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Start here" sheetId="1" r:id="rId1"/>
    <sheet name="2. Inputs" sheetId="2" r:id="rId2"/>
    <sheet name="3. Waterfall playground" sheetId="3" r:id="rId3"/>
    <sheet name="4. OPM valuation" sheetId="4" r:id="rId4"/>
    <sheet name="5. Monte Carlo" sheetId="5" r:id="rId5"/>
    <sheet name="6. Sensitivity" sheetId="6" r:id="rId6"/>
    <sheet name="7. Parameter guide" sheetId="7" r:id="rId7"/>
  </sheets>
  <calcPr calcId="124519" fullCalcOnLoad="1"/>
</workbook>
</file>

<file path=xl/sharedStrings.xml><?xml version="1.0" encoding="utf-8"?>
<sst xmlns="http://schemas.openxmlformats.org/spreadsheetml/2006/main" count="369" uniqueCount="320">
  <si>
    <t>Sweet Equity Valuation Model — read this sheet first</t>
  </si>
  <si>
    <t>WHAT THIS WORKBOOK DOES</t>
  </si>
  <si>
    <t>It values management's 'sweet equity' (the B ordinary shares) in a private equity deal. The key idea:</t>
  </si>
  <si>
    <t>those shares only get paid at exit AFTER a queue of other instruments is repaid with rolled-up</t>
  </si>
  <si>
    <t>interest. That makes them behave like a lottery ticket on a good exit — technically, a call option —</t>
  </si>
  <si>
    <t>and we price that ticket two ways: with the Black-Scholes formula (sheet 4) and with a 10,000-scenario</t>
  </si>
  <si>
    <t>Monte Carlo simulation (sheet 5). Plain-words explanations are in the Word guide</t>
  </si>
  <si>
    <t>('Sweet Equity Valuation Guide.docx'); its numbers match this file sheet by sheet.</t>
  </si>
  <si>
    <t>THE HYPOTHETICAL DEAL (used consistently everywhere in this file)</t>
  </si>
  <si>
    <t>At completion, €240m of total equity funding went in, in 5 classes, repaid at exit in this order:</t>
  </si>
  <si>
    <t xml:space="preserve">   1. Shareholder loan notes  (sponsor)      €180m, 10% interest that rolls up ('PIK')   — paid first</t>
  </si>
  <si>
    <t xml:space="preserve">   2. Preference shares       (sponsor)       €30m,  8% rolling dividend                 — paid second</t>
  </si>
  <si>
    <t xml:space="preserve">   3. Rollover loan notes     (management)     €10m, 10% PIK                              — paid third</t>
  </si>
  <si>
    <t xml:space="preserve">   4. A ordinary shares       (sponsor)        €17m  → 85% of whatever is left            — paid last</t>
  </si>
  <si>
    <t xml:space="preserve">   5. B ordinary shares = SWEET EQUITY (mgmt)   €3m  → 15% of whatever is left, stepping</t>
  </si>
  <si>
    <t xml:space="preserve">      up to 20% if the 'ratchet' triggers (sponsor makes ≥ 2.5× its money)               — paid last</t>
  </si>
  <si>
    <t>HOW TO USE THE SHEETS, IN ORDER</t>
  </si>
  <si>
    <t xml:space="preserve">  2. Inputs — every assumption, with 'what is this?' and 'what happens if I increase it?' alongside.</t>
  </si>
  <si>
    <t xml:space="preserve">  3. Waterfall playground — type any exit value and watch the money flow through the 5 classes.</t>
  </si>
  <si>
    <t xml:space="preserve">     Build your intuition HERE before looking at any formulas.</t>
  </si>
  <si>
    <t xml:space="preserve">  4. OPM valuation — the Black-Scholes answer, step by step, with a green self-check.</t>
  </si>
  <si>
    <t xml:space="preserve">  5. Monte Carlo — 10,000 simulated futures through the full waterfall. Press F9 to re-roll them.</t>
  </si>
  <si>
    <t xml:space="preserve">  6. Sensitivity — how the answer moves with the two 'judgment' inputs (volatility and timing).</t>
  </si>
  <si>
    <t xml:space="preserve">  7. Parameter guide — one-line reference for every input.</t>
  </si>
  <si>
    <t>HOW THE FILE IS WIRED (no hidden magic)</t>
  </si>
  <si>
    <t xml:space="preserve">  All assumptions live ONLY on sheet 2. Each calculation sheet shows a blue 'INPUTS USED ON THIS</t>
  </si>
  <si>
    <t xml:space="preserve">  SHEET' box that links to sheet 2 — so every formula refers to cells you can see and click through.</t>
  </si>
  <si>
    <t xml:space="preserve">  There are no named ranges, no macros, no external links.</t>
  </si>
  <si>
    <t>COLOUR CODE (consistent everywhere)</t>
  </si>
  <si>
    <t xml:space="preserve">  YELLOW cell  = an input. Change it (on sheet 2, or the exit value on sheet 3). Everything recalculates.</t>
  </si>
  <si>
    <t xml:space="preserve">  BLUE cell    = a formula/result. Don't type over it.</t>
  </si>
  <si>
    <t xml:space="preserve">  GREEN cell   = a self-check the model must pass (e.g. the class values must add up to the €240m pot).</t>
  </si>
  <si>
    <t>THE ONE-PARAGRAPH INTUITION</t>
  </si>
  <si>
    <t>Think of a €300k house with a €280k mortgage: your €20k equity slice moves violently with house prices</t>
  </si>
  <si>
    <t>and is wiped out first. Sweet equity is that slice. Today the queue ahead of it (€319m at exit) even</t>
  </si>
  <si>
    <t>EXCEEDS the pot (€240m) — so simple arithmetic says it is worth €0. But the sale is ~4 years away and</t>
  </si>
  <si>
    <t>company values move a lot; there is a real chance the pot grows past the queue, and 15% of that</t>
  </si>
  <si>
    <t>overshoot belongs to management. That chance alone is worth money today (~€10.6m here). Option models</t>
  </si>
  <si>
    <t>exist to price exactly that chance.</t>
  </si>
  <si>
    <t>Inputs — change only the YELLOW cells</t>
  </si>
  <si>
    <t>Every row answers: what is this, and what happens to the SWEET EQUITY value if I increase it?</t>
  </si>
  <si>
    <t>WHAT IS THIS? (in plain words)</t>
  </si>
  <si>
    <t>IF I INCREASE IT, THE SWEET EQUITY VALUE ...</t>
  </si>
  <si>
    <t>A. The pot and the option inputs</t>
  </si>
  <si>
    <t>Value of the whole pot today (V0)</t>
  </si>
  <si>
    <t>€m</t>
  </si>
  <si>
    <t>Today's value of ALL 5 classes together (company value minus bank debt). At the deal date it equals what everyone paid in: €240m.</t>
  </si>
  <si>
    <t>RISES A LOT. The sweet equity is the leveraged slice at the back of the queue: +10% pot can be +30% sweet equity.</t>
  </si>
  <si>
    <t>Expected years until exit (T)</t>
  </si>
  <si>
    <t>years</t>
  </si>
  <si>
    <t>How long until the company is sold and the payout queue actually runs. PE deals: typically 3–5 years.</t>
  </si>
  <si>
    <t>TWO-SIDED: more years for the pot to grow (good) but the queue rolls up 10%/8% interest every extra year (bad). See sheet 6.</t>
  </si>
  <si>
    <t>Risk-free interest rate (r)</t>
  </si>
  <si>
    <t>p.a.</t>
  </si>
  <si>
    <t>Government bond yield for the same horizon &amp; currency. The ONLY rate in an option model — no WACC anywhere (risk is carried by volatility).</t>
  </si>
  <si>
    <t>Rises slightly (technical effect, small).</t>
  </si>
  <si>
    <t>Volatility of the pot (sigma)</t>
  </si>
  <si>
    <t>How widely the pot's value swings per year. Measured from listed comparable companies, adjusted for this deal's debt. 35–60% is normal for buyouts.</t>
  </si>
  <si>
    <t>RISES. More swing = more chance of clearing the queue; the downside is capped at zero anyway. THE key judgment input — check sheet 6.</t>
  </si>
  <si>
    <t>Cash leakage before exit (q)</t>
  </si>
  <si>
    <t>Value paid OUT of the pot before exit (cash dividends/interest). 0 if all interest rolls up (fully 'PIK'), as here.</t>
  </si>
  <si>
    <t>FALLS. A smaller pot at exit hurts the back of the queue most.</t>
  </si>
  <si>
    <t>Marketability discount (DLOM)</t>
  </si>
  <si>
    <t>End haircut because managers can't sell these shares before exit (locked in). Typical 10–30%.</t>
  </si>
  <si>
    <t>FALLS one-for-one (it's a direct haircut on the conclusion).</t>
  </si>
  <si>
    <t>B. The payout queue (from the funds flow statement + loan notes/articles)</t>
  </si>
  <si>
    <t>1. Shareholder loans — amount</t>
  </si>
  <si>
    <t>Sponsor's loan notes: repaid FIRST at exit, with rolled-up interest.</t>
  </si>
  <si>
    <t>FALLS — the queue ahead of management grows.</t>
  </si>
  <si>
    <t>1. Shareholder loans — PIK rate</t>
  </si>
  <si>
    <t>Interest that rolls up and compounds (no cash paid). €180m at 10% = €263.5m owed after 4 years.</t>
  </si>
  <si>
    <t>FALLS — and the damage grows with every extra year of holding.</t>
  </si>
  <si>
    <t>2. Preference shares — amount</t>
  </si>
  <si>
    <t>Sponsor's preference shares: repaid SECOND, with rolled-up dividend.</t>
  </si>
  <si>
    <t>FALLS (same mechanism as above).</t>
  </si>
  <si>
    <t>2. Preference shares — dividend rate</t>
  </si>
  <si>
    <t>Fixed cumulative dividend that rolls up.</t>
  </si>
  <si>
    <t>FALLS.</t>
  </si>
  <si>
    <t>3. Rollover loan notes — amount</t>
  </si>
  <si>
    <t>Management's own reinvested money, as loan notes: repaid THIRD, before any ordinary shares.</t>
  </si>
  <si>
    <t>FALLS for the B shares (still ahead of them in the queue) — though management holds this class too.</t>
  </si>
  <si>
    <t>3. Rollover loan notes — PIK rate</t>
  </si>
  <si>
    <t>Rolls up like the shareholder loans.</t>
  </si>
  <si>
    <t>FALLS (for the B shares).</t>
  </si>
  <si>
    <t>C. The ordinary shares (from the shareholders' agreement / MIP)</t>
  </si>
  <si>
    <t>Management share of ordinaries — base</t>
  </si>
  <si>
    <t>The B shares' slice of everything left after the queue. The heart of the deal.</t>
  </si>
  <si>
    <t>RISES proportionally (15% → 16% is ~+7% value).</t>
  </si>
  <si>
    <t>Management share — after ratchet</t>
  </si>
  <si>
    <t>The stepped-up slice if the ratchet triggers. Used in the Monte Carlo (a formula can't handle it).</t>
  </si>
  <si>
    <t>RISES, in the good scenarios only.</t>
  </si>
  <si>
    <t>Ratchet trigger: sponsor money-multiple ≥</t>
  </si>
  <si>
    <t>The ratchet fires when the sponsor gets back at least this multiple of its €227m. Read the exact test in the MIP!</t>
  </si>
  <si>
    <t>A LOWER trigger raises value (fires more often); a higher one lowers it.</t>
  </si>
  <si>
    <t>Sponsor total money in</t>
  </si>
  <si>
    <t>Loans €180m + prefs €30m + A ordinaries €17m. The denominator of the money-multiple test.</t>
  </si>
  <si>
    <t>Higher cost = harder to hit the trigger = ratchet fires less often = value falls slightly.</t>
  </si>
  <si>
    <t>Management price paid for B shares</t>
  </si>
  <si>
    <t>What management actually pays. NOT used in the valuation math — it's the benchmark to compare the answer against.</t>
  </si>
  <si>
    <t>No effect on value; only on the comparison.</t>
  </si>
  <si>
    <t>D. When does the exit happen? (Monte Carlo only)</t>
  </si>
  <si>
    <t>Probability the exit is in year 3</t>
  </si>
  <si>
    <t>Instead of one fixed exit year, the simulation draws the year per scenario. The three weights must sum to 100% (green check below).</t>
  </si>
  <si>
    <t>Earlier exits = smaller rolled-up queue but less growth time; the net effect shows on sheet 5.</t>
  </si>
  <si>
    <t>Probability the exit is in year 4</t>
  </si>
  <si>
    <t>Probability the exit is in year 5</t>
  </si>
  <si>
    <t>Check: the three exit-year probabilities sum to 100%</t>
  </si>
  <si>
    <t>Waterfall playground — follow the money at any exit you like</t>
  </si>
  <si>
    <t>This sheet contains NO option math. It just runs the payout queue once, for an exit value you type.</t>
  </si>
  <si>
    <t>Play with the yellow cell until the mechanics feel obvious — then the two valuation sheets will make sense.</t>
  </si>
  <si>
    <t>INPUTS USED ON THIS SHEET (linked from sheet 2 — change them THERE)</t>
  </si>
  <si>
    <t>Years until exit (T)</t>
  </si>
  <si>
    <t>1. Loans — amount</t>
  </si>
  <si>
    <t>1. Loans — PIK rate</t>
  </si>
  <si>
    <t>2. Prefs — amount</t>
  </si>
  <si>
    <t>2. Prefs — rate</t>
  </si>
  <si>
    <t>3. Rollover — amount</t>
  </si>
  <si>
    <t>3. Rollover — rate</t>
  </si>
  <si>
    <t>Management share of ordinaries</t>
  </si>
  <si>
    <t>Management price paid</t>
  </si>
  <si>
    <t>Try an exit: the pot is sold after T years for ... (type any amount)</t>
  </si>
  <si>
    <t>Try 200 (sweet equity gets nothing), 319 (the tipping point), 500 (jackpot).</t>
  </si>
  <si>
    <t>The payout queue at exit (interest rolled up over T years)</t>
  </si>
  <si>
    <t>Class (paid in this order)</t>
  </si>
  <si>
    <t>Owed at exit €m</t>
  </si>
  <si>
    <t>Actually paid €m</t>
  </si>
  <si>
    <t>Still left €m</t>
  </si>
  <si>
    <t>How the row works</t>
  </si>
  <si>
    <t>Money available</t>
  </si>
  <si>
    <t>The whole sale price of the pot.</t>
  </si>
  <si>
    <t>1. Shareholder loans (sponsor)</t>
  </si>
  <si>
    <t>Owed = 180 × 1.10^T. The row takes the smaller of what's owed and what's left.</t>
  </si>
  <si>
    <t>2. Preference shares (sponsor)</t>
  </si>
  <si>
    <t>Only reached if row 1 was paid in full.</t>
  </si>
  <si>
    <t>3. Rollover loan notes (management)</t>
  </si>
  <si>
    <t>Management's safer layer: ahead of ALL ordinary shares.</t>
  </si>
  <si>
    <t xml:space="preserve">   The hurdle: total owed ahead of the ordinaries</t>
  </si>
  <si>
    <t>Below this exit value, ordinary shares get NOTHING. This is the option's 'strike'.</t>
  </si>
  <si>
    <t>4. A ordinary shares (sponsor) — rest × (1 − mgmt %)</t>
  </si>
  <si>
    <t>The residual is split by the ordinary-share percentages.</t>
  </si>
  <si>
    <t>5. B ordinary shares — SWEET EQUITY — rest × mgmt %</t>
  </si>
  <si>
    <t>What this whole workbook is about. (The ratchet is ignored on this sheet for clarity.)</t>
  </si>
  <si>
    <t>Check: every euro accounted for</t>
  </si>
  <si>
    <t>Must equal the yellow exit value above.</t>
  </si>
  <si>
    <t>Management's multiple on its money</t>
  </si>
  <si>
    <t>The 'hockey stick' — each class's payout across all possible exits</t>
  </si>
  <si>
    <t>Drawn from the table in columns O–T (exit values €0–700m in €25m steps).</t>
  </si>
  <si>
    <t>Exit value</t>
  </si>
  <si>
    <t>1 Loans</t>
  </si>
  <si>
    <t>2 Prefs</t>
  </si>
  <si>
    <t>3 Rollover</t>
  </si>
  <si>
    <t>4 A ords</t>
  </si>
  <si>
    <t>5 B SWEET</t>
  </si>
  <si>
    <t>Valuation 1 — Black-Scholes formula (the 'Option Pricing Method')</t>
  </si>
  <si>
    <t>Prices each class as 'the value between two points of the queue'. Plain-words logic: Word guide §6.</t>
  </si>
  <si>
    <t>V0 — the pot today</t>
  </si>
  <si>
    <t>T — years until exit</t>
  </si>
  <si>
    <t>r — risk-free rate</t>
  </si>
  <si>
    <t>sigma — volatility</t>
  </si>
  <si>
    <t>q — cash leakage</t>
  </si>
  <si>
    <t>DLOM</t>
  </si>
  <si>
    <t>STEP 1 — Roll the queue up to exit (same numbers as sheet 3)</t>
  </si>
  <si>
    <t>Common review error: forgetting the roll-up and using day-one amounts.</t>
  </si>
  <si>
    <t>Owed to 1. Shareholder loans at exit</t>
  </si>
  <si>
    <t>Owed to 2. Preference shares at exit</t>
  </si>
  <si>
    <t>Owed to 3. Rollover notes at exit</t>
  </si>
  <si>
    <t>Queue point B1 (loans done)</t>
  </si>
  <si>
    <t>Queue point B2 (loans + prefs done)</t>
  </si>
  <si>
    <t>Queue point B3 = THE HURDLE (whole queue done)</t>
  </si>
  <si>
    <t>STEP 2 — Price 'all value above a threshold' with Black-Scholes</t>
  </si>
  <si>
    <t>C(B) = today's worth of receiving everything above B at exit. Larger B ⇒ smaller value.</t>
  </si>
  <si>
    <t>Threshold B (€m, at exit)</t>
  </si>
  <si>
    <t>d1 (helper)</t>
  </si>
  <si>
    <t>d2 (helper)</t>
  </si>
  <si>
    <t>C(B) €m today</t>
  </si>
  <si>
    <t>Meaning</t>
  </si>
  <si>
    <t>n/a</t>
  </si>
  <si>
    <t>Everything above zero = the whole pot.</t>
  </si>
  <si>
    <t>All value after the loans are repaid.</t>
  </si>
  <si>
    <t>All value after loans + prefs.</t>
  </si>
  <si>
    <t>All value above the full hurdle = the ordinary shares' pool.</t>
  </si>
  <si>
    <t>STEP 3 — Each class = the value between its two thresholds</t>
  </si>
  <si>
    <t>Class</t>
  </si>
  <si>
    <t>In words</t>
  </si>
  <si>
    <t>Value €m</t>
  </si>
  <si>
    <t>1. Shareholder loans</t>
  </si>
  <si>
    <t>whole pot minus 'above B1'</t>
  </si>
  <si>
    <t>2. Preference shares</t>
  </si>
  <si>
    <t>'above B1' minus 'above B2'</t>
  </si>
  <si>
    <t>3. Rollover loan notes</t>
  </si>
  <si>
    <t>'above B2' minus 'above B3'</t>
  </si>
  <si>
    <t>4. A ordinaries</t>
  </si>
  <si>
    <t>(1 − mgmt %) × 'above the hurdle'</t>
  </si>
  <si>
    <t>5. B SWEET EQUITY</t>
  </si>
  <si>
    <t>mgmt % × 'above the hurdle'</t>
  </si>
  <si>
    <t>SELF-CHECK: the five classes must add up to the whole pot</t>
  </si>
  <si>
    <t>STEP 4 — Conclusion</t>
  </si>
  <si>
    <t>Sweet equity before marketability discount</t>
  </si>
  <si>
    <t>Marketability discount (DLOM, sheet 2)</t>
  </si>
  <si>
    <t>SWEET EQUITY VALUE (Black-Scholes)</t>
  </si>
  <si>
    <t>… vs what management pays</t>
  </si>
  <si>
    <t>… vs 'naive' value ignoring the option (pot − hurdle, floored at 0, × mgmt %)</t>
  </si>
  <si>
    <t>The gap between the naive €0 and the model's answer is the priced-in CHANCE of a good exit.</t>
  </si>
  <si>
    <t>Limits of the formula: one fixed exit date, no ratchet. For those → sheet 5.</t>
  </si>
  <si>
    <t>Valuation 2 — Monte Carlo: 10,000 simulated futures through the FULL 5-class waterfall</t>
  </si>
  <si>
    <t>Each row below is one possible future: a random exit year and exit value, pushed through the same queue as sheet 3,</t>
  </si>
  <si>
    <t>including the ratchet (which a formula cannot price). Press F9 to draw new futures — the summary barely moves.</t>
  </si>
  <si>
    <t>1. Loans — rate</t>
  </si>
  <si>
    <t>Mgmt share — base</t>
  </si>
  <si>
    <t>Mgmt share — ratcheted</t>
  </si>
  <si>
    <t>Ratchet trigger (MoM ≥)</t>
  </si>
  <si>
    <t>Sponsor money in</t>
  </si>
  <si>
    <t>Mgmt price paid</t>
  </si>
  <si>
    <t>P(exit year 3)</t>
  </si>
  <si>
    <t>P(exit year 4)</t>
  </si>
  <si>
    <t>RESULTS (per class, averaged over all futures, in today's money)</t>
  </si>
  <si>
    <t>4. A ordinary shares</t>
  </si>
  <si>
    <t>5. B SWEET EQUITY — before DLOM</t>
  </si>
  <si>
    <t>SWEET EQUITY VALUE (after DLOM)</t>
  </si>
  <si>
    <t>TRUST CHECKS</t>
  </si>
  <si>
    <t>Random error of the sweet equity number (±)</t>
  </si>
  <si>
    <t>All classes together (must be ≈ the pot, V0)</t>
  </si>
  <si>
    <t>Black-Scholes said (sheet 4, before DLOM)</t>
  </si>
  <si>
    <t>WHAT THE 10,000 FUTURES LOOK LIKE</t>
  </si>
  <si>
    <t>Chance the sweet equity ends up worth NOTHING</t>
  </si>
  <si>
    <t>Chance management at least gets its money back</t>
  </si>
  <si>
    <t>How often the ratchet fires</t>
  </si>
  <si>
    <t>Median payout to sweet equity (at exit)</t>
  </si>
  <si>
    <t>A lucky 1-in-100 payout (99th percentile)</t>
  </si>
  <si>
    <t>Note the paradox that confuses first-timers: a ~70% chance of zero AND a solid value.</t>
  </si>
  <si>
    <t>Both are true — the value lives in the rare, huge payoffs. That's an option.</t>
  </si>
  <si>
    <t>one row = one simulated future</t>
  </si>
  <si>
    <t>Future #</t>
  </si>
  <si>
    <t>random 0–1: picks the exit year</t>
  </si>
  <si>
    <t>u</t>
  </si>
  <si>
    <t>exit year for this future (3/4/5)</t>
  </si>
  <si>
    <t>T</t>
  </si>
  <si>
    <t>random 'luck factor' (bell curve)</t>
  </si>
  <si>
    <t>Z</t>
  </si>
  <si>
    <t>V0 grown to year T with luck Z</t>
  </si>
  <si>
    <t>Pot at exit</t>
  </si>
  <si>
    <t>loans rolled up to year T</t>
  </si>
  <si>
    <t>Owed 1</t>
  </si>
  <si>
    <t>prefs rolled up</t>
  </si>
  <si>
    <t>Owed 2</t>
  </si>
  <si>
    <t>rollover notes rolled up</t>
  </si>
  <si>
    <t>Owed 3</t>
  </si>
  <si>
    <t>queue position 1 fills first</t>
  </si>
  <si>
    <t>Paid 1</t>
  </si>
  <si>
    <t>then position 2</t>
  </si>
  <si>
    <t>Paid 2</t>
  </si>
  <si>
    <t>then position 3</t>
  </si>
  <si>
    <t>Paid 3</t>
  </si>
  <si>
    <t>the residual above the queue</t>
  </si>
  <si>
    <t>Left for ords</t>
  </si>
  <si>
    <t>1 if sponsor multiple ≥ trigger</t>
  </si>
  <si>
    <t>Ratchet?</t>
  </si>
  <si>
    <t>mgmt % (base or ratcheted) × residual</t>
  </si>
  <si>
    <t>B sweet payout</t>
  </si>
  <si>
    <t>paid 1, in today's money</t>
  </si>
  <si>
    <t>PV 1</t>
  </si>
  <si>
    <t>PV 2</t>
  </si>
  <si>
    <t>PV 3</t>
  </si>
  <si>
    <t>PV A ords</t>
  </si>
  <si>
    <t>the number we average</t>
  </si>
  <si>
    <t>PV B sweet</t>
  </si>
  <si>
    <t>whole pot, today's money</t>
  </si>
  <si>
    <t>PV total</t>
  </si>
  <si>
    <t>Sensitivity — the two judgment inputs, side by side</t>
  </si>
  <si>
    <t>Sweet equity value (Black-Scholes, BEFORE the DLOM) for combinations of volatility and exit year.</t>
  </si>
  <si>
    <t>Any serious report shows this grid: it tells the reader how much the answer depends on judgment calls.</t>
  </si>
  <si>
    <t>Hurdle at that exit year →</t>
  </si>
  <si>
    <t>volatility ↓ \ exit year →</t>
  </si>
  <si>
    <t>HOW TO READ IT</t>
  </si>
  <si>
    <t>Down a column: more volatility always helps the sweet equity (options love uncertainty).</t>
  </si>
  <si>
    <t>Across a row: more years is NOT automatically better — the growing time value fights the</t>
  </si>
  <si>
    <t>growing hurdle (grey row above). Whichever wins here, check it rather than assume it.</t>
  </si>
  <si>
    <t>If the value swings a lot inside the plausible input range, say so in the report — that IS a finding.</t>
  </si>
  <si>
    <t>Quick reference — every parameter (full plain-words detail: Word guide §5)</t>
  </si>
  <si>
    <t>Parameter</t>
  </si>
  <si>
    <t>What it is</t>
  </si>
  <si>
    <t>Where it comes from</t>
  </si>
  <si>
    <t>Effect on the sweet equity value</t>
  </si>
  <si>
    <t>V0 — the pot</t>
  </si>
  <si>
    <t>Today's value of all 5 classes together (company value minus bank debt).</t>
  </si>
  <si>
    <t>The deal itself at/near completion (everyone together paid €240m); later: multiples/DCF.</t>
  </si>
  <si>
    <t>Biggest driver; effect is leveraged (+10% pot can be +30% sweet equity).</t>
  </si>
  <si>
    <t>Queue amounts &amp; PIK rates</t>
  </si>
  <si>
    <t>What each senior class is owed, growing every year at its rolled-up rate.</t>
  </si>
  <si>
    <t>Funds flow statement (amounts); loan notes &amp; articles (rates, compounding).</t>
  </si>
  <si>
    <t>Bigger/faster-growing queue = higher hurdle = lower value; rate damage compounds with T.</t>
  </si>
  <si>
    <t>T — years to exit</t>
  </si>
  <si>
    <t>When the sale happens and the queue is settled.</t>
  </si>
  <si>
    <t>Sponsor plan, fund life. Typically 3–5y.</t>
  </si>
  <si>
    <t>Two-sided: growth time vs queue roll-up. Check sheet 6, don't assume.</t>
  </si>
  <si>
    <t>Yearly swing of the pot's value.</t>
  </si>
  <si>
    <t>Listed comparables, adjusted (de/re-levered) for this deal's debt. 35–60% typical.</t>
  </si>
  <si>
    <t>More swing = more value (downside capped at zero). Most judgmental input.</t>
  </si>
  <si>
    <t>Government bond yield, same horizon &amp; currency.</t>
  </si>
  <si>
    <t>Market data at valuation date.</t>
  </si>
  <si>
    <t>Small positive effect. NOTE: the only rate in the model — a WACC anywhere is a red flag.</t>
  </si>
  <si>
    <t>q — leakage</t>
  </si>
  <si>
    <t>Cash paid out of the pot before exit.</t>
  </si>
  <si>
    <t>Instrument terms: PIK (stays in, q=0) vs cash-pay.</t>
  </si>
  <si>
    <t>Leakage shrinks the exit pot; hurts the back of the queue most.</t>
  </si>
  <si>
    <t>Haircut because the shares can't be sold before exit.</t>
  </si>
  <si>
    <t>Chaffe/Finnerty put methods or studies; 10–30% typical.</t>
  </si>
  <si>
    <t>Reduces the conclusion one-for-one. Apply to the sweet equity only.</t>
  </si>
  <si>
    <t>Ratchet</t>
  </si>
  <si>
    <t>Management's % steps up (15%→20%) if sponsor money-multiple ≥ 2.5×.</t>
  </si>
  <si>
    <t>MIP term sheet / SHA — read the exact test.</t>
  </si>
  <si>
    <t>Adds value in good scenarios only; needs the Monte Carlo, not the formula.</t>
  </si>
  <si>
    <t>Exit-year probabilities</t>
  </si>
  <si>
    <t>Weights over year 3/4/5 instead of one fixed date.</t>
  </si>
  <si>
    <t>Sponsor evidence, fund life.</t>
  </si>
  <si>
    <t>Each year has a different hurdle (roll-up), so timing genuinely moves value.</t>
  </si>
  <si>
    <t>Leaver / vesting</t>
  </si>
  <si>
    <t>Forfeiture risk if a manager departs early.</t>
  </si>
  <si>
    <t>SHA leaver clauses; vesting schedule.</t>
  </si>
  <si>
    <t>Haircuts the value; keep it explicit and separate (not modelled in this example).</t>
  </si>
</sst>
</file>

<file path=xl/styles.xml><?xml version="1.0" encoding="utf-8"?>
<styleSheet xmlns="http://schemas.openxmlformats.org/spreadsheetml/2006/main">
  <numFmts count="6">
    <numFmt numFmtId="164" formatCode="#,##0.0"/>
    <numFmt numFmtId="165" formatCode="0.0"/>
    <numFmt numFmtId="166" formatCode="0.0%"/>
    <numFmt numFmtId="167" formatCode="0.0&quot;x&quot;"/>
    <numFmt numFmtId="168" formatCode="#,##0"/>
    <numFmt numFmtId="169" formatCode="0.000"/>
  </numFmts>
  <fonts count="10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AF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0" xfId="0" applyAlignment="1">
      <alignment vertical="top" wrapText="1"/>
    </xf>
    <xf numFmtId="164" fontId="5" fillId="3" borderId="1" xfId="0" applyNumberFormat="1" applyFont="1" applyFill="1" applyBorder="1"/>
    <xf numFmtId="0" fontId="3" fillId="0" borderId="0" xfId="0" applyFont="1" applyAlignment="1">
      <alignment vertical="top" wrapText="1"/>
    </xf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7" fontId="5" fillId="3" borderId="1" xfId="0" applyNumberFormat="1" applyFont="1" applyFill="1" applyBorder="1"/>
    <xf numFmtId="166" fontId="5" fillId="4" borderId="1" xfId="0" applyNumberFormat="1" applyFont="1" applyFill="1" applyBorder="1"/>
    <xf numFmtId="0" fontId="6" fillId="0" borderId="1" xfId="0" applyFont="1" applyBorder="1"/>
    <xf numFmtId="165" fontId="0" fillId="5" borderId="1" xfId="0" applyNumberFormat="1" applyFill="1" applyBorder="1"/>
    <xf numFmtId="164" fontId="0" fillId="5" borderId="1" xfId="0" applyNumberFormat="1" applyFill="1" applyBorder="1"/>
    <xf numFmtId="166" fontId="0" fillId="5" borderId="1" xfId="0" applyNumberFormat="1" applyFill="1" applyBorder="1"/>
    <xf numFmtId="168" fontId="0" fillId="0" borderId="0" xfId="0" applyNumberFormat="1"/>
    <xf numFmtId="0" fontId="5" fillId="0" borderId="0" xfId="0" applyFont="1"/>
    <xf numFmtId="0" fontId="7" fillId="0" borderId="0" xfId="0" applyFont="1"/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5" fillId="0" borderId="1" xfId="0" applyFont="1" applyBorder="1"/>
    <xf numFmtId="164" fontId="5" fillId="5" borderId="1" xfId="0" applyNumberFormat="1" applyFont="1" applyFill="1" applyBorder="1"/>
    <xf numFmtId="164" fontId="5" fillId="4" borderId="1" xfId="0" applyNumberFormat="1" applyFont="1" applyFill="1" applyBorder="1"/>
    <xf numFmtId="167" fontId="5" fillId="5" borderId="1" xfId="0" applyNumberFormat="1" applyFont="1" applyFill="1" applyBorder="1"/>
    <xf numFmtId="164" fontId="0" fillId="0" borderId="1" xfId="0" applyNumberFormat="1" applyBorder="1"/>
    <xf numFmtId="169" fontId="0" fillId="5" borderId="1" xfId="0" applyNumberFormat="1" applyFill="1" applyBorder="1"/>
    <xf numFmtId="0" fontId="8" fillId="0" borderId="1" xfId="0" applyFont="1" applyBorder="1"/>
    <xf numFmtId="0" fontId="5" fillId="4" borderId="1" xfId="0" applyFont="1" applyFill="1" applyBorder="1"/>
    <xf numFmtId="0" fontId="8" fillId="0" borderId="0" xfId="0" applyFont="1"/>
    <xf numFmtId="0" fontId="9" fillId="0" borderId="0" xfId="0" applyFont="1" applyAlignment="1">
      <alignment vertical="top" wrapText="1"/>
    </xf>
    <xf numFmtId="167" fontId="0" fillId="5" borderId="1" xfId="0" applyNumberFormat="1" applyFill="1" applyBorder="1"/>
    <xf numFmtId="164" fontId="7" fillId="0" borderId="0" xfId="0" applyNumberFormat="1" applyFont="1"/>
    <xf numFmtId="165" fontId="4" fillId="2" borderId="1" xfId="0" applyNumberFormat="1" applyFont="1" applyFill="1" applyBorder="1"/>
    <xf numFmtId="166" fontId="5" fillId="0" borderId="1" xfId="0" applyNumberFormat="1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1F3864"/>
                </a:solidFill>
              </a:defRPr>
            </a:pPr>
            <a:r>
              <a:rPr lang="en-US" sz="1200" baseline="0">
                <a:solidFill>
                  <a:srgbClr val="1F3864"/>
                </a:solidFill>
              </a:rPr>
              <a:t>Who gets what, per exit value (the sweet equity hockey stick)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 Loans</c:v>
          </c:tx>
          <c:spPr>
            <a:ln w="31750"/>
          </c:spPr>
          <c:marker>
            <c:symbol val="none"/>
          </c:marker>
          <c:cat>
            <c:numRef>
              <c:f>'3. Waterfall playground'!$O$5:$O$33</c:f>
              <c:numCache>
                <c:formatCode>General</c:formatCode>
                <c:ptCount val="2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</c:numCache>
            </c:numRef>
          </c:cat>
          <c:val>
            <c:numRef>
              <c:f>'3. Waterfall playground'!$P$5:$P$33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1"/>
          <c:order val="1"/>
          <c:tx>
            <c:v>2 Prefs</c:v>
          </c:tx>
          <c:spPr>
            <a:ln w="31750"/>
          </c:spPr>
          <c:marker>
            <c:symbol val="none"/>
          </c:marker>
          <c:cat>
            <c:numRef>
              <c:f>'3. Waterfall playground'!$O$5:$O$33</c:f>
              <c:numCache>
                <c:formatCode>General</c:formatCode>
                <c:ptCount val="2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</c:numCache>
            </c:numRef>
          </c:cat>
          <c:val>
            <c:numRef>
              <c:f>'3. Waterfall playground'!$Q$5:$Q$33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2"/>
          <c:order val="2"/>
          <c:tx>
            <c:v>3 Rollover</c:v>
          </c:tx>
          <c:spPr>
            <a:ln w="31750"/>
          </c:spPr>
          <c:marker>
            <c:symbol val="none"/>
          </c:marker>
          <c:cat>
            <c:numRef>
              <c:f>'3. Waterfall playground'!$O$5:$O$33</c:f>
              <c:numCache>
                <c:formatCode>General</c:formatCode>
                <c:ptCount val="2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</c:numCache>
            </c:numRef>
          </c:cat>
          <c:val>
            <c:numRef>
              <c:f>'3. Waterfall playground'!$R$5:$R$33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3"/>
          <c:order val="3"/>
          <c:tx>
            <c:v>4 A ords</c:v>
          </c:tx>
          <c:spPr>
            <a:ln w="31750"/>
          </c:spPr>
          <c:marker>
            <c:symbol val="none"/>
          </c:marker>
          <c:cat>
            <c:numRef>
              <c:f>'3. Waterfall playground'!$O$5:$O$33</c:f>
              <c:numCache>
                <c:formatCode>General</c:formatCode>
                <c:ptCount val="2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</c:numCache>
            </c:numRef>
          </c:cat>
          <c:val>
            <c:numRef>
              <c:f>'3. Waterfall playground'!$S$5:$S$33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4"/>
          <c:order val="4"/>
          <c:tx>
            <c:v>5 B SWEET</c:v>
          </c:tx>
          <c:spPr>
            <a:ln w="31750"/>
          </c:spPr>
          <c:marker>
            <c:symbol val="none"/>
          </c:marker>
          <c:cat>
            <c:numRef>
              <c:f>'3. Waterfall playground'!$O$5:$O$33</c:f>
              <c:numCache>
                <c:formatCode>General</c:formatCode>
                <c:ptCount val="2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</c:numCache>
            </c:numRef>
          </c:cat>
          <c:val>
            <c:numRef>
              <c:f>'3. Waterfall playground'!$T$5:$T$33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Exit value of the pot (€m)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Paid to class (€m)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5</xdr:col>
      <xdr:colOff>1933575</xdr:colOff>
      <xdr:row>45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46"/>
  <sheetViews>
    <sheetView tabSelected="1" workbookViewId="0"/>
  </sheetViews>
  <sheetFormatPr defaultRowHeight="15"/>
  <cols>
    <col min="1" max="1" width="3.7109375" customWidth="1"/>
    <col min="2" max="2" width="112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t="s">
        <v>2</v>
      </c>
    </row>
    <row r="6" spans="2:2">
      <c r="B6" t="s">
        <v>3</v>
      </c>
    </row>
    <row r="7" spans="2:2">
      <c r="B7" t="s">
        <v>4</v>
      </c>
    </row>
    <row r="8" spans="2:2">
      <c r="B8" t="s">
        <v>5</v>
      </c>
    </row>
    <row r="9" spans="2:2">
      <c r="B9" t="s">
        <v>6</v>
      </c>
    </row>
    <row r="10" spans="2:2">
      <c r="B10" t="s">
        <v>7</v>
      </c>
    </row>
    <row r="12" spans="2:2">
      <c r="B12" s="2" t="s">
        <v>8</v>
      </c>
    </row>
    <row r="13" spans="2:2">
      <c r="B13" t="s">
        <v>9</v>
      </c>
    </row>
    <row r="14" spans="2:2">
      <c r="B14" t="s">
        <v>10</v>
      </c>
    </row>
    <row r="15" spans="2:2">
      <c r="B15" t="s">
        <v>11</v>
      </c>
    </row>
    <row r="16" spans="2:2">
      <c r="B16" t="s">
        <v>12</v>
      </c>
    </row>
    <row r="17" spans="2:2">
      <c r="B17" t="s">
        <v>13</v>
      </c>
    </row>
    <row r="18" spans="2:2">
      <c r="B18" t="s">
        <v>14</v>
      </c>
    </row>
    <row r="19" spans="2:2">
      <c r="B19" t="s">
        <v>15</v>
      </c>
    </row>
    <row r="21" spans="2:2">
      <c r="B21" s="2" t="s">
        <v>16</v>
      </c>
    </row>
    <row r="22" spans="2:2">
      <c r="B22" t="s">
        <v>17</v>
      </c>
    </row>
    <row r="23" spans="2:2">
      <c r="B23" t="s">
        <v>18</v>
      </c>
    </row>
    <row r="24" spans="2:2">
      <c r="B24" t="s">
        <v>19</v>
      </c>
    </row>
    <row r="25" spans="2:2">
      <c r="B25" t="s">
        <v>20</v>
      </c>
    </row>
    <row r="26" spans="2:2">
      <c r="B26" t="s">
        <v>21</v>
      </c>
    </row>
    <row r="27" spans="2:2">
      <c r="B27" t="s">
        <v>22</v>
      </c>
    </row>
    <row r="28" spans="2:2">
      <c r="B28" t="s">
        <v>23</v>
      </c>
    </row>
    <row r="30" spans="2:2">
      <c r="B30" s="2" t="s">
        <v>24</v>
      </c>
    </row>
    <row r="31" spans="2:2">
      <c r="B31" t="s">
        <v>25</v>
      </c>
    </row>
    <row r="32" spans="2:2">
      <c r="B32" t="s">
        <v>26</v>
      </c>
    </row>
    <row r="33" spans="2:2">
      <c r="B33" t="s">
        <v>27</v>
      </c>
    </row>
    <row r="35" spans="2:2">
      <c r="B35" s="2" t="s">
        <v>28</v>
      </c>
    </row>
    <row r="36" spans="2:2">
      <c r="B36" t="s">
        <v>29</v>
      </c>
    </row>
    <row r="37" spans="2:2">
      <c r="B37" t="s">
        <v>30</v>
      </c>
    </row>
    <row r="38" spans="2:2">
      <c r="B38" t="s">
        <v>31</v>
      </c>
    </row>
    <row r="40" spans="2:2">
      <c r="B40" s="2" t="s">
        <v>32</v>
      </c>
    </row>
    <row r="41" spans="2:2">
      <c r="B41" t="s">
        <v>33</v>
      </c>
    </row>
    <row r="42" spans="2:2">
      <c r="B42" t="s">
        <v>34</v>
      </c>
    </row>
    <row r="43" spans="2:2">
      <c r="B43" t="s">
        <v>35</v>
      </c>
    </row>
    <row r="44" spans="2:2">
      <c r="B44" t="s">
        <v>36</v>
      </c>
    </row>
    <row r="45" spans="2:2">
      <c r="B45" t="s">
        <v>37</v>
      </c>
    </row>
    <row r="46" spans="2:2">
      <c r="B4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31"/>
  <sheetViews>
    <sheetView workbookViewId="0"/>
  </sheetViews>
  <sheetFormatPr defaultRowHeight="15"/>
  <cols>
    <col min="1" max="1" width="3.7109375" customWidth="1"/>
    <col min="2" max="2" width="40.7109375" customWidth="1"/>
    <col min="3" max="3" width="12.7109375" customWidth="1"/>
    <col min="4" max="4" width="9.7109375" customWidth="1"/>
    <col min="5" max="5" width="58.7109375" customWidth="1"/>
    <col min="6" max="6" width="62.7109375" customWidth="1"/>
  </cols>
  <sheetData>
    <row r="2" spans="2:6">
      <c r="B2" s="1" t="s">
        <v>39</v>
      </c>
    </row>
    <row r="3" spans="2:6">
      <c r="B3" s="3" t="s">
        <v>40</v>
      </c>
    </row>
    <row r="5" spans="2:6">
      <c r="E5" s="4" t="s">
        <v>41</v>
      </c>
      <c r="F5" s="4" t="s">
        <v>42</v>
      </c>
    </row>
    <row r="6" spans="2:6">
      <c r="B6" s="2" t="s">
        <v>43</v>
      </c>
    </row>
    <row r="7" spans="2:6" ht="38" customHeight="1">
      <c r="B7" s="5" t="s">
        <v>44</v>
      </c>
      <c r="C7" s="6">
        <v>240</v>
      </c>
      <c r="D7" s="3" t="s">
        <v>45</v>
      </c>
      <c r="E7" s="7" t="s">
        <v>46</v>
      </c>
      <c r="F7" s="7" t="s">
        <v>47</v>
      </c>
    </row>
    <row r="8" spans="2:6" ht="38" customHeight="1">
      <c r="B8" s="5" t="s">
        <v>48</v>
      </c>
      <c r="C8" s="8">
        <v>4</v>
      </c>
      <c r="D8" s="3" t="s">
        <v>49</v>
      </c>
      <c r="E8" s="7" t="s">
        <v>50</v>
      </c>
      <c r="F8" s="7" t="s">
        <v>51</v>
      </c>
    </row>
    <row r="9" spans="2:6" ht="38" customHeight="1">
      <c r="B9" s="5" t="s">
        <v>52</v>
      </c>
      <c r="C9" s="9">
        <v>0.03</v>
      </c>
      <c r="D9" s="3" t="s">
        <v>53</v>
      </c>
      <c r="E9" s="7" t="s">
        <v>54</v>
      </c>
      <c r="F9" s="7" t="s">
        <v>55</v>
      </c>
    </row>
    <row r="10" spans="2:6" ht="38" customHeight="1">
      <c r="B10" s="5" t="s">
        <v>56</v>
      </c>
      <c r="C10" s="9">
        <v>0.45</v>
      </c>
      <c r="D10" s="3" t="s">
        <v>53</v>
      </c>
      <c r="E10" s="7" t="s">
        <v>57</v>
      </c>
      <c r="F10" s="7" t="s">
        <v>58</v>
      </c>
    </row>
    <row r="11" spans="2:6" ht="38" customHeight="1">
      <c r="B11" s="5" t="s">
        <v>59</v>
      </c>
      <c r="C11" s="9">
        <v>0</v>
      </c>
      <c r="D11" s="3" t="s">
        <v>53</v>
      </c>
      <c r="E11" s="7" t="s">
        <v>60</v>
      </c>
      <c r="F11" s="7" t="s">
        <v>61</v>
      </c>
    </row>
    <row r="12" spans="2:6" ht="38" customHeight="1">
      <c r="B12" s="5" t="s">
        <v>62</v>
      </c>
      <c r="C12" s="9">
        <v>0.15</v>
      </c>
      <c r="D12" s="3"/>
      <c r="E12" s="7" t="s">
        <v>63</v>
      </c>
      <c r="F12" s="7" t="s">
        <v>64</v>
      </c>
    </row>
    <row r="13" spans="2:6">
      <c r="B13" s="2" t="s">
        <v>65</v>
      </c>
    </row>
    <row r="14" spans="2:6" ht="38" customHeight="1">
      <c r="B14" s="5" t="s">
        <v>66</v>
      </c>
      <c r="C14" s="6">
        <v>180</v>
      </c>
      <c r="D14" s="3" t="s">
        <v>45</v>
      </c>
      <c r="E14" s="7" t="s">
        <v>67</v>
      </c>
      <c r="F14" s="7" t="s">
        <v>68</v>
      </c>
    </row>
    <row r="15" spans="2:6" ht="38" customHeight="1">
      <c r="B15" s="5" t="s">
        <v>69</v>
      </c>
      <c r="C15" s="9">
        <v>0.1</v>
      </c>
      <c r="D15" s="3" t="s">
        <v>53</v>
      </c>
      <c r="E15" s="7" t="s">
        <v>70</v>
      </c>
      <c r="F15" s="7" t="s">
        <v>71</v>
      </c>
    </row>
    <row r="16" spans="2:6" ht="38" customHeight="1">
      <c r="B16" s="5" t="s">
        <v>72</v>
      </c>
      <c r="C16" s="6">
        <v>30</v>
      </c>
      <c r="D16" s="3" t="s">
        <v>45</v>
      </c>
      <c r="E16" s="7" t="s">
        <v>73</v>
      </c>
      <c r="F16" s="7" t="s">
        <v>74</v>
      </c>
    </row>
    <row r="17" spans="2:6" ht="38" customHeight="1">
      <c r="B17" s="5" t="s">
        <v>75</v>
      </c>
      <c r="C17" s="9">
        <v>0.08</v>
      </c>
      <c r="D17" s="3" t="s">
        <v>53</v>
      </c>
      <c r="E17" s="7" t="s">
        <v>76</v>
      </c>
      <c r="F17" s="7" t="s">
        <v>77</v>
      </c>
    </row>
    <row r="18" spans="2:6" ht="38" customHeight="1">
      <c r="B18" s="5" t="s">
        <v>78</v>
      </c>
      <c r="C18" s="6">
        <v>10</v>
      </c>
      <c r="D18" s="3" t="s">
        <v>45</v>
      </c>
      <c r="E18" s="7" t="s">
        <v>79</v>
      </c>
      <c r="F18" s="7" t="s">
        <v>80</v>
      </c>
    </row>
    <row r="19" spans="2:6" ht="38" customHeight="1">
      <c r="B19" s="5" t="s">
        <v>81</v>
      </c>
      <c r="C19" s="9">
        <v>0.1</v>
      </c>
      <c r="D19" s="3" t="s">
        <v>53</v>
      </c>
      <c r="E19" s="7" t="s">
        <v>82</v>
      </c>
      <c r="F19" s="7" t="s">
        <v>83</v>
      </c>
    </row>
    <row r="20" spans="2:6">
      <c r="B20" s="2" t="s">
        <v>84</v>
      </c>
    </row>
    <row r="21" spans="2:6" ht="38" customHeight="1">
      <c r="B21" s="5" t="s">
        <v>85</v>
      </c>
      <c r="C21" s="9">
        <v>0.15</v>
      </c>
      <c r="D21" s="3"/>
      <c r="E21" s="7" t="s">
        <v>86</v>
      </c>
      <c r="F21" s="7" t="s">
        <v>87</v>
      </c>
    </row>
    <row r="22" spans="2:6" ht="38" customHeight="1">
      <c r="B22" s="5" t="s">
        <v>88</v>
      </c>
      <c r="C22" s="9">
        <v>0.2</v>
      </c>
      <c r="D22" s="3"/>
      <c r="E22" s="7" t="s">
        <v>89</v>
      </c>
      <c r="F22" s="7" t="s">
        <v>90</v>
      </c>
    </row>
    <row r="23" spans="2:6" ht="38" customHeight="1">
      <c r="B23" s="5" t="s">
        <v>91</v>
      </c>
      <c r="C23" s="10">
        <v>2.5</v>
      </c>
      <c r="D23" s="3"/>
      <c r="E23" s="7" t="s">
        <v>92</v>
      </c>
      <c r="F23" s="7" t="s">
        <v>93</v>
      </c>
    </row>
    <row r="24" spans="2:6" ht="38" customHeight="1">
      <c r="B24" s="5" t="s">
        <v>94</v>
      </c>
      <c r="C24" s="6">
        <v>227</v>
      </c>
      <c r="D24" s="3" t="s">
        <v>45</v>
      </c>
      <c r="E24" s="7" t="s">
        <v>95</v>
      </c>
      <c r="F24" s="7" t="s">
        <v>96</v>
      </c>
    </row>
    <row r="25" spans="2:6" ht="38" customHeight="1">
      <c r="B25" s="5" t="s">
        <v>97</v>
      </c>
      <c r="C25" s="6">
        <v>3</v>
      </c>
      <c r="D25" s="3" t="s">
        <v>45</v>
      </c>
      <c r="E25" s="7" t="s">
        <v>98</v>
      </c>
      <c r="F25" s="7" t="s">
        <v>99</v>
      </c>
    </row>
    <row r="26" spans="2:6">
      <c r="B26" s="2" t="s">
        <v>100</v>
      </c>
    </row>
    <row r="27" spans="2:6" ht="38" customHeight="1">
      <c r="B27" s="5" t="s">
        <v>101</v>
      </c>
      <c r="C27" s="9">
        <v>0.3</v>
      </c>
      <c r="D27" s="3"/>
      <c r="E27" s="7" t="s">
        <v>102</v>
      </c>
      <c r="F27" s="7" t="s">
        <v>103</v>
      </c>
    </row>
    <row r="28" spans="2:6" ht="38" customHeight="1">
      <c r="B28" s="5" t="s">
        <v>104</v>
      </c>
      <c r="C28" s="9">
        <v>0.4</v>
      </c>
      <c r="D28" s="3"/>
      <c r="E28" s="7"/>
      <c r="F28" s="7"/>
    </row>
    <row r="29" spans="2:6" ht="38" customHeight="1">
      <c r="B29" s="5" t="s">
        <v>105</v>
      </c>
      <c r="C29" s="9">
        <v>0.3</v>
      </c>
      <c r="D29" s="3"/>
      <c r="E29" s="7"/>
      <c r="F29" s="7"/>
    </row>
    <row r="31" spans="2:6">
      <c r="B31" t="s">
        <v>106</v>
      </c>
      <c r="C31" s="11">
        <f>C27+C28+C29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T33"/>
  <sheetViews>
    <sheetView workbookViewId="0"/>
  </sheetViews>
  <sheetFormatPr defaultRowHeight="15"/>
  <cols>
    <col min="1" max="1" width="3.7109375" customWidth="1"/>
    <col min="2" max="2" width="46.7109375" customWidth="1"/>
    <col min="3" max="5" width="15.7109375" customWidth="1"/>
    <col min="6" max="6" width="54.7109375" customWidth="1"/>
    <col min="8" max="8" width="34.7109375" customWidth="1"/>
    <col min="9" max="9" width="12.7109375" customWidth="1"/>
    <col min="15" max="15" width="11.7109375" customWidth="1"/>
    <col min="16" max="20" width="10.7109375" customWidth="1"/>
  </cols>
  <sheetData>
    <row r="2" spans="2:20">
      <c r="B2" s="1" t="s">
        <v>107</v>
      </c>
      <c r="H2" s="2" t="s">
        <v>110</v>
      </c>
    </row>
    <row r="3" spans="2:20">
      <c r="B3" s="3" t="s">
        <v>108</v>
      </c>
      <c r="H3" s="12" t="s">
        <v>111</v>
      </c>
      <c r="I3" s="13">
        <f>'2. Inputs'!$C$8</f>
        <v>0</v>
      </c>
    </row>
    <row r="4" spans="2:20">
      <c r="B4" s="3" t="s">
        <v>109</v>
      </c>
      <c r="H4" s="12" t="s">
        <v>112</v>
      </c>
      <c r="I4" s="14">
        <f>'2. Inputs'!$C$14</f>
        <v>0</v>
      </c>
      <c r="O4" s="4" t="s">
        <v>147</v>
      </c>
      <c r="P4" s="4" t="s">
        <v>148</v>
      </c>
      <c r="Q4" s="4" t="s">
        <v>149</v>
      </c>
      <c r="R4" s="4" t="s">
        <v>150</v>
      </c>
      <c r="S4" s="4" t="s">
        <v>151</v>
      </c>
      <c r="T4" s="4" t="s">
        <v>152</v>
      </c>
    </row>
    <row r="5" spans="2:20">
      <c r="H5" s="12" t="s">
        <v>113</v>
      </c>
      <c r="I5" s="15">
        <f>'2. Inputs'!$C$15</f>
        <v>0</v>
      </c>
      <c r="O5" s="16">
        <v>0</v>
      </c>
      <c r="P5" s="16">
        <f>MIN(O5,$C$12)</f>
        <v>0</v>
      </c>
      <c r="Q5" s="16">
        <f>MIN(MAX(O5-$C$12,0),$C$13)</f>
        <v>0</v>
      </c>
      <c r="R5" s="16">
        <f>MIN(MAX(O5-$C$12-$C$13,0),$C$14)</f>
        <v>0</v>
      </c>
      <c r="S5" s="16">
        <f>(1-$I$10)*MAX(O5-$C$15,0)</f>
        <v>0</v>
      </c>
      <c r="T5" s="16">
        <f>$I$10*MAX(O5-$C$15,0)</f>
        <v>0</v>
      </c>
    </row>
    <row r="6" spans="2:20">
      <c r="B6" s="17" t="s">
        <v>120</v>
      </c>
      <c r="C6" s="6">
        <v>400</v>
      </c>
      <c r="D6" s="3" t="s">
        <v>45</v>
      </c>
      <c r="F6" s="18" t="s">
        <v>121</v>
      </c>
      <c r="H6" s="12" t="s">
        <v>114</v>
      </c>
      <c r="I6" s="14">
        <f>'2. Inputs'!$C$16</f>
        <v>0</v>
      </c>
      <c r="O6" s="16">
        <v>25</v>
      </c>
      <c r="P6" s="16">
        <f>MIN(O6,$C$12)</f>
        <v>0</v>
      </c>
      <c r="Q6" s="16">
        <f>MIN(MAX(O6-$C$12,0),$C$13)</f>
        <v>0</v>
      </c>
      <c r="R6" s="16">
        <f>MIN(MAX(O6-$C$12-$C$13,0),$C$14)</f>
        <v>0</v>
      </c>
      <c r="S6" s="16">
        <f>(1-$I$10)*MAX(O6-$C$15,0)</f>
        <v>0</v>
      </c>
      <c r="T6" s="16">
        <f>$I$10*MAX(O6-$C$15,0)</f>
        <v>0</v>
      </c>
    </row>
    <row r="7" spans="2:20">
      <c r="H7" s="12" t="s">
        <v>115</v>
      </c>
      <c r="I7" s="15">
        <f>'2. Inputs'!$C$17</f>
        <v>0</v>
      </c>
      <c r="O7" s="16">
        <v>50</v>
      </c>
      <c r="P7" s="16">
        <f>MIN(O7,$C$12)</f>
        <v>0</v>
      </c>
      <c r="Q7" s="16">
        <f>MIN(MAX(O7-$C$12,0),$C$13)</f>
        <v>0</v>
      </c>
      <c r="R7" s="16">
        <f>MIN(MAX(O7-$C$12-$C$13,0),$C$14)</f>
        <v>0</v>
      </c>
      <c r="S7" s="16">
        <f>(1-$I$10)*MAX(O7-$C$15,0)</f>
        <v>0</v>
      </c>
      <c r="T7" s="16">
        <f>$I$10*MAX(O7-$C$15,0)</f>
        <v>0</v>
      </c>
    </row>
    <row r="8" spans="2:20">
      <c r="H8" s="12" t="s">
        <v>116</v>
      </c>
      <c r="I8" s="14">
        <f>'2. Inputs'!$C$18</f>
        <v>0</v>
      </c>
      <c r="O8" s="16">
        <v>75</v>
      </c>
      <c r="P8" s="16">
        <f>MIN(O8,$C$12)</f>
        <v>0</v>
      </c>
      <c r="Q8" s="16">
        <f>MIN(MAX(O8-$C$12,0),$C$13)</f>
        <v>0</v>
      </c>
      <c r="R8" s="16">
        <f>MIN(MAX(O8-$C$12-$C$13,0),$C$14)</f>
        <v>0</v>
      </c>
      <c r="S8" s="16">
        <f>(1-$I$10)*MAX(O8-$C$15,0)</f>
        <v>0</v>
      </c>
      <c r="T8" s="16">
        <f>$I$10*MAX(O8-$C$15,0)</f>
        <v>0</v>
      </c>
    </row>
    <row r="9" spans="2:20">
      <c r="B9" s="2" t="s">
        <v>122</v>
      </c>
      <c r="H9" s="12" t="s">
        <v>117</v>
      </c>
      <c r="I9" s="15">
        <f>'2. Inputs'!$C$19</f>
        <v>0</v>
      </c>
      <c r="O9" s="16">
        <v>100</v>
      </c>
      <c r="P9" s="16">
        <f>MIN(O9,$C$12)</f>
        <v>0</v>
      </c>
      <c r="Q9" s="16">
        <f>MIN(MAX(O9-$C$12,0),$C$13)</f>
        <v>0</v>
      </c>
      <c r="R9" s="16">
        <f>MIN(MAX(O9-$C$12-$C$13,0),$C$14)</f>
        <v>0</v>
      </c>
      <c r="S9" s="16">
        <f>(1-$I$10)*MAX(O9-$C$15,0)</f>
        <v>0</v>
      </c>
      <c r="T9" s="16">
        <f>$I$10*MAX(O9-$C$15,0)</f>
        <v>0</v>
      </c>
    </row>
    <row r="10" spans="2:20">
      <c r="B10" s="4" t="s">
        <v>123</v>
      </c>
      <c r="C10" s="4" t="s">
        <v>124</v>
      </c>
      <c r="D10" s="4" t="s">
        <v>125</v>
      </c>
      <c r="E10" s="4" t="s">
        <v>126</v>
      </c>
      <c r="F10" s="4" t="s">
        <v>127</v>
      </c>
      <c r="H10" s="12" t="s">
        <v>118</v>
      </c>
      <c r="I10" s="15">
        <f>'2. Inputs'!$C$21</f>
        <v>0</v>
      </c>
      <c r="O10" s="16">
        <v>125</v>
      </c>
      <c r="P10" s="16">
        <f>MIN(O10,$C$12)</f>
        <v>0</v>
      </c>
      <c r="Q10" s="16">
        <f>MIN(MAX(O10-$C$12,0),$C$13)</f>
        <v>0</v>
      </c>
      <c r="R10" s="16">
        <f>MIN(MAX(O10-$C$12-$C$13,0),$C$14)</f>
        <v>0</v>
      </c>
      <c r="S10" s="16">
        <f>(1-$I$10)*MAX(O10-$C$15,0)</f>
        <v>0</v>
      </c>
      <c r="T10" s="16">
        <f>$I$10*MAX(O10-$C$15,0)</f>
        <v>0</v>
      </c>
    </row>
    <row r="11" spans="2:20">
      <c r="B11" s="19" t="s">
        <v>128</v>
      </c>
      <c r="C11" s="19"/>
      <c r="D11" s="19"/>
      <c r="E11" s="14">
        <f>$C$6</f>
        <v>0</v>
      </c>
      <c r="F11" s="20" t="s">
        <v>129</v>
      </c>
      <c r="H11" s="12" t="s">
        <v>119</v>
      </c>
      <c r="I11" s="14">
        <f>'2. Inputs'!$C$25</f>
        <v>0</v>
      </c>
      <c r="O11" s="16">
        <v>150</v>
      </c>
      <c r="P11" s="16">
        <f>MIN(O11,$C$12)</f>
        <v>0</v>
      </c>
      <c r="Q11" s="16">
        <f>MIN(MAX(O11-$C$12,0),$C$13)</f>
        <v>0</v>
      </c>
      <c r="R11" s="16">
        <f>MIN(MAX(O11-$C$12-$C$13,0),$C$14)</f>
        <v>0</v>
      </c>
      <c r="S11" s="16">
        <f>(1-$I$10)*MAX(O11-$C$15,0)</f>
        <v>0</v>
      </c>
      <c r="T11" s="16">
        <f>$I$10*MAX(O11-$C$15,0)</f>
        <v>0</v>
      </c>
    </row>
    <row r="12" spans="2:20">
      <c r="B12" s="19" t="s">
        <v>130</v>
      </c>
      <c r="C12" s="14">
        <f>$I$4*(1+$I$5)^$I$3</f>
        <v>0</v>
      </c>
      <c r="D12" s="14">
        <f>MIN(E11,C12)</f>
        <v>0</v>
      </c>
      <c r="E12" s="14">
        <f>E11-D12</f>
        <v>0</v>
      </c>
      <c r="F12" s="20" t="s">
        <v>131</v>
      </c>
      <c r="O12" s="16">
        <v>175</v>
      </c>
      <c r="P12" s="16">
        <f>MIN(O12,$C$12)</f>
        <v>0</v>
      </c>
      <c r="Q12" s="16">
        <f>MIN(MAX(O12-$C$12,0),$C$13)</f>
        <v>0</v>
      </c>
      <c r="R12" s="16">
        <f>MIN(MAX(O12-$C$12-$C$13,0),$C$14)</f>
        <v>0</v>
      </c>
      <c r="S12" s="16">
        <f>(1-$I$10)*MAX(O12-$C$15,0)</f>
        <v>0</v>
      </c>
      <c r="T12" s="16">
        <f>$I$10*MAX(O12-$C$15,0)</f>
        <v>0</v>
      </c>
    </row>
    <row r="13" spans="2:20">
      <c r="B13" s="19" t="s">
        <v>132</v>
      </c>
      <c r="C13" s="14">
        <f>$I$6*(1+$I$7)^$I$3</f>
        <v>0</v>
      </c>
      <c r="D13" s="14">
        <f>MIN(E12,C13)</f>
        <v>0</v>
      </c>
      <c r="E13" s="14">
        <f>E12-D13</f>
        <v>0</v>
      </c>
      <c r="F13" s="20" t="s">
        <v>133</v>
      </c>
      <c r="O13" s="16">
        <v>200</v>
      </c>
      <c r="P13" s="16">
        <f>MIN(O13,$C$12)</f>
        <v>0</v>
      </c>
      <c r="Q13" s="16">
        <f>MIN(MAX(O13-$C$12,0),$C$13)</f>
        <v>0</v>
      </c>
      <c r="R13" s="16">
        <f>MIN(MAX(O13-$C$12-$C$13,0),$C$14)</f>
        <v>0</v>
      </c>
      <c r="S13" s="16">
        <f>(1-$I$10)*MAX(O13-$C$15,0)</f>
        <v>0</v>
      </c>
      <c r="T13" s="16">
        <f>$I$10*MAX(O13-$C$15,0)</f>
        <v>0</v>
      </c>
    </row>
    <row r="14" spans="2:20">
      <c r="B14" s="19" t="s">
        <v>134</v>
      </c>
      <c r="C14" s="14">
        <f>$I$8*(1+$I$9)^$I$3</f>
        <v>0</v>
      </c>
      <c r="D14" s="14">
        <f>MIN(E13,C14)</f>
        <v>0</v>
      </c>
      <c r="E14" s="14">
        <f>E13-D14</f>
        <v>0</v>
      </c>
      <c r="F14" s="20" t="s">
        <v>135</v>
      </c>
      <c r="O14" s="16">
        <v>225</v>
      </c>
      <c r="P14" s="16">
        <f>MIN(O14,$C$12)</f>
        <v>0</v>
      </c>
      <c r="Q14" s="16">
        <f>MIN(MAX(O14-$C$12,0),$C$13)</f>
        <v>0</v>
      </c>
      <c r="R14" s="16">
        <f>MIN(MAX(O14-$C$12-$C$13,0),$C$14)</f>
        <v>0</v>
      </c>
      <c r="S14" s="16">
        <f>(1-$I$10)*MAX(O14-$C$15,0)</f>
        <v>0</v>
      </c>
      <c r="T14" s="16">
        <f>$I$10*MAX(O14-$C$15,0)</f>
        <v>0</v>
      </c>
    </row>
    <row r="15" spans="2:20">
      <c r="B15" s="21" t="s">
        <v>136</v>
      </c>
      <c r="C15" s="22">
        <f>SUM(C12:C14)</f>
        <v>0</v>
      </c>
      <c r="D15" s="19"/>
      <c r="E15" s="19"/>
      <c r="F15" s="20" t="s">
        <v>137</v>
      </c>
      <c r="O15" s="16">
        <v>250</v>
      </c>
      <c r="P15" s="16">
        <f>MIN(O15,$C$12)</f>
        <v>0</v>
      </c>
      <c r="Q15" s="16">
        <f>MIN(MAX(O15-$C$12,0),$C$13)</f>
        <v>0</v>
      </c>
      <c r="R15" s="16">
        <f>MIN(MAX(O15-$C$12-$C$13,0),$C$14)</f>
        <v>0</v>
      </c>
      <c r="S15" s="16">
        <f>(1-$I$10)*MAX(O15-$C$15,0)</f>
        <v>0</v>
      </c>
      <c r="T15" s="16">
        <f>$I$10*MAX(O15-$C$15,0)</f>
        <v>0</v>
      </c>
    </row>
    <row r="16" spans="2:20">
      <c r="B16" s="19" t="s">
        <v>138</v>
      </c>
      <c r="C16" s="19"/>
      <c r="D16" s="14">
        <f>(1-$I$10)*E14</f>
        <v>0</v>
      </c>
      <c r="E16" s="19"/>
      <c r="F16" s="20" t="s">
        <v>139</v>
      </c>
      <c r="O16" s="16">
        <v>275</v>
      </c>
      <c r="P16" s="16">
        <f>MIN(O16,$C$12)</f>
        <v>0</v>
      </c>
      <c r="Q16" s="16">
        <f>MIN(MAX(O16-$C$12,0),$C$13)</f>
        <v>0</v>
      </c>
      <c r="R16" s="16">
        <f>MIN(MAX(O16-$C$12-$C$13,0),$C$14)</f>
        <v>0</v>
      </c>
      <c r="S16" s="16">
        <f>(1-$I$10)*MAX(O16-$C$15,0)</f>
        <v>0</v>
      </c>
      <c r="T16" s="16">
        <f>$I$10*MAX(O16-$C$15,0)</f>
        <v>0</v>
      </c>
    </row>
    <row r="17" spans="2:20">
      <c r="B17" s="21" t="s">
        <v>140</v>
      </c>
      <c r="C17" s="19"/>
      <c r="D17" s="22">
        <f>$I$10*E14</f>
        <v>0</v>
      </c>
      <c r="E17" s="19"/>
      <c r="F17" s="20" t="s">
        <v>141</v>
      </c>
      <c r="O17" s="16">
        <v>300</v>
      </c>
      <c r="P17" s="16">
        <f>MIN(O17,$C$12)</f>
        <v>0</v>
      </c>
      <c r="Q17" s="16">
        <f>MIN(MAX(O17-$C$12,0),$C$13)</f>
        <v>0</v>
      </c>
      <c r="R17" s="16">
        <f>MIN(MAX(O17-$C$12-$C$13,0),$C$14)</f>
        <v>0</v>
      </c>
      <c r="S17" s="16">
        <f>(1-$I$10)*MAX(O17-$C$15,0)</f>
        <v>0</v>
      </c>
      <c r="T17" s="16">
        <f>$I$10*MAX(O17-$C$15,0)</f>
        <v>0</v>
      </c>
    </row>
    <row r="18" spans="2:20">
      <c r="B18" s="19" t="s">
        <v>142</v>
      </c>
      <c r="C18" s="19"/>
      <c r="D18" s="23">
        <f>SUM(D12:D14)+D16+D17</f>
        <v>0</v>
      </c>
      <c r="E18" s="19"/>
      <c r="F18" s="20" t="s">
        <v>143</v>
      </c>
      <c r="O18" s="16">
        <v>325</v>
      </c>
      <c r="P18" s="16">
        <f>MIN(O18,$C$12)</f>
        <v>0</v>
      </c>
      <c r="Q18" s="16">
        <f>MIN(MAX(O18-$C$12,0),$C$13)</f>
        <v>0</v>
      </c>
      <c r="R18" s="16">
        <f>MIN(MAX(O18-$C$12-$C$13,0),$C$14)</f>
        <v>0</v>
      </c>
      <c r="S18" s="16">
        <f>(1-$I$10)*MAX(O18-$C$15,0)</f>
        <v>0</v>
      </c>
      <c r="T18" s="16">
        <f>$I$10*MAX(O18-$C$15,0)</f>
        <v>0</v>
      </c>
    </row>
    <row r="19" spans="2:20">
      <c r="O19" s="16">
        <v>350</v>
      </c>
      <c r="P19" s="16">
        <f>MIN(O19,$C$12)</f>
        <v>0</v>
      </c>
      <c r="Q19" s="16">
        <f>MIN(MAX(O19-$C$12,0),$C$13)</f>
        <v>0</v>
      </c>
      <c r="R19" s="16">
        <f>MIN(MAX(O19-$C$12-$C$13,0),$C$14)</f>
        <v>0</v>
      </c>
      <c r="S19" s="16">
        <f>(1-$I$10)*MAX(O19-$C$15,0)</f>
        <v>0</v>
      </c>
      <c r="T19" s="16">
        <f>$I$10*MAX(O19-$C$15,0)</f>
        <v>0</v>
      </c>
    </row>
    <row r="20" spans="2:20">
      <c r="B20" s="17" t="s">
        <v>144</v>
      </c>
      <c r="C20" s="24">
        <f>IF($I$11&gt;0,D17/$I$11,0)</f>
        <v>0</v>
      </c>
      <c r="O20" s="16">
        <v>375</v>
      </c>
      <c r="P20" s="16">
        <f>MIN(O20,$C$12)</f>
        <v>0</v>
      </c>
      <c r="Q20" s="16">
        <f>MIN(MAX(O20-$C$12,0),$C$13)</f>
        <v>0</v>
      </c>
      <c r="R20" s="16">
        <f>MIN(MAX(O20-$C$12-$C$13,0),$C$14)</f>
        <v>0</v>
      </c>
      <c r="S20" s="16">
        <f>(1-$I$10)*MAX(O20-$C$15,0)</f>
        <v>0</v>
      </c>
      <c r="T20" s="16">
        <f>$I$10*MAX(O20-$C$15,0)</f>
        <v>0</v>
      </c>
    </row>
    <row r="21" spans="2:20">
      <c r="O21" s="16">
        <v>400</v>
      </c>
      <c r="P21" s="16">
        <f>MIN(O21,$C$12)</f>
        <v>0</v>
      </c>
      <c r="Q21" s="16">
        <f>MIN(MAX(O21-$C$12,0),$C$13)</f>
        <v>0</v>
      </c>
      <c r="R21" s="16">
        <f>MIN(MAX(O21-$C$12-$C$13,0),$C$14)</f>
        <v>0</v>
      </c>
      <c r="S21" s="16">
        <f>(1-$I$10)*MAX(O21-$C$15,0)</f>
        <v>0</v>
      </c>
      <c r="T21" s="16">
        <f>$I$10*MAX(O21-$C$15,0)</f>
        <v>0</v>
      </c>
    </row>
    <row r="22" spans="2:20">
      <c r="B22" s="2" t="s">
        <v>145</v>
      </c>
      <c r="O22" s="16">
        <v>425</v>
      </c>
      <c r="P22" s="16">
        <f>MIN(O22,$C$12)</f>
        <v>0</v>
      </c>
      <c r="Q22" s="16">
        <f>MIN(MAX(O22-$C$12,0),$C$13)</f>
        <v>0</v>
      </c>
      <c r="R22" s="16">
        <f>MIN(MAX(O22-$C$12-$C$13,0),$C$14)</f>
        <v>0</v>
      </c>
      <c r="S22" s="16">
        <f>(1-$I$10)*MAX(O22-$C$15,0)</f>
        <v>0</v>
      </c>
      <c r="T22" s="16">
        <f>$I$10*MAX(O22-$C$15,0)</f>
        <v>0</v>
      </c>
    </row>
    <row r="23" spans="2:20">
      <c r="B23" s="3" t="s">
        <v>146</v>
      </c>
      <c r="O23" s="16">
        <v>450</v>
      </c>
      <c r="P23" s="16">
        <f>MIN(O23,$C$12)</f>
        <v>0</v>
      </c>
      <c r="Q23" s="16">
        <f>MIN(MAX(O23-$C$12,0),$C$13)</f>
        <v>0</v>
      </c>
      <c r="R23" s="16">
        <f>MIN(MAX(O23-$C$12-$C$13,0),$C$14)</f>
        <v>0</v>
      </c>
      <c r="S23" s="16">
        <f>(1-$I$10)*MAX(O23-$C$15,0)</f>
        <v>0</v>
      </c>
      <c r="T23" s="16">
        <f>$I$10*MAX(O23-$C$15,0)</f>
        <v>0</v>
      </c>
    </row>
    <row r="24" spans="2:20">
      <c r="O24" s="16">
        <v>475</v>
      </c>
      <c r="P24" s="16">
        <f>MIN(O24,$C$12)</f>
        <v>0</v>
      </c>
      <c r="Q24" s="16">
        <f>MIN(MAX(O24-$C$12,0),$C$13)</f>
        <v>0</v>
      </c>
      <c r="R24" s="16">
        <f>MIN(MAX(O24-$C$12-$C$13,0),$C$14)</f>
        <v>0</v>
      </c>
      <c r="S24" s="16">
        <f>(1-$I$10)*MAX(O24-$C$15,0)</f>
        <v>0</v>
      </c>
      <c r="T24" s="16">
        <f>$I$10*MAX(O24-$C$15,0)</f>
        <v>0</v>
      </c>
    </row>
    <row r="25" spans="2:20">
      <c r="O25" s="16">
        <v>500</v>
      </c>
      <c r="P25" s="16">
        <f>MIN(O25,$C$12)</f>
        <v>0</v>
      </c>
      <c r="Q25" s="16">
        <f>MIN(MAX(O25-$C$12,0),$C$13)</f>
        <v>0</v>
      </c>
      <c r="R25" s="16">
        <f>MIN(MAX(O25-$C$12-$C$13,0),$C$14)</f>
        <v>0</v>
      </c>
      <c r="S25" s="16">
        <f>(1-$I$10)*MAX(O25-$C$15,0)</f>
        <v>0</v>
      </c>
      <c r="T25" s="16">
        <f>$I$10*MAX(O25-$C$15,0)</f>
        <v>0</v>
      </c>
    </row>
    <row r="26" spans="2:20">
      <c r="O26" s="16">
        <v>525</v>
      </c>
      <c r="P26" s="16">
        <f>MIN(O26,$C$12)</f>
        <v>0</v>
      </c>
      <c r="Q26" s="16">
        <f>MIN(MAX(O26-$C$12,0),$C$13)</f>
        <v>0</v>
      </c>
      <c r="R26" s="16">
        <f>MIN(MAX(O26-$C$12-$C$13,0),$C$14)</f>
        <v>0</v>
      </c>
      <c r="S26" s="16">
        <f>(1-$I$10)*MAX(O26-$C$15,0)</f>
        <v>0</v>
      </c>
      <c r="T26" s="16">
        <f>$I$10*MAX(O26-$C$15,0)</f>
        <v>0</v>
      </c>
    </row>
    <row r="27" spans="2:20">
      <c r="O27" s="16">
        <v>550</v>
      </c>
      <c r="P27" s="16">
        <f>MIN(O27,$C$12)</f>
        <v>0</v>
      </c>
      <c r="Q27" s="16">
        <f>MIN(MAX(O27-$C$12,0),$C$13)</f>
        <v>0</v>
      </c>
      <c r="R27" s="16">
        <f>MIN(MAX(O27-$C$12-$C$13,0),$C$14)</f>
        <v>0</v>
      </c>
      <c r="S27" s="16">
        <f>(1-$I$10)*MAX(O27-$C$15,0)</f>
        <v>0</v>
      </c>
      <c r="T27" s="16">
        <f>$I$10*MAX(O27-$C$15,0)</f>
        <v>0</v>
      </c>
    </row>
    <row r="28" spans="2:20">
      <c r="O28" s="16">
        <v>575</v>
      </c>
      <c r="P28" s="16">
        <f>MIN(O28,$C$12)</f>
        <v>0</v>
      </c>
      <c r="Q28" s="16">
        <f>MIN(MAX(O28-$C$12,0),$C$13)</f>
        <v>0</v>
      </c>
      <c r="R28" s="16">
        <f>MIN(MAX(O28-$C$12-$C$13,0),$C$14)</f>
        <v>0</v>
      </c>
      <c r="S28" s="16">
        <f>(1-$I$10)*MAX(O28-$C$15,0)</f>
        <v>0</v>
      </c>
      <c r="T28" s="16">
        <f>$I$10*MAX(O28-$C$15,0)</f>
        <v>0</v>
      </c>
    </row>
    <row r="29" spans="2:20">
      <c r="O29" s="16">
        <v>600</v>
      </c>
      <c r="P29" s="16">
        <f>MIN(O29,$C$12)</f>
        <v>0</v>
      </c>
      <c r="Q29" s="16">
        <f>MIN(MAX(O29-$C$12,0),$C$13)</f>
        <v>0</v>
      </c>
      <c r="R29" s="16">
        <f>MIN(MAX(O29-$C$12-$C$13,0),$C$14)</f>
        <v>0</v>
      </c>
      <c r="S29" s="16">
        <f>(1-$I$10)*MAX(O29-$C$15,0)</f>
        <v>0</v>
      </c>
      <c r="T29" s="16">
        <f>$I$10*MAX(O29-$C$15,0)</f>
        <v>0</v>
      </c>
    </row>
    <row r="30" spans="2:20">
      <c r="O30" s="16">
        <v>625</v>
      </c>
      <c r="P30" s="16">
        <f>MIN(O30,$C$12)</f>
        <v>0</v>
      </c>
      <c r="Q30" s="16">
        <f>MIN(MAX(O30-$C$12,0),$C$13)</f>
        <v>0</v>
      </c>
      <c r="R30" s="16">
        <f>MIN(MAX(O30-$C$12-$C$13,0),$C$14)</f>
        <v>0</v>
      </c>
      <c r="S30" s="16">
        <f>(1-$I$10)*MAX(O30-$C$15,0)</f>
        <v>0</v>
      </c>
      <c r="T30" s="16">
        <f>$I$10*MAX(O30-$C$15,0)</f>
        <v>0</v>
      </c>
    </row>
    <row r="31" spans="2:20">
      <c r="O31" s="16">
        <v>650</v>
      </c>
      <c r="P31" s="16">
        <f>MIN(O31,$C$12)</f>
        <v>0</v>
      </c>
      <c r="Q31" s="16">
        <f>MIN(MAX(O31-$C$12,0),$C$13)</f>
        <v>0</v>
      </c>
      <c r="R31" s="16">
        <f>MIN(MAX(O31-$C$12-$C$13,0),$C$14)</f>
        <v>0</v>
      </c>
      <c r="S31" s="16">
        <f>(1-$I$10)*MAX(O31-$C$15,0)</f>
        <v>0</v>
      </c>
      <c r="T31" s="16">
        <f>$I$10*MAX(O31-$C$15,0)</f>
        <v>0</v>
      </c>
    </row>
    <row r="32" spans="2:20">
      <c r="O32" s="16">
        <v>675</v>
      </c>
      <c r="P32" s="16">
        <f>MIN(O32,$C$12)</f>
        <v>0</v>
      </c>
      <c r="Q32" s="16">
        <f>MIN(MAX(O32-$C$12,0),$C$13)</f>
        <v>0</v>
      </c>
      <c r="R32" s="16">
        <f>MIN(MAX(O32-$C$12-$C$13,0),$C$14)</f>
        <v>0</v>
      </c>
      <c r="S32" s="16">
        <f>(1-$I$10)*MAX(O32-$C$15,0)</f>
        <v>0</v>
      </c>
      <c r="T32" s="16">
        <f>$I$10*MAX(O32-$C$15,0)</f>
        <v>0</v>
      </c>
    </row>
    <row r="33" spans="15:20">
      <c r="O33" s="16">
        <v>700</v>
      </c>
      <c r="P33" s="16">
        <f>MIN(O33,$C$12)</f>
        <v>0</v>
      </c>
      <c r="Q33" s="16">
        <f>MIN(MAX(O33-$C$12,0),$C$13)</f>
        <v>0</v>
      </c>
      <c r="R33" s="16">
        <f>MIN(MAX(O33-$C$12-$C$13,0),$C$14)</f>
        <v>0</v>
      </c>
      <c r="S33" s="16">
        <f>(1-$I$10)*MAX(O33-$C$15,0)</f>
        <v>0</v>
      </c>
      <c r="T33" s="16">
        <f>$I$10*MAX(O33-$C$15,0)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I38"/>
  <sheetViews>
    <sheetView workbookViewId="0"/>
  </sheetViews>
  <sheetFormatPr defaultRowHeight="15"/>
  <cols>
    <col min="1" max="1" width="3.7109375" customWidth="1"/>
    <col min="2" max="2" width="50.7109375" customWidth="1"/>
    <col min="3" max="3" width="15.7109375" customWidth="1"/>
    <col min="4" max="4" width="14.7109375" customWidth="1"/>
    <col min="5" max="5" width="15.7109375" customWidth="1"/>
    <col min="6" max="6" width="58.7109375" customWidth="1"/>
    <col min="8" max="8" width="34.7109375" customWidth="1"/>
    <col min="9" max="9" width="12.7109375" customWidth="1"/>
  </cols>
  <sheetData>
    <row r="2" spans="2:9">
      <c r="B2" s="1" t="s">
        <v>153</v>
      </c>
      <c r="H2" s="2" t="s">
        <v>110</v>
      </c>
    </row>
    <row r="3" spans="2:9">
      <c r="B3" s="3" t="s">
        <v>154</v>
      </c>
      <c r="H3" s="12" t="s">
        <v>155</v>
      </c>
      <c r="I3" s="14">
        <f>'2. Inputs'!$C$7</f>
        <v>0</v>
      </c>
    </row>
    <row r="4" spans="2:9">
      <c r="H4" s="12" t="s">
        <v>156</v>
      </c>
      <c r="I4" s="13">
        <f>'2. Inputs'!$C$8</f>
        <v>0</v>
      </c>
    </row>
    <row r="5" spans="2:9">
      <c r="B5" s="2" t="s">
        <v>161</v>
      </c>
      <c r="F5" s="18" t="s">
        <v>162</v>
      </c>
      <c r="H5" s="12" t="s">
        <v>157</v>
      </c>
      <c r="I5" s="15">
        <f>'2. Inputs'!$C$9</f>
        <v>0</v>
      </c>
    </row>
    <row r="6" spans="2:9">
      <c r="B6" t="s">
        <v>163</v>
      </c>
      <c r="C6" s="14">
        <f>$I$9*(1+$I$10)^$I$4</f>
        <v>0</v>
      </c>
      <c r="H6" s="12" t="s">
        <v>158</v>
      </c>
      <c r="I6" s="15">
        <f>'2. Inputs'!$C$10</f>
        <v>0</v>
      </c>
    </row>
    <row r="7" spans="2:9">
      <c r="B7" t="s">
        <v>164</v>
      </c>
      <c r="C7" s="14">
        <f>$I$11*(1+$I$12)^$I$4</f>
        <v>0</v>
      </c>
      <c r="H7" s="12" t="s">
        <v>159</v>
      </c>
      <c r="I7" s="15">
        <f>'2. Inputs'!$C$11</f>
        <v>0</v>
      </c>
    </row>
    <row r="8" spans="2:9">
      <c r="B8" t="s">
        <v>165</v>
      </c>
      <c r="C8" s="14">
        <f>$I$13*(1+$I$14)^$I$4</f>
        <v>0</v>
      </c>
      <c r="H8" s="12" t="s">
        <v>160</v>
      </c>
      <c r="I8" s="15">
        <f>'2. Inputs'!$C$12</f>
        <v>0</v>
      </c>
    </row>
    <row r="9" spans="2:9">
      <c r="B9" t="s">
        <v>166</v>
      </c>
      <c r="C9" s="14">
        <f>C6</f>
        <v>0</v>
      </c>
      <c r="H9" s="12" t="s">
        <v>112</v>
      </c>
      <c r="I9" s="14">
        <f>'2. Inputs'!$C$14</f>
        <v>0</v>
      </c>
    </row>
    <row r="10" spans="2:9">
      <c r="B10" t="s">
        <v>167</v>
      </c>
      <c r="C10" s="14">
        <f>C6+C7</f>
        <v>0</v>
      </c>
      <c r="H10" s="12" t="s">
        <v>113</v>
      </c>
      <c r="I10" s="15">
        <f>'2. Inputs'!$C$15</f>
        <v>0</v>
      </c>
    </row>
    <row r="11" spans="2:9">
      <c r="B11" s="17" t="s">
        <v>168</v>
      </c>
      <c r="C11" s="22">
        <f>C6+C7+C8</f>
        <v>0</v>
      </c>
      <c r="H11" s="12" t="s">
        <v>114</v>
      </c>
      <c r="I11" s="14">
        <f>'2. Inputs'!$C$16</f>
        <v>0</v>
      </c>
    </row>
    <row r="12" spans="2:9">
      <c r="H12" s="12" t="s">
        <v>115</v>
      </c>
      <c r="I12" s="15">
        <f>'2. Inputs'!$C$17</f>
        <v>0</v>
      </c>
    </row>
    <row r="13" spans="2:9">
      <c r="B13" s="2" t="s">
        <v>169</v>
      </c>
      <c r="H13" s="12" t="s">
        <v>116</v>
      </c>
      <c r="I13" s="14">
        <f>'2. Inputs'!$C$18</f>
        <v>0</v>
      </c>
    </row>
    <row r="14" spans="2:9">
      <c r="B14" s="3" t="s">
        <v>170</v>
      </c>
      <c r="H14" s="12" t="s">
        <v>117</v>
      </c>
      <c r="I14" s="15">
        <f>'2. Inputs'!$C$19</f>
        <v>0</v>
      </c>
    </row>
    <row r="15" spans="2:9">
      <c r="B15" s="4" t="s">
        <v>171</v>
      </c>
      <c r="C15" s="4" t="s">
        <v>172</v>
      </c>
      <c r="D15" s="4" t="s">
        <v>173</v>
      </c>
      <c r="E15" s="4" t="s">
        <v>174</v>
      </c>
      <c r="F15" s="4" t="s">
        <v>175</v>
      </c>
      <c r="H15" s="12" t="s">
        <v>118</v>
      </c>
      <c r="I15" s="15">
        <f>'2. Inputs'!$C$21</f>
        <v>0</v>
      </c>
    </row>
    <row r="16" spans="2:9">
      <c r="B16" s="25">
        <v>0</v>
      </c>
      <c r="C16" s="19" t="s">
        <v>176</v>
      </c>
      <c r="D16" s="19" t="s">
        <v>176</v>
      </c>
      <c r="E16" s="14">
        <f>$I$3*EXP(-$I$7*$I$4)</f>
        <v>0</v>
      </c>
      <c r="F16" s="20" t="s">
        <v>177</v>
      </c>
      <c r="H16" s="12" t="s">
        <v>119</v>
      </c>
      <c r="I16" s="14">
        <f>'2. Inputs'!$C$25</f>
        <v>0</v>
      </c>
    </row>
    <row r="17" spans="2:6">
      <c r="B17" s="25">
        <f>$C$9</f>
        <v>0</v>
      </c>
      <c r="C17" s="26">
        <f>(LN($I$3/$C$9)+($I$5-$I$7+0.5*$I$6^2)*$I$4)/($I$6*SQRT($I$4))</f>
        <v>0</v>
      </c>
      <c r="D17" s="26">
        <f>C17-$I$6*SQRT($I$4)</f>
        <v>0</v>
      </c>
      <c r="E17" s="14">
        <f>$I$3*EXP(-$I$7*$I$4)*NORMSDIST(C17)-$C$9*EXP(-$I$5*$I$4)*NORMSDIST(D17)</f>
        <v>0</v>
      </c>
      <c r="F17" s="20" t="s">
        <v>178</v>
      </c>
    </row>
    <row r="18" spans="2:6">
      <c r="B18" s="25">
        <f>$C$10</f>
        <v>0</v>
      </c>
      <c r="C18" s="26">
        <f>(LN($I$3/$C$10)+($I$5-$I$7+0.5*$I$6^2)*$I$4)/($I$6*SQRT($I$4))</f>
        <v>0</v>
      </c>
      <c r="D18" s="26">
        <f>C18-$I$6*SQRT($I$4)</f>
        <v>0</v>
      </c>
      <c r="E18" s="14">
        <f>$I$3*EXP(-$I$7*$I$4)*NORMSDIST(C18)-$C$10*EXP(-$I$5*$I$4)*NORMSDIST(D18)</f>
        <v>0</v>
      </c>
      <c r="F18" s="20" t="s">
        <v>179</v>
      </c>
    </row>
    <row r="19" spans="2:6">
      <c r="B19" s="25">
        <f>$C$11</f>
        <v>0</v>
      </c>
      <c r="C19" s="26">
        <f>(LN($I$3/$C$11)+($I$5-$I$7+0.5*$I$6^2)*$I$4)/($I$6*SQRT($I$4))</f>
        <v>0</v>
      </c>
      <c r="D19" s="26">
        <f>C19-$I$6*SQRT($I$4)</f>
        <v>0</v>
      </c>
      <c r="E19" s="14">
        <f>$I$3*EXP(-$I$7*$I$4)*NORMSDIST(C19)-$C$11*EXP(-$I$5*$I$4)*NORMSDIST(D19)</f>
        <v>0</v>
      </c>
      <c r="F19" s="20" t="s">
        <v>180</v>
      </c>
    </row>
    <row r="21" spans="2:6">
      <c r="B21" s="2" t="s">
        <v>181</v>
      </c>
    </row>
    <row r="22" spans="2:6">
      <c r="B22" s="4" t="s">
        <v>182</v>
      </c>
      <c r="C22" s="4" t="s">
        <v>183</v>
      </c>
      <c r="E22" s="4" t="s">
        <v>184</v>
      </c>
    </row>
    <row r="23" spans="2:6">
      <c r="B23" s="27" t="s">
        <v>185</v>
      </c>
      <c r="C23" s="20" t="s">
        <v>186</v>
      </c>
      <c r="E23" s="14">
        <f>E16-E17</f>
        <v>0</v>
      </c>
    </row>
    <row r="24" spans="2:6">
      <c r="B24" s="27" t="s">
        <v>187</v>
      </c>
      <c r="C24" s="20" t="s">
        <v>188</v>
      </c>
      <c r="E24" s="14">
        <f>E17-E18</f>
        <v>0</v>
      </c>
    </row>
    <row r="25" spans="2:6">
      <c r="B25" s="27" t="s">
        <v>189</v>
      </c>
      <c r="C25" s="20" t="s">
        <v>190</v>
      </c>
      <c r="E25" s="14">
        <f>E18-E19</f>
        <v>0</v>
      </c>
    </row>
    <row r="26" spans="2:6">
      <c r="B26" s="27" t="s">
        <v>191</v>
      </c>
      <c r="C26" s="20" t="s">
        <v>192</v>
      </c>
      <c r="E26" s="14">
        <f>(1-$I$15)*E19</f>
        <v>0</v>
      </c>
    </row>
    <row r="27" spans="2:6">
      <c r="B27" s="21" t="s">
        <v>193</v>
      </c>
      <c r="C27" s="20" t="s">
        <v>194</v>
      </c>
      <c r="E27" s="22">
        <f>$I$15*E19</f>
        <v>0</v>
      </c>
    </row>
    <row r="28" spans="2:6">
      <c r="B28" s="21" t="s">
        <v>195</v>
      </c>
      <c r="E28" s="23">
        <f>SUM(E23:E27)</f>
        <v>0</v>
      </c>
      <c r="F28" s="28">
        <f>IF(ABS(E28-$I$3*EXP(-$I$7*$I$4))&lt;0.01,"OK — adds up to V0","BROKEN — investigate!")</f>
        <v>0</v>
      </c>
    </row>
    <row r="30" spans="2:6">
      <c r="B30" s="2" t="s">
        <v>196</v>
      </c>
    </row>
    <row r="31" spans="2:6">
      <c r="B31" s="29" t="s">
        <v>197</v>
      </c>
      <c r="C31" s="14">
        <f>E27</f>
        <v>0</v>
      </c>
    </row>
    <row r="32" spans="2:6">
      <c r="B32" s="29" t="s">
        <v>198</v>
      </c>
      <c r="C32" s="15">
        <f>$I$8</f>
        <v>0</v>
      </c>
    </row>
    <row r="33" spans="2:3">
      <c r="B33" s="17" t="s">
        <v>199</v>
      </c>
      <c r="C33" s="22">
        <f>E27*(1-$I$8)</f>
        <v>0</v>
      </c>
    </row>
    <row r="34" spans="2:3">
      <c r="B34" s="29" t="s">
        <v>200</v>
      </c>
      <c r="C34" s="14">
        <f>$I$16</f>
        <v>0</v>
      </c>
    </row>
    <row r="35" spans="2:3">
      <c r="B35" s="29" t="s">
        <v>201</v>
      </c>
      <c r="C35" s="14">
        <f>MAX($I$3-C11,0)*$I$15</f>
        <v>0</v>
      </c>
    </row>
    <row r="37" spans="2:3">
      <c r="B37" s="18" t="s">
        <v>202</v>
      </c>
    </row>
    <row r="38" spans="2:3">
      <c r="B38" s="18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0009"/>
  <sheetViews>
    <sheetView workbookViewId="0">
      <pane ySplit="9" topLeftCell="A10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6.7109375" customWidth="1"/>
    <col min="4" max="4" width="8.7109375" customWidth="1"/>
    <col min="5" max="5" width="11.7109375" customWidth="1"/>
    <col min="6" max="11" width="10.7109375" customWidth="1"/>
    <col min="12" max="12" width="11.7109375" customWidth="1"/>
    <col min="13" max="13" width="9.7109375" customWidth="1"/>
    <col min="14" max="14" width="11.7109375" customWidth="1"/>
    <col min="15" max="19" width="10.7109375" customWidth="1"/>
    <col min="20" max="20" width="11.7109375" customWidth="1"/>
    <col min="21" max="21" width="2.7109375" customWidth="1"/>
    <col min="22" max="22" width="48.7109375" customWidth="1"/>
    <col min="23" max="23" width="13.7109375" customWidth="1"/>
  </cols>
  <sheetData>
    <row r="1" spans="1:23">
      <c r="A1" s="1" t="s">
        <v>204</v>
      </c>
    </row>
    <row r="2" spans="1:23">
      <c r="A2" s="3" t="s">
        <v>205</v>
      </c>
      <c r="V2" s="2" t="s">
        <v>215</v>
      </c>
    </row>
    <row r="3" spans="1:23">
      <c r="A3" s="3" t="s">
        <v>206</v>
      </c>
      <c r="V3" s="29" t="s">
        <v>185</v>
      </c>
      <c r="W3" s="14">
        <f>AVERAGE(O10:O10009)</f>
        <v>0</v>
      </c>
    </row>
    <row r="4" spans="1:23">
      <c r="V4" s="29" t="s">
        <v>187</v>
      </c>
      <c r="W4" s="14">
        <f>AVERAGE(P10:P10009)</f>
        <v>0</v>
      </c>
    </row>
    <row r="5" spans="1:23">
      <c r="V5" s="29" t="s">
        <v>189</v>
      </c>
      <c r="W5" s="14">
        <f>AVERAGE(Q10:Q10009)</f>
        <v>0</v>
      </c>
    </row>
    <row r="6" spans="1:23">
      <c r="V6" s="29" t="s">
        <v>216</v>
      </c>
      <c r="W6" s="14">
        <f>AVERAGE(R10:R10009)</f>
        <v>0</v>
      </c>
    </row>
    <row r="7" spans="1:23">
      <c r="V7" s="17" t="s">
        <v>217</v>
      </c>
      <c r="W7" s="22">
        <f>AVERAGE(S10:S10009)</f>
        <v>0</v>
      </c>
    </row>
    <row r="8" spans="1:23" ht="30" customHeight="1">
      <c r="A8" s="30" t="s">
        <v>231</v>
      </c>
      <c r="B8" s="30" t="s">
        <v>233</v>
      </c>
      <c r="C8" s="30" t="s">
        <v>235</v>
      </c>
      <c r="D8" s="30" t="s">
        <v>237</v>
      </c>
      <c r="E8" s="30" t="s">
        <v>239</v>
      </c>
      <c r="F8" s="30" t="s">
        <v>241</v>
      </c>
      <c r="G8" s="30" t="s">
        <v>243</v>
      </c>
      <c r="H8" s="30" t="s">
        <v>245</v>
      </c>
      <c r="I8" s="30" t="s">
        <v>247</v>
      </c>
      <c r="J8" s="30" t="s">
        <v>249</v>
      </c>
      <c r="K8" s="30" t="s">
        <v>251</v>
      </c>
      <c r="L8" s="30" t="s">
        <v>253</v>
      </c>
      <c r="M8" s="30" t="s">
        <v>255</v>
      </c>
      <c r="N8" s="30" t="s">
        <v>257</v>
      </c>
      <c r="O8" s="30" t="s">
        <v>259</v>
      </c>
      <c r="S8" s="30" t="s">
        <v>264</v>
      </c>
      <c r="T8" s="30" t="s">
        <v>266</v>
      </c>
      <c r="V8" s="17" t="s">
        <v>218</v>
      </c>
      <c r="W8" s="22">
        <f>AVERAGE(S10:S10009)*(1-$W$29)</f>
        <v>0</v>
      </c>
    </row>
    <row r="9" spans="1:23">
      <c r="A9" s="4" t="s">
        <v>232</v>
      </c>
      <c r="B9" s="4" t="s">
        <v>234</v>
      </c>
      <c r="C9" s="4" t="s">
        <v>236</v>
      </c>
      <c r="D9" s="4" t="s">
        <v>238</v>
      </c>
      <c r="E9" s="4" t="s">
        <v>240</v>
      </c>
      <c r="F9" s="4" t="s">
        <v>242</v>
      </c>
      <c r="G9" s="4" t="s">
        <v>244</v>
      </c>
      <c r="H9" s="4" t="s">
        <v>246</v>
      </c>
      <c r="I9" s="4" t="s">
        <v>248</v>
      </c>
      <c r="J9" s="4" t="s">
        <v>250</v>
      </c>
      <c r="K9" s="4" t="s">
        <v>252</v>
      </c>
      <c r="L9" s="4" t="s">
        <v>254</v>
      </c>
      <c r="M9" s="4" t="s">
        <v>256</v>
      </c>
      <c r="N9" s="4" t="s">
        <v>258</v>
      </c>
      <c r="O9" s="4" t="s">
        <v>260</v>
      </c>
      <c r="P9" s="4" t="s">
        <v>261</v>
      </c>
      <c r="Q9" s="4" t="s">
        <v>262</v>
      </c>
      <c r="R9" s="4" t="s">
        <v>263</v>
      </c>
      <c r="S9" s="4" t="s">
        <v>265</v>
      </c>
      <c r="T9" s="4" t="s">
        <v>267</v>
      </c>
    </row>
    <row r="10" spans="1:23">
      <c r="A10">
        <v>1</v>
      </c>
      <c r="B10">
        <f>RAND()</f>
        <v>0</v>
      </c>
      <c r="C10">
        <f>IF(B10&lt;$W$41,3,IF(B10&lt;$W$41+$W$42,4,5))</f>
        <v>0</v>
      </c>
      <c r="D10">
        <f>NORMSINV(RAND())</f>
        <v>0</v>
      </c>
      <c r="E10">
        <f>$W$25*EXP(($W$26-$W$28-0.5*$W$27^2)*C10+$W$27*SQRT(C10)*D10)</f>
        <v>0</v>
      </c>
      <c r="F10">
        <f>$W$30*(1+$W$31)^C10</f>
        <v>0</v>
      </c>
      <c r="G10">
        <f>$W$32*(1+$W$33)^C10</f>
        <v>0</v>
      </c>
      <c r="H10">
        <f>$W$34*(1+$W$35)^C10</f>
        <v>0</v>
      </c>
      <c r="I10">
        <f>MIN(E10,F10)</f>
        <v>0</v>
      </c>
      <c r="J10">
        <f>MIN(E10-I10,G10)</f>
        <v>0</v>
      </c>
      <c r="K10">
        <f>MIN(E10-I10-J10,H10)</f>
        <v>0</v>
      </c>
      <c r="L10">
        <f>E10-I10-J10-K10</f>
        <v>0</v>
      </c>
      <c r="M10">
        <f>IF((I10+J10+(1-$W$36)*L10)/$W$39&gt;=$W$38,1,0)</f>
        <v>0</v>
      </c>
      <c r="N10">
        <f>IF(M10=1,$W$37,$W$36)*L10</f>
        <v>0</v>
      </c>
      <c r="O10">
        <f>EXP(-$W$26*C10)*I10</f>
        <v>0</v>
      </c>
      <c r="P10">
        <f>EXP(-$W$26*C10)*J10</f>
        <v>0</v>
      </c>
      <c r="Q10">
        <f>EXP(-$W$26*C10)*K10</f>
        <v>0</v>
      </c>
      <c r="R10">
        <f>EXP(-$W$26*C10)*(L10-N10)</f>
        <v>0</v>
      </c>
      <c r="S10">
        <f>EXP(-$W$26*C10)*N10</f>
        <v>0</v>
      </c>
      <c r="T10">
        <f>EXP(-$W$26*C10)*E10</f>
        <v>0</v>
      </c>
      <c r="V10" s="2" t="s">
        <v>219</v>
      </c>
    </row>
    <row r="11" spans="1:23">
      <c r="A11">
        <v>2</v>
      </c>
      <c r="B11">
        <f>RAND()</f>
        <v>0</v>
      </c>
      <c r="C11">
        <f>IF(B11&lt;$W$41,3,IF(B11&lt;$W$41+$W$42,4,5))</f>
        <v>0</v>
      </c>
      <c r="D11">
        <f>NORMSINV(RAND())</f>
        <v>0</v>
      </c>
      <c r="E11">
        <f>$W$25*EXP(($W$26-$W$28-0.5*$W$27^2)*C11+$W$27*SQRT(C11)*D11)</f>
        <v>0</v>
      </c>
      <c r="F11">
        <f>$W$30*(1+$W$31)^C11</f>
        <v>0</v>
      </c>
      <c r="G11">
        <f>$W$32*(1+$W$33)^C11</f>
        <v>0</v>
      </c>
      <c r="H11">
        <f>$W$34*(1+$W$35)^C11</f>
        <v>0</v>
      </c>
      <c r="I11">
        <f>MIN(E11,F11)</f>
        <v>0</v>
      </c>
      <c r="J11">
        <f>MIN(E11-I11,G11)</f>
        <v>0</v>
      </c>
      <c r="K11">
        <f>MIN(E11-I11-J11,H11)</f>
        <v>0</v>
      </c>
      <c r="L11">
        <f>E11-I11-J11-K11</f>
        <v>0</v>
      </c>
      <c r="M11">
        <f>IF((I11+J11+(1-$W$36)*L11)/$W$39&gt;=$W$38,1,0)</f>
        <v>0</v>
      </c>
      <c r="N11">
        <f>IF(M11=1,$W$37,$W$36)*L11</f>
        <v>0</v>
      </c>
      <c r="O11">
        <f>EXP(-$W$26*C11)*I11</f>
        <v>0</v>
      </c>
      <c r="P11">
        <f>EXP(-$W$26*C11)*J11</f>
        <v>0</v>
      </c>
      <c r="Q11">
        <f>EXP(-$W$26*C11)*K11</f>
        <v>0</v>
      </c>
      <c r="R11">
        <f>EXP(-$W$26*C11)*(L11-N11)</f>
        <v>0</v>
      </c>
      <c r="S11">
        <f>EXP(-$W$26*C11)*N11</f>
        <v>0</v>
      </c>
      <c r="T11">
        <f>EXP(-$W$26*C11)*E11</f>
        <v>0</v>
      </c>
      <c r="V11" s="29" t="s">
        <v>220</v>
      </c>
      <c r="W11" s="14">
        <f>STDEV(S10:S10009)/SQRT(10000)</f>
        <v>0</v>
      </c>
    </row>
    <row r="12" spans="1:23">
      <c r="A12">
        <v>3</v>
      </c>
      <c r="B12">
        <f>RAND()</f>
        <v>0</v>
      </c>
      <c r="C12">
        <f>IF(B12&lt;$W$41,3,IF(B12&lt;$W$41+$W$42,4,5))</f>
        <v>0</v>
      </c>
      <c r="D12">
        <f>NORMSINV(RAND())</f>
        <v>0</v>
      </c>
      <c r="E12">
        <f>$W$25*EXP(($W$26-$W$28-0.5*$W$27^2)*C12+$W$27*SQRT(C12)*D12)</f>
        <v>0</v>
      </c>
      <c r="F12">
        <f>$W$30*(1+$W$31)^C12</f>
        <v>0</v>
      </c>
      <c r="G12">
        <f>$W$32*(1+$W$33)^C12</f>
        <v>0</v>
      </c>
      <c r="H12">
        <f>$W$34*(1+$W$35)^C12</f>
        <v>0</v>
      </c>
      <c r="I12">
        <f>MIN(E12,F12)</f>
        <v>0</v>
      </c>
      <c r="J12">
        <f>MIN(E12-I12,G12)</f>
        <v>0</v>
      </c>
      <c r="K12">
        <f>MIN(E12-I12-J12,H12)</f>
        <v>0</v>
      </c>
      <c r="L12">
        <f>E12-I12-J12-K12</f>
        <v>0</v>
      </c>
      <c r="M12">
        <f>IF((I12+J12+(1-$W$36)*L12)/$W$39&gt;=$W$38,1,0)</f>
        <v>0</v>
      </c>
      <c r="N12">
        <f>IF(M12=1,$W$37,$W$36)*L12</f>
        <v>0</v>
      </c>
      <c r="O12">
        <f>EXP(-$W$26*C12)*I12</f>
        <v>0</v>
      </c>
      <c r="P12">
        <f>EXP(-$W$26*C12)*J12</f>
        <v>0</v>
      </c>
      <c r="Q12">
        <f>EXP(-$W$26*C12)*K12</f>
        <v>0</v>
      </c>
      <c r="R12">
        <f>EXP(-$W$26*C12)*(L12-N12)</f>
        <v>0</v>
      </c>
      <c r="S12">
        <f>EXP(-$W$26*C12)*N12</f>
        <v>0</v>
      </c>
      <c r="T12">
        <f>EXP(-$W$26*C12)*E12</f>
        <v>0</v>
      </c>
      <c r="V12" s="29" t="s">
        <v>221</v>
      </c>
      <c r="W12" s="14">
        <f>AVERAGE(T10:T10009)</f>
        <v>0</v>
      </c>
    </row>
    <row r="13" spans="1:23">
      <c r="A13">
        <v>4</v>
      </c>
      <c r="B13">
        <f>RAND()</f>
        <v>0</v>
      </c>
      <c r="C13">
        <f>IF(B13&lt;$W$41,3,IF(B13&lt;$W$41+$W$42,4,5))</f>
        <v>0</v>
      </c>
      <c r="D13">
        <f>NORMSINV(RAND())</f>
        <v>0</v>
      </c>
      <c r="E13">
        <f>$W$25*EXP(($W$26-$W$28-0.5*$W$27^2)*C13+$W$27*SQRT(C13)*D13)</f>
        <v>0</v>
      </c>
      <c r="F13">
        <f>$W$30*(1+$W$31)^C13</f>
        <v>0</v>
      </c>
      <c r="G13">
        <f>$W$32*(1+$W$33)^C13</f>
        <v>0</v>
      </c>
      <c r="H13">
        <f>$W$34*(1+$W$35)^C13</f>
        <v>0</v>
      </c>
      <c r="I13">
        <f>MIN(E13,F13)</f>
        <v>0</v>
      </c>
      <c r="J13">
        <f>MIN(E13-I13,G13)</f>
        <v>0</v>
      </c>
      <c r="K13">
        <f>MIN(E13-I13-J13,H13)</f>
        <v>0</v>
      </c>
      <c r="L13">
        <f>E13-I13-J13-K13</f>
        <v>0</v>
      </c>
      <c r="M13">
        <f>IF((I13+J13+(1-$W$36)*L13)/$W$39&gt;=$W$38,1,0)</f>
        <v>0</v>
      </c>
      <c r="N13">
        <f>IF(M13=1,$W$37,$W$36)*L13</f>
        <v>0</v>
      </c>
      <c r="O13">
        <f>EXP(-$W$26*C13)*I13</f>
        <v>0</v>
      </c>
      <c r="P13">
        <f>EXP(-$W$26*C13)*J13</f>
        <v>0</v>
      </c>
      <c r="Q13">
        <f>EXP(-$W$26*C13)*K13</f>
        <v>0</v>
      </c>
      <c r="R13">
        <f>EXP(-$W$26*C13)*(L13-N13)</f>
        <v>0</v>
      </c>
      <c r="S13">
        <f>EXP(-$W$26*C13)*N13</f>
        <v>0</v>
      </c>
      <c r="T13">
        <f>EXP(-$W$26*C13)*E13</f>
        <v>0</v>
      </c>
      <c r="V13" s="29" t="s">
        <v>222</v>
      </c>
      <c r="W13" s="14">
        <f>'4. OPM valuation'!E27</f>
        <v>0</v>
      </c>
    </row>
    <row r="14" spans="1:23">
      <c r="A14">
        <v>5</v>
      </c>
      <c r="B14">
        <f>RAND()</f>
        <v>0</v>
      </c>
      <c r="C14">
        <f>IF(B14&lt;$W$41,3,IF(B14&lt;$W$41+$W$42,4,5))</f>
        <v>0</v>
      </c>
      <c r="D14">
        <f>NORMSINV(RAND())</f>
        <v>0</v>
      </c>
      <c r="E14">
        <f>$W$25*EXP(($W$26-$W$28-0.5*$W$27^2)*C14+$W$27*SQRT(C14)*D14)</f>
        <v>0</v>
      </c>
      <c r="F14">
        <f>$W$30*(1+$W$31)^C14</f>
        <v>0</v>
      </c>
      <c r="G14">
        <f>$W$32*(1+$W$33)^C14</f>
        <v>0</v>
      </c>
      <c r="H14">
        <f>$W$34*(1+$W$35)^C14</f>
        <v>0</v>
      </c>
      <c r="I14">
        <f>MIN(E14,F14)</f>
        <v>0</v>
      </c>
      <c r="J14">
        <f>MIN(E14-I14,G14)</f>
        <v>0</v>
      </c>
      <c r="K14">
        <f>MIN(E14-I14-J14,H14)</f>
        <v>0</v>
      </c>
      <c r="L14">
        <f>E14-I14-J14-K14</f>
        <v>0</v>
      </c>
      <c r="M14">
        <f>IF((I14+J14+(1-$W$36)*L14)/$W$39&gt;=$W$38,1,0)</f>
        <v>0</v>
      </c>
      <c r="N14">
        <f>IF(M14=1,$W$37,$W$36)*L14</f>
        <v>0</v>
      </c>
      <c r="O14">
        <f>EXP(-$W$26*C14)*I14</f>
        <v>0</v>
      </c>
      <c r="P14">
        <f>EXP(-$W$26*C14)*J14</f>
        <v>0</v>
      </c>
      <c r="Q14">
        <f>EXP(-$W$26*C14)*K14</f>
        <v>0</v>
      </c>
      <c r="R14">
        <f>EXP(-$W$26*C14)*(L14-N14)</f>
        <v>0</v>
      </c>
      <c r="S14">
        <f>EXP(-$W$26*C14)*N14</f>
        <v>0</v>
      </c>
      <c r="T14">
        <f>EXP(-$W$26*C14)*E14</f>
        <v>0</v>
      </c>
    </row>
    <row r="15" spans="1:23">
      <c r="A15">
        <v>6</v>
      </c>
      <c r="B15">
        <f>RAND()</f>
        <v>0</v>
      </c>
      <c r="C15">
        <f>IF(B15&lt;$W$41,3,IF(B15&lt;$W$41+$W$42,4,5))</f>
        <v>0</v>
      </c>
      <c r="D15">
        <f>NORMSINV(RAND())</f>
        <v>0</v>
      </c>
      <c r="E15">
        <f>$W$25*EXP(($W$26-$W$28-0.5*$W$27^2)*C15+$W$27*SQRT(C15)*D15)</f>
        <v>0</v>
      </c>
      <c r="F15">
        <f>$W$30*(1+$W$31)^C15</f>
        <v>0</v>
      </c>
      <c r="G15">
        <f>$W$32*(1+$W$33)^C15</f>
        <v>0</v>
      </c>
      <c r="H15">
        <f>$W$34*(1+$W$35)^C15</f>
        <v>0</v>
      </c>
      <c r="I15">
        <f>MIN(E15,F15)</f>
        <v>0</v>
      </c>
      <c r="J15">
        <f>MIN(E15-I15,G15)</f>
        <v>0</v>
      </c>
      <c r="K15">
        <f>MIN(E15-I15-J15,H15)</f>
        <v>0</v>
      </c>
      <c r="L15">
        <f>E15-I15-J15-K15</f>
        <v>0</v>
      </c>
      <c r="M15">
        <f>IF((I15+J15+(1-$W$36)*L15)/$W$39&gt;=$W$38,1,0)</f>
        <v>0</v>
      </c>
      <c r="N15">
        <f>IF(M15=1,$W$37,$W$36)*L15</f>
        <v>0</v>
      </c>
      <c r="O15">
        <f>EXP(-$W$26*C15)*I15</f>
        <v>0</v>
      </c>
      <c r="P15">
        <f>EXP(-$W$26*C15)*J15</f>
        <v>0</v>
      </c>
      <c r="Q15">
        <f>EXP(-$W$26*C15)*K15</f>
        <v>0</v>
      </c>
      <c r="R15">
        <f>EXP(-$W$26*C15)*(L15-N15)</f>
        <v>0</v>
      </c>
      <c r="S15">
        <f>EXP(-$W$26*C15)*N15</f>
        <v>0</v>
      </c>
      <c r="T15">
        <f>EXP(-$W$26*C15)*E15</f>
        <v>0</v>
      </c>
      <c r="V15" s="2" t="s">
        <v>223</v>
      </c>
    </row>
    <row r="16" spans="1:23">
      <c r="A16">
        <v>7</v>
      </c>
      <c r="B16">
        <f>RAND()</f>
        <v>0</v>
      </c>
      <c r="C16">
        <f>IF(B16&lt;$W$41,3,IF(B16&lt;$W$41+$W$42,4,5))</f>
        <v>0</v>
      </c>
      <c r="D16">
        <f>NORMSINV(RAND())</f>
        <v>0</v>
      </c>
      <c r="E16">
        <f>$W$25*EXP(($W$26-$W$28-0.5*$W$27^2)*C16+$W$27*SQRT(C16)*D16)</f>
        <v>0</v>
      </c>
      <c r="F16">
        <f>$W$30*(1+$W$31)^C16</f>
        <v>0</v>
      </c>
      <c r="G16">
        <f>$W$32*(1+$W$33)^C16</f>
        <v>0</v>
      </c>
      <c r="H16">
        <f>$W$34*(1+$W$35)^C16</f>
        <v>0</v>
      </c>
      <c r="I16">
        <f>MIN(E16,F16)</f>
        <v>0</v>
      </c>
      <c r="J16">
        <f>MIN(E16-I16,G16)</f>
        <v>0</v>
      </c>
      <c r="K16">
        <f>MIN(E16-I16-J16,H16)</f>
        <v>0</v>
      </c>
      <c r="L16">
        <f>E16-I16-J16-K16</f>
        <v>0</v>
      </c>
      <c r="M16">
        <f>IF((I16+J16+(1-$W$36)*L16)/$W$39&gt;=$W$38,1,0)</f>
        <v>0</v>
      </c>
      <c r="N16">
        <f>IF(M16=1,$W$37,$W$36)*L16</f>
        <v>0</v>
      </c>
      <c r="O16">
        <f>EXP(-$W$26*C16)*I16</f>
        <v>0</v>
      </c>
      <c r="P16">
        <f>EXP(-$W$26*C16)*J16</f>
        <v>0</v>
      </c>
      <c r="Q16">
        <f>EXP(-$W$26*C16)*K16</f>
        <v>0</v>
      </c>
      <c r="R16">
        <f>EXP(-$W$26*C16)*(L16-N16)</f>
        <v>0</v>
      </c>
      <c r="S16">
        <f>EXP(-$W$26*C16)*N16</f>
        <v>0</v>
      </c>
      <c r="T16">
        <f>EXP(-$W$26*C16)*E16</f>
        <v>0</v>
      </c>
      <c r="V16" s="29" t="s">
        <v>224</v>
      </c>
      <c r="W16" s="15">
        <f>COUNTIF(N10:N10009,"&lt;=0")/10000</f>
        <v>0</v>
      </c>
    </row>
    <row r="17" spans="1:23">
      <c r="A17">
        <v>8</v>
      </c>
      <c r="B17">
        <f>RAND()</f>
        <v>0</v>
      </c>
      <c r="C17">
        <f>IF(B17&lt;$W$41,3,IF(B17&lt;$W$41+$W$42,4,5))</f>
        <v>0</v>
      </c>
      <c r="D17">
        <f>NORMSINV(RAND())</f>
        <v>0</v>
      </c>
      <c r="E17">
        <f>$W$25*EXP(($W$26-$W$28-0.5*$W$27^2)*C17+$W$27*SQRT(C17)*D17)</f>
        <v>0</v>
      </c>
      <c r="F17">
        <f>$W$30*(1+$W$31)^C17</f>
        <v>0</v>
      </c>
      <c r="G17">
        <f>$W$32*(1+$W$33)^C17</f>
        <v>0</v>
      </c>
      <c r="H17">
        <f>$W$34*(1+$W$35)^C17</f>
        <v>0</v>
      </c>
      <c r="I17">
        <f>MIN(E17,F17)</f>
        <v>0</v>
      </c>
      <c r="J17">
        <f>MIN(E17-I17,G17)</f>
        <v>0</v>
      </c>
      <c r="K17">
        <f>MIN(E17-I17-J17,H17)</f>
        <v>0</v>
      </c>
      <c r="L17">
        <f>E17-I17-J17-K17</f>
        <v>0</v>
      </c>
      <c r="M17">
        <f>IF((I17+J17+(1-$W$36)*L17)/$W$39&gt;=$W$38,1,0)</f>
        <v>0</v>
      </c>
      <c r="N17">
        <f>IF(M17=1,$W$37,$W$36)*L17</f>
        <v>0</v>
      </c>
      <c r="O17">
        <f>EXP(-$W$26*C17)*I17</f>
        <v>0</v>
      </c>
      <c r="P17">
        <f>EXP(-$W$26*C17)*J17</f>
        <v>0</v>
      </c>
      <c r="Q17">
        <f>EXP(-$W$26*C17)*K17</f>
        <v>0</v>
      </c>
      <c r="R17">
        <f>EXP(-$W$26*C17)*(L17-N17)</f>
        <v>0</v>
      </c>
      <c r="S17">
        <f>EXP(-$W$26*C17)*N17</f>
        <v>0</v>
      </c>
      <c r="T17">
        <f>EXP(-$W$26*C17)*E17</f>
        <v>0</v>
      </c>
      <c r="V17" s="29" t="s">
        <v>225</v>
      </c>
      <c r="W17" s="15">
        <f>COUNTIF(N10:N10009,"&gt;="&amp;$W$40)/10000</f>
        <v>0</v>
      </c>
    </row>
    <row r="18" spans="1:23">
      <c r="A18">
        <v>9</v>
      </c>
      <c r="B18">
        <f>RAND()</f>
        <v>0</v>
      </c>
      <c r="C18">
        <f>IF(B18&lt;$W$41,3,IF(B18&lt;$W$41+$W$42,4,5))</f>
        <v>0</v>
      </c>
      <c r="D18">
        <f>NORMSINV(RAND())</f>
        <v>0</v>
      </c>
      <c r="E18">
        <f>$W$25*EXP(($W$26-$W$28-0.5*$W$27^2)*C18+$W$27*SQRT(C18)*D18)</f>
        <v>0</v>
      </c>
      <c r="F18">
        <f>$W$30*(1+$W$31)^C18</f>
        <v>0</v>
      </c>
      <c r="G18">
        <f>$W$32*(1+$W$33)^C18</f>
        <v>0</v>
      </c>
      <c r="H18">
        <f>$W$34*(1+$W$35)^C18</f>
        <v>0</v>
      </c>
      <c r="I18">
        <f>MIN(E18,F18)</f>
        <v>0</v>
      </c>
      <c r="J18">
        <f>MIN(E18-I18,G18)</f>
        <v>0</v>
      </c>
      <c r="K18">
        <f>MIN(E18-I18-J18,H18)</f>
        <v>0</v>
      </c>
      <c r="L18">
        <f>E18-I18-J18-K18</f>
        <v>0</v>
      </c>
      <c r="M18">
        <f>IF((I18+J18+(1-$W$36)*L18)/$W$39&gt;=$W$38,1,0)</f>
        <v>0</v>
      </c>
      <c r="N18">
        <f>IF(M18=1,$W$37,$W$36)*L18</f>
        <v>0</v>
      </c>
      <c r="O18">
        <f>EXP(-$W$26*C18)*I18</f>
        <v>0</v>
      </c>
      <c r="P18">
        <f>EXP(-$W$26*C18)*J18</f>
        <v>0</v>
      </c>
      <c r="Q18">
        <f>EXP(-$W$26*C18)*K18</f>
        <v>0</v>
      </c>
      <c r="R18">
        <f>EXP(-$W$26*C18)*(L18-N18)</f>
        <v>0</v>
      </c>
      <c r="S18">
        <f>EXP(-$W$26*C18)*N18</f>
        <v>0</v>
      </c>
      <c r="T18">
        <f>EXP(-$W$26*C18)*E18</f>
        <v>0</v>
      </c>
      <c r="V18" s="29" t="s">
        <v>226</v>
      </c>
      <c r="W18" s="15">
        <f>AVERAGE(M10:M10009)</f>
        <v>0</v>
      </c>
    </row>
    <row r="19" spans="1:23">
      <c r="A19">
        <v>10</v>
      </c>
      <c r="B19">
        <f>RAND()</f>
        <v>0</v>
      </c>
      <c r="C19">
        <f>IF(B19&lt;$W$41,3,IF(B19&lt;$W$41+$W$42,4,5))</f>
        <v>0</v>
      </c>
      <c r="D19">
        <f>NORMSINV(RAND())</f>
        <v>0</v>
      </c>
      <c r="E19">
        <f>$W$25*EXP(($W$26-$W$28-0.5*$W$27^2)*C19+$W$27*SQRT(C19)*D19)</f>
        <v>0</v>
      </c>
      <c r="F19">
        <f>$W$30*(1+$W$31)^C19</f>
        <v>0</v>
      </c>
      <c r="G19">
        <f>$W$32*(1+$W$33)^C19</f>
        <v>0</v>
      </c>
      <c r="H19">
        <f>$W$34*(1+$W$35)^C19</f>
        <v>0</v>
      </c>
      <c r="I19">
        <f>MIN(E19,F19)</f>
        <v>0</v>
      </c>
      <c r="J19">
        <f>MIN(E19-I19,G19)</f>
        <v>0</v>
      </c>
      <c r="K19">
        <f>MIN(E19-I19-J19,H19)</f>
        <v>0</v>
      </c>
      <c r="L19">
        <f>E19-I19-J19-K19</f>
        <v>0</v>
      </c>
      <c r="M19">
        <f>IF((I19+J19+(1-$W$36)*L19)/$W$39&gt;=$W$38,1,0)</f>
        <v>0</v>
      </c>
      <c r="N19">
        <f>IF(M19=1,$W$37,$W$36)*L19</f>
        <v>0</v>
      </c>
      <c r="O19">
        <f>EXP(-$W$26*C19)*I19</f>
        <v>0</v>
      </c>
      <c r="P19">
        <f>EXP(-$W$26*C19)*J19</f>
        <v>0</v>
      </c>
      <c r="Q19">
        <f>EXP(-$W$26*C19)*K19</f>
        <v>0</v>
      </c>
      <c r="R19">
        <f>EXP(-$W$26*C19)*(L19-N19)</f>
        <v>0</v>
      </c>
      <c r="S19">
        <f>EXP(-$W$26*C19)*N19</f>
        <v>0</v>
      </c>
      <c r="T19">
        <f>EXP(-$W$26*C19)*E19</f>
        <v>0</v>
      </c>
      <c r="V19" s="29" t="s">
        <v>227</v>
      </c>
      <c r="W19" s="14">
        <f>MEDIAN(N10:N10009)</f>
        <v>0</v>
      </c>
    </row>
    <row r="20" spans="1:23">
      <c r="A20">
        <v>11</v>
      </c>
      <c r="B20">
        <f>RAND()</f>
        <v>0</v>
      </c>
      <c r="C20">
        <f>IF(B20&lt;$W$41,3,IF(B20&lt;$W$41+$W$42,4,5))</f>
        <v>0</v>
      </c>
      <c r="D20">
        <f>NORMSINV(RAND())</f>
        <v>0</v>
      </c>
      <c r="E20">
        <f>$W$25*EXP(($W$26-$W$28-0.5*$W$27^2)*C20+$W$27*SQRT(C20)*D20)</f>
        <v>0</v>
      </c>
      <c r="F20">
        <f>$W$30*(1+$W$31)^C20</f>
        <v>0</v>
      </c>
      <c r="G20">
        <f>$W$32*(1+$W$33)^C20</f>
        <v>0</v>
      </c>
      <c r="H20">
        <f>$W$34*(1+$W$35)^C20</f>
        <v>0</v>
      </c>
      <c r="I20">
        <f>MIN(E20,F20)</f>
        <v>0</v>
      </c>
      <c r="J20">
        <f>MIN(E20-I20,G20)</f>
        <v>0</v>
      </c>
      <c r="K20">
        <f>MIN(E20-I20-J20,H20)</f>
        <v>0</v>
      </c>
      <c r="L20">
        <f>E20-I20-J20-K20</f>
        <v>0</v>
      </c>
      <c r="M20">
        <f>IF((I20+J20+(1-$W$36)*L20)/$W$39&gt;=$W$38,1,0)</f>
        <v>0</v>
      </c>
      <c r="N20">
        <f>IF(M20=1,$W$37,$W$36)*L20</f>
        <v>0</v>
      </c>
      <c r="O20">
        <f>EXP(-$W$26*C20)*I20</f>
        <v>0</v>
      </c>
      <c r="P20">
        <f>EXP(-$W$26*C20)*J20</f>
        <v>0</v>
      </c>
      <c r="Q20">
        <f>EXP(-$W$26*C20)*K20</f>
        <v>0</v>
      </c>
      <c r="R20">
        <f>EXP(-$W$26*C20)*(L20-N20)</f>
        <v>0</v>
      </c>
      <c r="S20">
        <f>EXP(-$W$26*C20)*N20</f>
        <v>0</v>
      </c>
      <c r="T20">
        <f>EXP(-$W$26*C20)*E20</f>
        <v>0</v>
      </c>
      <c r="V20" s="29" t="s">
        <v>228</v>
      </c>
      <c r="W20" s="14">
        <f>PERCENTILE(N10:N10009,0.99)</f>
        <v>0</v>
      </c>
    </row>
    <row r="21" spans="1:23">
      <c r="A21">
        <v>12</v>
      </c>
      <c r="B21">
        <f>RAND()</f>
        <v>0</v>
      </c>
      <c r="C21">
        <f>IF(B21&lt;$W$41,3,IF(B21&lt;$W$41+$W$42,4,5))</f>
        <v>0</v>
      </c>
      <c r="D21">
        <f>NORMSINV(RAND())</f>
        <v>0</v>
      </c>
      <c r="E21">
        <f>$W$25*EXP(($W$26-$W$28-0.5*$W$27^2)*C21+$W$27*SQRT(C21)*D21)</f>
        <v>0</v>
      </c>
      <c r="F21">
        <f>$W$30*(1+$W$31)^C21</f>
        <v>0</v>
      </c>
      <c r="G21">
        <f>$W$32*(1+$W$33)^C21</f>
        <v>0</v>
      </c>
      <c r="H21">
        <f>$W$34*(1+$W$35)^C21</f>
        <v>0</v>
      </c>
      <c r="I21">
        <f>MIN(E21,F21)</f>
        <v>0</v>
      </c>
      <c r="J21">
        <f>MIN(E21-I21,G21)</f>
        <v>0</v>
      </c>
      <c r="K21">
        <f>MIN(E21-I21-J21,H21)</f>
        <v>0</v>
      </c>
      <c r="L21">
        <f>E21-I21-J21-K21</f>
        <v>0</v>
      </c>
      <c r="M21">
        <f>IF((I21+J21+(1-$W$36)*L21)/$W$39&gt;=$W$38,1,0)</f>
        <v>0</v>
      </c>
      <c r="N21">
        <f>IF(M21=1,$W$37,$W$36)*L21</f>
        <v>0</v>
      </c>
      <c r="O21">
        <f>EXP(-$W$26*C21)*I21</f>
        <v>0</v>
      </c>
      <c r="P21">
        <f>EXP(-$W$26*C21)*J21</f>
        <v>0</v>
      </c>
      <c r="Q21">
        <f>EXP(-$W$26*C21)*K21</f>
        <v>0</v>
      </c>
      <c r="R21">
        <f>EXP(-$W$26*C21)*(L21-N21)</f>
        <v>0</v>
      </c>
      <c r="S21">
        <f>EXP(-$W$26*C21)*N21</f>
        <v>0</v>
      </c>
      <c r="T21">
        <f>EXP(-$W$26*C21)*E21</f>
        <v>0</v>
      </c>
      <c r="V21" s="18" t="s">
        <v>229</v>
      </c>
    </row>
    <row r="22" spans="1:23">
      <c r="A22">
        <v>13</v>
      </c>
      <c r="B22">
        <f>RAND()</f>
        <v>0</v>
      </c>
      <c r="C22">
        <f>IF(B22&lt;$W$41,3,IF(B22&lt;$W$41+$W$42,4,5))</f>
        <v>0</v>
      </c>
      <c r="D22">
        <f>NORMSINV(RAND())</f>
        <v>0</v>
      </c>
      <c r="E22">
        <f>$W$25*EXP(($W$26-$W$28-0.5*$W$27^2)*C22+$W$27*SQRT(C22)*D22)</f>
        <v>0</v>
      </c>
      <c r="F22">
        <f>$W$30*(1+$W$31)^C22</f>
        <v>0</v>
      </c>
      <c r="G22">
        <f>$W$32*(1+$W$33)^C22</f>
        <v>0</v>
      </c>
      <c r="H22">
        <f>$W$34*(1+$W$35)^C22</f>
        <v>0</v>
      </c>
      <c r="I22">
        <f>MIN(E22,F22)</f>
        <v>0</v>
      </c>
      <c r="J22">
        <f>MIN(E22-I22,G22)</f>
        <v>0</v>
      </c>
      <c r="K22">
        <f>MIN(E22-I22-J22,H22)</f>
        <v>0</v>
      </c>
      <c r="L22">
        <f>E22-I22-J22-K22</f>
        <v>0</v>
      </c>
      <c r="M22">
        <f>IF((I22+J22+(1-$W$36)*L22)/$W$39&gt;=$W$38,1,0)</f>
        <v>0</v>
      </c>
      <c r="N22">
        <f>IF(M22=1,$W$37,$W$36)*L22</f>
        <v>0</v>
      </c>
      <c r="O22">
        <f>EXP(-$W$26*C22)*I22</f>
        <v>0</v>
      </c>
      <c r="P22">
        <f>EXP(-$W$26*C22)*J22</f>
        <v>0</v>
      </c>
      <c r="Q22">
        <f>EXP(-$W$26*C22)*K22</f>
        <v>0</v>
      </c>
      <c r="R22">
        <f>EXP(-$W$26*C22)*(L22-N22)</f>
        <v>0</v>
      </c>
      <c r="S22">
        <f>EXP(-$W$26*C22)*N22</f>
        <v>0</v>
      </c>
      <c r="T22">
        <f>EXP(-$W$26*C22)*E22</f>
        <v>0</v>
      </c>
      <c r="V22" s="18" t="s">
        <v>230</v>
      </c>
    </row>
    <row r="23" spans="1:23">
      <c r="A23">
        <v>14</v>
      </c>
      <c r="B23">
        <f>RAND()</f>
        <v>0</v>
      </c>
      <c r="C23">
        <f>IF(B23&lt;$W$41,3,IF(B23&lt;$W$41+$W$42,4,5))</f>
        <v>0</v>
      </c>
      <c r="D23">
        <f>NORMSINV(RAND())</f>
        <v>0</v>
      </c>
      <c r="E23">
        <f>$W$25*EXP(($W$26-$W$28-0.5*$W$27^2)*C23+$W$27*SQRT(C23)*D23)</f>
        <v>0</v>
      </c>
      <c r="F23">
        <f>$W$30*(1+$W$31)^C23</f>
        <v>0</v>
      </c>
      <c r="G23">
        <f>$W$32*(1+$W$33)^C23</f>
        <v>0</v>
      </c>
      <c r="H23">
        <f>$W$34*(1+$W$35)^C23</f>
        <v>0</v>
      </c>
      <c r="I23">
        <f>MIN(E23,F23)</f>
        <v>0</v>
      </c>
      <c r="J23">
        <f>MIN(E23-I23,G23)</f>
        <v>0</v>
      </c>
      <c r="K23">
        <f>MIN(E23-I23-J23,H23)</f>
        <v>0</v>
      </c>
      <c r="L23">
        <f>E23-I23-J23-K23</f>
        <v>0</v>
      </c>
      <c r="M23">
        <f>IF((I23+J23+(1-$W$36)*L23)/$W$39&gt;=$W$38,1,0)</f>
        <v>0</v>
      </c>
      <c r="N23">
        <f>IF(M23=1,$W$37,$W$36)*L23</f>
        <v>0</v>
      </c>
      <c r="O23">
        <f>EXP(-$W$26*C23)*I23</f>
        <v>0</v>
      </c>
      <c r="P23">
        <f>EXP(-$W$26*C23)*J23</f>
        <v>0</v>
      </c>
      <c r="Q23">
        <f>EXP(-$W$26*C23)*K23</f>
        <v>0</v>
      </c>
      <c r="R23">
        <f>EXP(-$W$26*C23)*(L23-N23)</f>
        <v>0</v>
      </c>
      <c r="S23">
        <f>EXP(-$W$26*C23)*N23</f>
        <v>0</v>
      </c>
      <c r="T23">
        <f>EXP(-$W$26*C23)*E23</f>
        <v>0</v>
      </c>
    </row>
    <row r="24" spans="1:23">
      <c r="A24">
        <v>15</v>
      </c>
      <c r="B24">
        <f>RAND()</f>
        <v>0</v>
      </c>
      <c r="C24">
        <f>IF(B24&lt;$W$41,3,IF(B24&lt;$W$41+$W$42,4,5))</f>
        <v>0</v>
      </c>
      <c r="D24">
        <f>NORMSINV(RAND())</f>
        <v>0</v>
      </c>
      <c r="E24">
        <f>$W$25*EXP(($W$26-$W$28-0.5*$W$27^2)*C24+$W$27*SQRT(C24)*D24)</f>
        <v>0</v>
      </c>
      <c r="F24">
        <f>$W$30*(1+$W$31)^C24</f>
        <v>0</v>
      </c>
      <c r="G24">
        <f>$W$32*(1+$W$33)^C24</f>
        <v>0</v>
      </c>
      <c r="H24">
        <f>$W$34*(1+$W$35)^C24</f>
        <v>0</v>
      </c>
      <c r="I24">
        <f>MIN(E24,F24)</f>
        <v>0</v>
      </c>
      <c r="J24">
        <f>MIN(E24-I24,G24)</f>
        <v>0</v>
      </c>
      <c r="K24">
        <f>MIN(E24-I24-J24,H24)</f>
        <v>0</v>
      </c>
      <c r="L24">
        <f>E24-I24-J24-K24</f>
        <v>0</v>
      </c>
      <c r="M24">
        <f>IF((I24+J24+(1-$W$36)*L24)/$W$39&gt;=$W$38,1,0)</f>
        <v>0</v>
      </c>
      <c r="N24">
        <f>IF(M24=1,$W$37,$W$36)*L24</f>
        <v>0</v>
      </c>
      <c r="O24">
        <f>EXP(-$W$26*C24)*I24</f>
        <v>0</v>
      </c>
      <c r="P24">
        <f>EXP(-$W$26*C24)*J24</f>
        <v>0</v>
      </c>
      <c r="Q24">
        <f>EXP(-$W$26*C24)*K24</f>
        <v>0</v>
      </c>
      <c r="R24">
        <f>EXP(-$W$26*C24)*(L24-N24)</f>
        <v>0</v>
      </c>
      <c r="S24">
        <f>EXP(-$W$26*C24)*N24</f>
        <v>0</v>
      </c>
      <c r="T24">
        <f>EXP(-$W$26*C24)*E24</f>
        <v>0</v>
      </c>
      <c r="V24" s="2" t="s">
        <v>110</v>
      </c>
    </row>
    <row r="25" spans="1:23">
      <c r="A25">
        <v>16</v>
      </c>
      <c r="B25">
        <f>RAND()</f>
        <v>0</v>
      </c>
      <c r="C25">
        <f>IF(B25&lt;$W$41,3,IF(B25&lt;$W$41+$W$42,4,5))</f>
        <v>0</v>
      </c>
      <c r="D25">
        <f>NORMSINV(RAND())</f>
        <v>0</v>
      </c>
      <c r="E25">
        <f>$W$25*EXP(($W$26-$W$28-0.5*$W$27^2)*C25+$W$27*SQRT(C25)*D25)</f>
        <v>0</v>
      </c>
      <c r="F25">
        <f>$W$30*(1+$W$31)^C25</f>
        <v>0</v>
      </c>
      <c r="G25">
        <f>$W$32*(1+$W$33)^C25</f>
        <v>0</v>
      </c>
      <c r="H25">
        <f>$W$34*(1+$W$35)^C25</f>
        <v>0</v>
      </c>
      <c r="I25">
        <f>MIN(E25,F25)</f>
        <v>0</v>
      </c>
      <c r="J25">
        <f>MIN(E25-I25,G25)</f>
        <v>0</v>
      </c>
      <c r="K25">
        <f>MIN(E25-I25-J25,H25)</f>
        <v>0</v>
      </c>
      <c r="L25">
        <f>E25-I25-J25-K25</f>
        <v>0</v>
      </c>
      <c r="M25">
        <f>IF((I25+J25+(1-$W$36)*L25)/$W$39&gt;=$W$38,1,0)</f>
        <v>0</v>
      </c>
      <c r="N25">
        <f>IF(M25=1,$W$37,$W$36)*L25</f>
        <v>0</v>
      </c>
      <c r="O25">
        <f>EXP(-$W$26*C25)*I25</f>
        <v>0</v>
      </c>
      <c r="P25">
        <f>EXP(-$W$26*C25)*J25</f>
        <v>0</v>
      </c>
      <c r="Q25">
        <f>EXP(-$W$26*C25)*K25</f>
        <v>0</v>
      </c>
      <c r="R25">
        <f>EXP(-$W$26*C25)*(L25-N25)</f>
        <v>0</v>
      </c>
      <c r="S25">
        <f>EXP(-$W$26*C25)*N25</f>
        <v>0</v>
      </c>
      <c r="T25">
        <f>EXP(-$W$26*C25)*E25</f>
        <v>0</v>
      </c>
      <c r="V25" s="12" t="s">
        <v>155</v>
      </c>
      <c r="W25" s="14">
        <f>'2. Inputs'!$C$7</f>
        <v>0</v>
      </c>
    </row>
    <row r="26" spans="1:23">
      <c r="A26">
        <v>17</v>
      </c>
      <c r="B26">
        <f>RAND()</f>
        <v>0</v>
      </c>
      <c r="C26">
        <f>IF(B26&lt;$W$41,3,IF(B26&lt;$W$41+$W$42,4,5))</f>
        <v>0</v>
      </c>
      <c r="D26">
        <f>NORMSINV(RAND())</f>
        <v>0</v>
      </c>
      <c r="E26">
        <f>$W$25*EXP(($W$26-$W$28-0.5*$W$27^2)*C26+$W$27*SQRT(C26)*D26)</f>
        <v>0</v>
      </c>
      <c r="F26">
        <f>$W$30*(1+$W$31)^C26</f>
        <v>0</v>
      </c>
      <c r="G26">
        <f>$W$32*(1+$W$33)^C26</f>
        <v>0</v>
      </c>
      <c r="H26">
        <f>$W$34*(1+$W$35)^C26</f>
        <v>0</v>
      </c>
      <c r="I26">
        <f>MIN(E26,F26)</f>
        <v>0</v>
      </c>
      <c r="J26">
        <f>MIN(E26-I26,G26)</f>
        <v>0</v>
      </c>
      <c r="K26">
        <f>MIN(E26-I26-J26,H26)</f>
        <v>0</v>
      </c>
      <c r="L26">
        <f>E26-I26-J26-K26</f>
        <v>0</v>
      </c>
      <c r="M26">
        <f>IF((I26+J26+(1-$W$36)*L26)/$W$39&gt;=$W$38,1,0)</f>
        <v>0</v>
      </c>
      <c r="N26">
        <f>IF(M26=1,$W$37,$W$36)*L26</f>
        <v>0</v>
      </c>
      <c r="O26">
        <f>EXP(-$W$26*C26)*I26</f>
        <v>0</v>
      </c>
      <c r="P26">
        <f>EXP(-$W$26*C26)*J26</f>
        <v>0</v>
      </c>
      <c r="Q26">
        <f>EXP(-$W$26*C26)*K26</f>
        <v>0</v>
      </c>
      <c r="R26">
        <f>EXP(-$W$26*C26)*(L26-N26)</f>
        <v>0</v>
      </c>
      <c r="S26">
        <f>EXP(-$W$26*C26)*N26</f>
        <v>0</v>
      </c>
      <c r="T26">
        <f>EXP(-$W$26*C26)*E26</f>
        <v>0</v>
      </c>
      <c r="V26" s="12" t="s">
        <v>157</v>
      </c>
      <c r="W26" s="15">
        <f>'2. Inputs'!$C$9</f>
        <v>0</v>
      </c>
    </row>
    <row r="27" spans="1:23">
      <c r="A27">
        <v>18</v>
      </c>
      <c r="B27">
        <f>RAND()</f>
        <v>0</v>
      </c>
      <c r="C27">
        <f>IF(B27&lt;$W$41,3,IF(B27&lt;$W$41+$W$42,4,5))</f>
        <v>0</v>
      </c>
      <c r="D27">
        <f>NORMSINV(RAND())</f>
        <v>0</v>
      </c>
      <c r="E27">
        <f>$W$25*EXP(($W$26-$W$28-0.5*$W$27^2)*C27+$W$27*SQRT(C27)*D27)</f>
        <v>0</v>
      </c>
      <c r="F27">
        <f>$W$30*(1+$W$31)^C27</f>
        <v>0</v>
      </c>
      <c r="G27">
        <f>$W$32*(1+$W$33)^C27</f>
        <v>0</v>
      </c>
      <c r="H27">
        <f>$W$34*(1+$W$35)^C27</f>
        <v>0</v>
      </c>
      <c r="I27">
        <f>MIN(E27,F27)</f>
        <v>0</v>
      </c>
      <c r="J27">
        <f>MIN(E27-I27,G27)</f>
        <v>0</v>
      </c>
      <c r="K27">
        <f>MIN(E27-I27-J27,H27)</f>
        <v>0</v>
      </c>
      <c r="L27">
        <f>E27-I27-J27-K27</f>
        <v>0</v>
      </c>
      <c r="M27">
        <f>IF((I27+J27+(1-$W$36)*L27)/$W$39&gt;=$W$38,1,0)</f>
        <v>0</v>
      </c>
      <c r="N27">
        <f>IF(M27=1,$W$37,$W$36)*L27</f>
        <v>0</v>
      </c>
      <c r="O27">
        <f>EXP(-$W$26*C27)*I27</f>
        <v>0</v>
      </c>
      <c r="P27">
        <f>EXP(-$W$26*C27)*J27</f>
        <v>0</v>
      </c>
      <c r="Q27">
        <f>EXP(-$W$26*C27)*K27</f>
        <v>0</v>
      </c>
      <c r="R27">
        <f>EXP(-$W$26*C27)*(L27-N27)</f>
        <v>0</v>
      </c>
      <c r="S27">
        <f>EXP(-$W$26*C27)*N27</f>
        <v>0</v>
      </c>
      <c r="T27">
        <f>EXP(-$W$26*C27)*E27</f>
        <v>0</v>
      </c>
      <c r="V27" s="12" t="s">
        <v>158</v>
      </c>
      <c r="W27" s="15">
        <f>'2. Inputs'!$C$10</f>
        <v>0</v>
      </c>
    </row>
    <row r="28" spans="1:23">
      <c r="A28">
        <v>19</v>
      </c>
      <c r="B28">
        <f>RAND()</f>
        <v>0</v>
      </c>
      <c r="C28">
        <f>IF(B28&lt;$W$41,3,IF(B28&lt;$W$41+$W$42,4,5))</f>
        <v>0</v>
      </c>
      <c r="D28">
        <f>NORMSINV(RAND())</f>
        <v>0</v>
      </c>
      <c r="E28">
        <f>$W$25*EXP(($W$26-$W$28-0.5*$W$27^2)*C28+$W$27*SQRT(C28)*D28)</f>
        <v>0</v>
      </c>
      <c r="F28">
        <f>$W$30*(1+$W$31)^C28</f>
        <v>0</v>
      </c>
      <c r="G28">
        <f>$W$32*(1+$W$33)^C28</f>
        <v>0</v>
      </c>
      <c r="H28">
        <f>$W$34*(1+$W$35)^C28</f>
        <v>0</v>
      </c>
      <c r="I28">
        <f>MIN(E28,F28)</f>
        <v>0</v>
      </c>
      <c r="J28">
        <f>MIN(E28-I28,G28)</f>
        <v>0</v>
      </c>
      <c r="K28">
        <f>MIN(E28-I28-J28,H28)</f>
        <v>0</v>
      </c>
      <c r="L28">
        <f>E28-I28-J28-K28</f>
        <v>0</v>
      </c>
      <c r="M28">
        <f>IF((I28+J28+(1-$W$36)*L28)/$W$39&gt;=$W$38,1,0)</f>
        <v>0</v>
      </c>
      <c r="N28">
        <f>IF(M28=1,$W$37,$W$36)*L28</f>
        <v>0</v>
      </c>
      <c r="O28">
        <f>EXP(-$W$26*C28)*I28</f>
        <v>0</v>
      </c>
      <c r="P28">
        <f>EXP(-$W$26*C28)*J28</f>
        <v>0</v>
      </c>
      <c r="Q28">
        <f>EXP(-$W$26*C28)*K28</f>
        <v>0</v>
      </c>
      <c r="R28">
        <f>EXP(-$W$26*C28)*(L28-N28)</f>
        <v>0</v>
      </c>
      <c r="S28">
        <f>EXP(-$W$26*C28)*N28</f>
        <v>0</v>
      </c>
      <c r="T28">
        <f>EXP(-$W$26*C28)*E28</f>
        <v>0</v>
      </c>
      <c r="V28" s="12" t="s">
        <v>159</v>
      </c>
      <c r="W28" s="15">
        <f>'2. Inputs'!$C$11</f>
        <v>0</v>
      </c>
    </row>
    <row r="29" spans="1:23">
      <c r="A29">
        <v>20</v>
      </c>
      <c r="B29">
        <f>RAND()</f>
        <v>0</v>
      </c>
      <c r="C29">
        <f>IF(B29&lt;$W$41,3,IF(B29&lt;$W$41+$W$42,4,5))</f>
        <v>0</v>
      </c>
      <c r="D29">
        <f>NORMSINV(RAND())</f>
        <v>0</v>
      </c>
      <c r="E29">
        <f>$W$25*EXP(($W$26-$W$28-0.5*$W$27^2)*C29+$W$27*SQRT(C29)*D29)</f>
        <v>0</v>
      </c>
      <c r="F29">
        <f>$W$30*(1+$W$31)^C29</f>
        <v>0</v>
      </c>
      <c r="G29">
        <f>$W$32*(1+$W$33)^C29</f>
        <v>0</v>
      </c>
      <c r="H29">
        <f>$W$34*(1+$W$35)^C29</f>
        <v>0</v>
      </c>
      <c r="I29">
        <f>MIN(E29,F29)</f>
        <v>0</v>
      </c>
      <c r="J29">
        <f>MIN(E29-I29,G29)</f>
        <v>0</v>
      </c>
      <c r="K29">
        <f>MIN(E29-I29-J29,H29)</f>
        <v>0</v>
      </c>
      <c r="L29">
        <f>E29-I29-J29-K29</f>
        <v>0</v>
      </c>
      <c r="M29">
        <f>IF((I29+J29+(1-$W$36)*L29)/$W$39&gt;=$W$38,1,0)</f>
        <v>0</v>
      </c>
      <c r="N29">
        <f>IF(M29=1,$W$37,$W$36)*L29</f>
        <v>0</v>
      </c>
      <c r="O29">
        <f>EXP(-$W$26*C29)*I29</f>
        <v>0</v>
      </c>
      <c r="P29">
        <f>EXP(-$W$26*C29)*J29</f>
        <v>0</v>
      </c>
      <c r="Q29">
        <f>EXP(-$W$26*C29)*K29</f>
        <v>0</v>
      </c>
      <c r="R29">
        <f>EXP(-$W$26*C29)*(L29-N29)</f>
        <v>0</v>
      </c>
      <c r="S29">
        <f>EXP(-$W$26*C29)*N29</f>
        <v>0</v>
      </c>
      <c r="T29">
        <f>EXP(-$W$26*C29)*E29</f>
        <v>0</v>
      </c>
      <c r="V29" s="12" t="s">
        <v>160</v>
      </c>
      <c r="W29" s="15">
        <f>'2. Inputs'!$C$12</f>
        <v>0</v>
      </c>
    </row>
    <row r="30" spans="1:23">
      <c r="A30">
        <v>21</v>
      </c>
      <c r="B30">
        <f>RAND()</f>
        <v>0</v>
      </c>
      <c r="C30">
        <f>IF(B30&lt;$W$41,3,IF(B30&lt;$W$41+$W$42,4,5))</f>
        <v>0</v>
      </c>
      <c r="D30">
        <f>NORMSINV(RAND())</f>
        <v>0</v>
      </c>
      <c r="E30">
        <f>$W$25*EXP(($W$26-$W$28-0.5*$W$27^2)*C30+$W$27*SQRT(C30)*D30)</f>
        <v>0</v>
      </c>
      <c r="F30">
        <f>$W$30*(1+$W$31)^C30</f>
        <v>0</v>
      </c>
      <c r="G30">
        <f>$W$32*(1+$W$33)^C30</f>
        <v>0</v>
      </c>
      <c r="H30">
        <f>$W$34*(1+$W$35)^C30</f>
        <v>0</v>
      </c>
      <c r="I30">
        <f>MIN(E30,F30)</f>
        <v>0</v>
      </c>
      <c r="J30">
        <f>MIN(E30-I30,G30)</f>
        <v>0</v>
      </c>
      <c r="K30">
        <f>MIN(E30-I30-J30,H30)</f>
        <v>0</v>
      </c>
      <c r="L30">
        <f>E30-I30-J30-K30</f>
        <v>0</v>
      </c>
      <c r="M30">
        <f>IF((I30+J30+(1-$W$36)*L30)/$W$39&gt;=$W$38,1,0)</f>
        <v>0</v>
      </c>
      <c r="N30">
        <f>IF(M30=1,$W$37,$W$36)*L30</f>
        <v>0</v>
      </c>
      <c r="O30">
        <f>EXP(-$W$26*C30)*I30</f>
        <v>0</v>
      </c>
      <c r="P30">
        <f>EXP(-$W$26*C30)*J30</f>
        <v>0</v>
      </c>
      <c r="Q30">
        <f>EXP(-$W$26*C30)*K30</f>
        <v>0</v>
      </c>
      <c r="R30">
        <f>EXP(-$W$26*C30)*(L30-N30)</f>
        <v>0</v>
      </c>
      <c r="S30">
        <f>EXP(-$W$26*C30)*N30</f>
        <v>0</v>
      </c>
      <c r="T30">
        <f>EXP(-$W$26*C30)*E30</f>
        <v>0</v>
      </c>
      <c r="V30" s="12" t="s">
        <v>112</v>
      </c>
      <c r="W30" s="14">
        <f>'2. Inputs'!$C$14</f>
        <v>0</v>
      </c>
    </row>
    <row r="31" spans="1:23">
      <c r="A31">
        <v>22</v>
      </c>
      <c r="B31">
        <f>RAND()</f>
        <v>0</v>
      </c>
      <c r="C31">
        <f>IF(B31&lt;$W$41,3,IF(B31&lt;$W$41+$W$42,4,5))</f>
        <v>0</v>
      </c>
      <c r="D31">
        <f>NORMSINV(RAND())</f>
        <v>0</v>
      </c>
      <c r="E31">
        <f>$W$25*EXP(($W$26-$W$28-0.5*$W$27^2)*C31+$W$27*SQRT(C31)*D31)</f>
        <v>0</v>
      </c>
      <c r="F31">
        <f>$W$30*(1+$W$31)^C31</f>
        <v>0</v>
      </c>
      <c r="G31">
        <f>$W$32*(1+$W$33)^C31</f>
        <v>0</v>
      </c>
      <c r="H31">
        <f>$W$34*(1+$W$35)^C31</f>
        <v>0</v>
      </c>
      <c r="I31">
        <f>MIN(E31,F31)</f>
        <v>0</v>
      </c>
      <c r="J31">
        <f>MIN(E31-I31,G31)</f>
        <v>0</v>
      </c>
      <c r="K31">
        <f>MIN(E31-I31-J31,H31)</f>
        <v>0</v>
      </c>
      <c r="L31">
        <f>E31-I31-J31-K31</f>
        <v>0</v>
      </c>
      <c r="M31">
        <f>IF((I31+J31+(1-$W$36)*L31)/$W$39&gt;=$W$38,1,0)</f>
        <v>0</v>
      </c>
      <c r="N31">
        <f>IF(M31=1,$W$37,$W$36)*L31</f>
        <v>0</v>
      </c>
      <c r="O31">
        <f>EXP(-$W$26*C31)*I31</f>
        <v>0</v>
      </c>
      <c r="P31">
        <f>EXP(-$W$26*C31)*J31</f>
        <v>0</v>
      </c>
      <c r="Q31">
        <f>EXP(-$W$26*C31)*K31</f>
        <v>0</v>
      </c>
      <c r="R31">
        <f>EXP(-$W$26*C31)*(L31-N31)</f>
        <v>0</v>
      </c>
      <c r="S31">
        <f>EXP(-$W$26*C31)*N31</f>
        <v>0</v>
      </c>
      <c r="T31">
        <f>EXP(-$W$26*C31)*E31</f>
        <v>0</v>
      </c>
      <c r="V31" s="12" t="s">
        <v>207</v>
      </c>
      <c r="W31" s="15">
        <f>'2. Inputs'!$C$15</f>
        <v>0</v>
      </c>
    </row>
    <row r="32" spans="1:23">
      <c r="A32">
        <v>23</v>
      </c>
      <c r="B32">
        <f>RAND()</f>
        <v>0</v>
      </c>
      <c r="C32">
        <f>IF(B32&lt;$W$41,3,IF(B32&lt;$W$41+$W$42,4,5))</f>
        <v>0</v>
      </c>
      <c r="D32">
        <f>NORMSINV(RAND())</f>
        <v>0</v>
      </c>
      <c r="E32">
        <f>$W$25*EXP(($W$26-$W$28-0.5*$W$27^2)*C32+$W$27*SQRT(C32)*D32)</f>
        <v>0</v>
      </c>
      <c r="F32">
        <f>$W$30*(1+$W$31)^C32</f>
        <v>0</v>
      </c>
      <c r="G32">
        <f>$W$32*(1+$W$33)^C32</f>
        <v>0</v>
      </c>
      <c r="H32">
        <f>$W$34*(1+$W$35)^C32</f>
        <v>0</v>
      </c>
      <c r="I32">
        <f>MIN(E32,F32)</f>
        <v>0</v>
      </c>
      <c r="J32">
        <f>MIN(E32-I32,G32)</f>
        <v>0</v>
      </c>
      <c r="K32">
        <f>MIN(E32-I32-J32,H32)</f>
        <v>0</v>
      </c>
      <c r="L32">
        <f>E32-I32-J32-K32</f>
        <v>0</v>
      </c>
      <c r="M32">
        <f>IF((I32+J32+(1-$W$36)*L32)/$W$39&gt;=$W$38,1,0)</f>
        <v>0</v>
      </c>
      <c r="N32">
        <f>IF(M32=1,$W$37,$W$36)*L32</f>
        <v>0</v>
      </c>
      <c r="O32">
        <f>EXP(-$W$26*C32)*I32</f>
        <v>0</v>
      </c>
      <c r="P32">
        <f>EXP(-$W$26*C32)*J32</f>
        <v>0</v>
      </c>
      <c r="Q32">
        <f>EXP(-$W$26*C32)*K32</f>
        <v>0</v>
      </c>
      <c r="R32">
        <f>EXP(-$W$26*C32)*(L32-N32)</f>
        <v>0</v>
      </c>
      <c r="S32">
        <f>EXP(-$W$26*C32)*N32</f>
        <v>0</v>
      </c>
      <c r="T32">
        <f>EXP(-$W$26*C32)*E32</f>
        <v>0</v>
      </c>
      <c r="V32" s="12" t="s">
        <v>114</v>
      </c>
      <c r="W32" s="14">
        <f>'2. Inputs'!$C$16</f>
        <v>0</v>
      </c>
    </row>
    <row r="33" spans="1:23">
      <c r="A33">
        <v>24</v>
      </c>
      <c r="B33">
        <f>RAND()</f>
        <v>0</v>
      </c>
      <c r="C33">
        <f>IF(B33&lt;$W$41,3,IF(B33&lt;$W$41+$W$42,4,5))</f>
        <v>0</v>
      </c>
      <c r="D33">
        <f>NORMSINV(RAND())</f>
        <v>0</v>
      </c>
      <c r="E33">
        <f>$W$25*EXP(($W$26-$W$28-0.5*$W$27^2)*C33+$W$27*SQRT(C33)*D33)</f>
        <v>0</v>
      </c>
      <c r="F33">
        <f>$W$30*(1+$W$31)^C33</f>
        <v>0</v>
      </c>
      <c r="G33">
        <f>$W$32*(1+$W$33)^C33</f>
        <v>0</v>
      </c>
      <c r="H33">
        <f>$W$34*(1+$W$35)^C33</f>
        <v>0</v>
      </c>
      <c r="I33">
        <f>MIN(E33,F33)</f>
        <v>0</v>
      </c>
      <c r="J33">
        <f>MIN(E33-I33,G33)</f>
        <v>0</v>
      </c>
      <c r="K33">
        <f>MIN(E33-I33-J33,H33)</f>
        <v>0</v>
      </c>
      <c r="L33">
        <f>E33-I33-J33-K33</f>
        <v>0</v>
      </c>
      <c r="M33">
        <f>IF((I33+J33+(1-$W$36)*L33)/$W$39&gt;=$W$38,1,0)</f>
        <v>0</v>
      </c>
      <c r="N33">
        <f>IF(M33=1,$W$37,$W$36)*L33</f>
        <v>0</v>
      </c>
      <c r="O33">
        <f>EXP(-$W$26*C33)*I33</f>
        <v>0</v>
      </c>
      <c r="P33">
        <f>EXP(-$W$26*C33)*J33</f>
        <v>0</v>
      </c>
      <c r="Q33">
        <f>EXP(-$W$26*C33)*K33</f>
        <v>0</v>
      </c>
      <c r="R33">
        <f>EXP(-$W$26*C33)*(L33-N33)</f>
        <v>0</v>
      </c>
      <c r="S33">
        <f>EXP(-$W$26*C33)*N33</f>
        <v>0</v>
      </c>
      <c r="T33">
        <f>EXP(-$W$26*C33)*E33</f>
        <v>0</v>
      </c>
      <c r="V33" s="12" t="s">
        <v>115</v>
      </c>
      <c r="W33" s="15">
        <f>'2. Inputs'!$C$17</f>
        <v>0</v>
      </c>
    </row>
    <row r="34" spans="1:23">
      <c r="A34">
        <v>25</v>
      </c>
      <c r="B34">
        <f>RAND()</f>
        <v>0</v>
      </c>
      <c r="C34">
        <f>IF(B34&lt;$W$41,3,IF(B34&lt;$W$41+$W$42,4,5))</f>
        <v>0</v>
      </c>
      <c r="D34">
        <f>NORMSINV(RAND())</f>
        <v>0</v>
      </c>
      <c r="E34">
        <f>$W$25*EXP(($W$26-$W$28-0.5*$W$27^2)*C34+$W$27*SQRT(C34)*D34)</f>
        <v>0</v>
      </c>
      <c r="F34">
        <f>$W$30*(1+$W$31)^C34</f>
        <v>0</v>
      </c>
      <c r="G34">
        <f>$W$32*(1+$W$33)^C34</f>
        <v>0</v>
      </c>
      <c r="H34">
        <f>$W$34*(1+$W$35)^C34</f>
        <v>0</v>
      </c>
      <c r="I34">
        <f>MIN(E34,F34)</f>
        <v>0</v>
      </c>
      <c r="J34">
        <f>MIN(E34-I34,G34)</f>
        <v>0</v>
      </c>
      <c r="K34">
        <f>MIN(E34-I34-J34,H34)</f>
        <v>0</v>
      </c>
      <c r="L34">
        <f>E34-I34-J34-K34</f>
        <v>0</v>
      </c>
      <c r="M34">
        <f>IF((I34+J34+(1-$W$36)*L34)/$W$39&gt;=$W$38,1,0)</f>
        <v>0</v>
      </c>
      <c r="N34">
        <f>IF(M34=1,$W$37,$W$36)*L34</f>
        <v>0</v>
      </c>
      <c r="O34">
        <f>EXP(-$W$26*C34)*I34</f>
        <v>0</v>
      </c>
      <c r="P34">
        <f>EXP(-$W$26*C34)*J34</f>
        <v>0</v>
      </c>
      <c r="Q34">
        <f>EXP(-$W$26*C34)*K34</f>
        <v>0</v>
      </c>
      <c r="R34">
        <f>EXP(-$W$26*C34)*(L34-N34)</f>
        <v>0</v>
      </c>
      <c r="S34">
        <f>EXP(-$W$26*C34)*N34</f>
        <v>0</v>
      </c>
      <c r="T34">
        <f>EXP(-$W$26*C34)*E34</f>
        <v>0</v>
      </c>
      <c r="V34" s="12" t="s">
        <v>116</v>
      </c>
      <c r="W34" s="14">
        <f>'2. Inputs'!$C$18</f>
        <v>0</v>
      </c>
    </row>
    <row r="35" spans="1:23">
      <c r="A35">
        <v>26</v>
      </c>
      <c r="B35">
        <f>RAND()</f>
        <v>0</v>
      </c>
      <c r="C35">
        <f>IF(B35&lt;$W$41,3,IF(B35&lt;$W$41+$W$42,4,5))</f>
        <v>0</v>
      </c>
      <c r="D35">
        <f>NORMSINV(RAND())</f>
        <v>0</v>
      </c>
      <c r="E35">
        <f>$W$25*EXP(($W$26-$W$28-0.5*$W$27^2)*C35+$W$27*SQRT(C35)*D35)</f>
        <v>0</v>
      </c>
      <c r="F35">
        <f>$W$30*(1+$W$31)^C35</f>
        <v>0</v>
      </c>
      <c r="G35">
        <f>$W$32*(1+$W$33)^C35</f>
        <v>0</v>
      </c>
      <c r="H35">
        <f>$W$34*(1+$W$35)^C35</f>
        <v>0</v>
      </c>
      <c r="I35">
        <f>MIN(E35,F35)</f>
        <v>0</v>
      </c>
      <c r="J35">
        <f>MIN(E35-I35,G35)</f>
        <v>0</v>
      </c>
      <c r="K35">
        <f>MIN(E35-I35-J35,H35)</f>
        <v>0</v>
      </c>
      <c r="L35">
        <f>E35-I35-J35-K35</f>
        <v>0</v>
      </c>
      <c r="M35">
        <f>IF((I35+J35+(1-$W$36)*L35)/$W$39&gt;=$W$38,1,0)</f>
        <v>0</v>
      </c>
      <c r="N35">
        <f>IF(M35=1,$W$37,$W$36)*L35</f>
        <v>0</v>
      </c>
      <c r="O35">
        <f>EXP(-$W$26*C35)*I35</f>
        <v>0</v>
      </c>
      <c r="P35">
        <f>EXP(-$W$26*C35)*J35</f>
        <v>0</v>
      </c>
      <c r="Q35">
        <f>EXP(-$W$26*C35)*K35</f>
        <v>0</v>
      </c>
      <c r="R35">
        <f>EXP(-$W$26*C35)*(L35-N35)</f>
        <v>0</v>
      </c>
      <c r="S35">
        <f>EXP(-$W$26*C35)*N35</f>
        <v>0</v>
      </c>
      <c r="T35">
        <f>EXP(-$W$26*C35)*E35</f>
        <v>0</v>
      </c>
      <c r="V35" s="12" t="s">
        <v>117</v>
      </c>
      <c r="W35" s="15">
        <f>'2. Inputs'!$C$19</f>
        <v>0</v>
      </c>
    </row>
    <row r="36" spans="1:23">
      <c r="A36">
        <v>27</v>
      </c>
      <c r="B36">
        <f>RAND()</f>
        <v>0</v>
      </c>
      <c r="C36">
        <f>IF(B36&lt;$W$41,3,IF(B36&lt;$W$41+$W$42,4,5))</f>
        <v>0</v>
      </c>
      <c r="D36">
        <f>NORMSINV(RAND())</f>
        <v>0</v>
      </c>
      <c r="E36">
        <f>$W$25*EXP(($W$26-$W$28-0.5*$W$27^2)*C36+$W$27*SQRT(C36)*D36)</f>
        <v>0</v>
      </c>
      <c r="F36">
        <f>$W$30*(1+$W$31)^C36</f>
        <v>0</v>
      </c>
      <c r="G36">
        <f>$W$32*(1+$W$33)^C36</f>
        <v>0</v>
      </c>
      <c r="H36">
        <f>$W$34*(1+$W$35)^C36</f>
        <v>0</v>
      </c>
      <c r="I36">
        <f>MIN(E36,F36)</f>
        <v>0</v>
      </c>
      <c r="J36">
        <f>MIN(E36-I36,G36)</f>
        <v>0</v>
      </c>
      <c r="K36">
        <f>MIN(E36-I36-J36,H36)</f>
        <v>0</v>
      </c>
      <c r="L36">
        <f>E36-I36-J36-K36</f>
        <v>0</v>
      </c>
      <c r="M36">
        <f>IF((I36+J36+(1-$W$36)*L36)/$W$39&gt;=$W$38,1,0)</f>
        <v>0</v>
      </c>
      <c r="N36">
        <f>IF(M36=1,$W$37,$W$36)*L36</f>
        <v>0</v>
      </c>
      <c r="O36">
        <f>EXP(-$W$26*C36)*I36</f>
        <v>0</v>
      </c>
      <c r="P36">
        <f>EXP(-$W$26*C36)*J36</f>
        <v>0</v>
      </c>
      <c r="Q36">
        <f>EXP(-$W$26*C36)*K36</f>
        <v>0</v>
      </c>
      <c r="R36">
        <f>EXP(-$W$26*C36)*(L36-N36)</f>
        <v>0</v>
      </c>
      <c r="S36">
        <f>EXP(-$W$26*C36)*N36</f>
        <v>0</v>
      </c>
      <c r="T36">
        <f>EXP(-$W$26*C36)*E36</f>
        <v>0</v>
      </c>
      <c r="V36" s="12" t="s">
        <v>208</v>
      </c>
      <c r="W36" s="15">
        <f>'2. Inputs'!$C$21</f>
        <v>0</v>
      </c>
    </row>
    <row r="37" spans="1:23">
      <c r="A37">
        <v>28</v>
      </c>
      <c r="B37">
        <f>RAND()</f>
        <v>0</v>
      </c>
      <c r="C37">
        <f>IF(B37&lt;$W$41,3,IF(B37&lt;$W$41+$W$42,4,5))</f>
        <v>0</v>
      </c>
      <c r="D37">
        <f>NORMSINV(RAND())</f>
        <v>0</v>
      </c>
      <c r="E37">
        <f>$W$25*EXP(($W$26-$W$28-0.5*$W$27^2)*C37+$W$27*SQRT(C37)*D37)</f>
        <v>0</v>
      </c>
      <c r="F37">
        <f>$W$30*(1+$W$31)^C37</f>
        <v>0</v>
      </c>
      <c r="G37">
        <f>$W$32*(1+$W$33)^C37</f>
        <v>0</v>
      </c>
      <c r="H37">
        <f>$W$34*(1+$W$35)^C37</f>
        <v>0</v>
      </c>
      <c r="I37">
        <f>MIN(E37,F37)</f>
        <v>0</v>
      </c>
      <c r="J37">
        <f>MIN(E37-I37,G37)</f>
        <v>0</v>
      </c>
      <c r="K37">
        <f>MIN(E37-I37-J37,H37)</f>
        <v>0</v>
      </c>
      <c r="L37">
        <f>E37-I37-J37-K37</f>
        <v>0</v>
      </c>
      <c r="M37">
        <f>IF((I37+J37+(1-$W$36)*L37)/$W$39&gt;=$W$38,1,0)</f>
        <v>0</v>
      </c>
      <c r="N37">
        <f>IF(M37=1,$W$37,$W$36)*L37</f>
        <v>0</v>
      </c>
      <c r="O37">
        <f>EXP(-$W$26*C37)*I37</f>
        <v>0</v>
      </c>
      <c r="P37">
        <f>EXP(-$W$26*C37)*J37</f>
        <v>0</v>
      </c>
      <c r="Q37">
        <f>EXP(-$W$26*C37)*K37</f>
        <v>0</v>
      </c>
      <c r="R37">
        <f>EXP(-$W$26*C37)*(L37-N37)</f>
        <v>0</v>
      </c>
      <c r="S37">
        <f>EXP(-$W$26*C37)*N37</f>
        <v>0</v>
      </c>
      <c r="T37">
        <f>EXP(-$W$26*C37)*E37</f>
        <v>0</v>
      </c>
      <c r="V37" s="12" t="s">
        <v>209</v>
      </c>
      <c r="W37" s="15">
        <f>'2. Inputs'!$C$22</f>
        <v>0</v>
      </c>
    </row>
    <row r="38" spans="1:23">
      <c r="A38">
        <v>29</v>
      </c>
      <c r="B38">
        <f>RAND()</f>
        <v>0</v>
      </c>
      <c r="C38">
        <f>IF(B38&lt;$W$41,3,IF(B38&lt;$W$41+$W$42,4,5))</f>
        <v>0</v>
      </c>
      <c r="D38">
        <f>NORMSINV(RAND())</f>
        <v>0</v>
      </c>
      <c r="E38">
        <f>$W$25*EXP(($W$26-$W$28-0.5*$W$27^2)*C38+$W$27*SQRT(C38)*D38)</f>
        <v>0</v>
      </c>
      <c r="F38">
        <f>$W$30*(1+$W$31)^C38</f>
        <v>0</v>
      </c>
      <c r="G38">
        <f>$W$32*(1+$W$33)^C38</f>
        <v>0</v>
      </c>
      <c r="H38">
        <f>$W$34*(1+$W$35)^C38</f>
        <v>0</v>
      </c>
      <c r="I38">
        <f>MIN(E38,F38)</f>
        <v>0</v>
      </c>
      <c r="J38">
        <f>MIN(E38-I38,G38)</f>
        <v>0</v>
      </c>
      <c r="K38">
        <f>MIN(E38-I38-J38,H38)</f>
        <v>0</v>
      </c>
      <c r="L38">
        <f>E38-I38-J38-K38</f>
        <v>0</v>
      </c>
      <c r="M38">
        <f>IF((I38+J38+(1-$W$36)*L38)/$W$39&gt;=$W$38,1,0)</f>
        <v>0</v>
      </c>
      <c r="N38">
        <f>IF(M38=1,$W$37,$W$36)*L38</f>
        <v>0</v>
      </c>
      <c r="O38">
        <f>EXP(-$W$26*C38)*I38</f>
        <v>0</v>
      </c>
      <c r="P38">
        <f>EXP(-$W$26*C38)*J38</f>
        <v>0</v>
      </c>
      <c r="Q38">
        <f>EXP(-$W$26*C38)*K38</f>
        <v>0</v>
      </c>
      <c r="R38">
        <f>EXP(-$W$26*C38)*(L38-N38)</f>
        <v>0</v>
      </c>
      <c r="S38">
        <f>EXP(-$W$26*C38)*N38</f>
        <v>0</v>
      </c>
      <c r="T38">
        <f>EXP(-$W$26*C38)*E38</f>
        <v>0</v>
      </c>
      <c r="V38" s="12" t="s">
        <v>210</v>
      </c>
      <c r="W38" s="31">
        <f>'2. Inputs'!$C$23</f>
        <v>0</v>
      </c>
    </row>
    <row r="39" spans="1:23">
      <c r="A39">
        <v>30</v>
      </c>
      <c r="B39">
        <f>RAND()</f>
        <v>0</v>
      </c>
      <c r="C39">
        <f>IF(B39&lt;$W$41,3,IF(B39&lt;$W$41+$W$42,4,5))</f>
        <v>0</v>
      </c>
      <c r="D39">
        <f>NORMSINV(RAND())</f>
        <v>0</v>
      </c>
      <c r="E39">
        <f>$W$25*EXP(($W$26-$W$28-0.5*$W$27^2)*C39+$W$27*SQRT(C39)*D39)</f>
        <v>0</v>
      </c>
      <c r="F39">
        <f>$W$30*(1+$W$31)^C39</f>
        <v>0</v>
      </c>
      <c r="G39">
        <f>$W$32*(1+$W$33)^C39</f>
        <v>0</v>
      </c>
      <c r="H39">
        <f>$W$34*(1+$W$35)^C39</f>
        <v>0</v>
      </c>
      <c r="I39">
        <f>MIN(E39,F39)</f>
        <v>0</v>
      </c>
      <c r="J39">
        <f>MIN(E39-I39,G39)</f>
        <v>0</v>
      </c>
      <c r="K39">
        <f>MIN(E39-I39-J39,H39)</f>
        <v>0</v>
      </c>
      <c r="L39">
        <f>E39-I39-J39-K39</f>
        <v>0</v>
      </c>
      <c r="M39">
        <f>IF((I39+J39+(1-$W$36)*L39)/$W$39&gt;=$W$38,1,0)</f>
        <v>0</v>
      </c>
      <c r="N39">
        <f>IF(M39=1,$W$37,$W$36)*L39</f>
        <v>0</v>
      </c>
      <c r="O39">
        <f>EXP(-$W$26*C39)*I39</f>
        <v>0</v>
      </c>
      <c r="P39">
        <f>EXP(-$W$26*C39)*J39</f>
        <v>0</v>
      </c>
      <c r="Q39">
        <f>EXP(-$W$26*C39)*K39</f>
        <v>0</v>
      </c>
      <c r="R39">
        <f>EXP(-$W$26*C39)*(L39-N39)</f>
        <v>0</v>
      </c>
      <c r="S39">
        <f>EXP(-$W$26*C39)*N39</f>
        <v>0</v>
      </c>
      <c r="T39">
        <f>EXP(-$W$26*C39)*E39</f>
        <v>0</v>
      </c>
      <c r="V39" s="12" t="s">
        <v>211</v>
      </c>
      <c r="W39" s="14">
        <f>'2. Inputs'!$C$24</f>
        <v>0</v>
      </c>
    </row>
    <row r="40" spans="1:23">
      <c r="A40">
        <v>31</v>
      </c>
      <c r="B40">
        <f>RAND()</f>
        <v>0</v>
      </c>
      <c r="C40">
        <f>IF(B40&lt;$W$41,3,IF(B40&lt;$W$41+$W$42,4,5))</f>
        <v>0</v>
      </c>
      <c r="D40">
        <f>NORMSINV(RAND())</f>
        <v>0</v>
      </c>
      <c r="E40">
        <f>$W$25*EXP(($W$26-$W$28-0.5*$W$27^2)*C40+$W$27*SQRT(C40)*D40)</f>
        <v>0</v>
      </c>
      <c r="F40">
        <f>$W$30*(1+$W$31)^C40</f>
        <v>0</v>
      </c>
      <c r="G40">
        <f>$W$32*(1+$W$33)^C40</f>
        <v>0</v>
      </c>
      <c r="H40">
        <f>$W$34*(1+$W$35)^C40</f>
        <v>0</v>
      </c>
      <c r="I40">
        <f>MIN(E40,F40)</f>
        <v>0</v>
      </c>
      <c r="J40">
        <f>MIN(E40-I40,G40)</f>
        <v>0</v>
      </c>
      <c r="K40">
        <f>MIN(E40-I40-J40,H40)</f>
        <v>0</v>
      </c>
      <c r="L40">
        <f>E40-I40-J40-K40</f>
        <v>0</v>
      </c>
      <c r="M40">
        <f>IF((I40+J40+(1-$W$36)*L40)/$W$39&gt;=$W$38,1,0)</f>
        <v>0</v>
      </c>
      <c r="N40">
        <f>IF(M40=1,$W$37,$W$36)*L40</f>
        <v>0</v>
      </c>
      <c r="O40">
        <f>EXP(-$W$26*C40)*I40</f>
        <v>0</v>
      </c>
      <c r="P40">
        <f>EXP(-$W$26*C40)*J40</f>
        <v>0</v>
      </c>
      <c r="Q40">
        <f>EXP(-$W$26*C40)*K40</f>
        <v>0</v>
      </c>
      <c r="R40">
        <f>EXP(-$W$26*C40)*(L40-N40)</f>
        <v>0</v>
      </c>
      <c r="S40">
        <f>EXP(-$W$26*C40)*N40</f>
        <v>0</v>
      </c>
      <c r="T40">
        <f>EXP(-$W$26*C40)*E40</f>
        <v>0</v>
      </c>
      <c r="V40" s="12" t="s">
        <v>212</v>
      </c>
      <c r="W40" s="14">
        <f>'2. Inputs'!$C$25</f>
        <v>0</v>
      </c>
    </row>
    <row r="41" spans="1:23">
      <c r="A41">
        <v>32</v>
      </c>
      <c r="B41">
        <f>RAND()</f>
        <v>0</v>
      </c>
      <c r="C41">
        <f>IF(B41&lt;$W$41,3,IF(B41&lt;$W$41+$W$42,4,5))</f>
        <v>0</v>
      </c>
      <c r="D41">
        <f>NORMSINV(RAND())</f>
        <v>0</v>
      </c>
      <c r="E41">
        <f>$W$25*EXP(($W$26-$W$28-0.5*$W$27^2)*C41+$W$27*SQRT(C41)*D41)</f>
        <v>0</v>
      </c>
      <c r="F41">
        <f>$W$30*(1+$W$31)^C41</f>
        <v>0</v>
      </c>
      <c r="G41">
        <f>$W$32*(1+$W$33)^C41</f>
        <v>0</v>
      </c>
      <c r="H41">
        <f>$W$34*(1+$W$35)^C41</f>
        <v>0</v>
      </c>
      <c r="I41">
        <f>MIN(E41,F41)</f>
        <v>0</v>
      </c>
      <c r="J41">
        <f>MIN(E41-I41,G41)</f>
        <v>0</v>
      </c>
      <c r="K41">
        <f>MIN(E41-I41-J41,H41)</f>
        <v>0</v>
      </c>
      <c r="L41">
        <f>E41-I41-J41-K41</f>
        <v>0</v>
      </c>
      <c r="M41">
        <f>IF((I41+J41+(1-$W$36)*L41)/$W$39&gt;=$W$38,1,0)</f>
        <v>0</v>
      </c>
      <c r="N41">
        <f>IF(M41=1,$W$37,$W$36)*L41</f>
        <v>0</v>
      </c>
      <c r="O41">
        <f>EXP(-$W$26*C41)*I41</f>
        <v>0</v>
      </c>
      <c r="P41">
        <f>EXP(-$W$26*C41)*J41</f>
        <v>0</v>
      </c>
      <c r="Q41">
        <f>EXP(-$W$26*C41)*K41</f>
        <v>0</v>
      </c>
      <c r="R41">
        <f>EXP(-$W$26*C41)*(L41-N41)</f>
        <v>0</v>
      </c>
      <c r="S41">
        <f>EXP(-$W$26*C41)*N41</f>
        <v>0</v>
      </c>
      <c r="T41">
        <f>EXP(-$W$26*C41)*E41</f>
        <v>0</v>
      </c>
      <c r="V41" s="12" t="s">
        <v>213</v>
      </c>
      <c r="W41" s="15">
        <f>'2. Inputs'!$C$27</f>
        <v>0</v>
      </c>
    </row>
    <row r="42" spans="1:23">
      <c r="A42">
        <v>33</v>
      </c>
      <c r="B42">
        <f>RAND()</f>
        <v>0</v>
      </c>
      <c r="C42">
        <f>IF(B42&lt;$W$41,3,IF(B42&lt;$W$41+$W$42,4,5))</f>
        <v>0</v>
      </c>
      <c r="D42">
        <f>NORMSINV(RAND())</f>
        <v>0</v>
      </c>
      <c r="E42">
        <f>$W$25*EXP(($W$26-$W$28-0.5*$W$27^2)*C42+$W$27*SQRT(C42)*D42)</f>
        <v>0</v>
      </c>
      <c r="F42">
        <f>$W$30*(1+$W$31)^C42</f>
        <v>0</v>
      </c>
      <c r="G42">
        <f>$W$32*(1+$W$33)^C42</f>
        <v>0</v>
      </c>
      <c r="H42">
        <f>$W$34*(1+$W$35)^C42</f>
        <v>0</v>
      </c>
      <c r="I42">
        <f>MIN(E42,F42)</f>
        <v>0</v>
      </c>
      <c r="J42">
        <f>MIN(E42-I42,G42)</f>
        <v>0</v>
      </c>
      <c r="K42">
        <f>MIN(E42-I42-J42,H42)</f>
        <v>0</v>
      </c>
      <c r="L42">
        <f>E42-I42-J42-K42</f>
        <v>0</v>
      </c>
      <c r="M42">
        <f>IF((I42+J42+(1-$W$36)*L42)/$W$39&gt;=$W$38,1,0)</f>
        <v>0</v>
      </c>
      <c r="N42">
        <f>IF(M42=1,$W$37,$W$36)*L42</f>
        <v>0</v>
      </c>
      <c r="O42">
        <f>EXP(-$W$26*C42)*I42</f>
        <v>0</v>
      </c>
      <c r="P42">
        <f>EXP(-$W$26*C42)*J42</f>
        <v>0</v>
      </c>
      <c r="Q42">
        <f>EXP(-$W$26*C42)*K42</f>
        <v>0</v>
      </c>
      <c r="R42">
        <f>EXP(-$W$26*C42)*(L42-N42)</f>
        <v>0</v>
      </c>
      <c r="S42">
        <f>EXP(-$W$26*C42)*N42</f>
        <v>0</v>
      </c>
      <c r="T42">
        <f>EXP(-$W$26*C42)*E42</f>
        <v>0</v>
      </c>
      <c r="V42" s="12" t="s">
        <v>214</v>
      </c>
      <c r="W42" s="15">
        <f>'2. Inputs'!$C$28</f>
        <v>0</v>
      </c>
    </row>
    <row r="43" spans="1:23">
      <c r="A43">
        <v>34</v>
      </c>
      <c r="B43">
        <f>RAND()</f>
        <v>0</v>
      </c>
      <c r="C43">
        <f>IF(B43&lt;$W$41,3,IF(B43&lt;$W$41+$W$42,4,5))</f>
        <v>0</v>
      </c>
      <c r="D43">
        <f>NORMSINV(RAND())</f>
        <v>0</v>
      </c>
      <c r="E43">
        <f>$W$25*EXP(($W$26-$W$28-0.5*$W$27^2)*C43+$W$27*SQRT(C43)*D43)</f>
        <v>0</v>
      </c>
      <c r="F43">
        <f>$W$30*(1+$W$31)^C43</f>
        <v>0</v>
      </c>
      <c r="G43">
        <f>$W$32*(1+$W$33)^C43</f>
        <v>0</v>
      </c>
      <c r="H43">
        <f>$W$34*(1+$W$35)^C43</f>
        <v>0</v>
      </c>
      <c r="I43">
        <f>MIN(E43,F43)</f>
        <v>0</v>
      </c>
      <c r="J43">
        <f>MIN(E43-I43,G43)</f>
        <v>0</v>
      </c>
      <c r="K43">
        <f>MIN(E43-I43-J43,H43)</f>
        <v>0</v>
      </c>
      <c r="L43">
        <f>E43-I43-J43-K43</f>
        <v>0</v>
      </c>
      <c r="M43">
        <f>IF((I43+J43+(1-$W$36)*L43)/$W$39&gt;=$W$38,1,0)</f>
        <v>0</v>
      </c>
      <c r="N43">
        <f>IF(M43=1,$W$37,$W$36)*L43</f>
        <v>0</v>
      </c>
      <c r="O43">
        <f>EXP(-$W$26*C43)*I43</f>
        <v>0</v>
      </c>
      <c r="P43">
        <f>EXP(-$W$26*C43)*J43</f>
        <v>0</v>
      </c>
      <c r="Q43">
        <f>EXP(-$W$26*C43)*K43</f>
        <v>0</v>
      </c>
      <c r="R43">
        <f>EXP(-$W$26*C43)*(L43-N43)</f>
        <v>0</v>
      </c>
      <c r="S43">
        <f>EXP(-$W$26*C43)*N43</f>
        <v>0</v>
      </c>
      <c r="T43">
        <f>EXP(-$W$26*C43)*E43</f>
        <v>0</v>
      </c>
    </row>
    <row r="44" spans="1:23">
      <c r="A44">
        <v>35</v>
      </c>
      <c r="B44">
        <f>RAND()</f>
        <v>0</v>
      </c>
      <c r="C44">
        <f>IF(B44&lt;$W$41,3,IF(B44&lt;$W$41+$W$42,4,5))</f>
        <v>0</v>
      </c>
      <c r="D44">
        <f>NORMSINV(RAND())</f>
        <v>0</v>
      </c>
      <c r="E44">
        <f>$W$25*EXP(($W$26-$W$28-0.5*$W$27^2)*C44+$W$27*SQRT(C44)*D44)</f>
        <v>0</v>
      </c>
      <c r="F44">
        <f>$W$30*(1+$W$31)^C44</f>
        <v>0</v>
      </c>
      <c r="G44">
        <f>$W$32*(1+$W$33)^C44</f>
        <v>0</v>
      </c>
      <c r="H44">
        <f>$W$34*(1+$W$35)^C44</f>
        <v>0</v>
      </c>
      <c r="I44">
        <f>MIN(E44,F44)</f>
        <v>0</v>
      </c>
      <c r="J44">
        <f>MIN(E44-I44,G44)</f>
        <v>0</v>
      </c>
      <c r="K44">
        <f>MIN(E44-I44-J44,H44)</f>
        <v>0</v>
      </c>
      <c r="L44">
        <f>E44-I44-J44-K44</f>
        <v>0</v>
      </c>
      <c r="M44">
        <f>IF((I44+J44+(1-$W$36)*L44)/$W$39&gt;=$W$38,1,0)</f>
        <v>0</v>
      </c>
      <c r="N44">
        <f>IF(M44=1,$W$37,$W$36)*L44</f>
        <v>0</v>
      </c>
      <c r="O44">
        <f>EXP(-$W$26*C44)*I44</f>
        <v>0</v>
      </c>
      <c r="P44">
        <f>EXP(-$W$26*C44)*J44</f>
        <v>0</v>
      </c>
      <c r="Q44">
        <f>EXP(-$W$26*C44)*K44</f>
        <v>0</v>
      </c>
      <c r="R44">
        <f>EXP(-$W$26*C44)*(L44-N44)</f>
        <v>0</v>
      </c>
      <c r="S44">
        <f>EXP(-$W$26*C44)*N44</f>
        <v>0</v>
      </c>
      <c r="T44">
        <f>EXP(-$W$26*C44)*E44</f>
        <v>0</v>
      </c>
    </row>
    <row r="45" spans="1:23">
      <c r="A45">
        <v>36</v>
      </c>
      <c r="B45">
        <f>RAND()</f>
        <v>0</v>
      </c>
      <c r="C45">
        <f>IF(B45&lt;$W$41,3,IF(B45&lt;$W$41+$W$42,4,5))</f>
        <v>0</v>
      </c>
      <c r="D45">
        <f>NORMSINV(RAND())</f>
        <v>0</v>
      </c>
      <c r="E45">
        <f>$W$25*EXP(($W$26-$W$28-0.5*$W$27^2)*C45+$W$27*SQRT(C45)*D45)</f>
        <v>0</v>
      </c>
      <c r="F45">
        <f>$W$30*(1+$W$31)^C45</f>
        <v>0</v>
      </c>
      <c r="G45">
        <f>$W$32*(1+$W$33)^C45</f>
        <v>0</v>
      </c>
      <c r="H45">
        <f>$W$34*(1+$W$35)^C45</f>
        <v>0</v>
      </c>
      <c r="I45">
        <f>MIN(E45,F45)</f>
        <v>0</v>
      </c>
      <c r="J45">
        <f>MIN(E45-I45,G45)</f>
        <v>0</v>
      </c>
      <c r="K45">
        <f>MIN(E45-I45-J45,H45)</f>
        <v>0</v>
      </c>
      <c r="L45">
        <f>E45-I45-J45-K45</f>
        <v>0</v>
      </c>
      <c r="M45">
        <f>IF((I45+J45+(1-$W$36)*L45)/$W$39&gt;=$W$38,1,0)</f>
        <v>0</v>
      </c>
      <c r="N45">
        <f>IF(M45=1,$W$37,$W$36)*L45</f>
        <v>0</v>
      </c>
      <c r="O45">
        <f>EXP(-$W$26*C45)*I45</f>
        <v>0</v>
      </c>
      <c r="P45">
        <f>EXP(-$W$26*C45)*J45</f>
        <v>0</v>
      </c>
      <c r="Q45">
        <f>EXP(-$W$26*C45)*K45</f>
        <v>0</v>
      </c>
      <c r="R45">
        <f>EXP(-$W$26*C45)*(L45-N45)</f>
        <v>0</v>
      </c>
      <c r="S45">
        <f>EXP(-$W$26*C45)*N45</f>
        <v>0</v>
      </c>
      <c r="T45">
        <f>EXP(-$W$26*C45)*E45</f>
        <v>0</v>
      </c>
    </row>
    <row r="46" spans="1:23">
      <c r="A46">
        <v>37</v>
      </c>
      <c r="B46">
        <f>RAND()</f>
        <v>0</v>
      </c>
      <c r="C46">
        <f>IF(B46&lt;$W$41,3,IF(B46&lt;$W$41+$W$42,4,5))</f>
        <v>0</v>
      </c>
      <c r="D46">
        <f>NORMSINV(RAND())</f>
        <v>0</v>
      </c>
      <c r="E46">
        <f>$W$25*EXP(($W$26-$W$28-0.5*$W$27^2)*C46+$W$27*SQRT(C46)*D46)</f>
        <v>0</v>
      </c>
      <c r="F46">
        <f>$W$30*(1+$W$31)^C46</f>
        <v>0</v>
      </c>
      <c r="G46">
        <f>$W$32*(1+$W$33)^C46</f>
        <v>0</v>
      </c>
      <c r="H46">
        <f>$W$34*(1+$W$35)^C46</f>
        <v>0</v>
      </c>
      <c r="I46">
        <f>MIN(E46,F46)</f>
        <v>0</v>
      </c>
      <c r="J46">
        <f>MIN(E46-I46,G46)</f>
        <v>0</v>
      </c>
      <c r="K46">
        <f>MIN(E46-I46-J46,H46)</f>
        <v>0</v>
      </c>
      <c r="L46">
        <f>E46-I46-J46-K46</f>
        <v>0</v>
      </c>
      <c r="M46">
        <f>IF((I46+J46+(1-$W$36)*L46)/$W$39&gt;=$W$38,1,0)</f>
        <v>0</v>
      </c>
      <c r="N46">
        <f>IF(M46=1,$W$37,$W$36)*L46</f>
        <v>0</v>
      </c>
      <c r="O46">
        <f>EXP(-$W$26*C46)*I46</f>
        <v>0</v>
      </c>
      <c r="P46">
        <f>EXP(-$W$26*C46)*J46</f>
        <v>0</v>
      </c>
      <c r="Q46">
        <f>EXP(-$W$26*C46)*K46</f>
        <v>0</v>
      </c>
      <c r="R46">
        <f>EXP(-$W$26*C46)*(L46-N46)</f>
        <v>0</v>
      </c>
      <c r="S46">
        <f>EXP(-$W$26*C46)*N46</f>
        <v>0</v>
      </c>
      <c r="T46">
        <f>EXP(-$W$26*C46)*E46</f>
        <v>0</v>
      </c>
    </row>
    <row r="47" spans="1:23">
      <c r="A47">
        <v>38</v>
      </c>
      <c r="B47">
        <f>RAND()</f>
        <v>0</v>
      </c>
      <c r="C47">
        <f>IF(B47&lt;$W$41,3,IF(B47&lt;$W$41+$W$42,4,5))</f>
        <v>0</v>
      </c>
      <c r="D47">
        <f>NORMSINV(RAND())</f>
        <v>0</v>
      </c>
      <c r="E47">
        <f>$W$25*EXP(($W$26-$W$28-0.5*$W$27^2)*C47+$W$27*SQRT(C47)*D47)</f>
        <v>0</v>
      </c>
      <c r="F47">
        <f>$W$30*(1+$W$31)^C47</f>
        <v>0</v>
      </c>
      <c r="G47">
        <f>$W$32*(1+$W$33)^C47</f>
        <v>0</v>
      </c>
      <c r="H47">
        <f>$W$34*(1+$W$35)^C47</f>
        <v>0</v>
      </c>
      <c r="I47">
        <f>MIN(E47,F47)</f>
        <v>0</v>
      </c>
      <c r="J47">
        <f>MIN(E47-I47,G47)</f>
        <v>0</v>
      </c>
      <c r="K47">
        <f>MIN(E47-I47-J47,H47)</f>
        <v>0</v>
      </c>
      <c r="L47">
        <f>E47-I47-J47-K47</f>
        <v>0</v>
      </c>
      <c r="M47">
        <f>IF((I47+J47+(1-$W$36)*L47)/$W$39&gt;=$W$38,1,0)</f>
        <v>0</v>
      </c>
      <c r="N47">
        <f>IF(M47=1,$W$37,$W$36)*L47</f>
        <v>0</v>
      </c>
      <c r="O47">
        <f>EXP(-$W$26*C47)*I47</f>
        <v>0</v>
      </c>
      <c r="P47">
        <f>EXP(-$W$26*C47)*J47</f>
        <v>0</v>
      </c>
      <c r="Q47">
        <f>EXP(-$W$26*C47)*K47</f>
        <v>0</v>
      </c>
      <c r="R47">
        <f>EXP(-$W$26*C47)*(L47-N47)</f>
        <v>0</v>
      </c>
      <c r="S47">
        <f>EXP(-$W$26*C47)*N47</f>
        <v>0</v>
      </c>
      <c r="T47">
        <f>EXP(-$W$26*C47)*E47</f>
        <v>0</v>
      </c>
    </row>
    <row r="48" spans="1:23">
      <c r="A48">
        <v>39</v>
      </c>
      <c r="B48">
        <f>RAND()</f>
        <v>0</v>
      </c>
      <c r="C48">
        <f>IF(B48&lt;$W$41,3,IF(B48&lt;$W$41+$W$42,4,5))</f>
        <v>0</v>
      </c>
      <c r="D48">
        <f>NORMSINV(RAND())</f>
        <v>0</v>
      </c>
      <c r="E48">
        <f>$W$25*EXP(($W$26-$W$28-0.5*$W$27^2)*C48+$W$27*SQRT(C48)*D48)</f>
        <v>0</v>
      </c>
      <c r="F48">
        <f>$W$30*(1+$W$31)^C48</f>
        <v>0</v>
      </c>
      <c r="G48">
        <f>$W$32*(1+$W$33)^C48</f>
        <v>0</v>
      </c>
      <c r="H48">
        <f>$W$34*(1+$W$35)^C48</f>
        <v>0</v>
      </c>
      <c r="I48">
        <f>MIN(E48,F48)</f>
        <v>0</v>
      </c>
      <c r="J48">
        <f>MIN(E48-I48,G48)</f>
        <v>0</v>
      </c>
      <c r="K48">
        <f>MIN(E48-I48-J48,H48)</f>
        <v>0</v>
      </c>
      <c r="L48">
        <f>E48-I48-J48-K48</f>
        <v>0</v>
      </c>
      <c r="M48">
        <f>IF((I48+J48+(1-$W$36)*L48)/$W$39&gt;=$W$38,1,0)</f>
        <v>0</v>
      </c>
      <c r="N48">
        <f>IF(M48=1,$W$37,$W$36)*L48</f>
        <v>0</v>
      </c>
      <c r="O48">
        <f>EXP(-$W$26*C48)*I48</f>
        <v>0</v>
      </c>
      <c r="P48">
        <f>EXP(-$W$26*C48)*J48</f>
        <v>0</v>
      </c>
      <c r="Q48">
        <f>EXP(-$W$26*C48)*K48</f>
        <v>0</v>
      </c>
      <c r="R48">
        <f>EXP(-$W$26*C48)*(L48-N48)</f>
        <v>0</v>
      </c>
      <c r="S48">
        <f>EXP(-$W$26*C48)*N48</f>
        <v>0</v>
      </c>
      <c r="T48">
        <f>EXP(-$W$26*C48)*E48</f>
        <v>0</v>
      </c>
    </row>
    <row r="49" spans="1:20">
      <c r="A49">
        <v>40</v>
      </c>
      <c r="B49">
        <f>RAND()</f>
        <v>0</v>
      </c>
      <c r="C49">
        <f>IF(B49&lt;$W$41,3,IF(B49&lt;$W$41+$W$42,4,5))</f>
        <v>0</v>
      </c>
      <c r="D49">
        <f>NORMSINV(RAND())</f>
        <v>0</v>
      </c>
      <c r="E49">
        <f>$W$25*EXP(($W$26-$W$28-0.5*$W$27^2)*C49+$W$27*SQRT(C49)*D49)</f>
        <v>0</v>
      </c>
      <c r="F49">
        <f>$W$30*(1+$W$31)^C49</f>
        <v>0</v>
      </c>
      <c r="G49">
        <f>$W$32*(1+$W$33)^C49</f>
        <v>0</v>
      </c>
      <c r="H49">
        <f>$W$34*(1+$W$35)^C49</f>
        <v>0</v>
      </c>
      <c r="I49">
        <f>MIN(E49,F49)</f>
        <v>0</v>
      </c>
      <c r="J49">
        <f>MIN(E49-I49,G49)</f>
        <v>0</v>
      </c>
      <c r="K49">
        <f>MIN(E49-I49-J49,H49)</f>
        <v>0</v>
      </c>
      <c r="L49">
        <f>E49-I49-J49-K49</f>
        <v>0</v>
      </c>
      <c r="M49">
        <f>IF((I49+J49+(1-$W$36)*L49)/$W$39&gt;=$W$38,1,0)</f>
        <v>0</v>
      </c>
      <c r="N49">
        <f>IF(M49=1,$W$37,$W$36)*L49</f>
        <v>0</v>
      </c>
      <c r="O49">
        <f>EXP(-$W$26*C49)*I49</f>
        <v>0</v>
      </c>
      <c r="P49">
        <f>EXP(-$W$26*C49)*J49</f>
        <v>0</v>
      </c>
      <c r="Q49">
        <f>EXP(-$W$26*C49)*K49</f>
        <v>0</v>
      </c>
      <c r="R49">
        <f>EXP(-$W$26*C49)*(L49-N49)</f>
        <v>0</v>
      </c>
      <c r="S49">
        <f>EXP(-$W$26*C49)*N49</f>
        <v>0</v>
      </c>
      <c r="T49">
        <f>EXP(-$W$26*C49)*E49</f>
        <v>0</v>
      </c>
    </row>
    <row r="50" spans="1:20">
      <c r="A50">
        <v>41</v>
      </c>
      <c r="B50">
        <f>RAND()</f>
        <v>0</v>
      </c>
      <c r="C50">
        <f>IF(B50&lt;$W$41,3,IF(B50&lt;$W$41+$W$42,4,5))</f>
        <v>0</v>
      </c>
      <c r="D50">
        <f>NORMSINV(RAND())</f>
        <v>0</v>
      </c>
      <c r="E50">
        <f>$W$25*EXP(($W$26-$W$28-0.5*$W$27^2)*C50+$W$27*SQRT(C50)*D50)</f>
        <v>0</v>
      </c>
      <c r="F50">
        <f>$W$30*(1+$W$31)^C50</f>
        <v>0</v>
      </c>
      <c r="G50">
        <f>$W$32*(1+$W$33)^C50</f>
        <v>0</v>
      </c>
      <c r="H50">
        <f>$W$34*(1+$W$35)^C50</f>
        <v>0</v>
      </c>
      <c r="I50">
        <f>MIN(E50,F50)</f>
        <v>0</v>
      </c>
      <c r="J50">
        <f>MIN(E50-I50,G50)</f>
        <v>0</v>
      </c>
      <c r="K50">
        <f>MIN(E50-I50-J50,H50)</f>
        <v>0</v>
      </c>
      <c r="L50">
        <f>E50-I50-J50-K50</f>
        <v>0</v>
      </c>
      <c r="M50">
        <f>IF((I50+J50+(1-$W$36)*L50)/$W$39&gt;=$W$38,1,0)</f>
        <v>0</v>
      </c>
      <c r="N50">
        <f>IF(M50=1,$W$37,$W$36)*L50</f>
        <v>0</v>
      </c>
      <c r="O50">
        <f>EXP(-$W$26*C50)*I50</f>
        <v>0</v>
      </c>
      <c r="P50">
        <f>EXP(-$W$26*C50)*J50</f>
        <v>0</v>
      </c>
      <c r="Q50">
        <f>EXP(-$W$26*C50)*K50</f>
        <v>0</v>
      </c>
      <c r="R50">
        <f>EXP(-$W$26*C50)*(L50-N50)</f>
        <v>0</v>
      </c>
      <c r="S50">
        <f>EXP(-$W$26*C50)*N50</f>
        <v>0</v>
      </c>
      <c r="T50">
        <f>EXP(-$W$26*C50)*E50</f>
        <v>0</v>
      </c>
    </row>
    <row r="51" spans="1:20">
      <c r="A51">
        <v>42</v>
      </c>
      <c r="B51">
        <f>RAND()</f>
        <v>0</v>
      </c>
      <c r="C51">
        <f>IF(B51&lt;$W$41,3,IF(B51&lt;$W$41+$W$42,4,5))</f>
        <v>0</v>
      </c>
      <c r="D51">
        <f>NORMSINV(RAND())</f>
        <v>0</v>
      </c>
      <c r="E51">
        <f>$W$25*EXP(($W$26-$W$28-0.5*$W$27^2)*C51+$W$27*SQRT(C51)*D51)</f>
        <v>0</v>
      </c>
      <c r="F51">
        <f>$W$30*(1+$W$31)^C51</f>
        <v>0</v>
      </c>
      <c r="G51">
        <f>$W$32*(1+$W$33)^C51</f>
        <v>0</v>
      </c>
      <c r="H51">
        <f>$W$34*(1+$W$35)^C51</f>
        <v>0</v>
      </c>
      <c r="I51">
        <f>MIN(E51,F51)</f>
        <v>0</v>
      </c>
      <c r="J51">
        <f>MIN(E51-I51,G51)</f>
        <v>0</v>
      </c>
      <c r="K51">
        <f>MIN(E51-I51-J51,H51)</f>
        <v>0</v>
      </c>
      <c r="L51">
        <f>E51-I51-J51-K51</f>
        <v>0</v>
      </c>
      <c r="M51">
        <f>IF((I51+J51+(1-$W$36)*L51)/$W$39&gt;=$W$38,1,0)</f>
        <v>0</v>
      </c>
      <c r="N51">
        <f>IF(M51=1,$W$37,$W$36)*L51</f>
        <v>0</v>
      </c>
      <c r="O51">
        <f>EXP(-$W$26*C51)*I51</f>
        <v>0</v>
      </c>
      <c r="P51">
        <f>EXP(-$W$26*C51)*J51</f>
        <v>0</v>
      </c>
      <c r="Q51">
        <f>EXP(-$W$26*C51)*K51</f>
        <v>0</v>
      </c>
      <c r="R51">
        <f>EXP(-$W$26*C51)*(L51-N51)</f>
        <v>0</v>
      </c>
      <c r="S51">
        <f>EXP(-$W$26*C51)*N51</f>
        <v>0</v>
      </c>
      <c r="T51">
        <f>EXP(-$W$26*C51)*E51</f>
        <v>0</v>
      </c>
    </row>
    <row r="52" spans="1:20">
      <c r="A52">
        <v>43</v>
      </c>
      <c r="B52">
        <f>RAND()</f>
        <v>0</v>
      </c>
      <c r="C52">
        <f>IF(B52&lt;$W$41,3,IF(B52&lt;$W$41+$W$42,4,5))</f>
        <v>0</v>
      </c>
      <c r="D52">
        <f>NORMSINV(RAND())</f>
        <v>0</v>
      </c>
      <c r="E52">
        <f>$W$25*EXP(($W$26-$W$28-0.5*$W$27^2)*C52+$W$27*SQRT(C52)*D52)</f>
        <v>0</v>
      </c>
      <c r="F52">
        <f>$W$30*(1+$W$31)^C52</f>
        <v>0</v>
      </c>
      <c r="G52">
        <f>$W$32*(1+$W$33)^C52</f>
        <v>0</v>
      </c>
      <c r="H52">
        <f>$W$34*(1+$W$35)^C52</f>
        <v>0</v>
      </c>
      <c r="I52">
        <f>MIN(E52,F52)</f>
        <v>0</v>
      </c>
      <c r="J52">
        <f>MIN(E52-I52,G52)</f>
        <v>0</v>
      </c>
      <c r="K52">
        <f>MIN(E52-I52-J52,H52)</f>
        <v>0</v>
      </c>
      <c r="L52">
        <f>E52-I52-J52-K52</f>
        <v>0</v>
      </c>
      <c r="M52">
        <f>IF((I52+J52+(1-$W$36)*L52)/$W$39&gt;=$W$38,1,0)</f>
        <v>0</v>
      </c>
      <c r="N52">
        <f>IF(M52=1,$W$37,$W$36)*L52</f>
        <v>0</v>
      </c>
      <c r="O52">
        <f>EXP(-$W$26*C52)*I52</f>
        <v>0</v>
      </c>
      <c r="P52">
        <f>EXP(-$W$26*C52)*J52</f>
        <v>0</v>
      </c>
      <c r="Q52">
        <f>EXP(-$W$26*C52)*K52</f>
        <v>0</v>
      </c>
      <c r="R52">
        <f>EXP(-$W$26*C52)*(L52-N52)</f>
        <v>0</v>
      </c>
      <c r="S52">
        <f>EXP(-$W$26*C52)*N52</f>
        <v>0</v>
      </c>
      <c r="T52">
        <f>EXP(-$W$26*C52)*E52</f>
        <v>0</v>
      </c>
    </row>
    <row r="53" spans="1:20">
      <c r="A53">
        <v>44</v>
      </c>
      <c r="B53">
        <f>RAND()</f>
        <v>0</v>
      </c>
      <c r="C53">
        <f>IF(B53&lt;$W$41,3,IF(B53&lt;$W$41+$W$42,4,5))</f>
        <v>0</v>
      </c>
      <c r="D53">
        <f>NORMSINV(RAND())</f>
        <v>0</v>
      </c>
      <c r="E53">
        <f>$W$25*EXP(($W$26-$W$28-0.5*$W$27^2)*C53+$W$27*SQRT(C53)*D53)</f>
        <v>0</v>
      </c>
      <c r="F53">
        <f>$W$30*(1+$W$31)^C53</f>
        <v>0</v>
      </c>
      <c r="G53">
        <f>$W$32*(1+$W$33)^C53</f>
        <v>0</v>
      </c>
      <c r="H53">
        <f>$W$34*(1+$W$35)^C53</f>
        <v>0</v>
      </c>
      <c r="I53">
        <f>MIN(E53,F53)</f>
        <v>0</v>
      </c>
      <c r="J53">
        <f>MIN(E53-I53,G53)</f>
        <v>0</v>
      </c>
      <c r="K53">
        <f>MIN(E53-I53-J53,H53)</f>
        <v>0</v>
      </c>
      <c r="L53">
        <f>E53-I53-J53-K53</f>
        <v>0</v>
      </c>
      <c r="M53">
        <f>IF((I53+J53+(1-$W$36)*L53)/$W$39&gt;=$W$38,1,0)</f>
        <v>0</v>
      </c>
      <c r="N53">
        <f>IF(M53=1,$W$37,$W$36)*L53</f>
        <v>0</v>
      </c>
      <c r="O53">
        <f>EXP(-$W$26*C53)*I53</f>
        <v>0</v>
      </c>
      <c r="P53">
        <f>EXP(-$W$26*C53)*J53</f>
        <v>0</v>
      </c>
      <c r="Q53">
        <f>EXP(-$W$26*C53)*K53</f>
        <v>0</v>
      </c>
      <c r="R53">
        <f>EXP(-$W$26*C53)*(L53-N53)</f>
        <v>0</v>
      </c>
      <c r="S53">
        <f>EXP(-$W$26*C53)*N53</f>
        <v>0</v>
      </c>
      <c r="T53">
        <f>EXP(-$W$26*C53)*E53</f>
        <v>0</v>
      </c>
    </row>
    <row r="54" spans="1:20">
      <c r="A54">
        <v>45</v>
      </c>
      <c r="B54">
        <f>RAND()</f>
        <v>0</v>
      </c>
      <c r="C54">
        <f>IF(B54&lt;$W$41,3,IF(B54&lt;$W$41+$W$42,4,5))</f>
        <v>0</v>
      </c>
      <c r="D54">
        <f>NORMSINV(RAND())</f>
        <v>0</v>
      </c>
      <c r="E54">
        <f>$W$25*EXP(($W$26-$W$28-0.5*$W$27^2)*C54+$W$27*SQRT(C54)*D54)</f>
        <v>0</v>
      </c>
      <c r="F54">
        <f>$W$30*(1+$W$31)^C54</f>
        <v>0</v>
      </c>
      <c r="G54">
        <f>$W$32*(1+$W$33)^C54</f>
        <v>0</v>
      </c>
      <c r="H54">
        <f>$W$34*(1+$W$35)^C54</f>
        <v>0</v>
      </c>
      <c r="I54">
        <f>MIN(E54,F54)</f>
        <v>0</v>
      </c>
      <c r="J54">
        <f>MIN(E54-I54,G54)</f>
        <v>0</v>
      </c>
      <c r="K54">
        <f>MIN(E54-I54-J54,H54)</f>
        <v>0</v>
      </c>
      <c r="L54">
        <f>E54-I54-J54-K54</f>
        <v>0</v>
      </c>
      <c r="M54">
        <f>IF((I54+J54+(1-$W$36)*L54)/$W$39&gt;=$W$38,1,0)</f>
        <v>0</v>
      </c>
      <c r="N54">
        <f>IF(M54=1,$W$37,$W$36)*L54</f>
        <v>0</v>
      </c>
      <c r="O54">
        <f>EXP(-$W$26*C54)*I54</f>
        <v>0</v>
      </c>
      <c r="P54">
        <f>EXP(-$W$26*C54)*J54</f>
        <v>0</v>
      </c>
      <c r="Q54">
        <f>EXP(-$W$26*C54)*K54</f>
        <v>0</v>
      </c>
      <c r="R54">
        <f>EXP(-$W$26*C54)*(L54-N54)</f>
        <v>0</v>
      </c>
      <c r="S54">
        <f>EXP(-$W$26*C54)*N54</f>
        <v>0</v>
      </c>
      <c r="T54">
        <f>EXP(-$W$26*C54)*E54</f>
        <v>0</v>
      </c>
    </row>
    <row r="55" spans="1:20">
      <c r="A55">
        <v>46</v>
      </c>
      <c r="B55">
        <f>RAND()</f>
        <v>0</v>
      </c>
      <c r="C55">
        <f>IF(B55&lt;$W$41,3,IF(B55&lt;$W$41+$W$42,4,5))</f>
        <v>0</v>
      </c>
      <c r="D55">
        <f>NORMSINV(RAND())</f>
        <v>0</v>
      </c>
      <c r="E55">
        <f>$W$25*EXP(($W$26-$W$28-0.5*$W$27^2)*C55+$W$27*SQRT(C55)*D55)</f>
        <v>0</v>
      </c>
      <c r="F55">
        <f>$W$30*(1+$W$31)^C55</f>
        <v>0</v>
      </c>
      <c r="G55">
        <f>$W$32*(1+$W$33)^C55</f>
        <v>0</v>
      </c>
      <c r="H55">
        <f>$W$34*(1+$W$35)^C55</f>
        <v>0</v>
      </c>
      <c r="I55">
        <f>MIN(E55,F55)</f>
        <v>0</v>
      </c>
      <c r="J55">
        <f>MIN(E55-I55,G55)</f>
        <v>0</v>
      </c>
      <c r="K55">
        <f>MIN(E55-I55-J55,H55)</f>
        <v>0</v>
      </c>
      <c r="L55">
        <f>E55-I55-J55-K55</f>
        <v>0</v>
      </c>
      <c r="M55">
        <f>IF((I55+J55+(1-$W$36)*L55)/$W$39&gt;=$W$38,1,0)</f>
        <v>0</v>
      </c>
      <c r="N55">
        <f>IF(M55=1,$W$37,$W$36)*L55</f>
        <v>0</v>
      </c>
      <c r="O55">
        <f>EXP(-$W$26*C55)*I55</f>
        <v>0</v>
      </c>
      <c r="P55">
        <f>EXP(-$W$26*C55)*J55</f>
        <v>0</v>
      </c>
      <c r="Q55">
        <f>EXP(-$W$26*C55)*K55</f>
        <v>0</v>
      </c>
      <c r="R55">
        <f>EXP(-$W$26*C55)*(L55-N55)</f>
        <v>0</v>
      </c>
      <c r="S55">
        <f>EXP(-$W$26*C55)*N55</f>
        <v>0</v>
      </c>
      <c r="T55">
        <f>EXP(-$W$26*C55)*E55</f>
        <v>0</v>
      </c>
    </row>
    <row r="56" spans="1:20">
      <c r="A56">
        <v>47</v>
      </c>
      <c r="B56">
        <f>RAND()</f>
        <v>0</v>
      </c>
      <c r="C56">
        <f>IF(B56&lt;$W$41,3,IF(B56&lt;$W$41+$W$42,4,5))</f>
        <v>0</v>
      </c>
      <c r="D56">
        <f>NORMSINV(RAND())</f>
        <v>0</v>
      </c>
      <c r="E56">
        <f>$W$25*EXP(($W$26-$W$28-0.5*$W$27^2)*C56+$W$27*SQRT(C56)*D56)</f>
        <v>0</v>
      </c>
      <c r="F56">
        <f>$W$30*(1+$W$31)^C56</f>
        <v>0</v>
      </c>
      <c r="G56">
        <f>$W$32*(1+$W$33)^C56</f>
        <v>0</v>
      </c>
      <c r="H56">
        <f>$W$34*(1+$W$35)^C56</f>
        <v>0</v>
      </c>
      <c r="I56">
        <f>MIN(E56,F56)</f>
        <v>0</v>
      </c>
      <c r="J56">
        <f>MIN(E56-I56,G56)</f>
        <v>0</v>
      </c>
      <c r="K56">
        <f>MIN(E56-I56-J56,H56)</f>
        <v>0</v>
      </c>
      <c r="L56">
        <f>E56-I56-J56-K56</f>
        <v>0</v>
      </c>
      <c r="M56">
        <f>IF((I56+J56+(1-$W$36)*L56)/$W$39&gt;=$W$38,1,0)</f>
        <v>0</v>
      </c>
      <c r="N56">
        <f>IF(M56=1,$W$37,$W$36)*L56</f>
        <v>0</v>
      </c>
      <c r="O56">
        <f>EXP(-$W$26*C56)*I56</f>
        <v>0</v>
      </c>
      <c r="P56">
        <f>EXP(-$W$26*C56)*J56</f>
        <v>0</v>
      </c>
      <c r="Q56">
        <f>EXP(-$W$26*C56)*K56</f>
        <v>0</v>
      </c>
      <c r="R56">
        <f>EXP(-$W$26*C56)*(L56-N56)</f>
        <v>0</v>
      </c>
      <c r="S56">
        <f>EXP(-$W$26*C56)*N56</f>
        <v>0</v>
      </c>
      <c r="T56">
        <f>EXP(-$W$26*C56)*E56</f>
        <v>0</v>
      </c>
    </row>
    <row r="57" spans="1:20">
      <c r="A57">
        <v>48</v>
      </c>
      <c r="B57">
        <f>RAND()</f>
        <v>0</v>
      </c>
      <c r="C57">
        <f>IF(B57&lt;$W$41,3,IF(B57&lt;$W$41+$W$42,4,5))</f>
        <v>0</v>
      </c>
      <c r="D57">
        <f>NORMSINV(RAND())</f>
        <v>0</v>
      </c>
      <c r="E57">
        <f>$W$25*EXP(($W$26-$W$28-0.5*$W$27^2)*C57+$W$27*SQRT(C57)*D57)</f>
        <v>0</v>
      </c>
      <c r="F57">
        <f>$W$30*(1+$W$31)^C57</f>
        <v>0</v>
      </c>
      <c r="G57">
        <f>$W$32*(1+$W$33)^C57</f>
        <v>0</v>
      </c>
      <c r="H57">
        <f>$W$34*(1+$W$35)^C57</f>
        <v>0</v>
      </c>
      <c r="I57">
        <f>MIN(E57,F57)</f>
        <v>0</v>
      </c>
      <c r="J57">
        <f>MIN(E57-I57,G57)</f>
        <v>0</v>
      </c>
      <c r="K57">
        <f>MIN(E57-I57-J57,H57)</f>
        <v>0</v>
      </c>
      <c r="L57">
        <f>E57-I57-J57-K57</f>
        <v>0</v>
      </c>
      <c r="M57">
        <f>IF((I57+J57+(1-$W$36)*L57)/$W$39&gt;=$W$38,1,0)</f>
        <v>0</v>
      </c>
      <c r="N57">
        <f>IF(M57=1,$W$37,$W$36)*L57</f>
        <v>0</v>
      </c>
      <c r="O57">
        <f>EXP(-$W$26*C57)*I57</f>
        <v>0</v>
      </c>
      <c r="P57">
        <f>EXP(-$W$26*C57)*J57</f>
        <v>0</v>
      </c>
      <c r="Q57">
        <f>EXP(-$W$26*C57)*K57</f>
        <v>0</v>
      </c>
      <c r="R57">
        <f>EXP(-$W$26*C57)*(L57-N57)</f>
        <v>0</v>
      </c>
      <c r="S57">
        <f>EXP(-$W$26*C57)*N57</f>
        <v>0</v>
      </c>
      <c r="T57">
        <f>EXP(-$W$26*C57)*E57</f>
        <v>0</v>
      </c>
    </row>
    <row r="58" spans="1:20">
      <c r="A58">
        <v>49</v>
      </c>
      <c r="B58">
        <f>RAND()</f>
        <v>0</v>
      </c>
      <c r="C58">
        <f>IF(B58&lt;$W$41,3,IF(B58&lt;$W$41+$W$42,4,5))</f>
        <v>0</v>
      </c>
      <c r="D58">
        <f>NORMSINV(RAND())</f>
        <v>0</v>
      </c>
      <c r="E58">
        <f>$W$25*EXP(($W$26-$W$28-0.5*$W$27^2)*C58+$W$27*SQRT(C58)*D58)</f>
        <v>0</v>
      </c>
      <c r="F58">
        <f>$W$30*(1+$W$31)^C58</f>
        <v>0</v>
      </c>
      <c r="G58">
        <f>$W$32*(1+$W$33)^C58</f>
        <v>0</v>
      </c>
      <c r="H58">
        <f>$W$34*(1+$W$35)^C58</f>
        <v>0</v>
      </c>
      <c r="I58">
        <f>MIN(E58,F58)</f>
        <v>0</v>
      </c>
      <c r="J58">
        <f>MIN(E58-I58,G58)</f>
        <v>0</v>
      </c>
      <c r="K58">
        <f>MIN(E58-I58-J58,H58)</f>
        <v>0</v>
      </c>
      <c r="L58">
        <f>E58-I58-J58-K58</f>
        <v>0</v>
      </c>
      <c r="M58">
        <f>IF((I58+J58+(1-$W$36)*L58)/$W$39&gt;=$W$38,1,0)</f>
        <v>0</v>
      </c>
      <c r="N58">
        <f>IF(M58=1,$W$37,$W$36)*L58</f>
        <v>0</v>
      </c>
      <c r="O58">
        <f>EXP(-$W$26*C58)*I58</f>
        <v>0</v>
      </c>
      <c r="P58">
        <f>EXP(-$W$26*C58)*J58</f>
        <v>0</v>
      </c>
      <c r="Q58">
        <f>EXP(-$W$26*C58)*K58</f>
        <v>0</v>
      </c>
      <c r="R58">
        <f>EXP(-$W$26*C58)*(L58-N58)</f>
        <v>0</v>
      </c>
      <c r="S58">
        <f>EXP(-$W$26*C58)*N58</f>
        <v>0</v>
      </c>
      <c r="T58">
        <f>EXP(-$W$26*C58)*E58</f>
        <v>0</v>
      </c>
    </row>
    <row r="59" spans="1:20">
      <c r="A59">
        <v>50</v>
      </c>
      <c r="B59">
        <f>RAND()</f>
        <v>0</v>
      </c>
      <c r="C59">
        <f>IF(B59&lt;$W$41,3,IF(B59&lt;$W$41+$W$42,4,5))</f>
        <v>0</v>
      </c>
      <c r="D59">
        <f>NORMSINV(RAND())</f>
        <v>0</v>
      </c>
      <c r="E59">
        <f>$W$25*EXP(($W$26-$W$28-0.5*$W$27^2)*C59+$W$27*SQRT(C59)*D59)</f>
        <v>0</v>
      </c>
      <c r="F59">
        <f>$W$30*(1+$W$31)^C59</f>
        <v>0</v>
      </c>
      <c r="G59">
        <f>$W$32*(1+$W$33)^C59</f>
        <v>0</v>
      </c>
      <c r="H59">
        <f>$W$34*(1+$W$35)^C59</f>
        <v>0</v>
      </c>
      <c r="I59">
        <f>MIN(E59,F59)</f>
        <v>0</v>
      </c>
      <c r="J59">
        <f>MIN(E59-I59,G59)</f>
        <v>0</v>
      </c>
      <c r="K59">
        <f>MIN(E59-I59-J59,H59)</f>
        <v>0</v>
      </c>
      <c r="L59">
        <f>E59-I59-J59-K59</f>
        <v>0</v>
      </c>
      <c r="M59">
        <f>IF((I59+J59+(1-$W$36)*L59)/$W$39&gt;=$W$38,1,0)</f>
        <v>0</v>
      </c>
      <c r="N59">
        <f>IF(M59=1,$W$37,$W$36)*L59</f>
        <v>0</v>
      </c>
      <c r="O59">
        <f>EXP(-$W$26*C59)*I59</f>
        <v>0</v>
      </c>
      <c r="P59">
        <f>EXP(-$W$26*C59)*J59</f>
        <v>0</v>
      </c>
      <c r="Q59">
        <f>EXP(-$W$26*C59)*K59</f>
        <v>0</v>
      </c>
      <c r="R59">
        <f>EXP(-$W$26*C59)*(L59-N59)</f>
        <v>0</v>
      </c>
      <c r="S59">
        <f>EXP(-$W$26*C59)*N59</f>
        <v>0</v>
      </c>
      <c r="T59">
        <f>EXP(-$W$26*C59)*E59</f>
        <v>0</v>
      </c>
    </row>
    <row r="60" spans="1:20">
      <c r="A60">
        <v>51</v>
      </c>
      <c r="B60">
        <f>RAND()</f>
        <v>0</v>
      </c>
      <c r="C60">
        <f>IF(B60&lt;$W$41,3,IF(B60&lt;$W$41+$W$42,4,5))</f>
        <v>0</v>
      </c>
      <c r="D60">
        <f>NORMSINV(RAND())</f>
        <v>0</v>
      </c>
      <c r="E60">
        <f>$W$25*EXP(($W$26-$W$28-0.5*$W$27^2)*C60+$W$27*SQRT(C60)*D60)</f>
        <v>0</v>
      </c>
      <c r="F60">
        <f>$W$30*(1+$W$31)^C60</f>
        <v>0</v>
      </c>
      <c r="G60">
        <f>$W$32*(1+$W$33)^C60</f>
        <v>0</v>
      </c>
      <c r="H60">
        <f>$W$34*(1+$W$35)^C60</f>
        <v>0</v>
      </c>
      <c r="I60">
        <f>MIN(E60,F60)</f>
        <v>0</v>
      </c>
      <c r="J60">
        <f>MIN(E60-I60,G60)</f>
        <v>0</v>
      </c>
      <c r="K60">
        <f>MIN(E60-I60-J60,H60)</f>
        <v>0</v>
      </c>
      <c r="L60">
        <f>E60-I60-J60-K60</f>
        <v>0</v>
      </c>
      <c r="M60">
        <f>IF((I60+J60+(1-$W$36)*L60)/$W$39&gt;=$W$38,1,0)</f>
        <v>0</v>
      </c>
      <c r="N60">
        <f>IF(M60=1,$W$37,$W$36)*L60</f>
        <v>0</v>
      </c>
      <c r="O60">
        <f>EXP(-$W$26*C60)*I60</f>
        <v>0</v>
      </c>
      <c r="P60">
        <f>EXP(-$W$26*C60)*J60</f>
        <v>0</v>
      </c>
      <c r="Q60">
        <f>EXP(-$W$26*C60)*K60</f>
        <v>0</v>
      </c>
      <c r="R60">
        <f>EXP(-$W$26*C60)*(L60-N60)</f>
        <v>0</v>
      </c>
      <c r="S60">
        <f>EXP(-$W$26*C60)*N60</f>
        <v>0</v>
      </c>
      <c r="T60">
        <f>EXP(-$W$26*C60)*E60</f>
        <v>0</v>
      </c>
    </row>
    <row r="61" spans="1:20">
      <c r="A61">
        <v>52</v>
      </c>
      <c r="B61">
        <f>RAND()</f>
        <v>0</v>
      </c>
      <c r="C61">
        <f>IF(B61&lt;$W$41,3,IF(B61&lt;$W$41+$W$42,4,5))</f>
        <v>0</v>
      </c>
      <c r="D61">
        <f>NORMSINV(RAND())</f>
        <v>0</v>
      </c>
      <c r="E61">
        <f>$W$25*EXP(($W$26-$W$28-0.5*$W$27^2)*C61+$W$27*SQRT(C61)*D61)</f>
        <v>0</v>
      </c>
      <c r="F61">
        <f>$W$30*(1+$W$31)^C61</f>
        <v>0</v>
      </c>
      <c r="G61">
        <f>$W$32*(1+$W$33)^C61</f>
        <v>0</v>
      </c>
      <c r="H61">
        <f>$W$34*(1+$W$35)^C61</f>
        <v>0</v>
      </c>
      <c r="I61">
        <f>MIN(E61,F61)</f>
        <v>0</v>
      </c>
      <c r="J61">
        <f>MIN(E61-I61,G61)</f>
        <v>0</v>
      </c>
      <c r="K61">
        <f>MIN(E61-I61-J61,H61)</f>
        <v>0</v>
      </c>
      <c r="L61">
        <f>E61-I61-J61-K61</f>
        <v>0</v>
      </c>
      <c r="M61">
        <f>IF((I61+J61+(1-$W$36)*L61)/$W$39&gt;=$W$38,1,0)</f>
        <v>0</v>
      </c>
      <c r="N61">
        <f>IF(M61=1,$W$37,$W$36)*L61</f>
        <v>0</v>
      </c>
      <c r="O61">
        <f>EXP(-$W$26*C61)*I61</f>
        <v>0</v>
      </c>
      <c r="P61">
        <f>EXP(-$W$26*C61)*J61</f>
        <v>0</v>
      </c>
      <c r="Q61">
        <f>EXP(-$W$26*C61)*K61</f>
        <v>0</v>
      </c>
      <c r="R61">
        <f>EXP(-$W$26*C61)*(L61-N61)</f>
        <v>0</v>
      </c>
      <c r="S61">
        <f>EXP(-$W$26*C61)*N61</f>
        <v>0</v>
      </c>
      <c r="T61">
        <f>EXP(-$W$26*C61)*E61</f>
        <v>0</v>
      </c>
    </row>
    <row r="62" spans="1:20">
      <c r="A62">
        <v>53</v>
      </c>
      <c r="B62">
        <f>RAND()</f>
        <v>0</v>
      </c>
      <c r="C62">
        <f>IF(B62&lt;$W$41,3,IF(B62&lt;$W$41+$W$42,4,5))</f>
        <v>0</v>
      </c>
      <c r="D62">
        <f>NORMSINV(RAND())</f>
        <v>0</v>
      </c>
      <c r="E62">
        <f>$W$25*EXP(($W$26-$W$28-0.5*$W$27^2)*C62+$W$27*SQRT(C62)*D62)</f>
        <v>0</v>
      </c>
      <c r="F62">
        <f>$W$30*(1+$W$31)^C62</f>
        <v>0</v>
      </c>
      <c r="G62">
        <f>$W$32*(1+$W$33)^C62</f>
        <v>0</v>
      </c>
      <c r="H62">
        <f>$W$34*(1+$W$35)^C62</f>
        <v>0</v>
      </c>
      <c r="I62">
        <f>MIN(E62,F62)</f>
        <v>0</v>
      </c>
      <c r="J62">
        <f>MIN(E62-I62,G62)</f>
        <v>0</v>
      </c>
      <c r="K62">
        <f>MIN(E62-I62-J62,H62)</f>
        <v>0</v>
      </c>
      <c r="L62">
        <f>E62-I62-J62-K62</f>
        <v>0</v>
      </c>
      <c r="M62">
        <f>IF((I62+J62+(1-$W$36)*L62)/$W$39&gt;=$W$38,1,0)</f>
        <v>0</v>
      </c>
      <c r="N62">
        <f>IF(M62=1,$W$37,$W$36)*L62</f>
        <v>0</v>
      </c>
      <c r="O62">
        <f>EXP(-$W$26*C62)*I62</f>
        <v>0</v>
      </c>
      <c r="P62">
        <f>EXP(-$W$26*C62)*J62</f>
        <v>0</v>
      </c>
      <c r="Q62">
        <f>EXP(-$W$26*C62)*K62</f>
        <v>0</v>
      </c>
      <c r="R62">
        <f>EXP(-$W$26*C62)*(L62-N62)</f>
        <v>0</v>
      </c>
      <c r="S62">
        <f>EXP(-$W$26*C62)*N62</f>
        <v>0</v>
      </c>
      <c r="T62">
        <f>EXP(-$W$26*C62)*E62</f>
        <v>0</v>
      </c>
    </row>
    <row r="63" spans="1:20">
      <c r="A63">
        <v>54</v>
      </c>
      <c r="B63">
        <f>RAND()</f>
        <v>0</v>
      </c>
      <c r="C63">
        <f>IF(B63&lt;$W$41,3,IF(B63&lt;$W$41+$W$42,4,5))</f>
        <v>0</v>
      </c>
      <c r="D63">
        <f>NORMSINV(RAND())</f>
        <v>0</v>
      </c>
      <c r="E63">
        <f>$W$25*EXP(($W$26-$W$28-0.5*$W$27^2)*C63+$W$27*SQRT(C63)*D63)</f>
        <v>0</v>
      </c>
      <c r="F63">
        <f>$W$30*(1+$W$31)^C63</f>
        <v>0</v>
      </c>
      <c r="G63">
        <f>$W$32*(1+$W$33)^C63</f>
        <v>0</v>
      </c>
      <c r="H63">
        <f>$W$34*(1+$W$35)^C63</f>
        <v>0</v>
      </c>
      <c r="I63">
        <f>MIN(E63,F63)</f>
        <v>0</v>
      </c>
      <c r="J63">
        <f>MIN(E63-I63,G63)</f>
        <v>0</v>
      </c>
      <c r="K63">
        <f>MIN(E63-I63-J63,H63)</f>
        <v>0</v>
      </c>
      <c r="L63">
        <f>E63-I63-J63-K63</f>
        <v>0</v>
      </c>
      <c r="M63">
        <f>IF((I63+J63+(1-$W$36)*L63)/$W$39&gt;=$W$38,1,0)</f>
        <v>0</v>
      </c>
      <c r="N63">
        <f>IF(M63=1,$W$37,$W$36)*L63</f>
        <v>0</v>
      </c>
      <c r="O63">
        <f>EXP(-$W$26*C63)*I63</f>
        <v>0</v>
      </c>
      <c r="P63">
        <f>EXP(-$W$26*C63)*J63</f>
        <v>0</v>
      </c>
      <c r="Q63">
        <f>EXP(-$W$26*C63)*K63</f>
        <v>0</v>
      </c>
      <c r="R63">
        <f>EXP(-$W$26*C63)*(L63-N63)</f>
        <v>0</v>
      </c>
      <c r="S63">
        <f>EXP(-$W$26*C63)*N63</f>
        <v>0</v>
      </c>
      <c r="T63">
        <f>EXP(-$W$26*C63)*E63</f>
        <v>0</v>
      </c>
    </row>
    <row r="64" spans="1:20">
      <c r="A64">
        <v>55</v>
      </c>
      <c r="B64">
        <f>RAND()</f>
        <v>0</v>
      </c>
      <c r="C64">
        <f>IF(B64&lt;$W$41,3,IF(B64&lt;$W$41+$W$42,4,5))</f>
        <v>0</v>
      </c>
      <c r="D64">
        <f>NORMSINV(RAND())</f>
        <v>0</v>
      </c>
      <c r="E64">
        <f>$W$25*EXP(($W$26-$W$28-0.5*$W$27^2)*C64+$W$27*SQRT(C64)*D64)</f>
        <v>0</v>
      </c>
      <c r="F64">
        <f>$W$30*(1+$W$31)^C64</f>
        <v>0</v>
      </c>
      <c r="G64">
        <f>$W$32*(1+$W$33)^C64</f>
        <v>0</v>
      </c>
      <c r="H64">
        <f>$W$34*(1+$W$35)^C64</f>
        <v>0</v>
      </c>
      <c r="I64">
        <f>MIN(E64,F64)</f>
        <v>0</v>
      </c>
      <c r="J64">
        <f>MIN(E64-I64,G64)</f>
        <v>0</v>
      </c>
      <c r="K64">
        <f>MIN(E64-I64-J64,H64)</f>
        <v>0</v>
      </c>
      <c r="L64">
        <f>E64-I64-J64-K64</f>
        <v>0</v>
      </c>
      <c r="M64">
        <f>IF((I64+J64+(1-$W$36)*L64)/$W$39&gt;=$W$38,1,0)</f>
        <v>0</v>
      </c>
      <c r="N64">
        <f>IF(M64=1,$W$37,$W$36)*L64</f>
        <v>0</v>
      </c>
      <c r="O64">
        <f>EXP(-$W$26*C64)*I64</f>
        <v>0</v>
      </c>
      <c r="P64">
        <f>EXP(-$W$26*C64)*J64</f>
        <v>0</v>
      </c>
      <c r="Q64">
        <f>EXP(-$W$26*C64)*K64</f>
        <v>0</v>
      </c>
      <c r="R64">
        <f>EXP(-$W$26*C64)*(L64-N64)</f>
        <v>0</v>
      </c>
      <c r="S64">
        <f>EXP(-$W$26*C64)*N64</f>
        <v>0</v>
      </c>
      <c r="T64">
        <f>EXP(-$W$26*C64)*E64</f>
        <v>0</v>
      </c>
    </row>
    <row r="65" spans="1:20">
      <c r="A65">
        <v>56</v>
      </c>
      <c r="B65">
        <f>RAND()</f>
        <v>0</v>
      </c>
      <c r="C65">
        <f>IF(B65&lt;$W$41,3,IF(B65&lt;$W$41+$W$42,4,5))</f>
        <v>0</v>
      </c>
      <c r="D65">
        <f>NORMSINV(RAND())</f>
        <v>0</v>
      </c>
      <c r="E65">
        <f>$W$25*EXP(($W$26-$W$28-0.5*$W$27^2)*C65+$W$27*SQRT(C65)*D65)</f>
        <v>0</v>
      </c>
      <c r="F65">
        <f>$W$30*(1+$W$31)^C65</f>
        <v>0</v>
      </c>
      <c r="G65">
        <f>$W$32*(1+$W$33)^C65</f>
        <v>0</v>
      </c>
      <c r="H65">
        <f>$W$34*(1+$W$35)^C65</f>
        <v>0</v>
      </c>
      <c r="I65">
        <f>MIN(E65,F65)</f>
        <v>0</v>
      </c>
      <c r="J65">
        <f>MIN(E65-I65,G65)</f>
        <v>0</v>
      </c>
      <c r="K65">
        <f>MIN(E65-I65-J65,H65)</f>
        <v>0</v>
      </c>
      <c r="L65">
        <f>E65-I65-J65-K65</f>
        <v>0</v>
      </c>
      <c r="M65">
        <f>IF((I65+J65+(1-$W$36)*L65)/$W$39&gt;=$W$38,1,0)</f>
        <v>0</v>
      </c>
      <c r="N65">
        <f>IF(M65=1,$W$37,$W$36)*L65</f>
        <v>0</v>
      </c>
      <c r="O65">
        <f>EXP(-$W$26*C65)*I65</f>
        <v>0</v>
      </c>
      <c r="P65">
        <f>EXP(-$W$26*C65)*J65</f>
        <v>0</v>
      </c>
      <c r="Q65">
        <f>EXP(-$W$26*C65)*K65</f>
        <v>0</v>
      </c>
      <c r="R65">
        <f>EXP(-$W$26*C65)*(L65-N65)</f>
        <v>0</v>
      </c>
      <c r="S65">
        <f>EXP(-$W$26*C65)*N65</f>
        <v>0</v>
      </c>
      <c r="T65">
        <f>EXP(-$W$26*C65)*E65</f>
        <v>0</v>
      </c>
    </row>
    <row r="66" spans="1:20">
      <c r="A66">
        <v>57</v>
      </c>
      <c r="B66">
        <f>RAND()</f>
        <v>0</v>
      </c>
      <c r="C66">
        <f>IF(B66&lt;$W$41,3,IF(B66&lt;$W$41+$W$42,4,5))</f>
        <v>0</v>
      </c>
      <c r="D66">
        <f>NORMSINV(RAND())</f>
        <v>0</v>
      </c>
      <c r="E66">
        <f>$W$25*EXP(($W$26-$W$28-0.5*$W$27^2)*C66+$W$27*SQRT(C66)*D66)</f>
        <v>0</v>
      </c>
      <c r="F66">
        <f>$W$30*(1+$W$31)^C66</f>
        <v>0</v>
      </c>
      <c r="G66">
        <f>$W$32*(1+$W$33)^C66</f>
        <v>0</v>
      </c>
      <c r="H66">
        <f>$W$34*(1+$W$35)^C66</f>
        <v>0</v>
      </c>
      <c r="I66">
        <f>MIN(E66,F66)</f>
        <v>0</v>
      </c>
      <c r="J66">
        <f>MIN(E66-I66,G66)</f>
        <v>0</v>
      </c>
      <c r="K66">
        <f>MIN(E66-I66-J66,H66)</f>
        <v>0</v>
      </c>
      <c r="L66">
        <f>E66-I66-J66-K66</f>
        <v>0</v>
      </c>
      <c r="M66">
        <f>IF((I66+J66+(1-$W$36)*L66)/$W$39&gt;=$W$38,1,0)</f>
        <v>0</v>
      </c>
      <c r="N66">
        <f>IF(M66=1,$W$37,$W$36)*L66</f>
        <v>0</v>
      </c>
      <c r="O66">
        <f>EXP(-$W$26*C66)*I66</f>
        <v>0</v>
      </c>
      <c r="P66">
        <f>EXP(-$W$26*C66)*J66</f>
        <v>0</v>
      </c>
      <c r="Q66">
        <f>EXP(-$W$26*C66)*K66</f>
        <v>0</v>
      </c>
      <c r="R66">
        <f>EXP(-$W$26*C66)*(L66-N66)</f>
        <v>0</v>
      </c>
      <c r="S66">
        <f>EXP(-$W$26*C66)*N66</f>
        <v>0</v>
      </c>
      <c r="T66">
        <f>EXP(-$W$26*C66)*E66</f>
        <v>0</v>
      </c>
    </row>
    <row r="67" spans="1:20">
      <c r="A67">
        <v>58</v>
      </c>
      <c r="B67">
        <f>RAND()</f>
        <v>0</v>
      </c>
      <c r="C67">
        <f>IF(B67&lt;$W$41,3,IF(B67&lt;$W$41+$W$42,4,5))</f>
        <v>0</v>
      </c>
      <c r="D67">
        <f>NORMSINV(RAND())</f>
        <v>0</v>
      </c>
      <c r="E67">
        <f>$W$25*EXP(($W$26-$W$28-0.5*$W$27^2)*C67+$W$27*SQRT(C67)*D67)</f>
        <v>0</v>
      </c>
      <c r="F67">
        <f>$W$30*(1+$W$31)^C67</f>
        <v>0</v>
      </c>
      <c r="G67">
        <f>$W$32*(1+$W$33)^C67</f>
        <v>0</v>
      </c>
      <c r="H67">
        <f>$W$34*(1+$W$35)^C67</f>
        <v>0</v>
      </c>
      <c r="I67">
        <f>MIN(E67,F67)</f>
        <v>0</v>
      </c>
      <c r="J67">
        <f>MIN(E67-I67,G67)</f>
        <v>0</v>
      </c>
      <c r="K67">
        <f>MIN(E67-I67-J67,H67)</f>
        <v>0</v>
      </c>
      <c r="L67">
        <f>E67-I67-J67-K67</f>
        <v>0</v>
      </c>
      <c r="M67">
        <f>IF((I67+J67+(1-$W$36)*L67)/$W$39&gt;=$W$38,1,0)</f>
        <v>0</v>
      </c>
      <c r="N67">
        <f>IF(M67=1,$W$37,$W$36)*L67</f>
        <v>0</v>
      </c>
      <c r="O67">
        <f>EXP(-$W$26*C67)*I67</f>
        <v>0</v>
      </c>
      <c r="P67">
        <f>EXP(-$W$26*C67)*J67</f>
        <v>0</v>
      </c>
      <c r="Q67">
        <f>EXP(-$W$26*C67)*K67</f>
        <v>0</v>
      </c>
      <c r="R67">
        <f>EXP(-$W$26*C67)*(L67-N67)</f>
        <v>0</v>
      </c>
      <c r="S67">
        <f>EXP(-$W$26*C67)*N67</f>
        <v>0</v>
      </c>
      <c r="T67">
        <f>EXP(-$W$26*C67)*E67</f>
        <v>0</v>
      </c>
    </row>
    <row r="68" spans="1:20">
      <c r="A68">
        <v>59</v>
      </c>
      <c r="B68">
        <f>RAND()</f>
        <v>0</v>
      </c>
      <c r="C68">
        <f>IF(B68&lt;$W$41,3,IF(B68&lt;$W$41+$W$42,4,5))</f>
        <v>0</v>
      </c>
      <c r="D68">
        <f>NORMSINV(RAND())</f>
        <v>0</v>
      </c>
      <c r="E68">
        <f>$W$25*EXP(($W$26-$W$28-0.5*$W$27^2)*C68+$W$27*SQRT(C68)*D68)</f>
        <v>0</v>
      </c>
      <c r="F68">
        <f>$W$30*(1+$W$31)^C68</f>
        <v>0</v>
      </c>
      <c r="G68">
        <f>$W$32*(1+$W$33)^C68</f>
        <v>0</v>
      </c>
      <c r="H68">
        <f>$W$34*(1+$W$35)^C68</f>
        <v>0</v>
      </c>
      <c r="I68">
        <f>MIN(E68,F68)</f>
        <v>0</v>
      </c>
      <c r="J68">
        <f>MIN(E68-I68,G68)</f>
        <v>0</v>
      </c>
      <c r="K68">
        <f>MIN(E68-I68-J68,H68)</f>
        <v>0</v>
      </c>
      <c r="L68">
        <f>E68-I68-J68-K68</f>
        <v>0</v>
      </c>
      <c r="M68">
        <f>IF((I68+J68+(1-$W$36)*L68)/$W$39&gt;=$W$38,1,0)</f>
        <v>0</v>
      </c>
      <c r="N68">
        <f>IF(M68=1,$W$37,$W$36)*L68</f>
        <v>0</v>
      </c>
      <c r="O68">
        <f>EXP(-$W$26*C68)*I68</f>
        <v>0</v>
      </c>
      <c r="P68">
        <f>EXP(-$W$26*C68)*J68</f>
        <v>0</v>
      </c>
      <c r="Q68">
        <f>EXP(-$W$26*C68)*K68</f>
        <v>0</v>
      </c>
      <c r="R68">
        <f>EXP(-$W$26*C68)*(L68-N68)</f>
        <v>0</v>
      </c>
      <c r="S68">
        <f>EXP(-$W$26*C68)*N68</f>
        <v>0</v>
      </c>
      <c r="T68">
        <f>EXP(-$W$26*C68)*E68</f>
        <v>0</v>
      </c>
    </row>
    <row r="69" spans="1:20">
      <c r="A69">
        <v>60</v>
      </c>
      <c r="B69">
        <f>RAND()</f>
        <v>0</v>
      </c>
      <c r="C69">
        <f>IF(B69&lt;$W$41,3,IF(B69&lt;$W$41+$W$42,4,5))</f>
        <v>0</v>
      </c>
      <c r="D69">
        <f>NORMSINV(RAND())</f>
        <v>0</v>
      </c>
      <c r="E69">
        <f>$W$25*EXP(($W$26-$W$28-0.5*$W$27^2)*C69+$W$27*SQRT(C69)*D69)</f>
        <v>0</v>
      </c>
      <c r="F69">
        <f>$W$30*(1+$W$31)^C69</f>
        <v>0</v>
      </c>
      <c r="G69">
        <f>$W$32*(1+$W$33)^C69</f>
        <v>0</v>
      </c>
      <c r="H69">
        <f>$W$34*(1+$W$35)^C69</f>
        <v>0</v>
      </c>
      <c r="I69">
        <f>MIN(E69,F69)</f>
        <v>0</v>
      </c>
      <c r="J69">
        <f>MIN(E69-I69,G69)</f>
        <v>0</v>
      </c>
      <c r="K69">
        <f>MIN(E69-I69-J69,H69)</f>
        <v>0</v>
      </c>
      <c r="L69">
        <f>E69-I69-J69-K69</f>
        <v>0</v>
      </c>
      <c r="M69">
        <f>IF((I69+J69+(1-$W$36)*L69)/$W$39&gt;=$W$38,1,0)</f>
        <v>0</v>
      </c>
      <c r="N69">
        <f>IF(M69=1,$W$37,$W$36)*L69</f>
        <v>0</v>
      </c>
      <c r="O69">
        <f>EXP(-$W$26*C69)*I69</f>
        <v>0</v>
      </c>
      <c r="P69">
        <f>EXP(-$W$26*C69)*J69</f>
        <v>0</v>
      </c>
      <c r="Q69">
        <f>EXP(-$W$26*C69)*K69</f>
        <v>0</v>
      </c>
      <c r="R69">
        <f>EXP(-$W$26*C69)*(L69-N69)</f>
        <v>0</v>
      </c>
      <c r="S69">
        <f>EXP(-$W$26*C69)*N69</f>
        <v>0</v>
      </c>
      <c r="T69">
        <f>EXP(-$W$26*C69)*E69</f>
        <v>0</v>
      </c>
    </row>
    <row r="70" spans="1:20">
      <c r="A70">
        <v>61</v>
      </c>
      <c r="B70">
        <f>RAND()</f>
        <v>0</v>
      </c>
      <c r="C70">
        <f>IF(B70&lt;$W$41,3,IF(B70&lt;$W$41+$W$42,4,5))</f>
        <v>0</v>
      </c>
      <c r="D70">
        <f>NORMSINV(RAND())</f>
        <v>0</v>
      </c>
      <c r="E70">
        <f>$W$25*EXP(($W$26-$W$28-0.5*$W$27^2)*C70+$W$27*SQRT(C70)*D70)</f>
        <v>0</v>
      </c>
      <c r="F70">
        <f>$W$30*(1+$W$31)^C70</f>
        <v>0</v>
      </c>
      <c r="G70">
        <f>$W$32*(1+$W$33)^C70</f>
        <v>0</v>
      </c>
      <c r="H70">
        <f>$W$34*(1+$W$35)^C70</f>
        <v>0</v>
      </c>
      <c r="I70">
        <f>MIN(E70,F70)</f>
        <v>0</v>
      </c>
      <c r="J70">
        <f>MIN(E70-I70,G70)</f>
        <v>0</v>
      </c>
      <c r="K70">
        <f>MIN(E70-I70-J70,H70)</f>
        <v>0</v>
      </c>
      <c r="L70">
        <f>E70-I70-J70-K70</f>
        <v>0</v>
      </c>
      <c r="M70">
        <f>IF((I70+J70+(1-$W$36)*L70)/$W$39&gt;=$W$38,1,0)</f>
        <v>0</v>
      </c>
      <c r="N70">
        <f>IF(M70=1,$W$37,$W$36)*L70</f>
        <v>0</v>
      </c>
      <c r="O70">
        <f>EXP(-$W$26*C70)*I70</f>
        <v>0</v>
      </c>
      <c r="P70">
        <f>EXP(-$W$26*C70)*J70</f>
        <v>0</v>
      </c>
      <c r="Q70">
        <f>EXP(-$W$26*C70)*K70</f>
        <v>0</v>
      </c>
      <c r="R70">
        <f>EXP(-$W$26*C70)*(L70-N70)</f>
        <v>0</v>
      </c>
      <c r="S70">
        <f>EXP(-$W$26*C70)*N70</f>
        <v>0</v>
      </c>
      <c r="T70">
        <f>EXP(-$W$26*C70)*E70</f>
        <v>0</v>
      </c>
    </row>
    <row r="71" spans="1:20">
      <c r="A71">
        <v>62</v>
      </c>
      <c r="B71">
        <f>RAND()</f>
        <v>0</v>
      </c>
      <c r="C71">
        <f>IF(B71&lt;$W$41,3,IF(B71&lt;$W$41+$W$42,4,5))</f>
        <v>0</v>
      </c>
      <c r="D71">
        <f>NORMSINV(RAND())</f>
        <v>0</v>
      </c>
      <c r="E71">
        <f>$W$25*EXP(($W$26-$W$28-0.5*$W$27^2)*C71+$W$27*SQRT(C71)*D71)</f>
        <v>0</v>
      </c>
      <c r="F71">
        <f>$W$30*(1+$W$31)^C71</f>
        <v>0</v>
      </c>
      <c r="G71">
        <f>$W$32*(1+$W$33)^C71</f>
        <v>0</v>
      </c>
      <c r="H71">
        <f>$W$34*(1+$W$35)^C71</f>
        <v>0</v>
      </c>
      <c r="I71">
        <f>MIN(E71,F71)</f>
        <v>0</v>
      </c>
      <c r="J71">
        <f>MIN(E71-I71,G71)</f>
        <v>0</v>
      </c>
      <c r="K71">
        <f>MIN(E71-I71-J71,H71)</f>
        <v>0</v>
      </c>
      <c r="L71">
        <f>E71-I71-J71-K71</f>
        <v>0</v>
      </c>
      <c r="M71">
        <f>IF((I71+J71+(1-$W$36)*L71)/$W$39&gt;=$W$38,1,0)</f>
        <v>0</v>
      </c>
      <c r="N71">
        <f>IF(M71=1,$W$37,$W$36)*L71</f>
        <v>0</v>
      </c>
      <c r="O71">
        <f>EXP(-$W$26*C71)*I71</f>
        <v>0</v>
      </c>
      <c r="P71">
        <f>EXP(-$W$26*C71)*J71</f>
        <v>0</v>
      </c>
      <c r="Q71">
        <f>EXP(-$W$26*C71)*K71</f>
        <v>0</v>
      </c>
      <c r="R71">
        <f>EXP(-$W$26*C71)*(L71-N71)</f>
        <v>0</v>
      </c>
      <c r="S71">
        <f>EXP(-$W$26*C71)*N71</f>
        <v>0</v>
      </c>
      <c r="T71">
        <f>EXP(-$W$26*C71)*E71</f>
        <v>0</v>
      </c>
    </row>
    <row r="72" spans="1:20">
      <c r="A72">
        <v>63</v>
      </c>
      <c r="B72">
        <f>RAND()</f>
        <v>0</v>
      </c>
      <c r="C72">
        <f>IF(B72&lt;$W$41,3,IF(B72&lt;$W$41+$W$42,4,5))</f>
        <v>0</v>
      </c>
      <c r="D72">
        <f>NORMSINV(RAND())</f>
        <v>0</v>
      </c>
      <c r="E72">
        <f>$W$25*EXP(($W$26-$W$28-0.5*$W$27^2)*C72+$W$27*SQRT(C72)*D72)</f>
        <v>0</v>
      </c>
      <c r="F72">
        <f>$W$30*(1+$W$31)^C72</f>
        <v>0</v>
      </c>
      <c r="G72">
        <f>$W$32*(1+$W$33)^C72</f>
        <v>0</v>
      </c>
      <c r="H72">
        <f>$W$34*(1+$W$35)^C72</f>
        <v>0</v>
      </c>
      <c r="I72">
        <f>MIN(E72,F72)</f>
        <v>0</v>
      </c>
      <c r="J72">
        <f>MIN(E72-I72,G72)</f>
        <v>0</v>
      </c>
      <c r="K72">
        <f>MIN(E72-I72-J72,H72)</f>
        <v>0</v>
      </c>
      <c r="L72">
        <f>E72-I72-J72-K72</f>
        <v>0</v>
      </c>
      <c r="M72">
        <f>IF((I72+J72+(1-$W$36)*L72)/$W$39&gt;=$W$38,1,0)</f>
        <v>0</v>
      </c>
      <c r="N72">
        <f>IF(M72=1,$W$37,$W$36)*L72</f>
        <v>0</v>
      </c>
      <c r="O72">
        <f>EXP(-$W$26*C72)*I72</f>
        <v>0</v>
      </c>
      <c r="P72">
        <f>EXP(-$W$26*C72)*J72</f>
        <v>0</v>
      </c>
      <c r="Q72">
        <f>EXP(-$W$26*C72)*K72</f>
        <v>0</v>
      </c>
      <c r="R72">
        <f>EXP(-$W$26*C72)*(L72-N72)</f>
        <v>0</v>
      </c>
      <c r="S72">
        <f>EXP(-$W$26*C72)*N72</f>
        <v>0</v>
      </c>
      <c r="T72">
        <f>EXP(-$W$26*C72)*E72</f>
        <v>0</v>
      </c>
    </row>
    <row r="73" spans="1:20">
      <c r="A73">
        <v>64</v>
      </c>
      <c r="B73">
        <f>RAND()</f>
        <v>0</v>
      </c>
      <c r="C73">
        <f>IF(B73&lt;$W$41,3,IF(B73&lt;$W$41+$W$42,4,5))</f>
        <v>0</v>
      </c>
      <c r="D73">
        <f>NORMSINV(RAND())</f>
        <v>0</v>
      </c>
      <c r="E73">
        <f>$W$25*EXP(($W$26-$W$28-0.5*$W$27^2)*C73+$W$27*SQRT(C73)*D73)</f>
        <v>0</v>
      </c>
      <c r="F73">
        <f>$W$30*(1+$W$31)^C73</f>
        <v>0</v>
      </c>
      <c r="G73">
        <f>$W$32*(1+$W$33)^C73</f>
        <v>0</v>
      </c>
      <c r="H73">
        <f>$W$34*(1+$W$35)^C73</f>
        <v>0</v>
      </c>
      <c r="I73">
        <f>MIN(E73,F73)</f>
        <v>0</v>
      </c>
      <c r="J73">
        <f>MIN(E73-I73,G73)</f>
        <v>0</v>
      </c>
      <c r="K73">
        <f>MIN(E73-I73-J73,H73)</f>
        <v>0</v>
      </c>
      <c r="L73">
        <f>E73-I73-J73-K73</f>
        <v>0</v>
      </c>
      <c r="M73">
        <f>IF((I73+J73+(1-$W$36)*L73)/$W$39&gt;=$W$38,1,0)</f>
        <v>0</v>
      </c>
      <c r="N73">
        <f>IF(M73=1,$W$37,$W$36)*L73</f>
        <v>0</v>
      </c>
      <c r="O73">
        <f>EXP(-$W$26*C73)*I73</f>
        <v>0</v>
      </c>
      <c r="P73">
        <f>EXP(-$W$26*C73)*J73</f>
        <v>0</v>
      </c>
      <c r="Q73">
        <f>EXP(-$W$26*C73)*K73</f>
        <v>0</v>
      </c>
      <c r="R73">
        <f>EXP(-$W$26*C73)*(L73-N73)</f>
        <v>0</v>
      </c>
      <c r="S73">
        <f>EXP(-$W$26*C73)*N73</f>
        <v>0</v>
      </c>
      <c r="T73">
        <f>EXP(-$W$26*C73)*E73</f>
        <v>0</v>
      </c>
    </row>
    <row r="74" spans="1:20">
      <c r="A74">
        <v>65</v>
      </c>
      <c r="B74">
        <f>RAND()</f>
        <v>0</v>
      </c>
      <c r="C74">
        <f>IF(B74&lt;$W$41,3,IF(B74&lt;$W$41+$W$42,4,5))</f>
        <v>0</v>
      </c>
      <c r="D74">
        <f>NORMSINV(RAND())</f>
        <v>0</v>
      </c>
      <c r="E74">
        <f>$W$25*EXP(($W$26-$W$28-0.5*$W$27^2)*C74+$W$27*SQRT(C74)*D74)</f>
        <v>0</v>
      </c>
      <c r="F74">
        <f>$W$30*(1+$W$31)^C74</f>
        <v>0</v>
      </c>
      <c r="G74">
        <f>$W$32*(1+$W$33)^C74</f>
        <v>0</v>
      </c>
      <c r="H74">
        <f>$W$34*(1+$W$35)^C74</f>
        <v>0</v>
      </c>
      <c r="I74">
        <f>MIN(E74,F74)</f>
        <v>0</v>
      </c>
      <c r="J74">
        <f>MIN(E74-I74,G74)</f>
        <v>0</v>
      </c>
      <c r="K74">
        <f>MIN(E74-I74-J74,H74)</f>
        <v>0</v>
      </c>
      <c r="L74">
        <f>E74-I74-J74-K74</f>
        <v>0</v>
      </c>
      <c r="M74">
        <f>IF((I74+J74+(1-$W$36)*L74)/$W$39&gt;=$W$38,1,0)</f>
        <v>0</v>
      </c>
      <c r="N74">
        <f>IF(M74=1,$W$37,$W$36)*L74</f>
        <v>0</v>
      </c>
      <c r="O74">
        <f>EXP(-$W$26*C74)*I74</f>
        <v>0</v>
      </c>
      <c r="P74">
        <f>EXP(-$W$26*C74)*J74</f>
        <v>0</v>
      </c>
      <c r="Q74">
        <f>EXP(-$W$26*C74)*K74</f>
        <v>0</v>
      </c>
      <c r="R74">
        <f>EXP(-$W$26*C74)*(L74-N74)</f>
        <v>0</v>
      </c>
      <c r="S74">
        <f>EXP(-$W$26*C74)*N74</f>
        <v>0</v>
      </c>
      <c r="T74">
        <f>EXP(-$W$26*C74)*E74</f>
        <v>0</v>
      </c>
    </row>
    <row r="75" spans="1:20">
      <c r="A75">
        <v>66</v>
      </c>
      <c r="B75">
        <f>RAND()</f>
        <v>0</v>
      </c>
      <c r="C75">
        <f>IF(B75&lt;$W$41,3,IF(B75&lt;$W$41+$W$42,4,5))</f>
        <v>0</v>
      </c>
      <c r="D75">
        <f>NORMSINV(RAND())</f>
        <v>0</v>
      </c>
      <c r="E75">
        <f>$W$25*EXP(($W$26-$W$28-0.5*$W$27^2)*C75+$W$27*SQRT(C75)*D75)</f>
        <v>0</v>
      </c>
      <c r="F75">
        <f>$W$30*(1+$W$31)^C75</f>
        <v>0</v>
      </c>
      <c r="G75">
        <f>$W$32*(1+$W$33)^C75</f>
        <v>0</v>
      </c>
      <c r="H75">
        <f>$W$34*(1+$W$35)^C75</f>
        <v>0</v>
      </c>
      <c r="I75">
        <f>MIN(E75,F75)</f>
        <v>0</v>
      </c>
      <c r="J75">
        <f>MIN(E75-I75,G75)</f>
        <v>0</v>
      </c>
      <c r="K75">
        <f>MIN(E75-I75-J75,H75)</f>
        <v>0</v>
      </c>
      <c r="L75">
        <f>E75-I75-J75-K75</f>
        <v>0</v>
      </c>
      <c r="M75">
        <f>IF((I75+J75+(1-$W$36)*L75)/$W$39&gt;=$W$38,1,0)</f>
        <v>0</v>
      </c>
      <c r="N75">
        <f>IF(M75=1,$W$37,$W$36)*L75</f>
        <v>0</v>
      </c>
      <c r="O75">
        <f>EXP(-$W$26*C75)*I75</f>
        <v>0</v>
      </c>
      <c r="P75">
        <f>EXP(-$W$26*C75)*J75</f>
        <v>0</v>
      </c>
      <c r="Q75">
        <f>EXP(-$W$26*C75)*K75</f>
        <v>0</v>
      </c>
      <c r="R75">
        <f>EXP(-$W$26*C75)*(L75-N75)</f>
        <v>0</v>
      </c>
      <c r="S75">
        <f>EXP(-$W$26*C75)*N75</f>
        <v>0</v>
      </c>
      <c r="T75">
        <f>EXP(-$W$26*C75)*E75</f>
        <v>0</v>
      </c>
    </row>
    <row r="76" spans="1:20">
      <c r="A76">
        <v>67</v>
      </c>
      <c r="B76">
        <f>RAND()</f>
        <v>0</v>
      </c>
      <c r="C76">
        <f>IF(B76&lt;$W$41,3,IF(B76&lt;$W$41+$W$42,4,5))</f>
        <v>0</v>
      </c>
      <c r="D76">
        <f>NORMSINV(RAND())</f>
        <v>0</v>
      </c>
      <c r="E76">
        <f>$W$25*EXP(($W$26-$W$28-0.5*$W$27^2)*C76+$W$27*SQRT(C76)*D76)</f>
        <v>0</v>
      </c>
      <c r="F76">
        <f>$W$30*(1+$W$31)^C76</f>
        <v>0</v>
      </c>
      <c r="G76">
        <f>$W$32*(1+$W$33)^C76</f>
        <v>0</v>
      </c>
      <c r="H76">
        <f>$W$34*(1+$W$35)^C76</f>
        <v>0</v>
      </c>
      <c r="I76">
        <f>MIN(E76,F76)</f>
        <v>0</v>
      </c>
      <c r="J76">
        <f>MIN(E76-I76,G76)</f>
        <v>0</v>
      </c>
      <c r="K76">
        <f>MIN(E76-I76-J76,H76)</f>
        <v>0</v>
      </c>
      <c r="L76">
        <f>E76-I76-J76-K76</f>
        <v>0</v>
      </c>
      <c r="M76">
        <f>IF((I76+J76+(1-$W$36)*L76)/$W$39&gt;=$W$38,1,0)</f>
        <v>0</v>
      </c>
      <c r="N76">
        <f>IF(M76=1,$W$37,$W$36)*L76</f>
        <v>0</v>
      </c>
      <c r="O76">
        <f>EXP(-$W$26*C76)*I76</f>
        <v>0</v>
      </c>
      <c r="P76">
        <f>EXP(-$W$26*C76)*J76</f>
        <v>0</v>
      </c>
      <c r="Q76">
        <f>EXP(-$W$26*C76)*K76</f>
        <v>0</v>
      </c>
      <c r="R76">
        <f>EXP(-$W$26*C76)*(L76-N76)</f>
        <v>0</v>
      </c>
      <c r="S76">
        <f>EXP(-$W$26*C76)*N76</f>
        <v>0</v>
      </c>
      <c r="T76">
        <f>EXP(-$W$26*C76)*E76</f>
        <v>0</v>
      </c>
    </row>
    <row r="77" spans="1:20">
      <c r="A77">
        <v>68</v>
      </c>
      <c r="B77">
        <f>RAND()</f>
        <v>0</v>
      </c>
      <c r="C77">
        <f>IF(B77&lt;$W$41,3,IF(B77&lt;$W$41+$W$42,4,5))</f>
        <v>0</v>
      </c>
      <c r="D77">
        <f>NORMSINV(RAND())</f>
        <v>0</v>
      </c>
      <c r="E77">
        <f>$W$25*EXP(($W$26-$W$28-0.5*$W$27^2)*C77+$W$27*SQRT(C77)*D77)</f>
        <v>0</v>
      </c>
      <c r="F77">
        <f>$W$30*(1+$W$31)^C77</f>
        <v>0</v>
      </c>
      <c r="G77">
        <f>$W$32*(1+$W$33)^C77</f>
        <v>0</v>
      </c>
      <c r="H77">
        <f>$W$34*(1+$W$35)^C77</f>
        <v>0</v>
      </c>
      <c r="I77">
        <f>MIN(E77,F77)</f>
        <v>0</v>
      </c>
      <c r="J77">
        <f>MIN(E77-I77,G77)</f>
        <v>0</v>
      </c>
      <c r="K77">
        <f>MIN(E77-I77-J77,H77)</f>
        <v>0</v>
      </c>
      <c r="L77">
        <f>E77-I77-J77-K77</f>
        <v>0</v>
      </c>
      <c r="M77">
        <f>IF((I77+J77+(1-$W$36)*L77)/$W$39&gt;=$W$38,1,0)</f>
        <v>0</v>
      </c>
      <c r="N77">
        <f>IF(M77=1,$W$37,$W$36)*L77</f>
        <v>0</v>
      </c>
      <c r="O77">
        <f>EXP(-$W$26*C77)*I77</f>
        <v>0</v>
      </c>
      <c r="P77">
        <f>EXP(-$W$26*C77)*J77</f>
        <v>0</v>
      </c>
      <c r="Q77">
        <f>EXP(-$W$26*C77)*K77</f>
        <v>0</v>
      </c>
      <c r="R77">
        <f>EXP(-$W$26*C77)*(L77-N77)</f>
        <v>0</v>
      </c>
      <c r="S77">
        <f>EXP(-$W$26*C77)*N77</f>
        <v>0</v>
      </c>
      <c r="T77">
        <f>EXP(-$W$26*C77)*E77</f>
        <v>0</v>
      </c>
    </row>
    <row r="78" spans="1:20">
      <c r="A78">
        <v>69</v>
      </c>
      <c r="B78">
        <f>RAND()</f>
        <v>0</v>
      </c>
      <c r="C78">
        <f>IF(B78&lt;$W$41,3,IF(B78&lt;$W$41+$W$42,4,5))</f>
        <v>0</v>
      </c>
      <c r="D78">
        <f>NORMSINV(RAND())</f>
        <v>0</v>
      </c>
      <c r="E78">
        <f>$W$25*EXP(($W$26-$W$28-0.5*$W$27^2)*C78+$W$27*SQRT(C78)*D78)</f>
        <v>0</v>
      </c>
      <c r="F78">
        <f>$W$30*(1+$W$31)^C78</f>
        <v>0</v>
      </c>
      <c r="G78">
        <f>$W$32*(1+$W$33)^C78</f>
        <v>0</v>
      </c>
      <c r="H78">
        <f>$W$34*(1+$W$35)^C78</f>
        <v>0</v>
      </c>
      <c r="I78">
        <f>MIN(E78,F78)</f>
        <v>0</v>
      </c>
      <c r="J78">
        <f>MIN(E78-I78,G78)</f>
        <v>0</v>
      </c>
      <c r="K78">
        <f>MIN(E78-I78-J78,H78)</f>
        <v>0</v>
      </c>
      <c r="L78">
        <f>E78-I78-J78-K78</f>
        <v>0</v>
      </c>
      <c r="M78">
        <f>IF((I78+J78+(1-$W$36)*L78)/$W$39&gt;=$W$38,1,0)</f>
        <v>0</v>
      </c>
      <c r="N78">
        <f>IF(M78=1,$W$37,$W$36)*L78</f>
        <v>0</v>
      </c>
      <c r="O78">
        <f>EXP(-$W$26*C78)*I78</f>
        <v>0</v>
      </c>
      <c r="P78">
        <f>EXP(-$W$26*C78)*J78</f>
        <v>0</v>
      </c>
      <c r="Q78">
        <f>EXP(-$W$26*C78)*K78</f>
        <v>0</v>
      </c>
      <c r="R78">
        <f>EXP(-$W$26*C78)*(L78-N78)</f>
        <v>0</v>
      </c>
      <c r="S78">
        <f>EXP(-$W$26*C78)*N78</f>
        <v>0</v>
      </c>
      <c r="T78">
        <f>EXP(-$W$26*C78)*E78</f>
        <v>0</v>
      </c>
    </row>
    <row r="79" spans="1:20">
      <c r="A79">
        <v>70</v>
      </c>
      <c r="B79">
        <f>RAND()</f>
        <v>0</v>
      </c>
      <c r="C79">
        <f>IF(B79&lt;$W$41,3,IF(B79&lt;$W$41+$W$42,4,5))</f>
        <v>0</v>
      </c>
      <c r="D79">
        <f>NORMSINV(RAND())</f>
        <v>0</v>
      </c>
      <c r="E79">
        <f>$W$25*EXP(($W$26-$W$28-0.5*$W$27^2)*C79+$W$27*SQRT(C79)*D79)</f>
        <v>0</v>
      </c>
      <c r="F79">
        <f>$W$30*(1+$W$31)^C79</f>
        <v>0</v>
      </c>
      <c r="G79">
        <f>$W$32*(1+$W$33)^C79</f>
        <v>0</v>
      </c>
      <c r="H79">
        <f>$W$34*(1+$W$35)^C79</f>
        <v>0</v>
      </c>
      <c r="I79">
        <f>MIN(E79,F79)</f>
        <v>0</v>
      </c>
      <c r="J79">
        <f>MIN(E79-I79,G79)</f>
        <v>0</v>
      </c>
      <c r="K79">
        <f>MIN(E79-I79-J79,H79)</f>
        <v>0</v>
      </c>
      <c r="L79">
        <f>E79-I79-J79-K79</f>
        <v>0</v>
      </c>
      <c r="M79">
        <f>IF((I79+J79+(1-$W$36)*L79)/$W$39&gt;=$W$38,1,0)</f>
        <v>0</v>
      </c>
      <c r="N79">
        <f>IF(M79=1,$W$37,$W$36)*L79</f>
        <v>0</v>
      </c>
      <c r="O79">
        <f>EXP(-$W$26*C79)*I79</f>
        <v>0</v>
      </c>
      <c r="P79">
        <f>EXP(-$W$26*C79)*J79</f>
        <v>0</v>
      </c>
      <c r="Q79">
        <f>EXP(-$W$26*C79)*K79</f>
        <v>0</v>
      </c>
      <c r="R79">
        <f>EXP(-$W$26*C79)*(L79-N79)</f>
        <v>0</v>
      </c>
      <c r="S79">
        <f>EXP(-$W$26*C79)*N79</f>
        <v>0</v>
      </c>
      <c r="T79">
        <f>EXP(-$W$26*C79)*E79</f>
        <v>0</v>
      </c>
    </row>
    <row r="80" spans="1:20">
      <c r="A80">
        <v>71</v>
      </c>
      <c r="B80">
        <f>RAND()</f>
        <v>0</v>
      </c>
      <c r="C80">
        <f>IF(B80&lt;$W$41,3,IF(B80&lt;$W$41+$W$42,4,5))</f>
        <v>0</v>
      </c>
      <c r="D80">
        <f>NORMSINV(RAND())</f>
        <v>0</v>
      </c>
      <c r="E80">
        <f>$W$25*EXP(($W$26-$W$28-0.5*$W$27^2)*C80+$W$27*SQRT(C80)*D80)</f>
        <v>0</v>
      </c>
      <c r="F80">
        <f>$W$30*(1+$W$31)^C80</f>
        <v>0</v>
      </c>
      <c r="G80">
        <f>$W$32*(1+$W$33)^C80</f>
        <v>0</v>
      </c>
      <c r="H80">
        <f>$W$34*(1+$W$35)^C80</f>
        <v>0</v>
      </c>
      <c r="I80">
        <f>MIN(E80,F80)</f>
        <v>0</v>
      </c>
      <c r="J80">
        <f>MIN(E80-I80,G80)</f>
        <v>0</v>
      </c>
      <c r="K80">
        <f>MIN(E80-I80-J80,H80)</f>
        <v>0</v>
      </c>
      <c r="L80">
        <f>E80-I80-J80-K80</f>
        <v>0</v>
      </c>
      <c r="M80">
        <f>IF((I80+J80+(1-$W$36)*L80)/$W$39&gt;=$W$38,1,0)</f>
        <v>0</v>
      </c>
      <c r="N80">
        <f>IF(M80=1,$W$37,$W$36)*L80</f>
        <v>0</v>
      </c>
      <c r="O80">
        <f>EXP(-$W$26*C80)*I80</f>
        <v>0</v>
      </c>
      <c r="P80">
        <f>EXP(-$W$26*C80)*J80</f>
        <v>0</v>
      </c>
      <c r="Q80">
        <f>EXP(-$W$26*C80)*K80</f>
        <v>0</v>
      </c>
      <c r="R80">
        <f>EXP(-$W$26*C80)*(L80-N80)</f>
        <v>0</v>
      </c>
      <c r="S80">
        <f>EXP(-$W$26*C80)*N80</f>
        <v>0</v>
      </c>
      <c r="T80">
        <f>EXP(-$W$26*C80)*E80</f>
        <v>0</v>
      </c>
    </row>
    <row r="81" spans="1:20">
      <c r="A81">
        <v>72</v>
      </c>
      <c r="B81">
        <f>RAND()</f>
        <v>0</v>
      </c>
      <c r="C81">
        <f>IF(B81&lt;$W$41,3,IF(B81&lt;$W$41+$W$42,4,5))</f>
        <v>0</v>
      </c>
      <c r="D81">
        <f>NORMSINV(RAND())</f>
        <v>0</v>
      </c>
      <c r="E81">
        <f>$W$25*EXP(($W$26-$W$28-0.5*$W$27^2)*C81+$W$27*SQRT(C81)*D81)</f>
        <v>0</v>
      </c>
      <c r="F81">
        <f>$W$30*(1+$W$31)^C81</f>
        <v>0</v>
      </c>
      <c r="G81">
        <f>$W$32*(1+$W$33)^C81</f>
        <v>0</v>
      </c>
      <c r="H81">
        <f>$W$34*(1+$W$35)^C81</f>
        <v>0</v>
      </c>
      <c r="I81">
        <f>MIN(E81,F81)</f>
        <v>0</v>
      </c>
      <c r="J81">
        <f>MIN(E81-I81,G81)</f>
        <v>0</v>
      </c>
      <c r="K81">
        <f>MIN(E81-I81-J81,H81)</f>
        <v>0</v>
      </c>
      <c r="L81">
        <f>E81-I81-J81-K81</f>
        <v>0</v>
      </c>
      <c r="M81">
        <f>IF((I81+J81+(1-$W$36)*L81)/$W$39&gt;=$W$38,1,0)</f>
        <v>0</v>
      </c>
      <c r="N81">
        <f>IF(M81=1,$W$37,$W$36)*L81</f>
        <v>0</v>
      </c>
      <c r="O81">
        <f>EXP(-$W$26*C81)*I81</f>
        <v>0</v>
      </c>
      <c r="P81">
        <f>EXP(-$W$26*C81)*J81</f>
        <v>0</v>
      </c>
      <c r="Q81">
        <f>EXP(-$W$26*C81)*K81</f>
        <v>0</v>
      </c>
      <c r="R81">
        <f>EXP(-$W$26*C81)*(L81-N81)</f>
        <v>0</v>
      </c>
      <c r="S81">
        <f>EXP(-$W$26*C81)*N81</f>
        <v>0</v>
      </c>
      <c r="T81">
        <f>EXP(-$W$26*C81)*E81</f>
        <v>0</v>
      </c>
    </row>
    <row r="82" spans="1:20">
      <c r="A82">
        <v>73</v>
      </c>
      <c r="B82">
        <f>RAND()</f>
        <v>0</v>
      </c>
      <c r="C82">
        <f>IF(B82&lt;$W$41,3,IF(B82&lt;$W$41+$W$42,4,5))</f>
        <v>0</v>
      </c>
      <c r="D82">
        <f>NORMSINV(RAND())</f>
        <v>0</v>
      </c>
      <c r="E82">
        <f>$W$25*EXP(($W$26-$W$28-0.5*$W$27^2)*C82+$W$27*SQRT(C82)*D82)</f>
        <v>0</v>
      </c>
      <c r="F82">
        <f>$W$30*(1+$W$31)^C82</f>
        <v>0</v>
      </c>
      <c r="G82">
        <f>$W$32*(1+$W$33)^C82</f>
        <v>0</v>
      </c>
      <c r="H82">
        <f>$W$34*(1+$W$35)^C82</f>
        <v>0</v>
      </c>
      <c r="I82">
        <f>MIN(E82,F82)</f>
        <v>0</v>
      </c>
      <c r="J82">
        <f>MIN(E82-I82,G82)</f>
        <v>0</v>
      </c>
      <c r="K82">
        <f>MIN(E82-I82-J82,H82)</f>
        <v>0</v>
      </c>
      <c r="L82">
        <f>E82-I82-J82-K82</f>
        <v>0</v>
      </c>
      <c r="M82">
        <f>IF((I82+J82+(1-$W$36)*L82)/$W$39&gt;=$W$38,1,0)</f>
        <v>0</v>
      </c>
      <c r="N82">
        <f>IF(M82=1,$W$37,$W$36)*L82</f>
        <v>0</v>
      </c>
      <c r="O82">
        <f>EXP(-$W$26*C82)*I82</f>
        <v>0</v>
      </c>
      <c r="P82">
        <f>EXP(-$W$26*C82)*J82</f>
        <v>0</v>
      </c>
      <c r="Q82">
        <f>EXP(-$W$26*C82)*K82</f>
        <v>0</v>
      </c>
      <c r="R82">
        <f>EXP(-$W$26*C82)*(L82-N82)</f>
        <v>0</v>
      </c>
      <c r="S82">
        <f>EXP(-$W$26*C82)*N82</f>
        <v>0</v>
      </c>
      <c r="T82">
        <f>EXP(-$W$26*C82)*E82</f>
        <v>0</v>
      </c>
    </row>
    <row r="83" spans="1:20">
      <c r="A83">
        <v>74</v>
      </c>
      <c r="B83">
        <f>RAND()</f>
        <v>0</v>
      </c>
      <c r="C83">
        <f>IF(B83&lt;$W$41,3,IF(B83&lt;$W$41+$W$42,4,5))</f>
        <v>0</v>
      </c>
      <c r="D83">
        <f>NORMSINV(RAND())</f>
        <v>0</v>
      </c>
      <c r="E83">
        <f>$W$25*EXP(($W$26-$W$28-0.5*$W$27^2)*C83+$W$27*SQRT(C83)*D83)</f>
        <v>0</v>
      </c>
      <c r="F83">
        <f>$W$30*(1+$W$31)^C83</f>
        <v>0</v>
      </c>
      <c r="G83">
        <f>$W$32*(1+$W$33)^C83</f>
        <v>0</v>
      </c>
      <c r="H83">
        <f>$W$34*(1+$W$35)^C83</f>
        <v>0</v>
      </c>
      <c r="I83">
        <f>MIN(E83,F83)</f>
        <v>0</v>
      </c>
      <c r="J83">
        <f>MIN(E83-I83,G83)</f>
        <v>0</v>
      </c>
      <c r="K83">
        <f>MIN(E83-I83-J83,H83)</f>
        <v>0</v>
      </c>
      <c r="L83">
        <f>E83-I83-J83-K83</f>
        <v>0</v>
      </c>
      <c r="M83">
        <f>IF((I83+J83+(1-$W$36)*L83)/$W$39&gt;=$W$38,1,0)</f>
        <v>0</v>
      </c>
      <c r="N83">
        <f>IF(M83=1,$W$37,$W$36)*L83</f>
        <v>0</v>
      </c>
      <c r="O83">
        <f>EXP(-$W$26*C83)*I83</f>
        <v>0</v>
      </c>
      <c r="P83">
        <f>EXP(-$W$26*C83)*J83</f>
        <v>0</v>
      </c>
      <c r="Q83">
        <f>EXP(-$W$26*C83)*K83</f>
        <v>0</v>
      </c>
      <c r="R83">
        <f>EXP(-$W$26*C83)*(L83-N83)</f>
        <v>0</v>
      </c>
      <c r="S83">
        <f>EXP(-$W$26*C83)*N83</f>
        <v>0</v>
      </c>
      <c r="T83">
        <f>EXP(-$W$26*C83)*E83</f>
        <v>0</v>
      </c>
    </row>
    <row r="84" spans="1:20">
      <c r="A84">
        <v>75</v>
      </c>
      <c r="B84">
        <f>RAND()</f>
        <v>0</v>
      </c>
      <c r="C84">
        <f>IF(B84&lt;$W$41,3,IF(B84&lt;$W$41+$W$42,4,5))</f>
        <v>0</v>
      </c>
      <c r="D84">
        <f>NORMSINV(RAND())</f>
        <v>0</v>
      </c>
      <c r="E84">
        <f>$W$25*EXP(($W$26-$W$28-0.5*$W$27^2)*C84+$W$27*SQRT(C84)*D84)</f>
        <v>0</v>
      </c>
      <c r="F84">
        <f>$W$30*(1+$W$31)^C84</f>
        <v>0</v>
      </c>
      <c r="G84">
        <f>$W$32*(1+$W$33)^C84</f>
        <v>0</v>
      </c>
      <c r="H84">
        <f>$W$34*(1+$W$35)^C84</f>
        <v>0</v>
      </c>
      <c r="I84">
        <f>MIN(E84,F84)</f>
        <v>0</v>
      </c>
      <c r="J84">
        <f>MIN(E84-I84,G84)</f>
        <v>0</v>
      </c>
      <c r="K84">
        <f>MIN(E84-I84-J84,H84)</f>
        <v>0</v>
      </c>
      <c r="L84">
        <f>E84-I84-J84-K84</f>
        <v>0</v>
      </c>
      <c r="M84">
        <f>IF((I84+J84+(1-$W$36)*L84)/$W$39&gt;=$W$38,1,0)</f>
        <v>0</v>
      </c>
      <c r="N84">
        <f>IF(M84=1,$W$37,$W$36)*L84</f>
        <v>0</v>
      </c>
      <c r="O84">
        <f>EXP(-$W$26*C84)*I84</f>
        <v>0</v>
      </c>
      <c r="P84">
        <f>EXP(-$W$26*C84)*J84</f>
        <v>0</v>
      </c>
      <c r="Q84">
        <f>EXP(-$W$26*C84)*K84</f>
        <v>0</v>
      </c>
      <c r="R84">
        <f>EXP(-$W$26*C84)*(L84-N84)</f>
        <v>0</v>
      </c>
      <c r="S84">
        <f>EXP(-$W$26*C84)*N84</f>
        <v>0</v>
      </c>
      <c r="T84">
        <f>EXP(-$W$26*C84)*E84</f>
        <v>0</v>
      </c>
    </row>
    <row r="85" spans="1:20">
      <c r="A85">
        <v>76</v>
      </c>
      <c r="B85">
        <f>RAND()</f>
        <v>0</v>
      </c>
      <c r="C85">
        <f>IF(B85&lt;$W$41,3,IF(B85&lt;$W$41+$W$42,4,5))</f>
        <v>0</v>
      </c>
      <c r="D85">
        <f>NORMSINV(RAND())</f>
        <v>0</v>
      </c>
      <c r="E85">
        <f>$W$25*EXP(($W$26-$W$28-0.5*$W$27^2)*C85+$W$27*SQRT(C85)*D85)</f>
        <v>0</v>
      </c>
      <c r="F85">
        <f>$W$30*(1+$W$31)^C85</f>
        <v>0</v>
      </c>
      <c r="G85">
        <f>$W$32*(1+$W$33)^C85</f>
        <v>0</v>
      </c>
      <c r="H85">
        <f>$W$34*(1+$W$35)^C85</f>
        <v>0</v>
      </c>
      <c r="I85">
        <f>MIN(E85,F85)</f>
        <v>0</v>
      </c>
      <c r="J85">
        <f>MIN(E85-I85,G85)</f>
        <v>0</v>
      </c>
      <c r="K85">
        <f>MIN(E85-I85-J85,H85)</f>
        <v>0</v>
      </c>
      <c r="L85">
        <f>E85-I85-J85-K85</f>
        <v>0</v>
      </c>
      <c r="M85">
        <f>IF((I85+J85+(1-$W$36)*L85)/$W$39&gt;=$W$38,1,0)</f>
        <v>0</v>
      </c>
      <c r="N85">
        <f>IF(M85=1,$W$37,$W$36)*L85</f>
        <v>0</v>
      </c>
      <c r="O85">
        <f>EXP(-$W$26*C85)*I85</f>
        <v>0</v>
      </c>
      <c r="P85">
        <f>EXP(-$W$26*C85)*J85</f>
        <v>0</v>
      </c>
      <c r="Q85">
        <f>EXP(-$W$26*C85)*K85</f>
        <v>0</v>
      </c>
      <c r="R85">
        <f>EXP(-$W$26*C85)*(L85-N85)</f>
        <v>0</v>
      </c>
      <c r="S85">
        <f>EXP(-$W$26*C85)*N85</f>
        <v>0</v>
      </c>
      <c r="T85">
        <f>EXP(-$W$26*C85)*E85</f>
        <v>0</v>
      </c>
    </row>
    <row r="86" spans="1:20">
      <c r="A86">
        <v>77</v>
      </c>
      <c r="B86">
        <f>RAND()</f>
        <v>0</v>
      </c>
      <c r="C86">
        <f>IF(B86&lt;$W$41,3,IF(B86&lt;$W$41+$W$42,4,5))</f>
        <v>0</v>
      </c>
      <c r="D86">
        <f>NORMSINV(RAND())</f>
        <v>0</v>
      </c>
      <c r="E86">
        <f>$W$25*EXP(($W$26-$W$28-0.5*$W$27^2)*C86+$W$27*SQRT(C86)*D86)</f>
        <v>0</v>
      </c>
      <c r="F86">
        <f>$W$30*(1+$W$31)^C86</f>
        <v>0</v>
      </c>
      <c r="G86">
        <f>$W$32*(1+$W$33)^C86</f>
        <v>0</v>
      </c>
      <c r="H86">
        <f>$W$34*(1+$W$35)^C86</f>
        <v>0</v>
      </c>
      <c r="I86">
        <f>MIN(E86,F86)</f>
        <v>0</v>
      </c>
      <c r="J86">
        <f>MIN(E86-I86,G86)</f>
        <v>0</v>
      </c>
      <c r="K86">
        <f>MIN(E86-I86-J86,H86)</f>
        <v>0</v>
      </c>
      <c r="L86">
        <f>E86-I86-J86-K86</f>
        <v>0</v>
      </c>
      <c r="M86">
        <f>IF((I86+J86+(1-$W$36)*L86)/$W$39&gt;=$W$38,1,0)</f>
        <v>0</v>
      </c>
      <c r="N86">
        <f>IF(M86=1,$W$37,$W$36)*L86</f>
        <v>0</v>
      </c>
      <c r="O86">
        <f>EXP(-$W$26*C86)*I86</f>
        <v>0</v>
      </c>
      <c r="P86">
        <f>EXP(-$W$26*C86)*J86</f>
        <v>0</v>
      </c>
      <c r="Q86">
        <f>EXP(-$W$26*C86)*K86</f>
        <v>0</v>
      </c>
      <c r="R86">
        <f>EXP(-$W$26*C86)*(L86-N86)</f>
        <v>0</v>
      </c>
      <c r="S86">
        <f>EXP(-$W$26*C86)*N86</f>
        <v>0</v>
      </c>
      <c r="T86">
        <f>EXP(-$W$26*C86)*E86</f>
        <v>0</v>
      </c>
    </row>
    <row r="87" spans="1:20">
      <c r="A87">
        <v>78</v>
      </c>
      <c r="B87">
        <f>RAND()</f>
        <v>0</v>
      </c>
      <c r="C87">
        <f>IF(B87&lt;$W$41,3,IF(B87&lt;$W$41+$W$42,4,5))</f>
        <v>0</v>
      </c>
      <c r="D87">
        <f>NORMSINV(RAND())</f>
        <v>0</v>
      </c>
      <c r="E87">
        <f>$W$25*EXP(($W$26-$W$28-0.5*$W$27^2)*C87+$W$27*SQRT(C87)*D87)</f>
        <v>0</v>
      </c>
      <c r="F87">
        <f>$W$30*(1+$W$31)^C87</f>
        <v>0</v>
      </c>
      <c r="G87">
        <f>$W$32*(1+$W$33)^C87</f>
        <v>0</v>
      </c>
      <c r="H87">
        <f>$W$34*(1+$W$35)^C87</f>
        <v>0</v>
      </c>
      <c r="I87">
        <f>MIN(E87,F87)</f>
        <v>0</v>
      </c>
      <c r="J87">
        <f>MIN(E87-I87,G87)</f>
        <v>0</v>
      </c>
      <c r="K87">
        <f>MIN(E87-I87-J87,H87)</f>
        <v>0</v>
      </c>
      <c r="L87">
        <f>E87-I87-J87-K87</f>
        <v>0</v>
      </c>
      <c r="M87">
        <f>IF((I87+J87+(1-$W$36)*L87)/$W$39&gt;=$W$38,1,0)</f>
        <v>0</v>
      </c>
      <c r="N87">
        <f>IF(M87=1,$W$37,$W$36)*L87</f>
        <v>0</v>
      </c>
      <c r="O87">
        <f>EXP(-$W$26*C87)*I87</f>
        <v>0</v>
      </c>
      <c r="P87">
        <f>EXP(-$W$26*C87)*J87</f>
        <v>0</v>
      </c>
      <c r="Q87">
        <f>EXP(-$W$26*C87)*K87</f>
        <v>0</v>
      </c>
      <c r="R87">
        <f>EXP(-$W$26*C87)*(L87-N87)</f>
        <v>0</v>
      </c>
      <c r="S87">
        <f>EXP(-$W$26*C87)*N87</f>
        <v>0</v>
      </c>
      <c r="T87">
        <f>EXP(-$W$26*C87)*E87</f>
        <v>0</v>
      </c>
    </row>
    <row r="88" spans="1:20">
      <c r="A88">
        <v>79</v>
      </c>
      <c r="B88">
        <f>RAND()</f>
        <v>0</v>
      </c>
      <c r="C88">
        <f>IF(B88&lt;$W$41,3,IF(B88&lt;$W$41+$W$42,4,5))</f>
        <v>0</v>
      </c>
      <c r="D88">
        <f>NORMSINV(RAND())</f>
        <v>0</v>
      </c>
      <c r="E88">
        <f>$W$25*EXP(($W$26-$W$28-0.5*$W$27^2)*C88+$W$27*SQRT(C88)*D88)</f>
        <v>0</v>
      </c>
      <c r="F88">
        <f>$W$30*(1+$W$31)^C88</f>
        <v>0</v>
      </c>
      <c r="G88">
        <f>$W$32*(1+$W$33)^C88</f>
        <v>0</v>
      </c>
      <c r="H88">
        <f>$W$34*(1+$W$35)^C88</f>
        <v>0</v>
      </c>
      <c r="I88">
        <f>MIN(E88,F88)</f>
        <v>0</v>
      </c>
      <c r="J88">
        <f>MIN(E88-I88,G88)</f>
        <v>0</v>
      </c>
      <c r="K88">
        <f>MIN(E88-I88-J88,H88)</f>
        <v>0</v>
      </c>
      <c r="L88">
        <f>E88-I88-J88-K88</f>
        <v>0</v>
      </c>
      <c r="M88">
        <f>IF((I88+J88+(1-$W$36)*L88)/$W$39&gt;=$W$38,1,0)</f>
        <v>0</v>
      </c>
      <c r="N88">
        <f>IF(M88=1,$W$37,$W$36)*L88</f>
        <v>0</v>
      </c>
      <c r="O88">
        <f>EXP(-$W$26*C88)*I88</f>
        <v>0</v>
      </c>
      <c r="P88">
        <f>EXP(-$W$26*C88)*J88</f>
        <v>0</v>
      </c>
      <c r="Q88">
        <f>EXP(-$W$26*C88)*K88</f>
        <v>0</v>
      </c>
      <c r="R88">
        <f>EXP(-$W$26*C88)*(L88-N88)</f>
        <v>0</v>
      </c>
      <c r="S88">
        <f>EXP(-$W$26*C88)*N88</f>
        <v>0</v>
      </c>
      <c r="T88">
        <f>EXP(-$W$26*C88)*E88</f>
        <v>0</v>
      </c>
    </row>
    <row r="89" spans="1:20">
      <c r="A89">
        <v>80</v>
      </c>
      <c r="B89">
        <f>RAND()</f>
        <v>0</v>
      </c>
      <c r="C89">
        <f>IF(B89&lt;$W$41,3,IF(B89&lt;$W$41+$W$42,4,5))</f>
        <v>0</v>
      </c>
      <c r="D89">
        <f>NORMSINV(RAND())</f>
        <v>0</v>
      </c>
      <c r="E89">
        <f>$W$25*EXP(($W$26-$W$28-0.5*$W$27^2)*C89+$W$27*SQRT(C89)*D89)</f>
        <v>0</v>
      </c>
      <c r="F89">
        <f>$W$30*(1+$W$31)^C89</f>
        <v>0</v>
      </c>
      <c r="G89">
        <f>$W$32*(1+$W$33)^C89</f>
        <v>0</v>
      </c>
      <c r="H89">
        <f>$W$34*(1+$W$35)^C89</f>
        <v>0</v>
      </c>
      <c r="I89">
        <f>MIN(E89,F89)</f>
        <v>0</v>
      </c>
      <c r="J89">
        <f>MIN(E89-I89,G89)</f>
        <v>0</v>
      </c>
      <c r="K89">
        <f>MIN(E89-I89-J89,H89)</f>
        <v>0</v>
      </c>
      <c r="L89">
        <f>E89-I89-J89-K89</f>
        <v>0</v>
      </c>
      <c r="M89">
        <f>IF((I89+J89+(1-$W$36)*L89)/$W$39&gt;=$W$38,1,0)</f>
        <v>0</v>
      </c>
      <c r="N89">
        <f>IF(M89=1,$W$37,$W$36)*L89</f>
        <v>0</v>
      </c>
      <c r="O89">
        <f>EXP(-$W$26*C89)*I89</f>
        <v>0</v>
      </c>
      <c r="P89">
        <f>EXP(-$W$26*C89)*J89</f>
        <v>0</v>
      </c>
      <c r="Q89">
        <f>EXP(-$W$26*C89)*K89</f>
        <v>0</v>
      </c>
      <c r="R89">
        <f>EXP(-$W$26*C89)*(L89-N89)</f>
        <v>0</v>
      </c>
      <c r="S89">
        <f>EXP(-$W$26*C89)*N89</f>
        <v>0</v>
      </c>
      <c r="T89">
        <f>EXP(-$W$26*C89)*E89</f>
        <v>0</v>
      </c>
    </row>
    <row r="90" spans="1:20">
      <c r="A90">
        <v>81</v>
      </c>
      <c r="B90">
        <f>RAND()</f>
        <v>0</v>
      </c>
      <c r="C90">
        <f>IF(B90&lt;$W$41,3,IF(B90&lt;$W$41+$W$42,4,5))</f>
        <v>0</v>
      </c>
      <c r="D90">
        <f>NORMSINV(RAND())</f>
        <v>0</v>
      </c>
      <c r="E90">
        <f>$W$25*EXP(($W$26-$W$28-0.5*$W$27^2)*C90+$W$27*SQRT(C90)*D90)</f>
        <v>0</v>
      </c>
      <c r="F90">
        <f>$W$30*(1+$W$31)^C90</f>
        <v>0</v>
      </c>
      <c r="G90">
        <f>$W$32*(1+$W$33)^C90</f>
        <v>0</v>
      </c>
      <c r="H90">
        <f>$W$34*(1+$W$35)^C90</f>
        <v>0</v>
      </c>
      <c r="I90">
        <f>MIN(E90,F90)</f>
        <v>0</v>
      </c>
      <c r="J90">
        <f>MIN(E90-I90,G90)</f>
        <v>0</v>
      </c>
      <c r="K90">
        <f>MIN(E90-I90-J90,H90)</f>
        <v>0</v>
      </c>
      <c r="L90">
        <f>E90-I90-J90-K90</f>
        <v>0</v>
      </c>
      <c r="M90">
        <f>IF((I90+J90+(1-$W$36)*L90)/$W$39&gt;=$W$38,1,0)</f>
        <v>0</v>
      </c>
      <c r="N90">
        <f>IF(M90=1,$W$37,$W$36)*L90</f>
        <v>0</v>
      </c>
      <c r="O90">
        <f>EXP(-$W$26*C90)*I90</f>
        <v>0</v>
      </c>
      <c r="P90">
        <f>EXP(-$W$26*C90)*J90</f>
        <v>0</v>
      </c>
      <c r="Q90">
        <f>EXP(-$W$26*C90)*K90</f>
        <v>0</v>
      </c>
      <c r="R90">
        <f>EXP(-$W$26*C90)*(L90-N90)</f>
        <v>0</v>
      </c>
      <c r="S90">
        <f>EXP(-$W$26*C90)*N90</f>
        <v>0</v>
      </c>
      <c r="T90">
        <f>EXP(-$W$26*C90)*E90</f>
        <v>0</v>
      </c>
    </row>
    <row r="91" spans="1:20">
      <c r="A91">
        <v>82</v>
      </c>
      <c r="B91">
        <f>RAND()</f>
        <v>0</v>
      </c>
      <c r="C91">
        <f>IF(B91&lt;$W$41,3,IF(B91&lt;$W$41+$W$42,4,5))</f>
        <v>0</v>
      </c>
      <c r="D91">
        <f>NORMSINV(RAND())</f>
        <v>0</v>
      </c>
      <c r="E91">
        <f>$W$25*EXP(($W$26-$W$28-0.5*$W$27^2)*C91+$W$27*SQRT(C91)*D91)</f>
        <v>0</v>
      </c>
      <c r="F91">
        <f>$W$30*(1+$W$31)^C91</f>
        <v>0</v>
      </c>
      <c r="G91">
        <f>$W$32*(1+$W$33)^C91</f>
        <v>0</v>
      </c>
      <c r="H91">
        <f>$W$34*(1+$W$35)^C91</f>
        <v>0</v>
      </c>
      <c r="I91">
        <f>MIN(E91,F91)</f>
        <v>0</v>
      </c>
      <c r="J91">
        <f>MIN(E91-I91,G91)</f>
        <v>0</v>
      </c>
      <c r="K91">
        <f>MIN(E91-I91-J91,H91)</f>
        <v>0</v>
      </c>
      <c r="L91">
        <f>E91-I91-J91-K91</f>
        <v>0</v>
      </c>
      <c r="M91">
        <f>IF((I91+J91+(1-$W$36)*L91)/$W$39&gt;=$W$38,1,0)</f>
        <v>0</v>
      </c>
      <c r="N91">
        <f>IF(M91=1,$W$37,$W$36)*L91</f>
        <v>0</v>
      </c>
      <c r="O91">
        <f>EXP(-$W$26*C91)*I91</f>
        <v>0</v>
      </c>
      <c r="P91">
        <f>EXP(-$W$26*C91)*J91</f>
        <v>0</v>
      </c>
      <c r="Q91">
        <f>EXP(-$W$26*C91)*K91</f>
        <v>0</v>
      </c>
      <c r="R91">
        <f>EXP(-$W$26*C91)*(L91-N91)</f>
        <v>0</v>
      </c>
      <c r="S91">
        <f>EXP(-$W$26*C91)*N91</f>
        <v>0</v>
      </c>
      <c r="T91">
        <f>EXP(-$W$26*C91)*E91</f>
        <v>0</v>
      </c>
    </row>
    <row r="92" spans="1:20">
      <c r="A92">
        <v>83</v>
      </c>
      <c r="B92">
        <f>RAND()</f>
        <v>0</v>
      </c>
      <c r="C92">
        <f>IF(B92&lt;$W$41,3,IF(B92&lt;$W$41+$W$42,4,5))</f>
        <v>0</v>
      </c>
      <c r="D92">
        <f>NORMSINV(RAND())</f>
        <v>0</v>
      </c>
      <c r="E92">
        <f>$W$25*EXP(($W$26-$W$28-0.5*$W$27^2)*C92+$W$27*SQRT(C92)*D92)</f>
        <v>0</v>
      </c>
      <c r="F92">
        <f>$W$30*(1+$W$31)^C92</f>
        <v>0</v>
      </c>
      <c r="G92">
        <f>$W$32*(1+$W$33)^C92</f>
        <v>0</v>
      </c>
      <c r="H92">
        <f>$W$34*(1+$W$35)^C92</f>
        <v>0</v>
      </c>
      <c r="I92">
        <f>MIN(E92,F92)</f>
        <v>0</v>
      </c>
      <c r="J92">
        <f>MIN(E92-I92,G92)</f>
        <v>0</v>
      </c>
      <c r="K92">
        <f>MIN(E92-I92-J92,H92)</f>
        <v>0</v>
      </c>
      <c r="L92">
        <f>E92-I92-J92-K92</f>
        <v>0</v>
      </c>
      <c r="M92">
        <f>IF((I92+J92+(1-$W$36)*L92)/$W$39&gt;=$W$38,1,0)</f>
        <v>0</v>
      </c>
      <c r="N92">
        <f>IF(M92=1,$W$37,$W$36)*L92</f>
        <v>0</v>
      </c>
      <c r="O92">
        <f>EXP(-$W$26*C92)*I92</f>
        <v>0</v>
      </c>
      <c r="P92">
        <f>EXP(-$W$26*C92)*J92</f>
        <v>0</v>
      </c>
      <c r="Q92">
        <f>EXP(-$W$26*C92)*K92</f>
        <v>0</v>
      </c>
      <c r="R92">
        <f>EXP(-$W$26*C92)*(L92-N92)</f>
        <v>0</v>
      </c>
      <c r="S92">
        <f>EXP(-$W$26*C92)*N92</f>
        <v>0</v>
      </c>
      <c r="T92">
        <f>EXP(-$W$26*C92)*E92</f>
        <v>0</v>
      </c>
    </row>
    <row r="93" spans="1:20">
      <c r="A93">
        <v>84</v>
      </c>
      <c r="B93">
        <f>RAND()</f>
        <v>0</v>
      </c>
      <c r="C93">
        <f>IF(B93&lt;$W$41,3,IF(B93&lt;$W$41+$W$42,4,5))</f>
        <v>0</v>
      </c>
      <c r="D93">
        <f>NORMSINV(RAND())</f>
        <v>0</v>
      </c>
      <c r="E93">
        <f>$W$25*EXP(($W$26-$W$28-0.5*$W$27^2)*C93+$W$27*SQRT(C93)*D93)</f>
        <v>0</v>
      </c>
      <c r="F93">
        <f>$W$30*(1+$W$31)^C93</f>
        <v>0</v>
      </c>
      <c r="G93">
        <f>$W$32*(1+$W$33)^C93</f>
        <v>0</v>
      </c>
      <c r="H93">
        <f>$W$34*(1+$W$35)^C93</f>
        <v>0</v>
      </c>
      <c r="I93">
        <f>MIN(E93,F93)</f>
        <v>0</v>
      </c>
      <c r="J93">
        <f>MIN(E93-I93,G93)</f>
        <v>0</v>
      </c>
      <c r="K93">
        <f>MIN(E93-I93-J93,H93)</f>
        <v>0</v>
      </c>
      <c r="L93">
        <f>E93-I93-J93-K93</f>
        <v>0</v>
      </c>
      <c r="M93">
        <f>IF((I93+J93+(1-$W$36)*L93)/$W$39&gt;=$W$38,1,0)</f>
        <v>0</v>
      </c>
      <c r="N93">
        <f>IF(M93=1,$W$37,$W$36)*L93</f>
        <v>0</v>
      </c>
      <c r="O93">
        <f>EXP(-$W$26*C93)*I93</f>
        <v>0</v>
      </c>
      <c r="P93">
        <f>EXP(-$W$26*C93)*J93</f>
        <v>0</v>
      </c>
      <c r="Q93">
        <f>EXP(-$W$26*C93)*K93</f>
        <v>0</v>
      </c>
      <c r="R93">
        <f>EXP(-$W$26*C93)*(L93-N93)</f>
        <v>0</v>
      </c>
      <c r="S93">
        <f>EXP(-$W$26*C93)*N93</f>
        <v>0</v>
      </c>
      <c r="T93">
        <f>EXP(-$W$26*C93)*E93</f>
        <v>0</v>
      </c>
    </row>
    <row r="94" spans="1:20">
      <c r="A94">
        <v>85</v>
      </c>
      <c r="B94">
        <f>RAND()</f>
        <v>0</v>
      </c>
      <c r="C94">
        <f>IF(B94&lt;$W$41,3,IF(B94&lt;$W$41+$W$42,4,5))</f>
        <v>0</v>
      </c>
      <c r="D94">
        <f>NORMSINV(RAND())</f>
        <v>0</v>
      </c>
      <c r="E94">
        <f>$W$25*EXP(($W$26-$W$28-0.5*$W$27^2)*C94+$W$27*SQRT(C94)*D94)</f>
        <v>0</v>
      </c>
      <c r="F94">
        <f>$W$30*(1+$W$31)^C94</f>
        <v>0</v>
      </c>
      <c r="G94">
        <f>$W$32*(1+$W$33)^C94</f>
        <v>0</v>
      </c>
      <c r="H94">
        <f>$W$34*(1+$W$35)^C94</f>
        <v>0</v>
      </c>
      <c r="I94">
        <f>MIN(E94,F94)</f>
        <v>0</v>
      </c>
      <c r="J94">
        <f>MIN(E94-I94,G94)</f>
        <v>0</v>
      </c>
      <c r="K94">
        <f>MIN(E94-I94-J94,H94)</f>
        <v>0</v>
      </c>
      <c r="L94">
        <f>E94-I94-J94-K94</f>
        <v>0</v>
      </c>
      <c r="M94">
        <f>IF((I94+J94+(1-$W$36)*L94)/$W$39&gt;=$W$38,1,0)</f>
        <v>0</v>
      </c>
      <c r="N94">
        <f>IF(M94=1,$W$37,$W$36)*L94</f>
        <v>0</v>
      </c>
      <c r="O94">
        <f>EXP(-$W$26*C94)*I94</f>
        <v>0</v>
      </c>
      <c r="P94">
        <f>EXP(-$W$26*C94)*J94</f>
        <v>0</v>
      </c>
      <c r="Q94">
        <f>EXP(-$W$26*C94)*K94</f>
        <v>0</v>
      </c>
      <c r="R94">
        <f>EXP(-$W$26*C94)*(L94-N94)</f>
        <v>0</v>
      </c>
      <c r="S94">
        <f>EXP(-$W$26*C94)*N94</f>
        <v>0</v>
      </c>
      <c r="T94">
        <f>EXP(-$W$26*C94)*E94</f>
        <v>0</v>
      </c>
    </row>
    <row r="95" spans="1:20">
      <c r="A95">
        <v>86</v>
      </c>
      <c r="B95">
        <f>RAND()</f>
        <v>0</v>
      </c>
      <c r="C95">
        <f>IF(B95&lt;$W$41,3,IF(B95&lt;$W$41+$W$42,4,5))</f>
        <v>0</v>
      </c>
      <c r="D95">
        <f>NORMSINV(RAND())</f>
        <v>0</v>
      </c>
      <c r="E95">
        <f>$W$25*EXP(($W$26-$W$28-0.5*$W$27^2)*C95+$W$27*SQRT(C95)*D95)</f>
        <v>0</v>
      </c>
      <c r="F95">
        <f>$W$30*(1+$W$31)^C95</f>
        <v>0</v>
      </c>
      <c r="G95">
        <f>$W$32*(1+$W$33)^C95</f>
        <v>0</v>
      </c>
      <c r="H95">
        <f>$W$34*(1+$W$35)^C95</f>
        <v>0</v>
      </c>
      <c r="I95">
        <f>MIN(E95,F95)</f>
        <v>0</v>
      </c>
      <c r="J95">
        <f>MIN(E95-I95,G95)</f>
        <v>0</v>
      </c>
      <c r="K95">
        <f>MIN(E95-I95-J95,H95)</f>
        <v>0</v>
      </c>
      <c r="L95">
        <f>E95-I95-J95-K95</f>
        <v>0</v>
      </c>
      <c r="M95">
        <f>IF((I95+J95+(1-$W$36)*L95)/$W$39&gt;=$W$38,1,0)</f>
        <v>0</v>
      </c>
      <c r="N95">
        <f>IF(M95=1,$W$37,$W$36)*L95</f>
        <v>0</v>
      </c>
      <c r="O95">
        <f>EXP(-$W$26*C95)*I95</f>
        <v>0</v>
      </c>
      <c r="P95">
        <f>EXP(-$W$26*C95)*J95</f>
        <v>0</v>
      </c>
      <c r="Q95">
        <f>EXP(-$W$26*C95)*K95</f>
        <v>0</v>
      </c>
      <c r="R95">
        <f>EXP(-$W$26*C95)*(L95-N95)</f>
        <v>0</v>
      </c>
      <c r="S95">
        <f>EXP(-$W$26*C95)*N95</f>
        <v>0</v>
      </c>
      <c r="T95">
        <f>EXP(-$W$26*C95)*E95</f>
        <v>0</v>
      </c>
    </row>
    <row r="96" spans="1:20">
      <c r="A96">
        <v>87</v>
      </c>
      <c r="B96">
        <f>RAND()</f>
        <v>0</v>
      </c>
      <c r="C96">
        <f>IF(B96&lt;$W$41,3,IF(B96&lt;$W$41+$W$42,4,5))</f>
        <v>0</v>
      </c>
      <c r="D96">
        <f>NORMSINV(RAND())</f>
        <v>0</v>
      </c>
      <c r="E96">
        <f>$W$25*EXP(($W$26-$W$28-0.5*$W$27^2)*C96+$W$27*SQRT(C96)*D96)</f>
        <v>0</v>
      </c>
      <c r="F96">
        <f>$W$30*(1+$W$31)^C96</f>
        <v>0</v>
      </c>
      <c r="G96">
        <f>$W$32*(1+$W$33)^C96</f>
        <v>0</v>
      </c>
      <c r="H96">
        <f>$W$34*(1+$W$35)^C96</f>
        <v>0</v>
      </c>
      <c r="I96">
        <f>MIN(E96,F96)</f>
        <v>0</v>
      </c>
      <c r="J96">
        <f>MIN(E96-I96,G96)</f>
        <v>0</v>
      </c>
      <c r="K96">
        <f>MIN(E96-I96-J96,H96)</f>
        <v>0</v>
      </c>
      <c r="L96">
        <f>E96-I96-J96-K96</f>
        <v>0</v>
      </c>
      <c r="M96">
        <f>IF((I96+J96+(1-$W$36)*L96)/$W$39&gt;=$W$38,1,0)</f>
        <v>0</v>
      </c>
      <c r="N96">
        <f>IF(M96=1,$W$37,$W$36)*L96</f>
        <v>0</v>
      </c>
      <c r="O96">
        <f>EXP(-$W$26*C96)*I96</f>
        <v>0</v>
      </c>
      <c r="P96">
        <f>EXP(-$W$26*C96)*J96</f>
        <v>0</v>
      </c>
      <c r="Q96">
        <f>EXP(-$W$26*C96)*K96</f>
        <v>0</v>
      </c>
      <c r="R96">
        <f>EXP(-$W$26*C96)*(L96-N96)</f>
        <v>0</v>
      </c>
      <c r="S96">
        <f>EXP(-$W$26*C96)*N96</f>
        <v>0</v>
      </c>
      <c r="T96">
        <f>EXP(-$W$26*C96)*E96</f>
        <v>0</v>
      </c>
    </row>
    <row r="97" spans="1:20">
      <c r="A97">
        <v>88</v>
      </c>
      <c r="B97">
        <f>RAND()</f>
        <v>0</v>
      </c>
      <c r="C97">
        <f>IF(B97&lt;$W$41,3,IF(B97&lt;$W$41+$W$42,4,5))</f>
        <v>0</v>
      </c>
      <c r="D97">
        <f>NORMSINV(RAND())</f>
        <v>0</v>
      </c>
      <c r="E97">
        <f>$W$25*EXP(($W$26-$W$28-0.5*$W$27^2)*C97+$W$27*SQRT(C97)*D97)</f>
        <v>0</v>
      </c>
      <c r="F97">
        <f>$W$30*(1+$W$31)^C97</f>
        <v>0</v>
      </c>
      <c r="G97">
        <f>$W$32*(1+$W$33)^C97</f>
        <v>0</v>
      </c>
      <c r="H97">
        <f>$W$34*(1+$W$35)^C97</f>
        <v>0</v>
      </c>
      <c r="I97">
        <f>MIN(E97,F97)</f>
        <v>0</v>
      </c>
      <c r="J97">
        <f>MIN(E97-I97,G97)</f>
        <v>0</v>
      </c>
      <c r="K97">
        <f>MIN(E97-I97-J97,H97)</f>
        <v>0</v>
      </c>
      <c r="L97">
        <f>E97-I97-J97-K97</f>
        <v>0</v>
      </c>
      <c r="M97">
        <f>IF((I97+J97+(1-$W$36)*L97)/$W$39&gt;=$W$38,1,0)</f>
        <v>0</v>
      </c>
      <c r="N97">
        <f>IF(M97=1,$W$37,$W$36)*L97</f>
        <v>0</v>
      </c>
      <c r="O97">
        <f>EXP(-$W$26*C97)*I97</f>
        <v>0</v>
      </c>
      <c r="P97">
        <f>EXP(-$W$26*C97)*J97</f>
        <v>0</v>
      </c>
      <c r="Q97">
        <f>EXP(-$W$26*C97)*K97</f>
        <v>0</v>
      </c>
      <c r="R97">
        <f>EXP(-$W$26*C97)*(L97-N97)</f>
        <v>0</v>
      </c>
      <c r="S97">
        <f>EXP(-$W$26*C97)*N97</f>
        <v>0</v>
      </c>
      <c r="T97">
        <f>EXP(-$W$26*C97)*E97</f>
        <v>0</v>
      </c>
    </row>
    <row r="98" spans="1:20">
      <c r="A98">
        <v>89</v>
      </c>
      <c r="B98">
        <f>RAND()</f>
        <v>0</v>
      </c>
      <c r="C98">
        <f>IF(B98&lt;$W$41,3,IF(B98&lt;$W$41+$W$42,4,5))</f>
        <v>0</v>
      </c>
      <c r="D98">
        <f>NORMSINV(RAND())</f>
        <v>0</v>
      </c>
      <c r="E98">
        <f>$W$25*EXP(($W$26-$W$28-0.5*$W$27^2)*C98+$W$27*SQRT(C98)*D98)</f>
        <v>0</v>
      </c>
      <c r="F98">
        <f>$W$30*(1+$W$31)^C98</f>
        <v>0</v>
      </c>
      <c r="G98">
        <f>$W$32*(1+$W$33)^C98</f>
        <v>0</v>
      </c>
      <c r="H98">
        <f>$W$34*(1+$W$35)^C98</f>
        <v>0</v>
      </c>
      <c r="I98">
        <f>MIN(E98,F98)</f>
        <v>0</v>
      </c>
      <c r="J98">
        <f>MIN(E98-I98,G98)</f>
        <v>0</v>
      </c>
      <c r="K98">
        <f>MIN(E98-I98-J98,H98)</f>
        <v>0</v>
      </c>
      <c r="L98">
        <f>E98-I98-J98-K98</f>
        <v>0</v>
      </c>
      <c r="M98">
        <f>IF((I98+J98+(1-$W$36)*L98)/$W$39&gt;=$W$38,1,0)</f>
        <v>0</v>
      </c>
      <c r="N98">
        <f>IF(M98=1,$W$37,$W$36)*L98</f>
        <v>0</v>
      </c>
      <c r="O98">
        <f>EXP(-$W$26*C98)*I98</f>
        <v>0</v>
      </c>
      <c r="P98">
        <f>EXP(-$W$26*C98)*J98</f>
        <v>0</v>
      </c>
      <c r="Q98">
        <f>EXP(-$W$26*C98)*K98</f>
        <v>0</v>
      </c>
      <c r="R98">
        <f>EXP(-$W$26*C98)*(L98-N98)</f>
        <v>0</v>
      </c>
      <c r="S98">
        <f>EXP(-$W$26*C98)*N98</f>
        <v>0</v>
      </c>
      <c r="T98">
        <f>EXP(-$W$26*C98)*E98</f>
        <v>0</v>
      </c>
    </row>
    <row r="99" spans="1:20">
      <c r="A99">
        <v>90</v>
      </c>
      <c r="B99">
        <f>RAND()</f>
        <v>0</v>
      </c>
      <c r="C99">
        <f>IF(B99&lt;$W$41,3,IF(B99&lt;$W$41+$W$42,4,5))</f>
        <v>0</v>
      </c>
      <c r="D99">
        <f>NORMSINV(RAND())</f>
        <v>0</v>
      </c>
      <c r="E99">
        <f>$W$25*EXP(($W$26-$W$28-0.5*$W$27^2)*C99+$W$27*SQRT(C99)*D99)</f>
        <v>0</v>
      </c>
      <c r="F99">
        <f>$W$30*(1+$W$31)^C99</f>
        <v>0</v>
      </c>
      <c r="G99">
        <f>$W$32*(1+$W$33)^C99</f>
        <v>0</v>
      </c>
      <c r="H99">
        <f>$W$34*(1+$W$35)^C99</f>
        <v>0</v>
      </c>
      <c r="I99">
        <f>MIN(E99,F99)</f>
        <v>0</v>
      </c>
      <c r="J99">
        <f>MIN(E99-I99,G99)</f>
        <v>0</v>
      </c>
      <c r="K99">
        <f>MIN(E99-I99-J99,H99)</f>
        <v>0</v>
      </c>
      <c r="L99">
        <f>E99-I99-J99-K99</f>
        <v>0</v>
      </c>
      <c r="M99">
        <f>IF((I99+J99+(1-$W$36)*L99)/$W$39&gt;=$W$38,1,0)</f>
        <v>0</v>
      </c>
      <c r="N99">
        <f>IF(M99=1,$W$37,$W$36)*L99</f>
        <v>0</v>
      </c>
      <c r="O99">
        <f>EXP(-$W$26*C99)*I99</f>
        <v>0</v>
      </c>
      <c r="P99">
        <f>EXP(-$W$26*C99)*J99</f>
        <v>0</v>
      </c>
      <c r="Q99">
        <f>EXP(-$W$26*C99)*K99</f>
        <v>0</v>
      </c>
      <c r="R99">
        <f>EXP(-$W$26*C99)*(L99-N99)</f>
        <v>0</v>
      </c>
      <c r="S99">
        <f>EXP(-$W$26*C99)*N99</f>
        <v>0</v>
      </c>
      <c r="T99">
        <f>EXP(-$W$26*C99)*E99</f>
        <v>0</v>
      </c>
    </row>
    <row r="100" spans="1:20">
      <c r="A100">
        <v>91</v>
      </c>
      <c r="B100">
        <f>RAND()</f>
        <v>0</v>
      </c>
      <c r="C100">
        <f>IF(B100&lt;$W$41,3,IF(B100&lt;$W$41+$W$42,4,5))</f>
        <v>0</v>
      </c>
      <c r="D100">
        <f>NORMSINV(RAND())</f>
        <v>0</v>
      </c>
      <c r="E100">
        <f>$W$25*EXP(($W$26-$W$28-0.5*$W$27^2)*C100+$W$27*SQRT(C100)*D100)</f>
        <v>0</v>
      </c>
      <c r="F100">
        <f>$W$30*(1+$W$31)^C100</f>
        <v>0</v>
      </c>
      <c r="G100">
        <f>$W$32*(1+$W$33)^C100</f>
        <v>0</v>
      </c>
      <c r="H100">
        <f>$W$34*(1+$W$35)^C100</f>
        <v>0</v>
      </c>
      <c r="I100">
        <f>MIN(E100,F100)</f>
        <v>0</v>
      </c>
      <c r="J100">
        <f>MIN(E100-I100,G100)</f>
        <v>0</v>
      </c>
      <c r="K100">
        <f>MIN(E100-I100-J100,H100)</f>
        <v>0</v>
      </c>
      <c r="L100">
        <f>E100-I100-J100-K100</f>
        <v>0</v>
      </c>
      <c r="M100">
        <f>IF((I100+J100+(1-$W$36)*L100)/$W$39&gt;=$W$38,1,0)</f>
        <v>0</v>
      </c>
      <c r="N100">
        <f>IF(M100=1,$W$37,$W$36)*L100</f>
        <v>0</v>
      </c>
      <c r="O100">
        <f>EXP(-$W$26*C100)*I100</f>
        <v>0</v>
      </c>
      <c r="P100">
        <f>EXP(-$W$26*C100)*J100</f>
        <v>0</v>
      </c>
      <c r="Q100">
        <f>EXP(-$W$26*C100)*K100</f>
        <v>0</v>
      </c>
      <c r="R100">
        <f>EXP(-$W$26*C100)*(L100-N100)</f>
        <v>0</v>
      </c>
      <c r="S100">
        <f>EXP(-$W$26*C100)*N100</f>
        <v>0</v>
      </c>
      <c r="T100">
        <f>EXP(-$W$26*C100)*E100</f>
        <v>0</v>
      </c>
    </row>
    <row r="101" spans="1:20">
      <c r="A101">
        <v>92</v>
      </c>
      <c r="B101">
        <f>RAND()</f>
        <v>0</v>
      </c>
      <c r="C101">
        <f>IF(B101&lt;$W$41,3,IF(B101&lt;$W$41+$W$42,4,5))</f>
        <v>0</v>
      </c>
      <c r="D101">
        <f>NORMSINV(RAND())</f>
        <v>0</v>
      </c>
      <c r="E101">
        <f>$W$25*EXP(($W$26-$W$28-0.5*$W$27^2)*C101+$W$27*SQRT(C101)*D101)</f>
        <v>0</v>
      </c>
      <c r="F101">
        <f>$W$30*(1+$W$31)^C101</f>
        <v>0</v>
      </c>
      <c r="G101">
        <f>$W$32*(1+$W$33)^C101</f>
        <v>0</v>
      </c>
      <c r="H101">
        <f>$W$34*(1+$W$35)^C101</f>
        <v>0</v>
      </c>
      <c r="I101">
        <f>MIN(E101,F101)</f>
        <v>0</v>
      </c>
      <c r="J101">
        <f>MIN(E101-I101,G101)</f>
        <v>0</v>
      </c>
      <c r="K101">
        <f>MIN(E101-I101-J101,H101)</f>
        <v>0</v>
      </c>
      <c r="L101">
        <f>E101-I101-J101-K101</f>
        <v>0</v>
      </c>
      <c r="M101">
        <f>IF((I101+J101+(1-$W$36)*L101)/$W$39&gt;=$W$38,1,0)</f>
        <v>0</v>
      </c>
      <c r="N101">
        <f>IF(M101=1,$W$37,$W$36)*L101</f>
        <v>0</v>
      </c>
      <c r="O101">
        <f>EXP(-$W$26*C101)*I101</f>
        <v>0</v>
      </c>
      <c r="P101">
        <f>EXP(-$W$26*C101)*J101</f>
        <v>0</v>
      </c>
      <c r="Q101">
        <f>EXP(-$W$26*C101)*K101</f>
        <v>0</v>
      </c>
      <c r="R101">
        <f>EXP(-$W$26*C101)*(L101-N101)</f>
        <v>0</v>
      </c>
      <c r="S101">
        <f>EXP(-$W$26*C101)*N101</f>
        <v>0</v>
      </c>
      <c r="T101">
        <f>EXP(-$W$26*C101)*E101</f>
        <v>0</v>
      </c>
    </row>
    <row r="102" spans="1:20">
      <c r="A102">
        <v>93</v>
      </c>
      <c r="B102">
        <f>RAND()</f>
        <v>0</v>
      </c>
      <c r="C102">
        <f>IF(B102&lt;$W$41,3,IF(B102&lt;$W$41+$W$42,4,5))</f>
        <v>0</v>
      </c>
      <c r="D102">
        <f>NORMSINV(RAND())</f>
        <v>0</v>
      </c>
      <c r="E102">
        <f>$W$25*EXP(($W$26-$W$28-0.5*$W$27^2)*C102+$W$27*SQRT(C102)*D102)</f>
        <v>0</v>
      </c>
      <c r="F102">
        <f>$W$30*(1+$W$31)^C102</f>
        <v>0</v>
      </c>
      <c r="G102">
        <f>$W$32*(1+$W$33)^C102</f>
        <v>0</v>
      </c>
      <c r="H102">
        <f>$W$34*(1+$W$35)^C102</f>
        <v>0</v>
      </c>
      <c r="I102">
        <f>MIN(E102,F102)</f>
        <v>0</v>
      </c>
      <c r="J102">
        <f>MIN(E102-I102,G102)</f>
        <v>0</v>
      </c>
      <c r="K102">
        <f>MIN(E102-I102-J102,H102)</f>
        <v>0</v>
      </c>
      <c r="L102">
        <f>E102-I102-J102-K102</f>
        <v>0</v>
      </c>
      <c r="M102">
        <f>IF((I102+J102+(1-$W$36)*L102)/$W$39&gt;=$W$38,1,0)</f>
        <v>0</v>
      </c>
      <c r="N102">
        <f>IF(M102=1,$W$37,$W$36)*L102</f>
        <v>0</v>
      </c>
      <c r="O102">
        <f>EXP(-$W$26*C102)*I102</f>
        <v>0</v>
      </c>
      <c r="P102">
        <f>EXP(-$W$26*C102)*J102</f>
        <v>0</v>
      </c>
      <c r="Q102">
        <f>EXP(-$W$26*C102)*K102</f>
        <v>0</v>
      </c>
      <c r="R102">
        <f>EXP(-$W$26*C102)*(L102-N102)</f>
        <v>0</v>
      </c>
      <c r="S102">
        <f>EXP(-$W$26*C102)*N102</f>
        <v>0</v>
      </c>
      <c r="T102">
        <f>EXP(-$W$26*C102)*E102</f>
        <v>0</v>
      </c>
    </row>
    <row r="103" spans="1:20">
      <c r="A103">
        <v>94</v>
      </c>
      <c r="B103">
        <f>RAND()</f>
        <v>0</v>
      </c>
      <c r="C103">
        <f>IF(B103&lt;$W$41,3,IF(B103&lt;$W$41+$W$42,4,5))</f>
        <v>0</v>
      </c>
      <c r="D103">
        <f>NORMSINV(RAND())</f>
        <v>0</v>
      </c>
      <c r="E103">
        <f>$W$25*EXP(($W$26-$W$28-0.5*$W$27^2)*C103+$W$27*SQRT(C103)*D103)</f>
        <v>0</v>
      </c>
      <c r="F103">
        <f>$W$30*(1+$W$31)^C103</f>
        <v>0</v>
      </c>
      <c r="G103">
        <f>$W$32*(1+$W$33)^C103</f>
        <v>0</v>
      </c>
      <c r="H103">
        <f>$W$34*(1+$W$35)^C103</f>
        <v>0</v>
      </c>
      <c r="I103">
        <f>MIN(E103,F103)</f>
        <v>0</v>
      </c>
      <c r="J103">
        <f>MIN(E103-I103,G103)</f>
        <v>0</v>
      </c>
      <c r="K103">
        <f>MIN(E103-I103-J103,H103)</f>
        <v>0</v>
      </c>
      <c r="L103">
        <f>E103-I103-J103-K103</f>
        <v>0</v>
      </c>
      <c r="M103">
        <f>IF((I103+J103+(1-$W$36)*L103)/$W$39&gt;=$W$38,1,0)</f>
        <v>0</v>
      </c>
      <c r="N103">
        <f>IF(M103=1,$W$37,$W$36)*L103</f>
        <v>0</v>
      </c>
      <c r="O103">
        <f>EXP(-$W$26*C103)*I103</f>
        <v>0</v>
      </c>
      <c r="P103">
        <f>EXP(-$W$26*C103)*J103</f>
        <v>0</v>
      </c>
      <c r="Q103">
        <f>EXP(-$W$26*C103)*K103</f>
        <v>0</v>
      </c>
      <c r="R103">
        <f>EXP(-$W$26*C103)*(L103-N103)</f>
        <v>0</v>
      </c>
      <c r="S103">
        <f>EXP(-$W$26*C103)*N103</f>
        <v>0</v>
      </c>
      <c r="T103">
        <f>EXP(-$W$26*C103)*E103</f>
        <v>0</v>
      </c>
    </row>
    <row r="104" spans="1:20">
      <c r="A104">
        <v>95</v>
      </c>
      <c r="B104">
        <f>RAND()</f>
        <v>0</v>
      </c>
      <c r="C104">
        <f>IF(B104&lt;$W$41,3,IF(B104&lt;$W$41+$W$42,4,5))</f>
        <v>0</v>
      </c>
      <c r="D104">
        <f>NORMSINV(RAND())</f>
        <v>0</v>
      </c>
      <c r="E104">
        <f>$W$25*EXP(($W$26-$W$28-0.5*$W$27^2)*C104+$W$27*SQRT(C104)*D104)</f>
        <v>0</v>
      </c>
      <c r="F104">
        <f>$W$30*(1+$W$31)^C104</f>
        <v>0</v>
      </c>
      <c r="G104">
        <f>$W$32*(1+$W$33)^C104</f>
        <v>0</v>
      </c>
      <c r="H104">
        <f>$W$34*(1+$W$35)^C104</f>
        <v>0</v>
      </c>
      <c r="I104">
        <f>MIN(E104,F104)</f>
        <v>0</v>
      </c>
      <c r="J104">
        <f>MIN(E104-I104,G104)</f>
        <v>0</v>
      </c>
      <c r="K104">
        <f>MIN(E104-I104-J104,H104)</f>
        <v>0</v>
      </c>
      <c r="L104">
        <f>E104-I104-J104-K104</f>
        <v>0</v>
      </c>
      <c r="M104">
        <f>IF((I104+J104+(1-$W$36)*L104)/$W$39&gt;=$W$38,1,0)</f>
        <v>0</v>
      </c>
      <c r="N104">
        <f>IF(M104=1,$W$37,$W$36)*L104</f>
        <v>0</v>
      </c>
      <c r="O104">
        <f>EXP(-$W$26*C104)*I104</f>
        <v>0</v>
      </c>
      <c r="P104">
        <f>EXP(-$W$26*C104)*J104</f>
        <v>0</v>
      </c>
      <c r="Q104">
        <f>EXP(-$W$26*C104)*K104</f>
        <v>0</v>
      </c>
      <c r="R104">
        <f>EXP(-$W$26*C104)*(L104-N104)</f>
        <v>0</v>
      </c>
      <c r="S104">
        <f>EXP(-$W$26*C104)*N104</f>
        <v>0</v>
      </c>
      <c r="T104">
        <f>EXP(-$W$26*C104)*E104</f>
        <v>0</v>
      </c>
    </row>
    <row r="105" spans="1:20">
      <c r="A105">
        <v>96</v>
      </c>
      <c r="B105">
        <f>RAND()</f>
        <v>0</v>
      </c>
      <c r="C105">
        <f>IF(B105&lt;$W$41,3,IF(B105&lt;$W$41+$W$42,4,5))</f>
        <v>0</v>
      </c>
      <c r="D105">
        <f>NORMSINV(RAND())</f>
        <v>0</v>
      </c>
      <c r="E105">
        <f>$W$25*EXP(($W$26-$W$28-0.5*$W$27^2)*C105+$W$27*SQRT(C105)*D105)</f>
        <v>0</v>
      </c>
      <c r="F105">
        <f>$W$30*(1+$W$31)^C105</f>
        <v>0</v>
      </c>
      <c r="G105">
        <f>$W$32*(1+$W$33)^C105</f>
        <v>0</v>
      </c>
      <c r="H105">
        <f>$W$34*(1+$W$35)^C105</f>
        <v>0</v>
      </c>
      <c r="I105">
        <f>MIN(E105,F105)</f>
        <v>0</v>
      </c>
      <c r="J105">
        <f>MIN(E105-I105,G105)</f>
        <v>0</v>
      </c>
      <c r="K105">
        <f>MIN(E105-I105-J105,H105)</f>
        <v>0</v>
      </c>
      <c r="L105">
        <f>E105-I105-J105-K105</f>
        <v>0</v>
      </c>
      <c r="M105">
        <f>IF((I105+J105+(1-$W$36)*L105)/$W$39&gt;=$W$38,1,0)</f>
        <v>0</v>
      </c>
      <c r="N105">
        <f>IF(M105=1,$W$37,$W$36)*L105</f>
        <v>0</v>
      </c>
      <c r="O105">
        <f>EXP(-$W$26*C105)*I105</f>
        <v>0</v>
      </c>
      <c r="P105">
        <f>EXP(-$W$26*C105)*J105</f>
        <v>0</v>
      </c>
      <c r="Q105">
        <f>EXP(-$W$26*C105)*K105</f>
        <v>0</v>
      </c>
      <c r="R105">
        <f>EXP(-$W$26*C105)*(L105-N105)</f>
        <v>0</v>
      </c>
      <c r="S105">
        <f>EXP(-$W$26*C105)*N105</f>
        <v>0</v>
      </c>
      <c r="T105">
        <f>EXP(-$W$26*C105)*E105</f>
        <v>0</v>
      </c>
    </row>
    <row r="106" spans="1:20">
      <c r="A106">
        <v>97</v>
      </c>
      <c r="B106">
        <f>RAND()</f>
        <v>0</v>
      </c>
      <c r="C106">
        <f>IF(B106&lt;$W$41,3,IF(B106&lt;$W$41+$W$42,4,5))</f>
        <v>0</v>
      </c>
      <c r="D106">
        <f>NORMSINV(RAND())</f>
        <v>0</v>
      </c>
      <c r="E106">
        <f>$W$25*EXP(($W$26-$W$28-0.5*$W$27^2)*C106+$W$27*SQRT(C106)*D106)</f>
        <v>0</v>
      </c>
      <c r="F106">
        <f>$W$30*(1+$W$31)^C106</f>
        <v>0</v>
      </c>
      <c r="G106">
        <f>$W$32*(1+$W$33)^C106</f>
        <v>0</v>
      </c>
      <c r="H106">
        <f>$W$34*(1+$W$35)^C106</f>
        <v>0</v>
      </c>
      <c r="I106">
        <f>MIN(E106,F106)</f>
        <v>0</v>
      </c>
      <c r="J106">
        <f>MIN(E106-I106,G106)</f>
        <v>0</v>
      </c>
      <c r="K106">
        <f>MIN(E106-I106-J106,H106)</f>
        <v>0</v>
      </c>
      <c r="L106">
        <f>E106-I106-J106-K106</f>
        <v>0</v>
      </c>
      <c r="M106">
        <f>IF((I106+J106+(1-$W$36)*L106)/$W$39&gt;=$W$38,1,0)</f>
        <v>0</v>
      </c>
      <c r="N106">
        <f>IF(M106=1,$W$37,$W$36)*L106</f>
        <v>0</v>
      </c>
      <c r="O106">
        <f>EXP(-$W$26*C106)*I106</f>
        <v>0</v>
      </c>
      <c r="P106">
        <f>EXP(-$W$26*C106)*J106</f>
        <v>0</v>
      </c>
      <c r="Q106">
        <f>EXP(-$W$26*C106)*K106</f>
        <v>0</v>
      </c>
      <c r="R106">
        <f>EXP(-$W$26*C106)*(L106-N106)</f>
        <v>0</v>
      </c>
      <c r="S106">
        <f>EXP(-$W$26*C106)*N106</f>
        <v>0</v>
      </c>
      <c r="T106">
        <f>EXP(-$W$26*C106)*E106</f>
        <v>0</v>
      </c>
    </row>
    <row r="107" spans="1:20">
      <c r="A107">
        <v>98</v>
      </c>
      <c r="B107">
        <f>RAND()</f>
        <v>0</v>
      </c>
      <c r="C107">
        <f>IF(B107&lt;$W$41,3,IF(B107&lt;$W$41+$W$42,4,5))</f>
        <v>0</v>
      </c>
      <c r="D107">
        <f>NORMSINV(RAND())</f>
        <v>0</v>
      </c>
      <c r="E107">
        <f>$W$25*EXP(($W$26-$W$28-0.5*$W$27^2)*C107+$W$27*SQRT(C107)*D107)</f>
        <v>0</v>
      </c>
      <c r="F107">
        <f>$W$30*(1+$W$31)^C107</f>
        <v>0</v>
      </c>
      <c r="G107">
        <f>$W$32*(1+$W$33)^C107</f>
        <v>0</v>
      </c>
      <c r="H107">
        <f>$W$34*(1+$W$35)^C107</f>
        <v>0</v>
      </c>
      <c r="I107">
        <f>MIN(E107,F107)</f>
        <v>0</v>
      </c>
      <c r="J107">
        <f>MIN(E107-I107,G107)</f>
        <v>0</v>
      </c>
      <c r="K107">
        <f>MIN(E107-I107-J107,H107)</f>
        <v>0</v>
      </c>
      <c r="L107">
        <f>E107-I107-J107-K107</f>
        <v>0</v>
      </c>
      <c r="M107">
        <f>IF((I107+J107+(1-$W$36)*L107)/$W$39&gt;=$W$38,1,0)</f>
        <v>0</v>
      </c>
      <c r="N107">
        <f>IF(M107=1,$W$37,$W$36)*L107</f>
        <v>0</v>
      </c>
      <c r="O107">
        <f>EXP(-$W$26*C107)*I107</f>
        <v>0</v>
      </c>
      <c r="P107">
        <f>EXP(-$W$26*C107)*J107</f>
        <v>0</v>
      </c>
      <c r="Q107">
        <f>EXP(-$W$26*C107)*K107</f>
        <v>0</v>
      </c>
      <c r="R107">
        <f>EXP(-$W$26*C107)*(L107-N107)</f>
        <v>0</v>
      </c>
      <c r="S107">
        <f>EXP(-$W$26*C107)*N107</f>
        <v>0</v>
      </c>
      <c r="T107">
        <f>EXP(-$W$26*C107)*E107</f>
        <v>0</v>
      </c>
    </row>
    <row r="108" spans="1:20">
      <c r="A108">
        <v>99</v>
      </c>
      <c r="B108">
        <f>RAND()</f>
        <v>0</v>
      </c>
      <c r="C108">
        <f>IF(B108&lt;$W$41,3,IF(B108&lt;$W$41+$W$42,4,5))</f>
        <v>0</v>
      </c>
      <c r="D108">
        <f>NORMSINV(RAND())</f>
        <v>0</v>
      </c>
      <c r="E108">
        <f>$W$25*EXP(($W$26-$W$28-0.5*$W$27^2)*C108+$W$27*SQRT(C108)*D108)</f>
        <v>0</v>
      </c>
      <c r="F108">
        <f>$W$30*(1+$W$31)^C108</f>
        <v>0</v>
      </c>
      <c r="G108">
        <f>$W$32*(1+$W$33)^C108</f>
        <v>0</v>
      </c>
      <c r="H108">
        <f>$W$34*(1+$W$35)^C108</f>
        <v>0</v>
      </c>
      <c r="I108">
        <f>MIN(E108,F108)</f>
        <v>0</v>
      </c>
      <c r="J108">
        <f>MIN(E108-I108,G108)</f>
        <v>0</v>
      </c>
      <c r="K108">
        <f>MIN(E108-I108-J108,H108)</f>
        <v>0</v>
      </c>
      <c r="L108">
        <f>E108-I108-J108-K108</f>
        <v>0</v>
      </c>
      <c r="M108">
        <f>IF((I108+J108+(1-$W$36)*L108)/$W$39&gt;=$W$38,1,0)</f>
        <v>0</v>
      </c>
      <c r="N108">
        <f>IF(M108=1,$W$37,$W$36)*L108</f>
        <v>0</v>
      </c>
      <c r="O108">
        <f>EXP(-$W$26*C108)*I108</f>
        <v>0</v>
      </c>
      <c r="P108">
        <f>EXP(-$W$26*C108)*J108</f>
        <v>0</v>
      </c>
      <c r="Q108">
        <f>EXP(-$W$26*C108)*K108</f>
        <v>0</v>
      </c>
      <c r="R108">
        <f>EXP(-$W$26*C108)*(L108-N108)</f>
        <v>0</v>
      </c>
      <c r="S108">
        <f>EXP(-$W$26*C108)*N108</f>
        <v>0</v>
      </c>
      <c r="T108">
        <f>EXP(-$W$26*C108)*E108</f>
        <v>0</v>
      </c>
    </row>
    <row r="109" spans="1:20">
      <c r="A109">
        <v>100</v>
      </c>
      <c r="B109">
        <f>RAND()</f>
        <v>0</v>
      </c>
      <c r="C109">
        <f>IF(B109&lt;$W$41,3,IF(B109&lt;$W$41+$W$42,4,5))</f>
        <v>0</v>
      </c>
      <c r="D109">
        <f>NORMSINV(RAND())</f>
        <v>0</v>
      </c>
      <c r="E109">
        <f>$W$25*EXP(($W$26-$W$28-0.5*$W$27^2)*C109+$W$27*SQRT(C109)*D109)</f>
        <v>0</v>
      </c>
      <c r="F109">
        <f>$W$30*(1+$W$31)^C109</f>
        <v>0</v>
      </c>
      <c r="G109">
        <f>$W$32*(1+$W$33)^C109</f>
        <v>0</v>
      </c>
      <c r="H109">
        <f>$W$34*(1+$W$35)^C109</f>
        <v>0</v>
      </c>
      <c r="I109">
        <f>MIN(E109,F109)</f>
        <v>0</v>
      </c>
      <c r="J109">
        <f>MIN(E109-I109,G109)</f>
        <v>0</v>
      </c>
      <c r="K109">
        <f>MIN(E109-I109-J109,H109)</f>
        <v>0</v>
      </c>
      <c r="L109">
        <f>E109-I109-J109-K109</f>
        <v>0</v>
      </c>
      <c r="M109">
        <f>IF((I109+J109+(1-$W$36)*L109)/$W$39&gt;=$W$38,1,0)</f>
        <v>0</v>
      </c>
      <c r="N109">
        <f>IF(M109=1,$W$37,$W$36)*L109</f>
        <v>0</v>
      </c>
      <c r="O109">
        <f>EXP(-$W$26*C109)*I109</f>
        <v>0</v>
      </c>
      <c r="P109">
        <f>EXP(-$W$26*C109)*J109</f>
        <v>0</v>
      </c>
      <c r="Q109">
        <f>EXP(-$W$26*C109)*K109</f>
        <v>0</v>
      </c>
      <c r="R109">
        <f>EXP(-$W$26*C109)*(L109-N109)</f>
        <v>0</v>
      </c>
      <c r="S109">
        <f>EXP(-$W$26*C109)*N109</f>
        <v>0</v>
      </c>
      <c r="T109">
        <f>EXP(-$W$26*C109)*E109</f>
        <v>0</v>
      </c>
    </row>
    <row r="110" spans="1:20">
      <c r="A110">
        <v>101</v>
      </c>
      <c r="B110">
        <f>RAND()</f>
        <v>0</v>
      </c>
      <c r="C110">
        <f>IF(B110&lt;$W$41,3,IF(B110&lt;$W$41+$W$42,4,5))</f>
        <v>0</v>
      </c>
      <c r="D110">
        <f>NORMSINV(RAND())</f>
        <v>0</v>
      </c>
      <c r="E110">
        <f>$W$25*EXP(($W$26-$W$28-0.5*$W$27^2)*C110+$W$27*SQRT(C110)*D110)</f>
        <v>0</v>
      </c>
      <c r="F110">
        <f>$W$30*(1+$W$31)^C110</f>
        <v>0</v>
      </c>
      <c r="G110">
        <f>$W$32*(1+$W$33)^C110</f>
        <v>0</v>
      </c>
      <c r="H110">
        <f>$W$34*(1+$W$35)^C110</f>
        <v>0</v>
      </c>
      <c r="I110">
        <f>MIN(E110,F110)</f>
        <v>0</v>
      </c>
      <c r="J110">
        <f>MIN(E110-I110,G110)</f>
        <v>0</v>
      </c>
      <c r="K110">
        <f>MIN(E110-I110-J110,H110)</f>
        <v>0</v>
      </c>
      <c r="L110">
        <f>E110-I110-J110-K110</f>
        <v>0</v>
      </c>
      <c r="M110">
        <f>IF((I110+J110+(1-$W$36)*L110)/$W$39&gt;=$W$38,1,0)</f>
        <v>0</v>
      </c>
      <c r="N110">
        <f>IF(M110=1,$W$37,$W$36)*L110</f>
        <v>0</v>
      </c>
      <c r="O110">
        <f>EXP(-$W$26*C110)*I110</f>
        <v>0</v>
      </c>
      <c r="P110">
        <f>EXP(-$W$26*C110)*J110</f>
        <v>0</v>
      </c>
      <c r="Q110">
        <f>EXP(-$W$26*C110)*K110</f>
        <v>0</v>
      </c>
      <c r="R110">
        <f>EXP(-$W$26*C110)*(L110-N110)</f>
        <v>0</v>
      </c>
      <c r="S110">
        <f>EXP(-$W$26*C110)*N110</f>
        <v>0</v>
      </c>
      <c r="T110">
        <f>EXP(-$W$26*C110)*E110</f>
        <v>0</v>
      </c>
    </row>
    <row r="111" spans="1:20">
      <c r="A111">
        <v>102</v>
      </c>
      <c r="B111">
        <f>RAND()</f>
        <v>0</v>
      </c>
      <c r="C111">
        <f>IF(B111&lt;$W$41,3,IF(B111&lt;$W$41+$W$42,4,5))</f>
        <v>0</v>
      </c>
      <c r="D111">
        <f>NORMSINV(RAND())</f>
        <v>0</v>
      </c>
      <c r="E111">
        <f>$W$25*EXP(($W$26-$W$28-0.5*$W$27^2)*C111+$W$27*SQRT(C111)*D111)</f>
        <v>0</v>
      </c>
      <c r="F111">
        <f>$W$30*(1+$W$31)^C111</f>
        <v>0</v>
      </c>
      <c r="G111">
        <f>$W$32*(1+$W$33)^C111</f>
        <v>0</v>
      </c>
      <c r="H111">
        <f>$W$34*(1+$W$35)^C111</f>
        <v>0</v>
      </c>
      <c r="I111">
        <f>MIN(E111,F111)</f>
        <v>0</v>
      </c>
      <c r="J111">
        <f>MIN(E111-I111,G111)</f>
        <v>0</v>
      </c>
      <c r="K111">
        <f>MIN(E111-I111-J111,H111)</f>
        <v>0</v>
      </c>
      <c r="L111">
        <f>E111-I111-J111-K111</f>
        <v>0</v>
      </c>
      <c r="M111">
        <f>IF((I111+J111+(1-$W$36)*L111)/$W$39&gt;=$W$38,1,0)</f>
        <v>0</v>
      </c>
      <c r="N111">
        <f>IF(M111=1,$W$37,$W$36)*L111</f>
        <v>0</v>
      </c>
      <c r="O111">
        <f>EXP(-$W$26*C111)*I111</f>
        <v>0</v>
      </c>
      <c r="P111">
        <f>EXP(-$W$26*C111)*J111</f>
        <v>0</v>
      </c>
      <c r="Q111">
        <f>EXP(-$W$26*C111)*K111</f>
        <v>0</v>
      </c>
      <c r="R111">
        <f>EXP(-$W$26*C111)*(L111-N111)</f>
        <v>0</v>
      </c>
      <c r="S111">
        <f>EXP(-$W$26*C111)*N111</f>
        <v>0</v>
      </c>
      <c r="T111">
        <f>EXP(-$W$26*C111)*E111</f>
        <v>0</v>
      </c>
    </row>
    <row r="112" spans="1:20">
      <c r="A112">
        <v>103</v>
      </c>
      <c r="B112">
        <f>RAND()</f>
        <v>0</v>
      </c>
      <c r="C112">
        <f>IF(B112&lt;$W$41,3,IF(B112&lt;$W$41+$W$42,4,5))</f>
        <v>0</v>
      </c>
      <c r="D112">
        <f>NORMSINV(RAND())</f>
        <v>0</v>
      </c>
      <c r="E112">
        <f>$W$25*EXP(($W$26-$W$28-0.5*$W$27^2)*C112+$W$27*SQRT(C112)*D112)</f>
        <v>0</v>
      </c>
      <c r="F112">
        <f>$W$30*(1+$W$31)^C112</f>
        <v>0</v>
      </c>
      <c r="G112">
        <f>$W$32*(1+$W$33)^C112</f>
        <v>0</v>
      </c>
      <c r="H112">
        <f>$W$34*(1+$W$35)^C112</f>
        <v>0</v>
      </c>
      <c r="I112">
        <f>MIN(E112,F112)</f>
        <v>0</v>
      </c>
      <c r="J112">
        <f>MIN(E112-I112,G112)</f>
        <v>0</v>
      </c>
      <c r="K112">
        <f>MIN(E112-I112-J112,H112)</f>
        <v>0</v>
      </c>
      <c r="L112">
        <f>E112-I112-J112-K112</f>
        <v>0</v>
      </c>
      <c r="M112">
        <f>IF((I112+J112+(1-$W$36)*L112)/$W$39&gt;=$W$38,1,0)</f>
        <v>0</v>
      </c>
      <c r="N112">
        <f>IF(M112=1,$W$37,$W$36)*L112</f>
        <v>0</v>
      </c>
      <c r="O112">
        <f>EXP(-$W$26*C112)*I112</f>
        <v>0</v>
      </c>
      <c r="P112">
        <f>EXP(-$W$26*C112)*J112</f>
        <v>0</v>
      </c>
      <c r="Q112">
        <f>EXP(-$W$26*C112)*K112</f>
        <v>0</v>
      </c>
      <c r="R112">
        <f>EXP(-$W$26*C112)*(L112-N112)</f>
        <v>0</v>
      </c>
      <c r="S112">
        <f>EXP(-$W$26*C112)*N112</f>
        <v>0</v>
      </c>
      <c r="T112">
        <f>EXP(-$W$26*C112)*E112</f>
        <v>0</v>
      </c>
    </row>
    <row r="113" spans="1:20">
      <c r="A113">
        <v>104</v>
      </c>
      <c r="B113">
        <f>RAND()</f>
        <v>0</v>
      </c>
      <c r="C113">
        <f>IF(B113&lt;$W$41,3,IF(B113&lt;$W$41+$W$42,4,5))</f>
        <v>0</v>
      </c>
      <c r="D113">
        <f>NORMSINV(RAND())</f>
        <v>0</v>
      </c>
      <c r="E113">
        <f>$W$25*EXP(($W$26-$W$28-0.5*$W$27^2)*C113+$W$27*SQRT(C113)*D113)</f>
        <v>0</v>
      </c>
      <c r="F113">
        <f>$W$30*(1+$W$31)^C113</f>
        <v>0</v>
      </c>
      <c r="G113">
        <f>$W$32*(1+$W$33)^C113</f>
        <v>0</v>
      </c>
      <c r="H113">
        <f>$W$34*(1+$W$35)^C113</f>
        <v>0</v>
      </c>
      <c r="I113">
        <f>MIN(E113,F113)</f>
        <v>0</v>
      </c>
      <c r="J113">
        <f>MIN(E113-I113,G113)</f>
        <v>0</v>
      </c>
      <c r="K113">
        <f>MIN(E113-I113-J113,H113)</f>
        <v>0</v>
      </c>
      <c r="L113">
        <f>E113-I113-J113-K113</f>
        <v>0</v>
      </c>
      <c r="M113">
        <f>IF((I113+J113+(1-$W$36)*L113)/$W$39&gt;=$W$38,1,0)</f>
        <v>0</v>
      </c>
      <c r="N113">
        <f>IF(M113=1,$W$37,$W$36)*L113</f>
        <v>0</v>
      </c>
      <c r="O113">
        <f>EXP(-$W$26*C113)*I113</f>
        <v>0</v>
      </c>
      <c r="P113">
        <f>EXP(-$W$26*C113)*J113</f>
        <v>0</v>
      </c>
      <c r="Q113">
        <f>EXP(-$W$26*C113)*K113</f>
        <v>0</v>
      </c>
      <c r="R113">
        <f>EXP(-$W$26*C113)*(L113-N113)</f>
        <v>0</v>
      </c>
      <c r="S113">
        <f>EXP(-$W$26*C113)*N113</f>
        <v>0</v>
      </c>
      <c r="T113">
        <f>EXP(-$W$26*C113)*E113</f>
        <v>0</v>
      </c>
    </row>
    <row r="114" spans="1:20">
      <c r="A114">
        <v>105</v>
      </c>
      <c r="B114">
        <f>RAND()</f>
        <v>0</v>
      </c>
      <c r="C114">
        <f>IF(B114&lt;$W$41,3,IF(B114&lt;$W$41+$W$42,4,5))</f>
        <v>0</v>
      </c>
      <c r="D114">
        <f>NORMSINV(RAND())</f>
        <v>0</v>
      </c>
      <c r="E114">
        <f>$W$25*EXP(($W$26-$W$28-0.5*$W$27^2)*C114+$W$27*SQRT(C114)*D114)</f>
        <v>0</v>
      </c>
      <c r="F114">
        <f>$W$30*(1+$W$31)^C114</f>
        <v>0</v>
      </c>
      <c r="G114">
        <f>$W$32*(1+$W$33)^C114</f>
        <v>0</v>
      </c>
      <c r="H114">
        <f>$W$34*(1+$W$35)^C114</f>
        <v>0</v>
      </c>
      <c r="I114">
        <f>MIN(E114,F114)</f>
        <v>0</v>
      </c>
      <c r="J114">
        <f>MIN(E114-I114,G114)</f>
        <v>0</v>
      </c>
      <c r="K114">
        <f>MIN(E114-I114-J114,H114)</f>
        <v>0</v>
      </c>
      <c r="L114">
        <f>E114-I114-J114-K114</f>
        <v>0</v>
      </c>
      <c r="M114">
        <f>IF((I114+J114+(1-$W$36)*L114)/$W$39&gt;=$W$38,1,0)</f>
        <v>0</v>
      </c>
      <c r="N114">
        <f>IF(M114=1,$W$37,$W$36)*L114</f>
        <v>0</v>
      </c>
      <c r="O114">
        <f>EXP(-$W$26*C114)*I114</f>
        <v>0</v>
      </c>
      <c r="P114">
        <f>EXP(-$W$26*C114)*J114</f>
        <v>0</v>
      </c>
      <c r="Q114">
        <f>EXP(-$W$26*C114)*K114</f>
        <v>0</v>
      </c>
      <c r="R114">
        <f>EXP(-$W$26*C114)*(L114-N114)</f>
        <v>0</v>
      </c>
      <c r="S114">
        <f>EXP(-$W$26*C114)*N114</f>
        <v>0</v>
      </c>
      <c r="T114">
        <f>EXP(-$W$26*C114)*E114</f>
        <v>0</v>
      </c>
    </row>
    <row r="115" spans="1:20">
      <c r="A115">
        <v>106</v>
      </c>
      <c r="B115">
        <f>RAND()</f>
        <v>0</v>
      </c>
      <c r="C115">
        <f>IF(B115&lt;$W$41,3,IF(B115&lt;$W$41+$W$42,4,5))</f>
        <v>0</v>
      </c>
      <c r="D115">
        <f>NORMSINV(RAND())</f>
        <v>0</v>
      </c>
      <c r="E115">
        <f>$W$25*EXP(($W$26-$W$28-0.5*$W$27^2)*C115+$W$27*SQRT(C115)*D115)</f>
        <v>0</v>
      </c>
      <c r="F115">
        <f>$W$30*(1+$W$31)^C115</f>
        <v>0</v>
      </c>
      <c r="G115">
        <f>$W$32*(1+$W$33)^C115</f>
        <v>0</v>
      </c>
      <c r="H115">
        <f>$W$34*(1+$W$35)^C115</f>
        <v>0</v>
      </c>
      <c r="I115">
        <f>MIN(E115,F115)</f>
        <v>0</v>
      </c>
      <c r="J115">
        <f>MIN(E115-I115,G115)</f>
        <v>0</v>
      </c>
      <c r="K115">
        <f>MIN(E115-I115-J115,H115)</f>
        <v>0</v>
      </c>
      <c r="L115">
        <f>E115-I115-J115-K115</f>
        <v>0</v>
      </c>
      <c r="M115">
        <f>IF((I115+J115+(1-$W$36)*L115)/$W$39&gt;=$W$38,1,0)</f>
        <v>0</v>
      </c>
      <c r="N115">
        <f>IF(M115=1,$W$37,$W$36)*L115</f>
        <v>0</v>
      </c>
      <c r="O115">
        <f>EXP(-$W$26*C115)*I115</f>
        <v>0</v>
      </c>
      <c r="P115">
        <f>EXP(-$W$26*C115)*J115</f>
        <v>0</v>
      </c>
      <c r="Q115">
        <f>EXP(-$W$26*C115)*K115</f>
        <v>0</v>
      </c>
      <c r="R115">
        <f>EXP(-$W$26*C115)*(L115-N115)</f>
        <v>0</v>
      </c>
      <c r="S115">
        <f>EXP(-$W$26*C115)*N115</f>
        <v>0</v>
      </c>
      <c r="T115">
        <f>EXP(-$W$26*C115)*E115</f>
        <v>0</v>
      </c>
    </row>
    <row r="116" spans="1:20">
      <c r="A116">
        <v>107</v>
      </c>
      <c r="B116">
        <f>RAND()</f>
        <v>0</v>
      </c>
      <c r="C116">
        <f>IF(B116&lt;$W$41,3,IF(B116&lt;$W$41+$W$42,4,5))</f>
        <v>0</v>
      </c>
      <c r="D116">
        <f>NORMSINV(RAND())</f>
        <v>0</v>
      </c>
      <c r="E116">
        <f>$W$25*EXP(($W$26-$W$28-0.5*$W$27^2)*C116+$W$27*SQRT(C116)*D116)</f>
        <v>0</v>
      </c>
      <c r="F116">
        <f>$W$30*(1+$W$31)^C116</f>
        <v>0</v>
      </c>
      <c r="G116">
        <f>$W$32*(1+$W$33)^C116</f>
        <v>0</v>
      </c>
      <c r="H116">
        <f>$W$34*(1+$W$35)^C116</f>
        <v>0</v>
      </c>
      <c r="I116">
        <f>MIN(E116,F116)</f>
        <v>0</v>
      </c>
      <c r="J116">
        <f>MIN(E116-I116,G116)</f>
        <v>0</v>
      </c>
      <c r="K116">
        <f>MIN(E116-I116-J116,H116)</f>
        <v>0</v>
      </c>
      <c r="L116">
        <f>E116-I116-J116-K116</f>
        <v>0</v>
      </c>
      <c r="M116">
        <f>IF((I116+J116+(1-$W$36)*L116)/$W$39&gt;=$W$38,1,0)</f>
        <v>0</v>
      </c>
      <c r="N116">
        <f>IF(M116=1,$W$37,$W$36)*L116</f>
        <v>0</v>
      </c>
      <c r="O116">
        <f>EXP(-$W$26*C116)*I116</f>
        <v>0</v>
      </c>
      <c r="P116">
        <f>EXP(-$W$26*C116)*J116</f>
        <v>0</v>
      </c>
      <c r="Q116">
        <f>EXP(-$W$26*C116)*K116</f>
        <v>0</v>
      </c>
      <c r="R116">
        <f>EXP(-$W$26*C116)*(L116-N116)</f>
        <v>0</v>
      </c>
      <c r="S116">
        <f>EXP(-$W$26*C116)*N116</f>
        <v>0</v>
      </c>
      <c r="T116">
        <f>EXP(-$W$26*C116)*E116</f>
        <v>0</v>
      </c>
    </row>
    <row r="117" spans="1:20">
      <c r="A117">
        <v>108</v>
      </c>
      <c r="B117">
        <f>RAND()</f>
        <v>0</v>
      </c>
      <c r="C117">
        <f>IF(B117&lt;$W$41,3,IF(B117&lt;$W$41+$W$42,4,5))</f>
        <v>0</v>
      </c>
      <c r="D117">
        <f>NORMSINV(RAND())</f>
        <v>0</v>
      </c>
      <c r="E117">
        <f>$W$25*EXP(($W$26-$W$28-0.5*$W$27^2)*C117+$W$27*SQRT(C117)*D117)</f>
        <v>0</v>
      </c>
      <c r="F117">
        <f>$W$30*(1+$W$31)^C117</f>
        <v>0</v>
      </c>
      <c r="G117">
        <f>$W$32*(1+$W$33)^C117</f>
        <v>0</v>
      </c>
      <c r="H117">
        <f>$W$34*(1+$W$35)^C117</f>
        <v>0</v>
      </c>
      <c r="I117">
        <f>MIN(E117,F117)</f>
        <v>0</v>
      </c>
      <c r="J117">
        <f>MIN(E117-I117,G117)</f>
        <v>0</v>
      </c>
      <c r="K117">
        <f>MIN(E117-I117-J117,H117)</f>
        <v>0</v>
      </c>
      <c r="L117">
        <f>E117-I117-J117-K117</f>
        <v>0</v>
      </c>
      <c r="M117">
        <f>IF((I117+J117+(1-$W$36)*L117)/$W$39&gt;=$W$38,1,0)</f>
        <v>0</v>
      </c>
      <c r="N117">
        <f>IF(M117=1,$W$37,$W$36)*L117</f>
        <v>0</v>
      </c>
      <c r="O117">
        <f>EXP(-$W$26*C117)*I117</f>
        <v>0</v>
      </c>
      <c r="P117">
        <f>EXP(-$W$26*C117)*J117</f>
        <v>0</v>
      </c>
      <c r="Q117">
        <f>EXP(-$W$26*C117)*K117</f>
        <v>0</v>
      </c>
      <c r="R117">
        <f>EXP(-$W$26*C117)*(L117-N117)</f>
        <v>0</v>
      </c>
      <c r="S117">
        <f>EXP(-$W$26*C117)*N117</f>
        <v>0</v>
      </c>
      <c r="T117">
        <f>EXP(-$W$26*C117)*E117</f>
        <v>0</v>
      </c>
    </row>
    <row r="118" spans="1:20">
      <c r="A118">
        <v>109</v>
      </c>
      <c r="B118">
        <f>RAND()</f>
        <v>0</v>
      </c>
      <c r="C118">
        <f>IF(B118&lt;$W$41,3,IF(B118&lt;$W$41+$W$42,4,5))</f>
        <v>0</v>
      </c>
      <c r="D118">
        <f>NORMSINV(RAND())</f>
        <v>0</v>
      </c>
      <c r="E118">
        <f>$W$25*EXP(($W$26-$W$28-0.5*$W$27^2)*C118+$W$27*SQRT(C118)*D118)</f>
        <v>0</v>
      </c>
      <c r="F118">
        <f>$W$30*(1+$W$31)^C118</f>
        <v>0</v>
      </c>
      <c r="G118">
        <f>$W$32*(1+$W$33)^C118</f>
        <v>0</v>
      </c>
      <c r="H118">
        <f>$W$34*(1+$W$35)^C118</f>
        <v>0</v>
      </c>
      <c r="I118">
        <f>MIN(E118,F118)</f>
        <v>0</v>
      </c>
      <c r="J118">
        <f>MIN(E118-I118,G118)</f>
        <v>0</v>
      </c>
      <c r="K118">
        <f>MIN(E118-I118-J118,H118)</f>
        <v>0</v>
      </c>
      <c r="L118">
        <f>E118-I118-J118-K118</f>
        <v>0</v>
      </c>
      <c r="M118">
        <f>IF((I118+J118+(1-$W$36)*L118)/$W$39&gt;=$W$38,1,0)</f>
        <v>0</v>
      </c>
      <c r="N118">
        <f>IF(M118=1,$W$37,$W$36)*L118</f>
        <v>0</v>
      </c>
      <c r="O118">
        <f>EXP(-$W$26*C118)*I118</f>
        <v>0</v>
      </c>
      <c r="P118">
        <f>EXP(-$W$26*C118)*J118</f>
        <v>0</v>
      </c>
      <c r="Q118">
        <f>EXP(-$W$26*C118)*K118</f>
        <v>0</v>
      </c>
      <c r="R118">
        <f>EXP(-$W$26*C118)*(L118-N118)</f>
        <v>0</v>
      </c>
      <c r="S118">
        <f>EXP(-$W$26*C118)*N118</f>
        <v>0</v>
      </c>
      <c r="T118">
        <f>EXP(-$W$26*C118)*E118</f>
        <v>0</v>
      </c>
    </row>
    <row r="119" spans="1:20">
      <c r="A119">
        <v>110</v>
      </c>
      <c r="B119">
        <f>RAND()</f>
        <v>0</v>
      </c>
      <c r="C119">
        <f>IF(B119&lt;$W$41,3,IF(B119&lt;$W$41+$W$42,4,5))</f>
        <v>0</v>
      </c>
      <c r="D119">
        <f>NORMSINV(RAND())</f>
        <v>0</v>
      </c>
      <c r="E119">
        <f>$W$25*EXP(($W$26-$W$28-0.5*$W$27^2)*C119+$W$27*SQRT(C119)*D119)</f>
        <v>0</v>
      </c>
      <c r="F119">
        <f>$W$30*(1+$W$31)^C119</f>
        <v>0</v>
      </c>
      <c r="G119">
        <f>$W$32*(1+$W$33)^C119</f>
        <v>0</v>
      </c>
      <c r="H119">
        <f>$W$34*(1+$W$35)^C119</f>
        <v>0</v>
      </c>
      <c r="I119">
        <f>MIN(E119,F119)</f>
        <v>0</v>
      </c>
      <c r="J119">
        <f>MIN(E119-I119,G119)</f>
        <v>0</v>
      </c>
      <c r="K119">
        <f>MIN(E119-I119-J119,H119)</f>
        <v>0</v>
      </c>
      <c r="L119">
        <f>E119-I119-J119-K119</f>
        <v>0</v>
      </c>
      <c r="M119">
        <f>IF((I119+J119+(1-$W$36)*L119)/$W$39&gt;=$W$38,1,0)</f>
        <v>0</v>
      </c>
      <c r="N119">
        <f>IF(M119=1,$W$37,$W$36)*L119</f>
        <v>0</v>
      </c>
      <c r="O119">
        <f>EXP(-$W$26*C119)*I119</f>
        <v>0</v>
      </c>
      <c r="P119">
        <f>EXP(-$W$26*C119)*J119</f>
        <v>0</v>
      </c>
      <c r="Q119">
        <f>EXP(-$W$26*C119)*K119</f>
        <v>0</v>
      </c>
      <c r="R119">
        <f>EXP(-$W$26*C119)*(L119-N119)</f>
        <v>0</v>
      </c>
      <c r="S119">
        <f>EXP(-$W$26*C119)*N119</f>
        <v>0</v>
      </c>
      <c r="T119">
        <f>EXP(-$W$26*C119)*E119</f>
        <v>0</v>
      </c>
    </row>
    <row r="120" spans="1:20">
      <c r="A120">
        <v>111</v>
      </c>
      <c r="B120">
        <f>RAND()</f>
        <v>0</v>
      </c>
      <c r="C120">
        <f>IF(B120&lt;$W$41,3,IF(B120&lt;$W$41+$W$42,4,5))</f>
        <v>0</v>
      </c>
      <c r="D120">
        <f>NORMSINV(RAND())</f>
        <v>0</v>
      </c>
      <c r="E120">
        <f>$W$25*EXP(($W$26-$W$28-0.5*$W$27^2)*C120+$W$27*SQRT(C120)*D120)</f>
        <v>0</v>
      </c>
      <c r="F120">
        <f>$W$30*(1+$W$31)^C120</f>
        <v>0</v>
      </c>
      <c r="G120">
        <f>$W$32*(1+$W$33)^C120</f>
        <v>0</v>
      </c>
      <c r="H120">
        <f>$W$34*(1+$W$35)^C120</f>
        <v>0</v>
      </c>
      <c r="I120">
        <f>MIN(E120,F120)</f>
        <v>0</v>
      </c>
      <c r="J120">
        <f>MIN(E120-I120,G120)</f>
        <v>0</v>
      </c>
      <c r="K120">
        <f>MIN(E120-I120-J120,H120)</f>
        <v>0</v>
      </c>
      <c r="L120">
        <f>E120-I120-J120-K120</f>
        <v>0</v>
      </c>
      <c r="M120">
        <f>IF((I120+J120+(1-$W$36)*L120)/$W$39&gt;=$W$38,1,0)</f>
        <v>0</v>
      </c>
      <c r="N120">
        <f>IF(M120=1,$W$37,$W$36)*L120</f>
        <v>0</v>
      </c>
      <c r="O120">
        <f>EXP(-$W$26*C120)*I120</f>
        <v>0</v>
      </c>
      <c r="P120">
        <f>EXP(-$W$26*C120)*J120</f>
        <v>0</v>
      </c>
      <c r="Q120">
        <f>EXP(-$W$26*C120)*K120</f>
        <v>0</v>
      </c>
      <c r="R120">
        <f>EXP(-$W$26*C120)*(L120-N120)</f>
        <v>0</v>
      </c>
      <c r="S120">
        <f>EXP(-$W$26*C120)*N120</f>
        <v>0</v>
      </c>
      <c r="T120">
        <f>EXP(-$W$26*C120)*E120</f>
        <v>0</v>
      </c>
    </row>
    <row r="121" spans="1:20">
      <c r="A121">
        <v>112</v>
      </c>
      <c r="B121">
        <f>RAND()</f>
        <v>0</v>
      </c>
      <c r="C121">
        <f>IF(B121&lt;$W$41,3,IF(B121&lt;$W$41+$W$42,4,5))</f>
        <v>0</v>
      </c>
      <c r="D121">
        <f>NORMSINV(RAND())</f>
        <v>0</v>
      </c>
      <c r="E121">
        <f>$W$25*EXP(($W$26-$W$28-0.5*$W$27^2)*C121+$W$27*SQRT(C121)*D121)</f>
        <v>0</v>
      </c>
      <c r="F121">
        <f>$W$30*(1+$W$31)^C121</f>
        <v>0</v>
      </c>
      <c r="G121">
        <f>$W$32*(1+$W$33)^C121</f>
        <v>0</v>
      </c>
      <c r="H121">
        <f>$W$34*(1+$W$35)^C121</f>
        <v>0</v>
      </c>
      <c r="I121">
        <f>MIN(E121,F121)</f>
        <v>0</v>
      </c>
      <c r="J121">
        <f>MIN(E121-I121,G121)</f>
        <v>0</v>
      </c>
      <c r="K121">
        <f>MIN(E121-I121-J121,H121)</f>
        <v>0</v>
      </c>
      <c r="L121">
        <f>E121-I121-J121-K121</f>
        <v>0</v>
      </c>
      <c r="M121">
        <f>IF((I121+J121+(1-$W$36)*L121)/$W$39&gt;=$W$38,1,0)</f>
        <v>0</v>
      </c>
      <c r="N121">
        <f>IF(M121=1,$W$37,$W$36)*L121</f>
        <v>0</v>
      </c>
      <c r="O121">
        <f>EXP(-$W$26*C121)*I121</f>
        <v>0</v>
      </c>
      <c r="P121">
        <f>EXP(-$W$26*C121)*J121</f>
        <v>0</v>
      </c>
      <c r="Q121">
        <f>EXP(-$W$26*C121)*K121</f>
        <v>0</v>
      </c>
      <c r="R121">
        <f>EXP(-$W$26*C121)*(L121-N121)</f>
        <v>0</v>
      </c>
      <c r="S121">
        <f>EXP(-$W$26*C121)*N121</f>
        <v>0</v>
      </c>
      <c r="T121">
        <f>EXP(-$W$26*C121)*E121</f>
        <v>0</v>
      </c>
    </row>
    <row r="122" spans="1:20">
      <c r="A122">
        <v>113</v>
      </c>
      <c r="B122">
        <f>RAND()</f>
        <v>0</v>
      </c>
      <c r="C122">
        <f>IF(B122&lt;$W$41,3,IF(B122&lt;$W$41+$W$42,4,5))</f>
        <v>0</v>
      </c>
      <c r="D122">
        <f>NORMSINV(RAND())</f>
        <v>0</v>
      </c>
      <c r="E122">
        <f>$W$25*EXP(($W$26-$W$28-0.5*$W$27^2)*C122+$W$27*SQRT(C122)*D122)</f>
        <v>0</v>
      </c>
      <c r="F122">
        <f>$W$30*(1+$W$31)^C122</f>
        <v>0</v>
      </c>
      <c r="G122">
        <f>$W$32*(1+$W$33)^C122</f>
        <v>0</v>
      </c>
      <c r="H122">
        <f>$W$34*(1+$W$35)^C122</f>
        <v>0</v>
      </c>
      <c r="I122">
        <f>MIN(E122,F122)</f>
        <v>0</v>
      </c>
      <c r="J122">
        <f>MIN(E122-I122,G122)</f>
        <v>0</v>
      </c>
      <c r="K122">
        <f>MIN(E122-I122-J122,H122)</f>
        <v>0</v>
      </c>
      <c r="L122">
        <f>E122-I122-J122-K122</f>
        <v>0</v>
      </c>
      <c r="M122">
        <f>IF((I122+J122+(1-$W$36)*L122)/$W$39&gt;=$W$38,1,0)</f>
        <v>0</v>
      </c>
      <c r="N122">
        <f>IF(M122=1,$W$37,$W$36)*L122</f>
        <v>0</v>
      </c>
      <c r="O122">
        <f>EXP(-$W$26*C122)*I122</f>
        <v>0</v>
      </c>
      <c r="P122">
        <f>EXP(-$W$26*C122)*J122</f>
        <v>0</v>
      </c>
      <c r="Q122">
        <f>EXP(-$W$26*C122)*K122</f>
        <v>0</v>
      </c>
      <c r="R122">
        <f>EXP(-$W$26*C122)*(L122-N122)</f>
        <v>0</v>
      </c>
      <c r="S122">
        <f>EXP(-$W$26*C122)*N122</f>
        <v>0</v>
      </c>
      <c r="T122">
        <f>EXP(-$W$26*C122)*E122</f>
        <v>0</v>
      </c>
    </row>
    <row r="123" spans="1:20">
      <c r="A123">
        <v>114</v>
      </c>
      <c r="B123">
        <f>RAND()</f>
        <v>0</v>
      </c>
      <c r="C123">
        <f>IF(B123&lt;$W$41,3,IF(B123&lt;$W$41+$W$42,4,5))</f>
        <v>0</v>
      </c>
      <c r="D123">
        <f>NORMSINV(RAND())</f>
        <v>0</v>
      </c>
      <c r="E123">
        <f>$W$25*EXP(($W$26-$W$28-0.5*$W$27^2)*C123+$W$27*SQRT(C123)*D123)</f>
        <v>0</v>
      </c>
      <c r="F123">
        <f>$W$30*(1+$W$31)^C123</f>
        <v>0</v>
      </c>
      <c r="G123">
        <f>$W$32*(1+$W$33)^C123</f>
        <v>0</v>
      </c>
      <c r="H123">
        <f>$W$34*(1+$W$35)^C123</f>
        <v>0</v>
      </c>
      <c r="I123">
        <f>MIN(E123,F123)</f>
        <v>0</v>
      </c>
      <c r="J123">
        <f>MIN(E123-I123,G123)</f>
        <v>0</v>
      </c>
      <c r="K123">
        <f>MIN(E123-I123-J123,H123)</f>
        <v>0</v>
      </c>
      <c r="L123">
        <f>E123-I123-J123-K123</f>
        <v>0</v>
      </c>
      <c r="M123">
        <f>IF((I123+J123+(1-$W$36)*L123)/$W$39&gt;=$W$38,1,0)</f>
        <v>0</v>
      </c>
      <c r="N123">
        <f>IF(M123=1,$W$37,$W$36)*L123</f>
        <v>0</v>
      </c>
      <c r="O123">
        <f>EXP(-$W$26*C123)*I123</f>
        <v>0</v>
      </c>
      <c r="P123">
        <f>EXP(-$W$26*C123)*J123</f>
        <v>0</v>
      </c>
      <c r="Q123">
        <f>EXP(-$W$26*C123)*K123</f>
        <v>0</v>
      </c>
      <c r="R123">
        <f>EXP(-$W$26*C123)*(L123-N123)</f>
        <v>0</v>
      </c>
      <c r="S123">
        <f>EXP(-$W$26*C123)*N123</f>
        <v>0</v>
      </c>
      <c r="T123">
        <f>EXP(-$W$26*C123)*E123</f>
        <v>0</v>
      </c>
    </row>
    <row r="124" spans="1:20">
      <c r="A124">
        <v>115</v>
      </c>
      <c r="B124">
        <f>RAND()</f>
        <v>0</v>
      </c>
      <c r="C124">
        <f>IF(B124&lt;$W$41,3,IF(B124&lt;$W$41+$W$42,4,5))</f>
        <v>0</v>
      </c>
      <c r="D124">
        <f>NORMSINV(RAND())</f>
        <v>0</v>
      </c>
      <c r="E124">
        <f>$W$25*EXP(($W$26-$W$28-0.5*$W$27^2)*C124+$W$27*SQRT(C124)*D124)</f>
        <v>0</v>
      </c>
      <c r="F124">
        <f>$W$30*(1+$W$31)^C124</f>
        <v>0</v>
      </c>
      <c r="G124">
        <f>$W$32*(1+$W$33)^C124</f>
        <v>0</v>
      </c>
      <c r="H124">
        <f>$W$34*(1+$W$35)^C124</f>
        <v>0</v>
      </c>
      <c r="I124">
        <f>MIN(E124,F124)</f>
        <v>0</v>
      </c>
      <c r="J124">
        <f>MIN(E124-I124,G124)</f>
        <v>0</v>
      </c>
      <c r="K124">
        <f>MIN(E124-I124-J124,H124)</f>
        <v>0</v>
      </c>
      <c r="L124">
        <f>E124-I124-J124-K124</f>
        <v>0</v>
      </c>
      <c r="M124">
        <f>IF((I124+J124+(1-$W$36)*L124)/$W$39&gt;=$W$38,1,0)</f>
        <v>0</v>
      </c>
      <c r="N124">
        <f>IF(M124=1,$W$37,$W$36)*L124</f>
        <v>0</v>
      </c>
      <c r="O124">
        <f>EXP(-$W$26*C124)*I124</f>
        <v>0</v>
      </c>
      <c r="P124">
        <f>EXP(-$W$26*C124)*J124</f>
        <v>0</v>
      </c>
      <c r="Q124">
        <f>EXP(-$W$26*C124)*K124</f>
        <v>0</v>
      </c>
      <c r="R124">
        <f>EXP(-$W$26*C124)*(L124-N124)</f>
        <v>0</v>
      </c>
      <c r="S124">
        <f>EXP(-$W$26*C124)*N124</f>
        <v>0</v>
      </c>
      <c r="T124">
        <f>EXP(-$W$26*C124)*E124</f>
        <v>0</v>
      </c>
    </row>
    <row r="125" spans="1:20">
      <c r="A125">
        <v>116</v>
      </c>
      <c r="B125">
        <f>RAND()</f>
        <v>0</v>
      </c>
      <c r="C125">
        <f>IF(B125&lt;$W$41,3,IF(B125&lt;$W$41+$W$42,4,5))</f>
        <v>0</v>
      </c>
      <c r="D125">
        <f>NORMSINV(RAND())</f>
        <v>0</v>
      </c>
      <c r="E125">
        <f>$W$25*EXP(($W$26-$W$28-0.5*$W$27^2)*C125+$W$27*SQRT(C125)*D125)</f>
        <v>0</v>
      </c>
      <c r="F125">
        <f>$W$30*(1+$W$31)^C125</f>
        <v>0</v>
      </c>
      <c r="G125">
        <f>$W$32*(1+$W$33)^C125</f>
        <v>0</v>
      </c>
      <c r="H125">
        <f>$W$34*(1+$W$35)^C125</f>
        <v>0</v>
      </c>
      <c r="I125">
        <f>MIN(E125,F125)</f>
        <v>0</v>
      </c>
      <c r="J125">
        <f>MIN(E125-I125,G125)</f>
        <v>0</v>
      </c>
      <c r="K125">
        <f>MIN(E125-I125-J125,H125)</f>
        <v>0</v>
      </c>
      <c r="L125">
        <f>E125-I125-J125-K125</f>
        <v>0</v>
      </c>
      <c r="M125">
        <f>IF((I125+J125+(1-$W$36)*L125)/$W$39&gt;=$W$38,1,0)</f>
        <v>0</v>
      </c>
      <c r="N125">
        <f>IF(M125=1,$W$37,$W$36)*L125</f>
        <v>0</v>
      </c>
      <c r="O125">
        <f>EXP(-$W$26*C125)*I125</f>
        <v>0</v>
      </c>
      <c r="P125">
        <f>EXP(-$W$26*C125)*J125</f>
        <v>0</v>
      </c>
      <c r="Q125">
        <f>EXP(-$W$26*C125)*K125</f>
        <v>0</v>
      </c>
      <c r="R125">
        <f>EXP(-$W$26*C125)*(L125-N125)</f>
        <v>0</v>
      </c>
      <c r="S125">
        <f>EXP(-$W$26*C125)*N125</f>
        <v>0</v>
      </c>
      <c r="T125">
        <f>EXP(-$W$26*C125)*E125</f>
        <v>0</v>
      </c>
    </row>
    <row r="126" spans="1:20">
      <c r="A126">
        <v>117</v>
      </c>
      <c r="B126">
        <f>RAND()</f>
        <v>0</v>
      </c>
      <c r="C126">
        <f>IF(B126&lt;$W$41,3,IF(B126&lt;$W$41+$W$42,4,5))</f>
        <v>0</v>
      </c>
      <c r="D126">
        <f>NORMSINV(RAND())</f>
        <v>0</v>
      </c>
      <c r="E126">
        <f>$W$25*EXP(($W$26-$W$28-0.5*$W$27^2)*C126+$W$27*SQRT(C126)*D126)</f>
        <v>0</v>
      </c>
      <c r="F126">
        <f>$W$30*(1+$W$31)^C126</f>
        <v>0</v>
      </c>
      <c r="G126">
        <f>$W$32*(1+$W$33)^C126</f>
        <v>0</v>
      </c>
      <c r="H126">
        <f>$W$34*(1+$W$35)^C126</f>
        <v>0</v>
      </c>
      <c r="I126">
        <f>MIN(E126,F126)</f>
        <v>0</v>
      </c>
      <c r="J126">
        <f>MIN(E126-I126,G126)</f>
        <v>0</v>
      </c>
      <c r="K126">
        <f>MIN(E126-I126-J126,H126)</f>
        <v>0</v>
      </c>
      <c r="L126">
        <f>E126-I126-J126-K126</f>
        <v>0</v>
      </c>
      <c r="M126">
        <f>IF((I126+J126+(1-$W$36)*L126)/$W$39&gt;=$W$38,1,0)</f>
        <v>0</v>
      </c>
      <c r="N126">
        <f>IF(M126=1,$W$37,$W$36)*L126</f>
        <v>0</v>
      </c>
      <c r="O126">
        <f>EXP(-$W$26*C126)*I126</f>
        <v>0</v>
      </c>
      <c r="P126">
        <f>EXP(-$W$26*C126)*J126</f>
        <v>0</v>
      </c>
      <c r="Q126">
        <f>EXP(-$W$26*C126)*K126</f>
        <v>0</v>
      </c>
      <c r="R126">
        <f>EXP(-$W$26*C126)*(L126-N126)</f>
        <v>0</v>
      </c>
      <c r="S126">
        <f>EXP(-$W$26*C126)*N126</f>
        <v>0</v>
      </c>
      <c r="T126">
        <f>EXP(-$W$26*C126)*E126</f>
        <v>0</v>
      </c>
    </row>
    <row r="127" spans="1:20">
      <c r="A127">
        <v>118</v>
      </c>
      <c r="B127">
        <f>RAND()</f>
        <v>0</v>
      </c>
      <c r="C127">
        <f>IF(B127&lt;$W$41,3,IF(B127&lt;$W$41+$W$42,4,5))</f>
        <v>0</v>
      </c>
      <c r="D127">
        <f>NORMSINV(RAND())</f>
        <v>0</v>
      </c>
      <c r="E127">
        <f>$W$25*EXP(($W$26-$W$28-0.5*$W$27^2)*C127+$W$27*SQRT(C127)*D127)</f>
        <v>0</v>
      </c>
      <c r="F127">
        <f>$W$30*(1+$W$31)^C127</f>
        <v>0</v>
      </c>
      <c r="G127">
        <f>$W$32*(1+$W$33)^C127</f>
        <v>0</v>
      </c>
      <c r="H127">
        <f>$W$34*(1+$W$35)^C127</f>
        <v>0</v>
      </c>
      <c r="I127">
        <f>MIN(E127,F127)</f>
        <v>0</v>
      </c>
      <c r="J127">
        <f>MIN(E127-I127,G127)</f>
        <v>0</v>
      </c>
      <c r="K127">
        <f>MIN(E127-I127-J127,H127)</f>
        <v>0</v>
      </c>
      <c r="L127">
        <f>E127-I127-J127-K127</f>
        <v>0</v>
      </c>
      <c r="M127">
        <f>IF((I127+J127+(1-$W$36)*L127)/$W$39&gt;=$W$38,1,0)</f>
        <v>0</v>
      </c>
      <c r="N127">
        <f>IF(M127=1,$W$37,$W$36)*L127</f>
        <v>0</v>
      </c>
      <c r="O127">
        <f>EXP(-$W$26*C127)*I127</f>
        <v>0</v>
      </c>
      <c r="P127">
        <f>EXP(-$W$26*C127)*J127</f>
        <v>0</v>
      </c>
      <c r="Q127">
        <f>EXP(-$W$26*C127)*K127</f>
        <v>0</v>
      </c>
      <c r="R127">
        <f>EXP(-$W$26*C127)*(L127-N127)</f>
        <v>0</v>
      </c>
      <c r="S127">
        <f>EXP(-$W$26*C127)*N127</f>
        <v>0</v>
      </c>
      <c r="T127">
        <f>EXP(-$W$26*C127)*E127</f>
        <v>0</v>
      </c>
    </row>
    <row r="128" spans="1:20">
      <c r="A128">
        <v>119</v>
      </c>
      <c r="B128">
        <f>RAND()</f>
        <v>0</v>
      </c>
      <c r="C128">
        <f>IF(B128&lt;$W$41,3,IF(B128&lt;$W$41+$W$42,4,5))</f>
        <v>0</v>
      </c>
      <c r="D128">
        <f>NORMSINV(RAND())</f>
        <v>0</v>
      </c>
      <c r="E128">
        <f>$W$25*EXP(($W$26-$W$28-0.5*$W$27^2)*C128+$W$27*SQRT(C128)*D128)</f>
        <v>0</v>
      </c>
      <c r="F128">
        <f>$W$30*(1+$W$31)^C128</f>
        <v>0</v>
      </c>
      <c r="G128">
        <f>$W$32*(1+$W$33)^C128</f>
        <v>0</v>
      </c>
      <c r="H128">
        <f>$W$34*(1+$W$35)^C128</f>
        <v>0</v>
      </c>
      <c r="I128">
        <f>MIN(E128,F128)</f>
        <v>0</v>
      </c>
      <c r="J128">
        <f>MIN(E128-I128,G128)</f>
        <v>0</v>
      </c>
      <c r="K128">
        <f>MIN(E128-I128-J128,H128)</f>
        <v>0</v>
      </c>
      <c r="L128">
        <f>E128-I128-J128-K128</f>
        <v>0</v>
      </c>
      <c r="M128">
        <f>IF((I128+J128+(1-$W$36)*L128)/$W$39&gt;=$W$38,1,0)</f>
        <v>0</v>
      </c>
      <c r="N128">
        <f>IF(M128=1,$W$37,$W$36)*L128</f>
        <v>0</v>
      </c>
      <c r="O128">
        <f>EXP(-$W$26*C128)*I128</f>
        <v>0</v>
      </c>
      <c r="P128">
        <f>EXP(-$W$26*C128)*J128</f>
        <v>0</v>
      </c>
      <c r="Q128">
        <f>EXP(-$W$26*C128)*K128</f>
        <v>0</v>
      </c>
      <c r="R128">
        <f>EXP(-$W$26*C128)*(L128-N128)</f>
        <v>0</v>
      </c>
      <c r="S128">
        <f>EXP(-$W$26*C128)*N128</f>
        <v>0</v>
      </c>
      <c r="T128">
        <f>EXP(-$W$26*C128)*E128</f>
        <v>0</v>
      </c>
    </row>
    <row r="129" spans="1:20">
      <c r="A129">
        <v>120</v>
      </c>
      <c r="B129">
        <f>RAND()</f>
        <v>0</v>
      </c>
      <c r="C129">
        <f>IF(B129&lt;$W$41,3,IF(B129&lt;$W$41+$W$42,4,5))</f>
        <v>0</v>
      </c>
      <c r="D129">
        <f>NORMSINV(RAND())</f>
        <v>0</v>
      </c>
      <c r="E129">
        <f>$W$25*EXP(($W$26-$W$28-0.5*$W$27^2)*C129+$W$27*SQRT(C129)*D129)</f>
        <v>0</v>
      </c>
      <c r="F129">
        <f>$W$30*(1+$W$31)^C129</f>
        <v>0</v>
      </c>
      <c r="G129">
        <f>$W$32*(1+$W$33)^C129</f>
        <v>0</v>
      </c>
      <c r="H129">
        <f>$W$34*(1+$W$35)^C129</f>
        <v>0</v>
      </c>
      <c r="I129">
        <f>MIN(E129,F129)</f>
        <v>0</v>
      </c>
      <c r="J129">
        <f>MIN(E129-I129,G129)</f>
        <v>0</v>
      </c>
      <c r="K129">
        <f>MIN(E129-I129-J129,H129)</f>
        <v>0</v>
      </c>
      <c r="L129">
        <f>E129-I129-J129-K129</f>
        <v>0</v>
      </c>
      <c r="M129">
        <f>IF((I129+J129+(1-$W$36)*L129)/$W$39&gt;=$W$38,1,0)</f>
        <v>0</v>
      </c>
      <c r="N129">
        <f>IF(M129=1,$W$37,$W$36)*L129</f>
        <v>0</v>
      </c>
      <c r="O129">
        <f>EXP(-$W$26*C129)*I129</f>
        <v>0</v>
      </c>
      <c r="P129">
        <f>EXP(-$W$26*C129)*J129</f>
        <v>0</v>
      </c>
      <c r="Q129">
        <f>EXP(-$W$26*C129)*K129</f>
        <v>0</v>
      </c>
      <c r="R129">
        <f>EXP(-$W$26*C129)*(L129-N129)</f>
        <v>0</v>
      </c>
      <c r="S129">
        <f>EXP(-$W$26*C129)*N129</f>
        <v>0</v>
      </c>
      <c r="T129">
        <f>EXP(-$W$26*C129)*E129</f>
        <v>0</v>
      </c>
    </row>
    <row r="130" spans="1:20">
      <c r="A130">
        <v>121</v>
      </c>
      <c r="B130">
        <f>RAND()</f>
        <v>0</v>
      </c>
      <c r="C130">
        <f>IF(B130&lt;$W$41,3,IF(B130&lt;$W$41+$W$42,4,5))</f>
        <v>0</v>
      </c>
      <c r="D130">
        <f>NORMSINV(RAND())</f>
        <v>0</v>
      </c>
      <c r="E130">
        <f>$W$25*EXP(($W$26-$W$28-0.5*$W$27^2)*C130+$W$27*SQRT(C130)*D130)</f>
        <v>0</v>
      </c>
      <c r="F130">
        <f>$W$30*(1+$W$31)^C130</f>
        <v>0</v>
      </c>
      <c r="G130">
        <f>$W$32*(1+$W$33)^C130</f>
        <v>0</v>
      </c>
      <c r="H130">
        <f>$W$34*(1+$W$35)^C130</f>
        <v>0</v>
      </c>
      <c r="I130">
        <f>MIN(E130,F130)</f>
        <v>0</v>
      </c>
      <c r="J130">
        <f>MIN(E130-I130,G130)</f>
        <v>0</v>
      </c>
      <c r="K130">
        <f>MIN(E130-I130-J130,H130)</f>
        <v>0</v>
      </c>
      <c r="L130">
        <f>E130-I130-J130-K130</f>
        <v>0</v>
      </c>
      <c r="M130">
        <f>IF((I130+J130+(1-$W$36)*L130)/$W$39&gt;=$W$38,1,0)</f>
        <v>0</v>
      </c>
      <c r="N130">
        <f>IF(M130=1,$W$37,$W$36)*L130</f>
        <v>0</v>
      </c>
      <c r="O130">
        <f>EXP(-$W$26*C130)*I130</f>
        <v>0</v>
      </c>
      <c r="P130">
        <f>EXP(-$W$26*C130)*J130</f>
        <v>0</v>
      </c>
      <c r="Q130">
        <f>EXP(-$W$26*C130)*K130</f>
        <v>0</v>
      </c>
      <c r="R130">
        <f>EXP(-$W$26*C130)*(L130-N130)</f>
        <v>0</v>
      </c>
      <c r="S130">
        <f>EXP(-$W$26*C130)*N130</f>
        <v>0</v>
      </c>
      <c r="T130">
        <f>EXP(-$W$26*C130)*E130</f>
        <v>0</v>
      </c>
    </row>
    <row r="131" spans="1:20">
      <c r="A131">
        <v>122</v>
      </c>
      <c r="B131">
        <f>RAND()</f>
        <v>0</v>
      </c>
      <c r="C131">
        <f>IF(B131&lt;$W$41,3,IF(B131&lt;$W$41+$W$42,4,5))</f>
        <v>0</v>
      </c>
      <c r="D131">
        <f>NORMSINV(RAND())</f>
        <v>0</v>
      </c>
      <c r="E131">
        <f>$W$25*EXP(($W$26-$W$28-0.5*$W$27^2)*C131+$W$27*SQRT(C131)*D131)</f>
        <v>0</v>
      </c>
      <c r="F131">
        <f>$W$30*(1+$W$31)^C131</f>
        <v>0</v>
      </c>
      <c r="G131">
        <f>$W$32*(1+$W$33)^C131</f>
        <v>0</v>
      </c>
      <c r="H131">
        <f>$W$34*(1+$W$35)^C131</f>
        <v>0</v>
      </c>
      <c r="I131">
        <f>MIN(E131,F131)</f>
        <v>0</v>
      </c>
      <c r="J131">
        <f>MIN(E131-I131,G131)</f>
        <v>0</v>
      </c>
      <c r="K131">
        <f>MIN(E131-I131-J131,H131)</f>
        <v>0</v>
      </c>
      <c r="L131">
        <f>E131-I131-J131-K131</f>
        <v>0</v>
      </c>
      <c r="M131">
        <f>IF((I131+J131+(1-$W$36)*L131)/$W$39&gt;=$W$38,1,0)</f>
        <v>0</v>
      </c>
      <c r="N131">
        <f>IF(M131=1,$W$37,$W$36)*L131</f>
        <v>0</v>
      </c>
      <c r="O131">
        <f>EXP(-$W$26*C131)*I131</f>
        <v>0</v>
      </c>
      <c r="P131">
        <f>EXP(-$W$26*C131)*J131</f>
        <v>0</v>
      </c>
      <c r="Q131">
        <f>EXP(-$W$26*C131)*K131</f>
        <v>0</v>
      </c>
      <c r="R131">
        <f>EXP(-$W$26*C131)*(L131-N131)</f>
        <v>0</v>
      </c>
      <c r="S131">
        <f>EXP(-$W$26*C131)*N131</f>
        <v>0</v>
      </c>
      <c r="T131">
        <f>EXP(-$W$26*C131)*E131</f>
        <v>0</v>
      </c>
    </row>
    <row r="132" spans="1:20">
      <c r="A132">
        <v>123</v>
      </c>
      <c r="B132">
        <f>RAND()</f>
        <v>0</v>
      </c>
      <c r="C132">
        <f>IF(B132&lt;$W$41,3,IF(B132&lt;$W$41+$W$42,4,5))</f>
        <v>0</v>
      </c>
      <c r="D132">
        <f>NORMSINV(RAND())</f>
        <v>0</v>
      </c>
      <c r="E132">
        <f>$W$25*EXP(($W$26-$W$28-0.5*$W$27^2)*C132+$W$27*SQRT(C132)*D132)</f>
        <v>0</v>
      </c>
      <c r="F132">
        <f>$W$30*(1+$W$31)^C132</f>
        <v>0</v>
      </c>
      <c r="G132">
        <f>$W$32*(1+$W$33)^C132</f>
        <v>0</v>
      </c>
      <c r="H132">
        <f>$W$34*(1+$W$35)^C132</f>
        <v>0</v>
      </c>
      <c r="I132">
        <f>MIN(E132,F132)</f>
        <v>0</v>
      </c>
      <c r="J132">
        <f>MIN(E132-I132,G132)</f>
        <v>0</v>
      </c>
      <c r="K132">
        <f>MIN(E132-I132-J132,H132)</f>
        <v>0</v>
      </c>
      <c r="L132">
        <f>E132-I132-J132-K132</f>
        <v>0</v>
      </c>
      <c r="M132">
        <f>IF((I132+J132+(1-$W$36)*L132)/$W$39&gt;=$W$38,1,0)</f>
        <v>0</v>
      </c>
      <c r="N132">
        <f>IF(M132=1,$W$37,$W$36)*L132</f>
        <v>0</v>
      </c>
      <c r="O132">
        <f>EXP(-$W$26*C132)*I132</f>
        <v>0</v>
      </c>
      <c r="P132">
        <f>EXP(-$W$26*C132)*J132</f>
        <v>0</v>
      </c>
      <c r="Q132">
        <f>EXP(-$W$26*C132)*K132</f>
        <v>0</v>
      </c>
      <c r="R132">
        <f>EXP(-$W$26*C132)*(L132-N132)</f>
        <v>0</v>
      </c>
      <c r="S132">
        <f>EXP(-$W$26*C132)*N132</f>
        <v>0</v>
      </c>
      <c r="T132">
        <f>EXP(-$W$26*C132)*E132</f>
        <v>0</v>
      </c>
    </row>
    <row r="133" spans="1:20">
      <c r="A133">
        <v>124</v>
      </c>
      <c r="B133">
        <f>RAND()</f>
        <v>0</v>
      </c>
      <c r="C133">
        <f>IF(B133&lt;$W$41,3,IF(B133&lt;$W$41+$W$42,4,5))</f>
        <v>0</v>
      </c>
      <c r="D133">
        <f>NORMSINV(RAND())</f>
        <v>0</v>
      </c>
      <c r="E133">
        <f>$W$25*EXP(($W$26-$W$28-0.5*$W$27^2)*C133+$W$27*SQRT(C133)*D133)</f>
        <v>0</v>
      </c>
      <c r="F133">
        <f>$W$30*(1+$W$31)^C133</f>
        <v>0</v>
      </c>
      <c r="G133">
        <f>$W$32*(1+$W$33)^C133</f>
        <v>0</v>
      </c>
      <c r="H133">
        <f>$W$34*(1+$W$35)^C133</f>
        <v>0</v>
      </c>
      <c r="I133">
        <f>MIN(E133,F133)</f>
        <v>0</v>
      </c>
      <c r="J133">
        <f>MIN(E133-I133,G133)</f>
        <v>0</v>
      </c>
      <c r="K133">
        <f>MIN(E133-I133-J133,H133)</f>
        <v>0</v>
      </c>
      <c r="L133">
        <f>E133-I133-J133-K133</f>
        <v>0</v>
      </c>
      <c r="M133">
        <f>IF((I133+J133+(1-$W$36)*L133)/$W$39&gt;=$W$38,1,0)</f>
        <v>0</v>
      </c>
      <c r="N133">
        <f>IF(M133=1,$W$37,$W$36)*L133</f>
        <v>0</v>
      </c>
      <c r="O133">
        <f>EXP(-$W$26*C133)*I133</f>
        <v>0</v>
      </c>
      <c r="P133">
        <f>EXP(-$W$26*C133)*J133</f>
        <v>0</v>
      </c>
      <c r="Q133">
        <f>EXP(-$W$26*C133)*K133</f>
        <v>0</v>
      </c>
      <c r="R133">
        <f>EXP(-$W$26*C133)*(L133-N133)</f>
        <v>0</v>
      </c>
      <c r="S133">
        <f>EXP(-$W$26*C133)*N133</f>
        <v>0</v>
      </c>
      <c r="T133">
        <f>EXP(-$W$26*C133)*E133</f>
        <v>0</v>
      </c>
    </row>
    <row r="134" spans="1:20">
      <c r="A134">
        <v>125</v>
      </c>
      <c r="B134">
        <f>RAND()</f>
        <v>0</v>
      </c>
      <c r="C134">
        <f>IF(B134&lt;$W$41,3,IF(B134&lt;$W$41+$W$42,4,5))</f>
        <v>0</v>
      </c>
      <c r="D134">
        <f>NORMSINV(RAND())</f>
        <v>0</v>
      </c>
      <c r="E134">
        <f>$W$25*EXP(($W$26-$W$28-0.5*$W$27^2)*C134+$W$27*SQRT(C134)*D134)</f>
        <v>0</v>
      </c>
      <c r="F134">
        <f>$W$30*(1+$W$31)^C134</f>
        <v>0</v>
      </c>
      <c r="G134">
        <f>$W$32*(1+$W$33)^C134</f>
        <v>0</v>
      </c>
      <c r="H134">
        <f>$W$34*(1+$W$35)^C134</f>
        <v>0</v>
      </c>
      <c r="I134">
        <f>MIN(E134,F134)</f>
        <v>0</v>
      </c>
      <c r="J134">
        <f>MIN(E134-I134,G134)</f>
        <v>0</v>
      </c>
      <c r="K134">
        <f>MIN(E134-I134-J134,H134)</f>
        <v>0</v>
      </c>
      <c r="L134">
        <f>E134-I134-J134-K134</f>
        <v>0</v>
      </c>
      <c r="M134">
        <f>IF((I134+J134+(1-$W$36)*L134)/$W$39&gt;=$W$38,1,0)</f>
        <v>0</v>
      </c>
      <c r="N134">
        <f>IF(M134=1,$W$37,$W$36)*L134</f>
        <v>0</v>
      </c>
      <c r="O134">
        <f>EXP(-$W$26*C134)*I134</f>
        <v>0</v>
      </c>
      <c r="P134">
        <f>EXP(-$W$26*C134)*J134</f>
        <v>0</v>
      </c>
      <c r="Q134">
        <f>EXP(-$W$26*C134)*K134</f>
        <v>0</v>
      </c>
      <c r="R134">
        <f>EXP(-$W$26*C134)*(L134-N134)</f>
        <v>0</v>
      </c>
      <c r="S134">
        <f>EXP(-$W$26*C134)*N134</f>
        <v>0</v>
      </c>
      <c r="T134">
        <f>EXP(-$W$26*C134)*E134</f>
        <v>0</v>
      </c>
    </row>
    <row r="135" spans="1:20">
      <c r="A135">
        <v>126</v>
      </c>
      <c r="B135">
        <f>RAND()</f>
        <v>0</v>
      </c>
      <c r="C135">
        <f>IF(B135&lt;$W$41,3,IF(B135&lt;$W$41+$W$42,4,5))</f>
        <v>0</v>
      </c>
      <c r="D135">
        <f>NORMSINV(RAND())</f>
        <v>0</v>
      </c>
      <c r="E135">
        <f>$W$25*EXP(($W$26-$W$28-0.5*$W$27^2)*C135+$W$27*SQRT(C135)*D135)</f>
        <v>0</v>
      </c>
      <c r="F135">
        <f>$W$30*(1+$W$31)^C135</f>
        <v>0</v>
      </c>
      <c r="G135">
        <f>$W$32*(1+$W$33)^C135</f>
        <v>0</v>
      </c>
      <c r="H135">
        <f>$W$34*(1+$W$35)^C135</f>
        <v>0</v>
      </c>
      <c r="I135">
        <f>MIN(E135,F135)</f>
        <v>0</v>
      </c>
      <c r="J135">
        <f>MIN(E135-I135,G135)</f>
        <v>0</v>
      </c>
      <c r="K135">
        <f>MIN(E135-I135-J135,H135)</f>
        <v>0</v>
      </c>
      <c r="L135">
        <f>E135-I135-J135-K135</f>
        <v>0</v>
      </c>
      <c r="M135">
        <f>IF((I135+J135+(1-$W$36)*L135)/$W$39&gt;=$W$38,1,0)</f>
        <v>0</v>
      </c>
      <c r="N135">
        <f>IF(M135=1,$W$37,$W$36)*L135</f>
        <v>0</v>
      </c>
      <c r="O135">
        <f>EXP(-$W$26*C135)*I135</f>
        <v>0</v>
      </c>
      <c r="P135">
        <f>EXP(-$W$26*C135)*J135</f>
        <v>0</v>
      </c>
      <c r="Q135">
        <f>EXP(-$W$26*C135)*K135</f>
        <v>0</v>
      </c>
      <c r="R135">
        <f>EXP(-$W$26*C135)*(L135-N135)</f>
        <v>0</v>
      </c>
      <c r="S135">
        <f>EXP(-$W$26*C135)*N135</f>
        <v>0</v>
      </c>
      <c r="T135">
        <f>EXP(-$W$26*C135)*E135</f>
        <v>0</v>
      </c>
    </row>
    <row r="136" spans="1:20">
      <c r="A136">
        <v>127</v>
      </c>
      <c r="B136">
        <f>RAND()</f>
        <v>0</v>
      </c>
      <c r="C136">
        <f>IF(B136&lt;$W$41,3,IF(B136&lt;$W$41+$W$42,4,5))</f>
        <v>0</v>
      </c>
      <c r="D136">
        <f>NORMSINV(RAND())</f>
        <v>0</v>
      </c>
      <c r="E136">
        <f>$W$25*EXP(($W$26-$W$28-0.5*$W$27^2)*C136+$W$27*SQRT(C136)*D136)</f>
        <v>0</v>
      </c>
      <c r="F136">
        <f>$W$30*(1+$W$31)^C136</f>
        <v>0</v>
      </c>
      <c r="G136">
        <f>$W$32*(1+$W$33)^C136</f>
        <v>0</v>
      </c>
      <c r="H136">
        <f>$W$34*(1+$W$35)^C136</f>
        <v>0</v>
      </c>
      <c r="I136">
        <f>MIN(E136,F136)</f>
        <v>0</v>
      </c>
      <c r="J136">
        <f>MIN(E136-I136,G136)</f>
        <v>0</v>
      </c>
      <c r="K136">
        <f>MIN(E136-I136-J136,H136)</f>
        <v>0</v>
      </c>
      <c r="L136">
        <f>E136-I136-J136-K136</f>
        <v>0</v>
      </c>
      <c r="M136">
        <f>IF((I136+J136+(1-$W$36)*L136)/$W$39&gt;=$W$38,1,0)</f>
        <v>0</v>
      </c>
      <c r="N136">
        <f>IF(M136=1,$W$37,$W$36)*L136</f>
        <v>0</v>
      </c>
      <c r="O136">
        <f>EXP(-$W$26*C136)*I136</f>
        <v>0</v>
      </c>
      <c r="P136">
        <f>EXP(-$W$26*C136)*J136</f>
        <v>0</v>
      </c>
      <c r="Q136">
        <f>EXP(-$W$26*C136)*K136</f>
        <v>0</v>
      </c>
      <c r="R136">
        <f>EXP(-$W$26*C136)*(L136-N136)</f>
        <v>0</v>
      </c>
      <c r="S136">
        <f>EXP(-$W$26*C136)*N136</f>
        <v>0</v>
      </c>
      <c r="T136">
        <f>EXP(-$W$26*C136)*E136</f>
        <v>0</v>
      </c>
    </row>
    <row r="137" spans="1:20">
      <c r="A137">
        <v>128</v>
      </c>
      <c r="B137">
        <f>RAND()</f>
        <v>0</v>
      </c>
      <c r="C137">
        <f>IF(B137&lt;$W$41,3,IF(B137&lt;$W$41+$W$42,4,5))</f>
        <v>0</v>
      </c>
      <c r="D137">
        <f>NORMSINV(RAND())</f>
        <v>0</v>
      </c>
      <c r="E137">
        <f>$W$25*EXP(($W$26-$W$28-0.5*$W$27^2)*C137+$W$27*SQRT(C137)*D137)</f>
        <v>0</v>
      </c>
      <c r="F137">
        <f>$W$30*(1+$W$31)^C137</f>
        <v>0</v>
      </c>
      <c r="G137">
        <f>$W$32*(1+$W$33)^C137</f>
        <v>0</v>
      </c>
      <c r="H137">
        <f>$W$34*(1+$W$35)^C137</f>
        <v>0</v>
      </c>
      <c r="I137">
        <f>MIN(E137,F137)</f>
        <v>0</v>
      </c>
      <c r="J137">
        <f>MIN(E137-I137,G137)</f>
        <v>0</v>
      </c>
      <c r="K137">
        <f>MIN(E137-I137-J137,H137)</f>
        <v>0</v>
      </c>
      <c r="L137">
        <f>E137-I137-J137-K137</f>
        <v>0</v>
      </c>
      <c r="M137">
        <f>IF((I137+J137+(1-$W$36)*L137)/$W$39&gt;=$W$38,1,0)</f>
        <v>0</v>
      </c>
      <c r="N137">
        <f>IF(M137=1,$W$37,$W$36)*L137</f>
        <v>0</v>
      </c>
      <c r="O137">
        <f>EXP(-$W$26*C137)*I137</f>
        <v>0</v>
      </c>
      <c r="P137">
        <f>EXP(-$W$26*C137)*J137</f>
        <v>0</v>
      </c>
      <c r="Q137">
        <f>EXP(-$W$26*C137)*K137</f>
        <v>0</v>
      </c>
      <c r="R137">
        <f>EXP(-$W$26*C137)*(L137-N137)</f>
        <v>0</v>
      </c>
      <c r="S137">
        <f>EXP(-$W$26*C137)*N137</f>
        <v>0</v>
      </c>
      <c r="T137">
        <f>EXP(-$W$26*C137)*E137</f>
        <v>0</v>
      </c>
    </row>
    <row r="138" spans="1:20">
      <c r="A138">
        <v>129</v>
      </c>
      <c r="B138">
        <f>RAND()</f>
        <v>0</v>
      </c>
      <c r="C138">
        <f>IF(B138&lt;$W$41,3,IF(B138&lt;$W$41+$W$42,4,5))</f>
        <v>0</v>
      </c>
      <c r="D138">
        <f>NORMSINV(RAND())</f>
        <v>0</v>
      </c>
      <c r="E138">
        <f>$W$25*EXP(($W$26-$W$28-0.5*$W$27^2)*C138+$W$27*SQRT(C138)*D138)</f>
        <v>0</v>
      </c>
      <c r="F138">
        <f>$W$30*(1+$W$31)^C138</f>
        <v>0</v>
      </c>
      <c r="G138">
        <f>$W$32*(1+$W$33)^C138</f>
        <v>0</v>
      </c>
      <c r="H138">
        <f>$W$34*(1+$W$35)^C138</f>
        <v>0</v>
      </c>
      <c r="I138">
        <f>MIN(E138,F138)</f>
        <v>0</v>
      </c>
      <c r="J138">
        <f>MIN(E138-I138,G138)</f>
        <v>0</v>
      </c>
      <c r="K138">
        <f>MIN(E138-I138-J138,H138)</f>
        <v>0</v>
      </c>
      <c r="L138">
        <f>E138-I138-J138-K138</f>
        <v>0</v>
      </c>
      <c r="M138">
        <f>IF((I138+J138+(1-$W$36)*L138)/$W$39&gt;=$W$38,1,0)</f>
        <v>0</v>
      </c>
      <c r="N138">
        <f>IF(M138=1,$W$37,$W$36)*L138</f>
        <v>0</v>
      </c>
      <c r="O138">
        <f>EXP(-$W$26*C138)*I138</f>
        <v>0</v>
      </c>
      <c r="P138">
        <f>EXP(-$W$26*C138)*J138</f>
        <v>0</v>
      </c>
      <c r="Q138">
        <f>EXP(-$W$26*C138)*K138</f>
        <v>0</v>
      </c>
      <c r="R138">
        <f>EXP(-$W$26*C138)*(L138-N138)</f>
        <v>0</v>
      </c>
      <c r="S138">
        <f>EXP(-$W$26*C138)*N138</f>
        <v>0</v>
      </c>
      <c r="T138">
        <f>EXP(-$W$26*C138)*E138</f>
        <v>0</v>
      </c>
    </row>
    <row r="139" spans="1:20">
      <c r="A139">
        <v>130</v>
      </c>
      <c r="B139">
        <f>RAND()</f>
        <v>0</v>
      </c>
      <c r="C139">
        <f>IF(B139&lt;$W$41,3,IF(B139&lt;$W$41+$W$42,4,5))</f>
        <v>0</v>
      </c>
      <c r="D139">
        <f>NORMSINV(RAND())</f>
        <v>0</v>
      </c>
      <c r="E139">
        <f>$W$25*EXP(($W$26-$W$28-0.5*$W$27^2)*C139+$W$27*SQRT(C139)*D139)</f>
        <v>0</v>
      </c>
      <c r="F139">
        <f>$W$30*(1+$W$31)^C139</f>
        <v>0</v>
      </c>
      <c r="G139">
        <f>$W$32*(1+$W$33)^C139</f>
        <v>0</v>
      </c>
      <c r="H139">
        <f>$W$34*(1+$W$35)^C139</f>
        <v>0</v>
      </c>
      <c r="I139">
        <f>MIN(E139,F139)</f>
        <v>0</v>
      </c>
      <c r="J139">
        <f>MIN(E139-I139,G139)</f>
        <v>0</v>
      </c>
      <c r="K139">
        <f>MIN(E139-I139-J139,H139)</f>
        <v>0</v>
      </c>
      <c r="L139">
        <f>E139-I139-J139-K139</f>
        <v>0</v>
      </c>
      <c r="M139">
        <f>IF((I139+J139+(1-$W$36)*L139)/$W$39&gt;=$W$38,1,0)</f>
        <v>0</v>
      </c>
      <c r="N139">
        <f>IF(M139=1,$W$37,$W$36)*L139</f>
        <v>0</v>
      </c>
      <c r="O139">
        <f>EXP(-$W$26*C139)*I139</f>
        <v>0</v>
      </c>
      <c r="P139">
        <f>EXP(-$W$26*C139)*J139</f>
        <v>0</v>
      </c>
      <c r="Q139">
        <f>EXP(-$W$26*C139)*K139</f>
        <v>0</v>
      </c>
      <c r="R139">
        <f>EXP(-$W$26*C139)*(L139-N139)</f>
        <v>0</v>
      </c>
      <c r="S139">
        <f>EXP(-$W$26*C139)*N139</f>
        <v>0</v>
      </c>
      <c r="T139">
        <f>EXP(-$W$26*C139)*E139</f>
        <v>0</v>
      </c>
    </row>
    <row r="140" spans="1:20">
      <c r="A140">
        <v>131</v>
      </c>
      <c r="B140">
        <f>RAND()</f>
        <v>0</v>
      </c>
      <c r="C140">
        <f>IF(B140&lt;$W$41,3,IF(B140&lt;$W$41+$W$42,4,5))</f>
        <v>0</v>
      </c>
      <c r="D140">
        <f>NORMSINV(RAND())</f>
        <v>0</v>
      </c>
      <c r="E140">
        <f>$W$25*EXP(($W$26-$W$28-0.5*$W$27^2)*C140+$W$27*SQRT(C140)*D140)</f>
        <v>0</v>
      </c>
      <c r="F140">
        <f>$W$30*(1+$W$31)^C140</f>
        <v>0</v>
      </c>
      <c r="G140">
        <f>$W$32*(1+$W$33)^C140</f>
        <v>0</v>
      </c>
      <c r="H140">
        <f>$W$34*(1+$W$35)^C140</f>
        <v>0</v>
      </c>
      <c r="I140">
        <f>MIN(E140,F140)</f>
        <v>0</v>
      </c>
      <c r="J140">
        <f>MIN(E140-I140,G140)</f>
        <v>0</v>
      </c>
      <c r="K140">
        <f>MIN(E140-I140-J140,H140)</f>
        <v>0</v>
      </c>
      <c r="L140">
        <f>E140-I140-J140-K140</f>
        <v>0</v>
      </c>
      <c r="M140">
        <f>IF((I140+J140+(1-$W$36)*L140)/$W$39&gt;=$W$38,1,0)</f>
        <v>0</v>
      </c>
      <c r="N140">
        <f>IF(M140=1,$W$37,$W$36)*L140</f>
        <v>0</v>
      </c>
      <c r="O140">
        <f>EXP(-$W$26*C140)*I140</f>
        <v>0</v>
      </c>
      <c r="P140">
        <f>EXP(-$W$26*C140)*J140</f>
        <v>0</v>
      </c>
      <c r="Q140">
        <f>EXP(-$W$26*C140)*K140</f>
        <v>0</v>
      </c>
      <c r="R140">
        <f>EXP(-$W$26*C140)*(L140-N140)</f>
        <v>0</v>
      </c>
      <c r="S140">
        <f>EXP(-$W$26*C140)*N140</f>
        <v>0</v>
      </c>
      <c r="T140">
        <f>EXP(-$W$26*C140)*E140</f>
        <v>0</v>
      </c>
    </row>
    <row r="141" spans="1:20">
      <c r="A141">
        <v>132</v>
      </c>
      <c r="B141">
        <f>RAND()</f>
        <v>0</v>
      </c>
      <c r="C141">
        <f>IF(B141&lt;$W$41,3,IF(B141&lt;$W$41+$W$42,4,5))</f>
        <v>0</v>
      </c>
      <c r="D141">
        <f>NORMSINV(RAND())</f>
        <v>0</v>
      </c>
      <c r="E141">
        <f>$W$25*EXP(($W$26-$W$28-0.5*$W$27^2)*C141+$W$27*SQRT(C141)*D141)</f>
        <v>0</v>
      </c>
      <c r="F141">
        <f>$W$30*(1+$W$31)^C141</f>
        <v>0</v>
      </c>
      <c r="G141">
        <f>$W$32*(1+$W$33)^C141</f>
        <v>0</v>
      </c>
      <c r="H141">
        <f>$W$34*(1+$W$35)^C141</f>
        <v>0</v>
      </c>
      <c r="I141">
        <f>MIN(E141,F141)</f>
        <v>0</v>
      </c>
      <c r="J141">
        <f>MIN(E141-I141,G141)</f>
        <v>0</v>
      </c>
      <c r="K141">
        <f>MIN(E141-I141-J141,H141)</f>
        <v>0</v>
      </c>
      <c r="L141">
        <f>E141-I141-J141-K141</f>
        <v>0</v>
      </c>
      <c r="M141">
        <f>IF((I141+J141+(1-$W$36)*L141)/$W$39&gt;=$W$38,1,0)</f>
        <v>0</v>
      </c>
      <c r="N141">
        <f>IF(M141=1,$W$37,$W$36)*L141</f>
        <v>0</v>
      </c>
      <c r="O141">
        <f>EXP(-$W$26*C141)*I141</f>
        <v>0</v>
      </c>
      <c r="P141">
        <f>EXP(-$W$26*C141)*J141</f>
        <v>0</v>
      </c>
      <c r="Q141">
        <f>EXP(-$W$26*C141)*K141</f>
        <v>0</v>
      </c>
      <c r="R141">
        <f>EXP(-$W$26*C141)*(L141-N141)</f>
        <v>0</v>
      </c>
      <c r="S141">
        <f>EXP(-$W$26*C141)*N141</f>
        <v>0</v>
      </c>
      <c r="T141">
        <f>EXP(-$W$26*C141)*E141</f>
        <v>0</v>
      </c>
    </row>
    <row r="142" spans="1:20">
      <c r="A142">
        <v>133</v>
      </c>
      <c r="B142">
        <f>RAND()</f>
        <v>0</v>
      </c>
      <c r="C142">
        <f>IF(B142&lt;$W$41,3,IF(B142&lt;$W$41+$W$42,4,5))</f>
        <v>0</v>
      </c>
      <c r="D142">
        <f>NORMSINV(RAND())</f>
        <v>0</v>
      </c>
      <c r="E142">
        <f>$W$25*EXP(($W$26-$W$28-0.5*$W$27^2)*C142+$W$27*SQRT(C142)*D142)</f>
        <v>0</v>
      </c>
      <c r="F142">
        <f>$W$30*(1+$W$31)^C142</f>
        <v>0</v>
      </c>
      <c r="G142">
        <f>$W$32*(1+$W$33)^C142</f>
        <v>0</v>
      </c>
      <c r="H142">
        <f>$W$34*(1+$W$35)^C142</f>
        <v>0</v>
      </c>
      <c r="I142">
        <f>MIN(E142,F142)</f>
        <v>0</v>
      </c>
      <c r="J142">
        <f>MIN(E142-I142,G142)</f>
        <v>0</v>
      </c>
      <c r="K142">
        <f>MIN(E142-I142-J142,H142)</f>
        <v>0</v>
      </c>
      <c r="L142">
        <f>E142-I142-J142-K142</f>
        <v>0</v>
      </c>
      <c r="M142">
        <f>IF((I142+J142+(1-$W$36)*L142)/$W$39&gt;=$W$38,1,0)</f>
        <v>0</v>
      </c>
      <c r="N142">
        <f>IF(M142=1,$W$37,$W$36)*L142</f>
        <v>0</v>
      </c>
      <c r="O142">
        <f>EXP(-$W$26*C142)*I142</f>
        <v>0</v>
      </c>
      <c r="P142">
        <f>EXP(-$W$26*C142)*J142</f>
        <v>0</v>
      </c>
      <c r="Q142">
        <f>EXP(-$W$26*C142)*K142</f>
        <v>0</v>
      </c>
      <c r="R142">
        <f>EXP(-$W$26*C142)*(L142-N142)</f>
        <v>0</v>
      </c>
      <c r="S142">
        <f>EXP(-$W$26*C142)*N142</f>
        <v>0</v>
      </c>
      <c r="T142">
        <f>EXP(-$W$26*C142)*E142</f>
        <v>0</v>
      </c>
    </row>
    <row r="143" spans="1:20">
      <c r="A143">
        <v>134</v>
      </c>
      <c r="B143">
        <f>RAND()</f>
        <v>0</v>
      </c>
      <c r="C143">
        <f>IF(B143&lt;$W$41,3,IF(B143&lt;$W$41+$W$42,4,5))</f>
        <v>0</v>
      </c>
      <c r="D143">
        <f>NORMSINV(RAND())</f>
        <v>0</v>
      </c>
      <c r="E143">
        <f>$W$25*EXP(($W$26-$W$28-0.5*$W$27^2)*C143+$W$27*SQRT(C143)*D143)</f>
        <v>0</v>
      </c>
      <c r="F143">
        <f>$W$30*(1+$W$31)^C143</f>
        <v>0</v>
      </c>
      <c r="G143">
        <f>$W$32*(1+$W$33)^C143</f>
        <v>0</v>
      </c>
      <c r="H143">
        <f>$W$34*(1+$W$35)^C143</f>
        <v>0</v>
      </c>
      <c r="I143">
        <f>MIN(E143,F143)</f>
        <v>0</v>
      </c>
      <c r="J143">
        <f>MIN(E143-I143,G143)</f>
        <v>0</v>
      </c>
      <c r="K143">
        <f>MIN(E143-I143-J143,H143)</f>
        <v>0</v>
      </c>
      <c r="L143">
        <f>E143-I143-J143-K143</f>
        <v>0</v>
      </c>
      <c r="M143">
        <f>IF((I143+J143+(1-$W$36)*L143)/$W$39&gt;=$W$38,1,0)</f>
        <v>0</v>
      </c>
      <c r="N143">
        <f>IF(M143=1,$W$37,$W$36)*L143</f>
        <v>0</v>
      </c>
      <c r="O143">
        <f>EXP(-$W$26*C143)*I143</f>
        <v>0</v>
      </c>
      <c r="P143">
        <f>EXP(-$W$26*C143)*J143</f>
        <v>0</v>
      </c>
      <c r="Q143">
        <f>EXP(-$W$26*C143)*K143</f>
        <v>0</v>
      </c>
      <c r="R143">
        <f>EXP(-$W$26*C143)*(L143-N143)</f>
        <v>0</v>
      </c>
      <c r="S143">
        <f>EXP(-$W$26*C143)*N143</f>
        <v>0</v>
      </c>
      <c r="T143">
        <f>EXP(-$W$26*C143)*E143</f>
        <v>0</v>
      </c>
    </row>
    <row r="144" spans="1:20">
      <c r="A144">
        <v>135</v>
      </c>
      <c r="B144">
        <f>RAND()</f>
        <v>0</v>
      </c>
      <c r="C144">
        <f>IF(B144&lt;$W$41,3,IF(B144&lt;$W$41+$W$42,4,5))</f>
        <v>0</v>
      </c>
      <c r="D144">
        <f>NORMSINV(RAND())</f>
        <v>0</v>
      </c>
      <c r="E144">
        <f>$W$25*EXP(($W$26-$W$28-0.5*$W$27^2)*C144+$W$27*SQRT(C144)*D144)</f>
        <v>0</v>
      </c>
      <c r="F144">
        <f>$W$30*(1+$W$31)^C144</f>
        <v>0</v>
      </c>
      <c r="G144">
        <f>$W$32*(1+$W$33)^C144</f>
        <v>0</v>
      </c>
      <c r="H144">
        <f>$W$34*(1+$W$35)^C144</f>
        <v>0</v>
      </c>
      <c r="I144">
        <f>MIN(E144,F144)</f>
        <v>0</v>
      </c>
      <c r="J144">
        <f>MIN(E144-I144,G144)</f>
        <v>0</v>
      </c>
      <c r="K144">
        <f>MIN(E144-I144-J144,H144)</f>
        <v>0</v>
      </c>
      <c r="L144">
        <f>E144-I144-J144-K144</f>
        <v>0</v>
      </c>
      <c r="M144">
        <f>IF((I144+J144+(1-$W$36)*L144)/$W$39&gt;=$W$38,1,0)</f>
        <v>0</v>
      </c>
      <c r="N144">
        <f>IF(M144=1,$W$37,$W$36)*L144</f>
        <v>0</v>
      </c>
      <c r="O144">
        <f>EXP(-$W$26*C144)*I144</f>
        <v>0</v>
      </c>
      <c r="P144">
        <f>EXP(-$W$26*C144)*J144</f>
        <v>0</v>
      </c>
      <c r="Q144">
        <f>EXP(-$W$26*C144)*K144</f>
        <v>0</v>
      </c>
      <c r="R144">
        <f>EXP(-$W$26*C144)*(L144-N144)</f>
        <v>0</v>
      </c>
      <c r="S144">
        <f>EXP(-$W$26*C144)*N144</f>
        <v>0</v>
      </c>
      <c r="T144">
        <f>EXP(-$W$26*C144)*E144</f>
        <v>0</v>
      </c>
    </row>
    <row r="145" spans="1:20">
      <c r="A145">
        <v>136</v>
      </c>
      <c r="B145">
        <f>RAND()</f>
        <v>0</v>
      </c>
      <c r="C145">
        <f>IF(B145&lt;$W$41,3,IF(B145&lt;$W$41+$W$42,4,5))</f>
        <v>0</v>
      </c>
      <c r="D145">
        <f>NORMSINV(RAND())</f>
        <v>0</v>
      </c>
      <c r="E145">
        <f>$W$25*EXP(($W$26-$W$28-0.5*$W$27^2)*C145+$W$27*SQRT(C145)*D145)</f>
        <v>0</v>
      </c>
      <c r="F145">
        <f>$W$30*(1+$W$31)^C145</f>
        <v>0</v>
      </c>
      <c r="G145">
        <f>$W$32*(1+$W$33)^C145</f>
        <v>0</v>
      </c>
      <c r="H145">
        <f>$W$34*(1+$W$35)^C145</f>
        <v>0</v>
      </c>
      <c r="I145">
        <f>MIN(E145,F145)</f>
        <v>0</v>
      </c>
      <c r="J145">
        <f>MIN(E145-I145,G145)</f>
        <v>0</v>
      </c>
      <c r="K145">
        <f>MIN(E145-I145-J145,H145)</f>
        <v>0</v>
      </c>
      <c r="L145">
        <f>E145-I145-J145-K145</f>
        <v>0</v>
      </c>
      <c r="M145">
        <f>IF((I145+J145+(1-$W$36)*L145)/$W$39&gt;=$W$38,1,0)</f>
        <v>0</v>
      </c>
      <c r="N145">
        <f>IF(M145=1,$W$37,$W$36)*L145</f>
        <v>0</v>
      </c>
      <c r="O145">
        <f>EXP(-$W$26*C145)*I145</f>
        <v>0</v>
      </c>
      <c r="P145">
        <f>EXP(-$W$26*C145)*J145</f>
        <v>0</v>
      </c>
      <c r="Q145">
        <f>EXP(-$W$26*C145)*K145</f>
        <v>0</v>
      </c>
      <c r="R145">
        <f>EXP(-$W$26*C145)*(L145-N145)</f>
        <v>0</v>
      </c>
      <c r="S145">
        <f>EXP(-$W$26*C145)*N145</f>
        <v>0</v>
      </c>
      <c r="T145">
        <f>EXP(-$W$26*C145)*E145</f>
        <v>0</v>
      </c>
    </row>
    <row r="146" spans="1:20">
      <c r="A146">
        <v>137</v>
      </c>
      <c r="B146">
        <f>RAND()</f>
        <v>0</v>
      </c>
      <c r="C146">
        <f>IF(B146&lt;$W$41,3,IF(B146&lt;$W$41+$W$42,4,5))</f>
        <v>0</v>
      </c>
      <c r="D146">
        <f>NORMSINV(RAND())</f>
        <v>0</v>
      </c>
      <c r="E146">
        <f>$W$25*EXP(($W$26-$W$28-0.5*$W$27^2)*C146+$W$27*SQRT(C146)*D146)</f>
        <v>0</v>
      </c>
      <c r="F146">
        <f>$W$30*(1+$W$31)^C146</f>
        <v>0</v>
      </c>
      <c r="G146">
        <f>$W$32*(1+$W$33)^C146</f>
        <v>0</v>
      </c>
      <c r="H146">
        <f>$W$34*(1+$W$35)^C146</f>
        <v>0</v>
      </c>
      <c r="I146">
        <f>MIN(E146,F146)</f>
        <v>0</v>
      </c>
      <c r="J146">
        <f>MIN(E146-I146,G146)</f>
        <v>0</v>
      </c>
      <c r="K146">
        <f>MIN(E146-I146-J146,H146)</f>
        <v>0</v>
      </c>
      <c r="L146">
        <f>E146-I146-J146-K146</f>
        <v>0</v>
      </c>
      <c r="M146">
        <f>IF((I146+J146+(1-$W$36)*L146)/$W$39&gt;=$W$38,1,0)</f>
        <v>0</v>
      </c>
      <c r="N146">
        <f>IF(M146=1,$W$37,$W$36)*L146</f>
        <v>0</v>
      </c>
      <c r="O146">
        <f>EXP(-$W$26*C146)*I146</f>
        <v>0</v>
      </c>
      <c r="P146">
        <f>EXP(-$W$26*C146)*J146</f>
        <v>0</v>
      </c>
      <c r="Q146">
        <f>EXP(-$W$26*C146)*K146</f>
        <v>0</v>
      </c>
      <c r="R146">
        <f>EXP(-$W$26*C146)*(L146-N146)</f>
        <v>0</v>
      </c>
      <c r="S146">
        <f>EXP(-$W$26*C146)*N146</f>
        <v>0</v>
      </c>
      <c r="T146">
        <f>EXP(-$W$26*C146)*E146</f>
        <v>0</v>
      </c>
    </row>
    <row r="147" spans="1:20">
      <c r="A147">
        <v>138</v>
      </c>
      <c r="B147">
        <f>RAND()</f>
        <v>0</v>
      </c>
      <c r="C147">
        <f>IF(B147&lt;$W$41,3,IF(B147&lt;$W$41+$W$42,4,5))</f>
        <v>0</v>
      </c>
      <c r="D147">
        <f>NORMSINV(RAND())</f>
        <v>0</v>
      </c>
      <c r="E147">
        <f>$W$25*EXP(($W$26-$W$28-0.5*$W$27^2)*C147+$W$27*SQRT(C147)*D147)</f>
        <v>0</v>
      </c>
      <c r="F147">
        <f>$W$30*(1+$W$31)^C147</f>
        <v>0</v>
      </c>
      <c r="G147">
        <f>$W$32*(1+$W$33)^C147</f>
        <v>0</v>
      </c>
      <c r="H147">
        <f>$W$34*(1+$W$35)^C147</f>
        <v>0</v>
      </c>
      <c r="I147">
        <f>MIN(E147,F147)</f>
        <v>0</v>
      </c>
      <c r="J147">
        <f>MIN(E147-I147,G147)</f>
        <v>0</v>
      </c>
      <c r="K147">
        <f>MIN(E147-I147-J147,H147)</f>
        <v>0</v>
      </c>
      <c r="L147">
        <f>E147-I147-J147-K147</f>
        <v>0</v>
      </c>
      <c r="M147">
        <f>IF((I147+J147+(1-$W$36)*L147)/$W$39&gt;=$W$38,1,0)</f>
        <v>0</v>
      </c>
      <c r="N147">
        <f>IF(M147=1,$W$37,$W$36)*L147</f>
        <v>0</v>
      </c>
      <c r="O147">
        <f>EXP(-$W$26*C147)*I147</f>
        <v>0</v>
      </c>
      <c r="P147">
        <f>EXP(-$W$26*C147)*J147</f>
        <v>0</v>
      </c>
      <c r="Q147">
        <f>EXP(-$W$26*C147)*K147</f>
        <v>0</v>
      </c>
      <c r="R147">
        <f>EXP(-$W$26*C147)*(L147-N147)</f>
        <v>0</v>
      </c>
      <c r="S147">
        <f>EXP(-$W$26*C147)*N147</f>
        <v>0</v>
      </c>
      <c r="T147">
        <f>EXP(-$W$26*C147)*E147</f>
        <v>0</v>
      </c>
    </row>
    <row r="148" spans="1:20">
      <c r="A148">
        <v>139</v>
      </c>
      <c r="B148">
        <f>RAND()</f>
        <v>0</v>
      </c>
      <c r="C148">
        <f>IF(B148&lt;$W$41,3,IF(B148&lt;$W$41+$W$42,4,5))</f>
        <v>0</v>
      </c>
      <c r="D148">
        <f>NORMSINV(RAND())</f>
        <v>0</v>
      </c>
      <c r="E148">
        <f>$W$25*EXP(($W$26-$W$28-0.5*$W$27^2)*C148+$W$27*SQRT(C148)*D148)</f>
        <v>0</v>
      </c>
      <c r="F148">
        <f>$W$30*(1+$W$31)^C148</f>
        <v>0</v>
      </c>
      <c r="G148">
        <f>$W$32*(1+$W$33)^C148</f>
        <v>0</v>
      </c>
      <c r="H148">
        <f>$W$34*(1+$W$35)^C148</f>
        <v>0</v>
      </c>
      <c r="I148">
        <f>MIN(E148,F148)</f>
        <v>0</v>
      </c>
      <c r="J148">
        <f>MIN(E148-I148,G148)</f>
        <v>0</v>
      </c>
      <c r="K148">
        <f>MIN(E148-I148-J148,H148)</f>
        <v>0</v>
      </c>
      <c r="L148">
        <f>E148-I148-J148-K148</f>
        <v>0</v>
      </c>
      <c r="M148">
        <f>IF((I148+J148+(1-$W$36)*L148)/$W$39&gt;=$W$38,1,0)</f>
        <v>0</v>
      </c>
      <c r="N148">
        <f>IF(M148=1,$W$37,$W$36)*L148</f>
        <v>0</v>
      </c>
      <c r="O148">
        <f>EXP(-$W$26*C148)*I148</f>
        <v>0</v>
      </c>
      <c r="P148">
        <f>EXP(-$W$26*C148)*J148</f>
        <v>0</v>
      </c>
      <c r="Q148">
        <f>EXP(-$W$26*C148)*K148</f>
        <v>0</v>
      </c>
      <c r="R148">
        <f>EXP(-$W$26*C148)*(L148-N148)</f>
        <v>0</v>
      </c>
      <c r="S148">
        <f>EXP(-$W$26*C148)*N148</f>
        <v>0</v>
      </c>
      <c r="T148">
        <f>EXP(-$W$26*C148)*E148</f>
        <v>0</v>
      </c>
    </row>
    <row r="149" spans="1:20">
      <c r="A149">
        <v>140</v>
      </c>
      <c r="B149">
        <f>RAND()</f>
        <v>0</v>
      </c>
      <c r="C149">
        <f>IF(B149&lt;$W$41,3,IF(B149&lt;$W$41+$W$42,4,5))</f>
        <v>0</v>
      </c>
      <c r="D149">
        <f>NORMSINV(RAND())</f>
        <v>0</v>
      </c>
      <c r="E149">
        <f>$W$25*EXP(($W$26-$W$28-0.5*$W$27^2)*C149+$W$27*SQRT(C149)*D149)</f>
        <v>0</v>
      </c>
      <c r="F149">
        <f>$W$30*(1+$W$31)^C149</f>
        <v>0</v>
      </c>
      <c r="G149">
        <f>$W$32*(1+$W$33)^C149</f>
        <v>0</v>
      </c>
      <c r="H149">
        <f>$W$34*(1+$W$35)^C149</f>
        <v>0</v>
      </c>
      <c r="I149">
        <f>MIN(E149,F149)</f>
        <v>0</v>
      </c>
      <c r="J149">
        <f>MIN(E149-I149,G149)</f>
        <v>0</v>
      </c>
      <c r="K149">
        <f>MIN(E149-I149-J149,H149)</f>
        <v>0</v>
      </c>
      <c r="L149">
        <f>E149-I149-J149-K149</f>
        <v>0</v>
      </c>
      <c r="M149">
        <f>IF((I149+J149+(1-$W$36)*L149)/$W$39&gt;=$W$38,1,0)</f>
        <v>0</v>
      </c>
      <c r="N149">
        <f>IF(M149=1,$W$37,$W$36)*L149</f>
        <v>0</v>
      </c>
      <c r="O149">
        <f>EXP(-$W$26*C149)*I149</f>
        <v>0</v>
      </c>
      <c r="P149">
        <f>EXP(-$W$26*C149)*J149</f>
        <v>0</v>
      </c>
      <c r="Q149">
        <f>EXP(-$W$26*C149)*K149</f>
        <v>0</v>
      </c>
      <c r="R149">
        <f>EXP(-$W$26*C149)*(L149-N149)</f>
        <v>0</v>
      </c>
      <c r="S149">
        <f>EXP(-$W$26*C149)*N149</f>
        <v>0</v>
      </c>
      <c r="T149">
        <f>EXP(-$W$26*C149)*E149</f>
        <v>0</v>
      </c>
    </row>
    <row r="150" spans="1:20">
      <c r="A150">
        <v>141</v>
      </c>
      <c r="B150">
        <f>RAND()</f>
        <v>0</v>
      </c>
      <c r="C150">
        <f>IF(B150&lt;$W$41,3,IF(B150&lt;$W$41+$W$42,4,5))</f>
        <v>0</v>
      </c>
      <c r="D150">
        <f>NORMSINV(RAND())</f>
        <v>0</v>
      </c>
      <c r="E150">
        <f>$W$25*EXP(($W$26-$W$28-0.5*$W$27^2)*C150+$W$27*SQRT(C150)*D150)</f>
        <v>0</v>
      </c>
      <c r="F150">
        <f>$W$30*(1+$W$31)^C150</f>
        <v>0</v>
      </c>
      <c r="G150">
        <f>$W$32*(1+$W$33)^C150</f>
        <v>0</v>
      </c>
      <c r="H150">
        <f>$W$34*(1+$W$35)^C150</f>
        <v>0</v>
      </c>
      <c r="I150">
        <f>MIN(E150,F150)</f>
        <v>0</v>
      </c>
      <c r="J150">
        <f>MIN(E150-I150,G150)</f>
        <v>0</v>
      </c>
      <c r="K150">
        <f>MIN(E150-I150-J150,H150)</f>
        <v>0</v>
      </c>
      <c r="L150">
        <f>E150-I150-J150-K150</f>
        <v>0</v>
      </c>
      <c r="M150">
        <f>IF((I150+J150+(1-$W$36)*L150)/$W$39&gt;=$W$38,1,0)</f>
        <v>0</v>
      </c>
      <c r="N150">
        <f>IF(M150=1,$W$37,$W$36)*L150</f>
        <v>0</v>
      </c>
      <c r="O150">
        <f>EXP(-$W$26*C150)*I150</f>
        <v>0</v>
      </c>
      <c r="P150">
        <f>EXP(-$W$26*C150)*J150</f>
        <v>0</v>
      </c>
      <c r="Q150">
        <f>EXP(-$W$26*C150)*K150</f>
        <v>0</v>
      </c>
      <c r="R150">
        <f>EXP(-$W$26*C150)*(L150-N150)</f>
        <v>0</v>
      </c>
      <c r="S150">
        <f>EXP(-$W$26*C150)*N150</f>
        <v>0</v>
      </c>
      <c r="T150">
        <f>EXP(-$W$26*C150)*E150</f>
        <v>0</v>
      </c>
    </row>
    <row r="151" spans="1:20">
      <c r="A151">
        <v>142</v>
      </c>
      <c r="B151">
        <f>RAND()</f>
        <v>0</v>
      </c>
      <c r="C151">
        <f>IF(B151&lt;$W$41,3,IF(B151&lt;$W$41+$W$42,4,5))</f>
        <v>0</v>
      </c>
      <c r="D151">
        <f>NORMSINV(RAND())</f>
        <v>0</v>
      </c>
      <c r="E151">
        <f>$W$25*EXP(($W$26-$W$28-0.5*$W$27^2)*C151+$W$27*SQRT(C151)*D151)</f>
        <v>0</v>
      </c>
      <c r="F151">
        <f>$W$30*(1+$W$31)^C151</f>
        <v>0</v>
      </c>
      <c r="G151">
        <f>$W$32*(1+$W$33)^C151</f>
        <v>0</v>
      </c>
      <c r="H151">
        <f>$W$34*(1+$W$35)^C151</f>
        <v>0</v>
      </c>
      <c r="I151">
        <f>MIN(E151,F151)</f>
        <v>0</v>
      </c>
      <c r="J151">
        <f>MIN(E151-I151,G151)</f>
        <v>0</v>
      </c>
      <c r="K151">
        <f>MIN(E151-I151-J151,H151)</f>
        <v>0</v>
      </c>
      <c r="L151">
        <f>E151-I151-J151-K151</f>
        <v>0</v>
      </c>
      <c r="M151">
        <f>IF((I151+J151+(1-$W$36)*L151)/$W$39&gt;=$W$38,1,0)</f>
        <v>0</v>
      </c>
      <c r="N151">
        <f>IF(M151=1,$W$37,$W$36)*L151</f>
        <v>0</v>
      </c>
      <c r="O151">
        <f>EXP(-$W$26*C151)*I151</f>
        <v>0</v>
      </c>
      <c r="P151">
        <f>EXP(-$W$26*C151)*J151</f>
        <v>0</v>
      </c>
      <c r="Q151">
        <f>EXP(-$W$26*C151)*K151</f>
        <v>0</v>
      </c>
      <c r="R151">
        <f>EXP(-$W$26*C151)*(L151-N151)</f>
        <v>0</v>
      </c>
      <c r="S151">
        <f>EXP(-$W$26*C151)*N151</f>
        <v>0</v>
      </c>
      <c r="T151">
        <f>EXP(-$W$26*C151)*E151</f>
        <v>0</v>
      </c>
    </row>
    <row r="152" spans="1:20">
      <c r="A152">
        <v>143</v>
      </c>
      <c r="B152">
        <f>RAND()</f>
        <v>0</v>
      </c>
      <c r="C152">
        <f>IF(B152&lt;$W$41,3,IF(B152&lt;$W$41+$W$42,4,5))</f>
        <v>0</v>
      </c>
      <c r="D152">
        <f>NORMSINV(RAND())</f>
        <v>0</v>
      </c>
      <c r="E152">
        <f>$W$25*EXP(($W$26-$W$28-0.5*$W$27^2)*C152+$W$27*SQRT(C152)*D152)</f>
        <v>0</v>
      </c>
      <c r="F152">
        <f>$W$30*(1+$W$31)^C152</f>
        <v>0</v>
      </c>
      <c r="G152">
        <f>$W$32*(1+$W$33)^C152</f>
        <v>0</v>
      </c>
      <c r="H152">
        <f>$W$34*(1+$W$35)^C152</f>
        <v>0</v>
      </c>
      <c r="I152">
        <f>MIN(E152,F152)</f>
        <v>0</v>
      </c>
      <c r="J152">
        <f>MIN(E152-I152,G152)</f>
        <v>0</v>
      </c>
      <c r="K152">
        <f>MIN(E152-I152-J152,H152)</f>
        <v>0</v>
      </c>
      <c r="L152">
        <f>E152-I152-J152-K152</f>
        <v>0</v>
      </c>
      <c r="M152">
        <f>IF((I152+J152+(1-$W$36)*L152)/$W$39&gt;=$W$38,1,0)</f>
        <v>0</v>
      </c>
      <c r="N152">
        <f>IF(M152=1,$W$37,$W$36)*L152</f>
        <v>0</v>
      </c>
      <c r="O152">
        <f>EXP(-$W$26*C152)*I152</f>
        <v>0</v>
      </c>
      <c r="P152">
        <f>EXP(-$W$26*C152)*J152</f>
        <v>0</v>
      </c>
      <c r="Q152">
        <f>EXP(-$W$26*C152)*K152</f>
        <v>0</v>
      </c>
      <c r="R152">
        <f>EXP(-$W$26*C152)*(L152-N152)</f>
        <v>0</v>
      </c>
      <c r="S152">
        <f>EXP(-$W$26*C152)*N152</f>
        <v>0</v>
      </c>
      <c r="T152">
        <f>EXP(-$W$26*C152)*E152</f>
        <v>0</v>
      </c>
    </row>
    <row r="153" spans="1:20">
      <c r="A153">
        <v>144</v>
      </c>
      <c r="B153">
        <f>RAND()</f>
        <v>0</v>
      </c>
      <c r="C153">
        <f>IF(B153&lt;$W$41,3,IF(B153&lt;$W$41+$W$42,4,5))</f>
        <v>0</v>
      </c>
      <c r="D153">
        <f>NORMSINV(RAND())</f>
        <v>0</v>
      </c>
      <c r="E153">
        <f>$W$25*EXP(($W$26-$W$28-0.5*$W$27^2)*C153+$W$27*SQRT(C153)*D153)</f>
        <v>0</v>
      </c>
      <c r="F153">
        <f>$W$30*(1+$W$31)^C153</f>
        <v>0</v>
      </c>
      <c r="G153">
        <f>$W$32*(1+$W$33)^C153</f>
        <v>0</v>
      </c>
      <c r="H153">
        <f>$W$34*(1+$W$35)^C153</f>
        <v>0</v>
      </c>
      <c r="I153">
        <f>MIN(E153,F153)</f>
        <v>0</v>
      </c>
      <c r="J153">
        <f>MIN(E153-I153,G153)</f>
        <v>0</v>
      </c>
      <c r="K153">
        <f>MIN(E153-I153-J153,H153)</f>
        <v>0</v>
      </c>
      <c r="L153">
        <f>E153-I153-J153-K153</f>
        <v>0</v>
      </c>
      <c r="M153">
        <f>IF((I153+J153+(1-$W$36)*L153)/$W$39&gt;=$W$38,1,0)</f>
        <v>0</v>
      </c>
      <c r="N153">
        <f>IF(M153=1,$W$37,$W$36)*L153</f>
        <v>0</v>
      </c>
      <c r="O153">
        <f>EXP(-$W$26*C153)*I153</f>
        <v>0</v>
      </c>
      <c r="P153">
        <f>EXP(-$W$26*C153)*J153</f>
        <v>0</v>
      </c>
      <c r="Q153">
        <f>EXP(-$W$26*C153)*K153</f>
        <v>0</v>
      </c>
      <c r="R153">
        <f>EXP(-$W$26*C153)*(L153-N153)</f>
        <v>0</v>
      </c>
      <c r="S153">
        <f>EXP(-$W$26*C153)*N153</f>
        <v>0</v>
      </c>
      <c r="T153">
        <f>EXP(-$W$26*C153)*E153</f>
        <v>0</v>
      </c>
    </row>
    <row r="154" spans="1:20">
      <c r="A154">
        <v>145</v>
      </c>
      <c r="B154">
        <f>RAND()</f>
        <v>0</v>
      </c>
      <c r="C154">
        <f>IF(B154&lt;$W$41,3,IF(B154&lt;$W$41+$W$42,4,5))</f>
        <v>0</v>
      </c>
      <c r="D154">
        <f>NORMSINV(RAND())</f>
        <v>0</v>
      </c>
      <c r="E154">
        <f>$W$25*EXP(($W$26-$W$28-0.5*$W$27^2)*C154+$W$27*SQRT(C154)*D154)</f>
        <v>0</v>
      </c>
      <c r="F154">
        <f>$W$30*(1+$W$31)^C154</f>
        <v>0</v>
      </c>
      <c r="G154">
        <f>$W$32*(1+$W$33)^C154</f>
        <v>0</v>
      </c>
      <c r="H154">
        <f>$W$34*(1+$W$35)^C154</f>
        <v>0</v>
      </c>
      <c r="I154">
        <f>MIN(E154,F154)</f>
        <v>0</v>
      </c>
      <c r="J154">
        <f>MIN(E154-I154,G154)</f>
        <v>0</v>
      </c>
      <c r="K154">
        <f>MIN(E154-I154-J154,H154)</f>
        <v>0</v>
      </c>
      <c r="L154">
        <f>E154-I154-J154-K154</f>
        <v>0</v>
      </c>
      <c r="M154">
        <f>IF((I154+J154+(1-$W$36)*L154)/$W$39&gt;=$W$38,1,0)</f>
        <v>0</v>
      </c>
      <c r="N154">
        <f>IF(M154=1,$W$37,$W$36)*L154</f>
        <v>0</v>
      </c>
      <c r="O154">
        <f>EXP(-$W$26*C154)*I154</f>
        <v>0</v>
      </c>
      <c r="P154">
        <f>EXP(-$W$26*C154)*J154</f>
        <v>0</v>
      </c>
      <c r="Q154">
        <f>EXP(-$W$26*C154)*K154</f>
        <v>0</v>
      </c>
      <c r="R154">
        <f>EXP(-$W$26*C154)*(L154-N154)</f>
        <v>0</v>
      </c>
      <c r="S154">
        <f>EXP(-$W$26*C154)*N154</f>
        <v>0</v>
      </c>
      <c r="T154">
        <f>EXP(-$W$26*C154)*E154</f>
        <v>0</v>
      </c>
    </row>
    <row r="155" spans="1:20">
      <c r="A155">
        <v>146</v>
      </c>
      <c r="B155">
        <f>RAND()</f>
        <v>0</v>
      </c>
      <c r="C155">
        <f>IF(B155&lt;$W$41,3,IF(B155&lt;$W$41+$W$42,4,5))</f>
        <v>0</v>
      </c>
      <c r="D155">
        <f>NORMSINV(RAND())</f>
        <v>0</v>
      </c>
      <c r="E155">
        <f>$W$25*EXP(($W$26-$W$28-0.5*$W$27^2)*C155+$W$27*SQRT(C155)*D155)</f>
        <v>0</v>
      </c>
      <c r="F155">
        <f>$W$30*(1+$W$31)^C155</f>
        <v>0</v>
      </c>
      <c r="G155">
        <f>$W$32*(1+$W$33)^C155</f>
        <v>0</v>
      </c>
      <c r="H155">
        <f>$W$34*(1+$W$35)^C155</f>
        <v>0</v>
      </c>
      <c r="I155">
        <f>MIN(E155,F155)</f>
        <v>0</v>
      </c>
      <c r="J155">
        <f>MIN(E155-I155,G155)</f>
        <v>0</v>
      </c>
      <c r="K155">
        <f>MIN(E155-I155-J155,H155)</f>
        <v>0</v>
      </c>
      <c r="L155">
        <f>E155-I155-J155-K155</f>
        <v>0</v>
      </c>
      <c r="M155">
        <f>IF((I155+J155+(1-$W$36)*L155)/$W$39&gt;=$W$38,1,0)</f>
        <v>0</v>
      </c>
      <c r="N155">
        <f>IF(M155=1,$W$37,$W$36)*L155</f>
        <v>0</v>
      </c>
      <c r="O155">
        <f>EXP(-$W$26*C155)*I155</f>
        <v>0</v>
      </c>
      <c r="P155">
        <f>EXP(-$W$26*C155)*J155</f>
        <v>0</v>
      </c>
      <c r="Q155">
        <f>EXP(-$W$26*C155)*K155</f>
        <v>0</v>
      </c>
      <c r="R155">
        <f>EXP(-$W$26*C155)*(L155-N155)</f>
        <v>0</v>
      </c>
      <c r="S155">
        <f>EXP(-$W$26*C155)*N155</f>
        <v>0</v>
      </c>
      <c r="T155">
        <f>EXP(-$W$26*C155)*E155</f>
        <v>0</v>
      </c>
    </row>
    <row r="156" spans="1:20">
      <c r="A156">
        <v>147</v>
      </c>
      <c r="B156">
        <f>RAND()</f>
        <v>0</v>
      </c>
      <c r="C156">
        <f>IF(B156&lt;$W$41,3,IF(B156&lt;$W$41+$W$42,4,5))</f>
        <v>0</v>
      </c>
      <c r="D156">
        <f>NORMSINV(RAND())</f>
        <v>0</v>
      </c>
      <c r="E156">
        <f>$W$25*EXP(($W$26-$W$28-0.5*$W$27^2)*C156+$W$27*SQRT(C156)*D156)</f>
        <v>0</v>
      </c>
      <c r="F156">
        <f>$W$30*(1+$W$31)^C156</f>
        <v>0</v>
      </c>
      <c r="G156">
        <f>$W$32*(1+$W$33)^C156</f>
        <v>0</v>
      </c>
      <c r="H156">
        <f>$W$34*(1+$W$35)^C156</f>
        <v>0</v>
      </c>
      <c r="I156">
        <f>MIN(E156,F156)</f>
        <v>0</v>
      </c>
      <c r="J156">
        <f>MIN(E156-I156,G156)</f>
        <v>0</v>
      </c>
      <c r="K156">
        <f>MIN(E156-I156-J156,H156)</f>
        <v>0</v>
      </c>
      <c r="L156">
        <f>E156-I156-J156-K156</f>
        <v>0</v>
      </c>
      <c r="M156">
        <f>IF((I156+J156+(1-$W$36)*L156)/$W$39&gt;=$W$38,1,0)</f>
        <v>0</v>
      </c>
      <c r="N156">
        <f>IF(M156=1,$W$37,$W$36)*L156</f>
        <v>0</v>
      </c>
      <c r="O156">
        <f>EXP(-$W$26*C156)*I156</f>
        <v>0</v>
      </c>
      <c r="P156">
        <f>EXP(-$W$26*C156)*J156</f>
        <v>0</v>
      </c>
      <c r="Q156">
        <f>EXP(-$W$26*C156)*K156</f>
        <v>0</v>
      </c>
      <c r="R156">
        <f>EXP(-$W$26*C156)*(L156-N156)</f>
        <v>0</v>
      </c>
      <c r="S156">
        <f>EXP(-$W$26*C156)*N156</f>
        <v>0</v>
      </c>
      <c r="T156">
        <f>EXP(-$W$26*C156)*E156</f>
        <v>0</v>
      </c>
    </row>
    <row r="157" spans="1:20">
      <c r="A157">
        <v>148</v>
      </c>
      <c r="B157">
        <f>RAND()</f>
        <v>0</v>
      </c>
      <c r="C157">
        <f>IF(B157&lt;$W$41,3,IF(B157&lt;$W$41+$W$42,4,5))</f>
        <v>0</v>
      </c>
      <c r="D157">
        <f>NORMSINV(RAND())</f>
        <v>0</v>
      </c>
      <c r="E157">
        <f>$W$25*EXP(($W$26-$W$28-0.5*$W$27^2)*C157+$W$27*SQRT(C157)*D157)</f>
        <v>0</v>
      </c>
      <c r="F157">
        <f>$W$30*(1+$W$31)^C157</f>
        <v>0</v>
      </c>
      <c r="G157">
        <f>$W$32*(1+$W$33)^C157</f>
        <v>0</v>
      </c>
      <c r="H157">
        <f>$W$34*(1+$W$35)^C157</f>
        <v>0</v>
      </c>
      <c r="I157">
        <f>MIN(E157,F157)</f>
        <v>0</v>
      </c>
      <c r="J157">
        <f>MIN(E157-I157,G157)</f>
        <v>0</v>
      </c>
      <c r="K157">
        <f>MIN(E157-I157-J157,H157)</f>
        <v>0</v>
      </c>
      <c r="L157">
        <f>E157-I157-J157-K157</f>
        <v>0</v>
      </c>
      <c r="M157">
        <f>IF((I157+J157+(1-$W$36)*L157)/$W$39&gt;=$W$38,1,0)</f>
        <v>0</v>
      </c>
      <c r="N157">
        <f>IF(M157=1,$W$37,$W$36)*L157</f>
        <v>0</v>
      </c>
      <c r="O157">
        <f>EXP(-$W$26*C157)*I157</f>
        <v>0</v>
      </c>
      <c r="P157">
        <f>EXP(-$W$26*C157)*J157</f>
        <v>0</v>
      </c>
      <c r="Q157">
        <f>EXP(-$W$26*C157)*K157</f>
        <v>0</v>
      </c>
      <c r="R157">
        <f>EXP(-$W$26*C157)*(L157-N157)</f>
        <v>0</v>
      </c>
      <c r="S157">
        <f>EXP(-$W$26*C157)*N157</f>
        <v>0</v>
      </c>
      <c r="T157">
        <f>EXP(-$W$26*C157)*E157</f>
        <v>0</v>
      </c>
    </row>
    <row r="158" spans="1:20">
      <c r="A158">
        <v>149</v>
      </c>
      <c r="B158">
        <f>RAND()</f>
        <v>0</v>
      </c>
      <c r="C158">
        <f>IF(B158&lt;$W$41,3,IF(B158&lt;$W$41+$W$42,4,5))</f>
        <v>0</v>
      </c>
      <c r="D158">
        <f>NORMSINV(RAND())</f>
        <v>0</v>
      </c>
      <c r="E158">
        <f>$W$25*EXP(($W$26-$W$28-0.5*$W$27^2)*C158+$W$27*SQRT(C158)*D158)</f>
        <v>0</v>
      </c>
      <c r="F158">
        <f>$W$30*(1+$W$31)^C158</f>
        <v>0</v>
      </c>
      <c r="G158">
        <f>$W$32*(1+$W$33)^C158</f>
        <v>0</v>
      </c>
      <c r="H158">
        <f>$W$34*(1+$W$35)^C158</f>
        <v>0</v>
      </c>
      <c r="I158">
        <f>MIN(E158,F158)</f>
        <v>0</v>
      </c>
      <c r="J158">
        <f>MIN(E158-I158,G158)</f>
        <v>0</v>
      </c>
      <c r="K158">
        <f>MIN(E158-I158-J158,H158)</f>
        <v>0</v>
      </c>
      <c r="L158">
        <f>E158-I158-J158-K158</f>
        <v>0</v>
      </c>
      <c r="M158">
        <f>IF((I158+J158+(1-$W$36)*L158)/$W$39&gt;=$W$38,1,0)</f>
        <v>0</v>
      </c>
      <c r="N158">
        <f>IF(M158=1,$W$37,$W$36)*L158</f>
        <v>0</v>
      </c>
      <c r="O158">
        <f>EXP(-$W$26*C158)*I158</f>
        <v>0</v>
      </c>
      <c r="P158">
        <f>EXP(-$W$26*C158)*J158</f>
        <v>0</v>
      </c>
      <c r="Q158">
        <f>EXP(-$W$26*C158)*K158</f>
        <v>0</v>
      </c>
      <c r="R158">
        <f>EXP(-$W$26*C158)*(L158-N158)</f>
        <v>0</v>
      </c>
      <c r="S158">
        <f>EXP(-$W$26*C158)*N158</f>
        <v>0</v>
      </c>
      <c r="T158">
        <f>EXP(-$W$26*C158)*E158</f>
        <v>0</v>
      </c>
    </row>
    <row r="159" spans="1:20">
      <c r="A159">
        <v>150</v>
      </c>
      <c r="B159">
        <f>RAND()</f>
        <v>0</v>
      </c>
      <c r="C159">
        <f>IF(B159&lt;$W$41,3,IF(B159&lt;$W$41+$W$42,4,5))</f>
        <v>0</v>
      </c>
      <c r="D159">
        <f>NORMSINV(RAND())</f>
        <v>0</v>
      </c>
      <c r="E159">
        <f>$W$25*EXP(($W$26-$W$28-0.5*$W$27^2)*C159+$W$27*SQRT(C159)*D159)</f>
        <v>0</v>
      </c>
      <c r="F159">
        <f>$W$30*(1+$W$31)^C159</f>
        <v>0</v>
      </c>
      <c r="G159">
        <f>$W$32*(1+$W$33)^C159</f>
        <v>0</v>
      </c>
      <c r="H159">
        <f>$W$34*(1+$W$35)^C159</f>
        <v>0</v>
      </c>
      <c r="I159">
        <f>MIN(E159,F159)</f>
        <v>0</v>
      </c>
      <c r="J159">
        <f>MIN(E159-I159,G159)</f>
        <v>0</v>
      </c>
      <c r="K159">
        <f>MIN(E159-I159-J159,H159)</f>
        <v>0</v>
      </c>
      <c r="L159">
        <f>E159-I159-J159-K159</f>
        <v>0</v>
      </c>
      <c r="M159">
        <f>IF((I159+J159+(1-$W$36)*L159)/$W$39&gt;=$W$38,1,0)</f>
        <v>0</v>
      </c>
      <c r="N159">
        <f>IF(M159=1,$W$37,$W$36)*L159</f>
        <v>0</v>
      </c>
      <c r="O159">
        <f>EXP(-$W$26*C159)*I159</f>
        <v>0</v>
      </c>
      <c r="P159">
        <f>EXP(-$W$26*C159)*J159</f>
        <v>0</v>
      </c>
      <c r="Q159">
        <f>EXP(-$W$26*C159)*K159</f>
        <v>0</v>
      </c>
      <c r="R159">
        <f>EXP(-$W$26*C159)*(L159-N159)</f>
        <v>0</v>
      </c>
      <c r="S159">
        <f>EXP(-$W$26*C159)*N159</f>
        <v>0</v>
      </c>
      <c r="T159">
        <f>EXP(-$W$26*C159)*E159</f>
        <v>0</v>
      </c>
    </row>
    <row r="160" spans="1:20">
      <c r="A160">
        <v>151</v>
      </c>
      <c r="B160">
        <f>RAND()</f>
        <v>0</v>
      </c>
      <c r="C160">
        <f>IF(B160&lt;$W$41,3,IF(B160&lt;$W$41+$W$42,4,5))</f>
        <v>0</v>
      </c>
      <c r="D160">
        <f>NORMSINV(RAND())</f>
        <v>0</v>
      </c>
      <c r="E160">
        <f>$W$25*EXP(($W$26-$W$28-0.5*$W$27^2)*C160+$W$27*SQRT(C160)*D160)</f>
        <v>0</v>
      </c>
      <c r="F160">
        <f>$W$30*(1+$W$31)^C160</f>
        <v>0</v>
      </c>
      <c r="G160">
        <f>$W$32*(1+$W$33)^C160</f>
        <v>0</v>
      </c>
      <c r="H160">
        <f>$W$34*(1+$W$35)^C160</f>
        <v>0</v>
      </c>
      <c r="I160">
        <f>MIN(E160,F160)</f>
        <v>0</v>
      </c>
      <c r="J160">
        <f>MIN(E160-I160,G160)</f>
        <v>0</v>
      </c>
      <c r="K160">
        <f>MIN(E160-I160-J160,H160)</f>
        <v>0</v>
      </c>
      <c r="L160">
        <f>E160-I160-J160-K160</f>
        <v>0</v>
      </c>
      <c r="M160">
        <f>IF((I160+J160+(1-$W$36)*L160)/$W$39&gt;=$W$38,1,0)</f>
        <v>0</v>
      </c>
      <c r="N160">
        <f>IF(M160=1,$W$37,$W$36)*L160</f>
        <v>0</v>
      </c>
      <c r="O160">
        <f>EXP(-$W$26*C160)*I160</f>
        <v>0</v>
      </c>
      <c r="P160">
        <f>EXP(-$W$26*C160)*J160</f>
        <v>0</v>
      </c>
      <c r="Q160">
        <f>EXP(-$W$26*C160)*K160</f>
        <v>0</v>
      </c>
      <c r="R160">
        <f>EXP(-$W$26*C160)*(L160-N160)</f>
        <v>0</v>
      </c>
      <c r="S160">
        <f>EXP(-$W$26*C160)*N160</f>
        <v>0</v>
      </c>
      <c r="T160">
        <f>EXP(-$W$26*C160)*E160</f>
        <v>0</v>
      </c>
    </row>
    <row r="161" spans="1:20">
      <c r="A161">
        <v>152</v>
      </c>
      <c r="B161">
        <f>RAND()</f>
        <v>0</v>
      </c>
      <c r="C161">
        <f>IF(B161&lt;$W$41,3,IF(B161&lt;$W$41+$W$42,4,5))</f>
        <v>0</v>
      </c>
      <c r="D161">
        <f>NORMSINV(RAND())</f>
        <v>0</v>
      </c>
      <c r="E161">
        <f>$W$25*EXP(($W$26-$W$28-0.5*$W$27^2)*C161+$W$27*SQRT(C161)*D161)</f>
        <v>0</v>
      </c>
      <c r="F161">
        <f>$W$30*(1+$W$31)^C161</f>
        <v>0</v>
      </c>
      <c r="G161">
        <f>$W$32*(1+$W$33)^C161</f>
        <v>0</v>
      </c>
      <c r="H161">
        <f>$W$34*(1+$W$35)^C161</f>
        <v>0</v>
      </c>
      <c r="I161">
        <f>MIN(E161,F161)</f>
        <v>0</v>
      </c>
      <c r="J161">
        <f>MIN(E161-I161,G161)</f>
        <v>0</v>
      </c>
      <c r="K161">
        <f>MIN(E161-I161-J161,H161)</f>
        <v>0</v>
      </c>
      <c r="L161">
        <f>E161-I161-J161-K161</f>
        <v>0</v>
      </c>
      <c r="M161">
        <f>IF((I161+J161+(1-$W$36)*L161)/$W$39&gt;=$W$38,1,0)</f>
        <v>0</v>
      </c>
      <c r="N161">
        <f>IF(M161=1,$W$37,$W$36)*L161</f>
        <v>0</v>
      </c>
      <c r="O161">
        <f>EXP(-$W$26*C161)*I161</f>
        <v>0</v>
      </c>
      <c r="P161">
        <f>EXP(-$W$26*C161)*J161</f>
        <v>0</v>
      </c>
      <c r="Q161">
        <f>EXP(-$W$26*C161)*K161</f>
        <v>0</v>
      </c>
      <c r="R161">
        <f>EXP(-$W$26*C161)*(L161-N161)</f>
        <v>0</v>
      </c>
      <c r="S161">
        <f>EXP(-$W$26*C161)*N161</f>
        <v>0</v>
      </c>
      <c r="T161">
        <f>EXP(-$W$26*C161)*E161</f>
        <v>0</v>
      </c>
    </row>
    <row r="162" spans="1:20">
      <c r="A162">
        <v>153</v>
      </c>
      <c r="B162">
        <f>RAND()</f>
        <v>0</v>
      </c>
      <c r="C162">
        <f>IF(B162&lt;$W$41,3,IF(B162&lt;$W$41+$W$42,4,5))</f>
        <v>0</v>
      </c>
      <c r="D162">
        <f>NORMSINV(RAND())</f>
        <v>0</v>
      </c>
      <c r="E162">
        <f>$W$25*EXP(($W$26-$W$28-0.5*$W$27^2)*C162+$W$27*SQRT(C162)*D162)</f>
        <v>0</v>
      </c>
      <c r="F162">
        <f>$W$30*(1+$W$31)^C162</f>
        <v>0</v>
      </c>
      <c r="G162">
        <f>$W$32*(1+$W$33)^C162</f>
        <v>0</v>
      </c>
      <c r="H162">
        <f>$W$34*(1+$W$35)^C162</f>
        <v>0</v>
      </c>
      <c r="I162">
        <f>MIN(E162,F162)</f>
        <v>0</v>
      </c>
      <c r="J162">
        <f>MIN(E162-I162,G162)</f>
        <v>0</v>
      </c>
      <c r="K162">
        <f>MIN(E162-I162-J162,H162)</f>
        <v>0</v>
      </c>
      <c r="L162">
        <f>E162-I162-J162-K162</f>
        <v>0</v>
      </c>
      <c r="M162">
        <f>IF((I162+J162+(1-$W$36)*L162)/$W$39&gt;=$W$38,1,0)</f>
        <v>0</v>
      </c>
      <c r="N162">
        <f>IF(M162=1,$W$37,$W$36)*L162</f>
        <v>0</v>
      </c>
      <c r="O162">
        <f>EXP(-$W$26*C162)*I162</f>
        <v>0</v>
      </c>
      <c r="P162">
        <f>EXP(-$W$26*C162)*J162</f>
        <v>0</v>
      </c>
      <c r="Q162">
        <f>EXP(-$W$26*C162)*K162</f>
        <v>0</v>
      </c>
      <c r="R162">
        <f>EXP(-$W$26*C162)*(L162-N162)</f>
        <v>0</v>
      </c>
      <c r="S162">
        <f>EXP(-$W$26*C162)*N162</f>
        <v>0</v>
      </c>
      <c r="T162">
        <f>EXP(-$W$26*C162)*E162</f>
        <v>0</v>
      </c>
    </row>
    <row r="163" spans="1:20">
      <c r="A163">
        <v>154</v>
      </c>
      <c r="B163">
        <f>RAND()</f>
        <v>0</v>
      </c>
      <c r="C163">
        <f>IF(B163&lt;$W$41,3,IF(B163&lt;$W$41+$W$42,4,5))</f>
        <v>0</v>
      </c>
      <c r="D163">
        <f>NORMSINV(RAND())</f>
        <v>0</v>
      </c>
      <c r="E163">
        <f>$W$25*EXP(($W$26-$W$28-0.5*$W$27^2)*C163+$W$27*SQRT(C163)*D163)</f>
        <v>0</v>
      </c>
      <c r="F163">
        <f>$W$30*(1+$W$31)^C163</f>
        <v>0</v>
      </c>
      <c r="G163">
        <f>$W$32*(1+$W$33)^C163</f>
        <v>0</v>
      </c>
      <c r="H163">
        <f>$W$34*(1+$W$35)^C163</f>
        <v>0</v>
      </c>
      <c r="I163">
        <f>MIN(E163,F163)</f>
        <v>0</v>
      </c>
      <c r="J163">
        <f>MIN(E163-I163,G163)</f>
        <v>0</v>
      </c>
      <c r="K163">
        <f>MIN(E163-I163-J163,H163)</f>
        <v>0</v>
      </c>
      <c r="L163">
        <f>E163-I163-J163-K163</f>
        <v>0</v>
      </c>
      <c r="M163">
        <f>IF((I163+J163+(1-$W$36)*L163)/$W$39&gt;=$W$38,1,0)</f>
        <v>0</v>
      </c>
      <c r="N163">
        <f>IF(M163=1,$W$37,$W$36)*L163</f>
        <v>0</v>
      </c>
      <c r="O163">
        <f>EXP(-$W$26*C163)*I163</f>
        <v>0</v>
      </c>
      <c r="P163">
        <f>EXP(-$W$26*C163)*J163</f>
        <v>0</v>
      </c>
      <c r="Q163">
        <f>EXP(-$W$26*C163)*K163</f>
        <v>0</v>
      </c>
      <c r="R163">
        <f>EXP(-$W$26*C163)*(L163-N163)</f>
        <v>0</v>
      </c>
      <c r="S163">
        <f>EXP(-$W$26*C163)*N163</f>
        <v>0</v>
      </c>
      <c r="T163">
        <f>EXP(-$W$26*C163)*E163</f>
        <v>0</v>
      </c>
    </row>
    <row r="164" spans="1:20">
      <c r="A164">
        <v>155</v>
      </c>
      <c r="B164">
        <f>RAND()</f>
        <v>0</v>
      </c>
      <c r="C164">
        <f>IF(B164&lt;$W$41,3,IF(B164&lt;$W$41+$W$42,4,5))</f>
        <v>0</v>
      </c>
      <c r="D164">
        <f>NORMSINV(RAND())</f>
        <v>0</v>
      </c>
      <c r="E164">
        <f>$W$25*EXP(($W$26-$W$28-0.5*$W$27^2)*C164+$W$27*SQRT(C164)*D164)</f>
        <v>0</v>
      </c>
      <c r="F164">
        <f>$W$30*(1+$W$31)^C164</f>
        <v>0</v>
      </c>
      <c r="G164">
        <f>$W$32*(1+$W$33)^C164</f>
        <v>0</v>
      </c>
      <c r="H164">
        <f>$W$34*(1+$W$35)^C164</f>
        <v>0</v>
      </c>
      <c r="I164">
        <f>MIN(E164,F164)</f>
        <v>0</v>
      </c>
      <c r="J164">
        <f>MIN(E164-I164,G164)</f>
        <v>0</v>
      </c>
      <c r="K164">
        <f>MIN(E164-I164-J164,H164)</f>
        <v>0</v>
      </c>
      <c r="L164">
        <f>E164-I164-J164-K164</f>
        <v>0</v>
      </c>
      <c r="M164">
        <f>IF((I164+J164+(1-$W$36)*L164)/$W$39&gt;=$W$38,1,0)</f>
        <v>0</v>
      </c>
      <c r="N164">
        <f>IF(M164=1,$W$37,$W$36)*L164</f>
        <v>0</v>
      </c>
      <c r="O164">
        <f>EXP(-$W$26*C164)*I164</f>
        <v>0</v>
      </c>
      <c r="P164">
        <f>EXP(-$W$26*C164)*J164</f>
        <v>0</v>
      </c>
      <c r="Q164">
        <f>EXP(-$W$26*C164)*K164</f>
        <v>0</v>
      </c>
      <c r="R164">
        <f>EXP(-$W$26*C164)*(L164-N164)</f>
        <v>0</v>
      </c>
      <c r="S164">
        <f>EXP(-$W$26*C164)*N164</f>
        <v>0</v>
      </c>
      <c r="T164">
        <f>EXP(-$W$26*C164)*E164</f>
        <v>0</v>
      </c>
    </row>
    <row r="165" spans="1:20">
      <c r="A165">
        <v>156</v>
      </c>
      <c r="B165">
        <f>RAND()</f>
        <v>0</v>
      </c>
      <c r="C165">
        <f>IF(B165&lt;$W$41,3,IF(B165&lt;$W$41+$W$42,4,5))</f>
        <v>0</v>
      </c>
      <c r="D165">
        <f>NORMSINV(RAND())</f>
        <v>0</v>
      </c>
      <c r="E165">
        <f>$W$25*EXP(($W$26-$W$28-0.5*$W$27^2)*C165+$W$27*SQRT(C165)*D165)</f>
        <v>0</v>
      </c>
      <c r="F165">
        <f>$W$30*(1+$W$31)^C165</f>
        <v>0</v>
      </c>
      <c r="G165">
        <f>$W$32*(1+$W$33)^C165</f>
        <v>0</v>
      </c>
      <c r="H165">
        <f>$W$34*(1+$W$35)^C165</f>
        <v>0</v>
      </c>
      <c r="I165">
        <f>MIN(E165,F165)</f>
        <v>0</v>
      </c>
      <c r="J165">
        <f>MIN(E165-I165,G165)</f>
        <v>0</v>
      </c>
      <c r="K165">
        <f>MIN(E165-I165-J165,H165)</f>
        <v>0</v>
      </c>
      <c r="L165">
        <f>E165-I165-J165-K165</f>
        <v>0</v>
      </c>
      <c r="M165">
        <f>IF((I165+J165+(1-$W$36)*L165)/$W$39&gt;=$W$38,1,0)</f>
        <v>0</v>
      </c>
      <c r="N165">
        <f>IF(M165=1,$W$37,$W$36)*L165</f>
        <v>0</v>
      </c>
      <c r="O165">
        <f>EXP(-$W$26*C165)*I165</f>
        <v>0</v>
      </c>
      <c r="P165">
        <f>EXP(-$W$26*C165)*J165</f>
        <v>0</v>
      </c>
      <c r="Q165">
        <f>EXP(-$W$26*C165)*K165</f>
        <v>0</v>
      </c>
      <c r="R165">
        <f>EXP(-$W$26*C165)*(L165-N165)</f>
        <v>0</v>
      </c>
      <c r="S165">
        <f>EXP(-$W$26*C165)*N165</f>
        <v>0</v>
      </c>
      <c r="T165">
        <f>EXP(-$W$26*C165)*E165</f>
        <v>0</v>
      </c>
    </row>
    <row r="166" spans="1:20">
      <c r="A166">
        <v>157</v>
      </c>
      <c r="B166">
        <f>RAND()</f>
        <v>0</v>
      </c>
      <c r="C166">
        <f>IF(B166&lt;$W$41,3,IF(B166&lt;$W$41+$W$42,4,5))</f>
        <v>0</v>
      </c>
      <c r="D166">
        <f>NORMSINV(RAND())</f>
        <v>0</v>
      </c>
      <c r="E166">
        <f>$W$25*EXP(($W$26-$W$28-0.5*$W$27^2)*C166+$W$27*SQRT(C166)*D166)</f>
        <v>0</v>
      </c>
      <c r="F166">
        <f>$W$30*(1+$W$31)^C166</f>
        <v>0</v>
      </c>
      <c r="G166">
        <f>$W$32*(1+$W$33)^C166</f>
        <v>0</v>
      </c>
      <c r="H166">
        <f>$W$34*(1+$W$35)^C166</f>
        <v>0</v>
      </c>
      <c r="I166">
        <f>MIN(E166,F166)</f>
        <v>0</v>
      </c>
      <c r="J166">
        <f>MIN(E166-I166,G166)</f>
        <v>0</v>
      </c>
      <c r="K166">
        <f>MIN(E166-I166-J166,H166)</f>
        <v>0</v>
      </c>
      <c r="L166">
        <f>E166-I166-J166-K166</f>
        <v>0</v>
      </c>
      <c r="M166">
        <f>IF((I166+J166+(1-$W$36)*L166)/$W$39&gt;=$W$38,1,0)</f>
        <v>0</v>
      </c>
      <c r="N166">
        <f>IF(M166=1,$W$37,$W$36)*L166</f>
        <v>0</v>
      </c>
      <c r="O166">
        <f>EXP(-$W$26*C166)*I166</f>
        <v>0</v>
      </c>
      <c r="P166">
        <f>EXP(-$W$26*C166)*J166</f>
        <v>0</v>
      </c>
      <c r="Q166">
        <f>EXP(-$W$26*C166)*K166</f>
        <v>0</v>
      </c>
      <c r="R166">
        <f>EXP(-$W$26*C166)*(L166-N166)</f>
        <v>0</v>
      </c>
      <c r="S166">
        <f>EXP(-$W$26*C166)*N166</f>
        <v>0</v>
      </c>
      <c r="T166">
        <f>EXP(-$W$26*C166)*E166</f>
        <v>0</v>
      </c>
    </row>
    <row r="167" spans="1:20">
      <c r="A167">
        <v>158</v>
      </c>
      <c r="B167">
        <f>RAND()</f>
        <v>0</v>
      </c>
      <c r="C167">
        <f>IF(B167&lt;$W$41,3,IF(B167&lt;$W$41+$W$42,4,5))</f>
        <v>0</v>
      </c>
      <c r="D167">
        <f>NORMSINV(RAND())</f>
        <v>0</v>
      </c>
      <c r="E167">
        <f>$W$25*EXP(($W$26-$W$28-0.5*$W$27^2)*C167+$W$27*SQRT(C167)*D167)</f>
        <v>0</v>
      </c>
      <c r="F167">
        <f>$W$30*(1+$W$31)^C167</f>
        <v>0</v>
      </c>
      <c r="G167">
        <f>$W$32*(1+$W$33)^C167</f>
        <v>0</v>
      </c>
      <c r="H167">
        <f>$W$34*(1+$W$35)^C167</f>
        <v>0</v>
      </c>
      <c r="I167">
        <f>MIN(E167,F167)</f>
        <v>0</v>
      </c>
      <c r="J167">
        <f>MIN(E167-I167,G167)</f>
        <v>0</v>
      </c>
      <c r="K167">
        <f>MIN(E167-I167-J167,H167)</f>
        <v>0</v>
      </c>
      <c r="L167">
        <f>E167-I167-J167-K167</f>
        <v>0</v>
      </c>
      <c r="M167">
        <f>IF((I167+J167+(1-$W$36)*L167)/$W$39&gt;=$W$38,1,0)</f>
        <v>0</v>
      </c>
      <c r="N167">
        <f>IF(M167=1,$W$37,$W$36)*L167</f>
        <v>0</v>
      </c>
      <c r="O167">
        <f>EXP(-$W$26*C167)*I167</f>
        <v>0</v>
      </c>
      <c r="P167">
        <f>EXP(-$W$26*C167)*J167</f>
        <v>0</v>
      </c>
      <c r="Q167">
        <f>EXP(-$W$26*C167)*K167</f>
        <v>0</v>
      </c>
      <c r="R167">
        <f>EXP(-$W$26*C167)*(L167-N167)</f>
        <v>0</v>
      </c>
      <c r="S167">
        <f>EXP(-$W$26*C167)*N167</f>
        <v>0</v>
      </c>
      <c r="T167">
        <f>EXP(-$W$26*C167)*E167</f>
        <v>0</v>
      </c>
    </row>
    <row r="168" spans="1:20">
      <c r="A168">
        <v>159</v>
      </c>
      <c r="B168">
        <f>RAND()</f>
        <v>0</v>
      </c>
      <c r="C168">
        <f>IF(B168&lt;$W$41,3,IF(B168&lt;$W$41+$W$42,4,5))</f>
        <v>0</v>
      </c>
      <c r="D168">
        <f>NORMSINV(RAND())</f>
        <v>0</v>
      </c>
      <c r="E168">
        <f>$W$25*EXP(($W$26-$W$28-0.5*$W$27^2)*C168+$W$27*SQRT(C168)*D168)</f>
        <v>0</v>
      </c>
      <c r="F168">
        <f>$W$30*(1+$W$31)^C168</f>
        <v>0</v>
      </c>
      <c r="G168">
        <f>$W$32*(1+$W$33)^C168</f>
        <v>0</v>
      </c>
      <c r="H168">
        <f>$W$34*(1+$W$35)^C168</f>
        <v>0</v>
      </c>
      <c r="I168">
        <f>MIN(E168,F168)</f>
        <v>0</v>
      </c>
      <c r="J168">
        <f>MIN(E168-I168,G168)</f>
        <v>0</v>
      </c>
      <c r="K168">
        <f>MIN(E168-I168-J168,H168)</f>
        <v>0</v>
      </c>
      <c r="L168">
        <f>E168-I168-J168-K168</f>
        <v>0</v>
      </c>
      <c r="M168">
        <f>IF((I168+J168+(1-$W$36)*L168)/$W$39&gt;=$W$38,1,0)</f>
        <v>0</v>
      </c>
      <c r="N168">
        <f>IF(M168=1,$W$37,$W$36)*L168</f>
        <v>0</v>
      </c>
      <c r="O168">
        <f>EXP(-$W$26*C168)*I168</f>
        <v>0</v>
      </c>
      <c r="P168">
        <f>EXP(-$W$26*C168)*J168</f>
        <v>0</v>
      </c>
      <c r="Q168">
        <f>EXP(-$W$26*C168)*K168</f>
        <v>0</v>
      </c>
      <c r="R168">
        <f>EXP(-$W$26*C168)*(L168-N168)</f>
        <v>0</v>
      </c>
      <c r="S168">
        <f>EXP(-$W$26*C168)*N168</f>
        <v>0</v>
      </c>
      <c r="T168">
        <f>EXP(-$W$26*C168)*E168</f>
        <v>0</v>
      </c>
    </row>
    <row r="169" spans="1:20">
      <c r="A169">
        <v>160</v>
      </c>
      <c r="B169">
        <f>RAND()</f>
        <v>0</v>
      </c>
      <c r="C169">
        <f>IF(B169&lt;$W$41,3,IF(B169&lt;$W$41+$W$42,4,5))</f>
        <v>0</v>
      </c>
      <c r="D169">
        <f>NORMSINV(RAND())</f>
        <v>0</v>
      </c>
      <c r="E169">
        <f>$W$25*EXP(($W$26-$W$28-0.5*$W$27^2)*C169+$W$27*SQRT(C169)*D169)</f>
        <v>0</v>
      </c>
      <c r="F169">
        <f>$W$30*(1+$W$31)^C169</f>
        <v>0</v>
      </c>
      <c r="G169">
        <f>$W$32*(1+$W$33)^C169</f>
        <v>0</v>
      </c>
      <c r="H169">
        <f>$W$34*(1+$W$35)^C169</f>
        <v>0</v>
      </c>
      <c r="I169">
        <f>MIN(E169,F169)</f>
        <v>0</v>
      </c>
      <c r="J169">
        <f>MIN(E169-I169,G169)</f>
        <v>0</v>
      </c>
      <c r="K169">
        <f>MIN(E169-I169-J169,H169)</f>
        <v>0</v>
      </c>
      <c r="L169">
        <f>E169-I169-J169-K169</f>
        <v>0</v>
      </c>
      <c r="M169">
        <f>IF((I169+J169+(1-$W$36)*L169)/$W$39&gt;=$W$38,1,0)</f>
        <v>0</v>
      </c>
      <c r="N169">
        <f>IF(M169=1,$W$37,$W$36)*L169</f>
        <v>0</v>
      </c>
      <c r="O169">
        <f>EXP(-$W$26*C169)*I169</f>
        <v>0</v>
      </c>
      <c r="P169">
        <f>EXP(-$W$26*C169)*J169</f>
        <v>0</v>
      </c>
      <c r="Q169">
        <f>EXP(-$W$26*C169)*K169</f>
        <v>0</v>
      </c>
      <c r="R169">
        <f>EXP(-$W$26*C169)*(L169-N169)</f>
        <v>0</v>
      </c>
      <c r="S169">
        <f>EXP(-$W$26*C169)*N169</f>
        <v>0</v>
      </c>
      <c r="T169">
        <f>EXP(-$W$26*C169)*E169</f>
        <v>0</v>
      </c>
    </row>
    <row r="170" spans="1:20">
      <c r="A170">
        <v>161</v>
      </c>
      <c r="B170">
        <f>RAND()</f>
        <v>0</v>
      </c>
      <c r="C170">
        <f>IF(B170&lt;$W$41,3,IF(B170&lt;$W$41+$W$42,4,5))</f>
        <v>0</v>
      </c>
      <c r="D170">
        <f>NORMSINV(RAND())</f>
        <v>0</v>
      </c>
      <c r="E170">
        <f>$W$25*EXP(($W$26-$W$28-0.5*$W$27^2)*C170+$W$27*SQRT(C170)*D170)</f>
        <v>0</v>
      </c>
      <c r="F170">
        <f>$W$30*(1+$W$31)^C170</f>
        <v>0</v>
      </c>
      <c r="G170">
        <f>$W$32*(1+$W$33)^C170</f>
        <v>0</v>
      </c>
      <c r="H170">
        <f>$W$34*(1+$W$35)^C170</f>
        <v>0</v>
      </c>
      <c r="I170">
        <f>MIN(E170,F170)</f>
        <v>0</v>
      </c>
      <c r="J170">
        <f>MIN(E170-I170,G170)</f>
        <v>0</v>
      </c>
      <c r="K170">
        <f>MIN(E170-I170-J170,H170)</f>
        <v>0</v>
      </c>
      <c r="L170">
        <f>E170-I170-J170-K170</f>
        <v>0</v>
      </c>
      <c r="M170">
        <f>IF((I170+J170+(1-$W$36)*L170)/$W$39&gt;=$W$38,1,0)</f>
        <v>0</v>
      </c>
      <c r="N170">
        <f>IF(M170=1,$W$37,$W$36)*L170</f>
        <v>0</v>
      </c>
      <c r="O170">
        <f>EXP(-$W$26*C170)*I170</f>
        <v>0</v>
      </c>
      <c r="P170">
        <f>EXP(-$W$26*C170)*J170</f>
        <v>0</v>
      </c>
      <c r="Q170">
        <f>EXP(-$W$26*C170)*K170</f>
        <v>0</v>
      </c>
      <c r="R170">
        <f>EXP(-$W$26*C170)*(L170-N170)</f>
        <v>0</v>
      </c>
      <c r="S170">
        <f>EXP(-$W$26*C170)*N170</f>
        <v>0</v>
      </c>
      <c r="T170">
        <f>EXP(-$W$26*C170)*E170</f>
        <v>0</v>
      </c>
    </row>
    <row r="171" spans="1:20">
      <c r="A171">
        <v>162</v>
      </c>
      <c r="B171">
        <f>RAND()</f>
        <v>0</v>
      </c>
      <c r="C171">
        <f>IF(B171&lt;$W$41,3,IF(B171&lt;$W$41+$W$42,4,5))</f>
        <v>0</v>
      </c>
      <c r="D171">
        <f>NORMSINV(RAND())</f>
        <v>0</v>
      </c>
      <c r="E171">
        <f>$W$25*EXP(($W$26-$W$28-0.5*$W$27^2)*C171+$W$27*SQRT(C171)*D171)</f>
        <v>0</v>
      </c>
      <c r="F171">
        <f>$W$30*(1+$W$31)^C171</f>
        <v>0</v>
      </c>
      <c r="G171">
        <f>$W$32*(1+$W$33)^C171</f>
        <v>0</v>
      </c>
      <c r="H171">
        <f>$W$34*(1+$W$35)^C171</f>
        <v>0</v>
      </c>
      <c r="I171">
        <f>MIN(E171,F171)</f>
        <v>0</v>
      </c>
      <c r="J171">
        <f>MIN(E171-I171,G171)</f>
        <v>0</v>
      </c>
      <c r="K171">
        <f>MIN(E171-I171-J171,H171)</f>
        <v>0</v>
      </c>
      <c r="L171">
        <f>E171-I171-J171-K171</f>
        <v>0</v>
      </c>
      <c r="M171">
        <f>IF((I171+J171+(1-$W$36)*L171)/$W$39&gt;=$W$38,1,0)</f>
        <v>0</v>
      </c>
      <c r="N171">
        <f>IF(M171=1,$W$37,$W$36)*L171</f>
        <v>0</v>
      </c>
      <c r="O171">
        <f>EXP(-$W$26*C171)*I171</f>
        <v>0</v>
      </c>
      <c r="P171">
        <f>EXP(-$W$26*C171)*J171</f>
        <v>0</v>
      </c>
      <c r="Q171">
        <f>EXP(-$W$26*C171)*K171</f>
        <v>0</v>
      </c>
      <c r="R171">
        <f>EXP(-$W$26*C171)*(L171-N171)</f>
        <v>0</v>
      </c>
      <c r="S171">
        <f>EXP(-$W$26*C171)*N171</f>
        <v>0</v>
      </c>
      <c r="T171">
        <f>EXP(-$W$26*C171)*E171</f>
        <v>0</v>
      </c>
    </row>
    <row r="172" spans="1:20">
      <c r="A172">
        <v>163</v>
      </c>
      <c r="B172">
        <f>RAND()</f>
        <v>0</v>
      </c>
      <c r="C172">
        <f>IF(B172&lt;$W$41,3,IF(B172&lt;$W$41+$W$42,4,5))</f>
        <v>0</v>
      </c>
      <c r="D172">
        <f>NORMSINV(RAND())</f>
        <v>0</v>
      </c>
      <c r="E172">
        <f>$W$25*EXP(($W$26-$W$28-0.5*$W$27^2)*C172+$W$27*SQRT(C172)*D172)</f>
        <v>0</v>
      </c>
      <c r="F172">
        <f>$W$30*(1+$W$31)^C172</f>
        <v>0</v>
      </c>
      <c r="G172">
        <f>$W$32*(1+$W$33)^C172</f>
        <v>0</v>
      </c>
      <c r="H172">
        <f>$W$34*(1+$W$35)^C172</f>
        <v>0</v>
      </c>
      <c r="I172">
        <f>MIN(E172,F172)</f>
        <v>0</v>
      </c>
      <c r="J172">
        <f>MIN(E172-I172,G172)</f>
        <v>0</v>
      </c>
      <c r="K172">
        <f>MIN(E172-I172-J172,H172)</f>
        <v>0</v>
      </c>
      <c r="L172">
        <f>E172-I172-J172-K172</f>
        <v>0</v>
      </c>
      <c r="M172">
        <f>IF((I172+J172+(1-$W$36)*L172)/$W$39&gt;=$W$38,1,0)</f>
        <v>0</v>
      </c>
      <c r="N172">
        <f>IF(M172=1,$W$37,$W$36)*L172</f>
        <v>0</v>
      </c>
      <c r="O172">
        <f>EXP(-$W$26*C172)*I172</f>
        <v>0</v>
      </c>
      <c r="P172">
        <f>EXP(-$W$26*C172)*J172</f>
        <v>0</v>
      </c>
      <c r="Q172">
        <f>EXP(-$W$26*C172)*K172</f>
        <v>0</v>
      </c>
      <c r="R172">
        <f>EXP(-$W$26*C172)*(L172-N172)</f>
        <v>0</v>
      </c>
      <c r="S172">
        <f>EXP(-$W$26*C172)*N172</f>
        <v>0</v>
      </c>
      <c r="T172">
        <f>EXP(-$W$26*C172)*E172</f>
        <v>0</v>
      </c>
    </row>
    <row r="173" spans="1:20">
      <c r="A173">
        <v>164</v>
      </c>
      <c r="B173">
        <f>RAND()</f>
        <v>0</v>
      </c>
      <c r="C173">
        <f>IF(B173&lt;$W$41,3,IF(B173&lt;$W$41+$W$42,4,5))</f>
        <v>0</v>
      </c>
      <c r="D173">
        <f>NORMSINV(RAND())</f>
        <v>0</v>
      </c>
      <c r="E173">
        <f>$W$25*EXP(($W$26-$W$28-0.5*$W$27^2)*C173+$W$27*SQRT(C173)*D173)</f>
        <v>0</v>
      </c>
      <c r="F173">
        <f>$W$30*(1+$W$31)^C173</f>
        <v>0</v>
      </c>
      <c r="G173">
        <f>$W$32*(1+$W$33)^C173</f>
        <v>0</v>
      </c>
      <c r="H173">
        <f>$W$34*(1+$W$35)^C173</f>
        <v>0</v>
      </c>
      <c r="I173">
        <f>MIN(E173,F173)</f>
        <v>0</v>
      </c>
      <c r="J173">
        <f>MIN(E173-I173,G173)</f>
        <v>0</v>
      </c>
      <c r="K173">
        <f>MIN(E173-I173-J173,H173)</f>
        <v>0</v>
      </c>
      <c r="L173">
        <f>E173-I173-J173-K173</f>
        <v>0</v>
      </c>
      <c r="M173">
        <f>IF((I173+J173+(1-$W$36)*L173)/$W$39&gt;=$W$38,1,0)</f>
        <v>0</v>
      </c>
      <c r="N173">
        <f>IF(M173=1,$W$37,$W$36)*L173</f>
        <v>0</v>
      </c>
      <c r="O173">
        <f>EXP(-$W$26*C173)*I173</f>
        <v>0</v>
      </c>
      <c r="P173">
        <f>EXP(-$W$26*C173)*J173</f>
        <v>0</v>
      </c>
      <c r="Q173">
        <f>EXP(-$W$26*C173)*K173</f>
        <v>0</v>
      </c>
      <c r="R173">
        <f>EXP(-$W$26*C173)*(L173-N173)</f>
        <v>0</v>
      </c>
      <c r="S173">
        <f>EXP(-$W$26*C173)*N173</f>
        <v>0</v>
      </c>
      <c r="T173">
        <f>EXP(-$W$26*C173)*E173</f>
        <v>0</v>
      </c>
    </row>
    <row r="174" spans="1:20">
      <c r="A174">
        <v>165</v>
      </c>
      <c r="B174">
        <f>RAND()</f>
        <v>0</v>
      </c>
      <c r="C174">
        <f>IF(B174&lt;$W$41,3,IF(B174&lt;$W$41+$W$42,4,5))</f>
        <v>0</v>
      </c>
      <c r="D174">
        <f>NORMSINV(RAND())</f>
        <v>0</v>
      </c>
      <c r="E174">
        <f>$W$25*EXP(($W$26-$W$28-0.5*$W$27^2)*C174+$W$27*SQRT(C174)*D174)</f>
        <v>0</v>
      </c>
      <c r="F174">
        <f>$W$30*(1+$W$31)^C174</f>
        <v>0</v>
      </c>
      <c r="G174">
        <f>$W$32*(1+$W$33)^C174</f>
        <v>0</v>
      </c>
      <c r="H174">
        <f>$W$34*(1+$W$35)^C174</f>
        <v>0</v>
      </c>
      <c r="I174">
        <f>MIN(E174,F174)</f>
        <v>0</v>
      </c>
      <c r="J174">
        <f>MIN(E174-I174,G174)</f>
        <v>0</v>
      </c>
      <c r="K174">
        <f>MIN(E174-I174-J174,H174)</f>
        <v>0</v>
      </c>
      <c r="L174">
        <f>E174-I174-J174-K174</f>
        <v>0</v>
      </c>
      <c r="M174">
        <f>IF((I174+J174+(1-$W$36)*L174)/$W$39&gt;=$W$38,1,0)</f>
        <v>0</v>
      </c>
      <c r="N174">
        <f>IF(M174=1,$W$37,$W$36)*L174</f>
        <v>0</v>
      </c>
      <c r="O174">
        <f>EXP(-$W$26*C174)*I174</f>
        <v>0</v>
      </c>
      <c r="P174">
        <f>EXP(-$W$26*C174)*J174</f>
        <v>0</v>
      </c>
      <c r="Q174">
        <f>EXP(-$W$26*C174)*K174</f>
        <v>0</v>
      </c>
      <c r="R174">
        <f>EXP(-$W$26*C174)*(L174-N174)</f>
        <v>0</v>
      </c>
      <c r="S174">
        <f>EXP(-$W$26*C174)*N174</f>
        <v>0</v>
      </c>
      <c r="T174">
        <f>EXP(-$W$26*C174)*E174</f>
        <v>0</v>
      </c>
    </row>
    <row r="175" spans="1:20">
      <c r="A175">
        <v>166</v>
      </c>
      <c r="B175">
        <f>RAND()</f>
        <v>0</v>
      </c>
      <c r="C175">
        <f>IF(B175&lt;$W$41,3,IF(B175&lt;$W$41+$W$42,4,5))</f>
        <v>0</v>
      </c>
      <c r="D175">
        <f>NORMSINV(RAND())</f>
        <v>0</v>
      </c>
      <c r="E175">
        <f>$W$25*EXP(($W$26-$W$28-0.5*$W$27^2)*C175+$W$27*SQRT(C175)*D175)</f>
        <v>0</v>
      </c>
      <c r="F175">
        <f>$W$30*(1+$W$31)^C175</f>
        <v>0</v>
      </c>
      <c r="G175">
        <f>$W$32*(1+$W$33)^C175</f>
        <v>0</v>
      </c>
      <c r="H175">
        <f>$W$34*(1+$W$35)^C175</f>
        <v>0</v>
      </c>
      <c r="I175">
        <f>MIN(E175,F175)</f>
        <v>0</v>
      </c>
      <c r="J175">
        <f>MIN(E175-I175,G175)</f>
        <v>0</v>
      </c>
      <c r="K175">
        <f>MIN(E175-I175-J175,H175)</f>
        <v>0</v>
      </c>
      <c r="L175">
        <f>E175-I175-J175-K175</f>
        <v>0</v>
      </c>
      <c r="M175">
        <f>IF((I175+J175+(1-$W$36)*L175)/$W$39&gt;=$W$38,1,0)</f>
        <v>0</v>
      </c>
      <c r="N175">
        <f>IF(M175=1,$W$37,$W$36)*L175</f>
        <v>0</v>
      </c>
      <c r="O175">
        <f>EXP(-$W$26*C175)*I175</f>
        <v>0</v>
      </c>
      <c r="P175">
        <f>EXP(-$W$26*C175)*J175</f>
        <v>0</v>
      </c>
      <c r="Q175">
        <f>EXP(-$W$26*C175)*K175</f>
        <v>0</v>
      </c>
      <c r="R175">
        <f>EXP(-$W$26*C175)*(L175-N175)</f>
        <v>0</v>
      </c>
      <c r="S175">
        <f>EXP(-$W$26*C175)*N175</f>
        <v>0</v>
      </c>
      <c r="T175">
        <f>EXP(-$W$26*C175)*E175</f>
        <v>0</v>
      </c>
    </row>
    <row r="176" spans="1:20">
      <c r="A176">
        <v>167</v>
      </c>
      <c r="B176">
        <f>RAND()</f>
        <v>0</v>
      </c>
      <c r="C176">
        <f>IF(B176&lt;$W$41,3,IF(B176&lt;$W$41+$W$42,4,5))</f>
        <v>0</v>
      </c>
      <c r="D176">
        <f>NORMSINV(RAND())</f>
        <v>0</v>
      </c>
      <c r="E176">
        <f>$W$25*EXP(($W$26-$W$28-0.5*$W$27^2)*C176+$W$27*SQRT(C176)*D176)</f>
        <v>0</v>
      </c>
      <c r="F176">
        <f>$W$30*(1+$W$31)^C176</f>
        <v>0</v>
      </c>
      <c r="G176">
        <f>$W$32*(1+$W$33)^C176</f>
        <v>0</v>
      </c>
      <c r="H176">
        <f>$W$34*(1+$W$35)^C176</f>
        <v>0</v>
      </c>
      <c r="I176">
        <f>MIN(E176,F176)</f>
        <v>0</v>
      </c>
      <c r="J176">
        <f>MIN(E176-I176,G176)</f>
        <v>0</v>
      </c>
      <c r="K176">
        <f>MIN(E176-I176-J176,H176)</f>
        <v>0</v>
      </c>
      <c r="L176">
        <f>E176-I176-J176-K176</f>
        <v>0</v>
      </c>
      <c r="M176">
        <f>IF((I176+J176+(1-$W$36)*L176)/$W$39&gt;=$W$38,1,0)</f>
        <v>0</v>
      </c>
      <c r="N176">
        <f>IF(M176=1,$W$37,$W$36)*L176</f>
        <v>0</v>
      </c>
      <c r="O176">
        <f>EXP(-$W$26*C176)*I176</f>
        <v>0</v>
      </c>
      <c r="P176">
        <f>EXP(-$W$26*C176)*J176</f>
        <v>0</v>
      </c>
      <c r="Q176">
        <f>EXP(-$W$26*C176)*K176</f>
        <v>0</v>
      </c>
      <c r="R176">
        <f>EXP(-$W$26*C176)*(L176-N176)</f>
        <v>0</v>
      </c>
      <c r="S176">
        <f>EXP(-$W$26*C176)*N176</f>
        <v>0</v>
      </c>
      <c r="T176">
        <f>EXP(-$W$26*C176)*E176</f>
        <v>0</v>
      </c>
    </row>
    <row r="177" spans="1:20">
      <c r="A177">
        <v>168</v>
      </c>
      <c r="B177">
        <f>RAND()</f>
        <v>0</v>
      </c>
      <c r="C177">
        <f>IF(B177&lt;$W$41,3,IF(B177&lt;$W$41+$W$42,4,5))</f>
        <v>0</v>
      </c>
      <c r="D177">
        <f>NORMSINV(RAND())</f>
        <v>0</v>
      </c>
      <c r="E177">
        <f>$W$25*EXP(($W$26-$W$28-0.5*$W$27^2)*C177+$W$27*SQRT(C177)*D177)</f>
        <v>0</v>
      </c>
      <c r="F177">
        <f>$W$30*(1+$W$31)^C177</f>
        <v>0</v>
      </c>
      <c r="G177">
        <f>$W$32*(1+$W$33)^C177</f>
        <v>0</v>
      </c>
      <c r="H177">
        <f>$W$34*(1+$W$35)^C177</f>
        <v>0</v>
      </c>
      <c r="I177">
        <f>MIN(E177,F177)</f>
        <v>0</v>
      </c>
      <c r="J177">
        <f>MIN(E177-I177,G177)</f>
        <v>0</v>
      </c>
      <c r="K177">
        <f>MIN(E177-I177-J177,H177)</f>
        <v>0</v>
      </c>
      <c r="L177">
        <f>E177-I177-J177-K177</f>
        <v>0</v>
      </c>
      <c r="M177">
        <f>IF((I177+J177+(1-$W$36)*L177)/$W$39&gt;=$W$38,1,0)</f>
        <v>0</v>
      </c>
      <c r="N177">
        <f>IF(M177=1,$W$37,$W$36)*L177</f>
        <v>0</v>
      </c>
      <c r="O177">
        <f>EXP(-$W$26*C177)*I177</f>
        <v>0</v>
      </c>
      <c r="P177">
        <f>EXP(-$W$26*C177)*J177</f>
        <v>0</v>
      </c>
      <c r="Q177">
        <f>EXP(-$W$26*C177)*K177</f>
        <v>0</v>
      </c>
      <c r="R177">
        <f>EXP(-$W$26*C177)*(L177-N177)</f>
        <v>0</v>
      </c>
      <c r="S177">
        <f>EXP(-$W$26*C177)*N177</f>
        <v>0</v>
      </c>
      <c r="T177">
        <f>EXP(-$W$26*C177)*E177</f>
        <v>0</v>
      </c>
    </row>
    <row r="178" spans="1:20">
      <c r="A178">
        <v>169</v>
      </c>
      <c r="B178">
        <f>RAND()</f>
        <v>0</v>
      </c>
      <c r="C178">
        <f>IF(B178&lt;$W$41,3,IF(B178&lt;$W$41+$W$42,4,5))</f>
        <v>0</v>
      </c>
      <c r="D178">
        <f>NORMSINV(RAND())</f>
        <v>0</v>
      </c>
      <c r="E178">
        <f>$W$25*EXP(($W$26-$W$28-0.5*$W$27^2)*C178+$W$27*SQRT(C178)*D178)</f>
        <v>0</v>
      </c>
      <c r="F178">
        <f>$W$30*(1+$W$31)^C178</f>
        <v>0</v>
      </c>
      <c r="G178">
        <f>$W$32*(1+$W$33)^C178</f>
        <v>0</v>
      </c>
      <c r="H178">
        <f>$W$34*(1+$W$35)^C178</f>
        <v>0</v>
      </c>
      <c r="I178">
        <f>MIN(E178,F178)</f>
        <v>0</v>
      </c>
      <c r="J178">
        <f>MIN(E178-I178,G178)</f>
        <v>0</v>
      </c>
      <c r="K178">
        <f>MIN(E178-I178-J178,H178)</f>
        <v>0</v>
      </c>
      <c r="L178">
        <f>E178-I178-J178-K178</f>
        <v>0</v>
      </c>
      <c r="M178">
        <f>IF((I178+J178+(1-$W$36)*L178)/$W$39&gt;=$W$38,1,0)</f>
        <v>0</v>
      </c>
      <c r="N178">
        <f>IF(M178=1,$W$37,$W$36)*L178</f>
        <v>0</v>
      </c>
      <c r="O178">
        <f>EXP(-$W$26*C178)*I178</f>
        <v>0</v>
      </c>
      <c r="P178">
        <f>EXP(-$W$26*C178)*J178</f>
        <v>0</v>
      </c>
      <c r="Q178">
        <f>EXP(-$W$26*C178)*K178</f>
        <v>0</v>
      </c>
      <c r="R178">
        <f>EXP(-$W$26*C178)*(L178-N178)</f>
        <v>0</v>
      </c>
      <c r="S178">
        <f>EXP(-$W$26*C178)*N178</f>
        <v>0</v>
      </c>
      <c r="T178">
        <f>EXP(-$W$26*C178)*E178</f>
        <v>0</v>
      </c>
    </row>
    <row r="179" spans="1:20">
      <c r="A179">
        <v>170</v>
      </c>
      <c r="B179">
        <f>RAND()</f>
        <v>0</v>
      </c>
      <c r="C179">
        <f>IF(B179&lt;$W$41,3,IF(B179&lt;$W$41+$W$42,4,5))</f>
        <v>0</v>
      </c>
      <c r="D179">
        <f>NORMSINV(RAND())</f>
        <v>0</v>
      </c>
      <c r="E179">
        <f>$W$25*EXP(($W$26-$W$28-0.5*$W$27^2)*C179+$W$27*SQRT(C179)*D179)</f>
        <v>0</v>
      </c>
      <c r="F179">
        <f>$W$30*(1+$W$31)^C179</f>
        <v>0</v>
      </c>
      <c r="G179">
        <f>$W$32*(1+$W$33)^C179</f>
        <v>0</v>
      </c>
      <c r="H179">
        <f>$W$34*(1+$W$35)^C179</f>
        <v>0</v>
      </c>
      <c r="I179">
        <f>MIN(E179,F179)</f>
        <v>0</v>
      </c>
      <c r="J179">
        <f>MIN(E179-I179,G179)</f>
        <v>0</v>
      </c>
      <c r="K179">
        <f>MIN(E179-I179-J179,H179)</f>
        <v>0</v>
      </c>
      <c r="L179">
        <f>E179-I179-J179-K179</f>
        <v>0</v>
      </c>
      <c r="M179">
        <f>IF((I179+J179+(1-$W$36)*L179)/$W$39&gt;=$W$38,1,0)</f>
        <v>0</v>
      </c>
      <c r="N179">
        <f>IF(M179=1,$W$37,$W$36)*L179</f>
        <v>0</v>
      </c>
      <c r="O179">
        <f>EXP(-$W$26*C179)*I179</f>
        <v>0</v>
      </c>
      <c r="P179">
        <f>EXP(-$W$26*C179)*J179</f>
        <v>0</v>
      </c>
      <c r="Q179">
        <f>EXP(-$W$26*C179)*K179</f>
        <v>0</v>
      </c>
      <c r="R179">
        <f>EXP(-$W$26*C179)*(L179-N179)</f>
        <v>0</v>
      </c>
      <c r="S179">
        <f>EXP(-$W$26*C179)*N179</f>
        <v>0</v>
      </c>
      <c r="T179">
        <f>EXP(-$W$26*C179)*E179</f>
        <v>0</v>
      </c>
    </row>
    <row r="180" spans="1:20">
      <c r="A180">
        <v>171</v>
      </c>
      <c r="B180">
        <f>RAND()</f>
        <v>0</v>
      </c>
      <c r="C180">
        <f>IF(B180&lt;$W$41,3,IF(B180&lt;$W$41+$W$42,4,5))</f>
        <v>0</v>
      </c>
      <c r="D180">
        <f>NORMSINV(RAND())</f>
        <v>0</v>
      </c>
      <c r="E180">
        <f>$W$25*EXP(($W$26-$W$28-0.5*$W$27^2)*C180+$W$27*SQRT(C180)*D180)</f>
        <v>0</v>
      </c>
      <c r="F180">
        <f>$W$30*(1+$W$31)^C180</f>
        <v>0</v>
      </c>
      <c r="G180">
        <f>$W$32*(1+$W$33)^C180</f>
        <v>0</v>
      </c>
      <c r="H180">
        <f>$W$34*(1+$W$35)^C180</f>
        <v>0</v>
      </c>
      <c r="I180">
        <f>MIN(E180,F180)</f>
        <v>0</v>
      </c>
      <c r="J180">
        <f>MIN(E180-I180,G180)</f>
        <v>0</v>
      </c>
      <c r="K180">
        <f>MIN(E180-I180-J180,H180)</f>
        <v>0</v>
      </c>
      <c r="L180">
        <f>E180-I180-J180-K180</f>
        <v>0</v>
      </c>
      <c r="M180">
        <f>IF((I180+J180+(1-$W$36)*L180)/$W$39&gt;=$W$38,1,0)</f>
        <v>0</v>
      </c>
      <c r="N180">
        <f>IF(M180=1,$W$37,$W$36)*L180</f>
        <v>0</v>
      </c>
      <c r="O180">
        <f>EXP(-$W$26*C180)*I180</f>
        <v>0</v>
      </c>
      <c r="P180">
        <f>EXP(-$W$26*C180)*J180</f>
        <v>0</v>
      </c>
      <c r="Q180">
        <f>EXP(-$W$26*C180)*K180</f>
        <v>0</v>
      </c>
      <c r="R180">
        <f>EXP(-$W$26*C180)*(L180-N180)</f>
        <v>0</v>
      </c>
      <c r="S180">
        <f>EXP(-$W$26*C180)*N180</f>
        <v>0</v>
      </c>
      <c r="T180">
        <f>EXP(-$W$26*C180)*E180</f>
        <v>0</v>
      </c>
    </row>
    <row r="181" spans="1:20">
      <c r="A181">
        <v>172</v>
      </c>
      <c r="B181">
        <f>RAND()</f>
        <v>0</v>
      </c>
      <c r="C181">
        <f>IF(B181&lt;$W$41,3,IF(B181&lt;$W$41+$W$42,4,5))</f>
        <v>0</v>
      </c>
      <c r="D181">
        <f>NORMSINV(RAND())</f>
        <v>0</v>
      </c>
      <c r="E181">
        <f>$W$25*EXP(($W$26-$W$28-0.5*$W$27^2)*C181+$W$27*SQRT(C181)*D181)</f>
        <v>0</v>
      </c>
      <c r="F181">
        <f>$W$30*(1+$W$31)^C181</f>
        <v>0</v>
      </c>
      <c r="G181">
        <f>$W$32*(1+$W$33)^C181</f>
        <v>0</v>
      </c>
      <c r="H181">
        <f>$W$34*(1+$W$35)^C181</f>
        <v>0</v>
      </c>
      <c r="I181">
        <f>MIN(E181,F181)</f>
        <v>0</v>
      </c>
      <c r="J181">
        <f>MIN(E181-I181,G181)</f>
        <v>0</v>
      </c>
      <c r="K181">
        <f>MIN(E181-I181-J181,H181)</f>
        <v>0</v>
      </c>
      <c r="L181">
        <f>E181-I181-J181-K181</f>
        <v>0</v>
      </c>
      <c r="M181">
        <f>IF((I181+J181+(1-$W$36)*L181)/$W$39&gt;=$W$38,1,0)</f>
        <v>0</v>
      </c>
      <c r="N181">
        <f>IF(M181=1,$W$37,$W$36)*L181</f>
        <v>0</v>
      </c>
      <c r="O181">
        <f>EXP(-$W$26*C181)*I181</f>
        <v>0</v>
      </c>
      <c r="P181">
        <f>EXP(-$W$26*C181)*J181</f>
        <v>0</v>
      </c>
      <c r="Q181">
        <f>EXP(-$W$26*C181)*K181</f>
        <v>0</v>
      </c>
      <c r="R181">
        <f>EXP(-$W$26*C181)*(L181-N181)</f>
        <v>0</v>
      </c>
      <c r="S181">
        <f>EXP(-$W$26*C181)*N181</f>
        <v>0</v>
      </c>
      <c r="T181">
        <f>EXP(-$W$26*C181)*E181</f>
        <v>0</v>
      </c>
    </row>
    <row r="182" spans="1:20">
      <c r="A182">
        <v>173</v>
      </c>
      <c r="B182">
        <f>RAND()</f>
        <v>0</v>
      </c>
      <c r="C182">
        <f>IF(B182&lt;$W$41,3,IF(B182&lt;$W$41+$W$42,4,5))</f>
        <v>0</v>
      </c>
      <c r="D182">
        <f>NORMSINV(RAND())</f>
        <v>0</v>
      </c>
      <c r="E182">
        <f>$W$25*EXP(($W$26-$W$28-0.5*$W$27^2)*C182+$W$27*SQRT(C182)*D182)</f>
        <v>0</v>
      </c>
      <c r="F182">
        <f>$W$30*(1+$W$31)^C182</f>
        <v>0</v>
      </c>
      <c r="G182">
        <f>$W$32*(1+$W$33)^C182</f>
        <v>0</v>
      </c>
      <c r="H182">
        <f>$W$34*(1+$W$35)^C182</f>
        <v>0</v>
      </c>
      <c r="I182">
        <f>MIN(E182,F182)</f>
        <v>0</v>
      </c>
      <c r="J182">
        <f>MIN(E182-I182,G182)</f>
        <v>0</v>
      </c>
      <c r="K182">
        <f>MIN(E182-I182-J182,H182)</f>
        <v>0</v>
      </c>
      <c r="L182">
        <f>E182-I182-J182-K182</f>
        <v>0</v>
      </c>
      <c r="M182">
        <f>IF((I182+J182+(1-$W$36)*L182)/$W$39&gt;=$W$38,1,0)</f>
        <v>0</v>
      </c>
      <c r="N182">
        <f>IF(M182=1,$W$37,$W$36)*L182</f>
        <v>0</v>
      </c>
      <c r="O182">
        <f>EXP(-$W$26*C182)*I182</f>
        <v>0</v>
      </c>
      <c r="P182">
        <f>EXP(-$W$26*C182)*J182</f>
        <v>0</v>
      </c>
      <c r="Q182">
        <f>EXP(-$W$26*C182)*K182</f>
        <v>0</v>
      </c>
      <c r="R182">
        <f>EXP(-$W$26*C182)*(L182-N182)</f>
        <v>0</v>
      </c>
      <c r="S182">
        <f>EXP(-$W$26*C182)*N182</f>
        <v>0</v>
      </c>
      <c r="T182">
        <f>EXP(-$W$26*C182)*E182</f>
        <v>0</v>
      </c>
    </row>
    <row r="183" spans="1:20">
      <c r="A183">
        <v>174</v>
      </c>
      <c r="B183">
        <f>RAND()</f>
        <v>0</v>
      </c>
      <c r="C183">
        <f>IF(B183&lt;$W$41,3,IF(B183&lt;$W$41+$W$42,4,5))</f>
        <v>0</v>
      </c>
      <c r="D183">
        <f>NORMSINV(RAND())</f>
        <v>0</v>
      </c>
      <c r="E183">
        <f>$W$25*EXP(($W$26-$W$28-0.5*$W$27^2)*C183+$W$27*SQRT(C183)*D183)</f>
        <v>0</v>
      </c>
      <c r="F183">
        <f>$W$30*(1+$W$31)^C183</f>
        <v>0</v>
      </c>
      <c r="G183">
        <f>$W$32*(1+$W$33)^C183</f>
        <v>0</v>
      </c>
      <c r="H183">
        <f>$W$34*(1+$W$35)^C183</f>
        <v>0</v>
      </c>
      <c r="I183">
        <f>MIN(E183,F183)</f>
        <v>0</v>
      </c>
      <c r="J183">
        <f>MIN(E183-I183,G183)</f>
        <v>0</v>
      </c>
      <c r="K183">
        <f>MIN(E183-I183-J183,H183)</f>
        <v>0</v>
      </c>
      <c r="L183">
        <f>E183-I183-J183-K183</f>
        <v>0</v>
      </c>
      <c r="M183">
        <f>IF((I183+J183+(1-$W$36)*L183)/$W$39&gt;=$W$38,1,0)</f>
        <v>0</v>
      </c>
      <c r="N183">
        <f>IF(M183=1,$W$37,$W$36)*L183</f>
        <v>0</v>
      </c>
      <c r="O183">
        <f>EXP(-$W$26*C183)*I183</f>
        <v>0</v>
      </c>
      <c r="P183">
        <f>EXP(-$W$26*C183)*J183</f>
        <v>0</v>
      </c>
      <c r="Q183">
        <f>EXP(-$W$26*C183)*K183</f>
        <v>0</v>
      </c>
      <c r="R183">
        <f>EXP(-$W$26*C183)*(L183-N183)</f>
        <v>0</v>
      </c>
      <c r="S183">
        <f>EXP(-$W$26*C183)*N183</f>
        <v>0</v>
      </c>
      <c r="T183">
        <f>EXP(-$W$26*C183)*E183</f>
        <v>0</v>
      </c>
    </row>
    <row r="184" spans="1:20">
      <c r="A184">
        <v>175</v>
      </c>
      <c r="B184">
        <f>RAND()</f>
        <v>0</v>
      </c>
      <c r="C184">
        <f>IF(B184&lt;$W$41,3,IF(B184&lt;$W$41+$W$42,4,5))</f>
        <v>0</v>
      </c>
      <c r="D184">
        <f>NORMSINV(RAND())</f>
        <v>0</v>
      </c>
      <c r="E184">
        <f>$W$25*EXP(($W$26-$W$28-0.5*$W$27^2)*C184+$W$27*SQRT(C184)*D184)</f>
        <v>0</v>
      </c>
      <c r="F184">
        <f>$W$30*(1+$W$31)^C184</f>
        <v>0</v>
      </c>
      <c r="G184">
        <f>$W$32*(1+$W$33)^C184</f>
        <v>0</v>
      </c>
      <c r="H184">
        <f>$W$34*(1+$W$35)^C184</f>
        <v>0</v>
      </c>
      <c r="I184">
        <f>MIN(E184,F184)</f>
        <v>0</v>
      </c>
      <c r="J184">
        <f>MIN(E184-I184,G184)</f>
        <v>0</v>
      </c>
      <c r="K184">
        <f>MIN(E184-I184-J184,H184)</f>
        <v>0</v>
      </c>
      <c r="L184">
        <f>E184-I184-J184-K184</f>
        <v>0</v>
      </c>
      <c r="M184">
        <f>IF((I184+J184+(1-$W$36)*L184)/$W$39&gt;=$W$38,1,0)</f>
        <v>0</v>
      </c>
      <c r="N184">
        <f>IF(M184=1,$W$37,$W$36)*L184</f>
        <v>0</v>
      </c>
      <c r="O184">
        <f>EXP(-$W$26*C184)*I184</f>
        <v>0</v>
      </c>
      <c r="P184">
        <f>EXP(-$W$26*C184)*J184</f>
        <v>0</v>
      </c>
      <c r="Q184">
        <f>EXP(-$W$26*C184)*K184</f>
        <v>0</v>
      </c>
      <c r="R184">
        <f>EXP(-$W$26*C184)*(L184-N184)</f>
        <v>0</v>
      </c>
      <c r="S184">
        <f>EXP(-$W$26*C184)*N184</f>
        <v>0</v>
      </c>
      <c r="T184">
        <f>EXP(-$W$26*C184)*E184</f>
        <v>0</v>
      </c>
    </row>
    <row r="185" spans="1:20">
      <c r="A185">
        <v>176</v>
      </c>
      <c r="B185">
        <f>RAND()</f>
        <v>0</v>
      </c>
      <c r="C185">
        <f>IF(B185&lt;$W$41,3,IF(B185&lt;$W$41+$W$42,4,5))</f>
        <v>0</v>
      </c>
      <c r="D185">
        <f>NORMSINV(RAND())</f>
        <v>0</v>
      </c>
      <c r="E185">
        <f>$W$25*EXP(($W$26-$W$28-0.5*$W$27^2)*C185+$W$27*SQRT(C185)*D185)</f>
        <v>0</v>
      </c>
      <c r="F185">
        <f>$W$30*(1+$W$31)^C185</f>
        <v>0</v>
      </c>
      <c r="G185">
        <f>$W$32*(1+$W$33)^C185</f>
        <v>0</v>
      </c>
      <c r="H185">
        <f>$W$34*(1+$W$35)^C185</f>
        <v>0</v>
      </c>
      <c r="I185">
        <f>MIN(E185,F185)</f>
        <v>0</v>
      </c>
      <c r="J185">
        <f>MIN(E185-I185,G185)</f>
        <v>0</v>
      </c>
      <c r="K185">
        <f>MIN(E185-I185-J185,H185)</f>
        <v>0</v>
      </c>
      <c r="L185">
        <f>E185-I185-J185-K185</f>
        <v>0</v>
      </c>
      <c r="M185">
        <f>IF((I185+J185+(1-$W$36)*L185)/$W$39&gt;=$W$38,1,0)</f>
        <v>0</v>
      </c>
      <c r="N185">
        <f>IF(M185=1,$W$37,$W$36)*L185</f>
        <v>0</v>
      </c>
      <c r="O185">
        <f>EXP(-$W$26*C185)*I185</f>
        <v>0</v>
      </c>
      <c r="P185">
        <f>EXP(-$W$26*C185)*J185</f>
        <v>0</v>
      </c>
      <c r="Q185">
        <f>EXP(-$W$26*C185)*K185</f>
        <v>0</v>
      </c>
      <c r="R185">
        <f>EXP(-$W$26*C185)*(L185-N185)</f>
        <v>0</v>
      </c>
      <c r="S185">
        <f>EXP(-$W$26*C185)*N185</f>
        <v>0</v>
      </c>
      <c r="T185">
        <f>EXP(-$W$26*C185)*E185</f>
        <v>0</v>
      </c>
    </row>
    <row r="186" spans="1:20">
      <c r="A186">
        <v>177</v>
      </c>
      <c r="B186">
        <f>RAND()</f>
        <v>0</v>
      </c>
      <c r="C186">
        <f>IF(B186&lt;$W$41,3,IF(B186&lt;$W$41+$W$42,4,5))</f>
        <v>0</v>
      </c>
      <c r="D186">
        <f>NORMSINV(RAND())</f>
        <v>0</v>
      </c>
      <c r="E186">
        <f>$W$25*EXP(($W$26-$W$28-0.5*$W$27^2)*C186+$W$27*SQRT(C186)*D186)</f>
        <v>0</v>
      </c>
      <c r="F186">
        <f>$W$30*(1+$W$31)^C186</f>
        <v>0</v>
      </c>
      <c r="G186">
        <f>$W$32*(1+$W$33)^C186</f>
        <v>0</v>
      </c>
      <c r="H186">
        <f>$W$34*(1+$W$35)^C186</f>
        <v>0</v>
      </c>
      <c r="I186">
        <f>MIN(E186,F186)</f>
        <v>0</v>
      </c>
      <c r="J186">
        <f>MIN(E186-I186,G186)</f>
        <v>0</v>
      </c>
      <c r="K186">
        <f>MIN(E186-I186-J186,H186)</f>
        <v>0</v>
      </c>
      <c r="L186">
        <f>E186-I186-J186-K186</f>
        <v>0</v>
      </c>
      <c r="M186">
        <f>IF((I186+J186+(1-$W$36)*L186)/$W$39&gt;=$W$38,1,0)</f>
        <v>0</v>
      </c>
      <c r="N186">
        <f>IF(M186=1,$W$37,$W$36)*L186</f>
        <v>0</v>
      </c>
      <c r="O186">
        <f>EXP(-$W$26*C186)*I186</f>
        <v>0</v>
      </c>
      <c r="P186">
        <f>EXP(-$W$26*C186)*J186</f>
        <v>0</v>
      </c>
      <c r="Q186">
        <f>EXP(-$W$26*C186)*K186</f>
        <v>0</v>
      </c>
      <c r="R186">
        <f>EXP(-$W$26*C186)*(L186-N186)</f>
        <v>0</v>
      </c>
      <c r="S186">
        <f>EXP(-$W$26*C186)*N186</f>
        <v>0</v>
      </c>
      <c r="T186">
        <f>EXP(-$W$26*C186)*E186</f>
        <v>0</v>
      </c>
    </row>
    <row r="187" spans="1:20">
      <c r="A187">
        <v>178</v>
      </c>
      <c r="B187">
        <f>RAND()</f>
        <v>0</v>
      </c>
      <c r="C187">
        <f>IF(B187&lt;$W$41,3,IF(B187&lt;$W$41+$W$42,4,5))</f>
        <v>0</v>
      </c>
      <c r="D187">
        <f>NORMSINV(RAND())</f>
        <v>0</v>
      </c>
      <c r="E187">
        <f>$W$25*EXP(($W$26-$W$28-0.5*$W$27^2)*C187+$W$27*SQRT(C187)*D187)</f>
        <v>0</v>
      </c>
      <c r="F187">
        <f>$W$30*(1+$W$31)^C187</f>
        <v>0</v>
      </c>
      <c r="G187">
        <f>$W$32*(1+$W$33)^C187</f>
        <v>0</v>
      </c>
      <c r="H187">
        <f>$W$34*(1+$W$35)^C187</f>
        <v>0</v>
      </c>
      <c r="I187">
        <f>MIN(E187,F187)</f>
        <v>0</v>
      </c>
      <c r="J187">
        <f>MIN(E187-I187,G187)</f>
        <v>0</v>
      </c>
      <c r="K187">
        <f>MIN(E187-I187-J187,H187)</f>
        <v>0</v>
      </c>
      <c r="L187">
        <f>E187-I187-J187-K187</f>
        <v>0</v>
      </c>
      <c r="M187">
        <f>IF((I187+J187+(1-$W$36)*L187)/$W$39&gt;=$W$38,1,0)</f>
        <v>0</v>
      </c>
      <c r="N187">
        <f>IF(M187=1,$W$37,$W$36)*L187</f>
        <v>0</v>
      </c>
      <c r="O187">
        <f>EXP(-$W$26*C187)*I187</f>
        <v>0</v>
      </c>
      <c r="P187">
        <f>EXP(-$W$26*C187)*J187</f>
        <v>0</v>
      </c>
      <c r="Q187">
        <f>EXP(-$W$26*C187)*K187</f>
        <v>0</v>
      </c>
      <c r="R187">
        <f>EXP(-$W$26*C187)*(L187-N187)</f>
        <v>0</v>
      </c>
      <c r="S187">
        <f>EXP(-$W$26*C187)*N187</f>
        <v>0</v>
      </c>
      <c r="T187">
        <f>EXP(-$W$26*C187)*E187</f>
        <v>0</v>
      </c>
    </row>
    <row r="188" spans="1:20">
      <c r="A188">
        <v>179</v>
      </c>
      <c r="B188">
        <f>RAND()</f>
        <v>0</v>
      </c>
      <c r="C188">
        <f>IF(B188&lt;$W$41,3,IF(B188&lt;$W$41+$W$42,4,5))</f>
        <v>0</v>
      </c>
      <c r="D188">
        <f>NORMSINV(RAND())</f>
        <v>0</v>
      </c>
      <c r="E188">
        <f>$W$25*EXP(($W$26-$W$28-0.5*$W$27^2)*C188+$W$27*SQRT(C188)*D188)</f>
        <v>0</v>
      </c>
      <c r="F188">
        <f>$W$30*(1+$W$31)^C188</f>
        <v>0</v>
      </c>
      <c r="G188">
        <f>$W$32*(1+$W$33)^C188</f>
        <v>0</v>
      </c>
      <c r="H188">
        <f>$W$34*(1+$W$35)^C188</f>
        <v>0</v>
      </c>
      <c r="I188">
        <f>MIN(E188,F188)</f>
        <v>0</v>
      </c>
      <c r="J188">
        <f>MIN(E188-I188,G188)</f>
        <v>0</v>
      </c>
      <c r="K188">
        <f>MIN(E188-I188-J188,H188)</f>
        <v>0</v>
      </c>
      <c r="L188">
        <f>E188-I188-J188-K188</f>
        <v>0</v>
      </c>
      <c r="M188">
        <f>IF((I188+J188+(1-$W$36)*L188)/$W$39&gt;=$W$38,1,0)</f>
        <v>0</v>
      </c>
      <c r="N188">
        <f>IF(M188=1,$W$37,$W$36)*L188</f>
        <v>0</v>
      </c>
      <c r="O188">
        <f>EXP(-$W$26*C188)*I188</f>
        <v>0</v>
      </c>
      <c r="P188">
        <f>EXP(-$W$26*C188)*J188</f>
        <v>0</v>
      </c>
      <c r="Q188">
        <f>EXP(-$W$26*C188)*K188</f>
        <v>0</v>
      </c>
      <c r="R188">
        <f>EXP(-$W$26*C188)*(L188-N188)</f>
        <v>0</v>
      </c>
      <c r="S188">
        <f>EXP(-$W$26*C188)*N188</f>
        <v>0</v>
      </c>
      <c r="T188">
        <f>EXP(-$W$26*C188)*E188</f>
        <v>0</v>
      </c>
    </row>
    <row r="189" spans="1:20">
      <c r="A189">
        <v>180</v>
      </c>
      <c r="B189">
        <f>RAND()</f>
        <v>0</v>
      </c>
      <c r="C189">
        <f>IF(B189&lt;$W$41,3,IF(B189&lt;$W$41+$W$42,4,5))</f>
        <v>0</v>
      </c>
      <c r="D189">
        <f>NORMSINV(RAND())</f>
        <v>0</v>
      </c>
      <c r="E189">
        <f>$W$25*EXP(($W$26-$W$28-0.5*$W$27^2)*C189+$W$27*SQRT(C189)*D189)</f>
        <v>0</v>
      </c>
      <c r="F189">
        <f>$W$30*(1+$W$31)^C189</f>
        <v>0</v>
      </c>
      <c r="G189">
        <f>$W$32*(1+$W$33)^C189</f>
        <v>0</v>
      </c>
      <c r="H189">
        <f>$W$34*(1+$W$35)^C189</f>
        <v>0</v>
      </c>
      <c r="I189">
        <f>MIN(E189,F189)</f>
        <v>0</v>
      </c>
      <c r="J189">
        <f>MIN(E189-I189,G189)</f>
        <v>0</v>
      </c>
      <c r="K189">
        <f>MIN(E189-I189-J189,H189)</f>
        <v>0</v>
      </c>
      <c r="L189">
        <f>E189-I189-J189-K189</f>
        <v>0</v>
      </c>
      <c r="M189">
        <f>IF((I189+J189+(1-$W$36)*L189)/$W$39&gt;=$W$38,1,0)</f>
        <v>0</v>
      </c>
      <c r="N189">
        <f>IF(M189=1,$W$37,$W$36)*L189</f>
        <v>0</v>
      </c>
      <c r="O189">
        <f>EXP(-$W$26*C189)*I189</f>
        <v>0</v>
      </c>
      <c r="P189">
        <f>EXP(-$W$26*C189)*J189</f>
        <v>0</v>
      </c>
      <c r="Q189">
        <f>EXP(-$W$26*C189)*K189</f>
        <v>0</v>
      </c>
      <c r="R189">
        <f>EXP(-$W$26*C189)*(L189-N189)</f>
        <v>0</v>
      </c>
      <c r="S189">
        <f>EXP(-$W$26*C189)*N189</f>
        <v>0</v>
      </c>
      <c r="T189">
        <f>EXP(-$W$26*C189)*E189</f>
        <v>0</v>
      </c>
    </row>
    <row r="190" spans="1:20">
      <c r="A190">
        <v>181</v>
      </c>
      <c r="B190">
        <f>RAND()</f>
        <v>0</v>
      </c>
      <c r="C190">
        <f>IF(B190&lt;$W$41,3,IF(B190&lt;$W$41+$W$42,4,5))</f>
        <v>0</v>
      </c>
      <c r="D190">
        <f>NORMSINV(RAND())</f>
        <v>0</v>
      </c>
      <c r="E190">
        <f>$W$25*EXP(($W$26-$W$28-0.5*$W$27^2)*C190+$W$27*SQRT(C190)*D190)</f>
        <v>0</v>
      </c>
      <c r="F190">
        <f>$W$30*(1+$W$31)^C190</f>
        <v>0</v>
      </c>
      <c r="G190">
        <f>$W$32*(1+$W$33)^C190</f>
        <v>0</v>
      </c>
      <c r="H190">
        <f>$W$34*(1+$W$35)^C190</f>
        <v>0</v>
      </c>
      <c r="I190">
        <f>MIN(E190,F190)</f>
        <v>0</v>
      </c>
      <c r="J190">
        <f>MIN(E190-I190,G190)</f>
        <v>0</v>
      </c>
      <c r="K190">
        <f>MIN(E190-I190-J190,H190)</f>
        <v>0</v>
      </c>
      <c r="L190">
        <f>E190-I190-J190-K190</f>
        <v>0</v>
      </c>
      <c r="M190">
        <f>IF((I190+J190+(1-$W$36)*L190)/$W$39&gt;=$W$38,1,0)</f>
        <v>0</v>
      </c>
      <c r="N190">
        <f>IF(M190=1,$W$37,$W$36)*L190</f>
        <v>0</v>
      </c>
      <c r="O190">
        <f>EXP(-$W$26*C190)*I190</f>
        <v>0</v>
      </c>
      <c r="P190">
        <f>EXP(-$W$26*C190)*J190</f>
        <v>0</v>
      </c>
      <c r="Q190">
        <f>EXP(-$W$26*C190)*K190</f>
        <v>0</v>
      </c>
      <c r="R190">
        <f>EXP(-$W$26*C190)*(L190-N190)</f>
        <v>0</v>
      </c>
      <c r="S190">
        <f>EXP(-$W$26*C190)*N190</f>
        <v>0</v>
      </c>
      <c r="T190">
        <f>EXP(-$W$26*C190)*E190</f>
        <v>0</v>
      </c>
    </row>
    <row r="191" spans="1:20">
      <c r="A191">
        <v>182</v>
      </c>
      <c r="B191">
        <f>RAND()</f>
        <v>0</v>
      </c>
      <c r="C191">
        <f>IF(B191&lt;$W$41,3,IF(B191&lt;$W$41+$W$42,4,5))</f>
        <v>0</v>
      </c>
      <c r="D191">
        <f>NORMSINV(RAND())</f>
        <v>0</v>
      </c>
      <c r="E191">
        <f>$W$25*EXP(($W$26-$W$28-0.5*$W$27^2)*C191+$W$27*SQRT(C191)*D191)</f>
        <v>0</v>
      </c>
      <c r="F191">
        <f>$W$30*(1+$W$31)^C191</f>
        <v>0</v>
      </c>
      <c r="G191">
        <f>$W$32*(1+$W$33)^C191</f>
        <v>0</v>
      </c>
      <c r="H191">
        <f>$W$34*(1+$W$35)^C191</f>
        <v>0</v>
      </c>
      <c r="I191">
        <f>MIN(E191,F191)</f>
        <v>0</v>
      </c>
      <c r="J191">
        <f>MIN(E191-I191,G191)</f>
        <v>0</v>
      </c>
      <c r="K191">
        <f>MIN(E191-I191-J191,H191)</f>
        <v>0</v>
      </c>
      <c r="L191">
        <f>E191-I191-J191-K191</f>
        <v>0</v>
      </c>
      <c r="M191">
        <f>IF((I191+J191+(1-$W$36)*L191)/$W$39&gt;=$W$38,1,0)</f>
        <v>0</v>
      </c>
      <c r="N191">
        <f>IF(M191=1,$W$37,$W$36)*L191</f>
        <v>0</v>
      </c>
      <c r="O191">
        <f>EXP(-$W$26*C191)*I191</f>
        <v>0</v>
      </c>
      <c r="P191">
        <f>EXP(-$W$26*C191)*J191</f>
        <v>0</v>
      </c>
      <c r="Q191">
        <f>EXP(-$W$26*C191)*K191</f>
        <v>0</v>
      </c>
      <c r="R191">
        <f>EXP(-$W$26*C191)*(L191-N191)</f>
        <v>0</v>
      </c>
      <c r="S191">
        <f>EXP(-$W$26*C191)*N191</f>
        <v>0</v>
      </c>
      <c r="T191">
        <f>EXP(-$W$26*C191)*E191</f>
        <v>0</v>
      </c>
    </row>
    <row r="192" spans="1:20">
      <c r="A192">
        <v>183</v>
      </c>
      <c r="B192">
        <f>RAND()</f>
        <v>0</v>
      </c>
      <c r="C192">
        <f>IF(B192&lt;$W$41,3,IF(B192&lt;$W$41+$W$42,4,5))</f>
        <v>0</v>
      </c>
      <c r="D192">
        <f>NORMSINV(RAND())</f>
        <v>0</v>
      </c>
      <c r="E192">
        <f>$W$25*EXP(($W$26-$W$28-0.5*$W$27^2)*C192+$W$27*SQRT(C192)*D192)</f>
        <v>0</v>
      </c>
      <c r="F192">
        <f>$W$30*(1+$W$31)^C192</f>
        <v>0</v>
      </c>
      <c r="G192">
        <f>$W$32*(1+$W$33)^C192</f>
        <v>0</v>
      </c>
      <c r="H192">
        <f>$W$34*(1+$W$35)^C192</f>
        <v>0</v>
      </c>
      <c r="I192">
        <f>MIN(E192,F192)</f>
        <v>0</v>
      </c>
      <c r="J192">
        <f>MIN(E192-I192,G192)</f>
        <v>0</v>
      </c>
      <c r="K192">
        <f>MIN(E192-I192-J192,H192)</f>
        <v>0</v>
      </c>
      <c r="L192">
        <f>E192-I192-J192-K192</f>
        <v>0</v>
      </c>
      <c r="M192">
        <f>IF((I192+J192+(1-$W$36)*L192)/$W$39&gt;=$W$38,1,0)</f>
        <v>0</v>
      </c>
      <c r="N192">
        <f>IF(M192=1,$W$37,$W$36)*L192</f>
        <v>0</v>
      </c>
      <c r="O192">
        <f>EXP(-$W$26*C192)*I192</f>
        <v>0</v>
      </c>
      <c r="P192">
        <f>EXP(-$W$26*C192)*J192</f>
        <v>0</v>
      </c>
      <c r="Q192">
        <f>EXP(-$W$26*C192)*K192</f>
        <v>0</v>
      </c>
      <c r="R192">
        <f>EXP(-$W$26*C192)*(L192-N192)</f>
        <v>0</v>
      </c>
      <c r="S192">
        <f>EXP(-$W$26*C192)*N192</f>
        <v>0</v>
      </c>
      <c r="T192">
        <f>EXP(-$W$26*C192)*E192</f>
        <v>0</v>
      </c>
    </row>
    <row r="193" spans="1:20">
      <c r="A193">
        <v>184</v>
      </c>
      <c r="B193">
        <f>RAND()</f>
        <v>0</v>
      </c>
      <c r="C193">
        <f>IF(B193&lt;$W$41,3,IF(B193&lt;$W$41+$W$42,4,5))</f>
        <v>0</v>
      </c>
      <c r="D193">
        <f>NORMSINV(RAND())</f>
        <v>0</v>
      </c>
      <c r="E193">
        <f>$W$25*EXP(($W$26-$W$28-0.5*$W$27^2)*C193+$W$27*SQRT(C193)*D193)</f>
        <v>0</v>
      </c>
      <c r="F193">
        <f>$W$30*(1+$W$31)^C193</f>
        <v>0</v>
      </c>
      <c r="G193">
        <f>$W$32*(1+$W$33)^C193</f>
        <v>0</v>
      </c>
      <c r="H193">
        <f>$W$34*(1+$W$35)^C193</f>
        <v>0</v>
      </c>
      <c r="I193">
        <f>MIN(E193,F193)</f>
        <v>0</v>
      </c>
      <c r="J193">
        <f>MIN(E193-I193,G193)</f>
        <v>0</v>
      </c>
      <c r="K193">
        <f>MIN(E193-I193-J193,H193)</f>
        <v>0</v>
      </c>
      <c r="L193">
        <f>E193-I193-J193-K193</f>
        <v>0</v>
      </c>
      <c r="M193">
        <f>IF((I193+J193+(1-$W$36)*L193)/$W$39&gt;=$W$38,1,0)</f>
        <v>0</v>
      </c>
      <c r="N193">
        <f>IF(M193=1,$W$37,$W$36)*L193</f>
        <v>0</v>
      </c>
      <c r="O193">
        <f>EXP(-$W$26*C193)*I193</f>
        <v>0</v>
      </c>
      <c r="P193">
        <f>EXP(-$W$26*C193)*J193</f>
        <v>0</v>
      </c>
      <c r="Q193">
        <f>EXP(-$W$26*C193)*K193</f>
        <v>0</v>
      </c>
      <c r="R193">
        <f>EXP(-$W$26*C193)*(L193-N193)</f>
        <v>0</v>
      </c>
      <c r="S193">
        <f>EXP(-$W$26*C193)*N193</f>
        <v>0</v>
      </c>
      <c r="T193">
        <f>EXP(-$W$26*C193)*E193</f>
        <v>0</v>
      </c>
    </row>
    <row r="194" spans="1:20">
      <c r="A194">
        <v>185</v>
      </c>
      <c r="B194">
        <f>RAND()</f>
        <v>0</v>
      </c>
      <c r="C194">
        <f>IF(B194&lt;$W$41,3,IF(B194&lt;$W$41+$W$42,4,5))</f>
        <v>0</v>
      </c>
      <c r="D194">
        <f>NORMSINV(RAND())</f>
        <v>0</v>
      </c>
      <c r="E194">
        <f>$W$25*EXP(($W$26-$W$28-0.5*$W$27^2)*C194+$W$27*SQRT(C194)*D194)</f>
        <v>0</v>
      </c>
      <c r="F194">
        <f>$W$30*(1+$W$31)^C194</f>
        <v>0</v>
      </c>
      <c r="G194">
        <f>$W$32*(1+$W$33)^C194</f>
        <v>0</v>
      </c>
      <c r="H194">
        <f>$W$34*(1+$W$35)^C194</f>
        <v>0</v>
      </c>
      <c r="I194">
        <f>MIN(E194,F194)</f>
        <v>0</v>
      </c>
      <c r="J194">
        <f>MIN(E194-I194,G194)</f>
        <v>0</v>
      </c>
      <c r="K194">
        <f>MIN(E194-I194-J194,H194)</f>
        <v>0</v>
      </c>
      <c r="L194">
        <f>E194-I194-J194-K194</f>
        <v>0</v>
      </c>
      <c r="M194">
        <f>IF((I194+J194+(1-$W$36)*L194)/$W$39&gt;=$W$38,1,0)</f>
        <v>0</v>
      </c>
      <c r="N194">
        <f>IF(M194=1,$W$37,$W$36)*L194</f>
        <v>0</v>
      </c>
      <c r="O194">
        <f>EXP(-$W$26*C194)*I194</f>
        <v>0</v>
      </c>
      <c r="P194">
        <f>EXP(-$W$26*C194)*J194</f>
        <v>0</v>
      </c>
      <c r="Q194">
        <f>EXP(-$W$26*C194)*K194</f>
        <v>0</v>
      </c>
      <c r="R194">
        <f>EXP(-$W$26*C194)*(L194-N194)</f>
        <v>0</v>
      </c>
      <c r="S194">
        <f>EXP(-$W$26*C194)*N194</f>
        <v>0</v>
      </c>
      <c r="T194">
        <f>EXP(-$W$26*C194)*E194</f>
        <v>0</v>
      </c>
    </row>
    <row r="195" spans="1:20">
      <c r="A195">
        <v>186</v>
      </c>
      <c r="B195">
        <f>RAND()</f>
        <v>0</v>
      </c>
      <c r="C195">
        <f>IF(B195&lt;$W$41,3,IF(B195&lt;$W$41+$W$42,4,5))</f>
        <v>0</v>
      </c>
      <c r="D195">
        <f>NORMSINV(RAND())</f>
        <v>0</v>
      </c>
      <c r="E195">
        <f>$W$25*EXP(($W$26-$W$28-0.5*$W$27^2)*C195+$W$27*SQRT(C195)*D195)</f>
        <v>0</v>
      </c>
      <c r="F195">
        <f>$W$30*(1+$W$31)^C195</f>
        <v>0</v>
      </c>
      <c r="G195">
        <f>$W$32*(1+$W$33)^C195</f>
        <v>0</v>
      </c>
      <c r="H195">
        <f>$W$34*(1+$W$35)^C195</f>
        <v>0</v>
      </c>
      <c r="I195">
        <f>MIN(E195,F195)</f>
        <v>0</v>
      </c>
      <c r="J195">
        <f>MIN(E195-I195,G195)</f>
        <v>0</v>
      </c>
      <c r="K195">
        <f>MIN(E195-I195-J195,H195)</f>
        <v>0</v>
      </c>
      <c r="L195">
        <f>E195-I195-J195-K195</f>
        <v>0</v>
      </c>
      <c r="M195">
        <f>IF((I195+J195+(1-$W$36)*L195)/$W$39&gt;=$W$38,1,0)</f>
        <v>0</v>
      </c>
      <c r="N195">
        <f>IF(M195=1,$W$37,$W$36)*L195</f>
        <v>0</v>
      </c>
      <c r="O195">
        <f>EXP(-$W$26*C195)*I195</f>
        <v>0</v>
      </c>
      <c r="P195">
        <f>EXP(-$W$26*C195)*J195</f>
        <v>0</v>
      </c>
      <c r="Q195">
        <f>EXP(-$W$26*C195)*K195</f>
        <v>0</v>
      </c>
      <c r="R195">
        <f>EXP(-$W$26*C195)*(L195-N195)</f>
        <v>0</v>
      </c>
      <c r="S195">
        <f>EXP(-$W$26*C195)*N195</f>
        <v>0</v>
      </c>
      <c r="T195">
        <f>EXP(-$W$26*C195)*E195</f>
        <v>0</v>
      </c>
    </row>
    <row r="196" spans="1:20">
      <c r="A196">
        <v>187</v>
      </c>
      <c r="B196">
        <f>RAND()</f>
        <v>0</v>
      </c>
      <c r="C196">
        <f>IF(B196&lt;$W$41,3,IF(B196&lt;$W$41+$W$42,4,5))</f>
        <v>0</v>
      </c>
      <c r="D196">
        <f>NORMSINV(RAND())</f>
        <v>0</v>
      </c>
      <c r="E196">
        <f>$W$25*EXP(($W$26-$W$28-0.5*$W$27^2)*C196+$W$27*SQRT(C196)*D196)</f>
        <v>0</v>
      </c>
      <c r="F196">
        <f>$W$30*(1+$W$31)^C196</f>
        <v>0</v>
      </c>
      <c r="G196">
        <f>$W$32*(1+$W$33)^C196</f>
        <v>0</v>
      </c>
      <c r="H196">
        <f>$W$34*(1+$W$35)^C196</f>
        <v>0</v>
      </c>
      <c r="I196">
        <f>MIN(E196,F196)</f>
        <v>0</v>
      </c>
      <c r="J196">
        <f>MIN(E196-I196,G196)</f>
        <v>0</v>
      </c>
      <c r="K196">
        <f>MIN(E196-I196-J196,H196)</f>
        <v>0</v>
      </c>
      <c r="L196">
        <f>E196-I196-J196-K196</f>
        <v>0</v>
      </c>
      <c r="M196">
        <f>IF((I196+J196+(1-$W$36)*L196)/$W$39&gt;=$W$38,1,0)</f>
        <v>0</v>
      </c>
      <c r="N196">
        <f>IF(M196=1,$W$37,$W$36)*L196</f>
        <v>0</v>
      </c>
      <c r="O196">
        <f>EXP(-$W$26*C196)*I196</f>
        <v>0</v>
      </c>
      <c r="P196">
        <f>EXP(-$W$26*C196)*J196</f>
        <v>0</v>
      </c>
      <c r="Q196">
        <f>EXP(-$W$26*C196)*K196</f>
        <v>0</v>
      </c>
      <c r="R196">
        <f>EXP(-$W$26*C196)*(L196-N196)</f>
        <v>0</v>
      </c>
      <c r="S196">
        <f>EXP(-$W$26*C196)*N196</f>
        <v>0</v>
      </c>
      <c r="T196">
        <f>EXP(-$W$26*C196)*E196</f>
        <v>0</v>
      </c>
    </row>
    <row r="197" spans="1:20">
      <c r="A197">
        <v>188</v>
      </c>
      <c r="B197">
        <f>RAND()</f>
        <v>0</v>
      </c>
      <c r="C197">
        <f>IF(B197&lt;$W$41,3,IF(B197&lt;$W$41+$W$42,4,5))</f>
        <v>0</v>
      </c>
      <c r="D197">
        <f>NORMSINV(RAND())</f>
        <v>0</v>
      </c>
      <c r="E197">
        <f>$W$25*EXP(($W$26-$W$28-0.5*$W$27^2)*C197+$W$27*SQRT(C197)*D197)</f>
        <v>0</v>
      </c>
      <c r="F197">
        <f>$W$30*(1+$W$31)^C197</f>
        <v>0</v>
      </c>
      <c r="G197">
        <f>$W$32*(1+$W$33)^C197</f>
        <v>0</v>
      </c>
      <c r="H197">
        <f>$W$34*(1+$W$35)^C197</f>
        <v>0</v>
      </c>
      <c r="I197">
        <f>MIN(E197,F197)</f>
        <v>0</v>
      </c>
      <c r="J197">
        <f>MIN(E197-I197,G197)</f>
        <v>0</v>
      </c>
      <c r="K197">
        <f>MIN(E197-I197-J197,H197)</f>
        <v>0</v>
      </c>
      <c r="L197">
        <f>E197-I197-J197-K197</f>
        <v>0</v>
      </c>
      <c r="M197">
        <f>IF((I197+J197+(1-$W$36)*L197)/$W$39&gt;=$W$38,1,0)</f>
        <v>0</v>
      </c>
      <c r="N197">
        <f>IF(M197=1,$W$37,$W$36)*L197</f>
        <v>0</v>
      </c>
      <c r="O197">
        <f>EXP(-$W$26*C197)*I197</f>
        <v>0</v>
      </c>
      <c r="P197">
        <f>EXP(-$W$26*C197)*J197</f>
        <v>0</v>
      </c>
      <c r="Q197">
        <f>EXP(-$W$26*C197)*K197</f>
        <v>0</v>
      </c>
      <c r="R197">
        <f>EXP(-$W$26*C197)*(L197-N197)</f>
        <v>0</v>
      </c>
      <c r="S197">
        <f>EXP(-$W$26*C197)*N197</f>
        <v>0</v>
      </c>
      <c r="T197">
        <f>EXP(-$W$26*C197)*E197</f>
        <v>0</v>
      </c>
    </row>
    <row r="198" spans="1:20">
      <c r="A198">
        <v>189</v>
      </c>
      <c r="B198">
        <f>RAND()</f>
        <v>0</v>
      </c>
      <c r="C198">
        <f>IF(B198&lt;$W$41,3,IF(B198&lt;$W$41+$W$42,4,5))</f>
        <v>0</v>
      </c>
      <c r="D198">
        <f>NORMSINV(RAND())</f>
        <v>0</v>
      </c>
      <c r="E198">
        <f>$W$25*EXP(($W$26-$W$28-0.5*$W$27^2)*C198+$W$27*SQRT(C198)*D198)</f>
        <v>0</v>
      </c>
      <c r="F198">
        <f>$W$30*(1+$W$31)^C198</f>
        <v>0</v>
      </c>
      <c r="G198">
        <f>$W$32*(1+$W$33)^C198</f>
        <v>0</v>
      </c>
      <c r="H198">
        <f>$W$34*(1+$W$35)^C198</f>
        <v>0</v>
      </c>
      <c r="I198">
        <f>MIN(E198,F198)</f>
        <v>0</v>
      </c>
      <c r="J198">
        <f>MIN(E198-I198,G198)</f>
        <v>0</v>
      </c>
      <c r="K198">
        <f>MIN(E198-I198-J198,H198)</f>
        <v>0</v>
      </c>
      <c r="L198">
        <f>E198-I198-J198-K198</f>
        <v>0</v>
      </c>
      <c r="M198">
        <f>IF((I198+J198+(1-$W$36)*L198)/$W$39&gt;=$W$38,1,0)</f>
        <v>0</v>
      </c>
      <c r="N198">
        <f>IF(M198=1,$W$37,$W$36)*L198</f>
        <v>0</v>
      </c>
      <c r="O198">
        <f>EXP(-$W$26*C198)*I198</f>
        <v>0</v>
      </c>
      <c r="P198">
        <f>EXP(-$W$26*C198)*J198</f>
        <v>0</v>
      </c>
      <c r="Q198">
        <f>EXP(-$W$26*C198)*K198</f>
        <v>0</v>
      </c>
      <c r="R198">
        <f>EXP(-$W$26*C198)*(L198-N198)</f>
        <v>0</v>
      </c>
      <c r="S198">
        <f>EXP(-$W$26*C198)*N198</f>
        <v>0</v>
      </c>
      <c r="T198">
        <f>EXP(-$W$26*C198)*E198</f>
        <v>0</v>
      </c>
    </row>
    <row r="199" spans="1:20">
      <c r="A199">
        <v>190</v>
      </c>
      <c r="B199">
        <f>RAND()</f>
        <v>0</v>
      </c>
      <c r="C199">
        <f>IF(B199&lt;$W$41,3,IF(B199&lt;$W$41+$W$42,4,5))</f>
        <v>0</v>
      </c>
      <c r="D199">
        <f>NORMSINV(RAND())</f>
        <v>0</v>
      </c>
      <c r="E199">
        <f>$W$25*EXP(($W$26-$W$28-0.5*$W$27^2)*C199+$W$27*SQRT(C199)*D199)</f>
        <v>0</v>
      </c>
      <c r="F199">
        <f>$W$30*(1+$W$31)^C199</f>
        <v>0</v>
      </c>
      <c r="G199">
        <f>$W$32*(1+$W$33)^C199</f>
        <v>0</v>
      </c>
      <c r="H199">
        <f>$W$34*(1+$W$35)^C199</f>
        <v>0</v>
      </c>
      <c r="I199">
        <f>MIN(E199,F199)</f>
        <v>0</v>
      </c>
      <c r="J199">
        <f>MIN(E199-I199,G199)</f>
        <v>0</v>
      </c>
      <c r="K199">
        <f>MIN(E199-I199-J199,H199)</f>
        <v>0</v>
      </c>
      <c r="L199">
        <f>E199-I199-J199-K199</f>
        <v>0</v>
      </c>
      <c r="M199">
        <f>IF((I199+J199+(1-$W$36)*L199)/$W$39&gt;=$W$38,1,0)</f>
        <v>0</v>
      </c>
      <c r="N199">
        <f>IF(M199=1,$W$37,$W$36)*L199</f>
        <v>0</v>
      </c>
      <c r="O199">
        <f>EXP(-$W$26*C199)*I199</f>
        <v>0</v>
      </c>
      <c r="P199">
        <f>EXP(-$W$26*C199)*J199</f>
        <v>0</v>
      </c>
      <c r="Q199">
        <f>EXP(-$W$26*C199)*K199</f>
        <v>0</v>
      </c>
      <c r="R199">
        <f>EXP(-$W$26*C199)*(L199-N199)</f>
        <v>0</v>
      </c>
      <c r="S199">
        <f>EXP(-$W$26*C199)*N199</f>
        <v>0</v>
      </c>
      <c r="T199">
        <f>EXP(-$W$26*C199)*E199</f>
        <v>0</v>
      </c>
    </row>
    <row r="200" spans="1:20">
      <c r="A200">
        <v>191</v>
      </c>
      <c r="B200">
        <f>RAND()</f>
        <v>0</v>
      </c>
      <c r="C200">
        <f>IF(B200&lt;$W$41,3,IF(B200&lt;$W$41+$W$42,4,5))</f>
        <v>0</v>
      </c>
      <c r="D200">
        <f>NORMSINV(RAND())</f>
        <v>0</v>
      </c>
      <c r="E200">
        <f>$W$25*EXP(($W$26-$W$28-0.5*$W$27^2)*C200+$W$27*SQRT(C200)*D200)</f>
        <v>0</v>
      </c>
      <c r="F200">
        <f>$W$30*(1+$W$31)^C200</f>
        <v>0</v>
      </c>
      <c r="G200">
        <f>$W$32*(1+$W$33)^C200</f>
        <v>0</v>
      </c>
      <c r="H200">
        <f>$W$34*(1+$W$35)^C200</f>
        <v>0</v>
      </c>
      <c r="I200">
        <f>MIN(E200,F200)</f>
        <v>0</v>
      </c>
      <c r="J200">
        <f>MIN(E200-I200,G200)</f>
        <v>0</v>
      </c>
      <c r="K200">
        <f>MIN(E200-I200-J200,H200)</f>
        <v>0</v>
      </c>
      <c r="L200">
        <f>E200-I200-J200-K200</f>
        <v>0</v>
      </c>
      <c r="M200">
        <f>IF((I200+J200+(1-$W$36)*L200)/$W$39&gt;=$W$38,1,0)</f>
        <v>0</v>
      </c>
      <c r="N200">
        <f>IF(M200=1,$W$37,$W$36)*L200</f>
        <v>0</v>
      </c>
      <c r="O200">
        <f>EXP(-$W$26*C200)*I200</f>
        <v>0</v>
      </c>
      <c r="P200">
        <f>EXP(-$W$26*C200)*J200</f>
        <v>0</v>
      </c>
      <c r="Q200">
        <f>EXP(-$W$26*C200)*K200</f>
        <v>0</v>
      </c>
      <c r="R200">
        <f>EXP(-$W$26*C200)*(L200-N200)</f>
        <v>0</v>
      </c>
      <c r="S200">
        <f>EXP(-$W$26*C200)*N200</f>
        <v>0</v>
      </c>
      <c r="T200">
        <f>EXP(-$W$26*C200)*E200</f>
        <v>0</v>
      </c>
    </row>
    <row r="201" spans="1:20">
      <c r="A201">
        <v>192</v>
      </c>
      <c r="B201">
        <f>RAND()</f>
        <v>0</v>
      </c>
      <c r="C201">
        <f>IF(B201&lt;$W$41,3,IF(B201&lt;$W$41+$W$42,4,5))</f>
        <v>0</v>
      </c>
      <c r="D201">
        <f>NORMSINV(RAND())</f>
        <v>0</v>
      </c>
      <c r="E201">
        <f>$W$25*EXP(($W$26-$W$28-0.5*$W$27^2)*C201+$W$27*SQRT(C201)*D201)</f>
        <v>0</v>
      </c>
      <c r="F201">
        <f>$W$30*(1+$W$31)^C201</f>
        <v>0</v>
      </c>
      <c r="G201">
        <f>$W$32*(1+$W$33)^C201</f>
        <v>0</v>
      </c>
      <c r="H201">
        <f>$W$34*(1+$W$35)^C201</f>
        <v>0</v>
      </c>
      <c r="I201">
        <f>MIN(E201,F201)</f>
        <v>0</v>
      </c>
      <c r="J201">
        <f>MIN(E201-I201,G201)</f>
        <v>0</v>
      </c>
      <c r="K201">
        <f>MIN(E201-I201-J201,H201)</f>
        <v>0</v>
      </c>
      <c r="L201">
        <f>E201-I201-J201-K201</f>
        <v>0</v>
      </c>
      <c r="M201">
        <f>IF((I201+J201+(1-$W$36)*L201)/$W$39&gt;=$W$38,1,0)</f>
        <v>0</v>
      </c>
      <c r="N201">
        <f>IF(M201=1,$W$37,$W$36)*L201</f>
        <v>0</v>
      </c>
      <c r="O201">
        <f>EXP(-$W$26*C201)*I201</f>
        <v>0</v>
      </c>
      <c r="P201">
        <f>EXP(-$W$26*C201)*J201</f>
        <v>0</v>
      </c>
      <c r="Q201">
        <f>EXP(-$W$26*C201)*K201</f>
        <v>0</v>
      </c>
      <c r="R201">
        <f>EXP(-$W$26*C201)*(L201-N201)</f>
        <v>0</v>
      </c>
      <c r="S201">
        <f>EXP(-$W$26*C201)*N201</f>
        <v>0</v>
      </c>
      <c r="T201">
        <f>EXP(-$W$26*C201)*E201</f>
        <v>0</v>
      </c>
    </row>
    <row r="202" spans="1:20">
      <c r="A202">
        <v>193</v>
      </c>
      <c r="B202">
        <f>RAND()</f>
        <v>0</v>
      </c>
      <c r="C202">
        <f>IF(B202&lt;$W$41,3,IF(B202&lt;$W$41+$W$42,4,5))</f>
        <v>0</v>
      </c>
      <c r="D202">
        <f>NORMSINV(RAND())</f>
        <v>0</v>
      </c>
      <c r="E202">
        <f>$W$25*EXP(($W$26-$W$28-0.5*$W$27^2)*C202+$W$27*SQRT(C202)*D202)</f>
        <v>0</v>
      </c>
      <c r="F202">
        <f>$W$30*(1+$W$31)^C202</f>
        <v>0</v>
      </c>
      <c r="G202">
        <f>$W$32*(1+$W$33)^C202</f>
        <v>0</v>
      </c>
      <c r="H202">
        <f>$W$34*(1+$W$35)^C202</f>
        <v>0</v>
      </c>
      <c r="I202">
        <f>MIN(E202,F202)</f>
        <v>0</v>
      </c>
      <c r="J202">
        <f>MIN(E202-I202,G202)</f>
        <v>0</v>
      </c>
      <c r="K202">
        <f>MIN(E202-I202-J202,H202)</f>
        <v>0</v>
      </c>
      <c r="L202">
        <f>E202-I202-J202-K202</f>
        <v>0</v>
      </c>
      <c r="M202">
        <f>IF((I202+J202+(1-$W$36)*L202)/$W$39&gt;=$W$38,1,0)</f>
        <v>0</v>
      </c>
      <c r="N202">
        <f>IF(M202=1,$W$37,$W$36)*L202</f>
        <v>0</v>
      </c>
      <c r="O202">
        <f>EXP(-$W$26*C202)*I202</f>
        <v>0</v>
      </c>
      <c r="P202">
        <f>EXP(-$W$26*C202)*J202</f>
        <v>0</v>
      </c>
      <c r="Q202">
        <f>EXP(-$W$26*C202)*K202</f>
        <v>0</v>
      </c>
      <c r="R202">
        <f>EXP(-$W$26*C202)*(L202-N202)</f>
        <v>0</v>
      </c>
      <c r="S202">
        <f>EXP(-$W$26*C202)*N202</f>
        <v>0</v>
      </c>
      <c r="T202">
        <f>EXP(-$W$26*C202)*E202</f>
        <v>0</v>
      </c>
    </row>
    <row r="203" spans="1:20">
      <c r="A203">
        <v>194</v>
      </c>
      <c r="B203">
        <f>RAND()</f>
        <v>0</v>
      </c>
      <c r="C203">
        <f>IF(B203&lt;$W$41,3,IF(B203&lt;$W$41+$W$42,4,5))</f>
        <v>0</v>
      </c>
      <c r="D203">
        <f>NORMSINV(RAND())</f>
        <v>0</v>
      </c>
      <c r="E203">
        <f>$W$25*EXP(($W$26-$W$28-0.5*$W$27^2)*C203+$W$27*SQRT(C203)*D203)</f>
        <v>0</v>
      </c>
      <c r="F203">
        <f>$W$30*(1+$W$31)^C203</f>
        <v>0</v>
      </c>
      <c r="G203">
        <f>$W$32*(1+$W$33)^C203</f>
        <v>0</v>
      </c>
      <c r="H203">
        <f>$W$34*(1+$W$35)^C203</f>
        <v>0</v>
      </c>
      <c r="I203">
        <f>MIN(E203,F203)</f>
        <v>0</v>
      </c>
      <c r="J203">
        <f>MIN(E203-I203,G203)</f>
        <v>0</v>
      </c>
      <c r="K203">
        <f>MIN(E203-I203-J203,H203)</f>
        <v>0</v>
      </c>
      <c r="L203">
        <f>E203-I203-J203-K203</f>
        <v>0</v>
      </c>
      <c r="M203">
        <f>IF((I203+J203+(1-$W$36)*L203)/$W$39&gt;=$W$38,1,0)</f>
        <v>0</v>
      </c>
      <c r="N203">
        <f>IF(M203=1,$W$37,$W$36)*L203</f>
        <v>0</v>
      </c>
      <c r="O203">
        <f>EXP(-$W$26*C203)*I203</f>
        <v>0</v>
      </c>
      <c r="P203">
        <f>EXP(-$W$26*C203)*J203</f>
        <v>0</v>
      </c>
      <c r="Q203">
        <f>EXP(-$W$26*C203)*K203</f>
        <v>0</v>
      </c>
      <c r="R203">
        <f>EXP(-$W$26*C203)*(L203-N203)</f>
        <v>0</v>
      </c>
      <c r="S203">
        <f>EXP(-$W$26*C203)*N203</f>
        <v>0</v>
      </c>
      <c r="T203">
        <f>EXP(-$W$26*C203)*E203</f>
        <v>0</v>
      </c>
    </row>
    <row r="204" spans="1:20">
      <c r="A204">
        <v>195</v>
      </c>
      <c r="B204">
        <f>RAND()</f>
        <v>0</v>
      </c>
      <c r="C204">
        <f>IF(B204&lt;$W$41,3,IF(B204&lt;$W$41+$W$42,4,5))</f>
        <v>0</v>
      </c>
      <c r="D204">
        <f>NORMSINV(RAND())</f>
        <v>0</v>
      </c>
      <c r="E204">
        <f>$W$25*EXP(($W$26-$W$28-0.5*$W$27^2)*C204+$W$27*SQRT(C204)*D204)</f>
        <v>0</v>
      </c>
      <c r="F204">
        <f>$W$30*(1+$W$31)^C204</f>
        <v>0</v>
      </c>
      <c r="G204">
        <f>$W$32*(1+$W$33)^C204</f>
        <v>0</v>
      </c>
      <c r="H204">
        <f>$W$34*(1+$W$35)^C204</f>
        <v>0</v>
      </c>
      <c r="I204">
        <f>MIN(E204,F204)</f>
        <v>0</v>
      </c>
      <c r="J204">
        <f>MIN(E204-I204,G204)</f>
        <v>0</v>
      </c>
      <c r="K204">
        <f>MIN(E204-I204-J204,H204)</f>
        <v>0</v>
      </c>
      <c r="L204">
        <f>E204-I204-J204-K204</f>
        <v>0</v>
      </c>
      <c r="M204">
        <f>IF((I204+J204+(1-$W$36)*L204)/$W$39&gt;=$W$38,1,0)</f>
        <v>0</v>
      </c>
      <c r="N204">
        <f>IF(M204=1,$W$37,$W$36)*L204</f>
        <v>0</v>
      </c>
      <c r="O204">
        <f>EXP(-$W$26*C204)*I204</f>
        <v>0</v>
      </c>
      <c r="P204">
        <f>EXP(-$W$26*C204)*J204</f>
        <v>0</v>
      </c>
      <c r="Q204">
        <f>EXP(-$W$26*C204)*K204</f>
        <v>0</v>
      </c>
      <c r="R204">
        <f>EXP(-$W$26*C204)*(L204-N204)</f>
        <v>0</v>
      </c>
      <c r="S204">
        <f>EXP(-$W$26*C204)*N204</f>
        <v>0</v>
      </c>
      <c r="T204">
        <f>EXP(-$W$26*C204)*E204</f>
        <v>0</v>
      </c>
    </row>
    <row r="205" spans="1:20">
      <c r="A205">
        <v>196</v>
      </c>
      <c r="B205">
        <f>RAND()</f>
        <v>0</v>
      </c>
      <c r="C205">
        <f>IF(B205&lt;$W$41,3,IF(B205&lt;$W$41+$W$42,4,5))</f>
        <v>0</v>
      </c>
      <c r="D205">
        <f>NORMSINV(RAND())</f>
        <v>0</v>
      </c>
      <c r="E205">
        <f>$W$25*EXP(($W$26-$W$28-0.5*$W$27^2)*C205+$W$27*SQRT(C205)*D205)</f>
        <v>0</v>
      </c>
      <c r="F205">
        <f>$W$30*(1+$W$31)^C205</f>
        <v>0</v>
      </c>
      <c r="G205">
        <f>$W$32*(1+$W$33)^C205</f>
        <v>0</v>
      </c>
      <c r="H205">
        <f>$W$34*(1+$W$35)^C205</f>
        <v>0</v>
      </c>
      <c r="I205">
        <f>MIN(E205,F205)</f>
        <v>0</v>
      </c>
      <c r="J205">
        <f>MIN(E205-I205,G205)</f>
        <v>0</v>
      </c>
      <c r="K205">
        <f>MIN(E205-I205-J205,H205)</f>
        <v>0</v>
      </c>
      <c r="L205">
        <f>E205-I205-J205-K205</f>
        <v>0</v>
      </c>
      <c r="M205">
        <f>IF((I205+J205+(1-$W$36)*L205)/$W$39&gt;=$W$38,1,0)</f>
        <v>0</v>
      </c>
      <c r="N205">
        <f>IF(M205=1,$W$37,$W$36)*L205</f>
        <v>0</v>
      </c>
      <c r="O205">
        <f>EXP(-$W$26*C205)*I205</f>
        <v>0</v>
      </c>
      <c r="P205">
        <f>EXP(-$W$26*C205)*J205</f>
        <v>0</v>
      </c>
      <c r="Q205">
        <f>EXP(-$W$26*C205)*K205</f>
        <v>0</v>
      </c>
      <c r="R205">
        <f>EXP(-$W$26*C205)*(L205-N205)</f>
        <v>0</v>
      </c>
      <c r="S205">
        <f>EXP(-$W$26*C205)*N205</f>
        <v>0</v>
      </c>
      <c r="T205">
        <f>EXP(-$W$26*C205)*E205</f>
        <v>0</v>
      </c>
    </row>
    <row r="206" spans="1:20">
      <c r="A206">
        <v>197</v>
      </c>
      <c r="B206">
        <f>RAND()</f>
        <v>0</v>
      </c>
      <c r="C206">
        <f>IF(B206&lt;$W$41,3,IF(B206&lt;$W$41+$W$42,4,5))</f>
        <v>0</v>
      </c>
      <c r="D206">
        <f>NORMSINV(RAND())</f>
        <v>0</v>
      </c>
      <c r="E206">
        <f>$W$25*EXP(($W$26-$W$28-0.5*$W$27^2)*C206+$W$27*SQRT(C206)*D206)</f>
        <v>0</v>
      </c>
      <c r="F206">
        <f>$W$30*(1+$W$31)^C206</f>
        <v>0</v>
      </c>
      <c r="G206">
        <f>$W$32*(1+$W$33)^C206</f>
        <v>0</v>
      </c>
      <c r="H206">
        <f>$W$34*(1+$W$35)^C206</f>
        <v>0</v>
      </c>
      <c r="I206">
        <f>MIN(E206,F206)</f>
        <v>0</v>
      </c>
      <c r="J206">
        <f>MIN(E206-I206,G206)</f>
        <v>0</v>
      </c>
      <c r="K206">
        <f>MIN(E206-I206-J206,H206)</f>
        <v>0</v>
      </c>
      <c r="L206">
        <f>E206-I206-J206-K206</f>
        <v>0</v>
      </c>
      <c r="M206">
        <f>IF((I206+J206+(1-$W$36)*L206)/$W$39&gt;=$W$38,1,0)</f>
        <v>0</v>
      </c>
      <c r="N206">
        <f>IF(M206=1,$W$37,$W$36)*L206</f>
        <v>0</v>
      </c>
      <c r="O206">
        <f>EXP(-$W$26*C206)*I206</f>
        <v>0</v>
      </c>
      <c r="P206">
        <f>EXP(-$W$26*C206)*J206</f>
        <v>0</v>
      </c>
      <c r="Q206">
        <f>EXP(-$W$26*C206)*K206</f>
        <v>0</v>
      </c>
      <c r="R206">
        <f>EXP(-$W$26*C206)*(L206-N206)</f>
        <v>0</v>
      </c>
      <c r="S206">
        <f>EXP(-$W$26*C206)*N206</f>
        <v>0</v>
      </c>
      <c r="T206">
        <f>EXP(-$W$26*C206)*E206</f>
        <v>0</v>
      </c>
    </row>
    <row r="207" spans="1:20">
      <c r="A207">
        <v>198</v>
      </c>
      <c r="B207">
        <f>RAND()</f>
        <v>0</v>
      </c>
      <c r="C207">
        <f>IF(B207&lt;$W$41,3,IF(B207&lt;$W$41+$W$42,4,5))</f>
        <v>0</v>
      </c>
      <c r="D207">
        <f>NORMSINV(RAND())</f>
        <v>0</v>
      </c>
      <c r="E207">
        <f>$W$25*EXP(($W$26-$W$28-0.5*$W$27^2)*C207+$W$27*SQRT(C207)*D207)</f>
        <v>0</v>
      </c>
      <c r="F207">
        <f>$W$30*(1+$W$31)^C207</f>
        <v>0</v>
      </c>
      <c r="G207">
        <f>$W$32*(1+$W$33)^C207</f>
        <v>0</v>
      </c>
      <c r="H207">
        <f>$W$34*(1+$W$35)^C207</f>
        <v>0</v>
      </c>
      <c r="I207">
        <f>MIN(E207,F207)</f>
        <v>0</v>
      </c>
      <c r="J207">
        <f>MIN(E207-I207,G207)</f>
        <v>0</v>
      </c>
      <c r="K207">
        <f>MIN(E207-I207-J207,H207)</f>
        <v>0</v>
      </c>
      <c r="L207">
        <f>E207-I207-J207-K207</f>
        <v>0</v>
      </c>
      <c r="M207">
        <f>IF((I207+J207+(1-$W$36)*L207)/$W$39&gt;=$W$38,1,0)</f>
        <v>0</v>
      </c>
      <c r="N207">
        <f>IF(M207=1,$W$37,$W$36)*L207</f>
        <v>0</v>
      </c>
      <c r="O207">
        <f>EXP(-$W$26*C207)*I207</f>
        <v>0</v>
      </c>
      <c r="P207">
        <f>EXP(-$W$26*C207)*J207</f>
        <v>0</v>
      </c>
      <c r="Q207">
        <f>EXP(-$W$26*C207)*K207</f>
        <v>0</v>
      </c>
      <c r="R207">
        <f>EXP(-$W$26*C207)*(L207-N207)</f>
        <v>0</v>
      </c>
      <c r="S207">
        <f>EXP(-$W$26*C207)*N207</f>
        <v>0</v>
      </c>
      <c r="T207">
        <f>EXP(-$W$26*C207)*E207</f>
        <v>0</v>
      </c>
    </row>
    <row r="208" spans="1:20">
      <c r="A208">
        <v>199</v>
      </c>
      <c r="B208">
        <f>RAND()</f>
        <v>0</v>
      </c>
      <c r="C208">
        <f>IF(B208&lt;$W$41,3,IF(B208&lt;$W$41+$W$42,4,5))</f>
        <v>0</v>
      </c>
      <c r="D208">
        <f>NORMSINV(RAND())</f>
        <v>0</v>
      </c>
      <c r="E208">
        <f>$W$25*EXP(($W$26-$W$28-0.5*$W$27^2)*C208+$W$27*SQRT(C208)*D208)</f>
        <v>0</v>
      </c>
      <c r="F208">
        <f>$W$30*(1+$W$31)^C208</f>
        <v>0</v>
      </c>
      <c r="G208">
        <f>$W$32*(1+$W$33)^C208</f>
        <v>0</v>
      </c>
      <c r="H208">
        <f>$W$34*(1+$W$35)^C208</f>
        <v>0</v>
      </c>
      <c r="I208">
        <f>MIN(E208,F208)</f>
        <v>0</v>
      </c>
      <c r="J208">
        <f>MIN(E208-I208,G208)</f>
        <v>0</v>
      </c>
      <c r="K208">
        <f>MIN(E208-I208-J208,H208)</f>
        <v>0</v>
      </c>
      <c r="L208">
        <f>E208-I208-J208-K208</f>
        <v>0</v>
      </c>
      <c r="M208">
        <f>IF((I208+J208+(1-$W$36)*L208)/$W$39&gt;=$W$38,1,0)</f>
        <v>0</v>
      </c>
      <c r="N208">
        <f>IF(M208=1,$W$37,$W$36)*L208</f>
        <v>0</v>
      </c>
      <c r="O208">
        <f>EXP(-$W$26*C208)*I208</f>
        <v>0</v>
      </c>
      <c r="P208">
        <f>EXP(-$W$26*C208)*J208</f>
        <v>0</v>
      </c>
      <c r="Q208">
        <f>EXP(-$W$26*C208)*K208</f>
        <v>0</v>
      </c>
      <c r="R208">
        <f>EXP(-$W$26*C208)*(L208-N208)</f>
        <v>0</v>
      </c>
      <c r="S208">
        <f>EXP(-$W$26*C208)*N208</f>
        <v>0</v>
      </c>
      <c r="T208">
        <f>EXP(-$W$26*C208)*E208</f>
        <v>0</v>
      </c>
    </row>
    <row r="209" spans="1:20">
      <c r="A209">
        <v>200</v>
      </c>
      <c r="B209">
        <f>RAND()</f>
        <v>0</v>
      </c>
      <c r="C209">
        <f>IF(B209&lt;$W$41,3,IF(B209&lt;$W$41+$W$42,4,5))</f>
        <v>0</v>
      </c>
      <c r="D209">
        <f>NORMSINV(RAND())</f>
        <v>0</v>
      </c>
      <c r="E209">
        <f>$W$25*EXP(($W$26-$W$28-0.5*$W$27^2)*C209+$W$27*SQRT(C209)*D209)</f>
        <v>0</v>
      </c>
      <c r="F209">
        <f>$W$30*(1+$W$31)^C209</f>
        <v>0</v>
      </c>
      <c r="G209">
        <f>$W$32*(1+$W$33)^C209</f>
        <v>0</v>
      </c>
      <c r="H209">
        <f>$W$34*(1+$W$35)^C209</f>
        <v>0</v>
      </c>
      <c r="I209">
        <f>MIN(E209,F209)</f>
        <v>0</v>
      </c>
      <c r="J209">
        <f>MIN(E209-I209,G209)</f>
        <v>0</v>
      </c>
      <c r="K209">
        <f>MIN(E209-I209-J209,H209)</f>
        <v>0</v>
      </c>
      <c r="L209">
        <f>E209-I209-J209-K209</f>
        <v>0</v>
      </c>
      <c r="M209">
        <f>IF((I209+J209+(1-$W$36)*L209)/$W$39&gt;=$W$38,1,0)</f>
        <v>0</v>
      </c>
      <c r="N209">
        <f>IF(M209=1,$W$37,$W$36)*L209</f>
        <v>0</v>
      </c>
      <c r="O209">
        <f>EXP(-$W$26*C209)*I209</f>
        <v>0</v>
      </c>
      <c r="P209">
        <f>EXP(-$W$26*C209)*J209</f>
        <v>0</v>
      </c>
      <c r="Q209">
        <f>EXP(-$W$26*C209)*K209</f>
        <v>0</v>
      </c>
      <c r="R209">
        <f>EXP(-$W$26*C209)*(L209-N209)</f>
        <v>0</v>
      </c>
      <c r="S209">
        <f>EXP(-$W$26*C209)*N209</f>
        <v>0</v>
      </c>
      <c r="T209">
        <f>EXP(-$W$26*C209)*E209</f>
        <v>0</v>
      </c>
    </row>
    <row r="210" spans="1:20">
      <c r="A210">
        <v>201</v>
      </c>
      <c r="B210">
        <f>RAND()</f>
        <v>0</v>
      </c>
      <c r="C210">
        <f>IF(B210&lt;$W$41,3,IF(B210&lt;$W$41+$W$42,4,5))</f>
        <v>0</v>
      </c>
      <c r="D210">
        <f>NORMSINV(RAND())</f>
        <v>0</v>
      </c>
      <c r="E210">
        <f>$W$25*EXP(($W$26-$W$28-0.5*$W$27^2)*C210+$W$27*SQRT(C210)*D210)</f>
        <v>0</v>
      </c>
      <c r="F210">
        <f>$W$30*(1+$W$31)^C210</f>
        <v>0</v>
      </c>
      <c r="G210">
        <f>$W$32*(1+$W$33)^C210</f>
        <v>0</v>
      </c>
      <c r="H210">
        <f>$W$34*(1+$W$35)^C210</f>
        <v>0</v>
      </c>
      <c r="I210">
        <f>MIN(E210,F210)</f>
        <v>0</v>
      </c>
      <c r="J210">
        <f>MIN(E210-I210,G210)</f>
        <v>0</v>
      </c>
      <c r="K210">
        <f>MIN(E210-I210-J210,H210)</f>
        <v>0</v>
      </c>
      <c r="L210">
        <f>E210-I210-J210-K210</f>
        <v>0</v>
      </c>
      <c r="M210">
        <f>IF((I210+J210+(1-$W$36)*L210)/$W$39&gt;=$W$38,1,0)</f>
        <v>0</v>
      </c>
      <c r="N210">
        <f>IF(M210=1,$W$37,$W$36)*L210</f>
        <v>0</v>
      </c>
      <c r="O210">
        <f>EXP(-$W$26*C210)*I210</f>
        <v>0</v>
      </c>
      <c r="P210">
        <f>EXP(-$W$26*C210)*J210</f>
        <v>0</v>
      </c>
      <c r="Q210">
        <f>EXP(-$W$26*C210)*K210</f>
        <v>0</v>
      </c>
      <c r="R210">
        <f>EXP(-$W$26*C210)*(L210-N210)</f>
        <v>0</v>
      </c>
      <c r="S210">
        <f>EXP(-$W$26*C210)*N210</f>
        <v>0</v>
      </c>
      <c r="T210">
        <f>EXP(-$W$26*C210)*E210</f>
        <v>0</v>
      </c>
    </row>
    <row r="211" spans="1:20">
      <c r="A211">
        <v>202</v>
      </c>
      <c r="B211">
        <f>RAND()</f>
        <v>0</v>
      </c>
      <c r="C211">
        <f>IF(B211&lt;$W$41,3,IF(B211&lt;$W$41+$W$42,4,5))</f>
        <v>0</v>
      </c>
      <c r="D211">
        <f>NORMSINV(RAND())</f>
        <v>0</v>
      </c>
      <c r="E211">
        <f>$W$25*EXP(($W$26-$W$28-0.5*$W$27^2)*C211+$W$27*SQRT(C211)*D211)</f>
        <v>0</v>
      </c>
      <c r="F211">
        <f>$W$30*(1+$W$31)^C211</f>
        <v>0</v>
      </c>
      <c r="G211">
        <f>$W$32*(1+$W$33)^C211</f>
        <v>0</v>
      </c>
      <c r="H211">
        <f>$W$34*(1+$W$35)^C211</f>
        <v>0</v>
      </c>
      <c r="I211">
        <f>MIN(E211,F211)</f>
        <v>0</v>
      </c>
      <c r="J211">
        <f>MIN(E211-I211,G211)</f>
        <v>0</v>
      </c>
      <c r="K211">
        <f>MIN(E211-I211-J211,H211)</f>
        <v>0</v>
      </c>
      <c r="L211">
        <f>E211-I211-J211-K211</f>
        <v>0</v>
      </c>
      <c r="M211">
        <f>IF((I211+J211+(1-$W$36)*L211)/$W$39&gt;=$W$38,1,0)</f>
        <v>0</v>
      </c>
      <c r="N211">
        <f>IF(M211=1,$W$37,$W$36)*L211</f>
        <v>0</v>
      </c>
      <c r="O211">
        <f>EXP(-$W$26*C211)*I211</f>
        <v>0</v>
      </c>
      <c r="P211">
        <f>EXP(-$W$26*C211)*J211</f>
        <v>0</v>
      </c>
      <c r="Q211">
        <f>EXP(-$W$26*C211)*K211</f>
        <v>0</v>
      </c>
      <c r="R211">
        <f>EXP(-$W$26*C211)*(L211-N211)</f>
        <v>0</v>
      </c>
      <c r="S211">
        <f>EXP(-$W$26*C211)*N211</f>
        <v>0</v>
      </c>
      <c r="T211">
        <f>EXP(-$W$26*C211)*E211</f>
        <v>0</v>
      </c>
    </row>
    <row r="212" spans="1:20">
      <c r="A212">
        <v>203</v>
      </c>
      <c r="B212">
        <f>RAND()</f>
        <v>0</v>
      </c>
      <c r="C212">
        <f>IF(B212&lt;$W$41,3,IF(B212&lt;$W$41+$W$42,4,5))</f>
        <v>0</v>
      </c>
      <c r="D212">
        <f>NORMSINV(RAND())</f>
        <v>0</v>
      </c>
      <c r="E212">
        <f>$W$25*EXP(($W$26-$W$28-0.5*$W$27^2)*C212+$W$27*SQRT(C212)*D212)</f>
        <v>0</v>
      </c>
      <c r="F212">
        <f>$W$30*(1+$W$31)^C212</f>
        <v>0</v>
      </c>
      <c r="G212">
        <f>$W$32*(1+$W$33)^C212</f>
        <v>0</v>
      </c>
      <c r="H212">
        <f>$W$34*(1+$W$35)^C212</f>
        <v>0</v>
      </c>
      <c r="I212">
        <f>MIN(E212,F212)</f>
        <v>0</v>
      </c>
      <c r="J212">
        <f>MIN(E212-I212,G212)</f>
        <v>0</v>
      </c>
      <c r="K212">
        <f>MIN(E212-I212-J212,H212)</f>
        <v>0</v>
      </c>
      <c r="L212">
        <f>E212-I212-J212-K212</f>
        <v>0</v>
      </c>
      <c r="M212">
        <f>IF((I212+J212+(1-$W$36)*L212)/$W$39&gt;=$W$38,1,0)</f>
        <v>0</v>
      </c>
      <c r="N212">
        <f>IF(M212=1,$W$37,$W$36)*L212</f>
        <v>0</v>
      </c>
      <c r="O212">
        <f>EXP(-$W$26*C212)*I212</f>
        <v>0</v>
      </c>
      <c r="P212">
        <f>EXP(-$W$26*C212)*J212</f>
        <v>0</v>
      </c>
      <c r="Q212">
        <f>EXP(-$W$26*C212)*K212</f>
        <v>0</v>
      </c>
      <c r="R212">
        <f>EXP(-$W$26*C212)*(L212-N212)</f>
        <v>0</v>
      </c>
      <c r="S212">
        <f>EXP(-$W$26*C212)*N212</f>
        <v>0</v>
      </c>
      <c r="T212">
        <f>EXP(-$W$26*C212)*E212</f>
        <v>0</v>
      </c>
    </row>
    <row r="213" spans="1:20">
      <c r="A213">
        <v>204</v>
      </c>
      <c r="B213">
        <f>RAND()</f>
        <v>0</v>
      </c>
      <c r="C213">
        <f>IF(B213&lt;$W$41,3,IF(B213&lt;$W$41+$W$42,4,5))</f>
        <v>0</v>
      </c>
      <c r="D213">
        <f>NORMSINV(RAND())</f>
        <v>0</v>
      </c>
      <c r="E213">
        <f>$W$25*EXP(($W$26-$W$28-0.5*$W$27^2)*C213+$W$27*SQRT(C213)*D213)</f>
        <v>0</v>
      </c>
      <c r="F213">
        <f>$W$30*(1+$W$31)^C213</f>
        <v>0</v>
      </c>
      <c r="G213">
        <f>$W$32*(1+$W$33)^C213</f>
        <v>0</v>
      </c>
      <c r="H213">
        <f>$W$34*(1+$W$35)^C213</f>
        <v>0</v>
      </c>
      <c r="I213">
        <f>MIN(E213,F213)</f>
        <v>0</v>
      </c>
      <c r="J213">
        <f>MIN(E213-I213,G213)</f>
        <v>0</v>
      </c>
      <c r="K213">
        <f>MIN(E213-I213-J213,H213)</f>
        <v>0</v>
      </c>
      <c r="L213">
        <f>E213-I213-J213-K213</f>
        <v>0</v>
      </c>
      <c r="M213">
        <f>IF((I213+J213+(1-$W$36)*L213)/$W$39&gt;=$W$38,1,0)</f>
        <v>0</v>
      </c>
      <c r="N213">
        <f>IF(M213=1,$W$37,$W$36)*L213</f>
        <v>0</v>
      </c>
      <c r="O213">
        <f>EXP(-$W$26*C213)*I213</f>
        <v>0</v>
      </c>
      <c r="P213">
        <f>EXP(-$W$26*C213)*J213</f>
        <v>0</v>
      </c>
      <c r="Q213">
        <f>EXP(-$W$26*C213)*K213</f>
        <v>0</v>
      </c>
      <c r="R213">
        <f>EXP(-$W$26*C213)*(L213-N213)</f>
        <v>0</v>
      </c>
      <c r="S213">
        <f>EXP(-$W$26*C213)*N213</f>
        <v>0</v>
      </c>
      <c r="T213">
        <f>EXP(-$W$26*C213)*E213</f>
        <v>0</v>
      </c>
    </row>
    <row r="214" spans="1:20">
      <c r="A214">
        <v>205</v>
      </c>
      <c r="B214">
        <f>RAND()</f>
        <v>0</v>
      </c>
      <c r="C214">
        <f>IF(B214&lt;$W$41,3,IF(B214&lt;$W$41+$W$42,4,5))</f>
        <v>0</v>
      </c>
      <c r="D214">
        <f>NORMSINV(RAND())</f>
        <v>0</v>
      </c>
      <c r="E214">
        <f>$W$25*EXP(($W$26-$W$28-0.5*$W$27^2)*C214+$W$27*SQRT(C214)*D214)</f>
        <v>0</v>
      </c>
      <c r="F214">
        <f>$W$30*(1+$W$31)^C214</f>
        <v>0</v>
      </c>
      <c r="G214">
        <f>$W$32*(1+$W$33)^C214</f>
        <v>0</v>
      </c>
      <c r="H214">
        <f>$W$34*(1+$W$35)^C214</f>
        <v>0</v>
      </c>
      <c r="I214">
        <f>MIN(E214,F214)</f>
        <v>0</v>
      </c>
      <c r="J214">
        <f>MIN(E214-I214,G214)</f>
        <v>0</v>
      </c>
      <c r="K214">
        <f>MIN(E214-I214-J214,H214)</f>
        <v>0</v>
      </c>
      <c r="L214">
        <f>E214-I214-J214-K214</f>
        <v>0</v>
      </c>
      <c r="M214">
        <f>IF((I214+J214+(1-$W$36)*L214)/$W$39&gt;=$W$38,1,0)</f>
        <v>0</v>
      </c>
      <c r="N214">
        <f>IF(M214=1,$W$37,$W$36)*L214</f>
        <v>0</v>
      </c>
      <c r="O214">
        <f>EXP(-$W$26*C214)*I214</f>
        <v>0</v>
      </c>
      <c r="P214">
        <f>EXP(-$W$26*C214)*J214</f>
        <v>0</v>
      </c>
      <c r="Q214">
        <f>EXP(-$W$26*C214)*K214</f>
        <v>0</v>
      </c>
      <c r="R214">
        <f>EXP(-$W$26*C214)*(L214-N214)</f>
        <v>0</v>
      </c>
      <c r="S214">
        <f>EXP(-$W$26*C214)*N214</f>
        <v>0</v>
      </c>
      <c r="T214">
        <f>EXP(-$W$26*C214)*E214</f>
        <v>0</v>
      </c>
    </row>
    <row r="215" spans="1:20">
      <c r="A215">
        <v>206</v>
      </c>
      <c r="B215">
        <f>RAND()</f>
        <v>0</v>
      </c>
      <c r="C215">
        <f>IF(B215&lt;$W$41,3,IF(B215&lt;$W$41+$W$42,4,5))</f>
        <v>0</v>
      </c>
      <c r="D215">
        <f>NORMSINV(RAND())</f>
        <v>0</v>
      </c>
      <c r="E215">
        <f>$W$25*EXP(($W$26-$W$28-0.5*$W$27^2)*C215+$W$27*SQRT(C215)*D215)</f>
        <v>0</v>
      </c>
      <c r="F215">
        <f>$W$30*(1+$W$31)^C215</f>
        <v>0</v>
      </c>
      <c r="G215">
        <f>$W$32*(1+$W$33)^C215</f>
        <v>0</v>
      </c>
      <c r="H215">
        <f>$W$34*(1+$W$35)^C215</f>
        <v>0</v>
      </c>
      <c r="I215">
        <f>MIN(E215,F215)</f>
        <v>0</v>
      </c>
      <c r="J215">
        <f>MIN(E215-I215,G215)</f>
        <v>0</v>
      </c>
      <c r="K215">
        <f>MIN(E215-I215-J215,H215)</f>
        <v>0</v>
      </c>
      <c r="L215">
        <f>E215-I215-J215-K215</f>
        <v>0</v>
      </c>
      <c r="M215">
        <f>IF((I215+J215+(1-$W$36)*L215)/$W$39&gt;=$W$38,1,0)</f>
        <v>0</v>
      </c>
      <c r="N215">
        <f>IF(M215=1,$W$37,$W$36)*L215</f>
        <v>0</v>
      </c>
      <c r="O215">
        <f>EXP(-$W$26*C215)*I215</f>
        <v>0</v>
      </c>
      <c r="P215">
        <f>EXP(-$W$26*C215)*J215</f>
        <v>0</v>
      </c>
      <c r="Q215">
        <f>EXP(-$W$26*C215)*K215</f>
        <v>0</v>
      </c>
      <c r="R215">
        <f>EXP(-$W$26*C215)*(L215-N215)</f>
        <v>0</v>
      </c>
      <c r="S215">
        <f>EXP(-$W$26*C215)*N215</f>
        <v>0</v>
      </c>
      <c r="T215">
        <f>EXP(-$W$26*C215)*E215</f>
        <v>0</v>
      </c>
    </row>
    <row r="216" spans="1:20">
      <c r="A216">
        <v>207</v>
      </c>
      <c r="B216">
        <f>RAND()</f>
        <v>0</v>
      </c>
      <c r="C216">
        <f>IF(B216&lt;$W$41,3,IF(B216&lt;$W$41+$W$42,4,5))</f>
        <v>0</v>
      </c>
      <c r="D216">
        <f>NORMSINV(RAND())</f>
        <v>0</v>
      </c>
      <c r="E216">
        <f>$W$25*EXP(($W$26-$W$28-0.5*$W$27^2)*C216+$W$27*SQRT(C216)*D216)</f>
        <v>0</v>
      </c>
      <c r="F216">
        <f>$W$30*(1+$W$31)^C216</f>
        <v>0</v>
      </c>
      <c r="G216">
        <f>$W$32*(1+$W$33)^C216</f>
        <v>0</v>
      </c>
      <c r="H216">
        <f>$W$34*(1+$W$35)^C216</f>
        <v>0</v>
      </c>
      <c r="I216">
        <f>MIN(E216,F216)</f>
        <v>0</v>
      </c>
      <c r="J216">
        <f>MIN(E216-I216,G216)</f>
        <v>0</v>
      </c>
      <c r="K216">
        <f>MIN(E216-I216-J216,H216)</f>
        <v>0</v>
      </c>
      <c r="L216">
        <f>E216-I216-J216-K216</f>
        <v>0</v>
      </c>
      <c r="M216">
        <f>IF((I216+J216+(1-$W$36)*L216)/$W$39&gt;=$W$38,1,0)</f>
        <v>0</v>
      </c>
      <c r="N216">
        <f>IF(M216=1,$W$37,$W$36)*L216</f>
        <v>0</v>
      </c>
      <c r="O216">
        <f>EXP(-$W$26*C216)*I216</f>
        <v>0</v>
      </c>
      <c r="P216">
        <f>EXP(-$W$26*C216)*J216</f>
        <v>0</v>
      </c>
      <c r="Q216">
        <f>EXP(-$W$26*C216)*K216</f>
        <v>0</v>
      </c>
      <c r="R216">
        <f>EXP(-$W$26*C216)*(L216-N216)</f>
        <v>0</v>
      </c>
      <c r="S216">
        <f>EXP(-$W$26*C216)*N216</f>
        <v>0</v>
      </c>
      <c r="T216">
        <f>EXP(-$W$26*C216)*E216</f>
        <v>0</v>
      </c>
    </row>
    <row r="217" spans="1:20">
      <c r="A217">
        <v>208</v>
      </c>
      <c r="B217">
        <f>RAND()</f>
        <v>0</v>
      </c>
      <c r="C217">
        <f>IF(B217&lt;$W$41,3,IF(B217&lt;$W$41+$W$42,4,5))</f>
        <v>0</v>
      </c>
      <c r="D217">
        <f>NORMSINV(RAND())</f>
        <v>0</v>
      </c>
      <c r="E217">
        <f>$W$25*EXP(($W$26-$W$28-0.5*$W$27^2)*C217+$W$27*SQRT(C217)*D217)</f>
        <v>0</v>
      </c>
      <c r="F217">
        <f>$W$30*(1+$W$31)^C217</f>
        <v>0</v>
      </c>
      <c r="G217">
        <f>$W$32*(1+$W$33)^C217</f>
        <v>0</v>
      </c>
      <c r="H217">
        <f>$W$34*(1+$W$35)^C217</f>
        <v>0</v>
      </c>
      <c r="I217">
        <f>MIN(E217,F217)</f>
        <v>0</v>
      </c>
      <c r="J217">
        <f>MIN(E217-I217,G217)</f>
        <v>0</v>
      </c>
      <c r="K217">
        <f>MIN(E217-I217-J217,H217)</f>
        <v>0</v>
      </c>
      <c r="L217">
        <f>E217-I217-J217-K217</f>
        <v>0</v>
      </c>
      <c r="M217">
        <f>IF((I217+J217+(1-$W$36)*L217)/$W$39&gt;=$W$38,1,0)</f>
        <v>0</v>
      </c>
      <c r="N217">
        <f>IF(M217=1,$W$37,$W$36)*L217</f>
        <v>0</v>
      </c>
      <c r="O217">
        <f>EXP(-$W$26*C217)*I217</f>
        <v>0</v>
      </c>
      <c r="P217">
        <f>EXP(-$W$26*C217)*J217</f>
        <v>0</v>
      </c>
      <c r="Q217">
        <f>EXP(-$W$26*C217)*K217</f>
        <v>0</v>
      </c>
      <c r="R217">
        <f>EXP(-$W$26*C217)*(L217-N217)</f>
        <v>0</v>
      </c>
      <c r="S217">
        <f>EXP(-$W$26*C217)*N217</f>
        <v>0</v>
      </c>
      <c r="T217">
        <f>EXP(-$W$26*C217)*E217</f>
        <v>0</v>
      </c>
    </row>
    <row r="218" spans="1:20">
      <c r="A218">
        <v>209</v>
      </c>
      <c r="B218">
        <f>RAND()</f>
        <v>0</v>
      </c>
      <c r="C218">
        <f>IF(B218&lt;$W$41,3,IF(B218&lt;$W$41+$W$42,4,5))</f>
        <v>0</v>
      </c>
      <c r="D218">
        <f>NORMSINV(RAND())</f>
        <v>0</v>
      </c>
      <c r="E218">
        <f>$W$25*EXP(($W$26-$W$28-0.5*$W$27^2)*C218+$W$27*SQRT(C218)*D218)</f>
        <v>0</v>
      </c>
      <c r="F218">
        <f>$W$30*(1+$W$31)^C218</f>
        <v>0</v>
      </c>
      <c r="G218">
        <f>$W$32*(1+$W$33)^C218</f>
        <v>0</v>
      </c>
      <c r="H218">
        <f>$W$34*(1+$W$35)^C218</f>
        <v>0</v>
      </c>
      <c r="I218">
        <f>MIN(E218,F218)</f>
        <v>0</v>
      </c>
      <c r="J218">
        <f>MIN(E218-I218,G218)</f>
        <v>0</v>
      </c>
      <c r="K218">
        <f>MIN(E218-I218-J218,H218)</f>
        <v>0</v>
      </c>
      <c r="L218">
        <f>E218-I218-J218-K218</f>
        <v>0</v>
      </c>
      <c r="M218">
        <f>IF((I218+J218+(1-$W$36)*L218)/$W$39&gt;=$W$38,1,0)</f>
        <v>0</v>
      </c>
      <c r="N218">
        <f>IF(M218=1,$W$37,$W$36)*L218</f>
        <v>0</v>
      </c>
      <c r="O218">
        <f>EXP(-$W$26*C218)*I218</f>
        <v>0</v>
      </c>
      <c r="P218">
        <f>EXP(-$W$26*C218)*J218</f>
        <v>0</v>
      </c>
      <c r="Q218">
        <f>EXP(-$W$26*C218)*K218</f>
        <v>0</v>
      </c>
      <c r="R218">
        <f>EXP(-$W$26*C218)*(L218-N218)</f>
        <v>0</v>
      </c>
      <c r="S218">
        <f>EXP(-$W$26*C218)*N218</f>
        <v>0</v>
      </c>
      <c r="T218">
        <f>EXP(-$W$26*C218)*E218</f>
        <v>0</v>
      </c>
    </row>
    <row r="219" spans="1:20">
      <c r="A219">
        <v>210</v>
      </c>
      <c r="B219">
        <f>RAND()</f>
        <v>0</v>
      </c>
      <c r="C219">
        <f>IF(B219&lt;$W$41,3,IF(B219&lt;$W$41+$W$42,4,5))</f>
        <v>0</v>
      </c>
      <c r="D219">
        <f>NORMSINV(RAND())</f>
        <v>0</v>
      </c>
      <c r="E219">
        <f>$W$25*EXP(($W$26-$W$28-0.5*$W$27^2)*C219+$W$27*SQRT(C219)*D219)</f>
        <v>0</v>
      </c>
      <c r="F219">
        <f>$W$30*(1+$W$31)^C219</f>
        <v>0</v>
      </c>
      <c r="G219">
        <f>$W$32*(1+$W$33)^C219</f>
        <v>0</v>
      </c>
      <c r="H219">
        <f>$W$34*(1+$W$35)^C219</f>
        <v>0</v>
      </c>
      <c r="I219">
        <f>MIN(E219,F219)</f>
        <v>0</v>
      </c>
      <c r="J219">
        <f>MIN(E219-I219,G219)</f>
        <v>0</v>
      </c>
      <c r="K219">
        <f>MIN(E219-I219-J219,H219)</f>
        <v>0</v>
      </c>
      <c r="L219">
        <f>E219-I219-J219-K219</f>
        <v>0</v>
      </c>
      <c r="M219">
        <f>IF((I219+J219+(1-$W$36)*L219)/$W$39&gt;=$W$38,1,0)</f>
        <v>0</v>
      </c>
      <c r="N219">
        <f>IF(M219=1,$W$37,$W$36)*L219</f>
        <v>0</v>
      </c>
      <c r="O219">
        <f>EXP(-$W$26*C219)*I219</f>
        <v>0</v>
      </c>
      <c r="P219">
        <f>EXP(-$W$26*C219)*J219</f>
        <v>0</v>
      </c>
      <c r="Q219">
        <f>EXP(-$W$26*C219)*K219</f>
        <v>0</v>
      </c>
      <c r="R219">
        <f>EXP(-$W$26*C219)*(L219-N219)</f>
        <v>0</v>
      </c>
      <c r="S219">
        <f>EXP(-$W$26*C219)*N219</f>
        <v>0</v>
      </c>
      <c r="T219">
        <f>EXP(-$W$26*C219)*E219</f>
        <v>0</v>
      </c>
    </row>
    <row r="220" spans="1:20">
      <c r="A220">
        <v>211</v>
      </c>
      <c r="B220">
        <f>RAND()</f>
        <v>0</v>
      </c>
      <c r="C220">
        <f>IF(B220&lt;$W$41,3,IF(B220&lt;$W$41+$W$42,4,5))</f>
        <v>0</v>
      </c>
      <c r="D220">
        <f>NORMSINV(RAND())</f>
        <v>0</v>
      </c>
      <c r="E220">
        <f>$W$25*EXP(($W$26-$W$28-0.5*$W$27^2)*C220+$W$27*SQRT(C220)*D220)</f>
        <v>0</v>
      </c>
      <c r="F220">
        <f>$W$30*(1+$W$31)^C220</f>
        <v>0</v>
      </c>
      <c r="G220">
        <f>$W$32*(1+$W$33)^C220</f>
        <v>0</v>
      </c>
      <c r="H220">
        <f>$W$34*(1+$W$35)^C220</f>
        <v>0</v>
      </c>
      <c r="I220">
        <f>MIN(E220,F220)</f>
        <v>0</v>
      </c>
      <c r="J220">
        <f>MIN(E220-I220,G220)</f>
        <v>0</v>
      </c>
      <c r="K220">
        <f>MIN(E220-I220-J220,H220)</f>
        <v>0</v>
      </c>
      <c r="L220">
        <f>E220-I220-J220-K220</f>
        <v>0</v>
      </c>
      <c r="M220">
        <f>IF((I220+J220+(1-$W$36)*L220)/$W$39&gt;=$W$38,1,0)</f>
        <v>0</v>
      </c>
      <c r="N220">
        <f>IF(M220=1,$W$37,$W$36)*L220</f>
        <v>0</v>
      </c>
      <c r="O220">
        <f>EXP(-$W$26*C220)*I220</f>
        <v>0</v>
      </c>
      <c r="P220">
        <f>EXP(-$W$26*C220)*J220</f>
        <v>0</v>
      </c>
      <c r="Q220">
        <f>EXP(-$W$26*C220)*K220</f>
        <v>0</v>
      </c>
      <c r="R220">
        <f>EXP(-$W$26*C220)*(L220-N220)</f>
        <v>0</v>
      </c>
      <c r="S220">
        <f>EXP(-$W$26*C220)*N220</f>
        <v>0</v>
      </c>
      <c r="T220">
        <f>EXP(-$W$26*C220)*E220</f>
        <v>0</v>
      </c>
    </row>
    <row r="221" spans="1:20">
      <c r="A221">
        <v>212</v>
      </c>
      <c r="B221">
        <f>RAND()</f>
        <v>0</v>
      </c>
      <c r="C221">
        <f>IF(B221&lt;$W$41,3,IF(B221&lt;$W$41+$W$42,4,5))</f>
        <v>0</v>
      </c>
      <c r="D221">
        <f>NORMSINV(RAND())</f>
        <v>0</v>
      </c>
      <c r="E221">
        <f>$W$25*EXP(($W$26-$W$28-0.5*$W$27^2)*C221+$W$27*SQRT(C221)*D221)</f>
        <v>0</v>
      </c>
      <c r="F221">
        <f>$W$30*(1+$W$31)^C221</f>
        <v>0</v>
      </c>
      <c r="G221">
        <f>$W$32*(1+$W$33)^C221</f>
        <v>0</v>
      </c>
      <c r="H221">
        <f>$W$34*(1+$W$35)^C221</f>
        <v>0</v>
      </c>
      <c r="I221">
        <f>MIN(E221,F221)</f>
        <v>0</v>
      </c>
      <c r="J221">
        <f>MIN(E221-I221,G221)</f>
        <v>0</v>
      </c>
      <c r="K221">
        <f>MIN(E221-I221-J221,H221)</f>
        <v>0</v>
      </c>
      <c r="L221">
        <f>E221-I221-J221-K221</f>
        <v>0</v>
      </c>
      <c r="M221">
        <f>IF((I221+J221+(1-$W$36)*L221)/$W$39&gt;=$W$38,1,0)</f>
        <v>0</v>
      </c>
      <c r="N221">
        <f>IF(M221=1,$W$37,$W$36)*L221</f>
        <v>0</v>
      </c>
      <c r="O221">
        <f>EXP(-$W$26*C221)*I221</f>
        <v>0</v>
      </c>
      <c r="P221">
        <f>EXP(-$W$26*C221)*J221</f>
        <v>0</v>
      </c>
      <c r="Q221">
        <f>EXP(-$W$26*C221)*K221</f>
        <v>0</v>
      </c>
      <c r="R221">
        <f>EXP(-$W$26*C221)*(L221-N221)</f>
        <v>0</v>
      </c>
      <c r="S221">
        <f>EXP(-$W$26*C221)*N221</f>
        <v>0</v>
      </c>
      <c r="T221">
        <f>EXP(-$W$26*C221)*E221</f>
        <v>0</v>
      </c>
    </row>
    <row r="222" spans="1:20">
      <c r="A222">
        <v>213</v>
      </c>
      <c r="B222">
        <f>RAND()</f>
        <v>0</v>
      </c>
      <c r="C222">
        <f>IF(B222&lt;$W$41,3,IF(B222&lt;$W$41+$W$42,4,5))</f>
        <v>0</v>
      </c>
      <c r="D222">
        <f>NORMSINV(RAND())</f>
        <v>0</v>
      </c>
      <c r="E222">
        <f>$W$25*EXP(($W$26-$W$28-0.5*$W$27^2)*C222+$W$27*SQRT(C222)*D222)</f>
        <v>0</v>
      </c>
      <c r="F222">
        <f>$W$30*(1+$W$31)^C222</f>
        <v>0</v>
      </c>
      <c r="G222">
        <f>$W$32*(1+$W$33)^C222</f>
        <v>0</v>
      </c>
      <c r="H222">
        <f>$W$34*(1+$W$35)^C222</f>
        <v>0</v>
      </c>
      <c r="I222">
        <f>MIN(E222,F222)</f>
        <v>0</v>
      </c>
      <c r="J222">
        <f>MIN(E222-I222,G222)</f>
        <v>0</v>
      </c>
      <c r="K222">
        <f>MIN(E222-I222-J222,H222)</f>
        <v>0</v>
      </c>
      <c r="L222">
        <f>E222-I222-J222-K222</f>
        <v>0</v>
      </c>
      <c r="M222">
        <f>IF((I222+J222+(1-$W$36)*L222)/$W$39&gt;=$W$38,1,0)</f>
        <v>0</v>
      </c>
      <c r="N222">
        <f>IF(M222=1,$W$37,$W$36)*L222</f>
        <v>0</v>
      </c>
      <c r="O222">
        <f>EXP(-$W$26*C222)*I222</f>
        <v>0</v>
      </c>
      <c r="P222">
        <f>EXP(-$W$26*C222)*J222</f>
        <v>0</v>
      </c>
      <c r="Q222">
        <f>EXP(-$W$26*C222)*K222</f>
        <v>0</v>
      </c>
      <c r="R222">
        <f>EXP(-$W$26*C222)*(L222-N222)</f>
        <v>0</v>
      </c>
      <c r="S222">
        <f>EXP(-$W$26*C222)*N222</f>
        <v>0</v>
      </c>
      <c r="T222">
        <f>EXP(-$W$26*C222)*E222</f>
        <v>0</v>
      </c>
    </row>
    <row r="223" spans="1:20">
      <c r="A223">
        <v>214</v>
      </c>
      <c r="B223">
        <f>RAND()</f>
        <v>0</v>
      </c>
      <c r="C223">
        <f>IF(B223&lt;$W$41,3,IF(B223&lt;$W$41+$W$42,4,5))</f>
        <v>0</v>
      </c>
      <c r="D223">
        <f>NORMSINV(RAND())</f>
        <v>0</v>
      </c>
      <c r="E223">
        <f>$W$25*EXP(($W$26-$W$28-0.5*$W$27^2)*C223+$W$27*SQRT(C223)*D223)</f>
        <v>0</v>
      </c>
      <c r="F223">
        <f>$W$30*(1+$W$31)^C223</f>
        <v>0</v>
      </c>
      <c r="G223">
        <f>$W$32*(1+$W$33)^C223</f>
        <v>0</v>
      </c>
      <c r="H223">
        <f>$W$34*(1+$W$35)^C223</f>
        <v>0</v>
      </c>
      <c r="I223">
        <f>MIN(E223,F223)</f>
        <v>0</v>
      </c>
      <c r="J223">
        <f>MIN(E223-I223,G223)</f>
        <v>0</v>
      </c>
      <c r="K223">
        <f>MIN(E223-I223-J223,H223)</f>
        <v>0</v>
      </c>
      <c r="L223">
        <f>E223-I223-J223-K223</f>
        <v>0</v>
      </c>
      <c r="M223">
        <f>IF((I223+J223+(1-$W$36)*L223)/$W$39&gt;=$W$38,1,0)</f>
        <v>0</v>
      </c>
      <c r="N223">
        <f>IF(M223=1,$W$37,$W$36)*L223</f>
        <v>0</v>
      </c>
      <c r="O223">
        <f>EXP(-$W$26*C223)*I223</f>
        <v>0</v>
      </c>
      <c r="P223">
        <f>EXP(-$W$26*C223)*J223</f>
        <v>0</v>
      </c>
      <c r="Q223">
        <f>EXP(-$W$26*C223)*K223</f>
        <v>0</v>
      </c>
      <c r="R223">
        <f>EXP(-$W$26*C223)*(L223-N223)</f>
        <v>0</v>
      </c>
      <c r="S223">
        <f>EXP(-$W$26*C223)*N223</f>
        <v>0</v>
      </c>
      <c r="T223">
        <f>EXP(-$W$26*C223)*E223</f>
        <v>0</v>
      </c>
    </row>
    <row r="224" spans="1:20">
      <c r="A224">
        <v>215</v>
      </c>
      <c r="B224">
        <f>RAND()</f>
        <v>0</v>
      </c>
      <c r="C224">
        <f>IF(B224&lt;$W$41,3,IF(B224&lt;$W$41+$W$42,4,5))</f>
        <v>0</v>
      </c>
      <c r="D224">
        <f>NORMSINV(RAND())</f>
        <v>0</v>
      </c>
      <c r="E224">
        <f>$W$25*EXP(($W$26-$W$28-0.5*$W$27^2)*C224+$W$27*SQRT(C224)*D224)</f>
        <v>0</v>
      </c>
      <c r="F224">
        <f>$W$30*(1+$W$31)^C224</f>
        <v>0</v>
      </c>
      <c r="G224">
        <f>$W$32*(1+$W$33)^C224</f>
        <v>0</v>
      </c>
      <c r="H224">
        <f>$W$34*(1+$W$35)^C224</f>
        <v>0</v>
      </c>
      <c r="I224">
        <f>MIN(E224,F224)</f>
        <v>0</v>
      </c>
      <c r="J224">
        <f>MIN(E224-I224,G224)</f>
        <v>0</v>
      </c>
      <c r="K224">
        <f>MIN(E224-I224-J224,H224)</f>
        <v>0</v>
      </c>
      <c r="L224">
        <f>E224-I224-J224-K224</f>
        <v>0</v>
      </c>
      <c r="M224">
        <f>IF((I224+J224+(1-$W$36)*L224)/$W$39&gt;=$W$38,1,0)</f>
        <v>0</v>
      </c>
      <c r="N224">
        <f>IF(M224=1,$W$37,$W$36)*L224</f>
        <v>0</v>
      </c>
      <c r="O224">
        <f>EXP(-$W$26*C224)*I224</f>
        <v>0</v>
      </c>
      <c r="P224">
        <f>EXP(-$W$26*C224)*J224</f>
        <v>0</v>
      </c>
      <c r="Q224">
        <f>EXP(-$W$26*C224)*K224</f>
        <v>0</v>
      </c>
      <c r="R224">
        <f>EXP(-$W$26*C224)*(L224-N224)</f>
        <v>0</v>
      </c>
      <c r="S224">
        <f>EXP(-$W$26*C224)*N224</f>
        <v>0</v>
      </c>
      <c r="T224">
        <f>EXP(-$W$26*C224)*E224</f>
        <v>0</v>
      </c>
    </row>
    <row r="225" spans="1:20">
      <c r="A225">
        <v>216</v>
      </c>
      <c r="B225">
        <f>RAND()</f>
        <v>0</v>
      </c>
      <c r="C225">
        <f>IF(B225&lt;$W$41,3,IF(B225&lt;$W$41+$W$42,4,5))</f>
        <v>0</v>
      </c>
      <c r="D225">
        <f>NORMSINV(RAND())</f>
        <v>0</v>
      </c>
      <c r="E225">
        <f>$W$25*EXP(($W$26-$W$28-0.5*$W$27^2)*C225+$W$27*SQRT(C225)*D225)</f>
        <v>0</v>
      </c>
      <c r="F225">
        <f>$W$30*(1+$W$31)^C225</f>
        <v>0</v>
      </c>
      <c r="G225">
        <f>$W$32*(1+$W$33)^C225</f>
        <v>0</v>
      </c>
      <c r="H225">
        <f>$W$34*(1+$W$35)^C225</f>
        <v>0</v>
      </c>
      <c r="I225">
        <f>MIN(E225,F225)</f>
        <v>0</v>
      </c>
      <c r="J225">
        <f>MIN(E225-I225,G225)</f>
        <v>0</v>
      </c>
      <c r="K225">
        <f>MIN(E225-I225-J225,H225)</f>
        <v>0</v>
      </c>
      <c r="L225">
        <f>E225-I225-J225-K225</f>
        <v>0</v>
      </c>
      <c r="M225">
        <f>IF((I225+J225+(1-$W$36)*L225)/$W$39&gt;=$W$38,1,0)</f>
        <v>0</v>
      </c>
      <c r="N225">
        <f>IF(M225=1,$W$37,$W$36)*L225</f>
        <v>0</v>
      </c>
      <c r="O225">
        <f>EXP(-$W$26*C225)*I225</f>
        <v>0</v>
      </c>
      <c r="P225">
        <f>EXP(-$W$26*C225)*J225</f>
        <v>0</v>
      </c>
      <c r="Q225">
        <f>EXP(-$W$26*C225)*K225</f>
        <v>0</v>
      </c>
      <c r="R225">
        <f>EXP(-$W$26*C225)*(L225-N225)</f>
        <v>0</v>
      </c>
      <c r="S225">
        <f>EXP(-$W$26*C225)*N225</f>
        <v>0</v>
      </c>
      <c r="T225">
        <f>EXP(-$W$26*C225)*E225</f>
        <v>0</v>
      </c>
    </row>
    <row r="226" spans="1:20">
      <c r="A226">
        <v>217</v>
      </c>
      <c r="B226">
        <f>RAND()</f>
        <v>0</v>
      </c>
      <c r="C226">
        <f>IF(B226&lt;$W$41,3,IF(B226&lt;$W$41+$W$42,4,5))</f>
        <v>0</v>
      </c>
      <c r="D226">
        <f>NORMSINV(RAND())</f>
        <v>0</v>
      </c>
      <c r="E226">
        <f>$W$25*EXP(($W$26-$W$28-0.5*$W$27^2)*C226+$W$27*SQRT(C226)*D226)</f>
        <v>0</v>
      </c>
      <c r="F226">
        <f>$W$30*(1+$W$31)^C226</f>
        <v>0</v>
      </c>
      <c r="G226">
        <f>$W$32*(1+$W$33)^C226</f>
        <v>0</v>
      </c>
      <c r="H226">
        <f>$W$34*(1+$W$35)^C226</f>
        <v>0</v>
      </c>
      <c r="I226">
        <f>MIN(E226,F226)</f>
        <v>0</v>
      </c>
      <c r="J226">
        <f>MIN(E226-I226,G226)</f>
        <v>0</v>
      </c>
      <c r="K226">
        <f>MIN(E226-I226-J226,H226)</f>
        <v>0</v>
      </c>
      <c r="L226">
        <f>E226-I226-J226-K226</f>
        <v>0</v>
      </c>
      <c r="M226">
        <f>IF((I226+J226+(1-$W$36)*L226)/$W$39&gt;=$W$38,1,0)</f>
        <v>0</v>
      </c>
      <c r="N226">
        <f>IF(M226=1,$W$37,$W$36)*L226</f>
        <v>0</v>
      </c>
      <c r="O226">
        <f>EXP(-$W$26*C226)*I226</f>
        <v>0</v>
      </c>
      <c r="P226">
        <f>EXP(-$W$26*C226)*J226</f>
        <v>0</v>
      </c>
      <c r="Q226">
        <f>EXP(-$W$26*C226)*K226</f>
        <v>0</v>
      </c>
      <c r="R226">
        <f>EXP(-$W$26*C226)*(L226-N226)</f>
        <v>0</v>
      </c>
      <c r="S226">
        <f>EXP(-$W$26*C226)*N226</f>
        <v>0</v>
      </c>
      <c r="T226">
        <f>EXP(-$W$26*C226)*E226</f>
        <v>0</v>
      </c>
    </row>
    <row r="227" spans="1:20">
      <c r="A227">
        <v>218</v>
      </c>
      <c r="B227">
        <f>RAND()</f>
        <v>0</v>
      </c>
      <c r="C227">
        <f>IF(B227&lt;$W$41,3,IF(B227&lt;$W$41+$W$42,4,5))</f>
        <v>0</v>
      </c>
      <c r="D227">
        <f>NORMSINV(RAND())</f>
        <v>0</v>
      </c>
      <c r="E227">
        <f>$W$25*EXP(($W$26-$W$28-0.5*$W$27^2)*C227+$W$27*SQRT(C227)*D227)</f>
        <v>0</v>
      </c>
      <c r="F227">
        <f>$W$30*(1+$W$31)^C227</f>
        <v>0</v>
      </c>
      <c r="G227">
        <f>$W$32*(1+$W$33)^C227</f>
        <v>0</v>
      </c>
      <c r="H227">
        <f>$W$34*(1+$W$35)^C227</f>
        <v>0</v>
      </c>
      <c r="I227">
        <f>MIN(E227,F227)</f>
        <v>0</v>
      </c>
      <c r="J227">
        <f>MIN(E227-I227,G227)</f>
        <v>0</v>
      </c>
      <c r="K227">
        <f>MIN(E227-I227-J227,H227)</f>
        <v>0</v>
      </c>
      <c r="L227">
        <f>E227-I227-J227-K227</f>
        <v>0</v>
      </c>
      <c r="M227">
        <f>IF((I227+J227+(1-$W$36)*L227)/$W$39&gt;=$W$38,1,0)</f>
        <v>0</v>
      </c>
      <c r="N227">
        <f>IF(M227=1,$W$37,$W$36)*L227</f>
        <v>0</v>
      </c>
      <c r="O227">
        <f>EXP(-$W$26*C227)*I227</f>
        <v>0</v>
      </c>
      <c r="P227">
        <f>EXP(-$W$26*C227)*J227</f>
        <v>0</v>
      </c>
      <c r="Q227">
        <f>EXP(-$W$26*C227)*K227</f>
        <v>0</v>
      </c>
      <c r="R227">
        <f>EXP(-$W$26*C227)*(L227-N227)</f>
        <v>0</v>
      </c>
      <c r="S227">
        <f>EXP(-$W$26*C227)*N227</f>
        <v>0</v>
      </c>
      <c r="T227">
        <f>EXP(-$W$26*C227)*E227</f>
        <v>0</v>
      </c>
    </row>
    <row r="228" spans="1:20">
      <c r="A228">
        <v>219</v>
      </c>
      <c r="B228">
        <f>RAND()</f>
        <v>0</v>
      </c>
      <c r="C228">
        <f>IF(B228&lt;$W$41,3,IF(B228&lt;$W$41+$W$42,4,5))</f>
        <v>0</v>
      </c>
      <c r="D228">
        <f>NORMSINV(RAND())</f>
        <v>0</v>
      </c>
      <c r="E228">
        <f>$W$25*EXP(($W$26-$W$28-0.5*$W$27^2)*C228+$W$27*SQRT(C228)*D228)</f>
        <v>0</v>
      </c>
      <c r="F228">
        <f>$W$30*(1+$W$31)^C228</f>
        <v>0</v>
      </c>
      <c r="G228">
        <f>$W$32*(1+$W$33)^C228</f>
        <v>0</v>
      </c>
      <c r="H228">
        <f>$W$34*(1+$W$35)^C228</f>
        <v>0</v>
      </c>
      <c r="I228">
        <f>MIN(E228,F228)</f>
        <v>0</v>
      </c>
      <c r="J228">
        <f>MIN(E228-I228,G228)</f>
        <v>0</v>
      </c>
      <c r="K228">
        <f>MIN(E228-I228-J228,H228)</f>
        <v>0</v>
      </c>
      <c r="L228">
        <f>E228-I228-J228-K228</f>
        <v>0</v>
      </c>
      <c r="M228">
        <f>IF((I228+J228+(1-$W$36)*L228)/$W$39&gt;=$W$38,1,0)</f>
        <v>0</v>
      </c>
      <c r="N228">
        <f>IF(M228=1,$W$37,$W$36)*L228</f>
        <v>0</v>
      </c>
      <c r="O228">
        <f>EXP(-$W$26*C228)*I228</f>
        <v>0</v>
      </c>
      <c r="P228">
        <f>EXP(-$W$26*C228)*J228</f>
        <v>0</v>
      </c>
      <c r="Q228">
        <f>EXP(-$W$26*C228)*K228</f>
        <v>0</v>
      </c>
      <c r="R228">
        <f>EXP(-$W$26*C228)*(L228-N228)</f>
        <v>0</v>
      </c>
      <c r="S228">
        <f>EXP(-$W$26*C228)*N228</f>
        <v>0</v>
      </c>
      <c r="T228">
        <f>EXP(-$W$26*C228)*E228</f>
        <v>0</v>
      </c>
    </row>
    <row r="229" spans="1:20">
      <c r="A229">
        <v>220</v>
      </c>
      <c r="B229">
        <f>RAND()</f>
        <v>0</v>
      </c>
      <c r="C229">
        <f>IF(B229&lt;$W$41,3,IF(B229&lt;$W$41+$W$42,4,5))</f>
        <v>0</v>
      </c>
      <c r="D229">
        <f>NORMSINV(RAND())</f>
        <v>0</v>
      </c>
      <c r="E229">
        <f>$W$25*EXP(($W$26-$W$28-0.5*$W$27^2)*C229+$W$27*SQRT(C229)*D229)</f>
        <v>0</v>
      </c>
      <c r="F229">
        <f>$W$30*(1+$W$31)^C229</f>
        <v>0</v>
      </c>
      <c r="G229">
        <f>$W$32*(1+$W$33)^C229</f>
        <v>0</v>
      </c>
      <c r="H229">
        <f>$W$34*(1+$W$35)^C229</f>
        <v>0</v>
      </c>
      <c r="I229">
        <f>MIN(E229,F229)</f>
        <v>0</v>
      </c>
      <c r="J229">
        <f>MIN(E229-I229,G229)</f>
        <v>0</v>
      </c>
      <c r="K229">
        <f>MIN(E229-I229-J229,H229)</f>
        <v>0</v>
      </c>
      <c r="L229">
        <f>E229-I229-J229-K229</f>
        <v>0</v>
      </c>
      <c r="M229">
        <f>IF((I229+J229+(1-$W$36)*L229)/$W$39&gt;=$W$38,1,0)</f>
        <v>0</v>
      </c>
      <c r="N229">
        <f>IF(M229=1,$W$37,$W$36)*L229</f>
        <v>0</v>
      </c>
      <c r="O229">
        <f>EXP(-$W$26*C229)*I229</f>
        <v>0</v>
      </c>
      <c r="P229">
        <f>EXP(-$W$26*C229)*J229</f>
        <v>0</v>
      </c>
      <c r="Q229">
        <f>EXP(-$W$26*C229)*K229</f>
        <v>0</v>
      </c>
      <c r="R229">
        <f>EXP(-$W$26*C229)*(L229-N229)</f>
        <v>0</v>
      </c>
      <c r="S229">
        <f>EXP(-$W$26*C229)*N229</f>
        <v>0</v>
      </c>
      <c r="T229">
        <f>EXP(-$W$26*C229)*E229</f>
        <v>0</v>
      </c>
    </row>
    <row r="230" spans="1:20">
      <c r="A230">
        <v>221</v>
      </c>
      <c r="B230">
        <f>RAND()</f>
        <v>0</v>
      </c>
      <c r="C230">
        <f>IF(B230&lt;$W$41,3,IF(B230&lt;$W$41+$W$42,4,5))</f>
        <v>0</v>
      </c>
      <c r="D230">
        <f>NORMSINV(RAND())</f>
        <v>0</v>
      </c>
      <c r="E230">
        <f>$W$25*EXP(($W$26-$W$28-0.5*$W$27^2)*C230+$W$27*SQRT(C230)*D230)</f>
        <v>0</v>
      </c>
      <c r="F230">
        <f>$W$30*(1+$W$31)^C230</f>
        <v>0</v>
      </c>
      <c r="G230">
        <f>$W$32*(1+$W$33)^C230</f>
        <v>0</v>
      </c>
      <c r="H230">
        <f>$W$34*(1+$W$35)^C230</f>
        <v>0</v>
      </c>
      <c r="I230">
        <f>MIN(E230,F230)</f>
        <v>0</v>
      </c>
      <c r="J230">
        <f>MIN(E230-I230,G230)</f>
        <v>0</v>
      </c>
      <c r="K230">
        <f>MIN(E230-I230-J230,H230)</f>
        <v>0</v>
      </c>
      <c r="L230">
        <f>E230-I230-J230-K230</f>
        <v>0</v>
      </c>
      <c r="M230">
        <f>IF((I230+J230+(1-$W$36)*L230)/$W$39&gt;=$W$38,1,0)</f>
        <v>0</v>
      </c>
      <c r="N230">
        <f>IF(M230=1,$W$37,$W$36)*L230</f>
        <v>0</v>
      </c>
      <c r="O230">
        <f>EXP(-$W$26*C230)*I230</f>
        <v>0</v>
      </c>
      <c r="P230">
        <f>EXP(-$W$26*C230)*J230</f>
        <v>0</v>
      </c>
      <c r="Q230">
        <f>EXP(-$W$26*C230)*K230</f>
        <v>0</v>
      </c>
      <c r="R230">
        <f>EXP(-$W$26*C230)*(L230-N230)</f>
        <v>0</v>
      </c>
      <c r="S230">
        <f>EXP(-$W$26*C230)*N230</f>
        <v>0</v>
      </c>
      <c r="T230">
        <f>EXP(-$W$26*C230)*E230</f>
        <v>0</v>
      </c>
    </row>
    <row r="231" spans="1:20">
      <c r="A231">
        <v>222</v>
      </c>
      <c r="B231">
        <f>RAND()</f>
        <v>0</v>
      </c>
      <c r="C231">
        <f>IF(B231&lt;$W$41,3,IF(B231&lt;$W$41+$W$42,4,5))</f>
        <v>0</v>
      </c>
      <c r="D231">
        <f>NORMSINV(RAND())</f>
        <v>0</v>
      </c>
      <c r="E231">
        <f>$W$25*EXP(($W$26-$W$28-0.5*$W$27^2)*C231+$W$27*SQRT(C231)*D231)</f>
        <v>0</v>
      </c>
      <c r="F231">
        <f>$W$30*(1+$W$31)^C231</f>
        <v>0</v>
      </c>
      <c r="G231">
        <f>$W$32*(1+$W$33)^C231</f>
        <v>0</v>
      </c>
      <c r="H231">
        <f>$W$34*(1+$W$35)^C231</f>
        <v>0</v>
      </c>
      <c r="I231">
        <f>MIN(E231,F231)</f>
        <v>0</v>
      </c>
      <c r="J231">
        <f>MIN(E231-I231,G231)</f>
        <v>0</v>
      </c>
      <c r="K231">
        <f>MIN(E231-I231-J231,H231)</f>
        <v>0</v>
      </c>
      <c r="L231">
        <f>E231-I231-J231-K231</f>
        <v>0</v>
      </c>
      <c r="M231">
        <f>IF((I231+J231+(1-$W$36)*L231)/$W$39&gt;=$W$38,1,0)</f>
        <v>0</v>
      </c>
      <c r="N231">
        <f>IF(M231=1,$W$37,$W$36)*L231</f>
        <v>0</v>
      </c>
      <c r="O231">
        <f>EXP(-$W$26*C231)*I231</f>
        <v>0</v>
      </c>
      <c r="P231">
        <f>EXP(-$W$26*C231)*J231</f>
        <v>0</v>
      </c>
      <c r="Q231">
        <f>EXP(-$W$26*C231)*K231</f>
        <v>0</v>
      </c>
      <c r="R231">
        <f>EXP(-$W$26*C231)*(L231-N231)</f>
        <v>0</v>
      </c>
      <c r="S231">
        <f>EXP(-$W$26*C231)*N231</f>
        <v>0</v>
      </c>
      <c r="T231">
        <f>EXP(-$W$26*C231)*E231</f>
        <v>0</v>
      </c>
    </row>
    <row r="232" spans="1:20">
      <c r="A232">
        <v>223</v>
      </c>
      <c r="B232">
        <f>RAND()</f>
        <v>0</v>
      </c>
      <c r="C232">
        <f>IF(B232&lt;$W$41,3,IF(B232&lt;$W$41+$W$42,4,5))</f>
        <v>0</v>
      </c>
      <c r="D232">
        <f>NORMSINV(RAND())</f>
        <v>0</v>
      </c>
      <c r="E232">
        <f>$W$25*EXP(($W$26-$W$28-0.5*$W$27^2)*C232+$W$27*SQRT(C232)*D232)</f>
        <v>0</v>
      </c>
      <c r="F232">
        <f>$W$30*(1+$W$31)^C232</f>
        <v>0</v>
      </c>
      <c r="G232">
        <f>$W$32*(1+$W$33)^C232</f>
        <v>0</v>
      </c>
      <c r="H232">
        <f>$W$34*(1+$W$35)^C232</f>
        <v>0</v>
      </c>
      <c r="I232">
        <f>MIN(E232,F232)</f>
        <v>0</v>
      </c>
      <c r="J232">
        <f>MIN(E232-I232,G232)</f>
        <v>0</v>
      </c>
      <c r="K232">
        <f>MIN(E232-I232-J232,H232)</f>
        <v>0</v>
      </c>
      <c r="L232">
        <f>E232-I232-J232-K232</f>
        <v>0</v>
      </c>
      <c r="M232">
        <f>IF((I232+J232+(1-$W$36)*L232)/$W$39&gt;=$W$38,1,0)</f>
        <v>0</v>
      </c>
      <c r="N232">
        <f>IF(M232=1,$W$37,$W$36)*L232</f>
        <v>0</v>
      </c>
      <c r="O232">
        <f>EXP(-$W$26*C232)*I232</f>
        <v>0</v>
      </c>
      <c r="P232">
        <f>EXP(-$W$26*C232)*J232</f>
        <v>0</v>
      </c>
      <c r="Q232">
        <f>EXP(-$W$26*C232)*K232</f>
        <v>0</v>
      </c>
      <c r="R232">
        <f>EXP(-$W$26*C232)*(L232-N232)</f>
        <v>0</v>
      </c>
      <c r="S232">
        <f>EXP(-$W$26*C232)*N232</f>
        <v>0</v>
      </c>
      <c r="T232">
        <f>EXP(-$W$26*C232)*E232</f>
        <v>0</v>
      </c>
    </row>
    <row r="233" spans="1:20">
      <c r="A233">
        <v>224</v>
      </c>
      <c r="B233">
        <f>RAND()</f>
        <v>0</v>
      </c>
      <c r="C233">
        <f>IF(B233&lt;$W$41,3,IF(B233&lt;$W$41+$W$42,4,5))</f>
        <v>0</v>
      </c>
      <c r="D233">
        <f>NORMSINV(RAND())</f>
        <v>0</v>
      </c>
      <c r="E233">
        <f>$W$25*EXP(($W$26-$W$28-0.5*$W$27^2)*C233+$W$27*SQRT(C233)*D233)</f>
        <v>0</v>
      </c>
      <c r="F233">
        <f>$W$30*(1+$W$31)^C233</f>
        <v>0</v>
      </c>
      <c r="G233">
        <f>$W$32*(1+$W$33)^C233</f>
        <v>0</v>
      </c>
      <c r="H233">
        <f>$W$34*(1+$W$35)^C233</f>
        <v>0</v>
      </c>
      <c r="I233">
        <f>MIN(E233,F233)</f>
        <v>0</v>
      </c>
      <c r="J233">
        <f>MIN(E233-I233,G233)</f>
        <v>0</v>
      </c>
      <c r="K233">
        <f>MIN(E233-I233-J233,H233)</f>
        <v>0</v>
      </c>
      <c r="L233">
        <f>E233-I233-J233-K233</f>
        <v>0</v>
      </c>
      <c r="M233">
        <f>IF((I233+J233+(1-$W$36)*L233)/$W$39&gt;=$W$38,1,0)</f>
        <v>0</v>
      </c>
      <c r="N233">
        <f>IF(M233=1,$W$37,$W$36)*L233</f>
        <v>0</v>
      </c>
      <c r="O233">
        <f>EXP(-$W$26*C233)*I233</f>
        <v>0</v>
      </c>
      <c r="P233">
        <f>EXP(-$W$26*C233)*J233</f>
        <v>0</v>
      </c>
      <c r="Q233">
        <f>EXP(-$W$26*C233)*K233</f>
        <v>0</v>
      </c>
      <c r="R233">
        <f>EXP(-$W$26*C233)*(L233-N233)</f>
        <v>0</v>
      </c>
      <c r="S233">
        <f>EXP(-$W$26*C233)*N233</f>
        <v>0</v>
      </c>
      <c r="T233">
        <f>EXP(-$W$26*C233)*E233</f>
        <v>0</v>
      </c>
    </row>
    <row r="234" spans="1:20">
      <c r="A234">
        <v>225</v>
      </c>
      <c r="B234">
        <f>RAND()</f>
        <v>0</v>
      </c>
      <c r="C234">
        <f>IF(B234&lt;$W$41,3,IF(B234&lt;$W$41+$W$42,4,5))</f>
        <v>0</v>
      </c>
      <c r="D234">
        <f>NORMSINV(RAND())</f>
        <v>0</v>
      </c>
      <c r="E234">
        <f>$W$25*EXP(($W$26-$W$28-0.5*$W$27^2)*C234+$W$27*SQRT(C234)*D234)</f>
        <v>0</v>
      </c>
      <c r="F234">
        <f>$W$30*(1+$W$31)^C234</f>
        <v>0</v>
      </c>
      <c r="G234">
        <f>$W$32*(1+$W$33)^C234</f>
        <v>0</v>
      </c>
      <c r="H234">
        <f>$W$34*(1+$W$35)^C234</f>
        <v>0</v>
      </c>
      <c r="I234">
        <f>MIN(E234,F234)</f>
        <v>0</v>
      </c>
      <c r="J234">
        <f>MIN(E234-I234,G234)</f>
        <v>0</v>
      </c>
      <c r="K234">
        <f>MIN(E234-I234-J234,H234)</f>
        <v>0</v>
      </c>
      <c r="L234">
        <f>E234-I234-J234-K234</f>
        <v>0</v>
      </c>
      <c r="M234">
        <f>IF((I234+J234+(1-$W$36)*L234)/$W$39&gt;=$W$38,1,0)</f>
        <v>0</v>
      </c>
      <c r="N234">
        <f>IF(M234=1,$W$37,$W$36)*L234</f>
        <v>0</v>
      </c>
      <c r="O234">
        <f>EXP(-$W$26*C234)*I234</f>
        <v>0</v>
      </c>
      <c r="P234">
        <f>EXP(-$W$26*C234)*J234</f>
        <v>0</v>
      </c>
      <c r="Q234">
        <f>EXP(-$W$26*C234)*K234</f>
        <v>0</v>
      </c>
      <c r="R234">
        <f>EXP(-$W$26*C234)*(L234-N234)</f>
        <v>0</v>
      </c>
      <c r="S234">
        <f>EXP(-$W$26*C234)*N234</f>
        <v>0</v>
      </c>
      <c r="T234">
        <f>EXP(-$W$26*C234)*E234</f>
        <v>0</v>
      </c>
    </row>
    <row r="235" spans="1:20">
      <c r="A235">
        <v>226</v>
      </c>
      <c r="B235">
        <f>RAND()</f>
        <v>0</v>
      </c>
      <c r="C235">
        <f>IF(B235&lt;$W$41,3,IF(B235&lt;$W$41+$W$42,4,5))</f>
        <v>0</v>
      </c>
      <c r="D235">
        <f>NORMSINV(RAND())</f>
        <v>0</v>
      </c>
      <c r="E235">
        <f>$W$25*EXP(($W$26-$W$28-0.5*$W$27^2)*C235+$W$27*SQRT(C235)*D235)</f>
        <v>0</v>
      </c>
      <c r="F235">
        <f>$W$30*(1+$W$31)^C235</f>
        <v>0</v>
      </c>
      <c r="G235">
        <f>$W$32*(1+$W$33)^C235</f>
        <v>0</v>
      </c>
      <c r="H235">
        <f>$W$34*(1+$W$35)^C235</f>
        <v>0</v>
      </c>
      <c r="I235">
        <f>MIN(E235,F235)</f>
        <v>0</v>
      </c>
      <c r="J235">
        <f>MIN(E235-I235,G235)</f>
        <v>0</v>
      </c>
      <c r="K235">
        <f>MIN(E235-I235-J235,H235)</f>
        <v>0</v>
      </c>
      <c r="L235">
        <f>E235-I235-J235-K235</f>
        <v>0</v>
      </c>
      <c r="M235">
        <f>IF((I235+J235+(1-$W$36)*L235)/$W$39&gt;=$W$38,1,0)</f>
        <v>0</v>
      </c>
      <c r="N235">
        <f>IF(M235=1,$W$37,$W$36)*L235</f>
        <v>0</v>
      </c>
      <c r="O235">
        <f>EXP(-$W$26*C235)*I235</f>
        <v>0</v>
      </c>
      <c r="P235">
        <f>EXP(-$W$26*C235)*J235</f>
        <v>0</v>
      </c>
      <c r="Q235">
        <f>EXP(-$W$26*C235)*K235</f>
        <v>0</v>
      </c>
      <c r="R235">
        <f>EXP(-$W$26*C235)*(L235-N235)</f>
        <v>0</v>
      </c>
      <c r="S235">
        <f>EXP(-$W$26*C235)*N235</f>
        <v>0</v>
      </c>
      <c r="T235">
        <f>EXP(-$W$26*C235)*E235</f>
        <v>0</v>
      </c>
    </row>
    <row r="236" spans="1:20">
      <c r="A236">
        <v>227</v>
      </c>
      <c r="B236">
        <f>RAND()</f>
        <v>0</v>
      </c>
      <c r="C236">
        <f>IF(B236&lt;$W$41,3,IF(B236&lt;$W$41+$W$42,4,5))</f>
        <v>0</v>
      </c>
      <c r="D236">
        <f>NORMSINV(RAND())</f>
        <v>0</v>
      </c>
      <c r="E236">
        <f>$W$25*EXP(($W$26-$W$28-0.5*$W$27^2)*C236+$W$27*SQRT(C236)*D236)</f>
        <v>0</v>
      </c>
      <c r="F236">
        <f>$W$30*(1+$W$31)^C236</f>
        <v>0</v>
      </c>
      <c r="G236">
        <f>$W$32*(1+$W$33)^C236</f>
        <v>0</v>
      </c>
      <c r="H236">
        <f>$W$34*(1+$W$35)^C236</f>
        <v>0</v>
      </c>
      <c r="I236">
        <f>MIN(E236,F236)</f>
        <v>0</v>
      </c>
      <c r="J236">
        <f>MIN(E236-I236,G236)</f>
        <v>0</v>
      </c>
      <c r="K236">
        <f>MIN(E236-I236-J236,H236)</f>
        <v>0</v>
      </c>
      <c r="L236">
        <f>E236-I236-J236-K236</f>
        <v>0</v>
      </c>
      <c r="M236">
        <f>IF((I236+J236+(1-$W$36)*L236)/$W$39&gt;=$W$38,1,0)</f>
        <v>0</v>
      </c>
      <c r="N236">
        <f>IF(M236=1,$W$37,$W$36)*L236</f>
        <v>0</v>
      </c>
      <c r="O236">
        <f>EXP(-$W$26*C236)*I236</f>
        <v>0</v>
      </c>
      <c r="P236">
        <f>EXP(-$W$26*C236)*J236</f>
        <v>0</v>
      </c>
      <c r="Q236">
        <f>EXP(-$W$26*C236)*K236</f>
        <v>0</v>
      </c>
      <c r="R236">
        <f>EXP(-$W$26*C236)*(L236-N236)</f>
        <v>0</v>
      </c>
      <c r="S236">
        <f>EXP(-$W$26*C236)*N236</f>
        <v>0</v>
      </c>
      <c r="T236">
        <f>EXP(-$W$26*C236)*E236</f>
        <v>0</v>
      </c>
    </row>
    <row r="237" spans="1:20">
      <c r="A237">
        <v>228</v>
      </c>
      <c r="B237">
        <f>RAND()</f>
        <v>0</v>
      </c>
      <c r="C237">
        <f>IF(B237&lt;$W$41,3,IF(B237&lt;$W$41+$W$42,4,5))</f>
        <v>0</v>
      </c>
      <c r="D237">
        <f>NORMSINV(RAND())</f>
        <v>0</v>
      </c>
      <c r="E237">
        <f>$W$25*EXP(($W$26-$W$28-0.5*$W$27^2)*C237+$W$27*SQRT(C237)*D237)</f>
        <v>0</v>
      </c>
      <c r="F237">
        <f>$W$30*(1+$W$31)^C237</f>
        <v>0</v>
      </c>
      <c r="G237">
        <f>$W$32*(1+$W$33)^C237</f>
        <v>0</v>
      </c>
      <c r="H237">
        <f>$W$34*(1+$W$35)^C237</f>
        <v>0</v>
      </c>
      <c r="I237">
        <f>MIN(E237,F237)</f>
        <v>0</v>
      </c>
      <c r="J237">
        <f>MIN(E237-I237,G237)</f>
        <v>0</v>
      </c>
      <c r="K237">
        <f>MIN(E237-I237-J237,H237)</f>
        <v>0</v>
      </c>
      <c r="L237">
        <f>E237-I237-J237-K237</f>
        <v>0</v>
      </c>
      <c r="M237">
        <f>IF((I237+J237+(1-$W$36)*L237)/$W$39&gt;=$W$38,1,0)</f>
        <v>0</v>
      </c>
      <c r="N237">
        <f>IF(M237=1,$W$37,$W$36)*L237</f>
        <v>0</v>
      </c>
      <c r="O237">
        <f>EXP(-$W$26*C237)*I237</f>
        <v>0</v>
      </c>
      <c r="P237">
        <f>EXP(-$W$26*C237)*J237</f>
        <v>0</v>
      </c>
      <c r="Q237">
        <f>EXP(-$W$26*C237)*K237</f>
        <v>0</v>
      </c>
      <c r="R237">
        <f>EXP(-$W$26*C237)*(L237-N237)</f>
        <v>0</v>
      </c>
      <c r="S237">
        <f>EXP(-$W$26*C237)*N237</f>
        <v>0</v>
      </c>
      <c r="T237">
        <f>EXP(-$W$26*C237)*E237</f>
        <v>0</v>
      </c>
    </row>
    <row r="238" spans="1:20">
      <c r="A238">
        <v>229</v>
      </c>
      <c r="B238">
        <f>RAND()</f>
        <v>0</v>
      </c>
      <c r="C238">
        <f>IF(B238&lt;$W$41,3,IF(B238&lt;$W$41+$W$42,4,5))</f>
        <v>0</v>
      </c>
      <c r="D238">
        <f>NORMSINV(RAND())</f>
        <v>0</v>
      </c>
      <c r="E238">
        <f>$W$25*EXP(($W$26-$W$28-0.5*$W$27^2)*C238+$W$27*SQRT(C238)*D238)</f>
        <v>0</v>
      </c>
      <c r="F238">
        <f>$W$30*(1+$W$31)^C238</f>
        <v>0</v>
      </c>
      <c r="G238">
        <f>$W$32*(1+$W$33)^C238</f>
        <v>0</v>
      </c>
      <c r="H238">
        <f>$W$34*(1+$W$35)^C238</f>
        <v>0</v>
      </c>
      <c r="I238">
        <f>MIN(E238,F238)</f>
        <v>0</v>
      </c>
      <c r="J238">
        <f>MIN(E238-I238,G238)</f>
        <v>0</v>
      </c>
      <c r="K238">
        <f>MIN(E238-I238-J238,H238)</f>
        <v>0</v>
      </c>
      <c r="L238">
        <f>E238-I238-J238-K238</f>
        <v>0</v>
      </c>
      <c r="M238">
        <f>IF((I238+J238+(1-$W$36)*L238)/$W$39&gt;=$W$38,1,0)</f>
        <v>0</v>
      </c>
      <c r="N238">
        <f>IF(M238=1,$W$37,$W$36)*L238</f>
        <v>0</v>
      </c>
      <c r="O238">
        <f>EXP(-$W$26*C238)*I238</f>
        <v>0</v>
      </c>
      <c r="P238">
        <f>EXP(-$W$26*C238)*J238</f>
        <v>0</v>
      </c>
      <c r="Q238">
        <f>EXP(-$W$26*C238)*K238</f>
        <v>0</v>
      </c>
      <c r="R238">
        <f>EXP(-$W$26*C238)*(L238-N238)</f>
        <v>0</v>
      </c>
      <c r="S238">
        <f>EXP(-$W$26*C238)*N238</f>
        <v>0</v>
      </c>
      <c r="T238">
        <f>EXP(-$W$26*C238)*E238</f>
        <v>0</v>
      </c>
    </row>
    <row r="239" spans="1:20">
      <c r="A239">
        <v>230</v>
      </c>
      <c r="B239">
        <f>RAND()</f>
        <v>0</v>
      </c>
      <c r="C239">
        <f>IF(B239&lt;$W$41,3,IF(B239&lt;$W$41+$W$42,4,5))</f>
        <v>0</v>
      </c>
      <c r="D239">
        <f>NORMSINV(RAND())</f>
        <v>0</v>
      </c>
      <c r="E239">
        <f>$W$25*EXP(($W$26-$W$28-0.5*$W$27^2)*C239+$W$27*SQRT(C239)*D239)</f>
        <v>0</v>
      </c>
      <c r="F239">
        <f>$W$30*(1+$W$31)^C239</f>
        <v>0</v>
      </c>
      <c r="G239">
        <f>$W$32*(1+$W$33)^C239</f>
        <v>0</v>
      </c>
      <c r="H239">
        <f>$W$34*(1+$W$35)^C239</f>
        <v>0</v>
      </c>
      <c r="I239">
        <f>MIN(E239,F239)</f>
        <v>0</v>
      </c>
      <c r="J239">
        <f>MIN(E239-I239,G239)</f>
        <v>0</v>
      </c>
      <c r="K239">
        <f>MIN(E239-I239-J239,H239)</f>
        <v>0</v>
      </c>
      <c r="L239">
        <f>E239-I239-J239-K239</f>
        <v>0</v>
      </c>
      <c r="M239">
        <f>IF((I239+J239+(1-$W$36)*L239)/$W$39&gt;=$W$38,1,0)</f>
        <v>0</v>
      </c>
      <c r="N239">
        <f>IF(M239=1,$W$37,$W$36)*L239</f>
        <v>0</v>
      </c>
      <c r="O239">
        <f>EXP(-$W$26*C239)*I239</f>
        <v>0</v>
      </c>
      <c r="P239">
        <f>EXP(-$W$26*C239)*J239</f>
        <v>0</v>
      </c>
      <c r="Q239">
        <f>EXP(-$W$26*C239)*K239</f>
        <v>0</v>
      </c>
      <c r="R239">
        <f>EXP(-$W$26*C239)*(L239-N239)</f>
        <v>0</v>
      </c>
      <c r="S239">
        <f>EXP(-$W$26*C239)*N239</f>
        <v>0</v>
      </c>
      <c r="T239">
        <f>EXP(-$W$26*C239)*E239</f>
        <v>0</v>
      </c>
    </row>
    <row r="240" spans="1:20">
      <c r="A240">
        <v>231</v>
      </c>
      <c r="B240">
        <f>RAND()</f>
        <v>0</v>
      </c>
      <c r="C240">
        <f>IF(B240&lt;$W$41,3,IF(B240&lt;$W$41+$W$42,4,5))</f>
        <v>0</v>
      </c>
      <c r="D240">
        <f>NORMSINV(RAND())</f>
        <v>0</v>
      </c>
      <c r="E240">
        <f>$W$25*EXP(($W$26-$W$28-0.5*$W$27^2)*C240+$W$27*SQRT(C240)*D240)</f>
        <v>0</v>
      </c>
      <c r="F240">
        <f>$W$30*(1+$W$31)^C240</f>
        <v>0</v>
      </c>
      <c r="G240">
        <f>$W$32*(1+$W$33)^C240</f>
        <v>0</v>
      </c>
      <c r="H240">
        <f>$W$34*(1+$W$35)^C240</f>
        <v>0</v>
      </c>
      <c r="I240">
        <f>MIN(E240,F240)</f>
        <v>0</v>
      </c>
      <c r="J240">
        <f>MIN(E240-I240,G240)</f>
        <v>0</v>
      </c>
      <c r="K240">
        <f>MIN(E240-I240-J240,H240)</f>
        <v>0</v>
      </c>
      <c r="L240">
        <f>E240-I240-J240-K240</f>
        <v>0</v>
      </c>
      <c r="M240">
        <f>IF((I240+J240+(1-$W$36)*L240)/$W$39&gt;=$W$38,1,0)</f>
        <v>0</v>
      </c>
      <c r="N240">
        <f>IF(M240=1,$W$37,$W$36)*L240</f>
        <v>0</v>
      </c>
      <c r="O240">
        <f>EXP(-$W$26*C240)*I240</f>
        <v>0</v>
      </c>
      <c r="P240">
        <f>EXP(-$W$26*C240)*J240</f>
        <v>0</v>
      </c>
      <c r="Q240">
        <f>EXP(-$W$26*C240)*K240</f>
        <v>0</v>
      </c>
      <c r="R240">
        <f>EXP(-$W$26*C240)*(L240-N240)</f>
        <v>0</v>
      </c>
      <c r="S240">
        <f>EXP(-$W$26*C240)*N240</f>
        <v>0</v>
      </c>
      <c r="T240">
        <f>EXP(-$W$26*C240)*E240</f>
        <v>0</v>
      </c>
    </row>
    <row r="241" spans="1:20">
      <c r="A241">
        <v>232</v>
      </c>
      <c r="B241">
        <f>RAND()</f>
        <v>0</v>
      </c>
      <c r="C241">
        <f>IF(B241&lt;$W$41,3,IF(B241&lt;$W$41+$W$42,4,5))</f>
        <v>0</v>
      </c>
      <c r="D241">
        <f>NORMSINV(RAND())</f>
        <v>0</v>
      </c>
      <c r="E241">
        <f>$W$25*EXP(($W$26-$W$28-0.5*$W$27^2)*C241+$W$27*SQRT(C241)*D241)</f>
        <v>0</v>
      </c>
      <c r="F241">
        <f>$W$30*(1+$W$31)^C241</f>
        <v>0</v>
      </c>
      <c r="G241">
        <f>$W$32*(1+$W$33)^C241</f>
        <v>0</v>
      </c>
      <c r="H241">
        <f>$W$34*(1+$W$35)^C241</f>
        <v>0</v>
      </c>
      <c r="I241">
        <f>MIN(E241,F241)</f>
        <v>0</v>
      </c>
      <c r="J241">
        <f>MIN(E241-I241,G241)</f>
        <v>0</v>
      </c>
      <c r="K241">
        <f>MIN(E241-I241-J241,H241)</f>
        <v>0</v>
      </c>
      <c r="L241">
        <f>E241-I241-J241-K241</f>
        <v>0</v>
      </c>
      <c r="M241">
        <f>IF((I241+J241+(1-$W$36)*L241)/$W$39&gt;=$W$38,1,0)</f>
        <v>0</v>
      </c>
      <c r="N241">
        <f>IF(M241=1,$W$37,$W$36)*L241</f>
        <v>0</v>
      </c>
      <c r="O241">
        <f>EXP(-$W$26*C241)*I241</f>
        <v>0</v>
      </c>
      <c r="P241">
        <f>EXP(-$W$26*C241)*J241</f>
        <v>0</v>
      </c>
      <c r="Q241">
        <f>EXP(-$W$26*C241)*K241</f>
        <v>0</v>
      </c>
      <c r="R241">
        <f>EXP(-$W$26*C241)*(L241-N241)</f>
        <v>0</v>
      </c>
      <c r="S241">
        <f>EXP(-$W$26*C241)*N241</f>
        <v>0</v>
      </c>
      <c r="T241">
        <f>EXP(-$W$26*C241)*E241</f>
        <v>0</v>
      </c>
    </row>
    <row r="242" spans="1:20">
      <c r="A242">
        <v>233</v>
      </c>
      <c r="B242">
        <f>RAND()</f>
        <v>0</v>
      </c>
      <c r="C242">
        <f>IF(B242&lt;$W$41,3,IF(B242&lt;$W$41+$W$42,4,5))</f>
        <v>0</v>
      </c>
      <c r="D242">
        <f>NORMSINV(RAND())</f>
        <v>0</v>
      </c>
      <c r="E242">
        <f>$W$25*EXP(($W$26-$W$28-0.5*$W$27^2)*C242+$W$27*SQRT(C242)*D242)</f>
        <v>0</v>
      </c>
      <c r="F242">
        <f>$W$30*(1+$W$31)^C242</f>
        <v>0</v>
      </c>
      <c r="G242">
        <f>$W$32*(1+$W$33)^C242</f>
        <v>0</v>
      </c>
      <c r="H242">
        <f>$W$34*(1+$W$35)^C242</f>
        <v>0</v>
      </c>
      <c r="I242">
        <f>MIN(E242,F242)</f>
        <v>0</v>
      </c>
      <c r="J242">
        <f>MIN(E242-I242,G242)</f>
        <v>0</v>
      </c>
      <c r="K242">
        <f>MIN(E242-I242-J242,H242)</f>
        <v>0</v>
      </c>
      <c r="L242">
        <f>E242-I242-J242-K242</f>
        <v>0</v>
      </c>
      <c r="M242">
        <f>IF((I242+J242+(1-$W$36)*L242)/$W$39&gt;=$W$38,1,0)</f>
        <v>0</v>
      </c>
      <c r="N242">
        <f>IF(M242=1,$W$37,$W$36)*L242</f>
        <v>0</v>
      </c>
      <c r="O242">
        <f>EXP(-$W$26*C242)*I242</f>
        <v>0</v>
      </c>
      <c r="P242">
        <f>EXP(-$W$26*C242)*J242</f>
        <v>0</v>
      </c>
      <c r="Q242">
        <f>EXP(-$W$26*C242)*K242</f>
        <v>0</v>
      </c>
      <c r="R242">
        <f>EXP(-$W$26*C242)*(L242-N242)</f>
        <v>0</v>
      </c>
      <c r="S242">
        <f>EXP(-$W$26*C242)*N242</f>
        <v>0</v>
      </c>
      <c r="T242">
        <f>EXP(-$W$26*C242)*E242</f>
        <v>0</v>
      </c>
    </row>
    <row r="243" spans="1:20">
      <c r="A243">
        <v>234</v>
      </c>
      <c r="B243">
        <f>RAND()</f>
        <v>0</v>
      </c>
      <c r="C243">
        <f>IF(B243&lt;$W$41,3,IF(B243&lt;$W$41+$W$42,4,5))</f>
        <v>0</v>
      </c>
      <c r="D243">
        <f>NORMSINV(RAND())</f>
        <v>0</v>
      </c>
      <c r="E243">
        <f>$W$25*EXP(($W$26-$W$28-0.5*$W$27^2)*C243+$W$27*SQRT(C243)*D243)</f>
        <v>0</v>
      </c>
      <c r="F243">
        <f>$W$30*(1+$W$31)^C243</f>
        <v>0</v>
      </c>
      <c r="G243">
        <f>$W$32*(1+$W$33)^C243</f>
        <v>0</v>
      </c>
      <c r="H243">
        <f>$W$34*(1+$W$35)^C243</f>
        <v>0</v>
      </c>
      <c r="I243">
        <f>MIN(E243,F243)</f>
        <v>0</v>
      </c>
      <c r="J243">
        <f>MIN(E243-I243,G243)</f>
        <v>0</v>
      </c>
      <c r="K243">
        <f>MIN(E243-I243-J243,H243)</f>
        <v>0</v>
      </c>
      <c r="L243">
        <f>E243-I243-J243-K243</f>
        <v>0</v>
      </c>
      <c r="M243">
        <f>IF((I243+J243+(1-$W$36)*L243)/$W$39&gt;=$W$38,1,0)</f>
        <v>0</v>
      </c>
      <c r="N243">
        <f>IF(M243=1,$W$37,$W$36)*L243</f>
        <v>0</v>
      </c>
      <c r="O243">
        <f>EXP(-$W$26*C243)*I243</f>
        <v>0</v>
      </c>
      <c r="P243">
        <f>EXP(-$W$26*C243)*J243</f>
        <v>0</v>
      </c>
      <c r="Q243">
        <f>EXP(-$W$26*C243)*K243</f>
        <v>0</v>
      </c>
      <c r="R243">
        <f>EXP(-$W$26*C243)*(L243-N243)</f>
        <v>0</v>
      </c>
      <c r="S243">
        <f>EXP(-$W$26*C243)*N243</f>
        <v>0</v>
      </c>
      <c r="T243">
        <f>EXP(-$W$26*C243)*E243</f>
        <v>0</v>
      </c>
    </row>
    <row r="244" spans="1:20">
      <c r="A244">
        <v>235</v>
      </c>
      <c r="B244">
        <f>RAND()</f>
        <v>0</v>
      </c>
      <c r="C244">
        <f>IF(B244&lt;$W$41,3,IF(B244&lt;$W$41+$W$42,4,5))</f>
        <v>0</v>
      </c>
      <c r="D244">
        <f>NORMSINV(RAND())</f>
        <v>0</v>
      </c>
      <c r="E244">
        <f>$W$25*EXP(($W$26-$W$28-0.5*$W$27^2)*C244+$W$27*SQRT(C244)*D244)</f>
        <v>0</v>
      </c>
      <c r="F244">
        <f>$W$30*(1+$W$31)^C244</f>
        <v>0</v>
      </c>
      <c r="G244">
        <f>$W$32*(1+$W$33)^C244</f>
        <v>0</v>
      </c>
      <c r="H244">
        <f>$W$34*(1+$W$35)^C244</f>
        <v>0</v>
      </c>
      <c r="I244">
        <f>MIN(E244,F244)</f>
        <v>0</v>
      </c>
      <c r="J244">
        <f>MIN(E244-I244,G244)</f>
        <v>0</v>
      </c>
      <c r="K244">
        <f>MIN(E244-I244-J244,H244)</f>
        <v>0</v>
      </c>
      <c r="L244">
        <f>E244-I244-J244-K244</f>
        <v>0</v>
      </c>
      <c r="M244">
        <f>IF((I244+J244+(1-$W$36)*L244)/$W$39&gt;=$W$38,1,0)</f>
        <v>0</v>
      </c>
      <c r="N244">
        <f>IF(M244=1,$W$37,$W$36)*L244</f>
        <v>0</v>
      </c>
      <c r="O244">
        <f>EXP(-$W$26*C244)*I244</f>
        <v>0</v>
      </c>
      <c r="P244">
        <f>EXP(-$W$26*C244)*J244</f>
        <v>0</v>
      </c>
      <c r="Q244">
        <f>EXP(-$W$26*C244)*K244</f>
        <v>0</v>
      </c>
      <c r="R244">
        <f>EXP(-$W$26*C244)*(L244-N244)</f>
        <v>0</v>
      </c>
      <c r="S244">
        <f>EXP(-$W$26*C244)*N244</f>
        <v>0</v>
      </c>
      <c r="T244">
        <f>EXP(-$W$26*C244)*E244</f>
        <v>0</v>
      </c>
    </row>
    <row r="245" spans="1:20">
      <c r="A245">
        <v>236</v>
      </c>
      <c r="B245">
        <f>RAND()</f>
        <v>0</v>
      </c>
      <c r="C245">
        <f>IF(B245&lt;$W$41,3,IF(B245&lt;$W$41+$W$42,4,5))</f>
        <v>0</v>
      </c>
      <c r="D245">
        <f>NORMSINV(RAND())</f>
        <v>0</v>
      </c>
      <c r="E245">
        <f>$W$25*EXP(($W$26-$W$28-0.5*$W$27^2)*C245+$W$27*SQRT(C245)*D245)</f>
        <v>0</v>
      </c>
      <c r="F245">
        <f>$W$30*(1+$W$31)^C245</f>
        <v>0</v>
      </c>
      <c r="G245">
        <f>$W$32*(1+$W$33)^C245</f>
        <v>0</v>
      </c>
      <c r="H245">
        <f>$W$34*(1+$W$35)^C245</f>
        <v>0</v>
      </c>
      <c r="I245">
        <f>MIN(E245,F245)</f>
        <v>0</v>
      </c>
      <c r="J245">
        <f>MIN(E245-I245,G245)</f>
        <v>0</v>
      </c>
      <c r="K245">
        <f>MIN(E245-I245-J245,H245)</f>
        <v>0</v>
      </c>
      <c r="L245">
        <f>E245-I245-J245-K245</f>
        <v>0</v>
      </c>
      <c r="M245">
        <f>IF((I245+J245+(1-$W$36)*L245)/$W$39&gt;=$W$38,1,0)</f>
        <v>0</v>
      </c>
      <c r="N245">
        <f>IF(M245=1,$W$37,$W$36)*L245</f>
        <v>0</v>
      </c>
      <c r="O245">
        <f>EXP(-$W$26*C245)*I245</f>
        <v>0</v>
      </c>
      <c r="P245">
        <f>EXP(-$W$26*C245)*J245</f>
        <v>0</v>
      </c>
      <c r="Q245">
        <f>EXP(-$W$26*C245)*K245</f>
        <v>0</v>
      </c>
      <c r="R245">
        <f>EXP(-$W$26*C245)*(L245-N245)</f>
        <v>0</v>
      </c>
      <c r="S245">
        <f>EXP(-$W$26*C245)*N245</f>
        <v>0</v>
      </c>
      <c r="T245">
        <f>EXP(-$W$26*C245)*E245</f>
        <v>0</v>
      </c>
    </row>
    <row r="246" spans="1:20">
      <c r="A246">
        <v>237</v>
      </c>
      <c r="B246">
        <f>RAND()</f>
        <v>0</v>
      </c>
      <c r="C246">
        <f>IF(B246&lt;$W$41,3,IF(B246&lt;$W$41+$W$42,4,5))</f>
        <v>0</v>
      </c>
      <c r="D246">
        <f>NORMSINV(RAND())</f>
        <v>0</v>
      </c>
      <c r="E246">
        <f>$W$25*EXP(($W$26-$W$28-0.5*$W$27^2)*C246+$W$27*SQRT(C246)*D246)</f>
        <v>0</v>
      </c>
      <c r="F246">
        <f>$W$30*(1+$W$31)^C246</f>
        <v>0</v>
      </c>
      <c r="G246">
        <f>$W$32*(1+$W$33)^C246</f>
        <v>0</v>
      </c>
      <c r="H246">
        <f>$W$34*(1+$W$35)^C246</f>
        <v>0</v>
      </c>
      <c r="I246">
        <f>MIN(E246,F246)</f>
        <v>0</v>
      </c>
      <c r="J246">
        <f>MIN(E246-I246,G246)</f>
        <v>0</v>
      </c>
      <c r="K246">
        <f>MIN(E246-I246-J246,H246)</f>
        <v>0</v>
      </c>
      <c r="L246">
        <f>E246-I246-J246-K246</f>
        <v>0</v>
      </c>
      <c r="M246">
        <f>IF((I246+J246+(1-$W$36)*L246)/$W$39&gt;=$W$38,1,0)</f>
        <v>0</v>
      </c>
      <c r="N246">
        <f>IF(M246=1,$W$37,$W$36)*L246</f>
        <v>0</v>
      </c>
      <c r="O246">
        <f>EXP(-$W$26*C246)*I246</f>
        <v>0</v>
      </c>
      <c r="P246">
        <f>EXP(-$W$26*C246)*J246</f>
        <v>0</v>
      </c>
      <c r="Q246">
        <f>EXP(-$W$26*C246)*K246</f>
        <v>0</v>
      </c>
      <c r="R246">
        <f>EXP(-$W$26*C246)*(L246-N246)</f>
        <v>0</v>
      </c>
      <c r="S246">
        <f>EXP(-$W$26*C246)*N246</f>
        <v>0</v>
      </c>
      <c r="T246">
        <f>EXP(-$W$26*C246)*E246</f>
        <v>0</v>
      </c>
    </row>
    <row r="247" spans="1:20">
      <c r="A247">
        <v>238</v>
      </c>
      <c r="B247">
        <f>RAND()</f>
        <v>0</v>
      </c>
      <c r="C247">
        <f>IF(B247&lt;$W$41,3,IF(B247&lt;$W$41+$W$42,4,5))</f>
        <v>0</v>
      </c>
      <c r="D247">
        <f>NORMSINV(RAND())</f>
        <v>0</v>
      </c>
      <c r="E247">
        <f>$W$25*EXP(($W$26-$W$28-0.5*$W$27^2)*C247+$W$27*SQRT(C247)*D247)</f>
        <v>0</v>
      </c>
      <c r="F247">
        <f>$W$30*(1+$W$31)^C247</f>
        <v>0</v>
      </c>
      <c r="G247">
        <f>$W$32*(1+$W$33)^C247</f>
        <v>0</v>
      </c>
      <c r="H247">
        <f>$W$34*(1+$W$35)^C247</f>
        <v>0</v>
      </c>
      <c r="I247">
        <f>MIN(E247,F247)</f>
        <v>0</v>
      </c>
      <c r="J247">
        <f>MIN(E247-I247,G247)</f>
        <v>0</v>
      </c>
      <c r="K247">
        <f>MIN(E247-I247-J247,H247)</f>
        <v>0</v>
      </c>
      <c r="L247">
        <f>E247-I247-J247-K247</f>
        <v>0</v>
      </c>
      <c r="M247">
        <f>IF((I247+J247+(1-$W$36)*L247)/$W$39&gt;=$W$38,1,0)</f>
        <v>0</v>
      </c>
      <c r="N247">
        <f>IF(M247=1,$W$37,$W$36)*L247</f>
        <v>0</v>
      </c>
      <c r="O247">
        <f>EXP(-$W$26*C247)*I247</f>
        <v>0</v>
      </c>
      <c r="P247">
        <f>EXP(-$W$26*C247)*J247</f>
        <v>0</v>
      </c>
      <c r="Q247">
        <f>EXP(-$W$26*C247)*K247</f>
        <v>0</v>
      </c>
      <c r="R247">
        <f>EXP(-$W$26*C247)*(L247-N247)</f>
        <v>0</v>
      </c>
      <c r="S247">
        <f>EXP(-$W$26*C247)*N247</f>
        <v>0</v>
      </c>
      <c r="T247">
        <f>EXP(-$W$26*C247)*E247</f>
        <v>0</v>
      </c>
    </row>
    <row r="248" spans="1:20">
      <c r="A248">
        <v>239</v>
      </c>
      <c r="B248">
        <f>RAND()</f>
        <v>0</v>
      </c>
      <c r="C248">
        <f>IF(B248&lt;$W$41,3,IF(B248&lt;$W$41+$W$42,4,5))</f>
        <v>0</v>
      </c>
      <c r="D248">
        <f>NORMSINV(RAND())</f>
        <v>0</v>
      </c>
      <c r="E248">
        <f>$W$25*EXP(($W$26-$W$28-0.5*$W$27^2)*C248+$W$27*SQRT(C248)*D248)</f>
        <v>0</v>
      </c>
      <c r="F248">
        <f>$W$30*(1+$W$31)^C248</f>
        <v>0</v>
      </c>
      <c r="G248">
        <f>$W$32*(1+$W$33)^C248</f>
        <v>0</v>
      </c>
      <c r="H248">
        <f>$W$34*(1+$W$35)^C248</f>
        <v>0</v>
      </c>
      <c r="I248">
        <f>MIN(E248,F248)</f>
        <v>0</v>
      </c>
      <c r="J248">
        <f>MIN(E248-I248,G248)</f>
        <v>0</v>
      </c>
      <c r="K248">
        <f>MIN(E248-I248-J248,H248)</f>
        <v>0</v>
      </c>
      <c r="L248">
        <f>E248-I248-J248-K248</f>
        <v>0</v>
      </c>
      <c r="M248">
        <f>IF((I248+J248+(1-$W$36)*L248)/$W$39&gt;=$W$38,1,0)</f>
        <v>0</v>
      </c>
      <c r="N248">
        <f>IF(M248=1,$W$37,$W$36)*L248</f>
        <v>0</v>
      </c>
      <c r="O248">
        <f>EXP(-$W$26*C248)*I248</f>
        <v>0</v>
      </c>
      <c r="P248">
        <f>EXP(-$W$26*C248)*J248</f>
        <v>0</v>
      </c>
      <c r="Q248">
        <f>EXP(-$W$26*C248)*K248</f>
        <v>0</v>
      </c>
      <c r="R248">
        <f>EXP(-$W$26*C248)*(L248-N248)</f>
        <v>0</v>
      </c>
      <c r="S248">
        <f>EXP(-$W$26*C248)*N248</f>
        <v>0</v>
      </c>
      <c r="T248">
        <f>EXP(-$W$26*C248)*E248</f>
        <v>0</v>
      </c>
    </row>
    <row r="249" spans="1:20">
      <c r="A249">
        <v>240</v>
      </c>
      <c r="B249">
        <f>RAND()</f>
        <v>0</v>
      </c>
      <c r="C249">
        <f>IF(B249&lt;$W$41,3,IF(B249&lt;$W$41+$W$42,4,5))</f>
        <v>0</v>
      </c>
      <c r="D249">
        <f>NORMSINV(RAND())</f>
        <v>0</v>
      </c>
      <c r="E249">
        <f>$W$25*EXP(($W$26-$W$28-0.5*$W$27^2)*C249+$W$27*SQRT(C249)*D249)</f>
        <v>0</v>
      </c>
      <c r="F249">
        <f>$W$30*(1+$W$31)^C249</f>
        <v>0</v>
      </c>
      <c r="G249">
        <f>$W$32*(1+$W$33)^C249</f>
        <v>0</v>
      </c>
      <c r="H249">
        <f>$W$34*(1+$W$35)^C249</f>
        <v>0</v>
      </c>
      <c r="I249">
        <f>MIN(E249,F249)</f>
        <v>0</v>
      </c>
      <c r="J249">
        <f>MIN(E249-I249,G249)</f>
        <v>0</v>
      </c>
      <c r="K249">
        <f>MIN(E249-I249-J249,H249)</f>
        <v>0</v>
      </c>
      <c r="L249">
        <f>E249-I249-J249-K249</f>
        <v>0</v>
      </c>
      <c r="M249">
        <f>IF((I249+J249+(1-$W$36)*L249)/$W$39&gt;=$W$38,1,0)</f>
        <v>0</v>
      </c>
      <c r="N249">
        <f>IF(M249=1,$W$37,$W$36)*L249</f>
        <v>0</v>
      </c>
      <c r="O249">
        <f>EXP(-$W$26*C249)*I249</f>
        <v>0</v>
      </c>
      <c r="P249">
        <f>EXP(-$W$26*C249)*J249</f>
        <v>0</v>
      </c>
      <c r="Q249">
        <f>EXP(-$W$26*C249)*K249</f>
        <v>0</v>
      </c>
      <c r="R249">
        <f>EXP(-$W$26*C249)*(L249-N249)</f>
        <v>0</v>
      </c>
      <c r="S249">
        <f>EXP(-$W$26*C249)*N249</f>
        <v>0</v>
      </c>
      <c r="T249">
        <f>EXP(-$W$26*C249)*E249</f>
        <v>0</v>
      </c>
    </row>
    <row r="250" spans="1:20">
      <c r="A250">
        <v>241</v>
      </c>
      <c r="B250">
        <f>RAND()</f>
        <v>0</v>
      </c>
      <c r="C250">
        <f>IF(B250&lt;$W$41,3,IF(B250&lt;$W$41+$W$42,4,5))</f>
        <v>0</v>
      </c>
      <c r="D250">
        <f>NORMSINV(RAND())</f>
        <v>0</v>
      </c>
      <c r="E250">
        <f>$W$25*EXP(($W$26-$W$28-0.5*$W$27^2)*C250+$W$27*SQRT(C250)*D250)</f>
        <v>0</v>
      </c>
      <c r="F250">
        <f>$W$30*(1+$W$31)^C250</f>
        <v>0</v>
      </c>
      <c r="G250">
        <f>$W$32*(1+$W$33)^C250</f>
        <v>0</v>
      </c>
      <c r="H250">
        <f>$W$34*(1+$W$35)^C250</f>
        <v>0</v>
      </c>
      <c r="I250">
        <f>MIN(E250,F250)</f>
        <v>0</v>
      </c>
      <c r="J250">
        <f>MIN(E250-I250,G250)</f>
        <v>0</v>
      </c>
      <c r="K250">
        <f>MIN(E250-I250-J250,H250)</f>
        <v>0</v>
      </c>
      <c r="L250">
        <f>E250-I250-J250-K250</f>
        <v>0</v>
      </c>
      <c r="M250">
        <f>IF((I250+J250+(1-$W$36)*L250)/$W$39&gt;=$W$38,1,0)</f>
        <v>0</v>
      </c>
      <c r="N250">
        <f>IF(M250=1,$W$37,$W$36)*L250</f>
        <v>0</v>
      </c>
      <c r="O250">
        <f>EXP(-$W$26*C250)*I250</f>
        <v>0</v>
      </c>
      <c r="P250">
        <f>EXP(-$W$26*C250)*J250</f>
        <v>0</v>
      </c>
      <c r="Q250">
        <f>EXP(-$W$26*C250)*K250</f>
        <v>0</v>
      </c>
      <c r="R250">
        <f>EXP(-$W$26*C250)*(L250-N250)</f>
        <v>0</v>
      </c>
      <c r="S250">
        <f>EXP(-$W$26*C250)*N250</f>
        <v>0</v>
      </c>
      <c r="T250">
        <f>EXP(-$W$26*C250)*E250</f>
        <v>0</v>
      </c>
    </row>
    <row r="251" spans="1:20">
      <c r="A251">
        <v>242</v>
      </c>
      <c r="B251">
        <f>RAND()</f>
        <v>0</v>
      </c>
      <c r="C251">
        <f>IF(B251&lt;$W$41,3,IF(B251&lt;$W$41+$W$42,4,5))</f>
        <v>0</v>
      </c>
      <c r="D251">
        <f>NORMSINV(RAND())</f>
        <v>0</v>
      </c>
      <c r="E251">
        <f>$W$25*EXP(($W$26-$W$28-0.5*$W$27^2)*C251+$W$27*SQRT(C251)*D251)</f>
        <v>0</v>
      </c>
      <c r="F251">
        <f>$W$30*(1+$W$31)^C251</f>
        <v>0</v>
      </c>
      <c r="G251">
        <f>$W$32*(1+$W$33)^C251</f>
        <v>0</v>
      </c>
      <c r="H251">
        <f>$W$34*(1+$W$35)^C251</f>
        <v>0</v>
      </c>
      <c r="I251">
        <f>MIN(E251,F251)</f>
        <v>0</v>
      </c>
      <c r="J251">
        <f>MIN(E251-I251,G251)</f>
        <v>0</v>
      </c>
      <c r="K251">
        <f>MIN(E251-I251-J251,H251)</f>
        <v>0</v>
      </c>
      <c r="L251">
        <f>E251-I251-J251-K251</f>
        <v>0</v>
      </c>
      <c r="M251">
        <f>IF((I251+J251+(1-$W$36)*L251)/$W$39&gt;=$W$38,1,0)</f>
        <v>0</v>
      </c>
      <c r="N251">
        <f>IF(M251=1,$W$37,$W$36)*L251</f>
        <v>0</v>
      </c>
      <c r="O251">
        <f>EXP(-$W$26*C251)*I251</f>
        <v>0</v>
      </c>
      <c r="P251">
        <f>EXP(-$W$26*C251)*J251</f>
        <v>0</v>
      </c>
      <c r="Q251">
        <f>EXP(-$W$26*C251)*K251</f>
        <v>0</v>
      </c>
      <c r="R251">
        <f>EXP(-$W$26*C251)*(L251-N251)</f>
        <v>0</v>
      </c>
      <c r="S251">
        <f>EXP(-$W$26*C251)*N251</f>
        <v>0</v>
      </c>
      <c r="T251">
        <f>EXP(-$W$26*C251)*E251</f>
        <v>0</v>
      </c>
    </row>
    <row r="252" spans="1:20">
      <c r="A252">
        <v>243</v>
      </c>
      <c r="B252">
        <f>RAND()</f>
        <v>0</v>
      </c>
      <c r="C252">
        <f>IF(B252&lt;$W$41,3,IF(B252&lt;$W$41+$W$42,4,5))</f>
        <v>0</v>
      </c>
      <c r="D252">
        <f>NORMSINV(RAND())</f>
        <v>0</v>
      </c>
      <c r="E252">
        <f>$W$25*EXP(($W$26-$W$28-0.5*$W$27^2)*C252+$W$27*SQRT(C252)*D252)</f>
        <v>0</v>
      </c>
      <c r="F252">
        <f>$W$30*(1+$W$31)^C252</f>
        <v>0</v>
      </c>
      <c r="G252">
        <f>$W$32*(1+$W$33)^C252</f>
        <v>0</v>
      </c>
      <c r="H252">
        <f>$W$34*(1+$W$35)^C252</f>
        <v>0</v>
      </c>
      <c r="I252">
        <f>MIN(E252,F252)</f>
        <v>0</v>
      </c>
      <c r="J252">
        <f>MIN(E252-I252,G252)</f>
        <v>0</v>
      </c>
      <c r="K252">
        <f>MIN(E252-I252-J252,H252)</f>
        <v>0</v>
      </c>
      <c r="L252">
        <f>E252-I252-J252-K252</f>
        <v>0</v>
      </c>
      <c r="M252">
        <f>IF((I252+J252+(1-$W$36)*L252)/$W$39&gt;=$W$38,1,0)</f>
        <v>0</v>
      </c>
      <c r="N252">
        <f>IF(M252=1,$W$37,$W$36)*L252</f>
        <v>0</v>
      </c>
      <c r="O252">
        <f>EXP(-$W$26*C252)*I252</f>
        <v>0</v>
      </c>
      <c r="P252">
        <f>EXP(-$W$26*C252)*J252</f>
        <v>0</v>
      </c>
      <c r="Q252">
        <f>EXP(-$W$26*C252)*K252</f>
        <v>0</v>
      </c>
      <c r="R252">
        <f>EXP(-$W$26*C252)*(L252-N252)</f>
        <v>0</v>
      </c>
      <c r="S252">
        <f>EXP(-$W$26*C252)*N252</f>
        <v>0</v>
      </c>
      <c r="T252">
        <f>EXP(-$W$26*C252)*E252</f>
        <v>0</v>
      </c>
    </row>
    <row r="253" spans="1:20">
      <c r="A253">
        <v>244</v>
      </c>
      <c r="B253">
        <f>RAND()</f>
        <v>0</v>
      </c>
      <c r="C253">
        <f>IF(B253&lt;$W$41,3,IF(B253&lt;$W$41+$W$42,4,5))</f>
        <v>0</v>
      </c>
      <c r="D253">
        <f>NORMSINV(RAND())</f>
        <v>0</v>
      </c>
      <c r="E253">
        <f>$W$25*EXP(($W$26-$W$28-0.5*$W$27^2)*C253+$W$27*SQRT(C253)*D253)</f>
        <v>0</v>
      </c>
      <c r="F253">
        <f>$W$30*(1+$W$31)^C253</f>
        <v>0</v>
      </c>
      <c r="G253">
        <f>$W$32*(1+$W$33)^C253</f>
        <v>0</v>
      </c>
      <c r="H253">
        <f>$W$34*(1+$W$35)^C253</f>
        <v>0</v>
      </c>
      <c r="I253">
        <f>MIN(E253,F253)</f>
        <v>0</v>
      </c>
      <c r="J253">
        <f>MIN(E253-I253,G253)</f>
        <v>0</v>
      </c>
      <c r="K253">
        <f>MIN(E253-I253-J253,H253)</f>
        <v>0</v>
      </c>
      <c r="L253">
        <f>E253-I253-J253-K253</f>
        <v>0</v>
      </c>
      <c r="M253">
        <f>IF((I253+J253+(1-$W$36)*L253)/$W$39&gt;=$W$38,1,0)</f>
        <v>0</v>
      </c>
      <c r="N253">
        <f>IF(M253=1,$W$37,$W$36)*L253</f>
        <v>0</v>
      </c>
      <c r="O253">
        <f>EXP(-$W$26*C253)*I253</f>
        <v>0</v>
      </c>
      <c r="P253">
        <f>EXP(-$W$26*C253)*J253</f>
        <v>0</v>
      </c>
      <c r="Q253">
        <f>EXP(-$W$26*C253)*K253</f>
        <v>0</v>
      </c>
      <c r="R253">
        <f>EXP(-$W$26*C253)*(L253-N253)</f>
        <v>0</v>
      </c>
      <c r="S253">
        <f>EXP(-$W$26*C253)*N253</f>
        <v>0</v>
      </c>
      <c r="T253">
        <f>EXP(-$W$26*C253)*E253</f>
        <v>0</v>
      </c>
    </row>
    <row r="254" spans="1:20">
      <c r="A254">
        <v>245</v>
      </c>
      <c r="B254">
        <f>RAND()</f>
        <v>0</v>
      </c>
      <c r="C254">
        <f>IF(B254&lt;$W$41,3,IF(B254&lt;$W$41+$W$42,4,5))</f>
        <v>0</v>
      </c>
      <c r="D254">
        <f>NORMSINV(RAND())</f>
        <v>0</v>
      </c>
      <c r="E254">
        <f>$W$25*EXP(($W$26-$W$28-0.5*$W$27^2)*C254+$W$27*SQRT(C254)*D254)</f>
        <v>0</v>
      </c>
      <c r="F254">
        <f>$W$30*(1+$W$31)^C254</f>
        <v>0</v>
      </c>
      <c r="G254">
        <f>$W$32*(1+$W$33)^C254</f>
        <v>0</v>
      </c>
      <c r="H254">
        <f>$W$34*(1+$W$35)^C254</f>
        <v>0</v>
      </c>
      <c r="I254">
        <f>MIN(E254,F254)</f>
        <v>0</v>
      </c>
      <c r="J254">
        <f>MIN(E254-I254,G254)</f>
        <v>0</v>
      </c>
      <c r="K254">
        <f>MIN(E254-I254-J254,H254)</f>
        <v>0</v>
      </c>
      <c r="L254">
        <f>E254-I254-J254-K254</f>
        <v>0</v>
      </c>
      <c r="M254">
        <f>IF((I254+J254+(1-$W$36)*L254)/$W$39&gt;=$W$38,1,0)</f>
        <v>0</v>
      </c>
      <c r="N254">
        <f>IF(M254=1,$W$37,$W$36)*L254</f>
        <v>0</v>
      </c>
      <c r="O254">
        <f>EXP(-$W$26*C254)*I254</f>
        <v>0</v>
      </c>
      <c r="P254">
        <f>EXP(-$W$26*C254)*J254</f>
        <v>0</v>
      </c>
      <c r="Q254">
        <f>EXP(-$W$26*C254)*K254</f>
        <v>0</v>
      </c>
      <c r="R254">
        <f>EXP(-$W$26*C254)*(L254-N254)</f>
        <v>0</v>
      </c>
      <c r="S254">
        <f>EXP(-$W$26*C254)*N254</f>
        <v>0</v>
      </c>
      <c r="T254">
        <f>EXP(-$W$26*C254)*E254</f>
        <v>0</v>
      </c>
    </row>
    <row r="255" spans="1:20">
      <c r="A255">
        <v>246</v>
      </c>
      <c r="B255">
        <f>RAND()</f>
        <v>0</v>
      </c>
      <c r="C255">
        <f>IF(B255&lt;$W$41,3,IF(B255&lt;$W$41+$W$42,4,5))</f>
        <v>0</v>
      </c>
      <c r="D255">
        <f>NORMSINV(RAND())</f>
        <v>0</v>
      </c>
      <c r="E255">
        <f>$W$25*EXP(($W$26-$W$28-0.5*$W$27^2)*C255+$W$27*SQRT(C255)*D255)</f>
        <v>0</v>
      </c>
      <c r="F255">
        <f>$W$30*(1+$W$31)^C255</f>
        <v>0</v>
      </c>
      <c r="G255">
        <f>$W$32*(1+$W$33)^C255</f>
        <v>0</v>
      </c>
      <c r="H255">
        <f>$W$34*(1+$W$35)^C255</f>
        <v>0</v>
      </c>
      <c r="I255">
        <f>MIN(E255,F255)</f>
        <v>0</v>
      </c>
      <c r="J255">
        <f>MIN(E255-I255,G255)</f>
        <v>0</v>
      </c>
      <c r="K255">
        <f>MIN(E255-I255-J255,H255)</f>
        <v>0</v>
      </c>
      <c r="L255">
        <f>E255-I255-J255-K255</f>
        <v>0</v>
      </c>
      <c r="M255">
        <f>IF((I255+J255+(1-$W$36)*L255)/$W$39&gt;=$W$38,1,0)</f>
        <v>0</v>
      </c>
      <c r="N255">
        <f>IF(M255=1,$W$37,$W$36)*L255</f>
        <v>0</v>
      </c>
      <c r="O255">
        <f>EXP(-$W$26*C255)*I255</f>
        <v>0</v>
      </c>
      <c r="P255">
        <f>EXP(-$W$26*C255)*J255</f>
        <v>0</v>
      </c>
      <c r="Q255">
        <f>EXP(-$W$26*C255)*K255</f>
        <v>0</v>
      </c>
      <c r="R255">
        <f>EXP(-$W$26*C255)*(L255-N255)</f>
        <v>0</v>
      </c>
      <c r="S255">
        <f>EXP(-$W$26*C255)*N255</f>
        <v>0</v>
      </c>
      <c r="T255">
        <f>EXP(-$W$26*C255)*E255</f>
        <v>0</v>
      </c>
    </row>
    <row r="256" spans="1:20">
      <c r="A256">
        <v>247</v>
      </c>
      <c r="B256">
        <f>RAND()</f>
        <v>0</v>
      </c>
      <c r="C256">
        <f>IF(B256&lt;$W$41,3,IF(B256&lt;$W$41+$W$42,4,5))</f>
        <v>0</v>
      </c>
      <c r="D256">
        <f>NORMSINV(RAND())</f>
        <v>0</v>
      </c>
      <c r="E256">
        <f>$W$25*EXP(($W$26-$W$28-0.5*$W$27^2)*C256+$W$27*SQRT(C256)*D256)</f>
        <v>0</v>
      </c>
      <c r="F256">
        <f>$W$30*(1+$W$31)^C256</f>
        <v>0</v>
      </c>
      <c r="G256">
        <f>$W$32*(1+$W$33)^C256</f>
        <v>0</v>
      </c>
      <c r="H256">
        <f>$W$34*(1+$W$35)^C256</f>
        <v>0</v>
      </c>
      <c r="I256">
        <f>MIN(E256,F256)</f>
        <v>0</v>
      </c>
      <c r="J256">
        <f>MIN(E256-I256,G256)</f>
        <v>0</v>
      </c>
      <c r="K256">
        <f>MIN(E256-I256-J256,H256)</f>
        <v>0</v>
      </c>
      <c r="L256">
        <f>E256-I256-J256-K256</f>
        <v>0</v>
      </c>
      <c r="M256">
        <f>IF((I256+J256+(1-$W$36)*L256)/$W$39&gt;=$W$38,1,0)</f>
        <v>0</v>
      </c>
      <c r="N256">
        <f>IF(M256=1,$W$37,$W$36)*L256</f>
        <v>0</v>
      </c>
      <c r="O256">
        <f>EXP(-$W$26*C256)*I256</f>
        <v>0</v>
      </c>
      <c r="P256">
        <f>EXP(-$W$26*C256)*J256</f>
        <v>0</v>
      </c>
      <c r="Q256">
        <f>EXP(-$W$26*C256)*K256</f>
        <v>0</v>
      </c>
      <c r="R256">
        <f>EXP(-$W$26*C256)*(L256-N256)</f>
        <v>0</v>
      </c>
      <c r="S256">
        <f>EXP(-$W$26*C256)*N256</f>
        <v>0</v>
      </c>
      <c r="T256">
        <f>EXP(-$W$26*C256)*E256</f>
        <v>0</v>
      </c>
    </row>
    <row r="257" spans="1:20">
      <c r="A257">
        <v>248</v>
      </c>
      <c r="B257">
        <f>RAND()</f>
        <v>0</v>
      </c>
      <c r="C257">
        <f>IF(B257&lt;$W$41,3,IF(B257&lt;$W$41+$W$42,4,5))</f>
        <v>0</v>
      </c>
      <c r="D257">
        <f>NORMSINV(RAND())</f>
        <v>0</v>
      </c>
      <c r="E257">
        <f>$W$25*EXP(($W$26-$W$28-0.5*$W$27^2)*C257+$W$27*SQRT(C257)*D257)</f>
        <v>0</v>
      </c>
      <c r="F257">
        <f>$W$30*(1+$W$31)^C257</f>
        <v>0</v>
      </c>
      <c r="G257">
        <f>$W$32*(1+$W$33)^C257</f>
        <v>0</v>
      </c>
      <c r="H257">
        <f>$W$34*(1+$W$35)^C257</f>
        <v>0</v>
      </c>
      <c r="I257">
        <f>MIN(E257,F257)</f>
        <v>0</v>
      </c>
      <c r="J257">
        <f>MIN(E257-I257,G257)</f>
        <v>0</v>
      </c>
      <c r="K257">
        <f>MIN(E257-I257-J257,H257)</f>
        <v>0</v>
      </c>
      <c r="L257">
        <f>E257-I257-J257-K257</f>
        <v>0</v>
      </c>
      <c r="M257">
        <f>IF((I257+J257+(1-$W$36)*L257)/$W$39&gt;=$W$38,1,0)</f>
        <v>0</v>
      </c>
      <c r="N257">
        <f>IF(M257=1,$W$37,$W$36)*L257</f>
        <v>0</v>
      </c>
      <c r="O257">
        <f>EXP(-$W$26*C257)*I257</f>
        <v>0</v>
      </c>
      <c r="P257">
        <f>EXP(-$W$26*C257)*J257</f>
        <v>0</v>
      </c>
      <c r="Q257">
        <f>EXP(-$W$26*C257)*K257</f>
        <v>0</v>
      </c>
      <c r="R257">
        <f>EXP(-$W$26*C257)*(L257-N257)</f>
        <v>0</v>
      </c>
      <c r="S257">
        <f>EXP(-$W$26*C257)*N257</f>
        <v>0</v>
      </c>
      <c r="T257">
        <f>EXP(-$W$26*C257)*E257</f>
        <v>0</v>
      </c>
    </row>
    <row r="258" spans="1:20">
      <c r="A258">
        <v>249</v>
      </c>
      <c r="B258">
        <f>RAND()</f>
        <v>0</v>
      </c>
      <c r="C258">
        <f>IF(B258&lt;$W$41,3,IF(B258&lt;$W$41+$W$42,4,5))</f>
        <v>0</v>
      </c>
      <c r="D258">
        <f>NORMSINV(RAND())</f>
        <v>0</v>
      </c>
      <c r="E258">
        <f>$W$25*EXP(($W$26-$W$28-0.5*$W$27^2)*C258+$W$27*SQRT(C258)*D258)</f>
        <v>0</v>
      </c>
      <c r="F258">
        <f>$W$30*(1+$W$31)^C258</f>
        <v>0</v>
      </c>
      <c r="G258">
        <f>$W$32*(1+$W$33)^C258</f>
        <v>0</v>
      </c>
      <c r="H258">
        <f>$W$34*(1+$W$35)^C258</f>
        <v>0</v>
      </c>
      <c r="I258">
        <f>MIN(E258,F258)</f>
        <v>0</v>
      </c>
      <c r="J258">
        <f>MIN(E258-I258,G258)</f>
        <v>0</v>
      </c>
      <c r="K258">
        <f>MIN(E258-I258-J258,H258)</f>
        <v>0</v>
      </c>
      <c r="L258">
        <f>E258-I258-J258-K258</f>
        <v>0</v>
      </c>
      <c r="M258">
        <f>IF((I258+J258+(1-$W$36)*L258)/$W$39&gt;=$W$38,1,0)</f>
        <v>0</v>
      </c>
      <c r="N258">
        <f>IF(M258=1,$W$37,$W$36)*L258</f>
        <v>0</v>
      </c>
      <c r="O258">
        <f>EXP(-$W$26*C258)*I258</f>
        <v>0</v>
      </c>
      <c r="P258">
        <f>EXP(-$W$26*C258)*J258</f>
        <v>0</v>
      </c>
      <c r="Q258">
        <f>EXP(-$W$26*C258)*K258</f>
        <v>0</v>
      </c>
      <c r="R258">
        <f>EXP(-$W$26*C258)*(L258-N258)</f>
        <v>0</v>
      </c>
      <c r="S258">
        <f>EXP(-$W$26*C258)*N258</f>
        <v>0</v>
      </c>
      <c r="T258">
        <f>EXP(-$W$26*C258)*E258</f>
        <v>0</v>
      </c>
    </row>
    <row r="259" spans="1:20">
      <c r="A259">
        <v>250</v>
      </c>
      <c r="B259">
        <f>RAND()</f>
        <v>0</v>
      </c>
      <c r="C259">
        <f>IF(B259&lt;$W$41,3,IF(B259&lt;$W$41+$W$42,4,5))</f>
        <v>0</v>
      </c>
      <c r="D259">
        <f>NORMSINV(RAND())</f>
        <v>0</v>
      </c>
      <c r="E259">
        <f>$W$25*EXP(($W$26-$W$28-0.5*$W$27^2)*C259+$W$27*SQRT(C259)*D259)</f>
        <v>0</v>
      </c>
      <c r="F259">
        <f>$W$30*(1+$W$31)^C259</f>
        <v>0</v>
      </c>
      <c r="G259">
        <f>$W$32*(1+$W$33)^C259</f>
        <v>0</v>
      </c>
      <c r="H259">
        <f>$W$34*(1+$W$35)^C259</f>
        <v>0</v>
      </c>
      <c r="I259">
        <f>MIN(E259,F259)</f>
        <v>0</v>
      </c>
      <c r="J259">
        <f>MIN(E259-I259,G259)</f>
        <v>0</v>
      </c>
      <c r="K259">
        <f>MIN(E259-I259-J259,H259)</f>
        <v>0</v>
      </c>
      <c r="L259">
        <f>E259-I259-J259-K259</f>
        <v>0</v>
      </c>
      <c r="M259">
        <f>IF((I259+J259+(1-$W$36)*L259)/$W$39&gt;=$W$38,1,0)</f>
        <v>0</v>
      </c>
      <c r="N259">
        <f>IF(M259=1,$W$37,$W$36)*L259</f>
        <v>0</v>
      </c>
      <c r="O259">
        <f>EXP(-$W$26*C259)*I259</f>
        <v>0</v>
      </c>
      <c r="P259">
        <f>EXP(-$W$26*C259)*J259</f>
        <v>0</v>
      </c>
      <c r="Q259">
        <f>EXP(-$W$26*C259)*K259</f>
        <v>0</v>
      </c>
      <c r="R259">
        <f>EXP(-$W$26*C259)*(L259-N259)</f>
        <v>0</v>
      </c>
      <c r="S259">
        <f>EXP(-$W$26*C259)*N259</f>
        <v>0</v>
      </c>
      <c r="T259">
        <f>EXP(-$W$26*C259)*E259</f>
        <v>0</v>
      </c>
    </row>
    <row r="260" spans="1:20">
      <c r="A260">
        <v>251</v>
      </c>
      <c r="B260">
        <f>RAND()</f>
        <v>0</v>
      </c>
      <c r="C260">
        <f>IF(B260&lt;$W$41,3,IF(B260&lt;$W$41+$W$42,4,5))</f>
        <v>0</v>
      </c>
      <c r="D260">
        <f>NORMSINV(RAND())</f>
        <v>0</v>
      </c>
      <c r="E260">
        <f>$W$25*EXP(($W$26-$W$28-0.5*$W$27^2)*C260+$W$27*SQRT(C260)*D260)</f>
        <v>0</v>
      </c>
      <c r="F260">
        <f>$W$30*(1+$W$31)^C260</f>
        <v>0</v>
      </c>
      <c r="G260">
        <f>$W$32*(1+$W$33)^C260</f>
        <v>0</v>
      </c>
      <c r="H260">
        <f>$W$34*(1+$W$35)^C260</f>
        <v>0</v>
      </c>
      <c r="I260">
        <f>MIN(E260,F260)</f>
        <v>0</v>
      </c>
      <c r="J260">
        <f>MIN(E260-I260,G260)</f>
        <v>0</v>
      </c>
      <c r="K260">
        <f>MIN(E260-I260-J260,H260)</f>
        <v>0</v>
      </c>
      <c r="L260">
        <f>E260-I260-J260-K260</f>
        <v>0</v>
      </c>
      <c r="M260">
        <f>IF((I260+J260+(1-$W$36)*L260)/$W$39&gt;=$W$38,1,0)</f>
        <v>0</v>
      </c>
      <c r="N260">
        <f>IF(M260=1,$W$37,$W$36)*L260</f>
        <v>0</v>
      </c>
      <c r="O260">
        <f>EXP(-$W$26*C260)*I260</f>
        <v>0</v>
      </c>
      <c r="P260">
        <f>EXP(-$W$26*C260)*J260</f>
        <v>0</v>
      </c>
      <c r="Q260">
        <f>EXP(-$W$26*C260)*K260</f>
        <v>0</v>
      </c>
      <c r="R260">
        <f>EXP(-$W$26*C260)*(L260-N260)</f>
        <v>0</v>
      </c>
      <c r="S260">
        <f>EXP(-$W$26*C260)*N260</f>
        <v>0</v>
      </c>
      <c r="T260">
        <f>EXP(-$W$26*C260)*E260</f>
        <v>0</v>
      </c>
    </row>
    <row r="261" spans="1:20">
      <c r="A261">
        <v>252</v>
      </c>
      <c r="B261">
        <f>RAND()</f>
        <v>0</v>
      </c>
      <c r="C261">
        <f>IF(B261&lt;$W$41,3,IF(B261&lt;$W$41+$W$42,4,5))</f>
        <v>0</v>
      </c>
      <c r="D261">
        <f>NORMSINV(RAND())</f>
        <v>0</v>
      </c>
      <c r="E261">
        <f>$W$25*EXP(($W$26-$W$28-0.5*$W$27^2)*C261+$W$27*SQRT(C261)*D261)</f>
        <v>0</v>
      </c>
      <c r="F261">
        <f>$W$30*(1+$W$31)^C261</f>
        <v>0</v>
      </c>
      <c r="G261">
        <f>$W$32*(1+$W$33)^C261</f>
        <v>0</v>
      </c>
      <c r="H261">
        <f>$W$34*(1+$W$35)^C261</f>
        <v>0</v>
      </c>
      <c r="I261">
        <f>MIN(E261,F261)</f>
        <v>0</v>
      </c>
      <c r="J261">
        <f>MIN(E261-I261,G261)</f>
        <v>0</v>
      </c>
      <c r="K261">
        <f>MIN(E261-I261-J261,H261)</f>
        <v>0</v>
      </c>
      <c r="L261">
        <f>E261-I261-J261-K261</f>
        <v>0</v>
      </c>
      <c r="M261">
        <f>IF((I261+J261+(1-$W$36)*L261)/$W$39&gt;=$W$38,1,0)</f>
        <v>0</v>
      </c>
      <c r="N261">
        <f>IF(M261=1,$W$37,$W$36)*L261</f>
        <v>0</v>
      </c>
      <c r="O261">
        <f>EXP(-$W$26*C261)*I261</f>
        <v>0</v>
      </c>
      <c r="P261">
        <f>EXP(-$W$26*C261)*J261</f>
        <v>0</v>
      </c>
      <c r="Q261">
        <f>EXP(-$W$26*C261)*K261</f>
        <v>0</v>
      </c>
      <c r="R261">
        <f>EXP(-$W$26*C261)*(L261-N261)</f>
        <v>0</v>
      </c>
      <c r="S261">
        <f>EXP(-$W$26*C261)*N261</f>
        <v>0</v>
      </c>
      <c r="T261">
        <f>EXP(-$W$26*C261)*E261</f>
        <v>0</v>
      </c>
    </row>
    <row r="262" spans="1:20">
      <c r="A262">
        <v>253</v>
      </c>
      <c r="B262">
        <f>RAND()</f>
        <v>0</v>
      </c>
      <c r="C262">
        <f>IF(B262&lt;$W$41,3,IF(B262&lt;$W$41+$W$42,4,5))</f>
        <v>0</v>
      </c>
      <c r="D262">
        <f>NORMSINV(RAND())</f>
        <v>0</v>
      </c>
      <c r="E262">
        <f>$W$25*EXP(($W$26-$W$28-0.5*$W$27^2)*C262+$W$27*SQRT(C262)*D262)</f>
        <v>0</v>
      </c>
      <c r="F262">
        <f>$W$30*(1+$W$31)^C262</f>
        <v>0</v>
      </c>
      <c r="G262">
        <f>$W$32*(1+$W$33)^C262</f>
        <v>0</v>
      </c>
      <c r="H262">
        <f>$W$34*(1+$W$35)^C262</f>
        <v>0</v>
      </c>
      <c r="I262">
        <f>MIN(E262,F262)</f>
        <v>0</v>
      </c>
      <c r="J262">
        <f>MIN(E262-I262,G262)</f>
        <v>0</v>
      </c>
      <c r="K262">
        <f>MIN(E262-I262-J262,H262)</f>
        <v>0</v>
      </c>
      <c r="L262">
        <f>E262-I262-J262-K262</f>
        <v>0</v>
      </c>
      <c r="M262">
        <f>IF((I262+J262+(1-$W$36)*L262)/$W$39&gt;=$W$38,1,0)</f>
        <v>0</v>
      </c>
      <c r="N262">
        <f>IF(M262=1,$W$37,$W$36)*L262</f>
        <v>0</v>
      </c>
      <c r="O262">
        <f>EXP(-$W$26*C262)*I262</f>
        <v>0</v>
      </c>
      <c r="P262">
        <f>EXP(-$W$26*C262)*J262</f>
        <v>0</v>
      </c>
      <c r="Q262">
        <f>EXP(-$W$26*C262)*K262</f>
        <v>0</v>
      </c>
      <c r="R262">
        <f>EXP(-$W$26*C262)*(L262-N262)</f>
        <v>0</v>
      </c>
      <c r="S262">
        <f>EXP(-$W$26*C262)*N262</f>
        <v>0</v>
      </c>
      <c r="T262">
        <f>EXP(-$W$26*C262)*E262</f>
        <v>0</v>
      </c>
    </row>
    <row r="263" spans="1:20">
      <c r="A263">
        <v>254</v>
      </c>
      <c r="B263">
        <f>RAND()</f>
        <v>0</v>
      </c>
      <c r="C263">
        <f>IF(B263&lt;$W$41,3,IF(B263&lt;$W$41+$W$42,4,5))</f>
        <v>0</v>
      </c>
      <c r="D263">
        <f>NORMSINV(RAND())</f>
        <v>0</v>
      </c>
      <c r="E263">
        <f>$W$25*EXP(($W$26-$W$28-0.5*$W$27^2)*C263+$W$27*SQRT(C263)*D263)</f>
        <v>0</v>
      </c>
      <c r="F263">
        <f>$W$30*(1+$W$31)^C263</f>
        <v>0</v>
      </c>
      <c r="G263">
        <f>$W$32*(1+$W$33)^C263</f>
        <v>0</v>
      </c>
      <c r="H263">
        <f>$W$34*(1+$W$35)^C263</f>
        <v>0</v>
      </c>
      <c r="I263">
        <f>MIN(E263,F263)</f>
        <v>0</v>
      </c>
      <c r="J263">
        <f>MIN(E263-I263,G263)</f>
        <v>0</v>
      </c>
      <c r="K263">
        <f>MIN(E263-I263-J263,H263)</f>
        <v>0</v>
      </c>
      <c r="L263">
        <f>E263-I263-J263-K263</f>
        <v>0</v>
      </c>
      <c r="M263">
        <f>IF((I263+J263+(1-$W$36)*L263)/$W$39&gt;=$W$38,1,0)</f>
        <v>0</v>
      </c>
      <c r="N263">
        <f>IF(M263=1,$W$37,$W$36)*L263</f>
        <v>0</v>
      </c>
      <c r="O263">
        <f>EXP(-$W$26*C263)*I263</f>
        <v>0</v>
      </c>
      <c r="P263">
        <f>EXP(-$W$26*C263)*J263</f>
        <v>0</v>
      </c>
      <c r="Q263">
        <f>EXP(-$W$26*C263)*K263</f>
        <v>0</v>
      </c>
      <c r="R263">
        <f>EXP(-$W$26*C263)*(L263-N263)</f>
        <v>0</v>
      </c>
      <c r="S263">
        <f>EXP(-$W$26*C263)*N263</f>
        <v>0</v>
      </c>
      <c r="T263">
        <f>EXP(-$W$26*C263)*E263</f>
        <v>0</v>
      </c>
    </row>
    <row r="264" spans="1:20">
      <c r="A264">
        <v>255</v>
      </c>
      <c r="B264">
        <f>RAND()</f>
        <v>0</v>
      </c>
      <c r="C264">
        <f>IF(B264&lt;$W$41,3,IF(B264&lt;$W$41+$W$42,4,5))</f>
        <v>0</v>
      </c>
      <c r="D264">
        <f>NORMSINV(RAND())</f>
        <v>0</v>
      </c>
      <c r="E264">
        <f>$W$25*EXP(($W$26-$W$28-0.5*$W$27^2)*C264+$W$27*SQRT(C264)*D264)</f>
        <v>0</v>
      </c>
      <c r="F264">
        <f>$W$30*(1+$W$31)^C264</f>
        <v>0</v>
      </c>
      <c r="G264">
        <f>$W$32*(1+$W$33)^C264</f>
        <v>0</v>
      </c>
      <c r="H264">
        <f>$W$34*(1+$W$35)^C264</f>
        <v>0</v>
      </c>
      <c r="I264">
        <f>MIN(E264,F264)</f>
        <v>0</v>
      </c>
      <c r="J264">
        <f>MIN(E264-I264,G264)</f>
        <v>0</v>
      </c>
      <c r="K264">
        <f>MIN(E264-I264-J264,H264)</f>
        <v>0</v>
      </c>
      <c r="L264">
        <f>E264-I264-J264-K264</f>
        <v>0</v>
      </c>
      <c r="M264">
        <f>IF((I264+J264+(1-$W$36)*L264)/$W$39&gt;=$W$38,1,0)</f>
        <v>0</v>
      </c>
      <c r="N264">
        <f>IF(M264=1,$W$37,$W$36)*L264</f>
        <v>0</v>
      </c>
      <c r="O264">
        <f>EXP(-$W$26*C264)*I264</f>
        <v>0</v>
      </c>
      <c r="P264">
        <f>EXP(-$W$26*C264)*J264</f>
        <v>0</v>
      </c>
      <c r="Q264">
        <f>EXP(-$W$26*C264)*K264</f>
        <v>0</v>
      </c>
      <c r="R264">
        <f>EXP(-$W$26*C264)*(L264-N264)</f>
        <v>0</v>
      </c>
      <c r="S264">
        <f>EXP(-$W$26*C264)*N264</f>
        <v>0</v>
      </c>
      <c r="T264">
        <f>EXP(-$W$26*C264)*E264</f>
        <v>0</v>
      </c>
    </row>
    <row r="265" spans="1:20">
      <c r="A265">
        <v>256</v>
      </c>
      <c r="B265">
        <f>RAND()</f>
        <v>0</v>
      </c>
      <c r="C265">
        <f>IF(B265&lt;$W$41,3,IF(B265&lt;$W$41+$W$42,4,5))</f>
        <v>0</v>
      </c>
      <c r="D265">
        <f>NORMSINV(RAND())</f>
        <v>0</v>
      </c>
      <c r="E265">
        <f>$W$25*EXP(($W$26-$W$28-0.5*$W$27^2)*C265+$W$27*SQRT(C265)*D265)</f>
        <v>0</v>
      </c>
      <c r="F265">
        <f>$W$30*(1+$W$31)^C265</f>
        <v>0</v>
      </c>
      <c r="G265">
        <f>$W$32*(1+$W$33)^C265</f>
        <v>0</v>
      </c>
      <c r="H265">
        <f>$W$34*(1+$W$35)^C265</f>
        <v>0</v>
      </c>
      <c r="I265">
        <f>MIN(E265,F265)</f>
        <v>0</v>
      </c>
      <c r="J265">
        <f>MIN(E265-I265,G265)</f>
        <v>0</v>
      </c>
      <c r="K265">
        <f>MIN(E265-I265-J265,H265)</f>
        <v>0</v>
      </c>
      <c r="L265">
        <f>E265-I265-J265-K265</f>
        <v>0</v>
      </c>
      <c r="M265">
        <f>IF((I265+J265+(1-$W$36)*L265)/$W$39&gt;=$W$38,1,0)</f>
        <v>0</v>
      </c>
      <c r="N265">
        <f>IF(M265=1,$W$37,$W$36)*L265</f>
        <v>0</v>
      </c>
      <c r="O265">
        <f>EXP(-$W$26*C265)*I265</f>
        <v>0</v>
      </c>
      <c r="P265">
        <f>EXP(-$W$26*C265)*J265</f>
        <v>0</v>
      </c>
      <c r="Q265">
        <f>EXP(-$W$26*C265)*K265</f>
        <v>0</v>
      </c>
      <c r="R265">
        <f>EXP(-$W$26*C265)*(L265-N265)</f>
        <v>0</v>
      </c>
      <c r="S265">
        <f>EXP(-$W$26*C265)*N265</f>
        <v>0</v>
      </c>
      <c r="T265">
        <f>EXP(-$W$26*C265)*E265</f>
        <v>0</v>
      </c>
    </row>
    <row r="266" spans="1:20">
      <c r="A266">
        <v>257</v>
      </c>
      <c r="B266">
        <f>RAND()</f>
        <v>0</v>
      </c>
      <c r="C266">
        <f>IF(B266&lt;$W$41,3,IF(B266&lt;$W$41+$W$42,4,5))</f>
        <v>0</v>
      </c>
      <c r="D266">
        <f>NORMSINV(RAND())</f>
        <v>0</v>
      </c>
      <c r="E266">
        <f>$W$25*EXP(($W$26-$W$28-0.5*$W$27^2)*C266+$W$27*SQRT(C266)*D266)</f>
        <v>0</v>
      </c>
      <c r="F266">
        <f>$W$30*(1+$W$31)^C266</f>
        <v>0</v>
      </c>
      <c r="G266">
        <f>$W$32*(1+$W$33)^C266</f>
        <v>0</v>
      </c>
      <c r="H266">
        <f>$W$34*(1+$W$35)^C266</f>
        <v>0</v>
      </c>
      <c r="I266">
        <f>MIN(E266,F266)</f>
        <v>0</v>
      </c>
      <c r="J266">
        <f>MIN(E266-I266,G266)</f>
        <v>0</v>
      </c>
      <c r="K266">
        <f>MIN(E266-I266-J266,H266)</f>
        <v>0</v>
      </c>
      <c r="L266">
        <f>E266-I266-J266-K266</f>
        <v>0</v>
      </c>
      <c r="M266">
        <f>IF((I266+J266+(1-$W$36)*L266)/$W$39&gt;=$W$38,1,0)</f>
        <v>0</v>
      </c>
      <c r="N266">
        <f>IF(M266=1,$W$37,$W$36)*L266</f>
        <v>0</v>
      </c>
      <c r="O266">
        <f>EXP(-$W$26*C266)*I266</f>
        <v>0</v>
      </c>
      <c r="P266">
        <f>EXP(-$W$26*C266)*J266</f>
        <v>0</v>
      </c>
      <c r="Q266">
        <f>EXP(-$W$26*C266)*K266</f>
        <v>0</v>
      </c>
      <c r="R266">
        <f>EXP(-$W$26*C266)*(L266-N266)</f>
        <v>0</v>
      </c>
      <c r="S266">
        <f>EXP(-$W$26*C266)*N266</f>
        <v>0</v>
      </c>
      <c r="T266">
        <f>EXP(-$W$26*C266)*E266</f>
        <v>0</v>
      </c>
    </row>
    <row r="267" spans="1:20">
      <c r="A267">
        <v>258</v>
      </c>
      <c r="B267">
        <f>RAND()</f>
        <v>0</v>
      </c>
      <c r="C267">
        <f>IF(B267&lt;$W$41,3,IF(B267&lt;$W$41+$W$42,4,5))</f>
        <v>0</v>
      </c>
      <c r="D267">
        <f>NORMSINV(RAND())</f>
        <v>0</v>
      </c>
      <c r="E267">
        <f>$W$25*EXP(($W$26-$W$28-0.5*$W$27^2)*C267+$W$27*SQRT(C267)*D267)</f>
        <v>0</v>
      </c>
      <c r="F267">
        <f>$W$30*(1+$W$31)^C267</f>
        <v>0</v>
      </c>
      <c r="G267">
        <f>$W$32*(1+$W$33)^C267</f>
        <v>0</v>
      </c>
      <c r="H267">
        <f>$W$34*(1+$W$35)^C267</f>
        <v>0</v>
      </c>
      <c r="I267">
        <f>MIN(E267,F267)</f>
        <v>0</v>
      </c>
      <c r="J267">
        <f>MIN(E267-I267,G267)</f>
        <v>0</v>
      </c>
      <c r="K267">
        <f>MIN(E267-I267-J267,H267)</f>
        <v>0</v>
      </c>
      <c r="L267">
        <f>E267-I267-J267-K267</f>
        <v>0</v>
      </c>
      <c r="M267">
        <f>IF((I267+J267+(1-$W$36)*L267)/$W$39&gt;=$W$38,1,0)</f>
        <v>0</v>
      </c>
      <c r="N267">
        <f>IF(M267=1,$W$37,$W$36)*L267</f>
        <v>0</v>
      </c>
      <c r="O267">
        <f>EXP(-$W$26*C267)*I267</f>
        <v>0</v>
      </c>
      <c r="P267">
        <f>EXP(-$W$26*C267)*J267</f>
        <v>0</v>
      </c>
      <c r="Q267">
        <f>EXP(-$W$26*C267)*K267</f>
        <v>0</v>
      </c>
      <c r="R267">
        <f>EXP(-$W$26*C267)*(L267-N267)</f>
        <v>0</v>
      </c>
      <c r="S267">
        <f>EXP(-$W$26*C267)*N267</f>
        <v>0</v>
      </c>
      <c r="T267">
        <f>EXP(-$W$26*C267)*E267</f>
        <v>0</v>
      </c>
    </row>
    <row r="268" spans="1:20">
      <c r="A268">
        <v>259</v>
      </c>
      <c r="B268">
        <f>RAND()</f>
        <v>0</v>
      </c>
      <c r="C268">
        <f>IF(B268&lt;$W$41,3,IF(B268&lt;$W$41+$W$42,4,5))</f>
        <v>0</v>
      </c>
      <c r="D268">
        <f>NORMSINV(RAND())</f>
        <v>0</v>
      </c>
      <c r="E268">
        <f>$W$25*EXP(($W$26-$W$28-0.5*$W$27^2)*C268+$W$27*SQRT(C268)*D268)</f>
        <v>0</v>
      </c>
      <c r="F268">
        <f>$W$30*(1+$W$31)^C268</f>
        <v>0</v>
      </c>
      <c r="G268">
        <f>$W$32*(1+$W$33)^C268</f>
        <v>0</v>
      </c>
      <c r="H268">
        <f>$W$34*(1+$W$35)^C268</f>
        <v>0</v>
      </c>
      <c r="I268">
        <f>MIN(E268,F268)</f>
        <v>0</v>
      </c>
      <c r="J268">
        <f>MIN(E268-I268,G268)</f>
        <v>0</v>
      </c>
      <c r="K268">
        <f>MIN(E268-I268-J268,H268)</f>
        <v>0</v>
      </c>
      <c r="L268">
        <f>E268-I268-J268-K268</f>
        <v>0</v>
      </c>
      <c r="M268">
        <f>IF((I268+J268+(1-$W$36)*L268)/$W$39&gt;=$W$38,1,0)</f>
        <v>0</v>
      </c>
      <c r="N268">
        <f>IF(M268=1,$W$37,$W$36)*L268</f>
        <v>0</v>
      </c>
      <c r="O268">
        <f>EXP(-$W$26*C268)*I268</f>
        <v>0</v>
      </c>
      <c r="P268">
        <f>EXP(-$W$26*C268)*J268</f>
        <v>0</v>
      </c>
      <c r="Q268">
        <f>EXP(-$W$26*C268)*K268</f>
        <v>0</v>
      </c>
      <c r="R268">
        <f>EXP(-$W$26*C268)*(L268-N268)</f>
        <v>0</v>
      </c>
      <c r="S268">
        <f>EXP(-$W$26*C268)*N268</f>
        <v>0</v>
      </c>
      <c r="T268">
        <f>EXP(-$W$26*C268)*E268</f>
        <v>0</v>
      </c>
    </row>
    <row r="269" spans="1:20">
      <c r="A269">
        <v>260</v>
      </c>
      <c r="B269">
        <f>RAND()</f>
        <v>0</v>
      </c>
      <c r="C269">
        <f>IF(B269&lt;$W$41,3,IF(B269&lt;$W$41+$W$42,4,5))</f>
        <v>0</v>
      </c>
      <c r="D269">
        <f>NORMSINV(RAND())</f>
        <v>0</v>
      </c>
      <c r="E269">
        <f>$W$25*EXP(($W$26-$W$28-0.5*$W$27^2)*C269+$W$27*SQRT(C269)*D269)</f>
        <v>0</v>
      </c>
      <c r="F269">
        <f>$W$30*(1+$W$31)^C269</f>
        <v>0</v>
      </c>
      <c r="G269">
        <f>$W$32*(1+$W$33)^C269</f>
        <v>0</v>
      </c>
      <c r="H269">
        <f>$W$34*(1+$W$35)^C269</f>
        <v>0</v>
      </c>
      <c r="I269">
        <f>MIN(E269,F269)</f>
        <v>0</v>
      </c>
      <c r="J269">
        <f>MIN(E269-I269,G269)</f>
        <v>0</v>
      </c>
      <c r="K269">
        <f>MIN(E269-I269-J269,H269)</f>
        <v>0</v>
      </c>
      <c r="L269">
        <f>E269-I269-J269-K269</f>
        <v>0</v>
      </c>
      <c r="M269">
        <f>IF((I269+J269+(1-$W$36)*L269)/$W$39&gt;=$W$38,1,0)</f>
        <v>0</v>
      </c>
      <c r="N269">
        <f>IF(M269=1,$W$37,$W$36)*L269</f>
        <v>0</v>
      </c>
      <c r="O269">
        <f>EXP(-$W$26*C269)*I269</f>
        <v>0</v>
      </c>
      <c r="P269">
        <f>EXP(-$W$26*C269)*J269</f>
        <v>0</v>
      </c>
      <c r="Q269">
        <f>EXP(-$W$26*C269)*K269</f>
        <v>0</v>
      </c>
      <c r="R269">
        <f>EXP(-$W$26*C269)*(L269-N269)</f>
        <v>0</v>
      </c>
      <c r="S269">
        <f>EXP(-$W$26*C269)*N269</f>
        <v>0</v>
      </c>
      <c r="T269">
        <f>EXP(-$W$26*C269)*E269</f>
        <v>0</v>
      </c>
    </row>
    <row r="270" spans="1:20">
      <c r="A270">
        <v>261</v>
      </c>
      <c r="B270">
        <f>RAND()</f>
        <v>0</v>
      </c>
      <c r="C270">
        <f>IF(B270&lt;$W$41,3,IF(B270&lt;$W$41+$W$42,4,5))</f>
        <v>0</v>
      </c>
      <c r="D270">
        <f>NORMSINV(RAND())</f>
        <v>0</v>
      </c>
      <c r="E270">
        <f>$W$25*EXP(($W$26-$W$28-0.5*$W$27^2)*C270+$W$27*SQRT(C270)*D270)</f>
        <v>0</v>
      </c>
      <c r="F270">
        <f>$W$30*(1+$W$31)^C270</f>
        <v>0</v>
      </c>
      <c r="G270">
        <f>$W$32*(1+$W$33)^C270</f>
        <v>0</v>
      </c>
      <c r="H270">
        <f>$W$34*(1+$W$35)^C270</f>
        <v>0</v>
      </c>
      <c r="I270">
        <f>MIN(E270,F270)</f>
        <v>0</v>
      </c>
      <c r="J270">
        <f>MIN(E270-I270,G270)</f>
        <v>0</v>
      </c>
      <c r="K270">
        <f>MIN(E270-I270-J270,H270)</f>
        <v>0</v>
      </c>
      <c r="L270">
        <f>E270-I270-J270-K270</f>
        <v>0</v>
      </c>
      <c r="M270">
        <f>IF((I270+J270+(1-$W$36)*L270)/$W$39&gt;=$W$38,1,0)</f>
        <v>0</v>
      </c>
      <c r="N270">
        <f>IF(M270=1,$W$37,$W$36)*L270</f>
        <v>0</v>
      </c>
      <c r="O270">
        <f>EXP(-$W$26*C270)*I270</f>
        <v>0</v>
      </c>
      <c r="P270">
        <f>EXP(-$W$26*C270)*J270</f>
        <v>0</v>
      </c>
      <c r="Q270">
        <f>EXP(-$W$26*C270)*K270</f>
        <v>0</v>
      </c>
      <c r="R270">
        <f>EXP(-$W$26*C270)*(L270-N270)</f>
        <v>0</v>
      </c>
      <c r="S270">
        <f>EXP(-$W$26*C270)*N270</f>
        <v>0</v>
      </c>
      <c r="T270">
        <f>EXP(-$W$26*C270)*E270</f>
        <v>0</v>
      </c>
    </row>
    <row r="271" spans="1:20">
      <c r="A271">
        <v>262</v>
      </c>
      <c r="B271">
        <f>RAND()</f>
        <v>0</v>
      </c>
      <c r="C271">
        <f>IF(B271&lt;$W$41,3,IF(B271&lt;$W$41+$W$42,4,5))</f>
        <v>0</v>
      </c>
      <c r="D271">
        <f>NORMSINV(RAND())</f>
        <v>0</v>
      </c>
      <c r="E271">
        <f>$W$25*EXP(($W$26-$W$28-0.5*$W$27^2)*C271+$W$27*SQRT(C271)*D271)</f>
        <v>0</v>
      </c>
      <c r="F271">
        <f>$W$30*(1+$W$31)^C271</f>
        <v>0</v>
      </c>
      <c r="G271">
        <f>$W$32*(1+$W$33)^C271</f>
        <v>0</v>
      </c>
      <c r="H271">
        <f>$W$34*(1+$W$35)^C271</f>
        <v>0</v>
      </c>
      <c r="I271">
        <f>MIN(E271,F271)</f>
        <v>0</v>
      </c>
      <c r="J271">
        <f>MIN(E271-I271,G271)</f>
        <v>0</v>
      </c>
      <c r="K271">
        <f>MIN(E271-I271-J271,H271)</f>
        <v>0</v>
      </c>
      <c r="L271">
        <f>E271-I271-J271-K271</f>
        <v>0</v>
      </c>
      <c r="M271">
        <f>IF((I271+J271+(1-$W$36)*L271)/$W$39&gt;=$W$38,1,0)</f>
        <v>0</v>
      </c>
      <c r="N271">
        <f>IF(M271=1,$W$37,$W$36)*L271</f>
        <v>0</v>
      </c>
      <c r="O271">
        <f>EXP(-$W$26*C271)*I271</f>
        <v>0</v>
      </c>
      <c r="P271">
        <f>EXP(-$W$26*C271)*J271</f>
        <v>0</v>
      </c>
      <c r="Q271">
        <f>EXP(-$W$26*C271)*K271</f>
        <v>0</v>
      </c>
      <c r="R271">
        <f>EXP(-$W$26*C271)*(L271-N271)</f>
        <v>0</v>
      </c>
      <c r="S271">
        <f>EXP(-$W$26*C271)*N271</f>
        <v>0</v>
      </c>
      <c r="T271">
        <f>EXP(-$W$26*C271)*E271</f>
        <v>0</v>
      </c>
    </row>
    <row r="272" spans="1:20">
      <c r="A272">
        <v>263</v>
      </c>
      <c r="B272">
        <f>RAND()</f>
        <v>0</v>
      </c>
      <c r="C272">
        <f>IF(B272&lt;$W$41,3,IF(B272&lt;$W$41+$W$42,4,5))</f>
        <v>0</v>
      </c>
      <c r="D272">
        <f>NORMSINV(RAND())</f>
        <v>0</v>
      </c>
      <c r="E272">
        <f>$W$25*EXP(($W$26-$W$28-0.5*$W$27^2)*C272+$W$27*SQRT(C272)*D272)</f>
        <v>0</v>
      </c>
      <c r="F272">
        <f>$W$30*(1+$W$31)^C272</f>
        <v>0</v>
      </c>
      <c r="G272">
        <f>$W$32*(1+$W$33)^C272</f>
        <v>0</v>
      </c>
      <c r="H272">
        <f>$W$34*(1+$W$35)^C272</f>
        <v>0</v>
      </c>
      <c r="I272">
        <f>MIN(E272,F272)</f>
        <v>0</v>
      </c>
      <c r="J272">
        <f>MIN(E272-I272,G272)</f>
        <v>0</v>
      </c>
      <c r="K272">
        <f>MIN(E272-I272-J272,H272)</f>
        <v>0</v>
      </c>
      <c r="L272">
        <f>E272-I272-J272-K272</f>
        <v>0</v>
      </c>
      <c r="M272">
        <f>IF((I272+J272+(1-$W$36)*L272)/$W$39&gt;=$W$38,1,0)</f>
        <v>0</v>
      </c>
      <c r="N272">
        <f>IF(M272=1,$W$37,$W$36)*L272</f>
        <v>0</v>
      </c>
      <c r="O272">
        <f>EXP(-$W$26*C272)*I272</f>
        <v>0</v>
      </c>
      <c r="P272">
        <f>EXP(-$W$26*C272)*J272</f>
        <v>0</v>
      </c>
      <c r="Q272">
        <f>EXP(-$W$26*C272)*K272</f>
        <v>0</v>
      </c>
      <c r="R272">
        <f>EXP(-$W$26*C272)*(L272-N272)</f>
        <v>0</v>
      </c>
      <c r="S272">
        <f>EXP(-$W$26*C272)*N272</f>
        <v>0</v>
      </c>
      <c r="T272">
        <f>EXP(-$W$26*C272)*E272</f>
        <v>0</v>
      </c>
    </row>
    <row r="273" spans="1:20">
      <c r="A273">
        <v>264</v>
      </c>
      <c r="B273">
        <f>RAND()</f>
        <v>0</v>
      </c>
      <c r="C273">
        <f>IF(B273&lt;$W$41,3,IF(B273&lt;$W$41+$W$42,4,5))</f>
        <v>0</v>
      </c>
      <c r="D273">
        <f>NORMSINV(RAND())</f>
        <v>0</v>
      </c>
      <c r="E273">
        <f>$W$25*EXP(($W$26-$W$28-0.5*$W$27^2)*C273+$W$27*SQRT(C273)*D273)</f>
        <v>0</v>
      </c>
      <c r="F273">
        <f>$W$30*(1+$W$31)^C273</f>
        <v>0</v>
      </c>
      <c r="G273">
        <f>$W$32*(1+$W$33)^C273</f>
        <v>0</v>
      </c>
      <c r="H273">
        <f>$W$34*(1+$W$35)^C273</f>
        <v>0</v>
      </c>
      <c r="I273">
        <f>MIN(E273,F273)</f>
        <v>0</v>
      </c>
      <c r="J273">
        <f>MIN(E273-I273,G273)</f>
        <v>0</v>
      </c>
      <c r="K273">
        <f>MIN(E273-I273-J273,H273)</f>
        <v>0</v>
      </c>
      <c r="L273">
        <f>E273-I273-J273-K273</f>
        <v>0</v>
      </c>
      <c r="M273">
        <f>IF((I273+J273+(1-$W$36)*L273)/$W$39&gt;=$W$38,1,0)</f>
        <v>0</v>
      </c>
      <c r="N273">
        <f>IF(M273=1,$W$37,$W$36)*L273</f>
        <v>0</v>
      </c>
      <c r="O273">
        <f>EXP(-$W$26*C273)*I273</f>
        <v>0</v>
      </c>
      <c r="P273">
        <f>EXP(-$W$26*C273)*J273</f>
        <v>0</v>
      </c>
      <c r="Q273">
        <f>EXP(-$W$26*C273)*K273</f>
        <v>0</v>
      </c>
      <c r="R273">
        <f>EXP(-$W$26*C273)*(L273-N273)</f>
        <v>0</v>
      </c>
      <c r="S273">
        <f>EXP(-$W$26*C273)*N273</f>
        <v>0</v>
      </c>
      <c r="T273">
        <f>EXP(-$W$26*C273)*E273</f>
        <v>0</v>
      </c>
    </row>
    <row r="274" spans="1:20">
      <c r="A274">
        <v>265</v>
      </c>
      <c r="B274">
        <f>RAND()</f>
        <v>0</v>
      </c>
      <c r="C274">
        <f>IF(B274&lt;$W$41,3,IF(B274&lt;$W$41+$W$42,4,5))</f>
        <v>0</v>
      </c>
      <c r="D274">
        <f>NORMSINV(RAND())</f>
        <v>0</v>
      </c>
      <c r="E274">
        <f>$W$25*EXP(($W$26-$W$28-0.5*$W$27^2)*C274+$W$27*SQRT(C274)*D274)</f>
        <v>0</v>
      </c>
      <c r="F274">
        <f>$W$30*(1+$W$31)^C274</f>
        <v>0</v>
      </c>
      <c r="G274">
        <f>$W$32*(1+$W$33)^C274</f>
        <v>0</v>
      </c>
      <c r="H274">
        <f>$W$34*(1+$W$35)^C274</f>
        <v>0</v>
      </c>
      <c r="I274">
        <f>MIN(E274,F274)</f>
        <v>0</v>
      </c>
      <c r="J274">
        <f>MIN(E274-I274,G274)</f>
        <v>0</v>
      </c>
      <c r="K274">
        <f>MIN(E274-I274-J274,H274)</f>
        <v>0</v>
      </c>
      <c r="L274">
        <f>E274-I274-J274-K274</f>
        <v>0</v>
      </c>
      <c r="M274">
        <f>IF((I274+J274+(1-$W$36)*L274)/$W$39&gt;=$W$38,1,0)</f>
        <v>0</v>
      </c>
      <c r="N274">
        <f>IF(M274=1,$W$37,$W$36)*L274</f>
        <v>0</v>
      </c>
      <c r="O274">
        <f>EXP(-$W$26*C274)*I274</f>
        <v>0</v>
      </c>
      <c r="P274">
        <f>EXP(-$W$26*C274)*J274</f>
        <v>0</v>
      </c>
      <c r="Q274">
        <f>EXP(-$W$26*C274)*K274</f>
        <v>0</v>
      </c>
      <c r="R274">
        <f>EXP(-$W$26*C274)*(L274-N274)</f>
        <v>0</v>
      </c>
      <c r="S274">
        <f>EXP(-$W$26*C274)*N274</f>
        <v>0</v>
      </c>
      <c r="T274">
        <f>EXP(-$W$26*C274)*E274</f>
        <v>0</v>
      </c>
    </row>
    <row r="275" spans="1:20">
      <c r="A275">
        <v>266</v>
      </c>
      <c r="B275">
        <f>RAND()</f>
        <v>0</v>
      </c>
      <c r="C275">
        <f>IF(B275&lt;$W$41,3,IF(B275&lt;$W$41+$W$42,4,5))</f>
        <v>0</v>
      </c>
      <c r="D275">
        <f>NORMSINV(RAND())</f>
        <v>0</v>
      </c>
      <c r="E275">
        <f>$W$25*EXP(($W$26-$W$28-0.5*$W$27^2)*C275+$W$27*SQRT(C275)*D275)</f>
        <v>0</v>
      </c>
      <c r="F275">
        <f>$W$30*(1+$W$31)^C275</f>
        <v>0</v>
      </c>
      <c r="G275">
        <f>$W$32*(1+$W$33)^C275</f>
        <v>0</v>
      </c>
      <c r="H275">
        <f>$W$34*(1+$W$35)^C275</f>
        <v>0</v>
      </c>
      <c r="I275">
        <f>MIN(E275,F275)</f>
        <v>0</v>
      </c>
      <c r="J275">
        <f>MIN(E275-I275,G275)</f>
        <v>0</v>
      </c>
      <c r="K275">
        <f>MIN(E275-I275-J275,H275)</f>
        <v>0</v>
      </c>
      <c r="L275">
        <f>E275-I275-J275-K275</f>
        <v>0</v>
      </c>
      <c r="M275">
        <f>IF((I275+J275+(1-$W$36)*L275)/$W$39&gt;=$W$38,1,0)</f>
        <v>0</v>
      </c>
      <c r="N275">
        <f>IF(M275=1,$W$37,$W$36)*L275</f>
        <v>0</v>
      </c>
      <c r="O275">
        <f>EXP(-$W$26*C275)*I275</f>
        <v>0</v>
      </c>
      <c r="P275">
        <f>EXP(-$W$26*C275)*J275</f>
        <v>0</v>
      </c>
      <c r="Q275">
        <f>EXP(-$W$26*C275)*K275</f>
        <v>0</v>
      </c>
      <c r="R275">
        <f>EXP(-$W$26*C275)*(L275-N275)</f>
        <v>0</v>
      </c>
      <c r="S275">
        <f>EXP(-$W$26*C275)*N275</f>
        <v>0</v>
      </c>
      <c r="T275">
        <f>EXP(-$W$26*C275)*E275</f>
        <v>0</v>
      </c>
    </row>
    <row r="276" spans="1:20">
      <c r="A276">
        <v>267</v>
      </c>
      <c r="B276">
        <f>RAND()</f>
        <v>0</v>
      </c>
      <c r="C276">
        <f>IF(B276&lt;$W$41,3,IF(B276&lt;$W$41+$W$42,4,5))</f>
        <v>0</v>
      </c>
      <c r="D276">
        <f>NORMSINV(RAND())</f>
        <v>0</v>
      </c>
      <c r="E276">
        <f>$W$25*EXP(($W$26-$W$28-0.5*$W$27^2)*C276+$W$27*SQRT(C276)*D276)</f>
        <v>0</v>
      </c>
      <c r="F276">
        <f>$W$30*(1+$W$31)^C276</f>
        <v>0</v>
      </c>
      <c r="G276">
        <f>$W$32*(1+$W$33)^C276</f>
        <v>0</v>
      </c>
      <c r="H276">
        <f>$W$34*(1+$W$35)^C276</f>
        <v>0</v>
      </c>
      <c r="I276">
        <f>MIN(E276,F276)</f>
        <v>0</v>
      </c>
      <c r="J276">
        <f>MIN(E276-I276,G276)</f>
        <v>0</v>
      </c>
      <c r="K276">
        <f>MIN(E276-I276-J276,H276)</f>
        <v>0</v>
      </c>
      <c r="L276">
        <f>E276-I276-J276-K276</f>
        <v>0</v>
      </c>
      <c r="M276">
        <f>IF((I276+J276+(1-$W$36)*L276)/$W$39&gt;=$W$38,1,0)</f>
        <v>0</v>
      </c>
      <c r="N276">
        <f>IF(M276=1,$W$37,$W$36)*L276</f>
        <v>0</v>
      </c>
      <c r="O276">
        <f>EXP(-$W$26*C276)*I276</f>
        <v>0</v>
      </c>
      <c r="P276">
        <f>EXP(-$W$26*C276)*J276</f>
        <v>0</v>
      </c>
      <c r="Q276">
        <f>EXP(-$W$26*C276)*K276</f>
        <v>0</v>
      </c>
      <c r="R276">
        <f>EXP(-$W$26*C276)*(L276-N276)</f>
        <v>0</v>
      </c>
      <c r="S276">
        <f>EXP(-$W$26*C276)*N276</f>
        <v>0</v>
      </c>
      <c r="T276">
        <f>EXP(-$W$26*C276)*E276</f>
        <v>0</v>
      </c>
    </row>
    <row r="277" spans="1:20">
      <c r="A277">
        <v>268</v>
      </c>
      <c r="B277">
        <f>RAND()</f>
        <v>0</v>
      </c>
      <c r="C277">
        <f>IF(B277&lt;$W$41,3,IF(B277&lt;$W$41+$W$42,4,5))</f>
        <v>0</v>
      </c>
      <c r="D277">
        <f>NORMSINV(RAND())</f>
        <v>0</v>
      </c>
      <c r="E277">
        <f>$W$25*EXP(($W$26-$W$28-0.5*$W$27^2)*C277+$W$27*SQRT(C277)*D277)</f>
        <v>0</v>
      </c>
      <c r="F277">
        <f>$W$30*(1+$W$31)^C277</f>
        <v>0</v>
      </c>
      <c r="G277">
        <f>$W$32*(1+$W$33)^C277</f>
        <v>0</v>
      </c>
      <c r="H277">
        <f>$W$34*(1+$W$35)^C277</f>
        <v>0</v>
      </c>
      <c r="I277">
        <f>MIN(E277,F277)</f>
        <v>0</v>
      </c>
      <c r="J277">
        <f>MIN(E277-I277,G277)</f>
        <v>0</v>
      </c>
      <c r="K277">
        <f>MIN(E277-I277-J277,H277)</f>
        <v>0</v>
      </c>
      <c r="L277">
        <f>E277-I277-J277-K277</f>
        <v>0</v>
      </c>
      <c r="M277">
        <f>IF((I277+J277+(1-$W$36)*L277)/$W$39&gt;=$W$38,1,0)</f>
        <v>0</v>
      </c>
      <c r="N277">
        <f>IF(M277=1,$W$37,$W$36)*L277</f>
        <v>0</v>
      </c>
      <c r="O277">
        <f>EXP(-$W$26*C277)*I277</f>
        <v>0</v>
      </c>
      <c r="P277">
        <f>EXP(-$W$26*C277)*J277</f>
        <v>0</v>
      </c>
      <c r="Q277">
        <f>EXP(-$W$26*C277)*K277</f>
        <v>0</v>
      </c>
      <c r="R277">
        <f>EXP(-$W$26*C277)*(L277-N277)</f>
        <v>0</v>
      </c>
      <c r="S277">
        <f>EXP(-$W$26*C277)*N277</f>
        <v>0</v>
      </c>
      <c r="T277">
        <f>EXP(-$W$26*C277)*E277</f>
        <v>0</v>
      </c>
    </row>
    <row r="278" spans="1:20">
      <c r="A278">
        <v>269</v>
      </c>
      <c r="B278">
        <f>RAND()</f>
        <v>0</v>
      </c>
      <c r="C278">
        <f>IF(B278&lt;$W$41,3,IF(B278&lt;$W$41+$W$42,4,5))</f>
        <v>0</v>
      </c>
      <c r="D278">
        <f>NORMSINV(RAND())</f>
        <v>0</v>
      </c>
      <c r="E278">
        <f>$W$25*EXP(($W$26-$W$28-0.5*$W$27^2)*C278+$W$27*SQRT(C278)*D278)</f>
        <v>0</v>
      </c>
      <c r="F278">
        <f>$W$30*(1+$W$31)^C278</f>
        <v>0</v>
      </c>
      <c r="G278">
        <f>$W$32*(1+$W$33)^C278</f>
        <v>0</v>
      </c>
      <c r="H278">
        <f>$W$34*(1+$W$35)^C278</f>
        <v>0</v>
      </c>
      <c r="I278">
        <f>MIN(E278,F278)</f>
        <v>0</v>
      </c>
      <c r="J278">
        <f>MIN(E278-I278,G278)</f>
        <v>0</v>
      </c>
      <c r="K278">
        <f>MIN(E278-I278-J278,H278)</f>
        <v>0</v>
      </c>
      <c r="L278">
        <f>E278-I278-J278-K278</f>
        <v>0</v>
      </c>
      <c r="M278">
        <f>IF((I278+J278+(1-$W$36)*L278)/$W$39&gt;=$W$38,1,0)</f>
        <v>0</v>
      </c>
      <c r="N278">
        <f>IF(M278=1,$W$37,$W$36)*L278</f>
        <v>0</v>
      </c>
      <c r="O278">
        <f>EXP(-$W$26*C278)*I278</f>
        <v>0</v>
      </c>
      <c r="P278">
        <f>EXP(-$W$26*C278)*J278</f>
        <v>0</v>
      </c>
      <c r="Q278">
        <f>EXP(-$W$26*C278)*K278</f>
        <v>0</v>
      </c>
      <c r="R278">
        <f>EXP(-$W$26*C278)*(L278-N278)</f>
        <v>0</v>
      </c>
      <c r="S278">
        <f>EXP(-$W$26*C278)*N278</f>
        <v>0</v>
      </c>
      <c r="T278">
        <f>EXP(-$W$26*C278)*E278</f>
        <v>0</v>
      </c>
    </row>
    <row r="279" spans="1:20">
      <c r="A279">
        <v>270</v>
      </c>
      <c r="B279">
        <f>RAND()</f>
        <v>0</v>
      </c>
      <c r="C279">
        <f>IF(B279&lt;$W$41,3,IF(B279&lt;$W$41+$W$42,4,5))</f>
        <v>0</v>
      </c>
      <c r="D279">
        <f>NORMSINV(RAND())</f>
        <v>0</v>
      </c>
      <c r="E279">
        <f>$W$25*EXP(($W$26-$W$28-0.5*$W$27^2)*C279+$W$27*SQRT(C279)*D279)</f>
        <v>0</v>
      </c>
      <c r="F279">
        <f>$W$30*(1+$W$31)^C279</f>
        <v>0</v>
      </c>
      <c r="G279">
        <f>$W$32*(1+$W$33)^C279</f>
        <v>0</v>
      </c>
      <c r="H279">
        <f>$W$34*(1+$W$35)^C279</f>
        <v>0</v>
      </c>
      <c r="I279">
        <f>MIN(E279,F279)</f>
        <v>0</v>
      </c>
      <c r="J279">
        <f>MIN(E279-I279,G279)</f>
        <v>0</v>
      </c>
      <c r="K279">
        <f>MIN(E279-I279-J279,H279)</f>
        <v>0</v>
      </c>
      <c r="L279">
        <f>E279-I279-J279-K279</f>
        <v>0</v>
      </c>
      <c r="M279">
        <f>IF((I279+J279+(1-$W$36)*L279)/$W$39&gt;=$W$38,1,0)</f>
        <v>0</v>
      </c>
      <c r="N279">
        <f>IF(M279=1,$W$37,$W$36)*L279</f>
        <v>0</v>
      </c>
      <c r="O279">
        <f>EXP(-$W$26*C279)*I279</f>
        <v>0</v>
      </c>
      <c r="P279">
        <f>EXP(-$W$26*C279)*J279</f>
        <v>0</v>
      </c>
      <c r="Q279">
        <f>EXP(-$W$26*C279)*K279</f>
        <v>0</v>
      </c>
      <c r="R279">
        <f>EXP(-$W$26*C279)*(L279-N279)</f>
        <v>0</v>
      </c>
      <c r="S279">
        <f>EXP(-$W$26*C279)*N279</f>
        <v>0</v>
      </c>
      <c r="T279">
        <f>EXP(-$W$26*C279)*E279</f>
        <v>0</v>
      </c>
    </row>
    <row r="280" spans="1:20">
      <c r="A280">
        <v>271</v>
      </c>
      <c r="B280">
        <f>RAND()</f>
        <v>0</v>
      </c>
      <c r="C280">
        <f>IF(B280&lt;$W$41,3,IF(B280&lt;$W$41+$W$42,4,5))</f>
        <v>0</v>
      </c>
      <c r="D280">
        <f>NORMSINV(RAND())</f>
        <v>0</v>
      </c>
      <c r="E280">
        <f>$W$25*EXP(($W$26-$W$28-0.5*$W$27^2)*C280+$W$27*SQRT(C280)*D280)</f>
        <v>0</v>
      </c>
      <c r="F280">
        <f>$W$30*(1+$W$31)^C280</f>
        <v>0</v>
      </c>
      <c r="G280">
        <f>$W$32*(1+$W$33)^C280</f>
        <v>0</v>
      </c>
      <c r="H280">
        <f>$W$34*(1+$W$35)^C280</f>
        <v>0</v>
      </c>
      <c r="I280">
        <f>MIN(E280,F280)</f>
        <v>0</v>
      </c>
      <c r="J280">
        <f>MIN(E280-I280,G280)</f>
        <v>0</v>
      </c>
      <c r="K280">
        <f>MIN(E280-I280-J280,H280)</f>
        <v>0</v>
      </c>
      <c r="L280">
        <f>E280-I280-J280-K280</f>
        <v>0</v>
      </c>
      <c r="M280">
        <f>IF((I280+J280+(1-$W$36)*L280)/$W$39&gt;=$W$38,1,0)</f>
        <v>0</v>
      </c>
      <c r="N280">
        <f>IF(M280=1,$W$37,$W$36)*L280</f>
        <v>0</v>
      </c>
      <c r="O280">
        <f>EXP(-$W$26*C280)*I280</f>
        <v>0</v>
      </c>
      <c r="P280">
        <f>EXP(-$W$26*C280)*J280</f>
        <v>0</v>
      </c>
      <c r="Q280">
        <f>EXP(-$W$26*C280)*K280</f>
        <v>0</v>
      </c>
      <c r="R280">
        <f>EXP(-$W$26*C280)*(L280-N280)</f>
        <v>0</v>
      </c>
      <c r="S280">
        <f>EXP(-$W$26*C280)*N280</f>
        <v>0</v>
      </c>
      <c r="T280">
        <f>EXP(-$W$26*C280)*E280</f>
        <v>0</v>
      </c>
    </row>
    <row r="281" spans="1:20">
      <c r="A281">
        <v>272</v>
      </c>
      <c r="B281">
        <f>RAND()</f>
        <v>0</v>
      </c>
      <c r="C281">
        <f>IF(B281&lt;$W$41,3,IF(B281&lt;$W$41+$W$42,4,5))</f>
        <v>0</v>
      </c>
      <c r="D281">
        <f>NORMSINV(RAND())</f>
        <v>0</v>
      </c>
      <c r="E281">
        <f>$W$25*EXP(($W$26-$W$28-0.5*$W$27^2)*C281+$W$27*SQRT(C281)*D281)</f>
        <v>0</v>
      </c>
      <c r="F281">
        <f>$W$30*(1+$W$31)^C281</f>
        <v>0</v>
      </c>
      <c r="G281">
        <f>$W$32*(1+$W$33)^C281</f>
        <v>0</v>
      </c>
      <c r="H281">
        <f>$W$34*(1+$W$35)^C281</f>
        <v>0</v>
      </c>
      <c r="I281">
        <f>MIN(E281,F281)</f>
        <v>0</v>
      </c>
      <c r="J281">
        <f>MIN(E281-I281,G281)</f>
        <v>0</v>
      </c>
      <c r="K281">
        <f>MIN(E281-I281-J281,H281)</f>
        <v>0</v>
      </c>
      <c r="L281">
        <f>E281-I281-J281-K281</f>
        <v>0</v>
      </c>
      <c r="M281">
        <f>IF((I281+J281+(1-$W$36)*L281)/$W$39&gt;=$W$38,1,0)</f>
        <v>0</v>
      </c>
      <c r="N281">
        <f>IF(M281=1,$W$37,$W$36)*L281</f>
        <v>0</v>
      </c>
      <c r="O281">
        <f>EXP(-$W$26*C281)*I281</f>
        <v>0</v>
      </c>
      <c r="P281">
        <f>EXP(-$W$26*C281)*J281</f>
        <v>0</v>
      </c>
      <c r="Q281">
        <f>EXP(-$W$26*C281)*K281</f>
        <v>0</v>
      </c>
      <c r="R281">
        <f>EXP(-$W$26*C281)*(L281-N281)</f>
        <v>0</v>
      </c>
      <c r="S281">
        <f>EXP(-$W$26*C281)*N281</f>
        <v>0</v>
      </c>
      <c r="T281">
        <f>EXP(-$W$26*C281)*E281</f>
        <v>0</v>
      </c>
    </row>
    <row r="282" spans="1:20">
      <c r="A282">
        <v>273</v>
      </c>
      <c r="B282">
        <f>RAND()</f>
        <v>0</v>
      </c>
      <c r="C282">
        <f>IF(B282&lt;$W$41,3,IF(B282&lt;$W$41+$W$42,4,5))</f>
        <v>0</v>
      </c>
      <c r="D282">
        <f>NORMSINV(RAND())</f>
        <v>0</v>
      </c>
      <c r="E282">
        <f>$W$25*EXP(($W$26-$W$28-0.5*$W$27^2)*C282+$W$27*SQRT(C282)*D282)</f>
        <v>0</v>
      </c>
      <c r="F282">
        <f>$W$30*(1+$W$31)^C282</f>
        <v>0</v>
      </c>
      <c r="G282">
        <f>$W$32*(1+$W$33)^C282</f>
        <v>0</v>
      </c>
      <c r="H282">
        <f>$W$34*(1+$W$35)^C282</f>
        <v>0</v>
      </c>
      <c r="I282">
        <f>MIN(E282,F282)</f>
        <v>0</v>
      </c>
      <c r="J282">
        <f>MIN(E282-I282,G282)</f>
        <v>0</v>
      </c>
      <c r="K282">
        <f>MIN(E282-I282-J282,H282)</f>
        <v>0</v>
      </c>
      <c r="L282">
        <f>E282-I282-J282-K282</f>
        <v>0</v>
      </c>
      <c r="M282">
        <f>IF((I282+J282+(1-$W$36)*L282)/$W$39&gt;=$W$38,1,0)</f>
        <v>0</v>
      </c>
      <c r="N282">
        <f>IF(M282=1,$W$37,$W$36)*L282</f>
        <v>0</v>
      </c>
      <c r="O282">
        <f>EXP(-$W$26*C282)*I282</f>
        <v>0</v>
      </c>
      <c r="P282">
        <f>EXP(-$W$26*C282)*J282</f>
        <v>0</v>
      </c>
      <c r="Q282">
        <f>EXP(-$W$26*C282)*K282</f>
        <v>0</v>
      </c>
      <c r="R282">
        <f>EXP(-$W$26*C282)*(L282-N282)</f>
        <v>0</v>
      </c>
      <c r="S282">
        <f>EXP(-$W$26*C282)*N282</f>
        <v>0</v>
      </c>
      <c r="T282">
        <f>EXP(-$W$26*C282)*E282</f>
        <v>0</v>
      </c>
    </row>
    <row r="283" spans="1:20">
      <c r="A283">
        <v>274</v>
      </c>
      <c r="B283">
        <f>RAND()</f>
        <v>0</v>
      </c>
      <c r="C283">
        <f>IF(B283&lt;$W$41,3,IF(B283&lt;$W$41+$W$42,4,5))</f>
        <v>0</v>
      </c>
      <c r="D283">
        <f>NORMSINV(RAND())</f>
        <v>0</v>
      </c>
      <c r="E283">
        <f>$W$25*EXP(($W$26-$W$28-0.5*$W$27^2)*C283+$W$27*SQRT(C283)*D283)</f>
        <v>0</v>
      </c>
      <c r="F283">
        <f>$W$30*(1+$W$31)^C283</f>
        <v>0</v>
      </c>
      <c r="G283">
        <f>$W$32*(1+$W$33)^C283</f>
        <v>0</v>
      </c>
      <c r="H283">
        <f>$W$34*(1+$W$35)^C283</f>
        <v>0</v>
      </c>
      <c r="I283">
        <f>MIN(E283,F283)</f>
        <v>0</v>
      </c>
      <c r="J283">
        <f>MIN(E283-I283,G283)</f>
        <v>0</v>
      </c>
      <c r="K283">
        <f>MIN(E283-I283-J283,H283)</f>
        <v>0</v>
      </c>
      <c r="L283">
        <f>E283-I283-J283-K283</f>
        <v>0</v>
      </c>
      <c r="M283">
        <f>IF((I283+J283+(1-$W$36)*L283)/$W$39&gt;=$W$38,1,0)</f>
        <v>0</v>
      </c>
      <c r="N283">
        <f>IF(M283=1,$W$37,$W$36)*L283</f>
        <v>0</v>
      </c>
      <c r="O283">
        <f>EXP(-$W$26*C283)*I283</f>
        <v>0</v>
      </c>
      <c r="P283">
        <f>EXP(-$W$26*C283)*J283</f>
        <v>0</v>
      </c>
      <c r="Q283">
        <f>EXP(-$W$26*C283)*K283</f>
        <v>0</v>
      </c>
      <c r="R283">
        <f>EXP(-$W$26*C283)*(L283-N283)</f>
        <v>0</v>
      </c>
      <c r="S283">
        <f>EXP(-$W$26*C283)*N283</f>
        <v>0</v>
      </c>
      <c r="T283">
        <f>EXP(-$W$26*C283)*E283</f>
        <v>0</v>
      </c>
    </row>
    <row r="284" spans="1:20">
      <c r="A284">
        <v>275</v>
      </c>
      <c r="B284">
        <f>RAND()</f>
        <v>0</v>
      </c>
      <c r="C284">
        <f>IF(B284&lt;$W$41,3,IF(B284&lt;$W$41+$W$42,4,5))</f>
        <v>0</v>
      </c>
      <c r="D284">
        <f>NORMSINV(RAND())</f>
        <v>0</v>
      </c>
      <c r="E284">
        <f>$W$25*EXP(($W$26-$W$28-0.5*$W$27^2)*C284+$W$27*SQRT(C284)*D284)</f>
        <v>0</v>
      </c>
      <c r="F284">
        <f>$W$30*(1+$W$31)^C284</f>
        <v>0</v>
      </c>
      <c r="G284">
        <f>$W$32*(1+$W$33)^C284</f>
        <v>0</v>
      </c>
      <c r="H284">
        <f>$W$34*(1+$W$35)^C284</f>
        <v>0</v>
      </c>
      <c r="I284">
        <f>MIN(E284,F284)</f>
        <v>0</v>
      </c>
      <c r="J284">
        <f>MIN(E284-I284,G284)</f>
        <v>0</v>
      </c>
      <c r="K284">
        <f>MIN(E284-I284-J284,H284)</f>
        <v>0</v>
      </c>
      <c r="L284">
        <f>E284-I284-J284-K284</f>
        <v>0</v>
      </c>
      <c r="M284">
        <f>IF((I284+J284+(1-$W$36)*L284)/$W$39&gt;=$W$38,1,0)</f>
        <v>0</v>
      </c>
      <c r="N284">
        <f>IF(M284=1,$W$37,$W$36)*L284</f>
        <v>0</v>
      </c>
      <c r="O284">
        <f>EXP(-$W$26*C284)*I284</f>
        <v>0</v>
      </c>
      <c r="P284">
        <f>EXP(-$W$26*C284)*J284</f>
        <v>0</v>
      </c>
      <c r="Q284">
        <f>EXP(-$W$26*C284)*K284</f>
        <v>0</v>
      </c>
      <c r="R284">
        <f>EXP(-$W$26*C284)*(L284-N284)</f>
        <v>0</v>
      </c>
      <c r="S284">
        <f>EXP(-$W$26*C284)*N284</f>
        <v>0</v>
      </c>
      <c r="T284">
        <f>EXP(-$W$26*C284)*E284</f>
        <v>0</v>
      </c>
    </row>
    <row r="285" spans="1:20">
      <c r="A285">
        <v>276</v>
      </c>
      <c r="B285">
        <f>RAND()</f>
        <v>0</v>
      </c>
      <c r="C285">
        <f>IF(B285&lt;$W$41,3,IF(B285&lt;$W$41+$W$42,4,5))</f>
        <v>0</v>
      </c>
      <c r="D285">
        <f>NORMSINV(RAND())</f>
        <v>0</v>
      </c>
      <c r="E285">
        <f>$W$25*EXP(($W$26-$W$28-0.5*$W$27^2)*C285+$W$27*SQRT(C285)*D285)</f>
        <v>0</v>
      </c>
      <c r="F285">
        <f>$W$30*(1+$W$31)^C285</f>
        <v>0</v>
      </c>
      <c r="G285">
        <f>$W$32*(1+$W$33)^C285</f>
        <v>0</v>
      </c>
      <c r="H285">
        <f>$W$34*(1+$W$35)^C285</f>
        <v>0</v>
      </c>
      <c r="I285">
        <f>MIN(E285,F285)</f>
        <v>0</v>
      </c>
      <c r="J285">
        <f>MIN(E285-I285,G285)</f>
        <v>0</v>
      </c>
      <c r="K285">
        <f>MIN(E285-I285-J285,H285)</f>
        <v>0</v>
      </c>
      <c r="L285">
        <f>E285-I285-J285-K285</f>
        <v>0</v>
      </c>
      <c r="M285">
        <f>IF((I285+J285+(1-$W$36)*L285)/$W$39&gt;=$W$38,1,0)</f>
        <v>0</v>
      </c>
      <c r="N285">
        <f>IF(M285=1,$W$37,$W$36)*L285</f>
        <v>0</v>
      </c>
      <c r="O285">
        <f>EXP(-$W$26*C285)*I285</f>
        <v>0</v>
      </c>
      <c r="P285">
        <f>EXP(-$W$26*C285)*J285</f>
        <v>0</v>
      </c>
      <c r="Q285">
        <f>EXP(-$W$26*C285)*K285</f>
        <v>0</v>
      </c>
      <c r="R285">
        <f>EXP(-$W$26*C285)*(L285-N285)</f>
        <v>0</v>
      </c>
      <c r="S285">
        <f>EXP(-$W$26*C285)*N285</f>
        <v>0</v>
      </c>
      <c r="T285">
        <f>EXP(-$W$26*C285)*E285</f>
        <v>0</v>
      </c>
    </row>
    <row r="286" spans="1:20">
      <c r="A286">
        <v>277</v>
      </c>
      <c r="B286">
        <f>RAND()</f>
        <v>0</v>
      </c>
      <c r="C286">
        <f>IF(B286&lt;$W$41,3,IF(B286&lt;$W$41+$W$42,4,5))</f>
        <v>0</v>
      </c>
      <c r="D286">
        <f>NORMSINV(RAND())</f>
        <v>0</v>
      </c>
      <c r="E286">
        <f>$W$25*EXP(($W$26-$W$28-0.5*$W$27^2)*C286+$W$27*SQRT(C286)*D286)</f>
        <v>0</v>
      </c>
      <c r="F286">
        <f>$W$30*(1+$W$31)^C286</f>
        <v>0</v>
      </c>
      <c r="G286">
        <f>$W$32*(1+$W$33)^C286</f>
        <v>0</v>
      </c>
      <c r="H286">
        <f>$W$34*(1+$W$35)^C286</f>
        <v>0</v>
      </c>
      <c r="I286">
        <f>MIN(E286,F286)</f>
        <v>0</v>
      </c>
      <c r="J286">
        <f>MIN(E286-I286,G286)</f>
        <v>0</v>
      </c>
      <c r="K286">
        <f>MIN(E286-I286-J286,H286)</f>
        <v>0</v>
      </c>
      <c r="L286">
        <f>E286-I286-J286-K286</f>
        <v>0</v>
      </c>
      <c r="M286">
        <f>IF((I286+J286+(1-$W$36)*L286)/$W$39&gt;=$W$38,1,0)</f>
        <v>0</v>
      </c>
      <c r="N286">
        <f>IF(M286=1,$W$37,$W$36)*L286</f>
        <v>0</v>
      </c>
      <c r="O286">
        <f>EXP(-$W$26*C286)*I286</f>
        <v>0</v>
      </c>
      <c r="P286">
        <f>EXP(-$W$26*C286)*J286</f>
        <v>0</v>
      </c>
      <c r="Q286">
        <f>EXP(-$W$26*C286)*K286</f>
        <v>0</v>
      </c>
      <c r="R286">
        <f>EXP(-$W$26*C286)*(L286-N286)</f>
        <v>0</v>
      </c>
      <c r="S286">
        <f>EXP(-$W$26*C286)*N286</f>
        <v>0</v>
      </c>
      <c r="T286">
        <f>EXP(-$W$26*C286)*E286</f>
        <v>0</v>
      </c>
    </row>
    <row r="287" spans="1:20">
      <c r="A287">
        <v>278</v>
      </c>
      <c r="B287">
        <f>RAND()</f>
        <v>0</v>
      </c>
      <c r="C287">
        <f>IF(B287&lt;$W$41,3,IF(B287&lt;$W$41+$W$42,4,5))</f>
        <v>0</v>
      </c>
      <c r="D287">
        <f>NORMSINV(RAND())</f>
        <v>0</v>
      </c>
      <c r="E287">
        <f>$W$25*EXP(($W$26-$W$28-0.5*$W$27^2)*C287+$W$27*SQRT(C287)*D287)</f>
        <v>0</v>
      </c>
      <c r="F287">
        <f>$W$30*(1+$W$31)^C287</f>
        <v>0</v>
      </c>
      <c r="G287">
        <f>$W$32*(1+$W$33)^C287</f>
        <v>0</v>
      </c>
      <c r="H287">
        <f>$W$34*(1+$W$35)^C287</f>
        <v>0</v>
      </c>
      <c r="I287">
        <f>MIN(E287,F287)</f>
        <v>0</v>
      </c>
      <c r="J287">
        <f>MIN(E287-I287,G287)</f>
        <v>0</v>
      </c>
      <c r="K287">
        <f>MIN(E287-I287-J287,H287)</f>
        <v>0</v>
      </c>
      <c r="L287">
        <f>E287-I287-J287-K287</f>
        <v>0</v>
      </c>
      <c r="M287">
        <f>IF((I287+J287+(1-$W$36)*L287)/$W$39&gt;=$W$38,1,0)</f>
        <v>0</v>
      </c>
      <c r="N287">
        <f>IF(M287=1,$W$37,$W$36)*L287</f>
        <v>0</v>
      </c>
      <c r="O287">
        <f>EXP(-$W$26*C287)*I287</f>
        <v>0</v>
      </c>
      <c r="P287">
        <f>EXP(-$W$26*C287)*J287</f>
        <v>0</v>
      </c>
      <c r="Q287">
        <f>EXP(-$W$26*C287)*K287</f>
        <v>0</v>
      </c>
      <c r="R287">
        <f>EXP(-$W$26*C287)*(L287-N287)</f>
        <v>0</v>
      </c>
      <c r="S287">
        <f>EXP(-$W$26*C287)*N287</f>
        <v>0</v>
      </c>
      <c r="T287">
        <f>EXP(-$W$26*C287)*E287</f>
        <v>0</v>
      </c>
    </row>
    <row r="288" spans="1:20">
      <c r="A288">
        <v>279</v>
      </c>
      <c r="B288">
        <f>RAND()</f>
        <v>0</v>
      </c>
      <c r="C288">
        <f>IF(B288&lt;$W$41,3,IF(B288&lt;$W$41+$W$42,4,5))</f>
        <v>0</v>
      </c>
      <c r="D288">
        <f>NORMSINV(RAND())</f>
        <v>0</v>
      </c>
      <c r="E288">
        <f>$W$25*EXP(($W$26-$W$28-0.5*$W$27^2)*C288+$W$27*SQRT(C288)*D288)</f>
        <v>0</v>
      </c>
      <c r="F288">
        <f>$W$30*(1+$W$31)^C288</f>
        <v>0</v>
      </c>
      <c r="G288">
        <f>$W$32*(1+$W$33)^C288</f>
        <v>0</v>
      </c>
      <c r="H288">
        <f>$W$34*(1+$W$35)^C288</f>
        <v>0</v>
      </c>
      <c r="I288">
        <f>MIN(E288,F288)</f>
        <v>0</v>
      </c>
      <c r="J288">
        <f>MIN(E288-I288,G288)</f>
        <v>0</v>
      </c>
      <c r="K288">
        <f>MIN(E288-I288-J288,H288)</f>
        <v>0</v>
      </c>
      <c r="L288">
        <f>E288-I288-J288-K288</f>
        <v>0</v>
      </c>
      <c r="M288">
        <f>IF((I288+J288+(1-$W$36)*L288)/$W$39&gt;=$W$38,1,0)</f>
        <v>0</v>
      </c>
      <c r="N288">
        <f>IF(M288=1,$W$37,$W$36)*L288</f>
        <v>0</v>
      </c>
      <c r="O288">
        <f>EXP(-$W$26*C288)*I288</f>
        <v>0</v>
      </c>
      <c r="P288">
        <f>EXP(-$W$26*C288)*J288</f>
        <v>0</v>
      </c>
      <c r="Q288">
        <f>EXP(-$W$26*C288)*K288</f>
        <v>0</v>
      </c>
      <c r="R288">
        <f>EXP(-$W$26*C288)*(L288-N288)</f>
        <v>0</v>
      </c>
      <c r="S288">
        <f>EXP(-$W$26*C288)*N288</f>
        <v>0</v>
      </c>
      <c r="T288">
        <f>EXP(-$W$26*C288)*E288</f>
        <v>0</v>
      </c>
    </row>
    <row r="289" spans="1:20">
      <c r="A289">
        <v>280</v>
      </c>
      <c r="B289">
        <f>RAND()</f>
        <v>0</v>
      </c>
      <c r="C289">
        <f>IF(B289&lt;$W$41,3,IF(B289&lt;$W$41+$W$42,4,5))</f>
        <v>0</v>
      </c>
      <c r="D289">
        <f>NORMSINV(RAND())</f>
        <v>0</v>
      </c>
      <c r="E289">
        <f>$W$25*EXP(($W$26-$W$28-0.5*$W$27^2)*C289+$W$27*SQRT(C289)*D289)</f>
        <v>0</v>
      </c>
      <c r="F289">
        <f>$W$30*(1+$W$31)^C289</f>
        <v>0</v>
      </c>
      <c r="G289">
        <f>$W$32*(1+$W$33)^C289</f>
        <v>0</v>
      </c>
      <c r="H289">
        <f>$W$34*(1+$W$35)^C289</f>
        <v>0</v>
      </c>
      <c r="I289">
        <f>MIN(E289,F289)</f>
        <v>0</v>
      </c>
      <c r="J289">
        <f>MIN(E289-I289,G289)</f>
        <v>0</v>
      </c>
      <c r="K289">
        <f>MIN(E289-I289-J289,H289)</f>
        <v>0</v>
      </c>
      <c r="L289">
        <f>E289-I289-J289-K289</f>
        <v>0</v>
      </c>
      <c r="M289">
        <f>IF((I289+J289+(1-$W$36)*L289)/$W$39&gt;=$W$38,1,0)</f>
        <v>0</v>
      </c>
      <c r="N289">
        <f>IF(M289=1,$W$37,$W$36)*L289</f>
        <v>0</v>
      </c>
      <c r="O289">
        <f>EXP(-$W$26*C289)*I289</f>
        <v>0</v>
      </c>
      <c r="P289">
        <f>EXP(-$W$26*C289)*J289</f>
        <v>0</v>
      </c>
      <c r="Q289">
        <f>EXP(-$W$26*C289)*K289</f>
        <v>0</v>
      </c>
      <c r="R289">
        <f>EXP(-$W$26*C289)*(L289-N289)</f>
        <v>0</v>
      </c>
      <c r="S289">
        <f>EXP(-$W$26*C289)*N289</f>
        <v>0</v>
      </c>
      <c r="T289">
        <f>EXP(-$W$26*C289)*E289</f>
        <v>0</v>
      </c>
    </row>
    <row r="290" spans="1:20">
      <c r="A290">
        <v>281</v>
      </c>
      <c r="B290">
        <f>RAND()</f>
        <v>0</v>
      </c>
      <c r="C290">
        <f>IF(B290&lt;$W$41,3,IF(B290&lt;$W$41+$W$42,4,5))</f>
        <v>0</v>
      </c>
      <c r="D290">
        <f>NORMSINV(RAND())</f>
        <v>0</v>
      </c>
      <c r="E290">
        <f>$W$25*EXP(($W$26-$W$28-0.5*$W$27^2)*C290+$W$27*SQRT(C290)*D290)</f>
        <v>0</v>
      </c>
      <c r="F290">
        <f>$W$30*(1+$W$31)^C290</f>
        <v>0</v>
      </c>
      <c r="G290">
        <f>$W$32*(1+$W$33)^C290</f>
        <v>0</v>
      </c>
      <c r="H290">
        <f>$W$34*(1+$W$35)^C290</f>
        <v>0</v>
      </c>
      <c r="I290">
        <f>MIN(E290,F290)</f>
        <v>0</v>
      </c>
      <c r="J290">
        <f>MIN(E290-I290,G290)</f>
        <v>0</v>
      </c>
      <c r="K290">
        <f>MIN(E290-I290-J290,H290)</f>
        <v>0</v>
      </c>
      <c r="L290">
        <f>E290-I290-J290-K290</f>
        <v>0</v>
      </c>
      <c r="M290">
        <f>IF((I290+J290+(1-$W$36)*L290)/$W$39&gt;=$W$38,1,0)</f>
        <v>0</v>
      </c>
      <c r="N290">
        <f>IF(M290=1,$W$37,$W$36)*L290</f>
        <v>0</v>
      </c>
      <c r="O290">
        <f>EXP(-$W$26*C290)*I290</f>
        <v>0</v>
      </c>
      <c r="P290">
        <f>EXP(-$W$26*C290)*J290</f>
        <v>0</v>
      </c>
      <c r="Q290">
        <f>EXP(-$W$26*C290)*K290</f>
        <v>0</v>
      </c>
      <c r="R290">
        <f>EXP(-$W$26*C290)*(L290-N290)</f>
        <v>0</v>
      </c>
      <c r="S290">
        <f>EXP(-$W$26*C290)*N290</f>
        <v>0</v>
      </c>
      <c r="T290">
        <f>EXP(-$W$26*C290)*E290</f>
        <v>0</v>
      </c>
    </row>
    <row r="291" spans="1:20">
      <c r="A291">
        <v>282</v>
      </c>
      <c r="B291">
        <f>RAND()</f>
        <v>0</v>
      </c>
      <c r="C291">
        <f>IF(B291&lt;$W$41,3,IF(B291&lt;$W$41+$W$42,4,5))</f>
        <v>0</v>
      </c>
      <c r="D291">
        <f>NORMSINV(RAND())</f>
        <v>0</v>
      </c>
      <c r="E291">
        <f>$W$25*EXP(($W$26-$W$28-0.5*$W$27^2)*C291+$W$27*SQRT(C291)*D291)</f>
        <v>0</v>
      </c>
      <c r="F291">
        <f>$W$30*(1+$W$31)^C291</f>
        <v>0</v>
      </c>
      <c r="G291">
        <f>$W$32*(1+$W$33)^C291</f>
        <v>0</v>
      </c>
      <c r="H291">
        <f>$W$34*(1+$W$35)^C291</f>
        <v>0</v>
      </c>
      <c r="I291">
        <f>MIN(E291,F291)</f>
        <v>0</v>
      </c>
      <c r="J291">
        <f>MIN(E291-I291,G291)</f>
        <v>0</v>
      </c>
      <c r="K291">
        <f>MIN(E291-I291-J291,H291)</f>
        <v>0</v>
      </c>
      <c r="L291">
        <f>E291-I291-J291-K291</f>
        <v>0</v>
      </c>
      <c r="M291">
        <f>IF((I291+J291+(1-$W$36)*L291)/$W$39&gt;=$W$38,1,0)</f>
        <v>0</v>
      </c>
      <c r="N291">
        <f>IF(M291=1,$W$37,$W$36)*L291</f>
        <v>0</v>
      </c>
      <c r="O291">
        <f>EXP(-$W$26*C291)*I291</f>
        <v>0</v>
      </c>
      <c r="P291">
        <f>EXP(-$W$26*C291)*J291</f>
        <v>0</v>
      </c>
      <c r="Q291">
        <f>EXP(-$W$26*C291)*K291</f>
        <v>0</v>
      </c>
      <c r="R291">
        <f>EXP(-$W$26*C291)*(L291-N291)</f>
        <v>0</v>
      </c>
      <c r="S291">
        <f>EXP(-$W$26*C291)*N291</f>
        <v>0</v>
      </c>
      <c r="T291">
        <f>EXP(-$W$26*C291)*E291</f>
        <v>0</v>
      </c>
    </row>
    <row r="292" spans="1:20">
      <c r="A292">
        <v>283</v>
      </c>
      <c r="B292">
        <f>RAND()</f>
        <v>0</v>
      </c>
      <c r="C292">
        <f>IF(B292&lt;$W$41,3,IF(B292&lt;$W$41+$W$42,4,5))</f>
        <v>0</v>
      </c>
      <c r="D292">
        <f>NORMSINV(RAND())</f>
        <v>0</v>
      </c>
      <c r="E292">
        <f>$W$25*EXP(($W$26-$W$28-0.5*$W$27^2)*C292+$W$27*SQRT(C292)*D292)</f>
        <v>0</v>
      </c>
      <c r="F292">
        <f>$W$30*(1+$W$31)^C292</f>
        <v>0</v>
      </c>
      <c r="G292">
        <f>$W$32*(1+$W$33)^C292</f>
        <v>0</v>
      </c>
      <c r="H292">
        <f>$W$34*(1+$W$35)^C292</f>
        <v>0</v>
      </c>
      <c r="I292">
        <f>MIN(E292,F292)</f>
        <v>0</v>
      </c>
      <c r="J292">
        <f>MIN(E292-I292,G292)</f>
        <v>0</v>
      </c>
      <c r="K292">
        <f>MIN(E292-I292-J292,H292)</f>
        <v>0</v>
      </c>
      <c r="L292">
        <f>E292-I292-J292-K292</f>
        <v>0</v>
      </c>
      <c r="M292">
        <f>IF((I292+J292+(1-$W$36)*L292)/$W$39&gt;=$W$38,1,0)</f>
        <v>0</v>
      </c>
      <c r="N292">
        <f>IF(M292=1,$W$37,$W$36)*L292</f>
        <v>0</v>
      </c>
      <c r="O292">
        <f>EXP(-$W$26*C292)*I292</f>
        <v>0</v>
      </c>
      <c r="P292">
        <f>EXP(-$W$26*C292)*J292</f>
        <v>0</v>
      </c>
      <c r="Q292">
        <f>EXP(-$W$26*C292)*K292</f>
        <v>0</v>
      </c>
      <c r="R292">
        <f>EXP(-$W$26*C292)*(L292-N292)</f>
        <v>0</v>
      </c>
      <c r="S292">
        <f>EXP(-$W$26*C292)*N292</f>
        <v>0</v>
      </c>
      <c r="T292">
        <f>EXP(-$W$26*C292)*E292</f>
        <v>0</v>
      </c>
    </row>
    <row r="293" spans="1:20">
      <c r="A293">
        <v>284</v>
      </c>
      <c r="B293">
        <f>RAND()</f>
        <v>0</v>
      </c>
      <c r="C293">
        <f>IF(B293&lt;$W$41,3,IF(B293&lt;$W$41+$W$42,4,5))</f>
        <v>0</v>
      </c>
      <c r="D293">
        <f>NORMSINV(RAND())</f>
        <v>0</v>
      </c>
      <c r="E293">
        <f>$W$25*EXP(($W$26-$W$28-0.5*$W$27^2)*C293+$W$27*SQRT(C293)*D293)</f>
        <v>0</v>
      </c>
      <c r="F293">
        <f>$W$30*(1+$W$31)^C293</f>
        <v>0</v>
      </c>
      <c r="G293">
        <f>$W$32*(1+$W$33)^C293</f>
        <v>0</v>
      </c>
      <c r="H293">
        <f>$W$34*(1+$W$35)^C293</f>
        <v>0</v>
      </c>
      <c r="I293">
        <f>MIN(E293,F293)</f>
        <v>0</v>
      </c>
      <c r="J293">
        <f>MIN(E293-I293,G293)</f>
        <v>0</v>
      </c>
      <c r="K293">
        <f>MIN(E293-I293-J293,H293)</f>
        <v>0</v>
      </c>
      <c r="L293">
        <f>E293-I293-J293-K293</f>
        <v>0</v>
      </c>
      <c r="M293">
        <f>IF((I293+J293+(1-$W$36)*L293)/$W$39&gt;=$W$38,1,0)</f>
        <v>0</v>
      </c>
      <c r="N293">
        <f>IF(M293=1,$W$37,$W$36)*L293</f>
        <v>0</v>
      </c>
      <c r="O293">
        <f>EXP(-$W$26*C293)*I293</f>
        <v>0</v>
      </c>
      <c r="P293">
        <f>EXP(-$W$26*C293)*J293</f>
        <v>0</v>
      </c>
      <c r="Q293">
        <f>EXP(-$W$26*C293)*K293</f>
        <v>0</v>
      </c>
      <c r="R293">
        <f>EXP(-$W$26*C293)*(L293-N293)</f>
        <v>0</v>
      </c>
      <c r="S293">
        <f>EXP(-$W$26*C293)*N293</f>
        <v>0</v>
      </c>
      <c r="T293">
        <f>EXP(-$W$26*C293)*E293</f>
        <v>0</v>
      </c>
    </row>
    <row r="294" spans="1:20">
      <c r="A294">
        <v>285</v>
      </c>
      <c r="B294">
        <f>RAND()</f>
        <v>0</v>
      </c>
      <c r="C294">
        <f>IF(B294&lt;$W$41,3,IF(B294&lt;$W$41+$W$42,4,5))</f>
        <v>0</v>
      </c>
      <c r="D294">
        <f>NORMSINV(RAND())</f>
        <v>0</v>
      </c>
      <c r="E294">
        <f>$W$25*EXP(($W$26-$W$28-0.5*$W$27^2)*C294+$W$27*SQRT(C294)*D294)</f>
        <v>0</v>
      </c>
      <c r="F294">
        <f>$W$30*(1+$W$31)^C294</f>
        <v>0</v>
      </c>
      <c r="G294">
        <f>$W$32*(1+$W$33)^C294</f>
        <v>0</v>
      </c>
      <c r="H294">
        <f>$W$34*(1+$W$35)^C294</f>
        <v>0</v>
      </c>
      <c r="I294">
        <f>MIN(E294,F294)</f>
        <v>0</v>
      </c>
      <c r="J294">
        <f>MIN(E294-I294,G294)</f>
        <v>0</v>
      </c>
      <c r="K294">
        <f>MIN(E294-I294-J294,H294)</f>
        <v>0</v>
      </c>
      <c r="L294">
        <f>E294-I294-J294-K294</f>
        <v>0</v>
      </c>
      <c r="M294">
        <f>IF((I294+J294+(1-$W$36)*L294)/$W$39&gt;=$W$38,1,0)</f>
        <v>0</v>
      </c>
      <c r="N294">
        <f>IF(M294=1,$W$37,$W$36)*L294</f>
        <v>0</v>
      </c>
      <c r="O294">
        <f>EXP(-$W$26*C294)*I294</f>
        <v>0</v>
      </c>
      <c r="P294">
        <f>EXP(-$W$26*C294)*J294</f>
        <v>0</v>
      </c>
      <c r="Q294">
        <f>EXP(-$W$26*C294)*K294</f>
        <v>0</v>
      </c>
      <c r="R294">
        <f>EXP(-$W$26*C294)*(L294-N294)</f>
        <v>0</v>
      </c>
      <c r="S294">
        <f>EXP(-$W$26*C294)*N294</f>
        <v>0</v>
      </c>
      <c r="T294">
        <f>EXP(-$W$26*C294)*E294</f>
        <v>0</v>
      </c>
    </row>
    <row r="295" spans="1:20">
      <c r="A295">
        <v>286</v>
      </c>
      <c r="B295">
        <f>RAND()</f>
        <v>0</v>
      </c>
      <c r="C295">
        <f>IF(B295&lt;$W$41,3,IF(B295&lt;$W$41+$W$42,4,5))</f>
        <v>0</v>
      </c>
      <c r="D295">
        <f>NORMSINV(RAND())</f>
        <v>0</v>
      </c>
      <c r="E295">
        <f>$W$25*EXP(($W$26-$W$28-0.5*$W$27^2)*C295+$W$27*SQRT(C295)*D295)</f>
        <v>0</v>
      </c>
      <c r="F295">
        <f>$W$30*(1+$W$31)^C295</f>
        <v>0</v>
      </c>
      <c r="G295">
        <f>$W$32*(1+$W$33)^C295</f>
        <v>0</v>
      </c>
      <c r="H295">
        <f>$W$34*(1+$W$35)^C295</f>
        <v>0</v>
      </c>
      <c r="I295">
        <f>MIN(E295,F295)</f>
        <v>0</v>
      </c>
      <c r="J295">
        <f>MIN(E295-I295,G295)</f>
        <v>0</v>
      </c>
      <c r="K295">
        <f>MIN(E295-I295-J295,H295)</f>
        <v>0</v>
      </c>
      <c r="L295">
        <f>E295-I295-J295-K295</f>
        <v>0</v>
      </c>
      <c r="M295">
        <f>IF((I295+J295+(1-$W$36)*L295)/$W$39&gt;=$W$38,1,0)</f>
        <v>0</v>
      </c>
      <c r="N295">
        <f>IF(M295=1,$W$37,$W$36)*L295</f>
        <v>0</v>
      </c>
      <c r="O295">
        <f>EXP(-$W$26*C295)*I295</f>
        <v>0</v>
      </c>
      <c r="P295">
        <f>EXP(-$W$26*C295)*J295</f>
        <v>0</v>
      </c>
      <c r="Q295">
        <f>EXP(-$W$26*C295)*K295</f>
        <v>0</v>
      </c>
      <c r="R295">
        <f>EXP(-$W$26*C295)*(L295-N295)</f>
        <v>0</v>
      </c>
      <c r="S295">
        <f>EXP(-$W$26*C295)*N295</f>
        <v>0</v>
      </c>
      <c r="T295">
        <f>EXP(-$W$26*C295)*E295</f>
        <v>0</v>
      </c>
    </row>
    <row r="296" spans="1:20">
      <c r="A296">
        <v>287</v>
      </c>
      <c r="B296">
        <f>RAND()</f>
        <v>0</v>
      </c>
      <c r="C296">
        <f>IF(B296&lt;$W$41,3,IF(B296&lt;$W$41+$W$42,4,5))</f>
        <v>0</v>
      </c>
      <c r="D296">
        <f>NORMSINV(RAND())</f>
        <v>0</v>
      </c>
      <c r="E296">
        <f>$W$25*EXP(($W$26-$W$28-0.5*$W$27^2)*C296+$W$27*SQRT(C296)*D296)</f>
        <v>0</v>
      </c>
      <c r="F296">
        <f>$W$30*(1+$W$31)^C296</f>
        <v>0</v>
      </c>
      <c r="G296">
        <f>$W$32*(1+$W$33)^C296</f>
        <v>0</v>
      </c>
      <c r="H296">
        <f>$W$34*(1+$W$35)^C296</f>
        <v>0</v>
      </c>
      <c r="I296">
        <f>MIN(E296,F296)</f>
        <v>0</v>
      </c>
      <c r="J296">
        <f>MIN(E296-I296,G296)</f>
        <v>0</v>
      </c>
      <c r="K296">
        <f>MIN(E296-I296-J296,H296)</f>
        <v>0</v>
      </c>
      <c r="L296">
        <f>E296-I296-J296-K296</f>
        <v>0</v>
      </c>
      <c r="M296">
        <f>IF((I296+J296+(1-$W$36)*L296)/$W$39&gt;=$W$38,1,0)</f>
        <v>0</v>
      </c>
      <c r="N296">
        <f>IF(M296=1,$W$37,$W$36)*L296</f>
        <v>0</v>
      </c>
      <c r="O296">
        <f>EXP(-$W$26*C296)*I296</f>
        <v>0</v>
      </c>
      <c r="P296">
        <f>EXP(-$W$26*C296)*J296</f>
        <v>0</v>
      </c>
      <c r="Q296">
        <f>EXP(-$W$26*C296)*K296</f>
        <v>0</v>
      </c>
      <c r="R296">
        <f>EXP(-$W$26*C296)*(L296-N296)</f>
        <v>0</v>
      </c>
      <c r="S296">
        <f>EXP(-$W$26*C296)*N296</f>
        <v>0</v>
      </c>
      <c r="T296">
        <f>EXP(-$W$26*C296)*E296</f>
        <v>0</v>
      </c>
    </row>
    <row r="297" spans="1:20">
      <c r="A297">
        <v>288</v>
      </c>
      <c r="B297">
        <f>RAND()</f>
        <v>0</v>
      </c>
      <c r="C297">
        <f>IF(B297&lt;$W$41,3,IF(B297&lt;$W$41+$W$42,4,5))</f>
        <v>0</v>
      </c>
      <c r="D297">
        <f>NORMSINV(RAND())</f>
        <v>0</v>
      </c>
      <c r="E297">
        <f>$W$25*EXP(($W$26-$W$28-0.5*$W$27^2)*C297+$W$27*SQRT(C297)*D297)</f>
        <v>0</v>
      </c>
      <c r="F297">
        <f>$W$30*(1+$W$31)^C297</f>
        <v>0</v>
      </c>
      <c r="G297">
        <f>$W$32*(1+$W$33)^C297</f>
        <v>0</v>
      </c>
      <c r="H297">
        <f>$W$34*(1+$W$35)^C297</f>
        <v>0</v>
      </c>
      <c r="I297">
        <f>MIN(E297,F297)</f>
        <v>0</v>
      </c>
      <c r="J297">
        <f>MIN(E297-I297,G297)</f>
        <v>0</v>
      </c>
      <c r="K297">
        <f>MIN(E297-I297-J297,H297)</f>
        <v>0</v>
      </c>
      <c r="L297">
        <f>E297-I297-J297-K297</f>
        <v>0</v>
      </c>
      <c r="M297">
        <f>IF((I297+J297+(1-$W$36)*L297)/$W$39&gt;=$W$38,1,0)</f>
        <v>0</v>
      </c>
      <c r="N297">
        <f>IF(M297=1,$W$37,$W$36)*L297</f>
        <v>0</v>
      </c>
      <c r="O297">
        <f>EXP(-$W$26*C297)*I297</f>
        <v>0</v>
      </c>
      <c r="P297">
        <f>EXP(-$W$26*C297)*J297</f>
        <v>0</v>
      </c>
      <c r="Q297">
        <f>EXP(-$W$26*C297)*K297</f>
        <v>0</v>
      </c>
      <c r="R297">
        <f>EXP(-$W$26*C297)*(L297-N297)</f>
        <v>0</v>
      </c>
      <c r="S297">
        <f>EXP(-$W$26*C297)*N297</f>
        <v>0</v>
      </c>
      <c r="T297">
        <f>EXP(-$W$26*C297)*E297</f>
        <v>0</v>
      </c>
    </row>
    <row r="298" spans="1:20">
      <c r="A298">
        <v>289</v>
      </c>
      <c r="B298">
        <f>RAND()</f>
        <v>0</v>
      </c>
      <c r="C298">
        <f>IF(B298&lt;$W$41,3,IF(B298&lt;$W$41+$W$42,4,5))</f>
        <v>0</v>
      </c>
      <c r="D298">
        <f>NORMSINV(RAND())</f>
        <v>0</v>
      </c>
      <c r="E298">
        <f>$W$25*EXP(($W$26-$W$28-0.5*$W$27^2)*C298+$W$27*SQRT(C298)*D298)</f>
        <v>0</v>
      </c>
      <c r="F298">
        <f>$W$30*(1+$W$31)^C298</f>
        <v>0</v>
      </c>
      <c r="G298">
        <f>$W$32*(1+$W$33)^C298</f>
        <v>0</v>
      </c>
      <c r="H298">
        <f>$W$34*(1+$W$35)^C298</f>
        <v>0</v>
      </c>
      <c r="I298">
        <f>MIN(E298,F298)</f>
        <v>0</v>
      </c>
      <c r="J298">
        <f>MIN(E298-I298,G298)</f>
        <v>0</v>
      </c>
      <c r="K298">
        <f>MIN(E298-I298-J298,H298)</f>
        <v>0</v>
      </c>
      <c r="L298">
        <f>E298-I298-J298-K298</f>
        <v>0</v>
      </c>
      <c r="M298">
        <f>IF((I298+J298+(1-$W$36)*L298)/$W$39&gt;=$W$38,1,0)</f>
        <v>0</v>
      </c>
      <c r="N298">
        <f>IF(M298=1,$W$37,$W$36)*L298</f>
        <v>0</v>
      </c>
      <c r="O298">
        <f>EXP(-$W$26*C298)*I298</f>
        <v>0</v>
      </c>
      <c r="P298">
        <f>EXP(-$W$26*C298)*J298</f>
        <v>0</v>
      </c>
      <c r="Q298">
        <f>EXP(-$W$26*C298)*K298</f>
        <v>0</v>
      </c>
      <c r="R298">
        <f>EXP(-$W$26*C298)*(L298-N298)</f>
        <v>0</v>
      </c>
      <c r="S298">
        <f>EXP(-$W$26*C298)*N298</f>
        <v>0</v>
      </c>
      <c r="T298">
        <f>EXP(-$W$26*C298)*E298</f>
        <v>0</v>
      </c>
    </row>
    <row r="299" spans="1:20">
      <c r="A299">
        <v>290</v>
      </c>
      <c r="B299">
        <f>RAND()</f>
        <v>0</v>
      </c>
      <c r="C299">
        <f>IF(B299&lt;$W$41,3,IF(B299&lt;$W$41+$W$42,4,5))</f>
        <v>0</v>
      </c>
      <c r="D299">
        <f>NORMSINV(RAND())</f>
        <v>0</v>
      </c>
      <c r="E299">
        <f>$W$25*EXP(($W$26-$W$28-0.5*$W$27^2)*C299+$W$27*SQRT(C299)*D299)</f>
        <v>0</v>
      </c>
      <c r="F299">
        <f>$W$30*(1+$W$31)^C299</f>
        <v>0</v>
      </c>
      <c r="G299">
        <f>$W$32*(1+$W$33)^C299</f>
        <v>0</v>
      </c>
      <c r="H299">
        <f>$W$34*(1+$W$35)^C299</f>
        <v>0</v>
      </c>
      <c r="I299">
        <f>MIN(E299,F299)</f>
        <v>0</v>
      </c>
      <c r="J299">
        <f>MIN(E299-I299,G299)</f>
        <v>0</v>
      </c>
      <c r="K299">
        <f>MIN(E299-I299-J299,H299)</f>
        <v>0</v>
      </c>
      <c r="L299">
        <f>E299-I299-J299-K299</f>
        <v>0</v>
      </c>
      <c r="M299">
        <f>IF((I299+J299+(1-$W$36)*L299)/$W$39&gt;=$W$38,1,0)</f>
        <v>0</v>
      </c>
      <c r="N299">
        <f>IF(M299=1,$W$37,$W$36)*L299</f>
        <v>0</v>
      </c>
      <c r="O299">
        <f>EXP(-$W$26*C299)*I299</f>
        <v>0</v>
      </c>
      <c r="P299">
        <f>EXP(-$W$26*C299)*J299</f>
        <v>0</v>
      </c>
      <c r="Q299">
        <f>EXP(-$W$26*C299)*K299</f>
        <v>0</v>
      </c>
      <c r="R299">
        <f>EXP(-$W$26*C299)*(L299-N299)</f>
        <v>0</v>
      </c>
      <c r="S299">
        <f>EXP(-$W$26*C299)*N299</f>
        <v>0</v>
      </c>
      <c r="T299">
        <f>EXP(-$W$26*C299)*E299</f>
        <v>0</v>
      </c>
    </row>
    <row r="300" spans="1:20">
      <c r="A300">
        <v>291</v>
      </c>
      <c r="B300">
        <f>RAND()</f>
        <v>0</v>
      </c>
      <c r="C300">
        <f>IF(B300&lt;$W$41,3,IF(B300&lt;$W$41+$W$42,4,5))</f>
        <v>0</v>
      </c>
      <c r="D300">
        <f>NORMSINV(RAND())</f>
        <v>0</v>
      </c>
      <c r="E300">
        <f>$W$25*EXP(($W$26-$W$28-0.5*$W$27^2)*C300+$W$27*SQRT(C300)*D300)</f>
        <v>0</v>
      </c>
      <c r="F300">
        <f>$W$30*(1+$W$31)^C300</f>
        <v>0</v>
      </c>
      <c r="G300">
        <f>$W$32*(1+$W$33)^C300</f>
        <v>0</v>
      </c>
      <c r="H300">
        <f>$W$34*(1+$W$35)^C300</f>
        <v>0</v>
      </c>
      <c r="I300">
        <f>MIN(E300,F300)</f>
        <v>0</v>
      </c>
      <c r="J300">
        <f>MIN(E300-I300,G300)</f>
        <v>0</v>
      </c>
      <c r="K300">
        <f>MIN(E300-I300-J300,H300)</f>
        <v>0</v>
      </c>
      <c r="L300">
        <f>E300-I300-J300-K300</f>
        <v>0</v>
      </c>
      <c r="M300">
        <f>IF((I300+J300+(1-$W$36)*L300)/$W$39&gt;=$W$38,1,0)</f>
        <v>0</v>
      </c>
      <c r="N300">
        <f>IF(M300=1,$W$37,$W$36)*L300</f>
        <v>0</v>
      </c>
      <c r="O300">
        <f>EXP(-$W$26*C300)*I300</f>
        <v>0</v>
      </c>
      <c r="P300">
        <f>EXP(-$W$26*C300)*J300</f>
        <v>0</v>
      </c>
      <c r="Q300">
        <f>EXP(-$W$26*C300)*K300</f>
        <v>0</v>
      </c>
      <c r="R300">
        <f>EXP(-$W$26*C300)*(L300-N300)</f>
        <v>0</v>
      </c>
      <c r="S300">
        <f>EXP(-$W$26*C300)*N300</f>
        <v>0</v>
      </c>
      <c r="T300">
        <f>EXP(-$W$26*C300)*E300</f>
        <v>0</v>
      </c>
    </row>
    <row r="301" spans="1:20">
      <c r="A301">
        <v>292</v>
      </c>
      <c r="B301">
        <f>RAND()</f>
        <v>0</v>
      </c>
      <c r="C301">
        <f>IF(B301&lt;$W$41,3,IF(B301&lt;$W$41+$W$42,4,5))</f>
        <v>0</v>
      </c>
      <c r="D301">
        <f>NORMSINV(RAND())</f>
        <v>0</v>
      </c>
      <c r="E301">
        <f>$W$25*EXP(($W$26-$W$28-0.5*$W$27^2)*C301+$W$27*SQRT(C301)*D301)</f>
        <v>0</v>
      </c>
      <c r="F301">
        <f>$W$30*(1+$W$31)^C301</f>
        <v>0</v>
      </c>
      <c r="G301">
        <f>$W$32*(1+$W$33)^C301</f>
        <v>0</v>
      </c>
      <c r="H301">
        <f>$W$34*(1+$W$35)^C301</f>
        <v>0</v>
      </c>
      <c r="I301">
        <f>MIN(E301,F301)</f>
        <v>0</v>
      </c>
      <c r="J301">
        <f>MIN(E301-I301,G301)</f>
        <v>0</v>
      </c>
      <c r="K301">
        <f>MIN(E301-I301-J301,H301)</f>
        <v>0</v>
      </c>
      <c r="L301">
        <f>E301-I301-J301-K301</f>
        <v>0</v>
      </c>
      <c r="M301">
        <f>IF((I301+J301+(1-$W$36)*L301)/$W$39&gt;=$W$38,1,0)</f>
        <v>0</v>
      </c>
      <c r="N301">
        <f>IF(M301=1,$W$37,$W$36)*L301</f>
        <v>0</v>
      </c>
      <c r="O301">
        <f>EXP(-$W$26*C301)*I301</f>
        <v>0</v>
      </c>
      <c r="P301">
        <f>EXP(-$W$26*C301)*J301</f>
        <v>0</v>
      </c>
      <c r="Q301">
        <f>EXP(-$W$26*C301)*K301</f>
        <v>0</v>
      </c>
      <c r="R301">
        <f>EXP(-$W$26*C301)*(L301-N301)</f>
        <v>0</v>
      </c>
      <c r="S301">
        <f>EXP(-$W$26*C301)*N301</f>
        <v>0</v>
      </c>
      <c r="T301">
        <f>EXP(-$W$26*C301)*E301</f>
        <v>0</v>
      </c>
    </row>
    <row r="302" spans="1:20">
      <c r="A302">
        <v>293</v>
      </c>
      <c r="B302">
        <f>RAND()</f>
        <v>0</v>
      </c>
      <c r="C302">
        <f>IF(B302&lt;$W$41,3,IF(B302&lt;$W$41+$W$42,4,5))</f>
        <v>0</v>
      </c>
      <c r="D302">
        <f>NORMSINV(RAND())</f>
        <v>0</v>
      </c>
      <c r="E302">
        <f>$W$25*EXP(($W$26-$W$28-0.5*$W$27^2)*C302+$W$27*SQRT(C302)*D302)</f>
        <v>0</v>
      </c>
      <c r="F302">
        <f>$W$30*(1+$W$31)^C302</f>
        <v>0</v>
      </c>
      <c r="G302">
        <f>$W$32*(1+$W$33)^C302</f>
        <v>0</v>
      </c>
      <c r="H302">
        <f>$W$34*(1+$W$35)^C302</f>
        <v>0</v>
      </c>
      <c r="I302">
        <f>MIN(E302,F302)</f>
        <v>0</v>
      </c>
      <c r="J302">
        <f>MIN(E302-I302,G302)</f>
        <v>0</v>
      </c>
      <c r="K302">
        <f>MIN(E302-I302-J302,H302)</f>
        <v>0</v>
      </c>
      <c r="L302">
        <f>E302-I302-J302-K302</f>
        <v>0</v>
      </c>
      <c r="M302">
        <f>IF((I302+J302+(1-$W$36)*L302)/$W$39&gt;=$W$38,1,0)</f>
        <v>0</v>
      </c>
      <c r="N302">
        <f>IF(M302=1,$W$37,$W$36)*L302</f>
        <v>0</v>
      </c>
      <c r="O302">
        <f>EXP(-$W$26*C302)*I302</f>
        <v>0</v>
      </c>
      <c r="P302">
        <f>EXP(-$W$26*C302)*J302</f>
        <v>0</v>
      </c>
      <c r="Q302">
        <f>EXP(-$W$26*C302)*K302</f>
        <v>0</v>
      </c>
      <c r="R302">
        <f>EXP(-$W$26*C302)*(L302-N302)</f>
        <v>0</v>
      </c>
      <c r="S302">
        <f>EXP(-$W$26*C302)*N302</f>
        <v>0</v>
      </c>
      <c r="T302">
        <f>EXP(-$W$26*C302)*E302</f>
        <v>0</v>
      </c>
    </row>
    <row r="303" spans="1:20">
      <c r="A303">
        <v>294</v>
      </c>
      <c r="B303">
        <f>RAND()</f>
        <v>0</v>
      </c>
      <c r="C303">
        <f>IF(B303&lt;$W$41,3,IF(B303&lt;$W$41+$W$42,4,5))</f>
        <v>0</v>
      </c>
      <c r="D303">
        <f>NORMSINV(RAND())</f>
        <v>0</v>
      </c>
      <c r="E303">
        <f>$W$25*EXP(($W$26-$W$28-0.5*$W$27^2)*C303+$W$27*SQRT(C303)*D303)</f>
        <v>0</v>
      </c>
      <c r="F303">
        <f>$W$30*(1+$W$31)^C303</f>
        <v>0</v>
      </c>
      <c r="G303">
        <f>$W$32*(1+$W$33)^C303</f>
        <v>0</v>
      </c>
      <c r="H303">
        <f>$W$34*(1+$W$35)^C303</f>
        <v>0</v>
      </c>
      <c r="I303">
        <f>MIN(E303,F303)</f>
        <v>0</v>
      </c>
      <c r="J303">
        <f>MIN(E303-I303,G303)</f>
        <v>0</v>
      </c>
      <c r="K303">
        <f>MIN(E303-I303-J303,H303)</f>
        <v>0</v>
      </c>
      <c r="L303">
        <f>E303-I303-J303-K303</f>
        <v>0</v>
      </c>
      <c r="M303">
        <f>IF((I303+J303+(1-$W$36)*L303)/$W$39&gt;=$W$38,1,0)</f>
        <v>0</v>
      </c>
      <c r="N303">
        <f>IF(M303=1,$W$37,$W$36)*L303</f>
        <v>0</v>
      </c>
      <c r="O303">
        <f>EXP(-$W$26*C303)*I303</f>
        <v>0</v>
      </c>
      <c r="P303">
        <f>EXP(-$W$26*C303)*J303</f>
        <v>0</v>
      </c>
      <c r="Q303">
        <f>EXP(-$W$26*C303)*K303</f>
        <v>0</v>
      </c>
      <c r="R303">
        <f>EXP(-$W$26*C303)*(L303-N303)</f>
        <v>0</v>
      </c>
      <c r="S303">
        <f>EXP(-$W$26*C303)*N303</f>
        <v>0</v>
      </c>
      <c r="T303">
        <f>EXP(-$W$26*C303)*E303</f>
        <v>0</v>
      </c>
    </row>
    <row r="304" spans="1:20">
      <c r="A304">
        <v>295</v>
      </c>
      <c r="B304">
        <f>RAND()</f>
        <v>0</v>
      </c>
      <c r="C304">
        <f>IF(B304&lt;$W$41,3,IF(B304&lt;$W$41+$W$42,4,5))</f>
        <v>0</v>
      </c>
      <c r="D304">
        <f>NORMSINV(RAND())</f>
        <v>0</v>
      </c>
      <c r="E304">
        <f>$W$25*EXP(($W$26-$W$28-0.5*$W$27^2)*C304+$W$27*SQRT(C304)*D304)</f>
        <v>0</v>
      </c>
      <c r="F304">
        <f>$W$30*(1+$W$31)^C304</f>
        <v>0</v>
      </c>
      <c r="G304">
        <f>$W$32*(1+$W$33)^C304</f>
        <v>0</v>
      </c>
      <c r="H304">
        <f>$W$34*(1+$W$35)^C304</f>
        <v>0</v>
      </c>
      <c r="I304">
        <f>MIN(E304,F304)</f>
        <v>0</v>
      </c>
      <c r="J304">
        <f>MIN(E304-I304,G304)</f>
        <v>0</v>
      </c>
      <c r="K304">
        <f>MIN(E304-I304-J304,H304)</f>
        <v>0</v>
      </c>
      <c r="L304">
        <f>E304-I304-J304-K304</f>
        <v>0</v>
      </c>
      <c r="M304">
        <f>IF((I304+J304+(1-$W$36)*L304)/$W$39&gt;=$W$38,1,0)</f>
        <v>0</v>
      </c>
      <c r="N304">
        <f>IF(M304=1,$W$37,$W$36)*L304</f>
        <v>0</v>
      </c>
      <c r="O304">
        <f>EXP(-$W$26*C304)*I304</f>
        <v>0</v>
      </c>
      <c r="P304">
        <f>EXP(-$W$26*C304)*J304</f>
        <v>0</v>
      </c>
      <c r="Q304">
        <f>EXP(-$W$26*C304)*K304</f>
        <v>0</v>
      </c>
      <c r="R304">
        <f>EXP(-$W$26*C304)*(L304-N304)</f>
        <v>0</v>
      </c>
      <c r="S304">
        <f>EXP(-$W$26*C304)*N304</f>
        <v>0</v>
      </c>
      <c r="T304">
        <f>EXP(-$W$26*C304)*E304</f>
        <v>0</v>
      </c>
    </row>
    <row r="305" spans="1:20">
      <c r="A305">
        <v>296</v>
      </c>
      <c r="B305">
        <f>RAND()</f>
        <v>0</v>
      </c>
      <c r="C305">
        <f>IF(B305&lt;$W$41,3,IF(B305&lt;$W$41+$W$42,4,5))</f>
        <v>0</v>
      </c>
      <c r="D305">
        <f>NORMSINV(RAND())</f>
        <v>0</v>
      </c>
      <c r="E305">
        <f>$W$25*EXP(($W$26-$W$28-0.5*$W$27^2)*C305+$W$27*SQRT(C305)*D305)</f>
        <v>0</v>
      </c>
      <c r="F305">
        <f>$W$30*(1+$W$31)^C305</f>
        <v>0</v>
      </c>
      <c r="G305">
        <f>$W$32*(1+$W$33)^C305</f>
        <v>0</v>
      </c>
      <c r="H305">
        <f>$W$34*(1+$W$35)^C305</f>
        <v>0</v>
      </c>
      <c r="I305">
        <f>MIN(E305,F305)</f>
        <v>0</v>
      </c>
      <c r="J305">
        <f>MIN(E305-I305,G305)</f>
        <v>0</v>
      </c>
      <c r="K305">
        <f>MIN(E305-I305-J305,H305)</f>
        <v>0</v>
      </c>
      <c r="L305">
        <f>E305-I305-J305-K305</f>
        <v>0</v>
      </c>
      <c r="M305">
        <f>IF((I305+J305+(1-$W$36)*L305)/$W$39&gt;=$W$38,1,0)</f>
        <v>0</v>
      </c>
      <c r="N305">
        <f>IF(M305=1,$W$37,$W$36)*L305</f>
        <v>0</v>
      </c>
      <c r="O305">
        <f>EXP(-$W$26*C305)*I305</f>
        <v>0</v>
      </c>
      <c r="P305">
        <f>EXP(-$W$26*C305)*J305</f>
        <v>0</v>
      </c>
      <c r="Q305">
        <f>EXP(-$W$26*C305)*K305</f>
        <v>0</v>
      </c>
      <c r="R305">
        <f>EXP(-$W$26*C305)*(L305-N305)</f>
        <v>0</v>
      </c>
      <c r="S305">
        <f>EXP(-$W$26*C305)*N305</f>
        <v>0</v>
      </c>
      <c r="T305">
        <f>EXP(-$W$26*C305)*E305</f>
        <v>0</v>
      </c>
    </row>
    <row r="306" spans="1:20">
      <c r="A306">
        <v>297</v>
      </c>
      <c r="B306">
        <f>RAND()</f>
        <v>0</v>
      </c>
      <c r="C306">
        <f>IF(B306&lt;$W$41,3,IF(B306&lt;$W$41+$W$42,4,5))</f>
        <v>0</v>
      </c>
      <c r="D306">
        <f>NORMSINV(RAND())</f>
        <v>0</v>
      </c>
      <c r="E306">
        <f>$W$25*EXP(($W$26-$W$28-0.5*$W$27^2)*C306+$W$27*SQRT(C306)*D306)</f>
        <v>0</v>
      </c>
      <c r="F306">
        <f>$W$30*(1+$W$31)^C306</f>
        <v>0</v>
      </c>
      <c r="G306">
        <f>$W$32*(1+$W$33)^C306</f>
        <v>0</v>
      </c>
      <c r="H306">
        <f>$W$34*(1+$W$35)^C306</f>
        <v>0</v>
      </c>
      <c r="I306">
        <f>MIN(E306,F306)</f>
        <v>0</v>
      </c>
      <c r="J306">
        <f>MIN(E306-I306,G306)</f>
        <v>0</v>
      </c>
      <c r="K306">
        <f>MIN(E306-I306-J306,H306)</f>
        <v>0</v>
      </c>
      <c r="L306">
        <f>E306-I306-J306-K306</f>
        <v>0</v>
      </c>
      <c r="M306">
        <f>IF((I306+J306+(1-$W$36)*L306)/$W$39&gt;=$W$38,1,0)</f>
        <v>0</v>
      </c>
      <c r="N306">
        <f>IF(M306=1,$W$37,$W$36)*L306</f>
        <v>0</v>
      </c>
      <c r="O306">
        <f>EXP(-$W$26*C306)*I306</f>
        <v>0</v>
      </c>
      <c r="P306">
        <f>EXP(-$W$26*C306)*J306</f>
        <v>0</v>
      </c>
      <c r="Q306">
        <f>EXP(-$W$26*C306)*K306</f>
        <v>0</v>
      </c>
      <c r="R306">
        <f>EXP(-$W$26*C306)*(L306-N306)</f>
        <v>0</v>
      </c>
      <c r="S306">
        <f>EXP(-$W$26*C306)*N306</f>
        <v>0</v>
      </c>
      <c r="T306">
        <f>EXP(-$W$26*C306)*E306</f>
        <v>0</v>
      </c>
    </row>
    <row r="307" spans="1:20">
      <c r="A307">
        <v>298</v>
      </c>
      <c r="B307">
        <f>RAND()</f>
        <v>0</v>
      </c>
      <c r="C307">
        <f>IF(B307&lt;$W$41,3,IF(B307&lt;$W$41+$W$42,4,5))</f>
        <v>0</v>
      </c>
      <c r="D307">
        <f>NORMSINV(RAND())</f>
        <v>0</v>
      </c>
      <c r="E307">
        <f>$W$25*EXP(($W$26-$W$28-0.5*$W$27^2)*C307+$W$27*SQRT(C307)*D307)</f>
        <v>0</v>
      </c>
      <c r="F307">
        <f>$W$30*(1+$W$31)^C307</f>
        <v>0</v>
      </c>
      <c r="G307">
        <f>$W$32*(1+$W$33)^C307</f>
        <v>0</v>
      </c>
      <c r="H307">
        <f>$W$34*(1+$W$35)^C307</f>
        <v>0</v>
      </c>
      <c r="I307">
        <f>MIN(E307,F307)</f>
        <v>0</v>
      </c>
      <c r="J307">
        <f>MIN(E307-I307,G307)</f>
        <v>0</v>
      </c>
      <c r="K307">
        <f>MIN(E307-I307-J307,H307)</f>
        <v>0</v>
      </c>
      <c r="L307">
        <f>E307-I307-J307-K307</f>
        <v>0</v>
      </c>
      <c r="M307">
        <f>IF((I307+J307+(1-$W$36)*L307)/$W$39&gt;=$W$38,1,0)</f>
        <v>0</v>
      </c>
      <c r="N307">
        <f>IF(M307=1,$W$37,$W$36)*L307</f>
        <v>0</v>
      </c>
      <c r="O307">
        <f>EXP(-$W$26*C307)*I307</f>
        <v>0</v>
      </c>
      <c r="P307">
        <f>EXP(-$W$26*C307)*J307</f>
        <v>0</v>
      </c>
      <c r="Q307">
        <f>EXP(-$W$26*C307)*K307</f>
        <v>0</v>
      </c>
      <c r="R307">
        <f>EXP(-$W$26*C307)*(L307-N307)</f>
        <v>0</v>
      </c>
      <c r="S307">
        <f>EXP(-$W$26*C307)*N307</f>
        <v>0</v>
      </c>
      <c r="T307">
        <f>EXP(-$W$26*C307)*E307</f>
        <v>0</v>
      </c>
    </row>
    <row r="308" spans="1:20">
      <c r="A308">
        <v>299</v>
      </c>
      <c r="B308">
        <f>RAND()</f>
        <v>0</v>
      </c>
      <c r="C308">
        <f>IF(B308&lt;$W$41,3,IF(B308&lt;$W$41+$W$42,4,5))</f>
        <v>0</v>
      </c>
      <c r="D308">
        <f>NORMSINV(RAND())</f>
        <v>0</v>
      </c>
      <c r="E308">
        <f>$W$25*EXP(($W$26-$W$28-0.5*$W$27^2)*C308+$W$27*SQRT(C308)*D308)</f>
        <v>0</v>
      </c>
      <c r="F308">
        <f>$W$30*(1+$W$31)^C308</f>
        <v>0</v>
      </c>
      <c r="G308">
        <f>$W$32*(1+$W$33)^C308</f>
        <v>0</v>
      </c>
      <c r="H308">
        <f>$W$34*(1+$W$35)^C308</f>
        <v>0</v>
      </c>
      <c r="I308">
        <f>MIN(E308,F308)</f>
        <v>0</v>
      </c>
      <c r="J308">
        <f>MIN(E308-I308,G308)</f>
        <v>0</v>
      </c>
      <c r="K308">
        <f>MIN(E308-I308-J308,H308)</f>
        <v>0</v>
      </c>
      <c r="L308">
        <f>E308-I308-J308-K308</f>
        <v>0</v>
      </c>
      <c r="M308">
        <f>IF((I308+J308+(1-$W$36)*L308)/$W$39&gt;=$W$38,1,0)</f>
        <v>0</v>
      </c>
      <c r="N308">
        <f>IF(M308=1,$W$37,$W$36)*L308</f>
        <v>0</v>
      </c>
      <c r="O308">
        <f>EXP(-$W$26*C308)*I308</f>
        <v>0</v>
      </c>
      <c r="P308">
        <f>EXP(-$W$26*C308)*J308</f>
        <v>0</v>
      </c>
      <c r="Q308">
        <f>EXP(-$W$26*C308)*K308</f>
        <v>0</v>
      </c>
      <c r="R308">
        <f>EXP(-$W$26*C308)*(L308-N308)</f>
        <v>0</v>
      </c>
      <c r="S308">
        <f>EXP(-$W$26*C308)*N308</f>
        <v>0</v>
      </c>
      <c r="T308">
        <f>EXP(-$W$26*C308)*E308</f>
        <v>0</v>
      </c>
    </row>
    <row r="309" spans="1:20">
      <c r="A309">
        <v>300</v>
      </c>
      <c r="B309">
        <f>RAND()</f>
        <v>0</v>
      </c>
      <c r="C309">
        <f>IF(B309&lt;$W$41,3,IF(B309&lt;$W$41+$W$42,4,5))</f>
        <v>0</v>
      </c>
      <c r="D309">
        <f>NORMSINV(RAND())</f>
        <v>0</v>
      </c>
      <c r="E309">
        <f>$W$25*EXP(($W$26-$W$28-0.5*$W$27^2)*C309+$W$27*SQRT(C309)*D309)</f>
        <v>0</v>
      </c>
      <c r="F309">
        <f>$W$30*(1+$W$31)^C309</f>
        <v>0</v>
      </c>
      <c r="G309">
        <f>$W$32*(1+$W$33)^C309</f>
        <v>0</v>
      </c>
      <c r="H309">
        <f>$W$34*(1+$W$35)^C309</f>
        <v>0</v>
      </c>
      <c r="I309">
        <f>MIN(E309,F309)</f>
        <v>0</v>
      </c>
      <c r="J309">
        <f>MIN(E309-I309,G309)</f>
        <v>0</v>
      </c>
      <c r="K309">
        <f>MIN(E309-I309-J309,H309)</f>
        <v>0</v>
      </c>
      <c r="L309">
        <f>E309-I309-J309-K309</f>
        <v>0</v>
      </c>
      <c r="M309">
        <f>IF((I309+J309+(1-$W$36)*L309)/$W$39&gt;=$W$38,1,0)</f>
        <v>0</v>
      </c>
      <c r="N309">
        <f>IF(M309=1,$W$37,$W$36)*L309</f>
        <v>0</v>
      </c>
      <c r="O309">
        <f>EXP(-$W$26*C309)*I309</f>
        <v>0</v>
      </c>
      <c r="P309">
        <f>EXP(-$W$26*C309)*J309</f>
        <v>0</v>
      </c>
      <c r="Q309">
        <f>EXP(-$W$26*C309)*K309</f>
        <v>0</v>
      </c>
      <c r="R309">
        <f>EXP(-$W$26*C309)*(L309-N309)</f>
        <v>0</v>
      </c>
      <c r="S309">
        <f>EXP(-$W$26*C309)*N309</f>
        <v>0</v>
      </c>
      <c r="T309">
        <f>EXP(-$W$26*C309)*E309</f>
        <v>0</v>
      </c>
    </row>
    <row r="310" spans="1:20">
      <c r="A310">
        <v>301</v>
      </c>
      <c r="B310">
        <f>RAND()</f>
        <v>0</v>
      </c>
      <c r="C310">
        <f>IF(B310&lt;$W$41,3,IF(B310&lt;$W$41+$W$42,4,5))</f>
        <v>0</v>
      </c>
      <c r="D310">
        <f>NORMSINV(RAND())</f>
        <v>0</v>
      </c>
      <c r="E310">
        <f>$W$25*EXP(($W$26-$W$28-0.5*$W$27^2)*C310+$W$27*SQRT(C310)*D310)</f>
        <v>0</v>
      </c>
      <c r="F310">
        <f>$W$30*(1+$W$31)^C310</f>
        <v>0</v>
      </c>
      <c r="G310">
        <f>$W$32*(1+$W$33)^C310</f>
        <v>0</v>
      </c>
      <c r="H310">
        <f>$W$34*(1+$W$35)^C310</f>
        <v>0</v>
      </c>
      <c r="I310">
        <f>MIN(E310,F310)</f>
        <v>0</v>
      </c>
      <c r="J310">
        <f>MIN(E310-I310,G310)</f>
        <v>0</v>
      </c>
      <c r="K310">
        <f>MIN(E310-I310-J310,H310)</f>
        <v>0</v>
      </c>
      <c r="L310">
        <f>E310-I310-J310-K310</f>
        <v>0</v>
      </c>
      <c r="M310">
        <f>IF((I310+J310+(1-$W$36)*L310)/$W$39&gt;=$W$38,1,0)</f>
        <v>0</v>
      </c>
      <c r="N310">
        <f>IF(M310=1,$W$37,$W$36)*L310</f>
        <v>0</v>
      </c>
      <c r="O310">
        <f>EXP(-$W$26*C310)*I310</f>
        <v>0</v>
      </c>
      <c r="P310">
        <f>EXP(-$W$26*C310)*J310</f>
        <v>0</v>
      </c>
      <c r="Q310">
        <f>EXP(-$W$26*C310)*K310</f>
        <v>0</v>
      </c>
      <c r="R310">
        <f>EXP(-$W$26*C310)*(L310-N310)</f>
        <v>0</v>
      </c>
      <c r="S310">
        <f>EXP(-$W$26*C310)*N310</f>
        <v>0</v>
      </c>
      <c r="T310">
        <f>EXP(-$W$26*C310)*E310</f>
        <v>0</v>
      </c>
    </row>
    <row r="311" spans="1:20">
      <c r="A311">
        <v>302</v>
      </c>
      <c r="B311">
        <f>RAND()</f>
        <v>0</v>
      </c>
      <c r="C311">
        <f>IF(B311&lt;$W$41,3,IF(B311&lt;$W$41+$W$42,4,5))</f>
        <v>0</v>
      </c>
      <c r="D311">
        <f>NORMSINV(RAND())</f>
        <v>0</v>
      </c>
      <c r="E311">
        <f>$W$25*EXP(($W$26-$W$28-0.5*$W$27^2)*C311+$W$27*SQRT(C311)*D311)</f>
        <v>0</v>
      </c>
      <c r="F311">
        <f>$W$30*(1+$W$31)^C311</f>
        <v>0</v>
      </c>
      <c r="G311">
        <f>$W$32*(1+$W$33)^C311</f>
        <v>0</v>
      </c>
      <c r="H311">
        <f>$W$34*(1+$W$35)^C311</f>
        <v>0</v>
      </c>
      <c r="I311">
        <f>MIN(E311,F311)</f>
        <v>0</v>
      </c>
      <c r="J311">
        <f>MIN(E311-I311,G311)</f>
        <v>0</v>
      </c>
      <c r="K311">
        <f>MIN(E311-I311-J311,H311)</f>
        <v>0</v>
      </c>
      <c r="L311">
        <f>E311-I311-J311-K311</f>
        <v>0</v>
      </c>
      <c r="M311">
        <f>IF((I311+J311+(1-$W$36)*L311)/$W$39&gt;=$W$38,1,0)</f>
        <v>0</v>
      </c>
      <c r="N311">
        <f>IF(M311=1,$W$37,$W$36)*L311</f>
        <v>0</v>
      </c>
      <c r="O311">
        <f>EXP(-$W$26*C311)*I311</f>
        <v>0</v>
      </c>
      <c r="P311">
        <f>EXP(-$W$26*C311)*J311</f>
        <v>0</v>
      </c>
      <c r="Q311">
        <f>EXP(-$W$26*C311)*K311</f>
        <v>0</v>
      </c>
      <c r="R311">
        <f>EXP(-$W$26*C311)*(L311-N311)</f>
        <v>0</v>
      </c>
      <c r="S311">
        <f>EXP(-$W$26*C311)*N311</f>
        <v>0</v>
      </c>
      <c r="T311">
        <f>EXP(-$W$26*C311)*E311</f>
        <v>0</v>
      </c>
    </row>
    <row r="312" spans="1:20">
      <c r="A312">
        <v>303</v>
      </c>
      <c r="B312">
        <f>RAND()</f>
        <v>0</v>
      </c>
      <c r="C312">
        <f>IF(B312&lt;$W$41,3,IF(B312&lt;$W$41+$W$42,4,5))</f>
        <v>0</v>
      </c>
      <c r="D312">
        <f>NORMSINV(RAND())</f>
        <v>0</v>
      </c>
      <c r="E312">
        <f>$W$25*EXP(($W$26-$W$28-0.5*$W$27^2)*C312+$W$27*SQRT(C312)*D312)</f>
        <v>0</v>
      </c>
      <c r="F312">
        <f>$W$30*(1+$W$31)^C312</f>
        <v>0</v>
      </c>
      <c r="G312">
        <f>$W$32*(1+$W$33)^C312</f>
        <v>0</v>
      </c>
      <c r="H312">
        <f>$W$34*(1+$W$35)^C312</f>
        <v>0</v>
      </c>
      <c r="I312">
        <f>MIN(E312,F312)</f>
        <v>0</v>
      </c>
      <c r="J312">
        <f>MIN(E312-I312,G312)</f>
        <v>0</v>
      </c>
      <c r="K312">
        <f>MIN(E312-I312-J312,H312)</f>
        <v>0</v>
      </c>
      <c r="L312">
        <f>E312-I312-J312-K312</f>
        <v>0</v>
      </c>
      <c r="M312">
        <f>IF((I312+J312+(1-$W$36)*L312)/$W$39&gt;=$W$38,1,0)</f>
        <v>0</v>
      </c>
      <c r="N312">
        <f>IF(M312=1,$W$37,$W$36)*L312</f>
        <v>0</v>
      </c>
      <c r="O312">
        <f>EXP(-$W$26*C312)*I312</f>
        <v>0</v>
      </c>
      <c r="P312">
        <f>EXP(-$W$26*C312)*J312</f>
        <v>0</v>
      </c>
      <c r="Q312">
        <f>EXP(-$W$26*C312)*K312</f>
        <v>0</v>
      </c>
      <c r="R312">
        <f>EXP(-$W$26*C312)*(L312-N312)</f>
        <v>0</v>
      </c>
      <c r="S312">
        <f>EXP(-$W$26*C312)*N312</f>
        <v>0</v>
      </c>
      <c r="T312">
        <f>EXP(-$W$26*C312)*E312</f>
        <v>0</v>
      </c>
    </row>
    <row r="313" spans="1:20">
      <c r="A313">
        <v>304</v>
      </c>
      <c r="B313">
        <f>RAND()</f>
        <v>0</v>
      </c>
      <c r="C313">
        <f>IF(B313&lt;$W$41,3,IF(B313&lt;$W$41+$W$42,4,5))</f>
        <v>0</v>
      </c>
      <c r="D313">
        <f>NORMSINV(RAND())</f>
        <v>0</v>
      </c>
      <c r="E313">
        <f>$W$25*EXP(($W$26-$W$28-0.5*$W$27^2)*C313+$W$27*SQRT(C313)*D313)</f>
        <v>0</v>
      </c>
      <c r="F313">
        <f>$W$30*(1+$W$31)^C313</f>
        <v>0</v>
      </c>
      <c r="G313">
        <f>$W$32*(1+$W$33)^C313</f>
        <v>0</v>
      </c>
      <c r="H313">
        <f>$W$34*(1+$W$35)^C313</f>
        <v>0</v>
      </c>
      <c r="I313">
        <f>MIN(E313,F313)</f>
        <v>0</v>
      </c>
      <c r="J313">
        <f>MIN(E313-I313,G313)</f>
        <v>0</v>
      </c>
      <c r="K313">
        <f>MIN(E313-I313-J313,H313)</f>
        <v>0</v>
      </c>
      <c r="L313">
        <f>E313-I313-J313-K313</f>
        <v>0</v>
      </c>
      <c r="M313">
        <f>IF((I313+J313+(1-$W$36)*L313)/$W$39&gt;=$W$38,1,0)</f>
        <v>0</v>
      </c>
      <c r="N313">
        <f>IF(M313=1,$W$37,$W$36)*L313</f>
        <v>0</v>
      </c>
      <c r="O313">
        <f>EXP(-$W$26*C313)*I313</f>
        <v>0</v>
      </c>
      <c r="P313">
        <f>EXP(-$W$26*C313)*J313</f>
        <v>0</v>
      </c>
      <c r="Q313">
        <f>EXP(-$W$26*C313)*K313</f>
        <v>0</v>
      </c>
      <c r="R313">
        <f>EXP(-$W$26*C313)*(L313-N313)</f>
        <v>0</v>
      </c>
      <c r="S313">
        <f>EXP(-$W$26*C313)*N313</f>
        <v>0</v>
      </c>
      <c r="T313">
        <f>EXP(-$W$26*C313)*E313</f>
        <v>0</v>
      </c>
    </row>
    <row r="314" spans="1:20">
      <c r="A314">
        <v>305</v>
      </c>
      <c r="B314">
        <f>RAND()</f>
        <v>0</v>
      </c>
      <c r="C314">
        <f>IF(B314&lt;$W$41,3,IF(B314&lt;$W$41+$W$42,4,5))</f>
        <v>0</v>
      </c>
      <c r="D314">
        <f>NORMSINV(RAND())</f>
        <v>0</v>
      </c>
      <c r="E314">
        <f>$W$25*EXP(($W$26-$W$28-0.5*$W$27^2)*C314+$W$27*SQRT(C314)*D314)</f>
        <v>0</v>
      </c>
      <c r="F314">
        <f>$W$30*(1+$W$31)^C314</f>
        <v>0</v>
      </c>
      <c r="G314">
        <f>$W$32*(1+$W$33)^C314</f>
        <v>0</v>
      </c>
      <c r="H314">
        <f>$W$34*(1+$W$35)^C314</f>
        <v>0</v>
      </c>
      <c r="I314">
        <f>MIN(E314,F314)</f>
        <v>0</v>
      </c>
      <c r="J314">
        <f>MIN(E314-I314,G314)</f>
        <v>0</v>
      </c>
      <c r="K314">
        <f>MIN(E314-I314-J314,H314)</f>
        <v>0</v>
      </c>
      <c r="L314">
        <f>E314-I314-J314-K314</f>
        <v>0</v>
      </c>
      <c r="M314">
        <f>IF((I314+J314+(1-$W$36)*L314)/$W$39&gt;=$W$38,1,0)</f>
        <v>0</v>
      </c>
      <c r="N314">
        <f>IF(M314=1,$W$37,$W$36)*L314</f>
        <v>0</v>
      </c>
      <c r="O314">
        <f>EXP(-$W$26*C314)*I314</f>
        <v>0</v>
      </c>
      <c r="P314">
        <f>EXP(-$W$26*C314)*J314</f>
        <v>0</v>
      </c>
      <c r="Q314">
        <f>EXP(-$W$26*C314)*K314</f>
        <v>0</v>
      </c>
      <c r="R314">
        <f>EXP(-$W$26*C314)*(L314-N314)</f>
        <v>0</v>
      </c>
      <c r="S314">
        <f>EXP(-$W$26*C314)*N314</f>
        <v>0</v>
      </c>
      <c r="T314">
        <f>EXP(-$W$26*C314)*E314</f>
        <v>0</v>
      </c>
    </row>
    <row r="315" spans="1:20">
      <c r="A315">
        <v>306</v>
      </c>
      <c r="B315">
        <f>RAND()</f>
        <v>0</v>
      </c>
      <c r="C315">
        <f>IF(B315&lt;$W$41,3,IF(B315&lt;$W$41+$W$42,4,5))</f>
        <v>0</v>
      </c>
      <c r="D315">
        <f>NORMSINV(RAND())</f>
        <v>0</v>
      </c>
      <c r="E315">
        <f>$W$25*EXP(($W$26-$W$28-0.5*$W$27^2)*C315+$W$27*SQRT(C315)*D315)</f>
        <v>0</v>
      </c>
      <c r="F315">
        <f>$W$30*(1+$W$31)^C315</f>
        <v>0</v>
      </c>
      <c r="G315">
        <f>$W$32*(1+$W$33)^C315</f>
        <v>0</v>
      </c>
      <c r="H315">
        <f>$W$34*(1+$W$35)^C315</f>
        <v>0</v>
      </c>
      <c r="I315">
        <f>MIN(E315,F315)</f>
        <v>0</v>
      </c>
      <c r="J315">
        <f>MIN(E315-I315,G315)</f>
        <v>0</v>
      </c>
      <c r="K315">
        <f>MIN(E315-I315-J315,H315)</f>
        <v>0</v>
      </c>
      <c r="L315">
        <f>E315-I315-J315-K315</f>
        <v>0</v>
      </c>
      <c r="M315">
        <f>IF((I315+J315+(1-$W$36)*L315)/$W$39&gt;=$W$38,1,0)</f>
        <v>0</v>
      </c>
      <c r="N315">
        <f>IF(M315=1,$W$37,$W$36)*L315</f>
        <v>0</v>
      </c>
      <c r="O315">
        <f>EXP(-$W$26*C315)*I315</f>
        <v>0</v>
      </c>
      <c r="P315">
        <f>EXP(-$W$26*C315)*J315</f>
        <v>0</v>
      </c>
      <c r="Q315">
        <f>EXP(-$W$26*C315)*K315</f>
        <v>0</v>
      </c>
      <c r="R315">
        <f>EXP(-$W$26*C315)*(L315-N315)</f>
        <v>0</v>
      </c>
      <c r="S315">
        <f>EXP(-$W$26*C315)*N315</f>
        <v>0</v>
      </c>
      <c r="T315">
        <f>EXP(-$W$26*C315)*E315</f>
        <v>0</v>
      </c>
    </row>
    <row r="316" spans="1:20">
      <c r="A316">
        <v>307</v>
      </c>
      <c r="B316">
        <f>RAND()</f>
        <v>0</v>
      </c>
      <c r="C316">
        <f>IF(B316&lt;$W$41,3,IF(B316&lt;$W$41+$W$42,4,5))</f>
        <v>0</v>
      </c>
      <c r="D316">
        <f>NORMSINV(RAND())</f>
        <v>0</v>
      </c>
      <c r="E316">
        <f>$W$25*EXP(($W$26-$W$28-0.5*$W$27^2)*C316+$W$27*SQRT(C316)*D316)</f>
        <v>0</v>
      </c>
      <c r="F316">
        <f>$W$30*(1+$W$31)^C316</f>
        <v>0</v>
      </c>
      <c r="G316">
        <f>$W$32*(1+$W$33)^C316</f>
        <v>0</v>
      </c>
      <c r="H316">
        <f>$W$34*(1+$W$35)^C316</f>
        <v>0</v>
      </c>
      <c r="I316">
        <f>MIN(E316,F316)</f>
        <v>0</v>
      </c>
      <c r="J316">
        <f>MIN(E316-I316,G316)</f>
        <v>0</v>
      </c>
      <c r="K316">
        <f>MIN(E316-I316-J316,H316)</f>
        <v>0</v>
      </c>
      <c r="L316">
        <f>E316-I316-J316-K316</f>
        <v>0</v>
      </c>
      <c r="M316">
        <f>IF((I316+J316+(1-$W$36)*L316)/$W$39&gt;=$W$38,1,0)</f>
        <v>0</v>
      </c>
      <c r="N316">
        <f>IF(M316=1,$W$37,$W$36)*L316</f>
        <v>0</v>
      </c>
      <c r="O316">
        <f>EXP(-$W$26*C316)*I316</f>
        <v>0</v>
      </c>
      <c r="P316">
        <f>EXP(-$W$26*C316)*J316</f>
        <v>0</v>
      </c>
      <c r="Q316">
        <f>EXP(-$W$26*C316)*K316</f>
        <v>0</v>
      </c>
      <c r="R316">
        <f>EXP(-$W$26*C316)*(L316-N316)</f>
        <v>0</v>
      </c>
      <c r="S316">
        <f>EXP(-$W$26*C316)*N316</f>
        <v>0</v>
      </c>
      <c r="T316">
        <f>EXP(-$W$26*C316)*E316</f>
        <v>0</v>
      </c>
    </row>
    <row r="317" spans="1:20">
      <c r="A317">
        <v>308</v>
      </c>
      <c r="B317">
        <f>RAND()</f>
        <v>0</v>
      </c>
      <c r="C317">
        <f>IF(B317&lt;$W$41,3,IF(B317&lt;$W$41+$W$42,4,5))</f>
        <v>0</v>
      </c>
      <c r="D317">
        <f>NORMSINV(RAND())</f>
        <v>0</v>
      </c>
      <c r="E317">
        <f>$W$25*EXP(($W$26-$W$28-0.5*$W$27^2)*C317+$W$27*SQRT(C317)*D317)</f>
        <v>0</v>
      </c>
      <c r="F317">
        <f>$W$30*(1+$W$31)^C317</f>
        <v>0</v>
      </c>
      <c r="G317">
        <f>$W$32*(1+$W$33)^C317</f>
        <v>0</v>
      </c>
      <c r="H317">
        <f>$W$34*(1+$W$35)^C317</f>
        <v>0</v>
      </c>
      <c r="I317">
        <f>MIN(E317,F317)</f>
        <v>0</v>
      </c>
      <c r="J317">
        <f>MIN(E317-I317,G317)</f>
        <v>0</v>
      </c>
      <c r="K317">
        <f>MIN(E317-I317-J317,H317)</f>
        <v>0</v>
      </c>
      <c r="L317">
        <f>E317-I317-J317-K317</f>
        <v>0</v>
      </c>
      <c r="M317">
        <f>IF((I317+J317+(1-$W$36)*L317)/$W$39&gt;=$W$38,1,0)</f>
        <v>0</v>
      </c>
      <c r="N317">
        <f>IF(M317=1,$W$37,$W$36)*L317</f>
        <v>0</v>
      </c>
      <c r="O317">
        <f>EXP(-$W$26*C317)*I317</f>
        <v>0</v>
      </c>
      <c r="P317">
        <f>EXP(-$W$26*C317)*J317</f>
        <v>0</v>
      </c>
      <c r="Q317">
        <f>EXP(-$W$26*C317)*K317</f>
        <v>0</v>
      </c>
      <c r="R317">
        <f>EXP(-$W$26*C317)*(L317-N317)</f>
        <v>0</v>
      </c>
      <c r="S317">
        <f>EXP(-$W$26*C317)*N317</f>
        <v>0</v>
      </c>
      <c r="T317">
        <f>EXP(-$W$26*C317)*E317</f>
        <v>0</v>
      </c>
    </row>
    <row r="318" spans="1:20">
      <c r="A318">
        <v>309</v>
      </c>
      <c r="B318">
        <f>RAND()</f>
        <v>0</v>
      </c>
      <c r="C318">
        <f>IF(B318&lt;$W$41,3,IF(B318&lt;$W$41+$W$42,4,5))</f>
        <v>0</v>
      </c>
      <c r="D318">
        <f>NORMSINV(RAND())</f>
        <v>0</v>
      </c>
      <c r="E318">
        <f>$W$25*EXP(($W$26-$W$28-0.5*$W$27^2)*C318+$W$27*SQRT(C318)*D318)</f>
        <v>0</v>
      </c>
      <c r="F318">
        <f>$W$30*(1+$W$31)^C318</f>
        <v>0</v>
      </c>
      <c r="G318">
        <f>$W$32*(1+$W$33)^C318</f>
        <v>0</v>
      </c>
      <c r="H318">
        <f>$W$34*(1+$W$35)^C318</f>
        <v>0</v>
      </c>
      <c r="I318">
        <f>MIN(E318,F318)</f>
        <v>0</v>
      </c>
      <c r="J318">
        <f>MIN(E318-I318,G318)</f>
        <v>0</v>
      </c>
      <c r="K318">
        <f>MIN(E318-I318-J318,H318)</f>
        <v>0</v>
      </c>
      <c r="L318">
        <f>E318-I318-J318-K318</f>
        <v>0</v>
      </c>
      <c r="M318">
        <f>IF((I318+J318+(1-$W$36)*L318)/$W$39&gt;=$W$38,1,0)</f>
        <v>0</v>
      </c>
      <c r="N318">
        <f>IF(M318=1,$W$37,$W$36)*L318</f>
        <v>0</v>
      </c>
      <c r="O318">
        <f>EXP(-$W$26*C318)*I318</f>
        <v>0</v>
      </c>
      <c r="P318">
        <f>EXP(-$W$26*C318)*J318</f>
        <v>0</v>
      </c>
      <c r="Q318">
        <f>EXP(-$W$26*C318)*K318</f>
        <v>0</v>
      </c>
      <c r="R318">
        <f>EXP(-$W$26*C318)*(L318-N318)</f>
        <v>0</v>
      </c>
      <c r="S318">
        <f>EXP(-$W$26*C318)*N318</f>
        <v>0</v>
      </c>
      <c r="T318">
        <f>EXP(-$W$26*C318)*E318</f>
        <v>0</v>
      </c>
    </row>
    <row r="319" spans="1:20">
      <c r="A319">
        <v>310</v>
      </c>
      <c r="B319">
        <f>RAND()</f>
        <v>0</v>
      </c>
      <c r="C319">
        <f>IF(B319&lt;$W$41,3,IF(B319&lt;$W$41+$W$42,4,5))</f>
        <v>0</v>
      </c>
      <c r="D319">
        <f>NORMSINV(RAND())</f>
        <v>0</v>
      </c>
      <c r="E319">
        <f>$W$25*EXP(($W$26-$W$28-0.5*$W$27^2)*C319+$W$27*SQRT(C319)*D319)</f>
        <v>0</v>
      </c>
      <c r="F319">
        <f>$W$30*(1+$W$31)^C319</f>
        <v>0</v>
      </c>
      <c r="G319">
        <f>$W$32*(1+$W$33)^C319</f>
        <v>0</v>
      </c>
      <c r="H319">
        <f>$W$34*(1+$W$35)^C319</f>
        <v>0</v>
      </c>
      <c r="I319">
        <f>MIN(E319,F319)</f>
        <v>0</v>
      </c>
      <c r="J319">
        <f>MIN(E319-I319,G319)</f>
        <v>0</v>
      </c>
      <c r="K319">
        <f>MIN(E319-I319-J319,H319)</f>
        <v>0</v>
      </c>
      <c r="L319">
        <f>E319-I319-J319-K319</f>
        <v>0</v>
      </c>
      <c r="M319">
        <f>IF((I319+J319+(1-$W$36)*L319)/$W$39&gt;=$W$38,1,0)</f>
        <v>0</v>
      </c>
      <c r="N319">
        <f>IF(M319=1,$W$37,$W$36)*L319</f>
        <v>0</v>
      </c>
      <c r="O319">
        <f>EXP(-$W$26*C319)*I319</f>
        <v>0</v>
      </c>
      <c r="P319">
        <f>EXP(-$W$26*C319)*J319</f>
        <v>0</v>
      </c>
      <c r="Q319">
        <f>EXP(-$W$26*C319)*K319</f>
        <v>0</v>
      </c>
      <c r="R319">
        <f>EXP(-$W$26*C319)*(L319-N319)</f>
        <v>0</v>
      </c>
      <c r="S319">
        <f>EXP(-$W$26*C319)*N319</f>
        <v>0</v>
      </c>
      <c r="T319">
        <f>EXP(-$W$26*C319)*E319</f>
        <v>0</v>
      </c>
    </row>
    <row r="320" spans="1:20">
      <c r="A320">
        <v>311</v>
      </c>
      <c r="B320">
        <f>RAND()</f>
        <v>0</v>
      </c>
      <c r="C320">
        <f>IF(B320&lt;$W$41,3,IF(B320&lt;$W$41+$W$42,4,5))</f>
        <v>0</v>
      </c>
      <c r="D320">
        <f>NORMSINV(RAND())</f>
        <v>0</v>
      </c>
      <c r="E320">
        <f>$W$25*EXP(($W$26-$W$28-0.5*$W$27^2)*C320+$W$27*SQRT(C320)*D320)</f>
        <v>0</v>
      </c>
      <c r="F320">
        <f>$W$30*(1+$W$31)^C320</f>
        <v>0</v>
      </c>
      <c r="G320">
        <f>$W$32*(1+$W$33)^C320</f>
        <v>0</v>
      </c>
      <c r="H320">
        <f>$W$34*(1+$W$35)^C320</f>
        <v>0</v>
      </c>
      <c r="I320">
        <f>MIN(E320,F320)</f>
        <v>0</v>
      </c>
      <c r="J320">
        <f>MIN(E320-I320,G320)</f>
        <v>0</v>
      </c>
      <c r="K320">
        <f>MIN(E320-I320-J320,H320)</f>
        <v>0</v>
      </c>
      <c r="L320">
        <f>E320-I320-J320-K320</f>
        <v>0</v>
      </c>
      <c r="M320">
        <f>IF((I320+J320+(1-$W$36)*L320)/$W$39&gt;=$W$38,1,0)</f>
        <v>0</v>
      </c>
      <c r="N320">
        <f>IF(M320=1,$W$37,$W$36)*L320</f>
        <v>0</v>
      </c>
      <c r="O320">
        <f>EXP(-$W$26*C320)*I320</f>
        <v>0</v>
      </c>
      <c r="P320">
        <f>EXP(-$W$26*C320)*J320</f>
        <v>0</v>
      </c>
      <c r="Q320">
        <f>EXP(-$W$26*C320)*K320</f>
        <v>0</v>
      </c>
      <c r="R320">
        <f>EXP(-$W$26*C320)*(L320-N320)</f>
        <v>0</v>
      </c>
      <c r="S320">
        <f>EXP(-$W$26*C320)*N320</f>
        <v>0</v>
      </c>
      <c r="T320">
        <f>EXP(-$W$26*C320)*E320</f>
        <v>0</v>
      </c>
    </row>
    <row r="321" spans="1:20">
      <c r="A321">
        <v>312</v>
      </c>
      <c r="B321">
        <f>RAND()</f>
        <v>0</v>
      </c>
      <c r="C321">
        <f>IF(B321&lt;$W$41,3,IF(B321&lt;$W$41+$W$42,4,5))</f>
        <v>0</v>
      </c>
      <c r="D321">
        <f>NORMSINV(RAND())</f>
        <v>0</v>
      </c>
      <c r="E321">
        <f>$W$25*EXP(($W$26-$W$28-0.5*$W$27^2)*C321+$W$27*SQRT(C321)*D321)</f>
        <v>0</v>
      </c>
      <c r="F321">
        <f>$W$30*(1+$W$31)^C321</f>
        <v>0</v>
      </c>
      <c r="G321">
        <f>$W$32*(1+$W$33)^C321</f>
        <v>0</v>
      </c>
      <c r="H321">
        <f>$W$34*(1+$W$35)^C321</f>
        <v>0</v>
      </c>
      <c r="I321">
        <f>MIN(E321,F321)</f>
        <v>0</v>
      </c>
      <c r="J321">
        <f>MIN(E321-I321,G321)</f>
        <v>0</v>
      </c>
      <c r="K321">
        <f>MIN(E321-I321-J321,H321)</f>
        <v>0</v>
      </c>
      <c r="L321">
        <f>E321-I321-J321-K321</f>
        <v>0</v>
      </c>
      <c r="M321">
        <f>IF((I321+J321+(1-$W$36)*L321)/$W$39&gt;=$W$38,1,0)</f>
        <v>0</v>
      </c>
      <c r="N321">
        <f>IF(M321=1,$W$37,$W$36)*L321</f>
        <v>0</v>
      </c>
      <c r="O321">
        <f>EXP(-$W$26*C321)*I321</f>
        <v>0</v>
      </c>
      <c r="P321">
        <f>EXP(-$W$26*C321)*J321</f>
        <v>0</v>
      </c>
      <c r="Q321">
        <f>EXP(-$W$26*C321)*K321</f>
        <v>0</v>
      </c>
      <c r="R321">
        <f>EXP(-$W$26*C321)*(L321-N321)</f>
        <v>0</v>
      </c>
      <c r="S321">
        <f>EXP(-$W$26*C321)*N321</f>
        <v>0</v>
      </c>
      <c r="T321">
        <f>EXP(-$W$26*C321)*E321</f>
        <v>0</v>
      </c>
    </row>
    <row r="322" spans="1:20">
      <c r="A322">
        <v>313</v>
      </c>
      <c r="B322">
        <f>RAND()</f>
        <v>0</v>
      </c>
      <c r="C322">
        <f>IF(B322&lt;$W$41,3,IF(B322&lt;$W$41+$W$42,4,5))</f>
        <v>0</v>
      </c>
      <c r="D322">
        <f>NORMSINV(RAND())</f>
        <v>0</v>
      </c>
      <c r="E322">
        <f>$W$25*EXP(($W$26-$W$28-0.5*$W$27^2)*C322+$W$27*SQRT(C322)*D322)</f>
        <v>0</v>
      </c>
      <c r="F322">
        <f>$W$30*(1+$W$31)^C322</f>
        <v>0</v>
      </c>
      <c r="G322">
        <f>$W$32*(1+$W$33)^C322</f>
        <v>0</v>
      </c>
      <c r="H322">
        <f>$W$34*(1+$W$35)^C322</f>
        <v>0</v>
      </c>
      <c r="I322">
        <f>MIN(E322,F322)</f>
        <v>0</v>
      </c>
      <c r="J322">
        <f>MIN(E322-I322,G322)</f>
        <v>0</v>
      </c>
      <c r="K322">
        <f>MIN(E322-I322-J322,H322)</f>
        <v>0</v>
      </c>
      <c r="L322">
        <f>E322-I322-J322-K322</f>
        <v>0</v>
      </c>
      <c r="M322">
        <f>IF((I322+J322+(1-$W$36)*L322)/$W$39&gt;=$W$38,1,0)</f>
        <v>0</v>
      </c>
      <c r="N322">
        <f>IF(M322=1,$W$37,$W$36)*L322</f>
        <v>0</v>
      </c>
      <c r="O322">
        <f>EXP(-$W$26*C322)*I322</f>
        <v>0</v>
      </c>
      <c r="P322">
        <f>EXP(-$W$26*C322)*J322</f>
        <v>0</v>
      </c>
      <c r="Q322">
        <f>EXP(-$W$26*C322)*K322</f>
        <v>0</v>
      </c>
      <c r="R322">
        <f>EXP(-$W$26*C322)*(L322-N322)</f>
        <v>0</v>
      </c>
      <c r="S322">
        <f>EXP(-$W$26*C322)*N322</f>
        <v>0</v>
      </c>
      <c r="T322">
        <f>EXP(-$W$26*C322)*E322</f>
        <v>0</v>
      </c>
    </row>
    <row r="323" spans="1:20">
      <c r="A323">
        <v>314</v>
      </c>
      <c r="B323">
        <f>RAND()</f>
        <v>0</v>
      </c>
      <c r="C323">
        <f>IF(B323&lt;$W$41,3,IF(B323&lt;$W$41+$W$42,4,5))</f>
        <v>0</v>
      </c>
      <c r="D323">
        <f>NORMSINV(RAND())</f>
        <v>0</v>
      </c>
      <c r="E323">
        <f>$W$25*EXP(($W$26-$W$28-0.5*$W$27^2)*C323+$W$27*SQRT(C323)*D323)</f>
        <v>0</v>
      </c>
      <c r="F323">
        <f>$W$30*(1+$W$31)^C323</f>
        <v>0</v>
      </c>
      <c r="G323">
        <f>$W$32*(1+$W$33)^C323</f>
        <v>0</v>
      </c>
      <c r="H323">
        <f>$W$34*(1+$W$35)^C323</f>
        <v>0</v>
      </c>
      <c r="I323">
        <f>MIN(E323,F323)</f>
        <v>0</v>
      </c>
      <c r="J323">
        <f>MIN(E323-I323,G323)</f>
        <v>0</v>
      </c>
      <c r="K323">
        <f>MIN(E323-I323-J323,H323)</f>
        <v>0</v>
      </c>
      <c r="L323">
        <f>E323-I323-J323-K323</f>
        <v>0</v>
      </c>
      <c r="M323">
        <f>IF((I323+J323+(1-$W$36)*L323)/$W$39&gt;=$W$38,1,0)</f>
        <v>0</v>
      </c>
      <c r="N323">
        <f>IF(M323=1,$W$37,$W$36)*L323</f>
        <v>0</v>
      </c>
      <c r="O323">
        <f>EXP(-$W$26*C323)*I323</f>
        <v>0</v>
      </c>
      <c r="P323">
        <f>EXP(-$W$26*C323)*J323</f>
        <v>0</v>
      </c>
      <c r="Q323">
        <f>EXP(-$W$26*C323)*K323</f>
        <v>0</v>
      </c>
      <c r="R323">
        <f>EXP(-$W$26*C323)*(L323-N323)</f>
        <v>0</v>
      </c>
      <c r="S323">
        <f>EXP(-$W$26*C323)*N323</f>
        <v>0</v>
      </c>
      <c r="T323">
        <f>EXP(-$W$26*C323)*E323</f>
        <v>0</v>
      </c>
    </row>
    <row r="324" spans="1:20">
      <c r="A324">
        <v>315</v>
      </c>
      <c r="B324">
        <f>RAND()</f>
        <v>0</v>
      </c>
      <c r="C324">
        <f>IF(B324&lt;$W$41,3,IF(B324&lt;$W$41+$W$42,4,5))</f>
        <v>0</v>
      </c>
      <c r="D324">
        <f>NORMSINV(RAND())</f>
        <v>0</v>
      </c>
      <c r="E324">
        <f>$W$25*EXP(($W$26-$W$28-0.5*$W$27^2)*C324+$W$27*SQRT(C324)*D324)</f>
        <v>0</v>
      </c>
      <c r="F324">
        <f>$W$30*(1+$W$31)^C324</f>
        <v>0</v>
      </c>
      <c r="G324">
        <f>$W$32*(1+$W$33)^C324</f>
        <v>0</v>
      </c>
      <c r="H324">
        <f>$W$34*(1+$W$35)^C324</f>
        <v>0</v>
      </c>
      <c r="I324">
        <f>MIN(E324,F324)</f>
        <v>0</v>
      </c>
      <c r="J324">
        <f>MIN(E324-I324,G324)</f>
        <v>0</v>
      </c>
      <c r="K324">
        <f>MIN(E324-I324-J324,H324)</f>
        <v>0</v>
      </c>
      <c r="L324">
        <f>E324-I324-J324-K324</f>
        <v>0</v>
      </c>
      <c r="M324">
        <f>IF((I324+J324+(1-$W$36)*L324)/$W$39&gt;=$W$38,1,0)</f>
        <v>0</v>
      </c>
      <c r="N324">
        <f>IF(M324=1,$W$37,$W$36)*L324</f>
        <v>0</v>
      </c>
      <c r="O324">
        <f>EXP(-$W$26*C324)*I324</f>
        <v>0</v>
      </c>
      <c r="P324">
        <f>EXP(-$W$26*C324)*J324</f>
        <v>0</v>
      </c>
      <c r="Q324">
        <f>EXP(-$W$26*C324)*K324</f>
        <v>0</v>
      </c>
      <c r="R324">
        <f>EXP(-$W$26*C324)*(L324-N324)</f>
        <v>0</v>
      </c>
      <c r="S324">
        <f>EXP(-$W$26*C324)*N324</f>
        <v>0</v>
      </c>
      <c r="T324">
        <f>EXP(-$W$26*C324)*E324</f>
        <v>0</v>
      </c>
    </row>
    <row r="325" spans="1:20">
      <c r="A325">
        <v>316</v>
      </c>
      <c r="B325">
        <f>RAND()</f>
        <v>0</v>
      </c>
      <c r="C325">
        <f>IF(B325&lt;$W$41,3,IF(B325&lt;$W$41+$W$42,4,5))</f>
        <v>0</v>
      </c>
      <c r="D325">
        <f>NORMSINV(RAND())</f>
        <v>0</v>
      </c>
      <c r="E325">
        <f>$W$25*EXP(($W$26-$W$28-0.5*$W$27^2)*C325+$W$27*SQRT(C325)*D325)</f>
        <v>0</v>
      </c>
      <c r="F325">
        <f>$W$30*(1+$W$31)^C325</f>
        <v>0</v>
      </c>
      <c r="G325">
        <f>$W$32*(1+$W$33)^C325</f>
        <v>0</v>
      </c>
      <c r="H325">
        <f>$W$34*(1+$W$35)^C325</f>
        <v>0</v>
      </c>
      <c r="I325">
        <f>MIN(E325,F325)</f>
        <v>0</v>
      </c>
      <c r="J325">
        <f>MIN(E325-I325,G325)</f>
        <v>0</v>
      </c>
      <c r="K325">
        <f>MIN(E325-I325-J325,H325)</f>
        <v>0</v>
      </c>
      <c r="L325">
        <f>E325-I325-J325-K325</f>
        <v>0</v>
      </c>
      <c r="M325">
        <f>IF((I325+J325+(1-$W$36)*L325)/$W$39&gt;=$W$38,1,0)</f>
        <v>0</v>
      </c>
      <c r="N325">
        <f>IF(M325=1,$W$37,$W$36)*L325</f>
        <v>0</v>
      </c>
      <c r="O325">
        <f>EXP(-$W$26*C325)*I325</f>
        <v>0</v>
      </c>
      <c r="P325">
        <f>EXP(-$W$26*C325)*J325</f>
        <v>0</v>
      </c>
      <c r="Q325">
        <f>EXP(-$W$26*C325)*K325</f>
        <v>0</v>
      </c>
      <c r="R325">
        <f>EXP(-$W$26*C325)*(L325-N325)</f>
        <v>0</v>
      </c>
      <c r="S325">
        <f>EXP(-$W$26*C325)*N325</f>
        <v>0</v>
      </c>
      <c r="T325">
        <f>EXP(-$W$26*C325)*E325</f>
        <v>0</v>
      </c>
    </row>
    <row r="326" spans="1:20">
      <c r="A326">
        <v>317</v>
      </c>
      <c r="B326">
        <f>RAND()</f>
        <v>0</v>
      </c>
      <c r="C326">
        <f>IF(B326&lt;$W$41,3,IF(B326&lt;$W$41+$W$42,4,5))</f>
        <v>0</v>
      </c>
      <c r="D326">
        <f>NORMSINV(RAND())</f>
        <v>0</v>
      </c>
      <c r="E326">
        <f>$W$25*EXP(($W$26-$W$28-0.5*$W$27^2)*C326+$W$27*SQRT(C326)*D326)</f>
        <v>0</v>
      </c>
      <c r="F326">
        <f>$W$30*(1+$W$31)^C326</f>
        <v>0</v>
      </c>
      <c r="G326">
        <f>$W$32*(1+$W$33)^C326</f>
        <v>0</v>
      </c>
      <c r="H326">
        <f>$W$34*(1+$W$35)^C326</f>
        <v>0</v>
      </c>
      <c r="I326">
        <f>MIN(E326,F326)</f>
        <v>0</v>
      </c>
      <c r="J326">
        <f>MIN(E326-I326,G326)</f>
        <v>0</v>
      </c>
      <c r="K326">
        <f>MIN(E326-I326-J326,H326)</f>
        <v>0</v>
      </c>
      <c r="L326">
        <f>E326-I326-J326-K326</f>
        <v>0</v>
      </c>
      <c r="M326">
        <f>IF((I326+J326+(1-$W$36)*L326)/$W$39&gt;=$W$38,1,0)</f>
        <v>0</v>
      </c>
      <c r="N326">
        <f>IF(M326=1,$W$37,$W$36)*L326</f>
        <v>0</v>
      </c>
      <c r="O326">
        <f>EXP(-$W$26*C326)*I326</f>
        <v>0</v>
      </c>
      <c r="P326">
        <f>EXP(-$W$26*C326)*J326</f>
        <v>0</v>
      </c>
      <c r="Q326">
        <f>EXP(-$W$26*C326)*K326</f>
        <v>0</v>
      </c>
      <c r="R326">
        <f>EXP(-$W$26*C326)*(L326-N326)</f>
        <v>0</v>
      </c>
      <c r="S326">
        <f>EXP(-$W$26*C326)*N326</f>
        <v>0</v>
      </c>
      <c r="T326">
        <f>EXP(-$W$26*C326)*E326</f>
        <v>0</v>
      </c>
    </row>
    <row r="327" spans="1:20">
      <c r="A327">
        <v>318</v>
      </c>
      <c r="B327">
        <f>RAND()</f>
        <v>0</v>
      </c>
      <c r="C327">
        <f>IF(B327&lt;$W$41,3,IF(B327&lt;$W$41+$W$42,4,5))</f>
        <v>0</v>
      </c>
      <c r="D327">
        <f>NORMSINV(RAND())</f>
        <v>0</v>
      </c>
      <c r="E327">
        <f>$W$25*EXP(($W$26-$W$28-0.5*$W$27^2)*C327+$W$27*SQRT(C327)*D327)</f>
        <v>0</v>
      </c>
      <c r="F327">
        <f>$W$30*(1+$W$31)^C327</f>
        <v>0</v>
      </c>
      <c r="G327">
        <f>$W$32*(1+$W$33)^C327</f>
        <v>0</v>
      </c>
      <c r="H327">
        <f>$W$34*(1+$W$35)^C327</f>
        <v>0</v>
      </c>
      <c r="I327">
        <f>MIN(E327,F327)</f>
        <v>0</v>
      </c>
      <c r="J327">
        <f>MIN(E327-I327,G327)</f>
        <v>0</v>
      </c>
      <c r="K327">
        <f>MIN(E327-I327-J327,H327)</f>
        <v>0</v>
      </c>
      <c r="L327">
        <f>E327-I327-J327-K327</f>
        <v>0</v>
      </c>
      <c r="M327">
        <f>IF((I327+J327+(1-$W$36)*L327)/$W$39&gt;=$W$38,1,0)</f>
        <v>0</v>
      </c>
      <c r="N327">
        <f>IF(M327=1,$W$37,$W$36)*L327</f>
        <v>0</v>
      </c>
      <c r="O327">
        <f>EXP(-$W$26*C327)*I327</f>
        <v>0</v>
      </c>
      <c r="P327">
        <f>EXP(-$W$26*C327)*J327</f>
        <v>0</v>
      </c>
      <c r="Q327">
        <f>EXP(-$W$26*C327)*K327</f>
        <v>0</v>
      </c>
      <c r="R327">
        <f>EXP(-$W$26*C327)*(L327-N327)</f>
        <v>0</v>
      </c>
      <c r="S327">
        <f>EXP(-$W$26*C327)*N327</f>
        <v>0</v>
      </c>
      <c r="T327">
        <f>EXP(-$W$26*C327)*E327</f>
        <v>0</v>
      </c>
    </row>
    <row r="328" spans="1:20">
      <c r="A328">
        <v>319</v>
      </c>
      <c r="B328">
        <f>RAND()</f>
        <v>0</v>
      </c>
      <c r="C328">
        <f>IF(B328&lt;$W$41,3,IF(B328&lt;$W$41+$W$42,4,5))</f>
        <v>0</v>
      </c>
      <c r="D328">
        <f>NORMSINV(RAND())</f>
        <v>0</v>
      </c>
      <c r="E328">
        <f>$W$25*EXP(($W$26-$W$28-0.5*$W$27^2)*C328+$W$27*SQRT(C328)*D328)</f>
        <v>0</v>
      </c>
      <c r="F328">
        <f>$W$30*(1+$W$31)^C328</f>
        <v>0</v>
      </c>
      <c r="G328">
        <f>$W$32*(1+$W$33)^C328</f>
        <v>0</v>
      </c>
      <c r="H328">
        <f>$W$34*(1+$W$35)^C328</f>
        <v>0</v>
      </c>
      <c r="I328">
        <f>MIN(E328,F328)</f>
        <v>0</v>
      </c>
      <c r="J328">
        <f>MIN(E328-I328,G328)</f>
        <v>0</v>
      </c>
      <c r="K328">
        <f>MIN(E328-I328-J328,H328)</f>
        <v>0</v>
      </c>
      <c r="L328">
        <f>E328-I328-J328-K328</f>
        <v>0</v>
      </c>
      <c r="M328">
        <f>IF((I328+J328+(1-$W$36)*L328)/$W$39&gt;=$W$38,1,0)</f>
        <v>0</v>
      </c>
      <c r="N328">
        <f>IF(M328=1,$W$37,$W$36)*L328</f>
        <v>0</v>
      </c>
      <c r="O328">
        <f>EXP(-$W$26*C328)*I328</f>
        <v>0</v>
      </c>
      <c r="P328">
        <f>EXP(-$W$26*C328)*J328</f>
        <v>0</v>
      </c>
      <c r="Q328">
        <f>EXP(-$W$26*C328)*K328</f>
        <v>0</v>
      </c>
      <c r="R328">
        <f>EXP(-$W$26*C328)*(L328-N328)</f>
        <v>0</v>
      </c>
      <c r="S328">
        <f>EXP(-$W$26*C328)*N328</f>
        <v>0</v>
      </c>
      <c r="T328">
        <f>EXP(-$W$26*C328)*E328</f>
        <v>0</v>
      </c>
    </row>
    <row r="329" spans="1:20">
      <c r="A329">
        <v>320</v>
      </c>
      <c r="B329">
        <f>RAND()</f>
        <v>0</v>
      </c>
      <c r="C329">
        <f>IF(B329&lt;$W$41,3,IF(B329&lt;$W$41+$W$42,4,5))</f>
        <v>0</v>
      </c>
      <c r="D329">
        <f>NORMSINV(RAND())</f>
        <v>0</v>
      </c>
      <c r="E329">
        <f>$W$25*EXP(($W$26-$W$28-0.5*$W$27^2)*C329+$W$27*SQRT(C329)*D329)</f>
        <v>0</v>
      </c>
      <c r="F329">
        <f>$W$30*(1+$W$31)^C329</f>
        <v>0</v>
      </c>
      <c r="G329">
        <f>$W$32*(1+$W$33)^C329</f>
        <v>0</v>
      </c>
      <c r="H329">
        <f>$W$34*(1+$W$35)^C329</f>
        <v>0</v>
      </c>
      <c r="I329">
        <f>MIN(E329,F329)</f>
        <v>0</v>
      </c>
      <c r="J329">
        <f>MIN(E329-I329,G329)</f>
        <v>0</v>
      </c>
      <c r="K329">
        <f>MIN(E329-I329-J329,H329)</f>
        <v>0</v>
      </c>
      <c r="L329">
        <f>E329-I329-J329-K329</f>
        <v>0</v>
      </c>
      <c r="M329">
        <f>IF((I329+J329+(1-$W$36)*L329)/$W$39&gt;=$W$38,1,0)</f>
        <v>0</v>
      </c>
      <c r="N329">
        <f>IF(M329=1,$W$37,$W$36)*L329</f>
        <v>0</v>
      </c>
      <c r="O329">
        <f>EXP(-$W$26*C329)*I329</f>
        <v>0</v>
      </c>
      <c r="P329">
        <f>EXP(-$W$26*C329)*J329</f>
        <v>0</v>
      </c>
      <c r="Q329">
        <f>EXP(-$W$26*C329)*K329</f>
        <v>0</v>
      </c>
      <c r="R329">
        <f>EXP(-$W$26*C329)*(L329-N329)</f>
        <v>0</v>
      </c>
      <c r="S329">
        <f>EXP(-$W$26*C329)*N329</f>
        <v>0</v>
      </c>
      <c r="T329">
        <f>EXP(-$W$26*C329)*E329</f>
        <v>0</v>
      </c>
    </row>
    <row r="330" spans="1:20">
      <c r="A330">
        <v>321</v>
      </c>
      <c r="B330">
        <f>RAND()</f>
        <v>0</v>
      </c>
      <c r="C330">
        <f>IF(B330&lt;$W$41,3,IF(B330&lt;$W$41+$W$42,4,5))</f>
        <v>0</v>
      </c>
      <c r="D330">
        <f>NORMSINV(RAND())</f>
        <v>0</v>
      </c>
      <c r="E330">
        <f>$W$25*EXP(($W$26-$W$28-0.5*$W$27^2)*C330+$W$27*SQRT(C330)*D330)</f>
        <v>0</v>
      </c>
      <c r="F330">
        <f>$W$30*(1+$W$31)^C330</f>
        <v>0</v>
      </c>
      <c r="G330">
        <f>$W$32*(1+$W$33)^C330</f>
        <v>0</v>
      </c>
      <c r="H330">
        <f>$W$34*(1+$W$35)^C330</f>
        <v>0</v>
      </c>
      <c r="I330">
        <f>MIN(E330,F330)</f>
        <v>0</v>
      </c>
      <c r="J330">
        <f>MIN(E330-I330,G330)</f>
        <v>0</v>
      </c>
      <c r="K330">
        <f>MIN(E330-I330-J330,H330)</f>
        <v>0</v>
      </c>
      <c r="L330">
        <f>E330-I330-J330-K330</f>
        <v>0</v>
      </c>
      <c r="M330">
        <f>IF((I330+J330+(1-$W$36)*L330)/$W$39&gt;=$W$38,1,0)</f>
        <v>0</v>
      </c>
      <c r="N330">
        <f>IF(M330=1,$W$37,$W$36)*L330</f>
        <v>0</v>
      </c>
      <c r="O330">
        <f>EXP(-$W$26*C330)*I330</f>
        <v>0</v>
      </c>
      <c r="P330">
        <f>EXP(-$W$26*C330)*J330</f>
        <v>0</v>
      </c>
      <c r="Q330">
        <f>EXP(-$W$26*C330)*K330</f>
        <v>0</v>
      </c>
      <c r="R330">
        <f>EXP(-$W$26*C330)*(L330-N330)</f>
        <v>0</v>
      </c>
      <c r="S330">
        <f>EXP(-$W$26*C330)*N330</f>
        <v>0</v>
      </c>
      <c r="T330">
        <f>EXP(-$W$26*C330)*E330</f>
        <v>0</v>
      </c>
    </row>
    <row r="331" spans="1:20">
      <c r="A331">
        <v>322</v>
      </c>
      <c r="B331">
        <f>RAND()</f>
        <v>0</v>
      </c>
      <c r="C331">
        <f>IF(B331&lt;$W$41,3,IF(B331&lt;$W$41+$W$42,4,5))</f>
        <v>0</v>
      </c>
      <c r="D331">
        <f>NORMSINV(RAND())</f>
        <v>0</v>
      </c>
      <c r="E331">
        <f>$W$25*EXP(($W$26-$W$28-0.5*$W$27^2)*C331+$W$27*SQRT(C331)*D331)</f>
        <v>0</v>
      </c>
      <c r="F331">
        <f>$W$30*(1+$W$31)^C331</f>
        <v>0</v>
      </c>
      <c r="G331">
        <f>$W$32*(1+$W$33)^C331</f>
        <v>0</v>
      </c>
      <c r="H331">
        <f>$W$34*(1+$W$35)^C331</f>
        <v>0</v>
      </c>
      <c r="I331">
        <f>MIN(E331,F331)</f>
        <v>0</v>
      </c>
      <c r="J331">
        <f>MIN(E331-I331,G331)</f>
        <v>0</v>
      </c>
      <c r="K331">
        <f>MIN(E331-I331-J331,H331)</f>
        <v>0</v>
      </c>
      <c r="L331">
        <f>E331-I331-J331-K331</f>
        <v>0</v>
      </c>
      <c r="M331">
        <f>IF((I331+J331+(1-$W$36)*L331)/$W$39&gt;=$W$38,1,0)</f>
        <v>0</v>
      </c>
      <c r="N331">
        <f>IF(M331=1,$W$37,$W$36)*L331</f>
        <v>0</v>
      </c>
      <c r="O331">
        <f>EXP(-$W$26*C331)*I331</f>
        <v>0</v>
      </c>
      <c r="P331">
        <f>EXP(-$W$26*C331)*J331</f>
        <v>0</v>
      </c>
      <c r="Q331">
        <f>EXP(-$W$26*C331)*K331</f>
        <v>0</v>
      </c>
      <c r="R331">
        <f>EXP(-$W$26*C331)*(L331-N331)</f>
        <v>0</v>
      </c>
      <c r="S331">
        <f>EXP(-$W$26*C331)*N331</f>
        <v>0</v>
      </c>
      <c r="T331">
        <f>EXP(-$W$26*C331)*E331</f>
        <v>0</v>
      </c>
    </row>
    <row r="332" spans="1:20">
      <c r="A332">
        <v>323</v>
      </c>
      <c r="B332">
        <f>RAND()</f>
        <v>0</v>
      </c>
      <c r="C332">
        <f>IF(B332&lt;$W$41,3,IF(B332&lt;$W$41+$W$42,4,5))</f>
        <v>0</v>
      </c>
      <c r="D332">
        <f>NORMSINV(RAND())</f>
        <v>0</v>
      </c>
      <c r="E332">
        <f>$W$25*EXP(($W$26-$W$28-0.5*$W$27^2)*C332+$W$27*SQRT(C332)*D332)</f>
        <v>0</v>
      </c>
      <c r="F332">
        <f>$W$30*(1+$W$31)^C332</f>
        <v>0</v>
      </c>
      <c r="G332">
        <f>$W$32*(1+$W$33)^C332</f>
        <v>0</v>
      </c>
      <c r="H332">
        <f>$W$34*(1+$W$35)^C332</f>
        <v>0</v>
      </c>
      <c r="I332">
        <f>MIN(E332,F332)</f>
        <v>0</v>
      </c>
      <c r="J332">
        <f>MIN(E332-I332,G332)</f>
        <v>0</v>
      </c>
      <c r="K332">
        <f>MIN(E332-I332-J332,H332)</f>
        <v>0</v>
      </c>
      <c r="L332">
        <f>E332-I332-J332-K332</f>
        <v>0</v>
      </c>
      <c r="M332">
        <f>IF((I332+J332+(1-$W$36)*L332)/$W$39&gt;=$W$38,1,0)</f>
        <v>0</v>
      </c>
      <c r="N332">
        <f>IF(M332=1,$W$37,$W$36)*L332</f>
        <v>0</v>
      </c>
      <c r="O332">
        <f>EXP(-$W$26*C332)*I332</f>
        <v>0</v>
      </c>
      <c r="P332">
        <f>EXP(-$W$26*C332)*J332</f>
        <v>0</v>
      </c>
      <c r="Q332">
        <f>EXP(-$W$26*C332)*K332</f>
        <v>0</v>
      </c>
      <c r="R332">
        <f>EXP(-$W$26*C332)*(L332-N332)</f>
        <v>0</v>
      </c>
      <c r="S332">
        <f>EXP(-$W$26*C332)*N332</f>
        <v>0</v>
      </c>
      <c r="T332">
        <f>EXP(-$W$26*C332)*E332</f>
        <v>0</v>
      </c>
    </row>
    <row r="333" spans="1:20">
      <c r="A333">
        <v>324</v>
      </c>
      <c r="B333">
        <f>RAND()</f>
        <v>0</v>
      </c>
      <c r="C333">
        <f>IF(B333&lt;$W$41,3,IF(B333&lt;$W$41+$W$42,4,5))</f>
        <v>0</v>
      </c>
      <c r="D333">
        <f>NORMSINV(RAND())</f>
        <v>0</v>
      </c>
      <c r="E333">
        <f>$W$25*EXP(($W$26-$W$28-0.5*$W$27^2)*C333+$W$27*SQRT(C333)*D333)</f>
        <v>0</v>
      </c>
      <c r="F333">
        <f>$W$30*(1+$W$31)^C333</f>
        <v>0</v>
      </c>
      <c r="G333">
        <f>$W$32*(1+$W$33)^C333</f>
        <v>0</v>
      </c>
      <c r="H333">
        <f>$W$34*(1+$W$35)^C333</f>
        <v>0</v>
      </c>
      <c r="I333">
        <f>MIN(E333,F333)</f>
        <v>0</v>
      </c>
      <c r="J333">
        <f>MIN(E333-I333,G333)</f>
        <v>0</v>
      </c>
      <c r="K333">
        <f>MIN(E333-I333-J333,H333)</f>
        <v>0</v>
      </c>
      <c r="L333">
        <f>E333-I333-J333-K333</f>
        <v>0</v>
      </c>
      <c r="M333">
        <f>IF((I333+J333+(1-$W$36)*L333)/$W$39&gt;=$W$38,1,0)</f>
        <v>0</v>
      </c>
      <c r="N333">
        <f>IF(M333=1,$W$37,$W$36)*L333</f>
        <v>0</v>
      </c>
      <c r="O333">
        <f>EXP(-$W$26*C333)*I333</f>
        <v>0</v>
      </c>
      <c r="P333">
        <f>EXP(-$W$26*C333)*J333</f>
        <v>0</v>
      </c>
      <c r="Q333">
        <f>EXP(-$W$26*C333)*K333</f>
        <v>0</v>
      </c>
      <c r="R333">
        <f>EXP(-$W$26*C333)*(L333-N333)</f>
        <v>0</v>
      </c>
      <c r="S333">
        <f>EXP(-$W$26*C333)*N333</f>
        <v>0</v>
      </c>
      <c r="T333">
        <f>EXP(-$W$26*C333)*E333</f>
        <v>0</v>
      </c>
    </row>
    <row r="334" spans="1:20">
      <c r="A334">
        <v>325</v>
      </c>
      <c r="B334">
        <f>RAND()</f>
        <v>0</v>
      </c>
      <c r="C334">
        <f>IF(B334&lt;$W$41,3,IF(B334&lt;$W$41+$W$42,4,5))</f>
        <v>0</v>
      </c>
      <c r="D334">
        <f>NORMSINV(RAND())</f>
        <v>0</v>
      </c>
      <c r="E334">
        <f>$W$25*EXP(($W$26-$W$28-0.5*$W$27^2)*C334+$W$27*SQRT(C334)*D334)</f>
        <v>0</v>
      </c>
      <c r="F334">
        <f>$W$30*(1+$W$31)^C334</f>
        <v>0</v>
      </c>
      <c r="G334">
        <f>$W$32*(1+$W$33)^C334</f>
        <v>0</v>
      </c>
      <c r="H334">
        <f>$W$34*(1+$W$35)^C334</f>
        <v>0</v>
      </c>
      <c r="I334">
        <f>MIN(E334,F334)</f>
        <v>0</v>
      </c>
      <c r="J334">
        <f>MIN(E334-I334,G334)</f>
        <v>0</v>
      </c>
      <c r="K334">
        <f>MIN(E334-I334-J334,H334)</f>
        <v>0</v>
      </c>
      <c r="L334">
        <f>E334-I334-J334-K334</f>
        <v>0</v>
      </c>
      <c r="M334">
        <f>IF((I334+J334+(1-$W$36)*L334)/$W$39&gt;=$W$38,1,0)</f>
        <v>0</v>
      </c>
      <c r="N334">
        <f>IF(M334=1,$W$37,$W$36)*L334</f>
        <v>0</v>
      </c>
      <c r="O334">
        <f>EXP(-$W$26*C334)*I334</f>
        <v>0</v>
      </c>
      <c r="P334">
        <f>EXP(-$W$26*C334)*J334</f>
        <v>0</v>
      </c>
      <c r="Q334">
        <f>EXP(-$W$26*C334)*K334</f>
        <v>0</v>
      </c>
      <c r="R334">
        <f>EXP(-$W$26*C334)*(L334-N334)</f>
        <v>0</v>
      </c>
      <c r="S334">
        <f>EXP(-$W$26*C334)*N334</f>
        <v>0</v>
      </c>
      <c r="T334">
        <f>EXP(-$W$26*C334)*E334</f>
        <v>0</v>
      </c>
    </row>
    <row r="335" spans="1:20">
      <c r="A335">
        <v>326</v>
      </c>
      <c r="B335">
        <f>RAND()</f>
        <v>0</v>
      </c>
      <c r="C335">
        <f>IF(B335&lt;$W$41,3,IF(B335&lt;$W$41+$W$42,4,5))</f>
        <v>0</v>
      </c>
      <c r="D335">
        <f>NORMSINV(RAND())</f>
        <v>0</v>
      </c>
      <c r="E335">
        <f>$W$25*EXP(($W$26-$W$28-0.5*$W$27^2)*C335+$W$27*SQRT(C335)*D335)</f>
        <v>0</v>
      </c>
      <c r="F335">
        <f>$W$30*(1+$W$31)^C335</f>
        <v>0</v>
      </c>
      <c r="G335">
        <f>$W$32*(1+$W$33)^C335</f>
        <v>0</v>
      </c>
      <c r="H335">
        <f>$W$34*(1+$W$35)^C335</f>
        <v>0</v>
      </c>
      <c r="I335">
        <f>MIN(E335,F335)</f>
        <v>0</v>
      </c>
      <c r="J335">
        <f>MIN(E335-I335,G335)</f>
        <v>0</v>
      </c>
      <c r="K335">
        <f>MIN(E335-I335-J335,H335)</f>
        <v>0</v>
      </c>
      <c r="L335">
        <f>E335-I335-J335-K335</f>
        <v>0</v>
      </c>
      <c r="M335">
        <f>IF((I335+J335+(1-$W$36)*L335)/$W$39&gt;=$W$38,1,0)</f>
        <v>0</v>
      </c>
      <c r="N335">
        <f>IF(M335=1,$W$37,$W$36)*L335</f>
        <v>0</v>
      </c>
      <c r="O335">
        <f>EXP(-$W$26*C335)*I335</f>
        <v>0</v>
      </c>
      <c r="P335">
        <f>EXP(-$W$26*C335)*J335</f>
        <v>0</v>
      </c>
      <c r="Q335">
        <f>EXP(-$W$26*C335)*K335</f>
        <v>0</v>
      </c>
      <c r="R335">
        <f>EXP(-$W$26*C335)*(L335-N335)</f>
        <v>0</v>
      </c>
      <c r="S335">
        <f>EXP(-$W$26*C335)*N335</f>
        <v>0</v>
      </c>
      <c r="T335">
        <f>EXP(-$W$26*C335)*E335</f>
        <v>0</v>
      </c>
    </row>
    <row r="336" spans="1:20">
      <c r="A336">
        <v>327</v>
      </c>
      <c r="B336">
        <f>RAND()</f>
        <v>0</v>
      </c>
      <c r="C336">
        <f>IF(B336&lt;$W$41,3,IF(B336&lt;$W$41+$W$42,4,5))</f>
        <v>0</v>
      </c>
      <c r="D336">
        <f>NORMSINV(RAND())</f>
        <v>0</v>
      </c>
      <c r="E336">
        <f>$W$25*EXP(($W$26-$W$28-0.5*$W$27^2)*C336+$W$27*SQRT(C336)*D336)</f>
        <v>0</v>
      </c>
      <c r="F336">
        <f>$W$30*(1+$W$31)^C336</f>
        <v>0</v>
      </c>
      <c r="G336">
        <f>$W$32*(1+$W$33)^C336</f>
        <v>0</v>
      </c>
      <c r="H336">
        <f>$W$34*(1+$W$35)^C336</f>
        <v>0</v>
      </c>
      <c r="I336">
        <f>MIN(E336,F336)</f>
        <v>0</v>
      </c>
      <c r="J336">
        <f>MIN(E336-I336,G336)</f>
        <v>0</v>
      </c>
      <c r="K336">
        <f>MIN(E336-I336-J336,H336)</f>
        <v>0</v>
      </c>
      <c r="L336">
        <f>E336-I336-J336-K336</f>
        <v>0</v>
      </c>
      <c r="M336">
        <f>IF((I336+J336+(1-$W$36)*L336)/$W$39&gt;=$W$38,1,0)</f>
        <v>0</v>
      </c>
      <c r="N336">
        <f>IF(M336=1,$W$37,$W$36)*L336</f>
        <v>0</v>
      </c>
      <c r="O336">
        <f>EXP(-$W$26*C336)*I336</f>
        <v>0</v>
      </c>
      <c r="P336">
        <f>EXP(-$W$26*C336)*J336</f>
        <v>0</v>
      </c>
      <c r="Q336">
        <f>EXP(-$W$26*C336)*K336</f>
        <v>0</v>
      </c>
      <c r="R336">
        <f>EXP(-$W$26*C336)*(L336-N336)</f>
        <v>0</v>
      </c>
      <c r="S336">
        <f>EXP(-$W$26*C336)*N336</f>
        <v>0</v>
      </c>
      <c r="T336">
        <f>EXP(-$W$26*C336)*E336</f>
        <v>0</v>
      </c>
    </row>
    <row r="337" spans="1:20">
      <c r="A337">
        <v>328</v>
      </c>
      <c r="B337">
        <f>RAND()</f>
        <v>0</v>
      </c>
      <c r="C337">
        <f>IF(B337&lt;$W$41,3,IF(B337&lt;$W$41+$W$42,4,5))</f>
        <v>0</v>
      </c>
      <c r="D337">
        <f>NORMSINV(RAND())</f>
        <v>0</v>
      </c>
      <c r="E337">
        <f>$W$25*EXP(($W$26-$W$28-0.5*$W$27^2)*C337+$W$27*SQRT(C337)*D337)</f>
        <v>0</v>
      </c>
      <c r="F337">
        <f>$W$30*(1+$W$31)^C337</f>
        <v>0</v>
      </c>
      <c r="G337">
        <f>$W$32*(1+$W$33)^C337</f>
        <v>0</v>
      </c>
      <c r="H337">
        <f>$W$34*(1+$W$35)^C337</f>
        <v>0</v>
      </c>
      <c r="I337">
        <f>MIN(E337,F337)</f>
        <v>0</v>
      </c>
      <c r="J337">
        <f>MIN(E337-I337,G337)</f>
        <v>0</v>
      </c>
      <c r="K337">
        <f>MIN(E337-I337-J337,H337)</f>
        <v>0</v>
      </c>
      <c r="L337">
        <f>E337-I337-J337-K337</f>
        <v>0</v>
      </c>
      <c r="M337">
        <f>IF((I337+J337+(1-$W$36)*L337)/$W$39&gt;=$W$38,1,0)</f>
        <v>0</v>
      </c>
      <c r="N337">
        <f>IF(M337=1,$W$37,$W$36)*L337</f>
        <v>0</v>
      </c>
      <c r="O337">
        <f>EXP(-$W$26*C337)*I337</f>
        <v>0</v>
      </c>
      <c r="P337">
        <f>EXP(-$W$26*C337)*J337</f>
        <v>0</v>
      </c>
      <c r="Q337">
        <f>EXP(-$W$26*C337)*K337</f>
        <v>0</v>
      </c>
      <c r="R337">
        <f>EXP(-$W$26*C337)*(L337-N337)</f>
        <v>0</v>
      </c>
      <c r="S337">
        <f>EXP(-$W$26*C337)*N337</f>
        <v>0</v>
      </c>
      <c r="T337">
        <f>EXP(-$W$26*C337)*E337</f>
        <v>0</v>
      </c>
    </row>
    <row r="338" spans="1:20">
      <c r="A338">
        <v>329</v>
      </c>
      <c r="B338">
        <f>RAND()</f>
        <v>0</v>
      </c>
      <c r="C338">
        <f>IF(B338&lt;$W$41,3,IF(B338&lt;$W$41+$W$42,4,5))</f>
        <v>0</v>
      </c>
      <c r="D338">
        <f>NORMSINV(RAND())</f>
        <v>0</v>
      </c>
      <c r="E338">
        <f>$W$25*EXP(($W$26-$W$28-0.5*$W$27^2)*C338+$W$27*SQRT(C338)*D338)</f>
        <v>0</v>
      </c>
      <c r="F338">
        <f>$W$30*(1+$W$31)^C338</f>
        <v>0</v>
      </c>
      <c r="G338">
        <f>$W$32*(1+$W$33)^C338</f>
        <v>0</v>
      </c>
      <c r="H338">
        <f>$W$34*(1+$W$35)^C338</f>
        <v>0</v>
      </c>
      <c r="I338">
        <f>MIN(E338,F338)</f>
        <v>0</v>
      </c>
      <c r="J338">
        <f>MIN(E338-I338,G338)</f>
        <v>0</v>
      </c>
      <c r="K338">
        <f>MIN(E338-I338-J338,H338)</f>
        <v>0</v>
      </c>
      <c r="L338">
        <f>E338-I338-J338-K338</f>
        <v>0</v>
      </c>
      <c r="M338">
        <f>IF((I338+J338+(1-$W$36)*L338)/$W$39&gt;=$W$38,1,0)</f>
        <v>0</v>
      </c>
      <c r="N338">
        <f>IF(M338=1,$W$37,$W$36)*L338</f>
        <v>0</v>
      </c>
      <c r="O338">
        <f>EXP(-$W$26*C338)*I338</f>
        <v>0</v>
      </c>
      <c r="P338">
        <f>EXP(-$W$26*C338)*J338</f>
        <v>0</v>
      </c>
      <c r="Q338">
        <f>EXP(-$W$26*C338)*K338</f>
        <v>0</v>
      </c>
      <c r="R338">
        <f>EXP(-$W$26*C338)*(L338-N338)</f>
        <v>0</v>
      </c>
      <c r="S338">
        <f>EXP(-$W$26*C338)*N338</f>
        <v>0</v>
      </c>
      <c r="T338">
        <f>EXP(-$W$26*C338)*E338</f>
        <v>0</v>
      </c>
    </row>
    <row r="339" spans="1:20">
      <c r="A339">
        <v>330</v>
      </c>
      <c r="B339">
        <f>RAND()</f>
        <v>0</v>
      </c>
      <c r="C339">
        <f>IF(B339&lt;$W$41,3,IF(B339&lt;$W$41+$W$42,4,5))</f>
        <v>0</v>
      </c>
      <c r="D339">
        <f>NORMSINV(RAND())</f>
        <v>0</v>
      </c>
      <c r="E339">
        <f>$W$25*EXP(($W$26-$W$28-0.5*$W$27^2)*C339+$W$27*SQRT(C339)*D339)</f>
        <v>0</v>
      </c>
      <c r="F339">
        <f>$W$30*(1+$W$31)^C339</f>
        <v>0</v>
      </c>
      <c r="G339">
        <f>$W$32*(1+$W$33)^C339</f>
        <v>0</v>
      </c>
      <c r="H339">
        <f>$W$34*(1+$W$35)^C339</f>
        <v>0</v>
      </c>
      <c r="I339">
        <f>MIN(E339,F339)</f>
        <v>0</v>
      </c>
      <c r="J339">
        <f>MIN(E339-I339,G339)</f>
        <v>0</v>
      </c>
      <c r="K339">
        <f>MIN(E339-I339-J339,H339)</f>
        <v>0</v>
      </c>
      <c r="L339">
        <f>E339-I339-J339-K339</f>
        <v>0</v>
      </c>
      <c r="M339">
        <f>IF((I339+J339+(1-$W$36)*L339)/$W$39&gt;=$W$38,1,0)</f>
        <v>0</v>
      </c>
      <c r="N339">
        <f>IF(M339=1,$W$37,$W$36)*L339</f>
        <v>0</v>
      </c>
      <c r="O339">
        <f>EXP(-$W$26*C339)*I339</f>
        <v>0</v>
      </c>
      <c r="P339">
        <f>EXP(-$W$26*C339)*J339</f>
        <v>0</v>
      </c>
      <c r="Q339">
        <f>EXP(-$W$26*C339)*K339</f>
        <v>0</v>
      </c>
      <c r="R339">
        <f>EXP(-$W$26*C339)*(L339-N339)</f>
        <v>0</v>
      </c>
      <c r="S339">
        <f>EXP(-$W$26*C339)*N339</f>
        <v>0</v>
      </c>
      <c r="T339">
        <f>EXP(-$W$26*C339)*E339</f>
        <v>0</v>
      </c>
    </row>
    <row r="340" spans="1:20">
      <c r="A340">
        <v>331</v>
      </c>
      <c r="B340">
        <f>RAND()</f>
        <v>0</v>
      </c>
      <c r="C340">
        <f>IF(B340&lt;$W$41,3,IF(B340&lt;$W$41+$W$42,4,5))</f>
        <v>0</v>
      </c>
      <c r="D340">
        <f>NORMSINV(RAND())</f>
        <v>0</v>
      </c>
      <c r="E340">
        <f>$W$25*EXP(($W$26-$W$28-0.5*$W$27^2)*C340+$W$27*SQRT(C340)*D340)</f>
        <v>0</v>
      </c>
      <c r="F340">
        <f>$W$30*(1+$W$31)^C340</f>
        <v>0</v>
      </c>
      <c r="G340">
        <f>$W$32*(1+$W$33)^C340</f>
        <v>0</v>
      </c>
      <c r="H340">
        <f>$W$34*(1+$W$35)^C340</f>
        <v>0</v>
      </c>
      <c r="I340">
        <f>MIN(E340,F340)</f>
        <v>0</v>
      </c>
      <c r="J340">
        <f>MIN(E340-I340,G340)</f>
        <v>0</v>
      </c>
      <c r="K340">
        <f>MIN(E340-I340-J340,H340)</f>
        <v>0</v>
      </c>
      <c r="L340">
        <f>E340-I340-J340-K340</f>
        <v>0</v>
      </c>
      <c r="M340">
        <f>IF((I340+J340+(1-$W$36)*L340)/$W$39&gt;=$W$38,1,0)</f>
        <v>0</v>
      </c>
      <c r="N340">
        <f>IF(M340=1,$W$37,$W$36)*L340</f>
        <v>0</v>
      </c>
      <c r="O340">
        <f>EXP(-$W$26*C340)*I340</f>
        <v>0</v>
      </c>
      <c r="P340">
        <f>EXP(-$W$26*C340)*J340</f>
        <v>0</v>
      </c>
      <c r="Q340">
        <f>EXP(-$W$26*C340)*K340</f>
        <v>0</v>
      </c>
      <c r="R340">
        <f>EXP(-$W$26*C340)*(L340-N340)</f>
        <v>0</v>
      </c>
      <c r="S340">
        <f>EXP(-$W$26*C340)*N340</f>
        <v>0</v>
      </c>
      <c r="T340">
        <f>EXP(-$W$26*C340)*E340</f>
        <v>0</v>
      </c>
    </row>
    <row r="341" spans="1:20">
      <c r="A341">
        <v>332</v>
      </c>
      <c r="B341">
        <f>RAND()</f>
        <v>0</v>
      </c>
      <c r="C341">
        <f>IF(B341&lt;$W$41,3,IF(B341&lt;$W$41+$W$42,4,5))</f>
        <v>0</v>
      </c>
      <c r="D341">
        <f>NORMSINV(RAND())</f>
        <v>0</v>
      </c>
      <c r="E341">
        <f>$W$25*EXP(($W$26-$W$28-0.5*$W$27^2)*C341+$W$27*SQRT(C341)*D341)</f>
        <v>0</v>
      </c>
      <c r="F341">
        <f>$W$30*(1+$W$31)^C341</f>
        <v>0</v>
      </c>
      <c r="G341">
        <f>$W$32*(1+$W$33)^C341</f>
        <v>0</v>
      </c>
      <c r="H341">
        <f>$W$34*(1+$W$35)^C341</f>
        <v>0</v>
      </c>
      <c r="I341">
        <f>MIN(E341,F341)</f>
        <v>0</v>
      </c>
      <c r="J341">
        <f>MIN(E341-I341,G341)</f>
        <v>0</v>
      </c>
      <c r="K341">
        <f>MIN(E341-I341-J341,H341)</f>
        <v>0</v>
      </c>
      <c r="L341">
        <f>E341-I341-J341-K341</f>
        <v>0</v>
      </c>
      <c r="M341">
        <f>IF((I341+J341+(1-$W$36)*L341)/$W$39&gt;=$W$38,1,0)</f>
        <v>0</v>
      </c>
      <c r="N341">
        <f>IF(M341=1,$W$37,$W$36)*L341</f>
        <v>0</v>
      </c>
      <c r="O341">
        <f>EXP(-$W$26*C341)*I341</f>
        <v>0</v>
      </c>
      <c r="P341">
        <f>EXP(-$W$26*C341)*J341</f>
        <v>0</v>
      </c>
      <c r="Q341">
        <f>EXP(-$W$26*C341)*K341</f>
        <v>0</v>
      </c>
      <c r="R341">
        <f>EXP(-$W$26*C341)*(L341-N341)</f>
        <v>0</v>
      </c>
      <c r="S341">
        <f>EXP(-$W$26*C341)*N341</f>
        <v>0</v>
      </c>
      <c r="T341">
        <f>EXP(-$W$26*C341)*E341</f>
        <v>0</v>
      </c>
    </row>
    <row r="342" spans="1:20">
      <c r="A342">
        <v>333</v>
      </c>
      <c r="B342">
        <f>RAND()</f>
        <v>0</v>
      </c>
      <c r="C342">
        <f>IF(B342&lt;$W$41,3,IF(B342&lt;$W$41+$W$42,4,5))</f>
        <v>0</v>
      </c>
      <c r="D342">
        <f>NORMSINV(RAND())</f>
        <v>0</v>
      </c>
      <c r="E342">
        <f>$W$25*EXP(($W$26-$W$28-0.5*$W$27^2)*C342+$W$27*SQRT(C342)*D342)</f>
        <v>0</v>
      </c>
      <c r="F342">
        <f>$W$30*(1+$W$31)^C342</f>
        <v>0</v>
      </c>
      <c r="G342">
        <f>$W$32*(1+$W$33)^C342</f>
        <v>0</v>
      </c>
      <c r="H342">
        <f>$W$34*(1+$W$35)^C342</f>
        <v>0</v>
      </c>
      <c r="I342">
        <f>MIN(E342,F342)</f>
        <v>0</v>
      </c>
      <c r="J342">
        <f>MIN(E342-I342,G342)</f>
        <v>0</v>
      </c>
      <c r="K342">
        <f>MIN(E342-I342-J342,H342)</f>
        <v>0</v>
      </c>
      <c r="L342">
        <f>E342-I342-J342-K342</f>
        <v>0</v>
      </c>
      <c r="M342">
        <f>IF((I342+J342+(1-$W$36)*L342)/$W$39&gt;=$W$38,1,0)</f>
        <v>0</v>
      </c>
      <c r="N342">
        <f>IF(M342=1,$W$37,$W$36)*L342</f>
        <v>0</v>
      </c>
      <c r="O342">
        <f>EXP(-$W$26*C342)*I342</f>
        <v>0</v>
      </c>
      <c r="P342">
        <f>EXP(-$W$26*C342)*J342</f>
        <v>0</v>
      </c>
      <c r="Q342">
        <f>EXP(-$W$26*C342)*K342</f>
        <v>0</v>
      </c>
      <c r="R342">
        <f>EXP(-$W$26*C342)*(L342-N342)</f>
        <v>0</v>
      </c>
      <c r="S342">
        <f>EXP(-$W$26*C342)*N342</f>
        <v>0</v>
      </c>
      <c r="T342">
        <f>EXP(-$W$26*C342)*E342</f>
        <v>0</v>
      </c>
    </row>
    <row r="343" spans="1:20">
      <c r="A343">
        <v>334</v>
      </c>
      <c r="B343">
        <f>RAND()</f>
        <v>0</v>
      </c>
      <c r="C343">
        <f>IF(B343&lt;$W$41,3,IF(B343&lt;$W$41+$W$42,4,5))</f>
        <v>0</v>
      </c>
      <c r="D343">
        <f>NORMSINV(RAND())</f>
        <v>0</v>
      </c>
      <c r="E343">
        <f>$W$25*EXP(($W$26-$W$28-0.5*$W$27^2)*C343+$W$27*SQRT(C343)*D343)</f>
        <v>0</v>
      </c>
      <c r="F343">
        <f>$W$30*(1+$W$31)^C343</f>
        <v>0</v>
      </c>
      <c r="G343">
        <f>$W$32*(1+$W$33)^C343</f>
        <v>0</v>
      </c>
      <c r="H343">
        <f>$W$34*(1+$W$35)^C343</f>
        <v>0</v>
      </c>
      <c r="I343">
        <f>MIN(E343,F343)</f>
        <v>0</v>
      </c>
      <c r="J343">
        <f>MIN(E343-I343,G343)</f>
        <v>0</v>
      </c>
      <c r="K343">
        <f>MIN(E343-I343-J343,H343)</f>
        <v>0</v>
      </c>
      <c r="L343">
        <f>E343-I343-J343-K343</f>
        <v>0</v>
      </c>
      <c r="M343">
        <f>IF((I343+J343+(1-$W$36)*L343)/$W$39&gt;=$W$38,1,0)</f>
        <v>0</v>
      </c>
      <c r="N343">
        <f>IF(M343=1,$W$37,$W$36)*L343</f>
        <v>0</v>
      </c>
      <c r="O343">
        <f>EXP(-$W$26*C343)*I343</f>
        <v>0</v>
      </c>
      <c r="P343">
        <f>EXP(-$W$26*C343)*J343</f>
        <v>0</v>
      </c>
      <c r="Q343">
        <f>EXP(-$W$26*C343)*K343</f>
        <v>0</v>
      </c>
      <c r="R343">
        <f>EXP(-$W$26*C343)*(L343-N343)</f>
        <v>0</v>
      </c>
      <c r="S343">
        <f>EXP(-$W$26*C343)*N343</f>
        <v>0</v>
      </c>
      <c r="T343">
        <f>EXP(-$W$26*C343)*E343</f>
        <v>0</v>
      </c>
    </row>
    <row r="344" spans="1:20">
      <c r="A344">
        <v>335</v>
      </c>
      <c r="B344">
        <f>RAND()</f>
        <v>0</v>
      </c>
      <c r="C344">
        <f>IF(B344&lt;$W$41,3,IF(B344&lt;$W$41+$W$42,4,5))</f>
        <v>0</v>
      </c>
      <c r="D344">
        <f>NORMSINV(RAND())</f>
        <v>0</v>
      </c>
      <c r="E344">
        <f>$W$25*EXP(($W$26-$W$28-0.5*$W$27^2)*C344+$W$27*SQRT(C344)*D344)</f>
        <v>0</v>
      </c>
      <c r="F344">
        <f>$W$30*(1+$W$31)^C344</f>
        <v>0</v>
      </c>
      <c r="G344">
        <f>$W$32*(1+$W$33)^C344</f>
        <v>0</v>
      </c>
      <c r="H344">
        <f>$W$34*(1+$W$35)^C344</f>
        <v>0</v>
      </c>
      <c r="I344">
        <f>MIN(E344,F344)</f>
        <v>0</v>
      </c>
      <c r="J344">
        <f>MIN(E344-I344,G344)</f>
        <v>0</v>
      </c>
      <c r="K344">
        <f>MIN(E344-I344-J344,H344)</f>
        <v>0</v>
      </c>
      <c r="L344">
        <f>E344-I344-J344-K344</f>
        <v>0</v>
      </c>
      <c r="M344">
        <f>IF((I344+J344+(1-$W$36)*L344)/$W$39&gt;=$W$38,1,0)</f>
        <v>0</v>
      </c>
      <c r="N344">
        <f>IF(M344=1,$W$37,$W$36)*L344</f>
        <v>0</v>
      </c>
      <c r="O344">
        <f>EXP(-$W$26*C344)*I344</f>
        <v>0</v>
      </c>
      <c r="P344">
        <f>EXP(-$W$26*C344)*J344</f>
        <v>0</v>
      </c>
      <c r="Q344">
        <f>EXP(-$W$26*C344)*K344</f>
        <v>0</v>
      </c>
      <c r="R344">
        <f>EXP(-$W$26*C344)*(L344-N344)</f>
        <v>0</v>
      </c>
      <c r="S344">
        <f>EXP(-$W$26*C344)*N344</f>
        <v>0</v>
      </c>
      <c r="T344">
        <f>EXP(-$W$26*C344)*E344</f>
        <v>0</v>
      </c>
    </row>
    <row r="345" spans="1:20">
      <c r="A345">
        <v>336</v>
      </c>
      <c r="B345">
        <f>RAND()</f>
        <v>0</v>
      </c>
      <c r="C345">
        <f>IF(B345&lt;$W$41,3,IF(B345&lt;$W$41+$W$42,4,5))</f>
        <v>0</v>
      </c>
      <c r="D345">
        <f>NORMSINV(RAND())</f>
        <v>0</v>
      </c>
      <c r="E345">
        <f>$W$25*EXP(($W$26-$W$28-0.5*$W$27^2)*C345+$W$27*SQRT(C345)*D345)</f>
        <v>0</v>
      </c>
      <c r="F345">
        <f>$W$30*(1+$W$31)^C345</f>
        <v>0</v>
      </c>
      <c r="G345">
        <f>$W$32*(1+$W$33)^C345</f>
        <v>0</v>
      </c>
      <c r="H345">
        <f>$W$34*(1+$W$35)^C345</f>
        <v>0</v>
      </c>
      <c r="I345">
        <f>MIN(E345,F345)</f>
        <v>0</v>
      </c>
      <c r="J345">
        <f>MIN(E345-I345,G345)</f>
        <v>0</v>
      </c>
      <c r="K345">
        <f>MIN(E345-I345-J345,H345)</f>
        <v>0</v>
      </c>
      <c r="L345">
        <f>E345-I345-J345-K345</f>
        <v>0</v>
      </c>
      <c r="M345">
        <f>IF((I345+J345+(1-$W$36)*L345)/$W$39&gt;=$W$38,1,0)</f>
        <v>0</v>
      </c>
      <c r="N345">
        <f>IF(M345=1,$W$37,$W$36)*L345</f>
        <v>0</v>
      </c>
      <c r="O345">
        <f>EXP(-$W$26*C345)*I345</f>
        <v>0</v>
      </c>
      <c r="P345">
        <f>EXP(-$W$26*C345)*J345</f>
        <v>0</v>
      </c>
      <c r="Q345">
        <f>EXP(-$W$26*C345)*K345</f>
        <v>0</v>
      </c>
      <c r="R345">
        <f>EXP(-$W$26*C345)*(L345-N345)</f>
        <v>0</v>
      </c>
      <c r="S345">
        <f>EXP(-$W$26*C345)*N345</f>
        <v>0</v>
      </c>
      <c r="T345">
        <f>EXP(-$W$26*C345)*E345</f>
        <v>0</v>
      </c>
    </row>
    <row r="346" spans="1:20">
      <c r="A346">
        <v>337</v>
      </c>
      <c r="B346">
        <f>RAND()</f>
        <v>0</v>
      </c>
      <c r="C346">
        <f>IF(B346&lt;$W$41,3,IF(B346&lt;$W$41+$W$42,4,5))</f>
        <v>0</v>
      </c>
      <c r="D346">
        <f>NORMSINV(RAND())</f>
        <v>0</v>
      </c>
      <c r="E346">
        <f>$W$25*EXP(($W$26-$W$28-0.5*$W$27^2)*C346+$W$27*SQRT(C346)*D346)</f>
        <v>0</v>
      </c>
      <c r="F346">
        <f>$W$30*(1+$W$31)^C346</f>
        <v>0</v>
      </c>
      <c r="G346">
        <f>$W$32*(1+$W$33)^C346</f>
        <v>0</v>
      </c>
      <c r="H346">
        <f>$W$34*(1+$W$35)^C346</f>
        <v>0</v>
      </c>
      <c r="I346">
        <f>MIN(E346,F346)</f>
        <v>0</v>
      </c>
      <c r="J346">
        <f>MIN(E346-I346,G346)</f>
        <v>0</v>
      </c>
      <c r="K346">
        <f>MIN(E346-I346-J346,H346)</f>
        <v>0</v>
      </c>
      <c r="L346">
        <f>E346-I346-J346-K346</f>
        <v>0</v>
      </c>
      <c r="M346">
        <f>IF((I346+J346+(1-$W$36)*L346)/$W$39&gt;=$W$38,1,0)</f>
        <v>0</v>
      </c>
      <c r="N346">
        <f>IF(M346=1,$W$37,$W$36)*L346</f>
        <v>0</v>
      </c>
      <c r="O346">
        <f>EXP(-$W$26*C346)*I346</f>
        <v>0</v>
      </c>
      <c r="P346">
        <f>EXP(-$W$26*C346)*J346</f>
        <v>0</v>
      </c>
      <c r="Q346">
        <f>EXP(-$W$26*C346)*K346</f>
        <v>0</v>
      </c>
      <c r="R346">
        <f>EXP(-$W$26*C346)*(L346-N346)</f>
        <v>0</v>
      </c>
      <c r="S346">
        <f>EXP(-$W$26*C346)*N346</f>
        <v>0</v>
      </c>
      <c r="T346">
        <f>EXP(-$W$26*C346)*E346</f>
        <v>0</v>
      </c>
    </row>
    <row r="347" spans="1:20">
      <c r="A347">
        <v>338</v>
      </c>
      <c r="B347">
        <f>RAND()</f>
        <v>0</v>
      </c>
      <c r="C347">
        <f>IF(B347&lt;$W$41,3,IF(B347&lt;$W$41+$W$42,4,5))</f>
        <v>0</v>
      </c>
      <c r="D347">
        <f>NORMSINV(RAND())</f>
        <v>0</v>
      </c>
      <c r="E347">
        <f>$W$25*EXP(($W$26-$W$28-0.5*$W$27^2)*C347+$W$27*SQRT(C347)*D347)</f>
        <v>0</v>
      </c>
      <c r="F347">
        <f>$W$30*(1+$W$31)^C347</f>
        <v>0</v>
      </c>
      <c r="G347">
        <f>$W$32*(1+$W$33)^C347</f>
        <v>0</v>
      </c>
      <c r="H347">
        <f>$W$34*(1+$W$35)^C347</f>
        <v>0</v>
      </c>
      <c r="I347">
        <f>MIN(E347,F347)</f>
        <v>0</v>
      </c>
      <c r="J347">
        <f>MIN(E347-I347,G347)</f>
        <v>0</v>
      </c>
      <c r="K347">
        <f>MIN(E347-I347-J347,H347)</f>
        <v>0</v>
      </c>
      <c r="L347">
        <f>E347-I347-J347-K347</f>
        <v>0</v>
      </c>
      <c r="M347">
        <f>IF((I347+J347+(1-$W$36)*L347)/$W$39&gt;=$W$38,1,0)</f>
        <v>0</v>
      </c>
      <c r="N347">
        <f>IF(M347=1,$W$37,$W$36)*L347</f>
        <v>0</v>
      </c>
      <c r="O347">
        <f>EXP(-$W$26*C347)*I347</f>
        <v>0</v>
      </c>
      <c r="P347">
        <f>EXP(-$W$26*C347)*J347</f>
        <v>0</v>
      </c>
      <c r="Q347">
        <f>EXP(-$W$26*C347)*K347</f>
        <v>0</v>
      </c>
      <c r="R347">
        <f>EXP(-$W$26*C347)*(L347-N347)</f>
        <v>0</v>
      </c>
      <c r="S347">
        <f>EXP(-$W$26*C347)*N347</f>
        <v>0</v>
      </c>
      <c r="T347">
        <f>EXP(-$W$26*C347)*E347</f>
        <v>0</v>
      </c>
    </row>
    <row r="348" spans="1:20">
      <c r="A348">
        <v>339</v>
      </c>
      <c r="B348">
        <f>RAND()</f>
        <v>0</v>
      </c>
      <c r="C348">
        <f>IF(B348&lt;$W$41,3,IF(B348&lt;$W$41+$W$42,4,5))</f>
        <v>0</v>
      </c>
      <c r="D348">
        <f>NORMSINV(RAND())</f>
        <v>0</v>
      </c>
      <c r="E348">
        <f>$W$25*EXP(($W$26-$W$28-0.5*$W$27^2)*C348+$W$27*SQRT(C348)*D348)</f>
        <v>0</v>
      </c>
      <c r="F348">
        <f>$W$30*(1+$W$31)^C348</f>
        <v>0</v>
      </c>
      <c r="G348">
        <f>$W$32*(1+$W$33)^C348</f>
        <v>0</v>
      </c>
      <c r="H348">
        <f>$W$34*(1+$W$35)^C348</f>
        <v>0</v>
      </c>
      <c r="I348">
        <f>MIN(E348,F348)</f>
        <v>0</v>
      </c>
      <c r="J348">
        <f>MIN(E348-I348,G348)</f>
        <v>0</v>
      </c>
      <c r="K348">
        <f>MIN(E348-I348-J348,H348)</f>
        <v>0</v>
      </c>
      <c r="L348">
        <f>E348-I348-J348-K348</f>
        <v>0</v>
      </c>
      <c r="M348">
        <f>IF((I348+J348+(1-$W$36)*L348)/$W$39&gt;=$W$38,1,0)</f>
        <v>0</v>
      </c>
      <c r="N348">
        <f>IF(M348=1,$W$37,$W$36)*L348</f>
        <v>0</v>
      </c>
      <c r="O348">
        <f>EXP(-$W$26*C348)*I348</f>
        <v>0</v>
      </c>
      <c r="P348">
        <f>EXP(-$W$26*C348)*J348</f>
        <v>0</v>
      </c>
      <c r="Q348">
        <f>EXP(-$W$26*C348)*K348</f>
        <v>0</v>
      </c>
      <c r="R348">
        <f>EXP(-$W$26*C348)*(L348-N348)</f>
        <v>0</v>
      </c>
      <c r="S348">
        <f>EXP(-$W$26*C348)*N348</f>
        <v>0</v>
      </c>
      <c r="T348">
        <f>EXP(-$W$26*C348)*E348</f>
        <v>0</v>
      </c>
    </row>
    <row r="349" spans="1:20">
      <c r="A349">
        <v>340</v>
      </c>
      <c r="B349">
        <f>RAND()</f>
        <v>0</v>
      </c>
      <c r="C349">
        <f>IF(B349&lt;$W$41,3,IF(B349&lt;$W$41+$W$42,4,5))</f>
        <v>0</v>
      </c>
      <c r="D349">
        <f>NORMSINV(RAND())</f>
        <v>0</v>
      </c>
      <c r="E349">
        <f>$W$25*EXP(($W$26-$W$28-0.5*$W$27^2)*C349+$W$27*SQRT(C349)*D349)</f>
        <v>0</v>
      </c>
      <c r="F349">
        <f>$W$30*(1+$W$31)^C349</f>
        <v>0</v>
      </c>
      <c r="G349">
        <f>$W$32*(1+$W$33)^C349</f>
        <v>0</v>
      </c>
      <c r="H349">
        <f>$W$34*(1+$W$35)^C349</f>
        <v>0</v>
      </c>
      <c r="I349">
        <f>MIN(E349,F349)</f>
        <v>0</v>
      </c>
      <c r="J349">
        <f>MIN(E349-I349,G349)</f>
        <v>0</v>
      </c>
      <c r="K349">
        <f>MIN(E349-I349-J349,H349)</f>
        <v>0</v>
      </c>
      <c r="L349">
        <f>E349-I349-J349-K349</f>
        <v>0</v>
      </c>
      <c r="M349">
        <f>IF((I349+J349+(1-$W$36)*L349)/$W$39&gt;=$W$38,1,0)</f>
        <v>0</v>
      </c>
      <c r="N349">
        <f>IF(M349=1,$W$37,$W$36)*L349</f>
        <v>0</v>
      </c>
      <c r="O349">
        <f>EXP(-$W$26*C349)*I349</f>
        <v>0</v>
      </c>
      <c r="P349">
        <f>EXP(-$W$26*C349)*J349</f>
        <v>0</v>
      </c>
      <c r="Q349">
        <f>EXP(-$W$26*C349)*K349</f>
        <v>0</v>
      </c>
      <c r="R349">
        <f>EXP(-$W$26*C349)*(L349-N349)</f>
        <v>0</v>
      </c>
      <c r="S349">
        <f>EXP(-$W$26*C349)*N349</f>
        <v>0</v>
      </c>
      <c r="T349">
        <f>EXP(-$W$26*C349)*E349</f>
        <v>0</v>
      </c>
    </row>
    <row r="350" spans="1:20">
      <c r="A350">
        <v>341</v>
      </c>
      <c r="B350">
        <f>RAND()</f>
        <v>0</v>
      </c>
      <c r="C350">
        <f>IF(B350&lt;$W$41,3,IF(B350&lt;$W$41+$W$42,4,5))</f>
        <v>0</v>
      </c>
      <c r="D350">
        <f>NORMSINV(RAND())</f>
        <v>0</v>
      </c>
      <c r="E350">
        <f>$W$25*EXP(($W$26-$W$28-0.5*$W$27^2)*C350+$W$27*SQRT(C350)*D350)</f>
        <v>0</v>
      </c>
      <c r="F350">
        <f>$W$30*(1+$W$31)^C350</f>
        <v>0</v>
      </c>
      <c r="G350">
        <f>$W$32*(1+$W$33)^C350</f>
        <v>0</v>
      </c>
      <c r="H350">
        <f>$W$34*(1+$W$35)^C350</f>
        <v>0</v>
      </c>
      <c r="I350">
        <f>MIN(E350,F350)</f>
        <v>0</v>
      </c>
      <c r="J350">
        <f>MIN(E350-I350,G350)</f>
        <v>0</v>
      </c>
      <c r="K350">
        <f>MIN(E350-I350-J350,H350)</f>
        <v>0</v>
      </c>
      <c r="L350">
        <f>E350-I350-J350-K350</f>
        <v>0</v>
      </c>
      <c r="M350">
        <f>IF((I350+J350+(1-$W$36)*L350)/$W$39&gt;=$W$38,1,0)</f>
        <v>0</v>
      </c>
      <c r="N350">
        <f>IF(M350=1,$W$37,$W$36)*L350</f>
        <v>0</v>
      </c>
      <c r="O350">
        <f>EXP(-$W$26*C350)*I350</f>
        <v>0</v>
      </c>
      <c r="P350">
        <f>EXP(-$W$26*C350)*J350</f>
        <v>0</v>
      </c>
      <c r="Q350">
        <f>EXP(-$W$26*C350)*K350</f>
        <v>0</v>
      </c>
      <c r="R350">
        <f>EXP(-$W$26*C350)*(L350-N350)</f>
        <v>0</v>
      </c>
      <c r="S350">
        <f>EXP(-$W$26*C350)*N350</f>
        <v>0</v>
      </c>
      <c r="T350">
        <f>EXP(-$W$26*C350)*E350</f>
        <v>0</v>
      </c>
    </row>
    <row r="351" spans="1:20">
      <c r="A351">
        <v>342</v>
      </c>
      <c r="B351">
        <f>RAND()</f>
        <v>0</v>
      </c>
      <c r="C351">
        <f>IF(B351&lt;$W$41,3,IF(B351&lt;$W$41+$W$42,4,5))</f>
        <v>0</v>
      </c>
      <c r="D351">
        <f>NORMSINV(RAND())</f>
        <v>0</v>
      </c>
      <c r="E351">
        <f>$W$25*EXP(($W$26-$W$28-0.5*$W$27^2)*C351+$W$27*SQRT(C351)*D351)</f>
        <v>0</v>
      </c>
      <c r="F351">
        <f>$W$30*(1+$W$31)^C351</f>
        <v>0</v>
      </c>
      <c r="G351">
        <f>$W$32*(1+$W$33)^C351</f>
        <v>0</v>
      </c>
      <c r="H351">
        <f>$W$34*(1+$W$35)^C351</f>
        <v>0</v>
      </c>
      <c r="I351">
        <f>MIN(E351,F351)</f>
        <v>0</v>
      </c>
      <c r="J351">
        <f>MIN(E351-I351,G351)</f>
        <v>0</v>
      </c>
      <c r="K351">
        <f>MIN(E351-I351-J351,H351)</f>
        <v>0</v>
      </c>
      <c r="L351">
        <f>E351-I351-J351-K351</f>
        <v>0</v>
      </c>
      <c r="M351">
        <f>IF((I351+J351+(1-$W$36)*L351)/$W$39&gt;=$W$38,1,0)</f>
        <v>0</v>
      </c>
      <c r="N351">
        <f>IF(M351=1,$W$37,$W$36)*L351</f>
        <v>0</v>
      </c>
      <c r="O351">
        <f>EXP(-$W$26*C351)*I351</f>
        <v>0</v>
      </c>
      <c r="P351">
        <f>EXP(-$W$26*C351)*J351</f>
        <v>0</v>
      </c>
      <c r="Q351">
        <f>EXP(-$W$26*C351)*K351</f>
        <v>0</v>
      </c>
      <c r="R351">
        <f>EXP(-$W$26*C351)*(L351-N351)</f>
        <v>0</v>
      </c>
      <c r="S351">
        <f>EXP(-$W$26*C351)*N351</f>
        <v>0</v>
      </c>
      <c r="T351">
        <f>EXP(-$W$26*C351)*E351</f>
        <v>0</v>
      </c>
    </row>
    <row r="352" spans="1:20">
      <c r="A352">
        <v>343</v>
      </c>
      <c r="B352">
        <f>RAND()</f>
        <v>0</v>
      </c>
      <c r="C352">
        <f>IF(B352&lt;$W$41,3,IF(B352&lt;$W$41+$W$42,4,5))</f>
        <v>0</v>
      </c>
      <c r="D352">
        <f>NORMSINV(RAND())</f>
        <v>0</v>
      </c>
      <c r="E352">
        <f>$W$25*EXP(($W$26-$W$28-0.5*$W$27^2)*C352+$W$27*SQRT(C352)*D352)</f>
        <v>0</v>
      </c>
      <c r="F352">
        <f>$W$30*(1+$W$31)^C352</f>
        <v>0</v>
      </c>
      <c r="G352">
        <f>$W$32*(1+$W$33)^C352</f>
        <v>0</v>
      </c>
      <c r="H352">
        <f>$W$34*(1+$W$35)^C352</f>
        <v>0</v>
      </c>
      <c r="I352">
        <f>MIN(E352,F352)</f>
        <v>0</v>
      </c>
      <c r="J352">
        <f>MIN(E352-I352,G352)</f>
        <v>0</v>
      </c>
      <c r="K352">
        <f>MIN(E352-I352-J352,H352)</f>
        <v>0</v>
      </c>
      <c r="L352">
        <f>E352-I352-J352-K352</f>
        <v>0</v>
      </c>
      <c r="M352">
        <f>IF((I352+J352+(1-$W$36)*L352)/$W$39&gt;=$W$38,1,0)</f>
        <v>0</v>
      </c>
      <c r="N352">
        <f>IF(M352=1,$W$37,$W$36)*L352</f>
        <v>0</v>
      </c>
      <c r="O352">
        <f>EXP(-$W$26*C352)*I352</f>
        <v>0</v>
      </c>
      <c r="P352">
        <f>EXP(-$W$26*C352)*J352</f>
        <v>0</v>
      </c>
      <c r="Q352">
        <f>EXP(-$W$26*C352)*K352</f>
        <v>0</v>
      </c>
      <c r="R352">
        <f>EXP(-$W$26*C352)*(L352-N352)</f>
        <v>0</v>
      </c>
      <c r="S352">
        <f>EXP(-$W$26*C352)*N352</f>
        <v>0</v>
      </c>
      <c r="T352">
        <f>EXP(-$W$26*C352)*E352</f>
        <v>0</v>
      </c>
    </row>
    <row r="353" spans="1:20">
      <c r="A353">
        <v>344</v>
      </c>
      <c r="B353">
        <f>RAND()</f>
        <v>0</v>
      </c>
      <c r="C353">
        <f>IF(B353&lt;$W$41,3,IF(B353&lt;$W$41+$W$42,4,5))</f>
        <v>0</v>
      </c>
      <c r="D353">
        <f>NORMSINV(RAND())</f>
        <v>0</v>
      </c>
      <c r="E353">
        <f>$W$25*EXP(($W$26-$W$28-0.5*$W$27^2)*C353+$W$27*SQRT(C353)*D353)</f>
        <v>0</v>
      </c>
      <c r="F353">
        <f>$W$30*(1+$W$31)^C353</f>
        <v>0</v>
      </c>
      <c r="G353">
        <f>$W$32*(1+$W$33)^C353</f>
        <v>0</v>
      </c>
      <c r="H353">
        <f>$W$34*(1+$W$35)^C353</f>
        <v>0</v>
      </c>
      <c r="I353">
        <f>MIN(E353,F353)</f>
        <v>0</v>
      </c>
      <c r="J353">
        <f>MIN(E353-I353,G353)</f>
        <v>0</v>
      </c>
      <c r="K353">
        <f>MIN(E353-I353-J353,H353)</f>
        <v>0</v>
      </c>
      <c r="L353">
        <f>E353-I353-J353-K353</f>
        <v>0</v>
      </c>
      <c r="M353">
        <f>IF((I353+J353+(1-$W$36)*L353)/$W$39&gt;=$W$38,1,0)</f>
        <v>0</v>
      </c>
      <c r="N353">
        <f>IF(M353=1,$W$37,$W$36)*L353</f>
        <v>0</v>
      </c>
      <c r="O353">
        <f>EXP(-$W$26*C353)*I353</f>
        <v>0</v>
      </c>
      <c r="P353">
        <f>EXP(-$W$26*C353)*J353</f>
        <v>0</v>
      </c>
      <c r="Q353">
        <f>EXP(-$W$26*C353)*K353</f>
        <v>0</v>
      </c>
      <c r="R353">
        <f>EXP(-$W$26*C353)*(L353-N353)</f>
        <v>0</v>
      </c>
      <c r="S353">
        <f>EXP(-$W$26*C353)*N353</f>
        <v>0</v>
      </c>
      <c r="T353">
        <f>EXP(-$W$26*C353)*E353</f>
        <v>0</v>
      </c>
    </row>
    <row r="354" spans="1:20">
      <c r="A354">
        <v>345</v>
      </c>
      <c r="B354">
        <f>RAND()</f>
        <v>0</v>
      </c>
      <c r="C354">
        <f>IF(B354&lt;$W$41,3,IF(B354&lt;$W$41+$W$42,4,5))</f>
        <v>0</v>
      </c>
      <c r="D354">
        <f>NORMSINV(RAND())</f>
        <v>0</v>
      </c>
      <c r="E354">
        <f>$W$25*EXP(($W$26-$W$28-0.5*$W$27^2)*C354+$W$27*SQRT(C354)*D354)</f>
        <v>0</v>
      </c>
      <c r="F354">
        <f>$W$30*(1+$W$31)^C354</f>
        <v>0</v>
      </c>
      <c r="G354">
        <f>$W$32*(1+$W$33)^C354</f>
        <v>0</v>
      </c>
      <c r="H354">
        <f>$W$34*(1+$W$35)^C354</f>
        <v>0</v>
      </c>
      <c r="I354">
        <f>MIN(E354,F354)</f>
        <v>0</v>
      </c>
      <c r="J354">
        <f>MIN(E354-I354,G354)</f>
        <v>0</v>
      </c>
      <c r="K354">
        <f>MIN(E354-I354-J354,H354)</f>
        <v>0</v>
      </c>
      <c r="L354">
        <f>E354-I354-J354-K354</f>
        <v>0</v>
      </c>
      <c r="M354">
        <f>IF((I354+J354+(1-$W$36)*L354)/$W$39&gt;=$W$38,1,0)</f>
        <v>0</v>
      </c>
      <c r="N354">
        <f>IF(M354=1,$W$37,$W$36)*L354</f>
        <v>0</v>
      </c>
      <c r="O354">
        <f>EXP(-$W$26*C354)*I354</f>
        <v>0</v>
      </c>
      <c r="P354">
        <f>EXP(-$W$26*C354)*J354</f>
        <v>0</v>
      </c>
      <c r="Q354">
        <f>EXP(-$W$26*C354)*K354</f>
        <v>0</v>
      </c>
      <c r="R354">
        <f>EXP(-$W$26*C354)*(L354-N354)</f>
        <v>0</v>
      </c>
      <c r="S354">
        <f>EXP(-$W$26*C354)*N354</f>
        <v>0</v>
      </c>
      <c r="T354">
        <f>EXP(-$W$26*C354)*E354</f>
        <v>0</v>
      </c>
    </row>
    <row r="355" spans="1:20">
      <c r="A355">
        <v>346</v>
      </c>
      <c r="B355">
        <f>RAND()</f>
        <v>0</v>
      </c>
      <c r="C355">
        <f>IF(B355&lt;$W$41,3,IF(B355&lt;$W$41+$W$42,4,5))</f>
        <v>0</v>
      </c>
      <c r="D355">
        <f>NORMSINV(RAND())</f>
        <v>0</v>
      </c>
      <c r="E355">
        <f>$W$25*EXP(($W$26-$W$28-0.5*$W$27^2)*C355+$W$27*SQRT(C355)*D355)</f>
        <v>0</v>
      </c>
      <c r="F355">
        <f>$W$30*(1+$W$31)^C355</f>
        <v>0</v>
      </c>
      <c r="G355">
        <f>$W$32*(1+$W$33)^C355</f>
        <v>0</v>
      </c>
      <c r="H355">
        <f>$W$34*(1+$W$35)^C355</f>
        <v>0</v>
      </c>
      <c r="I355">
        <f>MIN(E355,F355)</f>
        <v>0</v>
      </c>
      <c r="J355">
        <f>MIN(E355-I355,G355)</f>
        <v>0</v>
      </c>
      <c r="K355">
        <f>MIN(E355-I355-J355,H355)</f>
        <v>0</v>
      </c>
      <c r="L355">
        <f>E355-I355-J355-K355</f>
        <v>0</v>
      </c>
      <c r="M355">
        <f>IF((I355+J355+(1-$W$36)*L355)/$W$39&gt;=$W$38,1,0)</f>
        <v>0</v>
      </c>
      <c r="N355">
        <f>IF(M355=1,$W$37,$W$36)*L355</f>
        <v>0</v>
      </c>
      <c r="O355">
        <f>EXP(-$W$26*C355)*I355</f>
        <v>0</v>
      </c>
      <c r="P355">
        <f>EXP(-$W$26*C355)*J355</f>
        <v>0</v>
      </c>
      <c r="Q355">
        <f>EXP(-$W$26*C355)*K355</f>
        <v>0</v>
      </c>
      <c r="R355">
        <f>EXP(-$W$26*C355)*(L355-N355)</f>
        <v>0</v>
      </c>
      <c r="S355">
        <f>EXP(-$W$26*C355)*N355</f>
        <v>0</v>
      </c>
      <c r="T355">
        <f>EXP(-$W$26*C355)*E355</f>
        <v>0</v>
      </c>
    </row>
    <row r="356" spans="1:20">
      <c r="A356">
        <v>347</v>
      </c>
      <c r="B356">
        <f>RAND()</f>
        <v>0</v>
      </c>
      <c r="C356">
        <f>IF(B356&lt;$W$41,3,IF(B356&lt;$W$41+$W$42,4,5))</f>
        <v>0</v>
      </c>
      <c r="D356">
        <f>NORMSINV(RAND())</f>
        <v>0</v>
      </c>
      <c r="E356">
        <f>$W$25*EXP(($W$26-$W$28-0.5*$W$27^2)*C356+$W$27*SQRT(C356)*D356)</f>
        <v>0</v>
      </c>
      <c r="F356">
        <f>$W$30*(1+$W$31)^C356</f>
        <v>0</v>
      </c>
      <c r="G356">
        <f>$W$32*(1+$W$33)^C356</f>
        <v>0</v>
      </c>
      <c r="H356">
        <f>$W$34*(1+$W$35)^C356</f>
        <v>0</v>
      </c>
      <c r="I356">
        <f>MIN(E356,F356)</f>
        <v>0</v>
      </c>
      <c r="J356">
        <f>MIN(E356-I356,G356)</f>
        <v>0</v>
      </c>
      <c r="K356">
        <f>MIN(E356-I356-J356,H356)</f>
        <v>0</v>
      </c>
      <c r="L356">
        <f>E356-I356-J356-K356</f>
        <v>0</v>
      </c>
      <c r="M356">
        <f>IF((I356+J356+(1-$W$36)*L356)/$W$39&gt;=$W$38,1,0)</f>
        <v>0</v>
      </c>
      <c r="N356">
        <f>IF(M356=1,$W$37,$W$36)*L356</f>
        <v>0</v>
      </c>
      <c r="O356">
        <f>EXP(-$W$26*C356)*I356</f>
        <v>0</v>
      </c>
      <c r="P356">
        <f>EXP(-$W$26*C356)*J356</f>
        <v>0</v>
      </c>
      <c r="Q356">
        <f>EXP(-$W$26*C356)*K356</f>
        <v>0</v>
      </c>
      <c r="R356">
        <f>EXP(-$W$26*C356)*(L356-N356)</f>
        <v>0</v>
      </c>
      <c r="S356">
        <f>EXP(-$W$26*C356)*N356</f>
        <v>0</v>
      </c>
      <c r="T356">
        <f>EXP(-$W$26*C356)*E356</f>
        <v>0</v>
      </c>
    </row>
    <row r="357" spans="1:20">
      <c r="A357">
        <v>348</v>
      </c>
      <c r="B357">
        <f>RAND()</f>
        <v>0</v>
      </c>
      <c r="C357">
        <f>IF(B357&lt;$W$41,3,IF(B357&lt;$W$41+$W$42,4,5))</f>
        <v>0</v>
      </c>
      <c r="D357">
        <f>NORMSINV(RAND())</f>
        <v>0</v>
      </c>
      <c r="E357">
        <f>$W$25*EXP(($W$26-$W$28-0.5*$W$27^2)*C357+$W$27*SQRT(C357)*D357)</f>
        <v>0</v>
      </c>
      <c r="F357">
        <f>$W$30*(1+$W$31)^C357</f>
        <v>0</v>
      </c>
      <c r="G357">
        <f>$W$32*(1+$W$33)^C357</f>
        <v>0</v>
      </c>
      <c r="H357">
        <f>$W$34*(1+$W$35)^C357</f>
        <v>0</v>
      </c>
      <c r="I357">
        <f>MIN(E357,F357)</f>
        <v>0</v>
      </c>
      <c r="J357">
        <f>MIN(E357-I357,G357)</f>
        <v>0</v>
      </c>
      <c r="K357">
        <f>MIN(E357-I357-J357,H357)</f>
        <v>0</v>
      </c>
      <c r="L357">
        <f>E357-I357-J357-K357</f>
        <v>0</v>
      </c>
      <c r="M357">
        <f>IF((I357+J357+(1-$W$36)*L357)/$W$39&gt;=$W$38,1,0)</f>
        <v>0</v>
      </c>
      <c r="N357">
        <f>IF(M357=1,$W$37,$W$36)*L357</f>
        <v>0</v>
      </c>
      <c r="O357">
        <f>EXP(-$W$26*C357)*I357</f>
        <v>0</v>
      </c>
      <c r="P357">
        <f>EXP(-$W$26*C357)*J357</f>
        <v>0</v>
      </c>
      <c r="Q357">
        <f>EXP(-$W$26*C357)*K357</f>
        <v>0</v>
      </c>
      <c r="R357">
        <f>EXP(-$W$26*C357)*(L357-N357)</f>
        <v>0</v>
      </c>
      <c r="S357">
        <f>EXP(-$W$26*C357)*N357</f>
        <v>0</v>
      </c>
      <c r="T357">
        <f>EXP(-$W$26*C357)*E357</f>
        <v>0</v>
      </c>
    </row>
    <row r="358" spans="1:20">
      <c r="A358">
        <v>349</v>
      </c>
      <c r="B358">
        <f>RAND()</f>
        <v>0</v>
      </c>
      <c r="C358">
        <f>IF(B358&lt;$W$41,3,IF(B358&lt;$W$41+$W$42,4,5))</f>
        <v>0</v>
      </c>
      <c r="D358">
        <f>NORMSINV(RAND())</f>
        <v>0</v>
      </c>
      <c r="E358">
        <f>$W$25*EXP(($W$26-$W$28-0.5*$W$27^2)*C358+$W$27*SQRT(C358)*D358)</f>
        <v>0</v>
      </c>
      <c r="F358">
        <f>$W$30*(1+$W$31)^C358</f>
        <v>0</v>
      </c>
      <c r="G358">
        <f>$W$32*(1+$W$33)^C358</f>
        <v>0</v>
      </c>
      <c r="H358">
        <f>$W$34*(1+$W$35)^C358</f>
        <v>0</v>
      </c>
      <c r="I358">
        <f>MIN(E358,F358)</f>
        <v>0</v>
      </c>
      <c r="J358">
        <f>MIN(E358-I358,G358)</f>
        <v>0</v>
      </c>
      <c r="K358">
        <f>MIN(E358-I358-J358,H358)</f>
        <v>0</v>
      </c>
      <c r="L358">
        <f>E358-I358-J358-K358</f>
        <v>0</v>
      </c>
      <c r="M358">
        <f>IF((I358+J358+(1-$W$36)*L358)/$W$39&gt;=$W$38,1,0)</f>
        <v>0</v>
      </c>
      <c r="N358">
        <f>IF(M358=1,$W$37,$W$36)*L358</f>
        <v>0</v>
      </c>
      <c r="O358">
        <f>EXP(-$W$26*C358)*I358</f>
        <v>0</v>
      </c>
      <c r="P358">
        <f>EXP(-$W$26*C358)*J358</f>
        <v>0</v>
      </c>
      <c r="Q358">
        <f>EXP(-$W$26*C358)*K358</f>
        <v>0</v>
      </c>
      <c r="R358">
        <f>EXP(-$W$26*C358)*(L358-N358)</f>
        <v>0</v>
      </c>
      <c r="S358">
        <f>EXP(-$W$26*C358)*N358</f>
        <v>0</v>
      </c>
      <c r="T358">
        <f>EXP(-$W$26*C358)*E358</f>
        <v>0</v>
      </c>
    </row>
    <row r="359" spans="1:20">
      <c r="A359">
        <v>350</v>
      </c>
      <c r="B359">
        <f>RAND()</f>
        <v>0</v>
      </c>
      <c r="C359">
        <f>IF(B359&lt;$W$41,3,IF(B359&lt;$W$41+$W$42,4,5))</f>
        <v>0</v>
      </c>
      <c r="D359">
        <f>NORMSINV(RAND())</f>
        <v>0</v>
      </c>
      <c r="E359">
        <f>$W$25*EXP(($W$26-$W$28-0.5*$W$27^2)*C359+$W$27*SQRT(C359)*D359)</f>
        <v>0</v>
      </c>
      <c r="F359">
        <f>$W$30*(1+$W$31)^C359</f>
        <v>0</v>
      </c>
      <c r="G359">
        <f>$W$32*(1+$W$33)^C359</f>
        <v>0</v>
      </c>
      <c r="H359">
        <f>$W$34*(1+$W$35)^C359</f>
        <v>0</v>
      </c>
      <c r="I359">
        <f>MIN(E359,F359)</f>
        <v>0</v>
      </c>
      <c r="J359">
        <f>MIN(E359-I359,G359)</f>
        <v>0</v>
      </c>
      <c r="K359">
        <f>MIN(E359-I359-J359,H359)</f>
        <v>0</v>
      </c>
      <c r="L359">
        <f>E359-I359-J359-K359</f>
        <v>0</v>
      </c>
      <c r="M359">
        <f>IF((I359+J359+(1-$W$36)*L359)/$W$39&gt;=$W$38,1,0)</f>
        <v>0</v>
      </c>
      <c r="N359">
        <f>IF(M359=1,$W$37,$W$36)*L359</f>
        <v>0</v>
      </c>
      <c r="O359">
        <f>EXP(-$W$26*C359)*I359</f>
        <v>0</v>
      </c>
      <c r="P359">
        <f>EXP(-$W$26*C359)*J359</f>
        <v>0</v>
      </c>
      <c r="Q359">
        <f>EXP(-$W$26*C359)*K359</f>
        <v>0</v>
      </c>
      <c r="R359">
        <f>EXP(-$W$26*C359)*(L359-N359)</f>
        <v>0</v>
      </c>
      <c r="S359">
        <f>EXP(-$W$26*C359)*N359</f>
        <v>0</v>
      </c>
      <c r="T359">
        <f>EXP(-$W$26*C359)*E359</f>
        <v>0</v>
      </c>
    </row>
    <row r="360" spans="1:20">
      <c r="A360">
        <v>351</v>
      </c>
      <c r="B360">
        <f>RAND()</f>
        <v>0</v>
      </c>
      <c r="C360">
        <f>IF(B360&lt;$W$41,3,IF(B360&lt;$W$41+$W$42,4,5))</f>
        <v>0</v>
      </c>
      <c r="D360">
        <f>NORMSINV(RAND())</f>
        <v>0</v>
      </c>
      <c r="E360">
        <f>$W$25*EXP(($W$26-$W$28-0.5*$W$27^2)*C360+$W$27*SQRT(C360)*D360)</f>
        <v>0</v>
      </c>
      <c r="F360">
        <f>$W$30*(1+$W$31)^C360</f>
        <v>0</v>
      </c>
      <c r="G360">
        <f>$W$32*(1+$W$33)^C360</f>
        <v>0</v>
      </c>
      <c r="H360">
        <f>$W$34*(1+$W$35)^C360</f>
        <v>0</v>
      </c>
      <c r="I360">
        <f>MIN(E360,F360)</f>
        <v>0</v>
      </c>
      <c r="J360">
        <f>MIN(E360-I360,G360)</f>
        <v>0</v>
      </c>
      <c r="K360">
        <f>MIN(E360-I360-J360,H360)</f>
        <v>0</v>
      </c>
      <c r="L360">
        <f>E360-I360-J360-K360</f>
        <v>0</v>
      </c>
      <c r="M360">
        <f>IF((I360+J360+(1-$W$36)*L360)/$W$39&gt;=$W$38,1,0)</f>
        <v>0</v>
      </c>
      <c r="N360">
        <f>IF(M360=1,$W$37,$W$36)*L360</f>
        <v>0</v>
      </c>
      <c r="O360">
        <f>EXP(-$W$26*C360)*I360</f>
        <v>0</v>
      </c>
      <c r="P360">
        <f>EXP(-$W$26*C360)*J360</f>
        <v>0</v>
      </c>
      <c r="Q360">
        <f>EXP(-$W$26*C360)*K360</f>
        <v>0</v>
      </c>
      <c r="R360">
        <f>EXP(-$W$26*C360)*(L360-N360)</f>
        <v>0</v>
      </c>
      <c r="S360">
        <f>EXP(-$W$26*C360)*N360</f>
        <v>0</v>
      </c>
      <c r="T360">
        <f>EXP(-$W$26*C360)*E360</f>
        <v>0</v>
      </c>
    </row>
    <row r="361" spans="1:20">
      <c r="A361">
        <v>352</v>
      </c>
      <c r="B361">
        <f>RAND()</f>
        <v>0</v>
      </c>
      <c r="C361">
        <f>IF(B361&lt;$W$41,3,IF(B361&lt;$W$41+$W$42,4,5))</f>
        <v>0</v>
      </c>
      <c r="D361">
        <f>NORMSINV(RAND())</f>
        <v>0</v>
      </c>
      <c r="E361">
        <f>$W$25*EXP(($W$26-$W$28-0.5*$W$27^2)*C361+$W$27*SQRT(C361)*D361)</f>
        <v>0</v>
      </c>
      <c r="F361">
        <f>$W$30*(1+$W$31)^C361</f>
        <v>0</v>
      </c>
      <c r="G361">
        <f>$W$32*(1+$W$33)^C361</f>
        <v>0</v>
      </c>
      <c r="H361">
        <f>$W$34*(1+$W$35)^C361</f>
        <v>0</v>
      </c>
      <c r="I361">
        <f>MIN(E361,F361)</f>
        <v>0</v>
      </c>
      <c r="J361">
        <f>MIN(E361-I361,G361)</f>
        <v>0</v>
      </c>
      <c r="K361">
        <f>MIN(E361-I361-J361,H361)</f>
        <v>0</v>
      </c>
      <c r="L361">
        <f>E361-I361-J361-K361</f>
        <v>0</v>
      </c>
      <c r="M361">
        <f>IF((I361+J361+(1-$W$36)*L361)/$W$39&gt;=$W$38,1,0)</f>
        <v>0</v>
      </c>
      <c r="N361">
        <f>IF(M361=1,$W$37,$W$36)*L361</f>
        <v>0</v>
      </c>
      <c r="O361">
        <f>EXP(-$W$26*C361)*I361</f>
        <v>0</v>
      </c>
      <c r="P361">
        <f>EXP(-$W$26*C361)*J361</f>
        <v>0</v>
      </c>
      <c r="Q361">
        <f>EXP(-$W$26*C361)*K361</f>
        <v>0</v>
      </c>
      <c r="R361">
        <f>EXP(-$W$26*C361)*(L361-N361)</f>
        <v>0</v>
      </c>
      <c r="S361">
        <f>EXP(-$W$26*C361)*N361</f>
        <v>0</v>
      </c>
      <c r="T361">
        <f>EXP(-$W$26*C361)*E361</f>
        <v>0</v>
      </c>
    </row>
    <row r="362" spans="1:20">
      <c r="A362">
        <v>353</v>
      </c>
      <c r="B362">
        <f>RAND()</f>
        <v>0</v>
      </c>
      <c r="C362">
        <f>IF(B362&lt;$W$41,3,IF(B362&lt;$W$41+$W$42,4,5))</f>
        <v>0</v>
      </c>
      <c r="D362">
        <f>NORMSINV(RAND())</f>
        <v>0</v>
      </c>
      <c r="E362">
        <f>$W$25*EXP(($W$26-$W$28-0.5*$W$27^2)*C362+$W$27*SQRT(C362)*D362)</f>
        <v>0</v>
      </c>
      <c r="F362">
        <f>$W$30*(1+$W$31)^C362</f>
        <v>0</v>
      </c>
      <c r="G362">
        <f>$W$32*(1+$W$33)^C362</f>
        <v>0</v>
      </c>
      <c r="H362">
        <f>$W$34*(1+$W$35)^C362</f>
        <v>0</v>
      </c>
      <c r="I362">
        <f>MIN(E362,F362)</f>
        <v>0</v>
      </c>
      <c r="J362">
        <f>MIN(E362-I362,G362)</f>
        <v>0</v>
      </c>
      <c r="K362">
        <f>MIN(E362-I362-J362,H362)</f>
        <v>0</v>
      </c>
      <c r="L362">
        <f>E362-I362-J362-K362</f>
        <v>0</v>
      </c>
      <c r="M362">
        <f>IF((I362+J362+(1-$W$36)*L362)/$W$39&gt;=$W$38,1,0)</f>
        <v>0</v>
      </c>
      <c r="N362">
        <f>IF(M362=1,$W$37,$W$36)*L362</f>
        <v>0</v>
      </c>
      <c r="O362">
        <f>EXP(-$W$26*C362)*I362</f>
        <v>0</v>
      </c>
      <c r="P362">
        <f>EXP(-$W$26*C362)*J362</f>
        <v>0</v>
      </c>
      <c r="Q362">
        <f>EXP(-$W$26*C362)*K362</f>
        <v>0</v>
      </c>
      <c r="R362">
        <f>EXP(-$W$26*C362)*(L362-N362)</f>
        <v>0</v>
      </c>
      <c r="S362">
        <f>EXP(-$W$26*C362)*N362</f>
        <v>0</v>
      </c>
      <c r="T362">
        <f>EXP(-$W$26*C362)*E362</f>
        <v>0</v>
      </c>
    </row>
    <row r="363" spans="1:20">
      <c r="A363">
        <v>354</v>
      </c>
      <c r="B363">
        <f>RAND()</f>
        <v>0</v>
      </c>
      <c r="C363">
        <f>IF(B363&lt;$W$41,3,IF(B363&lt;$W$41+$W$42,4,5))</f>
        <v>0</v>
      </c>
      <c r="D363">
        <f>NORMSINV(RAND())</f>
        <v>0</v>
      </c>
      <c r="E363">
        <f>$W$25*EXP(($W$26-$W$28-0.5*$W$27^2)*C363+$W$27*SQRT(C363)*D363)</f>
        <v>0</v>
      </c>
      <c r="F363">
        <f>$W$30*(1+$W$31)^C363</f>
        <v>0</v>
      </c>
      <c r="G363">
        <f>$W$32*(1+$W$33)^C363</f>
        <v>0</v>
      </c>
      <c r="H363">
        <f>$W$34*(1+$W$35)^C363</f>
        <v>0</v>
      </c>
      <c r="I363">
        <f>MIN(E363,F363)</f>
        <v>0</v>
      </c>
      <c r="J363">
        <f>MIN(E363-I363,G363)</f>
        <v>0</v>
      </c>
      <c r="K363">
        <f>MIN(E363-I363-J363,H363)</f>
        <v>0</v>
      </c>
      <c r="L363">
        <f>E363-I363-J363-K363</f>
        <v>0</v>
      </c>
      <c r="M363">
        <f>IF((I363+J363+(1-$W$36)*L363)/$W$39&gt;=$W$38,1,0)</f>
        <v>0</v>
      </c>
      <c r="N363">
        <f>IF(M363=1,$W$37,$W$36)*L363</f>
        <v>0</v>
      </c>
      <c r="O363">
        <f>EXP(-$W$26*C363)*I363</f>
        <v>0</v>
      </c>
      <c r="P363">
        <f>EXP(-$W$26*C363)*J363</f>
        <v>0</v>
      </c>
      <c r="Q363">
        <f>EXP(-$W$26*C363)*K363</f>
        <v>0</v>
      </c>
      <c r="R363">
        <f>EXP(-$W$26*C363)*(L363-N363)</f>
        <v>0</v>
      </c>
      <c r="S363">
        <f>EXP(-$W$26*C363)*N363</f>
        <v>0</v>
      </c>
      <c r="T363">
        <f>EXP(-$W$26*C363)*E363</f>
        <v>0</v>
      </c>
    </row>
    <row r="364" spans="1:20">
      <c r="A364">
        <v>355</v>
      </c>
      <c r="B364">
        <f>RAND()</f>
        <v>0</v>
      </c>
      <c r="C364">
        <f>IF(B364&lt;$W$41,3,IF(B364&lt;$W$41+$W$42,4,5))</f>
        <v>0</v>
      </c>
      <c r="D364">
        <f>NORMSINV(RAND())</f>
        <v>0</v>
      </c>
      <c r="E364">
        <f>$W$25*EXP(($W$26-$W$28-0.5*$W$27^2)*C364+$W$27*SQRT(C364)*D364)</f>
        <v>0</v>
      </c>
      <c r="F364">
        <f>$W$30*(1+$W$31)^C364</f>
        <v>0</v>
      </c>
      <c r="G364">
        <f>$W$32*(1+$W$33)^C364</f>
        <v>0</v>
      </c>
      <c r="H364">
        <f>$W$34*(1+$W$35)^C364</f>
        <v>0</v>
      </c>
      <c r="I364">
        <f>MIN(E364,F364)</f>
        <v>0</v>
      </c>
      <c r="J364">
        <f>MIN(E364-I364,G364)</f>
        <v>0</v>
      </c>
      <c r="K364">
        <f>MIN(E364-I364-J364,H364)</f>
        <v>0</v>
      </c>
      <c r="L364">
        <f>E364-I364-J364-K364</f>
        <v>0</v>
      </c>
      <c r="M364">
        <f>IF((I364+J364+(1-$W$36)*L364)/$W$39&gt;=$W$38,1,0)</f>
        <v>0</v>
      </c>
      <c r="N364">
        <f>IF(M364=1,$W$37,$W$36)*L364</f>
        <v>0</v>
      </c>
      <c r="O364">
        <f>EXP(-$W$26*C364)*I364</f>
        <v>0</v>
      </c>
      <c r="P364">
        <f>EXP(-$W$26*C364)*J364</f>
        <v>0</v>
      </c>
      <c r="Q364">
        <f>EXP(-$W$26*C364)*K364</f>
        <v>0</v>
      </c>
      <c r="R364">
        <f>EXP(-$W$26*C364)*(L364-N364)</f>
        <v>0</v>
      </c>
      <c r="S364">
        <f>EXP(-$W$26*C364)*N364</f>
        <v>0</v>
      </c>
      <c r="T364">
        <f>EXP(-$W$26*C364)*E364</f>
        <v>0</v>
      </c>
    </row>
    <row r="365" spans="1:20">
      <c r="A365">
        <v>356</v>
      </c>
      <c r="B365">
        <f>RAND()</f>
        <v>0</v>
      </c>
      <c r="C365">
        <f>IF(B365&lt;$W$41,3,IF(B365&lt;$W$41+$W$42,4,5))</f>
        <v>0</v>
      </c>
      <c r="D365">
        <f>NORMSINV(RAND())</f>
        <v>0</v>
      </c>
      <c r="E365">
        <f>$W$25*EXP(($W$26-$W$28-0.5*$W$27^2)*C365+$W$27*SQRT(C365)*D365)</f>
        <v>0</v>
      </c>
      <c r="F365">
        <f>$W$30*(1+$W$31)^C365</f>
        <v>0</v>
      </c>
      <c r="G365">
        <f>$W$32*(1+$W$33)^C365</f>
        <v>0</v>
      </c>
      <c r="H365">
        <f>$W$34*(1+$W$35)^C365</f>
        <v>0</v>
      </c>
      <c r="I365">
        <f>MIN(E365,F365)</f>
        <v>0</v>
      </c>
      <c r="J365">
        <f>MIN(E365-I365,G365)</f>
        <v>0</v>
      </c>
      <c r="K365">
        <f>MIN(E365-I365-J365,H365)</f>
        <v>0</v>
      </c>
      <c r="L365">
        <f>E365-I365-J365-K365</f>
        <v>0</v>
      </c>
      <c r="M365">
        <f>IF((I365+J365+(1-$W$36)*L365)/$W$39&gt;=$W$38,1,0)</f>
        <v>0</v>
      </c>
      <c r="N365">
        <f>IF(M365=1,$W$37,$W$36)*L365</f>
        <v>0</v>
      </c>
      <c r="O365">
        <f>EXP(-$W$26*C365)*I365</f>
        <v>0</v>
      </c>
      <c r="P365">
        <f>EXP(-$W$26*C365)*J365</f>
        <v>0</v>
      </c>
      <c r="Q365">
        <f>EXP(-$W$26*C365)*K365</f>
        <v>0</v>
      </c>
      <c r="R365">
        <f>EXP(-$W$26*C365)*(L365-N365)</f>
        <v>0</v>
      </c>
      <c r="S365">
        <f>EXP(-$W$26*C365)*N365</f>
        <v>0</v>
      </c>
      <c r="T365">
        <f>EXP(-$W$26*C365)*E365</f>
        <v>0</v>
      </c>
    </row>
    <row r="366" spans="1:20">
      <c r="A366">
        <v>357</v>
      </c>
      <c r="B366">
        <f>RAND()</f>
        <v>0</v>
      </c>
      <c r="C366">
        <f>IF(B366&lt;$W$41,3,IF(B366&lt;$W$41+$W$42,4,5))</f>
        <v>0</v>
      </c>
      <c r="D366">
        <f>NORMSINV(RAND())</f>
        <v>0</v>
      </c>
      <c r="E366">
        <f>$W$25*EXP(($W$26-$W$28-0.5*$W$27^2)*C366+$W$27*SQRT(C366)*D366)</f>
        <v>0</v>
      </c>
      <c r="F366">
        <f>$W$30*(1+$W$31)^C366</f>
        <v>0</v>
      </c>
      <c r="G366">
        <f>$W$32*(1+$W$33)^C366</f>
        <v>0</v>
      </c>
      <c r="H366">
        <f>$W$34*(1+$W$35)^C366</f>
        <v>0</v>
      </c>
      <c r="I366">
        <f>MIN(E366,F366)</f>
        <v>0</v>
      </c>
      <c r="J366">
        <f>MIN(E366-I366,G366)</f>
        <v>0</v>
      </c>
      <c r="K366">
        <f>MIN(E366-I366-J366,H366)</f>
        <v>0</v>
      </c>
      <c r="L366">
        <f>E366-I366-J366-K366</f>
        <v>0</v>
      </c>
      <c r="M366">
        <f>IF((I366+J366+(1-$W$36)*L366)/$W$39&gt;=$W$38,1,0)</f>
        <v>0</v>
      </c>
      <c r="N366">
        <f>IF(M366=1,$W$37,$W$36)*L366</f>
        <v>0</v>
      </c>
      <c r="O366">
        <f>EXP(-$W$26*C366)*I366</f>
        <v>0</v>
      </c>
      <c r="P366">
        <f>EXP(-$W$26*C366)*J366</f>
        <v>0</v>
      </c>
      <c r="Q366">
        <f>EXP(-$W$26*C366)*K366</f>
        <v>0</v>
      </c>
      <c r="R366">
        <f>EXP(-$W$26*C366)*(L366-N366)</f>
        <v>0</v>
      </c>
      <c r="S366">
        <f>EXP(-$W$26*C366)*N366</f>
        <v>0</v>
      </c>
      <c r="T366">
        <f>EXP(-$W$26*C366)*E366</f>
        <v>0</v>
      </c>
    </row>
    <row r="367" spans="1:20">
      <c r="A367">
        <v>358</v>
      </c>
      <c r="B367">
        <f>RAND()</f>
        <v>0</v>
      </c>
      <c r="C367">
        <f>IF(B367&lt;$W$41,3,IF(B367&lt;$W$41+$W$42,4,5))</f>
        <v>0</v>
      </c>
      <c r="D367">
        <f>NORMSINV(RAND())</f>
        <v>0</v>
      </c>
      <c r="E367">
        <f>$W$25*EXP(($W$26-$W$28-0.5*$W$27^2)*C367+$W$27*SQRT(C367)*D367)</f>
        <v>0</v>
      </c>
      <c r="F367">
        <f>$W$30*(1+$W$31)^C367</f>
        <v>0</v>
      </c>
      <c r="G367">
        <f>$W$32*(1+$W$33)^C367</f>
        <v>0</v>
      </c>
      <c r="H367">
        <f>$W$34*(1+$W$35)^C367</f>
        <v>0</v>
      </c>
      <c r="I367">
        <f>MIN(E367,F367)</f>
        <v>0</v>
      </c>
      <c r="J367">
        <f>MIN(E367-I367,G367)</f>
        <v>0</v>
      </c>
      <c r="K367">
        <f>MIN(E367-I367-J367,H367)</f>
        <v>0</v>
      </c>
      <c r="L367">
        <f>E367-I367-J367-K367</f>
        <v>0</v>
      </c>
      <c r="M367">
        <f>IF((I367+J367+(1-$W$36)*L367)/$W$39&gt;=$W$38,1,0)</f>
        <v>0</v>
      </c>
      <c r="N367">
        <f>IF(M367=1,$W$37,$W$36)*L367</f>
        <v>0</v>
      </c>
      <c r="O367">
        <f>EXP(-$W$26*C367)*I367</f>
        <v>0</v>
      </c>
      <c r="P367">
        <f>EXP(-$W$26*C367)*J367</f>
        <v>0</v>
      </c>
      <c r="Q367">
        <f>EXP(-$W$26*C367)*K367</f>
        <v>0</v>
      </c>
      <c r="R367">
        <f>EXP(-$W$26*C367)*(L367-N367)</f>
        <v>0</v>
      </c>
      <c r="S367">
        <f>EXP(-$W$26*C367)*N367</f>
        <v>0</v>
      </c>
      <c r="T367">
        <f>EXP(-$W$26*C367)*E367</f>
        <v>0</v>
      </c>
    </row>
    <row r="368" spans="1:20">
      <c r="A368">
        <v>359</v>
      </c>
      <c r="B368">
        <f>RAND()</f>
        <v>0</v>
      </c>
      <c r="C368">
        <f>IF(B368&lt;$W$41,3,IF(B368&lt;$W$41+$W$42,4,5))</f>
        <v>0</v>
      </c>
      <c r="D368">
        <f>NORMSINV(RAND())</f>
        <v>0</v>
      </c>
      <c r="E368">
        <f>$W$25*EXP(($W$26-$W$28-0.5*$W$27^2)*C368+$W$27*SQRT(C368)*D368)</f>
        <v>0</v>
      </c>
      <c r="F368">
        <f>$W$30*(1+$W$31)^C368</f>
        <v>0</v>
      </c>
      <c r="G368">
        <f>$W$32*(1+$W$33)^C368</f>
        <v>0</v>
      </c>
      <c r="H368">
        <f>$W$34*(1+$W$35)^C368</f>
        <v>0</v>
      </c>
      <c r="I368">
        <f>MIN(E368,F368)</f>
        <v>0</v>
      </c>
      <c r="J368">
        <f>MIN(E368-I368,G368)</f>
        <v>0</v>
      </c>
      <c r="K368">
        <f>MIN(E368-I368-J368,H368)</f>
        <v>0</v>
      </c>
      <c r="L368">
        <f>E368-I368-J368-K368</f>
        <v>0</v>
      </c>
      <c r="M368">
        <f>IF((I368+J368+(1-$W$36)*L368)/$W$39&gt;=$W$38,1,0)</f>
        <v>0</v>
      </c>
      <c r="N368">
        <f>IF(M368=1,$W$37,$W$36)*L368</f>
        <v>0</v>
      </c>
      <c r="O368">
        <f>EXP(-$W$26*C368)*I368</f>
        <v>0</v>
      </c>
      <c r="P368">
        <f>EXP(-$W$26*C368)*J368</f>
        <v>0</v>
      </c>
      <c r="Q368">
        <f>EXP(-$W$26*C368)*K368</f>
        <v>0</v>
      </c>
      <c r="R368">
        <f>EXP(-$W$26*C368)*(L368-N368)</f>
        <v>0</v>
      </c>
      <c r="S368">
        <f>EXP(-$W$26*C368)*N368</f>
        <v>0</v>
      </c>
      <c r="T368">
        <f>EXP(-$W$26*C368)*E368</f>
        <v>0</v>
      </c>
    </row>
    <row r="369" spans="1:20">
      <c r="A369">
        <v>360</v>
      </c>
      <c r="B369">
        <f>RAND()</f>
        <v>0</v>
      </c>
      <c r="C369">
        <f>IF(B369&lt;$W$41,3,IF(B369&lt;$W$41+$W$42,4,5))</f>
        <v>0</v>
      </c>
      <c r="D369">
        <f>NORMSINV(RAND())</f>
        <v>0</v>
      </c>
      <c r="E369">
        <f>$W$25*EXP(($W$26-$W$28-0.5*$W$27^2)*C369+$W$27*SQRT(C369)*D369)</f>
        <v>0</v>
      </c>
      <c r="F369">
        <f>$W$30*(1+$W$31)^C369</f>
        <v>0</v>
      </c>
      <c r="G369">
        <f>$W$32*(1+$W$33)^C369</f>
        <v>0</v>
      </c>
      <c r="H369">
        <f>$W$34*(1+$W$35)^C369</f>
        <v>0</v>
      </c>
      <c r="I369">
        <f>MIN(E369,F369)</f>
        <v>0</v>
      </c>
      <c r="J369">
        <f>MIN(E369-I369,G369)</f>
        <v>0</v>
      </c>
      <c r="K369">
        <f>MIN(E369-I369-J369,H369)</f>
        <v>0</v>
      </c>
      <c r="L369">
        <f>E369-I369-J369-K369</f>
        <v>0</v>
      </c>
      <c r="M369">
        <f>IF((I369+J369+(1-$W$36)*L369)/$W$39&gt;=$W$38,1,0)</f>
        <v>0</v>
      </c>
      <c r="N369">
        <f>IF(M369=1,$W$37,$W$36)*L369</f>
        <v>0</v>
      </c>
      <c r="O369">
        <f>EXP(-$W$26*C369)*I369</f>
        <v>0</v>
      </c>
      <c r="P369">
        <f>EXP(-$W$26*C369)*J369</f>
        <v>0</v>
      </c>
      <c r="Q369">
        <f>EXP(-$W$26*C369)*K369</f>
        <v>0</v>
      </c>
      <c r="R369">
        <f>EXP(-$W$26*C369)*(L369-N369)</f>
        <v>0</v>
      </c>
      <c r="S369">
        <f>EXP(-$W$26*C369)*N369</f>
        <v>0</v>
      </c>
      <c r="T369">
        <f>EXP(-$W$26*C369)*E369</f>
        <v>0</v>
      </c>
    </row>
    <row r="370" spans="1:20">
      <c r="A370">
        <v>361</v>
      </c>
      <c r="B370">
        <f>RAND()</f>
        <v>0</v>
      </c>
      <c r="C370">
        <f>IF(B370&lt;$W$41,3,IF(B370&lt;$W$41+$W$42,4,5))</f>
        <v>0</v>
      </c>
      <c r="D370">
        <f>NORMSINV(RAND())</f>
        <v>0</v>
      </c>
      <c r="E370">
        <f>$W$25*EXP(($W$26-$W$28-0.5*$W$27^2)*C370+$W$27*SQRT(C370)*D370)</f>
        <v>0</v>
      </c>
      <c r="F370">
        <f>$W$30*(1+$W$31)^C370</f>
        <v>0</v>
      </c>
      <c r="G370">
        <f>$W$32*(1+$W$33)^C370</f>
        <v>0</v>
      </c>
      <c r="H370">
        <f>$W$34*(1+$W$35)^C370</f>
        <v>0</v>
      </c>
      <c r="I370">
        <f>MIN(E370,F370)</f>
        <v>0</v>
      </c>
      <c r="J370">
        <f>MIN(E370-I370,G370)</f>
        <v>0</v>
      </c>
      <c r="K370">
        <f>MIN(E370-I370-J370,H370)</f>
        <v>0</v>
      </c>
      <c r="L370">
        <f>E370-I370-J370-K370</f>
        <v>0</v>
      </c>
      <c r="M370">
        <f>IF((I370+J370+(1-$W$36)*L370)/$W$39&gt;=$W$38,1,0)</f>
        <v>0</v>
      </c>
      <c r="N370">
        <f>IF(M370=1,$W$37,$W$36)*L370</f>
        <v>0</v>
      </c>
      <c r="O370">
        <f>EXP(-$W$26*C370)*I370</f>
        <v>0</v>
      </c>
      <c r="P370">
        <f>EXP(-$W$26*C370)*J370</f>
        <v>0</v>
      </c>
      <c r="Q370">
        <f>EXP(-$W$26*C370)*K370</f>
        <v>0</v>
      </c>
      <c r="R370">
        <f>EXP(-$W$26*C370)*(L370-N370)</f>
        <v>0</v>
      </c>
      <c r="S370">
        <f>EXP(-$W$26*C370)*N370</f>
        <v>0</v>
      </c>
      <c r="T370">
        <f>EXP(-$W$26*C370)*E370</f>
        <v>0</v>
      </c>
    </row>
    <row r="371" spans="1:20">
      <c r="A371">
        <v>362</v>
      </c>
      <c r="B371">
        <f>RAND()</f>
        <v>0</v>
      </c>
      <c r="C371">
        <f>IF(B371&lt;$W$41,3,IF(B371&lt;$W$41+$W$42,4,5))</f>
        <v>0</v>
      </c>
      <c r="D371">
        <f>NORMSINV(RAND())</f>
        <v>0</v>
      </c>
      <c r="E371">
        <f>$W$25*EXP(($W$26-$W$28-0.5*$W$27^2)*C371+$W$27*SQRT(C371)*D371)</f>
        <v>0</v>
      </c>
      <c r="F371">
        <f>$W$30*(1+$W$31)^C371</f>
        <v>0</v>
      </c>
      <c r="G371">
        <f>$W$32*(1+$W$33)^C371</f>
        <v>0</v>
      </c>
      <c r="H371">
        <f>$W$34*(1+$W$35)^C371</f>
        <v>0</v>
      </c>
      <c r="I371">
        <f>MIN(E371,F371)</f>
        <v>0</v>
      </c>
      <c r="J371">
        <f>MIN(E371-I371,G371)</f>
        <v>0</v>
      </c>
      <c r="K371">
        <f>MIN(E371-I371-J371,H371)</f>
        <v>0</v>
      </c>
      <c r="L371">
        <f>E371-I371-J371-K371</f>
        <v>0</v>
      </c>
      <c r="M371">
        <f>IF((I371+J371+(1-$W$36)*L371)/$W$39&gt;=$W$38,1,0)</f>
        <v>0</v>
      </c>
      <c r="N371">
        <f>IF(M371=1,$W$37,$W$36)*L371</f>
        <v>0</v>
      </c>
      <c r="O371">
        <f>EXP(-$W$26*C371)*I371</f>
        <v>0</v>
      </c>
      <c r="P371">
        <f>EXP(-$W$26*C371)*J371</f>
        <v>0</v>
      </c>
      <c r="Q371">
        <f>EXP(-$W$26*C371)*K371</f>
        <v>0</v>
      </c>
      <c r="R371">
        <f>EXP(-$W$26*C371)*(L371-N371)</f>
        <v>0</v>
      </c>
      <c r="S371">
        <f>EXP(-$W$26*C371)*N371</f>
        <v>0</v>
      </c>
      <c r="T371">
        <f>EXP(-$W$26*C371)*E371</f>
        <v>0</v>
      </c>
    </row>
    <row r="372" spans="1:20">
      <c r="A372">
        <v>363</v>
      </c>
      <c r="B372">
        <f>RAND()</f>
        <v>0</v>
      </c>
      <c r="C372">
        <f>IF(B372&lt;$W$41,3,IF(B372&lt;$W$41+$W$42,4,5))</f>
        <v>0</v>
      </c>
      <c r="D372">
        <f>NORMSINV(RAND())</f>
        <v>0</v>
      </c>
      <c r="E372">
        <f>$W$25*EXP(($W$26-$W$28-0.5*$W$27^2)*C372+$W$27*SQRT(C372)*D372)</f>
        <v>0</v>
      </c>
      <c r="F372">
        <f>$W$30*(1+$W$31)^C372</f>
        <v>0</v>
      </c>
      <c r="G372">
        <f>$W$32*(1+$W$33)^C372</f>
        <v>0</v>
      </c>
      <c r="H372">
        <f>$W$34*(1+$W$35)^C372</f>
        <v>0</v>
      </c>
      <c r="I372">
        <f>MIN(E372,F372)</f>
        <v>0</v>
      </c>
      <c r="J372">
        <f>MIN(E372-I372,G372)</f>
        <v>0</v>
      </c>
      <c r="K372">
        <f>MIN(E372-I372-J372,H372)</f>
        <v>0</v>
      </c>
      <c r="L372">
        <f>E372-I372-J372-K372</f>
        <v>0</v>
      </c>
      <c r="M372">
        <f>IF((I372+J372+(1-$W$36)*L372)/$W$39&gt;=$W$38,1,0)</f>
        <v>0</v>
      </c>
      <c r="N372">
        <f>IF(M372=1,$W$37,$W$36)*L372</f>
        <v>0</v>
      </c>
      <c r="O372">
        <f>EXP(-$W$26*C372)*I372</f>
        <v>0</v>
      </c>
      <c r="P372">
        <f>EXP(-$W$26*C372)*J372</f>
        <v>0</v>
      </c>
      <c r="Q372">
        <f>EXP(-$W$26*C372)*K372</f>
        <v>0</v>
      </c>
      <c r="R372">
        <f>EXP(-$W$26*C372)*(L372-N372)</f>
        <v>0</v>
      </c>
      <c r="S372">
        <f>EXP(-$W$26*C372)*N372</f>
        <v>0</v>
      </c>
      <c r="T372">
        <f>EXP(-$W$26*C372)*E372</f>
        <v>0</v>
      </c>
    </row>
    <row r="373" spans="1:20">
      <c r="A373">
        <v>364</v>
      </c>
      <c r="B373">
        <f>RAND()</f>
        <v>0</v>
      </c>
      <c r="C373">
        <f>IF(B373&lt;$W$41,3,IF(B373&lt;$W$41+$W$42,4,5))</f>
        <v>0</v>
      </c>
      <c r="D373">
        <f>NORMSINV(RAND())</f>
        <v>0</v>
      </c>
      <c r="E373">
        <f>$W$25*EXP(($W$26-$W$28-0.5*$W$27^2)*C373+$W$27*SQRT(C373)*D373)</f>
        <v>0</v>
      </c>
      <c r="F373">
        <f>$W$30*(1+$W$31)^C373</f>
        <v>0</v>
      </c>
      <c r="G373">
        <f>$W$32*(1+$W$33)^C373</f>
        <v>0</v>
      </c>
      <c r="H373">
        <f>$W$34*(1+$W$35)^C373</f>
        <v>0</v>
      </c>
      <c r="I373">
        <f>MIN(E373,F373)</f>
        <v>0</v>
      </c>
      <c r="J373">
        <f>MIN(E373-I373,G373)</f>
        <v>0</v>
      </c>
      <c r="K373">
        <f>MIN(E373-I373-J373,H373)</f>
        <v>0</v>
      </c>
      <c r="L373">
        <f>E373-I373-J373-K373</f>
        <v>0</v>
      </c>
      <c r="M373">
        <f>IF((I373+J373+(1-$W$36)*L373)/$W$39&gt;=$W$38,1,0)</f>
        <v>0</v>
      </c>
      <c r="N373">
        <f>IF(M373=1,$W$37,$W$36)*L373</f>
        <v>0</v>
      </c>
      <c r="O373">
        <f>EXP(-$W$26*C373)*I373</f>
        <v>0</v>
      </c>
      <c r="P373">
        <f>EXP(-$W$26*C373)*J373</f>
        <v>0</v>
      </c>
      <c r="Q373">
        <f>EXP(-$W$26*C373)*K373</f>
        <v>0</v>
      </c>
      <c r="R373">
        <f>EXP(-$W$26*C373)*(L373-N373)</f>
        <v>0</v>
      </c>
      <c r="S373">
        <f>EXP(-$W$26*C373)*N373</f>
        <v>0</v>
      </c>
      <c r="T373">
        <f>EXP(-$W$26*C373)*E373</f>
        <v>0</v>
      </c>
    </row>
    <row r="374" spans="1:20">
      <c r="A374">
        <v>365</v>
      </c>
      <c r="B374">
        <f>RAND()</f>
        <v>0</v>
      </c>
      <c r="C374">
        <f>IF(B374&lt;$W$41,3,IF(B374&lt;$W$41+$W$42,4,5))</f>
        <v>0</v>
      </c>
      <c r="D374">
        <f>NORMSINV(RAND())</f>
        <v>0</v>
      </c>
      <c r="E374">
        <f>$W$25*EXP(($W$26-$W$28-0.5*$W$27^2)*C374+$W$27*SQRT(C374)*D374)</f>
        <v>0</v>
      </c>
      <c r="F374">
        <f>$W$30*(1+$W$31)^C374</f>
        <v>0</v>
      </c>
      <c r="G374">
        <f>$W$32*(1+$W$33)^C374</f>
        <v>0</v>
      </c>
      <c r="H374">
        <f>$W$34*(1+$W$35)^C374</f>
        <v>0</v>
      </c>
      <c r="I374">
        <f>MIN(E374,F374)</f>
        <v>0</v>
      </c>
      <c r="J374">
        <f>MIN(E374-I374,G374)</f>
        <v>0</v>
      </c>
      <c r="K374">
        <f>MIN(E374-I374-J374,H374)</f>
        <v>0</v>
      </c>
      <c r="L374">
        <f>E374-I374-J374-K374</f>
        <v>0</v>
      </c>
      <c r="M374">
        <f>IF((I374+J374+(1-$W$36)*L374)/$W$39&gt;=$W$38,1,0)</f>
        <v>0</v>
      </c>
      <c r="N374">
        <f>IF(M374=1,$W$37,$W$36)*L374</f>
        <v>0</v>
      </c>
      <c r="O374">
        <f>EXP(-$W$26*C374)*I374</f>
        <v>0</v>
      </c>
      <c r="P374">
        <f>EXP(-$W$26*C374)*J374</f>
        <v>0</v>
      </c>
      <c r="Q374">
        <f>EXP(-$W$26*C374)*K374</f>
        <v>0</v>
      </c>
      <c r="R374">
        <f>EXP(-$W$26*C374)*(L374-N374)</f>
        <v>0</v>
      </c>
      <c r="S374">
        <f>EXP(-$W$26*C374)*N374</f>
        <v>0</v>
      </c>
      <c r="T374">
        <f>EXP(-$W$26*C374)*E374</f>
        <v>0</v>
      </c>
    </row>
    <row r="375" spans="1:20">
      <c r="A375">
        <v>366</v>
      </c>
      <c r="B375">
        <f>RAND()</f>
        <v>0</v>
      </c>
      <c r="C375">
        <f>IF(B375&lt;$W$41,3,IF(B375&lt;$W$41+$W$42,4,5))</f>
        <v>0</v>
      </c>
      <c r="D375">
        <f>NORMSINV(RAND())</f>
        <v>0</v>
      </c>
      <c r="E375">
        <f>$W$25*EXP(($W$26-$W$28-0.5*$W$27^2)*C375+$W$27*SQRT(C375)*D375)</f>
        <v>0</v>
      </c>
      <c r="F375">
        <f>$W$30*(1+$W$31)^C375</f>
        <v>0</v>
      </c>
      <c r="G375">
        <f>$W$32*(1+$W$33)^C375</f>
        <v>0</v>
      </c>
      <c r="H375">
        <f>$W$34*(1+$W$35)^C375</f>
        <v>0</v>
      </c>
      <c r="I375">
        <f>MIN(E375,F375)</f>
        <v>0</v>
      </c>
      <c r="J375">
        <f>MIN(E375-I375,G375)</f>
        <v>0</v>
      </c>
      <c r="K375">
        <f>MIN(E375-I375-J375,H375)</f>
        <v>0</v>
      </c>
      <c r="L375">
        <f>E375-I375-J375-K375</f>
        <v>0</v>
      </c>
      <c r="M375">
        <f>IF((I375+J375+(1-$W$36)*L375)/$W$39&gt;=$W$38,1,0)</f>
        <v>0</v>
      </c>
      <c r="N375">
        <f>IF(M375=1,$W$37,$W$36)*L375</f>
        <v>0</v>
      </c>
      <c r="O375">
        <f>EXP(-$W$26*C375)*I375</f>
        <v>0</v>
      </c>
      <c r="P375">
        <f>EXP(-$W$26*C375)*J375</f>
        <v>0</v>
      </c>
      <c r="Q375">
        <f>EXP(-$W$26*C375)*K375</f>
        <v>0</v>
      </c>
      <c r="R375">
        <f>EXP(-$W$26*C375)*(L375-N375)</f>
        <v>0</v>
      </c>
      <c r="S375">
        <f>EXP(-$W$26*C375)*N375</f>
        <v>0</v>
      </c>
      <c r="T375">
        <f>EXP(-$W$26*C375)*E375</f>
        <v>0</v>
      </c>
    </row>
    <row r="376" spans="1:20">
      <c r="A376">
        <v>367</v>
      </c>
      <c r="B376">
        <f>RAND()</f>
        <v>0</v>
      </c>
      <c r="C376">
        <f>IF(B376&lt;$W$41,3,IF(B376&lt;$W$41+$W$42,4,5))</f>
        <v>0</v>
      </c>
      <c r="D376">
        <f>NORMSINV(RAND())</f>
        <v>0</v>
      </c>
      <c r="E376">
        <f>$W$25*EXP(($W$26-$W$28-0.5*$W$27^2)*C376+$W$27*SQRT(C376)*D376)</f>
        <v>0</v>
      </c>
      <c r="F376">
        <f>$W$30*(1+$W$31)^C376</f>
        <v>0</v>
      </c>
      <c r="G376">
        <f>$W$32*(1+$W$33)^C376</f>
        <v>0</v>
      </c>
      <c r="H376">
        <f>$W$34*(1+$W$35)^C376</f>
        <v>0</v>
      </c>
      <c r="I376">
        <f>MIN(E376,F376)</f>
        <v>0</v>
      </c>
      <c r="J376">
        <f>MIN(E376-I376,G376)</f>
        <v>0</v>
      </c>
      <c r="K376">
        <f>MIN(E376-I376-J376,H376)</f>
        <v>0</v>
      </c>
      <c r="L376">
        <f>E376-I376-J376-K376</f>
        <v>0</v>
      </c>
      <c r="M376">
        <f>IF((I376+J376+(1-$W$36)*L376)/$W$39&gt;=$W$38,1,0)</f>
        <v>0</v>
      </c>
      <c r="N376">
        <f>IF(M376=1,$W$37,$W$36)*L376</f>
        <v>0</v>
      </c>
      <c r="O376">
        <f>EXP(-$W$26*C376)*I376</f>
        <v>0</v>
      </c>
      <c r="P376">
        <f>EXP(-$W$26*C376)*J376</f>
        <v>0</v>
      </c>
      <c r="Q376">
        <f>EXP(-$W$26*C376)*K376</f>
        <v>0</v>
      </c>
      <c r="R376">
        <f>EXP(-$W$26*C376)*(L376-N376)</f>
        <v>0</v>
      </c>
      <c r="S376">
        <f>EXP(-$W$26*C376)*N376</f>
        <v>0</v>
      </c>
      <c r="T376">
        <f>EXP(-$W$26*C376)*E376</f>
        <v>0</v>
      </c>
    </row>
    <row r="377" spans="1:20">
      <c r="A377">
        <v>368</v>
      </c>
      <c r="B377">
        <f>RAND()</f>
        <v>0</v>
      </c>
      <c r="C377">
        <f>IF(B377&lt;$W$41,3,IF(B377&lt;$W$41+$W$42,4,5))</f>
        <v>0</v>
      </c>
      <c r="D377">
        <f>NORMSINV(RAND())</f>
        <v>0</v>
      </c>
      <c r="E377">
        <f>$W$25*EXP(($W$26-$W$28-0.5*$W$27^2)*C377+$W$27*SQRT(C377)*D377)</f>
        <v>0</v>
      </c>
      <c r="F377">
        <f>$W$30*(1+$W$31)^C377</f>
        <v>0</v>
      </c>
      <c r="G377">
        <f>$W$32*(1+$W$33)^C377</f>
        <v>0</v>
      </c>
      <c r="H377">
        <f>$W$34*(1+$W$35)^C377</f>
        <v>0</v>
      </c>
      <c r="I377">
        <f>MIN(E377,F377)</f>
        <v>0</v>
      </c>
      <c r="J377">
        <f>MIN(E377-I377,G377)</f>
        <v>0</v>
      </c>
      <c r="K377">
        <f>MIN(E377-I377-J377,H377)</f>
        <v>0</v>
      </c>
      <c r="L377">
        <f>E377-I377-J377-K377</f>
        <v>0</v>
      </c>
      <c r="M377">
        <f>IF((I377+J377+(1-$W$36)*L377)/$W$39&gt;=$W$38,1,0)</f>
        <v>0</v>
      </c>
      <c r="N377">
        <f>IF(M377=1,$W$37,$W$36)*L377</f>
        <v>0</v>
      </c>
      <c r="O377">
        <f>EXP(-$W$26*C377)*I377</f>
        <v>0</v>
      </c>
      <c r="P377">
        <f>EXP(-$W$26*C377)*J377</f>
        <v>0</v>
      </c>
      <c r="Q377">
        <f>EXP(-$W$26*C377)*K377</f>
        <v>0</v>
      </c>
      <c r="R377">
        <f>EXP(-$W$26*C377)*(L377-N377)</f>
        <v>0</v>
      </c>
      <c r="S377">
        <f>EXP(-$W$26*C377)*N377</f>
        <v>0</v>
      </c>
      <c r="T377">
        <f>EXP(-$W$26*C377)*E377</f>
        <v>0</v>
      </c>
    </row>
    <row r="378" spans="1:20">
      <c r="A378">
        <v>369</v>
      </c>
      <c r="B378">
        <f>RAND()</f>
        <v>0</v>
      </c>
      <c r="C378">
        <f>IF(B378&lt;$W$41,3,IF(B378&lt;$W$41+$W$42,4,5))</f>
        <v>0</v>
      </c>
      <c r="D378">
        <f>NORMSINV(RAND())</f>
        <v>0</v>
      </c>
      <c r="E378">
        <f>$W$25*EXP(($W$26-$W$28-0.5*$W$27^2)*C378+$W$27*SQRT(C378)*D378)</f>
        <v>0</v>
      </c>
      <c r="F378">
        <f>$W$30*(1+$W$31)^C378</f>
        <v>0</v>
      </c>
      <c r="G378">
        <f>$W$32*(1+$W$33)^C378</f>
        <v>0</v>
      </c>
      <c r="H378">
        <f>$W$34*(1+$W$35)^C378</f>
        <v>0</v>
      </c>
      <c r="I378">
        <f>MIN(E378,F378)</f>
        <v>0</v>
      </c>
      <c r="J378">
        <f>MIN(E378-I378,G378)</f>
        <v>0</v>
      </c>
      <c r="K378">
        <f>MIN(E378-I378-J378,H378)</f>
        <v>0</v>
      </c>
      <c r="L378">
        <f>E378-I378-J378-K378</f>
        <v>0</v>
      </c>
      <c r="M378">
        <f>IF((I378+J378+(1-$W$36)*L378)/$W$39&gt;=$W$38,1,0)</f>
        <v>0</v>
      </c>
      <c r="N378">
        <f>IF(M378=1,$W$37,$W$36)*L378</f>
        <v>0</v>
      </c>
      <c r="O378">
        <f>EXP(-$W$26*C378)*I378</f>
        <v>0</v>
      </c>
      <c r="P378">
        <f>EXP(-$W$26*C378)*J378</f>
        <v>0</v>
      </c>
      <c r="Q378">
        <f>EXP(-$W$26*C378)*K378</f>
        <v>0</v>
      </c>
      <c r="R378">
        <f>EXP(-$W$26*C378)*(L378-N378)</f>
        <v>0</v>
      </c>
      <c r="S378">
        <f>EXP(-$W$26*C378)*N378</f>
        <v>0</v>
      </c>
      <c r="T378">
        <f>EXP(-$W$26*C378)*E378</f>
        <v>0</v>
      </c>
    </row>
    <row r="379" spans="1:20">
      <c r="A379">
        <v>370</v>
      </c>
      <c r="B379">
        <f>RAND()</f>
        <v>0</v>
      </c>
      <c r="C379">
        <f>IF(B379&lt;$W$41,3,IF(B379&lt;$W$41+$W$42,4,5))</f>
        <v>0</v>
      </c>
      <c r="D379">
        <f>NORMSINV(RAND())</f>
        <v>0</v>
      </c>
      <c r="E379">
        <f>$W$25*EXP(($W$26-$W$28-0.5*$W$27^2)*C379+$W$27*SQRT(C379)*D379)</f>
        <v>0</v>
      </c>
      <c r="F379">
        <f>$W$30*(1+$W$31)^C379</f>
        <v>0</v>
      </c>
      <c r="G379">
        <f>$W$32*(1+$W$33)^C379</f>
        <v>0</v>
      </c>
      <c r="H379">
        <f>$W$34*(1+$W$35)^C379</f>
        <v>0</v>
      </c>
      <c r="I379">
        <f>MIN(E379,F379)</f>
        <v>0</v>
      </c>
      <c r="J379">
        <f>MIN(E379-I379,G379)</f>
        <v>0</v>
      </c>
      <c r="K379">
        <f>MIN(E379-I379-J379,H379)</f>
        <v>0</v>
      </c>
      <c r="L379">
        <f>E379-I379-J379-K379</f>
        <v>0</v>
      </c>
      <c r="M379">
        <f>IF((I379+J379+(1-$W$36)*L379)/$W$39&gt;=$W$38,1,0)</f>
        <v>0</v>
      </c>
      <c r="N379">
        <f>IF(M379=1,$W$37,$W$36)*L379</f>
        <v>0</v>
      </c>
      <c r="O379">
        <f>EXP(-$W$26*C379)*I379</f>
        <v>0</v>
      </c>
      <c r="P379">
        <f>EXP(-$W$26*C379)*J379</f>
        <v>0</v>
      </c>
      <c r="Q379">
        <f>EXP(-$W$26*C379)*K379</f>
        <v>0</v>
      </c>
      <c r="R379">
        <f>EXP(-$W$26*C379)*(L379-N379)</f>
        <v>0</v>
      </c>
      <c r="S379">
        <f>EXP(-$W$26*C379)*N379</f>
        <v>0</v>
      </c>
      <c r="T379">
        <f>EXP(-$W$26*C379)*E379</f>
        <v>0</v>
      </c>
    </row>
    <row r="380" spans="1:20">
      <c r="A380">
        <v>371</v>
      </c>
      <c r="B380">
        <f>RAND()</f>
        <v>0</v>
      </c>
      <c r="C380">
        <f>IF(B380&lt;$W$41,3,IF(B380&lt;$W$41+$W$42,4,5))</f>
        <v>0</v>
      </c>
      <c r="D380">
        <f>NORMSINV(RAND())</f>
        <v>0</v>
      </c>
      <c r="E380">
        <f>$W$25*EXP(($W$26-$W$28-0.5*$W$27^2)*C380+$W$27*SQRT(C380)*D380)</f>
        <v>0</v>
      </c>
      <c r="F380">
        <f>$W$30*(1+$W$31)^C380</f>
        <v>0</v>
      </c>
      <c r="G380">
        <f>$W$32*(1+$W$33)^C380</f>
        <v>0</v>
      </c>
      <c r="H380">
        <f>$W$34*(1+$W$35)^C380</f>
        <v>0</v>
      </c>
      <c r="I380">
        <f>MIN(E380,F380)</f>
        <v>0</v>
      </c>
      <c r="J380">
        <f>MIN(E380-I380,G380)</f>
        <v>0</v>
      </c>
      <c r="K380">
        <f>MIN(E380-I380-J380,H380)</f>
        <v>0</v>
      </c>
      <c r="L380">
        <f>E380-I380-J380-K380</f>
        <v>0</v>
      </c>
      <c r="M380">
        <f>IF((I380+J380+(1-$W$36)*L380)/$W$39&gt;=$W$38,1,0)</f>
        <v>0</v>
      </c>
      <c r="N380">
        <f>IF(M380=1,$W$37,$W$36)*L380</f>
        <v>0</v>
      </c>
      <c r="O380">
        <f>EXP(-$W$26*C380)*I380</f>
        <v>0</v>
      </c>
      <c r="P380">
        <f>EXP(-$W$26*C380)*J380</f>
        <v>0</v>
      </c>
      <c r="Q380">
        <f>EXP(-$W$26*C380)*K380</f>
        <v>0</v>
      </c>
      <c r="R380">
        <f>EXP(-$W$26*C380)*(L380-N380)</f>
        <v>0</v>
      </c>
      <c r="S380">
        <f>EXP(-$W$26*C380)*N380</f>
        <v>0</v>
      </c>
      <c r="T380">
        <f>EXP(-$W$26*C380)*E380</f>
        <v>0</v>
      </c>
    </row>
    <row r="381" spans="1:20">
      <c r="A381">
        <v>372</v>
      </c>
      <c r="B381">
        <f>RAND()</f>
        <v>0</v>
      </c>
      <c r="C381">
        <f>IF(B381&lt;$W$41,3,IF(B381&lt;$W$41+$W$42,4,5))</f>
        <v>0</v>
      </c>
      <c r="D381">
        <f>NORMSINV(RAND())</f>
        <v>0</v>
      </c>
      <c r="E381">
        <f>$W$25*EXP(($W$26-$W$28-0.5*$W$27^2)*C381+$W$27*SQRT(C381)*D381)</f>
        <v>0</v>
      </c>
      <c r="F381">
        <f>$W$30*(1+$W$31)^C381</f>
        <v>0</v>
      </c>
      <c r="G381">
        <f>$W$32*(1+$W$33)^C381</f>
        <v>0</v>
      </c>
      <c r="H381">
        <f>$W$34*(1+$W$35)^C381</f>
        <v>0</v>
      </c>
      <c r="I381">
        <f>MIN(E381,F381)</f>
        <v>0</v>
      </c>
      <c r="J381">
        <f>MIN(E381-I381,G381)</f>
        <v>0</v>
      </c>
      <c r="K381">
        <f>MIN(E381-I381-J381,H381)</f>
        <v>0</v>
      </c>
      <c r="L381">
        <f>E381-I381-J381-K381</f>
        <v>0</v>
      </c>
      <c r="M381">
        <f>IF((I381+J381+(1-$W$36)*L381)/$W$39&gt;=$W$38,1,0)</f>
        <v>0</v>
      </c>
      <c r="N381">
        <f>IF(M381=1,$W$37,$W$36)*L381</f>
        <v>0</v>
      </c>
      <c r="O381">
        <f>EXP(-$W$26*C381)*I381</f>
        <v>0</v>
      </c>
      <c r="P381">
        <f>EXP(-$W$26*C381)*J381</f>
        <v>0</v>
      </c>
      <c r="Q381">
        <f>EXP(-$W$26*C381)*K381</f>
        <v>0</v>
      </c>
      <c r="R381">
        <f>EXP(-$W$26*C381)*(L381-N381)</f>
        <v>0</v>
      </c>
      <c r="S381">
        <f>EXP(-$W$26*C381)*N381</f>
        <v>0</v>
      </c>
      <c r="T381">
        <f>EXP(-$W$26*C381)*E381</f>
        <v>0</v>
      </c>
    </row>
    <row r="382" spans="1:20">
      <c r="A382">
        <v>373</v>
      </c>
      <c r="B382">
        <f>RAND()</f>
        <v>0</v>
      </c>
      <c r="C382">
        <f>IF(B382&lt;$W$41,3,IF(B382&lt;$W$41+$W$42,4,5))</f>
        <v>0</v>
      </c>
      <c r="D382">
        <f>NORMSINV(RAND())</f>
        <v>0</v>
      </c>
      <c r="E382">
        <f>$W$25*EXP(($W$26-$W$28-0.5*$W$27^2)*C382+$W$27*SQRT(C382)*D382)</f>
        <v>0</v>
      </c>
      <c r="F382">
        <f>$W$30*(1+$W$31)^C382</f>
        <v>0</v>
      </c>
      <c r="G382">
        <f>$W$32*(1+$W$33)^C382</f>
        <v>0</v>
      </c>
      <c r="H382">
        <f>$W$34*(1+$W$35)^C382</f>
        <v>0</v>
      </c>
      <c r="I382">
        <f>MIN(E382,F382)</f>
        <v>0</v>
      </c>
      <c r="J382">
        <f>MIN(E382-I382,G382)</f>
        <v>0</v>
      </c>
      <c r="K382">
        <f>MIN(E382-I382-J382,H382)</f>
        <v>0</v>
      </c>
      <c r="L382">
        <f>E382-I382-J382-K382</f>
        <v>0</v>
      </c>
      <c r="M382">
        <f>IF((I382+J382+(1-$W$36)*L382)/$W$39&gt;=$W$38,1,0)</f>
        <v>0</v>
      </c>
      <c r="N382">
        <f>IF(M382=1,$W$37,$W$36)*L382</f>
        <v>0</v>
      </c>
      <c r="O382">
        <f>EXP(-$W$26*C382)*I382</f>
        <v>0</v>
      </c>
      <c r="P382">
        <f>EXP(-$W$26*C382)*J382</f>
        <v>0</v>
      </c>
      <c r="Q382">
        <f>EXP(-$W$26*C382)*K382</f>
        <v>0</v>
      </c>
      <c r="R382">
        <f>EXP(-$W$26*C382)*(L382-N382)</f>
        <v>0</v>
      </c>
      <c r="S382">
        <f>EXP(-$W$26*C382)*N382</f>
        <v>0</v>
      </c>
      <c r="T382">
        <f>EXP(-$W$26*C382)*E382</f>
        <v>0</v>
      </c>
    </row>
    <row r="383" spans="1:20">
      <c r="A383">
        <v>374</v>
      </c>
      <c r="B383">
        <f>RAND()</f>
        <v>0</v>
      </c>
      <c r="C383">
        <f>IF(B383&lt;$W$41,3,IF(B383&lt;$W$41+$W$42,4,5))</f>
        <v>0</v>
      </c>
      <c r="D383">
        <f>NORMSINV(RAND())</f>
        <v>0</v>
      </c>
      <c r="E383">
        <f>$W$25*EXP(($W$26-$W$28-0.5*$W$27^2)*C383+$W$27*SQRT(C383)*D383)</f>
        <v>0</v>
      </c>
      <c r="F383">
        <f>$W$30*(1+$W$31)^C383</f>
        <v>0</v>
      </c>
      <c r="G383">
        <f>$W$32*(1+$W$33)^C383</f>
        <v>0</v>
      </c>
      <c r="H383">
        <f>$W$34*(1+$W$35)^C383</f>
        <v>0</v>
      </c>
      <c r="I383">
        <f>MIN(E383,F383)</f>
        <v>0</v>
      </c>
      <c r="J383">
        <f>MIN(E383-I383,G383)</f>
        <v>0</v>
      </c>
      <c r="K383">
        <f>MIN(E383-I383-J383,H383)</f>
        <v>0</v>
      </c>
      <c r="L383">
        <f>E383-I383-J383-K383</f>
        <v>0</v>
      </c>
      <c r="M383">
        <f>IF((I383+J383+(1-$W$36)*L383)/$W$39&gt;=$W$38,1,0)</f>
        <v>0</v>
      </c>
      <c r="N383">
        <f>IF(M383=1,$W$37,$W$36)*L383</f>
        <v>0</v>
      </c>
      <c r="O383">
        <f>EXP(-$W$26*C383)*I383</f>
        <v>0</v>
      </c>
      <c r="P383">
        <f>EXP(-$W$26*C383)*J383</f>
        <v>0</v>
      </c>
      <c r="Q383">
        <f>EXP(-$W$26*C383)*K383</f>
        <v>0</v>
      </c>
      <c r="R383">
        <f>EXP(-$W$26*C383)*(L383-N383)</f>
        <v>0</v>
      </c>
      <c r="S383">
        <f>EXP(-$W$26*C383)*N383</f>
        <v>0</v>
      </c>
      <c r="T383">
        <f>EXP(-$W$26*C383)*E383</f>
        <v>0</v>
      </c>
    </row>
    <row r="384" spans="1:20">
      <c r="A384">
        <v>375</v>
      </c>
      <c r="B384">
        <f>RAND()</f>
        <v>0</v>
      </c>
      <c r="C384">
        <f>IF(B384&lt;$W$41,3,IF(B384&lt;$W$41+$W$42,4,5))</f>
        <v>0</v>
      </c>
      <c r="D384">
        <f>NORMSINV(RAND())</f>
        <v>0</v>
      </c>
      <c r="E384">
        <f>$W$25*EXP(($W$26-$W$28-0.5*$W$27^2)*C384+$W$27*SQRT(C384)*D384)</f>
        <v>0</v>
      </c>
      <c r="F384">
        <f>$W$30*(1+$W$31)^C384</f>
        <v>0</v>
      </c>
      <c r="G384">
        <f>$W$32*(1+$W$33)^C384</f>
        <v>0</v>
      </c>
      <c r="H384">
        <f>$W$34*(1+$W$35)^C384</f>
        <v>0</v>
      </c>
      <c r="I384">
        <f>MIN(E384,F384)</f>
        <v>0</v>
      </c>
      <c r="J384">
        <f>MIN(E384-I384,G384)</f>
        <v>0</v>
      </c>
      <c r="K384">
        <f>MIN(E384-I384-J384,H384)</f>
        <v>0</v>
      </c>
      <c r="L384">
        <f>E384-I384-J384-K384</f>
        <v>0</v>
      </c>
      <c r="M384">
        <f>IF((I384+J384+(1-$W$36)*L384)/$W$39&gt;=$W$38,1,0)</f>
        <v>0</v>
      </c>
      <c r="N384">
        <f>IF(M384=1,$W$37,$W$36)*L384</f>
        <v>0</v>
      </c>
      <c r="O384">
        <f>EXP(-$W$26*C384)*I384</f>
        <v>0</v>
      </c>
      <c r="P384">
        <f>EXP(-$W$26*C384)*J384</f>
        <v>0</v>
      </c>
      <c r="Q384">
        <f>EXP(-$W$26*C384)*K384</f>
        <v>0</v>
      </c>
      <c r="R384">
        <f>EXP(-$W$26*C384)*(L384-N384)</f>
        <v>0</v>
      </c>
      <c r="S384">
        <f>EXP(-$W$26*C384)*N384</f>
        <v>0</v>
      </c>
      <c r="T384">
        <f>EXP(-$W$26*C384)*E384</f>
        <v>0</v>
      </c>
    </row>
    <row r="385" spans="1:20">
      <c r="A385">
        <v>376</v>
      </c>
      <c r="B385">
        <f>RAND()</f>
        <v>0</v>
      </c>
      <c r="C385">
        <f>IF(B385&lt;$W$41,3,IF(B385&lt;$W$41+$W$42,4,5))</f>
        <v>0</v>
      </c>
      <c r="D385">
        <f>NORMSINV(RAND())</f>
        <v>0</v>
      </c>
      <c r="E385">
        <f>$W$25*EXP(($W$26-$W$28-0.5*$W$27^2)*C385+$W$27*SQRT(C385)*D385)</f>
        <v>0</v>
      </c>
      <c r="F385">
        <f>$W$30*(1+$W$31)^C385</f>
        <v>0</v>
      </c>
      <c r="G385">
        <f>$W$32*(1+$W$33)^C385</f>
        <v>0</v>
      </c>
      <c r="H385">
        <f>$W$34*(1+$W$35)^C385</f>
        <v>0</v>
      </c>
      <c r="I385">
        <f>MIN(E385,F385)</f>
        <v>0</v>
      </c>
      <c r="J385">
        <f>MIN(E385-I385,G385)</f>
        <v>0</v>
      </c>
      <c r="K385">
        <f>MIN(E385-I385-J385,H385)</f>
        <v>0</v>
      </c>
      <c r="L385">
        <f>E385-I385-J385-K385</f>
        <v>0</v>
      </c>
      <c r="M385">
        <f>IF((I385+J385+(1-$W$36)*L385)/$W$39&gt;=$W$38,1,0)</f>
        <v>0</v>
      </c>
      <c r="N385">
        <f>IF(M385=1,$W$37,$W$36)*L385</f>
        <v>0</v>
      </c>
      <c r="O385">
        <f>EXP(-$W$26*C385)*I385</f>
        <v>0</v>
      </c>
      <c r="P385">
        <f>EXP(-$W$26*C385)*J385</f>
        <v>0</v>
      </c>
      <c r="Q385">
        <f>EXP(-$W$26*C385)*K385</f>
        <v>0</v>
      </c>
      <c r="R385">
        <f>EXP(-$W$26*C385)*(L385-N385)</f>
        <v>0</v>
      </c>
      <c r="S385">
        <f>EXP(-$W$26*C385)*N385</f>
        <v>0</v>
      </c>
      <c r="T385">
        <f>EXP(-$W$26*C385)*E385</f>
        <v>0</v>
      </c>
    </row>
    <row r="386" spans="1:20">
      <c r="A386">
        <v>377</v>
      </c>
      <c r="B386">
        <f>RAND()</f>
        <v>0</v>
      </c>
      <c r="C386">
        <f>IF(B386&lt;$W$41,3,IF(B386&lt;$W$41+$W$42,4,5))</f>
        <v>0</v>
      </c>
      <c r="D386">
        <f>NORMSINV(RAND())</f>
        <v>0</v>
      </c>
      <c r="E386">
        <f>$W$25*EXP(($W$26-$W$28-0.5*$W$27^2)*C386+$W$27*SQRT(C386)*D386)</f>
        <v>0</v>
      </c>
      <c r="F386">
        <f>$W$30*(1+$W$31)^C386</f>
        <v>0</v>
      </c>
      <c r="G386">
        <f>$W$32*(1+$W$33)^C386</f>
        <v>0</v>
      </c>
      <c r="H386">
        <f>$W$34*(1+$W$35)^C386</f>
        <v>0</v>
      </c>
      <c r="I386">
        <f>MIN(E386,F386)</f>
        <v>0</v>
      </c>
      <c r="J386">
        <f>MIN(E386-I386,G386)</f>
        <v>0</v>
      </c>
      <c r="K386">
        <f>MIN(E386-I386-J386,H386)</f>
        <v>0</v>
      </c>
      <c r="L386">
        <f>E386-I386-J386-K386</f>
        <v>0</v>
      </c>
      <c r="M386">
        <f>IF((I386+J386+(1-$W$36)*L386)/$W$39&gt;=$W$38,1,0)</f>
        <v>0</v>
      </c>
      <c r="N386">
        <f>IF(M386=1,$W$37,$W$36)*L386</f>
        <v>0</v>
      </c>
      <c r="O386">
        <f>EXP(-$W$26*C386)*I386</f>
        <v>0</v>
      </c>
      <c r="P386">
        <f>EXP(-$W$26*C386)*J386</f>
        <v>0</v>
      </c>
      <c r="Q386">
        <f>EXP(-$W$26*C386)*K386</f>
        <v>0</v>
      </c>
      <c r="R386">
        <f>EXP(-$W$26*C386)*(L386-N386)</f>
        <v>0</v>
      </c>
      <c r="S386">
        <f>EXP(-$W$26*C386)*N386</f>
        <v>0</v>
      </c>
      <c r="T386">
        <f>EXP(-$W$26*C386)*E386</f>
        <v>0</v>
      </c>
    </row>
    <row r="387" spans="1:20">
      <c r="A387">
        <v>378</v>
      </c>
      <c r="B387">
        <f>RAND()</f>
        <v>0</v>
      </c>
      <c r="C387">
        <f>IF(B387&lt;$W$41,3,IF(B387&lt;$W$41+$W$42,4,5))</f>
        <v>0</v>
      </c>
      <c r="D387">
        <f>NORMSINV(RAND())</f>
        <v>0</v>
      </c>
      <c r="E387">
        <f>$W$25*EXP(($W$26-$W$28-0.5*$W$27^2)*C387+$W$27*SQRT(C387)*D387)</f>
        <v>0</v>
      </c>
      <c r="F387">
        <f>$W$30*(1+$W$31)^C387</f>
        <v>0</v>
      </c>
      <c r="G387">
        <f>$W$32*(1+$W$33)^C387</f>
        <v>0</v>
      </c>
      <c r="H387">
        <f>$W$34*(1+$W$35)^C387</f>
        <v>0</v>
      </c>
      <c r="I387">
        <f>MIN(E387,F387)</f>
        <v>0</v>
      </c>
      <c r="J387">
        <f>MIN(E387-I387,G387)</f>
        <v>0</v>
      </c>
      <c r="K387">
        <f>MIN(E387-I387-J387,H387)</f>
        <v>0</v>
      </c>
      <c r="L387">
        <f>E387-I387-J387-K387</f>
        <v>0</v>
      </c>
      <c r="M387">
        <f>IF((I387+J387+(1-$W$36)*L387)/$W$39&gt;=$W$38,1,0)</f>
        <v>0</v>
      </c>
      <c r="N387">
        <f>IF(M387=1,$W$37,$W$36)*L387</f>
        <v>0</v>
      </c>
      <c r="O387">
        <f>EXP(-$W$26*C387)*I387</f>
        <v>0</v>
      </c>
      <c r="P387">
        <f>EXP(-$W$26*C387)*J387</f>
        <v>0</v>
      </c>
      <c r="Q387">
        <f>EXP(-$W$26*C387)*K387</f>
        <v>0</v>
      </c>
      <c r="R387">
        <f>EXP(-$W$26*C387)*(L387-N387)</f>
        <v>0</v>
      </c>
      <c r="S387">
        <f>EXP(-$W$26*C387)*N387</f>
        <v>0</v>
      </c>
      <c r="T387">
        <f>EXP(-$W$26*C387)*E387</f>
        <v>0</v>
      </c>
    </row>
    <row r="388" spans="1:20">
      <c r="A388">
        <v>379</v>
      </c>
      <c r="B388">
        <f>RAND()</f>
        <v>0</v>
      </c>
      <c r="C388">
        <f>IF(B388&lt;$W$41,3,IF(B388&lt;$W$41+$W$42,4,5))</f>
        <v>0</v>
      </c>
      <c r="D388">
        <f>NORMSINV(RAND())</f>
        <v>0</v>
      </c>
      <c r="E388">
        <f>$W$25*EXP(($W$26-$W$28-0.5*$W$27^2)*C388+$W$27*SQRT(C388)*D388)</f>
        <v>0</v>
      </c>
      <c r="F388">
        <f>$W$30*(1+$W$31)^C388</f>
        <v>0</v>
      </c>
      <c r="G388">
        <f>$W$32*(1+$W$33)^C388</f>
        <v>0</v>
      </c>
      <c r="H388">
        <f>$W$34*(1+$W$35)^C388</f>
        <v>0</v>
      </c>
      <c r="I388">
        <f>MIN(E388,F388)</f>
        <v>0</v>
      </c>
      <c r="J388">
        <f>MIN(E388-I388,G388)</f>
        <v>0</v>
      </c>
      <c r="K388">
        <f>MIN(E388-I388-J388,H388)</f>
        <v>0</v>
      </c>
      <c r="L388">
        <f>E388-I388-J388-K388</f>
        <v>0</v>
      </c>
      <c r="M388">
        <f>IF((I388+J388+(1-$W$36)*L388)/$W$39&gt;=$W$38,1,0)</f>
        <v>0</v>
      </c>
      <c r="N388">
        <f>IF(M388=1,$W$37,$W$36)*L388</f>
        <v>0</v>
      </c>
      <c r="O388">
        <f>EXP(-$W$26*C388)*I388</f>
        <v>0</v>
      </c>
      <c r="P388">
        <f>EXP(-$W$26*C388)*J388</f>
        <v>0</v>
      </c>
      <c r="Q388">
        <f>EXP(-$W$26*C388)*K388</f>
        <v>0</v>
      </c>
      <c r="R388">
        <f>EXP(-$W$26*C388)*(L388-N388)</f>
        <v>0</v>
      </c>
      <c r="S388">
        <f>EXP(-$W$26*C388)*N388</f>
        <v>0</v>
      </c>
      <c r="T388">
        <f>EXP(-$W$26*C388)*E388</f>
        <v>0</v>
      </c>
    </row>
    <row r="389" spans="1:20">
      <c r="A389">
        <v>380</v>
      </c>
      <c r="B389">
        <f>RAND()</f>
        <v>0</v>
      </c>
      <c r="C389">
        <f>IF(B389&lt;$W$41,3,IF(B389&lt;$W$41+$W$42,4,5))</f>
        <v>0</v>
      </c>
      <c r="D389">
        <f>NORMSINV(RAND())</f>
        <v>0</v>
      </c>
      <c r="E389">
        <f>$W$25*EXP(($W$26-$W$28-0.5*$W$27^2)*C389+$W$27*SQRT(C389)*D389)</f>
        <v>0</v>
      </c>
      <c r="F389">
        <f>$W$30*(1+$W$31)^C389</f>
        <v>0</v>
      </c>
      <c r="G389">
        <f>$W$32*(1+$W$33)^C389</f>
        <v>0</v>
      </c>
      <c r="H389">
        <f>$W$34*(1+$W$35)^C389</f>
        <v>0</v>
      </c>
      <c r="I389">
        <f>MIN(E389,F389)</f>
        <v>0</v>
      </c>
      <c r="J389">
        <f>MIN(E389-I389,G389)</f>
        <v>0</v>
      </c>
      <c r="K389">
        <f>MIN(E389-I389-J389,H389)</f>
        <v>0</v>
      </c>
      <c r="L389">
        <f>E389-I389-J389-K389</f>
        <v>0</v>
      </c>
      <c r="M389">
        <f>IF((I389+J389+(1-$W$36)*L389)/$W$39&gt;=$W$38,1,0)</f>
        <v>0</v>
      </c>
      <c r="N389">
        <f>IF(M389=1,$W$37,$W$36)*L389</f>
        <v>0</v>
      </c>
      <c r="O389">
        <f>EXP(-$W$26*C389)*I389</f>
        <v>0</v>
      </c>
      <c r="P389">
        <f>EXP(-$W$26*C389)*J389</f>
        <v>0</v>
      </c>
      <c r="Q389">
        <f>EXP(-$W$26*C389)*K389</f>
        <v>0</v>
      </c>
      <c r="R389">
        <f>EXP(-$W$26*C389)*(L389-N389)</f>
        <v>0</v>
      </c>
      <c r="S389">
        <f>EXP(-$W$26*C389)*N389</f>
        <v>0</v>
      </c>
      <c r="T389">
        <f>EXP(-$W$26*C389)*E389</f>
        <v>0</v>
      </c>
    </row>
    <row r="390" spans="1:20">
      <c r="A390">
        <v>381</v>
      </c>
      <c r="B390">
        <f>RAND()</f>
        <v>0</v>
      </c>
      <c r="C390">
        <f>IF(B390&lt;$W$41,3,IF(B390&lt;$W$41+$W$42,4,5))</f>
        <v>0</v>
      </c>
      <c r="D390">
        <f>NORMSINV(RAND())</f>
        <v>0</v>
      </c>
      <c r="E390">
        <f>$W$25*EXP(($W$26-$W$28-0.5*$W$27^2)*C390+$W$27*SQRT(C390)*D390)</f>
        <v>0</v>
      </c>
      <c r="F390">
        <f>$W$30*(1+$W$31)^C390</f>
        <v>0</v>
      </c>
      <c r="G390">
        <f>$W$32*(1+$W$33)^C390</f>
        <v>0</v>
      </c>
      <c r="H390">
        <f>$W$34*(1+$W$35)^C390</f>
        <v>0</v>
      </c>
      <c r="I390">
        <f>MIN(E390,F390)</f>
        <v>0</v>
      </c>
      <c r="J390">
        <f>MIN(E390-I390,G390)</f>
        <v>0</v>
      </c>
      <c r="K390">
        <f>MIN(E390-I390-J390,H390)</f>
        <v>0</v>
      </c>
      <c r="L390">
        <f>E390-I390-J390-K390</f>
        <v>0</v>
      </c>
      <c r="M390">
        <f>IF((I390+J390+(1-$W$36)*L390)/$W$39&gt;=$W$38,1,0)</f>
        <v>0</v>
      </c>
      <c r="N390">
        <f>IF(M390=1,$W$37,$W$36)*L390</f>
        <v>0</v>
      </c>
      <c r="O390">
        <f>EXP(-$W$26*C390)*I390</f>
        <v>0</v>
      </c>
      <c r="P390">
        <f>EXP(-$W$26*C390)*J390</f>
        <v>0</v>
      </c>
      <c r="Q390">
        <f>EXP(-$W$26*C390)*K390</f>
        <v>0</v>
      </c>
      <c r="R390">
        <f>EXP(-$W$26*C390)*(L390-N390)</f>
        <v>0</v>
      </c>
      <c r="S390">
        <f>EXP(-$W$26*C390)*N390</f>
        <v>0</v>
      </c>
      <c r="T390">
        <f>EXP(-$W$26*C390)*E390</f>
        <v>0</v>
      </c>
    </row>
    <row r="391" spans="1:20">
      <c r="A391">
        <v>382</v>
      </c>
      <c r="B391">
        <f>RAND()</f>
        <v>0</v>
      </c>
      <c r="C391">
        <f>IF(B391&lt;$W$41,3,IF(B391&lt;$W$41+$W$42,4,5))</f>
        <v>0</v>
      </c>
      <c r="D391">
        <f>NORMSINV(RAND())</f>
        <v>0</v>
      </c>
      <c r="E391">
        <f>$W$25*EXP(($W$26-$W$28-0.5*$W$27^2)*C391+$W$27*SQRT(C391)*D391)</f>
        <v>0</v>
      </c>
      <c r="F391">
        <f>$W$30*(1+$W$31)^C391</f>
        <v>0</v>
      </c>
      <c r="G391">
        <f>$W$32*(1+$W$33)^C391</f>
        <v>0</v>
      </c>
      <c r="H391">
        <f>$W$34*(1+$W$35)^C391</f>
        <v>0</v>
      </c>
      <c r="I391">
        <f>MIN(E391,F391)</f>
        <v>0</v>
      </c>
      <c r="J391">
        <f>MIN(E391-I391,G391)</f>
        <v>0</v>
      </c>
      <c r="K391">
        <f>MIN(E391-I391-J391,H391)</f>
        <v>0</v>
      </c>
      <c r="L391">
        <f>E391-I391-J391-K391</f>
        <v>0</v>
      </c>
      <c r="M391">
        <f>IF((I391+J391+(1-$W$36)*L391)/$W$39&gt;=$W$38,1,0)</f>
        <v>0</v>
      </c>
      <c r="N391">
        <f>IF(M391=1,$W$37,$W$36)*L391</f>
        <v>0</v>
      </c>
      <c r="O391">
        <f>EXP(-$W$26*C391)*I391</f>
        <v>0</v>
      </c>
      <c r="P391">
        <f>EXP(-$W$26*C391)*J391</f>
        <v>0</v>
      </c>
      <c r="Q391">
        <f>EXP(-$W$26*C391)*K391</f>
        <v>0</v>
      </c>
      <c r="R391">
        <f>EXP(-$W$26*C391)*(L391-N391)</f>
        <v>0</v>
      </c>
      <c r="S391">
        <f>EXP(-$W$26*C391)*N391</f>
        <v>0</v>
      </c>
      <c r="T391">
        <f>EXP(-$W$26*C391)*E391</f>
        <v>0</v>
      </c>
    </row>
    <row r="392" spans="1:20">
      <c r="A392">
        <v>383</v>
      </c>
      <c r="B392">
        <f>RAND()</f>
        <v>0</v>
      </c>
      <c r="C392">
        <f>IF(B392&lt;$W$41,3,IF(B392&lt;$W$41+$W$42,4,5))</f>
        <v>0</v>
      </c>
      <c r="D392">
        <f>NORMSINV(RAND())</f>
        <v>0</v>
      </c>
      <c r="E392">
        <f>$W$25*EXP(($W$26-$W$28-0.5*$W$27^2)*C392+$W$27*SQRT(C392)*D392)</f>
        <v>0</v>
      </c>
      <c r="F392">
        <f>$W$30*(1+$W$31)^C392</f>
        <v>0</v>
      </c>
      <c r="G392">
        <f>$W$32*(1+$W$33)^C392</f>
        <v>0</v>
      </c>
      <c r="H392">
        <f>$W$34*(1+$W$35)^C392</f>
        <v>0</v>
      </c>
      <c r="I392">
        <f>MIN(E392,F392)</f>
        <v>0</v>
      </c>
      <c r="J392">
        <f>MIN(E392-I392,G392)</f>
        <v>0</v>
      </c>
      <c r="K392">
        <f>MIN(E392-I392-J392,H392)</f>
        <v>0</v>
      </c>
      <c r="L392">
        <f>E392-I392-J392-K392</f>
        <v>0</v>
      </c>
      <c r="M392">
        <f>IF((I392+J392+(1-$W$36)*L392)/$W$39&gt;=$W$38,1,0)</f>
        <v>0</v>
      </c>
      <c r="N392">
        <f>IF(M392=1,$W$37,$W$36)*L392</f>
        <v>0</v>
      </c>
      <c r="O392">
        <f>EXP(-$W$26*C392)*I392</f>
        <v>0</v>
      </c>
      <c r="P392">
        <f>EXP(-$W$26*C392)*J392</f>
        <v>0</v>
      </c>
      <c r="Q392">
        <f>EXP(-$W$26*C392)*K392</f>
        <v>0</v>
      </c>
      <c r="R392">
        <f>EXP(-$W$26*C392)*(L392-N392)</f>
        <v>0</v>
      </c>
      <c r="S392">
        <f>EXP(-$W$26*C392)*N392</f>
        <v>0</v>
      </c>
      <c r="T392">
        <f>EXP(-$W$26*C392)*E392</f>
        <v>0</v>
      </c>
    </row>
    <row r="393" spans="1:20">
      <c r="A393">
        <v>384</v>
      </c>
      <c r="B393">
        <f>RAND()</f>
        <v>0</v>
      </c>
      <c r="C393">
        <f>IF(B393&lt;$W$41,3,IF(B393&lt;$W$41+$W$42,4,5))</f>
        <v>0</v>
      </c>
      <c r="D393">
        <f>NORMSINV(RAND())</f>
        <v>0</v>
      </c>
      <c r="E393">
        <f>$W$25*EXP(($W$26-$W$28-0.5*$W$27^2)*C393+$W$27*SQRT(C393)*D393)</f>
        <v>0</v>
      </c>
      <c r="F393">
        <f>$W$30*(1+$W$31)^C393</f>
        <v>0</v>
      </c>
      <c r="G393">
        <f>$W$32*(1+$W$33)^C393</f>
        <v>0</v>
      </c>
      <c r="H393">
        <f>$W$34*(1+$W$35)^C393</f>
        <v>0</v>
      </c>
      <c r="I393">
        <f>MIN(E393,F393)</f>
        <v>0</v>
      </c>
      <c r="J393">
        <f>MIN(E393-I393,G393)</f>
        <v>0</v>
      </c>
      <c r="K393">
        <f>MIN(E393-I393-J393,H393)</f>
        <v>0</v>
      </c>
      <c r="L393">
        <f>E393-I393-J393-K393</f>
        <v>0</v>
      </c>
      <c r="M393">
        <f>IF((I393+J393+(1-$W$36)*L393)/$W$39&gt;=$W$38,1,0)</f>
        <v>0</v>
      </c>
      <c r="N393">
        <f>IF(M393=1,$W$37,$W$36)*L393</f>
        <v>0</v>
      </c>
      <c r="O393">
        <f>EXP(-$W$26*C393)*I393</f>
        <v>0</v>
      </c>
      <c r="P393">
        <f>EXP(-$W$26*C393)*J393</f>
        <v>0</v>
      </c>
      <c r="Q393">
        <f>EXP(-$W$26*C393)*K393</f>
        <v>0</v>
      </c>
      <c r="R393">
        <f>EXP(-$W$26*C393)*(L393-N393)</f>
        <v>0</v>
      </c>
      <c r="S393">
        <f>EXP(-$W$26*C393)*N393</f>
        <v>0</v>
      </c>
      <c r="T393">
        <f>EXP(-$W$26*C393)*E393</f>
        <v>0</v>
      </c>
    </row>
    <row r="394" spans="1:20">
      <c r="A394">
        <v>385</v>
      </c>
      <c r="B394">
        <f>RAND()</f>
        <v>0</v>
      </c>
      <c r="C394">
        <f>IF(B394&lt;$W$41,3,IF(B394&lt;$W$41+$W$42,4,5))</f>
        <v>0</v>
      </c>
      <c r="D394">
        <f>NORMSINV(RAND())</f>
        <v>0</v>
      </c>
      <c r="E394">
        <f>$W$25*EXP(($W$26-$W$28-0.5*$W$27^2)*C394+$W$27*SQRT(C394)*D394)</f>
        <v>0</v>
      </c>
      <c r="F394">
        <f>$W$30*(1+$W$31)^C394</f>
        <v>0</v>
      </c>
      <c r="G394">
        <f>$W$32*(1+$W$33)^C394</f>
        <v>0</v>
      </c>
      <c r="H394">
        <f>$W$34*(1+$W$35)^C394</f>
        <v>0</v>
      </c>
      <c r="I394">
        <f>MIN(E394,F394)</f>
        <v>0</v>
      </c>
      <c r="J394">
        <f>MIN(E394-I394,G394)</f>
        <v>0</v>
      </c>
      <c r="K394">
        <f>MIN(E394-I394-J394,H394)</f>
        <v>0</v>
      </c>
      <c r="L394">
        <f>E394-I394-J394-K394</f>
        <v>0</v>
      </c>
      <c r="M394">
        <f>IF((I394+J394+(1-$W$36)*L394)/$W$39&gt;=$W$38,1,0)</f>
        <v>0</v>
      </c>
      <c r="N394">
        <f>IF(M394=1,$W$37,$W$36)*L394</f>
        <v>0</v>
      </c>
      <c r="O394">
        <f>EXP(-$W$26*C394)*I394</f>
        <v>0</v>
      </c>
      <c r="P394">
        <f>EXP(-$W$26*C394)*J394</f>
        <v>0</v>
      </c>
      <c r="Q394">
        <f>EXP(-$W$26*C394)*K394</f>
        <v>0</v>
      </c>
      <c r="R394">
        <f>EXP(-$W$26*C394)*(L394-N394)</f>
        <v>0</v>
      </c>
      <c r="S394">
        <f>EXP(-$W$26*C394)*N394</f>
        <v>0</v>
      </c>
      <c r="T394">
        <f>EXP(-$W$26*C394)*E394</f>
        <v>0</v>
      </c>
    </row>
    <row r="395" spans="1:20">
      <c r="A395">
        <v>386</v>
      </c>
      <c r="B395">
        <f>RAND()</f>
        <v>0</v>
      </c>
      <c r="C395">
        <f>IF(B395&lt;$W$41,3,IF(B395&lt;$W$41+$W$42,4,5))</f>
        <v>0</v>
      </c>
      <c r="D395">
        <f>NORMSINV(RAND())</f>
        <v>0</v>
      </c>
      <c r="E395">
        <f>$W$25*EXP(($W$26-$W$28-0.5*$W$27^2)*C395+$W$27*SQRT(C395)*D395)</f>
        <v>0</v>
      </c>
      <c r="F395">
        <f>$W$30*(1+$W$31)^C395</f>
        <v>0</v>
      </c>
      <c r="G395">
        <f>$W$32*(1+$W$33)^C395</f>
        <v>0</v>
      </c>
      <c r="H395">
        <f>$W$34*(1+$W$35)^C395</f>
        <v>0</v>
      </c>
      <c r="I395">
        <f>MIN(E395,F395)</f>
        <v>0</v>
      </c>
      <c r="J395">
        <f>MIN(E395-I395,G395)</f>
        <v>0</v>
      </c>
      <c r="K395">
        <f>MIN(E395-I395-J395,H395)</f>
        <v>0</v>
      </c>
      <c r="L395">
        <f>E395-I395-J395-K395</f>
        <v>0</v>
      </c>
      <c r="M395">
        <f>IF((I395+J395+(1-$W$36)*L395)/$W$39&gt;=$W$38,1,0)</f>
        <v>0</v>
      </c>
      <c r="N395">
        <f>IF(M395=1,$W$37,$W$36)*L395</f>
        <v>0</v>
      </c>
      <c r="O395">
        <f>EXP(-$W$26*C395)*I395</f>
        <v>0</v>
      </c>
      <c r="P395">
        <f>EXP(-$W$26*C395)*J395</f>
        <v>0</v>
      </c>
      <c r="Q395">
        <f>EXP(-$W$26*C395)*K395</f>
        <v>0</v>
      </c>
      <c r="R395">
        <f>EXP(-$W$26*C395)*(L395-N395)</f>
        <v>0</v>
      </c>
      <c r="S395">
        <f>EXP(-$W$26*C395)*N395</f>
        <v>0</v>
      </c>
      <c r="T395">
        <f>EXP(-$W$26*C395)*E395</f>
        <v>0</v>
      </c>
    </row>
    <row r="396" spans="1:20">
      <c r="A396">
        <v>387</v>
      </c>
      <c r="B396">
        <f>RAND()</f>
        <v>0</v>
      </c>
      <c r="C396">
        <f>IF(B396&lt;$W$41,3,IF(B396&lt;$W$41+$W$42,4,5))</f>
        <v>0</v>
      </c>
      <c r="D396">
        <f>NORMSINV(RAND())</f>
        <v>0</v>
      </c>
      <c r="E396">
        <f>$W$25*EXP(($W$26-$W$28-0.5*$W$27^2)*C396+$W$27*SQRT(C396)*D396)</f>
        <v>0</v>
      </c>
      <c r="F396">
        <f>$W$30*(1+$W$31)^C396</f>
        <v>0</v>
      </c>
      <c r="G396">
        <f>$W$32*(1+$W$33)^C396</f>
        <v>0</v>
      </c>
      <c r="H396">
        <f>$W$34*(1+$W$35)^C396</f>
        <v>0</v>
      </c>
      <c r="I396">
        <f>MIN(E396,F396)</f>
        <v>0</v>
      </c>
      <c r="J396">
        <f>MIN(E396-I396,G396)</f>
        <v>0</v>
      </c>
      <c r="K396">
        <f>MIN(E396-I396-J396,H396)</f>
        <v>0</v>
      </c>
      <c r="L396">
        <f>E396-I396-J396-K396</f>
        <v>0</v>
      </c>
      <c r="M396">
        <f>IF((I396+J396+(1-$W$36)*L396)/$W$39&gt;=$W$38,1,0)</f>
        <v>0</v>
      </c>
      <c r="N396">
        <f>IF(M396=1,$W$37,$W$36)*L396</f>
        <v>0</v>
      </c>
      <c r="O396">
        <f>EXP(-$W$26*C396)*I396</f>
        <v>0</v>
      </c>
      <c r="P396">
        <f>EXP(-$W$26*C396)*J396</f>
        <v>0</v>
      </c>
      <c r="Q396">
        <f>EXP(-$W$26*C396)*K396</f>
        <v>0</v>
      </c>
      <c r="R396">
        <f>EXP(-$W$26*C396)*(L396-N396)</f>
        <v>0</v>
      </c>
      <c r="S396">
        <f>EXP(-$W$26*C396)*N396</f>
        <v>0</v>
      </c>
      <c r="T396">
        <f>EXP(-$W$26*C396)*E396</f>
        <v>0</v>
      </c>
    </row>
    <row r="397" spans="1:20">
      <c r="A397">
        <v>388</v>
      </c>
      <c r="B397">
        <f>RAND()</f>
        <v>0</v>
      </c>
      <c r="C397">
        <f>IF(B397&lt;$W$41,3,IF(B397&lt;$W$41+$W$42,4,5))</f>
        <v>0</v>
      </c>
      <c r="D397">
        <f>NORMSINV(RAND())</f>
        <v>0</v>
      </c>
      <c r="E397">
        <f>$W$25*EXP(($W$26-$W$28-0.5*$W$27^2)*C397+$W$27*SQRT(C397)*D397)</f>
        <v>0</v>
      </c>
      <c r="F397">
        <f>$W$30*(1+$W$31)^C397</f>
        <v>0</v>
      </c>
      <c r="G397">
        <f>$W$32*(1+$W$33)^C397</f>
        <v>0</v>
      </c>
      <c r="H397">
        <f>$W$34*(1+$W$35)^C397</f>
        <v>0</v>
      </c>
      <c r="I397">
        <f>MIN(E397,F397)</f>
        <v>0</v>
      </c>
      <c r="J397">
        <f>MIN(E397-I397,G397)</f>
        <v>0</v>
      </c>
      <c r="K397">
        <f>MIN(E397-I397-J397,H397)</f>
        <v>0</v>
      </c>
      <c r="L397">
        <f>E397-I397-J397-K397</f>
        <v>0</v>
      </c>
      <c r="M397">
        <f>IF((I397+J397+(1-$W$36)*L397)/$W$39&gt;=$W$38,1,0)</f>
        <v>0</v>
      </c>
      <c r="N397">
        <f>IF(M397=1,$W$37,$W$36)*L397</f>
        <v>0</v>
      </c>
      <c r="O397">
        <f>EXP(-$W$26*C397)*I397</f>
        <v>0</v>
      </c>
      <c r="P397">
        <f>EXP(-$W$26*C397)*J397</f>
        <v>0</v>
      </c>
      <c r="Q397">
        <f>EXP(-$W$26*C397)*K397</f>
        <v>0</v>
      </c>
      <c r="R397">
        <f>EXP(-$W$26*C397)*(L397-N397)</f>
        <v>0</v>
      </c>
      <c r="S397">
        <f>EXP(-$W$26*C397)*N397</f>
        <v>0</v>
      </c>
      <c r="T397">
        <f>EXP(-$W$26*C397)*E397</f>
        <v>0</v>
      </c>
    </row>
    <row r="398" spans="1:20">
      <c r="A398">
        <v>389</v>
      </c>
      <c r="B398">
        <f>RAND()</f>
        <v>0</v>
      </c>
      <c r="C398">
        <f>IF(B398&lt;$W$41,3,IF(B398&lt;$W$41+$W$42,4,5))</f>
        <v>0</v>
      </c>
      <c r="D398">
        <f>NORMSINV(RAND())</f>
        <v>0</v>
      </c>
      <c r="E398">
        <f>$W$25*EXP(($W$26-$W$28-0.5*$W$27^2)*C398+$W$27*SQRT(C398)*D398)</f>
        <v>0</v>
      </c>
      <c r="F398">
        <f>$W$30*(1+$W$31)^C398</f>
        <v>0</v>
      </c>
      <c r="G398">
        <f>$W$32*(1+$W$33)^C398</f>
        <v>0</v>
      </c>
      <c r="H398">
        <f>$W$34*(1+$W$35)^C398</f>
        <v>0</v>
      </c>
      <c r="I398">
        <f>MIN(E398,F398)</f>
        <v>0</v>
      </c>
      <c r="J398">
        <f>MIN(E398-I398,G398)</f>
        <v>0</v>
      </c>
      <c r="K398">
        <f>MIN(E398-I398-J398,H398)</f>
        <v>0</v>
      </c>
      <c r="L398">
        <f>E398-I398-J398-K398</f>
        <v>0</v>
      </c>
      <c r="M398">
        <f>IF((I398+J398+(1-$W$36)*L398)/$W$39&gt;=$W$38,1,0)</f>
        <v>0</v>
      </c>
      <c r="N398">
        <f>IF(M398=1,$W$37,$W$36)*L398</f>
        <v>0</v>
      </c>
      <c r="O398">
        <f>EXP(-$W$26*C398)*I398</f>
        <v>0</v>
      </c>
      <c r="P398">
        <f>EXP(-$W$26*C398)*J398</f>
        <v>0</v>
      </c>
      <c r="Q398">
        <f>EXP(-$W$26*C398)*K398</f>
        <v>0</v>
      </c>
      <c r="R398">
        <f>EXP(-$W$26*C398)*(L398-N398)</f>
        <v>0</v>
      </c>
      <c r="S398">
        <f>EXP(-$W$26*C398)*N398</f>
        <v>0</v>
      </c>
      <c r="T398">
        <f>EXP(-$W$26*C398)*E398</f>
        <v>0</v>
      </c>
    </row>
    <row r="399" spans="1:20">
      <c r="A399">
        <v>390</v>
      </c>
      <c r="B399">
        <f>RAND()</f>
        <v>0</v>
      </c>
      <c r="C399">
        <f>IF(B399&lt;$W$41,3,IF(B399&lt;$W$41+$W$42,4,5))</f>
        <v>0</v>
      </c>
      <c r="D399">
        <f>NORMSINV(RAND())</f>
        <v>0</v>
      </c>
      <c r="E399">
        <f>$W$25*EXP(($W$26-$W$28-0.5*$W$27^2)*C399+$W$27*SQRT(C399)*D399)</f>
        <v>0</v>
      </c>
      <c r="F399">
        <f>$W$30*(1+$W$31)^C399</f>
        <v>0</v>
      </c>
      <c r="G399">
        <f>$W$32*(1+$W$33)^C399</f>
        <v>0</v>
      </c>
      <c r="H399">
        <f>$W$34*(1+$W$35)^C399</f>
        <v>0</v>
      </c>
      <c r="I399">
        <f>MIN(E399,F399)</f>
        <v>0</v>
      </c>
      <c r="J399">
        <f>MIN(E399-I399,G399)</f>
        <v>0</v>
      </c>
      <c r="K399">
        <f>MIN(E399-I399-J399,H399)</f>
        <v>0</v>
      </c>
      <c r="L399">
        <f>E399-I399-J399-K399</f>
        <v>0</v>
      </c>
      <c r="M399">
        <f>IF((I399+J399+(1-$W$36)*L399)/$W$39&gt;=$W$38,1,0)</f>
        <v>0</v>
      </c>
      <c r="N399">
        <f>IF(M399=1,$W$37,$W$36)*L399</f>
        <v>0</v>
      </c>
      <c r="O399">
        <f>EXP(-$W$26*C399)*I399</f>
        <v>0</v>
      </c>
      <c r="P399">
        <f>EXP(-$W$26*C399)*J399</f>
        <v>0</v>
      </c>
      <c r="Q399">
        <f>EXP(-$W$26*C399)*K399</f>
        <v>0</v>
      </c>
      <c r="R399">
        <f>EXP(-$W$26*C399)*(L399-N399)</f>
        <v>0</v>
      </c>
      <c r="S399">
        <f>EXP(-$W$26*C399)*N399</f>
        <v>0</v>
      </c>
      <c r="T399">
        <f>EXP(-$W$26*C399)*E399</f>
        <v>0</v>
      </c>
    </row>
    <row r="400" spans="1:20">
      <c r="A400">
        <v>391</v>
      </c>
      <c r="B400">
        <f>RAND()</f>
        <v>0</v>
      </c>
      <c r="C400">
        <f>IF(B400&lt;$W$41,3,IF(B400&lt;$W$41+$W$42,4,5))</f>
        <v>0</v>
      </c>
      <c r="D400">
        <f>NORMSINV(RAND())</f>
        <v>0</v>
      </c>
      <c r="E400">
        <f>$W$25*EXP(($W$26-$W$28-0.5*$W$27^2)*C400+$W$27*SQRT(C400)*D400)</f>
        <v>0</v>
      </c>
      <c r="F400">
        <f>$W$30*(1+$W$31)^C400</f>
        <v>0</v>
      </c>
      <c r="G400">
        <f>$W$32*(1+$W$33)^C400</f>
        <v>0</v>
      </c>
      <c r="H400">
        <f>$W$34*(1+$W$35)^C400</f>
        <v>0</v>
      </c>
      <c r="I400">
        <f>MIN(E400,F400)</f>
        <v>0</v>
      </c>
      <c r="J400">
        <f>MIN(E400-I400,G400)</f>
        <v>0</v>
      </c>
      <c r="K400">
        <f>MIN(E400-I400-J400,H400)</f>
        <v>0</v>
      </c>
      <c r="L400">
        <f>E400-I400-J400-K400</f>
        <v>0</v>
      </c>
      <c r="M400">
        <f>IF((I400+J400+(1-$W$36)*L400)/$W$39&gt;=$W$38,1,0)</f>
        <v>0</v>
      </c>
      <c r="N400">
        <f>IF(M400=1,$W$37,$W$36)*L400</f>
        <v>0</v>
      </c>
      <c r="O400">
        <f>EXP(-$W$26*C400)*I400</f>
        <v>0</v>
      </c>
      <c r="P400">
        <f>EXP(-$W$26*C400)*J400</f>
        <v>0</v>
      </c>
      <c r="Q400">
        <f>EXP(-$W$26*C400)*K400</f>
        <v>0</v>
      </c>
      <c r="R400">
        <f>EXP(-$W$26*C400)*(L400-N400)</f>
        <v>0</v>
      </c>
      <c r="S400">
        <f>EXP(-$W$26*C400)*N400</f>
        <v>0</v>
      </c>
      <c r="T400">
        <f>EXP(-$W$26*C400)*E400</f>
        <v>0</v>
      </c>
    </row>
    <row r="401" spans="1:20">
      <c r="A401">
        <v>392</v>
      </c>
      <c r="B401">
        <f>RAND()</f>
        <v>0</v>
      </c>
      <c r="C401">
        <f>IF(B401&lt;$W$41,3,IF(B401&lt;$W$41+$W$42,4,5))</f>
        <v>0</v>
      </c>
      <c r="D401">
        <f>NORMSINV(RAND())</f>
        <v>0</v>
      </c>
      <c r="E401">
        <f>$W$25*EXP(($W$26-$W$28-0.5*$W$27^2)*C401+$W$27*SQRT(C401)*D401)</f>
        <v>0</v>
      </c>
      <c r="F401">
        <f>$W$30*(1+$W$31)^C401</f>
        <v>0</v>
      </c>
      <c r="G401">
        <f>$W$32*(1+$W$33)^C401</f>
        <v>0</v>
      </c>
      <c r="H401">
        <f>$W$34*(1+$W$35)^C401</f>
        <v>0</v>
      </c>
      <c r="I401">
        <f>MIN(E401,F401)</f>
        <v>0</v>
      </c>
      <c r="J401">
        <f>MIN(E401-I401,G401)</f>
        <v>0</v>
      </c>
      <c r="K401">
        <f>MIN(E401-I401-J401,H401)</f>
        <v>0</v>
      </c>
      <c r="L401">
        <f>E401-I401-J401-K401</f>
        <v>0</v>
      </c>
      <c r="M401">
        <f>IF((I401+J401+(1-$W$36)*L401)/$W$39&gt;=$W$38,1,0)</f>
        <v>0</v>
      </c>
      <c r="N401">
        <f>IF(M401=1,$W$37,$W$36)*L401</f>
        <v>0</v>
      </c>
      <c r="O401">
        <f>EXP(-$W$26*C401)*I401</f>
        <v>0</v>
      </c>
      <c r="P401">
        <f>EXP(-$W$26*C401)*J401</f>
        <v>0</v>
      </c>
      <c r="Q401">
        <f>EXP(-$W$26*C401)*K401</f>
        <v>0</v>
      </c>
      <c r="R401">
        <f>EXP(-$W$26*C401)*(L401-N401)</f>
        <v>0</v>
      </c>
      <c r="S401">
        <f>EXP(-$W$26*C401)*N401</f>
        <v>0</v>
      </c>
      <c r="T401">
        <f>EXP(-$W$26*C401)*E401</f>
        <v>0</v>
      </c>
    </row>
    <row r="402" spans="1:20">
      <c r="A402">
        <v>393</v>
      </c>
      <c r="B402">
        <f>RAND()</f>
        <v>0</v>
      </c>
      <c r="C402">
        <f>IF(B402&lt;$W$41,3,IF(B402&lt;$W$41+$W$42,4,5))</f>
        <v>0</v>
      </c>
      <c r="D402">
        <f>NORMSINV(RAND())</f>
        <v>0</v>
      </c>
      <c r="E402">
        <f>$W$25*EXP(($W$26-$W$28-0.5*$W$27^2)*C402+$W$27*SQRT(C402)*D402)</f>
        <v>0</v>
      </c>
      <c r="F402">
        <f>$W$30*(1+$W$31)^C402</f>
        <v>0</v>
      </c>
      <c r="G402">
        <f>$W$32*(1+$W$33)^C402</f>
        <v>0</v>
      </c>
      <c r="H402">
        <f>$W$34*(1+$W$35)^C402</f>
        <v>0</v>
      </c>
      <c r="I402">
        <f>MIN(E402,F402)</f>
        <v>0</v>
      </c>
      <c r="J402">
        <f>MIN(E402-I402,G402)</f>
        <v>0</v>
      </c>
      <c r="K402">
        <f>MIN(E402-I402-J402,H402)</f>
        <v>0</v>
      </c>
      <c r="L402">
        <f>E402-I402-J402-K402</f>
        <v>0</v>
      </c>
      <c r="M402">
        <f>IF((I402+J402+(1-$W$36)*L402)/$W$39&gt;=$W$38,1,0)</f>
        <v>0</v>
      </c>
      <c r="N402">
        <f>IF(M402=1,$W$37,$W$36)*L402</f>
        <v>0</v>
      </c>
      <c r="O402">
        <f>EXP(-$W$26*C402)*I402</f>
        <v>0</v>
      </c>
      <c r="P402">
        <f>EXP(-$W$26*C402)*J402</f>
        <v>0</v>
      </c>
      <c r="Q402">
        <f>EXP(-$W$26*C402)*K402</f>
        <v>0</v>
      </c>
      <c r="R402">
        <f>EXP(-$W$26*C402)*(L402-N402)</f>
        <v>0</v>
      </c>
      <c r="S402">
        <f>EXP(-$W$26*C402)*N402</f>
        <v>0</v>
      </c>
      <c r="T402">
        <f>EXP(-$W$26*C402)*E402</f>
        <v>0</v>
      </c>
    </row>
    <row r="403" spans="1:20">
      <c r="A403">
        <v>394</v>
      </c>
      <c r="B403">
        <f>RAND()</f>
        <v>0</v>
      </c>
      <c r="C403">
        <f>IF(B403&lt;$W$41,3,IF(B403&lt;$W$41+$W$42,4,5))</f>
        <v>0</v>
      </c>
      <c r="D403">
        <f>NORMSINV(RAND())</f>
        <v>0</v>
      </c>
      <c r="E403">
        <f>$W$25*EXP(($W$26-$W$28-0.5*$W$27^2)*C403+$W$27*SQRT(C403)*D403)</f>
        <v>0</v>
      </c>
      <c r="F403">
        <f>$W$30*(1+$W$31)^C403</f>
        <v>0</v>
      </c>
      <c r="G403">
        <f>$W$32*(1+$W$33)^C403</f>
        <v>0</v>
      </c>
      <c r="H403">
        <f>$W$34*(1+$W$35)^C403</f>
        <v>0</v>
      </c>
      <c r="I403">
        <f>MIN(E403,F403)</f>
        <v>0</v>
      </c>
      <c r="J403">
        <f>MIN(E403-I403,G403)</f>
        <v>0</v>
      </c>
      <c r="K403">
        <f>MIN(E403-I403-J403,H403)</f>
        <v>0</v>
      </c>
      <c r="L403">
        <f>E403-I403-J403-K403</f>
        <v>0</v>
      </c>
      <c r="M403">
        <f>IF((I403+J403+(1-$W$36)*L403)/$W$39&gt;=$W$38,1,0)</f>
        <v>0</v>
      </c>
      <c r="N403">
        <f>IF(M403=1,$W$37,$W$36)*L403</f>
        <v>0</v>
      </c>
      <c r="O403">
        <f>EXP(-$W$26*C403)*I403</f>
        <v>0</v>
      </c>
      <c r="P403">
        <f>EXP(-$W$26*C403)*J403</f>
        <v>0</v>
      </c>
      <c r="Q403">
        <f>EXP(-$W$26*C403)*K403</f>
        <v>0</v>
      </c>
      <c r="R403">
        <f>EXP(-$W$26*C403)*(L403-N403)</f>
        <v>0</v>
      </c>
      <c r="S403">
        <f>EXP(-$W$26*C403)*N403</f>
        <v>0</v>
      </c>
      <c r="T403">
        <f>EXP(-$W$26*C403)*E403</f>
        <v>0</v>
      </c>
    </row>
    <row r="404" spans="1:20">
      <c r="A404">
        <v>395</v>
      </c>
      <c r="B404">
        <f>RAND()</f>
        <v>0</v>
      </c>
      <c r="C404">
        <f>IF(B404&lt;$W$41,3,IF(B404&lt;$W$41+$W$42,4,5))</f>
        <v>0</v>
      </c>
      <c r="D404">
        <f>NORMSINV(RAND())</f>
        <v>0</v>
      </c>
      <c r="E404">
        <f>$W$25*EXP(($W$26-$W$28-0.5*$W$27^2)*C404+$W$27*SQRT(C404)*D404)</f>
        <v>0</v>
      </c>
      <c r="F404">
        <f>$W$30*(1+$W$31)^C404</f>
        <v>0</v>
      </c>
      <c r="G404">
        <f>$W$32*(1+$W$33)^C404</f>
        <v>0</v>
      </c>
      <c r="H404">
        <f>$W$34*(1+$W$35)^C404</f>
        <v>0</v>
      </c>
      <c r="I404">
        <f>MIN(E404,F404)</f>
        <v>0</v>
      </c>
      <c r="J404">
        <f>MIN(E404-I404,G404)</f>
        <v>0</v>
      </c>
      <c r="K404">
        <f>MIN(E404-I404-J404,H404)</f>
        <v>0</v>
      </c>
      <c r="L404">
        <f>E404-I404-J404-K404</f>
        <v>0</v>
      </c>
      <c r="M404">
        <f>IF((I404+J404+(1-$W$36)*L404)/$W$39&gt;=$W$38,1,0)</f>
        <v>0</v>
      </c>
      <c r="N404">
        <f>IF(M404=1,$W$37,$W$36)*L404</f>
        <v>0</v>
      </c>
      <c r="O404">
        <f>EXP(-$W$26*C404)*I404</f>
        <v>0</v>
      </c>
      <c r="P404">
        <f>EXP(-$W$26*C404)*J404</f>
        <v>0</v>
      </c>
      <c r="Q404">
        <f>EXP(-$W$26*C404)*K404</f>
        <v>0</v>
      </c>
      <c r="R404">
        <f>EXP(-$W$26*C404)*(L404-N404)</f>
        <v>0</v>
      </c>
      <c r="S404">
        <f>EXP(-$W$26*C404)*N404</f>
        <v>0</v>
      </c>
      <c r="T404">
        <f>EXP(-$W$26*C404)*E404</f>
        <v>0</v>
      </c>
    </row>
    <row r="405" spans="1:20">
      <c r="A405">
        <v>396</v>
      </c>
      <c r="B405">
        <f>RAND()</f>
        <v>0</v>
      </c>
      <c r="C405">
        <f>IF(B405&lt;$W$41,3,IF(B405&lt;$W$41+$W$42,4,5))</f>
        <v>0</v>
      </c>
      <c r="D405">
        <f>NORMSINV(RAND())</f>
        <v>0</v>
      </c>
      <c r="E405">
        <f>$W$25*EXP(($W$26-$W$28-0.5*$W$27^2)*C405+$W$27*SQRT(C405)*D405)</f>
        <v>0</v>
      </c>
      <c r="F405">
        <f>$W$30*(1+$W$31)^C405</f>
        <v>0</v>
      </c>
      <c r="G405">
        <f>$W$32*(1+$W$33)^C405</f>
        <v>0</v>
      </c>
      <c r="H405">
        <f>$W$34*(1+$W$35)^C405</f>
        <v>0</v>
      </c>
      <c r="I405">
        <f>MIN(E405,F405)</f>
        <v>0</v>
      </c>
      <c r="J405">
        <f>MIN(E405-I405,G405)</f>
        <v>0</v>
      </c>
      <c r="K405">
        <f>MIN(E405-I405-J405,H405)</f>
        <v>0</v>
      </c>
      <c r="L405">
        <f>E405-I405-J405-K405</f>
        <v>0</v>
      </c>
      <c r="M405">
        <f>IF((I405+J405+(1-$W$36)*L405)/$W$39&gt;=$W$38,1,0)</f>
        <v>0</v>
      </c>
      <c r="N405">
        <f>IF(M405=1,$W$37,$W$36)*L405</f>
        <v>0</v>
      </c>
      <c r="O405">
        <f>EXP(-$W$26*C405)*I405</f>
        <v>0</v>
      </c>
      <c r="P405">
        <f>EXP(-$W$26*C405)*J405</f>
        <v>0</v>
      </c>
      <c r="Q405">
        <f>EXP(-$W$26*C405)*K405</f>
        <v>0</v>
      </c>
      <c r="R405">
        <f>EXP(-$W$26*C405)*(L405-N405)</f>
        <v>0</v>
      </c>
      <c r="S405">
        <f>EXP(-$W$26*C405)*N405</f>
        <v>0</v>
      </c>
      <c r="T405">
        <f>EXP(-$W$26*C405)*E405</f>
        <v>0</v>
      </c>
    </row>
    <row r="406" spans="1:20">
      <c r="A406">
        <v>397</v>
      </c>
      <c r="B406">
        <f>RAND()</f>
        <v>0</v>
      </c>
      <c r="C406">
        <f>IF(B406&lt;$W$41,3,IF(B406&lt;$W$41+$W$42,4,5))</f>
        <v>0</v>
      </c>
      <c r="D406">
        <f>NORMSINV(RAND())</f>
        <v>0</v>
      </c>
      <c r="E406">
        <f>$W$25*EXP(($W$26-$W$28-0.5*$W$27^2)*C406+$W$27*SQRT(C406)*D406)</f>
        <v>0</v>
      </c>
      <c r="F406">
        <f>$W$30*(1+$W$31)^C406</f>
        <v>0</v>
      </c>
      <c r="G406">
        <f>$W$32*(1+$W$33)^C406</f>
        <v>0</v>
      </c>
      <c r="H406">
        <f>$W$34*(1+$W$35)^C406</f>
        <v>0</v>
      </c>
      <c r="I406">
        <f>MIN(E406,F406)</f>
        <v>0</v>
      </c>
      <c r="J406">
        <f>MIN(E406-I406,G406)</f>
        <v>0</v>
      </c>
      <c r="K406">
        <f>MIN(E406-I406-J406,H406)</f>
        <v>0</v>
      </c>
      <c r="L406">
        <f>E406-I406-J406-K406</f>
        <v>0</v>
      </c>
      <c r="M406">
        <f>IF((I406+J406+(1-$W$36)*L406)/$W$39&gt;=$W$38,1,0)</f>
        <v>0</v>
      </c>
      <c r="N406">
        <f>IF(M406=1,$W$37,$W$36)*L406</f>
        <v>0</v>
      </c>
      <c r="O406">
        <f>EXP(-$W$26*C406)*I406</f>
        <v>0</v>
      </c>
      <c r="P406">
        <f>EXP(-$W$26*C406)*J406</f>
        <v>0</v>
      </c>
      <c r="Q406">
        <f>EXP(-$W$26*C406)*K406</f>
        <v>0</v>
      </c>
      <c r="R406">
        <f>EXP(-$W$26*C406)*(L406-N406)</f>
        <v>0</v>
      </c>
      <c r="S406">
        <f>EXP(-$W$26*C406)*N406</f>
        <v>0</v>
      </c>
      <c r="T406">
        <f>EXP(-$W$26*C406)*E406</f>
        <v>0</v>
      </c>
    </row>
    <row r="407" spans="1:20">
      <c r="A407">
        <v>398</v>
      </c>
      <c r="B407">
        <f>RAND()</f>
        <v>0</v>
      </c>
      <c r="C407">
        <f>IF(B407&lt;$W$41,3,IF(B407&lt;$W$41+$W$42,4,5))</f>
        <v>0</v>
      </c>
      <c r="D407">
        <f>NORMSINV(RAND())</f>
        <v>0</v>
      </c>
      <c r="E407">
        <f>$W$25*EXP(($W$26-$W$28-0.5*$W$27^2)*C407+$W$27*SQRT(C407)*D407)</f>
        <v>0</v>
      </c>
      <c r="F407">
        <f>$W$30*(1+$W$31)^C407</f>
        <v>0</v>
      </c>
      <c r="G407">
        <f>$W$32*(1+$W$33)^C407</f>
        <v>0</v>
      </c>
      <c r="H407">
        <f>$W$34*(1+$W$35)^C407</f>
        <v>0</v>
      </c>
      <c r="I407">
        <f>MIN(E407,F407)</f>
        <v>0</v>
      </c>
      <c r="J407">
        <f>MIN(E407-I407,G407)</f>
        <v>0</v>
      </c>
      <c r="K407">
        <f>MIN(E407-I407-J407,H407)</f>
        <v>0</v>
      </c>
      <c r="L407">
        <f>E407-I407-J407-K407</f>
        <v>0</v>
      </c>
      <c r="M407">
        <f>IF((I407+J407+(1-$W$36)*L407)/$W$39&gt;=$W$38,1,0)</f>
        <v>0</v>
      </c>
      <c r="N407">
        <f>IF(M407=1,$W$37,$W$36)*L407</f>
        <v>0</v>
      </c>
      <c r="O407">
        <f>EXP(-$W$26*C407)*I407</f>
        <v>0</v>
      </c>
      <c r="P407">
        <f>EXP(-$W$26*C407)*J407</f>
        <v>0</v>
      </c>
      <c r="Q407">
        <f>EXP(-$W$26*C407)*K407</f>
        <v>0</v>
      </c>
      <c r="R407">
        <f>EXP(-$W$26*C407)*(L407-N407)</f>
        <v>0</v>
      </c>
      <c r="S407">
        <f>EXP(-$W$26*C407)*N407</f>
        <v>0</v>
      </c>
      <c r="T407">
        <f>EXP(-$W$26*C407)*E407</f>
        <v>0</v>
      </c>
    </row>
    <row r="408" spans="1:20">
      <c r="A408">
        <v>399</v>
      </c>
      <c r="B408">
        <f>RAND()</f>
        <v>0</v>
      </c>
      <c r="C408">
        <f>IF(B408&lt;$W$41,3,IF(B408&lt;$W$41+$W$42,4,5))</f>
        <v>0</v>
      </c>
      <c r="D408">
        <f>NORMSINV(RAND())</f>
        <v>0</v>
      </c>
      <c r="E408">
        <f>$W$25*EXP(($W$26-$W$28-0.5*$W$27^2)*C408+$W$27*SQRT(C408)*D408)</f>
        <v>0</v>
      </c>
      <c r="F408">
        <f>$W$30*(1+$W$31)^C408</f>
        <v>0</v>
      </c>
      <c r="G408">
        <f>$W$32*(1+$W$33)^C408</f>
        <v>0</v>
      </c>
      <c r="H408">
        <f>$W$34*(1+$W$35)^C408</f>
        <v>0</v>
      </c>
      <c r="I408">
        <f>MIN(E408,F408)</f>
        <v>0</v>
      </c>
      <c r="J408">
        <f>MIN(E408-I408,G408)</f>
        <v>0</v>
      </c>
      <c r="K408">
        <f>MIN(E408-I408-J408,H408)</f>
        <v>0</v>
      </c>
      <c r="L408">
        <f>E408-I408-J408-K408</f>
        <v>0</v>
      </c>
      <c r="M408">
        <f>IF((I408+J408+(1-$W$36)*L408)/$W$39&gt;=$W$38,1,0)</f>
        <v>0</v>
      </c>
      <c r="N408">
        <f>IF(M408=1,$W$37,$W$36)*L408</f>
        <v>0</v>
      </c>
      <c r="O408">
        <f>EXP(-$W$26*C408)*I408</f>
        <v>0</v>
      </c>
      <c r="P408">
        <f>EXP(-$W$26*C408)*J408</f>
        <v>0</v>
      </c>
      <c r="Q408">
        <f>EXP(-$W$26*C408)*K408</f>
        <v>0</v>
      </c>
      <c r="R408">
        <f>EXP(-$W$26*C408)*(L408-N408)</f>
        <v>0</v>
      </c>
      <c r="S408">
        <f>EXP(-$W$26*C408)*N408</f>
        <v>0</v>
      </c>
      <c r="T408">
        <f>EXP(-$W$26*C408)*E408</f>
        <v>0</v>
      </c>
    </row>
    <row r="409" spans="1:20">
      <c r="A409">
        <v>400</v>
      </c>
      <c r="B409">
        <f>RAND()</f>
        <v>0</v>
      </c>
      <c r="C409">
        <f>IF(B409&lt;$W$41,3,IF(B409&lt;$W$41+$W$42,4,5))</f>
        <v>0</v>
      </c>
      <c r="D409">
        <f>NORMSINV(RAND())</f>
        <v>0</v>
      </c>
      <c r="E409">
        <f>$W$25*EXP(($W$26-$W$28-0.5*$W$27^2)*C409+$W$27*SQRT(C409)*D409)</f>
        <v>0</v>
      </c>
      <c r="F409">
        <f>$W$30*(1+$W$31)^C409</f>
        <v>0</v>
      </c>
      <c r="G409">
        <f>$W$32*(1+$W$33)^C409</f>
        <v>0</v>
      </c>
      <c r="H409">
        <f>$W$34*(1+$W$35)^C409</f>
        <v>0</v>
      </c>
      <c r="I409">
        <f>MIN(E409,F409)</f>
        <v>0</v>
      </c>
      <c r="J409">
        <f>MIN(E409-I409,G409)</f>
        <v>0</v>
      </c>
      <c r="K409">
        <f>MIN(E409-I409-J409,H409)</f>
        <v>0</v>
      </c>
      <c r="L409">
        <f>E409-I409-J409-K409</f>
        <v>0</v>
      </c>
      <c r="M409">
        <f>IF((I409+J409+(1-$W$36)*L409)/$W$39&gt;=$W$38,1,0)</f>
        <v>0</v>
      </c>
      <c r="N409">
        <f>IF(M409=1,$W$37,$W$36)*L409</f>
        <v>0</v>
      </c>
      <c r="O409">
        <f>EXP(-$W$26*C409)*I409</f>
        <v>0</v>
      </c>
      <c r="P409">
        <f>EXP(-$W$26*C409)*J409</f>
        <v>0</v>
      </c>
      <c r="Q409">
        <f>EXP(-$W$26*C409)*K409</f>
        <v>0</v>
      </c>
      <c r="R409">
        <f>EXP(-$W$26*C409)*(L409-N409)</f>
        <v>0</v>
      </c>
      <c r="S409">
        <f>EXP(-$W$26*C409)*N409</f>
        <v>0</v>
      </c>
      <c r="T409">
        <f>EXP(-$W$26*C409)*E409</f>
        <v>0</v>
      </c>
    </row>
    <row r="410" spans="1:20">
      <c r="A410">
        <v>401</v>
      </c>
      <c r="B410">
        <f>RAND()</f>
        <v>0</v>
      </c>
      <c r="C410">
        <f>IF(B410&lt;$W$41,3,IF(B410&lt;$W$41+$W$42,4,5))</f>
        <v>0</v>
      </c>
      <c r="D410">
        <f>NORMSINV(RAND())</f>
        <v>0</v>
      </c>
      <c r="E410">
        <f>$W$25*EXP(($W$26-$W$28-0.5*$W$27^2)*C410+$W$27*SQRT(C410)*D410)</f>
        <v>0</v>
      </c>
      <c r="F410">
        <f>$W$30*(1+$W$31)^C410</f>
        <v>0</v>
      </c>
      <c r="G410">
        <f>$W$32*(1+$W$33)^C410</f>
        <v>0</v>
      </c>
      <c r="H410">
        <f>$W$34*(1+$W$35)^C410</f>
        <v>0</v>
      </c>
      <c r="I410">
        <f>MIN(E410,F410)</f>
        <v>0</v>
      </c>
      <c r="J410">
        <f>MIN(E410-I410,G410)</f>
        <v>0</v>
      </c>
      <c r="K410">
        <f>MIN(E410-I410-J410,H410)</f>
        <v>0</v>
      </c>
      <c r="L410">
        <f>E410-I410-J410-K410</f>
        <v>0</v>
      </c>
      <c r="M410">
        <f>IF((I410+J410+(1-$W$36)*L410)/$W$39&gt;=$W$38,1,0)</f>
        <v>0</v>
      </c>
      <c r="N410">
        <f>IF(M410=1,$W$37,$W$36)*L410</f>
        <v>0</v>
      </c>
      <c r="O410">
        <f>EXP(-$W$26*C410)*I410</f>
        <v>0</v>
      </c>
      <c r="P410">
        <f>EXP(-$W$26*C410)*J410</f>
        <v>0</v>
      </c>
      <c r="Q410">
        <f>EXP(-$W$26*C410)*K410</f>
        <v>0</v>
      </c>
      <c r="R410">
        <f>EXP(-$W$26*C410)*(L410-N410)</f>
        <v>0</v>
      </c>
      <c r="S410">
        <f>EXP(-$W$26*C410)*N410</f>
        <v>0</v>
      </c>
      <c r="T410">
        <f>EXP(-$W$26*C410)*E410</f>
        <v>0</v>
      </c>
    </row>
    <row r="411" spans="1:20">
      <c r="A411">
        <v>402</v>
      </c>
      <c r="B411">
        <f>RAND()</f>
        <v>0</v>
      </c>
      <c r="C411">
        <f>IF(B411&lt;$W$41,3,IF(B411&lt;$W$41+$W$42,4,5))</f>
        <v>0</v>
      </c>
      <c r="D411">
        <f>NORMSINV(RAND())</f>
        <v>0</v>
      </c>
      <c r="E411">
        <f>$W$25*EXP(($W$26-$W$28-0.5*$W$27^2)*C411+$W$27*SQRT(C411)*D411)</f>
        <v>0</v>
      </c>
      <c r="F411">
        <f>$W$30*(1+$W$31)^C411</f>
        <v>0</v>
      </c>
      <c r="G411">
        <f>$W$32*(1+$W$33)^C411</f>
        <v>0</v>
      </c>
      <c r="H411">
        <f>$W$34*(1+$W$35)^C411</f>
        <v>0</v>
      </c>
      <c r="I411">
        <f>MIN(E411,F411)</f>
        <v>0</v>
      </c>
      <c r="J411">
        <f>MIN(E411-I411,G411)</f>
        <v>0</v>
      </c>
      <c r="K411">
        <f>MIN(E411-I411-J411,H411)</f>
        <v>0</v>
      </c>
      <c r="L411">
        <f>E411-I411-J411-K411</f>
        <v>0</v>
      </c>
      <c r="M411">
        <f>IF((I411+J411+(1-$W$36)*L411)/$W$39&gt;=$W$38,1,0)</f>
        <v>0</v>
      </c>
      <c r="N411">
        <f>IF(M411=1,$W$37,$W$36)*L411</f>
        <v>0</v>
      </c>
      <c r="O411">
        <f>EXP(-$W$26*C411)*I411</f>
        <v>0</v>
      </c>
      <c r="P411">
        <f>EXP(-$W$26*C411)*J411</f>
        <v>0</v>
      </c>
      <c r="Q411">
        <f>EXP(-$W$26*C411)*K411</f>
        <v>0</v>
      </c>
      <c r="R411">
        <f>EXP(-$W$26*C411)*(L411-N411)</f>
        <v>0</v>
      </c>
      <c r="S411">
        <f>EXP(-$W$26*C411)*N411</f>
        <v>0</v>
      </c>
      <c r="T411">
        <f>EXP(-$W$26*C411)*E411</f>
        <v>0</v>
      </c>
    </row>
    <row r="412" spans="1:20">
      <c r="A412">
        <v>403</v>
      </c>
      <c r="B412">
        <f>RAND()</f>
        <v>0</v>
      </c>
      <c r="C412">
        <f>IF(B412&lt;$W$41,3,IF(B412&lt;$W$41+$W$42,4,5))</f>
        <v>0</v>
      </c>
      <c r="D412">
        <f>NORMSINV(RAND())</f>
        <v>0</v>
      </c>
      <c r="E412">
        <f>$W$25*EXP(($W$26-$W$28-0.5*$W$27^2)*C412+$W$27*SQRT(C412)*D412)</f>
        <v>0</v>
      </c>
      <c r="F412">
        <f>$W$30*(1+$W$31)^C412</f>
        <v>0</v>
      </c>
      <c r="G412">
        <f>$W$32*(1+$W$33)^C412</f>
        <v>0</v>
      </c>
      <c r="H412">
        <f>$W$34*(1+$W$35)^C412</f>
        <v>0</v>
      </c>
      <c r="I412">
        <f>MIN(E412,F412)</f>
        <v>0</v>
      </c>
      <c r="J412">
        <f>MIN(E412-I412,G412)</f>
        <v>0</v>
      </c>
      <c r="K412">
        <f>MIN(E412-I412-J412,H412)</f>
        <v>0</v>
      </c>
      <c r="L412">
        <f>E412-I412-J412-K412</f>
        <v>0</v>
      </c>
      <c r="M412">
        <f>IF((I412+J412+(1-$W$36)*L412)/$W$39&gt;=$W$38,1,0)</f>
        <v>0</v>
      </c>
      <c r="N412">
        <f>IF(M412=1,$W$37,$W$36)*L412</f>
        <v>0</v>
      </c>
      <c r="O412">
        <f>EXP(-$W$26*C412)*I412</f>
        <v>0</v>
      </c>
      <c r="P412">
        <f>EXP(-$W$26*C412)*J412</f>
        <v>0</v>
      </c>
      <c r="Q412">
        <f>EXP(-$W$26*C412)*K412</f>
        <v>0</v>
      </c>
      <c r="R412">
        <f>EXP(-$W$26*C412)*(L412-N412)</f>
        <v>0</v>
      </c>
      <c r="S412">
        <f>EXP(-$W$26*C412)*N412</f>
        <v>0</v>
      </c>
      <c r="T412">
        <f>EXP(-$W$26*C412)*E412</f>
        <v>0</v>
      </c>
    </row>
    <row r="413" spans="1:20">
      <c r="A413">
        <v>404</v>
      </c>
      <c r="B413">
        <f>RAND()</f>
        <v>0</v>
      </c>
      <c r="C413">
        <f>IF(B413&lt;$W$41,3,IF(B413&lt;$W$41+$W$42,4,5))</f>
        <v>0</v>
      </c>
      <c r="D413">
        <f>NORMSINV(RAND())</f>
        <v>0</v>
      </c>
      <c r="E413">
        <f>$W$25*EXP(($W$26-$W$28-0.5*$W$27^2)*C413+$W$27*SQRT(C413)*D413)</f>
        <v>0</v>
      </c>
      <c r="F413">
        <f>$W$30*(1+$W$31)^C413</f>
        <v>0</v>
      </c>
      <c r="G413">
        <f>$W$32*(1+$W$33)^C413</f>
        <v>0</v>
      </c>
      <c r="H413">
        <f>$W$34*(1+$W$35)^C413</f>
        <v>0</v>
      </c>
      <c r="I413">
        <f>MIN(E413,F413)</f>
        <v>0</v>
      </c>
      <c r="J413">
        <f>MIN(E413-I413,G413)</f>
        <v>0</v>
      </c>
      <c r="K413">
        <f>MIN(E413-I413-J413,H413)</f>
        <v>0</v>
      </c>
      <c r="L413">
        <f>E413-I413-J413-K413</f>
        <v>0</v>
      </c>
      <c r="M413">
        <f>IF((I413+J413+(1-$W$36)*L413)/$W$39&gt;=$W$38,1,0)</f>
        <v>0</v>
      </c>
      <c r="N413">
        <f>IF(M413=1,$W$37,$W$36)*L413</f>
        <v>0</v>
      </c>
      <c r="O413">
        <f>EXP(-$W$26*C413)*I413</f>
        <v>0</v>
      </c>
      <c r="P413">
        <f>EXP(-$W$26*C413)*J413</f>
        <v>0</v>
      </c>
      <c r="Q413">
        <f>EXP(-$W$26*C413)*K413</f>
        <v>0</v>
      </c>
      <c r="R413">
        <f>EXP(-$W$26*C413)*(L413-N413)</f>
        <v>0</v>
      </c>
      <c r="S413">
        <f>EXP(-$W$26*C413)*N413</f>
        <v>0</v>
      </c>
      <c r="T413">
        <f>EXP(-$W$26*C413)*E413</f>
        <v>0</v>
      </c>
    </row>
    <row r="414" spans="1:20">
      <c r="A414">
        <v>405</v>
      </c>
      <c r="B414">
        <f>RAND()</f>
        <v>0</v>
      </c>
      <c r="C414">
        <f>IF(B414&lt;$W$41,3,IF(B414&lt;$W$41+$W$42,4,5))</f>
        <v>0</v>
      </c>
      <c r="D414">
        <f>NORMSINV(RAND())</f>
        <v>0</v>
      </c>
      <c r="E414">
        <f>$W$25*EXP(($W$26-$W$28-0.5*$W$27^2)*C414+$W$27*SQRT(C414)*D414)</f>
        <v>0</v>
      </c>
      <c r="F414">
        <f>$W$30*(1+$W$31)^C414</f>
        <v>0</v>
      </c>
      <c r="G414">
        <f>$W$32*(1+$W$33)^C414</f>
        <v>0</v>
      </c>
      <c r="H414">
        <f>$W$34*(1+$W$35)^C414</f>
        <v>0</v>
      </c>
      <c r="I414">
        <f>MIN(E414,F414)</f>
        <v>0</v>
      </c>
      <c r="J414">
        <f>MIN(E414-I414,G414)</f>
        <v>0</v>
      </c>
      <c r="K414">
        <f>MIN(E414-I414-J414,H414)</f>
        <v>0</v>
      </c>
      <c r="L414">
        <f>E414-I414-J414-K414</f>
        <v>0</v>
      </c>
      <c r="M414">
        <f>IF((I414+J414+(1-$W$36)*L414)/$W$39&gt;=$W$38,1,0)</f>
        <v>0</v>
      </c>
      <c r="N414">
        <f>IF(M414=1,$W$37,$W$36)*L414</f>
        <v>0</v>
      </c>
      <c r="O414">
        <f>EXP(-$W$26*C414)*I414</f>
        <v>0</v>
      </c>
      <c r="P414">
        <f>EXP(-$W$26*C414)*J414</f>
        <v>0</v>
      </c>
      <c r="Q414">
        <f>EXP(-$W$26*C414)*K414</f>
        <v>0</v>
      </c>
      <c r="R414">
        <f>EXP(-$W$26*C414)*(L414-N414)</f>
        <v>0</v>
      </c>
      <c r="S414">
        <f>EXP(-$W$26*C414)*N414</f>
        <v>0</v>
      </c>
      <c r="T414">
        <f>EXP(-$W$26*C414)*E414</f>
        <v>0</v>
      </c>
    </row>
    <row r="415" spans="1:20">
      <c r="A415">
        <v>406</v>
      </c>
      <c r="B415">
        <f>RAND()</f>
        <v>0</v>
      </c>
      <c r="C415">
        <f>IF(B415&lt;$W$41,3,IF(B415&lt;$W$41+$W$42,4,5))</f>
        <v>0</v>
      </c>
      <c r="D415">
        <f>NORMSINV(RAND())</f>
        <v>0</v>
      </c>
      <c r="E415">
        <f>$W$25*EXP(($W$26-$W$28-0.5*$W$27^2)*C415+$W$27*SQRT(C415)*D415)</f>
        <v>0</v>
      </c>
      <c r="F415">
        <f>$W$30*(1+$W$31)^C415</f>
        <v>0</v>
      </c>
      <c r="G415">
        <f>$W$32*(1+$W$33)^C415</f>
        <v>0</v>
      </c>
      <c r="H415">
        <f>$W$34*(1+$W$35)^C415</f>
        <v>0</v>
      </c>
      <c r="I415">
        <f>MIN(E415,F415)</f>
        <v>0</v>
      </c>
      <c r="J415">
        <f>MIN(E415-I415,G415)</f>
        <v>0</v>
      </c>
      <c r="K415">
        <f>MIN(E415-I415-J415,H415)</f>
        <v>0</v>
      </c>
      <c r="L415">
        <f>E415-I415-J415-K415</f>
        <v>0</v>
      </c>
      <c r="M415">
        <f>IF((I415+J415+(1-$W$36)*L415)/$W$39&gt;=$W$38,1,0)</f>
        <v>0</v>
      </c>
      <c r="N415">
        <f>IF(M415=1,$W$37,$W$36)*L415</f>
        <v>0</v>
      </c>
      <c r="O415">
        <f>EXP(-$W$26*C415)*I415</f>
        <v>0</v>
      </c>
      <c r="P415">
        <f>EXP(-$W$26*C415)*J415</f>
        <v>0</v>
      </c>
      <c r="Q415">
        <f>EXP(-$W$26*C415)*K415</f>
        <v>0</v>
      </c>
      <c r="R415">
        <f>EXP(-$W$26*C415)*(L415-N415)</f>
        <v>0</v>
      </c>
      <c r="S415">
        <f>EXP(-$W$26*C415)*N415</f>
        <v>0</v>
      </c>
      <c r="T415">
        <f>EXP(-$W$26*C415)*E415</f>
        <v>0</v>
      </c>
    </row>
    <row r="416" spans="1:20">
      <c r="A416">
        <v>407</v>
      </c>
      <c r="B416">
        <f>RAND()</f>
        <v>0</v>
      </c>
      <c r="C416">
        <f>IF(B416&lt;$W$41,3,IF(B416&lt;$W$41+$W$42,4,5))</f>
        <v>0</v>
      </c>
      <c r="D416">
        <f>NORMSINV(RAND())</f>
        <v>0</v>
      </c>
      <c r="E416">
        <f>$W$25*EXP(($W$26-$W$28-0.5*$W$27^2)*C416+$W$27*SQRT(C416)*D416)</f>
        <v>0</v>
      </c>
      <c r="F416">
        <f>$W$30*(1+$W$31)^C416</f>
        <v>0</v>
      </c>
      <c r="G416">
        <f>$W$32*(1+$W$33)^C416</f>
        <v>0</v>
      </c>
      <c r="H416">
        <f>$W$34*(1+$W$35)^C416</f>
        <v>0</v>
      </c>
      <c r="I416">
        <f>MIN(E416,F416)</f>
        <v>0</v>
      </c>
      <c r="J416">
        <f>MIN(E416-I416,G416)</f>
        <v>0</v>
      </c>
      <c r="K416">
        <f>MIN(E416-I416-J416,H416)</f>
        <v>0</v>
      </c>
      <c r="L416">
        <f>E416-I416-J416-K416</f>
        <v>0</v>
      </c>
      <c r="M416">
        <f>IF((I416+J416+(1-$W$36)*L416)/$W$39&gt;=$W$38,1,0)</f>
        <v>0</v>
      </c>
      <c r="N416">
        <f>IF(M416=1,$W$37,$W$36)*L416</f>
        <v>0</v>
      </c>
      <c r="O416">
        <f>EXP(-$W$26*C416)*I416</f>
        <v>0</v>
      </c>
      <c r="P416">
        <f>EXP(-$W$26*C416)*J416</f>
        <v>0</v>
      </c>
      <c r="Q416">
        <f>EXP(-$W$26*C416)*K416</f>
        <v>0</v>
      </c>
      <c r="R416">
        <f>EXP(-$W$26*C416)*(L416-N416)</f>
        <v>0</v>
      </c>
      <c r="S416">
        <f>EXP(-$W$26*C416)*N416</f>
        <v>0</v>
      </c>
      <c r="T416">
        <f>EXP(-$W$26*C416)*E416</f>
        <v>0</v>
      </c>
    </row>
    <row r="417" spans="1:20">
      <c r="A417">
        <v>408</v>
      </c>
      <c r="B417">
        <f>RAND()</f>
        <v>0</v>
      </c>
      <c r="C417">
        <f>IF(B417&lt;$W$41,3,IF(B417&lt;$W$41+$W$42,4,5))</f>
        <v>0</v>
      </c>
      <c r="D417">
        <f>NORMSINV(RAND())</f>
        <v>0</v>
      </c>
      <c r="E417">
        <f>$W$25*EXP(($W$26-$W$28-0.5*$W$27^2)*C417+$W$27*SQRT(C417)*D417)</f>
        <v>0</v>
      </c>
      <c r="F417">
        <f>$W$30*(1+$W$31)^C417</f>
        <v>0</v>
      </c>
      <c r="G417">
        <f>$W$32*(1+$W$33)^C417</f>
        <v>0</v>
      </c>
      <c r="H417">
        <f>$W$34*(1+$W$35)^C417</f>
        <v>0</v>
      </c>
      <c r="I417">
        <f>MIN(E417,F417)</f>
        <v>0</v>
      </c>
      <c r="J417">
        <f>MIN(E417-I417,G417)</f>
        <v>0</v>
      </c>
      <c r="K417">
        <f>MIN(E417-I417-J417,H417)</f>
        <v>0</v>
      </c>
      <c r="L417">
        <f>E417-I417-J417-K417</f>
        <v>0</v>
      </c>
      <c r="M417">
        <f>IF((I417+J417+(1-$W$36)*L417)/$W$39&gt;=$W$38,1,0)</f>
        <v>0</v>
      </c>
      <c r="N417">
        <f>IF(M417=1,$W$37,$W$36)*L417</f>
        <v>0</v>
      </c>
      <c r="O417">
        <f>EXP(-$W$26*C417)*I417</f>
        <v>0</v>
      </c>
      <c r="P417">
        <f>EXP(-$W$26*C417)*J417</f>
        <v>0</v>
      </c>
      <c r="Q417">
        <f>EXP(-$W$26*C417)*K417</f>
        <v>0</v>
      </c>
      <c r="R417">
        <f>EXP(-$W$26*C417)*(L417-N417)</f>
        <v>0</v>
      </c>
      <c r="S417">
        <f>EXP(-$W$26*C417)*N417</f>
        <v>0</v>
      </c>
      <c r="T417">
        <f>EXP(-$W$26*C417)*E417</f>
        <v>0</v>
      </c>
    </row>
    <row r="418" spans="1:20">
      <c r="A418">
        <v>409</v>
      </c>
      <c r="B418">
        <f>RAND()</f>
        <v>0</v>
      </c>
      <c r="C418">
        <f>IF(B418&lt;$W$41,3,IF(B418&lt;$W$41+$W$42,4,5))</f>
        <v>0</v>
      </c>
      <c r="D418">
        <f>NORMSINV(RAND())</f>
        <v>0</v>
      </c>
      <c r="E418">
        <f>$W$25*EXP(($W$26-$W$28-0.5*$W$27^2)*C418+$W$27*SQRT(C418)*D418)</f>
        <v>0</v>
      </c>
      <c r="F418">
        <f>$W$30*(1+$W$31)^C418</f>
        <v>0</v>
      </c>
      <c r="G418">
        <f>$W$32*(1+$W$33)^C418</f>
        <v>0</v>
      </c>
      <c r="H418">
        <f>$W$34*(1+$W$35)^C418</f>
        <v>0</v>
      </c>
      <c r="I418">
        <f>MIN(E418,F418)</f>
        <v>0</v>
      </c>
      <c r="J418">
        <f>MIN(E418-I418,G418)</f>
        <v>0</v>
      </c>
      <c r="K418">
        <f>MIN(E418-I418-J418,H418)</f>
        <v>0</v>
      </c>
      <c r="L418">
        <f>E418-I418-J418-K418</f>
        <v>0</v>
      </c>
      <c r="M418">
        <f>IF((I418+J418+(1-$W$36)*L418)/$W$39&gt;=$W$38,1,0)</f>
        <v>0</v>
      </c>
      <c r="N418">
        <f>IF(M418=1,$W$37,$W$36)*L418</f>
        <v>0</v>
      </c>
      <c r="O418">
        <f>EXP(-$W$26*C418)*I418</f>
        <v>0</v>
      </c>
      <c r="P418">
        <f>EXP(-$W$26*C418)*J418</f>
        <v>0</v>
      </c>
      <c r="Q418">
        <f>EXP(-$W$26*C418)*K418</f>
        <v>0</v>
      </c>
      <c r="R418">
        <f>EXP(-$W$26*C418)*(L418-N418)</f>
        <v>0</v>
      </c>
      <c r="S418">
        <f>EXP(-$W$26*C418)*N418</f>
        <v>0</v>
      </c>
      <c r="T418">
        <f>EXP(-$W$26*C418)*E418</f>
        <v>0</v>
      </c>
    </row>
    <row r="419" spans="1:20">
      <c r="A419">
        <v>410</v>
      </c>
      <c r="B419">
        <f>RAND()</f>
        <v>0</v>
      </c>
      <c r="C419">
        <f>IF(B419&lt;$W$41,3,IF(B419&lt;$W$41+$W$42,4,5))</f>
        <v>0</v>
      </c>
      <c r="D419">
        <f>NORMSINV(RAND())</f>
        <v>0</v>
      </c>
      <c r="E419">
        <f>$W$25*EXP(($W$26-$W$28-0.5*$W$27^2)*C419+$W$27*SQRT(C419)*D419)</f>
        <v>0</v>
      </c>
      <c r="F419">
        <f>$W$30*(1+$W$31)^C419</f>
        <v>0</v>
      </c>
      <c r="G419">
        <f>$W$32*(1+$W$33)^C419</f>
        <v>0</v>
      </c>
      <c r="H419">
        <f>$W$34*(1+$W$35)^C419</f>
        <v>0</v>
      </c>
      <c r="I419">
        <f>MIN(E419,F419)</f>
        <v>0</v>
      </c>
      <c r="J419">
        <f>MIN(E419-I419,G419)</f>
        <v>0</v>
      </c>
      <c r="K419">
        <f>MIN(E419-I419-J419,H419)</f>
        <v>0</v>
      </c>
      <c r="L419">
        <f>E419-I419-J419-K419</f>
        <v>0</v>
      </c>
      <c r="M419">
        <f>IF((I419+J419+(1-$W$36)*L419)/$W$39&gt;=$W$38,1,0)</f>
        <v>0</v>
      </c>
      <c r="N419">
        <f>IF(M419=1,$W$37,$W$36)*L419</f>
        <v>0</v>
      </c>
      <c r="O419">
        <f>EXP(-$W$26*C419)*I419</f>
        <v>0</v>
      </c>
      <c r="P419">
        <f>EXP(-$W$26*C419)*J419</f>
        <v>0</v>
      </c>
      <c r="Q419">
        <f>EXP(-$W$26*C419)*K419</f>
        <v>0</v>
      </c>
      <c r="R419">
        <f>EXP(-$W$26*C419)*(L419-N419)</f>
        <v>0</v>
      </c>
      <c r="S419">
        <f>EXP(-$W$26*C419)*N419</f>
        <v>0</v>
      </c>
      <c r="T419">
        <f>EXP(-$W$26*C419)*E419</f>
        <v>0</v>
      </c>
    </row>
    <row r="420" spans="1:20">
      <c r="A420">
        <v>411</v>
      </c>
      <c r="B420">
        <f>RAND()</f>
        <v>0</v>
      </c>
      <c r="C420">
        <f>IF(B420&lt;$W$41,3,IF(B420&lt;$W$41+$W$42,4,5))</f>
        <v>0</v>
      </c>
      <c r="D420">
        <f>NORMSINV(RAND())</f>
        <v>0</v>
      </c>
      <c r="E420">
        <f>$W$25*EXP(($W$26-$W$28-0.5*$W$27^2)*C420+$W$27*SQRT(C420)*D420)</f>
        <v>0</v>
      </c>
      <c r="F420">
        <f>$W$30*(1+$W$31)^C420</f>
        <v>0</v>
      </c>
      <c r="G420">
        <f>$W$32*(1+$W$33)^C420</f>
        <v>0</v>
      </c>
      <c r="H420">
        <f>$W$34*(1+$W$35)^C420</f>
        <v>0</v>
      </c>
      <c r="I420">
        <f>MIN(E420,F420)</f>
        <v>0</v>
      </c>
      <c r="J420">
        <f>MIN(E420-I420,G420)</f>
        <v>0</v>
      </c>
      <c r="K420">
        <f>MIN(E420-I420-J420,H420)</f>
        <v>0</v>
      </c>
      <c r="L420">
        <f>E420-I420-J420-K420</f>
        <v>0</v>
      </c>
      <c r="M420">
        <f>IF((I420+J420+(1-$W$36)*L420)/$W$39&gt;=$W$38,1,0)</f>
        <v>0</v>
      </c>
      <c r="N420">
        <f>IF(M420=1,$W$37,$W$36)*L420</f>
        <v>0</v>
      </c>
      <c r="O420">
        <f>EXP(-$W$26*C420)*I420</f>
        <v>0</v>
      </c>
      <c r="P420">
        <f>EXP(-$W$26*C420)*J420</f>
        <v>0</v>
      </c>
      <c r="Q420">
        <f>EXP(-$W$26*C420)*K420</f>
        <v>0</v>
      </c>
      <c r="R420">
        <f>EXP(-$W$26*C420)*(L420-N420)</f>
        <v>0</v>
      </c>
      <c r="S420">
        <f>EXP(-$W$26*C420)*N420</f>
        <v>0</v>
      </c>
      <c r="T420">
        <f>EXP(-$W$26*C420)*E420</f>
        <v>0</v>
      </c>
    </row>
    <row r="421" spans="1:20">
      <c r="A421">
        <v>412</v>
      </c>
      <c r="B421">
        <f>RAND()</f>
        <v>0</v>
      </c>
      <c r="C421">
        <f>IF(B421&lt;$W$41,3,IF(B421&lt;$W$41+$W$42,4,5))</f>
        <v>0</v>
      </c>
      <c r="D421">
        <f>NORMSINV(RAND())</f>
        <v>0</v>
      </c>
      <c r="E421">
        <f>$W$25*EXP(($W$26-$W$28-0.5*$W$27^2)*C421+$W$27*SQRT(C421)*D421)</f>
        <v>0</v>
      </c>
      <c r="F421">
        <f>$W$30*(1+$W$31)^C421</f>
        <v>0</v>
      </c>
      <c r="G421">
        <f>$W$32*(1+$W$33)^C421</f>
        <v>0</v>
      </c>
      <c r="H421">
        <f>$W$34*(1+$W$35)^C421</f>
        <v>0</v>
      </c>
      <c r="I421">
        <f>MIN(E421,F421)</f>
        <v>0</v>
      </c>
      <c r="J421">
        <f>MIN(E421-I421,G421)</f>
        <v>0</v>
      </c>
      <c r="K421">
        <f>MIN(E421-I421-J421,H421)</f>
        <v>0</v>
      </c>
      <c r="L421">
        <f>E421-I421-J421-K421</f>
        <v>0</v>
      </c>
      <c r="M421">
        <f>IF((I421+J421+(1-$W$36)*L421)/$W$39&gt;=$W$38,1,0)</f>
        <v>0</v>
      </c>
      <c r="N421">
        <f>IF(M421=1,$W$37,$W$36)*L421</f>
        <v>0</v>
      </c>
      <c r="O421">
        <f>EXP(-$W$26*C421)*I421</f>
        <v>0</v>
      </c>
      <c r="P421">
        <f>EXP(-$W$26*C421)*J421</f>
        <v>0</v>
      </c>
      <c r="Q421">
        <f>EXP(-$W$26*C421)*K421</f>
        <v>0</v>
      </c>
      <c r="R421">
        <f>EXP(-$W$26*C421)*(L421-N421)</f>
        <v>0</v>
      </c>
      <c r="S421">
        <f>EXP(-$W$26*C421)*N421</f>
        <v>0</v>
      </c>
      <c r="T421">
        <f>EXP(-$W$26*C421)*E421</f>
        <v>0</v>
      </c>
    </row>
    <row r="422" spans="1:20">
      <c r="A422">
        <v>413</v>
      </c>
      <c r="B422">
        <f>RAND()</f>
        <v>0</v>
      </c>
      <c r="C422">
        <f>IF(B422&lt;$W$41,3,IF(B422&lt;$W$41+$W$42,4,5))</f>
        <v>0</v>
      </c>
      <c r="D422">
        <f>NORMSINV(RAND())</f>
        <v>0</v>
      </c>
      <c r="E422">
        <f>$W$25*EXP(($W$26-$W$28-0.5*$W$27^2)*C422+$W$27*SQRT(C422)*D422)</f>
        <v>0</v>
      </c>
      <c r="F422">
        <f>$W$30*(1+$W$31)^C422</f>
        <v>0</v>
      </c>
      <c r="G422">
        <f>$W$32*(1+$W$33)^C422</f>
        <v>0</v>
      </c>
      <c r="H422">
        <f>$W$34*(1+$W$35)^C422</f>
        <v>0</v>
      </c>
      <c r="I422">
        <f>MIN(E422,F422)</f>
        <v>0</v>
      </c>
      <c r="J422">
        <f>MIN(E422-I422,G422)</f>
        <v>0</v>
      </c>
      <c r="K422">
        <f>MIN(E422-I422-J422,H422)</f>
        <v>0</v>
      </c>
      <c r="L422">
        <f>E422-I422-J422-K422</f>
        <v>0</v>
      </c>
      <c r="M422">
        <f>IF((I422+J422+(1-$W$36)*L422)/$W$39&gt;=$W$38,1,0)</f>
        <v>0</v>
      </c>
      <c r="N422">
        <f>IF(M422=1,$W$37,$W$36)*L422</f>
        <v>0</v>
      </c>
      <c r="O422">
        <f>EXP(-$W$26*C422)*I422</f>
        <v>0</v>
      </c>
      <c r="P422">
        <f>EXP(-$W$26*C422)*J422</f>
        <v>0</v>
      </c>
      <c r="Q422">
        <f>EXP(-$W$26*C422)*K422</f>
        <v>0</v>
      </c>
      <c r="R422">
        <f>EXP(-$W$26*C422)*(L422-N422)</f>
        <v>0</v>
      </c>
      <c r="S422">
        <f>EXP(-$W$26*C422)*N422</f>
        <v>0</v>
      </c>
      <c r="T422">
        <f>EXP(-$W$26*C422)*E422</f>
        <v>0</v>
      </c>
    </row>
    <row r="423" spans="1:20">
      <c r="A423">
        <v>414</v>
      </c>
      <c r="B423">
        <f>RAND()</f>
        <v>0</v>
      </c>
      <c r="C423">
        <f>IF(B423&lt;$W$41,3,IF(B423&lt;$W$41+$W$42,4,5))</f>
        <v>0</v>
      </c>
      <c r="D423">
        <f>NORMSINV(RAND())</f>
        <v>0</v>
      </c>
      <c r="E423">
        <f>$W$25*EXP(($W$26-$W$28-0.5*$W$27^2)*C423+$W$27*SQRT(C423)*D423)</f>
        <v>0</v>
      </c>
      <c r="F423">
        <f>$W$30*(1+$W$31)^C423</f>
        <v>0</v>
      </c>
      <c r="G423">
        <f>$W$32*(1+$W$33)^C423</f>
        <v>0</v>
      </c>
      <c r="H423">
        <f>$W$34*(1+$W$35)^C423</f>
        <v>0</v>
      </c>
      <c r="I423">
        <f>MIN(E423,F423)</f>
        <v>0</v>
      </c>
      <c r="J423">
        <f>MIN(E423-I423,G423)</f>
        <v>0</v>
      </c>
      <c r="K423">
        <f>MIN(E423-I423-J423,H423)</f>
        <v>0</v>
      </c>
      <c r="L423">
        <f>E423-I423-J423-K423</f>
        <v>0</v>
      </c>
      <c r="M423">
        <f>IF((I423+J423+(1-$W$36)*L423)/$W$39&gt;=$W$38,1,0)</f>
        <v>0</v>
      </c>
      <c r="N423">
        <f>IF(M423=1,$W$37,$W$36)*L423</f>
        <v>0</v>
      </c>
      <c r="O423">
        <f>EXP(-$W$26*C423)*I423</f>
        <v>0</v>
      </c>
      <c r="P423">
        <f>EXP(-$W$26*C423)*J423</f>
        <v>0</v>
      </c>
      <c r="Q423">
        <f>EXP(-$W$26*C423)*K423</f>
        <v>0</v>
      </c>
      <c r="R423">
        <f>EXP(-$W$26*C423)*(L423-N423)</f>
        <v>0</v>
      </c>
      <c r="S423">
        <f>EXP(-$W$26*C423)*N423</f>
        <v>0</v>
      </c>
      <c r="T423">
        <f>EXP(-$W$26*C423)*E423</f>
        <v>0</v>
      </c>
    </row>
    <row r="424" spans="1:20">
      <c r="A424">
        <v>415</v>
      </c>
      <c r="B424">
        <f>RAND()</f>
        <v>0</v>
      </c>
      <c r="C424">
        <f>IF(B424&lt;$W$41,3,IF(B424&lt;$W$41+$W$42,4,5))</f>
        <v>0</v>
      </c>
      <c r="D424">
        <f>NORMSINV(RAND())</f>
        <v>0</v>
      </c>
      <c r="E424">
        <f>$W$25*EXP(($W$26-$W$28-0.5*$W$27^2)*C424+$W$27*SQRT(C424)*D424)</f>
        <v>0</v>
      </c>
      <c r="F424">
        <f>$W$30*(1+$W$31)^C424</f>
        <v>0</v>
      </c>
      <c r="G424">
        <f>$W$32*(1+$W$33)^C424</f>
        <v>0</v>
      </c>
      <c r="H424">
        <f>$W$34*(1+$W$35)^C424</f>
        <v>0</v>
      </c>
      <c r="I424">
        <f>MIN(E424,F424)</f>
        <v>0</v>
      </c>
      <c r="J424">
        <f>MIN(E424-I424,G424)</f>
        <v>0</v>
      </c>
      <c r="K424">
        <f>MIN(E424-I424-J424,H424)</f>
        <v>0</v>
      </c>
      <c r="L424">
        <f>E424-I424-J424-K424</f>
        <v>0</v>
      </c>
      <c r="M424">
        <f>IF((I424+J424+(1-$W$36)*L424)/$W$39&gt;=$W$38,1,0)</f>
        <v>0</v>
      </c>
      <c r="N424">
        <f>IF(M424=1,$W$37,$W$36)*L424</f>
        <v>0</v>
      </c>
      <c r="O424">
        <f>EXP(-$W$26*C424)*I424</f>
        <v>0</v>
      </c>
      <c r="P424">
        <f>EXP(-$W$26*C424)*J424</f>
        <v>0</v>
      </c>
      <c r="Q424">
        <f>EXP(-$W$26*C424)*K424</f>
        <v>0</v>
      </c>
      <c r="R424">
        <f>EXP(-$W$26*C424)*(L424-N424)</f>
        <v>0</v>
      </c>
      <c r="S424">
        <f>EXP(-$W$26*C424)*N424</f>
        <v>0</v>
      </c>
      <c r="T424">
        <f>EXP(-$W$26*C424)*E424</f>
        <v>0</v>
      </c>
    </row>
    <row r="425" spans="1:20">
      <c r="A425">
        <v>416</v>
      </c>
      <c r="B425">
        <f>RAND()</f>
        <v>0</v>
      </c>
      <c r="C425">
        <f>IF(B425&lt;$W$41,3,IF(B425&lt;$W$41+$W$42,4,5))</f>
        <v>0</v>
      </c>
      <c r="D425">
        <f>NORMSINV(RAND())</f>
        <v>0</v>
      </c>
      <c r="E425">
        <f>$W$25*EXP(($W$26-$W$28-0.5*$W$27^2)*C425+$W$27*SQRT(C425)*D425)</f>
        <v>0</v>
      </c>
      <c r="F425">
        <f>$W$30*(1+$W$31)^C425</f>
        <v>0</v>
      </c>
      <c r="G425">
        <f>$W$32*(1+$W$33)^C425</f>
        <v>0</v>
      </c>
      <c r="H425">
        <f>$W$34*(1+$W$35)^C425</f>
        <v>0</v>
      </c>
      <c r="I425">
        <f>MIN(E425,F425)</f>
        <v>0</v>
      </c>
      <c r="J425">
        <f>MIN(E425-I425,G425)</f>
        <v>0</v>
      </c>
      <c r="K425">
        <f>MIN(E425-I425-J425,H425)</f>
        <v>0</v>
      </c>
      <c r="L425">
        <f>E425-I425-J425-K425</f>
        <v>0</v>
      </c>
      <c r="M425">
        <f>IF((I425+J425+(1-$W$36)*L425)/$W$39&gt;=$W$38,1,0)</f>
        <v>0</v>
      </c>
      <c r="N425">
        <f>IF(M425=1,$W$37,$W$36)*L425</f>
        <v>0</v>
      </c>
      <c r="O425">
        <f>EXP(-$W$26*C425)*I425</f>
        <v>0</v>
      </c>
      <c r="P425">
        <f>EXP(-$W$26*C425)*J425</f>
        <v>0</v>
      </c>
      <c r="Q425">
        <f>EXP(-$W$26*C425)*K425</f>
        <v>0</v>
      </c>
      <c r="R425">
        <f>EXP(-$W$26*C425)*(L425-N425)</f>
        <v>0</v>
      </c>
      <c r="S425">
        <f>EXP(-$W$26*C425)*N425</f>
        <v>0</v>
      </c>
      <c r="T425">
        <f>EXP(-$W$26*C425)*E425</f>
        <v>0</v>
      </c>
    </row>
    <row r="426" spans="1:20">
      <c r="A426">
        <v>417</v>
      </c>
      <c r="B426">
        <f>RAND()</f>
        <v>0</v>
      </c>
      <c r="C426">
        <f>IF(B426&lt;$W$41,3,IF(B426&lt;$W$41+$W$42,4,5))</f>
        <v>0</v>
      </c>
      <c r="D426">
        <f>NORMSINV(RAND())</f>
        <v>0</v>
      </c>
      <c r="E426">
        <f>$W$25*EXP(($W$26-$W$28-0.5*$W$27^2)*C426+$W$27*SQRT(C426)*D426)</f>
        <v>0</v>
      </c>
      <c r="F426">
        <f>$W$30*(1+$W$31)^C426</f>
        <v>0</v>
      </c>
      <c r="G426">
        <f>$W$32*(1+$W$33)^C426</f>
        <v>0</v>
      </c>
      <c r="H426">
        <f>$W$34*(1+$W$35)^C426</f>
        <v>0</v>
      </c>
      <c r="I426">
        <f>MIN(E426,F426)</f>
        <v>0</v>
      </c>
      <c r="J426">
        <f>MIN(E426-I426,G426)</f>
        <v>0</v>
      </c>
      <c r="K426">
        <f>MIN(E426-I426-J426,H426)</f>
        <v>0</v>
      </c>
      <c r="L426">
        <f>E426-I426-J426-K426</f>
        <v>0</v>
      </c>
      <c r="M426">
        <f>IF((I426+J426+(1-$W$36)*L426)/$W$39&gt;=$W$38,1,0)</f>
        <v>0</v>
      </c>
      <c r="N426">
        <f>IF(M426=1,$W$37,$W$36)*L426</f>
        <v>0</v>
      </c>
      <c r="O426">
        <f>EXP(-$W$26*C426)*I426</f>
        <v>0</v>
      </c>
      <c r="P426">
        <f>EXP(-$W$26*C426)*J426</f>
        <v>0</v>
      </c>
      <c r="Q426">
        <f>EXP(-$W$26*C426)*K426</f>
        <v>0</v>
      </c>
      <c r="R426">
        <f>EXP(-$W$26*C426)*(L426-N426)</f>
        <v>0</v>
      </c>
      <c r="S426">
        <f>EXP(-$W$26*C426)*N426</f>
        <v>0</v>
      </c>
      <c r="T426">
        <f>EXP(-$W$26*C426)*E426</f>
        <v>0</v>
      </c>
    </row>
    <row r="427" spans="1:20">
      <c r="A427">
        <v>418</v>
      </c>
      <c r="B427">
        <f>RAND()</f>
        <v>0</v>
      </c>
      <c r="C427">
        <f>IF(B427&lt;$W$41,3,IF(B427&lt;$W$41+$W$42,4,5))</f>
        <v>0</v>
      </c>
      <c r="D427">
        <f>NORMSINV(RAND())</f>
        <v>0</v>
      </c>
      <c r="E427">
        <f>$W$25*EXP(($W$26-$W$28-0.5*$W$27^2)*C427+$W$27*SQRT(C427)*D427)</f>
        <v>0</v>
      </c>
      <c r="F427">
        <f>$W$30*(1+$W$31)^C427</f>
        <v>0</v>
      </c>
      <c r="G427">
        <f>$W$32*(1+$W$33)^C427</f>
        <v>0</v>
      </c>
      <c r="H427">
        <f>$W$34*(1+$W$35)^C427</f>
        <v>0</v>
      </c>
      <c r="I427">
        <f>MIN(E427,F427)</f>
        <v>0</v>
      </c>
      <c r="J427">
        <f>MIN(E427-I427,G427)</f>
        <v>0</v>
      </c>
      <c r="K427">
        <f>MIN(E427-I427-J427,H427)</f>
        <v>0</v>
      </c>
      <c r="L427">
        <f>E427-I427-J427-K427</f>
        <v>0</v>
      </c>
      <c r="M427">
        <f>IF((I427+J427+(1-$W$36)*L427)/$W$39&gt;=$W$38,1,0)</f>
        <v>0</v>
      </c>
      <c r="N427">
        <f>IF(M427=1,$W$37,$W$36)*L427</f>
        <v>0</v>
      </c>
      <c r="O427">
        <f>EXP(-$W$26*C427)*I427</f>
        <v>0</v>
      </c>
      <c r="P427">
        <f>EXP(-$W$26*C427)*J427</f>
        <v>0</v>
      </c>
      <c r="Q427">
        <f>EXP(-$W$26*C427)*K427</f>
        <v>0</v>
      </c>
      <c r="R427">
        <f>EXP(-$W$26*C427)*(L427-N427)</f>
        <v>0</v>
      </c>
      <c r="S427">
        <f>EXP(-$W$26*C427)*N427</f>
        <v>0</v>
      </c>
      <c r="T427">
        <f>EXP(-$W$26*C427)*E427</f>
        <v>0</v>
      </c>
    </row>
    <row r="428" spans="1:20">
      <c r="A428">
        <v>419</v>
      </c>
      <c r="B428">
        <f>RAND()</f>
        <v>0</v>
      </c>
      <c r="C428">
        <f>IF(B428&lt;$W$41,3,IF(B428&lt;$W$41+$W$42,4,5))</f>
        <v>0</v>
      </c>
      <c r="D428">
        <f>NORMSINV(RAND())</f>
        <v>0</v>
      </c>
      <c r="E428">
        <f>$W$25*EXP(($W$26-$W$28-0.5*$W$27^2)*C428+$W$27*SQRT(C428)*D428)</f>
        <v>0</v>
      </c>
      <c r="F428">
        <f>$W$30*(1+$W$31)^C428</f>
        <v>0</v>
      </c>
      <c r="G428">
        <f>$W$32*(1+$W$33)^C428</f>
        <v>0</v>
      </c>
      <c r="H428">
        <f>$W$34*(1+$W$35)^C428</f>
        <v>0</v>
      </c>
      <c r="I428">
        <f>MIN(E428,F428)</f>
        <v>0</v>
      </c>
      <c r="J428">
        <f>MIN(E428-I428,G428)</f>
        <v>0</v>
      </c>
      <c r="K428">
        <f>MIN(E428-I428-J428,H428)</f>
        <v>0</v>
      </c>
      <c r="L428">
        <f>E428-I428-J428-K428</f>
        <v>0</v>
      </c>
      <c r="M428">
        <f>IF((I428+J428+(1-$W$36)*L428)/$W$39&gt;=$W$38,1,0)</f>
        <v>0</v>
      </c>
      <c r="N428">
        <f>IF(M428=1,$W$37,$W$36)*L428</f>
        <v>0</v>
      </c>
      <c r="O428">
        <f>EXP(-$W$26*C428)*I428</f>
        <v>0</v>
      </c>
      <c r="P428">
        <f>EXP(-$W$26*C428)*J428</f>
        <v>0</v>
      </c>
      <c r="Q428">
        <f>EXP(-$W$26*C428)*K428</f>
        <v>0</v>
      </c>
      <c r="R428">
        <f>EXP(-$W$26*C428)*(L428-N428)</f>
        <v>0</v>
      </c>
      <c r="S428">
        <f>EXP(-$W$26*C428)*N428</f>
        <v>0</v>
      </c>
      <c r="T428">
        <f>EXP(-$W$26*C428)*E428</f>
        <v>0</v>
      </c>
    </row>
    <row r="429" spans="1:20">
      <c r="A429">
        <v>420</v>
      </c>
      <c r="B429">
        <f>RAND()</f>
        <v>0</v>
      </c>
      <c r="C429">
        <f>IF(B429&lt;$W$41,3,IF(B429&lt;$W$41+$W$42,4,5))</f>
        <v>0</v>
      </c>
      <c r="D429">
        <f>NORMSINV(RAND())</f>
        <v>0</v>
      </c>
      <c r="E429">
        <f>$W$25*EXP(($W$26-$W$28-0.5*$W$27^2)*C429+$W$27*SQRT(C429)*D429)</f>
        <v>0</v>
      </c>
      <c r="F429">
        <f>$W$30*(1+$W$31)^C429</f>
        <v>0</v>
      </c>
      <c r="G429">
        <f>$W$32*(1+$W$33)^C429</f>
        <v>0</v>
      </c>
      <c r="H429">
        <f>$W$34*(1+$W$35)^C429</f>
        <v>0</v>
      </c>
      <c r="I429">
        <f>MIN(E429,F429)</f>
        <v>0</v>
      </c>
      <c r="J429">
        <f>MIN(E429-I429,G429)</f>
        <v>0</v>
      </c>
      <c r="K429">
        <f>MIN(E429-I429-J429,H429)</f>
        <v>0</v>
      </c>
      <c r="L429">
        <f>E429-I429-J429-K429</f>
        <v>0</v>
      </c>
      <c r="M429">
        <f>IF((I429+J429+(1-$W$36)*L429)/$W$39&gt;=$W$38,1,0)</f>
        <v>0</v>
      </c>
      <c r="N429">
        <f>IF(M429=1,$W$37,$W$36)*L429</f>
        <v>0</v>
      </c>
      <c r="O429">
        <f>EXP(-$W$26*C429)*I429</f>
        <v>0</v>
      </c>
      <c r="P429">
        <f>EXP(-$W$26*C429)*J429</f>
        <v>0</v>
      </c>
      <c r="Q429">
        <f>EXP(-$W$26*C429)*K429</f>
        <v>0</v>
      </c>
      <c r="R429">
        <f>EXP(-$W$26*C429)*(L429-N429)</f>
        <v>0</v>
      </c>
      <c r="S429">
        <f>EXP(-$W$26*C429)*N429</f>
        <v>0</v>
      </c>
      <c r="T429">
        <f>EXP(-$W$26*C429)*E429</f>
        <v>0</v>
      </c>
    </row>
    <row r="430" spans="1:20">
      <c r="A430">
        <v>421</v>
      </c>
      <c r="B430">
        <f>RAND()</f>
        <v>0</v>
      </c>
      <c r="C430">
        <f>IF(B430&lt;$W$41,3,IF(B430&lt;$W$41+$W$42,4,5))</f>
        <v>0</v>
      </c>
      <c r="D430">
        <f>NORMSINV(RAND())</f>
        <v>0</v>
      </c>
      <c r="E430">
        <f>$W$25*EXP(($W$26-$W$28-0.5*$W$27^2)*C430+$W$27*SQRT(C430)*D430)</f>
        <v>0</v>
      </c>
      <c r="F430">
        <f>$W$30*(1+$W$31)^C430</f>
        <v>0</v>
      </c>
      <c r="G430">
        <f>$W$32*(1+$W$33)^C430</f>
        <v>0</v>
      </c>
      <c r="H430">
        <f>$W$34*(1+$W$35)^C430</f>
        <v>0</v>
      </c>
      <c r="I430">
        <f>MIN(E430,F430)</f>
        <v>0</v>
      </c>
      <c r="J430">
        <f>MIN(E430-I430,G430)</f>
        <v>0</v>
      </c>
      <c r="K430">
        <f>MIN(E430-I430-J430,H430)</f>
        <v>0</v>
      </c>
      <c r="L430">
        <f>E430-I430-J430-K430</f>
        <v>0</v>
      </c>
      <c r="M430">
        <f>IF((I430+J430+(1-$W$36)*L430)/$W$39&gt;=$W$38,1,0)</f>
        <v>0</v>
      </c>
      <c r="N430">
        <f>IF(M430=1,$W$37,$W$36)*L430</f>
        <v>0</v>
      </c>
      <c r="O430">
        <f>EXP(-$W$26*C430)*I430</f>
        <v>0</v>
      </c>
      <c r="P430">
        <f>EXP(-$W$26*C430)*J430</f>
        <v>0</v>
      </c>
      <c r="Q430">
        <f>EXP(-$W$26*C430)*K430</f>
        <v>0</v>
      </c>
      <c r="R430">
        <f>EXP(-$W$26*C430)*(L430-N430)</f>
        <v>0</v>
      </c>
      <c r="S430">
        <f>EXP(-$W$26*C430)*N430</f>
        <v>0</v>
      </c>
      <c r="T430">
        <f>EXP(-$W$26*C430)*E430</f>
        <v>0</v>
      </c>
    </row>
    <row r="431" spans="1:20">
      <c r="A431">
        <v>422</v>
      </c>
      <c r="B431">
        <f>RAND()</f>
        <v>0</v>
      </c>
      <c r="C431">
        <f>IF(B431&lt;$W$41,3,IF(B431&lt;$W$41+$W$42,4,5))</f>
        <v>0</v>
      </c>
      <c r="D431">
        <f>NORMSINV(RAND())</f>
        <v>0</v>
      </c>
      <c r="E431">
        <f>$W$25*EXP(($W$26-$W$28-0.5*$W$27^2)*C431+$W$27*SQRT(C431)*D431)</f>
        <v>0</v>
      </c>
      <c r="F431">
        <f>$W$30*(1+$W$31)^C431</f>
        <v>0</v>
      </c>
      <c r="G431">
        <f>$W$32*(1+$W$33)^C431</f>
        <v>0</v>
      </c>
      <c r="H431">
        <f>$W$34*(1+$W$35)^C431</f>
        <v>0</v>
      </c>
      <c r="I431">
        <f>MIN(E431,F431)</f>
        <v>0</v>
      </c>
      <c r="J431">
        <f>MIN(E431-I431,G431)</f>
        <v>0</v>
      </c>
      <c r="K431">
        <f>MIN(E431-I431-J431,H431)</f>
        <v>0</v>
      </c>
      <c r="L431">
        <f>E431-I431-J431-K431</f>
        <v>0</v>
      </c>
      <c r="M431">
        <f>IF((I431+J431+(1-$W$36)*L431)/$W$39&gt;=$W$38,1,0)</f>
        <v>0</v>
      </c>
      <c r="N431">
        <f>IF(M431=1,$W$37,$W$36)*L431</f>
        <v>0</v>
      </c>
      <c r="O431">
        <f>EXP(-$W$26*C431)*I431</f>
        <v>0</v>
      </c>
      <c r="P431">
        <f>EXP(-$W$26*C431)*J431</f>
        <v>0</v>
      </c>
      <c r="Q431">
        <f>EXP(-$W$26*C431)*K431</f>
        <v>0</v>
      </c>
      <c r="R431">
        <f>EXP(-$W$26*C431)*(L431-N431)</f>
        <v>0</v>
      </c>
      <c r="S431">
        <f>EXP(-$W$26*C431)*N431</f>
        <v>0</v>
      </c>
      <c r="T431">
        <f>EXP(-$W$26*C431)*E431</f>
        <v>0</v>
      </c>
    </row>
    <row r="432" spans="1:20">
      <c r="A432">
        <v>423</v>
      </c>
      <c r="B432">
        <f>RAND()</f>
        <v>0</v>
      </c>
      <c r="C432">
        <f>IF(B432&lt;$W$41,3,IF(B432&lt;$W$41+$W$42,4,5))</f>
        <v>0</v>
      </c>
      <c r="D432">
        <f>NORMSINV(RAND())</f>
        <v>0</v>
      </c>
      <c r="E432">
        <f>$W$25*EXP(($W$26-$W$28-0.5*$W$27^2)*C432+$W$27*SQRT(C432)*D432)</f>
        <v>0</v>
      </c>
      <c r="F432">
        <f>$W$30*(1+$W$31)^C432</f>
        <v>0</v>
      </c>
      <c r="G432">
        <f>$W$32*(1+$W$33)^C432</f>
        <v>0</v>
      </c>
      <c r="H432">
        <f>$W$34*(1+$W$35)^C432</f>
        <v>0</v>
      </c>
      <c r="I432">
        <f>MIN(E432,F432)</f>
        <v>0</v>
      </c>
      <c r="J432">
        <f>MIN(E432-I432,G432)</f>
        <v>0</v>
      </c>
      <c r="K432">
        <f>MIN(E432-I432-J432,H432)</f>
        <v>0</v>
      </c>
      <c r="L432">
        <f>E432-I432-J432-K432</f>
        <v>0</v>
      </c>
      <c r="M432">
        <f>IF((I432+J432+(1-$W$36)*L432)/$W$39&gt;=$W$38,1,0)</f>
        <v>0</v>
      </c>
      <c r="N432">
        <f>IF(M432=1,$W$37,$W$36)*L432</f>
        <v>0</v>
      </c>
      <c r="O432">
        <f>EXP(-$W$26*C432)*I432</f>
        <v>0</v>
      </c>
      <c r="P432">
        <f>EXP(-$W$26*C432)*J432</f>
        <v>0</v>
      </c>
      <c r="Q432">
        <f>EXP(-$W$26*C432)*K432</f>
        <v>0</v>
      </c>
      <c r="R432">
        <f>EXP(-$W$26*C432)*(L432-N432)</f>
        <v>0</v>
      </c>
      <c r="S432">
        <f>EXP(-$W$26*C432)*N432</f>
        <v>0</v>
      </c>
      <c r="T432">
        <f>EXP(-$W$26*C432)*E432</f>
        <v>0</v>
      </c>
    </row>
    <row r="433" spans="1:20">
      <c r="A433">
        <v>424</v>
      </c>
      <c r="B433">
        <f>RAND()</f>
        <v>0</v>
      </c>
      <c r="C433">
        <f>IF(B433&lt;$W$41,3,IF(B433&lt;$W$41+$W$42,4,5))</f>
        <v>0</v>
      </c>
      <c r="D433">
        <f>NORMSINV(RAND())</f>
        <v>0</v>
      </c>
      <c r="E433">
        <f>$W$25*EXP(($W$26-$W$28-0.5*$W$27^2)*C433+$W$27*SQRT(C433)*D433)</f>
        <v>0</v>
      </c>
      <c r="F433">
        <f>$W$30*(1+$W$31)^C433</f>
        <v>0</v>
      </c>
      <c r="G433">
        <f>$W$32*(1+$W$33)^C433</f>
        <v>0</v>
      </c>
      <c r="H433">
        <f>$W$34*(1+$W$35)^C433</f>
        <v>0</v>
      </c>
      <c r="I433">
        <f>MIN(E433,F433)</f>
        <v>0</v>
      </c>
      <c r="J433">
        <f>MIN(E433-I433,G433)</f>
        <v>0</v>
      </c>
      <c r="K433">
        <f>MIN(E433-I433-J433,H433)</f>
        <v>0</v>
      </c>
      <c r="L433">
        <f>E433-I433-J433-K433</f>
        <v>0</v>
      </c>
      <c r="M433">
        <f>IF((I433+J433+(1-$W$36)*L433)/$W$39&gt;=$W$38,1,0)</f>
        <v>0</v>
      </c>
      <c r="N433">
        <f>IF(M433=1,$W$37,$W$36)*L433</f>
        <v>0</v>
      </c>
      <c r="O433">
        <f>EXP(-$W$26*C433)*I433</f>
        <v>0</v>
      </c>
      <c r="P433">
        <f>EXP(-$W$26*C433)*J433</f>
        <v>0</v>
      </c>
      <c r="Q433">
        <f>EXP(-$W$26*C433)*K433</f>
        <v>0</v>
      </c>
      <c r="R433">
        <f>EXP(-$W$26*C433)*(L433-N433)</f>
        <v>0</v>
      </c>
      <c r="S433">
        <f>EXP(-$W$26*C433)*N433</f>
        <v>0</v>
      </c>
      <c r="T433">
        <f>EXP(-$W$26*C433)*E433</f>
        <v>0</v>
      </c>
    </row>
    <row r="434" spans="1:20">
      <c r="A434">
        <v>425</v>
      </c>
      <c r="B434">
        <f>RAND()</f>
        <v>0</v>
      </c>
      <c r="C434">
        <f>IF(B434&lt;$W$41,3,IF(B434&lt;$W$41+$W$42,4,5))</f>
        <v>0</v>
      </c>
      <c r="D434">
        <f>NORMSINV(RAND())</f>
        <v>0</v>
      </c>
      <c r="E434">
        <f>$W$25*EXP(($W$26-$W$28-0.5*$W$27^2)*C434+$W$27*SQRT(C434)*D434)</f>
        <v>0</v>
      </c>
      <c r="F434">
        <f>$W$30*(1+$W$31)^C434</f>
        <v>0</v>
      </c>
      <c r="G434">
        <f>$W$32*(1+$W$33)^C434</f>
        <v>0</v>
      </c>
      <c r="H434">
        <f>$W$34*(1+$W$35)^C434</f>
        <v>0</v>
      </c>
      <c r="I434">
        <f>MIN(E434,F434)</f>
        <v>0</v>
      </c>
      <c r="J434">
        <f>MIN(E434-I434,G434)</f>
        <v>0</v>
      </c>
      <c r="K434">
        <f>MIN(E434-I434-J434,H434)</f>
        <v>0</v>
      </c>
      <c r="L434">
        <f>E434-I434-J434-K434</f>
        <v>0</v>
      </c>
      <c r="M434">
        <f>IF((I434+J434+(1-$W$36)*L434)/$W$39&gt;=$W$38,1,0)</f>
        <v>0</v>
      </c>
      <c r="N434">
        <f>IF(M434=1,$W$37,$W$36)*L434</f>
        <v>0</v>
      </c>
      <c r="O434">
        <f>EXP(-$W$26*C434)*I434</f>
        <v>0</v>
      </c>
      <c r="P434">
        <f>EXP(-$W$26*C434)*J434</f>
        <v>0</v>
      </c>
      <c r="Q434">
        <f>EXP(-$W$26*C434)*K434</f>
        <v>0</v>
      </c>
      <c r="R434">
        <f>EXP(-$W$26*C434)*(L434-N434)</f>
        <v>0</v>
      </c>
      <c r="S434">
        <f>EXP(-$W$26*C434)*N434</f>
        <v>0</v>
      </c>
      <c r="T434">
        <f>EXP(-$W$26*C434)*E434</f>
        <v>0</v>
      </c>
    </row>
    <row r="435" spans="1:20">
      <c r="A435">
        <v>426</v>
      </c>
      <c r="B435">
        <f>RAND()</f>
        <v>0</v>
      </c>
      <c r="C435">
        <f>IF(B435&lt;$W$41,3,IF(B435&lt;$W$41+$W$42,4,5))</f>
        <v>0</v>
      </c>
      <c r="D435">
        <f>NORMSINV(RAND())</f>
        <v>0</v>
      </c>
      <c r="E435">
        <f>$W$25*EXP(($W$26-$W$28-0.5*$W$27^2)*C435+$W$27*SQRT(C435)*D435)</f>
        <v>0</v>
      </c>
      <c r="F435">
        <f>$W$30*(1+$W$31)^C435</f>
        <v>0</v>
      </c>
      <c r="G435">
        <f>$W$32*(1+$W$33)^C435</f>
        <v>0</v>
      </c>
      <c r="H435">
        <f>$W$34*(1+$W$35)^C435</f>
        <v>0</v>
      </c>
      <c r="I435">
        <f>MIN(E435,F435)</f>
        <v>0</v>
      </c>
      <c r="J435">
        <f>MIN(E435-I435,G435)</f>
        <v>0</v>
      </c>
      <c r="K435">
        <f>MIN(E435-I435-J435,H435)</f>
        <v>0</v>
      </c>
      <c r="L435">
        <f>E435-I435-J435-K435</f>
        <v>0</v>
      </c>
      <c r="M435">
        <f>IF((I435+J435+(1-$W$36)*L435)/$W$39&gt;=$W$38,1,0)</f>
        <v>0</v>
      </c>
      <c r="N435">
        <f>IF(M435=1,$W$37,$W$36)*L435</f>
        <v>0</v>
      </c>
      <c r="O435">
        <f>EXP(-$W$26*C435)*I435</f>
        <v>0</v>
      </c>
      <c r="P435">
        <f>EXP(-$W$26*C435)*J435</f>
        <v>0</v>
      </c>
      <c r="Q435">
        <f>EXP(-$W$26*C435)*K435</f>
        <v>0</v>
      </c>
      <c r="R435">
        <f>EXP(-$W$26*C435)*(L435-N435)</f>
        <v>0</v>
      </c>
      <c r="S435">
        <f>EXP(-$W$26*C435)*N435</f>
        <v>0</v>
      </c>
      <c r="T435">
        <f>EXP(-$W$26*C435)*E435</f>
        <v>0</v>
      </c>
    </row>
    <row r="436" spans="1:20">
      <c r="A436">
        <v>427</v>
      </c>
      <c r="B436">
        <f>RAND()</f>
        <v>0</v>
      </c>
      <c r="C436">
        <f>IF(B436&lt;$W$41,3,IF(B436&lt;$W$41+$W$42,4,5))</f>
        <v>0</v>
      </c>
      <c r="D436">
        <f>NORMSINV(RAND())</f>
        <v>0</v>
      </c>
      <c r="E436">
        <f>$W$25*EXP(($W$26-$W$28-0.5*$W$27^2)*C436+$W$27*SQRT(C436)*D436)</f>
        <v>0</v>
      </c>
      <c r="F436">
        <f>$W$30*(1+$W$31)^C436</f>
        <v>0</v>
      </c>
      <c r="G436">
        <f>$W$32*(1+$W$33)^C436</f>
        <v>0</v>
      </c>
      <c r="H436">
        <f>$W$34*(1+$W$35)^C436</f>
        <v>0</v>
      </c>
      <c r="I436">
        <f>MIN(E436,F436)</f>
        <v>0</v>
      </c>
      <c r="J436">
        <f>MIN(E436-I436,G436)</f>
        <v>0</v>
      </c>
      <c r="K436">
        <f>MIN(E436-I436-J436,H436)</f>
        <v>0</v>
      </c>
      <c r="L436">
        <f>E436-I436-J436-K436</f>
        <v>0</v>
      </c>
      <c r="M436">
        <f>IF((I436+J436+(1-$W$36)*L436)/$W$39&gt;=$W$38,1,0)</f>
        <v>0</v>
      </c>
      <c r="N436">
        <f>IF(M436=1,$W$37,$W$36)*L436</f>
        <v>0</v>
      </c>
      <c r="O436">
        <f>EXP(-$W$26*C436)*I436</f>
        <v>0</v>
      </c>
      <c r="P436">
        <f>EXP(-$W$26*C436)*J436</f>
        <v>0</v>
      </c>
      <c r="Q436">
        <f>EXP(-$W$26*C436)*K436</f>
        <v>0</v>
      </c>
      <c r="R436">
        <f>EXP(-$W$26*C436)*(L436-N436)</f>
        <v>0</v>
      </c>
      <c r="S436">
        <f>EXP(-$W$26*C436)*N436</f>
        <v>0</v>
      </c>
      <c r="T436">
        <f>EXP(-$W$26*C436)*E436</f>
        <v>0</v>
      </c>
    </row>
    <row r="437" spans="1:20">
      <c r="A437">
        <v>428</v>
      </c>
      <c r="B437">
        <f>RAND()</f>
        <v>0</v>
      </c>
      <c r="C437">
        <f>IF(B437&lt;$W$41,3,IF(B437&lt;$W$41+$W$42,4,5))</f>
        <v>0</v>
      </c>
      <c r="D437">
        <f>NORMSINV(RAND())</f>
        <v>0</v>
      </c>
      <c r="E437">
        <f>$W$25*EXP(($W$26-$W$28-0.5*$W$27^2)*C437+$W$27*SQRT(C437)*D437)</f>
        <v>0</v>
      </c>
      <c r="F437">
        <f>$W$30*(1+$W$31)^C437</f>
        <v>0</v>
      </c>
      <c r="G437">
        <f>$W$32*(1+$W$33)^C437</f>
        <v>0</v>
      </c>
      <c r="H437">
        <f>$W$34*(1+$W$35)^C437</f>
        <v>0</v>
      </c>
      <c r="I437">
        <f>MIN(E437,F437)</f>
        <v>0</v>
      </c>
      <c r="J437">
        <f>MIN(E437-I437,G437)</f>
        <v>0</v>
      </c>
      <c r="K437">
        <f>MIN(E437-I437-J437,H437)</f>
        <v>0</v>
      </c>
      <c r="L437">
        <f>E437-I437-J437-K437</f>
        <v>0</v>
      </c>
      <c r="M437">
        <f>IF((I437+J437+(1-$W$36)*L437)/$W$39&gt;=$W$38,1,0)</f>
        <v>0</v>
      </c>
      <c r="N437">
        <f>IF(M437=1,$W$37,$W$36)*L437</f>
        <v>0</v>
      </c>
      <c r="O437">
        <f>EXP(-$W$26*C437)*I437</f>
        <v>0</v>
      </c>
      <c r="P437">
        <f>EXP(-$W$26*C437)*J437</f>
        <v>0</v>
      </c>
      <c r="Q437">
        <f>EXP(-$W$26*C437)*K437</f>
        <v>0</v>
      </c>
      <c r="R437">
        <f>EXP(-$W$26*C437)*(L437-N437)</f>
        <v>0</v>
      </c>
      <c r="S437">
        <f>EXP(-$W$26*C437)*N437</f>
        <v>0</v>
      </c>
      <c r="T437">
        <f>EXP(-$W$26*C437)*E437</f>
        <v>0</v>
      </c>
    </row>
    <row r="438" spans="1:20">
      <c r="A438">
        <v>429</v>
      </c>
      <c r="B438">
        <f>RAND()</f>
        <v>0</v>
      </c>
      <c r="C438">
        <f>IF(B438&lt;$W$41,3,IF(B438&lt;$W$41+$W$42,4,5))</f>
        <v>0</v>
      </c>
      <c r="D438">
        <f>NORMSINV(RAND())</f>
        <v>0</v>
      </c>
      <c r="E438">
        <f>$W$25*EXP(($W$26-$W$28-0.5*$W$27^2)*C438+$W$27*SQRT(C438)*D438)</f>
        <v>0</v>
      </c>
      <c r="F438">
        <f>$W$30*(1+$W$31)^C438</f>
        <v>0</v>
      </c>
      <c r="G438">
        <f>$W$32*(1+$W$33)^C438</f>
        <v>0</v>
      </c>
      <c r="H438">
        <f>$W$34*(1+$W$35)^C438</f>
        <v>0</v>
      </c>
      <c r="I438">
        <f>MIN(E438,F438)</f>
        <v>0</v>
      </c>
      <c r="J438">
        <f>MIN(E438-I438,G438)</f>
        <v>0</v>
      </c>
      <c r="K438">
        <f>MIN(E438-I438-J438,H438)</f>
        <v>0</v>
      </c>
      <c r="L438">
        <f>E438-I438-J438-K438</f>
        <v>0</v>
      </c>
      <c r="M438">
        <f>IF((I438+J438+(1-$W$36)*L438)/$W$39&gt;=$W$38,1,0)</f>
        <v>0</v>
      </c>
      <c r="N438">
        <f>IF(M438=1,$W$37,$W$36)*L438</f>
        <v>0</v>
      </c>
      <c r="O438">
        <f>EXP(-$W$26*C438)*I438</f>
        <v>0</v>
      </c>
      <c r="P438">
        <f>EXP(-$W$26*C438)*J438</f>
        <v>0</v>
      </c>
      <c r="Q438">
        <f>EXP(-$W$26*C438)*K438</f>
        <v>0</v>
      </c>
      <c r="R438">
        <f>EXP(-$W$26*C438)*(L438-N438)</f>
        <v>0</v>
      </c>
      <c r="S438">
        <f>EXP(-$W$26*C438)*N438</f>
        <v>0</v>
      </c>
      <c r="T438">
        <f>EXP(-$W$26*C438)*E438</f>
        <v>0</v>
      </c>
    </row>
    <row r="439" spans="1:20">
      <c r="A439">
        <v>430</v>
      </c>
      <c r="B439">
        <f>RAND()</f>
        <v>0</v>
      </c>
      <c r="C439">
        <f>IF(B439&lt;$W$41,3,IF(B439&lt;$W$41+$W$42,4,5))</f>
        <v>0</v>
      </c>
      <c r="D439">
        <f>NORMSINV(RAND())</f>
        <v>0</v>
      </c>
      <c r="E439">
        <f>$W$25*EXP(($W$26-$W$28-0.5*$W$27^2)*C439+$W$27*SQRT(C439)*D439)</f>
        <v>0</v>
      </c>
      <c r="F439">
        <f>$W$30*(1+$W$31)^C439</f>
        <v>0</v>
      </c>
      <c r="G439">
        <f>$W$32*(1+$W$33)^C439</f>
        <v>0</v>
      </c>
      <c r="H439">
        <f>$W$34*(1+$W$35)^C439</f>
        <v>0</v>
      </c>
      <c r="I439">
        <f>MIN(E439,F439)</f>
        <v>0</v>
      </c>
      <c r="J439">
        <f>MIN(E439-I439,G439)</f>
        <v>0</v>
      </c>
      <c r="K439">
        <f>MIN(E439-I439-J439,H439)</f>
        <v>0</v>
      </c>
      <c r="L439">
        <f>E439-I439-J439-K439</f>
        <v>0</v>
      </c>
      <c r="M439">
        <f>IF((I439+J439+(1-$W$36)*L439)/$W$39&gt;=$W$38,1,0)</f>
        <v>0</v>
      </c>
      <c r="N439">
        <f>IF(M439=1,$W$37,$W$36)*L439</f>
        <v>0</v>
      </c>
      <c r="O439">
        <f>EXP(-$W$26*C439)*I439</f>
        <v>0</v>
      </c>
      <c r="P439">
        <f>EXP(-$W$26*C439)*J439</f>
        <v>0</v>
      </c>
      <c r="Q439">
        <f>EXP(-$W$26*C439)*K439</f>
        <v>0</v>
      </c>
      <c r="R439">
        <f>EXP(-$W$26*C439)*(L439-N439)</f>
        <v>0</v>
      </c>
      <c r="S439">
        <f>EXP(-$W$26*C439)*N439</f>
        <v>0</v>
      </c>
      <c r="T439">
        <f>EXP(-$W$26*C439)*E439</f>
        <v>0</v>
      </c>
    </row>
    <row r="440" spans="1:20">
      <c r="A440">
        <v>431</v>
      </c>
      <c r="B440">
        <f>RAND()</f>
        <v>0</v>
      </c>
      <c r="C440">
        <f>IF(B440&lt;$W$41,3,IF(B440&lt;$W$41+$W$42,4,5))</f>
        <v>0</v>
      </c>
      <c r="D440">
        <f>NORMSINV(RAND())</f>
        <v>0</v>
      </c>
      <c r="E440">
        <f>$W$25*EXP(($W$26-$W$28-0.5*$W$27^2)*C440+$W$27*SQRT(C440)*D440)</f>
        <v>0</v>
      </c>
      <c r="F440">
        <f>$W$30*(1+$W$31)^C440</f>
        <v>0</v>
      </c>
      <c r="G440">
        <f>$W$32*(1+$W$33)^C440</f>
        <v>0</v>
      </c>
      <c r="H440">
        <f>$W$34*(1+$W$35)^C440</f>
        <v>0</v>
      </c>
      <c r="I440">
        <f>MIN(E440,F440)</f>
        <v>0</v>
      </c>
      <c r="J440">
        <f>MIN(E440-I440,G440)</f>
        <v>0</v>
      </c>
      <c r="K440">
        <f>MIN(E440-I440-J440,H440)</f>
        <v>0</v>
      </c>
      <c r="L440">
        <f>E440-I440-J440-K440</f>
        <v>0</v>
      </c>
      <c r="M440">
        <f>IF((I440+J440+(1-$W$36)*L440)/$W$39&gt;=$W$38,1,0)</f>
        <v>0</v>
      </c>
      <c r="N440">
        <f>IF(M440=1,$W$37,$W$36)*L440</f>
        <v>0</v>
      </c>
      <c r="O440">
        <f>EXP(-$W$26*C440)*I440</f>
        <v>0</v>
      </c>
      <c r="P440">
        <f>EXP(-$W$26*C440)*J440</f>
        <v>0</v>
      </c>
      <c r="Q440">
        <f>EXP(-$W$26*C440)*K440</f>
        <v>0</v>
      </c>
      <c r="R440">
        <f>EXP(-$W$26*C440)*(L440-N440)</f>
        <v>0</v>
      </c>
      <c r="S440">
        <f>EXP(-$W$26*C440)*N440</f>
        <v>0</v>
      </c>
      <c r="T440">
        <f>EXP(-$W$26*C440)*E440</f>
        <v>0</v>
      </c>
    </row>
    <row r="441" spans="1:20">
      <c r="A441">
        <v>432</v>
      </c>
      <c r="B441">
        <f>RAND()</f>
        <v>0</v>
      </c>
      <c r="C441">
        <f>IF(B441&lt;$W$41,3,IF(B441&lt;$W$41+$W$42,4,5))</f>
        <v>0</v>
      </c>
      <c r="D441">
        <f>NORMSINV(RAND())</f>
        <v>0</v>
      </c>
      <c r="E441">
        <f>$W$25*EXP(($W$26-$W$28-0.5*$W$27^2)*C441+$W$27*SQRT(C441)*D441)</f>
        <v>0</v>
      </c>
      <c r="F441">
        <f>$W$30*(1+$W$31)^C441</f>
        <v>0</v>
      </c>
      <c r="G441">
        <f>$W$32*(1+$W$33)^C441</f>
        <v>0</v>
      </c>
      <c r="H441">
        <f>$W$34*(1+$W$35)^C441</f>
        <v>0</v>
      </c>
      <c r="I441">
        <f>MIN(E441,F441)</f>
        <v>0</v>
      </c>
      <c r="J441">
        <f>MIN(E441-I441,G441)</f>
        <v>0</v>
      </c>
      <c r="K441">
        <f>MIN(E441-I441-J441,H441)</f>
        <v>0</v>
      </c>
      <c r="L441">
        <f>E441-I441-J441-K441</f>
        <v>0</v>
      </c>
      <c r="M441">
        <f>IF((I441+J441+(1-$W$36)*L441)/$W$39&gt;=$W$38,1,0)</f>
        <v>0</v>
      </c>
      <c r="N441">
        <f>IF(M441=1,$W$37,$W$36)*L441</f>
        <v>0</v>
      </c>
      <c r="O441">
        <f>EXP(-$W$26*C441)*I441</f>
        <v>0</v>
      </c>
      <c r="P441">
        <f>EXP(-$W$26*C441)*J441</f>
        <v>0</v>
      </c>
      <c r="Q441">
        <f>EXP(-$W$26*C441)*K441</f>
        <v>0</v>
      </c>
      <c r="R441">
        <f>EXP(-$W$26*C441)*(L441-N441)</f>
        <v>0</v>
      </c>
      <c r="S441">
        <f>EXP(-$W$26*C441)*N441</f>
        <v>0</v>
      </c>
      <c r="T441">
        <f>EXP(-$W$26*C441)*E441</f>
        <v>0</v>
      </c>
    </row>
    <row r="442" spans="1:20">
      <c r="A442">
        <v>433</v>
      </c>
      <c r="B442">
        <f>RAND()</f>
        <v>0</v>
      </c>
      <c r="C442">
        <f>IF(B442&lt;$W$41,3,IF(B442&lt;$W$41+$W$42,4,5))</f>
        <v>0</v>
      </c>
      <c r="D442">
        <f>NORMSINV(RAND())</f>
        <v>0</v>
      </c>
      <c r="E442">
        <f>$W$25*EXP(($W$26-$W$28-0.5*$W$27^2)*C442+$W$27*SQRT(C442)*D442)</f>
        <v>0</v>
      </c>
      <c r="F442">
        <f>$W$30*(1+$W$31)^C442</f>
        <v>0</v>
      </c>
      <c r="G442">
        <f>$W$32*(1+$W$33)^C442</f>
        <v>0</v>
      </c>
      <c r="H442">
        <f>$W$34*(1+$W$35)^C442</f>
        <v>0</v>
      </c>
      <c r="I442">
        <f>MIN(E442,F442)</f>
        <v>0</v>
      </c>
      <c r="J442">
        <f>MIN(E442-I442,G442)</f>
        <v>0</v>
      </c>
      <c r="K442">
        <f>MIN(E442-I442-J442,H442)</f>
        <v>0</v>
      </c>
      <c r="L442">
        <f>E442-I442-J442-K442</f>
        <v>0</v>
      </c>
      <c r="M442">
        <f>IF((I442+J442+(1-$W$36)*L442)/$W$39&gt;=$W$38,1,0)</f>
        <v>0</v>
      </c>
      <c r="N442">
        <f>IF(M442=1,$W$37,$W$36)*L442</f>
        <v>0</v>
      </c>
      <c r="O442">
        <f>EXP(-$W$26*C442)*I442</f>
        <v>0</v>
      </c>
      <c r="P442">
        <f>EXP(-$W$26*C442)*J442</f>
        <v>0</v>
      </c>
      <c r="Q442">
        <f>EXP(-$W$26*C442)*K442</f>
        <v>0</v>
      </c>
      <c r="R442">
        <f>EXP(-$W$26*C442)*(L442-N442)</f>
        <v>0</v>
      </c>
      <c r="S442">
        <f>EXP(-$W$26*C442)*N442</f>
        <v>0</v>
      </c>
      <c r="T442">
        <f>EXP(-$W$26*C442)*E442</f>
        <v>0</v>
      </c>
    </row>
    <row r="443" spans="1:20">
      <c r="A443">
        <v>434</v>
      </c>
      <c r="B443">
        <f>RAND()</f>
        <v>0</v>
      </c>
      <c r="C443">
        <f>IF(B443&lt;$W$41,3,IF(B443&lt;$W$41+$W$42,4,5))</f>
        <v>0</v>
      </c>
      <c r="D443">
        <f>NORMSINV(RAND())</f>
        <v>0</v>
      </c>
      <c r="E443">
        <f>$W$25*EXP(($W$26-$W$28-0.5*$W$27^2)*C443+$W$27*SQRT(C443)*D443)</f>
        <v>0</v>
      </c>
      <c r="F443">
        <f>$W$30*(1+$W$31)^C443</f>
        <v>0</v>
      </c>
      <c r="G443">
        <f>$W$32*(1+$W$33)^C443</f>
        <v>0</v>
      </c>
      <c r="H443">
        <f>$W$34*(1+$W$35)^C443</f>
        <v>0</v>
      </c>
      <c r="I443">
        <f>MIN(E443,F443)</f>
        <v>0</v>
      </c>
      <c r="J443">
        <f>MIN(E443-I443,G443)</f>
        <v>0</v>
      </c>
      <c r="K443">
        <f>MIN(E443-I443-J443,H443)</f>
        <v>0</v>
      </c>
      <c r="L443">
        <f>E443-I443-J443-K443</f>
        <v>0</v>
      </c>
      <c r="M443">
        <f>IF((I443+J443+(1-$W$36)*L443)/$W$39&gt;=$W$38,1,0)</f>
        <v>0</v>
      </c>
      <c r="N443">
        <f>IF(M443=1,$W$37,$W$36)*L443</f>
        <v>0</v>
      </c>
      <c r="O443">
        <f>EXP(-$W$26*C443)*I443</f>
        <v>0</v>
      </c>
      <c r="P443">
        <f>EXP(-$W$26*C443)*J443</f>
        <v>0</v>
      </c>
      <c r="Q443">
        <f>EXP(-$W$26*C443)*K443</f>
        <v>0</v>
      </c>
      <c r="R443">
        <f>EXP(-$W$26*C443)*(L443-N443)</f>
        <v>0</v>
      </c>
      <c r="S443">
        <f>EXP(-$W$26*C443)*N443</f>
        <v>0</v>
      </c>
      <c r="T443">
        <f>EXP(-$W$26*C443)*E443</f>
        <v>0</v>
      </c>
    </row>
    <row r="444" spans="1:20">
      <c r="A444">
        <v>435</v>
      </c>
      <c r="B444">
        <f>RAND()</f>
        <v>0</v>
      </c>
      <c r="C444">
        <f>IF(B444&lt;$W$41,3,IF(B444&lt;$W$41+$W$42,4,5))</f>
        <v>0</v>
      </c>
      <c r="D444">
        <f>NORMSINV(RAND())</f>
        <v>0</v>
      </c>
      <c r="E444">
        <f>$W$25*EXP(($W$26-$W$28-0.5*$W$27^2)*C444+$W$27*SQRT(C444)*D444)</f>
        <v>0</v>
      </c>
      <c r="F444">
        <f>$W$30*(1+$W$31)^C444</f>
        <v>0</v>
      </c>
      <c r="G444">
        <f>$W$32*(1+$W$33)^C444</f>
        <v>0</v>
      </c>
      <c r="H444">
        <f>$W$34*(1+$W$35)^C444</f>
        <v>0</v>
      </c>
      <c r="I444">
        <f>MIN(E444,F444)</f>
        <v>0</v>
      </c>
      <c r="J444">
        <f>MIN(E444-I444,G444)</f>
        <v>0</v>
      </c>
      <c r="K444">
        <f>MIN(E444-I444-J444,H444)</f>
        <v>0</v>
      </c>
      <c r="L444">
        <f>E444-I444-J444-K444</f>
        <v>0</v>
      </c>
      <c r="M444">
        <f>IF((I444+J444+(1-$W$36)*L444)/$W$39&gt;=$W$38,1,0)</f>
        <v>0</v>
      </c>
      <c r="N444">
        <f>IF(M444=1,$W$37,$W$36)*L444</f>
        <v>0</v>
      </c>
      <c r="O444">
        <f>EXP(-$W$26*C444)*I444</f>
        <v>0</v>
      </c>
      <c r="P444">
        <f>EXP(-$W$26*C444)*J444</f>
        <v>0</v>
      </c>
      <c r="Q444">
        <f>EXP(-$W$26*C444)*K444</f>
        <v>0</v>
      </c>
      <c r="R444">
        <f>EXP(-$W$26*C444)*(L444-N444)</f>
        <v>0</v>
      </c>
      <c r="S444">
        <f>EXP(-$W$26*C444)*N444</f>
        <v>0</v>
      </c>
      <c r="T444">
        <f>EXP(-$W$26*C444)*E444</f>
        <v>0</v>
      </c>
    </row>
    <row r="445" spans="1:20">
      <c r="A445">
        <v>436</v>
      </c>
      <c r="B445">
        <f>RAND()</f>
        <v>0</v>
      </c>
      <c r="C445">
        <f>IF(B445&lt;$W$41,3,IF(B445&lt;$W$41+$W$42,4,5))</f>
        <v>0</v>
      </c>
      <c r="D445">
        <f>NORMSINV(RAND())</f>
        <v>0</v>
      </c>
      <c r="E445">
        <f>$W$25*EXP(($W$26-$W$28-0.5*$W$27^2)*C445+$W$27*SQRT(C445)*D445)</f>
        <v>0</v>
      </c>
      <c r="F445">
        <f>$W$30*(1+$W$31)^C445</f>
        <v>0</v>
      </c>
      <c r="G445">
        <f>$W$32*(1+$W$33)^C445</f>
        <v>0</v>
      </c>
      <c r="H445">
        <f>$W$34*(1+$W$35)^C445</f>
        <v>0</v>
      </c>
      <c r="I445">
        <f>MIN(E445,F445)</f>
        <v>0</v>
      </c>
      <c r="J445">
        <f>MIN(E445-I445,G445)</f>
        <v>0</v>
      </c>
      <c r="K445">
        <f>MIN(E445-I445-J445,H445)</f>
        <v>0</v>
      </c>
      <c r="L445">
        <f>E445-I445-J445-K445</f>
        <v>0</v>
      </c>
      <c r="M445">
        <f>IF((I445+J445+(1-$W$36)*L445)/$W$39&gt;=$W$38,1,0)</f>
        <v>0</v>
      </c>
      <c r="N445">
        <f>IF(M445=1,$W$37,$W$36)*L445</f>
        <v>0</v>
      </c>
      <c r="O445">
        <f>EXP(-$W$26*C445)*I445</f>
        <v>0</v>
      </c>
      <c r="P445">
        <f>EXP(-$W$26*C445)*J445</f>
        <v>0</v>
      </c>
      <c r="Q445">
        <f>EXP(-$W$26*C445)*K445</f>
        <v>0</v>
      </c>
      <c r="R445">
        <f>EXP(-$W$26*C445)*(L445-N445)</f>
        <v>0</v>
      </c>
      <c r="S445">
        <f>EXP(-$W$26*C445)*N445</f>
        <v>0</v>
      </c>
      <c r="T445">
        <f>EXP(-$W$26*C445)*E445</f>
        <v>0</v>
      </c>
    </row>
    <row r="446" spans="1:20">
      <c r="A446">
        <v>437</v>
      </c>
      <c r="B446">
        <f>RAND()</f>
        <v>0</v>
      </c>
      <c r="C446">
        <f>IF(B446&lt;$W$41,3,IF(B446&lt;$W$41+$W$42,4,5))</f>
        <v>0</v>
      </c>
      <c r="D446">
        <f>NORMSINV(RAND())</f>
        <v>0</v>
      </c>
      <c r="E446">
        <f>$W$25*EXP(($W$26-$W$28-0.5*$W$27^2)*C446+$W$27*SQRT(C446)*D446)</f>
        <v>0</v>
      </c>
      <c r="F446">
        <f>$W$30*(1+$W$31)^C446</f>
        <v>0</v>
      </c>
      <c r="G446">
        <f>$W$32*(1+$W$33)^C446</f>
        <v>0</v>
      </c>
      <c r="H446">
        <f>$W$34*(1+$W$35)^C446</f>
        <v>0</v>
      </c>
      <c r="I446">
        <f>MIN(E446,F446)</f>
        <v>0</v>
      </c>
      <c r="J446">
        <f>MIN(E446-I446,G446)</f>
        <v>0</v>
      </c>
      <c r="K446">
        <f>MIN(E446-I446-J446,H446)</f>
        <v>0</v>
      </c>
      <c r="L446">
        <f>E446-I446-J446-K446</f>
        <v>0</v>
      </c>
      <c r="M446">
        <f>IF((I446+J446+(1-$W$36)*L446)/$W$39&gt;=$W$38,1,0)</f>
        <v>0</v>
      </c>
      <c r="N446">
        <f>IF(M446=1,$W$37,$W$36)*L446</f>
        <v>0</v>
      </c>
      <c r="O446">
        <f>EXP(-$W$26*C446)*I446</f>
        <v>0</v>
      </c>
      <c r="P446">
        <f>EXP(-$W$26*C446)*J446</f>
        <v>0</v>
      </c>
      <c r="Q446">
        <f>EXP(-$W$26*C446)*K446</f>
        <v>0</v>
      </c>
      <c r="R446">
        <f>EXP(-$W$26*C446)*(L446-N446)</f>
        <v>0</v>
      </c>
      <c r="S446">
        <f>EXP(-$W$26*C446)*N446</f>
        <v>0</v>
      </c>
      <c r="T446">
        <f>EXP(-$W$26*C446)*E446</f>
        <v>0</v>
      </c>
    </row>
    <row r="447" spans="1:20">
      <c r="A447">
        <v>438</v>
      </c>
      <c r="B447">
        <f>RAND()</f>
        <v>0</v>
      </c>
      <c r="C447">
        <f>IF(B447&lt;$W$41,3,IF(B447&lt;$W$41+$W$42,4,5))</f>
        <v>0</v>
      </c>
      <c r="D447">
        <f>NORMSINV(RAND())</f>
        <v>0</v>
      </c>
      <c r="E447">
        <f>$W$25*EXP(($W$26-$W$28-0.5*$W$27^2)*C447+$W$27*SQRT(C447)*D447)</f>
        <v>0</v>
      </c>
      <c r="F447">
        <f>$W$30*(1+$W$31)^C447</f>
        <v>0</v>
      </c>
      <c r="G447">
        <f>$W$32*(1+$W$33)^C447</f>
        <v>0</v>
      </c>
      <c r="H447">
        <f>$W$34*(1+$W$35)^C447</f>
        <v>0</v>
      </c>
      <c r="I447">
        <f>MIN(E447,F447)</f>
        <v>0</v>
      </c>
      <c r="J447">
        <f>MIN(E447-I447,G447)</f>
        <v>0</v>
      </c>
      <c r="K447">
        <f>MIN(E447-I447-J447,H447)</f>
        <v>0</v>
      </c>
      <c r="L447">
        <f>E447-I447-J447-K447</f>
        <v>0</v>
      </c>
      <c r="M447">
        <f>IF((I447+J447+(1-$W$36)*L447)/$W$39&gt;=$W$38,1,0)</f>
        <v>0</v>
      </c>
      <c r="N447">
        <f>IF(M447=1,$W$37,$W$36)*L447</f>
        <v>0</v>
      </c>
      <c r="O447">
        <f>EXP(-$W$26*C447)*I447</f>
        <v>0</v>
      </c>
      <c r="P447">
        <f>EXP(-$W$26*C447)*J447</f>
        <v>0</v>
      </c>
      <c r="Q447">
        <f>EXP(-$W$26*C447)*K447</f>
        <v>0</v>
      </c>
      <c r="R447">
        <f>EXP(-$W$26*C447)*(L447-N447)</f>
        <v>0</v>
      </c>
      <c r="S447">
        <f>EXP(-$W$26*C447)*N447</f>
        <v>0</v>
      </c>
      <c r="T447">
        <f>EXP(-$W$26*C447)*E447</f>
        <v>0</v>
      </c>
    </row>
    <row r="448" spans="1:20">
      <c r="A448">
        <v>439</v>
      </c>
      <c r="B448">
        <f>RAND()</f>
        <v>0</v>
      </c>
      <c r="C448">
        <f>IF(B448&lt;$W$41,3,IF(B448&lt;$W$41+$W$42,4,5))</f>
        <v>0</v>
      </c>
      <c r="D448">
        <f>NORMSINV(RAND())</f>
        <v>0</v>
      </c>
      <c r="E448">
        <f>$W$25*EXP(($W$26-$W$28-0.5*$W$27^2)*C448+$W$27*SQRT(C448)*D448)</f>
        <v>0</v>
      </c>
      <c r="F448">
        <f>$W$30*(1+$W$31)^C448</f>
        <v>0</v>
      </c>
      <c r="G448">
        <f>$W$32*(1+$W$33)^C448</f>
        <v>0</v>
      </c>
      <c r="H448">
        <f>$W$34*(1+$W$35)^C448</f>
        <v>0</v>
      </c>
      <c r="I448">
        <f>MIN(E448,F448)</f>
        <v>0</v>
      </c>
      <c r="J448">
        <f>MIN(E448-I448,G448)</f>
        <v>0</v>
      </c>
      <c r="K448">
        <f>MIN(E448-I448-J448,H448)</f>
        <v>0</v>
      </c>
      <c r="L448">
        <f>E448-I448-J448-K448</f>
        <v>0</v>
      </c>
      <c r="M448">
        <f>IF((I448+J448+(1-$W$36)*L448)/$W$39&gt;=$W$38,1,0)</f>
        <v>0</v>
      </c>
      <c r="N448">
        <f>IF(M448=1,$W$37,$W$36)*L448</f>
        <v>0</v>
      </c>
      <c r="O448">
        <f>EXP(-$W$26*C448)*I448</f>
        <v>0</v>
      </c>
      <c r="P448">
        <f>EXP(-$W$26*C448)*J448</f>
        <v>0</v>
      </c>
      <c r="Q448">
        <f>EXP(-$W$26*C448)*K448</f>
        <v>0</v>
      </c>
      <c r="R448">
        <f>EXP(-$W$26*C448)*(L448-N448)</f>
        <v>0</v>
      </c>
      <c r="S448">
        <f>EXP(-$W$26*C448)*N448</f>
        <v>0</v>
      </c>
      <c r="T448">
        <f>EXP(-$W$26*C448)*E448</f>
        <v>0</v>
      </c>
    </row>
    <row r="449" spans="1:20">
      <c r="A449">
        <v>440</v>
      </c>
      <c r="B449">
        <f>RAND()</f>
        <v>0</v>
      </c>
      <c r="C449">
        <f>IF(B449&lt;$W$41,3,IF(B449&lt;$W$41+$W$42,4,5))</f>
        <v>0</v>
      </c>
      <c r="D449">
        <f>NORMSINV(RAND())</f>
        <v>0</v>
      </c>
      <c r="E449">
        <f>$W$25*EXP(($W$26-$W$28-0.5*$W$27^2)*C449+$W$27*SQRT(C449)*D449)</f>
        <v>0</v>
      </c>
      <c r="F449">
        <f>$W$30*(1+$W$31)^C449</f>
        <v>0</v>
      </c>
      <c r="G449">
        <f>$W$32*(1+$W$33)^C449</f>
        <v>0</v>
      </c>
      <c r="H449">
        <f>$W$34*(1+$W$35)^C449</f>
        <v>0</v>
      </c>
      <c r="I449">
        <f>MIN(E449,F449)</f>
        <v>0</v>
      </c>
      <c r="J449">
        <f>MIN(E449-I449,G449)</f>
        <v>0</v>
      </c>
      <c r="K449">
        <f>MIN(E449-I449-J449,H449)</f>
        <v>0</v>
      </c>
      <c r="L449">
        <f>E449-I449-J449-K449</f>
        <v>0</v>
      </c>
      <c r="M449">
        <f>IF((I449+J449+(1-$W$36)*L449)/$W$39&gt;=$W$38,1,0)</f>
        <v>0</v>
      </c>
      <c r="N449">
        <f>IF(M449=1,$W$37,$W$36)*L449</f>
        <v>0</v>
      </c>
      <c r="O449">
        <f>EXP(-$W$26*C449)*I449</f>
        <v>0</v>
      </c>
      <c r="P449">
        <f>EXP(-$W$26*C449)*J449</f>
        <v>0</v>
      </c>
      <c r="Q449">
        <f>EXP(-$W$26*C449)*K449</f>
        <v>0</v>
      </c>
      <c r="R449">
        <f>EXP(-$W$26*C449)*(L449-N449)</f>
        <v>0</v>
      </c>
      <c r="S449">
        <f>EXP(-$W$26*C449)*N449</f>
        <v>0</v>
      </c>
      <c r="T449">
        <f>EXP(-$W$26*C449)*E449</f>
        <v>0</v>
      </c>
    </row>
    <row r="450" spans="1:20">
      <c r="A450">
        <v>441</v>
      </c>
      <c r="B450">
        <f>RAND()</f>
        <v>0</v>
      </c>
      <c r="C450">
        <f>IF(B450&lt;$W$41,3,IF(B450&lt;$W$41+$W$42,4,5))</f>
        <v>0</v>
      </c>
      <c r="D450">
        <f>NORMSINV(RAND())</f>
        <v>0</v>
      </c>
      <c r="E450">
        <f>$W$25*EXP(($W$26-$W$28-0.5*$W$27^2)*C450+$W$27*SQRT(C450)*D450)</f>
        <v>0</v>
      </c>
      <c r="F450">
        <f>$W$30*(1+$W$31)^C450</f>
        <v>0</v>
      </c>
      <c r="G450">
        <f>$W$32*(1+$W$33)^C450</f>
        <v>0</v>
      </c>
      <c r="H450">
        <f>$W$34*(1+$W$35)^C450</f>
        <v>0</v>
      </c>
      <c r="I450">
        <f>MIN(E450,F450)</f>
        <v>0</v>
      </c>
      <c r="J450">
        <f>MIN(E450-I450,G450)</f>
        <v>0</v>
      </c>
      <c r="K450">
        <f>MIN(E450-I450-J450,H450)</f>
        <v>0</v>
      </c>
      <c r="L450">
        <f>E450-I450-J450-K450</f>
        <v>0</v>
      </c>
      <c r="M450">
        <f>IF((I450+J450+(1-$W$36)*L450)/$W$39&gt;=$W$38,1,0)</f>
        <v>0</v>
      </c>
      <c r="N450">
        <f>IF(M450=1,$W$37,$W$36)*L450</f>
        <v>0</v>
      </c>
      <c r="O450">
        <f>EXP(-$W$26*C450)*I450</f>
        <v>0</v>
      </c>
      <c r="P450">
        <f>EXP(-$W$26*C450)*J450</f>
        <v>0</v>
      </c>
      <c r="Q450">
        <f>EXP(-$W$26*C450)*K450</f>
        <v>0</v>
      </c>
      <c r="R450">
        <f>EXP(-$W$26*C450)*(L450-N450)</f>
        <v>0</v>
      </c>
      <c r="S450">
        <f>EXP(-$W$26*C450)*N450</f>
        <v>0</v>
      </c>
      <c r="T450">
        <f>EXP(-$W$26*C450)*E450</f>
        <v>0</v>
      </c>
    </row>
    <row r="451" spans="1:20">
      <c r="A451">
        <v>442</v>
      </c>
      <c r="B451">
        <f>RAND()</f>
        <v>0</v>
      </c>
      <c r="C451">
        <f>IF(B451&lt;$W$41,3,IF(B451&lt;$W$41+$W$42,4,5))</f>
        <v>0</v>
      </c>
      <c r="D451">
        <f>NORMSINV(RAND())</f>
        <v>0</v>
      </c>
      <c r="E451">
        <f>$W$25*EXP(($W$26-$W$28-0.5*$W$27^2)*C451+$W$27*SQRT(C451)*D451)</f>
        <v>0</v>
      </c>
      <c r="F451">
        <f>$W$30*(1+$W$31)^C451</f>
        <v>0</v>
      </c>
      <c r="G451">
        <f>$W$32*(1+$W$33)^C451</f>
        <v>0</v>
      </c>
      <c r="H451">
        <f>$W$34*(1+$W$35)^C451</f>
        <v>0</v>
      </c>
      <c r="I451">
        <f>MIN(E451,F451)</f>
        <v>0</v>
      </c>
      <c r="J451">
        <f>MIN(E451-I451,G451)</f>
        <v>0</v>
      </c>
      <c r="K451">
        <f>MIN(E451-I451-J451,H451)</f>
        <v>0</v>
      </c>
      <c r="L451">
        <f>E451-I451-J451-K451</f>
        <v>0</v>
      </c>
      <c r="M451">
        <f>IF((I451+J451+(1-$W$36)*L451)/$W$39&gt;=$W$38,1,0)</f>
        <v>0</v>
      </c>
      <c r="N451">
        <f>IF(M451=1,$W$37,$W$36)*L451</f>
        <v>0</v>
      </c>
      <c r="O451">
        <f>EXP(-$W$26*C451)*I451</f>
        <v>0</v>
      </c>
      <c r="P451">
        <f>EXP(-$W$26*C451)*J451</f>
        <v>0</v>
      </c>
      <c r="Q451">
        <f>EXP(-$W$26*C451)*K451</f>
        <v>0</v>
      </c>
      <c r="R451">
        <f>EXP(-$W$26*C451)*(L451-N451)</f>
        <v>0</v>
      </c>
      <c r="S451">
        <f>EXP(-$W$26*C451)*N451</f>
        <v>0</v>
      </c>
      <c r="T451">
        <f>EXP(-$W$26*C451)*E451</f>
        <v>0</v>
      </c>
    </row>
    <row r="452" spans="1:20">
      <c r="A452">
        <v>443</v>
      </c>
      <c r="B452">
        <f>RAND()</f>
        <v>0</v>
      </c>
      <c r="C452">
        <f>IF(B452&lt;$W$41,3,IF(B452&lt;$W$41+$W$42,4,5))</f>
        <v>0</v>
      </c>
      <c r="D452">
        <f>NORMSINV(RAND())</f>
        <v>0</v>
      </c>
      <c r="E452">
        <f>$W$25*EXP(($W$26-$W$28-0.5*$W$27^2)*C452+$W$27*SQRT(C452)*D452)</f>
        <v>0</v>
      </c>
      <c r="F452">
        <f>$W$30*(1+$W$31)^C452</f>
        <v>0</v>
      </c>
      <c r="G452">
        <f>$W$32*(1+$W$33)^C452</f>
        <v>0</v>
      </c>
      <c r="H452">
        <f>$W$34*(1+$W$35)^C452</f>
        <v>0</v>
      </c>
      <c r="I452">
        <f>MIN(E452,F452)</f>
        <v>0</v>
      </c>
      <c r="J452">
        <f>MIN(E452-I452,G452)</f>
        <v>0</v>
      </c>
      <c r="K452">
        <f>MIN(E452-I452-J452,H452)</f>
        <v>0</v>
      </c>
      <c r="L452">
        <f>E452-I452-J452-K452</f>
        <v>0</v>
      </c>
      <c r="M452">
        <f>IF((I452+J452+(1-$W$36)*L452)/$W$39&gt;=$W$38,1,0)</f>
        <v>0</v>
      </c>
      <c r="N452">
        <f>IF(M452=1,$W$37,$W$36)*L452</f>
        <v>0</v>
      </c>
      <c r="O452">
        <f>EXP(-$W$26*C452)*I452</f>
        <v>0</v>
      </c>
      <c r="P452">
        <f>EXP(-$W$26*C452)*J452</f>
        <v>0</v>
      </c>
      <c r="Q452">
        <f>EXP(-$W$26*C452)*K452</f>
        <v>0</v>
      </c>
      <c r="R452">
        <f>EXP(-$W$26*C452)*(L452-N452)</f>
        <v>0</v>
      </c>
      <c r="S452">
        <f>EXP(-$W$26*C452)*N452</f>
        <v>0</v>
      </c>
      <c r="T452">
        <f>EXP(-$W$26*C452)*E452</f>
        <v>0</v>
      </c>
    </row>
    <row r="453" spans="1:20">
      <c r="A453">
        <v>444</v>
      </c>
      <c r="B453">
        <f>RAND()</f>
        <v>0</v>
      </c>
      <c r="C453">
        <f>IF(B453&lt;$W$41,3,IF(B453&lt;$W$41+$W$42,4,5))</f>
        <v>0</v>
      </c>
      <c r="D453">
        <f>NORMSINV(RAND())</f>
        <v>0</v>
      </c>
      <c r="E453">
        <f>$W$25*EXP(($W$26-$W$28-0.5*$W$27^2)*C453+$W$27*SQRT(C453)*D453)</f>
        <v>0</v>
      </c>
      <c r="F453">
        <f>$W$30*(1+$W$31)^C453</f>
        <v>0</v>
      </c>
      <c r="G453">
        <f>$W$32*(1+$W$33)^C453</f>
        <v>0</v>
      </c>
      <c r="H453">
        <f>$W$34*(1+$W$35)^C453</f>
        <v>0</v>
      </c>
      <c r="I453">
        <f>MIN(E453,F453)</f>
        <v>0</v>
      </c>
      <c r="J453">
        <f>MIN(E453-I453,G453)</f>
        <v>0</v>
      </c>
      <c r="K453">
        <f>MIN(E453-I453-J453,H453)</f>
        <v>0</v>
      </c>
      <c r="L453">
        <f>E453-I453-J453-K453</f>
        <v>0</v>
      </c>
      <c r="M453">
        <f>IF((I453+J453+(1-$W$36)*L453)/$W$39&gt;=$W$38,1,0)</f>
        <v>0</v>
      </c>
      <c r="N453">
        <f>IF(M453=1,$W$37,$W$36)*L453</f>
        <v>0</v>
      </c>
      <c r="O453">
        <f>EXP(-$W$26*C453)*I453</f>
        <v>0</v>
      </c>
      <c r="P453">
        <f>EXP(-$W$26*C453)*J453</f>
        <v>0</v>
      </c>
      <c r="Q453">
        <f>EXP(-$W$26*C453)*K453</f>
        <v>0</v>
      </c>
      <c r="R453">
        <f>EXP(-$W$26*C453)*(L453-N453)</f>
        <v>0</v>
      </c>
      <c r="S453">
        <f>EXP(-$W$26*C453)*N453</f>
        <v>0</v>
      </c>
      <c r="T453">
        <f>EXP(-$W$26*C453)*E453</f>
        <v>0</v>
      </c>
    </row>
    <row r="454" spans="1:20">
      <c r="A454">
        <v>445</v>
      </c>
      <c r="B454">
        <f>RAND()</f>
        <v>0</v>
      </c>
      <c r="C454">
        <f>IF(B454&lt;$W$41,3,IF(B454&lt;$W$41+$W$42,4,5))</f>
        <v>0</v>
      </c>
      <c r="D454">
        <f>NORMSINV(RAND())</f>
        <v>0</v>
      </c>
      <c r="E454">
        <f>$W$25*EXP(($W$26-$W$28-0.5*$W$27^2)*C454+$W$27*SQRT(C454)*D454)</f>
        <v>0</v>
      </c>
      <c r="F454">
        <f>$W$30*(1+$W$31)^C454</f>
        <v>0</v>
      </c>
      <c r="G454">
        <f>$W$32*(1+$W$33)^C454</f>
        <v>0</v>
      </c>
      <c r="H454">
        <f>$W$34*(1+$W$35)^C454</f>
        <v>0</v>
      </c>
      <c r="I454">
        <f>MIN(E454,F454)</f>
        <v>0</v>
      </c>
      <c r="J454">
        <f>MIN(E454-I454,G454)</f>
        <v>0</v>
      </c>
      <c r="K454">
        <f>MIN(E454-I454-J454,H454)</f>
        <v>0</v>
      </c>
      <c r="L454">
        <f>E454-I454-J454-K454</f>
        <v>0</v>
      </c>
      <c r="M454">
        <f>IF((I454+J454+(1-$W$36)*L454)/$W$39&gt;=$W$38,1,0)</f>
        <v>0</v>
      </c>
      <c r="N454">
        <f>IF(M454=1,$W$37,$W$36)*L454</f>
        <v>0</v>
      </c>
      <c r="O454">
        <f>EXP(-$W$26*C454)*I454</f>
        <v>0</v>
      </c>
      <c r="P454">
        <f>EXP(-$W$26*C454)*J454</f>
        <v>0</v>
      </c>
      <c r="Q454">
        <f>EXP(-$W$26*C454)*K454</f>
        <v>0</v>
      </c>
      <c r="R454">
        <f>EXP(-$W$26*C454)*(L454-N454)</f>
        <v>0</v>
      </c>
      <c r="S454">
        <f>EXP(-$W$26*C454)*N454</f>
        <v>0</v>
      </c>
      <c r="T454">
        <f>EXP(-$W$26*C454)*E454</f>
        <v>0</v>
      </c>
    </row>
    <row r="455" spans="1:20">
      <c r="A455">
        <v>446</v>
      </c>
      <c r="B455">
        <f>RAND()</f>
        <v>0</v>
      </c>
      <c r="C455">
        <f>IF(B455&lt;$W$41,3,IF(B455&lt;$W$41+$W$42,4,5))</f>
        <v>0</v>
      </c>
      <c r="D455">
        <f>NORMSINV(RAND())</f>
        <v>0</v>
      </c>
      <c r="E455">
        <f>$W$25*EXP(($W$26-$W$28-0.5*$W$27^2)*C455+$W$27*SQRT(C455)*D455)</f>
        <v>0</v>
      </c>
      <c r="F455">
        <f>$W$30*(1+$W$31)^C455</f>
        <v>0</v>
      </c>
      <c r="G455">
        <f>$W$32*(1+$W$33)^C455</f>
        <v>0</v>
      </c>
      <c r="H455">
        <f>$W$34*(1+$W$35)^C455</f>
        <v>0</v>
      </c>
      <c r="I455">
        <f>MIN(E455,F455)</f>
        <v>0</v>
      </c>
      <c r="J455">
        <f>MIN(E455-I455,G455)</f>
        <v>0</v>
      </c>
      <c r="K455">
        <f>MIN(E455-I455-J455,H455)</f>
        <v>0</v>
      </c>
      <c r="L455">
        <f>E455-I455-J455-K455</f>
        <v>0</v>
      </c>
      <c r="M455">
        <f>IF((I455+J455+(1-$W$36)*L455)/$W$39&gt;=$W$38,1,0)</f>
        <v>0</v>
      </c>
      <c r="N455">
        <f>IF(M455=1,$W$37,$W$36)*L455</f>
        <v>0</v>
      </c>
      <c r="O455">
        <f>EXP(-$W$26*C455)*I455</f>
        <v>0</v>
      </c>
      <c r="P455">
        <f>EXP(-$W$26*C455)*J455</f>
        <v>0</v>
      </c>
      <c r="Q455">
        <f>EXP(-$W$26*C455)*K455</f>
        <v>0</v>
      </c>
      <c r="R455">
        <f>EXP(-$W$26*C455)*(L455-N455)</f>
        <v>0</v>
      </c>
      <c r="S455">
        <f>EXP(-$W$26*C455)*N455</f>
        <v>0</v>
      </c>
      <c r="T455">
        <f>EXP(-$W$26*C455)*E455</f>
        <v>0</v>
      </c>
    </row>
    <row r="456" spans="1:20">
      <c r="A456">
        <v>447</v>
      </c>
      <c r="B456">
        <f>RAND()</f>
        <v>0</v>
      </c>
      <c r="C456">
        <f>IF(B456&lt;$W$41,3,IF(B456&lt;$W$41+$W$42,4,5))</f>
        <v>0</v>
      </c>
      <c r="D456">
        <f>NORMSINV(RAND())</f>
        <v>0</v>
      </c>
      <c r="E456">
        <f>$W$25*EXP(($W$26-$W$28-0.5*$W$27^2)*C456+$W$27*SQRT(C456)*D456)</f>
        <v>0</v>
      </c>
      <c r="F456">
        <f>$W$30*(1+$W$31)^C456</f>
        <v>0</v>
      </c>
      <c r="G456">
        <f>$W$32*(1+$W$33)^C456</f>
        <v>0</v>
      </c>
      <c r="H456">
        <f>$W$34*(1+$W$35)^C456</f>
        <v>0</v>
      </c>
      <c r="I456">
        <f>MIN(E456,F456)</f>
        <v>0</v>
      </c>
      <c r="J456">
        <f>MIN(E456-I456,G456)</f>
        <v>0</v>
      </c>
      <c r="K456">
        <f>MIN(E456-I456-J456,H456)</f>
        <v>0</v>
      </c>
      <c r="L456">
        <f>E456-I456-J456-K456</f>
        <v>0</v>
      </c>
      <c r="M456">
        <f>IF((I456+J456+(1-$W$36)*L456)/$W$39&gt;=$W$38,1,0)</f>
        <v>0</v>
      </c>
      <c r="N456">
        <f>IF(M456=1,$W$37,$W$36)*L456</f>
        <v>0</v>
      </c>
      <c r="O456">
        <f>EXP(-$W$26*C456)*I456</f>
        <v>0</v>
      </c>
      <c r="P456">
        <f>EXP(-$W$26*C456)*J456</f>
        <v>0</v>
      </c>
      <c r="Q456">
        <f>EXP(-$W$26*C456)*K456</f>
        <v>0</v>
      </c>
      <c r="R456">
        <f>EXP(-$W$26*C456)*(L456-N456)</f>
        <v>0</v>
      </c>
      <c r="S456">
        <f>EXP(-$W$26*C456)*N456</f>
        <v>0</v>
      </c>
      <c r="T456">
        <f>EXP(-$W$26*C456)*E456</f>
        <v>0</v>
      </c>
    </row>
    <row r="457" spans="1:20">
      <c r="A457">
        <v>448</v>
      </c>
      <c r="B457">
        <f>RAND()</f>
        <v>0</v>
      </c>
      <c r="C457">
        <f>IF(B457&lt;$W$41,3,IF(B457&lt;$W$41+$W$42,4,5))</f>
        <v>0</v>
      </c>
      <c r="D457">
        <f>NORMSINV(RAND())</f>
        <v>0</v>
      </c>
      <c r="E457">
        <f>$W$25*EXP(($W$26-$W$28-0.5*$W$27^2)*C457+$W$27*SQRT(C457)*D457)</f>
        <v>0</v>
      </c>
      <c r="F457">
        <f>$W$30*(1+$W$31)^C457</f>
        <v>0</v>
      </c>
      <c r="G457">
        <f>$W$32*(1+$W$33)^C457</f>
        <v>0</v>
      </c>
      <c r="H457">
        <f>$W$34*(1+$W$35)^C457</f>
        <v>0</v>
      </c>
      <c r="I457">
        <f>MIN(E457,F457)</f>
        <v>0</v>
      </c>
      <c r="J457">
        <f>MIN(E457-I457,G457)</f>
        <v>0</v>
      </c>
      <c r="K457">
        <f>MIN(E457-I457-J457,H457)</f>
        <v>0</v>
      </c>
      <c r="L457">
        <f>E457-I457-J457-K457</f>
        <v>0</v>
      </c>
      <c r="M457">
        <f>IF((I457+J457+(1-$W$36)*L457)/$W$39&gt;=$W$38,1,0)</f>
        <v>0</v>
      </c>
      <c r="N457">
        <f>IF(M457=1,$W$37,$W$36)*L457</f>
        <v>0</v>
      </c>
      <c r="O457">
        <f>EXP(-$W$26*C457)*I457</f>
        <v>0</v>
      </c>
      <c r="P457">
        <f>EXP(-$W$26*C457)*J457</f>
        <v>0</v>
      </c>
      <c r="Q457">
        <f>EXP(-$W$26*C457)*K457</f>
        <v>0</v>
      </c>
      <c r="R457">
        <f>EXP(-$W$26*C457)*(L457-N457)</f>
        <v>0</v>
      </c>
      <c r="S457">
        <f>EXP(-$W$26*C457)*N457</f>
        <v>0</v>
      </c>
      <c r="T457">
        <f>EXP(-$W$26*C457)*E457</f>
        <v>0</v>
      </c>
    </row>
    <row r="458" spans="1:20">
      <c r="A458">
        <v>449</v>
      </c>
      <c r="B458">
        <f>RAND()</f>
        <v>0</v>
      </c>
      <c r="C458">
        <f>IF(B458&lt;$W$41,3,IF(B458&lt;$W$41+$W$42,4,5))</f>
        <v>0</v>
      </c>
      <c r="D458">
        <f>NORMSINV(RAND())</f>
        <v>0</v>
      </c>
      <c r="E458">
        <f>$W$25*EXP(($W$26-$W$28-0.5*$W$27^2)*C458+$W$27*SQRT(C458)*D458)</f>
        <v>0</v>
      </c>
      <c r="F458">
        <f>$W$30*(1+$W$31)^C458</f>
        <v>0</v>
      </c>
      <c r="G458">
        <f>$W$32*(1+$W$33)^C458</f>
        <v>0</v>
      </c>
      <c r="H458">
        <f>$W$34*(1+$W$35)^C458</f>
        <v>0</v>
      </c>
      <c r="I458">
        <f>MIN(E458,F458)</f>
        <v>0</v>
      </c>
      <c r="J458">
        <f>MIN(E458-I458,G458)</f>
        <v>0</v>
      </c>
      <c r="K458">
        <f>MIN(E458-I458-J458,H458)</f>
        <v>0</v>
      </c>
      <c r="L458">
        <f>E458-I458-J458-K458</f>
        <v>0</v>
      </c>
      <c r="M458">
        <f>IF((I458+J458+(1-$W$36)*L458)/$W$39&gt;=$W$38,1,0)</f>
        <v>0</v>
      </c>
      <c r="N458">
        <f>IF(M458=1,$W$37,$W$36)*L458</f>
        <v>0</v>
      </c>
      <c r="O458">
        <f>EXP(-$W$26*C458)*I458</f>
        <v>0</v>
      </c>
      <c r="P458">
        <f>EXP(-$W$26*C458)*J458</f>
        <v>0</v>
      </c>
      <c r="Q458">
        <f>EXP(-$W$26*C458)*K458</f>
        <v>0</v>
      </c>
      <c r="R458">
        <f>EXP(-$W$26*C458)*(L458-N458)</f>
        <v>0</v>
      </c>
      <c r="S458">
        <f>EXP(-$W$26*C458)*N458</f>
        <v>0</v>
      </c>
      <c r="T458">
        <f>EXP(-$W$26*C458)*E458</f>
        <v>0</v>
      </c>
    </row>
    <row r="459" spans="1:20">
      <c r="A459">
        <v>450</v>
      </c>
      <c r="B459">
        <f>RAND()</f>
        <v>0</v>
      </c>
      <c r="C459">
        <f>IF(B459&lt;$W$41,3,IF(B459&lt;$W$41+$W$42,4,5))</f>
        <v>0</v>
      </c>
      <c r="D459">
        <f>NORMSINV(RAND())</f>
        <v>0</v>
      </c>
      <c r="E459">
        <f>$W$25*EXP(($W$26-$W$28-0.5*$W$27^2)*C459+$W$27*SQRT(C459)*D459)</f>
        <v>0</v>
      </c>
      <c r="F459">
        <f>$W$30*(1+$W$31)^C459</f>
        <v>0</v>
      </c>
      <c r="G459">
        <f>$W$32*(1+$W$33)^C459</f>
        <v>0</v>
      </c>
      <c r="H459">
        <f>$W$34*(1+$W$35)^C459</f>
        <v>0</v>
      </c>
      <c r="I459">
        <f>MIN(E459,F459)</f>
        <v>0</v>
      </c>
      <c r="J459">
        <f>MIN(E459-I459,G459)</f>
        <v>0</v>
      </c>
      <c r="K459">
        <f>MIN(E459-I459-J459,H459)</f>
        <v>0</v>
      </c>
      <c r="L459">
        <f>E459-I459-J459-K459</f>
        <v>0</v>
      </c>
      <c r="M459">
        <f>IF((I459+J459+(1-$W$36)*L459)/$W$39&gt;=$W$38,1,0)</f>
        <v>0</v>
      </c>
      <c r="N459">
        <f>IF(M459=1,$W$37,$W$36)*L459</f>
        <v>0</v>
      </c>
      <c r="O459">
        <f>EXP(-$W$26*C459)*I459</f>
        <v>0</v>
      </c>
      <c r="P459">
        <f>EXP(-$W$26*C459)*J459</f>
        <v>0</v>
      </c>
      <c r="Q459">
        <f>EXP(-$W$26*C459)*K459</f>
        <v>0</v>
      </c>
      <c r="R459">
        <f>EXP(-$W$26*C459)*(L459-N459)</f>
        <v>0</v>
      </c>
      <c r="S459">
        <f>EXP(-$W$26*C459)*N459</f>
        <v>0</v>
      </c>
      <c r="T459">
        <f>EXP(-$W$26*C459)*E459</f>
        <v>0</v>
      </c>
    </row>
    <row r="460" spans="1:20">
      <c r="A460">
        <v>451</v>
      </c>
      <c r="B460">
        <f>RAND()</f>
        <v>0</v>
      </c>
      <c r="C460">
        <f>IF(B460&lt;$W$41,3,IF(B460&lt;$W$41+$W$42,4,5))</f>
        <v>0</v>
      </c>
      <c r="D460">
        <f>NORMSINV(RAND())</f>
        <v>0</v>
      </c>
      <c r="E460">
        <f>$W$25*EXP(($W$26-$W$28-0.5*$W$27^2)*C460+$W$27*SQRT(C460)*D460)</f>
        <v>0</v>
      </c>
      <c r="F460">
        <f>$W$30*(1+$W$31)^C460</f>
        <v>0</v>
      </c>
      <c r="G460">
        <f>$W$32*(1+$W$33)^C460</f>
        <v>0</v>
      </c>
      <c r="H460">
        <f>$W$34*(1+$W$35)^C460</f>
        <v>0</v>
      </c>
      <c r="I460">
        <f>MIN(E460,F460)</f>
        <v>0</v>
      </c>
      <c r="J460">
        <f>MIN(E460-I460,G460)</f>
        <v>0</v>
      </c>
      <c r="K460">
        <f>MIN(E460-I460-J460,H460)</f>
        <v>0</v>
      </c>
      <c r="L460">
        <f>E460-I460-J460-K460</f>
        <v>0</v>
      </c>
      <c r="M460">
        <f>IF((I460+J460+(1-$W$36)*L460)/$W$39&gt;=$W$38,1,0)</f>
        <v>0</v>
      </c>
      <c r="N460">
        <f>IF(M460=1,$W$37,$W$36)*L460</f>
        <v>0</v>
      </c>
      <c r="O460">
        <f>EXP(-$W$26*C460)*I460</f>
        <v>0</v>
      </c>
      <c r="P460">
        <f>EXP(-$W$26*C460)*J460</f>
        <v>0</v>
      </c>
      <c r="Q460">
        <f>EXP(-$W$26*C460)*K460</f>
        <v>0</v>
      </c>
      <c r="R460">
        <f>EXP(-$W$26*C460)*(L460-N460)</f>
        <v>0</v>
      </c>
      <c r="S460">
        <f>EXP(-$W$26*C460)*N460</f>
        <v>0</v>
      </c>
      <c r="T460">
        <f>EXP(-$W$26*C460)*E460</f>
        <v>0</v>
      </c>
    </row>
    <row r="461" spans="1:20">
      <c r="A461">
        <v>452</v>
      </c>
      <c r="B461">
        <f>RAND()</f>
        <v>0</v>
      </c>
      <c r="C461">
        <f>IF(B461&lt;$W$41,3,IF(B461&lt;$W$41+$W$42,4,5))</f>
        <v>0</v>
      </c>
      <c r="D461">
        <f>NORMSINV(RAND())</f>
        <v>0</v>
      </c>
      <c r="E461">
        <f>$W$25*EXP(($W$26-$W$28-0.5*$W$27^2)*C461+$W$27*SQRT(C461)*D461)</f>
        <v>0</v>
      </c>
      <c r="F461">
        <f>$W$30*(1+$W$31)^C461</f>
        <v>0</v>
      </c>
      <c r="G461">
        <f>$W$32*(1+$W$33)^C461</f>
        <v>0</v>
      </c>
      <c r="H461">
        <f>$W$34*(1+$W$35)^C461</f>
        <v>0</v>
      </c>
      <c r="I461">
        <f>MIN(E461,F461)</f>
        <v>0</v>
      </c>
      <c r="J461">
        <f>MIN(E461-I461,G461)</f>
        <v>0</v>
      </c>
      <c r="K461">
        <f>MIN(E461-I461-J461,H461)</f>
        <v>0</v>
      </c>
      <c r="L461">
        <f>E461-I461-J461-K461</f>
        <v>0</v>
      </c>
      <c r="M461">
        <f>IF((I461+J461+(1-$W$36)*L461)/$W$39&gt;=$W$38,1,0)</f>
        <v>0</v>
      </c>
      <c r="N461">
        <f>IF(M461=1,$W$37,$W$36)*L461</f>
        <v>0</v>
      </c>
      <c r="O461">
        <f>EXP(-$W$26*C461)*I461</f>
        <v>0</v>
      </c>
      <c r="P461">
        <f>EXP(-$W$26*C461)*J461</f>
        <v>0</v>
      </c>
      <c r="Q461">
        <f>EXP(-$W$26*C461)*K461</f>
        <v>0</v>
      </c>
      <c r="R461">
        <f>EXP(-$W$26*C461)*(L461-N461)</f>
        <v>0</v>
      </c>
      <c r="S461">
        <f>EXP(-$W$26*C461)*N461</f>
        <v>0</v>
      </c>
      <c r="T461">
        <f>EXP(-$W$26*C461)*E461</f>
        <v>0</v>
      </c>
    </row>
    <row r="462" spans="1:20">
      <c r="A462">
        <v>453</v>
      </c>
      <c r="B462">
        <f>RAND()</f>
        <v>0</v>
      </c>
      <c r="C462">
        <f>IF(B462&lt;$W$41,3,IF(B462&lt;$W$41+$W$42,4,5))</f>
        <v>0</v>
      </c>
      <c r="D462">
        <f>NORMSINV(RAND())</f>
        <v>0</v>
      </c>
      <c r="E462">
        <f>$W$25*EXP(($W$26-$W$28-0.5*$W$27^2)*C462+$W$27*SQRT(C462)*D462)</f>
        <v>0</v>
      </c>
      <c r="F462">
        <f>$W$30*(1+$W$31)^C462</f>
        <v>0</v>
      </c>
      <c r="G462">
        <f>$W$32*(1+$W$33)^C462</f>
        <v>0</v>
      </c>
      <c r="H462">
        <f>$W$34*(1+$W$35)^C462</f>
        <v>0</v>
      </c>
      <c r="I462">
        <f>MIN(E462,F462)</f>
        <v>0</v>
      </c>
      <c r="J462">
        <f>MIN(E462-I462,G462)</f>
        <v>0</v>
      </c>
      <c r="K462">
        <f>MIN(E462-I462-J462,H462)</f>
        <v>0</v>
      </c>
      <c r="L462">
        <f>E462-I462-J462-K462</f>
        <v>0</v>
      </c>
      <c r="M462">
        <f>IF((I462+J462+(1-$W$36)*L462)/$W$39&gt;=$W$38,1,0)</f>
        <v>0</v>
      </c>
      <c r="N462">
        <f>IF(M462=1,$W$37,$W$36)*L462</f>
        <v>0</v>
      </c>
      <c r="O462">
        <f>EXP(-$W$26*C462)*I462</f>
        <v>0</v>
      </c>
      <c r="P462">
        <f>EXP(-$W$26*C462)*J462</f>
        <v>0</v>
      </c>
      <c r="Q462">
        <f>EXP(-$W$26*C462)*K462</f>
        <v>0</v>
      </c>
      <c r="R462">
        <f>EXP(-$W$26*C462)*(L462-N462)</f>
        <v>0</v>
      </c>
      <c r="S462">
        <f>EXP(-$W$26*C462)*N462</f>
        <v>0</v>
      </c>
      <c r="T462">
        <f>EXP(-$W$26*C462)*E462</f>
        <v>0</v>
      </c>
    </row>
    <row r="463" spans="1:20">
      <c r="A463">
        <v>454</v>
      </c>
      <c r="B463">
        <f>RAND()</f>
        <v>0</v>
      </c>
      <c r="C463">
        <f>IF(B463&lt;$W$41,3,IF(B463&lt;$W$41+$W$42,4,5))</f>
        <v>0</v>
      </c>
      <c r="D463">
        <f>NORMSINV(RAND())</f>
        <v>0</v>
      </c>
      <c r="E463">
        <f>$W$25*EXP(($W$26-$W$28-0.5*$W$27^2)*C463+$W$27*SQRT(C463)*D463)</f>
        <v>0</v>
      </c>
      <c r="F463">
        <f>$W$30*(1+$W$31)^C463</f>
        <v>0</v>
      </c>
      <c r="G463">
        <f>$W$32*(1+$W$33)^C463</f>
        <v>0</v>
      </c>
      <c r="H463">
        <f>$W$34*(1+$W$35)^C463</f>
        <v>0</v>
      </c>
      <c r="I463">
        <f>MIN(E463,F463)</f>
        <v>0</v>
      </c>
      <c r="J463">
        <f>MIN(E463-I463,G463)</f>
        <v>0</v>
      </c>
      <c r="K463">
        <f>MIN(E463-I463-J463,H463)</f>
        <v>0</v>
      </c>
      <c r="L463">
        <f>E463-I463-J463-K463</f>
        <v>0</v>
      </c>
      <c r="M463">
        <f>IF((I463+J463+(1-$W$36)*L463)/$W$39&gt;=$W$38,1,0)</f>
        <v>0</v>
      </c>
      <c r="N463">
        <f>IF(M463=1,$W$37,$W$36)*L463</f>
        <v>0</v>
      </c>
      <c r="O463">
        <f>EXP(-$W$26*C463)*I463</f>
        <v>0</v>
      </c>
      <c r="P463">
        <f>EXP(-$W$26*C463)*J463</f>
        <v>0</v>
      </c>
      <c r="Q463">
        <f>EXP(-$W$26*C463)*K463</f>
        <v>0</v>
      </c>
      <c r="R463">
        <f>EXP(-$W$26*C463)*(L463-N463)</f>
        <v>0</v>
      </c>
      <c r="S463">
        <f>EXP(-$W$26*C463)*N463</f>
        <v>0</v>
      </c>
      <c r="T463">
        <f>EXP(-$W$26*C463)*E463</f>
        <v>0</v>
      </c>
    </row>
    <row r="464" spans="1:20">
      <c r="A464">
        <v>455</v>
      </c>
      <c r="B464">
        <f>RAND()</f>
        <v>0</v>
      </c>
      <c r="C464">
        <f>IF(B464&lt;$W$41,3,IF(B464&lt;$W$41+$W$42,4,5))</f>
        <v>0</v>
      </c>
      <c r="D464">
        <f>NORMSINV(RAND())</f>
        <v>0</v>
      </c>
      <c r="E464">
        <f>$W$25*EXP(($W$26-$W$28-0.5*$W$27^2)*C464+$W$27*SQRT(C464)*D464)</f>
        <v>0</v>
      </c>
      <c r="F464">
        <f>$W$30*(1+$W$31)^C464</f>
        <v>0</v>
      </c>
      <c r="G464">
        <f>$W$32*(1+$W$33)^C464</f>
        <v>0</v>
      </c>
      <c r="H464">
        <f>$W$34*(1+$W$35)^C464</f>
        <v>0</v>
      </c>
      <c r="I464">
        <f>MIN(E464,F464)</f>
        <v>0</v>
      </c>
      <c r="J464">
        <f>MIN(E464-I464,G464)</f>
        <v>0</v>
      </c>
      <c r="K464">
        <f>MIN(E464-I464-J464,H464)</f>
        <v>0</v>
      </c>
      <c r="L464">
        <f>E464-I464-J464-K464</f>
        <v>0</v>
      </c>
      <c r="M464">
        <f>IF((I464+J464+(1-$W$36)*L464)/$W$39&gt;=$W$38,1,0)</f>
        <v>0</v>
      </c>
      <c r="N464">
        <f>IF(M464=1,$W$37,$W$36)*L464</f>
        <v>0</v>
      </c>
      <c r="O464">
        <f>EXP(-$W$26*C464)*I464</f>
        <v>0</v>
      </c>
      <c r="P464">
        <f>EXP(-$W$26*C464)*J464</f>
        <v>0</v>
      </c>
      <c r="Q464">
        <f>EXP(-$W$26*C464)*K464</f>
        <v>0</v>
      </c>
      <c r="R464">
        <f>EXP(-$W$26*C464)*(L464-N464)</f>
        <v>0</v>
      </c>
      <c r="S464">
        <f>EXP(-$W$26*C464)*N464</f>
        <v>0</v>
      </c>
      <c r="T464">
        <f>EXP(-$W$26*C464)*E464</f>
        <v>0</v>
      </c>
    </row>
    <row r="465" spans="1:20">
      <c r="A465">
        <v>456</v>
      </c>
      <c r="B465">
        <f>RAND()</f>
        <v>0</v>
      </c>
      <c r="C465">
        <f>IF(B465&lt;$W$41,3,IF(B465&lt;$W$41+$W$42,4,5))</f>
        <v>0</v>
      </c>
      <c r="D465">
        <f>NORMSINV(RAND())</f>
        <v>0</v>
      </c>
      <c r="E465">
        <f>$W$25*EXP(($W$26-$W$28-0.5*$W$27^2)*C465+$W$27*SQRT(C465)*D465)</f>
        <v>0</v>
      </c>
      <c r="F465">
        <f>$W$30*(1+$W$31)^C465</f>
        <v>0</v>
      </c>
      <c r="G465">
        <f>$W$32*(1+$W$33)^C465</f>
        <v>0</v>
      </c>
      <c r="H465">
        <f>$W$34*(1+$W$35)^C465</f>
        <v>0</v>
      </c>
      <c r="I465">
        <f>MIN(E465,F465)</f>
        <v>0</v>
      </c>
      <c r="J465">
        <f>MIN(E465-I465,G465)</f>
        <v>0</v>
      </c>
      <c r="K465">
        <f>MIN(E465-I465-J465,H465)</f>
        <v>0</v>
      </c>
      <c r="L465">
        <f>E465-I465-J465-K465</f>
        <v>0</v>
      </c>
      <c r="M465">
        <f>IF((I465+J465+(1-$W$36)*L465)/$W$39&gt;=$W$38,1,0)</f>
        <v>0</v>
      </c>
      <c r="N465">
        <f>IF(M465=1,$W$37,$W$36)*L465</f>
        <v>0</v>
      </c>
      <c r="O465">
        <f>EXP(-$W$26*C465)*I465</f>
        <v>0</v>
      </c>
      <c r="P465">
        <f>EXP(-$W$26*C465)*J465</f>
        <v>0</v>
      </c>
      <c r="Q465">
        <f>EXP(-$W$26*C465)*K465</f>
        <v>0</v>
      </c>
      <c r="R465">
        <f>EXP(-$W$26*C465)*(L465-N465)</f>
        <v>0</v>
      </c>
      <c r="S465">
        <f>EXP(-$W$26*C465)*N465</f>
        <v>0</v>
      </c>
      <c r="T465">
        <f>EXP(-$W$26*C465)*E465</f>
        <v>0</v>
      </c>
    </row>
    <row r="466" spans="1:20">
      <c r="A466">
        <v>457</v>
      </c>
      <c r="B466">
        <f>RAND()</f>
        <v>0</v>
      </c>
      <c r="C466">
        <f>IF(B466&lt;$W$41,3,IF(B466&lt;$W$41+$W$42,4,5))</f>
        <v>0</v>
      </c>
      <c r="D466">
        <f>NORMSINV(RAND())</f>
        <v>0</v>
      </c>
      <c r="E466">
        <f>$W$25*EXP(($W$26-$W$28-0.5*$W$27^2)*C466+$W$27*SQRT(C466)*D466)</f>
        <v>0</v>
      </c>
      <c r="F466">
        <f>$W$30*(1+$W$31)^C466</f>
        <v>0</v>
      </c>
      <c r="G466">
        <f>$W$32*(1+$W$33)^C466</f>
        <v>0</v>
      </c>
      <c r="H466">
        <f>$W$34*(1+$W$35)^C466</f>
        <v>0</v>
      </c>
      <c r="I466">
        <f>MIN(E466,F466)</f>
        <v>0</v>
      </c>
      <c r="J466">
        <f>MIN(E466-I466,G466)</f>
        <v>0</v>
      </c>
      <c r="K466">
        <f>MIN(E466-I466-J466,H466)</f>
        <v>0</v>
      </c>
      <c r="L466">
        <f>E466-I466-J466-K466</f>
        <v>0</v>
      </c>
      <c r="M466">
        <f>IF((I466+J466+(1-$W$36)*L466)/$W$39&gt;=$W$38,1,0)</f>
        <v>0</v>
      </c>
      <c r="N466">
        <f>IF(M466=1,$W$37,$W$36)*L466</f>
        <v>0</v>
      </c>
      <c r="O466">
        <f>EXP(-$W$26*C466)*I466</f>
        <v>0</v>
      </c>
      <c r="P466">
        <f>EXP(-$W$26*C466)*J466</f>
        <v>0</v>
      </c>
      <c r="Q466">
        <f>EXP(-$W$26*C466)*K466</f>
        <v>0</v>
      </c>
      <c r="R466">
        <f>EXP(-$W$26*C466)*(L466-N466)</f>
        <v>0</v>
      </c>
      <c r="S466">
        <f>EXP(-$W$26*C466)*N466</f>
        <v>0</v>
      </c>
      <c r="T466">
        <f>EXP(-$W$26*C466)*E466</f>
        <v>0</v>
      </c>
    </row>
    <row r="467" spans="1:20">
      <c r="A467">
        <v>458</v>
      </c>
      <c r="B467">
        <f>RAND()</f>
        <v>0</v>
      </c>
      <c r="C467">
        <f>IF(B467&lt;$W$41,3,IF(B467&lt;$W$41+$W$42,4,5))</f>
        <v>0</v>
      </c>
      <c r="D467">
        <f>NORMSINV(RAND())</f>
        <v>0</v>
      </c>
      <c r="E467">
        <f>$W$25*EXP(($W$26-$W$28-0.5*$W$27^2)*C467+$W$27*SQRT(C467)*D467)</f>
        <v>0</v>
      </c>
      <c r="F467">
        <f>$W$30*(1+$W$31)^C467</f>
        <v>0</v>
      </c>
      <c r="G467">
        <f>$W$32*(1+$W$33)^C467</f>
        <v>0</v>
      </c>
      <c r="H467">
        <f>$W$34*(1+$W$35)^C467</f>
        <v>0</v>
      </c>
      <c r="I467">
        <f>MIN(E467,F467)</f>
        <v>0</v>
      </c>
      <c r="J467">
        <f>MIN(E467-I467,G467)</f>
        <v>0</v>
      </c>
      <c r="K467">
        <f>MIN(E467-I467-J467,H467)</f>
        <v>0</v>
      </c>
      <c r="L467">
        <f>E467-I467-J467-K467</f>
        <v>0</v>
      </c>
      <c r="M467">
        <f>IF((I467+J467+(1-$W$36)*L467)/$W$39&gt;=$W$38,1,0)</f>
        <v>0</v>
      </c>
      <c r="N467">
        <f>IF(M467=1,$W$37,$W$36)*L467</f>
        <v>0</v>
      </c>
      <c r="O467">
        <f>EXP(-$W$26*C467)*I467</f>
        <v>0</v>
      </c>
      <c r="P467">
        <f>EXP(-$W$26*C467)*J467</f>
        <v>0</v>
      </c>
      <c r="Q467">
        <f>EXP(-$W$26*C467)*K467</f>
        <v>0</v>
      </c>
      <c r="R467">
        <f>EXP(-$W$26*C467)*(L467-N467)</f>
        <v>0</v>
      </c>
      <c r="S467">
        <f>EXP(-$W$26*C467)*N467</f>
        <v>0</v>
      </c>
      <c r="T467">
        <f>EXP(-$W$26*C467)*E467</f>
        <v>0</v>
      </c>
    </row>
    <row r="468" spans="1:20">
      <c r="A468">
        <v>459</v>
      </c>
      <c r="B468">
        <f>RAND()</f>
        <v>0</v>
      </c>
      <c r="C468">
        <f>IF(B468&lt;$W$41,3,IF(B468&lt;$W$41+$W$42,4,5))</f>
        <v>0</v>
      </c>
      <c r="D468">
        <f>NORMSINV(RAND())</f>
        <v>0</v>
      </c>
      <c r="E468">
        <f>$W$25*EXP(($W$26-$W$28-0.5*$W$27^2)*C468+$W$27*SQRT(C468)*D468)</f>
        <v>0</v>
      </c>
      <c r="F468">
        <f>$W$30*(1+$W$31)^C468</f>
        <v>0</v>
      </c>
      <c r="G468">
        <f>$W$32*(1+$W$33)^C468</f>
        <v>0</v>
      </c>
      <c r="H468">
        <f>$W$34*(1+$W$35)^C468</f>
        <v>0</v>
      </c>
      <c r="I468">
        <f>MIN(E468,F468)</f>
        <v>0</v>
      </c>
      <c r="J468">
        <f>MIN(E468-I468,G468)</f>
        <v>0</v>
      </c>
      <c r="K468">
        <f>MIN(E468-I468-J468,H468)</f>
        <v>0</v>
      </c>
      <c r="L468">
        <f>E468-I468-J468-K468</f>
        <v>0</v>
      </c>
      <c r="M468">
        <f>IF((I468+J468+(1-$W$36)*L468)/$W$39&gt;=$W$38,1,0)</f>
        <v>0</v>
      </c>
      <c r="N468">
        <f>IF(M468=1,$W$37,$W$36)*L468</f>
        <v>0</v>
      </c>
      <c r="O468">
        <f>EXP(-$W$26*C468)*I468</f>
        <v>0</v>
      </c>
      <c r="P468">
        <f>EXP(-$W$26*C468)*J468</f>
        <v>0</v>
      </c>
      <c r="Q468">
        <f>EXP(-$W$26*C468)*K468</f>
        <v>0</v>
      </c>
      <c r="R468">
        <f>EXP(-$W$26*C468)*(L468-N468)</f>
        <v>0</v>
      </c>
      <c r="S468">
        <f>EXP(-$W$26*C468)*N468</f>
        <v>0</v>
      </c>
      <c r="T468">
        <f>EXP(-$W$26*C468)*E468</f>
        <v>0</v>
      </c>
    </row>
    <row r="469" spans="1:20">
      <c r="A469">
        <v>460</v>
      </c>
      <c r="B469">
        <f>RAND()</f>
        <v>0</v>
      </c>
      <c r="C469">
        <f>IF(B469&lt;$W$41,3,IF(B469&lt;$W$41+$W$42,4,5))</f>
        <v>0</v>
      </c>
      <c r="D469">
        <f>NORMSINV(RAND())</f>
        <v>0</v>
      </c>
      <c r="E469">
        <f>$W$25*EXP(($W$26-$W$28-0.5*$W$27^2)*C469+$W$27*SQRT(C469)*D469)</f>
        <v>0</v>
      </c>
      <c r="F469">
        <f>$W$30*(1+$W$31)^C469</f>
        <v>0</v>
      </c>
      <c r="G469">
        <f>$W$32*(1+$W$33)^C469</f>
        <v>0</v>
      </c>
      <c r="H469">
        <f>$W$34*(1+$W$35)^C469</f>
        <v>0</v>
      </c>
      <c r="I469">
        <f>MIN(E469,F469)</f>
        <v>0</v>
      </c>
      <c r="J469">
        <f>MIN(E469-I469,G469)</f>
        <v>0</v>
      </c>
      <c r="K469">
        <f>MIN(E469-I469-J469,H469)</f>
        <v>0</v>
      </c>
      <c r="L469">
        <f>E469-I469-J469-K469</f>
        <v>0</v>
      </c>
      <c r="M469">
        <f>IF((I469+J469+(1-$W$36)*L469)/$W$39&gt;=$W$38,1,0)</f>
        <v>0</v>
      </c>
      <c r="N469">
        <f>IF(M469=1,$W$37,$W$36)*L469</f>
        <v>0</v>
      </c>
      <c r="O469">
        <f>EXP(-$W$26*C469)*I469</f>
        <v>0</v>
      </c>
      <c r="P469">
        <f>EXP(-$W$26*C469)*J469</f>
        <v>0</v>
      </c>
      <c r="Q469">
        <f>EXP(-$W$26*C469)*K469</f>
        <v>0</v>
      </c>
      <c r="R469">
        <f>EXP(-$W$26*C469)*(L469-N469)</f>
        <v>0</v>
      </c>
      <c r="S469">
        <f>EXP(-$W$26*C469)*N469</f>
        <v>0</v>
      </c>
      <c r="T469">
        <f>EXP(-$W$26*C469)*E469</f>
        <v>0</v>
      </c>
    </row>
    <row r="470" spans="1:20">
      <c r="A470">
        <v>461</v>
      </c>
      <c r="B470">
        <f>RAND()</f>
        <v>0</v>
      </c>
      <c r="C470">
        <f>IF(B470&lt;$W$41,3,IF(B470&lt;$W$41+$W$42,4,5))</f>
        <v>0</v>
      </c>
      <c r="D470">
        <f>NORMSINV(RAND())</f>
        <v>0</v>
      </c>
      <c r="E470">
        <f>$W$25*EXP(($W$26-$W$28-0.5*$W$27^2)*C470+$W$27*SQRT(C470)*D470)</f>
        <v>0</v>
      </c>
      <c r="F470">
        <f>$W$30*(1+$W$31)^C470</f>
        <v>0</v>
      </c>
      <c r="G470">
        <f>$W$32*(1+$W$33)^C470</f>
        <v>0</v>
      </c>
      <c r="H470">
        <f>$W$34*(1+$W$35)^C470</f>
        <v>0</v>
      </c>
      <c r="I470">
        <f>MIN(E470,F470)</f>
        <v>0</v>
      </c>
      <c r="J470">
        <f>MIN(E470-I470,G470)</f>
        <v>0</v>
      </c>
      <c r="K470">
        <f>MIN(E470-I470-J470,H470)</f>
        <v>0</v>
      </c>
      <c r="L470">
        <f>E470-I470-J470-K470</f>
        <v>0</v>
      </c>
      <c r="M470">
        <f>IF((I470+J470+(1-$W$36)*L470)/$W$39&gt;=$W$38,1,0)</f>
        <v>0</v>
      </c>
      <c r="N470">
        <f>IF(M470=1,$W$37,$W$36)*L470</f>
        <v>0</v>
      </c>
      <c r="O470">
        <f>EXP(-$W$26*C470)*I470</f>
        <v>0</v>
      </c>
      <c r="P470">
        <f>EXP(-$W$26*C470)*J470</f>
        <v>0</v>
      </c>
      <c r="Q470">
        <f>EXP(-$W$26*C470)*K470</f>
        <v>0</v>
      </c>
      <c r="R470">
        <f>EXP(-$W$26*C470)*(L470-N470)</f>
        <v>0</v>
      </c>
      <c r="S470">
        <f>EXP(-$W$26*C470)*N470</f>
        <v>0</v>
      </c>
      <c r="T470">
        <f>EXP(-$W$26*C470)*E470</f>
        <v>0</v>
      </c>
    </row>
    <row r="471" spans="1:20">
      <c r="A471">
        <v>462</v>
      </c>
      <c r="B471">
        <f>RAND()</f>
        <v>0</v>
      </c>
      <c r="C471">
        <f>IF(B471&lt;$W$41,3,IF(B471&lt;$W$41+$W$42,4,5))</f>
        <v>0</v>
      </c>
      <c r="D471">
        <f>NORMSINV(RAND())</f>
        <v>0</v>
      </c>
      <c r="E471">
        <f>$W$25*EXP(($W$26-$W$28-0.5*$W$27^2)*C471+$W$27*SQRT(C471)*D471)</f>
        <v>0</v>
      </c>
      <c r="F471">
        <f>$W$30*(1+$W$31)^C471</f>
        <v>0</v>
      </c>
      <c r="G471">
        <f>$W$32*(1+$W$33)^C471</f>
        <v>0</v>
      </c>
      <c r="H471">
        <f>$W$34*(1+$W$35)^C471</f>
        <v>0</v>
      </c>
      <c r="I471">
        <f>MIN(E471,F471)</f>
        <v>0</v>
      </c>
      <c r="J471">
        <f>MIN(E471-I471,G471)</f>
        <v>0</v>
      </c>
      <c r="K471">
        <f>MIN(E471-I471-J471,H471)</f>
        <v>0</v>
      </c>
      <c r="L471">
        <f>E471-I471-J471-K471</f>
        <v>0</v>
      </c>
      <c r="M471">
        <f>IF((I471+J471+(1-$W$36)*L471)/$W$39&gt;=$W$38,1,0)</f>
        <v>0</v>
      </c>
      <c r="N471">
        <f>IF(M471=1,$W$37,$W$36)*L471</f>
        <v>0</v>
      </c>
      <c r="O471">
        <f>EXP(-$W$26*C471)*I471</f>
        <v>0</v>
      </c>
      <c r="P471">
        <f>EXP(-$W$26*C471)*J471</f>
        <v>0</v>
      </c>
      <c r="Q471">
        <f>EXP(-$W$26*C471)*K471</f>
        <v>0</v>
      </c>
      <c r="R471">
        <f>EXP(-$W$26*C471)*(L471-N471)</f>
        <v>0</v>
      </c>
      <c r="S471">
        <f>EXP(-$W$26*C471)*N471</f>
        <v>0</v>
      </c>
      <c r="T471">
        <f>EXP(-$W$26*C471)*E471</f>
        <v>0</v>
      </c>
    </row>
    <row r="472" spans="1:20">
      <c r="A472">
        <v>463</v>
      </c>
      <c r="B472">
        <f>RAND()</f>
        <v>0</v>
      </c>
      <c r="C472">
        <f>IF(B472&lt;$W$41,3,IF(B472&lt;$W$41+$W$42,4,5))</f>
        <v>0</v>
      </c>
      <c r="D472">
        <f>NORMSINV(RAND())</f>
        <v>0</v>
      </c>
      <c r="E472">
        <f>$W$25*EXP(($W$26-$W$28-0.5*$W$27^2)*C472+$W$27*SQRT(C472)*D472)</f>
        <v>0</v>
      </c>
      <c r="F472">
        <f>$W$30*(1+$W$31)^C472</f>
        <v>0</v>
      </c>
      <c r="G472">
        <f>$W$32*(1+$W$33)^C472</f>
        <v>0</v>
      </c>
      <c r="H472">
        <f>$W$34*(1+$W$35)^C472</f>
        <v>0</v>
      </c>
      <c r="I472">
        <f>MIN(E472,F472)</f>
        <v>0</v>
      </c>
      <c r="J472">
        <f>MIN(E472-I472,G472)</f>
        <v>0</v>
      </c>
      <c r="K472">
        <f>MIN(E472-I472-J472,H472)</f>
        <v>0</v>
      </c>
      <c r="L472">
        <f>E472-I472-J472-K472</f>
        <v>0</v>
      </c>
      <c r="M472">
        <f>IF((I472+J472+(1-$W$36)*L472)/$W$39&gt;=$W$38,1,0)</f>
        <v>0</v>
      </c>
      <c r="N472">
        <f>IF(M472=1,$W$37,$W$36)*L472</f>
        <v>0</v>
      </c>
      <c r="O472">
        <f>EXP(-$W$26*C472)*I472</f>
        <v>0</v>
      </c>
      <c r="P472">
        <f>EXP(-$W$26*C472)*J472</f>
        <v>0</v>
      </c>
      <c r="Q472">
        <f>EXP(-$W$26*C472)*K472</f>
        <v>0</v>
      </c>
      <c r="R472">
        <f>EXP(-$W$26*C472)*(L472-N472)</f>
        <v>0</v>
      </c>
      <c r="S472">
        <f>EXP(-$W$26*C472)*N472</f>
        <v>0</v>
      </c>
      <c r="T472">
        <f>EXP(-$W$26*C472)*E472</f>
        <v>0</v>
      </c>
    </row>
    <row r="473" spans="1:20">
      <c r="A473">
        <v>464</v>
      </c>
      <c r="B473">
        <f>RAND()</f>
        <v>0</v>
      </c>
      <c r="C473">
        <f>IF(B473&lt;$W$41,3,IF(B473&lt;$W$41+$W$42,4,5))</f>
        <v>0</v>
      </c>
      <c r="D473">
        <f>NORMSINV(RAND())</f>
        <v>0</v>
      </c>
      <c r="E473">
        <f>$W$25*EXP(($W$26-$W$28-0.5*$W$27^2)*C473+$W$27*SQRT(C473)*D473)</f>
        <v>0</v>
      </c>
      <c r="F473">
        <f>$W$30*(1+$W$31)^C473</f>
        <v>0</v>
      </c>
      <c r="G473">
        <f>$W$32*(1+$W$33)^C473</f>
        <v>0</v>
      </c>
      <c r="H473">
        <f>$W$34*(1+$W$35)^C473</f>
        <v>0</v>
      </c>
      <c r="I473">
        <f>MIN(E473,F473)</f>
        <v>0</v>
      </c>
      <c r="J473">
        <f>MIN(E473-I473,G473)</f>
        <v>0</v>
      </c>
      <c r="K473">
        <f>MIN(E473-I473-J473,H473)</f>
        <v>0</v>
      </c>
      <c r="L473">
        <f>E473-I473-J473-K473</f>
        <v>0</v>
      </c>
      <c r="M473">
        <f>IF((I473+J473+(1-$W$36)*L473)/$W$39&gt;=$W$38,1,0)</f>
        <v>0</v>
      </c>
      <c r="N473">
        <f>IF(M473=1,$W$37,$W$36)*L473</f>
        <v>0</v>
      </c>
      <c r="O473">
        <f>EXP(-$W$26*C473)*I473</f>
        <v>0</v>
      </c>
      <c r="P473">
        <f>EXP(-$W$26*C473)*J473</f>
        <v>0</v>
      </c>
      <c r="Q473">
        <f>EXP(-$W$26*C473)*K473</f>
        <v>0</v>
      </c>
      <c r="R473">
        <f>EXP(-$W$26*C473)*(L473-N473)</f>
        <v>0</v>
      </c>
      <c r="S473">
        <f>EXP(-$W$26*C473)*N473</f>
        <v>0</v>
      </c>
      <c r="T473">
        <f>EXP(-$W$26*C473)*E473</f>
        <v>0</v>
      </c>
    </row>
    <row r="474" spans="1:20">
      <c r="A474">
        <v>465</v>
      </c>
      <c r="B474">
        <f>RAND()</f>
        <v>0</v>
      </c>
      <c r="C474">
        <f>IF(B474&lt;$W$41,3,IF(B474&lt;$W$41+$W$42,4,5))</f>
        <v>0</v>
      </c>
      <c r="D474">
        <f>NORMSINV(RAND())</f>
        <v>0</v>
      </c>
      <c r="E474">
        <f>$W$25*EXP(($W$26-$W$28-0.5*$W$27^2)*C474+$W$27*SQRT(C474)*D474)</f>
        <v>0</v>
      </c>
      <c r="F474">
        <f>$W$30*(1+$W$31)^C474</f>
        <v>0</v>
      </c>
      <c r="G474">
        <f>$W$32*(1+$W$33)^C474</f>
        <v>0</v>
      </c>
      <c r="H474">
        <f>$W$34*(1+$W$35)^C474</f>
        <v>0</v>
      </c>
      <c r="I474">
        <f>MIN(E474,F474)</f>
        <v>0</v>
      </c>
      <c r="J474">
        <f>MIN(E474-I474,G474)</f>
        <v>0</v>
      </c>
      <c r="K474">
        <f>MIN(E474-I474-J474,H474)</f>
        <v>0</v>
      </c>
      <c r="L474">
        <f>E474-I474-J474-K474</f>
        <v>0</v>
      </c>
      <c r="M474">
        <f>IF((I474+J474+(1-$W$36)*L474)/$W$39&gt;=$W$38,1,0)</f>
        <v>0</v>
      </c>
      <c r="N474">
        <f>IF(M474=1,$W$37,$W$36)*L474</f>
        <v>0</v>
      </c>
      <c r="O474">
        <f>EXP(-$W$26*C474)*I474</f>
        <v>0</v>
      </c>
      <c r="P474">
        <f>EXP(-$W$26*C474)*J474</f>
        <v>0</v>
      </c>
      <c r="Q474">
        <f>EXP(-$W$26*C474)*K474</f>
        <v>0</v>
      </c>
      <c r="R474">
        <f>EXP(-$W$26*C474)*(L474-N474)</f>
        <v>0</v>
      </c>
      <c r="S474">
        <f>EXP(-$W$26*C474)*N474</f>
        <v>0</v>
      </c>
      <c r="T474">
        <f>EXP(-$W$26*C474)*E474</f>
        <v>0</v>
      </c>
    </row>
    <row r="475" spans="1:20">
      <c r="A475">
        <v>466</v>
      </c>
      <c r="B475">
        <f>RAND()</f>
        <v>0</v>
      </c>
      <c r="C475">
        <f>IF(B475&lt;$W$41,3,IF(B475&lt;$W$41+$W$42,4,5))</f>
        <v>0</v>
      </c>
      <c r="D475">
        <f>NORMSINV(RAND())</f>
        <v>0</v>
      </c>
      <c r="E475">
        <f>$W$25*EXP(($W$26-$W$28-0.5*$W$27^2)*C475+$W$27*SQRT(C475)*D475)</f>
        <v>0</v>
      </c>
      <c r="F475">
        <f>$W$30*(1+$W$31)^C475</f>
        <v>0</v>
      </c>
      <c r="G475">
        <f>$W$32*(1+$W$33)^C475</f>
        <v>0</v>
      </c>
      <c r="H475">
        <f>$W$34*(1+$W$35)^C475</f>
        <v>0</v>
      </c>
      <c r="I475">
        <f>MIN(E475,F475)</f>
        <v>0</v>
      </c>
      <c r="J475">
        <f>MIN(E475-I475,G475)</f>
        <v>0</v>
      </c>
      <c r="K475">
        <f>MIN(E475-I475-J475,H475)</f>
        <v>0</v>
      </c>
      <c r="L475">
        <f>E475-I475-J475-K475</f>
        <v>0</v>
      </c>
      <c r="M475">
        <f>IF((I475+J475+(1-$W$36)*L475)/$W$39&gt;=$W$38,1,0)</f>
        <v>0</v>
      </c>
      <c r="N475">
        <f>IF(M475=1,$W$37,$W$36)*L475</f>
        <v>0</v>
      </c>
      <c r="O475">
        <f>EXP(-$W$26*C475)*I475</f>
        <v>0</v>
      </c>
      <c r="P475">
        <f>EXP(-$W$26*C475)*J475</f>
        <v>0</v>
      </c>
      <c r="Q475">
        <f>EXP(-$W$26*C475)*K475</f>
        <v>0</v>
      </c>
      <c r="R475">
        <f>EXP(-$W$26*C475)*(L475-N475)</f>
        <v>0</v>
      </c>
      <c r="S475">
        <f>EXP(-$W$26*C475)*N475</f>
        <v>0</v>
      </c>
      <c r="T475">
        <f>EXP(-$W$26*C475)*E475</f>
        <v>0</v>
      </c>
    </row>
    <row r="476" spans="1:20">
      <c r="A476">
        <v>467</v>
      </c>
      <c r="B476">
        <f>RAND()</f>
        <v>0</v>
      </c>
      <c r="C476">
        <f>IF(B476&lt;$W$41,3,IF(B476&lt;$W$41+$W$42,4,5))</f>
        <v>0</v>
      </c>
      <c r="D476">
        <f>NORMSINV(RAND())</f>
        <v>0</v>
      </c>
      <c r="E476">
        <f>$W$25*EXP(($W$26-$W$28-0.5*$W$27^2)*C476+$W$27*SQRT(C476)*D476)</f>
        <v>0</v>
      </c>
      <c r="F476">
        <f>$W$30*(1+$W$31)^C476</f>
        <v>0</v>
      </c>
      <c r="G476">
        <f>$W$32*(1+$W$33)^C476</f>
        <v>0</v>
      </c>
      <c r="H476">
        <f>$W$34*(1+$W$35)^C476</f>
        <v>0</v>
      </c>
      <c r="I476">
        <f>MIN(E476,F476)</f>
        <v>0</v>
      </c>
      <c r="J476">
        <f>MIN(E476-I476,G476)</f>
        <v>0</v>
      </c>
      <c r="K476">
        <f>MIN(E476-I476-J476,H476)</f>
        <v>0</v>
      </c>
      <c r="L476">
        <f>E476-I476-J476-K476</f>
        <v>0</v>
      </c>
      <c r="M476">
        <f>IF((I476+J476+(1-$W$36)*L476)/$W$39&gt;=$W$38,1,0)</f>
        <v>0</v>
      </c>
      <c r="N476">
        <f>IF(M476=1,$W$37,$W$36)*L476</f>
        <v>0</v>
      </c>
      <c r="O476">
        <f>EXP(-$W$26*C476)*I476</f>
        <v>0</v>
      </c>
      <c r="P476">
        <f>EXP(-$W$26*C476)*J476</f>
        <v>0</v>
      </c>
      <c r="Q476">
        <f>EXP(-$W$26*C476)*K476</f>
        <v>0</v>
      </c>
      <c r="R476">
        <f>EXP(-$W$26*C476)*(L476-N476)</f>
        <v>0</v>
      </c>
      <c r="S476">
        <f>EXP(-$W$26*C476)*N476</f>
        <v>0</v>
      </c>
      <c r="T476">
        <f>EXP(-$W$26*C476)*E476</f>
        <v>0</v>
      </c>
    </row>
    <row r="477" spans="1:20">
      <c r="A477">
        <v>468</v>
      </c>
      <c r="B477">
        <f>RAND()</f>
        <v>0</v>
      </c>
      <c r="C477">
        <f>IF(B477&lt;$W$41,3,IF(B477&lt;$W$41+$W$42,4,5))</f>
        <v>0</v>
      </c>
      <c r="D477">
        <f>NORMSINV(RAND())</f>
        <v>0</v>
      </c>
      <c r="E477">
        <f>$W$25*EXP(($W$26-$W$28-0.5*$W$27^2)*C477+$W$27*SQRT(C477)*D477)</f>
        <v>0</v>
      </c>
      <c r="F477">
        <f>$W$30*(1+$W$31)^C477</f>
        <v>0</v>
      </c>
      <c r="G477">
        <f>$W$32*(1+$W$33)^C477</f>
        <v>0</v>
      </c>
      <c r="H477">
        <f>$W$34*(1+$W$35)^C477</f>
        <v>0</v>
      </c>
      <c r="I477">
        <f>MIN(E477,F477)</f>
        <v>0</v>
      </c>
      <c r="J477">
        <f>MIN(E477-I477,G477)</f>
        <v>0</v>
      </c>
      <c r="K477">
        <f>MIN(E477-I477-J477,H477)</f>
        <v>0</v>
      </c>
      <c r="L477">
        <f>E477-I477-J477-K477</f>
        <v>0</v>
      </c>
      <c r="M477">
        <f>IF((I477+J477+(1-$W$36)*L477)/$W$39&gt;=$W$38,1,0)</f>
        <v>0</v>
      </c>
      <c r="N477">
        <f>IF(M477=1,$W$37,$W$36)*L477</f>
        <v>0</v>
      </c>
      <c r="O477">
        <f>EXP(-$W$26*C477)*I477</f>
        <v>0</v>
      </c>
      <c r="P477">
        <f>EXP(-$W$26*C477)*J477</f>
        <v>0</v>
      </c>
      <c r="Q477">
        <f>EXP(-$W$26*C477)*K477</f>
        <v>0</v>
      </c>
      <c r="R477">
        <f>EXP(-$W$26*C477)*(L477-N477)</f>
        <v>0</v>
      </c>
      <c r="S477">
        <f>EXP(-$W$26*C477)*N477</f>
        <v>0</v>
      </c>
      <c r="T477">
        <f>EXP(-$W$26*C477)*E477</f>
        <v>0</v>
      </c>
    </row>
    <row r="478" spans="1:20">
      <c r="A478">
        <v>469</v>
      </c>
      <c r="B478">
        <f>RAND()</f>
        <v>0</v>
      </c>
      <c r="C478">
        <f>IF(B478&lt;$W$41,3,IF(B478&lt;$W$41+$W$42,4,5))</f>
        <v>0</v>
      </c>
      <c r="D478">
        <f>NORMSINV(RAND())</f>
        <v>0</v>
      </c>
      <c r="E478">
        <f>$W$25*EXP(($W$26-$W$28-0.5*$W$27^2)*C478+$W$27*SQRT(C478)*D478)</f>
        <v>0</v>
      </c>
      <c r="F478">
        <f>$W$30*(1+$W$31)^C478</f>
        <v>0</v>
      </c>
      <c r="G478">
        <f>$W$32*(1+$W$33)^C478</f>
        <v>0</v>
      </c>
      <c r="H478">
        <f>$W$34*(1+$W$35)^C478</f>
        <v>0</v>
      </c>
      <c r="I478">
        <f>MIN(E478,F478)</f>
        <v>0</v>
      </c>
      <c r="J478">
        <f>MIN(E478-I478,G478)</f>
        <v>0</v>
      </c>
      <c r="K478">
        <f>MIN(E478-I478-J478,H478)</f>
        <v>0</v>
      </c>
      <c r="L478">
        <f>E478-I478-J478-K478</f>
        <v>0</v>
      </c>
      <c r="M478">
        <f>IF((I478+J478+(1-$W$36)*L478)/$W$39&gt;=$W$38,1,0)</f>
        <v>0</v>
      </c>
      <c r="N478">
        <f>IF(M478=1,$W$37,$W$36)*L478</f>
        <v>0</v>
      </c>
      <c r="O478">
        <f>EXP(-$W$26*C478)*I478</f>
        <v>0</v>
      </c>
      <c r="P478">
        <f>EXP(-$W$26*C478)*J478</f>
        <v>0</v>
      </c>
      <c r="Q478">
        <f>EXP(-$W$26*C478)*K478</f>
        <v>0</v>
      </c>
      <c r="R478">
        <f>EXP(-$W$26*C478)*(L478-N478)</f>
        <v>0</v>
      </c>
      <c r="S478">
        <f>EXP(-$W$26*C478)*N478</f>
        <v>0</v>
      </c>
      <c r="T478">
        <f>EXP(-$W$26*C478)*E478</f>
        <v>0</v>
      </c>
    </row>
    <row r="479" spans="1:20">
      <c r="A479">
        <v>470</v>
      </c>
      <c r="B479">
        <f>RAND()</f>
        <v>0</v>
      </c>
      <c r="C479">
        <f>IF(B479&lt;$W$41,3,IF(B479&lt;$W$41+$W$42,4,5))</f>
        <v>0</v>
      </c>
      <c r="D479">
        <f>NORMSINV(RAND())</f>
        <v>0</v>
      </c>
      <c r="E479">
        <f>$W$25*EXP(($W$26-$W$28-0.5*$W$27^2)*C479+$W$27*SQRT(C479)*D479)</f>
        <v>0</v>
      </c>
      <c r="F479">
        <f>$W$30*(1+$W$31)^C479</f>
        <v>0</v>
      </c>
      <c r="G479">
        <f>$W$32*(1+$W$33)^C479</f>
        <v>0</v>
      </c>
      <c r="H479">
        <f>$W$34*(1+$W$35)^C479</f>
        <v>0</v>
      </c>
      <c r="I479">
        <f>MIN(E479,F479)</f>
        <v>0</v>
      </c>
      <c r="J479">
        <f>MIN(E479-I479,G479)</f>
        <v>0</v>
      </c>
      <c r="K479">
        <f>MIN(E479-I479-J479,H479)</f>
        <v>0</v>
      </c>
      <c r="L479">
        <f>E479-I479-J479-K479</f>
        <v>0</v>
      </c>
      <c r="M479">
        <f>IF((I479+J479+(1-$W$36)*L479)/$W$39&gt;=$W$38,1,0)</f>
        <v>0</v>
      </c>
      <c r="N479">
        <f>IF(M479=1,$W$37,$W$36)*L479</f>
        <v>0</v>
      </c>
      <c r="O479">
        <f>EXP(-$W$26*C479)*I479</f>
        <v>0</v>
      </c>
      <c r="P479">
        <f>EXP(-$W$26*C479)*J479</f>
        <v>0</v>
      </c>
      <c r="Q479">
        <f>EXP(-$W$26*C479)*K479</f>
        <v>0</v>
      </c>
      <c r="R479">
        <f>EXP(-$W$26*C479)*(L479-N479)</f>
        <v>0</v>
      </c>
      <c r="S479">
        <f>EXP(-$W$26*C479)*N479</f>
        <v>0</v>
      </c>
      <c r="T479">
        <f>EXP(-$W$26*C479)*E479</f>
        <v>0</v>
      </c>
    </row>
    <row r="480" spans="1:20">
      <c r="A480">
        <v>471</v>
      </c>
      <c r="B480">
        <f>RAND()</f>
        <v>0</v>
      </c>
      <c r="C480">
        <f>IF(B480&lt;$W$41,3,IF(B480&lt;$W$41+$W$42,4,5))</f>
        <v>0</v>
      </c>
      <c r="D480">
        <f>NORMSINV(RAND())</f>
        <v>0</v>
      </c>
      <c r="E480">
        <f>$W$25*EXP(($W$26-$W$28-0.5*$W$27^2)*C480+$W$27*SQRT(C480)*D480)</f>
        <v>0</v>
      </c>
      <c r="F480">
        <f>$W$30*(1+$W$31)^C480</f>
        <v>0</v>
      </c>
      <c r="G480">
        <f>$W$32*(1+$W$33)^C480</f>
        <v>0</v>
      </c>
      <c r="H480">
        <f>$W$34*(1+$W$35)^C480</f>
        <v>0</v>
      </c>
      <c r="I480">
        <f>MIN(E480,F480)</f>
        <v>0</v>
      </c>
      <c r="J480">
        <f>MIN(E480-I480,G480)</f>
        <v>0</v>
      </c>
      <c r="K480">
        <f>MIN(E480-I480-J480,H480)</f>
        <v>0</v>
      </c>
      <c r="L480">
        <f>E480-I480-J480-K480</f>
        <v>0</v>
      </c>
      <c r="M480">
        <f>IF((I480+J480+(1-$W$36)*L480)/$W$39&gt;=$W$38,1,0)</f>
        <v>0</v>
      </c>
      <c r="N480">
        <f>IF(M480=1,$W$37,$W$36)*L480</f>
        <v>0</v>
      </c>
      <c r="O480">
        <f>EXP(-$W$26*C480)*I480</f>
        <v>0</v>
      </c>
      <c r="P480">
        <f>EXP(-$W$26*C480)*J480</f>
        <v>0</v>
      </c>
      <c r="Q480">
        <f>EXP(-$W$26*C480)*K480</f>
        <v>0</v>
      </c>
      <c r="R480">
        <f>EXP(-$W$26*C480)*(L480-N480)</f>
        <v>0</v>
      </c>
      <c r="S480">
        <f>EXP(-$W$26*C480)*N480</f>
        <v>0</v>
      </c>
      <c r="T480">
        <f>EXP(-$W$26*C480)*E480</f>
        <v>0</v>
      </c>
    </row>
    <row r="481" spans="1:20">
      <c r="A481">
        <v>472</v>
      </c>
      <c r="B481">
        <f>RAND()</f>
        <v>0</v>
      </c>
      <c r="C481">
        <f>IF(B481&lt;$W$41,3,IF(B481&lt;$W$41+$W$42,4,5))</f>
        <v>0</v>
      </c>
      <c r="D481">
        <f>NORMSINV(RAND())</f>
        <v>0</v>
      </c>
      <c r="E481">
        <f>$W$25*EXP(($W$26-$W$28-0.5*$W$27^2)*C481+$W$27*SQRT(C481)*D481)</f>
        <v>0</v>
      </c>
      <c r="F481">
        <f>$W$30*(1+$W$31)^C481</f>
        <v>0</v>
      </c>
      <c r="G481">
        <f>$W$32*(1+$W$33)^C481</f>
        <v>0</v>
      </c>
      <c r="H481">
        <f>$W$34*(1+$W$35)^C481</f>
        <v>0</v>
      </c>
      <c r="I481">
        <f>MIN(E481,F481)</f>
        <v>0</v>
      </c>
      <c r="J481">
        <f>MIN(E481-I481,G481)</f>
        <v>0</v>
      </c>
      <c r="K481">
        <f>MIN(E481-I481-J481,H481)</f>
        <v>0</v>
      </c>
      <c r="L481">
        <f>E481-I481-J481-K481</f>
        <v>0</v>
      </c>
      <c r="M481">
        <f>IF((I481+J481+(1-$W$36)*L481)/$W$39&gt;=$W$38,1,0)</f>
        <v>0</v>
      </c>
      <c r="N481">
        <f>IF(M481=1,$W$37,$W$36)*L481</f>
        <v>0</v>
      </c>
      <c r="O481">
        <f>EXP(-$W$26*C481)*I481</f>
        <v>0</v>
      </c>
      <c r="P481">
        <f>EXP(-$W$26*C481)*J481</f>
        <v>0</v>
      </c>
      <c r="Q481">
        <f>EXP(-$W$26*C481)*K481</f>
        <v>0</v>
      </c>
      <c r="R481">
        <f>EXP(-$W$26*C481)*(L481-N481)</f>
        <v>0</v>
      </c>
      <c r="S481">
        <f>EXP(-$W$26*C481)*N481</f>
        <v>0</v>
      </c>
      <c r="T481">
        <f>EXP(-$W$26*C481)*E481</f>
        <v>0</v>
      </c>
    </row>
    <row r="482" spans="1:20">
      <c r="A482">
        <v>473</v>
      </c>
      <c r="B482">
        <f>RAND()</f>
        <v>0</v>
      </c>
      <c r="C482">
        <f>IF(B482&lt;$W$41,3,IF(B482&lt;$W$41+$W$42,4,5))</f>
        <v>0</v>
      </c>
      <c r="D482">
        <f>NORMSINV(RAND())</f>
        <v>0</v>
      </c>
      <c r="E482">
        <f>$W$25*EXP(($W$26-$W$28-0.5*$W$27^2)*C482+$W$27*SQRT(C482)*D482)</f>
        <v>0</v>
      </c>
      <c r="F482">
        <f>$W$30*(1+$W$31)^C482</f>
        <v>0</v>
      </c>
      <c r="G482">
        <f>$W$32*(1+$W$33)^C482</f>
        <v>0</v>
      </c>
      <c r="H482">
        <f>$W$34*(1+$W$35)^C482</f>
        <v>0</v>
      </c>
      <c r="I482">
        <f>MIN(E482,F482)</f>
        <v>0</v>
      </c>
      <c r="J482">
        <f>MIN(E482-I482,G482)</f>
        <v>0</v>
      </c>
      <c r="K482">
        <f>MIN(E482-I482-J482,H482)</f>
        <v>0</v>
      </c>
      <c r="L482">
        <f>E482-I482-J482-K482</f>
        <v>0</v>
      </c>
      <c r="M482">
        <f>IF((I482+J482+(1-$W$36)*L482)/$W$39&gt;=$W$38,1,0)</f>
        <v>0</v>
      </c>
      <c r="N482">
        <f>IF(M482=1,$W$37,$W$36)*L482</f>
        <v>0</v>
      </c>
      <c r="O482">
        <f>EXP(-$W$26*C482)*I482</f>
        <v>0</v>
      </c>
      <c r="P482">
        <f>EXP(-$W$26*C482)*J482</f>
        <v>0</v>
      </c>
      <c r="Q482">
        <f>EXP(-$W$26*C482)*K482</f>
        <v>0</v>
      </c>
      <c r="R482">
        <f>EXP(-$W$26*C482)*(L482-N482)</f>
        <v>0</v>
      </c>
      <c r="S482">
        <f>EXP(-$W$26*C482)*N482</f>
        <v>0</v>
      </c>
      <c r="T482">
        <f>EXP(-$W$26*C482)*E482</f>
        <v>0</v>
      </c>
    </row>
    <row r="483" spans="1:20">
      <c r="A483">
        <v>474</v>
      </c>
      <c r="B483">
        <f>RAND()</f>
        <v>0</v>
      </c>
      <c r="C483">
        <f>IF(B483&lt;$W$41,3,IF(B483&lt;$W$41+$W$42,4,5))</f>
        <v>0</v>
      </c>
      <c r="D483">
        <f>NORMSINV(RAND())</f>
        <v>0</v>
      </c>
      <c r="E483">
        <f>$W$25*EXP(($W$26-$W$28-0.5*$W$27^2)*C483+$W$27*SQRT(C483)*D483)</f>
        <v>0</v>
      </c>
      <c r="F483">
        <f>$W$30*(1+$W$31)^C483</f>
        <v>0</v>
      </c>
      <c r="G483">
        <f>$W$32*(1+$W$33)^C483</f>
        <v>0</v>
      </c>
      <c r="H483">
        <f>$W$34*(1+$W$35)^C483</f>
        <v>0</v>
      </c>
      <c r="I483">
        <f>MIN(E483,F483)</f>
        <v>0</v>
      </c>
      <c r="J483">
        <f>MIN(E483-I483,G483)</f>
        <v>0</v>
      </c>
      <c r="K483">
        <f>MIN(E483-I483-J483,H483)</f>
        <v>0</v>
      </c>
      <c r="L483">
        <f>E483-I483-J483-K483</f>
        <v>0</v>
      </c>
      <c r="M483">
        <f>IF((I483+J483+(1-$W$36)*L483)/$W$39&gt;=$W$38,1,0)</f>
        <v>0</v>
      </c>
      <c r="N483">
        <f>IF(M483=1,$W$37,$W$36)*L483</f>
        <v>0</v>
      </c>
      <c r="O483">
        <f>EXP(-$W$26*C483)*I483</f>
        <v>0</v>
      </c>
      <c r="P483">
        <f>EXP(-$W$26*C483)*J483</f>
        <v>0</v>
      </c>
      <c r="Q483">
        <f>EXP(-$W$26*C483)*K483</f>
        <v>0</v>
      </c>
      <c r="R483">
        <f>EXP(-$W$26*C483)*(L483-N483)</f>
        <v>0</v>
      </c>
      <c r="S483">
        <f>EXP(-$W$26*C483)*N483</f>
        <v>0</v>
      </c>
      <c r="T483">
        <f>EXP(-$W$26*C483)*E483</f>
        <v>0</v>
      </c>
    </row>
    <row r="484" spans="1:20">
      <c r="A484">
        <v>475</v>
      </c>
      <c r="B484">
        <f>RAND()</f>
        <v>0</v>
      </c>
      <c r="C484">
        <f>IF(B484&lt;$W$41,3,IF(B484&lt;$W$41+$W$42,4,5))</f>
        <v>0</v>
      </c>
      <c r="D484">
        <f>NORMSINV(RAND())</f>
        <v>0</v>
      </c>
      <c r="E484">
        <f>$W$25*EXP(($W$26-$W$28-0.5*$W$27^2)*C484+$W$27*SQRT(C484)*D484)</f>
        <v>0</v>
      </c>
      <c r="F484">
        <f>$W$30*(1+$W$31)^C484</f>
        <v>0</v>
      </c>
      <c r="G484">
        <f>$W$32*(1+$W$33)^C484</f>
        <v>0</v>
      </c>
      <c r="H484">
        <f>$W$34*(1+$W$35)^C484</f>
        <v>0</v>
      </c>
      <c r="I484">
        <f>MIN(E484,F484)</f>
        <v>0</v>
      </c>
      <c r="J484">
        <f>MIN(E484-I484,G484)</f>
        <v>0</v>
      </c>
      <c r="K484">
        <f>MIN(E484-I484-J484,H484)</f>
        <v>0</v>
      </c>
      <c r="L484">
        <f>E484-I484-J484-K484</f>
        <v>0</v>
      </c>
      <c r="M484">
        <f>IF((I484+J484+(1-$W$36)*L484)/$W$39&gt;=$W$38,1,0)</f>
        <v>0</v>
      </c>
      <c r="N484">
        <f>IF(M484=1,$W$37,$W$36)*L484</f>
        <v>0</v>
      </c>
      <c r="O484">
        <f>EXP(-$W$26*C484)*I484</f>
        <v>0</v>
      </c>
      <c r="P484">
        <f>EXP(-$W$26*C484)*J484</f>
        <v>0</v>
      </c>
      <c r="Q484">
        <f>EXP(-$W$26*C484)*K484</f>
        <v>0</v>
      </c>
      <c r="R484">
        <f>EXP(-$W$26*C484)*(L484-N484)</f>
        <v>0</v>
      </c>
      <c r="S484">
        <f>EXP(-$W$26*C484)*N484</f>
        <v>0</v>
      </c>
      <c r="T484">
        <f>EXP(-$W$26*C484)*E484</f>
        <v>0</v>
      </c>
    </row>
    <row r="485" spans="1:20">
      <c r="A485">
        <v>476</v>
      </c>
      <c r="B485">
        <f>RAND()</f>
        <v>0</v>
      </c>
      <c r="C485">
        <f>IF(B485&lt;$W$41,3,IF(B485&lt;$W$41+$W$42,4,5))</f>
        <v>0</v>
      </c>
      <c r="D485">
        <f>NORMSINV(RAND())</f>
        <v>0</v>
      </c>
      <c r="E485">
        <f>$W$25*EXP(($W$26-$W$28-0.5*$W$27^2)*C485+$W$27*SQRT(C485)*D485)</f>
        <v>0</v>
      </c>
      <c r="F485">
        <f>$W$30*(1+$W$31)^C485</f>
        <v>0</v>
      </c>
      <c r="G485">
        <f>$W$32*(1+$W$33)^C485</f>
        <v>0</v>
      </c>
      <c r="H485">
        <f>$W$34*(1+$W$35)^C485</f>
        <v>0</v>
      </c>
      <c r="I485">
        <f>MIN(E485,F485)</f>
        <v>0</v>
      </c>
      <c r="J485">
        <f>MIN(E485-I485,G485)</f>
        <v>0</v>
      </c>
      <c r="K485">
        <f>MIN(E485-I485-J485,H485)</f>
        <v>0</v>
      </c>
      <c r="L485">
        <f>E485-I485-J485-K485</f>
        <v>0</v>
      </c>
      <c r="M485">
        <f>IF((I485+J485+(1-$W$36)*L485)/$W$39&gt;=$W$38,1,0)</f>
        <v>0</v>
      </c>
      <c r="N485">
        <f>IF(M485=1,$W$37,$W$36)*L485</f>
        <v>0</v>
      </c>
      <c r="O485">
        <f>EXP(-$W$26*C485)*I485</f>
        <v>0</v>
      </c>
      <c r="P485">
        <f>EXP(-$W$26*C485)*J485</f>
        <v>0</v>
      </c>
      <c r="Q485">
        <f>EXP(-$W$26*C485)*K485</f>
        <v>0</v>
      </c>
      <c r="R485">
        <f>EXP(-$W$26*C485)*(L485-N485)</f>
        <v>0</v>
      </c>
      <c r="S485">
        <f>EXP(-$W$26*C485)*N485</f>
        <v>0</v>
      </c>
      <c r="T485">
        <f>EXP(-$W$26*C485)*E485</f>
        <v>0</v>
      </c>
    </row>
    <row r="486" spans="1:20">
      <c r="A486">
        <v>477</v>
      </c>
      <c r="B486">
        <f>RAND()</f>
        <v>0</v>
      </c>
      <c r="C486">
        <f>IF(B486&lt;$W$41,3,IF(B486&lt;$W$41+$W$42,4,5))</f>
        <v>0</v>
      </c>
      <c r="D486">
        <f>NORMSINV(RAND())</f>
        <v>0</v>
      </c>
      <c r="E486">
        <f>$W$25*EXP(($W$26-$W$28-0.5*$W$27^2)*C486+$W$27*SQRT(C486)*D486)</f>
        <v>0</v>
      </c>
      <c r="F486">
        <f>$W$30*(1+$W$31)^C486</f>
        <v>0</v>
      </c>
      <c r="G486">
        <f>$W$32*(1+$W$33)^C486</f>
        <v>0</v>
      </c>
      <c r="H486">
        <f>$W$34*(1+$W$35)^C486</f>
        <v>0</v>
      </c>
      <c r="I486">
        <f>MIN(E486,F486)</f>
        <v>0</v>
      </c>
      <c r="J486">
        <f>MIN(E486-I486,G486)</f>
        <v>0</v>
      </c>
      <c r="K486">
        <f>MIN(E486-I486-J486,H486)</f>
        <v>0</v>
      </c>
      <c r="L486">
        <f>E486-I486-J486-K486</f>
        <v>0</v>
      </c>
      <c r="M486">
        <f>IF((I486+J486+(1-$W$36)*L486)/$W$39&gt;=$W$38,1,0)</f>
        <v>0</v>
      </c>
      <c r="N486">
        <f>IF(M486=1,$W$37,$W$36)*L486</f>
        <v>0</v>
      </c>
      <c r="O486">
        <f>EXP(-$W$26*C486)*I486</f>
        <v>0</v>
      </c>
      <c r="P486">
        <f>EXP(-$W$26*C486)*J486</f>
        <v>0</v>
      </c>
      <c r="Q486">
        <f>EXP(-$W$26*C486)*K486</f>
        <v>0</v>
      </c>
      <c r="R486">
        <f>EXP(-$W$26*C486)*(L486-N486)</f>
        <v>0</v>
      </c>
      <c r="S486">
        <f>EXP(-$W$26*C486)*N486</f>
        <v>0</v>
      </c>
      <c r="T486">
        <f>EXP(-$W$26*C486)*E486</f>
        <v>0</v>
      </c>
    </row>
    <row r="487" spans="1:20">
      <c r="A487">
        <v>478</v>
      </c>
      <c r="B487">
        <f>RAND()</f>
        <v>0</v>
      </c>
      <c r="C487">
        <f>IF(B487&lt;$W$41,3,IF(B487&lt;$W$41+$W$42,4,5))</f>
        <v>0</v>
      </c>
      <c r="D487">
        <f>NORMSINV(RAND())</f>
        <v>0</v>
      </c>
      <c r="E487">
        <f>$W$25*EXP(($W$26-$W$28-0.5*$W$27^2)*C487+$W$27*SQRT(C487)*D487)</f>
        <v>0</v>
      </c>
      <c r="F487">
        <f>$W$30*(1+$W$31)^C487</f>
        <v>0</v>
      </c>
      <c r="G487">
        <f>$W$32*(1+$W$33)^C487</f>
        <v>0</v>
      </c>
      <c r="H487">
        <f>$W$34*(1+$W$35)^C487</f>
        <v>0</v>
      </c>
      <c r="I487">
        <f>MIN(E487,F487)</f>
        <v>0</v>
      </c>
      <c r="J487">
        <f>MIN(E487-I487,G487)</f>
        <v>0</v>
      </c>
      <c r="K487">
        <f>MIN(E487-I487-J487,H487)</f>
        <v>0</v>
      </c>
      <c r="L487">
        <f>E487-I487-J487-K487</f>
        <v>0</v>
      </c>
      <c r="M487">
        <f>IF((I487+J487+(1-$W$36)*L487)/$W$39&gt;=$W$38,1,0)</f>
        <v>0</v>
      </c>
      <c r="N487">
        <f>IF(M487=1,$W$37,$W$36)*L487</f>
        <v>0</v>
      </c>
      <c r="O487">
        <f>EXP(-$W$26*C487)*I487</f>
        <v>0</v>
      </c>
      <c r="P487">
        <f>EXP(-$W$26*C487)*J487</f>
        <v>0</v>
      </c>
      <c r="Q487">
        <f>EXP(-$W$26*C487)*K487</f>
        <v>0</v>
      </c>
      <c r="R487">
        <f>EXP(-$W$26*C487)*(L487-N487)</f>
        <v>0</v>
      </c>
      <c r="S487">
        <f>EXP(-$W$26*C487)*N487</f>
        <v>0</v>
      </c>
      <c r="T487">
        <f>EXP(-$W$26*C487)*E487</f>
        <v>0</v>
      </c>
    </row>
    <row r="488" spans="1:20">
      <c r="A488">
        <v>479</v>
      </c>
      <c r="B488">
        <f>RAND()</f>
        <v>0</v>
      </c>
      <c r="C488">
        <f>IF(B488&lt;$W$41,3,IF(B488&lt;$W$41+$W$42,4,5))</f>
        <v>0</v>
      </c>
      <c r="D488">
        <f>NORMSINV(RAND())</f>
        <v>0</v>
      </c>
      <c r="E488">
        <f>$W$25*EXP(($W$26-$W$28-0.5*$W$27^2)*C488+$W$27*SQRT(C488)*D488)</f>
        <v>0</v>
      </c>
      <c r="F488">
        <f>$W$30*(1+$W$31)^C488</f>
        <v>0</v>
      </c>
      <c r="G488">
        <f>$W$32*(1+$W$33)^C488</f>
        <v>0</v>
      </c>
      <c r="H488">
        <f>$W$34*(1+$W$35)^C488</f>
        <v>0</v>
      </c>
      <c r="I488">
        <f>MIN(E488,F488)</f>
        <v>0</v>
      </c>
      <c r="J488">
        <f>MIN(E488-I488,G488)</f>
        <v>0</v>
      </c>
      <c r="K488">
        <f>MIN(E488-I488-J488,H488)</f>
        <v>0</v>
      </c>
      <c r="L488">
        <f>E488-I488-J488-K488</f>
        <v>0</v>
      </c>
      <c r="M488">
        <f>IF((I488+J488+(1-$W$36)*L488)/$W$39&gt;=$W$38,1,0)</f>
        <v>0</v>
      </c>
      <c r="N488">
        <f>IF(M488=1,$W$37,$W$36)*L488</f>
        <v>0</v>
      </c>
      <c r="O488">
        <f>EXP(-$W$26*C488)*I488</f>
        <v>0</v>
      </c>
      <c r="P488">
        <f>EXP(-$W$26*C488)*J488</f>
        <v>0</v>
      </c>
      <c r="Q488">
        <f>EXP(-$W$26*C488)*K488</f>
        <v>0</v>
      </c>
      <c r="R488">
        <f>EXP(-$W$26*C488)*(L488-N488)</f>
        <v>0</v>
      </c>
      <c r="S488">
        <f>EXP(-$W$26*C488)*N488</f>
        <v>0</v>
      </c>
      <c r="T488">
        <f>EXP(-$W$26*C488)*E488</f>
        <v>0</v>
      </c>
    </row>
    <row r="489" spans="1:20">
      <c r="A489">
        <v>480</v>
      </c>
      <c r="B489">
        <f>RAND()</f>
        <v>0</v>
      </c>
      <c r="C489">
        <f>IF(B489&lt;$W$41,3,IF(B489&lt;$W$41+$W$42,4,5))</f>
        <v>0</v>
      </c>
      <c r="D489">
        <f>NORMSINV(RAND())</f>
        <v>0</v>
      </c>
      <c r="E489">
        <f>$W$25*EXP(($W$26-$W$28-0.5*$W$27^2)*C489+$W$27*SQRT(C489)*D489)</f>
        <v>0</v>
      </c>
      <c r="F489">
        <f>$W$30*(1+$W$31)^C489</f>
        <v>0</v>
      </c>
      <c r="G489">
        <f>$W$32*(1+$W$33)^C489</f>
        <v>0</v>
      </c>
      <c r="H489">
        <f>$W$34*(1+$W$35)^C489</f>
        <v>0</v>
      </c>
      <c r="I489">
        <f>MIN(E489,F489)</f>
        <v>0</v>
      </c>
      <c r="J489">
        <f>MIN(E489-I489,G489)</f>
        <v>0</v>
      </c>
      <c r="K489">
        <f>MIN(E489-I489-J489,H489)</f>
        <v>0</v>
      </c>
      <c r="L489">
        <f>E489-I489-J489-K489</f>
        <v>0</v>
      </c>
      <c r="M489">
        <f>IF((I489+J489+(1-$W$36)*L489)/$W$39&gt;=$W$38,1,0)</f>
        <v>0</v>
      </c>
      <c r="N489">
        <f>IF(M489=1,$W$37,$W$36)*L489</f>
        <v>0</v>
      </c>
      <c r="O489">
        <f>EXP(-$W$26*C489)*I489</f>
        <v>0</v>
      </c>
      <c r="P489">
        <f>EXP(-$W$26*C489)*J489</f>
        <v>0</v>
      </c>
      <c r="Q489">
        <f>EXP(-$W$26*C489)*K489</f>
        <v>0</v>
      </c>
      <c r="R489">
        <f>EXP(-$W$26*C489)*(L489-N489)</f>
        <v>0</v>
      </c>
      <c r="S489">
        <f>EXP(-$W$26*C489)*N489</f>
        <v>0</v>
      </c>
      <c r="T489">
        <f>EXP(-$W$26*C489)*E489</f>
        <v>0</v>
      </c>
    </row>
    <row r="490" spans="1:20">
      <c r="A490">
        <v>481</v>
      </c>
      <c r="B490">
        <f>RAND()</f>
        <v>0</v>
      </c>
      <c r="C490">
        <f>IF(B490&lt;$W$41,3,IF(B490&lt;$W$41+$W$42,4,5))</f>
        <v>0</v>
      </c>
      <c r="D490">
        <f>NORMSINV(RAND())</f>
        <v>0</v>
      </c>
      <c r="E490">
        <f>$W$25*EXP(($W$26-$W$28-0.5*$W$27^2)*C490+$W$27*SQRT(C490)*D490)</f>
        <v>0</v>
      </c>
      <c r="F490">
        <f>$W$30*(1+$W$31)^C490</f>
        <v>0</v>
      </c>
      <c r="G490">
        <f>$W$32*(1+$W$33)^C490</f>
        <v>0</v>
      </c>
      <c r="H490">
        <f>$W$34*(1+$W$35)^C490</f>
        <v>0</v>
      </c>
      <c r="I490">
        <f>MIN(E490,F490)</f>
        <v>0</v>
      </c>
      <c r="J490">
        <f>MIN(E490-I490,G490)</f>
        <v>0</v>
      </c>
      <c r="K490">
        <f>MIN(E490-I490-J490,H490)</f>
        <v>0</v>
      </c>
      <c r="L490">
        <f>E490-I490-J490-K490</f>
        <v>0</v>
      </c>
      <c r="M490">
        <f>IF((I490+J490+(1-$W$36)*L490)/$W$39&gt;=$W$38,1,0)</f>
        <v>0</v>
      </c>
      <c r="N490">
        <f>IF(M490=1,$W$37,$W$36)*L490</f>
        <v>0</v>
      </c>
      <c r="O490">
        <f>EXP(-$W$26*C490)*I490</f>
        <v>0</v>
      </c>
      <c r="P490">
        <f>EXP(-$W$26*C490)*J490</f>
        <v>0</v>
      </c>
      <c r="Q490">
        <f>EXP(-$W$26*C490)*K490</f>
        <v>0</v>
      </c>
      <c r="R490">
        <f>EXP(-$W$26*C490)*(L490-N490)</f>
        <v>0</v>
      </c>
      <c r="S490">
        <f>EXP(-$W$26*C490)*N490</f>
        <v>0</v>
      </c>
      <c r="T490">
        <f>EXP(-$W$26*C490)*E490</f>
        <v>0</v>
      </c>
    </row>
    <row r="491" spans="1:20">
      <c r="A491">
        <v>482</v>
      </c>
      <c r="B491">
        <f>RAND()</f>
        <v>0</v>
      </c>
      <c r="C491">
        <f>IF(B491&lt;$W$41,3,IF(B491&lt;$W$41+$W$42,4,5))</f>
        <v>0</v>
      </c>
      <c r="D491">
        <f>NORMSINV(RAND())</f>
        <v>0</v>
      </c>
      <c r="E491">
        <f>$W$25*EXP(($W$26-$W$28-0.5*$W$27^2)*C491+$W$27*SQRT(C491)*D491)</f>
        <v>0</v>
      </c>
      <c r="F491">
        <f>$W$30*(1+$W$31)^C491</f>
        <v>0</v>
      </c>
      <c r="G491">
        <f>$W$32*(1+$W$33)^C491</f>
        <v>0</v>
      </c>
      <c r="H491">
        <f>$W$34*(1+$W$35)^C491</f>
        <v>0</v>
      </c>
      <c r="I491">
        <f>MIN(E491,F491)</f>
        <v>0</v>
      </c>
      <c r="J491">
        <f>MIN(E491-I491,G491)</f>
        <v>0</v>
      </c>
      <c r="K491">
        <f>MIN(E491-I491-J491,H491)</f>
        <v>0</v>
      </c>
      <c r="L491">
        <f>E491-I491-J491-K491</f>
        <v>0</v>
      </c>
      <c r="M491">
        <f>IF((I491+J491+(1-$W$36)*L491)/$W$39&gt;=$W$38,1,0)</f>
        <v>0</v>
      </c>
      <c r="N491">
        <f>IF(M491=1,$W$37,$W$36)*L491</f>
        <v>0</v>
      </c>
      <c r="O491">
        <f>EXP(-$W$26*C491)*I491</f>
        <v>0</v>
      </c>
      <c r="P491">
        <f>EXP(-$W$26*C491)*J491</f>
        <v>0</v>
      </c>
      <c r="Q491">
        <f>EXP(-$W$26*C491)*K491</f>
        <v>0</v>
      </c>
      <c r="R491">
        <f>EXP(-$W$26*C491)*(L491-N491)</f>
        <v>0</v>
      </c>
      <c r="S491">
        <f>EXP(-$W$26*C491)*N491</f>
        <v>0</v>
      </c>
      <c r="T491">
        <f>EXP(-$W$26*C491)*E491</f>
        <v>0</v>
      </c>
    </row>
    <row r="492" spans="1:20">
      <c r="A492">
        <v>483</v>
      </c>
      <c r="B492">
        <f>RAND()</f>
        <v>0</v>
      </c>
      <c r="C492">
        <f>IF(B492&lt;$W$41,3,IF(B492&lt;$W$41+$W$42,4,5))</f>
        <v>0</v>
      </c>
      <c r="D492">
        <f>NORMSINV(RAND())</f>
        <v>0</v>
      </c>
      <c r="E492">
        <f>$W$25*EXP(($W$26-$W$28-0.5*$W$27^2)*C492+$W$27*SQRT(C492)*D492)</f>
        <v>0</v>
      </c>
      <c r="F492">
        <f>$W$30*(1+$W$31)^C492</f>
        <v>0</v>
      </c>
      <c r="G492">
        <f>$W$32*(1+$W$33)^C492</f>
        <v>0</v>
      </c>
      <c r="H492">
        <f>$W$34*(1+$W$35)^C492</f>
        <v>0</v>
      </c>
      <c r="I492">
        <f>MIN(E492,F492)</f>
        <v>0</v>
      </c>
      <c r="J492">
        <f>MIN(E492-I492,G492)</f>
        <v>0</v>
      </c>
      <c r="K492">
        <f>MIN(E492-I492-J492,H492)</f>
        <v>0</v>
      </c>
      <c r="L492">
        <f>E492-I492-J492-K492</f>
        <v>0</v>
      </c>
      <c r="M492">
        <f>IF((I492+J492+(1-$W$36)*L492)/$W$39&gt;=$W$38,1,0)</f>
        <v>0</v>
      </c>
      <c r="N492">
        <f>IF(M492=1,$W$37,$W$36)*L492</f>
        <v>0</v>
      </c>
      <c r="O492">
        <f>EXP(-$W$26*C492)*I492</f>
        <v>0</v>
      </c>
      <c r="P492">
        <f>EXP(-$W$26*C492)*J492</f>
        <v>0</v>
      </c>
      <c r="Q492">
        <f>EXP(-$W$26*C492)*K492</f>
        <v>0</v>
      </c>
      <c r="R492">
        <f>EXP(-$W$26*C492)*(L492-N492)</f>
        <v>0</v>
      </c>
      <c r="S492">
        <f>EXP(-$W$26*C492)*N492</f>
        <v>0</v>
      </c>
      <c r="T492">
        <f>EXP(-$W$26*C492)*E492</f>
        <v>0</v>
      </c>
    </row>
    <row r="493" spans="1:20">
      <c r="A493">
        <v>484</v>
      </c>
      <c r="B493">
        <f>RAND()</f>
        <v>0</v>
      </c>
      <c r="C493">
        <f>IF(B493&lt;$W$41,3,IF(B493&lt;$W$41+$W$42,4,5))</f>
        <v>0</v>
      </c>
      <c r="D493">
        <f>NORMSINV(RAND())</f>
        <v>0</v>
      </c>
      <c r="E493">
        <f>$W$25*EXP(($W$26-$W$28-0.5*$W$27^2)*C493+$W$27*SQRT(C493)*D493)</f>
        <v>0</v>
      </c>
      <c r="F493">
        <f>$W$30*(1+$W$31)^C493</f>
        <v>0</v>
      </c>
      <c r="G493">
        <f>$W$32*(1+$W$33)^C493</f>
        <v>0</v>
      </c>
      <c r="H493">
        <f>$W$34*(1+$W$35)^C493</f>
        <v>0</v>
      </c>
      <c r="I493">
        <f>MIN(E493,F493)</f>
        <v>0</v>
      </c>
      <c r="J493">
        <f>MIN(E493-I493,G493)</f>
        <v>0</v>
      </c>
      <c r="K493">
        <f>MIN(E493-I493-J493,H493)</f>
        <v>0</v>
      </c>
      <c r="L493">
        <f>E493-I493-J493-K493</f>
        <v>0</v>
      </c>
      <c r="M493">
        <f>IF((I493+J493+(1-$W$36)*L493)/$W$39&gt;=$W$38,1,0)</f>
        <v>0</v>
      </c>
      <c r="N493">
        <f>IF(M493=1,$W$37,$W$36)*L493</f>
        <v>0</v>
      </c>
      <c r="O493">
        <f>EXP(-$W$26*C493)*I493</f>
        <v>0</v>
      </c>
      <c r="P493">
        <f>EXP(-$W$26*C493)*J493</f>
        <v>0</v>
      </c>
      <c r="Q493">
        <f>EXP(-$W$26*C493)*K493</f>
        <v>0</v>
      </c>
      <c r="R493">
        <f>EXP(-$W$26*C493)*(L493-N493)</f>
        <v>0</v>
      </c>
      <c r="S493">
        <f>EXP(-$W$26*C493)*N493</f>
        <v>0</v>
      </c>
      <c r="T493">
        <f>EXP(-$W$26*C493)*E493</f>
        <v>0</v>
      </c>
    </row>
    <row r="494" spans="1:20">
      <c r="A494">
        <v>485</v>
      </c>
      <c r="B494">
        <f>RAND()</f>
        <v>0</v>
      </c>
      <c r="C494">
        <f>IF(B494&lt;$W$41,3,IF(B494&lt;$W$41+$W$42,4,5))</f>
        <v>0</v>
      </c>
      <c r="D494">
        <f>NORMSINV(RAND())</f>
        <v>0</v>
      </c>
      <c r="E494">
        <f>$W$25*EXP(($W$26-$W$28-0.5*$W$27^2)*C494+$W$27*SQRT(C494)*D494)</f>
        <v>0</v>
      </c>
      <c r="F494">
        <f>$W$30*(1+$W$31)^C494</f>
        <v>0</v>
      </c>
      <c r="G494">
        <f>$W$32*(1+$W$33)^C494</f>
        <v>0</v>
      </c>
      <c r="H494">
        <f>$W$34*(1+$W$35)^C494</f>
        <v>0</v>
      </c>
      <c r="I494">
        <f>MIN(E494,F494)</f>
        <v>0</v>
      </c>
      <c r="J494">
        <f>MIN(E494-I494,G494)</f>
        <v>0</v>
      </c>
      <c r="K494">
        <f>MIN(E494-I494-J494,H494)</f>
        <v>0</v>
      </c>
      <c r="L494">
        <f>E494-I494-J494-K494</f>
        <v>0</v>
      </c>
      <c r="M494">
        <f>IF((I494+J494+(1-$W$36)*L494)/$W$39&gt;=$W$38,1,0)</f>
        <v>0</v>
      </c>
      <c r="N494">
        <f>IF(M494=1,$W$37,$W$36)*L494</f>
        <v>0</v>
      </c>
      <c r="O494">
        <f>EXP(-$W$26*C494)*I494</f>
        <v>0</v>
      </c>
      <c r="P494">
        <f>EXP(-$W$26*C494)*J494</f>
        <v>0</v>
      </c>
      <c r="Q494">
        <f>EXP(-$W$26*C494)*K494</f>
        <v>0</v>
      </c>
      <c r="R494">
        <f>EXP(-$W$26*C494)*(L494-N494)</f>
        <v>0</v>
      </c>
      <c r="S494">
        <f>EXP(-$W$26*C494)*N494</f>
        <v>0</v>
      </c>
      <c r="T494">
        <f>EXP(-$W$26*C494)*E494</f>
        <v>0</v>
      </c>
    </row>
    <row r="495" spans="1:20">
      <c r="A495">
        <v>486</v>
      </c>
      <c r="B495">
        <f>RAND()</f>
        <v>0</v>
      </c>
      <c r="C495">
        <f>IF(B495&lt;$W$41,3,IF(B495&lt;$W$41+$W$42,4,5))</f>
        <v>0</v>
      </c>
      <c r="D495">
        <f>NORMSINV(RAND())</f>
        <v>0</v>
      </c>
      <c r="E495">
        <f>$W$25*EXP(($W$26-$W$28-0.5*$W$27^2)*C495+$W$27*SQRT(C495)*D495)</f>
        <v>0</v>
      </c>
      <c r="F495">
        <f>$W$30*(1+$W$31)^C495</f>
        <v>0</v>
      </c>
      <c r="G495">
        <f>$W$32*(1+$W$33)^C495</f>
        <v>0</v>
      </c>
      <c r="H495">
        <f>$W$34*(1+$W$35)^C495</f>
        <v>0</v>
      </c>
      <c r="I495">
        <f>MIN(E495,F495)</f>
        <v>0</v>
      </c>
      <c r="J495">
        <f>MIN(E495-I495,G495)</f>
        <v>0</v>
      </c>
      <c r="K495">
        <f>MIN(E495-I495-J495,H495)</f>
        <v>0</v>
      </c>
      <c r="L495">
        <f>E495-I495-J495-K495</f>
        <v>0</v>
      </c>
      <c r="M495">
        <f>IF((I495+J495+(1-$W$36)*L495)/$W$39&gt;=$W$38,1,0)</f>
        <v>0</v>
      </c>
      <c r="N495">
        <f>IF(M495=1,$W$37,$W$36)*L495</f>
        <v>0</v>
      </c>
      <c r="O495">
        <f>EXP(-$W$26*C495)*I495</f>
        <v>0</v>
      </c>
      <c r="P495">
        <f>EXP(-$W$26*C495)*J495</f>
        <v>0</v>
      </c>
      <c r="Q495">
        <f>EXP(-$W$26*C495)*K495</f>
        <v>0</v>
      </c>
      <c r="R495">
        <f>EXP(-$W$26*C495)*(L495-N495)</f>
        <v>0</v>
      </c>
      <c r="S495">
        <f>EXP(-$W$26*C495)*N495</f>
        <v>0</v>
      </c>
      <c r="T495">
        <f>EXP(-$W$26*C495)*E495</f>
        <v>0</v>
      </c>
    </row>
    <row r="496" spans="1:20">
      <c r="A496">
        <v>487</v>
      </c>
      <c r="B496">
        <f>RAND()</f>
        <v>0</v>
      </c>
      <c r="C496">
        <f>IF(B496&lt;$W$41,3,IF(B496&lt;$W$41+$W$42,4,5))</f>
        <v>0</v>
      </c>
      <c r="D496">
        <f>NORMSINV(RAND())</f>
        <v>0</v>
      </c>
      <c r="E496">
        <f>$W$25*EXP(($W$26-$W$28-0.5*$W$27^2)*C496+$W$27*SQRT(C496)*D496)</f>
        <v>0</v>
      </c>
      <c r="F496">
        <f>$W$30*(1+$W$31)^C496</f>
        <v>0</v>
      </c>
      <c r="G496">
        <f>$W$32*(1+$W$33)^C496</f>
        <v>0</v>
      </c>
      <c r="H496">
        <f>$W$34*(1+$W$35)^C496</f>
        <v>0</v>
      </c>
      <c r="I496">
        <f>MIN(E496,F496)</f>
        <v>0</v>
      </c>
      <c r="J496">
        <f>MIN(E496-I496,G496)</f>
        <v>0</v>
      </c>
      <c r="K496">
        <f>MIN(E496-I496-J496,H496)</f>
        <v>0</v>
      </c>
      <c r="L496">
        <f>E496-I496-J496-K496</f>
        <v>0</v>
      </c>
      <c r="M496">
        <f>IF((I496+J496+(1-$W$36)*L496)/$W$39&gt;=$W$38,1,0)</f>
        <v>0</v>
      </c>
      <c r="N496">
        <f>IF(M496=1,$W$37,$W$36)*L496</f>
        <v>0</v>
      </c>
      <c r="O496">
        <f>EXP(-$W$26*C496)*I496</f>
        <v>0</v>
      </c>
      <c r="P496">
        <f>EXP(-$W$26*C496)*J496</f>
        <v>0</v>
      </c>
      <c r="Q496">
        <f>EXP(-$W$26*C496)*K496</f>
        <v>0</v>
      </c>
      <c r="R496">
        <f>EXP(-$W$26*C496)*(L496-N496)</f>
        <v>0</v>
      </c>
      <c r="S496">
        <f>EXP(-$W$26*C496)*N496</f>
        <v>0</v>
      </c>
      <c r="T496">
        <f>EXP(-$W$26*C496)*E496</f>
        <v>0</v>
      </c>
    </row>
    <row r="497" spans="1:20">
      <c r="A497">
        <v>488</v>
      </c>
      <c r="B497">
        <f>RAND()</f>
        <v>0</v>
      </c>
      <c r="C497">
        <f>IF(B497&lt;$W$41,3,IF(B497&lt;$W$41+$W$42,4,5))</f>
        <v>0</v>
      </c>
      <c r="D497">
        <f>NORMSINV(RAND())</f>
        <v>0</v>
      </c>
      <c r="E497">
        <f>$W$25*EXP(($W$26-$W$28-0.5*$W$27^2)*C497+$W$27*SQRT(C497)*D497)</f>
        <v>0</v>
      </c>
      <c r="F497">
        <f>$W$30*(1+$W$31)^C497</f>
        <v>0</v>
      </c>
      <c r="G497">
        <f>$W$32*(1+$W$33)^C497</f>
        <v>0</v>
      </c>
      <c r="H497">
        <f>$W$34*(1+$W$35)^C497</f>
        <v>0</v>
      </c>
      <c r="I497">
        <f>MIN(E497,F497)</f>
        <v>0</v>
      </c>
      <c r="J497">
        <f>MIN(E497-I497,G497)</f>
        <v>0</v>
      </c>
      <c r="K497">
        <f>MIN(E497-I497-J497,H497)</f>
        <v>0</v>
      </c>
      <c r="L497">
        <f>E497-I497-J497-K497</f>
        <v>0</v>
      </c>
      <c r="M497">
        <f>IF((I497+J497+(1-$W$36)*L497)/$W$39&gt;=$W$38,1,0)</f>
        <v>0</v>
      </c>
      <c r="N497">
        <f>IF(M497=1,$W$37,$W$36)*L497</f>
        <v>0</v>
      </c>
      <c r="O497">
        <f>EXP(-$W$26*C497)*I497</f>
        <v>0</v>
      </c>
      <c r="P497">
        <f>EXP(-$W$26*C497)*J497</f>
        <v>0</v>
      </c>
      <c r="Q497">
        <f>EXP(-$W$26*C497)*K497</f>
        <v>0</v>
      </c>
      <c r="R497">
        <f>EXP(-$W$26*C497)*(L497-N497)</f>
        <v>0</v>
      </c>
      <c r="S497">
        <f>EXP(-$W$26*C497)*N497</f>
        <v>0</v>
      </c>
      <c r="T497">
        <f>EXP(-$W$26*C497)*E497</f>
        <v>0</v>
      </c>
    </row>
    <row r="498" spans="1:20">
      <c r="A498">
        <v>489</v>
      </c>
      <c r="B498">
        <f>RAND()</f>
        <v>0</v>
      </c>
      <c r="C498">
        <f>IF(B498&lt;$W$41,3,IF(B498&lt;$W$41+$W$42,4,5))</f>
        <v>0</v>
      </c>
      <c r="D498">
        <f>NORMSINV(RAND())</f>
        <v>0</v>
      </c>
      <c r="E498">
        <f>$W$25*EXP(($W$26-$W$28-0.5*$W$27^2)*C498+$W$27*SQRT(C498)*D498)</f>
        <v>0</v>
      </c>
      <c r="F498">
        <f>$W$30*(1+$W$31)^C498</f>
        <v>0</v>
      </c>
      <c r="G498">
        <f>$W$32*(1+$W$33)^C498</f>
        <v>0</v>
      </c>
      <c r="H498">
        <f>$W$34*(1+$W$35)^C498</f>
        <v>0</v>
      </c>
      <c r="I498">
        <f>MIN(E498,F498)</f>
        <v>0</v>
      </c>
      <c r="J498">
        <f>MIN(E498-I498,G498)</f>
        <v>0</v>
      </c>
      <c r="K498">
        <f>MIN(E498-I498-J498,H498)</f>
        <v>0</v>
      </c>
      <c r="L498">
        <f>E498-I498-J498-K498</f>
        <v>0</v>
      </c>
      <c r="M498">
        <f>IF((I498+J498+(1-$W$36)*L498)/$W$39&gt;=$W$38,1,0)</f>
        <v>0</v>
      </c>
      <c r="N498">
        <f>IF(M498=1,$W$37,$W$36)*L498</f>
        <v>0</v>
      </c>
      <c r="O498">
        <f>EXP(-$W$26*C498)*I498</f>
        <v>0</v>
      </c>
      <c r="P498">
        <f>EXP(-$W$26*C498)*J498</f>
        <v>0</v>
      </c>
      <c r="Q498">
        <f>EXP(-$W$26*C498)*K498</f>
        <v>0</v>
      </c>
      <c r="R498">
        <f>EXP(-$W$26*C498)*(L498-N498)</f>
        <v>0</v>
      </c>
      <c r="S498">
        <f>EXP(-$W$26*C498)*N498</f>
        <v>0</v>
      </c>
      <c r="T498">
        <f>EXP(-$W$26*C498)*E498</f>
        <v>0</v>
      </c>
    </row>
    <row r="499" spans="1:20">
      <c r="A499">
        <v>490</v>
      </c>
      <c r="B499">
        <f>RAND()</f>
        <v>0</v>
      </c>
      <c r="C499">
        <f>IF(B499&lt;$W$41,3,IF(B499&lt;$W$41+$W$42,4,5))</f>
        <v>0</v>
      </c>
      <c r="D499">
        <f>NORMSINV(RAND())</f>
        <v>0</v>
      </c>
      <c r="E499">
        <f>$W$25*EXP(($W$26-$W$28-0.5*$W$27^2)*C499+$W$27*SQRT(C499)*D499)</f>
        <v>0</v>
      </c>
      <c r="F499">
        <f>$W$30*(1+$W$31)^C499</f>
        <v>0</v>
      </c>
      <c r="G499">
        <f>$W$32*(1+$W$33)^C499</f>
        <v>0</v>
      </c>
      <c r="H499">
        <f>$W$34*(1+$W$35)^C499</f>
        <v>0</v>
      </c>
      <c r="I499">
        <f>MIN(E499,F499)</f>
        <v>0</v>
      </c>
      <c r="J499">
        <f>MIN(E499-I499,G499)</f>
        <v>0</v>
      </c>
      <c r="K499">
        <f>MIN(E499-I499-J499,H499)</f>
        <v>0</v>
      </c>
      <c r="L499">
        <f>E499-I499-J499-K499</f>
        <v>0</v>
      </c>
      <c r="M499">
        <f>IF((I499+J499+(1-$W$36)*L499)/$W$39&gt;=$W$38,1,0)</f>
        <v>0</v>
      </c>
      <c r="N499">
        <f>IF(M499=1,$W$37,$W$36)*L499</f>
        <v>0</v>
      </c>
      <c r="O499">
        <f>EXP(-$W$26*C499)*I499</f>
        <v>0</v>
      </c>
      <c r="P499">
        <f>EXP(-$W$26*C499)*J499</f>
        <v>0</v>
      </c>
      <c r="Q499">
        <f>EXP(-$W$26*C499)*K499</f>
        <v>0</v>
      </c>
      <c r="R499">
        <f>EXP(-$W$26*C499)*(L499-N499)</f>
        <v>0</v>
      </c>
      <c r="S499">
        <f>EXP(-$W$26*C499)*N499</f>
        <v>0</v>
      </c>
      <c r="T499">
        <f>EXP(-$W$26*C499)*E499</f>
        <v>0</v>
      </c>
    </row>
    <row r="500" spans="1:20">
      <c r="A500">
        <v>491</v>
      </c>
      <c r="B500">
        <f>RAND()</f>
        <v>0</v>
      </c>
      <c r="C500">
        <f>IF(B500&lt;$W$41,3,IF(B500&lt;$W$41+$W$42,4,5))</f>
        <v>0</v>
      </c>
      <c r="D500">
        <f>NORMSINV(RAND())</f>
        <v>0</v>
      </c>
      <c r="E500">
        <f>$W$25*EXP(($W$26-$W$28-0.5*$W$27^2)*C500+$W$27*SQRT(C500)*D500)</f>
        <v>0</v>
      </c>
      <c r="F500">
        <f>$W$30*(1+$W$31)^C500</f>
        <v>0</v>
      </c>
      <c r="G500">
        <f>$W$32*(1+$W$33)^C500</f>
        <v>0</v>
      </c>
      <c r="H500">
        <f>$W$34*(1+$W$35)^C500</f>
        <v>0</v>
      </c>
      <c r="I500">
        <f>MIN(E500,F500)</f>
        <v>0</v>
      </c>
      <c r="J500">
        <f>MIN(E500-I500,G500)</f>
        <v>0</v>
      </c>
      <c r="K500">
        <f>MIN(E500-I500-J500,H500)</f>
        <v>0</v>
      </c>
      <c r="L500">
        <f>E500-I500-J500-K500</f>
        <v>0</v>
      </c>
      <c r="M500">
        <f>IF((I500+J500+(1-$W$36)*L500)/$W$39&gt;=$W$38,1,0)</f>
        <v>0</v>
      </c>
      <c r="N500">
        <f>IF(M500=1,$W$37,$W$36)*L500</f>
        <v>0</v>
      </c>
      <c r="O500">
        <f>EXP(-$W$26*C500)*I500</f>
        <v>0</v>
      </c>
      <c r="P500">
        <f>EXP(-$W$26*C500)*J500</f>
        <v>0</v>
      </c>
      <c r="Q500">
        <f>EXP(-$W$26*C500)*K500</f>
        <v>0</v>
      </c>
      <c r="R500">
        <f>EXP(-$W$26*C500)*(L500-N500)</f>
        <v>0</v>
      </c>
      <c r="S500">
        <f>EXP(-$W$26*C500)*N500</f>
        <v>0</v>
      </c>
      <c r="T500">
        <f>EXP(-$W$26*C500)*E500</f>
        <v>0</v>
      </c>
    </row>
    <row r="501" spans="1:20">
      <c r="A501">
        <v>492</v>
      </c>
      <c r="B501">
        <f>RAND()</f>
        <v>0</v>
      </c>
      <c r="C501">
        <f>IF(B501&lt;$W$41,3,IF(B501&lt;$W$41+$W$42,4,5))</f>
        <v>0</v>
      </c>
      <c r="D501">
        <f>NORMSINV(RAND())</f>
        <v>0</v>
      </c>
      <c r="E501">
        <f>$W$25*EXP(($W$26-$W$28-0.5*$W$27^2)*C501+$W$27*SQRT(C501)*D501)</f>
        <v>0</v>
      </c>
      <c r="F501">
        <f>$W$30*(1+$W$31)^C501</f>
        <v>0</v>
      </c>
      <c r="G501">
        <f>$W$32*(1+$W$33)^C501</f>
        <v>0</v>
      </c>
      <c r="H501">
        <f>$W$34*(1+$W$35)^C501</f>
        <v>0</v>
      </c>
      <c r="I501">
        <f>MIN(E501,F501)</f>
        <v>0</v>
      </c>
      <c r="J501">
        <f>MIN(E501-I501,G501)</f>
        <v>0</v>
      </c>
      <c r="K501">
        <f>MIN(E501-I501-J501,H501)</f>
        <v>0</v>
      </c>
      <c r="L501">
        <f>E501-I501-J501-K501</f>
        <v>0</v>
      </c>
      <c r="M501">
        <f>IF((I501+J501+(1-$W$36)*L501)/$W$39&gt;=$W$38,1,0)</f>
        <v>0</v>
      </c>
      <c r="N501">
        <f>IF(M501=1,$W$37,$W$36)*L501</f>
        <v>0</v>
      </c>
      <c r="O501">
        <f>EXP(-$W$26*C501)*I501</f>
        <v>0</v>
      </c>
      <c r="P501">
        <f>EXP(-$W$26*C501)*J501</f>
        <v>0</v>
      </c>
      <c r="Q501">
        <f>EXP(-$W$26*C501)*K501</f>
        <v>0</v>
      </c>
      <c r="R501">
        <f>EXP(-$W$26*C501)*(L501-N501)</f>
        <v>0</v>
      </c>
      <c r="S501">
        <f>EXP(-$W$26*C501)*N501</f>
        <v>0</v>
      </c>
      <c r="T501">
        <f>EXP(-$W$26*C501)*E501</f>
        <v>0</v>
      </c>
    </row>
    <row r="502" spans="1:20">
      <c r="A502">
        <v>493</v>
      </c>
      <c r="B502">
        <f>RAND()</f>
        <v>0</v>
      </c>
      <c r="C502">
        <f>IF(B502&lt;$W$41,3,IF(B502&lt;$W$41+$W$42,4,5))</f>
        <v>0</v>
      </c>
      <c r="D502">
        <f>NORMSINV(RAND())</f>
        <v>0</v>
      </c>
      <c r="E502">
        <f>$W$25*EXP(($W$26-$W$28-0.5*$W$27^2)*C502+$W$27*SQRT(C502)*D502)</f>
        <v>0</v>
      </c>
      <c r="F502">
        <f>$W$30*(1+$W$31)^C502</f>
        <v>0</v>
      </c>
      <c r="G502">
        <f>$W$32*(1+$W$33)^C502</f>
        <v>0</v>
      </c>
      <c r="H502">
        <f>$W$34*(1+$W$35)^C502</f>
        <v>0</v>
      </c>
      <c r="I502">
        <f>MIN(E502,F502)</f>
        <v>0</v>
      </c>
      <c r="J502">
        <f>MIN(E502-I502,G502)</f>
        <v>0</v>
      </c>
      <c r="K502">
        <f>MIN(E502-I502-J502,H502)</f>
        <v>0</v>
      </c>
      <c r="L502">
        <f>E502-I502-J502-K502</f>
        <v>0</v>
      </c>
      <c r="M502">
        <f>IF((I502+J502+(1-$W$36)*L502)/$W$39&gt;=$W$38,1,0)</f>
        <v>0</v>
      </c>
      <c r="N502">
        <f>IF(M502=1,$W$37,$W$36)*L502</f>
        <v>0</v>
      </c>
      <c r="O502">
        <f>EXP(-$W$26*C502)*I502</f>
        <v>0</v>
      </c>
      <c r="P502">
        <f>EXP(-$W$26*C502)*J502</f>
        <v>0</v>
      </c>
      <c r="Q502">
        <f>EXP(-$W$26*C502)*K502</f>
        <v>0</v>
      </c>
      <c r="R502">
        <f>EXP(-$W$26*C502)*(L502-N502)</f>
        <v>0</v>
      </c>
      <c r="S502">
        <f>EXP(-$W$26*C502)*N502</f>
        <v>0</v>
      </c>
      <c r="T502">
        <f>EXP(-$W$26*C502)*E502</f>
        <v>0</v>
      </c>
    </row>
    <row r="503" spans="1:20">
      <c r="A503">
        <v>494</v>
      </c>
      <c r="B503">
        <f>RAND()</f>
        <v>0</v>
      </c>
      <c r="C503">
        <f>IF(B503&lt;$W$41,3,IF(B503&lt;$W$41+$W$42,4,5))</f>
        <v>0</v>
      </c>
      <c r="D503">
        <f>NORMSINV(RAND())</f>
        <v>0</v>
      </c>
      <c r="E503">
        <f>$W$25*EXP(($W$26-$W$28-0.5*$W$27^2)*C503+$W$27*SQRT(C503)*D503)</f>
        <v>0</v>
      </c>
      <c r="F503">
        <f>$W$30*(1+$W$31)^C503</f>
        <v>0</v>
      </c>
      <c r="G503">
        <f>$W$32*(1+$W$33)^C503</f>
        <v>0</v>
      </c>
      <c r="H503">
        <f>$W$34*(1+$W$35)^C503</f>
        <v>0</v>
      </c>
      <c r="I503">
        <f>MIN(E503,F503)</f>
        <v>0</v>
      </c>
      <c r="J503">
        <f>MIN(E503-I503,G503)</f>
        <v>0</v>
      </c>
      <c r="K503">
        <f>MIN(E503-I503-J503,H503)</f>
        <v>0</v>
      </c>
      <c r="L503">
        <f>E503-I503-J503-K503</f>
        <v>0</v>
      </c>
      <c r="M503">
        <f>IF((I503+J503+(1-$W$36)*L503)/$W$39&gt;=$W$38,1,0)</f>
        <v>0</v>
      </c>
      <c r="N503">
        <f>IF(M503=1,$W$37,$W$36)*L503</f>
        <v>0</v>
      </c>
      <c r="O503">
        <f>EXP(-$W$26*C503)*I503</f>
        <v>0</v>
      </c>
      <c r="P503">
        <f>EXP(-$W$26*C503)*J503</f>
        <v>0</v>
      </c>
      <c r="Q503">
        <f>EXP(-$W$26*C503)*K503</f>
        <v>0</v>
      </c>
      <c r="R503">
        <f>EXP(-$W$26*C503)*(L503-N503)</f>
        <v>0</v>
      </c>
      <c r="S503">
        <f>EXP(-$W$26*C503)*N503</f>
        <v>0</v>
      </c>
      <c r="T503">
        <f>EXP(-$W$26*C503)*E503</f>
        <v>0</v>
      </c>
    </row>
    <row r="504" spans="1:20">
      <c r="A504">
        <v>495</v>
      </c>
      <c r="B504">
        <f>RAND()</f>
        <v>0</v>
      </c>
      <c r="C504">
        <f>IF(B504&lt;$W$41,3,IF(B504&lt;$W$41+$W$42,4,5))</f>
        <v>0</v>
      </c>
      <c r="D504">
        <f>NORMSINV(RAND())</f>
        <v>0</v>
      </c>
      <c r="E504">
        <f>$W$25*EXP(($W$26-$W$28-0.5*$W$27^2)*C504+$W$27*SQRT(C504)*D504)</f>
        <v>0</v>
      </c>
      <c r="F504">
        <f>$W$30*(1+$W$31)^C504</f>
        <v>0</v>
      </c>
      <c r="G504">
        <f>$W$32*(1+$W$33)^C504</f>
        <v>0</v>
      </c>
      <c r="H504">
        <f>$W$34*(1+$W$35)^C504</f>
        <v>0</v>
      </c>
      <c r="I504">
        <f>MIN(E504,F504)</f>
        <v>0</v>
      </c>
      <c r="J504">
        <f>MIN(E504-I504,G504)</f>
        <v>0</v>
      </c>
      <c r="K504">
        <f>MIN(E504-I504-J504,H504)</f>
        <v>0</v>
      </c>
      <c r="L504">
        <f>E504-I504-J504-K504</f>
        <v>0</v>
      </c>
      <c r="M504">
        <f>IF((I504+J504+(1-$W$36)*L504)/$W$39&gt;=$W$38,1,0)</f>
        <v>0</v>
      </c>
      <c r="N504">
        <f>IF(M504=1,$W$37,$W$36)*L504</f>
        <v>0</v>
      </c>
      <c r="O504">
        <f>EXP(-$W$26*C504)*I504</f>
        <v>0</v>
      </c>
      <c r="P504">
        <f>EXP(-$W$26*C504)*J504</f>
        <v>0</v>
      </c>
      <c r="Q504">
        <f>EXP(-$W$26*C504)*K504</f>
        <v>0</v>
      </c>
      <c r="R504">
        <f>EXP(-$W$26*C504)*(L504-N504)</f>
        <v>0</v>
      </c>
      <c r="S504">
        <f>EXP(-$W$26*C504)*N504</f>
        <v>0</v>
      </c>
      <c r="T504">
        <f>EXP(-$W$26*C504)*E504</f>
        <v>0</v>
      </c>
    </row>
    <row r="505" spans="1:20">
      <c r="A505">
        <v>496</v>
      </c>
      <c r="B505">
        <f>RAND()</f>
        <v>0</v>
      </c>
      <c r="C505">
        <f>IF(B505&lt;$W$41,3,IF(B505&lt;$W$41+$W$42,4,5))</f>
        <v>0</v>
      </c>
      <c r="D505">
        <f>NORMSINV(RAND())</f>
        <v>0</v>
      </c>
      <c r="E505">
        <f>$W$25*EXP(($W$26-$W$28-0.5*$W$27^2)*C505+$W$27*SQRT(C505)*D505)</f>
        <v>0</v>
      </c>
      <c r="F505">
        <f>$W$30*(1+$W$31)^C505</f>
        <v>0</v>
      </c>
      <c r="G505">
        <f>$W$32*(1+$W$33)^C505</f>
        <v>0</v>
      </c>
      <c r="H505">
        <f>$W$34*(1+$W$35)^C505</f>
        <v>0</v>
      </c>
      <c r="I505">
        <f>MIN(E505,F505)</f>
        <v>0</v>
      </c>
      <c r="J505">
        <f>MIN(E505-I505,G505)</f>
        <v>0</v>
      </c>
      <c r="K505">
        <f>MIN(E505-I505-J505,H505)</f>
        <v>0</v>
      </c>
      <c r="L505">
        <f>E505-I505-J505-K505</f>
        <v>0</v>
      </c>
      <c r="M505">
        <f>IF((I505+J505+(1-$W$36)*L505)/$W$39&gt;=$W$38,1,0)</f>
        <v>0</v>
      </c>
      <c r="N505">
        <f>IF(M505=1,$W$37,$W$36)*L505</f>
        <v>0</v>
      </c>
      <c r="O505">
        <f>EXP(-$W$26*C505)*I505</f>
        <v>0</v>
      </c>
      <c r="P505">
        <f>EXP(-$W$26*C505)*J505</f>
        <v>0</v>
      </c>
      <c r="Q505">
        <f>EXP(-$W$26*C505)*K505</f>
        <v>0</v>
      </c>
      <c r="R505">
        <f>EXP(-$W$26*C505)*(L505-N505)</f>
        <v>0</v>
      </c>
      <c r="S505">
        <f>EXP(-$W$26*C505)*N505</f>
        <v>0</v>
      </c>
      <c r="T505">
        <f>EXP(-$W$26*C505)*E505</f>
        <v>0</v>
      </c>
    </row>
    <row r="506" spans="1:20">
      <c r="A506">
        <v>497</v>
      </c>
      <c r="B506">
        <f>RAND()</f>
        <v>0</v>
      </c>
      <c r="C506">
        <f>IF(B506&lt;$W$41,3,IF(B506&lt;$W$41+$W$42,4,5))</f>
        <v>0</v>
      </c>
      <c r="D506">
        <f>NORMSINV(RAND())</f>
        <v>0</v>
      </c>
      <c r="E506">
        <f>$W$25*EXP(($W$26-$W$28-0.5*$W$27^2)*C506+$W$27*SQRT(C506)*D506)</f>
        <v>0</v>
      </c>
      <c r="F506">
        <f>$W$30*(1+$W$31)^C506</f>
        <v>0</v>
      </c>
      <c r="G506">
        <f>$W$32*(1+$W$33)^C506</f>
        <v>0</v>
      </c>
      <c r="H506">
        <f>$W$34*(1+$W$35)^C506</f>
        <v>0</v>
      </c>
      <c r="I506">
        <f>MIN(E506,F506)</f>
        <v>0</v>
      </c>
      <c r="J506">
        <f>MIN(E506-I506,G506)</f>
        <v>0</v>
      </c>
      <c r="K506">
        <f>MIN(E506-I506-J506,H506)</f>
        <v>0</v>
      </c>
      <c r="L506">
        <f>E506-I506-J506-K506</f>
        <v>0</v>
      </c>
      <c r="M506">
        <f>IF((I506+J506+(1-$W$36)*L506)/$W$39&gt;=$W$38,1,0)</f>
        <v>0</v>
      </c>
      <c r="N506">
        <f>IF(M506=1,$W$37,$W$36)*L506</f>
        <v>0</v>
      </c>
      <c r="O506">
        <f>EXP(-$W$26*C506)*I506</f>
        <v>0</v>
      </c>
      <c r="P506">
        <f>EXP(-$W$26*C506)*J506</f>
        <v>0</v>
      </c>
      <c r="Q506">
        <f>EXP(-$W$26*C506)*K506</f>
        <v>0</v>
      </c>
      <c r="R506">
        <f>EXP(-$W$26*C506)*(L506-N506)</f>
        <v>0</v>
      </c>
      <c r="S506">
        <f>EXP(-$W$26*C506)*N506</f>
        <v>0</v>
      </c>
      <c r="T506">
        <f>EXP(-$W$26*C506)*E506</f>
        <v>0</v>
      </c>
    </row>
    <row r="507" spans="1:20">
      <c r="A507">
        <v>498</v>
      </c>
      <c r="B507">
        <f>RAND()</f>
        <v>0</v>
      </c>
      <c r="C507">
        <f>IF(B507&lt;$W$41,3,IF(B507&lt;$W$41+$W$42,4,5))</f>
        <v>0</v>
      </c>
      <c r="D507">
        <f>NORMSINV(RAND())</f>
        <v>0</v>
      </c>
      <c r="E507">
        <f>$W$25*EXP(($W$26-$W$28-0.5*$W$27^2)*C507+$W$27*SQRT(C507)*D507)</f>
        <v>0</v>
      </c>
      <c r="F507">
        <f>$W$30*(1+$W$31)^C507</f>
        <v>0</v>
      </c>
      <c r="G507">
        <f>$W$32*(1+$W$33)^C507</f>
        <v>0</v>
      </c>
      <c r="H507">
        <f>$W$34*(1+$W$35)^C507</f>
        <v>0</v>
      </c>
      <c r="I507">
        <f>MIN(E507,F507)</f>
        <v>0</v>
      </c>
      <c r="J507">
        <f>MIN(E507-I507,G507)</f>
        <v>0</v>
      </c>
      <c r="K507">
        <f>MIN(E507-I507-J507,H507)</f>
        <v>0</v>
      </c>
      <c r="L507">
        <f>E507-I507-J507-K507</f>
        <v>0</v>
      </c>
      <c r="M507">
        <f>IF((I507+J507+(1-$W$36)*L507)/$W$39&gt;=$W$38,1,0)</f>
        <v>0</v>
      </c>
      <c r="N507">
        <f>IF(M507=1,$W$37,$W$36)*L507</f>
        <v>0</v>
      </c>
      <c r="O507">
        <f>EXP(-$W$26*C507)*I507</f>
        <v>0</v>
      </c>
      <c r="P507">
        <f>EXP(-$W$26*C507)*J507</f>
        <v>0</v>
      </c>
      <c r="Q507">
        <f>EXP(-$W$26*C507)*K507</f>
        <v>0</v>
      </c>
      <c r="R507">
        <f>EXP(-$W$26*C507)*(L507-N507)</f>
        <v>0</v>
      </c>
      <c r="S507">
        <f>EXP(-$W$26*C507)*N507</f>
        <v>0</v>
      </c>
      <c r="T507">
        <f>EXP(-$W$26*C507)*E507</f>
        <v>0</v>
      </c>
    </row>
    <row r="508" spans="1:20">
      <c r="A508">
        <v>499</v>
      </c>
      <c r="B508">
        <f>RAND()</f>
        <v>0</v>
      </c>
      <c r="C508">
        <f>IF(B508&lt;$W$41,3,IF(B508&lt;$W$41+$W$42,4,5))</f>
        <v>0</v>
      </c>
      <c r="D508">
        <f>NORMSINV(RAND())</f>
        <v>0</v>
      </c>
      <c r="E508">
        <f>$W$25*EXP(($W$26-$W$28-0.5*$W$27^2)*C508+$W$27*SQRT(C508)*D508)</f>
        <v>0</v>
      </c>
      <c r="F508">
        <f>$W$30*(1+$W$31)^C508</f>
        <v>0</v>
      </c>
      <c r="G508">
        <f>$W$32*(1+$W$33)^C508</f>
        <v>0</v>
      </c>
      <c r="H508">
        <f>$W$34*(1+$W$35)^C508</f>
        <v>0</v>
      </c>
      <c r="I508">
        <f>MIN(E508,F508)</f>
        <v>0</v>
      </c>
      <c r="J508">
        <f>MIN(E508-I508,G508)</f>
        <v>0</v>
      </c>
      <c r="K508">
        <f>MIN(E508-I508-J508,H508)</f>
        <v>0</v>
      </c>
      <c r="L508">
        <f>E508-I508-J508-K508</f>
        <v>0</v>
      </c>
      <c r="M508">
        <f>IF((I508+J508+(1-$W$36)*L508)/$W$39&gt;=$W$38,1,0)</f>
        <v>0</v>
      </c>
      <c r="N508">
        <f>IF(M508=1,$W$37,$W$36)*L508</f>
        <v>0</v>
      </c>
      <c r="O508">
        <f>EXP(-$W$26*C508)*I508</f>
        <v>0</v>
      </c>
      <c r="P508">
        <f>EXP(-$W$26*C508)*J508</f>
        <v>0</v>
      </c>
      <c r="Q508">
        <f>EXP(-$W$26*C508)*K508</f>
        <v>0</v>
      </c>
      <c r="R508">
        <f>EXP(-$W$26*C508)*(L508-N508)</f>
        <v>0</v>
      </c>
      <c r="S508">
        <f>EXP(-$W$26*C508)*N508</f>
        <v>0</v>
      </c>
      <c r="T508">
        <f>EXP(-$W$26*C508)*E508</f>
        <v>0</v>
      </c>
    </row>
    <row r="509" spans="1:20">
      <c r="A509">
        <v>500</v>
      </c>
      <c r="B509">
        <f>RAND()</f>
        <v>0</v>
      </c>
      <c r="C509">
        <f>IF(B509&lt;$W$41,3,IF(B509&lt;$W$41+$W$42,4,5))</f>
        <v>0</v>
      </c>
      <c r="D509">
        <f>NORMSINV(RAND())</f>
        <v>0</v>
      </c>
      <c r="E509">
        <f>$W$25*EXP(($W$26-$W$28-0.5*$W$27^2)*C509+$W$27*SQRT(C509)*D509)</f>
        <v>0</v>
      </c>
      <c r="F509">
        <f>$W$30*(1+$W$31)^C509</f>
        <v>0</v>
      </c>
      <c r="G509">
        <f>$W$32*(1+$W$33)^C509</f>
        <v>0</v>
      </c>
      <c r="H509">
        <f>$W$34*(1+$W$35)^C509</f>
        <v>0</v>
      </c>
      <c r="I509">
        <f>MIN(E509,F509)</f>
        <v>0</v>
      </c>
      <c r="J509">
        <f>MIN(E509-I509,G509)</f>
        <v>0</v>
      </c>
      <c r="K509">
        <f>MIN(E509-I509-J509,H509)</f>
        <v>0</v>
      </c>
      <c r="L509">
        <f>E509-I509-J509-K509</f>
        <v>0</v>
      </c>
      <c r="M509">
        <f>IF((I509+J509+(1-$W$36)*L509)/$W$39&gt;=$W$38,1,0)</f>
        <v>0</v>
      </c>
      <c r="N509">
        <f>IF(M509=1,$W$37,$W$36)*L509</f>
        <v>0</v>
      </c>
      <c r="O509">
        <f>EXP(-$W$26*C509)*I509</f>
        <v>0</v>
      </c>
      <c r="P509">
        <f>EXP(-$W$26*C509)*J509</f>
        <v>0</v>
      </c>
      <c r="Q509">
        <f>EXP(-$W$26*C509)*K509</f>
        <v>0</v>
      </c>
      <c r="R509">
        <f>EXP(-$W$26*C509)*(L509-N509)</f>
        <v>0</v>
      </c>
      <c r="S509">
        <f>EXP(-$W$26*C509)*N509</f>
        <v>0</v>
      </c>
      <c r="T509">
        <f>EXP(-$W$26*C509)*E509</f>
        <v>0</v>
      </c>
    </row>
    <row r="510" spans="1:20">
      <c r="A510">
        <v>501</v>
      </c>
      <c r="B510">
        <f>RAND()</f>
        <v>0</v>
      </c>
      <c r="C510">
        <f>IF(B510&lt;$W$41,3,IF(B510&lt;$W$41+$W$42,4,5))</f>
        <v>0</v>
      </c>
      <c r="D510">
        <f>NORMSINV(RAND())</f>
        <v>0</v>
      </c>
      <c r="E510">
        <f>$W$25*EXP(($W$26-$W$28-0.5*$W$27^2)*C510+$W$27*SQRT(C510)*D510)</f>
        <v>0</v>
      </c>
      <c r="F510">
        <f>$W$30*(1+$W$31)^C510</f>
        <v>0</v>
      </c>
      <c r="G510">
        <f>$W$32*(1+$W$33)^C510</f>
        <v>0</v>
      </c>
      <c r="H510">
        <f>$W$34*(1+$W$35)^C510</f>
        <v>0</v>
      </c>
      <c r="I510">
        <f>MIN(E510,F510)</f>
        <v>0</v>
      </c>
      <c r="J510">
        <f>MIN(E510-I510,G510)</f>
        <v>0</v>
      </c>
      <c r="K510">
        <f>MIN(E510-I510-J510,H510)</f>
        <v>0</v>
      </c>
      <c r="L510">
        <f>E510-I510-J510-K510</f>
        <v>0</v>
      </c>
      <c r="M510">
        <f>IF((I510+J510+(1-$W$36)*L510)/$W$39&gt;=$W$38,1,0)</f>
        <v>0</v>
      </c>
      <c r="N510">
        <f>IF(M510=1,$W$37,$W$36)*L510</f>
        <v>0</v>
      </c>
      <c r="O510">
        <f>EXP(-$W$26*C510)*I510</f>
        <v>0</v>
      </c>
      <c r="P510">
        <f>EXP(-$W$26*C510)*J510</f>
        <v>0</v>
      </c>
      <c r="Q510">
        <f>EXP(-$W$26*C510)*K510</f>
        <v>0</v>
      </c>
      <c r="R510">
        <f>EXP(-$W$26*C510)*(L510-N510)</f>
        <v>0</v>
      </c>
      <c r="S510">
        <f>EXP(-$W$26*C510)*N510</f>
        <v>0</v>
      </c>
      <c r="T510">
        <f>EXP(-$W$26*C510)*E510</f>
        <v>0</v>
      </c>
    </row>
    <row r="511" spans="1:20">
      <c r="A511">
        <v>502</v>
      </c>
      <c r="B511">
        <f>RAND()</f>
        <v>0</v>
      </c>
      <c r="C511">
        <f>IF(B511&lt;$W$41,3,IF(B511&lt;$W$41+$W$42,4,5))</f>
        <v>0</v>
      </c>
      <c r="D511">
        <f>NORMSINV(RAND())</f>
        <v>0</v>
      </c>
      <c r="E511">
        <f>$W$25*EXP(($W$26-$W$28-0.5*$W$27^2)*C511+$W$27*SQRT(C511)*D511)</f>
        <v>0</v>
      </c>
      <c r="F511">
        <f>$W$30*(1+$W$31)^C511</f>
        <v>0</v>
      </c>
      <c r="G511">
        <f>$W$32*(1+$W$33)^C511</f>
        <v>0</v>
      </c>
      <c r="H511">
        <f>$W$34*(1+$W$35)^C511</f>
        <v>0</v>
      </c>
      <c r="I511">
        <f>MIN(E511,F511)</f>
        <v>0</v>
      </c>
      <c r="J511">
        <f>MIN(E511-I511,G511)</f>
        <v>0</v>
      </c>
      <c r="K511">
        <f>MIN(E511-I511-J511,H511)</f>
        <v>0</v>
      </c>
      <c r="L511">
        <f>E511-I511-J511-K511</f>
        <v>0</v>
      </c>
      <c r="M511">
        <f>IF((I511+J511+(1-$W$36)*L511)/$W$39&gt;=$W$38,1,0)</f>
        <v>0</v>
      </c>
      <c r="N511">
        <f>IF(M511=1,$W$37,$W$36)*L511</f>
        <v>0</v>
      </c>
      <c r="O511">
        <f>EXP(-$W$26*C511)*I511</f>
        <v>0</v>
      </c>
      <c r="P511">
        <f>EXP(-$W$26*C511)*J511</f>
        <v>0</v>
      </c>
      <c r="Q511">
        <f>EXP(-$W$26*C511)*K511</f>
        <v>0</v>
      </c>
      <c r="R511">
        <f>EXP(-$W$26*C511)*(L511-N511)</f>
        <v>0</v>
      </c>
      <c r="S511">
        <f>EXP(-$W$26*C511)*N511</f>
        <v>0</v>
      </c>
      <c r="T511">
        <f>EXP(-$W$26*C511)*E511</f>
        <v>0</v>
      </c>
    </row>
    <row r="512" spans="1:20">
      <c r="A512">
        <v>503</v>
      </c>
      <c r="B512">
        <f>RAND()</f>
        <v>0</v>
      </c>
      <c r="C512">
        <f>IF(B512&lt;$W$41,3,IF(B512&lt;$W$41+$W$42,4,5))</f>
        <v>0</v>
      </c>
      <c r="D512">
        <f>NORMSINV(RAND())</f>
        <v>0</v>
      </c>
      <c r="E512">
        <f>$W$25*EXP(($W$26-$W$28-0.5*$W$27^2)*C512+$W$27*SQRT(C512)*D512)</f>
        <v>0</v>
      </c>
      <c r="F512">
        <f>$W$30*(1+$W$31)^C512</f>
        <v>0</v>
      </c>
      <c r="G512">
        <f>$W$32*(1+$W$33)^C512</f>
        <v>0</v>
      </c>
      <c r="H512">
        <f>$W$34*(1+$W$35)^C512</f>
        <v>0</v>
      </c>
      <c r="I512">
        <f>MIN(E512,F512)</f>
        <v>0</v>
      </c>
      <c r="J512">
        <f>MIN(E512-I512,G512)</f>
        <v>0</v>
      </c>
      <c r="K512">
        <f>MIN(E512-I512-J512,H512)</f>
        <v>0</v>
      </c>
      <c r="L512">
        <f>E512-I512-J512-K512</f>
        <v>0</v>
      </c>
      <c r="M512">
        <f>IF((I512+J512+(1-$W$36)*L512)/$W$39&gt;=$W$38,1,0)</f>
        <v>0</v>
      </c>
      <c r="N512">
        <f>IF(M512=1,$W$37,$W$36)*L512</f>
        <v>0</v>
      </c>
      <c r="O512">
        <f>EXP(-$W$26*C512)*I512</f>
        <v>0</v>
      </c>
      <c r="P512">
        <f>EXP(-$W$26*C512)*J512</f>
        <v>0</v>
      </c>
      <c r="Q512">
        <f>EXP(-$W$26*C512)*K512</f>
        <v>0</v>
      </c>
      <c r="R512">
        <f>EXP(-$W$26*C512)*(L512-N512)</f>
        <v>0</v>
      </c>
      <c r="S512">
        <f>EXP(-$W$26*C512)*N512</f>
        <v>0</v>
      </c>
      <c r="T512">
        <f>EXP(-$W$26*C512)*E512</f>
        <v>0</v>
      </c>
    </row>
    <row r="513" spans="1:20">
      <c r="A513">
        <v>504</v>
      </c>
      <c r="B513">
        <f>RAND()</f>
        <v>0</v>
      </c>
      <c r="C513">
        <f>IF(B513&lt;$W$41,3,IF(B513&lt;$W$41+$W$42,4,5))</f>
        <v>0</v>
      </c>
      <c r="D513">
        <f>NORMSINV(RAND())</f>
        <v>0</v>
      </c>
      <c r="E513">
        <f>$W$25*EXP(($W$26-$W$28-0.5*$W$27^2)*C513+$W$27*SQRT(C513)*D513)</f>
        <v>0</v>
      </c>
      <c r="F513">
        <f>$W$30*(1+$W$31)^C513</f>
        <v>0</v>
      </c>
      <c r="G513">
        <f>$W$32*(1+$W$33)^C513</f>
        <v>0</v>
      </c>
      <c r="H513">
        <f>$W$34*(1+$W$35)^C513</f>
        <v>0</v>
      </c>
      <c r="I513">
        <f>MIN(E513,F513)</f>
        <v>0</v>
      </c>
      <c r="J513">
        <f>MIN(E513-I513,G513)</f>
        <v>0</v>
      </c>
      <c r="K513">
        <f>MIN(E513-I513-J513,H513)</f>
        <v>0</v>
      </c>
      <c r="L513">
        <f>E513-I513-J513-K513</f>
        <v>0</v>
      </c>
      <c r="M513">
        <f>IF((I513+J513+(1-$W$36)*L513)/$W$39&gt;=$W$38,1,0)</f>
        <v>0</v>
      </c>
      <c r="N513">
        <f>IF(M513=1,$W$37,$W$36)*L513</f>
        <v>0</v>
      </c>
      <c r="O513">
        <f>EXP(-$W$26*C513)*I513</f>
        <v>0</v>
      </c>
      <c r="P513">
        <f>EXP(-$W$26*C513)*J513</f>
        <v>0</v>
      </c>
      <c r="Q513">
        <f>EXP(-$W$26*C513)*K513</f>
        <v>0</v>
      </c>
      <c r="R513">
        <f>EXP(-$W$26*C513)*(L513-N513)</f>
        <v>0</v>
      </c>
      <c r="S513">
        <f>EXP(-$W$26*C513)*N513</f>
        <v>0</v>
      </c>
      <c r="T513">
        <f>EXP(-$W$26*C513)*E513</f>
        <v>0</v>
      </c>
    </row>
    <row r="514" spans="1:20">
      <c r="A514">
        <v>505</v>
      </c>
      <c r="B514">
        <f>RAND()</f>
        <v>0</v>
      </c>
      <c r="C514">
        <f>IF(B514&lt;$W$41,3,IF(B514&lt;$W$41+$W$42,4,5))</f>
        <v>0</v>
      </c>
      <c r="D514">
        <f>NORMSINV(RAND())</f>
        <v>0</v>
      </c>
      <c r="E514">
        <f>$W$25*EXP(($W$26-$W$28-0.5*$W$27^2)*C514+$W$27*SQRT(C514)*D514)</f>
        <v>0</v>
      </c>
      <c r="F514">
        <f>$W$30*(1+$W$31)^C514</f>
        <v>0</v>
      </c>
      <c r="G514">
        <f>$W$32*(1+$W$33)^C514</f>
        <v>0</v>
      </c>
      <c r="H514">
        <f>$W$34*(1+$W$35)^C514</f>
        <v>0</v>
      </c>
      <c r="I514">
        <f>MIN(E514,F514)</f>
        <v>0</v>
      </c>
      <c r="J514">
        <f>MIN(E514-I514,G514)</f>
        <v>0</v>
      </c>
      <c r="K514">
        <f>MIN(E514-I514-J514,H514)</f>
        <v>0</v>
      </c>
      <c r="L514">
        <f>E514-I514-J514-K514</f>
        <v>0</v>
      </c>
      <c r="M514">
        <f>IF((I514+J514+(1-$W$36)*L514)/$W$39&gt;=$W$38,1,0)</f>
        <v>0</v>
      </c>
      <c r="N514">
        <f>IF(M514=1,$W$37,$W$36)*L514</f>
        <v>0</v>
      </c>
      <c r="O514">
        <f>EXP(-$W$26*C514)*I514</f>
        <v>0</v>
      </c>
      <c r="P514">
        <f>EXP(-$W$26*C514)*J514</f>
        <v>0</v>
      </c>
      <c r="Q514">
        <f>EXP(-$W$26*C514)*K514</f>
        <v>0</v>
      </c>
      <c r="R514">
        <f>EXP(-$W$26*C514)*(L514-N514)</f>
        <v>0</v>
      </c>
      <c r="S514">
        <f>EXP(-$W$26*C514)*N514</f>
        <v>0</v>
      </c>
      <c r="T514">
        <f>EXP(-$W$26*C514)*E514</f>
        <v>0</v>
      </c>
    </row>
    <row r="515" spans="1:20">
      <c r="A515">
        <v>506</v>
      </c>
      <c r="B515">
        <f>RAND()</f>
        <v>0</v>
      </c>
      <c r="C515">
        <f>IF(B515&lt;$W$41,3,IF(B515&lt;$W$41+$W$42,4,5))</f>
        <v>0</v>
      </c>
      <c r="D515">
        <f>NORMSINV(RAND())</f>
        <v>0</v>
      </c>
      <c r="E515">
        <f>$W$25*EXP(($W$26-$W$28-0.5*$W$27^2)*C515+$W$27*SQRT(C515)*D515)</f>
        <v>0</v>
      </c>
      <c r="F515">
        <f>$W$30*(1+$W$31)^C515</f>
        <v>0</v>
      </c>
      <c r="G515">
        <f>$W$32*(1+$W$33)^C515</f>
        <v>0</v>
      </c>
      <c r="H515">
        <f>$W$34*(1+$W$35)^C515</f>
        <v>0</v>
      </c>
      <c r="I515">
        <f>MIN(E515,F515)</f>
        <v>0</v>
      </c>
      <c r="J515">
        <f>MIN(E515-I515,G515)</f>
        <v>0</v>
      </c>
      <c r="K515">
        <f>MIN(E515-I515-J515,H515)</f>
        <v>0</v>
      </c>
      <c r="L515">
        <f>E515-I515-J515-K515</f>
        <v>0</v>
      </c>
      <c r="M515">
        <f>IF((I515+J515+(1-$W$36)*L515)/$W$39&gt;=$W$38,1,0)</f>
        <v>0</v>
      </c>
      <c r="N515">
        <f>IF(M515=1,$W$37,$W$36)*L515</f>
        <v>0</v>
      </c>
      <c r="O515">
        <f>EXP(-$W$26*C515)*I515</f>
        <v>0</v>
      </c>
      <c r="P515">
        <f>EXP(-$W$26*C515)*J515</f>
        <v>0</v>
      </c>
      <c r="Q515">
        <f>EXP(-$W$26*C515)*K515</f>
        <v>0</v>
      </c>
      <c r="R515">
        <f>EXP(-$W$26*C515)*(L515-N515)</f>
        <v>0</v>
      </c>
      <c r="S515">
        <f>EXP(-$W$26*C515)*N515</f>
        <v>0</v>
      </c>
      <c r="T515">
        <f>EXP(-$W$26*C515)*E515</f>
        <v>0</v>
      </c>
    </row>
    <row r="516" spans="1:20">
      <c r="A516">
        <v>507</v>
      </c>
      <c r="B516">
        <f>RAND()</f>
        <v>0</v>
      </c>
      <c r="C516">
        <f>IF(B516&lt;$W$41,3,IF(B516&lt;$W$41+$W$42,4,5))</f>
        <v>0</v>
      </c>
      <c r="D516">
        <f>NORMSINV(RAND())</f>
        <v>0</v>
      </c>
      <c r="E516">
        <f>$W$25*EXP(($W$26-$W$28-0.5*$W$27^2)*C516+$W$27*SQRT(C516)*D516)</f>
        <v>0</v>
      </c>
      <c r="F516">
        <f>$W$30*(1+$W$31)^C516</f>
        <v>0</v>
      </c>
      <c r="G516">
        <f>$W$32*(1+$W$33)^C516</f>
        <v>0</v>
      </c>
      <c r="H516">
        <f>$W$34*(1+$W$35)^C516</f>
        <v>0</v>
      </c>
      <c r="I516">
        <f>MIN(E516,F516)</f>
        <v>0</v>
      </c>
      <c r="J516">
        <f>MIN(E516-I516,G516)</f>
        <v>0</v>
      </c>
      <c r="K516">
        <f>MIN(E516-I516-J516,H516)</f>
        <v>0</v>
      </c>
      <c r="L516">
        <f>E516-I516-J516-K516</f>
        <v>0</v>
      </c>
      <c r="M516">
        <f>IF((I516+J516+(1-$W$36)*L516)/$W$39&gt;=$W$38,1,0)</f>
        <v>0</v>
      </c>
      <c r="N516">
        <f>IF(M516=1,$W$37,$W$36)*L516</f>
        <v>0</v>
      </c>
      <c r="O516">
        <f>EXP(-$W$26*C516)*I516</f>
        <v>0</v>
      </c>
      <c r="P516">
        <f>EXP(-$W$26*C516)*J516</f>
        <v>0</v>
      </c>
      <c r="Q516">
        <f>EXP(-$W$26*C516)*K516</f>
        <v>0</v>
      </c>
      <c r="R516">
        <f>EXP(-$W$26*C516)*(L516-N516)</f>
        <v>0</v>
      </c>
      <c r="S516">
        <f>EXP(-$W$26*C516)*N516</f>
        <v>0</v>
      </c>
      <c r="T516">
        <f>EXP(-$W$26*C516)*E516</f>
        <v>0</v>
      </c>
    </row>
    <row r="517" spans="1:20">
      <c r="A517">
        <v>508</v>
      </c>
      <c r="B517">
        <f>RAND()</f>
        <v>0</v>
      </c>
      <c r="C517">
        <f>IF(B517&lt;$W$41,3,IF(B517&lt;$W$41+$W$42,4,5))</f>
        <v>0</v>
      </c>
      <c r="D517">
        <f>NORMSINV(RAND())</f>
        <v>0</v>
      </c>
      <c r="E517">
        <f>$W$25*EXP(($W$26-$W$28-0.5*$W$27^2)*C517+$W$27*SQRT(C517)*D517)</f>
        <v>0</v>
      </c>
      <c r="F517">
        <f>$W$30*(1+$W$31)^C517</f>
        <v>0</v>
      </c>
      <c r="G517">
        <f>$W$32*(1+$W$33)^C517</f>
        <v>0</v>
      </c>
      <c r="H517">
        <f>$W$34*(1+$W$35)^C517</f>
        <v>0</v>
      </c>
      <c r="I517">
        <f>MIN(E517,F517)</f>
        <v>0</v>
      </c>
      <c r="J517">
        <f>MIN(E517-I517,G517)</f>
        <v>0</v>
      </c>
      <c r="K517">
        <f>MIN(E517-I517-J517,H517)</f>
        <v>0</v>
      </c>
      <c r="L517">
        <f>E517-I517-J517-K517</f>
        <v>0</v>
      </c>
      <c r="M517">
        <f>IF((I517+J517+(1-$W$36)*L517)/$W$39&gt;=$W$38,1,0)</f>
        <v>0</v>
      </c>
      <c r="N517">
        <f>IF(M517=1,$W$37,$W$36)*L517</f>
        <v>0</v>
      </c>
      <c r="O517">
        <f>EXP(-$W$26*C517)*I517</f>
        <v>0</v>
      </c>
      <c r="P517">
        <f>EXP(-$W$26*C517)*J517</f>
        <v>0</v>
      </c>
      <c r="Q517">
        <f>EXP(-$W$26*C517)*K517</f>
        <v>0</v>
      </c>
      <c r="R517">
        <f>EXP(-$W$26*C517)*(L517-N517)</f>
        <v>0</v>
      </c>
      <c r="S517">
        <f>EXP(-$W$26*C517)*N517</f>
        <v>0</v>
      </c>
      <c r="T517">
        <f>EXP(-$W$26*C517)*E517</f>
        <v>0</v>
      </c>
    </row>
    <row r="518" spans="1:20">
      <c r="A518">
        <v>509</v>
      </c>
      <c r="B518">
        <f>RAND()</f>
        <v>0</v>
      </c>
      <c r="C518">
        <f>IF(B518&lt;$W$41,3,IF(B518&lt;$W$41+$W$42,4,5))</f>
        <v>0</v>
      </c>
      <c r="D518">
        <f>NORMSINV(RAND())</f>
        <v>0</v>
      </c>
      <c r="E518">
        <f>$W$25*EXP(($W$26-$W$28-0.5*$W$27^2)*C518+$W$27*SQRT(C518)*D518)</f>
        <v>0</v>
      </c>
      <c r="F518">
        <f>$W$30*(1+$W$31)^C518</f>
        <v>0</v>
      </c>
      <c r="G518">
        <f>$W$32*(1+$W$33)^C518</f>
        <v>0</v>
      </c>
      <c r="H518">
        <f>$W$34*(1+$W$35)^C518</f>
        <v>0</v>
      </c>
      <c r="I518">
        <f>MIN(E518,F518)</f>
        <v>0</v>
      </c>
      <c r="J518">
        <f>MIN(E518-I518,G518)</f>
        <v>0</v>
      </c>
      <c r="K518">
        <f>MIN(E518-I518-J518,H518)</f>
        <v>0</v>
      </c>
      <c r="L518">
        <f>E518-I518-J518-K518</f>
        <v>0</v>
      </c>
      <c r="M518">
        <f>IF((I518+J518+(1-$W$36)*L518)/$W$39&gt;=$W$38,1,0)</f>
        <v>0</v>
      </c>
      <c r="N518">
        <f>IF(M518=1,$W$37,$W$36)*L518</f>
        <v>0</v>
      </c>
      <c r="O518">
        <f>EXP(-$W$26*C518)*I518</f>
        <v>0</v>
      </c>
      <c r="P518">
        <f>EXP(-$W$26*C518)*J518</f>
        <v>0</v>
      </c>
      <c r="Q518">
        <f>EXP(-$W$26*C518)*K518</f>
        <v>0</v>
      </c>
      <c r="R518">
        <f>EXP(-$W$26*C518)*(L518-N518)</f>
        <v>0</v>
      </c>
      <c r="S518">
        <f>EXP(-$W$26*C518)*N518</f>
        <v>0</v>
      </c>
      <c r="T518">
        <f>EXP(-$W$26*C518)*E518</f>
        <v>0</v>
      </c>
    </row>
    <row r="519" spans="1:20">
      <c r="A519">
        <v>510</v>
      </c>
      <c r="B519">
        <f>RAND()</f>
        <v>0</v>
      </c>
      <c r="C519">
        <f>IF(B519&lt;$W$41,3,IF(B519&lt;$W$41+$W$42,4,5))</f>
        <v>0</v>
      </c>
      <c r="D519">
        <f>NORMSINV(RAND())</f>
        <v>0</v>
      </c>
      <c r="E519">
        <f>$W$25*EXP(($W$26-$W$28-0.5*$W$27^2)*C519+$W$27*SQRT(C519)*D519)</f>
        <v>0</v>
      </c>
      <c r="F519">
        <f>$W$30*(1+$W$31)^C519</f>
        <v>0</v>
      </c>
      <c r="G519">
        <f>$W$32*(1+$W$33)^C519</f>
        <v>0</v>
      </c>
      <c r="H519">
        <f>$W$34*(1+$W$35)^C519</f>
        <v>0</v>
      </c>
      <c r="I519">
        <f>MIN(E519,F519)</f>
        <v>0</v>
      </c>
      <c r="J519">
        <f>MIN(E519-I519,G519)</f>
        <v>0</v>
      </c>
      <c r="K519">
        <f>MIN(E519-I519-J519,H519)</f>
        <v>0</v>
      </c>
      <c r="L519">
        <f>E519-I519-J519-K519</f>
        <v>0</v>
      </c>
      <c r="M519">
        <f>IF((I519+J519+(1-$W$36)*L519)/$W$39&gt;=$W$38,1,0)</f>
        <v>0</v>
      </c>
      <c r="N519">
        <f>IF(M519=1,$W$37,$W$36)*L519</f>
        <v>0</v>
      </c>
      <c r="O519">
        <f>EXP(-$W$26*C519)*I519</f>
        <v>0</v>
      </c>
      <c r="P519">
        <f>EXP(-$W$26*C519)*J519</f>
        <v>0</v>
      </c>
      <c r="Q519">
        <f>EXP(-$W$26*C519)*K519</f>
        <v>0</v>
      </c>
      <c r="R519">
        <f>EXP(-$W$26*C519)*(L519-N519)</f>
        <v>0</v>
      </c>
      <c r="S519">
        <f>EXP(-$W$26*C519)*N519</f>
        <v>0</v>
      </c>
      <c r="T519">
        <f>EXP(-$W$26*C519)*E519</f>
        <v>0</v>
      </c>
    </row>
    <row r="520" spans="1:20">
      <c r="A520">
        <v>511</v>
      </c>
      <c r="B520">
        <f>RAND()</f>
        <v>0</v>
      </c>
      <c r="C520">
        <f>IF(B520&lt;$W$41,3,IF(B520&lt;$W$41+$W$42,4,5))</f>
        <v>0</v>
      </c>
      <c r="D520">
        <f>NORMSINV(RAND())</f>
        <v>0</v>
      </c>
      <c r="E520">
        <f>$W$25*EXP(($W$26-$W$28-0.5*$W$27^2)*C520+$W$27*SQRT(C520)*D520)</f>
        <v>0</v>
      </c>
      <c r="F520">
        <f>$W$30*(1+$W$31)^C520</f>
        <v>0</v>
      </c>
      <c r="G520">
        <f>$W$32*(1+$W$33)^C520</f>
        <v>0</v>
      </c>
      <c r="H520">
        <f>$W$34*(1+$W$35)^C520</f>
        <v>0</v>
      </c>
      <c r="I520">
        <f>MIN(E520,F520)</f>
        <v>0</v>
      </c>
      <c r="J520">
        <f>MIN(E520-I520,G520)</f>
        <v>0</v>
      </c>
      <c r="K520">
        <f>MIN(E520-I520-J520,H520)</f>
        <v>0</v>
      </c>
      <c r="L520">
        <f>E520-I520-J520-K520</f>
        <v>0</v>
      </c>
      <c r="M520">
        <f>IF((I520+J520+(1-$W$36)*L520)/$W$39&gt;=$W$38,1,0)</f>
        <v>0</v>
      </c>
      <c r="N520">
        <f>IF(M520=1,$W$37,$W$36)*L520</f>
        <v>0</v>
      </c>
      <c r="O520">
        <f>EXP(-$W$26*C520)*I520</f>
        <v>0</v>
      </c>
      <c r="P520">
        <f>EXP(-$W$26*C520)*J520</f>
        <v>0</v>
      </c>
      <c r="Q520">
        <f>EXP(-$W$26*C520)*K520</f>
        <v>0</v>
      </c>
      <c r="R520">
        <f>EXP(-$W$26*C520)*(L520-N520)</f>
        <v>0</v>
      </c>
      <c r="S520">
        <f>EXP(-$W$26*C520)*N520</f>
        <v>0</v>
      </c>
      <c r="T520">
        <f>EXP(-$W$26*C520)*E520</f>
        <v>0</v>
      </c>
    </row>
    <row r="521" spans="1:20">
      <c r="A521">
        <v>512</v>
      </c>
      <c r="B521">
        <f>RAND()</f>
        <v>0</v>
      </c>
      <c r="C521">
        <f>IF(B521&lt;$W$41,3,IF(B521&lt;$W$41+$W$42,4,5))</f>
        <v>0</v>
      </c>
      <c r="D521">
        <f>NORMSINV(RAND())</f>
        <v>0</v>
      </c>
      <c r="E521">
        <f>$W$25*EXP(($W$26-$W$28-0.5*$W$27^2)*C521+$W$27*SQRT(C521)*D521)</f>
        <v>0</v>
      </c>
      <c r="F521">
        <f>$W$30*(1+$W$31)^C521</f>
        <v>0</v>
      </c>
      <c r="G521">
        <f>$W$32*(1+$W$33)^C521</f>
        <v>0</v>
      </c>
      <c r="H521">
        <f>$W$34*(1+$W$35)^C521</f>
        <v>0</v>
      </c>
      <c r="I521">
        <f>MIN(E521,F521)</f>
        <v>0</v>
      </c>
      <c r="J521">
        <f>MIN(E521-I521,G521)</f>
        <v>0</v>
      </c>
      <c r="K521">
        <f>MIN(E521-I521-J521,H521)</f>
        <v>0</v>
      </c>
      <c r="L521">
        <f>E521-I521-J521-K521</f>
        <v>0</v>
      </c>
      <c r="M521">
        <f>IF((I521+J521+(1-$W$36)*L521)/$W$39&gt;=$W$38,1,0)</f>
        <v>0</v>
      </c>
      <c r="N521">
        <f>IF(M521=1,$W$37,$W$36)*L521</f>
        <v>0</v>
      </c>
      <c r="O521">
        <f>EXP(-$W$26*C521)*I521</f>
        <v>0</v>
      </c>
      <c r="P521">
        <f>EXP(-$W$26*C521)*J521</f>
        <v>0</v>
      </c>
      <c r="Q521">
        <f>EXP(-$W$26*C521)*K521</f>
        <v>0</v>
      </c>
      <c r="R521">
        <f>EXP(-$W$26*C521)*(L521-N521)</f>
        <v>0</v>
      </c>
      <c r="S521">
        <f>EXP(-$W$26*C521)*N521</f>
        <v>0</v>
      </c>
      <c r="T521">
        <f>EXP(-$W$26*C521)*E521</f>
        <v>0</v>
      </c>
    </row>
    <row r="522" spans="1:20">
      <c r="A522">
        <v>513</v>
      </c>
      <c r="B522">
        <f>RAND()</f>
        <v>0</v>
      </c>
      <c r="C522">
        <f>IF(B522&lt;$W$41,3,IF(B522&lt;$W$41+$W$42,4,5))</f>
        <v>0</v>
      </c>
      <c r="D522">
        <f>NORMSINV(RAND())</f>
        <v>0</v>
      </c>
      <c r="E522">
        <f>$W$25*EXP(($W$26-$W$28-0.5*$W$27^2)*C522+$W$27*SQRT(C522)*D522)</f>
        <v>0</v>
      </c>
      <c r="F522">
        <f>$W$30*(1+$W$31)^C522</f>
        <v>0</v>
      </c>
      <c r="G522">
        <f>$W$32*(1+$W$33)^C522</f>
        <v>0</v>
      </c>
      <c r="H522">
        <f>$W$34*(1+$W$35)^C522</f>
        <v>0</v>
      </c>
      <c r="I522">
        <f>MIN(E522,F522)</f>
        <v>0</v>
      </c>
      <c r="J522">
        <f>MIN(E522-I522,G522)</f>
        <v>0</v>
      </c>
      <c r="K522">
        <f>MIN(E522-I522-J522,H522)</f>
        <v>0</v>
      </c>
      <c r="L522">
        <f>E522-I522-J522-K522</f>
        <v>0</v>
      </c>
      <c r="M522">
        <f>IF((I522+J522+(1-$W$36)*L522)/$W$39&gt;=$W$38,1,0)</f>
        <v>0</v>
      </c>
      <c r="N522">
        <f>IF(M522=1,$W$37,$W$36)*L522</f>
        <v>0</v>
      </c>
      <c r="O522">
        <f>EXP(-$W$26*C522)*I522</f>
        <v>0</v>
      </c>
      <c r="P522">
        <f>EXP(-$W$26*C522)*J522</f>
        <v>0</v>
      </c>
      <c r="Q522">
        <f>EXP(-$W$26*C522)*K522</f>
        <v>0</v>
      </c>
      <c r="R522">
        <f>EXP(-$W$26*C522)*(L522-N522)</f>
        <v>0</v>
      </c>
      <c r="S522">
        <f>EXP(-$W$26*C522)*N522</f>
        <v>0</v>
      </c>
      <c r="T522">
        <f>EXP(-$W$26*C522)*E522</f>
        <v>0</v>
      </c>
    </row>
    <row r="523" spans="1:20">
      <c r="A523">
        <v>514</v>
      </c>
      <c r="B523">
        <f>RAND()</f>
        <v>0</v>
      </c>
      <c r="C523">
        <f>IF(B523&lt;$W$41,3,IF(B523&lt;$W$41+$W$42,4,5))</f>
        <v>0</v>
      </c>
      <c r="D523">
        <f>NORMSINV(RAND())</f>
        <v>0</v>
      </c>
      <c r="E523">
        <f>$W$25*EXP(($W$26-$W$28-0.5*$W$27^2)*C523+$W$27*SQRT(C523)*D523)</f>
        <v>0</v>
      </c>
      <c r="F523">
        <f>$W$30*(1+$W$31)^C523</f>
        <v>0</v>
      </c>
      <c r="G523">
        <f>$W$32*(1+$W$33)^C523</f>
        <v>0</v>
      </c>
      <c r="H523">
        <f>$W$34*(1+$W$35)^C523</f>
        <v>0</v>
      </c>
      <c r="I523">
        <f>MIN(E523,F523)</f>
        <v>0</v>
      </c>
      <c r="J523">
        <f>MIN(E523-I523,G523)</f>
        <v>0</v>
      </c>
      <c r="K523">
        <f>MIN(E523-I523-J523,H523)</f>
        <v>0</v>
      </c>
      <c r="L523">
        <f>E523-I523-J523-K523</f>
        <v>0</v>
      </c>
      <c r="M523">
        <f>IF((I523+J523+(1-$W$36)*L523)/$W$39&gt;=$W$38,1,0)</f>
        <v>0</v>
      </c>
      <c r="N523">
        <f>IF(M523=1,$W$37,$W$36)*L523</f>
        <v>0</v>
      </c>
      <c r="O523">
        <f>EXP(-$W$26*C523)*I523</f>
        <v>0</v>
      </c>
      <c r="P523">
        <f>EXP(-$W$26*C523)*J523</f>
        <v>0</v>
      </c>
      <c r="Q523">
        <f>EXP(-$W$26*C523)*K523</f>
        <v>0</v>
      </c>
      <c r="R523">
        <f>EXP(-$W$26*C523)*(L523-N523)</f>
        <v>0</v>
      </c>
      <c r="S523">
        <f>EXP(-$W$26*C523)*N523</f>
        <v>0</v>
      </c>
      <c r="T523">
        <f>EXP(-$W$26*C523)*E523</f>
        <v>0</v>
      </c>
    </row>
    <row r="524" spans="1:20">
      <c r="A524">
        <v>515</v>
      </c>
      <c r="B524">
        <f>RAND()</f>
        <v>0</v>
      </c>
      <c r="C524">
        <f>IF(B524&lt;$W$41,3,IF(B524&lt;$W$41+$W$42,4,5))</f>
        <v>0</v>
      </c>
      <c r="D524">
        <f>NORMSINV(RAND())</f>
        <v>0</v>
      </c>
      <c r="E524">
        <f>$W$25*EXP(($W$26-$W$28-0.5*$W$27^2)*C524+$W$27*SQRT(C524)*D524)</f>
        <v>0</v>
      </c>
      <c r="F524">
        <f>$W$30*(1+$W$31)^C524</f>
        <v>0</v>
      </c>
      <c r="G524">
        <f>$W$32*(1+$W$33)^C524</f>
        <v>0</v>
      </c>
      <c r="H524">
        <f>$W$34*(1+$W$35)^C524</f>
        <v>0</v>
      </c>
      <c r="I524">
        <f>MIN(E524,F524)</f>
        <v>0</v>
      </c>
      <c r="J524">
        <f>MIN(E524-I524,G524)</f>
        <v>0</v>
      </c>
      <c r="K524">
        <f>MIN(E524-I524-J524,H524)</f>
        <v>0</v>
      </c>
      <c r="L524">
        <f>E524-I524-J524-K524</f>
        <v>0</v>
      </c>
      <c r="M524">
        <f>IF((I524+J524+(1-$W$36)*L524)/$W$39&gt;=$W$38,1,0)</f>
        <v>0</v>
      </c>
      <c r="N524">
        <f>IF(M524=1,$W$37,$W$36)*L524</f>
        <v>0</v>
      </c>
      <c r="O524">
        <f>EXP(-$W$26*C524)*I524</f>
        <v>0</v>
      </c>
      <c r="P524">
        <f>EXP(-$W$26*C524)*J524</f>
        <v>0</v>
      </c>
      <c r="Q524">
        <f>EXP(-$W$26*C524)*K524</f>
        <v>0</v>
      </c>
      <c r="R524">
        <f>EXP(-$W$26*C524)*(L524-N524)</f>
        <v>0</v>
      </c>
      <c r="S524">
        <f>EXP(-$W$26*C524)*N524</f>
        <v>0</v>
      </c>
      <c r="T524">
        <f>EXP(-$W$26*C524)*E524</f>
        <v>0</v>
      </c>
    </row>
    <row r="525" spans="1:20">
      <c r="A525">
        <v>516</v>
      </c>
      <c r="B525">
        <f>RAND()</f>
        <v>0</v>
      </c>
      <c r="C525">
        <f>IF(B525&lt;$W$41,3,IF(B525&lt;$W$41+$W$42,4,5))</f>
        <v>0</v>
      </c>
      <c r="D525">
        <f>NORMSINV(RAND())</f>
        <v>0</v>
      </c>
      <c r="E525">
        <f>$W$25*EXP(($W$26-$W$28-0.5*$W$27^2)*C525+$W$27*SQRT(C525)*D525)</f>
        <v>0</v>
      </c>
      <c r="F525">
        <f>$W$30*(1+$W$31)^C525</f>
        <v>0</v>
      </c>
      <c r="G525">
        <f>$W$32*(1+$W$33)^C525</f>
        <v>0</v>
      </c>
      <c r="H525">
        <f>$W$34*(1+$W$35)^C525</f>
        <v>0</v>
      </c>
      <c r="I525">
        <f>MIN(E525,F525)</f>
        <v>0</v>
      </c>
      <c r="J525">
        <f>MIN(E525-I525,G525)</f>
        <v>0</v>
      </c>
      <c r="K525">
        <f>MIN(E525-I525-J525,H525)</f>
        <v>0</v>
      </c>
      <c r="L525">
        <f>E525-I525-J525-K525</f>
        <v>0</v>
      </c>
      <c r="M525">
        <f>IF((I525+J525+(1-$W$36)*L525)/$W$39&gt;=$W$38,1,0)</f>
        <v>0</v>
      </c>
      <c r="N525">
        <f>IF(M525=1,$W$37,$W$36)*L525</f>
        <v>0</v>
      </c>
      <c r="O525">
        <f>EXP(-$W$26*C525)*I525</f>
        <v>0</v>
      </c>
      <c r="P525">
        <f>EXP(-$W$26*C525)*J525</f>
        <v>0</v>
      </c>
      <c r="Q525">
        <f>EXP(-$W$26*C525)*K525</f>
        <v>0</v>
      </c>
      <c r="R525">
        <f>EXP(-$W$26*C525)*(L525-N525)</f>
        <v>0</v>
      </c>
      <c r="S525">
        <f>EXP(-$W$26*C525)*N525</f>
        <v>0</v>
      </c>
      <c r="T525">
        <f>EXP(-$W$26*C525)*E525</f>
        <v>0</v>
      </c>
    </row>
    <row r="526" spans="1:20">
      <c r="A526">
        <v>517</v>
      </c>
      <c r="B526">
        <f>RAND()</f>
        <v>0</v>
      </c>
      <c r="C526">
        <f>IF(B526&lt;$W$41,3,IF(B526&lt;$W$41+$W$42,4,5))</f>
        <v>0</v>
      </c>
      <c r="D526">
        <f>NORMSINV(RAND())</f>
        <v>0</v>
      </c>
      <c r="E526">
        <f>$W$25*EXP(($W$26-$W$28-0.5*$W$27^2)*C526+$W$27*SQRT(C526)*D526)</f>
        <v>0</v>
      </c>
      <c r="F526">
        <f>$W$30*(1+$W$31)^C526</f>
        <v>0</v>
      </c>
      <c r="G526">
        <f>$W$32*(1+$W$33)^C526</f>
        <v>0</v>
      </c>
      <c r="H526">
        <f>$W$34*(1+$W$35)^C526</f>
        <v>0</v>
      </c>
      <c r="I526">
        <f>MIN(E526,F526)</f>
        <v>0</v>
      </c>
      <c r="J526">
        <f>MIN(E526-I526,G526)</f>
        <v>0</v>
      </c>
      <c r="K526">
        <f>MIN(E526-I526-J526,H526)</f>
        <v>0</v>
      </c>
      <c r="L526">
        <f>E526-I526-J526-K526</f>
        <v>0</v>
      </c>
      <c r="M526">
        <f>IF((I526+J526+(1-$W$36)*L526)/$W$39&gt;=$W$38,1,0)</f>
        <v>0</v>
      </c>
      <c r="N526">
        <f>IF(M526=1,$W$37,$W$36)*L526</f>
        <v>0</v>
      </c>
      <c r="O526">
        <f>EXP(-$W$26*C526)*I526</f>
        <v>0</v>
      </c>
      <c r="P526">
        <f>EXP(-$W$26*C526)*J526</f>
        <v>0</v>
      </c>
      <c r="Q526">
        <f>EXP(-$W$26*C526)*K526</f>
        <v>0</v>
      </c>
      <c r="R526">
        <f>EXP(-$W$26*C526)*(L526-N526)</f>
        <v>0</v>
      </c>
      <c r="S526">
        <f>EXP(-$W$26*C526)*N526</f>
        <v>0</v>
      </c>
      <c r="T526">
        <f>EXP(-$W$26*C526)*E526</f>
        <v>0</v>
      </c>
    </row>
    <row r="527" spans="1:20">
      <c r="A527">
        <v>518</v>
      </c>
      <c r="B527">
        <f>RAND()</f>
        <v>0</v>
      </c>
      <c r="C527">
        <f>IF(B527&lt;$W$41,3,IF(B527&lt;$W$41+$W$42,4,5))</f>
        <v>0</v>
      </c>
      <c r="D527">
        <f>NORMSINV(RAND())</f>
        <v>0</v>
      </c>
      <c r="E527">
        <f>$W$25*EXP(($W$26-$W$28-0.5*$W$27^2)*C527+$W$27*SQRT(C527)*D527)</f>
        <v>0</v>
      </c>
      <c r="F527">
        <f>$W$30*(1+$W$31)^C527</f>
        <v>0</v>
      </c>
      <c r="G527">
        <f>$W$32*(1+$W$33)^C527</f>
        <v>0</v>
      </c>
      <c r="H527">
        <f>$W$34*(1+$W$35)^C527</f>
        <v>0</v>
      </c>
      <c r="I527">
        <f>MIN(E527,F527)</f>
        <v>0</v>
      </c>
      <c r="J527">
        <f>MIN(E527-I527,G527)</f>
        <v>0</v>
      </c>
      <c r="K527">
        <f>MIN(E527-I527-J527,H527)</f>
        <v>0</v>
      </c>
      <c r="L527">
        <f>E527-I527-J527-K527</f>
        <v>0</v>
      </c>
      <c r="M527">
        <f>IF((I527+J527+(1-$W$36)*L527)/$W$39&gt;=$W$38,1,0)</f>
        <v>0</v>
      </c>
      <c r="N527">
        <f>IF(M527=1,$W$37,$W$36)*L527</f>
        <v>0</v>
      </c>
      <c r="O527">
        <f>EXP(-$W$26*C527)*I527</f>
        <v>0</v>
      </c>
      <c r="P527">
        <f>EXP(-$W$26*C527)*J527</f>
        <v>0</v>
      </c>
      <c r="Q527">
        <f>EXP(-$W$26*C527)*K527</f>
        <v>0</v>
      </c>
      <c r="R527">
        <f>EXP(-$W$26*C527)*(L527-N527)</f>
        <v>0</v>
      </c>
      <c r="S527">
        <f>EXP(-$W$26*C527)*N527</f>
        <v>0</v>
      </c>
      <c r="T527">
        <f>EXP(-$W$26*C527)*E527</f>
        <v>0</v>
      </c>
    </row>
    <row r="528" spans="1:20">
      <c r="A528">
        <v>519</v>
      </c>
      <c r="B528">
        <f>RAND()</f>
        <v>0</v>
      </c>
      <c r="C528">
        <f>IF(B528&lt;$W$41,3,IF(B528&lt;$W$41+$W$42,4,5))</f>
        <v>0</v>
      </c>
      <c r="D528">
        <f>NORMSINV(RAND())</f>
        <v>0</v>
      </c>
      <c r="E528">
        <f>$W$25*EXP(($W$26-$W$28-0.5*$W$27^2)*C528+$W$27*SQRT(C528)*D528)</f>
        <v>0</v>
      </c>
      <c r="F528">
        <f>$W$30*(1+$W$31)^C528</f>
        <v>0</v>
      </c>
      <c r="G528">
        <f>$W$32*(1+$W$33)^C528</f>
        <v>0</v>
      </c>
      <c r="H528">
        <f>$W$34*(1+$W$35)^C528</f>
        <v>0</v>
      </c>
      <c r="I528">
        <f>MIN(E528,F528)</f>
        <v>0</v>
      </c>
      <c r="J528">
        <f>MIN(E528-I528,G528)</f>
        <v>0</v>
      </c>
      <c r="K528">
        <f>MIN(E528-I528-J528,H528)</f>
        <v>0</v>
      </c>
      <c r="L528">
        <f>E528-I528-J528-K528</f>
        <v>0</v>
      </c>
      <c r="M528">
        <f>IF((I528+J528+(1-$W$36)*L528)/$W$39&gt;=$W$38,1,0)</f>
        <v>0</v>
      </c>
      <c r="N528">
        <f>IF(M528=1,$W$37,$W$36)*L528</f>
        <v>0</v>
      </c>
      <c r="O528">
        <f>EXP(-$W$26*C528)*I528</f>
        <v>0</v>
      </c>
      <c r="P528">
        <f>EXP(-$W$26*C528)*J528</f>
        <v>0</v>
      </c>
      <c r="Q528">
        <f>EXP(-$W$26*C528)*K528</f>
        <v>0</v>
      </c>
      <c r="R528">
        <f>EXP(-$W$26*C528)*(L528-N528)</f>
        <v>0</v>
      </c>
      <c r="S528">
        <f>EXP(-$W$26*C528)*N528</f>
        <v>0</v>
      </c>
      <c r="T528">
        <f>EXP(-$W$26*C528)*E528</f>
        <v>0</v>
      </c>
    </row>
    <row r="529" spans="1:20">
      <c r="A529">
        <v>520</v>
      </c>
      <c r="B529">
        <f>RAND()</f>
        <v>0</v>
      </c>
      <c r="C529">
        <f>IF(B529&lt;$W$41,3,IF(B529&lt;$W$41+$W$42,4,5))</f>
        <v>0</v>
      </c>
      <c r="D529">
        <f>NORMSINV(RAND())</f>
        <v>0</v>
      </c>
      <c r="E529">
        <f>$W$25*EXP(($W$26-$W$28-0.5*$W$27^2)*C529+$W$27*SQRT(C529)*D529)</f>
        <v>0</v>
      </c>
      <c r="F529">
        <f>$W$30*(1+$W$31)^C529</f>
        <v>0</v>
      </c>
      <c r="G529">
        <f>$W$32*(1+$W$33)^C529</f>
        <v>0</v>
      </c>
      <c r="H529">
        <f>$W$34*(1+$W$35)^C529</f>
        <v>0</v>
      </c>
      <c r="I529">
        <f>MIN(E529,F529)</f>
        <v>0</v>
      </c>
      <c r="J529">
        <f>MIN(E529-I529,G529)</f>
        <v>0</v>
      </c>
      <c r="K529">
        <f>MIN(E529-I529-J529,H529)</f>
        <v>0</v>
      </c>
      <c r="L529">
        <f>E529-I529-J529-K529</f>
        <v>0</v>
      </c>
      <c r="M529">
        <f>IF((I529+J529+(1-$W$36)*L529)/$W$39&gt;=$W$38,1,0)</f>
        <v>0</v>
      </c>
      <c r="N529">
        <f>IF(M529=1,$W$37,$W$36)*L529</f>
        <v>0</v>
      </c>
      <c r="O529">
        <f>EXP(-$W$26*C529)*I529</f>
        <v>0</v>
      </c>
      <c r="P529">
        <f>EXP(-$W$26*C529)*J529</f>
        <v>0</v>
      </c>
      <c r="Q529">
        <f>EXP(-$W$26*C529)*K529</f>
        <v>0</v>
      </c>
      <c r="R529">
        <f>EXP(-$W$26*C529)*(L529-N529)</f>
        <v>0</v>
      </c>
      <c r="S529">
        <f>EXP(-$W$26*C529)*N529</f>
        <v>0</v>
      </c>
      <c r="T529">
        <f>EXP(-$W$26*C529)*E529</f>
        <v>0</v>
      </c>
    </row>
    <row r="530" spans="1:20">
      <c r="A530">
        <v>521</v>
      </c>
      <c r="B530">
        <f>RAND()</f>
        <v>0</v>
      </c>
      <c r="C530">
        <f>IF(B530&lt;$W$41,3,IF(B530&lt;$W$41+$W$42,4,5))</f>
        <v>0</v>
      </c>
      <c r="D530">
        <f>NORMSINV(RAND())</f>
        <v>0</v>
      </c>
      <c r="E530">
        <f>$W$25*EXP(($W$26-$W$28-0.5*$W$27^2)*C530+$W$27*SQRT(C530)*D530)</f>
        <v>0</v>
      </c>
      <c r="F530">
        <f>$W$30*(1+$W$31)^C530</f>
        <v>0</v>
      </c>
      <c r="G530">
        <f>$W$32*(1+$W$33)^C530</f>
        <v>0</v>
      </c>
      <c r="H530">
        <f>$W$34*(1+$W$35)^C530</f>
        <v>0</v>
      </c>
      <c r="I530">
        <f>MIN(E530,F530)</f>
        <v>0</v>
      </c>
      <c r="J530">
        <f>MIN(E530-I530,G530)</f>
        <v>0</v>
      </c>
      <c r="K530">
        <f>MIN(E530-I530-J530,H530)</f>
        <v>0</v>
      </c>
      <c r="L530">
        <f>E530-I530-J530-K530</f>
        <v>0</v>
      </c>
      <c r="M530">
        <f>IF((I530+J530+(1-$W$36)*L530)/$W$39&gt;=$W$38,1,0)</f>
        <v>0</v>
      </c>
      <c r="N530">
        <f>IF(M530=1,$W$37,$W$36)*L530</f>
        <v>0</v>
      </c>
      <c r="O530">
        <f>EXP(-$W$26*C530)*I530</f>
        <v>0</v>
      </c>
      <c r="P530">
        <f>EXP(-$W$26*C530)*J530</f>
        <v>0</v>
      </c>
      <c r="Q530">
        <f>EXP(-$W$26*C530)*K530</f>
        <v>0</v>
      </c>
      <c r="R530">
        <f>EXP(-$W$26*C530)*(L530-N530)</f>
        <v>0</v>
      </c>
      <c r="S530">
        <f>EXP(-$W$26*C530)*N530</f>
        <v>0</v>
      </c>
      <c r="T530">
        <f>EXP(-$W$26*C530)*E530</f>
        <v>0</v>
      </c>
    </row>
    <row r="531" spans="1:20">
      <c r="A531">
        <v>522</v>
      </c>
      <c r="B531">
        <f>RAND()</f>
        <v>0</v>
      </c>
      <c r="C531">
        <f>IF(B531&lt;$W$41,3,IF(B531&lt;$W$41+$W$42,4,5))</f>
        <v>0</v>
      </c>
      <c r="D531">
        <f>NORMSINV(RAND())</f>
        <v>0</v>
      </c>
      <c r="E531">
        <f>$W$25*EXP(($W$26-$W$28-0.5*$W$27^2)*C531+$W$27*SQRT(C531)*D531)</f>
        <v>0</v>
      </c>
      <c r="F531">
        <f>$W$30*(1+$W$31)^C531</f>
        <v>0</v>
      </c>
      <c r="G531">
        <f>$W$32*(1+$W$33)^C531</f>
        <v>0</v>
      </c>
      <c r="H531">
        <f>$W$34*(1+$W$35)^C531</f>
        <v>0</v>
      </c>
      <c r="I531">
        <f>MIN(E531,F531)</f>
        <v>0</v>
      </c>
      <c r="J531">
        <f>MIN(E531-I531,G531)</f>
        <v>0</v>
      </c>
      <c r="K531">
        <f>MIN(E531-I531-J531,H531)</f>
        <v>0</v>
      </c>
      <c r="L531">
        <f>E531-I531-J531-K531</f>
        <v>0</v>
      </c>
      <c r="M531">
        <f>IF((I531+J531+(1-$W$36)*L531)/$W$39&gt;=$W$38,1,0)</f>
        <v>0</v>
      </c>
      <c r="N531">
        <f>IF(M531=1,$W$37,$W$36)*L531</f>
        <v>0</v>
      </c>
      <c r="O531">
        <f>EXP(-$W$26*C531)*I531</f>
        <v>0</v>
      </c>
      <c r="P531">
        <f>EXP(-$W$26*C531)*J531</f>
        <v>0</v>
      </c>
      <c r="Q531">
        <f>EXP(-$W$26*C531)*K531</f>
        <v>0</v>
      </c>
      <c r="R531">
        <f>EXP(-$W$26*C531)*(L531-N531)</f>
        <v>0</v>
      </c>
      <c r="S531">
        <f>EXP(-$W$26*C531)*N531</f>
        <v>0</v>
      </c>
      <c r="T531">
        <f>EXP(-$W$26*C531)*E531</f>
        <v>0</v>
      </c>
    </row>
    <row r="532" spans="1:20">
      <c r="A532">
        <v>523</v>
      </c>
      <c r="B532">
        <f>RAND()</f>
        <v>0</v>
      </c>
      <c r="C532">
        <f>IF(B532&lt;$W$41,3,IF(B532&lt;$W$41+$W$42,4,5))</f>
        <v>0</v>
      </c>
      <c r="D532">
        <f>NORMSINV(RAND())</f>
        <v>0</v>
      </c>
      <c r="E532">
        <f>$W$25*EXP(($W$26-$W$28-0.5*$W$27^2)*C532+$W$27*SQRT(C532)*D532)</f>
        <v>0</v>
      </c>
      <c r="F532">
        <f>$W$30*(1+$W$31)^C532</f>
        <v>0</v>
      </c>
      <c r="G532">
        <f>$W$32*(1+$W$33)^C532</f>
        <v>0</v>
      </c>
      <c r="H532">
        <f>$W$34*(1+$W$35)^C532</f>
        <v>0</v>
      </c>
      <c r="I532">
        <f>MIN(E532,F532)</f>
        <v>0</v>
      </c>
      <c r="J532">
        <f>MIN(E532-I532,G532)</f>
        <v>0</v>
      </c>
      <c r="K532">
        <f>MIN(E532-I532-J532,H532)</f>
        <v>0</v>
      </c>
      <c r="L532">
        <f>E532-I532-J532-K532</f>
        <v>0</v>
      </c>
      <c r="M532">
        <f>IF((I532+J532+(1-$W$36)*L532)/$W$39&gt;=$W$38,1,0)</f>
        <v>0</v>
      </c>
      <c r="N532">
        <f>IF(M532=1,$W$37,$W$36)*L532</f>
        <v>0</v>
      </c>
      <c r="O532">
        <f>EXP(-$W$26*C532)*I532</f>
        <v>0</v>
      </c>
      <c r="P532">
        <f>EXP(-$W$26*C532)*J532</f>
        <v>0</v>
      </c>
      <c r="Q532">
        <f>EXP(-$W$26*C532)*K532</f>
        <v>0</v>
      </c>
      <c r="R532">
        <f>EXP(-$W$26*C532)*(L532-N532)</f>
        <v>0</v>
      </c>
      <c r="S532">
        <f>EXP(-$W$26*C532)*N532</f>
        <v>0</v>
      </c>
      <c r="T532">
        <f>EXP(-$W$26*C532)*E532</f>
        <v>0</v>
      </c>
    </row>
    <row r="533" spans="1:20">
      <c r="A533">
        <v>524</v>
      </c>
      <c r="B533">
        <f>RAND()</f>
        <v>0</v>
      </c>
      <c r="C533">
        <f>IF(B533&lt;$W$41,3,IF(B533&lt;$W$41+$W$42,4,5))</f>
        <v>0</v>
      </c>
      <c r="D533">
        <f>NORMSINV(RAND())</f>
        <v>0</v>
      </c>
      <c r="E533">
        <f>$W$25*EXP(($W$26-$W$28-0.5*$W$27^2)*C533+$W$27*SQRT(C533)*D533)</f>
        <v>0</v>
      </c>
      <c r="F533">
        <f>$W$30*(1+$W$31)^C533</f>
        <v>0</v>
      </c>
      <c r="G533">
        <f>$W$32*(1+$W$33)^C533</f>
        <v>0</v>
      </c>
      <c r="H533">
        <f>$W$34*(1+$W$35)^C533</f>
        <v>0</v>
      </c>
      <c r="I533">
        <f>MIN(E533,F533)</f>
        <v>0</v>
      </c>
      <c r="J533">
        <f>MIN(E533-I533,G533)</f>
        <v>0</v>
      </c>
      <c r="K533">
        <f>MIN(E533-I533-J533,H533)</f>
        <v>0</v>
      </c>
      <c r="L533">
        <f>E533-I533-J533-K533</f>
        <v>0</v>
      </c>
      <c r="M533">
        <f>IF((I533+J533+(1-$W$36)*L533)/$W$39&gt;=$W$38,1,0)</f>
        <v>0</v>
      </c>
      <c r="N533">
        <f>IF(M533=1,$W$37,$W$36)*L533</f>
        <v>0</v>
      </c>
      <c r="O533">
        <f>EXP(-$W$26*C533)*I533</f>
        <v>0</v>
      </c>
      <c r="P533">
        <f>EXP(-$W$26*C533)*J533</f>
        <v>0</v>
      </c>
      <c r="Q533">
        <f>EXP(-$W$26*C533)*K533</f>
        <v>0</v>
      </c>
      <c r="R533">
        <f>EXP(-$W$26*C533)*(L533-N533)</f>
        <v>0</v>
      </c>
      <c r="S533">
        <f>EXP(-$W$26*C533)*N533</f>
        <v>0</v>
      </c>
      <c r="T533">
        <f>EXP(-$W$26*C533)*E533</f>
        <v>0</v>
      </c>
    </row>
    <row r="534" spans="1:20">
      <c r="A534">
        <v>525</v>
      </c>
      <c r="B534">
        <f>RAND()</f>
        <v>0</v>
      </c>
      <c r="C534">
        <f>IF(B534&lt;$W$41,3,IF(B534&lt;$W$41+$W$42,4,5))</f>
        <v>0</v>
      </c>
      <c r="D534">
        <f>NORMSINV(RAND())</f>
        <v>0</v>
      </c>
      <c r="E534">
        <f>$W$25*EXP(($W$26-$W$28-0.5*$W$27^2)*C534+$W$27*SQRT(C534)*D534)</f>
        <v>0</v>
      </c>
      <c r="F534">
        <f>$W$30*(1+$W$31)^C534</f>
        <v>0</v>
      </c>
      <c r="G534">
        <f>$W$32*(1+$W$33)^C534</f>
        <v>0</v>
      </c>
      <c r="H534">
        <f>$W$34*(1+$W$35)^C534</f>
        <v>0</v>
      </c>
      <c r="I534">
        <f>MIN(E534,F534)</f>
        <v>0</v>
      </c>
      <c r="J534">
        <f>MIN(E534-I534,G534)</f>
        <v>0</v>
      </c>
      <c r="K534">
        <f>MIN(E534-I534-J534,H534)</f>
        <v>0</v>
      </c>
      <c r="L534">
        <f>E534-I534-J534-K534</f>
        <v>0</v>
      </c>
      <c r="M534">
        <f>IF((I534+J534+(1-$W$36)*L534)/$W$39&gt;=$W$38,1,0)</f>
        <v>0</v>
      </c>
      <c r="N534">
        <f>IF(M534=1,$W$37,$W$36)*L534</f>
        <v>0</v>
      </c>
      <c r="O534">
        <f>EXP(-$W$26*C534)*I534</f>
        <v>0</v>
      </c>
      <c r="P534">
        <f>EXP(-$W$26*C534)*J534</f>
        <v>0</v>
      </c>
      <c r="Q534">
        <f>EXP(-$W$26*C534)*K534</f>
        <v>0</v>
      </c>
      <c r="R534">
        <f>EXP(-$W$26*C534)*(L534-N534)</f>
        <v>0</v>
      </c>
      <c r="S534">
        <f>EXP(-$W$26*C534)*N534</f>
        <v>0</v>
      </c>
      <c r="T534">
        <f>EXP(-$W$26*C534)*E534</f>
        <v>0</v>
      </c>
    </row>
    <row r="535" spans="1:20">
      <c r="A535">
        <v>526</v>
      </c>
      <c r="B535">
        <f>RAND()</f>
        <v>0</v>
      </c>
      <c r="C535">
        <f>IF(B535&lt;$W$41,3,IF(B535&lt;$W$41+$W$42,4,5))</f>
        <v>0</v>
      </c>
      <c r="D535">
        <f>NORMSINV(RAND())</f>
        <v>0</v>
      </c>
      <c r="E535">
        <f>$W$25*EXP(($W$26-$W$28-0.5*$W$27^2)*C535+$W$27*SQRT(C535)*D535)</f>
        <v>0</v>
      </c>
      <c r="F535">
        <f>$W$30*(1+$W$31)^C535</f>
        <v>0</v>
      </c>
      <c r="G535">
        <f>$W$32*(1+$W$33)^C535</f>
        <v>0</v>
      </c>
      <c r="H535">
        <f>$W$34*(1+$W$35)^C535</f>
        <v>0</v>
      </c>
      <c r="I535">
        <f>MIN(E535,F535)</f>
        <v>0</v>
      </c>
      <c r="J535">
        <f>MIN(E535-I535,G535)</f>
        <v>0</v>
      </c>
      <c r="K535">
        <f>MIN(E535-I535-J535,H535)</f>
        <v>0</v>
      </c>
      <c r="L535">
        <f>E535-I535-J535-K535</f>
        <v>0</v>
      </c>
      <c r="M535">
        <f>IF((I535+J535+(1-$W$36)*L535)/$W$39&gt;=$W$38,1,0)</f>
        <v>0</v>
      </c>
      <c r="N535">
        <f>IF(M535=1,$W$37,$W$36)*L535</f>
        <v>0</v>
      </c>
      <c r="O535">
        <f>EXP(-$W$26*C535)*I535</f>
        <v>0</v>
      </c>
      <c r="P535">
        <f>EXP(-$W$26*C535)*J535</f>
        <v>0</v>
      </c>
      <c r="Q535">
        <f>EXP(-$W$26*C535)*K535</f>
        <v>0</v>
      </c>
      <c r="R535">
        <f>EXP(-$W$26*C535)*(L535-N535)</f>
        <v>0</v>
      </c>
      <c r="S535">
        <f>EXP(-$W$26*C535)*N535</f>
        <v>0</v>
      </c>
      <c r="T535">
        <f>EXP(-$W$26*C535)*E535</f>
        <v>0</v>
      </c>
    </row>
    <row r="536" spans="1:20">
      <c r="A536">
        <v>527</v>
      </c>
      <c r="B536">
        <f>RAND()</f>
        <v>0</v>
      </c>
      <c r="C536">
        <f>IF(B536&lt;$W$41,3,IF(B536&lt;$W$41+$W$42,4,5))</f>
        <v>0</v>
      </c>
      <c r="D536">
        <f>NORMSINV(RAND())</f>
        <v>0</v>
      </c>
      <c r="E536">
        <f>$W$25*EXP(($W$26-$W$28-0.5*$W$27^2)*C536+$W$27*SQRT(C536)*D536)</f>
        <v>0</v>
      </c>
      <c r="F536">
        <f>$W$30*(1+$W$31)^C536</f>
        <v>0</v>
      </c>
      <c r="G536">
        <f>$W$32*(1+$W$33)^C536</f>
        <v>0</v>
      </c>
      <c r="H536">
        <f>$W$34*(1+$W$35)^C536</f>
        <v>0</v>
      </c>
      <c r="I536">
        <f>MIN(E536,F536)</f>
        <v>0</v>
      </c>
      <c r="J536">
        <f>MIN(E536-I536,G536)</f>
        <v>0</v>
      </c>
      <c r="K536">
        <f>MIN(E536-I536-J536,H536)</f>
        <v>0</v>
      </c>
      <c r="L536">
        <f>E536-I536-J536-K536</f>
        <v>0</v>
      </c>
      <c r="M536">
        <f>IF((I536+J536+(1-$W$36)*L536)/$W$39&gt;=$W$38,1,0)</f>
        <v>0</v>
      </c>
      <c r="N536">
        <f>IF(M536=1,$W$37,$W$36)*L536</f>
        <v>0</v>
      </c>
      <c r="O536">
        <f>EXP(-$W$26*C536)*I536</f>
        <v>0</v>
      </c>
      <c r="P536">
        <f>EXP(-$W$26*C536)*J536</f>
        <v>0</v>
      </c>
      <c r="Q536">
        <f>EXP(-$W$26*C536)*K536</f>
        <v>0</v>
      </c>
      <c r="R536">
        <f>EXP(-$W$26*C536)*(L536-N536)</f>
        <v>0</v>
      </c>
      <c r="S536">
        <f>EXP(-$W$26*C536)*N536</f>
        <v>0</v>
      </c>
      <c r="T536">
        <f>EXP(-$W$26*C536)*E536</f>
        <v>0</v>
      </c>
    </row>
    <row r="537" spans="1:20">
      <c r="A537">
        <v>528</v>
      </c>
      <c r="B537">
        <f>RAND()</f>
        <v>0</v>
      </c>
      <c r="C537">
        <f>IF(B537&lt;$W$41,3,IF(B537&lt;$W$41+$W$42,4,5))</f>
        <v>0</v>
      </c>
      <c r="D537">
        <f>NORMSINV(RAND())</f>
        <v>0</v>
      </c>
      <c r="E537">
        <f>$W$25*EXP(($W$26-$W$28-0.5*$W$27^2)*C537+$W$27*SQRT(C537)*D537)</f>
        <v>0</v>
      </c>
      <c r="F537">
        <f>$W$30*(1+$W$31)^C537</f>
        <v>0</v>
      </c>
      <c r="G537">
        <f>$W$32*(1+$W$33)^C537</f>
        <v>0</v>
      </c>
      <c r="H537">
        <f>$W$34*(1+$W$35)^C537</f>
        <v>0</v>
      </c>
      <c r="I537">
        <f>MIN(E537,F537)</f>
        <v>0</v>
      </c>
      <c r="J537">
        <f>MIN(E537-I537,G537)</f>
        <v>0</v>
      </c>
      <c r="K537">
        <f>MIN(E537-I537-J537,H537)</f>
        <v>0</v>
      </c>
      <c r="L537">
        <f>E537-I537-J537-K537</f>
        <v>0</v>
      </c>
      <c r="M537">
        <f>IF((I537+J537+(1-$W$36)*L537)/$W$39&gt;=$W$38,1,0)</f>
        <v>0</v>
      </c>
      <c r="N537">
        <f>IF(M537=1,$W$37,$W$36)*L537</f>
        <v>0</v>
      </c>
      <c r="O537">
        <f>EXP(-$W$26*C537)*I537</f>
        <v>0</v>
      </c>
      <c r="P537">
        <f>EXP(-$W$26*C537)*J537</f>
        <v>0</v>
      </c>
      <c r="Q537">
        <f>EXP(-$W$26*C537)*K537</f>
        <v>0</v>
      </c>
      <c r="R537">
        <f>EXP(-$W$26*C537)*(L537-N537)</f>
        <v>0</v>
      </c>
      <c r="S537">
        <f>EXP(-$W$26*C537)*N537</f>
        <v>0</v>
      </c>
      <c r="T537">
        <f>EXP(-$W$26*C537)*E537</f>
        <v>0</v>
      </c>
    </row>
    <row r="538" spans="1:20">
      <c r="A538">
        <v>529</v>
      </c>
      <c r="B538">
        <f>RAND()</f>
        <v>0</v>
      </c>
      <c r="C538">
        <f>IF(B538&lt;$W$41,3,IF(B538&lt;$W$41+$W$42,4,5))</f>
        <v>0</v>
      </c>
      <c r="D538">
        <f>NORMSINV(RAND())</f>
        <v>0</v>
      </c>
      <c r="E538">
        <f>$W$25*EXP(($W$26-$W$28-0.5*$W$27^2)*C538+$W$27*SQRT(C538)*D538)</f>
        <v>0</v>
      </c>
      <c r="F538">
        <f>$W$30*(1+$W$31)^C538</f>
        <v>0</v>
      </c>
      <c r="G538">
        <f>$W$32*(1+$W$33)^C538</f>
        <v>0</v>
      </c>
      <c r="H538">
        <f>$W$34*(1+$W$35)^C538</f>
        <v>0</v>
      </c>
      <c r="I538">
        <f>MIN(E538,F538)</f>
        <v>0</v>
      </c>
      <c r="J538">
        <f>MIN(E538-I538,G538)</f>
        <v>0</v>
      </c>
      <c r="K538">
        <f>MIN(E538-I538-J538,H538)</f>
        <v>0</v>
      </c>
      <c r="L538">
        <f>E538-I538-J538-K538</f>
        <v>0</v>
      </c>
      <c r="M538">
        <f>IF((I538+J538+(1-$W$36)*L538)/$W$39&gt;=$W$38,1,0)</f>
        <v>0</v>
      </c>
      <c r="N538">
        <f>IF(M538=1,$W$37,$W$36)*L538</f>
        <v>0</v>
      </c>
      <c r="O538">
        <f>EXP(-$W$26*C538)*I538</f>
        <v>0</v>
      </c>
      <c r="P538">
        <f>EXP(-$W$26*C538)*J538</f>
        <v>0</v>
      </c>
      <c r="Q538">
        <f>EXP(-$W$26*C538)*K538</f>
        <v>0</v>
      </c>
      <c r="R538">
        <f>EXP(-$W$26*C538)*(L538-N538)</f>
        <v>0</v>
      </c>
      <c r="S538">
        <f>EXP(-$W$26*C538)*N538</f>
        <v>0</v>
      </c>
      <c r="T538">
        <f>EXP(-$W$26*C538)*E538</f>
        <v>0</v>
      </c>
    </row>
    <row r="539" spans="1:20">
      <c r="A539">
        <v>530</v>
      </c>
      <c r="B539">
        <f>RAND()</f>
        <v>0</v>
      </c>
      <c r="C539">
        <f>IF(B539&lt;$W$41,3,IF(B539&lt;$W$41+$W$42,4,5))</f>
        <v>0</v>
      </c>
      <c r="D539">
        <f>NORMSINV(RAND())</f>
        <v>0</v>
      </c>
      <c r="E539">
        <f>$W$25*EXP(($W$26-$W$28-0.5*$W$27^2)*C539+$W$27*SQRT(C539)*D539)</f>
        <v>0</v>
      </c>
      <c r="F539">
        <f>$W$30*(1+$W$31)^C539</f>
        <v>0</v>
      </c>
      <c r="G539">
        <f>$W$32*(1+$W$33)^C539</f>
        <v>0</v>
      </c>
      <c r="H539">
        <f>$W$34*(1+$W$35)^C539</f>
        <v>0</v>
      </c>
      <c r="I539">
        <f>MIN(E539,F539)</f>
        <v>0</v>
      </c>
      <c r="J539">
        <f>MIN(E539-I539,G539)</f>
        <v>0</v>
      </c>
      <c r="K539">
        <f>MIN(E539-I539-J539,H539)</f>
        <v>0</v>
      </c>
      <c r="L539">
        <f>E539-I539-J539-K539</f>
        <v>0</v>
      </c>
      <c r="M539">
        <f>IF((I539+J539+(1-$W$36)*L539)/$W$39&gt;=$W$38,1,0)</f>
        <v>0</v>
      </c>
      <c r="N539">
        <f>IF(M539=1,$W$37,$W$36)*L539</f>
        <v>0</v>
      </c>
      <c r="O539">
        <f>EXP(-$W$26*C539)*I539</f>
        <v>0</v>
      </c>
      <c r="P539">
        <f>EXP(-$W$26*C539)*J539</f>
        <v>0</v>
      </c>
      <c r="Q539">
        <f>EXP(-$W$26*C539)*K539</f>
        <v>0</v>
      </c>
      <c r="R539">
        <f>EXP(-$W$26*C539)*(L539-N539)</f>
        <v>0</v>
      </c>
      <c r="S539">
        <f>EXP(-$W$26*C539)*N539</f>
        <v>0</v>
      </c>
      <c r="T539">
        <f>EXP(-$W$26*C539)*E539</f>
        <v>0</v>
      </c>
    </row>
    <row r="540" spans="1:20">
      <c r="A540">
        <v>531</v>
      </c>
      <c r="B540">
        <f>RAND()</f>
        <v>0</v>
      </c>
      <c r="C540">
        <f>IF(B540&lt;$W$41,3,IF(B540&lt;$W$41+$W$42,4,5))</f>
        <v>0</v>
      </c>
      <c r="D540">
        <f>NORMSINV(RAND())</f>
        <v>0</v>
      </c>
      <c r="E540">
        <f>$W$25*EXP(($W$26-$W$28-0.5*$W$27^2)*C540+$W$27*SQRT(C540)*D540)</f>
        <v>0</v>
      </c>
      <c r="F540">
        <f>$W$30*(1+$W$31)^C540</f>
        <v>0</v>
      </c>
      <c r="G540">
        <f>$W$32*(1+$W$33)^C540</f>
        <v>0</v>
      </c>
      <c r="H540">
        <f>$W$34*(1+$W$35)^C540</f>
        <v>0</v>
      </c>
      <c r="I540">
        <f>MIN(E540,F540)</f>
        <v>0</v>
      </c>
      <c r="J540">
        <f>MIN(E540-I540,G540)</f>
        <v>0</v>
      </c>
      <c r="K540">
        <f>MIN(E540-I540-J540,H540)</f>
        <v>0</v>
      </c>
      <c r="L540">
        <f>E540-I540-J540-K540</f>
        <v>0</v>
      </c>
      <c r="M540">
        <f>IF((I540+J540+(1-$W$36)*L540)/$W$39&gt;=$W$38,1,0)</f>
        <v>0</v>
      </c>
      <c r="N540">
        <f>IF(M540=1,$W$37,$W$36)*L540</f>
        <v>0</v>
      </c>
      <c r="O540">
        <f>EXP(-$W$26*C540)*I540</f>
        <v>0</v>
      </c>
      <c r="P540">
        <f>EXP(-$W$26*C540)*J540</f>
        <v>0</v>
      </c>
      <c r="Q540">
        <f>EXP(-$W$26*C540)*K540</f>
        <v>0</v>
      </c>
      <c r="R540">
        <f>EXP(-$W$26*C540)*(L540-N540)</f>
        <v>0</v>
      </c>
      <c r="S540">
        <f>EXP(-$W$26*C540)*N540</f>
        <v>0</v>
      </c>
      <c r="T540">
        <f>EXP(-$W$26*C540)*E540</f>
        <v>0</v>
      </c>
    </row>
    <row r="541" spans="1:20">
      <c r="A541">
        <v>532</v>
      </c>
      <c r="B541">
        <f>RAND()</f>
        <v>0</v>
      </c>
      <c r="C541">
        <f>IF(B541&lt;$W$41,3,IF(B541&lt;$W$41+$W$42,4,5))</f>
        <v>0</v>
      </c>
      <c r="D541">
        <f>NORMSINV(RAND())</f>
        <v>0</v>
      </c>
      <c r="E541">
        <f>$W$25*EXP(($W$26-$W$28-0.5*$W$27^2)*C541+$W$27*SQRT(C541)*D541)</f>
        <v>0</v>
      </c>
      <c r="F541">
        <f>$W$30*(1+$W$31)^C541</f>
        <v>0</v>
      </c>
      <c r="G541">
        <f>$W$32*(1+$W$33)^C541</f>
        <v>0</v>
      </c>
      <c r="H541">
        <f>$W$34*(1+$W$35)^C541</f>
        <v>0</v>
      </c>
      <c r="I541">
        <f>MIN(E541,F541)</f>
        <v>0</v>
      </c>
      <c r="J541">
        <f>MIN(E541-I541,G541)</f>
        <v>0</v>
      </c>
      <c r="K541">
        <f>MIN(E541-I541-J541,H541)</f>
        <v>0</v>
      </c>
      <c r="L541">
        <f>E541-I541-J541-K541</f>
        <v>0</v>
      </c>
      <c r="M541">
        <f>IF((I541+J541+(1-$W$36)*L541)/$W$39&gt;=$W$38,1,0)</f>
        <v>0</v>
      </c>
      <c r="N541">
        <f>IF(M541=1,$W$37,$W$36)*L541</f>
        <v>0</v>
      </c>
      <c r="O541">
        <f>EXP(-$W$26*C541)*I541</f>
        <v>0</v>
      </c>
      <c r="P541">
        <f>EXP(-$W$26*C541)*J541</f>
        <v>0</v>
      </c>
      <c r="Q541">
        <f>EXP(-$W$26*C541)*K541</f>
        <v>0</v>
      </c>
      <c r="R541">
        <f>EXP(-$W$26*C541)*(L541-N541)</f>
        <v>0</v>
      </c>
      <c r="S541">
        <f>EXP(-$W$26*C541)*N541</f>
        <v>0</v>
      </c>
      <c r="T541">
        <f>EXP(-$W$26*C541)*E541</f>
        <v>0</v>
      </c>
    </row>
    <row r="542" spans="1:20">
      <c r="A542">
        <v>533</v>
      </c>
      <c r="B542">
        <f>RAND()</f>
        <v>0</v>
      </c>
      <c r="C542">
        <f>IF(B542&lt;$W$41,3,IF(B542&lt;$W$41+$W$42,4,5))</f>
        <v>0</v>
      </c>
      <c r="D542">
        <f>NORMSINV(RAND())</f>
        <v>0</v>
      </c>
      <c r="E542">
        <f>$W$25*EXP(($W$26-$W$28-0.5*$W$27^2)*C542+$W$27*SQRT(C542)*D542)</f>
        <v>0</v>
      </c>
      <c r="F542">
        <f>$W$30*(1+$W$31)^C542</f>
        <v>0</v>
      </c>
      <c r="G542">
        <f>$W$32*(1+$W$33)^C542</f>
        <v>0</v>
      </c>
      <c r="H542">
        <f>$W$34*(1+$W$35)^C542</f>
        <v>0</v>
      </c>
      <c r="I542">
        <f>MIN(E542,F542)</f>
        <v>0</v>
      </c>
      <c r="J542">
        <f>MIN(E542-I542,G542)</f>
        <v>0</v>
      </c>
      <c r="K542">
        <f>MIN(E542-I542-J542,H542)</f>
        <v>0</v>
      </c>
      <c r="L542">
        <f>E542-I542-J542-K542</f>
        <v>0</v>
      </c>
      <c r="M542">
        <f>IF((I542+J542+(1-$W$36)*L542)/$W$39&gt;=$W$38,1,0)</f>
        <v>0</v>
      </c>
      <c r="N542">
        <f>IF(M542=1,$W$37,$W$36)*L542</f>
        <v>0</v>
      </c>
      <c r="O542">
        <f>EXP(-$W$26*C542)*I542</f>
        <v>0</v>
      </c>
      <c r="P542">
        <f>EXP(-$W$26*C542)*J542</f>
        <v>0</v>
      </c>
      <c r="Q542">
        <f>EXP(-$W$26*C542)*K542</f>
        <v>0</v>
      </c>
      <c r="R542">
        <f>EXP(-$W$26*C542)*(L542-N542)</f>
        <v>0</v>
      </c>
      <c r="S542">
        <f>EXP(-$W$26*C542)*N542</f>
        <v>0</v>
      </c>
      <c r="T542">
        <f>EXP(-$W$26*C542)*E542</f>
        <v>0</v>
      </c>
    </row>
    <row r="543" spans="1:20">
      <c r="A543">
        <v>534</v>
      </c>
      <c r="B543">
        <f>RAND()</f>
        <v>0</v>
      </c>
      <c r="C543">
        <f>IF(B543&lt;$W$41,3,IF(B543&lt;$W$41+$W$42,4,5))</f>
        <v>0</v>
      </c>
      <c r="D543">
        <f>NORMSINV(RAND())</f>
        <v>0</v>
      </c>
      <c r="E543">
        <f>$W$25*EXP(($W$26-$W$28-0.5*$W$27^2)*C543+$W$27*SQRT(C543)*D543)</f>
        <v>0</v>
      </c>
      <c r="F543">
        <f>$W$30*(1+$W$31)^C543</f>
        <v>0</v>
      </c>
      <c r="G543">
        <f>$W$32*(1+$W$33)^C543</f>
        <v>0</v>
      </c>
      <c r="H543">
        <f>$W$34*(1+$W$35)^C543</f>
        <v>0</v>
      </c>
      <c r="I543">
        <f>MIN(E543,F543)</f>
        <v>0</v>
      </c>
      <c r="J543">
        <f>MIN(E543-I543,G543)</f>
        <v>0</v>
      </c>
      <c r="K543">
        <f>MIN(E543-I543-J543,H543)</f>
        <v>0</v>
      </c>
      <c r="L543">
        <f>E543-I543-J543-K543</f>
        <v>0</v>
      </c>
      <c r="M543">
        <f>IF((I543+J543+(1-$W$36)*L543)/$W$39&gt;=$W$38,1,0)</f>
        <v>0</v>
      </c>
      <c r="N543">
        <f>IF(M543=1,$W$37,$W$36)*L543</f>
        <v>0</v>
      </c>
      <c r="O543">
        <f>EXP(-$W$26*C543)*I543</f>
        <v>0</v>
      </c>
      <c r="P543">
        <f>EXP(-$W$26*C543)*J543</f>
        <v>0</v>
      </c>
      <c r="Q543">
        <f>EXP(-$W$26*C543)*K543</f>
        <v>0</v>
      </c>
      <c r="R543">
        <f>EXP(-$W$26*C543)*(L543-N543)</f>
        <v>0</v>
      </c>
      <c r="S543">
        <f>EXP(-$W$26*C543)*N543</f>
        <v>0</v>
      </c>
      <c r="T543">
        <f>EXP(-$W$26*C543)*E543</f>
        <v>0</v>
      </c>
    </row>
    <row r="544" spans="1:20">
      <c r="A544">
        <v>535</v>
      </c>
      <c r="B544">
        <f>RAND()</f>
        <v>0</v>
      </c>
      <c r="C544">
        <f>IF(B544&lt;$W$41,3,IF(B544&lt;$W$41+$W$42,4,5))</f>
        <v>0</v>
      </c>
      <c r="D544">
        <f>NORMSINV(RAND())</f>
        <v>0</v>
      </c>
      <c r="E544">
        <f>$W$25*EXP(($W$26-$W$28-0.5*$W$27^2)*C544+$W$27*SQRT(C544)*D544)</f>
        <v>0</v>
      </c>
      <c r="F544">
        <f>$W$30*(1+$W$31)^C544</f>
        <v>0</v>
      </c>
      <c r="G544">
        <f>$W$32*(1+$W$33)^C544</f>
        <v>0</v>
      </c>
      <c r="H544">
        <f>$W$34*(1+$W$35)^C544</f>
        <v>0</v>
      </c>
      <c r="I544">
        <f>MIN(E544,F544)</f>
        <v>0</v>
      </c>
      <c r="J544">
        <f>MIN(E544-I544,G544)</f>
        <v>0</v>
      </c>
      <c r="K544">
        <f>MIN(E544-I544-J544,H544)</f>
        <v>0</v>
      </c>
      <c r="L544">
        <f>E544-I544-J544-K544</f>
        <v>0</v>
      </c>
      <c r="M544">
        <f>IF((I544+J544+(1-$W$36)*L544)/$W$39&gt;=$W$38,1,0)</f>
        <v>0</v>
      </c>
      <c r="N544">
        <f>IF(M544=1,$W$37,$W$36)*L544</f>
        <v>0</v>
      </c>
      <c r="O544">
        <f>EXP(-$W$26*C544)*I544</f>
        <v>0</v>
      </c>
      <c r="P544">
        <f>EXP(-$W$26*C544)*J544</f>
        <v>0</v>
      </c>
      <c r="Q544">
        <f>EXP(-$W$26*C544)*K544</f>
        <v>0</v>
      </c>
      <c r="R544">
        <f>EXP(-$W$26*C544)*(L544-N544)</f>
        <v>0</v>
      </c>
      <c r="S544">
        <f>EXP(-$W$26*C544)*N544</f>
        <v>0</v>
      </c>
      <c r="T544">
        <f>EXP(-$W$26*C544)*E544</f>
        <v>0</v>
      </c>
    </row>
    <row r="545" spans="1:20">
      <c r="A545">
        <v>536</v>
      </c>
      <c r="B545">
        <f>RAND()</f>
        <v>0</v>
      </c>
      <c r="C545">
        <f>IF(B545&lt;$W$41,3,IF(B545&lt;$W$41+$W$42,4,5))</f>
        <v>0</v>
      </c>
      <c r="D545">
        <f>NORMSINV(RAND())</f>
        <v>0</v>
      </c>
      <c r="E545">
        <f>$W$25*EXP(($W$26-$W$28-0.5*$W$27^2)*C545+$W$27*SQRT(C545)*D545)</f>
        <v>0</v>
      </c>
      <c r="F545">
        <f>$W$30*(1+$W$31)^C545</f>
        <v>0</v>
      </c>
      <c r="G545">
        <f>$W$32*(1+$W$33)^C545</f>
        <v>0</v>
      </c>
      <c r="H545">
        <f>$W$34*(1+$W$35)^C545</f>
        <v>0</v>
      </c>
      <c r="I545">
        <f>MIN(E545,F545)</f>
        <v>0</v>
      </c>
      <c r="J545">
        <f>MIN(E545-I545,G545)</f>
        <v>0</v>
      </c>
      <c r="K545">
        <f>MIN(E545-I545-J545,H545)</f>
        <v>0</v>
      </c>
      <c r="L545">
        <f>E545-I545-J545-K545</f>
        <v>0</v>
      </c>
      <c r="M545">
        <f>IF((I545+J545+(1-$W$36)*L545)/$W$39&gt;=$W$38,1,0)</f>
        <v>0</v>
      </c>
      <c r="N545">
        <f>IF(M545=1,$W$37,$W$36)*L545</f>
        <v>0</v>
      </c>
      <c r="O545">
        <f>EXP(-$W$26*C545)*I545</f>
        <v>0</v>
      </c>
      <c r="P545">
        <f>EXP(-$W$26*C545)*J545</f>
        <v>0</v>
      </c>
      <c r="Q545">
        <f>EXP(-$W$26*C545)*K545</f>
        <v>0</v>
      </c>
      <c r="R545">
        <f>EXP(-$W$26*C545)*(L545-N545)</f>
        <v>0</v>
      </c>
      <c r="S545">
        <f>EXP(-$W$26*C545)*N545</f>
        <v>0</v>
      </c>
      <c r="T545">
        <f>EXP(-$W$26*C545)*E545</f>
        <v>0</v>
      </c>
    </row>
    <row r="546" spans="1:20">
      <c r="A546">
        <v>537</v>
      </c>
      <c r="B546">
        <f>RAND()</f>
        <v>0</v>
      </c>
      <c r="C546">
        <f>IF(B546&lt;$W$41,3,IF(B546&lt;$W$41+$W$42,4,5))</f>
        <v>0</v>
      </c>
      <c r="D546">
        <f>NORMSINV(RAND())</f>
        <v>0</v>
      </c>
      <c r="E546">
        <f>$W$25*EXP(($W$26-$W$28-0.5*$W$27^2)*C546+$W$27*SQRT(C546)*D546)</f>
        <v>0</v>
      </c>
      <c r="F546">
        <f>$W$30*(1+$W$31)^C546</f>
        <v>0</v>
      </c>
      <c r="G546">
        <f>$W$32*(1+$W$33)^C546</f>
        <v>0</v>
      </c>
      <c r="H546">
        <f>$W$34*(1+$W$35)^C546</f>
        <v>0</v>
      </c>
      <c r="I546">
        <f>MIN(E546,F546)</f>
        <v>0</v>
      </c>
      <c r="J546">
        <f>MIN(E546-I546,G546)</f>
        <v>0</v>
      </c>
      <c r="K546">
        <f>MIN(E546-I546-J546,H546)</f>
        <v>0</v>
      </c>
      <c r="L546">
        <f>E546-I546-J546-K546</f>
        <v>0</v>
      </c>
      <c r="M546">
        <f>IF((I546+J546+(1-$W$36)*L546)/$W$39&gt;=$W$38,1,0)</f>
        <v>0</v>
      </c>
      <c r="N546">
        <f>IF(M546=1,$W$37,$W$36)*L546</f>
        <v>0</v>
      </c>
      <c r="O546">
        <f>EXP(-$W$26*C546)*I546</f>
        <v>0</v>
      </c>
      <c r="P546">
        <f>EXP(-$W$26*C546)*J546</f>
        <v>0</v>
      </c>
      <c r="Q546">
        <f>EXP(-$W$26*C546)*K546</f>
        <v>0</v>
      </c>
      <c r="R546">
        <f>EXP(-$W$26*C546)*(L546-N546)</f>
        <v>0</v>
      </c>
      <c r="S546">
        <f>EXP(-$W$26*C546)*N546</f>
        <v>0</v>
      </c>
      <c r="T546">
        <f>EXP(-$W$26*C546)*E546</f>
        <v>0</v>
      </c>
    </row>
    <row r="547" spans="1:20">
      <c r="A547">
        <v>538</v>
      </c>
      <c r="B547">
        <f>RAND()</f>
        <v>0</v>
      </c>
      <c r="C547">
        <f>IF(B547&lt;$W$41,3,IF(B547&lt;$W$41+$W$42,4,5))</f>
        <v>0</v>
      </c>
      <c r="D547">
        <f>NORMSINV(RAND())</f>
        <v>0</v>
      </c>
      <c r="E547">
        <f>$W$25*EXP(($W$26-$W$28-0.5*$W$27^2)*C547+$W$27*SQRT(C547)*D547)</f>
        <v>0</v>
      </c>
      <c r="F547">
        <f>$W$30*(1+$W$31)^C547</f>
        <v>0</v>
      </c>
      <c r="G547">
        <f>$W$32*(1+$W$33)^C547</f>
        <v>0</v>
      </c>
      <c r="H547">
        <f>$W$34*(1+$W$35)^C547</f>
        <v>0</v>
      </c>
      <c r="I547">
        <f>MIN(E547,F547)</f>
        <v>0</v>
      </c>
      <c r="J547">
        <f>MIN(E547-I547,G547)</f>
        <v>0</v>
      </c>
      <c r="K547">
        <f>MIN(E547-I547-J547,H547)</f>
        <v>0</v>
      </c>
      <c r="L547">
        <f>E547-I547-J547-K547</f>
        <v>0</v>
      </c>
      <c r="M547">
        <f>IF((I547+J547+(1-$W$36)*L547)/$W$39&gt;=$W$38,1,0)</f>
        <v>0</v>
      </c>
      <c r="N547">
        <f>IF(M547=1,$W$37,$W$36)*L547</f>
        <v>0</v>
      </c>
      <c r="O547">
        <f>EXP(-$W$26*C547)*I547</f>
        <v>0</v>
      </c>
      <c r="P547">
        <f>EXP(-$W$26*C547)*J547</f>
        <v>0</v>
      </c>
      <c r="Q547">
        <f>EXP(-$W$26*C547)*K547</f>
        <v>0</v>
      </c>
      <c r="R547">
        <f>EXP(-$W$26*C547)*(L547-N547)</f>
        <v>0</v>
      </c>
      <c r="S547">
        <f>EXP(-$W$26*C547)*N547</f>
        <v>0</v>
      </c>
      <c r="T547">
        <f>EXP(-$W$26*C547)*E547</f>
        <v>0</v>
      </c>
    </row>
    <row r="548" spans="1:20">
      <c r="A548">
        <v>539</v>
      </c>
      <c r="B548">
        <f>RAND()</f>
        <v>0</v>
      </c>
      <c r="C548">
        <f>IF(B548&lt;$W$41,3,IF(B548&lt;$W$41+$W$42,4,5))</f>
        <v>0</v>
      </c>
      <c r="D548">
        <f>NORMSINV(RAND())</f>
        <v>0</v>
      </c>
      <c r="E548">
        <f>$W$25*EXP(($W$26-$W$28-0.5*$W$27^2)*C548+$W$27*SQRT(C548)*D548)</f>
        <v>0</v>
      </c>
      <c r="F548">
        <f>$W$30*(1+$W$31)^C548</f>
        <v>0</v>
      </c>
      <c r="G548">
        <f>$W$32*(1+$W$33)^C548</f>
        <v>0</v>
      </c>
      <c r="H548">
        <f>$W$34*(1+$W$35)^C548</f>
        <v>0</v>
      </c>
      <c r="I548">
        <f>MIN(E548,F548)</f>
        <v>0</v>
      </c>
      <c r="J548">
        <f>MIN(E548-I548,G548)</f>
        <v>0</v>
      </c>
      <c r="K548">
        <f>MIN(E548-I548-J548,H548)</f>
        <v>0</v>
      </c>
      <c r="L548">
        <f>E548-I548-J548-K548</f>
        <v>0</v>
      </c>
      <c r="M548">
        <f>IF((I548+J548+(1-$W$36)*L548)/$W$39&gt;=$W$38,1,0)</f>
        <v>0</v>
      </c>
      <c r="N548">
        <f>IF(M548=1,$W$37,$W$36)*L548</f>
        <v>0</v>
      </c>
      <c r="O548">
        <f>EXP(-$W$26*C548)*I548</f>
        <v>0</v>
      </c>
      <c r="P548">
        <f>EXP(-$W$26*C548)*J548</f>
        <v>0</v>
      </c>
      <c r="Q548">
        <f>EXP(-$W$26*C548)*K548</f>
        <v>0</v>
      </c>
      <c r="R548">
        <f>EXP(-$W$26*C548)*(L548-N548)</f>
        <v>0</v>
      </c>
      <c r="S548">
        <f>EXP(-$W$26*C548)*N548</f>
        <v>0</v>
      </c>
      <c r="T548">
        <f>EXP(-$W$26*C548)*E548</f>
        <v>0</v>
      </c>
    </row>
    <row r="549" spans="1:20">
      <c r="A549">
        <v>540</v>
      </c>
      <c r="B549">
        <f>RAND()</f>
        <v>0</v>
      </c>
      <c r="C549">
        <f>IF(B549&lt;$W$41,3,IF(B549&lt;$W$41+$W$42,4,5))</f>
        <v>0</v>
      </c>
      <c r="D549">
        <f>NORMSINV(RAND())</f>
        <v>0</v>
      </c>
      <c r="E549">
        <f>$W$25*EXP(($W$26-$W$28-0.5*$W$27^2)*C549+$W$27*SQRT(C549)*D549)</f>
        <v>0</v>
      </c>
      <c r="F549">
        <f>$W$30*(1+$W$31)^C549</f>
        <v>0</v>
      </c>
      <c r="G549">
        <f>$W$32*(1+$W$33)^C549</f>
        <v>0</v>
      </c>
      <c r="H549">
        <f>$W$34*(1+$W$35)^C549</f>
        <v>0</v>
      </c>
      <c r="I549">
        <f>MIN(E549,F549)</f>
        <v>0</v>
      </c>
      <c r="J549">
        <f>MIN(E549-I549,G549)</f>
        <v>0</v>
      </c>
      <c r="K549">
        <f>MIN(E549-I549-J549,H549)</f>
        <v>0</v>
      </c>
      <c r="L549">
        <f>E549-I549-J549-K549</f>
        <v>0</v>
      </c>
      <c r="M549">
        <f>IF((I549+J549+(1-$W$36)*L549)/$W$39&gt;=$W$38,1,0)</f>
        <v>0</v>
      </c>
      <c r="N549">
        <f>IF(M549=1,$W$37,$W$36)*L549</f>
        <v>0</v>
      </c>
      <c r="O549">
        <f>EXP(-$W$26*C549)*I549</f>
        <v>0</v>
      </c>
      <c r="P549">
        <f>EXP(-$W$26*C549)*J549</f>
        <v>0</v>
      </c>
      <c r="Q549">
        <f>EXP(-$W$26*C549)*K549</f>
        <v>0</v>
      </c>
      <c r="R549">
        <f>EXP(-$W$26*C549)*(L549-N549)</f>
        <v>0</v>
      </c>
      <c r="S549">
        <f>EXP(-$W$26*C549)*N549</f>
        <v>0</v>
      </c>
      <c r="T549">
        <f>EXP(-$W$26*C549)*E549</f>
        <v>0</v>
      </c>
    </row>
    <row r="550" spans="1:20">
      <c r="A550">
        <v>541</v>
      </c>
      <c r="B550">
        <f>RAND()</f>
        <v>0</v>
      </c>
      <c r="C550">
        <f>IF(B550&lt;$W$41,3,IF(B550&lt;$W$41+$W$42,4,5))</f>
        <v>0</v>
      </c>
      <c r="D550">
        <f>NORMSINV(RAND())</f>
        <v>0</v>
      </c>
      <c r="E550">
        <f>$W$25*EXP(($W$26-$W$28-0.5*$W$27^2)*C550+$W$27*SQRT(C550)*D550)</f>
        <v>0</v>
      </c>
      <c r="F550">
        <f>$W$30*(1+$W$31)^C550</f>
        <v>0</v>
      </c>
      <c r="G550">
        <f>$W$32*(1+$W$33)^C550</f>
        <v>0</v>
      </c>
      <c r="H550">
        <f>$W$34*(1+$W$35)^C550</f>
        <v>0</v>
      </c>
      <c r="I550">
        <f>MIN(E550,F550)</f>
        <v>0</v>
      </c>
      <c r="J550">
        <f>MIN(E550-I550,G550)</f>
        <v>0</v>
      </c>
      <c r="K550">
        <f>MIN(E550-I550-J550,H550)</f>
        <v>0</v>
      </c>
      <c r="L550">
        <f>E550-I550-J550-K550</f>
        <v>0</v>
      </c>
      <c r="M550">
        <f>IF((I550+J550+(1-$W$36)*L550)/$W$39&gt;=$W$38,1,0)</f>
        <v>0</v>
      </c>
      <c r="N550">
        <f>IF(M550=1,$W$37,$W$36)*L550</f>
        <v>0</v>
      </c>
      <c r="O550">
        <f>EXP(-$W$26*C550)*I550</f>
        <v>0</v>
      </c>
      <c r="P550">
        <f>EXP(-$W$26*C550)*J550</f>
        <v>0</v>
      </c>
      <c r="Q550">
        <f>EXP(-$W$26*C550)*K550</f>
        <v>0</v>
      </c>
      <c r="R550">
        <f>EXP(-$W$26*C550)*(L550-N550)</f>
        <v>0</v>
      </c>
      <c r="S550">
        <f>EXP(-$W$26*C550)*N550</f>
        <v>0</v>
      </c>
      <c r="T550">
        <f>EXP(-$W$26*C550)*E550</f>
        <v>0</v>
      </c>
    </row>
    <row r="551" spans="1:20">
      <c r="A551">
        <v>542</v>
      </c>
      <c r="B551">
        <f>RAND()</f>
        <v>0</v>
      </c>
      <c r="C551">
        <f>IF(B551&lt;$W$41,3,IF(B551&lt;$W$41+$W$42,4,5))</f>
        <v>0</v>
      </c>
      <c r="D551">
        <f>NORMSINV(RAND())</f>
        <v>0</v>
      </c>
      <c r="E551">
        <f>$W$25*EXP(($W$26-$W$28-0.5*$W$27^2)*C551+$W$27*SQRT(C551)*D551)</f>
        <v>0</v>
      </c>
      <c r="F551">
        <f>$W$30*(1+$W$31)^C551</f>
        <v>0</v>
      </c>
      <c r="G551">
        <f>$W$32*(1+$W$33)^C551</f>
        <v>0</v>
      </c>
      <c r="H551">
        <f>$W$34*(1+$W$35)^C551</f>
        <v>0</v>
      </c>
      <c r="I551">
        <f>MIN(E551,F551)</f>
        <v>0</v>
      </c>
      <c r="J551">
        <f>MIN(E551-I551,G551)</f>
        <v>0</v>
      </c>
      <c r="K551">
        <f>MIN(E551-I551-J551,H551)</f>
        <v>0</v>
      </c>
      <c r="L551">
        <f>E551-I551-J551-K551</f>
        <v>0</v>
      </c>
      <c r="M551">
        <f>IF((I551+J551+(1-$W$36)*L551)/$W$39&gt;=$W$38,1,0)</f>
        <v>0</v>
      </c>
      <c r="N551">
        <f>IF(M551=1,$W$37,$W$36)*L551</f>
        <v>0</v>
      </c>
      <c r="O551">
        <f>EXP(-$W$26*C551)*I551</f>
        <v>0</v>
      </c>
      <c r="P551">
        <f>EXP(-$W$26*C551)*J551</f>
        <v>0</v>
      </c>
      <c r="Q551">
        <f>EXP(-$W$26*C551)*K551</f>
        <v>0</v>
      </c>
      <c r="R551">
        <f>EXP(-$W$26*C551)*(L551-N551)</f>
        <v>0</v>
      </c>
      <c r="S551">
        <f>EXP(-$W$26*C551)*N551</f>
        <v>0</v>
      </c>
      <c r="T551">
        <f>EXP(-$W$26*C551)*E551</f>
        <v>0</v>
      </c>
    </row>
    <row r="552" spans="1:20">
      <c r="A552">
        <v>543</v>
      </c>
      <c r="B552">
        <f>RAND()</f>
        <v>0</v>
      </c>
      <c r="C552">
        <f>IF(B552&lt;$W$41,3,IF(B552&lt;$W$41+$W$42,4,5))</f>
        <v>0</v>
      </c>
      <c r="D552">
        <f>NORMSINV(RAND())</f>
        <v>0</v>
      </c>
      <c r="E552">
        <f>$W$25*EXP(($W$26-$W$28-0.5*$W$27^2)*C552+$W$27*SQRT(C552)*D552)</f>
        <v>0</v>
      </c>
      <c r="F552">
        <f>$W$30*(1+$W$31)^C552</f>
        <v>0</v>
      </c>
      <c r="G552">
        <f>$W$32*(1+$W$33)^C552</f>
        <v>0</v>
      </c>
      <c r="H552">
        <f>$W$34*(1+$W$35)^C552</f>
        <v>0</v>
      </c>
      <c r="I552">
        <f>MIN(E552,F552)</f>
        <v>0</v>
      </c>
      <c r="J552">
        <f>MIN(E552-I552,G552)</f>
        <v>0</v>
      </c>
      <c r="K552">
        <f>MIN(E552-I552-J552,H552)</f>
        <v>0</v>
      </c>
      <c r="L552">
        <f>E552-I552-J552-K552</f>
        <v>0</v>
      </c>
      <c r="M552">
        <f>IF((I552+J552+(1-$W$36)*L552)/$W$39&gt;=$W$38,1,0)</f>
        <v>0</v>
      </c>
      <c r="N552">
        <f>IF(M552=1,$W$37,$W$36)*L552</f>
        <v>0</v>
      </c>
      <c r="O552">
        <f>EXP(-$W$26*C552)*I552</f>
        <v>0</v>
      </c>
      <c r="P552">
        <f>EXP(-$W$26*C552)*J552</f>
        <v>0</v>
      </c>
      <c r="Q552">
        <f>EXP(-$W$26*C552)*K552</f>
        <v>0</v>
      </c>
      <c r="R552">
        <f>EXP(-$W$26*C552)*(L552-N552)</f>
        <v>0</v>
      </c>
      <c r="S552">
        <f>EXP(-$W$26*C552)*N552</f>
        <v>0</v>
      </c>
      <c r="T552">
        <f>EXP(-$W$26*C552)*E552</f>
        <v>0</v>
      </c>
    </row>
    <row r="553" spans="1:20">
      <c r="A553">
        <v>544</v>
      </c>
      <c r="B553">
        <f>RAND()</f>
        <v>0</v>
      </c>
      <c r="C553">
        <f>IF(B553&lt;$W$41,3,IF(B553&lt;$W$41+$W$42,4,5))</f>
        <v>0</v>
      </c>
      <c r="D553">
        <f>NORMSINV(RAND())</f>
        <v>0</v>
      </c>
      <c r="E553">
        <f>$W$25*EXP(($W$26-$W$28-0.5*$W$27^2)*C553+$W$27*SQRT(C553)*D553)</f>
        <v>0</v>
      </c>
      <c r="F553">
        <f>$W$30*(1+$W$31)^C553</f>
        <v>0</v>
      </c>
      <c r="G553">
        <f>$W$32*(1+$W$33)^C553</f>
        <v>0</v>
      </c>
      <c r="H553">
        <f>$W$34*(1+$W$35)^C553</f>
        <v>0</v>
      </c>
      <c r="I553">
        <f>MIN(E553,F553)</f>
        <v>0</v>
      </c>
      <c r="J553">
        <f>MIN(E553-I553,G553)</f>
        <v>0</v>
      </c>
      <c r="K553">
        <f>MIN(E553-I553-J553,H553)</f>
        <v>0</v>
      </c>
      <c r="L553">
        <f>E553-I553-J553-K553</f>
        <v>0</v>
      </c>
      <c r="M553">
        <f>IF((I553+J553+(1-$W$36)*L553)/$W$39&gt;=$W$38,1,0)</f>
        <v>0</v>
      </c>
      <c r="N553">
        <f>IF(M553=1,$W$37,$W$36)*L553</f>
        <v>0</v>
      </c>
      <c r="O553">
        <f>EXP(-$W$26*C553)*I553</f>
        <v>0</v>
      </c>
      <c r="P553">
        <f>EXP(-$W$26*C553)*J553</f>
        <v>0</v>
      </c>
      <c r="Q553">
        <f>EXP(-$W$26*C553)*K553</f>
        <v>0</v>
      </c>
      <c r="R553">
        <f>EXP(-$W$26*C553)*(L553-N553)</f>
        <v>0</v>
      </c>
      <c r="S553">
        <f>EXP(-$W$26*C553)*N553</f>
        <v>0</v>
      </c>
      <c r="T553">
        <f>EXP(-$W$26*C553)*E553</f>
        <v>0</v>
      </c>
    </row>
    <row r="554" spans="1:20">
      <c r="A554">
        <v>545</v>
      </c>
      <c r="B554">
        <f>RAND()</f>
        <v>0</v>
      </c>
      <c r="C554">
        <f>IF(B554&lt;$W$41,3,IF(B554&lt;$W$41+$W$42,4,5))</f>
        <v>0</v>
      </c>
      <c r="D554">
        <f>NORMSINV(RAND())</f>
        <v>0</v>
      </c>
      <c r="E554">
        <f>$W$25*EXP(($W$26-$W$28-0.5*$W$27^2)*C554+$W$27*SQRT(C554)*D554)</f>
        <v>0</v>
      </c>
      <c r="F554">
        <f>$W$30*(1+$W$31)^C554</f>
        <v>0</v>
      </c>
      <c r="G554">
        <f>$W$32*(1+$W$33)^C554</f>
        <v>0</v>
      </c>
      <c r="H554">
        <f>$W$34*(1+$W$35)^C554</f>
        <v>0</v>
      </c>
      <c r="I554">
        <f>MIN(E554,F554)</f>
        <v>0</v>
      </c>
      <c r="J554">
        <f>MIN(E554-I554,G554)</f>
        <v>0</v>
      </c>
      <c r="K554">
        <f>MIN(E554-I554-J554,H554)</f>
        <v>0</v>
      </c>
      <c r="L554">
        <f>E554-I554-J554-K554</f>
        <v>0</v>
      </c>
      <c r="M554">
        <f>IF((I554+J554+(1-$W$36)*L554)/$W$39&gt;=$W$38,1,0)</f>
        <v>0</v>
      </c>
      <c r="N554">
        <f>IF(M554=1,$W$37,$W$36)*L554</f>
        <v>0</v>
      </c>
      <c r="O554">
        <f>EXP(-$W$26*C554)*I554</f>
        <v>0</v>
      </c>
      <c r="P554">
        <f>EXP(-$W$26*C554)*J554</f>
        <v>0</v>
      </c>
      <c r="Q554">
        <f>EXP(-$W$26*C554)*K554</f>
        <v>0</v>
      </c>
      <c r="R554">
        <f>EXP(-$W$26*C554)*(L554-N554)</f>
        <v>0</v>
      </c>
      <c r="S554">
        <f>EXP(-$W$26*C554)*N554</f>
        <v>0</v>
      </c>
      <c r="T554">
        <f>EXP(-$W$26*C554)*E554</f>
        <v>0</v>
      </c>
    </row>
    <row r="555" spans="1:20">
      <c r="A555">
        <v>546</v>
      </c>
      <c r="B555">
        <f>RAND()</f>
        <v>0</v>
      </c>
      <c r="C555">
        <f>IF(B555&lt;$W$41,3,IF(B555&lt;$W$41+$W$42,4,5))</f>
        <v>0</v>
      </c>
      <c r="D555">
        <f>NORMSINV(RAND())</f>
        <v>0</v>
      </c>
      <c r="E555">
        <f>$W$25*EXP(($W$26-$W$28-0.5*$W$27^2)*C555+$W$27*SQRT(C555)*D555)</f>
        <v>0</v>
      </c>
      <c r="F555">
        <f>$W$30*(1+$W$31)^C555</f>
        <v>0</v>
      </c>
      <c r="G555">
        <f>$W$32*(1+$W$33)^C555</f>
        <v>0</v>
      </c>
      <c r="H555">
        <f>$W$34*(1+$W$35)^C555</f>
        <v>0</v>
      </c>
      <c r="I555">
        <f>MIN(E555,F555)</f>
        <v>0</v>
      </c>
      <c r="J555">
        <f>MIN(E555-I555,G555)</f>
        <v>0</v>
      </c>
      <c r="K555">
        <f>MIN(E555-I555-J555,H555)</f>
        <v>0</v>
      </c>
      <c r="L555">
        <f>E555-I555-J555-K555</f>
        <v>0</v>
      </c>
      <c r="M555">
        <f>IF((I555+J555+(1-$W$36)*L555)/$W$39&gt;=$W$38,1,0)</f>
        <v>0</v>
      </c>
      <c r="N555">
        <f>IF(M555=1,$W$37,$W$36)*L555</f>
        <v>0</v>
      </c>
      <c r="O555">
        <f>EXP(-$W$26*C555)*I555</f>
        <v>0</v>
      </c>
      <c r="P555">
        <f>EXP(-$W$26*C555)*J555</f>
        <v>0</v>
      </c>
      <c r="Q555">
        <f>EXP(-$W$26*C555)*K555</f>
        <v>0</v>
      </c>
      <c r="R555">
        <f>EXP(-$W$26*C555)*(L555-N555)</f>
        <v>0</v>
      </c>
      <c r="S555">
        <f>EXP(-$W$26*C555)*N555</f>
        <v>0</v>
      </c>
      <c r="T555">
        <f>EXP(-$W$26*C555)*E555</f>
        <v>0</v>
      </c>
    </row>
    <row r="556" spans="1:20">
      <c r="A556">
        <v>547</v>
      </c>
      <c r="B556">
        <f>RAND()</f>
        <v>0</v>
      </c>
      <c r="C556">
        <f>IF(B556&lt;$W$41,3,IF(B556&lt;$W$41+$W$42,4,5))</f>
        <v>0</v>
      </c>
      <c r="D556">
        <f>NORMSINV(RAND())</f>
        <v>0</v>
      </c>
      <c r="E556">
        <f>$W$25*EXP(($W$26-$W$28-0.5*$W$27^2)*C556+$W$27*SQRT(C556)*D556)</f>
        <v>0</v>
      </c>
      <c r="F556">
        <f>$W$30*(1+$W$31)^C556</f>
        <v>0</v>
      </c>
      <c r="G556">
        <f>$W$32*(1+$W$33)^C556</f>
        <v>0</v>
      </c>
      <c r="H556">
        <f>$W$34*(1+$W$35)^C556</f>
        <v>0</v>
      </c>
      <c r="I556">
        <f>MIN(E556,F556)</f>
        <v>0</v>
      </c>
      <c r="J556">
        <f>MIN(E556-I556,G556)</f>
        <v>0</v>
      </c>
      <c r="K556">
        <f>MIN(E556-I556-J556,H556)</f>
        <v>0</v>
      </c>
      <c r="L556">
        <f>E556-I556-J556-K556</f>
        <v>0</v>
      </c>
      <c r="M556">
        <f>IF((I556+J556+(1-$W$36)*L556)/$W$39&gt;=$W$38,1,0)</f>
        <v>0</v>
      </c>
      <c r="N556">
        <f>IF(M556=1,$W$37,$W$36)*L556</f>
        <v>0</v>
      </c>
      <c r="O556">
        <f>EXP(-$W$26*C556)*I556</f>
        <v>0</v>
      </c>
      <c r="P556">
        <f>EXP(-$W$26*C556)*J556</f>
        <v>0</v>
      </c>
      <c r="Q556">
        <f>EXP(-$W$26*C556)*K556</f>
        <v>0</v>
      </c>
      <c r="R556">
        <f>EXP(-$W$26*C556)*(L556-N556)</f>
        <v>0</v>
      </c>
      <c r="S556">
        <f>EXP(-$W$26*C556)*N556</f>
        <v>0</v>
      </c>
      <c r="T556">
        <f>EXP(-$W$26*C556)*E556</f>
        <v>0</v>
      </c>
    </row>
    <row r="557" spans="1:20">
      <c r="A557">
        <v>548</v>
      </c>
      <c r="B557">
        <f>RAND()</f>
        <v>0</v>
      </c>
      <c r="C557">
        <f>IF(B557&lt;$W$41,3,IF(B557&lt;$W$41+$W$42,4,5))</f>
        <v>0</v>
      </c>
      <c r="D557">
        <f>NORMSINV(RAND())</f>
        <v>0</v>
      </c>
      <c r="E557">
        <f>$W$25*EXP(($W$26-$W$28-0.5*$W$27^2)*C557+$W$27*SQRT(C557)*D557)</f>
        <v>0</v>
      </c>
      <c r="F557">
        <f>$W$30*(1+$W$31)^C557</f>
        <v>0</v>
      </c>
      <c r="G557">
        <f>$W$32*(1+$W$33)^C557</f>
        <v>0</v>
      </c>
      <c r="H557">
        <f>$W$34*(1+$W$35)^C557</f>
        <v>0</v>
      </c>
      <c r="I557">
        <f>MIN(E557,F557)</f>
        <v>0</v>
      </c>
      <c r="J557">
        <f>MIN(E557-I557,G557)</f>
        <v>0</v>
      </c>
      <c r="K557">
        <f>MIN(E557-I557-J557,H557)</f>
        <v>0</v>
      </c>
      <c r="L557">
        <f>E557-I557-J557-K557</f>
        <v>0</v>
      </c>
      <c r="M557">
        <f>IF((I557+J557+(1-$W$36)*L557)/$W$39&gt;=$W$38,1,0)</f>
        <v>0</v>
      </c>
      <c r="N557">
        <f>IF(M557=1,$W$37,$W$36)*L557</f>
        <v>0</v>
      </c>
      <c r="O557">
        <f>EXP(-$W$26*C557)*I557</f>
        <v>0</v>
      </c>
      <c r="P557">
        <f>EXP(-$W$26*C557)*J557</f>
        <v>0</v>
      </c>
      <c r="Q557">
        <f>EXP(-$W$26*C557)*K557</f>
        <v>0</v>
      </c>
      <c r="R557">
        <f>EXP(-$W$26*C557)*(L557-N557)</f>
        <v>0</v>
      </c>
      <c r="S557">
        <f>EXP(-$W$26*C557)*N557</f>
        <v>0</v>
      </c>
      <c r="T557">
        <f>EXP(-$W$26*C557)*E557</f>
        <v>0</v>
      </c>
    </row>
    <row r="558" spans="1:20">
      <c r="A558">
        <v>549</v>
      </c>
      <c r="B558">
        <f>RAND()</f>
        <v>0</v>
      </c>
      <c r="C558">
        <f>IF(B558&lt;$W$41,3,IF(B558&lt;$W$41+$W$42,4,5))</f>
        <v>0</v>
      </c>
      <c r="D558">
        <f>NORMSINV(RAND())</f>
        <v>0</v>
      </c>
      <c r="E558">
        <f>$W$25*EXP(($W$26-$W$28-0.5*$W$27^2)*C558+$W$27*SQRT(C558)*D558)</f>
        <v>0</v>
      </c>
      <c r="F558">
        <f>$W$30*(1+$W$31)^C558</f>
        <v>0</v>
      </c>
      <c r="G558">
        <f>$W$32*(1+$W$33)^C558</f>
        <v>0</v>
      </c>
      <c r="H558">
        <f>$W$34*(1+$W$35)^C558</f>
        <v>0</v>
      </c>
      <c r="I558">
        <f>MIN(E558,F558)</f>
        <v>0</v>
      </c>
      <c r="J558">
        <f>MIN(E558-I558,G558)</f>
        <v>0</v>
      </c>
      <c r="K558">
        <f>MIN(E558-I558-J558,H558)</f>
        <v>0</v>
      </c>
      <c r="L558">
        <f>E558-I558-J558-K558</f>
        <v>0</v>
      </c>
      <c r="M558">
        <f>IF((I558+J558+(1-$W$36)*L558)/$W$39&gt;=$W$38,1,0)</f>
        <v>0</v>
      </c>
      <c r="N558">
        <f>IF(M558=1,$W$37,$W$36)*L558</f>
        <v>0</v>
      </c>
      <c r="O558">
        <f>EXP(-$W$26*C558)*I558</f>
        <v>0</v>
      </c>
      <c r="P558">
        <f>EXP(-$W$26*C558)*J558</f>
        <v>0</v>
      </c>
      <c r="Q558">
        <f>EXP(-$W$26*C558)*K558</f>
        <v>0</v>
      </c>
      <c r="R558">
        <f>EXP(-$W$26*C558)*(L558-N558)</f>
        <v>0</v>
      </c>
      <c r="S558">
        <f>EXP(-$W$26*C558)*N558</f>
        <v>0</v>
      </c>
      <c r="T558">
        <f>EXP(-$W$26*C558)*E558</f>
        <v>0</v>
      </c>
    </row>
    <row r="559" spans="1:20">
      <c r="A559">
        <v>550</v>
      </c>
      <c r="B559">
        <f>RAND()</f>
        <v>0</v>
      </c>
      <c r="C559">
        <f>IF(B559&lt;$W$41,3,IF(B559&lt;$W$41+$W$42,4,5))</f>
        <v>0</v>
      </c>
      <c r="D559">
        <f>NORMSINV(RAND())</f>
        <v>0</v>
      </c>
      <c r="E559">
        <f>$W$25*EXP(($W$26-$W$28-0.5*$W$27^2)*C559+$W$27*SQRT(C559)*D559)</f>
        <v>0</v>
      </c>
      <c r="F559">
        <f>$W$30*(1+$W$31)^C559</f>
        <v>0</v>
      </c>
      <c r="G559">
        <f>$W$32*(1+$W$33)^C559</f>
        <v>0</v>
      </c>
      <c r="H559">
        <f>$W$34*(1+$W$35)^C559</f>
        <v>0</v>
      </c>
      <c r="I559">
        <f>MIN(E559,F559)</f>
        <v>0</v>
      </c>
      <c r="J559">
        <f>MIN(E559-I559,G559)</f>
        <v>0</v>
      </c>
      <c r="K559">
        <f>MIN(E559-I559-J559,H559)</f>
        <v>0</v>
      </c>
      <c r="L559">
        <f>E559-I559-J559-K559</f>
        <v>0</v>
      </c>
      <c r="M559">
        <f>IF((I559+J559+(1-$W$36)*L559)/$W$39&gt;=$W$38,1,0)</f>
        <v>0</v>
      </c>
      <c r="N559">
        <f>IF(M559=1,$W$37,$W$36)*L559</f>
        <v>0</v>
      </c>
      <c r="O559">
        <f>EXP(-$W$26*C559)*I559</f>
        <v>0</v>
      </c>
      <c r="P559">
        <f>EXP(-$W$26*C559)*J559</f>
        <v>0</v>
      </c>
      <c r="Q559">
        <f>EXP(-$W$26*C559)*K559</f>
        <v>0</v>
      </c>
      <c r="R559">
        <f>EXP(-$W$26*C559)*(L559-N559)</f>
        <v>0</v>
      </c>
      <c r="S559">
        <f>EXP(-$W$26*C559)*N559</f>
        <v>0</v>
      </c>
      <c r="T559">
        <f>EXP(-$W$26*C559)*E559</f>
        <v>0</v>
      </c>
    </row>
    <row r="560" spans="1:20">
      <c r="A560">
        <v>551</v>
      </c>
      <c r="B560">
        <f>RAND()</f>
        <v>0</v>
      </c>
      <c r="C560">
        <f>IF(B560&lt;$W$41,3,IF(B560&lt;$W$41+$W$42,4,5))</f>
        <v>0</v>
      </c>
      <c r="D560">
        <f>NORMSINV(RAND())</f>
        <v>0</v>
      </c>
      <c r="E560">
        <f>$W$25*EXP(($W$26-$W$28-0.5*$W$27^2)*C560+$W$27*SQRT(C560)*D560)</f>
        <v>0</v>
      </c>
      <c r="F560">
        <f>$W$30*(1+$W$31)^C560</f>
        <v>0</v>
      </c>
      <c r="G560">
        <f>$W$32*(1+$W$33)^C560</f>
        <v>0</v>
      </c>
      <c r="H560">
        <f>$W$34*(1+$W$35)^C560</f>
        <v>0</v>
      </c>
      <c r="I560">
        <f>MIN(E560,F560)</f>
        <v>0</v>
      </c>
      <c r="J560">
        <f>MIN(E560-I560,G560)</f>
        <v>0</v>
      </c>
      <c r="K560">
        <f>MIN(E560-I560-J560,H560)</f>
        <v>0</v>
      </c>
      <c r="L560">
        <f>E560-I560-J560-K560</f>
        <v>0</v>
      </c>
      <c r="M560">
        <f>IF((I560+J560+(1-$W$36)*L560)/$W$39&gt;=$W$38,1,0)</f>
        <v>0</v>
      </c>
      <c r="N560">
        <f>IF(M560=1,$W$37,$W$36)*L560</f>
        <v>0</v>
      </c>
      <c r="O560">
        <f>EXP(-$W$26*C560)*I560</f>
        <v>0</v>
      </c>
      <c r="P560">
        <f>EXP(-$W$26*C560)*J560</f>
        <v>0</v>
      </c>
      <c r="Q560">
        <f>EXP(-$W$26*C560)*K560</f>
        <v>0</v>
      </c>
      <c r="R560">
        <f>EXP(-$W$26*C560)*(L560-N560)</f>
        <v>0</v>
      </c>
      <c r="S560">
        <f>EXP(-$W$26*C560)*N560</f>
        <v>0</v>
      </c>
      <c r="T560">
        <f>EXP(-$W$26*C560)*E560</f>
        <v>0</v>
      </c>
    </row>
    <row r="561" spans="1:20">
      <c r="A561">
        <v>552</v>
      </c>
      <c r="B561">
        <f>RAND()</f>
        <v>0</v>
      </c>
      <c r="C561">
        <f>IF(B561&lt;$W$41,3,IF(B561&lt;$W$41+$W$42,4,5))</f>
        <v>0</v>
      </c>
      <c r="D561">
        <f>NORMSINV(RAND())</f>
        <v>0</v>
      </c>
      <c r="E561">
        <f>$W$25*EXP(($W$26-$W$28-0.5*$W$27^2)*C561+$W$27*SQRT(C561)*D561)</f>
        <v>0</v>
      </c>
      <c r="F561">
        <f>$W$30*(1+$W$31)^C561</f>
        <v>0</v>
      </c>
      <c r="G561">
        <f>$W$32*(1+$W$33)^C561</f>
        <v>0</v>
      </c>
      <c r="H561">
        <f>$W$34*(1+$W$35)^C561</f>
        <v>0</v>
      </c>
      <c r="I561">
        <f>MIN(E561,F561)</f>
        <v>0</v>
      </c>
      <c r="J561">
        <f>MIN(E561-I561,G561)</f>
        <v>0</v>
      </c>
      <c r="K561">
        <f>MIN(E561-I561-J561,H561)</f>
        <v>0</v>
      </c>
      <c r="L561">
        <f>E561-I561-J561-K561</f>
        <v>0</v>
      </c>
      <c r="M561">
        <f>IF((I561+J561+(1-$W$36)*L561)/$W$39&gt;=$W$38,1,0)</f>
        <v>0</v>
      </c>
      <c r="N561">
        <f>IF(M561=1,$W$37,$W$36)*L561</f>
        <v>0</v>
      </c>
      <c r="O561">
        <f>EXP(-$W$26*C561)*I561</f>
        <v>0</v>
      </c>
      <c r="P561">
        <f>EXP(-$W$26*C561)*J561</f>
        <v>0</v>
      </c>
      <c r="Q561">
        <f>EXP(-$W$26*C561)*K561</f>
        <v>0</v>
      </c>
      <c r="R561">
        <f>EXP(-$W$26*C561)*(L561-N561)</f>
        <v>0</v>
      </c>
      <c r="S561">
        <f>EXP(-$W$26*C561)*N561</f>
        <v>0</v>
      </c>
      <c r="T561">
        <f>EXP(-$W$26*C561)*E561</f>
        <v>0</v>
      </c>
    </row>
    <row r="562" spans="1:20">
      <c r="A562">
        <v>553</v>
      </c>
      <c r="B562">
        <f>RAND()</f>
        <v>0</v>
      </c>
      <c r="C562">
        <f>IF(B562&lt;$W$41,3,IF(B562&lt;$W$41+$W$42,4,5))</f>
        <v>0</v>
      </c>
      <c r="D562">
        <f>NORMSINV(RAND())</f>
        <v>0</v>
      </c>
      <c r="E562">
        <f>$W$25*EXP(($W$26-$W$28-0.5*$W$27^2)*C562+$W$27*SQRT(C562)*D562)</f>
        <v>0</v>
      </c>
      <c r="F562">
        <f>$W$30*(1+$W$31)^C562</f>
        <v>0</v>
      </c>
      <c r="G562">
        <f>$W$32*(1+$W$33)^C562</f>
        <v>0</v>
      </c>
      <c r="H562">
        <f>$W$34*(1+$W$35)^C562</f>
        <v>0</v>
      </c>
      <c r="I562">
        <f>MIN(E562,F562)</f>
        <v>0</v>
      </c>
      <c r="J562">
        <f>MIN(E562-I562,G562)</f>
        <v>0</v>
      </c>
      <c r="K562">
        <f>MIN(E562-I562-J562,H562)</f>
        <v>0</v>
      </c>
      <c r="L562">
        <f>E562-I562-J562-K562</f>
        <v>0</v>
      </c>
      <c r="M562">
        <f>IF((I562+J562+(1-$W$36)*L562)/$W$39&gt;=$W$38,1,0)</f>
        <v>0</v>
      </c>
      <c r="N562">
        <f>IF(M562=1,$W$37,$W$36)*L562</f>
        <v>0</v>
      </c>
      <c r="O562">
        <f>EXP(-$W$26*C562)*I562</f>
        <v>0</v>
      </c>
      <c r="P562">
        <f>EXP(-$W$26*C562)*J562</f>
        <v>0</v>
      </c>
      <c r="Q562">
        <f>EXP(-$W$26*C562)*K562</f>
        <v>0</v>
      </c>
      <c r="R562">
        <f>EXP(-$W$26*C562)*(L562-N562)</f>
        <v>0</v>
      </c>
      <c r="S562">
        <f>EXP(-$W$26*C562)*N562</f>
        <v>0</v>
      </c>
      <c r="T562">
        <f>EXP(-$W$26*C562)*E562</f>
        <v>0</v>
      </c>
    </row>
    <row r="563" spans="1:20">
      <c r="A563">
        <v>554</v>
      </c>
      <c r="B563">
        <f>RAND()</f>
        <v>0</v>
      </c>
      <c r="C563">
        <f>IF(B563&lt;$W$41,3,IF(B563&lt;$W$41+$W$42,4,5))</f>
        <v>0</v>
      </c>
      <c r="D563">
        <f>NORMSINV(RAND())</f>
        <v>0</v>
      </c>
      <c r="E563">
        <f>$W$25*EXP(($W$26-$W$28-0.5*$W$27^2)*C563+$W$27*SQRT(C563)*D563)</f>
        <v>0</v>
      </c>
      <c r="F563">
        <f>$W$30*(1+$W$31)^C563</f>
        <v>0</v>
      </c>
      <c r="G563">
        <f>$W$32*(1+$W$33)^C563</f>
        <v>0</v>
      </c>
      <c r="H563">
        <f>$W$34*(1+$W$35)^C563</f>
        <v>0</v>
      </c>
      <c r="I563">
        <f>MIN(E563,F563)</f>
        <v>0</v>
      </c>
      <c r="J563">
        <f>MIN(E563-I563,G563)</f>
        <v>0</v>
      </c>
      <c r="K563">
        <f>MIN(E563-I563-J563,H563)</f>
        <v>0</v>
      </c>
      <c r="L563">
        <f>E563-I563-J563-K563</f>
        <v>0</v>
      </c>
      <c r="M563">
        <f>IF((I563+J563+(1-$W$36)*L563)/$W$39&gt;=$W$38,1,0)</f>
        <v>0</v>
      </c>
      <c r="N563">
        <f>IF(M563=1,$W$37,$W$36)*L563</f>
        <v>0</v>
      </c>
      <c r="O563">
        <f>EXP(-$W$26*C563)*I563</f>
        <v>0</v>
      </c>
      <c r="P563">
        <f>EXP(-$W$26*C563)*J563</f>
        <v>0</v>
      </c>
      <c r="Q563">
        <f>EXP(-$W$26*C563)*K563</f>
        <v>0</v>
      </c>
      <c r="R563">
        <f>EXP(-$W$26*C563)*(L563-N563)</f>
        <v>0</v>
      </c>
      <c r="S563">
        <f>EXP(-$W$26*C563)*N563</f>
        <v>0</v>
      </c>
      <c r="T563">
        <f>EXP(-$W$26*C563)*E563</f>
        <v>0</v>
      </c>
    </row>
    <row r="564" spans="1:20">
      <c r="A564">
        <v>555</v>
      </c>
      <c r="B564">
        <f>RAND()</f>
        <v>0</v>
      </c>
      <c r="C564">
        <f>IF(B564&lt;$W$41,3,IF(B564&lt;$W$41+$W$42,4,5))</f>
        <v>0</v>
      </c>
      <c r="D564">
        <f>NORMSINV(RAND())</f>
        <v>0</v>
      </c>
      <c r="E564">
        <f>$W$25*EXP(($W$26-$W$28-0.5*$W$27^2)*C564+$W$27*SQRT(C564)*D564)</f>
        <v>0</v>
      </c>
      <c r="F564">
        <f>$W$30*(1+$W$31)^C564</f>
        <v>0</v>
      </c>
      <c r="G564">
        <f>$W$32*(1+$W$33)^C564</f>
        <v>0</v>
      </c>
      <c r="H564">
        <f>$W$34*(1+$W$35)^C564</f>
        <v>0</v>
      </c>
      <c r="I564">
        <f>MIN(E564,F564)</f>
        <v>0</v>
      </c>
      <c r="J564">
        <f>MIN(E564-I564,G564)</f>
        <v>0</v>
      </c>
      <c r="K564">
        <f>MIN(E564-I564-J564,H564)</f>
        <v>0</v>
      </c>
      <c r="L564">
        <f>E564-I564-J564-K564</f>
        <v>0</v>
      </c>
      <c r="M564">
        <f>IF((I564+J564+(1-$W$36)*L564)/$W$39&gt;=$W$38,1,0)</f>
        <v>0</v>
      </c>
      <c r="N564">
        <f>IF(M564=1,$W$37,$W$36)*L564</f>
        <v>0</v>
      </c>
      <c r="O564">
        <f>EXP(-$W$26*C564)*I564</f>
        <v>0</v>
      </c>
      <c r="P564">
        <f>EXP(-$W$26*C564)*J564</f>
        <v>0</v>
      </c>
      <c r="Q564">
        <f>EXP(-$W$26*C564)*K564</f>
        <v>0</v>
      </c>
      <c r="R564">
        <f>EXP(-$W$26*C564)*(L564-N564)</f>
        <v>0</v>
      </c>
      <c r="S564">
        <f>EXP(-$W$26*C564)*N564</f>
        <v>0</v>
      </c>
      <c r="T564">
        <f>EXP(-$W$26*C564)*E564</f>
        <v>0</v>
      </c>
    </row>
    <row r="565" spans="1:20">
      <c r="A565">
        <v>556</v>
      </c>
      <c r="B565">
        <f>RAND()</f>
        <v>0</v>
      </c>
      <c r="C565">
        <f>IF(B565&lt;$W$41,3,IF(B565&lt;$W$41+$W$42,4,5))</f>
        <v>0</v>
      </c>
      <c r="D565">
        <f>NORMSINV(RAND())</f>
        <v>0</v>
      </c>
      <c r="E565">
        <f>$W$25*EXP(($W$26-$W$28-0.5*$W$27^2)*C565+$W$27*SQRT(C565)*D565)</f>
        <v>0</v>
      </c>
      <c r="F565">
        <f>$W$30*(1+$W$31)^C565</f>
        <v>0</v>
      </c>
      <c r="G565">
        <f>$W$32*(1+$W$33)^C565</f>
        <v>0</v>
      </c>
      <c r="H565">
        <f>$W$34*(1+$W$35)^C565</f>
        <v>0</v>
      </c>
      <c r="I565">
        <f>MIN(E565,F565)</f>
        <v>0</v>
      </c>
      <c r="J565">
        <f>MIN(E565-I565,G565)</f>
        <v>0</v>
      </c>
      <c r="K565">
        <f>MIN(E565-I565-J565,H565)</f>
        <v>0</v>
      </c>
      <c r="L565">
        <f>E565-I565-J565-K565</f>
        <v>0</v>
      </c>
      <c r="M565">
        <f>IF((I565+J565+(1-$W$36)*L565)/$W$39&gt;=$W$38,1,0)</f>
        <v>0</v>
      </c>
      <c r="N565">
        <f>IF(M565=1,$W$37,$W$36)*L565</f>
        <v>0</v>
      </c>
      <c r="O565">
        <f>EXP(-$W$26*C565)*I565</f>
        <v>0</v>
      </c>
      <c r="P565">
        <f>EXP(-$W$26*C565)*J565</f>
        <v>0</v>
      </c>
      <c r="Q565">
        <f>EXP(-$W$26*C565)*K565</f>
        <v>0</v>
      </c>
      <c r="R565">
        <f>EXP(-$W$26*C565)*(L565-N565)</f>
        <v>0</v>
      </c>
      <c r="S565">
        <f>EXP(-$W$26*C565)*N565</f>
        <v>0</v>
      </c>
      <c r="T565">
        <f>EXP(-$W$26*C565)*E565</f>
        <v>0</v>
      </c>
    </row>
    <row r="566" spans="1:20">
      <c r="A566">
        <v>557</v>
      </c>
      <c r="B566">
        <f>RAND()</f>
        <v>0</v>
      </c>
      <c r="C566">
        <f>IF(B566&lt;$W$41,3,IF(B566&lt;$W$41+$W$42,4,5))</f>
        <v>0</v>
      </c>
      <c r="D566">
        <f>NORMSINV(RAND())</f>
        <v>0</v>
      </c>
      <c r="E566">
        <f>$W$25*EXP(($W$26-$W$28-0.5*$W$27^2)*C566+$W$27*SQRT(C566)*D566)</f>
        <v>0</v>
      </c>
      <c r="F566">
        <f>$W$30*(1+$W$31)^C566</f>
        <v>0</v>
      </c>
      <c r="G566">
        <f>$W$32*(1+$W$33)^C566</f>
        <v>0</v>
      </c>
      <c r="H566">
        <f>$W$34*(1+$W$35)^C566</f>
        <v>0</v>
      </c>
      <c r="I566">
        <f>MIN(E566,F566)</f>
        <v>0</v>
      </c>
      <c r="J566">
        <f>MIN(E566-I566,G566)</f>
        <v>0</v>
      </c>
      <c r="K566">
        <f>MIN(E566-I566-J566,H566)</f>
        <v>0</v>
      </c>
      <c r="L566">
        <f>E566-I566-J566-K566</f>
        <v>0</v>
      </c>
      <c r="M566">
        <f>IF((I566+J566+(1-$W$36)*L566)/$W$39&gt;=$W$38,1,0)</f>
        <v>0</v>
      </c>
      <c r="N566">
        <f>IF(M566=1,$W$37,$W$36)*L566</f>
        <v>0</v>
      </c>
      <c r="O566">
        <f>EXP(-$W$26*C566)*I566</f>
        <v>0</v>
      </c>
      <c r="P566">
        <f>EXP(-$W$26*C566)*J566</f>
        <v>0</v>
      </c>
      <c r="Q566">
        <f>EXP(-$W$26*C566)*K566</f>
        <v>0</v>
      </c>
      <c r="R566">
        <f>EXP(-$W$26*C566)*(L566-N566)</f>
        <v>0</v>
      </c>
      <c r="S566">
        <f>EXP(-$W$26*C566)*N566</f>
        <v>0</v>
      </c>
      <c r="T566">
        <f>EXP(-$W$26*C566)*E566</f>
        <v>0</v>
      </c>
    </row>
    <row r="567" spans="1:20">
      <c r="A567">
        <v>558</v>
      </c>
      <c r="B567">
        <f>RAND()</f>
        <v>0</v>
      </c>
      <c r="C567">
        <f>IF(B567&lt;$W$41,3,IF(B567&lt;$W$41+$W$42,4,5))</f>
        <v>0</v>
      </c>
      <c r="D567">
        <f>NORMSINV(RAND())</f>
        <v>0</v>
      </c>
      <c r="E567">
        <f>$W$25*EXP(($W$26-$W$28-0.5*$W$27^2)*C567+$W$27*SQRT(C567)*D567)</f>
        <v>0</v>
      </c>
      <c r="F567">
        <f>$W$30*(1+$W$31)^C567</f>
        <v>0</v>
      </c>
      <c r="G567">
        <f>$W$32*(1+$W$33)^C567</f>
        <v>0</v>
      </c>
      <c r="H567">
        <f>$W$34*(1+$W$35)^C567</f>
        <v>0</v>
      </c>
      <c r="I567">
        <f>MIN(E567,F567)</f>
        <v>0</v>
      </c>
      <c r="J567">
        <f>MIN(E567-I567,G567)</f>
        <v>0</v>
      </c>
      <c r="K567">
        <f>MIN(E567-I567-J567,H567)</f>
        <v>0</v>
      </c>
      <c r="L567">
        <f>E567-I567-J567-K567</f>
        <v>0</v>
      </c>
      <c r="M567">
        <f>IF((I567+J567+(1-$W$36)*L567)/$W$39&gt;=$W$38,1,0)</f>
        <v>0</v>
      </c>
      <c r="N567">
        <f>IF(M567=1,$W$37,$W$36)*L567</f>
        <v>0</v>
      </c>
      <c r="O567">
        <f>EXP(-$W$26*C567)*I567</f>
        <v>0</v>
      </c>
      <c r="P567">
        <f>EXP(-$W$26*C567)*J567</f>
        <v>0</v>
      </c>
      <c r="Q567">
        <f>EXP(-$W$26*C567)*K567</f>
        <v>0</v>
      </c>
      <c r="R567">
        <f>EXP(-$W$26*C567)*(L567-N567)</f>
        <v>0</v>
      </c>
      <c r="S567">
        <f>EXP(-$W$26*C567)*N567</f>
        <v>0</v>
      </c>
      <c r="T567">
        <f>EXP(-$W$26*C567)*E567</f>
        <v>0</v>
      </c>
    </row>
    <row r="568" spans="1:20">
      <c r="A568">
        <v>559</v>
      </c>
      <c r="B568">
        <f>RAND()</f>
        <v>0</v>
      </c>
      <c r="C568">
        <f>IF(B568&lt;$W$41,3,IF(B568&lt;$W$41+$W$42,4,5))</f>
        <v>0</v>
      </c>
      <c r="D568">
        <f>NORMSINV(RAND())</f>
        <v>0</v>
      </c>
      <c r="E568">
        <f>$W$25*EXP(($W$26-$W$28-0.5*$W$27^2)*C568+$W$27*SQRT(C568)*D568)</f>
        <v>0</v>
      </c>
      <c r="F568">
        <f>$W$30*(1+$W$31)^C568</f>
        <v>0</v>
      </c>
      <c r="G568">
        <f>$W$32*(1+$W$33)^C568</f>
        <v>0</v>
      </c>
      <c r="H568">
        <f>$W$34*(1+$W$35)^C568</f>
        <v>0</v>
      </c>
      <c r="I568">
        <f>MIN(E568,F568)</f>
        <v>0</v>
      </c>
      <c r="J568">
        <f>MIN(E568-I568,G568)</f>
        <v>0</v>
      </c>
      <c r="K568">
        <f>MIN(E568-I568-J568,H568)</f>
        <v>0</v>
      </c>
      <c r="L568">
        <f>E568-I568-J568-K568</f>
        <v>0</v>
      </c>
      <c r="M568">
        <f>IF((I568+J568+(1-$W$36)*L568)/$W$39&gt;=$W$38,1,0)</f>
        <v>0</v>
      </c>
      <c r="N568">
        <f>IF(M568=1,$W$37,$W$36)*L568</f>
        <v>0</v>
      </c>
      <c r="O568">
        <f>EXP(-$W$26*C568)*I568</f>
        <v>0</v>
      </c>
      <c r="P568">
        <f>EXP(-$W$26*C568)*J568</f>
        <v>0</v>
      </c>
      <c r="Q568">
        <f>EXP(-$W$26*C568)*K568</f>
        <v>0</v>
      </c>
      <c r="R568">
        <f>EXP(-$W$26*C568)*(L568-N568)</f>
        <v>0</v>
      </c>
      <c r="S568">
        <f>EXP(-$W$26*C568)*N568</f>
        <v>0</v>
      </c>
      <c r="T568">
        <f>EXP(-$W$26*C568)*E568</f>
        <v>0</v>
      </c>
    </row>
    <row r="569" spans="1:20">
      <c r="A569">
        <v>560</v>
      </c>
      <c r="B569">
        <f>RAND()</f>
        <v>0</v>
      </c>
      <c r="C569">
        <f>IF(B569&lt;$W$41,3,IF(B569&lt;$W$41+$W$42,4,5))</f>
        <v>0</v>
      </c>
      <c r="D569">
        <f>NORMSINV(RAND())</f>
        <v>0</v>
      </c>
      <c r="E569">
        <f>$W$25*EXP(($W$26-$W$28-0.5*$W$27^2)*C569+$W$27*SQRT(C569)*D569)</f>
        <v>0</v>
      </c>
      <c r="F569">
        <f>$W$30*(1+$W$31)^C569</f>
        <v>0</v>
      </c>
      <c r="G569">
        <f>$W$32*(1+$W$33)^C569</f>
        <v>0</v>
      </c>
      <c r="H569">
        <f>$W$34*(1+$W$35)^C569</f>
        <v>0</v>
      </c>
      <c r="I569">
        <f>MIN(E569,F569)</f>
        <v>0</v>
      </c>
      <c r="J569">
        <f>MIN(E569-I569,G569)</f>
        <v>0</v>
      </c>
      <c r="K569">
        <f>MIN(E569-I569-J569,H569)</f>
        <v>0</v>
      </c>
      <c r="L569">
        <f>E569-I569-J569-K569</f>
        <v>0</v>
      </c>
      <c r="M569">
        <f>IF((I569+J569+(1-$W$36)*L569)/$W$39&gt;=$W$38,1,0)</f>
        <v>0</v>
      </c>
      <c r="N569">
        <f>IF(M569=1,$W$37,$W$36)*L569</f>
        <v>0</v>
      </c>
      <c r="O569">
        <f>EXP(-$W$26*C569)*I569</f>
        <v>0</v>
      </c>
      <c r="P569">
        <f>EXP(-$W$26*C569)*J569</f>
        <v>0</v>
      </c>
      <c r="Q569">
        <f>EXP(-$W$26*C569)*K569</f>
        <v>0</v>
      </c>
      <c r="R569">
        <f>EXP(-$W$26*C569)*(L569-N569)</f>
        <v>0</v>
      </c>
      <c r="S569">
        <f>EXP(-$W$26*C569)*N569</f>
        <v>0</v>
      </c>
      <c r="T569">
        <f>EXP(-$W$26*C569)*E569</f>
        <v>0</v>
      </c>
    </row>
    <row r="570" spans="1:20">
      <c r="A570">
        <v>561</v>
      </c>
      <c r="B570">
        <f>RAND()</f>
        <v>0</v>
      </c>
      <c r="C570">
        <f>IF(B570&lt;$W$41,3,IF(B570&lt;$W$41+$W$42,4,5))</f>
        <v>0</v>
      </c>
      <c r="D570">
        <f>NORMSINV(RAND())</f>
        <v>0</v>
      </c>
      <c r="E570">
        <f>$W$25*EXP(($W$26-$W$28-0.5*$W$27^2)*C570+$W$27*SQRT(C570)*D570)</f>
        <v>0</v>
      </c>
      <c r="F570">
        <f>$W$30*(1+$W$31)^C570</f>
        <v>0</v>
      </c>
      <c r="G570">
        <f>$W$32*(1+$W$33)^C570</f>
        <v>0</v>
      </c>
      <c r="H570">
        <f>$W$34*(1+$W$35)^C570</f>
        <v>0</v>
      </c>
      <c r="I570">
        <f>MIN(E570,F570)</f>
        <v>0</v>
      </c>
      <c r="J570">
        <f>MIN(E570-I570,G570)</f>
        <v>0</v>
      </c>
      <c r="K570">
        <f>MIN(E570-I570-J570,H570)</f>
        <v>0</v>
      </c>
      <c r="L570">
        <f>E570-I570-J570-K570</f>
        <v>0</v>
      </c>
      <c r="M570">
        <f>IF((I570+J570+(1-$W$36)*L570)/$W$39&gt;=$W$38,1,0)</f>
        <v>0</v>
      </c>
      <c r="N570">
        <f>IF(M570=1,$W$37,$W$36)*L570</f>
        <v>0</v>
      </c>
      <c r="O570">
        <f>EXP(-$W$26*C570)*I570</f>
        <v>0</v>
      </c>
      <c r="P570">
        <f>EXP(-$W$26*C570)*J570</f>
        <v>0</v>
      </c>
      <c r="Q570">
        <f>EXP(-$W$26*C570)*K570</f>
        <v>0</v>
      </c>
      <c r="R570">
        <f>EXP(-$W$26*C570)*(L570-N570)</f>
        <v>0</v>
      </c>
      <c r="S570">
        <f>EXP(-$W$26*C570)*N570</f>
        <v>0</v>
      </c>
      <c r="T570">
        <f>EXP(-$W$26*C570)*E570</f>
        <v>0</v>
      </c>
    </row>
    <row r="571" spans="1:20">
      <c r="A571">
        <v>562</v>
      </c>
      <c r="B571">
        <f>RAND()</f>
        <v>0</v>
      </c>
      <c r="C571">
        <f>IF(B571&lt;$W$41,3,IF(B571&lt;$W$41+$W$42,4,5))</f>
        <v>0</v>
      </c>
      <c r="D571">
        <f>NORMSINV(RAND())</f>
        <v>0</v>
      </c>
      <c r="E571">
        <f>$W$25*EXP(($W$26-$W$28-0.5*$W$27^2)*C571+$W$27*SQRT(C571)*D571)</f>
        <v>0</v>
      </c>
      <c r="F571">
        <f>$W$30*(1+$W$31)^C571</f>
        <v>0</v>
      </c>
      <c r="G571">
        <f>$W$32*(1+$W$33)^C571</f>
        <v>0</v>
      </c>
      <c r="H571">
        <f>$W$34*(1+$W$35)^C571</f>
        <v>0</v>
      </c>
      <c r="I571">
        <f>MIN(E571,F571)</f>
        <v>0</v>
      </c>
      <c r="J571">
        <f>MIN(E571-I571,G571)</f>
        <v>0</v>
      </c>
      <c r="K571">
        <f>MIN(E571-I571-J571,H571)</f>
        <v>0</v>
      </c>
      <c r="L571">
        <f>E571-I571-J571-K571</f>
        <v>0</v>
      </c>
      <c r="M571">
        <f>IF((I571+J571+(1-$W$36)*L571)/$W$39&gt;=$W$38,1,0)</f>
        <v>0</v>
      </c>
      <c r="N571">
        <f>IF(M571=1,$W$37,$W$36)*L571</f>
        <v>0</v>
      </c>
      <c r="O571">
        <f>EXP(-$W$26*C571)*I571</f>
        <v>0</v>
      </c>
      <c r="P571">
        <f>EXP(-$W$26*C571)*J571</f>
        <v>0</v>
      </c>
      <c r="Q571">
        <f>EXP(-$W$26*C571)*K571</f>
        <v>0</v>
      </c>
      <c r="R571">
        <f>EXP(-$W$26*C571)*(L571-N571)</f>
        <v>0</v>
      </c>
      <c r="S571">
        <f>EXP(-$W$26*C571)*N571</f>
        <v>0</v>
      </c>
      <c r="T571">
        <f>EXP(-$W$26*C571)*E571</f>
        <v>0</v>
      </c>
    </row>
    <row r="572" spans="1:20">
      <c r="A572">
        <v>563</v>
      </c>
      <c r="B572">
        <f>RAND()</f>
        <v>0</v>
      </c>
      <c r="C572">
        <f>IF(B572&lt;$W$41,3,IF(B572&lt;$W$41+$W$42,4,5))</f>
        <v>0</v>
      </c>
      <c r="D572">
        <f>NORMSINV(RAND())</f>
        <v>0</v>
      </c>
      <c r="E572">
        <f>$W$25*EXP(($W$26-$W$28-0.5*$W$27^2)*C572+$W$27*SQRT(C572)*D572)</f>
        <v>0</v>
      </c>
      <c r="F572">
        <f>$W$30*(1+$W$31)^C572</f>
        <v>0</v>
      </c>
      <c r="G572">
        <f>$W$32*(1+$W$33)^C572</f>
        <v>0</v>
      </c>
      <c r="H572">
        <f>$W$34*(1+$W$35)^C572</f>
        <v>0</v>
      </c>
      <c r="I572">
        <f>MIN(E572,F572)</f>
        <v>0</v>
      </c>
      <c r="J572">
        <f>MIN(E572-I572,G572)</f>
        <v>0</v>
      </c>
      <c r="K572">
        <f>MIN(E572-I572-J572,H572)</f>
        <v>0</v>
      </c>
      <c r="L572">
        <f>E572-I572-J572-K572</f>
        <v>0</v>
      </c>
      <c r="M572">
        <f>IF((I572+J572+(1-$W$36)*L572)/$W$39&gt;=$W$38,1,0)</f>
        <v>0</v>
      </c>
      <c r="N572">
        <f>IF(M572=1,$W$37,$W$36)*L572</f>
        <v>0</v>
      </c>
      <c r="O572">
        <f>EXP(-$W$26*C572)*I572</f>
        <v>0</v>
      </c>
      <c r="P572">
        <f>EXP(-$W$26*C572)*J572</f>
        <v>0</v>
      </c>
      <c r="Q572">
        <f>EXP(-$W$26*C572)*K572</f>
        <v>0</v>
      </c>
      <c r="R572">
        <f>EXP(-$W$26*C572)*(L572-N572)</f>
        <v>0</v>
      </c>
      <c r="S572">
        <f>EXP(-$W$26*C572)*N572</f>
        <v>0</v>
      </c>
      <c r="T572">
        <f>EXP(-$W$26*C572)*E572</f>
        <v>0</v>
      </c>
    </row>
    <row r="573" spans="1:20">
      <c r="A573">
        <v>564</v>
      </c>
      <c r="B573">
        <f>RAND()</f>
        <v>0</v>
      </c>
      <c r="C573">
        <f>IF(B573&lt;$W$41,3,IF(B573&lt;$W$41+$W$42,4,5))</f>
        <v>0</v>
      </c>
      <c r="D573">
        <f>NORMSINV(RAND())</f>
        <v>0</v>
      </c>
      <c r="E573">
        <f>$W$25*EXP(($W$26-$W$28-0.5*$W$27^2)*C573+$W$27*SQRT(C573)*D573)</f>
        <v>0</v>
      </c>
      <c r="F573">
        <f>$W$30*(1+$W$31)^C573</f>
        <v>0</v>
      </c>
      <c r="G573">
        <f>$W$32*(1+$W$33)^C573</f>
        <v>0</v>
      </c>
      <c r="H573">
        <f>$W$34*(1+$W$35)^C573</f>
        <v>0</v>
      </c>
      <c r="I573">
        <f>MIN(E573,F573)</f>
        <v>0</v>
      </c>
      <c r="J573">
        <f>MIN(E573-I573,G573)</f>
        <v>0</v>
      </c>
      <c r="K573">
        <f>MIN(E573-I573-J573,H573)</f>
        <v>0</v>
      </c>
      <c r="L573">
        <f>E573-I573-J573-K573</f>
        <v>0</v>
      </c>
      <c r="M573">
        <f>IF((I573+J573+(1-$W$36)*L573)/$W$39&gt;=$W$38,1,0)</f>
        <v>0</v>
      </c>
      <c r="N573">
        <f>IF(M573=1,$W$37,$W$36)*L573</f>
        <v>0</v>
      </c>
      <c r="O573">
        <f>EXP(-$W$26*C573)*I573</f>
        <v>0</v>
      </c>
      <c r="P573">
        <f>EXP(-$W$26*C573)*J573</f>
        <v>0</v>
      </c>
      <c r="Q573">
        <f>EXP(-$W$26*C573)*K573</f>
        <v>0</v>
      </c>
      <c r="R573">
        <f>EXP(-$W$26*C573)*(L573-N573)</f>
        <v>0</v>
      </c>
      <c r="S573">
        <f>EXP(-$W$26*C573)*N573</f>
        <v>0</v>
      </c>
      <c r="T573">
        <f>EXP(-$W$26*C573)*E573</f>
        <v>0</v>
      </c>
    </row>
    <row r="574" spans="1:20">
      <c r="A574">
        <v>565</v>
      </c>
      <c r="B574">
        <f>RAND()</f>
        <v>0</v>
      </c>
      <c r="C574">
        <f>IF(B574&lt;$W$41,3,IF(B574&lt;$W$41+$W$42,4,5))</f>
        <v>0</v>
      </c>
      <c r="D574">
        <f>NORMSINV(RAND())</f>
        <v>0</v>
      </c>
      <c r="E574">
        <f>$W$25*EXP(($W$26-$W$28-0.5*$W$27^2)*C574+$W$27*SQRT(C574)*D574)</f>
        <v>0</v>
      </c>
      <c r="F574">
        <f>$W$30*(1+$W$31)^C574</f>
        <v>0</v>
      </c>
      <c r="G574">
        <f>$W$32*(1+$W$33)^C574</f>
        <v>0</v>
      </c>
      <c r="H574">
        <f>$W$34*(1+$W$35)^C574</f>
        <v>0</v>
      </c>
      <c r="I574">
        <f>MIN(E574,F574)</f>
        <v>0</v>
      </c>
      <c r="J574">
        <f>MIN(E574-I574,G574)</f>
        <v>0</v>
      </c>
      <c r="K574">
        <f>MIN(E574-I574-J574,H574)</f>
        <v>0</v>
      </c>
      <c r="L574">
        <f>E574-I574-J574-K574</f>
        <v>0</v>
      </c>
      <c r="M574">
        <f>IF((I574+J574+(1-$W$36)*L574)/$W$39&gt;=$W$38,1,0)</f>
        <v>0</v>
      </c>
      <c r="N574">
        <f>IF(M574=1,$W$37,$W$36)*L574</f>
        <v>0</v>
      </c>
      <c r="O574">
        <f>EXP(-$W$26*C574)*I574</f>
        <v>0</v>
      </c>
      <c r="P574">
        <f>EXP(-$W$26*C574)*J574</f>
        <v>0</v>
      </c>
      <c r="Q574">
        <f>EXP(-$W$26*C574)*K574</f>
        <v>0</v>
      </c>
      <c r="R574">
        <f>EXP(-$W$26*C574)*(L574-N574)</f>
        <v>0</v>
      </c>
      <c r="S574">
        <f>EXP(-$W$26*C574)*N574</f>
        <v>0</v>
      </c>
      <c r="T574">
        <f>EXP(-$W$26*C574)*E574</f>
        <v>0</v>
      </c>
    </row>
    <row r="575" spans="1:20">
      <c r="A575">
        <v>566</v>
      </c>
      <c r="B575">
        <f>RAND()</f>
        <v>0</v>
      </c>
      <c r="C575">
        <f>IF(B575&lt;$W$41,3,IF(B575&lt;$W$41+$W$42,4,5))</f>
        <v>0</v>
      </c>
      <c r="D575">
        <f>NORMSINV(RAND())</f>
        <v>0</v>
      </c>
      <c r="E575">
        <f>$W$25*EXP(($W$26-$W$28-0.5*$W$27^2)*C575+$W$27*SQRT(C575)*D575)</f>
        <v>0</v>
      </c>
      <c r="F575">
        <f>$W$30*(1+$W$31)^C575</f>
        <v>0</v>
      </c>
      <c r="G575">
        <f>$W$32*(1+$W$33)^C575</f>
        <v>0</v>
      </c>
      <c r="H575">
        <f>$W$34*(1+$W$35)^C575</f>
        <v>0</v>
      </c>
      <c r="I575">
        <f>MIN(E575,F575)</f>
        <v>0</v>
      </c>
      <c r="J575">
        <f>MIN(E575-I575,G575)</f>
        <v>0</v>
      </c>
      <c r="K575">
        <f>MIN(E575-I575-J575,H575)</f>
        <v>0</v>
      </c>
      <c r="L575">
        <f>E575-I575-J575-K575</f>
        <v>0</v>
      </c>
      <c r="M575">
        <f>IF((I575+J575+(1-$W$36)*L575)/$W$39&gt;=$W$38,1,0)</f>
        <v>0</v>
      </c>
      <c r="N575">
        <f>IF(M575=1,$W$37,$W$36)*L575</f>
        <v>0</v>
      </c>
      <c r="O575">
        <f>EXP(-$W$26*C575)*I575</f>
        <v>0</v>
      </c>
      <c r="P575">
        <f>EXP(-$W$26*C575)*J575</f>
        <v>0</v>
      </c>
      <c r="Q575">
        <f>EXP(-$W$26*C575)*K575</f>
        <v>0</v>
      </c>
      <c r="R575">
        <f>EXP(-$W$26*C575)*(L575-N575)</f>
        <v>0</v>
      </c>
      <c r="S575">
        <f>EXP(-$W$26*C575)*N575</f>
        <v>0</v>
      </c>
      <c r="T575">
        <f>EXP(-$W$26*C575)*E575</f>
        <v>0</v>
      </c>
    </row>
    <row r="576" spans="1:20">
      <c r="A576">
        <v>567</v>
      </c>
      <c r="B576">
        <f>RAND()</f>
        <v>0</v>
      </c>
      <c r="C576">
        <f>IF(B576&lt;$W$41,3,IF(B576&lt;$W$41+$W$42,4,5))</f>
        <v>0</v>
      </c>
      <c r="D576">
        <f>NORMSINV(RAND())</f>
        <v>0</v>
      </c>
      <c r="E576">
        <f>$W$25*EXP(($W$26-$W$28-0.5*$W$27^2)*C576+$W$27*SQRT(C576)*D576)</f>
        <v>0</v>
      </c>
      <c r="F576">
        <f>$W$30*(1+$W$31)^C576</f>
        <v>0</v>
      </c>
      <c r="G576">
        <f>$W$32*(1+$W$33)^C576</f>
        <v>0</v>
      </c>
      <c r="H576">
        <f>$W$34*(1+$W$35)^C576</f>
        <v>0</v>
      </c>
      <c r="I576">
        <f>MIN(E576,F576)</f>
        <v>0</v>
      </c>
      <c r="J576">
        <f>MIN(E576-I576,G576)</f>
        <v>0</v>
      </c>
      <c r="K576">
        <f>MIN(E576-I576-J576,H576)</f>
        <v>0</v>
      </c>
      <c r="L576">
        <f>E576-I576-J576-K576</f>
        <v>0</v>
      </c>
      <c r="M576">
        <f>IF((I576+J576+(1-$W$36)*L576)/$W$39&gt;=$W$38,1,0)</f>
        <v>0</v>
      </c>
      <c r="N576">
        <f>IF(M576=1,$W$37,$W$36)*L576</f>
        <v>0</v>
      </c>
      <c r="O576">
        <f>EXP(-$W$26*C576)*I576</f>
        <v>0</v>
      </c>
      <c r="P576">
        <f>EXP(-$W$26*C576)*J576</f>
        <v>0</v>
      </c>
      <c r="Q576">
        <f>EXP(-$W$26*C576)*K576</f>
        <v>0</v>
      </c>
      <c r="R576">
        <f>EXP(-$W$26*C576)*(L576-N576)</f>
        <v>0</v>
      </c>
      <c r="S576">
        <f>EXP(-$W$26*C576)*N576</f>
        <v>0</v>
      </c>
      <c r="T576">
        <f>EXP(-$W$26*C576)*E576</f>
        <v>0</v>
      </c>
    </row>
    <row r="577" spans="1:20">
      <c r="A577">
        <v>568</v>
      </c>
      <c r="B577">
        <f>RAND()</f>
        <v>0</v>
      </c>
      <c r="C577">
        <f>IF(B577&lt;$W$41,3,IF(B577&lt;$W$41+$W$42,4,5))</f>
        <v>0</v>
      </c>
      <c r="D577">
        <f>NORMSINV(RAND())</f>
        <v>0</v>
      </c>
      <c r="E577">
        <f>$W$25*EXP(($W$26-$W$28-0.5*$W$27^2)*C577+$W$27*SQRT(C577)*D577)</f>
        <v>0</v>
      </c>
      <c r="F577">
        <f>$W$30*(1+$W$31)^C577</f>
        <v>0</v>
      </c>
      <c r="G577">
        <f>$W$32*(1+$W$33)^C577</f>
        <v>0</v>
      </c>
      <c r="H577">
        <f>$W$34*(1+$W$35)^C577</f>
        <v>0</v>
      </c>
      <c r="I577">
        <f>MIN(E577,F577)</f>
        <v>0</v>
      </c>
      <c r="J577">
        <f>MIN(E577-I577,G577)</f>
        <v>0</v>
      </c>
      <c r="K577">
        <f>MIN(E577-I577-J577,H577)</f>
        <v>0</v>
      </c>
      <c r="L577">
        <f>E577-I577-J577-K577</f>
        <v>0</v>
      </c>
      <c r="M577">
        <f>IF((I577+J577+(1-$W$36)*L577)/$W$39&gt;=$W$38,1,0)</f>
        <v>0</v>
      </c>
      <c r="N577">
        <f>IF(M577=1,$W$37,$W$36)*L577</f>
        <v>0</v>
      </c>
      <c r="O577">
        <f>EXP(-$W$26*C577)*I577</f>
        <v>0</v>
      </c>
      <c r="P577">
        <f>EXP(-$W$26*C577)*J577</f>
        <v>0</v>
      </c>
      <c r="Q577">
        <f>EXP(-$W$26*C577)*K577</f>
        <v>0</v>
      </c>
      <c r="R577">
        <f>EXP(-$W$26*C577)*(L577-N577)</f>
        <v>0</v>
      </c>
      <c r="S577">
        <f>EXP(-$W$26*C577)*N577</f>
        <v>0</v>
      </c>
      <c r="T577">
        <f>EXP(-$W$26*C577)*E577</f>
        <v>0</v>
      </c>
    </row>
    <row r="578" spans="1:20">
      <c r="A578">
        <v>569</v>
      </c>
      <c r="B578">
        <f>RAND()</f>
        <v>0</v>
      </c>
      <c r="C578">
        <f>IF(B578&lt;$W$41,3,IF(B578&lt;$W$41+$W$42,4,5))</f>
        <v>0</v>
      </c>
      <c r="D578">
        <f>NORMSINV(RAND())</f>
        <v>0</v>
      </c>
      <c r="E578">
        <f>$W$25*EXP(($W$26-$W$28-0.5*$W$27^2)*C578+$W$27*SQRT(C578)*D578)</f>
        <v>0</v>
      </c>
      <c r="F578">
        <f>$W$30*(1+$W$31)^C578</f>
        <v>0</v>
      </c>
      <c r="G578">
        <f>$W$32*(1+$W$33)^C578</f>
        <v>0</v>
      </c>
      <c r="H578">
        <f>$W$34*(1+$W$35)^C578</f>
        <v>0</v>
      </c>
      <c r="I578">
        <f>MIN(E578,F578)</f>
        <v>0</v>
      </c>
      <c r="J578">
        <f>MIN(E578-I578,G578)</f>
        <v>0</v>
      </c>
      <c r="K578">
        <f>MIN(E578-I578-J578,H578)</f>
        <v>0</v>
      </c>
      <c r="L578">
        <f>E578-I578-J578-K578</f>
        <v>0</v>
      </c>
      <c r="M578">
        <f>IF((I578+J578+(1-$W$36)*L578)/$W$39&gt;=$W$38,1,0)</f>
        <v>0</v>
      </c>
      <c r="N578">
        <f>IF(M578=1,$W$37,$W$36)*L578</f>
        <v>0</v>
      </c>
      <c r="O578">
        <f>EXP(-$W$26*C578)*I578</f>
        <v>0</v>
      </c>
      <c r="P578">
        <f>EXP(-$W$26*C578)*J578</f>
        <v>0</v>
      </c>
      <c r="Q578">
        <f>EXP(-$W$26*C578)*K578</f>
        <v>0</v>
      </c>
      <c r="R578">
        <f>EXP(-$W$26*C578)*(L578-N578)</f>
        <v>0</v>
      </c>
      <c r="S578">
        <f>EXP(-$W$26*C578)*N578</f>
        <v>0</v>
      </c>
      <c r="T578">
        <f>EXP(-$W$26*C578)*E578</f>
        <v>0</v>
      </c>
    </row>
    <row r="579" spans="1:20">
      <c r="A579">
        <v>570</v>
      </c>
      <c r="B579">
        <f>RAND()</f>
        <v>0</v>
      </c>
      <c r="C579">
        <f>IF(B579&lt;$W$41,3,IF(B579&lt;$W$41+$W$42,4,5))</f>
        <v>0</v>
      </c>
      <c r="D579">
        <f>NORMSINV(RAND())</f>
        <v>0</v>
      </c>
      <c r="E579">
        <f>$W$25*EXP(($W$26-$W$28-0.5*$W$27^2)*C579+$W$27*SQRT(C579)*D579)</f>
        <v>0</v>
      </c>
      <c r="F579">
        <f>$W$30*(1+$W$31)^C579</f>
        <v>0</v>
      </c>
      <c r="G579">
        <f>$W$32*(1+$W$33)^C579</f>
        <v>0</v>
      </c>
      <c r="H579">
        <f>$W$34*(1+$W$35)^C579</f>
        <v>0</v>
      </c>
      <c r="I579">
        <f>MIN(E579,F579)</f>
        <v>0</v>
      </c>
      <c r="J579">
        <f>MIN(E579-I579,G579)</f>
        <v>0</v>
      </c>
      <c r="K579">
        <f>MIN(E579-I579-J579,H579)</f>
        <v>0</v>
      </c>
      <c r="L579">
        <f>E579-I579-J579-K579</f>
        <v>0</v>
      </c>
      <c r="M579">
        <f>IF((I579+J579+(1-$W$36)*L579)/$W$39&gt;=$W$38,1,0)</f>
        <v>0</v>
      </c>
      <c r="N579">
        <f>IF(M579=1,$W$37,$W$36)*L579</f>
        <v>0</v>
      </c>
      <c r="O579">
        <f>EXP(-$W$26*C579)*I579</f>
        <v>0</v>
      </c>
      <c r="P579">
        <f>EXP(-$W$26*C579)*J579</f>
        <v>0</v>
      </c>
      <c r="Q579">
        <f>EXP(-$W$26*C579)*K579</f>
        <v>0</v>
      </c>
      <c r="R579">
        <f>EXP(-$W$26*C579)*(L579-N579)</f>
        <v>0</v>
      </c>
      <c r="S579">
        <f>EXP(-$W$26*C579)*N579</f>
        <v>0</v>
      </c>
      <c r="T579">
        <f>EXP(-$W$26*C579)*E579</f>
        <v>0</v>
      </c>
    </row>
    <row r="580" spans="1:20">
      <c r="A580">
        <v>571</v>
      </c>
      <c r="B580">
        <f>RAND()</f>
        <v>0</v>
      </c>
      <c r="C580">
        <f>IF(B580&lt;$W$41,3,IF(B580&lt;$W$41+$W$42,4,5))</f>
        <v>0</v>
      </c>
      <c r="D580">
        <f>NORMSINV(RAND())</f>
        <v>0</v>
      </c>
      <c r="E580">
        <f>$W$25*EXP(($W$26-$W$28-0.5*$W$27^2)*C580+$W$27*SQRT(C580)*D580)</f>
        <v>0</v>
      </c>
      <c r="F580">
        <f>$W$30*(1+$W$31)^C580</f>
        <v>0</v>
      </c>
      <c r="G580">
        <f>$W$32*(1+$W$33)^C580</f>
        <v>0</v>
      </c>
      <c r="H580">
        <f>$W$34*(1+$W$35)^C580</f>
        <v>0</v>
      </c>
      <c r="I580">
        <f>MIN(E580,F580)</f>
        <v>0</v>
      </c>
      <c r="J580">
        <f>MIN(E580-I580,G580)</f>
        <v>0</v>
      </c>
      <c r="K580">
        <f>MIN(E580-I580-J580,H580)</f>
        <v>0</v>
      </c>
      <c r="L580">
        <f>E580-I580-J580-K580</f>
        <v>0</v>
      </c>
      <c r="M580">
        <f>IF((I580+J580+(1-$W$36)*L580)/$W$39&gt;=$W$38,1,0)</f>
        <v>0</v>
      </c>
      <c r="N580">
        <f>IF(M580=1,$W$37,$W$36)*L580</f>
        <v>0</v>
      </c>
      <c r="O580">
        <f>EXP(-$W$26*C580)*I580</f>
        <v>0</v>
      </c>
      <c r="P580">
        <f>EXP(-$W$26*C580)*J580</f>
        <v>0</v>
      </c>
      <c r="Q580">
        <f>EXP(-$W$26*C580)*K580</f>
        <v>0</v>
      </c>
      <c r="R580">
        <f>EXP(-$W$26*C580)*(L580-N580)</f>
        <v>0</v>
      </c>
      <c r="S580">
        <f>EXP(-$W$26*C580)*N580</f>
        <v>0</v>
      </c>
      <c r="T580">
        <f>EXP(-$W$26*C580)*E580</f>
        <v>0</v>
      </c>
    </row>
    <row r="581" spans="1:20">
      <c r="A581">
        <v>572</v>
      </c>
      <c r="B581">
        <f>RAND()</f>
        <v>0</v>
      </c>
      <c r="C581">
        <f>IF(B581&lt;$W$41,3,IF(B581&lt;$W$41+$W$42,4,5))</f>
        <v>0</v>
      </c>
      <c r="D581">
        <f>NORMSINV(RAND())</f>
        <v>0</v>
      </c>
      <c r="E581">
        <f>$W$25*EXP(($W$26-$W$28-0.5*$W$27^2)*C581+$W$27*SQRT(C581)*D581)</f>
        <v>0</v>
      </c>
      <c r="F581">
        <f>$W$30*(1+$W$31)^C581</f>
        <v>0</v>
      </c>
      <c r="G581">
        <f>$W$32*(1+$W$33)^C581</f>
        <v>0</v>
      </c>
      <c r="H581">
        <f>$W$34*(1+$W$35)^C581</f>
        <v>0</v>
      </c>
      <c r="I581">
        <f>MIN(E581,F581)</f>
        <v>0</v>
      </c>
      <c r="J581">
        <f>MIN(E581-I581,G581)</f>
        <v>0</v>
      </c>
      <c r="K581">
        <f>MIN(E581-I581-J581,H581)</f>
        <v>0</v>
      </c>
      <c r="L581">
        <f>E581-I581-J581-K581</f>
        <v>0</v>
      </c>
      <c r="M581">
        <f>IF((I581+J581+(1-$W$36)*L581)/$W$39&gt;=$W$38,1,0)</f>
        <v>0</v>
      </c>
      <c r="N581">
        <f>IF(M581=1,$W$37,$W$36)*L581</f>
        <v>0</v>
      </c>
      <c r="O581">
        <f>EXP(-$W$26*C581)*I581</f>
        <v>0</v>
      </c>
      <c r="P581">
        <f>EXP(-$W$26*C581)*J581</f>
        <v>0</v>
      </c>
      <c r="Q581">
        <f>EXP(-$W$26*C581)*K581</f>
        <v>0</v>
      </c>
      <c r="R581">
        <f>EXP(-$W$26*C581)*(L581-N581)</f>
        <v>0</v>
      </c>
      <c r="S581">
        <f>EXP(-$W$26*C581)*N581</f>
        <v>0</v>
      </c>
      <c r="T581">
        <f>EXP(-$W$26*C581)*E581</f>
        <v>0</v>
      </c>
    </row>
    <row r="582" spans="1:20">
      <c r="A582">
        <v>573</v>
      </c>
      <c r="B582">
        <f>RAND()</f>
        <v>0</v>
      </c>
      <c r="C582">
        <f>IF(B582&lt;$W$41,3,IF(B582&lt;$W$41+$W$42,4,5))</f>
        <v>0</v>
      </c>
      <c r="D582">
        <f>NORMSINV(RAND())</f>
        <v>0</v>
      </c>
      <c r="E582">
        <f>$W$25*EXP(($W$26-$W$28-0.5*$W$27^2)*C582+$W$27*SQRT(C582)*D582)</f>
        <v>0</v>
      </c>
      <c r="F582">
        <f>$W$30*(1+$W$31)^C582</f>
        <v>0</v>
      </c>
      <c r="G582">
        <f>$W$32*(1+$W$33)^C582</f>
        <v>0</v>
      </c>
      <c r="H582">
        <f>$W$34*(1+$W$35)^C582</f>
        <v>0</v>
      </c>
      <c r="I582">
        <f>MIN(E582,F582)</f>
        <v>0</v>
      </c>
      <c r="J582">
        <f>MIN(E582-I582,G582)</f>
        <v>0</v>
      </c>
      <c r="K582">
        <f>MIN(E582-I582-J582,H582)</f>
        <v>0</v>
      </c>
      <c r="L582">
        <f>E582-I582-J582-K582</f>
        <v>0</v>
      </c>
      <c r="M582">
        <f>IF((I582+J582+(1-$W$36)*L582)/$W$39&gt;=$W$38,1,0)</f>
        <v>0</v>
      </c>
      <c r="N582">
        <f>IF(M582=1,$W$37,$W$36)*L582</f>
        <v>0</v>
      </c>
      <c r="O582">
        <f>EXP(-$W$26*C582)*I582</f>
        <v>0</v>
      </c>
      <c r="P582">
        <f>EXP(-$W$26*C582)*J582</f>
        <v>0</v>
      </c>
      <c r="Q582">
        <f>EXP(-$W$26*C582)*K582</f>
        <v>0</v>
      </c>
      <c r="R582">
        <f>EXP(-$W$26*C582)*(L582-N582)</f>
        <v>0</v>
      </c>
      <c r="S582">
        <f>EXP(-$W$26*C582)*N582</f>
        <v>0</v>
      </c>
      <c r="T582">
        <f>EXP(-$W$26*C582)*E582</f>
        <v>0</v>
      </c>
    </row>
    <row r="583" spans="1:20">
      <c r="A583">
        <v>574</v>
      </c>
      <c r="B583">
        <f>RAND()</f>
        <v>0</v>
      </c>
      <c r="C583">
        <f>IF(B583&lt;$W$41,3,IF(B583&lt;$W$41+$W$42,4,5))</f>
        <v>0</v>
      </c>
      <c r="D583">
        <f>NORMSINV(RAND())</f>
        <v>0</v>
      </c>
      <c r="E583">
        <f>$W$25*EXP(($W$26-$W$28-0.5*$W$27^2)*C583+$W$27*SQRT(C583)*D583)</f>
        <v>0</v>
      </c>
      <c r="F583">
        <f>$W$30*(1+$W$31)^C583</f>
        <v>0</v>
      </c>
      <c r="G583">
        <f>$W$32*(1+$W$33)^C583</f>
        <v>0</v>
      </c>
      <c r="H583">
        <f>$W$34*(1+$W$35)^C583</f>
        <v>0</v>
      </c>
      <c r="I583">
        <f>MIN(E583,F583)</f>
        <v>0</v>
      </c>
      <c r="J583">
        <f>MIN(E583-I583,G583)</f>
        <v>0</v>
      </c>
      <c r="K583">
        <f>MIN(E583-I583-J583,H583)</f>
        <v>0</v>
      </c>
      <c r="L583">
        <f>E583-I583-J583-K583</f>
        <v>0</v>
      </c>
      <c r="M583">
        <f>IF((I583+J583+(1-$W$36)*L583)/$W$39&gt;=$W$38,1,0)</f>
        <v>0</v>
      </c>
      <c r="N583">
        <f>IF(M583=1,$W$37,$W$36)*L583</f>
        <v>0</v>
      </c>
      <c r="O583">
        <f>EXP(-$W$26*C583)*I583</f>
        <v>0</v>
      </c>
      <c r="P583">
        <f>EXP(-$W$26*C583)*J583</f>
        <v>0</v>
      </c>
      <c r="Q583">
        <f>EXP(-$W$26*C583)*K583</f>
        <v>0</v>
      </c>
      <c r="R583">
        <f>EXP(-$W$26*C583)*(L583-N583)</f>
        <v>0</v>
      </c>
      <c r="S583">
        <f>EXP(-$W$26*C583)*N583</f>
        <v>0</v>
      </c>
      <c r="T583">
        <f>EXP(-$W$26*C583)*E583</f>
        <v>0</v>
      </c>
    </row>
    <row r="584" spans="1:20">
      <c r="A584">
        <v>575</v>
      </c>
      <c r="B584">
        <f>RAND()</f>
        <v>0</v>
      </c>
      <c r="C584">
        <f>IF(B584&lt;$W$41,3,IF(B584&lt;$W$41+$W$42,4,5))</f>
        <v>0</v>
      </c>
      <c r="D584">
        <f>NORMSINV(RAND())</f>
        <v>0</v>
      </c>
      <c r="E584">
        <f>$W$25*EXP(($W$26-$W$28-0.5*$W$27^2)*C584+$W$27*SQRT(C584)*D584)</f>
        <v>0</v>
      </c>
      <c r="F584">
        <f>$W$30*(1+$W$31)^C584</f>
        <v>0</v>
      </c>
      <c r="G584">
        <f>$W$32*(1+$W$33)^C584</f>
        <v>0</v>
      </c>
      <c r="H584">
        <f>$W$34*(1+$W$35)^C584</f>
        <v>0</v>
      </c>
      <c r="I584">
        <f>MIN(E584,F584)</f>
        <v>0</v>
      </c>
      <c r="J584">
        <f>MIN(E584-I584,G584)</f>
        <v>0</v>
      </c>
      <c r="K584">
        <f>MIN(E584-I584-J584,H584)</f>
        <v>0</v>
      </c>
      <c r="L584">
        <f>E584-I584-J584-K584</f>
        <v>0</v>
      </c>
      <c r="M584">
        <f>IF((I584+J584+(1-$W$36)*L584)/$W$39&gt;=$W$38,1,0)</f>
        <v>0</v>
      </c>
      <c r="N584">
        <f>IF(M584=1,$W$37,$W$36)*L584</f>
        <v>0</v>
      </c>
      <c r="O584">
        <f>EXP(-$W$26*C584)*I584</f>
        <v>0</v>
      </c>
      <c r="P584">
        <f>EXP(-$W$26*C584)*J584</f>
        <v>0</v>
      </c>
      <c r="Q584">
        <f>EXP(-$W$26*C584)*K584</f>
        <v>0</v>
      </c>
      <c r="R584">
        <f>EXP(-$W$26*C584)*(L584-N584)</f>
        <v>0</v>
      </c>
      <c r="S584">
        <f>EXP(-$W$26*C584)*N584</f>
        <v>0</v>
      </c>
      <c r="T584">
        <f>EXP(-$W$26*C584)*E584</f>
        <v>0</v>
      </c>
    </row>
    <row r="585" spans="1:20">
      <c r="A585">
        <v>576</v>
      </c>
      <c r="B585">
        <f>RAND()</f>
        <v>0</v>
      </c>
      <c r="C585">
        <f>IF(B585&lt;$W$41,3,IF(B585&lt;$W$41+$W$42,4,5))</f>
        <v>0</v>
      </c>
      <c r="D585">
        <f>NORMSINV(RAND())</f>
        <v>0</v>
      </c>
      <c r="E585">
        <f>$W$25*EXP(($W$26-$W$28-0.5*$W$27^2)*C585+$W$27*SQRT(C585)*D585)</f>
        <v>0</v>
      </c>
      <c r="F585">
        <f>$W$30*(1+$W$31)^C585</f>
        <v>0</v>
      </c>
      <c r="G585">
        <f>$W$32*(1+$W$33)^C585</f>
        <v>0</v>
      </c>
      <c r="H585">
        <f>$W$34*(1+$W$35)^C585</f>
        <v>0</v>
      </c>
      <c r="I585">
        <f>MIN(E585,F585)</f>
        <v>0</v>
      </c>
      <c r="J585">
        <f>MIN(E585-I585,G585)</f>
        <v>0</v>
      </c>
      <c r="K585">
        <f>MIN(E585-I585-J585,H585)</f>
        <v>0</v>
      </c>
      <c r="L585">
        <f>E585-I585-J585-K585</f>
        <v>0</v>
      </c>
      <c r="M585">
        <f>IF((I585+J585+(1-$W$36)*L585)/$W$39&gt;=$W$38,1,0)</f>
        <v>0</v>
      </c>
      <c r="N585">
        <f>IF(M585=1,$W$37,$W$36)*L585</f>
        <v>0</v>
      </c>
      <c r="O585">
        <f>EXP(-$W$26*C585)*I585</f>
        <v>0</v>
      </c>
      <c r="P585">
        <f>EXP(-$W$26*C585)*J585</f>
        <v>0</v>
      </c>
      <c r="Q585">
        <f>EXP(-$W$26*C585)*K585</f>
        <v>0</v>
      </c>
      <c r="R585">
        <f>EXP(-$W$26*C585)*(L585-N585)</f>
        <v>0</v>
      </c>
      <c r="S585">
        <f>EXP(-$W$26*C585)*N585</f>
        <v>0</v>
      </c>
      <c r="T585">
        <f>EXP(-$W$26*C585)*E585</f>
        <v>0</v>
      </c>
    </row>
    <row r="586" spans="1:20">
      <c r="A586">
        <v>577</v>
      </c>
      <c r="B586">
        <f>RAND()</f>
        <v>0</v>
      </c>
      <c r="C586">
        <f>IF(B586&lt;$W$41,3,IF(B586&lt;$W$41+$W$42,4,5))</f>
        <v>0</v>
      </c>
      <c r="D586">
        <f>NORMSINV(RAND())</f>
        <v>0</v>
      </c>
      <c r="E586">
        <f>$W$25*EXP(($W$26-$W$28-0.5*$W$27^2)*C586+$W$27*SQRT(C586)*D586)</f>
        <v>0</v>
      </c>
      <c r="F586">
        <f>$W$30*(1+$W$31)^C586</f>
        <v>0</v>
      </c>
      <c r="G586">
        <f>$W$32*(1+$W$33)^C586</f>
        <v>0</v>
      </c>
      <c r="H586">
        <f>$W$34*(1+$W$35)^C586</f>
        <v>0</v>
      </c>
      <c r="I586">
        <f>MIN(E586,F586)</f>
        <v>0</v>
      </c>
      <c r="J586">
        <f>MIN(E586-I586,G586)</f>
        <v>0</v>
      </c>
      <c r="K586">
        <f>MIN(E586-I586-J586,H586)</f>
        <v>0</v>
      </c>
      <c r="L586">
        <f>E586-I586-J586-K586</f>
        <v>0</v>
      </c>
      <c r="M586">
        <f>IF((I586+J586+(1-$W$36)*L586)/$W$39&gt;=$W$38,1,0)</f>
        <v>0</v>
      </c>
      <c r="N586">
        <f>IF(M586=1,$W$37,$W$36)*L586</f>
        <v>0</v>
      </c>
      <c r="O586">
        <f>EXP(-$W$26*C586)*I586</f>
        <v>0</v>
      </c>
      <c r="P586">
        <f>EXP(-$W$26*C586)*J586</f>
        <v>0</v>
      </c>
      <c r="Q586">
        <f>EXP(-$W$26*C586)*K586</f>
        <v>0</v>
      </c>
      <c r="R586">
        <f>EXP(-$W$26*C586)*(L586-N586)</f>
        <v>0</v>
      </c>
      <c r="S586">
        <f>EXP(-$W$26*C586)*N586</f>
        <v>0</v>
      </c>
      <c r="T586">
        <f>EXP(-$W$26*C586)*E586</f>
        <v>0</v>
      </c>
    </row>
    <row r="587" spans="1:20">
      <c r="A587">
        <v>578</v>
      </c>
      <c r="B587">
        <f>RAND()</f>
        <v>0</v>
      </c>
      <c r="C587">
        <f>IF(B587&lt;$W$41,3,IF(B587&lt;$W$41+$W$42,4,5))</f>
        <v>0</v>
      </c>
      <c r="D587">
        <f>NORMSINV(RAND())</f>
        <v>0</v>
      </c>
      <c r="E587">
        <f>$W$25*EXP(($W$26-$W$28-0.5*$W$27^2)*C587+$W$27*SQRT(C587)*D587)</f>
        <v>0</v>
      </c>
      <c r="F587">
        <f>$W$30*(1+$W$31)^C587</f>
        <v>0</v>
      </c>
      <c r="G587">
        <f>$W$32*(1+$W$33)^C587</f>
        <v>0</v>
      </c>
      <c r="H587">
        <f>$W$34*(1+$W$35)^C587</f>
        <v>0</v>
      </c>
      <c r="I587">
        <f>MIN(E587,F587)</f>
        <v>0</v>
      </c>
      <c r="J587">
        <f>MIN(E587-I587,G587)</f>
        <v>0</v>
      </c>
      <c r="K587">
        <f>MIN(E587-I587-J587,H587)</f>
        <v>0</v>
      </c>
      <c r="L587">
        <f>E587-I587-J587-K587</f>
        <v>0</v>
      </c>
      <c r="M587">
        <f>IF((I587+J587+(1-$W$36)*L587)/$W$39&gt;=$W$38,1,0)</f>
        <v>0</v>
      </c>
      <c r="N587">
        <f>IF(M587=1,$W$37,$W$36)*L587</f>
        <v>0</v>
      </c>
      <c r="O587">
        <f>EXP(-$W$26*C587)*I587</f>
        <v>0</v>
      </c>
      <c r="P587">
        <f>EXP(-$W$26*C587)*J587</f>
        <v>0</v>
      </c>
      <c r="Q587">
        <f>EXP(-$W$26*C587)*K587</f>
        <v>0</v>
      </c>
      <c r="R587">
        <f>EXP(-$W$26*C587)*(L587-N587)</f>
        <v>0</v>
      </c>
      <c r="S587">
        <f>EXP(-$W$26*C587)*N587</f>
        <v>0</v>
      </c>
      <c r="T587">
        <f>EXP(-$W$26*C587)*E587</f>
        <v>0</v>
      </c>
    </row>
    <row r="588" spans="1:20">
      <c r="A588">
        <v>579</v>
      </c>
      <c r="B588">
        <f>RAND()</f>
        <v>0</v>
      </c>
      <c r="C588">
        <f>IF(B588&lt;$W$41,3,IF(B588&lt;$W$41+$W$42,4,5))</f>
        <v>0</v>
      </c>
      <c r="D588">
        <f>NORMSINV(RAND())</f>
        <v>0</v>
      </c>
      <c r="E588">
        <f>$W$25*EXP(($W$26-$W$28-0.5*$W$27^2)*C588+$W$27*SQRT(C588)*D588)</f>
        <v>0</v>
      </c>
      <c r="F588">
        <f>$W$30*(1+$W$31)^C588</f>
        <v>0</v>
      </c>
      <c r="G588">
        <f>$W$32*(1+$W$33)^C588</f>
        <v>0</v>
      </c>
      <c r="H588">
        <f>$W$34*(1+$W$35)^C588</f>
        <v>0</v>
      </c>
      <c r="I588">
        <f>MIN(E588,F588)</f>
        <v>0</v>
      </c>
      <c r="J588">
        <f>MIN(E588-I588,G588)</f>
        <v>0</v>
      </c>
      <c r="K588">
        <f>MIN(E588-I588-J588,H588)</f>
        <v>0</v>
      </c>
      <c r="L588">
        <f>E588-I588-J588-K588</f>
        <v>0</v>
      </c>
      <c r="M588">
        <f>IF((I588+J588+(1-$W$36)*L588)/$W$39&gt;=$W$38,1,0)</f>
        <v>0</v>
      </c>
      <c r="N588">
        <f>IF(M588=1,$W$37,$W$36)*L588</f>
        <v>0</v>
      </c>
      <c r="O588">
        <f>EXP(-$W$26*C588)*I588</f>
        <v>0</v>
      </c>
      <c r="P588">
        <f>EXP(-$W$26*C588)*J588</f>
        <v>0</v>
      </c>
      <c r="Q588">
        <f>EXP(-$W$26*C588)*K588</f>
        <v>0</v>
      </c>
      <c r="R588">
        <f>EXP(-$W$26*C588)*(L588-N588)</f>
        <v>0</v>
      </c>
      <c r="S588">
        <f>EXP(-$W$26*C588)*N588</f>
        <v>0</v>
      </c>
      <c r="T588">
        <f>EXP(-$W$26*C588)*E588</f>
        <v>0</v>
      </c>
    </row>
    <row r="589" spans="1:20">
      <c r="A589">
        <v>580</v>
      </c>
      <c r="B589">
        <f>RAND()</f>
        <v>0</v>
      </c>
      <c r="C589">
        <f>IF(B589&lt;$W$41,3,IF(B589&lt;$W$41+$W$42,4,5))</f>
        <v>0</v>
      </c>
      <c r="D589">
        <f>NORMSINV(RAND())</f>
        <v>0</v>
      </c>
      <c r="E589">
        <f>$W$25*EXP(($W$26-$W$28-0.5*$W$27^2)*C589+$W$27*SQRT(C589)*D589)</f>
        <v>0</v>
      </c>
      <c r="F589">
        <f>$W$30*(1+$W$31)^C589</f>
        <v>0</v>
      </c>
      <c r="G589">
        <f>$W$32*(1+$W$33)^C589</f>
        <v>0</v>
      </c>
      <c r="H589">
        <f>$W$34*(1+$W$35)^C589</f>
        <v>0</v>
      </c>
      <c r="I589">
        <f>MIN(E589,F589)</f>
        <v>0</v>
      </c>
      <c r="J589">
        <f>MIN(E589-I589,G589)</f>
        <v>0</v>
      </c>
      <c r="K589">
        <f>MIN(E589-I589-J589,H589)</f>
        <v>0</v>
      </c>
      <c r="L589">
        <f>E589-I589-J589-K589</f>
        <v>0</v>
      </c>
      <c r="M589">
        <f>IF((I589+J589+(1-$W$36)*L589)/$W$39&gt;=$W$38,1,0)</f>
        <v>0</v>
      </c>
      <c r="N589">
        <f>IF(M589=1,$W$37,$W$36)*L589</f>
        <v>0</v>
      </c>
      <c r="O589">
        <f>EXP(-$W$26*C589)*I589</f>
        <v>0</v>
      </c>
      <c r="P589">
        <f>EXP(-$W$26*C589)*J589</f>
        <v>0</v>
      </c>
      <c r="Q589">
        <f>EXP(-$W$26*C589)*K589</f>
        <v>0</v>
      </c>
      <c r="R589">
        <f>EXP(-$W$26*C589)*(L589-N589)</f>
        <v>0</v>
      </c>
      <c r="S589">
        <f>EXP(-$W$26*C589)*N589</f>
        <v>0</v>
      </c>
      <c r="T589">
        <f>EXP(-$W$26*C589)*E589</f>
        <v>0</v>
      </c>
    </row>
    <row r="590" spans="1:20">
      <c r="A590">
        <v>581</v>
      </c>
      <c r="B590">
        <f>RAND()</f>
        <v>0</v>
      </c>
      <c r="C590">
        <f>IF(B590&lt;$W$41,3,IF(B590&lt;$W$41+$W$42,4,5))</f>
        <v>0</v>
      </c>
      <c r="D590">
        <f>NORMSINV(RAND())</f>
        <v>0</v>
      </c>
      <c r="E590">
        <f>$W$25*EXP(($W$26-$W$28-0.5*$W$27^2)*C590+$W$27*SQRT(C590)*D590)</f>
        <v>0</v>
      </c>
      <c r="F590">
        <f>$W$30*(1+$W$31)^C590</f>
        <v>0</v>
      </c>
      <c r="G590">
        <f>$W$32*(1+$W$33)^C590</f>
        <v>0</v>
      </c>
      <c r="H590">
        <f>$W$34*(1+$W$35)^C590</f>
        <v>0</v>
      </c>
      <c r="I590">
        <f>MIN(E590,F590)</f>
        <v>0</v>
      </c>
      <c r="J590">
        <f>MIN(E590-I590,G590)</f>
        <v>0</v>
      </c>
      <c r="K590">
        <f>MIN(E590-I590-J590,H590)</f>
        <v>0</v>
      </c>
      <c r="L590">
        <f>E590-I590-J590-K590</f>
        <v>0</v>
      </c>
      <c r="M590">
        <f>IF((I590+J590+(1-$W$36)*L590)/$W$39&gt;=$W$38,1,0)</f>
        <v>0</v>
      </c>
      <c r="N590">
        <f>IF(M590=1,$W$37,$W$36)*L590</f>
        <v>0</v>
      </c>
      <c r="O590">
        <f>EXP(-$W$26*C590)*I590</f>
        <v>0</v>
      </c>
      <c r="P590">
        <f>EXP(-$W$26*C590)*J590</f>
        <v>0</v>
      </c>
      <c r="Q590">
        <f>EXP(-$W$26*C590)*K590</f>
        <v>0</v>
      </c>
      <c r="R590">
        <f>EXP(-$W$26*C590)*(L590-N590)</f>
        <v>0</v>
      </c>
      <c r="S590">
        <f>EXP(-$W$26*C590)*N590</f>
        <v>0</v>
      </c>
      <c r="T590">
        <f>EXP(-$W$26*C590)*E590</f>
        <v>0</v>
      </c>
    </row>
    <row r="591" spans="1:20">
      <c r="A591">
        <v>582</v>
      </c>
      <c r="B591">
        <f>RAND()</f>
        <v>0</v>
      </c>
      <c r="C591">
        <f>IF(B591&lt;$W$41,3,IF(B591&lt;$W$41+$W$42,4,5))</f>
        <v>0</v>
      </c>
      <c r="D591">
        <f>NORMSINV(RAND())</f>
        <v>0</v>
      </c>
      <c r="E591">
        <f>$W$25*EXP(($W$26-$W$28-0.5*$W$27^2)*C591+$W$27*SQRT(C591)*D591)</f>
        <v>0</v>
      </c>
      <c r="F591">
        <f>$W$30*(1+$W$31)^C591</f>
        <v>0</v>
      </c>
      <c r="G591">
        <f>$W$32*(1+$W$33)^C591</f>
        <v>0</v>
      </c>
      <c r="H591">
        <f>$W$34*(1+$W$35)^C591</f>
        <v>0</v>
      </c>
      <c r="I591">
        <f>MIN(E591,F591)</f>
        <v>0</v>
      </c>
      <c r="J591">
        <f>MIN(E591-I591,G591)</f>
        <v>0</v>
      </c>
      <c r="K591">
        <f>MIN(E591-I591-J591,H591)</f>
        <v>0</v>
      </c>
      <c r="L591">
        <f>E591-I591-J591-K591</f>
        <v>0</v>
      </c>
      <c r="M591">
        <f>IF((I591+J591+(1-$W$36)*L591)/$W$39&gt;=$W$38,1,0)</f>
        <v>0</v>
      </c>
      <c r="N591">
        <f>IF(M591=1,$W$37,$W$36)*L591</f>
        <v>0</v>
      </c>
      <c r="O591">
        <f>EXP(-$W$26*C591)*I591</f>
        <v>0</v>
      </c>
      <c r="P591">
        <f>EXP(-$W$26*C591)*J591</f>
        <v>0</v>
      </c>
      <c r="Q591">
        <f>EXP(-$W$26*C591)*K591</f>
        <v>0</v>
      </c>
      <c r="R591">
        <f>EXP(-$W$26*C591)*(L591-N591)</f>
        <v>0</v>
      </c>
      <c r="S591">
        <f>EXP(-$W$26*C591)*N591</f>
        <v>0</v>
      </c>
      <c r="T591">
        <f>EXP(-$W$26*C591)*E591</f>
        <v>0</v>
      </c>
    </row>
    <row r="592" spans="1:20">
      <c r="A592">
        <v>583</v>
      </c>
      <c r="B592">
        <f>RAND()</f>
        <v>0</v>
      </c>
      <c r="C592">
        <f>IF(B592&lt;$W$41,3,IF(B592&lt;$W$41+$W$42,4,5))</f>
        <v>0</v>
      </c>
      <c r="D592">
        <f>NORMSINV(RAND())</f>
        <v>0</v>
      </c>
      <c r="E592">
        <f>$W$25*EXP(($W$26-$W$28-0.5*$W$27^2)*C592+$W$27*SQRT(C592)*D592)</f>
        <v>0</v>
      </c>
      <c r="F592">
        <f>$W$30*(1+$W$31)^C592</f>
        <v>0</v>
      </c>
      <c r="G592">
        <f>$W$32*(1+$W$33)^C592</f>
        <v>0</v>
      </c>
      <c r="H592">
        <f>$W$34*(1+$W$35)^C592</f>
        <v>0</v>
      </c>
      <c r="I592">
        <f>MIN(E592,F592)</f>
        <v>0</v>
      </c>
      <c r="J592">
        <f>MIN(E592-I592,G592)</f>
        <v>0</v>
      </c>
      <c r="K592">
        <f>MIN(E592-I592-J592,H592)</f>
        <v>0</v>
      </c>
      <c r="L592">
        <f>E592-I592-J592-K592</f>
        <v>0</v>
      </c>
      <c r="M592">
        <f>IF((I592+J592+(1-$W$36)*L592)/$W$39&gt;=$W$38,1,0)</f>
        <v>0</v>
      </c>
      <c r="N592">
        <f>IF(M592=1,$W$37,$W$36)*L592</f>
        <v>0</v>
      </c>
      <c r="O592">
        <f>EXP(-$W$26*C592)*I592</f>
        <v>0</v>
      </c>
      <c r="P592">
        <f>EXP(-$W$26*C592)*J592</f>
        <v>0</v>
      </c>
      <c r="Q592">
        <f>EXP(-$W$26*C592)*K592</f>
        <v>0</v>
      </c>
      <c r="R592">
        <f>EXP(-$W$26*C592)*(L592-N592)</f>
        <v>0</v>
      </c>
      <c r="S592">
        <f>EXP(-$W$26*C592)*N592</f>
        <v>0</v>
      </c>
      <c r="T592">
        <f>EXP(-$W$26*C592)*E592</f>
        <v>0</v>
      </c>
    </row>
    <row r="593" spans="1:20">
      <c r="A593">
        <v>584</v>
      </c>
      <c r="B593">
        <f>RAND()</f>
        <v>0</v>
      </c>
      <c r="C593">
        <f>IF(B593&lt;$W$41,3,IF(B593&lt;$W$41+$W$42,4,5))</f>
        <v>0</v>
      </c>
      <c r="D593">
        <f>NORMSINV(RAND())</f>
        <v>0</v>
      </c>
      <c r="E593">
        <f>$W$25*EXP(($W$26-$W$28-0.5*$W$27^2)*C593+$W$27*SQRT(C593)*D593)</f>
        <v>0</v>
      </c>
      <c r="F593">
        <f>$W$30*(1+$W$31)^C593</f>
        <v>0</v>
      </c>
      <c r="G593">
        <f>$W$32*(1+$W$33)^C593</f>
        <v>0</v>
      </c>
      <c r="H593">
        <f>$W$34*(1+$W$35)^C593</f>
        <v>0</v>
      </c>
      <c r="I593">
        <f>MIN(E593,F593)</f>
        <v>0</v>
      </c>
      <c r="J593">
        <f>MIN(E593-I593,G593)</f>
        <v>0</v>
      </c>
      <c r="K593">
        <f>MIN(E593-I593-J593,H593)</f>
        <v>0</v>
      </c>
      <c r="L593">
        <f>E593-I593-J593-K593</f>
        <v>0</v>
      </c>
      <c r="M593">
        <f>IF((I593+J593+(1-$W$36)*L593)/$W$39&gt;=$W$38,1,0)</f>
        <v>0</v>
      </c>
      <c r="N593">
        <f>IF(M593=1,$W$37,$W$36)*L593</f>
        <v>0</v>
      </c>
      <c r="O593">
        <f>EXP(-$W$26*C593)*I593</f>
        <v>0</v>
      </c>
      <c r="P593">
        <f>EXP(-$W$26*C593)*J593</f>
        <v>0</v>
      </c>
      <c r="Q593">
        <f>EXP(-$W$26*C593)*K593</f>
        <v>0</v>
      </c>
      <c r="R593">
        <f>EXP(-$W$26*C593)*(L593-N593)</f>
        <v>0</v>
      </c>
      <c r="S593">
        <f>EXP(-$W$26*C593)*N593</f>
        <v>0</v>
      </c>
      <c r="T593">
        <f>EXP(-$W$26*C593)*E593</f>
        <v>0</v>
      </c>
    </row>
    <row r="594" spans="1:20">
      <c r="A594">
        <v>585</v>
      </c>
      <c r="B594">
        <f>RAND()</f>
        <v>0</v>
      </c>
      <c r="C594">
        <f>IF(B594&lt;$W$41,3,IF(B594&lt;$W$41+$W$42,4,5))</f>
        <v>0</v>
      </c>
      <c r="D594">
        <f>NORMSINV(RAND())</f>
        <v>0</v>
      </c>
      <c r="E594">
        <f>$W$25*EXP(($W$26-$W$28-0.5*$W$27^2)*C594+$W$27*SQRT(C594)*D594)</f>
        <v>0</v>
      </c>
      <c r="F594">
        <f>$W$30*(1+$W$31)^C594</f>
        <v>0</v>
      </c>
      <c r="G594">
        <f>$W$32*(1+$W$33)^C594</f>
        <v>0</v>
      </c>
      <c r="H594">
        <f>$W$34*(1+$W$35)^C594</f>
        <v>0</v>
      </c>
      <c r="I594">
        <f>MIN(E594,F594)</f>
        <v>0</v>
      </c>
      <c r="J594">
        <f>MIN(E594-I594,G594)</f>
        <v>0</v>
      </c>
      <c r="K594">
        <f>MIN(E594-I594-J594,H594)</f>
        <v>0</v>
      </c>
      <c r="L594">
        <f>E594-I594-J594-K594</f>
        <v>0</v>
      </c>
      <c r="M594">
        <f>IF((I594+J594+(1-$W$36)*L594)/$W$39&gt;=$W$38,1,0)</f>
        <v>0</v>
      </c>
      <c r="N594">
        <f>IF(M594=1,$W$37,$W$36)*L594</f>
        <v>0</v>
      </c>
      <c r="O594">
        <f>EXP(-$W$26*C594)*I594</f>
        <v>0</v>
      </c>
      <c r="P594">
        <f>EXP(-$W$26*C594)*J594</f>
        <v>0</v>
      </c>
      <c r="Q594">
        <f>EXP(-$W$26*C594)*K594</f>
        <v>0</v>
      </c>
      <c r="R594">
        <f>EXP(-$W$26*C594)*(L594-N594)</f>
        <v>0</v>
      </c>
      <c r="S594">
        <f>EXP(-$W$26*C594)*N594</f>
        <v>0</v>
      </c>
      <c r="T594">
        <f>EXP(-$W$26*C594)*E594</f>
        <v>0</v>
      </c>
    </row>
    <row r="595" spans="1:20">
      <c r="A595">
        <v>586</v>
      </c>
      <c r="B595">
        <f>RAND()</f>
        <v>0</v>
      </c>
      <c r="C595">
        <f>IF(B595&lt;$W$41,3,IF(B595&lt;$W$41+$W$42,4,5))</f>
        <v>0</v>
      </c>
      <c r="D595">
        <f>NORMSINV(RAND())</f>
        <v>0</v>
      </c>
      <c r="E595">
        <f>$W$25*EXP(($W$26-$W$28-0.5*$W$27^2)*C595+$W$27*SQRT(C595)*D595)</f>
        <v>0</v>
      </c>
      <c r="F595">
        <f>$W$30*(1+$W$31)^C595</f>
        <v>0</v>
      </c>
      <c r="G595">
        <f>$W$32*(1+$W$33)^C595</f>
        <v>0</v>
      </c>
      <c r="H595">
        <f>$W$34*(1+$W$35)^C595</f>
        <v>0</v>
      </c>
      <c r="I595">
        <f>MIN(E595,F595)</f>
        <v>0</v>
      </c>
      <c r="J595">
        <f>MIN(E595-I595,G595)</f>
        <v>0</v>
      </c>
      <c r="K595">
        <f>MIN(E595-I595-J595,H595)</f>
        <v>0</v>
      </c>
      <c r="L595">
        <f>E595-I595-J595-K595</f>
        <v>0</v>
      </c>
      <c r="M595">
        <f>IF((I595+J595+(1-$W$36)*L595)/$W$39&gt;=$W$38,1,0)</f>
        <v>0</v>
      </c>
      <c r="N595">
        <f>IF(M595=1,$W$37,$W$36)*L595</f>
        <v>0</v>
      </c>
      <c r="O595">
        <f>EXP(-$W$26*C595)*I595</f>
        <v>0</v>
      </c>
      <c r="P595">
        <f>EXP(-$W$26*C595)*J595</f>
        <v>0</v>
      </c>
      <c r="Q595">
        <f>EXP(-$W$26*C595)*K595</f>
        <v>0</v>
      </c>
      <c r="R595">
        <f>EXP(-$W$26*C595)*(L595-N595)</f>
        <v>0</v>
      </c>
      <c r="S595">
        <f>EXP(-$W$26*C595)*N595</f>
        <v>0</v>
      </c>
      <c r="T595">
        <f>EXP(-$W$26*C595)*E595</f>
        <v>0</v>
      </c>
    </row>
    <row r="596" spans="1:20">
      <c r="A596">
        <v>587</v>
      </c>
      <c r="B596">
        <f>RAND()</f>
        <v>0</v>
      </c>
      <c r="C596">
        <f>IF(B596&lt;$W$41,3,IF(B596&lt;$W$41+$W$42,4,5))</f>
        <v>0</v>
      </c>
      <c r="D596">
        <f>NORMSINV(RAND())</f>
        <v>0</v>
      </c>
      <c r="E596">
        <f>$W$25*EXP(($W$26-$W$28-0.5*$W$27^2)*C596+$W$27*SQRT(C596)*D596)</f>
        <v>0</v>
      </c>
      <c r="F596">
        <f>$W$30*(1+$W$31)^C596</f>
        <v>0</v>
      </c>
      <c r="G596">
        <f>$W$32*(1+$W$33)^C596</f>
        <v>0</v>
      </c>
      <c r="H596">
        <f>$W$34*(1+$W$35)^C596</f>
        <v>0</v>
      </c>
      <c r="I596">
        <f>MIN(E596,F596)</f>
        <v>0</v>
      </c>
      <c r="J596">
        <f>MIN(E596-I596,G596)</f>
        <v>0</v>
      </c>
      <c r="K596">
        <f>MIN(E596-I596-J596,H596)</f>
        <v>0</v>
      </c>
      <c r="L596">
        <f>E596-I596-J596-K596</f>
        <v>0</v>
      </c>
      <c r="M596">
        <f>IF((I596+J596+(1-$W$36)*L596)/$W$39&gt;=$W$38,1,0)</f>
        <v>0</v>
      </c>
      <c r="N596">
        <f>IF(M596=1,$W$37,$W$36)*L596</f>
        <v>0</v>
      </c>
      <c r="O596">
        <f>EXP(-$W$26*C596)*I596</f>
        <v>0</v>
      </c>
      <c r="P596">
        <f>EXP(-$W$26*C596)*J596</f>
        <v>0</v>
      </c>
      <c r="Q596">
        <f>EXP(-$W$26*C596)*K596</f>
        <v>0</v>
      </c>
      <c r="R596">
        <f>EXP(-$W$26*C596)*(L596-N596)</f>
        <v>0</v>
      </c>
      <c r="S596">
        <f>EXP(-$W$26*C596)*N596</f>
        <v>0</v>
      </c>
      <c r="T596">
        <f>EXP(-$W$26*C596)*E596</f>
        <v>0</v>
      </c>
    </row>
    <row r="597" spans="1:20">
      <c r="A597">
        <v>588</v>
      </c>
      <c r="B597">
        <f>RAND()</f>
        <v>0</v>
      </c>
      <c r="C597">
        <f>IF(B597&lt;$W$41,3,IF(B597&lt;$W$41+$W$42,4,5))</f>
        <v>0</v>
      </c>
      <c r="D597">
        <f>NORMSINV(RAND())</f>
        <v>0</v>
      </c>
      <c r="E597">
        <f>$W$25*EXP(($W$26-$W$28-0.5*$W$27^2)*C597+$W$27*SQRT(C597)*D597)</f>
        <v>0</v>
      </c>
      <c r="F597">
        <f>$W$30*(1+$W$31)^C597</f>
        <v>0</v>
      </c>
      <c r="G597">
        <f>$W$32*(1+$W$33)^C597</f>
        <v>0</v>
      </c>
      <c r="H597">
        <f>$W$34*(1+$W$35)^C597</f>
        <v>0</v>
      </c>
      <c r="I597">
        <f>MIN(E597,F597)</f>
        <v>0</v>
      </c>
      <c r="J597">
        <f>MIN(E597-I597,G597)</f>
        <v>0</v>
      </c>
      <c r="K597">
        <f>MIN(E597-I597-J597,H597)</f>
        <v>0</v>
      </c>
      <c r="L597">
        <f>E597-I597-J597-K597</f>
        <v>0</v>
      </c>
      <c r="M597">
        <f>IF((I597+J597+(1-$W$36)*L597)/$W$39&gt;=$W$38,1,0)</f>
        <v>0</v>
      </c>
      <c r="N597">
        <f>IF(M597=1,$W$37,$W$36)*L597</f>
        <v>0</v>
      </c>
      <c r="O597">
        <f>EXP(-$W$26*C597)*I597</f>
        <v>0</v>
      </c>
      <c r="P597">
        <f>EXP(-$W$26*C597)*J597</f>
        <v>0</v>
      </c>
      <c r="Q597">
        <f>EXP(-$W$26*C597)*K597</f>
        <v>0</v>
      </c>
      <c r="R597">
        <f>EXP(-$W$26*C597)*(L597-N597)</f>
        <v>0</v>
      </c>
      <c r="S597">
        <f>EXP(-$W$26*C597)*N597</f>
        <v>0</v>
      </c>
      <c r="T597">
        <f>EXP(-$W$26*C597)*E597</f>
        <v>0</v>
      </c>
    </row>
    <row r="598" spans="1:20">
      <c r="A598">
        <v>589</v>
      </c>
      <c r="B598">
        <f>RAND()</f>
        <v>0</v>
      </c>
      <c r="C598">
        <f>IF(B598&lt;$W$41,3,IF(B598&lt;$W$41+$W$42,4,5))</f>
        <v>0</v>
      </c>
      <c r="D598">
        <f>NORMSINV(RAND())</f>
        <v>0</v>
      </c>
      <c r="E598">
        <f>$W$25*EXP(($W$26-$W$28-0.5*$W$27^2)*C598+$W$27*SQRT(C598)*D598)</f>
        <v>0</v>
      </c>
      <c r="F598">
        <f>$W$30*(1+$W$31)^C598</f>
        <v>0</v>
      </c>
      <c r="G598">
        <f>$W$32*(1+$W$33)^C598</f>
        <v>0</v>
      </c>
      <c r="H598">
        <f>$W$34*(1+$W$35)^C598</f>
        <v>0</v>
      </c>
      <c r="I598">
        <f>MIN(E598,F598)</f>
        <v>0</v>
      </c>
      <c r="J598">
        <f>MIN(E598-I598,G598)</f>
        <v>0</v>
      </c>
      <c r="K598">
        <f>MIN(E598-I598-J598,H598)</f>
        <v>0</v>
      </c>
      <c r="L598">
        <f>E598-I598-J598-K598</f>
        <v>0</v>
      </c>
      <c r="M598">
        <f>IF((I598+J598+(1-$W$36)*L598)/$W$39&gt;=$W$38,1,0)</f>
        <v>0</v>
      </c>
      <c r="N598">
        <f>IF(M598=1,$W$37,$W$36)*L598</f>
        <v>0</v>
      </c>
      <c r="O598">
        <f>EXP(-$W$26*C598)*I598</f>
        <v>0</v>
      </c>
      <c r="P598">
        <f>EXP(-$W$26*C598)*J598</f>
        <v>0</v>
      </c>
      <c r="Q598">
        <f>EXP(-$W$26*C598)*K598</f>
        <v>0</v>
      </c>
      <c r="R598">
        <f>EXP(-$W$26*C598)*(L598-N598)</f>
        <v>0</v>
      </c>
      <c r="S598">
        <f>EXP(-$W$26*C598)*N598</f>
        <v>0</v>
      </c>
      <c r="T598">
        <f>EXP(-$W$26*C598)*E598</f>
        <v>0</v>
      </c>
    </row>
    <row r="599" spans="1:20">
      <c r="A599">
        <v>590</v>
      </c>
      <c r="B599">
        <f>RAND()</f>
        <v>0</v>
      </c>
      <c r="C599">
        <f>IF(B599&lt;$W$41,3,IF(B599&lt;$W$41+$W$42,4,5))</f>
        <v>0</v>
      </c>
      <c r="D599">
        <f>NORMSINV(RAND())</f>
        <v>0</v>
      </c>
      <c r="E599">
        <f>$W$25*EXP(($W$26-$W$28-0.5*$W$27^2)*C599+$W$27*SQRT(C599)*D599)</f>
        <v>0</v>
      </c>
      <c r="F599">
        <f>$W$30*(1+$W$31)^C599</f>
        <v>0</v>
      </c>
      <c r="G599">
        <f>$W$32*(1+$W$33)^C599</f>
        <v>0</v>
      </c>
      <c r="H599">
        <f>$W$34*(1+$W$35)^C599</f>
        <v>0</v>
      </c>
      <c r="I599">
        <f>MIN(E599,F599)</f>
        <v>0</v>
      </c>
      <c r="J599">
        <f>MIN(E599-I599,G599)</f>
        <v>0</v>
      </c>
      <c r="K599">
        <f>MIN(E599-I599-J599,H599)</f>
        <v>0</v>
      </c>
      <c r="L599">
        <f>E599-I599-J599-K599</f>
        <v>0</v>
      </c>
      <c r="M599">
        <f>IF((I599+J599+(1-$W$36)*L599)/$W$39&gt;=$W$38,1,0)</f>
        <v>0</v>
      </c>
      <c r="N599">
        <f>IF(M599=1,$W$37,$W$36)*L599</f>
        <v>0</v>
      </c>
      <c r="O599">
        <f>EXP(-$W$26*C599)*I599</f>
        <v>0</v>
      </c>
      <c r="P599">
        <f>EXP(-$W$26*C599)*J599</f>
        <v>0</v>
      </c>
      <c r="Q599">
        <f>EXP(-$W$26*C599)*K599</f>
        <v>0</v>
      </c>
      <c r="R599">
        <f>EXP(-$W$26*C599)*(L599-N599)</f>
        <v>0</v>
      </c>
      <c r="S599">
        <f>EXP(-$W$26*C599)*N599</f>
        <v>0</v>
      </c>
      <c r="T599">
        <f>EXP(-$W$26*C599)*E599</f>
        <v>0</v>
      </c>
    </row>
    <row r="600" spans="1:20">
      <c r="A600">
        <v>591</v>
      </c>
      <c r="B600">
        <f>RAND()</f>
        <v>0</v>
      </c>
      <c r="C600">
        <f>IF(B600&lt;$W$41,3,IF(B600&lt;$W$41+$W$42,4,5))</f>
        <v>0</v>
      </c>
      <c r="D600">
        <f>NORMSINV(RAND())</f>
        <v>0</v>
      </c>
      <c r="E600">
        <f>$W$25*EXP(($W$26-$W$28-0.5*$W$27^2)*C600+$W$27*SQRT(C600)*D600)</f>
        <v>0</v>
      </c>
      <c r="F600">
        <f>$W$30*(1+$W$31)^C600</f>
        <v>0</v>
      </c>
      <c r="G600">
        <f>$W$32*(1+$W$33)^C600</f>
        <v>0</v>
      </c>
      <c r="H600">
        <f>$W$34*(1+$W$35)^C600</f>
        <v>0</v>
      </c>
      <c r="I600">
        <f>MIN(E600,F600)</f>
        <v>0</v>
      </c>
      <c r="J600">
        <f>MIN(E600-I600,G600)</f>
        <v>0</v>
      </c>
      <c r="K600">
        <f>MIN(E600-I600-J600,H600)</f>
        <v>0</v>
      </c>
      <c r="L600">
        <f>E600-I600-J600-K600</f>
        <v>0</v>
      </c>
      <c r="M600">
        <f>IF((I600+J600+(1-$W$36)*L600)/$W$39&gt;=$W$38,1,0)</f>
        <v>0</v>
      </c>
      <c r="N600">
        <f>IF(M600=1,$W$37,$W$36)*L600</f>
        <v>0</v>
      </c>
      <c r="O600">
        <f>EXP(-$W$26*C600)*I600</f>
        <v>0</v>
      </c>
      <c r="P600">
        <f>EXP(-$W$26*C600)*J600</f>
        <v>0</v>
      </c>
      <c r="Q600">
        <f>EXP(-$W$26*C600)*K600</f>
        <v>0</v>
      </c>
      <c r="R600">
        <f>EXP(-$W$26*C600)*(L600-N600)</f>
        <v>0</v>
      </c>
      <c r="S600">
        <f>EXP(-$W$26*C600)*N600</f>
        <v>0</v>
      </c>
      <c r="T600">
        <f>EXP(-$W$26*C600)*E600</f>
        <v>0</v>
      </c>
    </row>
    <row r="601" spans="1:20">
      <c r="A601">
        <v>592</v>
      </c>
      <c r="B601">
        <f>RAND()</f>
        <v>0</v>
      </c>
      <c r="C601">
        <f>IF(B601&lt;$W$41,3,IF(B601&lt;$W$41+$W$42,4,5))</f>
        <v>0</v>
      </c>
      <c r="D601">
        <f>NORMSINV(RAND())</f>
        <v>0</v>
      </c>
      <c r="E601">
        <f>$W$25*EXP(($W$26-$W$28-0.5*$W$27^2)*C601+$W$27*SQRT(C601)*D601)</f>
        <v>0</v>
      </c>
      <c r="F601">
        <f>$W$30*(1+$W$31)^C601</f>
        <v>0</v>
      </c>
      <c r="G601">
        <f>$W$32*(1+$W$33)^C601</f>
        <v>0</v>
      </c>
      <c r="H601">
        <f>$W$34*(1+$W$35)^C601</f>
        <v>0</v>
      </c>
      <c r="I601">
        <f>MIN(E601,F601)</f>
        <v>0</v>
      </c>
      <c r="J601">
        <f>MIN(E601-I601,G601)</f>
        <v>0</v>
      </c>
      <c r="K601">
        <f>MIN(E601-I601-J601,H601)</f>
        <v>0</v>
      </c>
      <c r="L601">
        <f>E601-I601-J601-K601</f>
        <v>0</v>
      </c>
      <c r="M601">
        <f>IF((I601+J601+(1-$W$36)*L601)/$W$39&gt;=$W$38,1,0)</f>
        <v>0</v>
      </c>
      <c r="N601">
        <f>IF(M601=1,$W$37,$W$36)*L601</f>
        <v>0</v>
      </c>
      <c r="O601">
        <f>EXP(-$W$26*C601)*I601</f>
        <v>0</v>
      </c>
      <c r="P601">
        <f>EXP(-$W$26*C601)*J601</f>
        <v>0</v>
      </c>
      <c r="Q601">
        <f>EXP(-$W$26*C601)*K601</f>
        <v>0</v>
      </c>
      <c r="R601">
        <f>EXP(-$W$26*C601)*(L601-N601)</f>
        <v>0</v>
      </c>
      <c r="S601">
        <f>EXP(-$W$26*C601)*N601</f>
        <v>0</v>
      </c>
      <c r="T601">
        <f>EXP(-$W$26*C601)*E601</f>
        <v>0</v>
      </c>
    </row>
    <row r="602" spans="1:20">
      <c r="A602">
        <v>593</v>
      </c>
      <c r="B602">
        <f>RAND()</f>
        <v>0</v>
      </c>
      <c r="C602">
        <f>IF(B602&lt;$W$41,3,IF(B602&lt;$W$41+$W$42,4,5))</f>
        <v>0</v>
      </c>
      <c r="D602">
        <f>NORMSINV(RAND())</f>
        <v>0</v>
      </c>
      <c r="E602">
        <f>$W$25*EXP(($W$26-$W$28-0.5*$W$27^2)*C602+$W$27*SQRT(C602)*D602)</f>
        <v>0</v>
      </c>
      <c r="F602">
        <f>$W$30*(1+$W$31)^C602</f>
        <v>0</v>
      </c>
      <c r="G602">
        <f>$W$32*(1+$W$33)^C602</f>
        <v>0</v>
      </c>
      <c r="H602">
        <f>$W$34*(1+$W$35)^C602</f>
        <v>0</v>
      </c>
      <c r="I602">
        <f>MIN(E602,F602)</f>
        <v>0</v>
      </c>
      <c r="J602">
        <f>MIN(E602-I602,G602)</f>
        <v>0</v>
      </c>
      <c r="K602">
        <f>MIN(E602-I602-J602,H602)</f>
        <v>0</v>
      </c>
      <c r="L602">
        <f>E602-I602-J602-K602</f>
        <v>0</v>
      </c>
      <c r="M602">
        <f>IF((I602+J602+(1-$W$36)*L602)/$W$39&gt;=$W$38,1,0)</f>
        <v>0</v>
      </c>
      <c r="N602">
        <f>IF(M602=1,$W$37,$W$36)*L602</f>
        <v>0</v>
      </c>
      <c r="O602">
        <f>EXP(-$W$26*C602)*I602</f>
        <v>0</v>
      </c>
      <c r="P602">
        <f>EXP(-$W$26*C602)*J602</f>
        <v>0</v>
      </c>
      <c r="Q602">
        <f>EXP(-$W$26*C602)*K602</f>
        <v>0</v>
      </c>
      <c r="R602">
        <f>EXP(-$W$26*C602)*(L602-N602)</f>
        <v>0</v>
      </c>
      <c r="S602">
        <f>EXP(-$W$26*C602)*N602</f>
        <v>0</v>
      </c>
      <c r="T602">
        <f>EXP(-$W$26*C602)*E602</f>
        <v>0</v>
      </c>
    </row>
    <row r="603" spans="1:20">
      <c r="A603">
        <v>594</v>
      </c>
      <c r="B603">
        <f>RAND()</f>
        <v>0</v>
      </c>
      <c r="C603">
        <f>IF(B603&lt;$W$41,3,IF(B603&lt;$W$41+$W$42,4,5))</f>
        <v>0</v>
      </c>
      <c r="D603">
        <f>NORMSINV(RAND())</f>
        <v>0</v>
      </c>
      <c r="E603">
        <f>$W$25*EXP(($W$26-$W$28-0.5*$W$27^2)*C603+$W$27*SQRT(C603)*D603)</f>
        <v>0</v>
      </c>
      <c r="F603">
        <f>$W$30*(1+$W$31)^C603</f>
        <v>0</v>
      </c>
      <c r="G603">
        <f>$W$32*(1+$W$33)^C603</f>
        <v>0</v>
      </c>
      <c r="H603">
        <f>$W$34*(1+$W$35)^C603</f>
        <v>0</v>
      </c>
      <c r="I603">
        <f>MIN(E603,F603)</f>
        <v>0</v>
      </c>
      <c r="J603">
        <f>MIN(E603-I603,G603)</f>
        <v>0</v>
      </c>
      <c r="K603">
        <f>MIN(E603-I603-J603,H603)</f>
        <v>0</v>
      </c>
      <c r="L603">
        <f>E603-I603-J603-K603</f>
        <v>0</v>
      </c>
      <c r="M603">
        <f>IF((I603+J603+(1-$W$36)*L603)/$W$39&gt;=$W$38,1,0)</f>
        <v>0</v>
      </c>
      <c r="N603">
        <f>IF(M603=1,$W$37,$W$36)*L603</f>
        <v>0</v>
      </c>
      <c r="O603">
        <f>EXP(-$W$26*C603)*I603</f>
        <v>0</v>
      </c>
      <c r="P603">
        <f>EXP(-$W$26*C603)*J603</f>
        <v>0</v>
      </c>
      <c r="Q603">
        <f>EXP(-$W$26*C603)*K603</f>
        <v>0</v>
      </c>
      <c r="R603">
        <f>EXP(-$W$26*C603)*(L603-N603)</f>
        <v>0</v>
      </c>
      <c r="S603">
        <f>EXP(-$W$26*C603)*N603</f>
        <v>0</v>
      </c>
      <c r="T603">
        <f>EXP(-$W$26*C603)*E603</f>
        <v>0</v>
      </c>
    </row>
    <row r="604" spans="1:20">
      <c r="A604">
        <v>595</v>
      </c>
      <c r="B604">
        <f>RAND()</f>
        <v>0</v>
      </c>
      <c r="C604">
        <f>IF(B604&lt;$W$41,3,IF(B604&lt;$W$41+$W$42,4,5))</f>
        <v>0</v>
      </c>
      <c r="D604">
        <f>NORMSINV(RAND())</f>
        <v>0</v>
      </c>
      <c r="E604">
        <f>$W$25*EXP(($W$26-$W$28-0.5*$W$27^2)*C604+$W$27*SQRT(C604)*D604)</f>
        <v>0</v>
      </c>
      <c r="F604">
        <f>$W$30*(1+$W$31)^C604</f>
        <v>0</v>
      </c>
      <c r="G604">
        <f>$W$32*(1+$W$33)^C604</f>
        <v>0</v>
      </c>
      <c r="H604">
        <f>$W$34*(1+$W$35)^C604</f>
        <v>0</v>
      </c>
      <c r="I604">
        <f>MIN(E604,F604)</f>
        <v>0</v>
      </c>
      <c r="J604">
        <f>MIN(E604-I604,G604)</f>
        <v>0</v>
      </c>
      <c r="K604">
        <f>MIN(E604-I604-J604,H604)</f>
        <v>0</v>
      </c>
      <c r="L604">
        <f>E604-I604-J604-K604</f>
        <v>0</v>
      </c>
      <c r="M604">
        <f>IF((I604+J604+(1-$W$36)*L604)/$W$39&gt;=$W$38,1,0)</f>
        <v>0</v>
      </c>
      <c r="N604">
        <f>IF(M604=1,$W$37,$W$36)*L604</f>
        <v>0</v>
      </c>
      <c r="O604">
        <f>EXP(-$W$26*C604)*I604</f>
        <v>0</v>
      </c>
      <c r="P604">
        <f>EXP(-$W$26*C604)*J604</f>
        <v>0</v>
      </c>
      <c r="Q604">
        <f>EXP(-$W$26*C604)*K604</f>
        <v>0</v>
      </c>
      <c r="R604">
        <f>EXP(-$W$26*C604)*(L604-N604)</f>
        <v>0</v>
      </c>
      <c r="S604">
        <f>EXP(-$W$26*C604)*N604</f>
        <v>0</v>
      </c>
      <c r="T604">
        <f>EXP(-$W$26*C604)*E604</f>
        <v>0</v>
      </c>
    </row>
    <row r="605" spans="1:20">
      <c r="A605">
        <v>596</v>
      </c>
      <c r="B605">
        <f>RAND()</f>
        <v>0</v>
      </c>
      <c r="C605">
        <f>IF(B605&lt;$W$41,3,IF(B605&lt;$W$41+$W$42,4,5))</f>
        <v>0</v>
      </c>
      <c r="D605">
        <f>NORMSINV(RAND())</f>
        <v>0</v>
      </c>
      <c r="E605">
        <f>$W$25*EXP(($W$26-$W$28-0.5*$W$27^2)*C605+$W$27*SQRT(C605)*D605)</f>
        <v>0</v>
      </c>
      <c r="F605">
        <f>$W$30*(1+$W$31)^C605</f>
        <v>0</v>
      </c>
      <c r="G605">
        <f>$W$32*(1+$W$33)^C605</f>
        <v>0</v>
      </c>
      <c r="H605">
        <f>$W$34*(1+$W$35)^C605</f>
        <v>0</v>
      </c>
      <c r="I605">
        <f>MIN(E605,F605)</f>
        <v>0</v>
      </c>
      <c r="J605">
        <f>MIN(E605-I605,G605)</f>
        <v>0</v>
      </c>
      <c r="K605">
        <f>MIN(E605-I605-J605,H605)</f>
        <v>0</v>
      </c>
      <c r="L605">
        <f>E605-I605-J605-K605</f>
        <v>0</v>
      </c>
      <c r="M605">
        <f>IF((I605+J605+(1-$W$36)*L605)/$W$39&gt;=$W$38,1,0)</f>
        <v>0</v>
      </c>
      <c r="N605">
        <f>IF(M605=1,$W$37,$W$36)*L605</f>
        <v>0</v>
      </c>
      <c r="O605">
        <f>EXP(-$W$26*C605)*I605</f>
        <v>0</v>
      </c>
      <c r="P605">
        <f>EXP(-$W$26*C605)*J605</f>
        <v>0</v>
      </c>
      <c r="Q605">
        <f>EXP(-$W$26*C605)*K605</f>
        <v>0</v>
      </c>
      <c r="R605">
        <f>EXP(-$W$26*C605)*(L605-N605)</f>
        <v>0</v>
      </c>
      <c r="S605">
        <f>EXP(-$W$26*C605)*N605</f>
        <v>0</v>
      </c>
      <c r="T605">
        <f>EXP(-$W$26*C605)*E605</f>
        <v>0</v>
      </c>
    </row>
    <row r="606" spans="1:20">
      <c r="A606">
        <v>597</v>
      </c>
      <c r="B606">
        <f>RAND()</f>
        <v>0</v>
      </c>
      <c r="C606">
        <f>IF(B606&lt;$W$41,3,IF(B606&lt;$W$41+$W$42,4,5))</f>
        <v>0</v>
      </c>
      <c r="D606">
        <f>NORMSINV(RAND())</f>
        <v>0</v>
      </c>
      <c r="E606">
        <f>$W$25*EXP(($W$26-$W$28-0.5*$W$27^2)*C606+$W$27*SQRT(C606)*D606)</f>
        <v>0</v>
      </c>
      <c r="F606">
        <f>$W$30*(1+$W$31)^C606</f>
        <v>0</v>
      </c>
      <c r="G606">
        <f>$W$32*(1+$W$33)^C606</f>
        <v>0</v>
      </c>
      <c r="H606">
        <f>$W$34*(1+$W$35)^C606</f>
        <v>0</v>
      </c>
      <c r="I606">
        <f>MIN(E606,F606)</f>
        <v>0</v>
      </c>
      <c r="J606">
        <f>MIN(E606-I606,G606)</f>
        <v>0</v>
      </c>
      <c r="K606">
        <f>MIN(E606-I606-J606,H606)</f>
        <v>0</v>
      </c>
      <c r="L606">
        <f>E606-I606-J606-K606</f>
        <v>0</v>
      </c>
      <c r="M606">
        <f>IF((I606+J606+(1-$W$36)*L606)/$W$39&gt;=$W$38,1,0)</f>
        <v>0</v>
      </c>
      <c r="N606">
        <f>IF(M606=1,$W$37,$W$36)*L606</f>
        <v>0</v>
      </c>
      <c r="O606">
        <f>EXP(-$W$26*C606)*I606</f>
        <v>0</v>
      </c>
      <c r="P606">
        <f>EXP(-$W$26*C606)*J606</f>
        <v>0</v>
      </c>
      <c r="Q606">
        <f>EXP(-$W$26*C606)*K606</f>
        <v>0</v>
      </c>
      <c r="R606">
        <f>EXP(-$W$26*C606)*(L606-N606)</f>
        <v>0</v>
      </c>
      <c r="S606">
        <f>EXP(-$W$26*C606)*N606</f>
        <v>0</v>
      </c>
      <c r="T606">
        <f>EXP(-$W$26*C606)*E606</f>
        <v>0</v>
      </c>
    </row>
    <row r="607" spans="1:20">
      <c r="A607">
        <v>598</v>
      </c>
      <c r="B607">
        <f>RAND()</f>
        <v>0</v>
      </c>
      <c r="C607">
        <f>IF(B607&lt;$W$41,3,IF(B607&lt;$W$41+$W$42,4,5))</f>
        <v>0</v>
      </c>
      <c r="D607">
        <f>NORMSINV(RAND())</f>
        <v>0</v>
      </c>
      <c r="E607">
        <f>$W$25*EXP(($W$26-$W$28-0.5*$W$27^2)*C607+$W$27*SQRT(C607)*D607)</f>
        <v>0</v>
      </c>
      <c r="F607">
        <f>$W$30*(1+$W$31)^C607</f>
        <v>0</v>
      </c>
      <c r="G607">
        <f>$W$32*(1+$W$33)^C607</f>
        <v>0</v>
      </c>
      <c r="H607">
        <f>$W$34*(1+$W$35)^C607</f>
        <v>0</v>
      </c>
      <c r="I607">
        <f>MIN(E607,F607)</f>
        <v>0</v>
      </c>
      <c r="J607">
        <f>MIN(E607-I607,G607)</f>
        <v>0</v>
      </c>
      <c r="K607">
        <f>MIN(E607-I607-J607,H607)</f>
        <v>0</v>
      </c>
      <c r="L607">
        <f>E607-I607-J607-K607</f>
        <v>0</v>
      </c>
      <c r="M607">
        <f>IF((I607+J607+(1-$W$36)*L607)/$W$39&gt;=$W$38,1,0)</f>
        <v>0</v>
      </c>
      <c r="N607">
        <f>IF(M607=1,$W$37,$W$36)*L607</f>
        <v>0</v>
      </c>
      <c r="O607">
        <f>EXP(-$W$26*C607)*I607</f>
        <v>0</v>
      </c>
      <c r="P607">
        <f>EXP(-$W$26*C607)*J607</f>
        <v>0</v>
      </c>
      <c r="Q607">
        <f>EXP(-$W$26*C607)*K607</f>
        <v>0</v>
      </c>
      <c r="R607">
        <f>EXP(-$W$26*C607)*(L607-N607)</f>
        <v>0</v>
      </c>
      <c r="S607">
        <f>EXP(-$W$26*C607)*N607</f>
        <v>0</v>
      </c>
      <c r="T607">
        <f>EXP(-$W$26*C607)*E607</f>
        <v>0</v>
      </c>
    </row>
    <row r="608" spans="1:20">
      <c r="A608">
        <v>599</v>
      </c>
      <c r="B608">
        <f>RAND()</f>
        <v>0</v>
      </c>
      <c r="C608">
        <f>IF(B608&lt;$W$41,3,IF(B608&lt;$W$41+$W$42,4,5))</f>
        <v>0</v>
      </c>
      <c r="D608">
        <f>NORMSINV(RAND())</f>
        <v>0</v>
      </c>
      <c r="E608">
        <f>$W$25*EXP(($W$26-$W$28-0.5*$W$27^2)*C608+$W$27*SQRT(C608)*D608)</f>
        <v>0</v>
      </c>
      <c r="F608">
        <f>$W$30*(1+$W$31)^C608</f>
        <v>0</v>
      </c>
      <c r="G608">
        <f>$W$32*(1+$W$33)^C608</f>
        <v>0</v>
      </c>
      <c r="H608">
        <f>$W$34*(1+$W$35)^C608</f>
        <v>0</v>
      </c>
      <c r="I608">
        <f>MIN(E608,F608)</f>
        <v>0</v>
      </c>
      <c r="J608">
        <f>MIN(E608-I608,G608)</f>
        <v>0</v>
      </c>
      <c r="K608">
        <f>MIN(E608-I608-J608,H608)</f>
        <v>0</v>
      </c>
      <c r="L608">
        <f>E608-I608-J608-K608</f>
        <v>0</v>
      </c>
      <c r="M608">
        <f>IF((I608+J608+(1-$W$36)*L608)/$W$39&gt;=$W$38,1,0)</f>
        <v>0</v>
      </c>
      <c r="N608">
        <f>IF(M608=1,$W$37,$W$36)*L608</f>
        <v>0</v>
      </c>
      <c r="O608">
        <f>EXP(-$W$26*C608)*I608</f>
        <v>0</v>
      </c>
      <c r="P608">
        <f>EXP(-$W$26*C608)*J608</f>
        <v>0</v>
      </c>
      <c r="Q608">
        <f>EXP(-$W$26*C608)*K608</f>
        <v>0</v>
      </c>
      <c r="R608">
        <f>EXP(-$W$26*C608)*(L608-N608)</f>
        <v>0</v>
      </c>
      <c r="S608">
        <f>EXP(-$W$26*C608)*N608</f>
        <v>0</v>
      </c>
      <c r="T608">
        <f>EXP(-$W$26*C608)*E608</f>
        <v>0</v>
      </c>
    </row>
    <row r="609" spans="1:20">
      <c r="A609">
        <v>600</v>
      </c>
      <c r="B609">
        <f>RAND()</f>
        <v>0</v>
      </c>
      <c r="C609">
        <f>IF(B609&lt;$W$41,3,IF(B609&lt;$W$41+$W$42,4,5))</f>
        <v>0</v>
      </c>
      <c r="D609">
        <f>NORMSINV(RAND())</f>
        <v>0</v>
      </c>
      <c r="E609">
        <f>$W$25*EXP(($W$26-$W$28-0.5*$W$27^2)*C609+$W$27*SQRT(C609)*D609)</f>
        <v>0</v>
      </c>
      <c r="F609">
        <f>$W$30*(1+$W$31)^C609</f>
        <v>0</v>
      </c>
      <c r="G609">
        <f>$W$32*(1+$W$33)^C609</f>
        <v>0</v>
      </c>
      <c r="H609">
        <f>$W$34*(1+$W$35)^C609</f>
        <v>0</v>
      </c>
      <c r="I609">
        <f>MIN(E609,F609)</f>
        <v>0</v>
      </c>
      <c r="J609">
        <f>MIN(E609-I609,G609)</f>
        <v>0</v>
      </c>
      <c r="K609">
        <f>MIN(E609-I609-J609,H609)</f>
        <v>0</v>
      </c>
      <c r="L609">
        <f>E609-I609-J609-K609</f>
        <v>0</v>
      </c>
      <c r="M609">
        <f>IF((I609+J609+(1-$W$36)*L609)/$W$39&gt;=$W$38,1,0)</f>
        <v>0</v>
      </c>
      <c r="N609">
        <f>IF(M609=1,$W$37,$W$36)*L609</f>
        <v>0</v>
      </c>
      <c r="O609">
        <f>EXP(-$W$26*C609)*I609</f>
        <v>0</v>
      </c>
      <c r="P609">
        <f>EXP(-$W$26*C609)*J609</f>
        <v>0</v>
      </c>
      <c r="Q609">
        <f>EXP(-$W$26*C609)*K609</f>
        <v>0</v>
      </c>
      <c r="R609">
        <f>EXP(-$W$26*C609)*(L609-N609)</f>
        <v>0</v>
      </c>
      <c r="S609">
        <f>EXP(-$W$26*C609)*N609</f>
        <v>0</v>
      </c>
      <c r="T609">
        <f>EXP(-$W$26*C609)*E609</f>
        <v>0</v>
      </c>
    </row>
    <row r="610" spans="1:20">
      <c r="A610">
        <v>601</v>
      </c>
      <c r="B610">
        <f>RAND()</f>
        <v>0</v>
      </c>
      <c r="C610">
        <f>IF(B610&lt;$W$41,3,IF(B610&lt;$W$41+$W$42,4,5))</f>
        <v>0</v>
      </c>
      <c r="D610">
        <f>NORMSINV(RAND())</f>
        <v>0</v>
      </c>
      <c r="E610">
        <f>$W$25*EXP(($W$26-$W$28-0.5*$W$27^2)*C610+$W$27*SQRT(C610)*D610)</f>
        <v>0</v>
      </c>
      <c r="F610">
        <f>$W$30*(1+$W$31)^C610</f>
        <v>0</v>
      </c>
      <c r="G610">
        <f>$W$32*(1+$W$33)^C610</f>
        <v>0</v>
      </c>
      <c r="H610">
        <f>$W$34*(1+$W$35)^C610</f>
        <v>0</v>
      </c>
      <c r="I610">
        <f>MIN(E610,F610)</f>
        <v>0</v>
      </c>
      <c r="J610">
        <f>MIN(E610-I610,G610)</f>
        <v>0</v>
      </c>
      <c r="K610">
        <f>MIN(E610-I610-J610,H610)</f>
        <v>0</v>
      </c>
      <c r="L610">
        <f>E610-I610-J610-K610</f>
        <v>0</v>
      </c>
      <c r="M610">
        <f>IF((I610+J610+(1-$W$36)*L610)/$W$39&gt;=$W$38,1,0)</f>
        <v>0</v>
      </c>
      <c r="N610">
        <f>IF(M610=1,$W$37,$W$36)*L610</f>
        <v>0</v>
      </c>
      <c r="O610">
        <f>EXP(-$W$26*C610)*I610</f>
        <v>0</v>
      </c>
      <c r="P610">
        <f>EXP(-$W$26*C610)*J610</f>
        <v>0</v>
      </c>
      <c r="Q610">
        <f>EXP(-$W$26*C610)*K610</f>
        <v>0</v>
      </c>
      <c r="R610">
        <f>EXP(-$W$26*C610)*(L610-N610)</f>
        <v>0</v>
      </c>
      <c r="S610">
        <f>EXP(-$W$26*C610)*N610</f>
        <v>0</v>
      </c>
      <c r="T610">
        <f>EXP(-$W$26*C610)*E610</f>
        <v>0</v>
      </c>
    </row>
    <row r="611" spans="1:20">
      <c r="A611">
        <v>602</v>
      </c>
      <c r="B611">
        <f>RAND()</f>
        <v>0</v>
      </c>
      <c r="C611">
        <f>IF(B611&lt;$W$41,3,IF(B611&lt;$W$41+$W$42,4,5))</f>
        <v>0</v>
      </c>
      <c r="D611">
        <f>NORMSINV(RAND())</f>
        <v>0</v>
      </c>
      <c r="E611">
        <f>$W$25*EXP(($W$26-$W$28-0.5*$W$27^2)*C611+$W$27*SQRT(C611)*D611)</f>
        <v>0</v>
      </c>
      <c r="F611">
        <f>$W$30*(1+$W$31)^C611</f>
        <v>0</v>
      </c>
      <c r="G611">
        <f>$W$32*(1+$W$33)^C611</f>
        <v>0</v>
      </c>
      <c r="H611">
        <f>$W$34*(1+$W$35)^C611</f>
        <v>0</v>
      </c>
      <c r="I611">
        <f>MIN(E611,F611)</f>
        <v>0</v>
      </c>
      <c r="J611">
        <f>MIN(E611-I611,G611)</f>
        <v>0</v>
      </c>
      <c r="K611">
        <f>MIN(E611-I611-J611,H611)</f>
        <v>0</v>
      </c>
      <c r="L611">
        <f>E611-I611-J611-K611</f>
        <v>0</v>
      </c>
      <c r="M611">
        <f>IF((I611+J611+(1-$W$36)*L611)/$W$39&gt;=$W$38,1,0)</f>
        <v>0</v>
      </c>
      <c r="N611">
        <f>IF(M611=1,$W$37,$W$36)*L611</f>
        <v>0</v>
      </c>
      <c r="O611">
        <f>EXP(-$W$26*C611)*I611</f>
        <v>0</v>
      </c>
      <c r="P611">
        <f>EXP(-$W$26*C611)*J611</f>
        <v>0</v>
      </c>
      <c r="Q611">
        <f>EXP(-$W$26*C611)*K611</f>
        <v>0</v>
      </c>
      <c r="R611">
        <f>EXP(-$W$26*C611)*(L611-N611)</f>
        <v>0</v>
      </c>
      <c r="S611">
        <f>EXP(-$W$26*C611)*N611</f>
        <v>0</v>
      </c>
      <c r="T611">
        <f>EXP(-$W$26*C611)*E611</f>
        <v>0</v>
      </c>
    </row>
    <row r="612" spans="1:20">
      <c r="A612">
        <v>603</v>
      </c>
      <c r="B612">
        <f>RAND()</f>
        <v>0</v>
      </c>
      <c r="C612">
        <f>IF(B612&lt;$W$41,3,IF(B612&lt;$W$41+$W$42,4,5))</f>
        <v>0</v>
      </c>
      <c r="D612">
        <f>NORMSINV(RAND())</f>
        <v>0</v>
      </c>
      <c r="E612">
        <f>$W$25*EXP(($W$26-$W$28-0.5*$W$27^2)*C612+$W$27*SQRT(C612)*D612)</f>
        <v>0</v>
      </c>
      <c r="F612">
        <f>$W$30*(1+$W$31)^C612</f>
        <v>0</v>
      </c>
      <c r="G612">
        <f>$W$32*(1+$W$33)^C612</f>
        <v>0</v>
      </c>
      <c r="H612">
        <f>$W$34*(1+$W$35)^C612</f>
        <v>0</v>
      </c>
      <c r="I612">
        <f>MIN(E612,F612)</f>
        <v>0</v>
      </c>
      <c r="J612">
        <f>MIN(E612-I612,G612)</f>
        <v>0</v>
      </c>
      <c r="K612">
        <f>MIN(E612-I612-J612,H612)</f>
        <v>0</v>
      </c>
      <c r="L612">
        <f>E612-I612-J612-K612</f>
        <v>0</v>
      </c>
      <c r="M612">
        <f>IF((I612+J612+(1-$W$36)*L612)/$W$39&gt;=$W$38,1,0)</f>
        <v>0</v>
      </c>
      <c r="N612">
        <f>IF(M612=1,$W$37,$W$36)*L612</f>
        <v>0</v>
      </c>
      <c r="O612">
        <f>EXP(-$W$26*C612)*I612</f>
        <v>0</v>
      </c>
      <c r="P612">
        <f>EXP(-$W$26*C612)*J612</f>
        <v>0</v>
      </c>
      <c r="Q612">
        <f>EXP(-$W$26*C612)*K612</f>
        <v>0</v>
      </c>
      <c r="R612">
        <f>EXP(-$W$26*C612)*(L612-N612)</f>
        <v>0</v>
      </c>
      <c r="S612">
        <f>EXP(-$W$26*C612)*N612</f>
        <v>0</v>
      </c>
      <c r="T612">
        <f>EXP(-$W$26*C612)*E612</f>
        <v>0</v>
      </c>
    </row>
    <row r="613" spans="1:20">
      <c r="A613">
        <v>604</v>
      </c>
      <c r="B613">
        <f>RAND()</f>
        <v>0</v>
      </c>
      <c r="C613">
        <f>IF(B613&lt;$W$41,3,IF(B613&lt;$W$41+$W$42,4,5))</f>
        <v>0</v>
      </c>
      <c r="D613">
        <f>NORMSINV(RAND())</f>
        <v>0</v>
      </c>
      <c r="E613">
        <f>$W$25*EXP(($W$26-$W$28-0.5*$W$27^2)*C613+$W$27*SQRT(C613)*D613)</f>
        <v>0</v>
      </c>
      <c r="F613">
        <f>$W$30*(1+$W$31)^C613</f>
        <v>0</v>
      </c>
      <c r="G613">
        <f>$W$32*(1+$W$33)^C613</f>
        <v>0</v>
      </c>
      <c r="H613">
        <f>$W$34*(1+$W$35)^C613</f>
        <v>0</v>
      </c>
      <c r="I613">
        <f>MIN(E613,F613)</f>
        <v>0</v>
      </c>
      <c r="J613">
        <f>MIN(E613-I613,G613)</f>
        <v>0</v>
      </c>
      <c r="K613">
        <f>MIN(E613-I613-J613,H613)</f>
        <v>0</v>
      </c>
      <c r="L613">
        <f>E613-I613-J613-K613</f>
        <v>0</v>
      </c>
      <c r="M613">
        <f>IF((I613+J613+(1-$W$36)*L613)/$W$39&gt;=$W$38,1,0)</f>
        <v>0</v>
      </c>
      <c r="N613">
        <f>IF(M613=1,$W$37,$W$36)*L613</f>
        <v>0</v>
      </c>
      <c r="O613">
        <f>EXP(-$W$26*C613)*I613</f>
        <v>0</v>
      </c>
      <c r="P613">
        <f>EXP(-$W$26*C613)*J613</f>
        <v>0</v>
      </c>
      <c r="Q613">
        <f>EXP(-$W$26*C613)*K613</f>
        <v>0</v>
      </c>
      <c r="R613">
        <f>EXP(-$W$26*C613)*(L613-N613)</f>
        <v>0</v>
      </c>
      <c r="S613">
        <f>EXP(-$W$26*C613)*N613</f>
        <v>0</v>
      </c>
      <c r="T613">
        <f>EXP(-$W$26*C613)*E613</f>
        <v>0</v>
      </c>
    </row>
    <row r="614" spans="1:20">
      <c r="A614">
        <v>605</v>
      </c>
      <c r="B614">
        <f>RAND()</f>
        <v>0</v>
      </c>
      <c r="C614">
        <f>IF(B614&lt;$W$41,3,IF(B614&lt;$W$41+$W$42,4,5))</f>
        <v>0</v>
      </c>
      <c r="D614">
        <f>NORMSINV(RAND())</f>
        <v>0</v>
      </c>
      <c r="E614">
        <f>$W$25*EXP(($W$26-$W$28-0.5*$W$27^2)*C614+$W$27*SQRT(C614)*D614)</f>
        <v>0</v>
      </c>
      <c r="F614">
        <f>$W$30*(1+$W$31)^C614</f>
        <v>0</v>
      </c>
      <c r="G614">
        <f>$W$32*(1+$W$33)^C614</f>
        <v>0</v>
      </c>
      <c r="H614">
        <f>$W$34*(1+$W$35)^C614</f>
        <v>0</v>
      </c>
      <c r="I614">
        <f>MIN(E614,F614)</f>
        <v>0</v>
      </c>
      <c r="J614">
        <f>MIN(E614-I614,G614)</f>
        <v>0</v>
      </c>
      <c r="K614">
        <f>MIN(E614-I614-J614,H614)</f>
        <v>0</v>
      </c>
      <c r="L614">
        <f>E614-I614-J614-K614</f>
        <v>0</v>
      </c>
      <c r="M614">
        <f>IF((I614+J614+(1-$W$36)*L614)/$W$39&gt;=$W$38,1,0)</f>
        <v>0</v>
      </c>
      <c r="N614">
        <f>IF(M614=1,$W$37,$W$36)*L614</f>
        <v>0</v>
      </c>
      <c r="O614">
        <f>EXP(-$W$26*C614)*I614</f>
        <v>0</v>
      </c>
      <c r="P614">
        <f>EXP(-$W$26*C614)*J614</f>
        <v>0</v>
      </c>
      <c r="Q614">
        <f>EXP(-$W$26*C614)*K614</f>
        <v>0</v>
      </c>
      <c r="R614">
        <f>EXP(-$W$26*C614)*(L614-N614)</f>
        <v>0</v>
      </c>
      <c r="S614">
        <f>EXP(-$W$26*C614)*N614</f>
        <v>0</v>
      </c>
      <c r="T614">
        <f>EXP(-$W$26*C614)*E614</f>
        <v>0</v>
      </c>
    </row>
    <row r="615" spans="1:20">
      <c r="A615">
        <v>606</v>
      </c>
      <c r="B615">
        <f>RAND()</f>
        <v>0</v>
      </c>
      <c r="C615">
        <f>IF(B615&lt;$W$41,3,IF(B615&lt;$W$41+$W$42,4,5))</f>
        <v>0</v>
      </c>
      <c r="D615">
        <f>NORMSINV(RAND())</f>
        <v>0</v>
      </c>
      <c r="E615">
        <f>$W$25*EXP(($W$26-$W$28-0.5*$W$27^2)*C615+$W$27*SQRT(C615)*D615)</f>
        <v>0</v>
      </c>
      <c r="F615">
        <f>$W$30*(1+$W$31)^C615</f>
        <v>0</v>
      </c>
      <c r="G615">
        <f>$W$32*(1+$W$33)^C615</f>
        <v>0</v>
      </c>
      <c r="H615">
        <f>$W$34*(1+$W$35)^C615</f>
        <v>0</v>
      </c>
      <c r="I615">
        <f>MIN(E615,F615)</f>
        <v>0</v>
      </c>
      <c r="J615">
        <f>MIN(E615-I615,G615)</f>
        <v>0</v>
      </c>
      <c r="K615">
        <f>MIN(E615-I615-J615,H615)</f>
        <v>0</v>
      </c>
      <c r="L615">
        <f>E615-I615-J615-K615</f>
        <v>0</v>
      </c>
      <c r="M615">
        <f>IF((I615+J615+(1-$W$36)*L615)/$W$39&gt;=$W$38,1,0)</f>
        <v>0</v>
      </c>
      <c r="N615">
        <f>IF(M615=1,$W$37,$W$36)*L615</f>
        <v>0</v>
      </c>
      <c r="O615">
        <f>EXP(-$W$26*C615)*I615</f>
        <v>0</v>
      </c>
      <c r="P615">
        <f>EXP(-$W$26*C615)*J615</f>
        <v>0</v>
      </c>
      <c r="Q615">
        <f>EXP(-$W$26*C615)*K615</f>
        <v>0</v>
      </c>
      <c r="R615">
        <f>EXP(-$W$26*C615)*(L615-N615)</f>
        <v>0</v>
      </c>
      <c r="S615">
        <f>EXP(-$W$26*C615)*N615</f>
        <v>0</v>
      </c>
      <c r="T615">
        <f>EXP(-$W$26*C615)*E615</f>
        <v>0</v>
      </c>
    </row>
    <row r="616" spans="1:20">
      <c r="A616">
        <v>607</v>
      </c>
      <c r="B616">
        <f>RAND()</f>
        <v>0</v>
      </c>
      <c r="C616">
        <f>IF(B616&lt;$W$41,3,IF(B616&lt;$W$41+$W$42,4,5))</f>
        <v>0</v>
      </c>
      <c r="D616">
        <f>NORMSINV(RAND())</f>
        <v>0</v>
      </c>
      <c r="E616">
        <f>$W$25*EXP(($W$26-$W$28-0.5*$W$27^2)*C616+$W$27*SQRT(C616)*D616)</f>
        <v>0</v>
      </c>
      <c r="F616">
        <f>$W$30*(1+$W$31)^C616</f>
        <v>0</v>
      </c>
      <c r="G616">
        <f>$W$32*(1+$W$33)^C616</f>
        <v>0</v>
      </c>
      <c r="H616">
        <f>$W$34*(1+$W$35)^C616</f>
        <v>0</v>
      </c>
      <c r="I616">
        <f>MIN(E616,F616)</f>
        <v>0</v>
      </c>
      <c r="J616">
        <f>MIN(E616-I616,G616)</f>
        <v>0</v>
      </c>
      <c r="K616">
        <f>MIN(E616-I616-J616,H616)</f>
        <v>0</v>
      </c>
      <c r="L616">
        <f>E616-I616-J616-K616</f>
        <v>0</v>
      </c>
      <c r="M616">
        <f>IF((I616+J616+(1-$W$36)*L616)/$W$39&gt;=$W$38,1,0)</f>
        <v>0</v>
      </c>
      <c r="N616">
        <f>IF(M616=1,$W$37,$W$36)*L616</f>
        <v>0</v>
      </c>
      <c r="O616">
        <f>EXP(-$W$26*C616)*I616</f>
        <v>0</v>
      </c>
      <c r="P616">
        <f>EXP(-$W$26*C616)*J616</f>
        <v>0</v>
      </c>
      <c r="Q616">
        <f>EXP(-$W$26*C616)*K616</f>
        <v>0</v>
      </c>
      <c r="R616">
        <f>EXP(-$W$26*C616)*(L616-N616)</f>
        <v>0</v>
      </c>
      <c r="S616">
        <f>EXP(-$W$26*C616)*N616</f>
        <v>0</v>
      </c>
      <c r="T616">
        <f>EXP(-$W$26*C616)*E616</f>
        <v>0</v>
      </c>
    </row>
    <row r="617" spans="1:20">
      <c r="A617">
        <v>608</v>
      </c>
      <c r="B617">
        <f>RAND()</f>
        <v>0</v>
      </c>
      <c r="C617">
        <f>IF(B617&lt;$W$41,3,IF(B617&lt;$W$41+$W$42,4,5))</f>
        <v>0</v>
      </c>
      <c r="D617">
        <f>NORMSINV(RAND())</f>
        <v>0</v>
      </c>
      <c r="E617">
        <f>$W$25*EXP(($W$26-$W$28-0.5*$W$27^2)*C617+$W$27*SQRT(C617)*D617)</f>
        <v>0</v>
      </c>
      <c r="F617">
        <f>$W$30*(1+$W$31)^C617</f>
        <v>0</v>
      </c>
      <c r="G617">
        <f>$W$32*(1+$W$33)^C617</f>
        <v>0</v>
      </c>
      <c r="H617">
        <f>$W$34*(1+$W$35)^C617</f>
        <v>0</v>
      </c>
      <c r="I617">
        <f>MIN(E617,F617)</f>
        <v>0</v>
      </c>
      <c r="J617">
        <f>MIN(E617-I617,G617)</f>
        <v>0</v>
      </c>
      <c r="K617">
        <f>MIN(E617-I617-J617,H617)</f>
        <v>0</v>
      </c>
      <c r="L617">
        <f>E617-I617-J617-K617</f>
        <v>0</v>
      </c>
      <c r="M617">
        <f>IF((I617+J617+(1-$W$36)*L617)/$W$39&gt;=$W$38,1,0)</f>
        <v>0</v>
      </c>
      <c r="N617">
        <f>IF(M617=1,$W$37,$W$36)*L617</f>
        <v>0</v>
      </c>
      <c r="O617">
        <f>EXP(-$W$26*C617)*I617</f>
        <v>0</v>
      </c>
      <c r="P617">
        <f>EXP(-$W$26*C617)*J617</f>
        <v>0</v>
      </c>
      <c r="Q617">
        <f>EXP(-$W$26*C617)*K617</f>
        <v>0</v>
      </c>
      <c r="R617">
        <f>EXP(-$W$26*C617)*(L617-N617)</f>
        <v>0</v>
      </c>
      <c r="S617">
        <f>EXP(-$W$26*C617)*N617</f>
        <v>0</v>
      </c>
      <c r="T617">
        <f>EXP(-$W$26*C617)*E617</f>
        <v>0</v>
      </c>
    </row>
    <row r="618" spans="1:20">
      <c r="A618">
        <v>609</v>
      </c>
      <c r="B618">
        <f>RAND()</f>
        <v>0</v>
      </c>
      <c r="C618">
        <f>IF(B618&lt;$W$41,3,IF(B618&lt;$W$41+$W$42,4,5))</f>
        <v>0</v>
      </c>
      <c r="D618">
        <f>NORMSINV(RAND())</f>
        <v>0</v>
      </c>
      <c r="E618">
        <f>$W$25*EXP(($W$26-$W$28-0.5*$W$27^2)*C618+$W$27*SQRT(C618)*D618)</f>
        <v>0</v>
      </c>
      <c r="F618">
        <f>$W$30*(1+$W$31)^C618</f>
        <v>0</v>
      </c>
      <c r="G618">
        <f>$W$32*(1+$W$33)^C618</f>
        <v>0</v>
      </c>
      <c r="H618">
        <f>$W$34*(1+$W$35)^C618</f>
        <v>0</v>
      </c>
      <c r="I618">
        <f>MIN(E618,F618)</f>
        <v>0</v>
      </c>
      <c r="J618">
        <f>MIN(E618-I618,G618)</f>
        <v>0</v>
      </c>
      <c r="K618">
        <f>MIN(E618-I618-J618,H618)</f>
        <v>0</v>
      </c>
      <c r="L618">
        <f>E618-I618-J618-K618</f>
        <v>0</v>
      </c>
      <c r="M618">
        <f>IF((I618+J618+(1-$W$36)*L618)/$W$39&gt;=$W$38,1,0)</f>
        <v>0</v>
      </c>
      <c r="N618">
        <f>IF(M618=1,$W$37,$W$36)*L618</f>
        <v>0</v>
      </c>
      <c r="O618">
        <f>EXP(-$W$26*C618)*I618</f>
        <v>0</v>
      </c>
      <c r="P618">
        <f>EXP(-$W$26*C618)*J618</f>
        <v>0</v>
      </c>
      <c r="Q618">
        <f>EXP(-$W$26*C618)*K618</f>
        <v>0</v>
      </c>
      <c r="R618">
        <f>EXP(-$W$26*C618)*(L618-N618)</f>
        <v>0</v>
      </c>
      <c r="S618">
        <f>EXP(-$W$26*C618)*N618</f>
        <v>0</v>
      </c>
      <c r="T618">
        <f>EXP(-$W$26*C618)*E618</f>
        <v>0</v>
      </c>
    </row>
    <row r="619" spans="1:20">
      <c r="A619">
        <v>610</v>
      </c>
      <c r="B619">
        <f>RAND()</f>
        <v>0</v>
      </c>
      <c r="C619">
        <f>IF(B619&lt;$W$41,3,IF(B619&lt;$W$41+$W$42,4,5))</f>
        <v>0</v>
      </c>
      <c r="D619">
        <f>NORMSINV(RAND())</f>
        <v>0</v>
      </c>
      <c r="E619">
        <f>$W$25*EXP(($W$26-$W$28-0.5*$W$27^2)*C619+$W$27*SQRT(C619)*D619)</f>
        <v>0</v>
      </c>
      <c r="F619">
        <f>$W$30*(1+$W$31)^C619</f>
        <v>0</v>
      </c>
      <c r="G619">
        <f>$W$32*(1+$W$33)^C619</f>
        <v>0</v>
      </c>
      <c r="H619">
        <f>$W$34*(1+$W$35)^C619</f>
        <v>0</v>
      </c>
      <c r="I619">
        <f>MIN(E619,F619)</f>
        <v>0</v>
      </c>
      <c r="J619">
        <f>MIN(E619-I619,G619)</f>
        <v>0</v>
      </c>
      <c r="K619">
        <f>MIN(E619-I619-J619,H619)</f>
        <v>0</v>
      </c>
      <c r="L619">
        <f>E619-I619-J619-K619</f>
        <v>0</v>
      </c>
      <c r="M619">
        <f>IF((I619+J619+(1-$W$36)*L619)/$W$39&gt;=$W$38,1,0)</f>
        <v>0</v>
      </c>
      <c r="N619">
        <f>IF(M619=1,$W$37,$W$36)*L619</f>
        <v>0</v>
      </c>
      <c r="O619">
        <f>EXP(-$W$26*C619)*I619</f>
        <v>0</v>
      </c>
      <c r="P619">
        <f>EXP(-$W$26*C619)*J619</f>
        <v>0</v>
      </c>
      <c r="Q619">
        <f>EXP(-$W$26*C619)*K619</f>
        <v>0</v>
      </c>
      <c r="R619">
        <f>EXP(-$W$26*C619)*(L619-N619)</f>
        <v>0</v>
      </c>
      <c r="S619">
        <f>EXP(-$W$26*C619)*N619</f>
        <v>0</v>
      </c>
      <c r="T619">
        <f>EXP(-$W$26*C619)*E619</f>
        <v>0</v>
      </c>
    </row>
    <row r="620" spans="1:20">
      <c r="A620">
        <v>611</v>
      </c>
      <c r="B620">
        <f>RAND()</f>
        <v>0</v>
      </c>
      <c r="C620">
        <f>IF(B620&lt;$W$41,3,IF(B620&lt;$W$41+$W$42,4,5))</f>
        <v>0</v>
      </c>
      <c r="D620">
        <f>NORMSINV(RAND())</f>
        <v>0</v>
      </c>
      <c r="E620">
        <f>$W$25*EXP(($W$26-$W$28-0.5*$W$27^2)*C620+$W$27*SQRT(C620)*D620)</f>
        <v>0</v>
      </c>
      <c r="F620">
        <f>$W$30*(1+$W$31)^C620</f>
        <v>0</v>
      </c>
      <c r="G620">
        <f>$W$32*(1+$W$33)^C620</f>
        <v>0</v>
      </c>
      <c r="H620">
        <f>$W$34*(1+$W$35)^C620</f>
        <v>0</v>
      </c>
      <c r="I620">
        <f>MIN(E620,F620)</f>
        <v>0</v>
      </c>
      <c r="J620">
        <f>MIN(E620-I620,G620)</f>
        <v>0</v>
      </c>
      <c r="K620">
        <f>MIN(E620-I620-J620,H620)</f>
        <v>0</v>
      </c>
      <c r="L620">
        <f>E620-I620-J620-K620</f>
        <v>0</v>
      </c>
      <c r="M620">
        <f>IF((I620+J620+(1-$W$36)*L620)/$W$39&gt;=$W$38,1,0)</f>
        <v>0</v>
      </c>
      <c r="N620">
        <f>IF(M620=1,$W$37,$W$36)*L620</f>
        <v>0</v>
      </c>
      <c r="O620">
        <f>EXP(-$W$26*C620)*I620</f>
        <v>0</v>
      </c>
      <c r="P620">
        <f>EXP(-$W$26*C620)*J620</f>
        <v>0</v>
      </c>
      <c r="Q620">
        <f>EXP(-$W$26*C620)*K620</f>
        <v>0</v>
      </c>
      <c r="R620">
        <f>EXP(-$W$26*C620)*(L620-N620)</f>
        <v>0</v>
      </c>
      <c r="S620">
        <f>EXP(-$W$26*C620)*N620</f>
        <v>0</v>
      </c>
      <c r="T620">
        <f>EXP(-$W$26*C620)*E620</f>
        <v>0</v>
      </c>
    </row>
    <row r="621" spans="1:20">
      <c r="A621">
        <v>612</v>
      </c>
      <c r="B621">
        <f>RAND()</f>
        <v>0</v>
      </c>
      <c r="C621">
        <f>IF(B621&lt;$W$41,3,IF(B621&lt;$W$41+$W$42,4,5))</f>
        <v>0</v>
      </c>
      <c r="D621">
        <f>NORMSINV(RAND())</f>
        <v>0</v>
      </c>
      <c r="E621">
        <f>$W$25*EXP(($W$26-$W$28-0.5*$W$27^2)*C621+$W$27*SQRT(C621)*D621)</f>
        <v>0</v>
      </c>
      <c r="F621">
        <f>$W$30*(1+$W$31)^C621</f>
        <v>0</v>
      </c>
      <c r="G621">
        <f>$W$32*(1+$W$33)^C621</f>
        <v>0</v>
      </c>
      <c r="H621">
        <f>$W$34*(1+$W$35)^C621</f>
        <v>0</v>
      </c>
      <c r="I621">
        <f>MIN(E621,F621)</f>
        <v>0</v>
      </c>
      <c r="J621">
        <f>MIN(E621-I621,G621)</f>
        <v>0</v>
      </c>
      <c r="K621">
        <f>MIN(E621-I621-J621,H621)</f>
        <v>0</v>
      </c>
      <c r="L621">
        <f>E621-I621-J621-K621</f>
        <v>0</v>
      </c>
      <c r="M621">
        <f>IF((I621+J621+(1-$W$36)*L621)/$W$39&gt;=$W$38,1,0)</f>
        <v>0</v>
      </c>
      <c r="N621">
        <f>IF(M621=1,$W$37,$W$36)*L621</f>
        <v>0</v>
      </c>
      <c r="O621">
        <f>EXP(-$W$26*C621)*I621</f>
        <v>0</v>
      </c>
      <c r="P621">
        <f>EXP(-$W$26*C621)*J621</f>
        <v>0</v>
      </c>
      <c r="Q621">
        <f>EXP(-$W$26*C621)*K621</f>
        <v>0</v>
      </c>
      <c r="R621">
        <f>EXP(-$W$26*C621)*(L621-N621)</f>
        <v>0</v>
      </c>
      <c r="S621">
        <f>EXP(-$W$26*C621)*N621</f>
        <v>0</v>
      </c>
      <c r="T621">
        <f>EXP(-$W$26*C621)*E621</f>
        <v>0</v>
      </c>
    </row>
    <row r="622" spans="1:20">
      <c r="A622">
        <v>613</v>
      </c>
      <c r="B622">
        <f>RAND()</f>
        <v>0</v>
      </c>
      <c r="C622">
        <f>IF(B622&lt;$W$41,3,IF(B622&lt;$W$41+$W$42,4,5))</f>
        <v>0</v>
      </c>
      <c r="D622">
        <f>NORMSINV(RAND())</f>
        <v>0</v>
      </c>
      <c r="E622">
        <f>$W$25*EXP(($W$26-$W$28-0.5*$W$27^2)*C622+$W$27*SQRT(C622)*D622)</f>
        <v>0</v>
      </c>
      <c r="F622">
        <f>$W$30*(1+$W$31)^C622</f>
        <v>0</v>
      </c>
      <c r="G622">
        <f>$W$32*(1+$W$33)^C622</f>
        <v>0</v>
      </c>
      <c r="H622">
        <f>$W$34*(1+$W$35)^C622</f>
        <v>0</v>
      </c>
      <c r="I622">
        <f>MIN(E622,F622)</f>
        <v>0</v>
      </c>
      <c r="J622">
        <f>MIN(E622-I622,G622)</f>
        <v>0</v>
      </c>
      <c r="K622">
        <f>MIN(E622-I622-J622,H622)</f>
        <v>0</v>
      </c>
      <c r="L622">
        <f>E622-I622-J622-K622</f>
        <v>0</v>
      </c>
      <c r="M622">
        <f>IF((I622+J622+(1-$W$36)*L622)/$W$39&gt;=$W$38,1,0)</f>
        <v>0</v>
      </c>
      <c r="N622">
        <f>IF(M622=1,$W$37,$W$36)*L622</f>
        <v>0</v>
      </c>
      <c r="O622">
        <f>EXP(-$W$26*C622)*I622</f>
        <v>0</v>
      </c>
      <c r="P622">
        <f>EXP(-$W$26*C622)*J622</f>
        <v>0</v>
      </c>
      <c r="Q622">
        <f>EXP(-$W$26*C622)*K622</f>
        <v>0</v>
      </c>
      <c r="R622">
        <f>EXP(-$W$26*C622)*(L622-N622)</f>
        <v>0</v>
      </c>
      <c r="S622">
        <f>EXP(-$W$26*C622)*N622</f>
        <v>0</v>
      </c>
      <c r="T622">
        <f>EXP(-$W$26*C622)*E622</f>
        <v>0</v>
      </c>
    </row>
    <row r="623" spans="1:20">
      <c r="A623">
        <v>614</v>
      </c>
      <c r="B623">
        <f>RAND()</f>
        <v>0</v>
      </c>
      <c r="C623">
        <f>IF(B623&lt;$W$41,3,IF(B623&lt;$W$41+$W$42,4,5))</f>
        <v>0</v>
      </c>
      <c r="D623">
        <f>NORMSINV(RAND())</f>
        <v>0</v>
      </c>
      <c r="E623">
        <f>$W$25*EXP(($W$26-$W$28-0.5*$W$27^2)*C623+$W$27*SQRT(C623)*D623)</f>
        <v>0</v>
      </c>
      <c r="F623">
        <f>$W$30*(1+$W$31)^C623</f>
        <v>0</v>
      </c>
      <c r="G623">
        <f>$W$32*(1+$W$33)^C623</f>
        <v>0</v>
      </c>
      <c r="H623">
        <f>$W$34*(1+$W$35)^C623</f>
        <v>0</v>
      </c>
      <c r="I623">
        <f>MIN(E623,F623)</f>
        <v>0</v>
      </c>
      <c r="J623">
        <f>MIN(E623-I623,G623)</f>
        <v>0</v>
      </c>
      <c r="K623">
        <f>MIN(E623-I623-J623,H623)</f>
        <v>0</v>
      </c>
      <c r="L623">
        <f>E623-I623-J623-K623</f>
        <v>0</v>
      </c>
      <c r="M623">
        <f>IF((I623+J623+(1-$W$36)*L623)/$W$39&gt;=$W$38,1,0)</f>
        <v>0</v>
      </c>
      <c r="N623">
        <f>IF(M623=1,$W$37,$W$36)*L623</f>
        <v>0</v>
      </c>
      <c r="O623">
        <f>EXP(-$W$26*C623)*I623</f>
        <v>0</v>
      </c>
      <c r="P623">
        <f>EXP(-$W$26*C623)*J623</f>
        <v>0</v>
      </c>
      <c r="Q623">
        <f>EXP(-$W$26*C623)*K623</f>
        <v>0</v>
      </c>
      <c r="R623">
        <f>EXP(-$W$26*C623)*(L623-N623)</f>
        <v>0</v>
      </c>
      <c r="S623">
        <f>EXP(-$W$26*C623)*N623</f>
        <v>0</v>
      </c>
      <c r="T623">
        <f>EXP(-$W$26*C623)*E623</f>
        <v>0</v>
      </c>
    </row>
    <row r="624" spans="1:20">
      <c r="A624">
        <v>615</v>
      </c>
      <c r="B624">
        <f>RAND()</f>
        <v>0</v>
      </c>
      <c r="C624">
        <f>IF(B624&lt;$W$41,3,IF(B624&lt;$W$41+$W$42,4,5))</f>
        <v>0</v>
      </c>
      <c r="D624">
        <f>NORMSINV(RAND())</f>
        <v>0</v>
      </c>
      <c r="E624">
        <f>$W$25*EXP(($W$26-$W$28-0.5*$W$27^2)*C624+$W$27*SQRT(C624)*D624)</f>
        <v>0</v>
      </c>
      <c r="F624">
        <f>$W$30*(1+$W$31)^C624</f>
        <v>0</v>
      </c>
      <c r="G624">
        <f>$W$32*(1+$W$33)^C624</f>
        <v>0</v>
      </c>
      <c r="H624">
        <f>$W$34*(1+$W$35)^C624</f>
        <v>0</v>
      </c>
      <c r="I624">
        <f>MIN(E624,F624)</f>
        <v>0</v>
      </c>
      <c r="J624">
        <f>MIN(E624-I624,G624)</f>
        <v>0</v>
      </c>
      <c r="K624">
        <f>MIN(E624-I624-J624,H624)</f>
        <v>0</v>
      </c>
      <c r="L624">
        <f>E624-I624-J624-K624</f>
        <v>0</v>
      </c>
      <c r="M624">
        <f>IF((I624+J624+(1-$W$36)*L624)/$W$39&gt;=$W$38,1,0)</f>
        <v>0</v>
      </c>
      <c r="N624">
        <f>IF(M624=1,$W$37,$W$36)*L624</f>
        <v>0</v>
      </c>
      <c r="O624">
        <f>EXP(-$W$26*C624)*I624</f>
        <v>0</v>
      </c>
      <c r="P624">
        <f>EXP(-$W$26*C624)*J624</f>
        <v>0</v>
      </c>
      <c r="Q624">
        <f>EXP(-$W$26*C624)*K624</f>
        <v>0</v>
      </c>
      <c r="R624">
        <f>EXP(-$W$26*C624)*(L624-N624)</f>
        <v>0</v>
      </c>
      <c r="S624">
        <f>EXP(-$W$26*C624)*N624</f>
        <v>0</v>
      </c>
      <c r="T624">
        <f>EXP(-$W$26*C624)*E624</f>
        <v>0</v>
      </c>
    </row>
    <row r="625" spans="1:20">
      <c r="A625">
        <v>616</v>
      </c>
      <c r="B625">
        <f>RAND()</f>
        <v>0</v>
      </c>
      <c r="C625">
        <f>IF(B625&lt;$W$41,3,IF(B625&lt;$W$41+$W$42,4,5))</f>
        <v>0</v>
      </c>
      <c r="D625">
        <f>NORMSINV(RAND())</f>
        <v>0</v>
      </c>
      <c r="E625">
        <f>$W$25*EXP(($W$26-$W$28-0.5*$W$27^2)*C625+$W$27*SQRT(C625)*D625)</f>
        <v>0</v>
      </c>
      <c r="F625">
        <f>$W$30*(1+$W$31)^C625</f>
        <v>0</v>
      </c>
      <c r="G625">
        <f>$W$32*(1+$W$33)^C625</f>
        <v>0</v>
      </c>
      <c r="H625">
        <f>$W$34*(1+$W$35)^C625</f>
        <v>0</v>
      </c>
      <c r="I625">
        <f>MIN(E625,F625)</f>
        <v>0</v>
      </c>
      <c r="J625">
        <f>MIN(E625-I625,G625)</f>
        <v>0</v>
      </c>
      <c r="K625">
        <f>MIN(E625-I625-J625,H625)</f>
        <v>0</v>
      </c>
      <c r="L625">
        <f>E625-I625-J625-K625</f>
        <v>0</v>
      </c>
      <c r="M625">
        <f>IF((I625+J625+(1-$W$36)*L625)/$W$39&gt;=$W$38,1,0)</f>
        <v>0</v>
      </c>
      <c r="N625">
        <f>IF(M625=1,$W$37,$W$36)*L625</f>
        <v>0</v>
      </c>
      <c r="O625">
        <f>EXP(-$W$26*C625)*I625</f>
        <v>0</v>
      </c>
      <c r="P625">
        <f>EXP(-$W$26*C625)*J625</f>
        <v>0</v>
      </c>
      <c r="Q625">
        <f>EXP(-$W$26*C625)*K625</f>
        <v>0</v>
      </c>
      <c r="R625">
        <f>EXP(-$W$26*C625)*(L625-N625)</f>
        <v>0</v>
      </c>
      <c r="S625">
        <f>EXP(-$W$26*C625)*N625</f>
        <v>0</v>
      </c>
      <c r="T625">
        <f>EXP(-$W$26*C625)*E625</f>
        <v>0</v>
      </c>
    </row>
    <row r="626" spans="1:20">
      <c r="A626">
        <v>617</v>
      </c>
      <c r="B626">
        <f>RAND()</f>
        <v>0</v>
      </c>
      <c r="C626">
        <f>IF(B626&lt;$W$41,3,IF(B626&lt;$W$41+$W$42,4,5))</f>
        <v>0</v>
      </c>
      <c r="D626">
        <f>NORMSINV(RAND())</f>
        <v>0</v>
      </c>
      <c r="E626">
        <f>$W$25*EXP(($W$26-$W$28-0.5*$W$27^2)*C626+$W$27*SQRT(C626)*D626)</f>
        <v>0</v>
      </c>
      <c r="F626">
        <f>$W$30*(1+$W$31)^C626</f>
        <v>0</v>
      </c>
      <c r="G626">
        <f>$W$32*(1+$W$33)^C626</f>
        <v>0</v>
      </c>
      <c r="H626">
        <f>$W$34*(1+$W$35)^C626</f>
        <v>0</v>
      </c>
      <c r="I626">
        <f>MIN(E626,F626)</f>
        <v>0</v>
      </c>
      <c r="J626">
        <f>MIN(E626-I626,G626)</f>
        <v>0</v>
      </c>
      <c r="K626">
        <f>MIN(E626-I626-J626,H626)</f>
        <v>0</v>
      </c>
      <c r="L626">
        <f>E626-I626-J626-K626</f>
        <v>0</v>
      </c>
      <c r="M626">
        <f>IF((I626+J626+(1-$W$36)*L626)/$W$39&gt;=$W$38,1,0)</f>
        <v>0</v>
      </c>
      <c r="N626">
        <f>IF(M626=1,$W$37,$W$36)*L626</f>
        <v>0</v>
      </c>
      <c r="O626">
        <f>EXP(-$W$26*C626)*I626</f>
        <v>0</v>
      </c>
      <c r="P626">
        <f>EXP(-$W$26*C626)*J626</f>
        <v>0</v>
      </c>
      <c r="Q626">
        <f>EXP(-$W$26*C626)*K626</f>
        <v>0</v>
      </c>
      <c r="R626">
        <f>EXP(-$W$26*C626)*(L626-N626)</f>
        <v>0</v>
      </c>
      <c r="S626">
        <f>EXP(-$W$26*C626)*N626</f>
        <v>0</v>
      </c>
      <c r="T626">
        <f>EXP(-$W$26*C626)*E626</f>
        <v>0</v>
      </c>
    </row>
    <row r="627" spans="1:20">
      <c r="A627">
        <v>618</v>
      </c>
      <c r="B627">
        <f>RAND()</f>
        <v>0</v>
      </c>
      <c r="C627">
        <f>IF(B627&lt;$W$41,3,IF(B627&lt;$W$41+$W$42,4,5))</f>
        <v>0</v>
      </c>
      <c r="D627">
        <f>NORMSINV(RAND())</f>
        <v>0</v>
      </c>
      <c r="E627">
        <f>$W$25*EXP(($W$26-$W$28-0.5*$W$27^2)*C627+$W$27*SQRT(C627)*D627)</f>
        <v>0</v>
      </c>
      <c r="F627">
        <f>$W$30*(1+$W$31)^C627</f>
        <v>0</v>
      </c>
      <c r="G627">
        <f>$W$32*(1+$W$33)^C627</f>
        <v>0</v>
      </c>
      <c r="H627">
        <f>$W$34*(1+$W$35)^C627</f>
        <v>0</v>
      </c>
      <c r="I627">
        <f>MIN(E627,F627)</f>
        <v>0</v>
      </c>
      <c r="J627">
        <f>MIN(E627-I627,G627)</f>
        <v>0</v>
      </c>
      <c r="K627">
        <f>MIN(E627-I627-J627,H627)</f>
        <v>0</v>
      </c>
      <c r="L627">
        <f>E627-I627-J627-K627</f>
        <v>0</v>
      </c>
      <c r="M627">
        <f>IF((I627+J627+(1-$W$36)*L627)/$W$39&gt;=$W$38,1,0)</f>
        <v>0</v>
      </c>
      <c r="N627">
        <f>IF(M627=1,$W$37,$W$36)*L627</f>
        <v>0</v>
      </c>
      <c r="O627">
        <f>EXP(-$W$26*C627)*I627</f>
        <v>0</v>
      </c>
      <c r="P627">
        <f>EXP(-$W$26*C627)*J627</f>
        <v>0</v>
      </c>
      <c r="Q627">
        <f>EXP(-$W$26*C627)*K627</f>
        <v>0</v>
      </c>
      <c r="R627">
        <f>EXP(-$W$26*C627)*(L627-N627)</f>
        <v>0</v>
      </c>
      <c r="S627">
        <f>EXP(-$W$26*C627)*N627</f>
        <v>0</v>
      </c>
      <c r="T627">
        <f>EXP(-$W$26*C627)*E627</f>
        <v>0</v>
      </c>
    </row>
    <row r="628" spans="1:20">
      <c r="A628">
        <v>619</v>
      </c>
      <c r="B628">
        <f>RAND()</f>
        <v>0</v>
      </c>
      <c r="C628">
        <f>IF(B628&lt;$W$41,3,IF(B628&lt;$W$41+$W$42,4,5))</f>
        <v>0</v>
      </c>
      <c r="D628">
        <f>NORMSINV(RAND())</f>
        <v>0</v>
      </c>
      <c r="E628">
        <f>$W$25*EXP(($W$26-$W$28-0.5*$W$27^2)*C628+$W$27*SQRT(C628)*D628)</f>
        <v>0</v>
      </c>
      <c r="F628">
        <f>$W$30*(1+$W$31)^C628</f>
        <v>0</v>
      </c>
      <c r="G628">
        <f>$W$32*(1+$W$33)^C628</f>
        <v>0</v>
      </c>
      <c r="H628">
        <f>$W$34*(1+$W$35)^C628</f>
        <v>0</v>
      </c>
      <c r="I628">
        <f>MIN(E628,F628)</f>
        <v>0</v>
      </c>
      <c r="J628">
        <f>MIN(E628-I628,G628)</f>
        <v>0</v>
      </c>
      <c r="K628">
        <f>MIN(E628-I628-J628,H628)</f>
        <v>0</v>
      </c>
      <c r="L628">
        <f>E628-I628-J628-K628</f>
        <v>0</v>
      </c>
      <c r="M628">
        <f>IF((I628+J628+(1-$W$36)*L628)/$W$39&gt;=$W$38,1,0)</f>
        <v>0</v>
      </c>
      <c r="N628">
        <f>IF(M628=1,$W$37,$W$36)*L628</f>
        <v>0</v>
      </c>
      <c r="O628">
        <f>EXP(-$W$26*C628)*I628</f>
        <v>0</v>
      </c>
      <c r="P628">
        <f>EXP(-$W$26*C628)*J628</f>
        <v>0</v>
      </c>
      <c r="Q628">
        <f>EXP(-$W$26*C628)*K628</f>
        <v>0</v>
      </c>
      <c r="R628">
        <f>EXP(-$W$26*C628)*(L628-N628)</f>
        <v>0</v>
      </c>
      <c r="S628">
        <f>EXP(-$W$26*C628)*N628</f>
        <v>0</v>
      </c>
      <c r="T628">
        <f>EXP(-$W$26*C628)*E628</f>
        <v>0</v>
      </c>
    </row>
    <row r="629" spans="1:20">
      <c r="A629">
        <v>620</v>
      </c>
      <c r="B629">
        <f>RAND()</f>
        <v>0</v>
      </c>
      <c r="C629">
        <f>IF(B629&lt;$W$41,3,IF(B629&lt;$W$41+$W$42,4,5))</f>
        <v>0</v>
      </c>
      <c r="D629">
        <f>NORMSINV(RAND())</f>
        <v>0</v>
      </c>
      <c r="E629">
        <f>$W$25*EXP(($W$26-$W$28-0.5*$W$27^2)*C629+$W$27*SQRT(C629)*D629)</f>
        <v>0</v>
      </c>
      <c r="F629">
        <f>$W$30*(1+$W$31)^C629</f>
        <v>0</v>
      </c>
      <c r="G629">
        <f>$W$32*(1+$W$33)^C629</f>
        <v>0</v>
      </c>
      <c r="H629">
        <f>$W$34*(1+$W$35)^C629</f>
        <v>0</v>
      </c>
      <c r="I629">
        <f>MIN(E629,F629)</f>
        <v>0</v>
      </c>
      <c r="J629">
        <f>MIN(E629-I629,G629)</f>
        <v>0</v>
      </c>
      <c r="K629">
        <f>MIN(E629-I629-J629,H629)</f>
        <v>0</v>
      </c>
      <c r="L629">
        <f>E629-I629-J629-K629</f>
        <v>0</v>
      </c>
      <c r="M629">
        <f>IF((I629+J629+(1-$W$36)*L629)/$W$39&gt;=$W$38,1,0)</f>
        <v>0</v>
      </c>
      <c r="N629">
        <f>IF(M629=1,$W$37,$W$36)*L629</f>
        <v>0</v>
      </c>
      <c r="O629">
        <f>EXP(-$W$26*C629)*I629</f>
        <v>0</v>
      </c>
      <c r="P629">
        <f>EXP(-$W$26*C629)*J629</f>
        <v>0</v>
      </c>
      <c r="Q629">
        <f>EXP(-$W$26*C629)*K629</f>
        <v>0</v>
      </c>
      <c r="R629">
        <f>EXP(-$W$26*C629)*(L629-N629)</f>
        <v>0</v>
      </c>
      <c r="S629">
        <f>EXP(-$W$26*C629)*N629</f>
        <v>0</v>
      </c>
      <c r="T629">
        <f>EXP(-$W$26*C629)*E629</f>
        <v>0</v>
      </c>
    </row>
    <row r="630" spans="1:20">
      <c r="A630">
        <v>621</v>
      </c>
      <c r="B630">
        <f>RAND()</f>
        <v>0</v>
      </c>
      <c r="C630">
        <f>IF(B630&lt;$W$41,3,IF(B630&lt;$W$41+$W$42,4,5))</f>
        <v>0</v>
      </c>
      <c r="D630">
        <f>NORMSINV(RAND())</f>
        <v>0</v>
      </c>
      <c r="E630">
        <f>$W$25*EXP(($W$26-$W$28-0.5*$W$27^2)*C630+$W$27*SQRT(C630)*D630)</f>
        <v>0</v>
      </c>
      <c r="F630">
        <f>$W$30*(1+$W$31)^C630</f>
        <v>0</v>
      </c>
      <c r="G630">
        <f>$W$32*(1+$W$33)^C630</f>
        <v>0</v>
      </c>
      <c r="H630">
        <f>$W$34*(1+$W$35)^C630</f>
        <v>0</v>
      </c>
      <c r="I630">
        <f>MIN(E630,F630)</f>
        <v>0</v>
      </c>
      <c r="J630">
        <f>MIN(E630-I630,G630)</f>
        <v>0</v>
      </c>
      <c r="K630">
        <f>MIN(E630-I630-J630,H630)</f>
        <v>0</v>
      </c>
      <c r="L630">
        <f>E630-I630-J630-K630</f>
        <v>0</v>
      </c>
      <c r="M630">
        <f>IF((I630+J630+(1-$W$36)*L630)/$W$39&gt;=$W$38,1,0)</f>
        <v>0</v>
      </c>
      <c r="N630">
        <f>IF(M630=1,$W$37,$W$36)*L630</f>
        <v>0</v>
      </c>
      <c r="O630">
        <f>EXP(-$W$26*C630)*I630</f>
        <v>0</v>
      </c>
      <c r="P630">
        <f>EXP(-$W$26*C630)*J630</f>
        <v>0</v>
      </c>
      <c r="Q630">
        <f>EXP(-$W$26*C630)*K630</f>
        <v>0</v>
      </c>
      <c r="R630">
        <f>EXP(-$W$26*C630)*(L630-N630)</f>
        <v>0</v>
      </c>
      <c r="S630">
        <f>EXP(-$W$26*C630)*N630</f>
        <v>0</v>
      </c>
      <c r="T630">
        <f>EXP(-$W$26*C630)*E630</f>
        <v>0</v>
      </c>
    </row>
    <row r="631" spans="1:20">
      <c r="A631">
        <v>622</v>
      </c>
      <c r="B631">
        <f>RAND()</f>
        <v>0</v>
      </c>
      <c r="C631">
        <f>IF(B631&lt;$W$41,3,IF(B631&lt;$W$41+$W$42,4,5))</f>
        <v>0</v>
      </c>
      <c r="D631">
        <f>NORMSINV(RAND())</f>
        <v>0</v>
      </c>
      <c r="E631">
        <f>$W$25*EXP(($W$26-$W$28-0.5*$W$27^2)*C631+$W$27*SQRT(C631)*D631)</f>
        <v>0</v>
      </c>
      <c r="F631">
        <f>$W$30*(1+$W$31)^C631</f>
        <v>0</v>
      </c>
      <c r="G631">
        <f>$W$32*(1+$W$33)^C631</f>
        <v>0</v>
      </c>
      <c r="H631">
        <f>$W$34*(1+$W$35)^C631</f>
        <v>0</v>
      </c>
      <c r="I631">
        <f>MIN(E631,F631)</f>
        <v>0</v>
      </c>
      <c r="J631">
        <f>MIN(E631-I631,G631)</f>
        <v>0</v>
      </c>
      <c r="K631">
        <f>MIN(E631-I631-J631,H631)</f>
        <v>0</v>
      </c>
      <c r="L631">
        <f>E631-I631-J631-K631</f>
        <v>0</v>
      </c>
      <c r="M631">
        <f>IF((I631+J631+(1-$W$36)*L631)/$W$39&gt;=$W$38,1,0)</f>
        <v>0</v>
      </c>
      <c r="N631">
        <f>IF(M631=1,$W$37,$W$36)*L631</f>
        <v>0</v>
      </c>
      <c r="O631">
        <f>EXP(-$W$26*C631)*I631</f>
        <v>0</v>
      </c>
      <c r="P631">
        <f>EXP(-$W$26*C631)*J631</f>
        <v>0</v>
      </c>
      <c r="Q631">
        <f>EXP(-$W$26*C631)*K631</f>
        <v>0</v>
      </c>
      <c r="R631">
        <f>EXP(-$W$26*C631)*(L631-N631)</f>
        <v>0</v>
      </c>
      <c r="S631">
        <f>EXP(-$W$26*C631)*N631</f>
        <v>0</v>
      </c>
      <c r="T631">
        <f>EXP(-$W$26*C631)*E631</f>
        <v>0</v>
      </c>
    </row>
    <row r="632" spans="1:20">
      <c r="A632">
        <v>623</v>
      </c>
      <c r="B632">
        <f>RAND()</f>
        <v>0</v>
      </c>
      <c r="C632">
        <f>IF(B632&lt;$W$41,3,IF(B632&lt;$W$41+$W$42,4,5))</f>
        <v>0</v>
      </c>
      <c r="D632">
        <f>NORMSINV(RAND())</f>
        <v>0</v>
      </c>
      <c r="E632">
        <f>$W$25*EXP(($W$26-$W$28-0.5*$W$27^2)*C632+$W$27*SQRT(C632)*D632)</f>
        <v>0</v>
      </c>
      <c r="F632">
        <f>$W$30*(1+$W$31)^C632</f>
        <v>0</v>
      </c>
      <c r="G632">
        <f>$W$32*(1+$W$33)^C632</f>
        <v>0</v>
      </c>
      <c r="H632">
        <f>$W$34*(1+$W$35)^C632</f>
        <v>0</v>
      </c>
      <c r="I632">
        <f>MIN(E632,F632)</f>
        <v>0</v>
      </c>
      <c r="J632">
        <f>MIN(E632-I632,G632)</f>
        <v>0</v>
      </c>
      <c r="K632">
        <f>MIN(E632-I632-J632,H632)</f>
        <v>0</v>
      </c>
      <c r="L632">
        <f>E632-I632-J632-K632</f>
        <v>0</v>
      </c>
      <c r="M632">
        <f>IF((I632+J632+(1-$W$36)*L632)/$W$39&gt;=$W$38,1,0)</f>
        <v>0</v>
      </c>
      <c r="N632">
        <f>IF(M632=1,$W$37,$W$36)*L632</f>
        <v>0</v>
      </c>
      <c r="O632">
        <f>EXP(-$W$26*C632)*I632</f>
        <v>0</v>
      </c>
      <c r="P632">
        <f>EXP(-$W$26*C632)*J632</f>
        <v>0</v>
      </c>
      <c r="Q632">
        <f>EXP(-$W$26*C632)*K632</f>
        <v>0</v>
      </c>
      <c r="R632">
        <f>EXP(-$W$26*C632)*(L632-N632)</f>
        <v>0</v>
      </c>
      <c r="S632">
        <f>EXP(-$W$26*C632)*N632</f>
        <v>0</v>
      </c>
      <c r="T632">
        <f>EXP(-$W$26*C632)*E632</f>
        <v>0</v>
      </c>
    </row>
    <row r="633" spans="1:20">
      <c r="A633">
        <v>624</v>
      </c>
      <c r="B633">
        <f>RAND()</f>
        <v>0</v>
      </c>
      <c r="C633">
        <f>IF(B633&lt;$W$41,3,IF(B633&lt;$W$41+$W$42,4,5))</f>
        <v>0</v>
      </c>
      <c r="D633">
        <f>NORMSINV(RAND())</f>
        <v>0</v>
      </c>
      <c r="E633">
        <f>$W$25*EXP(($W$26-$W$28-0.5*$W$27^2)*C633+$W$27*SQRT(C633)*D633)</f>
        <v>0</v>
      </c>
      <c r="F633">
        <f>$W$30*(1+$W$31)^C633</f>
        <v>0</v>
      </c>
      <c r="G633">
        <f>$W$32*(1+$W$33)^C633</f>
        <v>0</v>
      </c>
      <c r="H633">
        <f>$W$34*(1+$W$35)^C633</f>
        <v>0</v>
      </c>
      <c r="I633">
        <f>MIN(E633,F633)</f>
        <v>0</v>
      </c>
      <c r="J633">
        <f>MIN(E633-I633,G633)</f>
        <v>0</v>
      </c>
      <c r="K633">
        <f>MIN(E633-I633-J633,H633)</f>
        <v>0</v>
      </c>
      <c r="L633">
        <f>E633-I633-J633-K633</f>
        <v>0</v>
      </c>
      <c r="M633">
        <f>IF((I633+J633+(1-$W$36)*L633)/$W$39&gt;=$W$38,1,0)</f>
        <v>0</v>
      </c>
      <c r="N633">
        <f>IF(M633=1,$W$37,$W$36)*L633</f>
        <v>0</v>
      </c>
      <c r="O633">
        <f>EXP(-$W$26*C633)*I633</f>
        <v>0</v>
      </c>
      <c r="P633">
        <f>EXP(-$W$26*C633)*J633</f>
        <v>0</v>
      </c>
      <c r="Q633">
        <f>EXP(-$W$26*C633)*K633</f>
        <v>0</v>
      </c>
      <c r="R633">
        <f>EXP(-$W$26*C633)*(L633-N633)</f>
        <v>0</v>
      </c>
      <c r="S633">
        <f>EXP(-$W$26*C633)*N633</f>
        <v>0</v>
      </c>
      <c r="T633">
        <f>EXP(-$W$26*C633)*E633</f>
        <v>0</v>
      </c>
    </row>
    <row r="634" spans="1:20">
      <c r="A634">
        <v>625</v>
      </c>
      <c r="B634">
        <f>RAND()</f>
        <v>0</v>
      </c>
      <c r="C634">
        <f>IF(B634&lt;$W$41,3,IF(B634&lt;$W$41+$W$42,4,5))</f>
        <v>0</v>
      </c>
      <c r="D634">
        <f>NORMSINV(RAND())</f>
        <v>0</v>
      </c>
      <c r="E634">
        <f>$W$25*EXP(($W$26-$W$28-0.5*$W$27^2)*C634+$W$27*SQRT(C634)*D634)</f>
        <v>0</v>
      </c>
      <c r="F634">
        <f>$W$30*(1+$W$31)^C634</f>
        <v>0</v>
      </c>
      <c r="G634">
        <f>$W$32*(1+$W$33)^C634</f>
        <v>0</v>
      </c>
      <c r="H634">
        <f>$W$34*(1+$W$35)^C634</f>
        <v>0</v>
      </c>
      <c r="I634">
        <f>MIN(E634,F634)</f>
        <v>0</v>
      </c>
      <c r="J634">
        <f>MIN(E634-I634,G634)</f>
        <v>0</v>
      </c>
      <c r="K634">
        <f>MIN(E634-I634-J634,H634)</f>
        <v>0</v>
      </c>
      <c r="L634">
        <f>E634-I634-J634-K634</f>
        <v>0</v>
      </c>
      <c r="M634">
        <f>IF((I634+J634+(1-$W$36)*L634)/$W$39&gt;=$W$38,1,0)</f>
        <v>0</v>
      </c>
      <c r="N634">
        <f>IF(M634=1,$W$37,$W$36)*L634</f>
        <v>0</v>
      </c>
      <c r="O634">
        <f>EXP(-$W$26*C634)*I634</f>
        <v>0</v>
      </c>
      <c r="P634">
        <f>EXP(-$W$26*C634)*J634</f>
        <v>0</v>
      </c>
      <c r="Q634">
        <f>EXP(-$W$26*C634)*K634</f>
        <v>0</v>
      </c>
      <c r="R634">
        <f>EXP(-$W$26*C634)*(L634-N634)</f>
        <v>0</v>
      </c>
      <c r="S634">
        <f>EXP(-$W$26*C634)*N634</f>
        <v>0</v>
      </c>
      <c r="T634">
        <f>EXP(-$W$26*C634)*E634</f>
        <v>0</v>
      </c>
    </row>
    <row r="635" spans="1:20">
      <c r="A635">
        <v>626</v>
      </c>
      <c r="B635">
        <f>RAND()</f>
        <v>0</v>
      </c>
      <c r="C635">
        <f>IF(B635&lt;$W$41,3,IF(B635&lt;$W$41+$W$42,4,5))</f>
        <v>0</v>
      </c>
      <c r="D635">
        <f>NORMSINV(RAND())</f>
        <v>0</v>
      </c>
      <c r="E635">
        <f>$W$25*EXP(($W$26-$W$28-0.5*$W$27^2)*C635+$W$27*SQRT(C635)*D635)</f>
        <v>0</v>
      </c>
      <c r="F635">
        <f>$W$30*(1+$W$31)^C635</f>
        <v>0</v>
      </c>
      <c r="G635">
        <f>$W$32*(1+$W$33)^C635</f>
        <v>0</v>
      </c>
      <c r="H635">
        <f>$W$34*(1+$W$35)^C635</f>
        <v>0</v>
      </c>
      <c r="I635">
        <f>MIN(E635,F635)</f>
        <v>0</v>
      </c>
      <c r="J635">
        <f>MIN(E635-I635,G635)</f>
        <v>0</v>
      </c>
      <c r="K635">
        <f>MIN(E635-I635-J635,H635)</f>
        <v>0</v>
      </c>
      <c r="L635">
        <f>E635-I635-J635-K635</f>
        <v>0</v>
      </c>
      <c r="M635">
        <f>IF((I635+J635+(1-$W$36)*L635)/$W$39&gt;=$W$38,1,0)</f>
        <v>0</v>
      </c>
      <c r="N635">
        <f>IF(M635=1,$W$37,$W$36)*L635</f>
        <v>0</v>
      </c>
      <c r="O635">
        <f>EXP(-$W$26*C635)*I635</f>
        <v>0</v>
      </c>
      <c r="P635">
        <f>EXP(-$W$26*C635)*J635</f>
        <v>0</v>
      </c>
      <c r="Q635">
        <f>EXP(-$W$26*C635)*K635</f>
        <v>0</v>
      </c>
      <c r="R635">
        <f>EXP(-$W$26*C635)*(L635-N635)</f>
        <v>0</v>
      </c>
      <c r="S635">
        <f>EXP(-$W$26*C635)*N635</f>
        <v>0</v>
      </c>
      <c r="T635">
        <f>EXP(-$W$26*C635)*E635</f>
        <v>0</v>
      </c>
    </row>
    <row r="636" spans="1:20">
      <c r="A636">
        <v>627</v>
      </c>
      <c r="B636">
        <f>RAND()</f>
        <v>0</v>
      </c>
      <c r="C636">
        <f>IF(B636&lt;$W$41,3,IF(B636&lt;$W$41+$W$42,4,5))</f>
        <v>0</v>
      </c>
      <c r="D636">
        <f>NORMSINV(RAND())</f>
        <v>0</v>
      </c>
      <c r="E636">
        <f>$W$25*EXP(($W$26-$W$28-0.5*$W$27^2)*C636+$W$27*SQRT(C636)*D636)</f>
        <v>0</v>
      </c>
      <c r="F636">
        <f>$W$30*(1+$W$31)^C636</f>
        <v>0</v>
      </c>
      <c r="G636">
        <f>$W$32*(1+$W$33)^C636</f>
        <v>0</v>
      </c>
      <c r="H636">
        <f>$W$34*(1+$W$35)^C636</f>
        <v>0</v>
      </c>
      <c r="I636">
        <f>MIN(E636,F636)</f>
        <v>0</v>
      </c>
      <c r="J636">
        <f>MIN(E636-I636,G636)</f>
        <v>0</v>
      </c>
      <c r="K636">
        <f>MIN(E636-I636-J636,H636)</f>
        <v>0</v>
      </c>
      <c r="L636">
        <f>E636-I636-J636-K636</f>
        <v>0</v>
      </c>
      <c r="M636">
        <f>IF((I636+J636+(1-$W$36)*L636)/$W$39&gt;=$W$38,1,0)</f>
        <v>0</v>
      </c>
      <c r="N636">
        <f>IF(M636=1,$W$37,$W$36)*L636</f>
        <v>0</v>
      </c>
      <c r="O636">
        <f>EXP(-$W$26*C636)*I636</f>
        <v>0</v>
      </c>
      <c r="P636">
        <f>EXP(-$W$26*C636)*J636</f>
        <v>0</v>
      </c>
      <c r="Q636">
        <f>EXP(-$W$26*C636)*K636</f>
        <v>0</v>
      </c>
      <c r="R636">
        <f>EXP(-$W$26*C636)*(L636-N636)</f>
        <v>0</v>
      </c>
      <c r="S636">
        <f>EXP(-$W$26*C636)*N636</f>
        <v>0</v>
      </c>
      <c r="T636">
        <f>EXP(-$W$26*C636)*E636</f>
        <v>0</v>
      </c>
    </row>
    <row r="637" spans="1:20">
      <c r="A637">
        <v>628</v>
      </c>
      <c r="B637">
        <f>RAND()</f>
        <v>0</v>
      </c>
      <c r="C637">
        <f>IF(B637&lt;$W$41,3,IF(B637&lt;$W$41+$W$42,4,5))</f>
        <v>0</v>
      </c>
      <c r="D637">
        <f>NORMSINV(RAND())</f>
        <v>0</v>
      </c>
      <c r="E637">
        <f>$W$25*EXP(($W$26-$W$28-0.5*$W$27^2)*C637+$W$27*SQRT(C637)*D637)</f>
        <v>0</v>
      </c>
      <c r="F637">
        <f>$W$30*(1+$W$31)^C637</f>
        <v>0</v>
      </c>
      <c r="G637">
        <f>$W$32*(1+$W$33)^C637</f>
        <v>0</v>
      </c>
      <c r="H637">
        <f>$W$34*(1+$W$35)^C637</f>
        <v>0</v>
      </c>
      <c r="I637">
        <f>MIN(E637,F637)</f>
        <v>0</v>
      </c>
      <c r="J637">
        <f>MIN(E637-I637,G637)</f>
        <v>0</v>
      </c>
      <c r="K637">
        <f>MIN(E637-I637-J637,H637)</f>
        <v>0</v>
      </c>
      <c r="L637">
        <f>E637-I637-J637-K637</f>
        <v>0</v>
      </c>
      <c r="M637">
        <f>IF((I637+J637+(1-$W$36)*L637)/$W$39&gt;=$W$38,1,0)</f>
        <v>0</v>
      </c>
      <c r="N637">
        <f>IF(M637=1,$W$37,$W$36)*L637</f>
        <v>0</v>
      </c>
      <c r="O637">
        <f>EXP(-$W$26*C637)*I637</f>
        <v>0</v>
      </c>
      <c r="P637">
        <f>EXP(-$W$26*C637)*J637</f>
        <v>0</v>
      </c>
      <c r="Q637">
        <f>EXP(-$W$26*C637)*K637</f>
        <v>0</v>
      </c>
      <c r="R637">
        <f>EXP(-$W$26*C637)*(L637-N637)</f>
        <v>0</v>
      </c>
      <c r="S637">
        <f>EXP(-$W$26*C637)*N637</f>
        <v>0</v>
      </c>
      <c r="T637">
        <f>EXP(-$W$26*C637)*E637</f>
        <v>0</v>
      </c>
    </row>
    <row r="638" spans="1:20">
      <c r="A638">
        <v>629</v>
      </c>
      <c r="B638">
        <f>RAND()</f>
        <v>0</v>
      </c>
      <c r="C638">
        <f>IF(B638&lt;$W$41,3,IF(B638&lt;$W$41+$W$42,4,5))</f>
        <v>0</v>
      </c>
      <c r="D638">
        <f>NORMSINV(RAND())</f>
        <v>0</v>
      </c>
      <c r="E638">
        <f>$W$25*EXP(($W$26-$W$28-0.5*$W$27^2)*C638+$W$27*SQRT(C638)*D638)</f>
        <v>0</v>
      </c>
      <c r="F638">
        <f>$W$30*(1+$W$31)^C638</f>
        <v>0</v>
      </c>
      <c r="G638">
        <f>$W$32*(1+$W$33)^C638</f>
        <v>0</v>
      </c>
      <c r="H638">
        <f>$W$34*(1+$W$35)^C638</f>
        <v>0</v>
      </c>
      <c r="I638">
        <f>MIN(E638,F638)</f>
        <v>0</v>
      </c>
      <c r="J638">
        <f>MIN(E638-I638,G638)</f>
        <v>0</v>
      </c>
      <c r="K638">
        <f>MIN(E638-I638-J638,H638)</f>
        <v>0</v>
      </c>
      <c r="L638">
        <f>E638-I638-J638-K638</f>
        <v>0</v>
      </c>
      <c r="M638">
        <f>IF((I638+J638+(1-$W$36)*L638)/$W$39&gt;=$W$38,1,0)</f>
        <v>0</v>
      </c>
      <c r="N638">
        <f>IF(M638=1,$W$37,$W$36)*L638</f>
        <v>0</v>
      </c>
      <c r="O638">
        <f>EXP(-$W$26*C638)*I638</f>
        <v>0</v>
      </c>
      <c r="P638">
        <f>EXP(-$W$26*C638)*J638</f>
        <v>0</v>
      </c>
      <c r="Q638">
        <f>EXP(-$W$26*C638)*K638</f>
        <v>0</v>
      </c>
      <c r="R638">
        <f>EXP(-$W$26*C638)*(L638-N638)</f>
        <v>0</v>
      </c>
      <c r="S638">
        <f>EXP(-$W$26*C638)*N638</f>
        <v>0</v>
      </c>
      <c r="T638">
        <f>EXP(-$W$26*C638)*E638</f>
        <v>0</v>
      </c>
    </row>
    <row r="639" spans="1:20">
      <c r="A639">
        <v>630</v>
      </c>
      <c r="B639">
        <f>RAND()</f>
        <v>0</v>
      </c>
      <c r="C639">
        <f>IF(B639&lt;$W$41,3,IF(B639&lt;$W$41+$W$42,4,5))</f>
        <v>0</v>
      </c>
      <c r="D639">
        <f>NORMSINV(RAND())</f>
        <v>0</v>
      </c>
      <c r="E639">
        <f>$W$25*EXP(($W$26-$W$28-0.5*$W$27^2)*C639+$W$27*SQRT(C639)*D639)</f>
        <v>0</v>
      </c>
      <c r="F639">
        <f>$W$30*(1+$W$31)^C639</f>
        <v>0</v>
      </c>
      <c r="G639">
        <f>$W$32*(1+$W$33)^C639</f>
        <v>0</v>
      </c>
      <c r="H639">
        <f>$W$34*(1+$W$35)^C639</f>
        <v>0</v>
      </c>
      <c r="I639">
        <f>MIN(E639,F639)</f>
        <v>0</v>
      </c>
      <c r="J639">
        <f>MIN(E639-I639,G639)</f>
        <v>0</v>
      </c>
      <c r="K639">
        <f>MIN(E639-I639-J639,H639)</f>
        <v>0</v>
      </c>
      <c r="L639">
        <f>E639-I639-J639-K639</f>
        <v>0</v>
      </c>
      <c r="M639">
        <f>IF((I639+J639+(1-$W$36)*L639)/$W$39&gt;=$W$38,1,0)</f>
        <v>0</v>
      </c>
      <c r="N639">
        <f>IF(M639=1,$W$37,$W$36)*L639</f>
        <v>0</v>
      </c>
      <c r="O639">
        <f>EXP(-$W$26*C639)*I639</f>
        <v>0</v>
      </c>
      <c r="P639">
        <f>EXP(-$W$26*C639)*J639</f>
        <v>0</v>
      </c>
      <c r="Q639">
        <f>EXP(-$W$26*C639)*K639</f>
        <v>0</v>
      </c>
      <c r="R639">
        <f>EXP(-$W$26*C639)*(L639-N639)</f>
        <v>0</v>
      </c>
      <c r="S639">
        <f>EXP(-$W$26*C639)*N639</f>
        <v>0</v>
      </c>
      <c r="T639">
        <f>EXP(-$W$26*C639)*E639</f>
        <v>0</v>
      </c>
    </row>
    <row r="640" spans="1:20">
      <c r="A640">
        <v>631</v>
      </c>
      <c r="B640">
        <f>RAND()</f>
        <v>0</v>
      </c>
      <c r="C640">
        <f>IF(B640&lt;$W$41,3,IF(B640&lt;$W$41+$W$42,4,5))</f>
        <v>0</v>
      </c>
      <c r="D640">
        <f>NORMSINV(RAND())</f>
        <v>0</v>
      </c>
      <c r="E640">
        <f>$W$25*EXP(($W$26-$W$28-0.5*$W$27^2)*C640+$W$27*SQRT(C640)*D640)</f>
        <v>0</v>
      </c>
      <c r="F640">
        <f>$W$30*(1+$W$31)^C640</f>
        <v>0</v>
      </c>
      <c r="G640">
        <f>$W$32*(1+$W$33)^C640</f>
        <v>0</v>
      </c>
      <c r="H640">
        <f>$W$34*(1+$W$35)^C640</f>
        <v>0</v>
      </c>
      <c r="I640">
        <f>MIN(E640,F640)</f>
        <v>0</v>
      </c>
      <c r="J640">
        <f>MIN(E640-I640,G640)</f>
        <v>0</v>
      </c>
      <c r="K640">
        <f>MIN(E640-I640-J640,H640)</f>
        <v>0</v>
      </c>
      <c r="L640">
        <f>E640-I640-J640-K640</f>
        <v>0</v>
      </c>
      <c r="M640">
        <f>IF((I640+J640+(1-$W$36)*L640)/$W$39&gt;=$W$38,1,0)</f>
        <v>0</v>
      </c>
      <c r="N640">
        <f>IF(M640=1,$W$37,$W$36)*L640</f>
        <v>0</v>
      </c>
      <c r="O640">
        <f>EXP(-$W$26*C640)*I640</f>
        <v>0</v>
      </c>
      <c r="P640">
        <f>EXP(-$W$26*C640)*J640</f>
        <v>0</v>
      </c>
      <c r="Q640">
        <f>EXP(-$W$26*C640)*K640</f>
        <v>0</v>
      </c>
      <c r="R640">
        <f>EXP(-$W$26*C640)*(L640-N640)</f>
        <v>0</v>
      </c>
      <c r="S640">
        <f>EXP(-$W$26*C640)*N640</f>
        <v>0</v>
      </c>
      <c r="T640">
        <f>EXP(-$W$26*C640)*E640</f>
        <v>0</v>
      </c>
    </row>
    <row r="641" spans="1:20">
      <c r="A641">
        <v>632</v>
      </c>
      <c r="B641">
        <f>RAND()</f>
        <v>0</v>
      </c>
      <c r="C641">
        <f>IF(B641&lt;$W$41,3,IF(B641&lt;$W$41+$W$42,4,5))</f>
        <v>0</v>
      </c>
      <c r="D641">
        <f>NORMSINV(RAND())</f>
        <v>0</v>
      </c>
      <c r="E641">
        <f>$W$25*EXP(($W$26-$W$28-0.5*$W$27^2)*C641+$W$27*SQRT(C641)*D641)</f>
        <v>0</v>
      </c>
      <c r="F641">
        <f>$W$30*(1+$W$31)^C641</f>
        <v>0</v>
      </c>
      <c r="G641">
        <f>$W$32*(1+$W$33)^C641</f>
        <v>0</v>
      </c>
      <c r="H641">
        <f>$W$34*(1+$W$35)^C641</f>
        <v>0</v>
      </c>
      <c r="I641">
        <f>MIN(E641,F641)</f>
        <v>0</v>
      </c>
      <c r="J641">
        <f>MIN(E641-I641,G641)</f>
        <v>0</v>
      </c>
      <c r="K641">
        <f>MIN(E641-I641-J641,H641)</f>
        <v>0</v>
      </c>
      <c r="L641">
        <f>E641-I641-J641-K641</f>
        <v>0</v>
      </c>
      <c r="M641">
        <f>IF((I641+J641+(1-$W$36)*L641)/$W$39&gt;=$W$38,1,0)</f>
        <v>0</v>
      </c>
      <c r="N641">
        <f>IF(M641=1,$W$37,$W$36)*L641</f>
        <v>0</v>
      </c>
      <c r="O641">
        <f>EXP(-$W$26*C641)*I641</f>
        <v>0</v>
      </c>
      <c r="P641">
        <f>EXP(-$W$26*C641)*J641</f>
        <v>0</v>
      </c>
      <c r="Q641">
        <f>EXP(-$W$26*C641)*K641</f>
        <v>0</v>
      </c>
      <c r="R641">
        <f>EXP(-$W$26*C641)*(L641-N641)</f>
        <v>0</v>
      </c>
      <c r="S641">
        <f>EXP(-$W$26*C641)*N641</f>
        <v>0</v>
      </c>
      <c r="T641">
        <f>EXP(-$W$26*C641)*E641</f>
        <v>0</v>
      </c>
    </row>
    <row r="642" spans="1:20">
      <c r="A642">
        <v>633</v>
      </c>
      <c r="B642">
        <f>RAND()</f>
        <v>0</v>
      </c>
      <c r="C642">
        <f>IF(B642&lt;$W$41,3,IF(B642&lt;$W$41+$W$42,4,5))</f>
        <v>0</v>
      </c>
      <c r="D642">
        <f>NORMSINV(RAND())</f>
        <v>0</v>
      </c>
      <c r="E642">
        <f>$W$25*EXP(($W$26-$W$28-0.5*$W$27^2)*C642+$W$27*SQRT(C642)*D642)</f>
        <v>0</v>
      </c>
      <c r="F642">
        <f>$W$30*(1+$W$31)^C642</f>
        <v>0</v>
      </c>
      <c r="G642">
        <f>$W$32*(1+$W$33)^C642</f>
        <v>0</v>
      </c>
      <c r="H642">
        <f>$W$34*(1+$W$35)^C642</f>
        <v>0</v>
      </c>
      <c r="I642">
        <f>MIN(E642,F642)</f>
        <v>0</v>
      </c>
      <c r="J642">
        <f>MIN(E642-I642,G642)</f>
        <v>0</v>
      </c>
      <c r="K642">
        <f>MIN(E642-I642-J642,H642)</f>
        <v>0</v>
      </c>
      <c r="L642">
        <f>E642-I642-J642-K642</f>
        <v>0</v>
      </c>
      <c r="M642">
        <f>IF((I642+J642+(1-$W$36)*L642)/$W$39&gt;=$W$38,1,0)</f>
        <v>0</v>
      </c>
      <c r="N642">
        <f>IF(M642=1,$W$37,$W$36)*L642</f>
        <v>0</v>
      </c>
      <c r="O642">
        <f>EXP(-$W$26*C642)*I642</f>
        <v>0</v>
      </c>
      <c r="P642">
        <f>EXP(-$W$26*C642)*J642</f>
        <v>0</v>
      </c>
      <c r="Q642">
        <f>EXP(-$W$26*C642)*K642</f>
        <v>0</v>
      </c>
      <c r="R642">
        <f>EXP(-$W$26*C642)*(L642-N642)</f>
        <v>0</v>
      </c>
      <c r="S642">
        <f>EXP(-$W$26*C642)*N642</f>
        <v>0</v>
      </c>
      <c r="T642">
        <f>EXP(-$W$26*C642)*E642</f>
        <v>0</v>
      </c>
    </row>
    <row r="643" spans="1:20">
      <c r="A643">
        <v>634</v>
      </c>
      <c r="B643">
        <f>RAND()</f>
        <v>0</v>
      </c>
      <c r="C643">
        <f>IF(B643&lt;$W$41,3,IF(B643&lt;$W$41+$W$42,4,5))</f>
        <v>0</v>
      </c>
      <c r="D643">
        <f>NORMSINV(RAND())</f>
        <v>0</v>
      </c>
      <c r="E643">
        <f>$W$25*EXP(($W$26-$W$28-0.5*$W$27^2)*C643+$W$27*SQRT(C643)*D643)</f>
        <v>0</v>
      </c>
      <c r="F643">
        <f>$W$30*(1+$W$31)^C643</f>
        <v>0</v>
      </c>
      <c r="G643">
        <f>$W$32*(1+$W$33)^C643</f>
        <v>0</v>
      </c>
      <c r="H643">
        <f>$W$34*(1+$W$35)^C643</f>
        <v>0</v>
      </c>
      <c r="I643">
        <f>MIN(E643,F643)</f>
        <v>0</v>
      </c>
      <c r="J643">
        <f>MIN(E643-I643,G643)</f>
        <v>0</v>
      </c>
      <c r="K643">
        <f>MIN(E643-I643-J643,H643)</f>
        <v>0</v>
      </c>
      <c r="L643">
        <f>E643-I643-J643-K643</f>
        <v>0</v>
      </c>
      <c r="M643">
        <f>IF((I643+J643+(1-$W$36)*L643)/$W$39&gt;=$W$38,1,0)</f>
        <v>0</v>
      </c>
      <c r="N643">
        <f>IF(M643=1,$W$37,$W$36)*L643</f>
        <v>0</v>
      </c>
      <c r="O643">
        <f>EXP(-$W$26*C643)*I643</f>
        <v>0</v>
      </c>
      <c r="P643">
        <f>EXP(-$W$26*C643)*J643</f>
        <v>0</v>
      </c>
      <c r="Q643">
        <f>EXP(-$W$26*C643)*K643</f>
        <v>0</v>
      </c>
      <c r="R643">
        <f>EXP(-$W$26*C643)*(L643-N643)</f>
        <v>0</v>
      </c>
      <c r="S643">
        <f>EXP(-$W$26*C643)*N643</f>
        <v>0</v>
      </c>
      <c r="T643">
        <f>EXP(-$W$26*C643)*E643</f>
        <v>0</v>
      </c>
    </row>
    <row r="644" spans="1:20">
      <c r="A644">
        <v>635</v>
      </c>
      <c r="B644">
        <f>RAND()</f>
        <v>0</v>
      </c>
      <c r="C644">
        <f>IF(B644&lt;$W$41,3,IF(B644&lt;$W$41+$W$42,4,5))</f>
        <v>0</v>
      </c>
      <c r="D644">
        <f>NORMSINV(RAND())</f>
        <v>0</v>
      </c>
      <c r="E644">
        <f>$W$25*EXP(($W$26-$W$28-0.5*$W$27^2)*C644+$W$27*SQRT(C644)*D644)</f>
        <v>0</v>
      </c>
      <c r="F644">
        <f>$W$30*(1+$W$31)^C644</f>
        <v>0</v>
      </c>
      <c r="G644">
        <f>$W$32*(1+$W$33)^C644</f>
        <v>0</v>
      </c>
      <c r="H644">
        <f>$W$34*(1+$W$35)^C644</f>
        <v>0</v>
      </c>
      <c r="I644">
        <f>MIN(E644,F644)</f>
        <v>0</v>
      </c>
      <c r="J644">
        <f>MIN(E644-I644,G644)</f>
        <v>0</v>
      </c>
      <c r="K644">
        <f>MIN(E644-I644-J644,H644)</f>
        <v>0</v>
      </c>
      <c r="L644">
        <f>E644-I644-J644-K644</f>
        <v>0</v>
      </c>
      <c r="M644">
        <f>IF((I644+J644+(1-$W$36)*L644)/$W$39&gt;=$W$38,1,0)</f>
        <v>0</v>
      </c>
      <c r="N644">
        <f>IF(M644=1,$W$37,$W$36)*L644</f>
        <v>0</v>
      </c>
      <c r="O644">
        <f>EXP(-$W$26*C644)*I644</f>
        <v>0</v>
      </c>
      <c r="P644">
        <f>EXP(-$W$26*C644)*J644</f>
        <v>0</v>
      </c>
      <c r="Q644">
        <f>EXP(-$W$26*C644)*K644</f>
        <v>0</v>
      </c>
      <c r="R644">
        <f>EXP(-$W$26*C644)*(L644-N644)</f>
        <v>0</v>
      </c>
      <c r="S644">
        <f>EXP(-$W$26*C644)*N644</f>
        <v>0</v>
      </c>
      <c r="T644">
        <f>EXP(-$W$26*C644)*E644</f>
        <v>0</v>
      </c>
    </row>
    <row r="645" spans="1:20">
      <c r="A645">
        <v>636</v>
      </c>
      <c r="B645">
        <f>RAND()</f>
        <v>0</v>
      </c>
      <c r="C645">
        <f>IF(B645&lt;$W$41,3,IF(B645&lt;$W$41+$W$42,4,5))</f>
        <v>0</v>
      </c>
      <c r="D645">
        <f>NORMSINV(RAND())</f>
        <v>0</v>
      </c>
      <c r="E645">
        <f>$W$25*EXP(($W$26-$W$28-0.5*$W$27^2)*C645+$W$27*SQRT(C645)*D645)</f>
        <v>0</v>
      </c>
      <c r="F645">
        <f>$W$30*(1+$W$31)^C645</f>
        <v>0</v>
      </c>
      <c r="G645">
        <f>$W$32*(1+$W$33)^C645</f>
        <v>0</v>
      </c>
      <c r="H645">
        <f>$W$34*(1+$W$35)^C645</f>
        <v>0</v>
      </c>
      <c r="I645">
        <f>MIN(E645,F645)</f>
        <v>0</v>
      </c>
      <c r="J645">
        <f>MIN(E645-I645,G645)</f>
        <v>0</v>
      </c>
      <c r="K645">
        <f>MIN(E645-I645-J645,H645)</f>
        <v>0</v>
      </c>
      <c r="L645">
        <f>E645-I645-J645-K645</f>
        <v>0</v>
      </c>
      <c r="M645">
        <f>IF((I645+J645+(1-$W$36)*L645)/$W$39&gt;=$W$38,1,0)</f>
        <v>0</v>
      </c>
      <c r="N645">
        <f>IF(M645=1,$W$37,$W$36)*L645</f>
        <v>0</v>
      </c>
      <c r="O645">
        <f>EXP(-$W$26*C645)*I645</f>
        <v>0</v>
      </c>
      <c r="P645">
        <f>EXP(-$W$26*C645)*J645</f>
        <v>0</v>
      </c>
      <c r="Q645">
        <f>EXP(-$W$26*C645)*K645</f>
        <v>0</v>
      </c>
      <c r="R645">
        <f>EXP(-$W$26*C645)*(L645-N645)</f>
        <v>0</v>
      </c>
      <c r="S645">
        <f>EXP(-$W$26*C645)*N645</f>
        <v>0</v>
      </c>
      <c r="T645">
        <f>EXP(-$W$26*C645)*E645</f>
        <v>0</v>
      </c>
    </row>
    <row r="646" spans="1:20">
      <c r="A646">
        <v>637</v>
      </c>
      <c r="B646">
        <f>RAND()</f>
        <v>0</v>
      </c>
      <c r="C646">
        <f>IF(B646&lt;$W$41,3,IF(B646&lt;$W$41+$W$42,4,5))</f>
        <v>0</v>
      </c>
      <c r="D646">
        <f>NORMSINV(RAND())</f>
        <v>0</v>
      </c>
      <c r="E646">
        <f>$W$25*EXP(($W$26-$W$28-0.5*$W$27^2)*C646+$W$27*SQRT(C646)*D646)</f>
        <v>0</v>
      </c>
      <c r="F646">
        <f>$W$30*(1+$W$31)^C646</f>
        <v>0</v>
      </c>
      <c r="G646">
        <f>$W$32*(1+$W$33)^C646</f>
        <v>0</v>
      </c>
      <c r="H646">
        <f>$W$34*(1+$W$35)^C646</f>
        <v>0</v>
      </c>
      <c r="I646">
        <f>MIN(E646,F646)</f>
        <v>0</v>
      </c>
      <c r="J646">
        <f>MIN(E646-I646,G646)</f>
        <v>0</v>
      </c>
      <c r="K646">
        <f>MIN(E646-I646-J646,H646)</f>
        <v>0</v>
      </c>
      <c r="L646">
        <f>E646-I646-J646-K646</f>
        <v>0</v>
      </c>
      <c r="M646">
        <f>IF((I646+J646+(1-$W$36)*L646)/$W$39&gt;=$W$38,1,0)</f>
        <v>0</v>
      </c>
      <c r="N646">
        <f>IF(M646=1,$W$37,$W$36)*L646</f>
        <v>0</v>
      </c>
      <c r="O646">
        <f>EXP(-$W$26*C646)*I646</f>
        <v>0</v>
      </c>
      <c r="P646">
        <f>EXP(-$W$26*C646)*J646</f>
        <v>0</v>
      </c>
      <c r="Q646">
        <f>EXP(-$W$26*C646)*K646</f>
        <v>0</v>
      </c>
      <c r="R646">
        <f>EXP(-$W$26*C646)*(L646-N646)</f>
        <v>0</v>
      </c>
      <c r="S646">
        <f>EXP(-$W$26*C646)*N646</f>
        <v>0</v>
      </c>
      <c r="T646">
        <f>EXP(-$W$26*C646)*E646</f>
        <v>0</v>
      </c>
    </row>
    <row r="647" spans="1:20">
      <c r="A647">
        <v>638</v>
      </c>
      <c r="B647">
        <f>RAND()</f>
        <v>0</v>
      </c>
      <c r="C647">
        <f>IF(B647&lt;$W$41,3,IF(B647&lt;$W$41+$W$42,4,5))</f>
        <v>0</v>
      </c>
      <c r="D647">
        <f>NORMSINV(RAND())</f>
        <v>0</v>
      </c>
      <c r="E647">
        <f>$W$25*EXP(($W$26-$W$28-0.5*$W$27^2)*C647+$W$27*SQRT(C647)*D647)</f>
        <v>0</v>
      </c>
      <c r="F647">
        <f>$W$30*(1+$W$31)^C647</f>
        <v>0</v>
      </c>
      <c r="G647">
        <f>$W$32*(1+$W$33)^C647</f>
        <v>0</v>
      </c>
      <c r="H647">
        <f>$W$34*(1+$W$35)^C647</f>
        <v>0</v>
      </c>
      <c r="I647">
        <f>MIN(E647,F647)</f>
        <v>0</v>
      </c>
      <c r="J647">
        <f>MIN(E647-I647,G647)</f>
        <v>0</v>
      </c>
      <c r="K647">
        <f>MIN(E647-I647-J647,H647)</f>
        <v>0</v>
      </c>
      <c r="L647">
        <f>E647-I647-J647-K647</f>
        <v>0</v>
      </c>
      <c r="M647">
        <f>IF((I647+J647+(1-$W$36)*L647)/$W$39&gt;=$W$38,1,0)</f>
        <v>0</v>
      </c>
      <c r="N647">
        <f>IF(M647=1,$W$37,$W$36)*L647</f>
        <v>0</v>
      </c>
      <c r="O647">
        <f>EXP(-$W$26*C647)*I647</f>
        <v>0</v>
      </c>
      <c r="P647">
        <f>EXP(-$W$26*C647)*J647</f>
        <v>0</v>
      </c>
      <c r="Q647">
        <f>EXP(-$W$26*C647)*K647</f>
        <v>0</v>
      </c>
      <c r="R647">
        <f>EXP(-$W$26*C647)*(L647-N647)</f>
        <v>0</v>
      </c>
      <c r="S647">
        <f>EXP(-$W$26*C647)*N647</f>
        <v>0</v>
      </c>
      <c r="T647">
        <f>EXP(-$W$26*C647)*E647</f>
        <v>0</v>
      </c>
    </row>
    <row r="648" spans="1:20">
      <c r="A648">
        <v>639</v>
      </c>
      <c r="B648">
        <f>RAND()</f>
        <v>0</v>
      </c>
      <c r="C648">
        <f>IF(B648&lt;$W$41,3,IF(B648&lt;$W$41+$W$42,4,5))</f>
        <v>0</v>
      </c>
      <c r="D648">
        <f>NORMSINV(RAND())</f>
        <v>0</v>
      </c>
      <c r="E648">
        <f>$W$25*EXP(($W$26-$W$28-0.5*$W$27^2)*C648+$W$27*SQRT(C648)*D648)</f>
        <v>0</v>
      </c>
      <c r="F648">
        <f>$W$30*(1+$W$31)^C648</f>
        <v>0</v>
      </c>
      <c r="G648">
        <f>$W$32*(1+$W$33)^C648</f>
        <v>0</v>
      </c>
      <c r="H648">
        <f>$W$34*(1+$W$35)^C648</f>
        <v>0</v>
      </c>
      <c r="I648">
        <f>MIN(E648,F648)</f>
        <v>0</v>
      </c>
      <c r="J648">
        <f>MIN(E648-I648,G648)</f>
        <v>0</v>
      </c>
      <c r="K648">
        <f>MIN(E648-I648-J648,H648)</f>
        <v>0</v>
      </c>
      <c r="L648">
        <f>E648-I648-J648-K648</f>
        <v>0</v>
      </c>
      <c r="M648">
        <f>IF((I648+J648+(1-$W$36)*L648)/$W$39&gt;=$W$38,1,0)</f>
        <v>0</v>
      </c>
      <c r="N648">
        <f>IF(M648=1,$W$37,$W$36)*L648</f>
        <v>0</v>
      </c>
      <c r="O648">
        <f>EXP(-$W$26*C648)*I648</f>
        <v>0</v>
      </c>
      <c r="P648">
        <f>EXP(-$W$26*C648)*J648</f>
        <v>0</v>
      </c>
      <c r="Q648">
        <f>EXP(-$W$26*C648)*K648</f>
        <v>0</v>
      </c>
      <c r="R648">
        <f>EXP(-$W$26*C648)*(L648-N648)</f>
        <v>0</v>
      </c>
      <c r="S648">
        <f>EXP(-$W$26*C648)*N648</f>
        <v>0</v>
      </c>
      <c r="T648">
        <f>EXP(-$W$26*C648)*E648</f>
        <v>0</v>
      </c>
    </row>
    <row r="649" spans="1:20">
      <c r="A649">
        <v>640</v>
      </c>
      <c r="B649">
        <f>RAND()</f>
        <v>0</v>
      </c>
      <c r="C649">
        <f>IF(B649&lt;$W$41,3,IF(B649&lt;$W$41+$W$42,4,5))</f>
        <v>0</v>
      </c>
      <c r="D649">
        <f>NORMSINV(RAND())</f>
        <v>0</v>
      </c>
      <c r="E649">
        <f>$W$25*EXP(($W$26-$W$28-0.5*$W$27^2)*C649+$W$27*SQRT(C649)*D649)</f>
        <v>0</v>
      </c>
      <c r="F649">
        <f>$W$30*(1+$W$31)^C649</f>
        <v>0</v>
      </c>
      <c r="G649">
        <f>$W$32*(1+$W$33)^C649</f>
        <v>0</v>
      </c>
      <c r="H649">
        <f>$W$34*(1+$W$35)^C649</f>
        <v>0</v>
      </c>
      <c r="I649">
        <f>MIN(E649,F649)</f>
        <v>0</v>
      </c>
      <c r="J649">
        <f>MIN(E649-I649,G649)</f>
        <v>0</v>
      </c>
      <c r="K649">
        <f>MIN(E649-I649-J649,H649)</f>
        <v>0</v>
      </c>
      <c r="L649">
        <f>E649-I649-J649-K649</f>
        <v>0</v>
      </c>
      <c r="M649">
        <f>IF((I649+J649+(1-$W$36)*L649)/$W$39&gt;=$W$38,1,0)</f>
        <v>0</v>
      </c>
      <c r="N649">
        <f>IF(M649=1,$W$37,$W$36)*L649</f>
        <v>0</v>
      </c>
      <c r="O649">
        <f>EXP(-$W$26*C649)*I649</f>
        <v>0</v>
      </c>
      <c r="P649">
        <f>EXP(-$W$26*C649)*J649</f>
        <v>0</v>
      </c>
      <c r="Q649">
        <f>EXP(-$W$26*C649)*K649</f>
        <v>0</v>
      </c>
      <c r="R649">
        <f>EXP(-$W$26*C649)*(L649-N649)</f>
        <v>0</v>
      </c>
      <c r="S649">
        <f>EXP(-$W$26*C649)*N649</f>
        <v>0</v>
      </c>
      <c r="T649">
        <f>EXP(-$W$26*C649)*E649</f>
        <v>0</v>
      </c>
    </row>
    <row r="650" spans="1:20">
      <c r="A650">
        <v>641</v>
      </c>
      <c r="B650">
        <f>RAND()</f>
        <v>0</v>
      </c>
      <c r="C650">
        <f>IF(B650&lt;$W$41,3,IF(B650&lt;$W$41+$W$42,4,5))</f>
        <v>0</v>
      </c>
      <c r="D650">
        <f>NORMSINV(RAND())</f>
        <v>0</v>
      </c>
      <c r="E650">
        <f>$W$25*EXP(($W$26-$W$28-0.5*$W$27^2)*C650+$W$27*SQRT(C650)*D650)</f>
        <v>0</v>
      </c>
      <c r="F650">
        <f>$W$30*(1+$W$31)^C650</f>
        <v>0</v>
      </c>
      <c r="G650">
        <f>$W$32*(1+$W$33)^C650</f>
        <v>0</v>
      </c>
      <c r="H650">
        <f>$W$34*(1+$W$35)^C650</f>
        <v>0</v>
      </c>
      <c r="I650">
        <f>MIN(E650,F650)</f>
        <v>0</v>
      </c>
      <c r="J650">
        <f>MIN(E650-I650,G650)</f>
        <v>0</v>
      </c>
      <c r="K650">
        <f>MIN(E650-I650-J650,H650)</f>
        <v>0</v>
      </c>
      <c r="L650">
        <f>E650-I650-J650-K650</f>
        <v>0</v>
      </c>
      <c r="M650">
        <f>IF((I650+J650+(1-$W$36)*L650)/$W$39&gt;=$W$38,1,0)</f>
        <v>0</v>
      </c>
      <c r="N650">
        <f>IF(M650=1,$W$37,$W$36)*L650</f>
        <v>0</v>
      </c>
      <c r="O650">
        <f>EXP(-$W$26*C650)*I650</f>
        <v>0</v>
      </c>
      <c r="P650">
        <f>EXP(-$W$26*C650)*J650</f>
        <v>0</v>
      </c>
      <c r="Q650">
        <f>EXP(-$W$26*C650)*K650</f>
        <v>0</v>
      </c>
      <c r="R650">
        <f>EXP(-$W$26*C650)*(L650-N650)</f>
        <v>0</v>
      </c>
      <c r="S650">
        <f>EXP(-$W$26*C650)*N650</f>
        <v>0</v>
      </c>
      <c r="T650">
        <f>EXP(-$W$26*C650)*E650</f>
        <v>0</v>
      </c>
    </row>
    <row r="651" spans="1:20">
      <c r="A651">
        <v>642</v>
      </c>
      <c r="B651">
        <f>RAND()</f>
        <v>0</v>
      </c>
      <c r="C651">
        <f>IF(B651&lt;$W$41,3,IF(B651&lt;$W$41+$W$42,4,5))</f>
        <v>0</v>
      </c>
      <c r="D651">
        <f>NORMSINV(RAND())</f>
        <v>0</v>
      </c>
      <c r="E651">
        <f>$W$25*EXP(($W$26-$W$28-0.5*$W$27^2)*C651+$W$27*SQRT(C651)*D651)</f>
        <v>0</v>
      </c>
      <c r="F651">
        <f>$W$30*(1+$W$31)^C651</f>
        <v>0</v>
      </c>
      <c r="G651">
        <f>$W$32*(1+$W$33)^C651</f>
        <v>0</v>
      </c>
      <c r="H651">
        <f>$W$34*(1+$W$35)^C651</f>
        <v>0</v>
      </c>
      <c r="I651">
        <f>MIN(E651,F651)</f>
        <v>0</v>
      </c>
      <c r="J651">
        <f>MIN(E651-I651,G651)</f>
        <v>0</v>
      </c>
      <c r="K651">
        <f>MIN(E651-I651-J651,H651)</f>
        <v>0</v>
      </c>
      <c r="L651">
        <f>E651-I651-J651-K651</f>
        <v>0</v>
      </c>
      <c r="M651">
        <f>IF((I651+J651+(1-$W$36)*L651)/$W$39&gt;=$W$38,1,0)</f>
        <v>0</v>
      </c>
      <c r="N651">
        <f>IF(M651=1,$W$37,$W$36)*L651</f>
        <v>0</v>
      </c>
      <c r="O651">
        <f>EXP(-$W$26*C651)*I651</f>
        <v>0</v>
      </c>
      <c r="P651">
        <f>EXP(-$W$26*C651)*J651</f>
        <v>0</v>
      </c>
      <c r="Q651">
        <f>EXP(-$W$26*C651)*K651</f>
        <v>0</v>
      </c>
      <c r="R651">
        <f>EXP(-$W$26*C651)*(L651-N651)</f>
        <v>0</v>
      </c>
      <c r="S651">
        <f>EXP(-$W$26*C651)*N651</f>
        <v>0</v>
      </c>
      <c r="T651">
        <f>EXP(-$W$26*C651)*E651</f>
        <v>0</v>
      </c>
    </row>
    <row r="652" spans="1:20">
      <c r="A652">
        <v>643</v>
      </c>
      <c r="B652">
        <f>RAND()</f>
        <v>0</v>
      </c>
      <c r="C652">
        <f>IF(B652&lt;$W$41,3,IF(B652&lt;$W$41+$W$42,4,5))</f>
        <v>0</v>
      </c>
      <c r="D652">
        <f>NORMSINV(RAND())</f>
        <v>0</v>
      </c>
      <c r="E652">
        <f>$W$25*EXP(($W$26-$W$28-0.5*$W$27^2)*C652+$W$27*SQRT(C652)*D652)</f>
        <v>0</v>
      </c>
      <c r="F652">
        <f>$W$30*(1+$W$31)^C652</f>
        <v>0</v>
      </c>
      <c r="G652">
        <f>$W$32*(1+$W$33)^C652</f>
        <v>0</v>
      </c>
      <c r="H652">
        <f>$W$34*(1+$W$35)^C652</f>
        <v>0</v>
      </c>
      <c r="I652">
        <f>MIN(E652,F652)</f>
        <v>0</v>
      </c>
      <c r="J652">
        <f>MIN(E652-I652,G652)</f>
        <v>0</v>
      </c>
      <c r="K652">
        <f>MIN(E652-I652-J652,H652)</f>
        <v>0</v>
      </c>
      <c r="L652">
        <f>E652-I652-J652-K652</f>
        <v>0</v>
      </c>
      <c r="M652">
        <f>IF((I652+J652+(1-$W$36)*L652)/$W$39&gt;=$W$38,1,0)</f>
        <v>0</v>
      </c>
      <c r="N652">
        <f>IF(M652=1,$W$37,$W$36)*L652</f>
        <v>0</v>
      </c>
      <c r="O652">
        <f>EXP(-$W$26*C652)*I652</f>
        <v>0</v>
      </c>
      <c r="P652">
        <f>EXP(-$W$26*C652)*J652</f>
        <v>0</v>
      </c>
      <c r="Q652">
        <f>EXP(-$W$26*C652)*K652</f>
        <v>0</v>
      </c>
      <c r="R652">
        <f>EXP(-$W$26*C652)*(L652-N652)</f>
        <v>0</v>
      </c>
      <c r="S652">
        <f>EXP(-$W$26*C652)*N652</f>
        <v>0</v>
      </c>
      <c r="T652">
        <f>EXP(-$W$26*C652)*E652</f>
        <v>0</v>
      </c>
    </row>
    <row r="653" spans="1:20">
      <c r="A653">
        <v>644</v>
      </c>
      <c r="B653">
        <f>RAND()</f>
        <v>0</v>
      </c>
      <c r="C653">
        <f>IF(B653&lt;$W$41,3,IF(B653&lt;$W$41+$W$42,4,5))</f>
        <v>0</v>
      </c>
      <c r="D653">
        <f>NORMSINV(RAND())</f>
        <v>0</v>
      </c>
      <c r="E653">
        <f>$W$25*EXP(($W$26-$W$28-0.5*$W$27^2)*C653+$W$27*SQRT(C653)*D653)</f>
        <v>0</v>
      </c>
      <c r="F653">
        <f>$W$30*(1+$W$31)^C653</f>
        <v>0</v>
      </c>
      <c r="G653">
        <f>$W$32*(1+$W$33)^C653</f>
        <v>0</v>
      </c>
      <c r="H653">
        <f>$W$34*(1+$W$35)^C653</f>
        <v>0</v>
      </c>
      <c r="I653">
        <f>MIN(E653,F653)</f>
        <v>0</v>
      </c>
      <c r="J653">
        <f>MIN(E653-I653,G653)</f>
        <v>0</v>
      </c>
      <c r="K653">
        <f>MIN(E653-I653-J653,H653)</f>
        <v>0</v>
      </c>
      <c r="L653">
        <f>E653-I653-J653-K653</f>
        <v>0</v>
      </c>
      <c r="M653">
        <f>IF((I653+J653+(1-$W$36)*L653)/$W$39&gt;=$W$38,1,0)</f>
        <v>0</v>
      </c>
      <c r="N653">
        <f>IF(M653=1,$W$37,$W$36)*L653</f>
        <v>0</v>
      </c>
      <c r="O653">
        <f>EXP(-$W$26*C653)*I653</f>
        <v>0</v>
      </c>
      <c r="P653">
        <f>EXP(-$W$26*C653)*J653</f>
        <v>0</v>
      </c>
      <c r="Q653">
        <f>EXP(-$W$26*C653)*K653</f>
        <v>0</v>
      </c>
      <c r="R653">
        <f>EXP(-$W$26*C653)*(L653-N653)</f>
        <v>0</v>
      </c>
      <c r="S653">
        <f>EXP(-$W$26*C653)*N653</f>
        <v>0</v>
      </c>
      <c r="T653">
        <f>EXP(-$W$26*C653)*E653</f>
        <v>0</v>
      </c>
    </row>
    <row r="654" spans="1:20">
      <c r="A654">
        <v>645</v>
      </c>
      <c r="B654">
        <f>RAND()</f>
        <v>0</v>
      </c>
      <c r="C654">
        <f>IF(B654&lt;$W$41,3,IF(B654&lt;$W$41+$W$42,4,5))</f>
        <v>0</v>
      </c>
      <c r="D654">
        <f>NORMSINV(RAND())</f>
        <v>0</v>
      </c>
      <c r="E654">
        <f>$W$25*EXP(($W$26-$W$28-0.5*$W$27^2)*C654+$W$27*SQRT(C654)*D654)</f>
        <v>0</v>
      </c>
      <c r="F654">
        <f>$W$30*(1+$W$31)^C654</f>
        <v>0</v>
      </c>
      <c r="G654">
        <f>$W$32*(1+$W$33)^C654</f>
        <v>0</v>
      </c>
      <c r="H654">
        <f>$W$34*(1+$W$35)^C654</f>
        <v>0</v>
      </c>
      <c r="I654">
        <f>MIN(E654,F654)</f>
        <v>0</v>
      </c>
      <c r="J654">
        <f>MIN(E654-I654,G654)</f>
        <v>0</v>
      </c>
      <c r="K654">
        <f>MIN(E654-I654-J654,H654)</f>
        <v>0</v>
      </c>
      <c r="L654">
        <f>E654-I654-J654-K654</f>
        <v>0</v>
      </c>
      <c r="M654">
        <f>IF((I654+J654+(1-$W$36)*L654)/$W$39&gt;=$W$38,1,0)</f>
        <v>0</v>
      </c>
      <c r="N654">
        <f>IF(M654=1,$W$37,$W$36)*L654</f>
        <v>0</v>
      </c>
      <c r="O654">
        <f>EXP(-$W$26*C654)*I654</f>
        <v>0</v>
      </c>
      <c r="P654">
        <f>EXP(-$W$26*C654)*J654</f>
        <v>0</v>
      </c>
      <c r="Q654">
        <f>EXP(-$W$26*C654)*K654</f>
        <v>0</v>
      </c>
      <c r="R654">
        <f>EXP(-$W$26*C654)*(L654-N654)</f>
        <v>0</v>
      </c>
      <c r="S654">
        <f>EXP(-$W$26*C654)*N654</f>
        <v>0</v>
      </c>
      <c r="T654">
        <f>EXP(-$W$26*C654)*E654</f>
        <v>0</v>
      </c>
    </row>
    <row r="655" spans="1:20">
      <c r="A655">
        <v>646</v>
      </c>
      <c r="B655">
        <f>RAND()</f>
        <v>0</v>
      </c>
      <c r="C655">
        <f>IF(B655&lt;$W$41,3,IF(B655&lt;$W$41+$W$42,4,5))</f>
        <v>0</v>
      </c>
      <c r="D655">
        <f>NORMSINV(RAND())</f>
        <v>0</v>
      </c>
      <c r="E655">
        <f>$W$25*EXP(($W$26-$W$28-0.5*$W$27^2)*C655+$W$27*SQRT(C655)*D655)</f>
        <v>0</v>
      </c>
      <c r="F655">
        <f>$W$30*(1+$W$31)^C655</f>
        <v>0</v>
      </c>
      <c r="G655">
        <f>$W$32*(1+$W$33)^C655</f>
        <v>0</v>
      </c>
      <c r="H655">
        <f>$W$34*(1+$W$35)^C655</f>
        <v>0</v>
      </c>
      <c r="I655">
        <f>MIN(E655,F655)</f>
        <v>0</v>
      </c>
      <c r="J655">
        <f>MIN(E655-I655,G655)</f>
        <v>0</v>
      </c>
      <c r="K655">
        <f>MIN(E655-I655-J655,H655)</f>
        <v>0</v>
      </c>
      <c r="L655">
        <f>E655-I655-J655-K655</f>
        <v>0</v>
      </c>
      <c r="M655">
        <f>IF((I655+J655+(1-$W$36)*L655)/$W$39&gt;=$W$38,1,0)</f>
        <v>0</v>
      </c>
      <c r="N655">
        <f>IF(M655=1,$W$37,$W$36)*L655</f>
        <v>0</v>
      </c>
      <c r="O655">
        <f>EXP(-$W$26*C655)*I655</f>
        <v>0</v>
      </c>
      <c r="P655">
        <f>EXP(-$W$26*C655)*J655</f>
        <v>0</v>
      </c>
      <c r="Q655">
        <f>EXP(-$W$26*C655)*K655</f>
        <v>0</v>
      </c>
      <c r="R655">
        <f>EXP(-$W$26*C655)*(L655-N655)</f>
        <v>0</v>
      </c>
      <c r="S655">
        <f>EXP(-$W$26*C655)*N655</f>
        <v>0</v>
      </c>
      <c r="T655">
        <f>EXP(-$W$26*C655)*E655</f>
        <v>0</v>
      </c>
    </row>
    <row r="656" spans="1:20">
      <c r="A656">
        <v>647</v>
      </c>
      <c r="B656">
        <f>RAND()</f>
        <v>0</v>
      </c>
      <c r="C656">
        <f>IF(B656&lt;$W$41,3,IF(B656&lt;$W$41+$W$42,4,5))</f>
        <v>0</v>
      </c>
      <c r="D656">
        <f>NORMSINV(RAND())</f>
        <v>0</v>
      </c>
      <c r="E656">
        <f>$W$25*EXP(($W$26-$W$28-0.5*$W$27^2)*C656+$W$27*SQRT(C656)*D656)</f>
        <v>0</v>
      </c>
      <c r="F656">
        <f>$W$30*(1+$W$31)^C656</f>
        <v>0</v>
      </c>
      <c r="G656">
        <f>$W$32*(1+$W$33)^C656</f>
        <v>0</v>
      </c>
      <c r="H656">
        <f>$W$34*(1+$W$35)^C656</f>
        <v>0</v>
      </c>
      <c r="I656">
        <f>MIN(E656,F656)</f>
        <v>0</v>
      </c>
      <c r="J656">
        <f>MIN(E656-I656,G656)</f>
        <v>0</v>
      </c>
      <c r="K656">
        <f>MIN(E656-I656-J656,H656)</f>
        <v>0</v>
      </c>
      <c r="L656">
        <f>E656-I656-J656-K656</f>
        <v>0</v>
      </c>
      <c r="M656">
        <f>IF((I656+J656+(1-$W$36)*L656)/$W$39&gt;=$W$38,1,0)</f>
        <v>0</v>
      </c>
      <c r="N656">
        <f>IF(M656=1,$W$37,$W$36)*L656</f>
        <v>0</v>
      </c>
      <c r="O656">
        <f>EXP(-$W$26*C656)*I656</f>
        <v>0</v>
      </c>
      <c r="P656">
        <f>EXP(-$W$26*C656)*J656</f>
        <v>0</v>
      </c>
      <c r="Q656">
        <f>EXP(-$W$26*C656)*K656</f>
        <v>0</v>
      </c>
      <c r="R656">
        <f>EXP(-$W$26*C656)*(L656-N656)</f>
        <v>0</v>
      </c>
      <c r="S656">
        <f>EXP(-$W$26*C656)*N656</f>
        <v>0</v>
      </c>
      <c r="T656">
        <f>EXP(-$W$26*C656)*E656</f>
        <v>0</v>
      </c>
    </row>
    <row r="657" spans="1:20">
      <c r="A657">
        <v>648</v>
      </c>
      <c r="B657">
        <f>RAND()</f>
        <v>0</v>
      </c>
      <c r="C657">
        <f>IF(B657&lt;$W$41,3,IF(B657&lt;$W$41+$W$42,4,5))</f>
        <v>0</v>
      </c>
      <c r="D657">
        <f>NORMSINV(RAND())</f>
        <v>0</v>
      </c>
      <c r="E657">
        <f>$W$25*EXP(($W$26-$W$28-0.5*$W$27^2)*C657+$W$27*SQRT(C657)*D657)</f>
        <v>0</v>
      </c>
      <c r="F657">
        <f>$W$30*(1+$W$31)^C657</f>
        <v>0</v>
      </c>
      <c r="G657">
        <f>$W$32*(1+$W$33)^C657</f>
        <v>0</v>
      </c>
      <c r="H657">
        <f>$W$34*(1+$W$35)^C657</f>
        <v>0</v>
      </c>
      <c r="I657">
        <f>MIN(E657,F657)</f>
        <v>0</v>
      </c>
      <c r="J657">
        <f>MIN(E657-I657,G657)</f>
        <v>0</v>
      </c>
      <c r="K657">
        <f>MIN(E657-I657-J657,H657)</f>
        <v>0</v>
      </c>
      <c r="L657">
        <f>E657-I657-J657-K657</f>
        <v>0</v>
      </c>
      <c r="M657">
        <f>IF((I657+J657+(1-$W$36)*L657)/$W$39&gt;=$W$38,1,0)</f>
        <v>0</v>
      </c>
      <c r="N657">
        <f>IF(M657=1,$W$37,$W$36)*L657</f>
        <v>0</v>
      </c>
      <c r="O657">
        <f>EXP(-$W$26*C657)*I657</f>
        <v>0</v>
      </c>
      <c r="P657">
        <f>EXP(-$W$26*C657)*J657</f>
        <v>0</v>
      </c>
      <c r="Q657">
        <f>EXP(-$W$26*C657)*K657</f>
        <v>0</v>
      </c>
      <c r="R657">
        <f>EXP(-$W$26*C657)*(L657-N657)</f>
        <v>0</v>
      </c>
      <c r="S657">
        <f>EXP(-$W$26*C657)*N657</f>
        <v>0</v>
      </c>
      <c r="T657">
        <f>EXP(-$W$26*C657)*E657</f>
        <v>0</v>
      </c>
    </row>
    <row r="658" spans="1:20">
      <c r="A658">
        <v>649</v>
      </c>
      <c r="B658">
        <f>RAND()</f>
        <v>0</v>
      </c>
      <c r="C658">
        <f>IF(B658&lt;$W$41,3,IF(B658&lt;$W$41+$W$42,4,5))</f>
        <v>0</v>
      </c>
      <c r="D658">
        <f>NORMSINV(RAND())</f>
        <v>0</v>
      </c>
      <c r="E658">
        <f>$W$25*EXP(($W$26-$W$28-0.5*$W$27^2)*C658+$W$27*SQRT(C658)*D658)</f>
        <v>0</v>
      </c>
      <c r="F658">
        <f>$W$30*(1+$W$31)^C658</f>
        <v>0</v>
      </c>
      <c r="G658">
        <f>$W$32*(1+$W$33)^C658</f>
        <v>0</v>
      </c>
      <c r="H658">
        <f>$W$34*(1+$W$35)^C658</f>
        <v>0</v>
      </c>
      <c r="I658">
        <f>MIN(E658,F658)</f>
        <v>0</v>
      </c>
      <c r="J658">
        <f>MIN(E658-I658,G658)</f>
        <v>0</v>
      </c>
      <c r="K658">
        <f>MIN(E658-I658-J658,H658)</f>
        <v>0</v>
      </c>
      <c r="L658">
        <f>E658-I658-J658-K658</f>
        <v>0</v>
      </c>
      <c r="M658">
        <f>IF((I658+J658+(1-$W$36)*L658)/$W$39&gt;=$W$38,1,0)</f>
        <v>0</v>
      </c>
      <c r="N658">
        <f>IF(M658=1,$W$37,$W$36)*L658</f>
        <v>0</v>
      </c>
      <c r="O658">
        <f>EXP(-$W$26*C658)*I658</f>
        <v>0</v>
      </c>
      <c r="P658">
        <f>EXP(-$W$26*C658)*J658</f>
        <v>0</v>
      </c>
      <c r="Q658">
        <f>EXP(-$W$26*C658)*K658</f>
        <v>0</v>
      </c>
      <c r="R658">
        <f>EXP(-$W$26*C658)*(L658-N658)</f>
        <v>0</v>
      </c>
      <c r="S658">
        <f>EXP(-$W$26*C658)*N658</f>
        <v>0</v>
      </c>
      <c r="T658">
        <f>EXP(-$W$26*C658)*E658</f>
        <v>0</v>
      </c>
    </row>
    <row r="659" spans="1:20">
      <c r="A659">
        <v>650</v>
      </c>
      <c r="B659">
        <f>RAND()</f>
        <v>0</v>
      </c>
      <c r="C659">
        <f>IF(B659&lt;$W$41,3,IF(B659&lt;$W$41+$W$42,4,5))</f>
        <v>0</v>
      </c>
      <c r="D659">
        <f>NORMSINV(RAND())</f>
        <v>0</v>
      </c>
      <c r="E659">
        <f>$W$25*EXP(($W$26-$W$28-0.5*$W$27^2)*C659+$W$27*SQRT(C659)*D659)</f>
        <v>0</v>
      </c>
      <c r="F659">
        <f>$W$30*(1+$W$31)^C659</f>
        <v>0</v>
      </c>
      <c r="G659">
        <f>$W$32*(1+$W$33)^C659</f>
        <v>0</v>
      </c>
      <c r="H659">
        <f>$W$34*(1+$W$35)^C659</f>
        <v>0</v>
      </c>
      <c r="I659">
        <f>MIN(E659,F659)</f>
        <v>0</v>
      </c>
      <c r="J659">
        <f>MIN(E659-I659,G659)</f>
        <v>0</v>
      </c>
      <c r="K659">
        <f>MIN(E659-I659-J659,H659)</f>
        <v>0</v>
      </c>
      <c r="L659">
        <f>E659-I659-J659-K659</f>
        <v>0</v>
      </c>
      <c r="M659">
        <f>IF((I659+J659+(1-$W$36)*L659)/$W$39&gt;=$W$38,1,0)</f>
        <v>0</v>
      </c>
      <c r="N659">
        <f>IF(M659=1,$W$37,$W$36)*L659</f>
        <v>0</v>
      </c>
      <c r="O659">
        <f>EXP(-$W$26*C659)*I659</f>
        <v>0</v>
      </c>
      <c r="P659">
        <f>EXP(-$W$26*C659)*J659</f>
        <v>0</v>
      </c>
      <c r="Q659">
        <f>EXP(-$W$26*C659)*K659</f>
        <v>0</v>
      </c>
      <c r="R659">
        <f>EXP(-$W$26*C659)*(L659-N659)</f>
        <v>0</v>
      </c>
      <c r="S659">
        <f>EXP(-$W$26*C659)*N659</f>
        <v>0</v>
      </c>
      <c r="T659">
        <f>EXP(-$W$26*C659)*E659</f>
        <v>0</v>
      </c>
    </row>
    <row r="660" spans="1:20">
      <c r="A660">
        <v>651</v>
      </c>
      <c r="B660">
        <f>RAND()</f>
        <v>0</v>
      </c>
      <c r="C660">
        <f>IF(B660&lt;$W$41,3,IF(B660&lt;$W$41+$W$42,4,5))</f>
        <v>0</v>
      </c>
      <c r="D660">
        <f>NORMSINV(RAND())</f>
        <v>0</v>
      </c>
      <c r="E660">
        <f>$W$25*EXP(($W$26-$W$28-0.5*$W$27^2)*C660+$W$27*SQRT(C660)*D660)</f>
        <v>0</v>
      </c>
      <c r="F660">
        <f>$W$30*(1+$W$31)^C660</f>
        <v>0</v>
      </c>
      <c r="G660">
        <f>$W$32*(1+$W$33)^C660</f>
        <v>0</v>
      </c>
      <c r="H660">
        <f>$W$34*(1+$W$35)^C660</f>
        <v>0</v>
      </c>
      <c r="I660">
        <f>MIN(E660,F660)</f>
        <v>0</v>
      </c>
      <c r="J660">
        <f>MIN(E660-I660,G660)</f>
        <v>0</v>
      </c>
      <c r="K660">
        <f>MIN(E660-I660-J660,H660)</f>
        <v>0</v>
      </c>
      <c r="L660">
        <f>E660-I660-J660-K660</f>
        <v>0</v>
      </c>
      <c r="M660">
        <f>IF((I660+J660+(1-$W$36)*L660)/$W$39&gt;=$W$38,1,0)</f>
        <v>0</v>
      </c>
      <c r="N660">
        <f>IF(M660=1,$W$37,$W$36)*L660</f>
        <v>0</v>
      </c>
      <c r="O660">
        <f>EXP(-$W$26*C660)*I660</f>
        <v>0</v>
      </c>
      <c r="P660">
        <f>EXP(-$W$26*C660)*J660</f>
        <v>0</v>
      </c>
      <c r="Q660">
        <f>EXP(-$W$26*C660)*K660</f>
        <v>0</v>
      </c>
      <c r="R660">
        <f>EXP(-$W$26*C660)*(L660-N660)</f>
        <v>0</v>
      </c>
      <c r="S660">
        <f>EXP(-$W$26*C660)*N660</f>
        <v>0</v>
      </c>
      <c r="T660">
        <f>EXP(-$W$26*C660)*E660</f>
        <v>0</v>
      </c>
    </row>
    <row r="661" spans="1:20">
      <c r="A661">
        <v>652</v>
      </c>
      <c r="B661">
        <f>RAND()</f>
        <v>0</v>
      </c>
      <c r="C661">
        <f>IF(B661&lt;$W$41,3,IF(B661&lt;$W$41+$W$42,4,5))</f>
        <v>0</v>
      </c>
      <c r="D661">
        <f>NORMSINV(RAND())</f>
        <v>0</v>
      </c>
      <c r="E661">
        <f>$W$25*EXP(($W$26-$W$28-0.5*$W$27^2)*C661+$W$27*SQRT(C661)*D661)</f>
        <v>0</v>
      </c>
      <c r="F661">
        <f>$W$30*(1+$W$31)^C661</f>
        <v>0</v>
      </c>
      <c r="G661">
        <f>$W$32*(1+$W$33)^C661</f>
        <v>0</v>
      </c>
      <c r="H661">
        <f>$W$34*(1+$W$35)^C661</f>
        <v>0</v>
      </c>
      <c r="I661">
        <f>MIN(E661,F661)</f>
        <v>0</v>
      </c>
      <c r="J661">
        <f>MIN(E661-I661,G661)</f>
        <v>0</v>
      </c>
      <c r="K661">
        <f>MIN(E661-I661-J661,H661)</f>
        <v>0</v>
      </c>
      <c r="L661">
        <f>E661-I661-J661-K661</f>
        <v>0</v>
      </c>
      <c r="M661">
        <f>IF((I661+J661+(1-$W$36)*L661)/$W$39&gt;=$W$38,1,0)</f>
        <v>0</v>
      </c>
      <c r="N661">
        <f>IF(M661=1,$W$37,$W$36)*L661</f>
        <v>0</v>
      </c>
      <c r="O661">
        <f>EXP(-$W$26*C661)*I661</f>
        <v>0</v>
      </c>
      <c r="P661">
        <f>EXP(-$W$26*C661)*J661</f>
        <v>0</v>
      </c>
      <c r="Q661">
        <f>EXP(-$W$26*C661)*K661</f>
        <v>0</v>
      </c>
      <c r="R661">
        <f>EXP(-$W$26*C661)*(L661-N661)</f>
        <v>0</v>
      </c>
      <c r="S661">
        <f>EXP(-$W$26*C661)*N661</f>
        <v>0</v>
      </c>
      <c r="T661">
        <f>EXP(-$W$26*C661)*E661</f>
        <v>0</v>
      </c>
    </row>
    <row r="662" spans="1:20">
      <c r="A662">
        <v>653</v>
      </c>
      <c r="B662">
        <f>RAND()</f>
        <v>0</v>
      </c>
      <c r="C662">
        <f>IF(B662&lt;$W$41,3,IF(B662&lt;$W$41+$W$42,4,5))</f>
        <v>0</v>
      </c>
      <c r="D662">
        <f>NORMSINV(RAND())</f>
        <v>0</v>
      </c>
      <c r="E662">
        <f>$W$25*EXP(($W$26-$W$28-0.5*$W$27^2)*C662+$W$27*SQRT(C662)*D662)</f>
        <v>0</v>
      </c>
      <c r="F662">
        <f>$W$30*(1+$W$31)^C662</f>
        <v>0</v>
      </c>
      <c r="G662">
        <f>$W$32*(1+$W$33)^C662</f>
        <v>0</v>
      </c>
      <c r="H662">
        <f>$W$34*(1+$W$35)^C662</f>
        <v>0</v>
      </c>
      <c r="I662">
        <f>MIN(E662,F662)</f>
        <v>0</v>
      </c>
      <c r="J662">
        <f>MIN(E662-I662,G662)</f>
        <v>0</v>
      </c>
      <c r="K662">
        <f>MIN(E662-I662-J662,H662)</f>
        <v>0</v>
      </c>
      <c r="L662">
        <f>E662-I662-J662-K662</f>
        <v>0</v>
      </c>
      <c r="M662">
        <f>IF((I662+J662+(1-$W$36)*L662)/$W$39&gt;=$W$38,1,0)</f>
        <v>0</v>
      </c>
      <c r="N662">
        <f>IF(M662=1,$W$37,$W$36)*L662</f>
        <v>0</v>
      </c>
      <c r="O662">
        <f>EXP(-$W$26*C662)*I662</f>
        <v>0</v>
      </c>
      <c r="P662">
        <f>EXP(-$W$26*C662)*J662</f>
        <v>0</v>
      </c>
      <c r="Q662">
        <f>EXP(-$W$26*C662)*K662</f>
        <v>0</v>
      </c>
      <c r="R662">
        <f>EXP(-$W$26*C662)*(L662-N662)</f>
        <v>0</v>
      </c>
      <c r="S662">
        <f>EXP(-$W$26*C662)*N662</f>
        <v>0</v>
      </c>
      <c r="T662">
        <f>EXP(-$W$26*C662)*E662</f>
        <v>0</v>
      </c>
    </row>
    <row r="663" spans="1:20">
      <c r="A663">
        <v>654</v>
      </c>
      <c r="B663">
        <f>RAND()</f>
        <v>0</v>
      </c>
      <c r="C663">
        <f>IF(B663&lt;$W$41,3,IF(B663&lt;$W$41+$W$42,4,5))</f>
        <v>0</v>
      </c>
      <c r="D663">
        <f>NORMSINV(RAND())</f>
        <v>0</v>
      </c>
      <c r="E663">
        <f>$W$25*EXP(($W$26-$W$28-0.5*$W$27^2)*C663+$W$27*SQRT(C663)*D663)</f>
        <v>0</v>
      </c>
      <c r="F663">
        <f>$W$30*(1+$W$31)^C663</f>
        <v>0</v>
      </c>
      <c r="G663">
        <f>$W$32*(1+$W$33)^C663</f>
        <v>0</v>
      </c>
      <c r="H663">
        <f>$W$34*(1+$W$35)^C663</f>
        <v>0</v>
      </c>
      <c r="I663">
        <f>MIN(E663,F663)</f>
        <v>0</v>
      </c>
      <c r="J663">
        <f>MIN(E663-I663,G663)</f>
        <v>0</v>
      </c>
      <c r="K663">
        <f>MIN(E663-I663-J663,H663)</f>
        <v>0</v>
      </c>
      <c r="L663">
        <f>E663-I663-J663-K663</f>
        <v>0</v>
      </c>
      <c r="M663">
        <f>IF((I663+J663+(1-$W$36)*L663)/$W$39&gt;=$W$38,1,0)</f>
        <v>0</v>
      </c>
      <c r="N663">
        <f>IF(M663=1,$W$37,$W$36)*L663</f>
        <v>0</v>
      </c>
      <c r="O663">
        <f>EXP(-$W$26*C663)*I663</f>
        <v>0</v>
      </c>
      <c r="P663">
        <f>EXP(-$W$26*C663)*J663</f>
        <v>0</v>
      </c>
      <c r="Q663">
        <f>EXP(-$W$26*C663)*K663</f>
        <v>0</v>
      </c>
      <c r="R663">
        <f>EXP(-$W$26*C663)*(L663-N663)</f>
        <v>0</v>
      </c>
      <c r="S663">
        <f>EXP(-$W$26*C663)*N663</f>
        <v>0</v>
      </c>
      <c r="T663">
        <f>EXP(-$W$26*C663)*E663</f>
        <v>0</v>
      </c>
    </row>
    <row r="664" spans="1:20">
      <c r="A664">
        <v>655</v>
      </c>
      <c r="B664">
        <f>RAND()</f>
        <v>0</v>
      </c>
      <c r="C664">
        <f>IF(B664&lt;$W$41,3,IF(B664&lt;$W$41+$W$42,4,5))</f>
        <v>0</v>
      </c>
      <c r="D664">
        <f>NORMSINV(RAND())</f>
        <v>0</v>
      </c>
      <c r="E664">
        <f>$W$25*EXP(($W$26-$W$28-0.5*$W$27^2)*C664+$W$27*SQRT(C664)*D664)</f>
        <v>0</v>
      </c>
      <c r="F664">
        <f>$W$30*(1+$W$31)^C664</f>
        <v>0</v>
      </c>
      <c r="G664">
        <f>$W$32*(1+$W$33)^C664</f>
        <v>0</v>
      </c>
      <c r="H664">
        <f>$W$34*(1+$W$35)^C664</f>
        <v>0</v>
      </c>
      <c r="I664">
        <f>MIN(E664,F664)</f>
        <v>0</v>
      </c>
      <c r="J664">
        <f>MIN(E664-I664,G664)</f>
        <v>0</v>
      </c>
      <c r="K664">
        <f>MIN(E664-I664-J664,H664)</f>
        <v>0</v>
      </c>
      <c r="L664">
        <f>E664-I664-J664-K664</f>
        <v>0</v>
      </c>
      <c r="M664">
        <f>IF((I664+J664+(1-$W$36)*L664)/$W$39&gt;=$W$38,1,0)</f>
        <v>0</v>
      </c>
      <c r="N664">
        <f>IF(M664=1,$W$37,$W$36)*L664</f>
        <v>0</v>
      </c>
      <c r="O664">
        <f>EXP(-$W$26*C664)*I664</f>
        <v>0</v>
      </c>
      <c r="P664">
        <f>EXP(-$W$26*C664)*J664</f>
        <v>0</v>
      </c>
      <c r="Q664">
        <f>EXP(-$W$26*C664)*K664</f>
        <v>0</v>
      </c>
      <c r="R664">
        <f>EXP(-$W$26*C664)*(L664-N664)</f>
        <v>0</v>
      </c>
      <c r="S664">
        <f>EXP(-$W$26*C664)*N664</f>
        <v>0</v>
      </c>
      <c r="T664">
        <f>EXP(-$W$26*C664)*E664</f>
        <v>0</v>
      </c>
    </row>
    <row r="665" spans="1:20">
      <c r="A665">
        <v>656</v>
      </c>
      <c r="B665">
        <f>RAND()</f>
        <v>0</v>
      </c>
      <c r="C665">
        <f>IF(B665&lt;$W$41,3,IF(B665&lt;$W$41+$W$42,4,5))</f>
        <v>0</v>
      </c>
      <c r="D665">
        <f>NORMSINV(RAND())</f>
        <v>0</v>
      </c>
      <c r="E665">
        <f>$W$25*EXP(($W$26-$W$28-0.5*$W$27^2)*C665+$W$27*SQRT(C665)*D665)</f>
        <v>0</v>
      </c>
      <c r="F665">
        <f>$W$30*(1+$W$31)^C665</f>
        <v>0</v>
      </c>
      <c r="G665">
        <f>$W$32*(1+$W$33)^C665</f>
        <v>0</v>
      </c>
      <c r="H665">
        <f>$W$34*(1+$W$35)^C665</f>
        <v>0</v>
      </c>
      <c r="I665">
        <f>MIN(E665,F665)</f>
        <v>0</v>
      </c>
      <c r="J665">
        <f>MIN(E665-I665,G665)</f>
        <v>0</v>
      </c>
      <c r="K665">
        <f>MIN(E665-I665-J665,H665)</f>
        <v>0</v>
      </c>
      <c r="L665">
        <f>E665-I665-J665-K665</f>
        <v>0</v>
      </c>
      <c r="M665">
        <f>IF((I665+J665+(1-$W$36)*L665)/$W$39&gt;=$W$38,1,0)</f>
        <v>0</v>
      </c>
      <c r="N665">
        <f>IF(M665=1,$W$37,$W$36)*L665</f>
        <v>0</v>
      </c>
      <c r="O665">
        <f>EXP(-$W$26*C665)*I665</f>
        <v>0</v>
      </c>
      <c r="P665">
        <f>EXP(-$W$26*C665)*J665</f>
        <v>0</v>
      </c>
      <c r="Q665">
        <f>EXP(-$W$26*C665)*K665</f>
        <v>0</v>
      </c>
      <c r="R665">
        <f>EXP(-$W$26*C665)*(L665-N665)</f>
        <v>0</v>
      </c>
      <c r="S665">
        <f>EXP(-$W$26*C665)*N665</f>
        <v>0</v>
      </c>
      <c r="T665">
        <f>EXP(-$W$26*C665)*E665</f>
        <v>0</v>
      </c>
    </row>
    <row r="666" spans="1:20">
      <c r="A666">
        <v>657</v>
      </c>
      <c r="B666">
        <f>RAND()</f>
        <v>0</v>
      </c>
      <c r="C666">
        <f>IF(B666&lt;$W$41,3,IF(B666&lt;$W$41+$W$42,4,5))</f>
        <v>0</v>
      </c>
      <c r="D666">
        <f>NORMSINV(RAND())</f>
        <v>0</v>
      </c>
      <c r="E666">
        <f>$W$25*EXP(($W$26-$W$28-0.5*$W$27^2)*C666+$W$27*SQRT(C666)*D666)</f>
        <v>0</v>
      </c>
      <c r="F666">
        <f>$W$30*(1+$W$31)^C666</f>
        <v>0</v>
      </c>
      <c r="G666">
        <f>$W$32*(1+$W$33)^C666</f>
        <v>0</v>
      </c>
      <c r="H666">
        <f>$W$34*(1+$W$35)^C666</f>
        <v>0</v>
      </c>
      <c r="I666">
        <f>MIN(E666,F666)</f>
        <v>0</v>
      </c>
      <c r="J666">
        <f>MIN(E666-I666,G666)</f>
        <v>0</v>
      </c>
      <c r="K666">
        <f>MIN(E666-I666-J666,H666)</f>
        <v>0</v>
      </c>
      <c r="L666">
        <f>E666-I666-J666-K666</f>
        <v>0</v>
      </c>
      <c r="M666">
        <f>IF((I666+J666+(1-$W$36)*L666)/$W$39&gt;=$W$38,1,0)</f>
        <v>0</v>
      </c>
      <c r="N666">
        <f>IF(M666=1,$W$37,$W$36)*L666</f>
        <v>0</v>
      </c>
      <c r="O666">
        <f>EXP(-$W$26*C666)*I666</f>
        <v>0</v>
      </c>
      <c r="P666">
        <f>EXP(-$W$26*C666)*J666</f>
        <v>0</v>
      </c>
      <c r="Q666">
        <f>EXP(-$W$26*C666)*K666</f>
        <v>0</v>
      </c>
      <c r="R666">
        <f>EXP(-$W$26*C666)*(L666-N666)</f>
        <v>0</v>
      </c>
      <c r="S666">
        <f>EXP(-$W$26*C666)*N666</f>
        <v>0</v>
      </c>
      <c r="T666">
        <f>EXP(-$W$26*C666)*E666</f>
        <v>0</v>
      </c>
    </row>
    <row r="667" spans="1:20">
      <c r="A667">
        <v>658</v>
      </c>
      <c r="B667">
        <f>RAND()</f>
        <v>0</v>
      </c>
      <c r="C667">
        <f>IF(B667&lt;$W$41,3,IF(B667&lt;$W$41+$W$42,4,5))</f>
        <v>0</v>
      </c>
      <c r="D667">
        <f>NORMSINV(RAND())</f>
        <v>0</v>
      </c>
      <c r="E667">
        <f>$W$25*EXP(($W$26-$W$28-0.5*$W$27^2)*C667+$W$27*SQRT(C667)*D667)</f>
        <v>0</v>
      </c>
      <c r="F667">
        <f>$W$30*(1+$W$31)^C667</f>
        <v>0</v>
      </c>
      <c r="G667">
        <f>$W$32*(1+$W$33)^C667</f>
        <v>0</v>
      </c>
      <c r="H667">
        <f>$W$34*(1+$W$35)^C667</f>
        <v>0</v>
      </c>
      <c r="I667">
        <f>MIN(E667,F667)</f>
        <v>0</v>
      </c>
      <c r="J667">
        <f>MIN(E667-I667,G667)</f>
        <v>0</v>
      </c>
      <c r="K667">
        <f>MIN(E667-I667-J667,H667)</f>
        <v>0</v>
      </c>
      <c r="L667">
        <f>E667-I667-J667-K667</f>
        <v>0</v>
      </c>
      <c r="M667">
        <f>IF((I667+J667+(1-$W$36)*L667)/$W$39&gt;=$W$38,1,0)</f>
        <v>0</v>
      </c>
      <c r="N667">
        <f>IF(M667=1,$W$37,$W$36)*L667</f>
        <v>0</v>
      </c>
      <c r="O667">
        <f>EXP(-$W$26*C667)*I667</f>
        <v>0</v>
      </c>
      <c r="P667">
        <f>EXP(-$W$26*C667)*J667</f>
        <v>0</v>
      </c>
      <c r="Q667">
        <f>EXP(-$W$26*C667)*K667</f>
        <v>0</v>
      </c>
      <c r="R667">
        <f>EXP(-$W$26*C667)*(L667-N667)</f>
        <v>0</v>
      </c>
      <c r="S667">
        <f>EXP(-$W$26*C667)*N667</f>
        <v>0</v>
      </c>
      <c r="T667">
        <f>EXP(-$W$26*C667)*E667</f>
        <v>0</v>
      </c>
    </row>
    <row r="668" spans="1:20">
      <c r="A668">
        <v>659</v>
      </c>
      <c r="B668">
        <f>RAND()</f>
        <v>0</v>
      </c>
      <c r="C668">
        <f>IF(B668&lt;$W$41,3,IF(B668&lt;$W$41+$W$42,4,5))</f>
        <v>0</v>
      </c>
      <c r="D668">
        <f>NORMSINV(RAND())</f>
        <v>0</v>
      </c>
      <c r="E668">
        <f>$W$25*EXP(($W$26-$W$28-0.5*$W$27^2)*C668+$W$27*SQRT(C668)*D668)</f>
        <v>0</v>
      </c>
      <c r="F668">
        <f>$W$30*(1+$W$31)^C668</f>
        <v>0</v>
      </c>
      <c r="G668">
        <f>$W$32*(1+$W$33)^C668</f>
        <v>0</v>
      </c>
      <c r="H668">
        <f>$W$34*(1+$W$35)^C668</f>
        <v>0</v>
      </c>
      <c r="I668">
        <f>MIN(E668,F668)</f>
        <v>0</v>
      </c>
      <c r="J668">
        <f>MIN(E668-I668,G668)</f>
        <v>0</v>
      </c>
      <c r="K668">
        <f>MIN(E668-I668-J668,H668)</f>
        <v>0</v>
      </c>
      <c r="L668">
        <f>E668-I668-J668-K668</f>
        <v>0</v>
      </c>
      <c r="M668">
        <f>IF((I668+J668+(1-$W$36)*L668)/$W$39&gt;=$W$38,1,0)</f>
        <v>0</v>
      </c>
      <c r="N668">
        <f>IF(M668=1,$W$37,$W$36)*L668</f>
        <v>0</v>
      </c>
      <c r="O668">
        <f>EXP(-$W$26*C668)*I668</f>
        <v>0</v>
      </c>
      <c r="P668">
        <f>EXP(-$W$26*C668)*J668</f>
        <v>0</v>
      </c>
      <c r="Q668">
        <f>EXP(-$W$26*C668)*K668</f>
        <v>0</v>
      </c>
      <c r="R668">
        <f>EXP(-$W$26*C668)*(L668-N668)</f>
        <v>0</v>
      </c>
      <c r="S668">
        <f>EXP(-$W$26*C668)*N668</f>
        <v>0</v>
      </c>
      <c r="T668">
        <f>EXP(-$W$26*C668)*E668</f>
        <v>0</v>
      </c>
    </row>
    <row r="669" spans="1:20">
      <c r="A669">
        <v>660</v>
      </c>
      <c r="B669">
        <f>RAND()</f>
        <v>0</v>
      </c>
      <c r="C669">
        <f>IF(B669&lt;$W$41,3,IF(B669&lt;$W$41+$W$42,4,5))</f>
        <v>0</v>
      </c>
      <c r="D669">
        <f>NORMSINV(RAND())</f>
        <v>0</v>
      </c>
      <c r="E669">
        <f>$W$25*EXP(($W$26-$W$28-0.5*$W$27^2)*C669+$W$27*SQRT(C669)*D669)</f>
        <v>0</v>
      </c>
      <c r="F669">
        <f>$W$30*(1+$W$31)^C669</f>
        <v>0</v>
      </c>
      <c r="G669">
        <f>$W$32*(1+$W$33)^C669</f>
        <v>0</v>
      </c>
      <c r="H669">
        <f>$W$34*(1+$W$35)^C669</f>
        <v>0</v>
      </c>
      <c r="I669">
        <f>MIN(E669,F669)</f>
        <v>0</v>
      </c>
      <c r="J669">
        <f>MIN(E669-I669,G669)</f>
        <v>0</v>
      </c>
      <c r="K669">
        <f>MIN(E669-I669-J669,H669)</f>
        <v>0</v>
      </c>
      <c r="L669">
        <f>E669-I669-J669-K669</f>
        <v>0</v>
      </c>
      <c r="M669">
        <f>IF((I669+J669+(1-$W$36)*L669)/$W$39&gt;=$W$38,1,0)</f>
        <v>0</v>
      </c>
      <c r="N669">
        <f>IF(M669=1,$W$37,$W$36)*L669</f>
        <v>0</v>
      </c>
      <c r="O669">
        <f>EXP(-$W$26*C669)*I669</f>
        <v>0</v>
      </c>
      <c r="P669">
        <f>EXP(-$W$26*C669)*J669</f>
        <v>0</v>
      </c>
      <c r="Q669">
        <f>EXP(-$W$26*C669)*K669</f>
        <v>0</v>
      </c>
      <c r="R669">
        <f>EXP(-$W$26*C669)*(L669-N669)</f>
        <v>0</v>
      </c>
      <c r="S669">
        <f>EXP(-$W$26*C669)*N669</f>
        <v>0</v>
      </c>
      <c r="T669">
        <f>EXP(-$W$26*C669)*E669</f>
        <v>0</v>
      </c>
    </row>
    <row r="670" spans="1:20">
      <c r="A670">
        <v>661</v>
      </c>
      <c r="B670">
        <f>RAND()</f>
        <v>0</v>
      </c>
      <c r="C670">
        <f>IF(B670&lt;$W$41,3,IF(B670&lt;$W$41+$W$42,4,5))</f>
        <v>0</v>
      </c>
      <c r="D670">
        <f>NORMSINV(RAND())</f>
        <v>0</v>
      </c>
      <c r="E670">
        <f>$W$25*EXP(($W$26-$W$28-0.5*$W$27^2)*C670+$W$27*SQRT(C670)*D670)</f>
        <v>0</v>
      </c>
      <c r="F670">
        <f>$W$30*(1+$W$31)^C670</f>
        <v>0</v>
      </c>
      <c r="G670">
        <f>$W$32*(1+$W$33)^C670</f>
        <v>0</v>
      </c>
      <c r="H670">
        <f>$W$34*(1+$W$35)^C670</f>
        <v>0</v>
      </c>
      <c r="I670">
        <f>MIN(E670,F670)</f>
        <v>0</v>
      </c>
      <c r="J670">
        <f>MIN(E670-I670,G670)</f>
        <v>0</v>
      </c>
      <c r="K670">
        <f>MIN(E670-I670-J670,H670)</f>
        <v>0</v>
      </c>
      <c r="L670">
        <f>E670-I670-J670-K670</f>
        <v>0</v>
      </c>
      <c r="M670">
        <f>IF((I670+J670+(1-$W$36)*L670)/$W$39&gt;=$W$38,1,0)</f>
        <v>0</v>
      </c>
      <c r="N670">
        <f>IF(M670=1,$W$37,$W$36)*L670</f>
        <v>0</v>
      </c>
      <c r="O670">
        <f>EXP(-$W$26*C670)*I670</f>
        <v>0</v>
      </c>
      <c r="P670">
        <f>EXP(-$W$26*C670)*J670</f>
        <v>0</v>
      </c>
      <c r="Q670">
        <f>EXP(-$W$26*C670)*K670</f>
        <v>0</v>
      </c>
      <c r="R670">
        <f>EXP(-$W$26*C670)*(L670-N670)</f>
        <v>0</v>
      </c>
      <c r="S670">
        <f>EXP(-$W$26*C670)*N670</f>
        <v>0</v>
      </c>
      <c r="T670">
        <f>EXP(-$W$26*C670)*E670</f>
        <v>0</v>
      </c>
    </row>
    <row r="671" spans="1:20">
      <c r="A671">
        <v>662</v>
      </c>
      <c r="B671">
        <f>RAND()</f>
        <v>0</v>
      </c>
      <c r="C671">
        <f>IF(B671&lt;$W$41,3,IF(B671&lt;$W$41+$W$42,4,5))</f>
        <v>0</v>
      </c>
      <c r="D671">
        <f>NORMSINV(RAND())</f>
        <v>0</v>
      </c>
      <c r="E671">
        <f>$W$25*EXP(($W$26-$W$28-0.5*$W$27^2)*C671+$W$27*SQRT(C671)*D671)</f>
        <v>0</v>
      </c>
      <c r="F671">
        <f>$W$30*(1+$W$31)^C671</f>
        <v>0</v>
      </c>
      <c r="G671">
        <f>$W$32*(1+$W$33)^C671</f>
        <v>0</v>
      </c>
      <c r="H671">
        <f>$W$34*(1+$W$35)^C671</f>
        <v>0</v>
      </c>
      <c r="I671">
        <f>MIN(E671,F671)</f>
        <v>0</v>
      </c>
      <c r="J671">
        <f>MIN(E671-I671,G671)</f>
        <v>0</v>
      </c>
      <c r="K671">
        <f>MIN(E671-I671-J671,H671)</f>
        <v>0</v>
      </c>
      <c r="L671">
        <f>E671-I671-J671-K671</f>
        <v>0</v>
      </c>
      <c r="M671">
        <f>IF((I671+J671+(1-$W$36)*L671)/$W$39&gt;=$W$38,1,0)</f>
        <v>0</v>
      </c>
      <c r="N671">
        <f>IF(M671=1,$W$37,$W$36)*L671</f>
        <v>0</v>
      </c>
      <c r="O671">
        <f>EXP(-$W$26*C671)*I671</f>
        <v>0</v>
      </c>
      <c r="P671">
        <f>EXP(-$W$26*C671)*J671</f>
        <v>0</v>
      </c>
      <c r="Q671">
        <f>EXP(-$W$26*C671)*K671</f>
        <v>0</v>
      </c>
      <c r="R671">
        <f>EXP(-$W$26*C671)*(L671-N671)</f>
        <v>0</v>
      </c>
      <c r="S671">
        <f>EXP(-$W$26*C671)*N671</f>
        <v>0</v>
      </c>
      <c r="T671">
        <f>EXP(-$W$26*C671)*E671</f>
        <v>0</v>
      </c>
    </row>
    <row r="672" spans="1:20">
      <c r="A672">
        <v>663</v>
      </c>
      <c r="B672">
        <f>RAND()</f>
        <v>0</v>
      </c>
      <c r="C672">
        <f>IF(B672&lt;$W$41,3,IF(B672&lt;$W$41+$W$42,4,5))</f>
        <v>0</v>
      </c>
      <c r="D672">
        <f>NORMSINV(RAND())</f>
        <v>0</v>
      </c>
      <c r="E672">
        <f>$W$25*EXP(($W$26-$W$28-0.5*$W$27^2)*C672+$W$27*SQRT(C672)*D672)</f>
        <v>0</v>
      </c>
      <c r="F672">
        <f>$W$30*(1+$W$31)^C672</f>
        <v>0</v>
      </c>
      <c r="G672">
        <f>$W$32*(1+$W$33)^C672</f>
        <v>0</v>
      </c>
      <c r="H672">
        <f>$W$34*(1+$W$35)^C672</f>
        <v>0</v>
      </c>
      <c r="I672">
        <f>MIN(E672,F672)</f>
        <v>0</v>
      </c>
      <c r="J672">
        <f>MIN(E672-I672,G672)</f>
        <v>0</v>
      </c>
      <c r="K672">
        <f>MIN(E672-I672-J672,H672)</f>
        <v>0</v>
      </c>
      <c r="L672">
        <f>E672-I672-J672-K672</f>
        <v>0</v>
      </c>
      <c r="M672">
        <f>IF((I672+J672+(1-$W$36)*L672)/$W$39&gt;=$W$38,1,0)</f>
        <v>0</v>
      </c>
      <c r="N672">
        <f>IF(M672=1,$W$37,$W$36)*L672</f>
        <v>0</v>
      </c>
      <c r="O672">
        <f>EXP(-$W$26*C672)*I672</f>
        <v>0</v>
      </c>
      <c r="P672">
        <f>EXP(-$W$26*C672)*J672</f>
        <v>0</v>
      </c>
      <c r="Q672">
        <f>EXP(-$W$26*C672)*K672</f>
        <v>0</v>
      </c>
      <c r="R672">
        <f>EXP(-$W$26*C672)*(L672-N672)</f>
        <v>0</v>
      </c>
      <c r="S672">
        <f>EXP(-$W$26*C672)*N672</f>
        <v>0</v>
      </c>
      <c r="T672">
        <f>EXP(-$W$26*C672)*E672</f>
        <v>0</v>
      </c>
    </row>
    <row r="673" spans="1:20">
      <c r="A673">
        <v>664</v>
      </c>
      <c r="B673">
        <f>RAND()</f>
        <v>0</v>
      </c>
      <c r="C673">
        <f>IF(B673&lt;$W$41,3,IF(B673&lt;$W$41+$W$42,4,5))</f>
        <v>0</v>
      </c>
      <c r="D673">
        <f>NORMSINV(RAND())</f>
        <v>0</v>
      </c>
      <c r="E673">
        <f>$W$25*EXP(($W$26-$W$28-0.5*$W$27^2)*C673+$W$27*SQRT(C673)*D673)</f>
        <v>0</v>
      </c>
      <c r="F673">
        <f>$W$30*(1+$W$31)^C673</f>
        <v>0</v>
      </c>
      <c r="G673">
        <f>$W$32*(1+$W$33)^C673</f>
        <v>0</v>
      </c>
      <c r="H673">
        <f>$W$34*(1+$W$35)^C673</f>
        <v>0</v>
      </c>
      <c r="I673">
        <f>MIN(E673,F673)</f>
        <v>0</v>
      </c>
      <c r="J673">
        <f>MIN(E673-I673,G673)</f>
        <v>0</v>
      </c>
      <c r="K673">
        <f>MIN(E673-I673-J673,H673)</f>
        <v>0</v>
      </c>
      <c r="L673">
        <f>E673-I673-J673-K673</f>
        <v>0</v>
      </c>
      <c r="M673">
        <f>IF((I673+J673+(1-$W$36)*L673)/$W$39&gt;=$W$38,1,0)</f>
        <v>0</v>
      </c>
      <c r="N673">
        <f>IF(M673=1,$W$37,$W$36)*L673</f>
        <v>0</v>
      </c>
      <c r="O673">
        <f>EXP(-$W$26*C673)*I673</f>
        <v>0</v>
      </c>
      <c r="P673">
        <f>EXP(-$W$26*C673)*J673</f>
        <v>0</v>
      </c>
      <c r="Q673">
        <f>EXP(-$W$26*C673)*K673</f>
        <v>0</v>
      </c>
      <c r="R673">
        <f>EXP(-$W$26*C673)*(L673-N673)</f>
        <v>0</v>
      </c>
      <c r="S673">
        <f>EXP(-$W$26*C673)*N673</f>
        <v>0</v>
      </c>
      <c r="T673">
        <f>EXP(-$W$26*C673)*E673</f>
        <v>0</v>
      </c>
    </row>
    <row r="674" spans="1:20">
      <c r="A674">
        <v>665</v>
      </c>
      <c r="B674">
        <f>RAND()</f>
        <v>0</v>
      </c>
      <c r="C674">
        <f>IF(B674&lt;$W$41,3,IF(B674&lt;$W$41+$W$42,4,5))</f>
        <v>0</v>
      </c>
      <c r="D674">
        <f>NORMSINV(RAND())</f>
        <v>0</v>
      </c>
      <c r="E674">
        <f>$W$25*EXP(($W$26-$W$28-0.5*$W$27^2)*C674+$W$27*SQRT(C674)*D674)</f>
        <v>0</v>
      </c>
      <c r="F674">
        <f>$W$30*(1+$W$31)^C674</f>
        <v>0</v>
      </c>
      <c r="G674">
        <f>$W$32*(1+$W$33)^C674</f>
        <v>0</v>
      </c>
      <c r="H674">
        <f>$W$34*(1+$W$35)^C674</f>
        <v>0</v>
      </c>
      <c r="I674">
        <f>MIN(E674,F674)</f>
        <v>0</v>
      </c>
      <c r="J674">
        <f>MIN(E674-I674,G674)</f>
        <v>0</v>
      </c>
      <c r="K674">
        <f>MIN(E674-I674-J674,H674)</f>
        <v>0</v>
      </c>
      <c r="L674">
        <f>E674-I674-J674-K674</f>
        <v>0</v>
      </c>
      <c r="M674">
        <f>IF((I674+J674+(1-$W$36)*L674)/$W$39&gt;=$W$38,1,0)</f>
        <v>0</v>
      </c>
      <c r="N674">
        <f>IF(M674=1,$W$37,$W$36)*L674</f>
        <v>0</v>
      </c>
      <c r="O674">
        <f>EXP(-$W$26*C674)*I674</f>
        <v>0</v>
      </c>
      <c r="P674">
        <f>EXP(-$W$26*C674)*J674</f>
        <v>0</v>
      </c>
      <c r="Q674">
        <f>EXP(-$W$26*C674)*K674</f>
        <v>0</v>
      </c>
      <c r="R674">
        <f>EXP(-$W$26*C674)*(L674-N674)</f>
        <v>0</v>
      </c>
      <c r="S674">
        <f>EXP(-$W$26*C674)*N674</f>
        <v>0</v>
      </c>
      <c r="T674">
        <f>EXP(-$W$26*C674)*E674</f>
        <v>0</v>
      </c>
    </row>
    <row r="675" spans="1:20">
      <c r="A675">
        <v>666</v>
      </c>
      <c r="B675">
        <f>RAND()</f>
        <v>0</v>
      </c>
      <c r="C675">
        <f>IF(B675&lt;$W$41,3,IF(B675&lt;$W$41+$W$42,4,5))</f>
        <v>0</v>
      </c>
      <c r="D675">
        <f>NORMSINV(RAND())</f>
        <v>0</v>
      </c>
      <c r="E675">
        <f>$W$25*EXP(($W$26-$W$28-0.5*$W$27^2)*C675+$W$27*SQRT(C675)*D675)</f>
        <v>0</v>
      </c>
      <c r="F675">
        <f>$W$30*(1+$W$31)^C675</f>
        <v>0</v>
      </c>
      <c r="G675">
        <f>$W$32*(1+$W$33)^C675</f>
        <v>0</v>
      </c>
      <c r="H675">
        <f>$W$34*(1+$W$35)^C675</f>
        <v>0</v>
      </c>
      <c r="I675">
        <f>MIN(E675,F675)</f>
        <v>0</v>
      </c>
      <c r="J675">
        <f>MIN(E675-I675,G675)</f>
        <v>0</v>
      </c>
      <c r="K675">
        <f>MIN(E675-I675-J675,H675)</f>
        <v>0</v>
      </c>
      <c r="L675">
        <f>E675-I675-J675-K675</f>
        <v>0</v>
      </c>
      <c r="M675">
        <f>IF((I675+J675+(1-$W$36)*L675)/$W$39&gt;=$W$38,1,0)</f>
        <v>0</v>
      </c>
      <c r="N675">
        <f>IF(M675=1,$W$37,$W$36)*L675</f>
        <v>0</v>
      </c>
      <c r="O675">
        <f>EXP(-$W$26*C675)*I675</f>
        <v>0</v>
      </c>
      <c r="P675">
        <f>EXP(-$W$26*C675)*J675</f>
        <v>0</v>
      </c>
      <c r="Q675">
        <f>EXP(-$W$26*C675)*K675</f>
        <v>0</v>
      </c>
      <c r="R675">
        <f>EXP(-$W$26*C675)*(L675-N675)</f>
        <v>0</v>
      </c>
      <c r="S675">
        <f>EXP(-$W$26*C675)*N675</f>
        <v>0</v>
      </c>
      <c r="T675">
        <f>EXP(-$W$26*C675)*E675</f>
        <v>0</v>
      </c>
    </row>
    <row r="676" spans="1:20">
      <c r="A676">
        <v>667</v>
      </c>
      <c r="B676">
        <f>RAND()</f>
        <v>0</v>
      </c>
      <c r="C676">
        <f>IF(B676&lt;$W$41,3,IF(B676&lt;$W$41+$W$42,4,5))</f>
        <v>0</v>
      </c>
      <c r="D676">
        <f>NORMSINV(RAND())</f>
        <v>0</v>
      </c>
      <c r="E676">
        <f>$W$25*EXP(($W$26-$W$28-0.5*$W$27^2)*C676+$W$27*SQRT(C676)*D676)</f>
        <v>0</v>
      </c>
      <c r="F676">
        <f>$W$30*(1+$W$31)^C676</f>
        <v>0</v>
      </c>
      <c r="G676">
        <f>$W$32*(1+$W$33)^C676</f>
        <v>0</v>
      </c>
      <c r="H676">
        <f>$W$34*(1+$W$35)^C676</f>
        <v>0</v>
      </c>
      <c r="I676">
        <f>MIN(E676,F676)</f>
        <v>0</v>
      </c>
      <c r="J676">
        <f>MIN(E676-I676,G676)</f>
        <v>0</v>
      </c>
      <c r="K676">
        <f>MIN(E676-I676-J676,H676)</f>
        <v>0</v>
      </c>
      <c r="L676">
        <f>E676-I676-J676-K676</f>
        <v>0</v>
      </c>
      <c r="M676">
        <f>IF((I676+J676+(1-$W$36)*L676)/$W$39&gt;=$W$38,1,0)</f>
        <v>0</v>
      </c>
      <c r="N676">
        <f>IF(M676=1,$W$37,$W$36)*L676</f>
        <v>0</v>
      </c>
      <c r="O676">
        <f>EXP(-$W$26*C676)*I676</f>
        <v>0</v>
      </c>
      <c r="P676">
        <f>EXP(-$W$26*C676)*J676</f>
        <v>0</v>
      </c>
      <c r="Q676">
        <f>EXP(-$W$26*C676)*K676</f>
        <v>0</v>
      </c>
      <c r="R676">
        <f>EXP(-$W$26*C676)*(L676-N676)</f>
        <v>0</v>
      </c>
      <c r="S676">
        <f>EXP(-$W$26*C676)*N676</f>
        <v>0</v>
      </c>
      <c r="T676">
        <f>EXP(-$W$26*C676)*E676</f>
        <v>0</v>
      </c>
    </row>
    <row r="677" spans="1:20">
      <c r="A677">
        <v>668</v>
      </c>
      <c r="B677">
        <f>RAND()</f>
        <v>0</v>
      </c>
      <c r="C677">
        <f>IF(B677&lt;$W$41,3,IF(B677&lt;$W$41+$W$42,4,5))</f>
        <v>0</v>
      </c>
      <c r="D677">
        <f>NORMSINV(RAND())</f>
        <v>0</v>
      </c>
      <c r="E677">
        <f>$W$25*EXP(($W$26-$W$28-0.5*$W$27^2)*C677+$W$27*SQRT(C677)*D677)</f>
        <v>0</v>
      </c>
      <c r="F677">
        <f>$W$30*(1+$W$31)^C677</f>
        <v>0</v>
      </c>
      <c r="G677">
        <f>$W$32*(1+$W$33)^C677</f>
        <v>0</v>
      </c>
      <c r="H677">
        <f>$W$34*(1+$W$35)^C677</f>
        <v>0</v>
      </c>
      <c r="I677">
        <f>MIN(E677,F677)</f>
        <v>0</v>
      </c>
      <c r="J677">
        <f>MIN(E677-I677,G677)</f>
        <v>0</v>
      </c>
      <c r="K677">
        <f>MIN(E677-I677-J677,H677)</f>
        <v>0</v>
      </c>
      <c r="L677">
        <f>E677-I677-J677-K677</f>
        <v>0</v>
      </c>
      <c r="M677">
        <f>IF((I677+J677+(1-$W$36)*L677)/$W$39&gt;=$W$38,1,0)</f>
        <v>0</v>
      </c>
      <c r="N677">
        <f>IF(M677=1,$W$37,$W$36)*L677</f>
        <v>0</v>
      </c>
      <c r="O677">
        <f>EXP(-$W$26*C677)*I677</f>
        <v>0</v>
      </c>
      <c r="P677">
        <f>EXP(-$W$26*C677)*J677</f>
        <v>0</v>
      </c>
      <c r="Q677">
        <f>EXP(-$W$26*C677)*K677</f>
        <v>0</v>
      </c>
      <c r="R677">
        <f>EXP(-$W$26*C677)*(L677-N677)</f>
        <v>0</v>
      </c>
      <c r="S677">
        <f>EXP(-$W$26*C677)*N677</f>
        <v>0</v>
      </c>
      <c r="T677">
        <f>EXP(-$W$26*C677)*E677</f>
        <v>0</v>
      </c>
    </row>
    <row r="678" spans="1:20">
      <c r="A678">
        <v>669</v>
      </c>
      <c r="B678">
        <f>RAND()</f>
        <v>0</v>
      </c>
      <c r="C678">
        <f>IF(B678&lt;$W$41,3,IF(B678&lt;$W$41+$W$42,4,5))</f>
        <v>0</v>
      </c>
      <c r="D678">
        <f>NORMSINV(RAND())</f>
        <v>0</v>
      </c>
      <c r="E678">
        <f>$W$25*EXP(($W$26-$W$28-0.5*$W$27^2)*C678+$W$27*SQRT(C678)*D678)</f>
        <v>0</v>
      </c>
      <c r="F678">
        <f>$W$30*(1+$W$31)^C678</f>
        <v>0</v>
      </c>
      <c r="G678">
        <f>$W$32*(1+$W$33)^C678</f>
        <v>0</v>
      </c>
      <c r="H678">
        <f>$W$34*(1+$W$35)^C678</f>
        <v>0</v>
      </c>
      <c r="I678">
        <f>MIN(E678,F678)</f>
        <v>0</v>
      </c>
      <c r="J678">
        <f>MIN(E678-I678,G678)</f>
        <v>0</v>
      </c>
      <c r="K678">
        <f>MIN(E678-I678-J678,H678)</f>
        <v>0</v>
      </c>
      <c r="L678">
        <f>E678-I678-J678-K678</f>
        <v>0</v>
      </c>
      <c r="M678">
        <f>IF((I678+J678+(1-$W$36)*L678)/$W$39&gt;=$W$38,1,0)</f>
        <v>0</v>
      </c>
      <c r="N678">
        <f>IF(M678=1,$W$37,$W$36)*L678</f>
        <v>0</v>
      </c>
      <c r="O678">
        <f>EXP(-$W$26*C678)*I678</f>
        <v>0</v>
      </c>
      <c r="P678">
        <f>EXP(-$W$26*C678)*J678</f>
        <v>0</v>
      </c>
      <c r="Q678">
        <f>EXP(-$W$26*C678)*K678</f>
        <v>0</v>
      </c>
      <c r="R678">
        <f>EXP(-$W$26*C678)*(L678-N678)</f>
        <v>0</v>
      </c>
      <c r="S678">
        <f>EXP(-$W$26*C678)*N678</f>
        <v>0</v>
      </c>
      <c r="T678">
        <f>EXP(-$W$26*C678)*E678</f>
        <v>0</v>
      </c>
    </row>
    <row r="679" spans="1:20">
      <c r="A679">
        <v>670</v>
      </c>
      <c r="B679">
        <f>RAND()</f>
        <v>0</v>
      </c>
      <c r="C679">
        <f>IF(B679&lt;$W$41,3,IF(B679&lt;$W$41+$W$42,4,5))</f>
        <v>0</v>
      </c>
      <c r="D679">
        <f>NORMSINV(RAND())</f>
        <v>0</v>
      </c>
      <c r="E679">
        <f>$W$25*EXP(($W$26-$W$28-0.5*$W$27^2)*C679+$W$27*SQRT(C679)*D679)</f>
        <v>0</v>
      </c>
      <c r="F679">
        <f>$W$30*(1+$W$31)^C679</f>
        <v>0</v>
      </c>
      <c r="G679">
        <f>$W$32*(1+$W$33)^C679</f>
        <v>0</v>
      </c>
      <c r="H679">
        <f>$W$34*(1+$W$35)^C679</f>
        <v>0</v>
      </c>
      <c r="I679">
        <f>MIN(E679,F679)</f>
        <v>0</v>
      </c>
      <c r="J679">
        <f>MIN(E679-I679,G679)</f>
        <v>0</v>
      </c>
      <c r="K679">
        <f>MIN(E679-I679-J679,H679)</f>
        <v>0</v>
      </c>
      <c r="L679">
        <f>E679-I679-J679-K679</f>
        <v>0</v>
      </c>
      <c r="M679">
        <f>IF((I679+J679+(1-$W$36)*L679)/$W$39&gt;=$W$38,1,0)</f>
        <v>0</v>
      </c>
      <c r="N679">
        <f>IF(M679=1,$W$37,$W$36)*L679</f>
        <v>0</v>
      </c>
      <c r="O679">
        <f>EXP(-$W$26*C679)*I679</f>
        <v>0</v>
      </c>
      <c r="P679">
        <f>EXP(-$W$26*C679)*J679</f>
        <v>0</v>
      </c>
      <c r="Q679">
        <f>EXP(-$W$26*C679)*K679</f>
        <v>0</v>
      </c>
      <c r="R679">
        <f>EXP(-$W$26*C679)*(L679-N679)</f>
        <v>0</v>
      </c>
      <c r="S679">
        <f>EXP(-$W$26*C679)*N679</f>
        <v>0</v>
      </c>
      <c r="T679">
        <f>EXP(-$W$26*C679)*E679</f>
        <v>0</v>
      </c>
    </row>
    <row r="680" spans="1:20">
      <c r="A680">
        <v>671</v>
      </c>
      <c r="B680">
        <f>RAND()</f>
        <v>0</v>
      </c>
      <c r="C680">
        <f>IF(B680&lt;$W$41,3,IF(B680&lt;$W$41+$W$42,4,5))</f>
        <v>0</v>
      </c>
      <c r="D680">
        <f>NORMSINV(RAND())</f>
        <v>0</v>
      </c>
      <c r="E680">
        <f>$W$25*EXP(($W$26-$W$28-0.5*$W$27^2)*C680+$W$27*SQRT(C680)*D680)</f>
        <v>0</v>
      </c>
      <c r="F680">
        <f>$W$30*(1+$W$31)^C680</f>
        <v>0</v>
      </c>
      <c r="G680">
        <f>$W$32*(1+$W$33)^C680</f>
        <v>0</v>
      </c>
      <c r="H680">
        <f>$W$34*(1+$W$35)^C680</f>
        <v>0</v>
      </c>
      <c r="I680">
        <f>MIN(E680,F680)</f>
        <v>0</v>
      </c>
      <c r="J680">
        <f>MIN(E680-I680,G680)</f>
        <v>0</v>
      </c>
      <c r="K680">
        <f>MIN(E680-I680-J680,H680)</f>
        <v>0</v>
      </c>
      <c r="L680">
        <f>E680-I680-J680-K680</f>
        <v>0</v>
      </c>
      <c r="M680">
        <f>IF((I680+J680+(1-$W$36)*L680)/$W$39&gt;=$W$38,1,0)</f>
        <v>0</v>
      </c>
      <c r="N680">
        <f>IF(M680=1,$W$37,$W$36)*L680</f>
        <v>0</v>
      </c>
      <c r="O680">
        <f>EXP(-$W$26*C680)*I680</f>
        <v>0</v>
      </c>
      <c r="P680">
        <f>EXP(-$W$26*C680)*J680</f>
        <v>0</v>
      </c>
      <c r="Q680">
        <f>EXP(-$W$26*C680)*K680</f>
        <v>0</v>
      </c>
      <c r="R680">
        <f>EXP(-$W$26*C680)*(L680-N680)</f>
        <v>0</v>
      </c>
      <c r="S680">
        <f>EXP(-$W$26*C680)*N680</f>
        <v>0</v>
      </c>
      <c r="T680">
        <f>EXP(-$W$26*C680)*E680</f>
        <v>0</v>
      </c>
    </row>
    <row r="681" spans="1:20">
      <c r="A681">
        <v>672</v>
      </c>
      <c r="B681">
        <f>RAND()</f>
        <v>0</v>
      </c>
      <c r="C681">
        <f>IF(B681&lt;$W$41,3,IF(B681&lt;$W$41+$W$42,4,5))</f>
        <v>0</v>
      </c>
      <c r="D681">
        <f>NORMSINV(RAND())</f>
        <v>0</v>
      </c>
      <c r="E681">
        <f>$W$25*EXP(($W$26-$W$28-0.5*$W$27^2)*C681+$W$27*SQRT(C681)*D681)</f>
        <v>0</v>
      </c>
      <c r="F681">
        <f>$W$30*(1+$W$31)^C681</f>
        <v>0</v>
      </c>
      <c r="G681">
        <f>$W$32*(1+$W$33)^C681</f>
        <v>0</v>
      </c>
      <c r="H681">
        <f>$W$34*(1+$W$35)^C681</f>
        <v>0</v>
      </c>
      <c r="I681">
        <f>MIN(E681,F681)</f>
        <v>0</v>
      </c>
      <c r="J681">
        <f>MIN(E681-I681,G681)</f>
        <v>0</v>
      </c>
      <c r="K681">
        <f>MIN(E681-I681-J681,H681)</f>
        <v>0</v>
      </c>
      <c r="L681">
        <f>E681-I681-J681-K681</f>
        <v>0</v>
      </c>
      <c r="M681">
        <f>IF((I681+J681+(1-$W$36)*L681)/$W$39&gt;=$W$38,1,0)</f>
        <v>0</v>
      </c>
      <c r="N681">
        <f>IF(M681=1,$W$37,$W$36)*L681</f>
        <v>0</v>
      </c>
      <c r="O681">
        <f>EXP(-$W$26*C681)*I681</f>
        <v>0</v>
      </c>
      <c r="P681">
        <f>EXP(-$W$26*C681)*J681</f>
        <v>0</v>
      </c>
      <c r="Q681">
        <f>EXP(-$W$26*C681)*K681</f>
        <v>0</v>
      </c>
      <c r="R681">
        <f>EXP(-$W$26*C681)*(L681-N681)</f>
        <v>0</v>
      </c>
      <c r="S681">
        <f>EXP(-$W$26*C681)*N681</f>
        <v>0</v>
      </c>
      <c r="T681">
        <f>EXP(-$W$26*C681)*E681</f>
        <v>0</v>
      </c>
    </row>
    <row r="682" spans="1:20">
      <c r="A682">
        <v>673</v>
      </c>
      <c r="B682">
        <f>RAND()</f>
        <v>0</v>
      </c>
      <c r="C682">
        <f>IF(B682&lt;$W$41,3,IF(B682&lt;$W$41+$W$42,4,5))</f>
        <v>0</v>
      </c>
      <c r="D682">
        <f>NORMSINV(RAND())</f>
        <v>0</v>
      </c>
      <c r="E682">
        <f>$W$25*EXP(($W$26-$W$28-0.5*$W$27^2)*C682+$W$27*SQRT(C682)*D682)</f>
        <v>0</v>
      </c>
      <c r="F682">
        <f>$W$30*(1+$W$31)^C682</f>
        <v>0</v>
      </c>
      <c r="G682">
        <f>$W$32*(1+$W$33)^C682</f>
        <v>0</v>
      </c>
      <c r="H682">
        <f>$W$34*(1+$W$35)^C682</f>
        <v>0</v>
      </c>
      <c r="I682">
        <f>MIN(E682,F682)</f>
        <v>0</v>
      </c>
      <c r="J682">
        <f>MIN(E682-I682,G682)</f>
        <v>0</v>
      </c>
      <c r="K682">
        <f>MIN(E682-I682-J682,H682)</f>
        <v>0</v>
      </c>
      <c r="L682">
        <f>E682-I682-J682-K682</f>
        <v>0</v>
      </c>
      <c r="M682">
        <f>IF((I682+J682+(1-$W$36)*L682)/$W$39&gt;=$W$38,1,0)</f>
        <v>0</v>
      </c>
      <c r="N682">
        <f>IF(M682=1,$W$37,$W$36)*L682</f>
        <v>0</v>
      </c>
      <c r="O682">
        <f>EXP(-$W$26*C682)*I682</f>
        <v>0</v>
      </c>
      <c r="P682">
        <f>EXP(-$W$26*C682)*J682</f>
        <v>0</v>
      </c>
      <c r="Q682">
        <f>EXP(-$W$26*C682)*K682</f>
        <v>0</v>
      </c>
      <c r="R682">
        <f>EXP(-$W$26*C682)*(L682-N682)</f>
        <v>0</v>
      </c>
      <c r="S682">
        <f>EXP(-$W$26*C682)*N682</f>
        <v>0</v>
      </c>
      <c r="T682">
        <f>EXP(-$W$26*C682)*E682</f>
        <v>0</v>
      </c>
    </row>
    <row r="683" spans="1:20">
      <c r="A683">
        <v>674</v>
      </c>
      <c r="B683">
        <f>RAND()</f>
        <v>0</v>
      </c>
      <c r="C683">
        <f>IF(B683&lt;$W$41,3,IF(B683&lt;$W$41+$W$42,4,5))</f>
        <v>0</v>
      </c>
      <c r="D683">
        <f>NORMSINV(RAND())</f>
        <v>0</v>
      </c>
      <c r="E683">
        <f>$W$25*EXP(($W$26-$W$28-0.5*$W$27^2)*C683+$W$27*SQRT(C683)*D683)</f>
        <v>0</v>
      </c>
      <c r="F683">
        <f>$W$30*(1+$W$31)^C683</f>
        <v>0</v>
      </c>
      <c r="G683">
        <f>$W$32*(1+$W$33)^C683</f>
        <v>0</v>
      </c>
      <c r="H683">
        <f>$W$34*(1+$W$35)^C683</f>
        <v>0</v>
      </c>
      <c r="I683">
        <f>MIN(E683,F683)</f>
        <v>0</v>
      </c>
      <c r="J683">
        <f>MIN(E683-I683,G683)</f>
        <v>0</v>
      </c>
      <c r="K683">
        <f>MIN(E683-I683-J683,H683)</f>
        <v>0</v>
      </c>
      <c r="L683">
        <f>E683-I683-J683-K683</f>
        <v>0</v>
      </c>
      <c r="M683">
        <f>IF((I683+J683+(1-$W$36)*L683)/$W$39&gt;=$W$38,1,0)</f>
        <v>0</v>
      </c>
      <c r="N683">
        <f>IF(M683=1,$W$37,$W$36)*L683</f>
        <v>0</v>
      </c>
      <c r="O683">
        <f>EXP(-$W$26*C683)*I683</f>
        <v>0</v>
      </c>
      <c r="P683">
        <f>EXP(-$W$26*C683)*J683</f>
        <v>0</v>
      </c>
      <c r="Q683">
        <f>EXP(-$W$26*C683)*K683</f>
        <v>0</v>
      </c>
      <c r="R683">
        <f>EXP(-$W$26*C683)*(L683-N683)</f>
        <v>0</v>
      </c>
      <c r="S683">
        <f>EXP(-$W$26*C683)*N683</f>
        <v>0</v>
      </c>
      <c r="T683">
        <f>EXP(-$W$26*C683)*E683</f>
        <v>0</v>
      </c>
    </row>
    <row r="684" spans="1:20">
      <c r="A684">
        <v>675</v>
      </c>
      <c r="B684">
        <f>RAND()</f>
        <v>0</v>
      </c>
      <c r="C684">
        <f>IF(B684&lt;$W$41,3,IF(B684&lt;$W$41+$W$42,4,5))</f>
        <v>0</v>
      </c>
      <c r="D684">
        <f>NORMSINV(RAND())</f>
        <v>0</v>
      </c>
      <c r="E684">
        <f>$W$25*EXP(($W$26-$W$28-0.5*$W$27^2)*C684+$W$27*SQRT(C684)*D684)</f>
        <v>0</v>
      </c>
      <c r="F684">
        <f>$W$30*(1+$W$31)^C684</f>
        <v>0</v>
      </c>
      <c r="G684">
        <f>$W$32*(1+$W$33)^C684</f>
        <v>0</v>
      </c>
      <c r="H684">
        <f>$W$34*(1+$W$35)^C684</f>
        <v>0</v>
      </c>
      <c r="I684">
        <f>MIN(E684,F684)</f>
        <v>0</v>
      </c>
      <c r="J684">
        <f>MIN(E684-I684,G684)</f>
        <v>0</v>
      </c>
      <c r="K684">
        <f>MIN(E684-I684-J684,H684)</f>
        <v>0</v>
      </c>
      <c r="L684">
        <f>E684-I684-J684-K684</f>
        <v>0</v>
      </c>
      <c r="M684">
        <f>IF((I684+J684+(1-$W$36)*L684)/$W$39&gt;=$W$38,1,0)</f>
        <v>0</v>
      </c>
      <c r="N684">
        <f>IF(M684=1,$W$37,$W$36)*L684</f>
        <v>0</v>
      </c>
      <c r="O684">
        <f>EXP(-$W$26*C684)*I684</f>
        <v>0</v>
      </c>
      <c r="P684">
        <f>EXP(-$W$26*C684)*J684</f>
        <v>0</v>
      </c>
      <c r="Q684">
        <f>EXP(-$W$26*C684)*K684</f>
        <v>0</v>
      </c>
      <c r="R684">
        <f>EXP(-$W$26*C684)*(L684-N684)</f>
        <v>0</v>
      </c>
      <c r="S684">
        <f>EXP(-$W$26*C684)*N684</f>
        <v>0</v>
      </c>
      <c r="T684">
        <f>EXP(-$W$26*C684)*E684</f>
        <v>0</v>
      </c>
    </row>
    <row r="685" spans="1:20">
      <c r="A685">
        <v>676</v>
      </c>
      <c r="B685">
        <f>RAND()</f>
        <v>0</v>
      </c>
      <c r="C685">
        <f>IF(B685&lt;$W$41,3,IF(B685&lt;$W$41+$W$42,4,5))</f>
        <v>0</v>
      </c>
      <c r="D685">
        <f>NORMSINV(RAND())</f>
        <v>0</v>
      </c>
      <c r="E685">
        <f>$W$25*EXP(($W$26-$W$28-0.5*$W$27^2)*C685+$W$27*SQRT(C685)*D685)</f>
        <v>0</v>
      </c>
      <c r="F685">
        <f>$W$30*(1+$W$31)^C685</f>
        <v>0</v>
      </c>
      <c r="G685">
        <f>$W$32*(1+$W$33)^C685</f>
        <v>0</v>
      </c>
      <c r="H685">
        <f>$W$34*(1+$W$35)^C685</f>
        <v>0</v>
      </c>
      <c r="I685">
        <f>MIN(E685,F685)</f>
        <v>0</v>
      </c>
      <c r="J685">
        <f>MIN(E685-I685,G685)</f>
        <v>0</v>
      </c>
      <c r="K685">
        <f>MIN(E685-I685-J685,H685)</f>
        <v>0</v>
      </c>
      <c r="L685">
        <f>E685-I685-J685-K685</f>
        <v>0</v>
      </c>
      <c r="M685">
        <f>IF((I685+J685+(1-$W$36)*L685)/$W$39&gt;=$W$38,1,0)</f>
        <v>0</v>
      </c>
      <c r="N685">
        <f>IF(M685=1,$W$37,$W$36)*L685</f>
        <v>0</v>
      </c>
      <c r="O685">
        <f>EXP(-$W$26*C685)*I685</f>
        <v>0</v>
      </c>
      <c r="P685">
        <f>EXP(-$W$26*C685)*J685</f>
        <v>0</v>
      </c>
      <c r="Q685">
        <f>EXP(-$W$26*C685)*K685</f>
        <v>0</v>
      </c>
      <c r="R685">
        <f>EXP(-$W$26*C685)*(L685-N685)</f>
        <v>0</v>
      </c>
      <c r="S685">
        <f>EXP(-$W$26*C685)*N685</f>
        <v>0</v>
      </c>
      <c r="T685">
        <f>EXP(-$W$26*C685)*E685</f>
        <v>0</v>
      </c>
    </row>
    <row r="686" spans="1:20">
      <c r="A686">
        <v>677</v>
      </c>
      <c r="B686">
        <f>RAND()</f>
        <v>0</v>
      </c>
      <c r="C686">
        <f>IF(B686&lt;$W$41,3,IF(B686&lt;$W$41+$W$42,4,5))</f>
        <v>0</v>
      </c>
      <c r="D686">
        <f>NORMSINV(RAND())</f>
        <v>0</v>
      </c>
      <c r="E686">
        <f>$W$25*EXP(($W$26-$W$28-0.5*$W$27^2)*C686+$W$27*SQRT(C686)*D686)</f>
        <v>0</v>
      </c>
      <c r="F686">
        <f>$W$30*(1+$W$31)^C686</f>
        <v>0</v>
      </c>
      <c r="G686">
        <f>$W$32*(1+$W$33)^C686</f>
        <v>0</v>
      </c>
      <c r="H686">
        <f>$W$34*(1+$W$35)^C686</f>
        <v>0</v>
      </c>
      <c r="I686">
        <f>MIN(E686,F686)</f>
        <v>0</v>
      </c>
      <c r="J686">
        <f>MIN(E686-I686,G686)</f>
        <v>0</v>
      </c>
      <c r="K686">
        <f>MIN(E686-I686-J686,H686)</f>
        <v>0</v>
      </c>
      <c r="L686">
        <f>E686-I686-J686-K686</f>
        <v>0</v>
      </c>
      <c r="M686">
        <f>IF((I686+J686+(1-$W$36)*L686)/$W$39&gt;=$W$38,1,0)</f>
        <v>0</v>
      </c>
      <c r="N686">
        <f>IF(M686=1,$W$37,$W$36)*L686</f>
        <v>0</v>
      </c>
      <c r="O686">
        <f>EXP(-$W$26*C686)*I686</f>
        <v>0</v>
      </c>
      <c r="P686">
        <f>EXP(-$W$26*C686)*J686</f>
        <v>0</v>
      </c>
      <c r="Q686">
        <f>EXP(-$W$26*C686)*K686</f>
        <v>0</v>
      </c>
      <c r="R686">
        <f>EXP(-$W$26*C686)*(L686-N686)</f>
        <v>0</v>
      </c>
      <c r="S686">
        <f>EXP(-$W$26*C686)*N686</f>
        <v>0</v>
      </c>
      <c r="T686">
        <f>EXP(-$W$26*C686)*E686</f>
        <v>0</v>
      </c>
    </row>
    <row r="687" spans="1:20">
      <c r="A687">
        <v>678</v>
      </c>
      <c r="B687">
        <f>RAND()</f>
        <v>0</v>
      </c>
      <c r="C687">
        <f>IF(B687&lt;$W$41,3,IF(B687&lt;$W$41+$W$42,4,5))</f>
        <v>0</v>
      </c>
      <c r="D687">
        <f>NORMSINV(RAND())</f>
        <v>0</v>
      </c>
      <c r="E687">
        <f>$W$25*EXP(($W$26-$W$28-0.5*$W$27^2)*C687+$W$27*SQRT(C687)*D687)</f>
        <v>0</v>
      </c>
      <c r="F687">
        <f>$W$30*(1+$W$31)^C687</f>
        <v>0</v>
      </c>
      <c r="G687">
        <f>$W$32*(1+$W$33)^C687</f>
        <v>0</v>
      </c>
      <c r="H687">
        <f>$W$34*(1+$W$35)^C687</f>
        <v>0</v>
      </c>
      <c r="I687">
        <f>MIN(E687,F687)</f>
        <v>0</v>
      </c>
      <c r="J687">
        <f>MIN(E687-I687,G687)</f>
        <v>0</v>
      </c>
      <c r="K687">
        <f>MIN(E687-I687-J687,H687)</f>
        <v>0</v>
      </c>
      <c r="L687">
        <f>E687-I687-J687-K687</f>
        <v>0</v>
      </c>
      <c r="M687">
        <f>IF((I687+J687+(1-$W$36)*L687)/$W$39&gt;=$W$38,1,0)</f>
        <v>0</v>
      </c>
      <c r="N687">
        <f>IF(M687=1,$W$37,$W$36)*L687</f>
        <v>0</v>
      </c>
      <c r="O687">
        <f>EXP(-$W$26*C687)*I687</f>
        <v>0</v>
      </c>
      <c r="P687">
        <f>EXP(-$W$26*C687)*J687</f>
        <v>0</v>
      </c>
      <c r="Q687">
        <f>EXP(-$W$26*C687)*K687</f>
        <v>0</v>
      </c>
      <c r="R687">
        <f>EXP(-$W$26*C687)*(L687-N687)</f>
        <v>0</v>
      </c>
      <c r="S687">
        <f>EXP(-$W$26*C687)*N687</f>
        <v>0</v>
      </c>
      <c r="T687">
        <f>EXP(-$W$26*C687)*E687</f>
        <v>0</v>
      </c>
    </row>
    <row r="688" spans="1:20">
      <c r="A688">
        <v>679</v>
      </c>
      <c r="B688">
        <f>RAND()</f>
        <v>0</v>
      </c>
      <c r="C688">
        <f>IF(B688&lt;$W$41,3,IF(B688&lt;$W$41+$W$42,4,5))</f>
        <v>0</v>
      </c>
      <c r="D688">
        <f>NORMSINV(RAND())</f>
        <v>0</v>
      </c>
      <c r="E688">
        <f>$W$25*EXP(($W$26-$W$28-0.5*$W$27^2)*C688+$W$27*SQRT(C688)*D688)</f>
        <v>0</v>
      </c>
      <c r="F688">
        <f>$W$30*(1+$W$31)^C688</f>
        <v>0</v>
      </c>
      <c r="G688">
        <f>$W$32*(1+$W$33)^C688</f>
        <v>0</v>
      </c>
      <c r="H688">
        <f>$W$34*(1+$W$35)^C688</f>
        <v>0</v>
      </c>
      <c r="I688">
        <f>MIN(E688,F688)</f>
        <v>0</v>
      </c>
      <c r="J688">
        <f>MIN(E688-I688,G688)</f>
        <v>0</v>
      </c>
      <c r="K688">
        <f>MIN(E688-I688-J688,H688)</f>
        <v>0</v>
      </c>
      <c r="L688">
        <f>E688-I688-J688-K688</f>
        <v>0</v>
      </c>
      <c r="M688">
        <f>IF((I688+J688+(1-$W$36)*L688)/$W$39&gt;=$W$38,1,0)</f>
        <v>0</v>
      </c>
      <c r="N688">
        <f>IF(M688=1,$W$37,$W$36)*L688</f>
        <v>0</v>
      </c>
      <c r="O688">
        <f>EXP(-$W$26*C688)*I688</f>
        <v>0</v>
      </c>
      <c r="P688">
        <f>EXP(-$W$26*C688)*J688</f>
        <v>0</v>
      </c>
      <c r="Q688">
        <f>EXP(-$W$26*C688)*K688</f>
        <v>0</v>
      </c>
      <c r="R688">
        <f>EXP(-$W$26*C688)*(L688-N688)</f>
        <v>0</v>
      </c>
      <c r="S688">
        <f>EXP(-$W$26*C688)*N688</f>
        <v>0</v>
      </c>
      <c r="T688">
        <f>EXP(-$W$26*C688)*E688</f>
        <v>0</v>
      </c>
    </row>
    <row r="689" spans="1:20">
      <c r="A689">
        <v>680</v>
      </c>
      <c r="B689">
        <f>RAND()</f>
        <v>0</v>
      </c>
      <c r="C689">
        <f>IF(B689&lt;$W$41,3,IF(B689&lt;$W$41+$W$42,4,5))</f>
        <v>0</v>
      </c>
      <c r="D689">
        <f>NORMSINV(RAND())</f>
        <v>0</v>
      </c>
      <c r="E689">
        <f>$W$25*EXP(($W$26-$W$28-0.5*$W$27^2)*C689+$W$27*SQRT(C689)*D689)</f>
        <v>0</v>
      </c>
      <c r="F689">
        <f>$W$30*(1+$W$31)^C689</f>
        <v>0</v>
      </c>
      <c r="G689">
        <f>$W$32*(1+$W$33)^C689</f>
        <v>0</v>
      </c>
      <c r="H689">
        <f>$W$34*(1+$W$35)^C689</f>
        <v>0</v>
      </c>
      <c r="I689">
        <f>MIN(E689,F689)</f>
        <v>0</v>
      </c>
      <c r="J689">
        <f>MIN(E689-I689,G689)</f>
        <v>0</v>
      </c>
      <c r="K689">
        <f>MIN(E689-I689-J689,H689)</f>
        <v>0</v>
      </c>
      <c r="L689">
        <f>E689-I689-J689-K689</f>
        <v>0</v>
      </c>
      <c r="M689">
        <f>IF((I689+J689+(1-$W$36)*L689)/$W$39&gt;=$W$38,1,0)</f>
        <v>0</v>
      </c>
      <c r="N689">
        <f>IF(M689=1,$W$37,$W$36)*L689</f>
        <v>0</v>
      </c>
      <c r="O689">
        <f>EXP(-$W$26*C689)*I689</f>
        <v>0</v>
      </c>
      <c r="P689">
        <f>EXP(-$W$26*C689)*J689</f>
        <v>0</v>
      </c>
      <c r="Q689">
        <f>EXP(-$W$26*C689)*K689</f>
        <v>0</v>
      </c>
      <c r="R689">
        <f>EXP(-$W$26*C689)*(L689-N689)</f>
        <v>0</v>
      </c>
      <c r="S689">
        <f>EXP(-$W$26*C689)*N689</f>
        <v>0</v>
      </c>
      <c r="T689">
        <f>EXP(-$W$26*C689)*E689</f>
        <v>0</v>
      </c>
    </row>
    <row r="690" spans="1:20">
      <c r="A690">
        <v>681</v>
      </c>
      <c r="B690">
        <f>RAND()</f>
        <v>0</v>
      </c>
      <c r="C690">
        <f>IF(B690&lt;$W$41,3,IF(B690&lt;$W$41+$W$42,4,5))</f>
        <v>0</v>
      </c>
      <c r="D690">
        <f>NORMSINV(RAND())</f>
        <v>0</v>
      </c>
      <c r="E690">
        <f>$W$25*EXP(($W$26-$W$28-0.5*$W$27^2)*C690+$W$27*SQRT(C690)*D690)</f>
        <v>0</v>
      </c>
      <c r="F690">
        <f>$W$30*(1+$W$31)^C690</f>
        <v>0</v>
      </c>
      <c r="G690">
        <f>$W$32*(1+$W$33)^C690</f>
        <v>0</v>
      </c>
      <c r="H690">
        <f>$W$34*(1+$W$35)^C690</f>
        <v>0</v>
      </c>
      <c r="I690">
        <f>MIN(E690,F690)</f>
        <v>0</v>
      </c>
      <c r="J690">
        <f>MIN(E690-I690,G690)</f>
        <v>0</v>
      </c>
      <c r="K690">
        <f>MIN(E690-I690-J690,H690)</f>
        <v>0</v>
      </c>
      <c r="L690">
        <f>E690-I690-J690-K690</f>
        <v>0</v>
      </c>
      <c r="M690">
        <f>IF((I690+J690+(1-$W$36)*L690)/$W$39&gt;=$W$38,1,0)</f>
        <v>0</v>
      </c>
      <c r="N690">
        <f>IF(M690=1,$W$37,$W$36)*L690</f>
        <v>0</v>
      </c>
      <c r="O690">
        <f>EXP(-$W$26*C690)*I690</f>
        <v>0</v>
      </c>
      <c r="P690">
        <f>EXP(-$W$26*C690)*J690</f>
        <v>0</v>
      </c>
      <c r="Q690">
        <f>EXP(-$W$26*C690)*K690</f>
        <v>0</v>
      </c>
      <c r="R690">
        <f>EXP(-$W$26*C690)*(L690-N690)</f>
        <v>0</v>
      </c>
      <c r="S690">
        <f>EXP(-$W$26*C690)*N690</f>
        <v>0</v>
      </c>
      <c r="T690">
        <f>EXP(-$W$26*C690)*E690</f>
        <v>0</v>
      </c>
    </row>
    <row r="691" spans="1:20">
      <c r="A691">
        <v>682</v>
      </c>
      <c r="B691">
        <f>RAND()</f>
        <v>0</v>
      </c>
      <c r="C691">
        <f>IF(B691&lt;$W$41,3,IF(B691&lt;$W$41+$W$42,4,5))</f>
        <v>0</v>
      </c>
      <c r="D691">
        <f>NORMSINV(RAND())</f>
        <v>0</v>
      </c>
      <c r="E691">
        <f>$W$25*EXP(($W$26-$W$28-0.5*$W$27^2)*C691+$W$27*SQRT(C691)*D691)</f>
        <v>0</v>
      </c>
      <c r="F691">
        <f>$W$30*(1+$W$31)^C691</f>
        <v>0</v>
      </c>
      <c r="G691">
        <f>$W$32*(1+$W$33)^C691</f>
        <v>0</v>
      </c>
      <c r="H691">
        <f>$W$34*(1+$W$35)^C691</f>
        <v>0</v>
      </c>
      <c r="I691">
        <f>MIN(E691,F691)</f>
        <v>0</v>
      </c>
      <c r="J691">
        <f>MIN(E691-I691,G691)</f>
        <v>0</v>
      </c>
      <c r="K691">
        <f>MIN(E691-I691-J691,H691)</f>
        <v>0</v>
      </c>
      <c r="L691">
        <f>E691-I691-J691-K691</f>
        <v>0</v>
      </c>
      <c r="M691">
        <f>IF((I691+J691+(1-$W$36)*L691)/$W$39&gt;=$W$38,1,0)</f>
        <v>0</v>
      </c>
      <c r="N691">
        <f>IF(M691=1,$W$37,$W$36)*L691</f>
        <v>0</v>
      </c>
      <c r="O691">
        <f>EXP(-$W$26*C691)*I691</f>
        <v>0</v>
      </c>
      <c r="P691">
        <f>EXP(-$W$26*C691)*J691</f>
        <v>0</v>
      </c>
      <c r="Q691">
        <f>EXP(-$W$26*C691)*K691</f>
        <v>0</v>
      </c>
      <c r="R691">
        <f>EXP(-$W$26*C691)*(L691-N691)</f>
        <v>0</v>
      </c>
      <c r="S691">
        <f>EXP(-$W$26*C691)*N691</f>
        <v>0</v>
      </c>
      <c r="T691">
        <f>EXP(-$W$26*C691)*E691</f>
        <v>0</v>
      </c>
    </row>
    <row r="692" spans="1:20">
      <c r="A692">
        <v>683</v>
      </c>
      <c r="B692">
        <f>RAND()</f>
        <v>0</v>
      </c>
      <c r="C692">
        <f>IF(B692&lt;$W$41,3,IF(B692&lt;$W$41+$W$42,4,5))</f>
        <v>0</v>
      </c>
      <c r="D692">
        <f>NORMSINV(RAND())</f>
        <v>0</v>
      </c>
      <c r="E692">
        <f>$W$25*EXP(($W$26-$W$28-0.5*$W$27^2)*C692+$W$27*SQRT(C692)*D692)</f>
        <v>0</v>
      </c>
      <c r="F692">
        <f>$W$30*(1+$W$31)^C692</f>
        <v>0</v>
      </c>
      <c r="G692">
        <f>$W$32*(1+$W$33)^C692</f>
        <v>0</v>
      </c>
      <c r="H692">
        <f>$W$34*(1+$W$35)^C692</f>
        <v>0</v>
      </c>
      <c r="I692">
        <f>MIN(E692,F692)</f>
        <v>0</v>
      </c>
      <c r="J692">
        <f>MIN(E692-I692,G692)</f>
        <v>0</v>
      </c>
      <c r="K692">
        <f>MIN(E692-I692-J692,H692)</f>
        <v>0</v>
      </c>
      <c r="L692">
        <f>E692-I692-J692-K692</f>
        <v>0</v>
      </c>
      <c r="M692">
        <f>IF((I692+J692+(1-$W$36)*L692)/$W$39&gt;=$W$38,1,0)</f>
        <v>0</v>
      </c>
      <c r="N692">
        <f>IF(M692=1,$W$37,$W$36)*L692</f>
        <v>0</v>
      </c>
      <c r="O692">
        <f>EXP(-$W$26*C692)*I692</f>
        <v>0</v>
      </c>
      <c r="P692">
        <f>EXP(-$W$26*C692)*J692</f>
        <v>0</v>
      </c>
      <c r="Q692">
        <f>EXP(-$W$26*C692)*K692</f>
        <v>0</v>
      </c>
      <c r="R692">
        <f>EXP(-$W$26*C692)*(L692-N692)</f>
        <v>0</v>
      </c>
      <c r="S692">
        <f>EXP(-$W$26*C692)*N692</f>
        <v>0</v>
      </c>
      <c r="T692">
        <f>EXP(-$W$26*C692)*E692</f>
        <v>0</v>
      </c>
    </row>
    <row r="693" spans="1:20">
      <c r="A693">
        <v>684</v>
      </c>
      <c r="B693">
        <f>RAND()</f>
        <v>0</v>
      </c>
      <c r="C693">
        <f>IF(B693&lt;$W$41,3,IF(B693&lt;$W$41+$W$42,4,5))</f>
        <v>0</v>
      </c>
      <c r="D693">
        <f>NORMSINV(RAND())</f>
        <v>0</v>
      </c>
      <c r="E693">
        <f>$W$25*EXP(($W$26-$W$28-0.5*$W$27^2)*C693+$W$27*SQRT(C693)*D693)</f>
        <v>0</v>
      </c>
      <c r="F693">
        <f>$W$30*(1+$W$31)^C693</f>
        <v>0</v>
      </c>
      <c r="G693">
        <f>$W$32*(1+$W$33)^C693</f>
        <v>0</v>
      </c>
      <c r="H693">
        <f>$W$34*(1+$W$35)^C693</f>
        <v>0</v>
      </c>
      <c r="I693">
        <f>MIN(E693,F693)</f>
        <v>0</v>
      </c>
      <c r="J693">
        <f>MIN(E693-I693,G693)</f>
        <v>0</v>
      </c>
      <c r="K693">
        <f>MIN(E693-I693-J693,H693)</f>
        <v>0</v>
      </c>
      <c r="L693">
        <f>E693-I693-J693-K693</f>
        <v>0</v>
      </c>
      <c r="M693">
        <f>IF((I693+J693+(1-$W$36)*L693)/$W$39&gt;=$W$38,1,0)</f>
        <v>0</v>
      </c>
      <c r="N693">
        <f>IF(M693=1,$W$37,$W$36)*L693</f>
        <v>0</v>
      </c>
      <c r="O693">
        <f>EXP(-$W$26*C693)*I693</f>
        <v>0</v>
      </c>
      <c r="P693">
        <f>EXP(-$W$26*C693)*J693</f>
        <v>0</v>
      </c>
      <c r="Q693">
        <f>EXP(-$W$26*C693)*K693</f>
        <v>0</v>
      </c>
      <c r="R693">
        <f>EXP(-$W$26*C693)*(L693-N693)</f>
        <v>0</v>
      </c>
      <c r="S693">
        <f>EXP(-$W$26*C693)*N693</f>
        <v>0</v>
      </c>
      <c r="T693">
        <f>EXP(-$W$26*C693)*E693</f>
        <v>0</v>
      </c>
    </row>
    <row r="694" spans="1:20">
      <c r="A694">
        <v>685</v>
      </c>
      <c r="B694">
        <f>RAND()</f>
        <v>0</v>
      </c>
      <c r="C694">
        <f>IF(B694&lt;$W$41,3,IF(B694&lt;$W$41+$W$42,4,5))</f>
        <v>0</v>
      </c>
      <c r="D694">
        <f>NORMSINV(RAND())</f>
        <v>0</v>
      </c>
      <c r="E694">
        <f>$W$25*EXP(($W$26-$W$28-0.5*$W$27^2)*C694+$W$27*SQRT(C694)*D694)</f>
        <v>0</v>
      </c>
      <c r="F694">
        <f>$W$30*(1+$W$31)^C694</f>
        <v>0</v>
      </c>
      <c r="G694">
        <f>$W$32*(1+$W$33)^C694</f>
        <v>0</v>
      </c>
      <c r="H694">
        <f>$W$34*(1+$W$35)^C694</f>
        <v>0</v>
      </c>
      <c r="I694">
        <f>MIN(E694,F694)</f>
        <v>0</v>
      </c>
      <c r="J694">
        <f>MIN(E694-I694,G694)</f>
        <v>0</v>
      </c>
      <c r="K694">
        <f>MIN(E694-I694-J694,H694)</f>
        <v>0</v>
      </c>
      <c r="L694">
        <f>E694-I694-J694-K694</f>
        <v>0</v>
      </c>
      <c r="M694">
        <f>IF((I694+J694+(1-$W$36)*L694)/$W$39&gt;=$W$38,1,0)</f>
        <v>0</v>
      </c>
      <c r="N694">
        <f>IF(M694=1,$W$37,$W$36)*L694</f>
        <v>0</v>
      </c>
      <c r="O694">
        <f>EXP(-$W$26*C694)*I694</f>
        <v>0</v>
      </c>
      <c r="P694">
        <f>EXP(-$W$26*C694)*J694</f>
        <v>0</v>
      </c>
      <c r="Q694">
        <f>EXP(-$W$26*C694)*K694</f>
        <v>0</v>
      </c>
      <c r="R694">
        <f>EXP(-$W$26*C694)*(L694-N694)</f>
        <v>0</v>
      </c>
      <c r="S694">
        <f>EXP(-$W$26*C694)*N694</f>
        <v>0</v>
      </c>
      <c r="T694">
        <f>EXP(-$W$26*C694)*E694</f>
        <v>0</v>
      </c>
    </row>
    <row r="695" spans="1:20">
      <c r="A695">
        <v>686</v>
      </c>
      <c r="B695">
        <f>RAND()</f>
        <v>0</v>
      </c>
      <c r="C695">
        <f>IF(B695&lt;$W$41,3,IF(B695&lt;$W$41+$W$42,4,5))</f>
        <v>0</v>
      </c>
      <c r="D695">
        <f>NORMSINV(RAND())</f>
        <v>0</v>
      </c>
      <c r="E695">
        <f>$W$25*EXP(($W$26-$W$28-0.5*$W$27^2)*C695+$W$27*SQRT(C695)*D695)</f>
        <v>0</v>
      </c>
      <c r="F695">
        <f>$W$30*(1+$W$31)^C695</f>
        <v>0</v>
      </c>
      <c r="G695">
        <f>$W$32*(1+$W$33)^C695</f>
        <v>0</v>
      </c>
      <c r="H695">
        <f>$W$34*(1+$W$35)^C695</f>
        <v>0</v>
      </c>
      <c r="I695">
        <f>MIN(E695,F695)</f>
        <v>0</v>
      </c>
      <c r="J695">
        <f>MIN(E695-I695,G695)</f>
        <v>0</v>
      </c>
      <c r="K695">
        <f>MIN(E695-I695-J695,H695)</f>
        <v>0</v>
      </c>
      <c r="L695">
        <f>E695-I695-J695-K695</f>
        <v>0</v>
      </c>
      <c r="M695">
        <f>IF((I695+J695+(1-$W$36)*L695)/$W$39&gt;=$W$38,1,0)</f>
        <v>0</v>
      </c>
      <c r="N695">
        <f>IF(M695=1,$W$37,$W$36)*L695</f>
        <v>0</v>
      </c>
      <c r="O695">
        <f>EXP(-$W$26*C695)*I695</f>
        <v>0</v>
      </c>
      <c r="P695">
        <f>EXP(-$W$26*C695)*J695</f>
        <v>0</v>
      </c>
      <c r="Q695">
        <f>EXP(-$W$26*C695)*K695</f>
        <v>0</v>
      </c>
      <c r="R695">
        <f>EXP(-$W$26*C695)*(L695-N695)</f>
        <v>0</v>
      </c>
      <c r="S695">
        <f>EXP(-$W$26*C695)*N695</f>
        <v>0</v>
      </c>
      <c r="T695">
        <f>EXP(-$W$26*C695)*E695</f>
        <v>0</v>
      </c>
    </row>
    <row r="696" spans="1:20">
      <c r="A696">
        <v>687</v>
      </c>
      <c r="B696">
        <f>RAND()</f>
        <v>0</v>
      </c>
      <c r="C696">
        <f>IF(B696&lt;$W$41,3,IF(B696&lt;$W$41+$W$42,4,5))</f>
        <v>0</v>
      </c>
      <c r="D696">
        <f>NORMSINV(RAND())</f>
        <v>0</v>
      </c>
      <c r="E696">
        <f>$W$25*EXP(($W$26-$W$28-0.5*$W$27^2)*C696+$W$27*SQRT(C696)*D696)</f>
        <v>0</v>
      </c>
      <c r="F696">
        <f>$W$30*(1+$W$31)^C696</f>
        <v>0</v>
      </c>
      <c r="G696">
        <f>$W$32*(1+$W$33)^C696</f>
        <v>0</v>
      </c>
      <c r="H696">
        <f>$W$34*(1+$W$35)^C696</f>
        <v>0</v>
      </c>
      <c r="I696">
        <f>MIN(E696,F696)</f>
        <v>0</v>
      </c>
      <c r="J696">
        <f>MIN(E696-I696,G696)</f>
        <v>0</v>
      </c>
      <c r="K696">
        <f>MIN(E696-I696-J696,H696)</f>
        <v>0</v>
      </c>
      <c r="L696">
        <f>E696-I696-J696-K696</f>
        <v>0</v>
      </c>
      <c r="M696">
        <f>IF((I696+J696+(1-$W$36)*L696)/$W$39&gt;=$W$38,1,0)</f>
        <v>0</v>
      </c>
      <c r="N696">
        <f>IF(M696=1,$W$37,$W$36)*L696</f>
        <v>0</v>
      </c>
      <c r="O696">
        <f>EXP(-$W$26*C696)*I696</f>
        <v>0</v>
      </c>
      <c r="P696">
        <f>EXP(-$W$26*C696)*J696</f>
        <v>0</v>
      </c>
      <c r="Q696">
        <f>EXP(-$W$26*C696)*K696</f>
        <v>0</v>
      </c>
      <c r="R696">
        <f>EXP(-$W$26*C696)*(L696-N696)</f>
        <v>0</v>
      </c>
      <c r="S696">
        <f>EXP(-$W$26*C696)*N696</f>
        <v>0</v>
      </c>
      <c r="T696">
        <f>EXP(-$W$26*C696)*E696</f>
        <v>0</v>
      </c>
    </row>
    <row r="697" spans="1:20">
      <c r="A697">
        <v>688</v>
      </c>
      <c r="B697">
        <f>RAND()</f>
        <v>0</v>
      </c>
      <c r="C697">
        <f>IF(B697&lt;$W$41,3,IF(B697&lt;$W$41+$W$42,4,5))</f>
        <v>0</v>
      </c>
      <c r="D697">
        <f>NORMSINV(RAND())</f>
        <v>0</v>
      </c>
      <c r="E697">
        <f>$W$25*EXP(($W$26-$W$28-0.5*$W$27^2)*C697+$W$27*SQRT(C697)*D697)</f>
        <v>0</v>
      </c>
      <c r="F697">
        <f>$W$30*(1+$W$31)^C697</f>
        <v>0</v>
      </c>
      <c r="G697">
        <f>$W$32*(1+$W$33)^C697</f>
        <v>0</v>
      </c>
      <c r="H697">
        <f>$W$34*(1+$W$35)^C697</f>
        <v>0</v>
      </c>
      <c r="I697">
        <f>MIN(E697,F697)</f>
        <v>0</v>
      </c>
      <c r="J697">
        <f>MIN(E697-I697,G697)</f>
        <v>0</v>
      </c>
      <c r="K697">
        <f>MIN(E697-I697-J697,H697)</f>
        <v>0</v>
      </c>
      <c r="L697">
        <f>E697-I697-J697-K697</f>
        <v>0</v>
      </c>
      <c r="M697">
        <f>IF((I697+J697+(1-$W$36)*L697)/$W$39&gt;=$W$38,1,0)</f>
        <v>0</v>
      </c>
      <c r="N697">
        <f>IF(M697=1,$W$37,$W$36)*L697</f>
        <v>0</v>
      </c>
      <c r="O697">
        <f>EXP(-$W$26*C697)*I697</f>
        <v>0</v>
      </c>
      <c r="P697">
        <f>EXP(-$W$26*C697)*J697</f>
        <v>0</v>
      </c>
      <c r="Q697">
        <f>EXP(-$W$26*C697)*K697</f>
        <v>0</v>
      </c>
      <c r="R697">
        <f>EXP(-$W$26*C697)*(L697-N697)</f>
        <v>0</v>
      </c>
      <c r="S697">
        <f>EXP(-$W$26*C697)*N697</f>
        <v>0</v>
      </c>
      <c r="T697">
        <f>EXP(-$W$26*C697)*E697</f>
        <v>0</v>
      </c>
    </row>
    <row r="698" spans="1:20">
      <c r="A698">
        <v>689</v>
      </c>
      <c r="B698">
        <f>RAND()</f>
        <v>0</v>
      </c>
      <c r="C698">
        <f>IF(B698&lt;$W$41,3,IF(B698&lt;$W$41+$W$42,4,5))</f>
        <v>0</v>
      </c>
      <c r="D698">
        <f>NORMSINV(RAND())</f>
        <v>0</v>
      </c>
      <c r="E698">
        <f>$W$25*EXP(($W$26-$W$28-0.5*$W$27^2)*C698+$W$27*SQRT(C698)*D698)</f>
        <v>0</v>
      </c>
      <c r="F698">
        <f>$W$30*(1+$W$31)^C698</f>
        <v>0</v>
      </c>
      <c r="G698">
        <f>$W$32*(1+$W$33)^C698</f>
        <v>0</v>
      </c>
      <c r="H698">
        <f>$W$34*(1+$W$35)^C698</f>
        <v>0</v>
      </c>
      <c r="I698">
        <f>MIN(E698,F698)</f>
        <v>0</v>
      </c>
      <c r="J698">
        <f>MIN(E698-I698,G698)</f>
        <v>0</v>
      </c>
      <c r="K698">
        <f>MIN(E698-I698-J698,H698)</f>
        <v>0</v>
      </c>
      <c r="L698">
        <f>E698-I698-J698-K698</f>
        <v>0</v>
      </c>
      <c r="M698">
        <f>IF((I698+J698+(1-$W$36)*L698)/$W$39&gt;=$W$38,1,0)</f>
        <v>0</v>
      </c>
      <c r="N698">
        <f>IF(M698=1,$W$37,$W$36)*L698</f>
        <v>0</v>
      </c>
      <c r="O698">
        <f>EXP(-$W$26*C698)*I698</f>
        <v>0</v>
      </c>
      <c r="P698">
        <f>EXP(-$W$26*C698)*J698</f>
        <v>0</v>
      </c>
      <c r="Q698">
        <f>EXP(-$W$26*C698)*K698</f>
        <v>0</v>
      </c>
      <c r="R698">
        <f>EXP(-$W$26*C698)*(L698-N698)</f>
        <v>0</v>
      </c>
      <c r="S698">
        <f>EXP(-$W$26*C698)*N698</f>
        <v>0</v>
      </c>
      <c r="T698">
        <f>EXP(-$W$26*C698)*E698</f>
        <v>0</v>
      </c>
    </row>
    <row r="699" spans="1:20">
      <c r="A699">
        <v>690</v>
      </c>
      <c r="B699">
        <f>RAND()</f>
        <v>0</v>
      </c>
      <c r="C699">
        <f>IF(B699&lt;$W$41,3,IF(B699&lt;$W$41+$W$42,4,5))</f>
        <v>0</v>
      </c>
      <c r="D699">
        <f>NORMSINV(RAND())</f>
        <v>0</v>
      </c>
      <c r="E699">
        <f>$W$25*EXP(($W$26-$W$28-0.5*$W$27^2)*C699+$W$27*SQRT(C699)*D699)</f>
        <v>0</v>
      </c>
      <c r="F699">
        <f>$W$30*(1+$W$31)^C699</f>
        <v>0</v>
      </c>
      <c r="G699">
        <f>$W$32*(1+$W$33)^C699</f>
        <v>0</v>
      </c>
      <c r="H699">
        <f>$W$34*(1+$W$35)^C699</f>
        <v>0</v>
      </c>
      <c r="I699">
        <f>MIN(E699,F699)</f>
        <v>0</v>
      </c>
      <c r="J699">
        <f>MIN(E699-I699,G699)</f>
        <v>0</v>
      </c>
      <c r="K699">
        <f>MIN(E699-I699-J699,H699)</f>
        <v>0</v>
      </c>
      <c r="L699">
        <f>E699-I699-J699-K699</f>
        <v>0</v>
      </c>
      <c r="M699">
        <f>IF((I699+J699+(1-$W$36)*L699)/$W$39&gt;=$W$38,1,0)</f>
        <v>0</v>
      </c>
      <c r="N699">
        <f>IF(M699=1,$W$37,$W$36)*L699</f>
        <v>0</v>
      </c>
      <c r="O699">
        <f>EXP(-$W$26*C699)*I699</f>
        <v>0</v>
      </c>
      <c r="P699">
        <f>EXP(-$W$26*C699)*J699</f>
        <v>0</v>
      </c>
      <c r="Q699">
        <f>EXP(-$W$26*C699)*K699</f>
        <v>0</v>
      </c>
      <c r="R699">
        <f>EXP(-$W$26*C699)*(L699-N699)</f>
        <v>0</v>
      </c>
      <c r="S699">
        <f>EXP(-$W$26*C699)*N699</f>
        <v>0</v>
      </c>
      <c r="T699">
        <f>EXP(-$W$26*C699)*E699</f>
        <v>0</v>
      </c>
    </row>
    <row r="700" spans="1:20">
      <c r="A700">
        <v>691</v>
      </c>
      <c r="B700">
        <f>RAND()</f>
        <v>0</v>
      </c>
      <c r="C700">
        <f>IF(B700&lt;$W$41,3,IF(B700&lt;$W$41+$W$42,4,5))</f>
        <v>0</v>
      </c>
      <c r="D700">
        <f>NORMSINV(RAND())</f>
        <v>0</v>
      </c>
      <c r="E700">
        <f>$W$25*EXP(($W$26-$W$28-0.5*$W$27^2)*C700+$W$27*SQRT(C700)*D700)</f>
        <v>0</v>
      </c>
      <c r="F700">
        <f>$W$30*(1+$W$31)^C700</f>
        <v>0</v>
      </c>
      <c r="G700">
        <f>$W$32*(1+$W$33)^C700</f>
        <v>0</v>
      </c>
      <c r="H700">
        <f>$W$34*(1+$W$35)^C700</f>
        <v>0</v>
      </c>
      <c r="I700">
        <f>MIN(E700,F700)</f>
        <v>0</v>
      </c>
      <c r="J700">
        <f>MIN(E700-I700,G700)</f>
        <v>0</v>
      </c>
      <c r="K700">
        <f>MIN(E700-I700-J700,H700)</f>
        <v>0</v>
      </c>
      <c r="L700">
        <f>E700-I700-J700-K700</f>
        <v>0</v>
      </c>
      <c r="M700">
        <f>IF((I700+J700+(1-$W$36)*L700)/$W$39&gt;=$W$38,1,0)</f>
        <v>0</v>
      </c>
      <c r="N700">
        <f>IF(M700=1,$W$37,$W$36)*L700</f>
        <v>0</v>
      </c>
      <c r="O700">
        <f>EXP(-$W$26*C700)*I700</f>
        <v>0</v>
      </c>
      <c r="P700">
        <f>EXP(-$W$26*C700)*J700</f>
        <v>0</v>
      </c>
      <c r="Q700">
        <f>EXP(-$W$26*C700)*K700</f>
        <v>0</v>
      </c>
      <c r="R700">
        <f>EXP(-$W$26*C700)*(L700-N700)</f>
        <v>0</v>
      </c>
      <c r="S700">
        <f>EXP(-$W$26*C700)*N700</f>
        <v>0</v>
      </c>
      <c r="T700">
        <f>EXP(-$W$26*C700)*E700</f>
        <v>0</v>
      </c>
    </row>
    <row r="701" spans="1:20">
      <c r="A701">
        <v>692</v>
      </c>
      <c r="B701">
        <f>RAND()</f>
        <v>0</v>
      </c>
      <c r="C701">
        <f>IF(B701&lt;$W$41,3,IF(B701&lt;$W$41+$W$42,4,5))</f>
        <v>0</v>
      </c>
      <c r="D701">
        <f>NORMSINV(RAND())</f>
        <v>0</v>
      </c>
      <c r="E701">
        <f>$W$25*EXP(($W$26-$W$28-0.5*$W$27^2)*C701+$W$27*SQRT(C701)*D701)</f>
        <v>0</v>
      </c>
      <c r="F701">
        <f>$W$30*(1+$W$31)^C701</f>
        <v>0</v>
      </c>
      <c r="G701">
        <f>$W$32*(1+$W$33)^C701</f>
        <v>0</v>
      </c>
      <c r="H701">
        <f>$W$34*(1+$W$35)^C701</f>
        <v>0</v>
      </c>
      <c r="I701">
        <f>MIN(E701,F701)</f>
        <v>0</v>
      </c>
      <c r="J701">
        <f>MIN(E701-I701,G701)</f>
        <v>0</v>
      </c>
      <c r="K701">
        <f>MIN(E701-I701-J701,H701)</f>
        <v>0</v>
      </c>
      <c r="L701">
        <f>E701-I701-J701-K701</f>
        <v>0</v>
      </c>
      <c r="M701">
        <f>IF((I701+J701+(1-$W$36)*L701)/$W$39&gt;=$W$38,1,0)</f>
        <v>0</v>
      </c>
      <c r="N701">
        <f>IF(M701=1,$W$37,$W$36)*L701</f>
        <v>0</v>
      </c>
      <c r="O701">
        <f>EXP(-$W$26*C701)*I701</f>
        <v>0</v>
      </c>
      <c r="P701">
        <f>EXP(-$W$26*C701)*J701</f>
        <v>0</v>
      </c>
      <c r="Q701">
        <f>EXP(-$W$26*C701)*K701</f>
        <v>0</v>
      </c>
      <c r="R701">
        <f>EXP(-$W$26*C701)*(L701-N701)</f>
        <v>0</v>
      </c>
      <c r="S701">
        <f>EXP(-$W$26*C701)*N701</f>
        <v>0</v>
      </c>
      <c r="T701">
        <f>EXP(-$W$26*C701)*E701</f>
        <v>0</v>
      </c>
    </row>
    <row r="702" spans="1:20">
      <c r="A702">
        <v>693</v>
      </c>
      <c r="B702">
        <f>RAND()</f>
        <v>0</v>
      </c>
      <c r="C702">
        <f>IF(B702&lt;$W$41,3,IF(B702&lt;$W$41+$W$42,4,5))</f>
        <v>0</v>
      </c>
      <c r="D702">
        <f>NORMSINV(RAND())</f>
        <v>0</v>
      </c>
      <c r="E702">
        <f>$W$25*EXP(($W$26-$W$28-0.5*$W$27^2)*C702+$W$27*SQRT(C702)*D702)</f>
        <v>0</v>
      </c>
      <c r="F702">
        <f>$W$30*(1+$W$31)^C702</f>
        <v>0</v>
      </c>
      <c r="G702">
        <f>$W$32*(1+$W$33)^C702</f>
        <v>0</v>
      </c>
      <c r="H702">
        <f>$W$34*(1+$W$35)^C702</f>
        <v>0</v>
      </c>
      <c r="I702">
        <f>MIN(E702,F702)</f>
        <v>0</v>
      </c>
      <c r="J702">
        <f>MIN(E702-I702,G702)</f>
        <v>0</v>
      </c>
      <c r="K702">
        <f>MIN(E702-I702-J702,H702)</f>
        <v>0</v>
      </c>
      <c r="L702">
        <f>E702-I702-J702-K702</f>
        <v>0</v>
      </c>
      <c r="M702">
        <f>IF((I702+J702+(1-$W$36)*L702)/$W$39&gt;=$W$38,1,0)</f>
        <v>0</v>
      </c>
      <c r="N702">
        <f>IF(M702=1,$W$37,$W$36)*L702</f>
        <v>0</v>
      </c>
      <c r="O702">
        <f>EXP(-$W$26*C702)*I702</f>
        <v>0</v>
      </c>
      <c r="P702">
        <f>EXP(-$W$26*C702)*J702</f>
        <v>0</v>
      </c>
      <c r="Q702">
        <f>EXP(-$W$26*C702)*K702</f>
        <v>0</v>
      </c>
      <c r="R702">
        <f>EXP(-$W$26*C702)*(L702-N702)</f>
        <v>0</v>
      </c>
      <c r="S702">
        <f>EXP(-$W$26*C702)*N702</f>
        <v>0</v>
      </c>
      <c r="T702">
        <f>EXP(-$W$26*C702)*E702</f>
        <v>0</v>
      </c>
    </row>
    <row r="703" spans="1:20">
      <c r="A703">
        <v>694</v>
      </c>
      <c r="B703">
        <f>RAND()</f>
        <v>0</v>
      </c>
      <c r="C703">
        <f>IF(B703&lt;$W$41,3,IF(B703&lt;$W$41+$W$42,4,5))</f>
        <v>0</v>
      </c>
      <c r="D703">
        <f>NORMSINV(RAND())</f>
        <v>0</v>
      </c>
      <c r="E703">
        <f>$W$25*EXP(($W$26-$W$28-0.5*$W$27^2)*C703+$W$27*SQRT(C703)*D703)</f>
        <v>0</v>
      </c>
      <c r="F703">
        <f>$W$30*(1+$W$31)^C703</f>
        <v>0</v>
      </c>
      <c r="G703">
        <f>$W$32*(1+$W$33)^C703</f>
        <v>0</v>
      </c>
      <c r="H703">
        <f>$W$34*(1+$W$35)^C703</f>
        <v>0</v>
      </c>
      <c r="I703">
        <f>MIN(E703,F703)</f>
        <v>0</v>
      </c>
      <c r="J703">
        <f>MIN(E703-I703,G703)</f>
        <v>0</v>
      </c>
      <c r="K703">
        <f>MIN(E703-I703-J703,H703)</f>
        <v>0</v>
      </c>
      <c r="L703">
        <f>E703-I703-J703-K703</f>
        <v>0</v>
      </c>
      <c r="M703">
        <f>IF((I703+J703+(1-$W$36)*L703)/$W$39&gt;=$W$38,1,0)</f>
        <v>0</v>
      </c>
      <c r="N703">
        <f>IF(M703=1,$W$37,$W$36)*L703</f>
        <v>0</v>
      </c>
      <c r="O703">
        <f>EXP(-$W$26*C703)*I703</f>
        <v>0</v>
      </c>
      <c r="P703">
        <f>EXP(-$W$26*C703)*J703</f>
        <v>0</v>
      </c>
      <c r="Q703">
        <f>EXP(-$W$26*C703)*K703</f>
        <v>0</v>
      </c>
      <c r="R703">
        <f>EXP(-$W$26*C703)*(L703-N703)</f>
        <v>0</v>
      </c>
      <c r="S703">
        <f>EXP(-$W$26*C703)*N703</f>
        <v>0</v>
      </c>
      <c r="T703">
        <f>EXP(-$W$26*C703)*E703</f>
        <v>0</v>
      </c>
    </row>
    <row r="704" spans="1:20">
      <c r="A704">
        <v>695</v>
      </c>
      <c r="B704">
        <f>RAND()</f>
        <v>0</v>
      </c>
      <c r="C704">
        <f>IF(B704&lt;$W$41,3,IF(B704&lt;$W$41+$W$42,4,5))</f>
        <v>0</v>
      </c>
      <c r="D704">
        <f>NORMSINV(RAND())</f>
        <v>0</v>
      </c>
      <c r="E704">
        <f>$W$25*EXP(($W$26-$W$28-0.5*$W$27^2)*C704+$W$27*SQRT(C704)*D704)</f>
        <v>0</v>
      </c>
      <c r="F704">
        <f>$W$30*(1+$W$31)^C704</f>
        <v>0</v>
      </c>
      <c r="G704">
        <f>$W$32*(1+$W$33)^C704</f>
        <v>0</v>
      </c>
      <c r="H704">
        <f>$W$34*(1+$W$35)^C704</f>
        <v>0</v>
      </c>
      <c r="I704">
        <f>MIN(E704,F704)</f>
        <v>0</v>
      </c>
      <c r="J704">
        <f>MIN(E704-I704,G704)</f>
        <v>0</v>
      </c>
      <c r="K704">
        <f>MIN(E704-I704-J704,H704)</f>
        <v>0</v>
      </c>
      <c r="L704">
        <f>E704-I704-J704-K704</f>
        <v>0</v>
      </c>
      <c r="M704">
        <f>IF((I704+J704+(1-$W$36)*L704)/$W$39&gt;=$W$38,1,0)</f>
        <v>0</v>
      </c>
      <c r="N704">
        <f>IF(M704=1,$W$37,$W$36)*L704</f>
        <v>0</v>
      </c>
      <c r="O704">
        <f>EXP(-$W$26*C704)*I704</f>
        <v>0</v>
      </c>
      <c r="P704">
        <f>EXP(-$W$26*C704)*J704</f>
        <v>0</v>
      </c>
      <c r="Q704">
        <f>EXP(-$W$26*C704)*K704</f>
        <v>0</v>
      </c>
      <c r="R704">
        <f>EXP(-$W$26*C704)*(L704-N704)</f>
        <v>0</v>
      </c>
      <c r="S704">
        <f>EXP(-$W$26*C704)*N704</f>
        <v>0</v>
      </c>
      <c r="T704">
        <f>EXP(-$W$26*C704)*E704</f>
        <v>0</v>
      </c>
    </row>
    <row r="705" spans="1:20">
      <c r="A705">
        <v>696</v>
      </c>
      <c r="B705">
        <f>RAND()</f>
        <v>0</v>
      </c>
      <c r="C705">
        <f>IF(B705&lt;$W$41,3,IF(B705&lt;$W$41+$W$42,4,5))</f>
        <v>0</v>
      </c>
      <c r="D705">
        <f>NORMSINV(RAND())</f>
        <v>0</v>
      </c>
      <c r="E705">
        <f>$W$25*EXP(($W$26-$W$28-0.5*$W$27^2)*C705+$W$27*SQRT(C705)*D705)</f>
        <v>0</v>
      </c>
      <c r="F705">
        <f>$W$30*(1+$W$31)^C705</f>
        <v>0</v>
      </c>
      <c r="G705">
        <f>$W$32*(1+$W$33)^C705</f>
        <v>0</v>
      </c>
      <c r="H705">
        <f>$W$34*(1+$W$35)^C705</f>
        <v>0</v>
      </c>
      <c r="I705">
        <f>MIN(E705,F705)</f>
        <v>0</v>
      </c>
      <c r="J705">
        <f>MIN(E705-I705,G705)</f>
        <v>0</v>
      </c>
      <c r="K705">
        <f>MIN(E705-I705-J705,H705)</f>
        <v>0</v>
      </c>
      <c r="L705">
        <f>E705-I705-J705-K705</f>
        <v>0</v>
      </c>
      <c r="M705">
        <f>IF((I705+J705+(1-$W$36)*L705)/$W$39&gt;=$W$38,1,0)</f>
        <v>0</v>
      </c>
      <c r="N705">
        <f>IF(M705=1,$W$37,$W$36)*L705</f>
        <v>0</v>
      </c>
      <c r="O705">
        <f>EXP(-$W$26*C705)*I705</f>
        <v>0</v>
      </c>
      <c r="P705">
        <f>EXP(-$W$26*C705)*J705</f>
        <v>0</v>
      </c>
      <c r="Q705">
        <f>EXP(-$W$26*C705)*K705</f>
        <v>0</v>
      </c>
      <c r="R705">
        <f>EXP(-$W$26*C705)*(L705-N705)</f>
        <v>0</v>
      </c>
      <c r="S705">
        <f>EXP(-$W$26*C705)*N705</f>
        <v>0</v>
      </c>
      <c r="T705">
        <f>EXP(-$W$26*C705)*E705</f>
        <v>0</v>
      </c>
    </row>
    <row r="706" spans="1:20">
      <c r="A706">
        <v>697</v>
      </c>
      <c r="B706">
        <f>RAND()</f>
        <v>0</v>
      </c>
      <c r="C706">
        <f>IF(B706&lt;$W$41,3,IF(B706&lt;$W$41+$W$42,4,5))</f>
        <v>0</v>
      </c>
      <c r="D706">
        <f>NORMSINV(RAND())</f>
        <v>0</v>
      </c>
      <c r="E706">
        <f>$W$25*EXP(($W$26-$W$28-0.5*$W$27^2)*C706+$W$27*SQRT(C706)*D706)</f>
        <v>0</v>
      </c>
      <c r="F706">
        <f>$W$30*(1+$W$31)^C706</f>
        <v>0</v>
      </c>
      <c r="G706">
        <f>$W$32*(1+$W$33)^C706</f>
        <v>0</v>
      </c>
      <c r="H706">
        <f>$W$34*(1+$W$35)^C706</f>
        <v>0</v>
      </c>
      <c r="I706">
        <f>MIN(E706,F706)</f>
        <v>0</v>
      </c>
      <c r="J706">
        <f>MIN(E706-I706,G706)</f>
        <v>0</v>
      </c>
      <c r="K706">
        <f>MIN(E706-I706-J706,H706)</f>
        <v>0</v>
      </c>
      <c r="L706">
        <f>E706-I706-J706-K706</f>
        <v>0</v>
      </c>
      <c r="M706">
        <f>IF((I706+J706+(1-$W$36)*L706)/$W$39&gt;=$W$38,1,0)</f>
        <v>0</v>
      </c>
      <c r="N706">
        <f>IF(M706=1,$W$37,$W$36)*L706</f>
        <v>0</v>
      </c>
      <c r="O706">
        <f>EXP(-$W$26*C706)*I706</f>
        <v>0</v>
      </c>
      <c r="P706">
        <f>EXP(-$W$26*C706)*J706</f>
        <v>0</v>
      </c>
      <c r="Q706">
        <f>EXP(-$W$26*C706)*K706</f>
        <v>0</v>
      </c>
      <c r="R706">
        <f>EXP(-$W$26*C706)*(L706-N706)</f>
        <v>0</v>
      </c>
      <c r="S706">
        <f>EXP(-$W$26*C706)*N706</f>
        <v>0</v>
      </c>
      <c r="T706">
        <f>EXP(-$W$26*C706)*E706</f>
        <v>0</v>
      </c>
    </row>
    <row r="707" spans="1:20">
      <c r="A707">
        <v>698</v>
      </c>
      <c r="B707">
        <f>RAND()</f>
        <v>0</v>
      </c>
      <c r="C707">
        <f>IF(B707&lt;$W$41,3,IF(B707&lt;$W$41+$W$42,4,5))</f>
        <v>0</v>
      </c>
      <c r="D707">
        <f>NORMSINV(RAND())</f>
        <v>0</v>
      </c>
      <c r="E707">
        <f>$W$25*EXP(($W$26-$W$28-0.5*$W$27^2)*C707+$W$27*SQRT(C707)*D707)</f>
        <v>0</v>
      </c>
      <c r="F707">
        <f>$W$30*(1+$W$31)^C707</f>
        <v>0</v>
      </c>
      <c r="G707">
        <f>$W$32*(1+$W$33)^C707</f>
        <v>0</v>
      </c>
      <c r="H707">
        <f>$W$34*(1+$W$35)^C707</f>
        <v>0</v>
      </c>
      <c r="I707">
        <f>MIN(E707,F707)</f>
        <v>0</v>
      </c>
      <c r="J707">
        <f>MIN(E707-I707,G707)</f>
        <v>0</v>
      </c>
      <c r="K707">
        <f>MIN(E707-I707-J707,H707)</f>
        <v>0</v>
      </c>
      <c r="L707">
        <f>E707-I707-J707-K707</f>
        <v>0</v>
      </c>
      <c r="M707">
        <f>IF((I707+J707+(1-$W$36)*L707)/$W$39&gt;=$W$38,1,0)</f>
        <v>0</v>
      </c>
      <c r="N707">
        <f>IF(M707=1,$W$37,$W$36)*L707</f>
        <v>0</v>
      </c>
      <c r="O707">
        <f>EXP(-$W$26*C707)*I707</f>
        <v>0</v>
      </c>
      <c r="P707">
        <f>EXP(-$W$26*C707)*J707</f>
        <v>0</v>
      </c>
      <c r="Q707">
        <f>EXP(-$W$26*C707)*K707</f>
        <v>0</v>
      </c>
      <c r="R707">
        <f>EXP(-$W$26*C707)*(L707-N707)</f>
        <v>0</v>
      </c>
      <c r="S707">
        <f>EXP(-$W$26*C707)*N707</f>
        <v>0</v>
      </c>
      <c r="T707">
        <f>EXP(-$W$26*C707)*E707</f>
        <v>0</v>
      </c>
    </row>
    <row r="708" spans="1:20">
      <c r="A708">
        <v>699</v>
      </c>
      <c r="B708">
        <f>RAND()</f>
        <v>0</v>
      </c>
      <c r="C708">
        <f>IF(B708&lt;$W$41,3,IF(B708&lt;$W$41+$W$42,4,5))</f>
        <v>0</v>
      </c>
      <c r="D708">
        <f>NORMSINV(RAND())</f>
        <v>0</v>
      </c>
      <c r="E708">
        <f>$W$25*EXP(($W$26-$W$28-0.5*$W$27^2)*C708+$W$27*SQRT(C708)*D708)</f>
        <v>0</v>
      </c>
      <c r="F708">
        <f>$W$30*(1+$W$31)^C708</f>
        <v>0</v>
      </c>
      <c r="G708">
        <f>$W$32*(1+$W$33)^C708</f>
        <v>0</v>
      </c>
      <c r="H708">
        <f>$W$34*(1+$W$35)^C708</f>
        <v>0</v>
      </c>
      <c r="I708">
        <f>MIN(E708,F708)</f>
        <v>0</v>
      </c>
      <c r="J708">
        <f>MIN(E708-I708,G708)</f>
        <v>0</v>
      </c>
      <c r="K708">
        <f>MIN(E708-I708-J708,H708)</f>
        <v>0</v>
      </c>
      <c r="L708">
        <f>E708-I708-J708-K708</f>
        <v>0</v>
      </c>
      <c r="M708">
        <f>IF((I708+J708+(1-$W$36)*L708)/$W$39&gt;=$W$38,1,0)</f>
        <v>0</v>
      </c>
      <c r="N708">
        <f>IF(M708=1,$W$37,$W$36)*L708</f>
        <v>0</v>
      </c>
      <c r="O708">
        <f>EXP(-$W$26*C708)*I708</f>
        <v>0</v>
      </c>
      <c r="P708">
        <f>EXP(-$W$26*C708)*J708</f>
        <v>0</v>
      </c>
      <c r="Q708">
        <f>EXP(-$W$26*C708)*K708</f>
        <v>0</v>
      </c>
      <c r="R708">
        <f>EXP(-$W$26*C708)*(L708-N708)</f>
        <v>0</v>
      </c>
      <c r="S708">
        <f>EXP(-$W$26*C708)*N708</f>
        <v>0</v>
      </c>
      <c r="T708">
        <f>EXP(-$W$26*C708)*E708</f>
        <v>0</v>
      </c>
    </row>
    <row r="709" spans="1:20">
      <c r="A709">
        <v>700</v>
      </c>
      <c r="B709">
        <f>RAND()</f>
        <v>0</v>
      </c>
      <c r="C709">
        <f>IF(B709&lt;$W$41,3,IF(B709&lt;$W$41+$W$42,4,5))</f>
        <v>0</v>
      </c>
      <c r="D709">
        <f>NORMSINV(RAND())</f>
        <v>0</v>
      </c>
      <c r="E709">
        <f>$W$25*EXP(($W$26-$W$28-0.5*$W$27^2)*C709+$W$27*SQRT(C709)*D709)</f>
        <v>0</v>
      </c>
      <c r="F709">
        <f>$W$30*(1+$W$31)^C709</f>
        <v>0</v>
      </c>
      <c r="G709">
        <f>$W$32*(1+$W$33)^C709</f>
        <v>0</v>
      </c>
      <c r="H709">
        <f>$W$34*(1+$W$35)^C709</f>
        <v>0</v>
      </c>
      <c r="I709">
        <f>MIN(E709,F709)</f>
        <v>0</v>
      </c>
      <c r="J709">
        <f>MIN(E709-I709,G709)</f>
        <v>0</v>
      </c>
      <c r="K709">
        <f>MIN(E709-I709-J709,H709)</f>
        <v>0</v>
      </c>
      <c r="L709">
        <f>E709-I709-J709-K709</f>
        <v>0</v>
      </c>
      <c r="M709">
        <f>IF((I709+J709+(1-$W$36)*L709)/$W$39&gt;=$W$38,1,0)</f>
        <v>0</v>
      </c>
      <c r="N709">
        <f>IF(M709=1,$W$37,$W$36)*L709</f>
        <v>0</v>
      </c>
      <c r="O709">
        <f>EXP(-$W$26*C709)*I709</f>
        <v>0</v>
      </c>
      <c r="P709">
        <f>EXP(-$W$26*C709)*J709</f>
        <v>0</v>
      </c>
      <c r="Q709">
        <f>EXP(-$W$26*C709)*K709</f>
        <v>0</v>
      </c>
      <c r="R709">
        <f>EXP(-$W$26*C709)*(L709-N709)</f>
        <v>0</v>
      </c>
      <c r="S709">
        <f>EXP(-$W$26*C709)*N709</f>
        <v>0</v>
      </c>
      <c r="T709">
        <f>EXP(-$W$26*C709)*E709</f>
        <v>0</v>
      </c>
    </row>
    <row r="710" spans="1:20">
      <c r="A710">
        <v>701</v>
      </c>
      <c r="B710">
        <f>RAND()</f>
        <v>0</v>
      </c>
      <c r="C710">
        <f>IF(B710&lt;$W$41,3,IF(B710&lt;$W$41+$W$42,4,5))</f>
        <v>0</v>
      </c>
      <c r="D710">
        <f>NORMSINV(RAND())</f>
        <v>0</v>
      </c>
      <c r="E710">
        <f>$W$25*EXP(($W$26-$W$28-0.5*$W$27^2)*C710+$W$27*SQRT(C710)*D710)</f>
        <v>0</v>
      </c>
      <c r="F710">
        <f>$W$30*(1+$W$31)^C710</f>
        <v>0</v>
      </c>
      <c r="G710">
        <f>$W$32*(1+$W$33)^C710</f>
        <v>0</v>
      </c>
      <c r="H710">
        <f>$W$34*(1+$W$35)^C710</f>
        <v>0</v>
      </c>
      <c r="I710">
        <f>MIN(E710,F710)</f>
        <v>0</v>
      </c>
      <c r="J710">
        <f>MIN(E710-I710,G710)</f>
        <v>0</v>
      </c>
      <c r="K710">
        <f>MIN(E710-I710-J710,H710)</f>
        <v>0</v>
      </c>
      <c r="L710">
        <f>E710-I710-J710-K710</f>
        <v>0</v>
      </c>
      <c r="M710">
        <f>IF((I710+J710+(1-$W$36)*L710)/$W$39&gt;=$W$38,1,0)</f>
        <v>0</v>
      </c>
      <c r="N710">
        <f>IF(M710=1,$W$37,$W$36)*L710</f>
        <v>0</v>
      </c>
      <c r="O710">
        <f>EXP(-$W$26*C710)*I710</f>
        <v>0</v>
      </c>
      <c r="P710">
        <f>EXP(-$W$26*C710)*J710</f>
        <v>0</v>
      </c>
      <c r="Q710">
        <f>EXP(-$W$26*C710)*K710</f>
        <v>0</v>
      </c>
      <c r="R710">
        <f>EXP(-$W$26*C710)*(L710-N710)</f>
        <v>0</v>
      </c>
      <c r="S710">
        <f>EXP(-$W$26*C710)*N710</f>
        <v>0</v>
      </c>
      <c r="T710">
        <f>EXP(-$W$26*C710)*E710</f>
        <v>0</v>
      </c>
    </row>
    <row r="711" spans="1:20">
      <c r="A711">
        <v>702</v>
      </c>
      <c r="B711">
        <f>RAND()</f>
        <v>0</v>
      </c>
      <c r="C711">
        <f>IF(B711&lt;$W$41,3,IF(B711&lt;$W$41+$W$42,4,5))</f>
        <v>0</v>
      </c>
      <c r="D711">
        <f>NORMSINV(RAND())</f>
        <v>0</v>
      </c>
      <c r="E711">
        <f>$W$25*EXP(($W$26-$W$28-0.5*$W$27^2)*C711+$W$27*SQRT(C711)*D711)</f>
        <v>0</v>
      </c>
      <c r="F711">
        <f>$W$30*(1+$W$31)^C711</f>
        <v>0</v>
      </c>
      <c r="G711">
        <f>$W$32*(1+$W$33)^C711</f>
        <v>0</v>
      </c>
      <c r="H711">
        <f>$W$34*(1+$W$35)^C711</f>
        <v>0</v>
      </c>
      <c r="I711">
        <f>MIN(E711,F711)</f>
        <v>0</v>
      </c>
      <c r="J711">
        <f>MIN(E711-I711,G711)</f>
        <v>0</v>
      </c>
      <c r="K711">
        <f>MIN(E711-I711-J711,H711)</f>
        <v>0</v>
      </c>
      <c r="L711">
        <f>E711-I711-J711-K711</f>
        <v>0</v>
      </c>
      <c r="M711">
        <f>IF((I711+J711+(1-$W$36)*L711)/$W$39&gt;=$W$38,1,0)</f>
        <v>0</v>
      </c>
      <c r="N711">
        <f>IF(M711=1,$W$37,$W$36)*L711</f>
        <v>0</v>
      </c>
      <c r="O711">
        <f>EXP(-$W$26*C711)*I711</f>
        <v>0</v>
      </c>
      <c r="P711">
        <f>EXP(-$W$26*C711)*J711</f>
        <v>0</v>
      </c>
      <c r="Q711">
        <f>EXP(-$W$26*C711)*K711</f>
        <v>0</v>
      </c>
      <c r="R711">
        <f>EXP(-$W$26*C711)*(L711-N711)</f>
        <v>0</v>
      </c>
      <c r="S711">
        <f>EXP(-$W$26*C711)*N711</f>
        <v>0</v>
      </c>
      <c r="T711">
        <f>EXP(-$W$26*C711)*E711</f>
        <v>0</v>
      </c>
    </row>
    <row r="712" spans="1:20">
      <c r="A712">
        <v>703</v>
      </c>
      <c r="B712">
        <f>RAND()</f>
        <v>0</v>
      </c>
      <c r="C712">
        <f>IF(B712&lt;$W$41,3,IF(B712&lt;$W$41+$W$42,4,5))</f>
        <v>0</v>
      </c>
      <c r="D712">
        <f>NORMSINV(RAND())</f>
        <v>0</v>
      </c>
      <c r="E712">
        <f>$W$25*EXP(($W$26-$W$28-0.5*$W$27^2)*C712+$W$27*SQRT(C712)*D712)</f>
        <v>0</v>
      </c>
      <c r="F712">
        <f>$W$30*(1+$W$31)^C712</f>
        <v>0</v>
      </c>
      <c r="G712">
        <f>$W$32*(1+$W$33)^C712</f>
        <v>0</v>
      </c>
      <c r="H712">
        <f>$W$34*(1+$W$35)^C712</f>
        <v>0</v>
      </c>
      <c r="I712">
        <f>MIN(E712,F712)</f>
        <v>0</v>
      </c>
      <c r="J712">
        <f>MIN(E712-I712,G712)</f>
        <v>0</v>
      </c>
      <c r="K712">
        <f>MIN(E712-I712-J712,H712)</f>
        <v>0</v>
      </c>
      <c r="L712">
        <f>E712-I712-J712-K712</f>
        <v>0</v>
      </c>
      <c r="M712">
        <f>IF((I712+J712+(1-$W$36)*L712)/$W$39&gt;=$W$38,1,0)</f>
        <v>0</v>
      </c>
      <c r="N712">
        <f>IF(M712=1,$W$37,$W$36)*L712</f>
        <v>0</v>
      </c>
      <c r="O712">
        <f>EXP(-$W$26*C712)*I712</f>
        <v>0</v>
      </c>
      <c r="P712">
        <f>EXP(-$W$26*C712)*J712</f>
        <v>0</v>
      </c>
      <c r="Q712">
        <f>EXP(-$W$26*C712)*K712</f>
        <v>0</v>
      </c>
      <c r="R712">
        <f>EXP(-$W$26*C712)*(L712-N712)</f>
        <v>0</v>
      </c>
      <c r="S712">
        <f>EXP(-$W$26*C712)*N712</f>
        <v>0</v>
      </c>
      <c r="T712">
        <f>EXP(-$W$26*C712)*E712</f>
        <v>0</v>
      </c>
    </row>
    <row r="713" spans="1:20">
      <c r="A713">
        <v>704</v>
      </c>
      <c r="B713">
        <f>RAND()</f>
        <v>0</v>
      </c>
      <c r="C713">
        <f>IF(B713&lt;$W$41,3,IF(B713&lt;$W$41+$W$42,4,5))</f>
        <v>0</v>
      </c>
      <c r="D713">
        <f>NORMSINV(RAND())</f>
        <v>0</v>
      </c>
      <c r="E713">
        <f>$W$25*EXP(($W$26-$W$28-0.5*$W$27^2)*C713+$W$27*SQRT(C713)*D713)</f>
        <v>0</v>
      </c>
      <c r="F713">
        <f>$W$30*(1+$W$31)^C713</f>
        <v>0</v>
      </c>
      <c r="G713">
        <f>$W$32*(1+$W$33)^C713</f>
        <v>0</v>
      </c>
      <c r="H713">
        <f>$W$34*(1+$W$35)^C713</f>
        <v>0</v>
      </c>
      <c r="I713">
        <f>MIN(E713,F713)</f>
        <v>0</v>
      </c>
      <c r="J713">
        <f>MIN(E713-I713,G713)</f>
        <v>0</v>
      </c>
      <c r="K713">
        <f>MIN(E713-I713-J713,H713)</f>
        <v>0</v>
      </c>
      <c r="L713">
        <f>E713-I713-J713-K713</f>
        <v>0</v>
      </c>
      <c r="M713">
        <f>IF((I713+J713+(1-$W$36)*L713)/$W$39&gt;=$W$38,1,0)</f>
        <v>0</v>
      </c>
      <c r="N713">
        <f>IF(M713=1,$W$37,$W$36)*L713</f>
        <v>0</v>
      </c>
      <c r="O713">
        <f>EXP(-$W$26*C713)*I713</f>
        <v>0</v>
      </c>
      <c r="P713">
        <f>EXP(-$W$26*C713)*J713</f>
        <v>0</v>
      </c>
      <c r="Q713">
        <f>EXP(-$W$26*C713)*K713</f>
        <v>0</v>
      </c>
      <c r="R713">
        <f>EXP(-$W$26*C713)*(L713-N713)</f>
        <v>0</v>
      </c>
      <c r="S713">
        <f>EXP(-$W$26*C713)*N713</f>
        <v>0</v>
      </c>
      <c r="T713">
        <f>EXP(-$W$26*C713)*E713</f>
        <v>0</v>
      </c>
    </row>
    <row r="714" spans="1:20">
      <c r="A714">
        <v>705</v>
      </c>
      <c r="B714">
        <f>RAND()</f>
        <v>0</v>
      </c>
      <c r="C714">
        <f>IF(B714&lt;$W$41,3,IF(B714&lt;$W$41+$W$42,4,5))</f>
        <v>0</v>
      </c>
      <c r="D714">
        <f>NORMSINV(RAND())</f>
        <v>0</v>
      </c>
      <c r="E714">
        <f>$W$25*EXP(($W$26-$W$28-0.5*$W$27^2)*C714+$W$27*SQRT(C714)*D714)</f>
        <v>0</v>
      </c>
      <c r="F714">
        <f>$W$30*(1+$W$31)^C714</f>
        <v>0</v>
      </c>
      <c r="G714">
        <f>$W$32*(1+$W$33)^C714</f>
        <v>0</v>
      </c>
      <c r="H714">
        <f>$W$34*(1+$W$35)^C714</f>
        <v>0</v>
      </c>
      <c r="I714">
        <f>MIN(E714,F714)</f>
        <v>0</v>
      </c>
      <c r="J714">
        <f>MIN(E714-I714,G714)</f>
        <v>0</v>
      </c>
      <c r="K714">
        <f>MIN(E714-I714-J714,H714)</f>
        <v>0</v>
      </c>
      <c r="L714">
        <f>E714-I714-J714-K714</f>
        <v>0</v>
      </c>
      <c r="M714">
        <f>IF((I714+J714+(1-$W$36)*L714)/$W$39&gt;=$W$38,1,0)</f>
        <v>0</v>
      </c>
      <c r="N714">
        <f>IF(M714=1,$W$37,$W$36)*L714</f>
        <v>0</v>
      </c>
      <c r="O714">
        <f>EXP(-$W$26*C714)*I714</f>
        <v>0</v>
      </c>
      <c r="P714">
        <f>EXP(-$W$26*C714)*J714</f>
        <v>0</v>
      </c>
      <c r="Q714">
        <f>EXP(-$W$26*C714)*K714</f>
        <v>0</v>
      </c>
      <c r="R714">
        <f>EXP(-$W$26*C714)*(L714-N714)</f>
        <v>0</v>
      </c>
      <c r="S714">
        <f>EXP(-$W$26*C714)*N714</f>
        <v>0</v>
      </c>
      <c r="T714">
        <f>EXP(-$W$26*C714)*E714</f>
        <v>0</v>
      </c>
    </row>
    <row r="715" spans="1:20">
      <c r="A715">
        <v>706</v>
      </c>
      <c r="B715">
        <f>RAND()</f>
        <v>0</v>
      </c>
      <c r="C715">
        <f>IF(B715&lt;$W$41,3,IF(B715&lt;$W$41+$W$42,4,5))</f>
        <v>0</v>
      </c>
      <c r="D715">
        <f>NORMSINV(RAND())</f>
        <v>0</v>
      </c>
      <c r="E715">
        <f>$W$25*EXP(($W$26-$W$28-0.5*$W$27^2)*C715+$W$27*SQRT(C715)*D715)</f>
        <v>0</v>
      </c>
      <c r="F715">
        <f>$W$30*(1+$W$31)^C715</f>
        <v>0</v>
      </c>
      <c r="G715">
        <f>$W$32*(1+$W$33)^C715</f>
        <v>0</v>
      </c>
      <c r="H715">
        <f>$W$34*(1+$W$35)^C715</f>
        <v>0</v>
      </c>
      <c r="I715">
        <f>MIN(E715,F715)</f>
        <v>0</v>
      </c>
      <c r="J715">
        <f>MIN(E715-I715,G715)</f>
        <v>0</v>
      </c>
      <c r="K715">
        <f>MIN(E715-I715-J715,H715)</f>
        <v>0</v>
      </c>
      <c r="L715">
        <f>E715-I715-J715-K715</f>
        <v>0</v>
      </c>
      <c r="M715">
        <f>IF((I715+J715+(1-$W$36)*L715)/$W$39&gt;=$W$38,1,0)</f>
        <v>0</v>
      </c>
      <c r="N715">
        <f>IF(M715=1,$W$37,$W$36)*L715</f>
        <v>0</v>
      </c>
      <c r="O715">
        <f>EXP(-$W$26*C715)*I715</f>
        <v>0</v>
      </c>
      <c r="P715">
        <f>EXP(-$W$26*C715)*J715</f>
        <v>0</v>
      </c>
      <c r="Q715">
        <f>EXP(-$W$26*C715)*K715</f>
        <v>0</v>
      </c>
      <c r="R715">
        <f>EXP(-$W$26*C715)*(L715-N715)</f>
        <v>0</v>
      </c>
      <c r="S715">
        <f>EXP(-$W$26*C715)*N715</f>
        <v>0</v>
      </c>
      <c r="T715">
        <f>EXP(-$W$26*C715)*E715</f>
        <v>0</v>
      </c>
    </row>
    <row r="716" spans="1:20">
      <c r="A716">
        <v>707</v>
      </c>
      <c r="B716">
        <f>RAND()</f>
        <v>0</v>
      </c>
      <c r="C716">
        <f>IF(B716&lt;$W$41,3,IF(B716&lt;$W$41+$W$42,4,5))</f>
        <v>0</v>
      </c>
      <c r="D716">
        <f>NORMSINV(RAND())</f>
        <v>0</v>
      </c>
      <c r="E716">
        <f>$W$25*EXP(($W$26-$W$28-0.5*$W$27^2)*C716+$W$27*SQRT(C716)*D716)</f>
        <v>0</v>
      </c>
      <c r="F716">
        <f>$W$30*(1+$W$31)^C716</f>
        <v>0</v>
      </c>
      <c r="G716">
        <f>$W$32*(1+$W$33)^C716</f>
        <v>0</v>
      </c>
      <c r="H716">
        <f>$W$34*(1+$W$35)^C716</f>
        <v>0</v>
      </c>
      <c r="I716">
        <f>MIN(E716,F716)</f>
        <v>0</v>
      </c>
      <c r="J716">
        <f>MIN(E716-I716,G716)</f>
        <v>0</v>
      </c>
      <c r="K716">
        <f>MIN(E716-I716-J716,H716)</f>
        <v>0</v>
      </c>
      <c r="L716">
        <f>E716-I716-J716-K716</f>
        <v>0</v>
      </c>
      <c r="M716">
        <f>IF((I716+J716+(1-$W$36)*L716)/$W$39&gt;=$W$38,1,0)</f>
        <v>0</v>
      </c>
      <c r="N716">
        <f>IF(M716=1,$W$37,$W$36)*L716</f>
        <v>0</v>
      </c>
      <c r="O716">
        <f>EXP(-$W$26*C716)*I716</f>
        <v>0</v>
      </c>
      <c r="P716">
        <f>EXP(-$W$26*C716)*J716</f>
        <v>0</v>
      </c>
      <c r="Q716">
        <f>EXP(-$W$26*C716)*K716</f>
        <v>0</v>
      </c>
      <c r="R716">
        <f>EXP(-$W$26*C716)*(L716-N716)</f>
        <v>0</v>
      </c>
      <c r="S716">
        <f>EXP(-$W$26*C716)*N716</f>
        <v>0</v>
      </c>
      <c r="T716">
        <f>EXP(-$W$26*C716)*E716</f>
        <v>0</v>
      </c>
    </row>
    <row r="717" spans="1:20">
      <c r="A717">
        <v>708</v>
      </c>
      <c r="B717">
        <f>RAND()</f>
        <v>0</v>
      </c>
      <c r="C717">
        <f>IF(B717&lt;$W$41,3,IF(B717&lt;$W$41+$W$42,4,5))</f>
        <v>0</v>
      </c>
      <c r="D717">
        <f>NORMSINV(RAND())</f>
        <v>0</v>
      </c>
      <c r="E717">
        <f>$W$25*EXP(($W$26-$W$28-0.5*$W$27^2)*C717+$W$27*SQRT(C717)*D717)</f>
        <v>0</v>
      </c>
      <c r="F717">
        <f>$W$30*(1+$W$31)^C717</f>
        <v>0</v>
      </c>
      <c r="G717">
        <f>$W$32*(1+$W$33)^C717</f>
        <v>0</v>
      </c>
      <c r="H717">
        <f>$W$34*(1+$W$35)^C717</f>
        <v>0</v>
      </c>
      <c r="I717">
        <f>MIN(E717,F717)</f>
        <v>0</v>
      </c>
      <c r="J717">
        <f>MIN(E717-I717,G717)</f>
        <v>0</v>
      </c>
      <c r="K717">
        <f>MIN(E717-I717-J717,H717)</f>
        <v>0</v>
      </c>
      <c r="L717">
        <f>E717-I717-J717-K717</f>
        <v>0</v>
      </c>
      <c r="M717">
        <f>IF((I717+J717+(1-$W$36)*L717)/$W$39&gt;=$W$38,1,0)</f>
        <v>0</v>
      </c>
      <c r="N717">
        <f>IF(M717=1,$W$37,$W$36)*L717</f>
        <v>0</v>
      </c>
      <c r="O717">
        <f>EXP(-$W$26*C717)*I717</f>
        <v>0</v>
      </c>
      <c r="P717">
        <f>EXP(-$W$26*C717)*J717</f>
        <v>0</v>
      </c>
      <c r="Q717">
        <f>EXP(-$W$26*C717)*K717</f>
        <v>0</v>
      </c>
      <c r="R717">
        <f>EXP(-$W$26*C717)*(L717-N717)</f>
        <v>0</v>
      </c>
      <c r="S717">
        <f>EXP(-$W$26*C717)*N717</f>
        <v>0</v>
      </c>
      <c r="T717">
        <f>EXP(-$W$26*C717)*E717</f>
        <v>0</v>
      </c>
    </row>
    <row r="718" spans="1:20">
      <c r="A718">
        <v>709</v>
      </c>
      <c r="B718">
        <f>RAND()</f>
        <v>0</v>
      </c>
      <c r="C718">
        <f>IF(B718&lt;$W$41,3,IF(B718&lt;$W$41+$W$42,4,5))</f>
        <v>0</v>
      </c>
      <c r="D718">
        <f>NORMSINV(RAND())</f>
        <v>0</v>
      </c>
      <c r="E718">
        <f>$W$25*EXP(($W$26-$W$28-0.5*$W$27^2)*C718+$W$27*SQRT(C718)*D718)</f>
        <v>0</v>
      </c>
      <c r="F718">
        <f>$W$30*(1+$W$31)^C718</f>
        <v>0</v>
      </c>
      <c r="G718">
        <f>$W$32*(1+$W$33)^C718</f>
        <v>0</v>
      </c>
      <c r="H718">
        <f>$W$34*(1+$W$35)^C718</f>
        <v>0</v>
      </c>
      <c r="I718">
        <f>MIN(E718,F718)</f>
        <v>0</v>
      </c>
      <c r="J718">
        <f>MIN(E718-I718,G718)</f>
        <v>0</v>
      </c>
      <c r="K718">
        <f>MIN(E718-I718-J718,H718)</f>
        <v>0</v>
      </c>
      <c r="L718">
        <f>E718-I718-J718-K718</f>
        <v>0</v>
      </c>
      <c r="M718">
        <f>IF((I718+J718+(1-$W$36)*L718)/$W$39&gt;=$W$38,1,0)</f>
        <v>0</v>
      </c>
      <c r="N718">
        <f>IF(M718=1,$W$37,$W$36)*L718</f>
        <v>0</v>
      </c>
      <c r="O718">
        <f>EXP(-$W$26*C718)*I718</f>
        <v>0</v>
      </c>
      <c r="P718">
        <f>EXP(-$W$26*C718)*J718</f>
        <v>0</v>
      </c>
      <c r="Q718">
        <f>EXP(-$W$26*C718)*K718</f>
        <v>0</v>
      </c>
      <c r="R718">
        <f>EXP(-$W$26*C718)*(L718-N718)</f>
        <v>0</v>
      </c>
      <c r="S718">
        <f>EXP(-$W$26*C718)*N718</f>
        <v>0</v>
      </c>
      <c r="T718">
        <f>EXP(-$W$26*C718)*E718</f>
        <v>0</v>
      </c>
    </row>
    <row r="719" spans="1:20">
      <c r="A719">
        <v>710</v>
      </c>
      <c r="B719">
        <f>RAND()</f>
        <v>0</v>
      </c>
      <c r="C719">
        <f>IF(B719&lt;$W$41,3,IF(B719&lt;$W$41+$W$42,4,5))</f>
        <v>0</v>
      </c>
      <c r="D719">
        <f>NORMSINV(RAND())</f>
        <v>0</v>
      </c>
      <c r="E719">
        <f>$W$25*EXP(($W$26-$W$28-0.5*$W$27^2)*C719+$W$27*SQRT(C719)*D719)</f>
        <v>0</v>
      </c>
      <c r="F719">
        <f>$W$30*(1+$W$31)^C719</f>
        <v>0</v>
      </c>
      <c r="G719">
        <f>$W$32*(1+$W$33)^C719</f>
        <v>0</v>
      </c>
      <c r="H719">
        <f>$W$34*(1+$W$35)^C719</f>
        <v>0</v>
      </c>
      <c r="I719">
        <f>MIN(E719,F719)</f>
        <v>0</v>
      </c>
      <c r="J719">
        <f>MIN(E719-I719,G719)</f>
        <v>0</v>
      </c>
      <c r="K719">
        <f>MIN(E719-I719-J719,H719)</f>
        <v>0</v>
      </c>
      <c r="L719">
        <f>E719-I719-J719-K719</f>
        <v>0</v>
      </c>
      <c r="M719">
        <f>IF((I719+J719+(1-$W$36)*L719)/$W$39&gt;=$W$38,1,0)</f>
        <v>0</v>
      </c>
      <c r="N719">
        <f>IF(M719=1,$W$37,$W$36)*L719</f>
        <v>0</v>
      </c>
      <c r="O719">
        <f>EXP(-$W$26*C719)*I719</f>
        <v>0</v>
      </c>
      <c r="P719">
        <f>EXP(-$W$26*C719)*J719</f>
        <v>0</v>
      </c>
      <c r="Q719">
        <f>EXP(-$W$26*C719)*K719</f>
        <v>0</v>
      </c>
      <c r="R719">
        <f>EXP(-$W$26*C719)*(L719-N719)</f>
        <v>0</v>
      </c>
      <c r="S719">
        <f>EXP(-$W$26*C719)*N719</f>
        <v>0</v>
      </c>
      <c r="T719">
        <f>EXP(-$W$26*C719)*E719</f>
        <v>0</v>
      </c>
    </row>
    <row r="720" spans="1:20">
      <c r="A720">
        <v>711</v>
      </c>
      <c r="B720">
        <f>RAND()</f>
        <v>0</v>
      </c>
      <c r="C720">
        <f>IF(B720&lt;$W$41,3,IF(B720&lt;$W$41+$W$42,4,5))</f>
        <v>0</v>
      </c>
      <c r="D720">
        <f>NORMSINV(RAND())</f>
        <v>0</v>
      </c>
      <c r="E720">
        <f>$W$25*EXP(($W$26-$W$28-0.5*$W$27^2)*C720+$W$27*SQRT(C720)*D720)</f>
        <v>0</v>
      </c>
      <c r="F720">
        <f>$W$30*(1+$W$31)^C720</f>
        <v>0</v>
      </c>
      <c r="G720">
        <f>$W$32*(1+$W$33)^C720</f>
        <v>0</v>
      </c>
      <c r="H720">
        <f>$W$34*(1+$W$35)^C720</f>
        <v>0</v>
      </c>
      <c r="I720">
        <f>MIN(E720,F720)</f>
        <v>0</v>
      </c>
      <c r="J720">
        <f>MIN(E720-I720,G720)</f>
        <v>0</v>
      </c>
      <c r="K720">
        <f>MIN(E720-I720-J720,H720)</f>
        <v>0</v>
      </c>
      <c r="L720">
        <f>E720-I720-J720-K720</f>
        <v>0</v>
      </c>
      <c r="M720">
        <f>IF((I720+J720+(1-$W$36)*L720)/$W$39&gt;=$W$38,1,0)</f>
        <v>0</v>
      </c>
      <c r="N720">
        <f>IF(M720=1,$W$37,$W$36)*L720</f>
        <v>0</v>
      </c>
      <c r="O720">
        <f>EXP(-$W$26*C720)*I720</f>
        <v>0</v>
      </c>
      <c r="P720">
        <f>EXP(-$W$26*C720)*J720</f>
        <v>0</v>
      </c>
      <c r="Q720">
        <f>EXP(-$W$26*C720)*K720</f>
        <v>0</v>
      </c>
      <c r="R720">
        <f>EXP(-$W$26*C720)*(L720-N720)</f>
        <v>0</v>
      </c>
      <c r="S720">
        <f>EXP(-$W$26*C720)*N720</f>
        <v>0</v>
      </c>
      <c r="T720">
        <f>EXP(-$W$26*C720)*E720</f>
        <v>0</v>
      </c>
    </row>
    <row r="721" spans="1:20">
      <c r="A721">
        <v>712</v>
      </c>
      <c r="B721">
        <f>RAND()</f>
        <v>0</v>
      </c>
      <c r="C721">
        <f>IF(B721&lt;$W$41,3,IF(B721&lt;$W$41+$W$42,4,5))</f>
        <v>0</v>
      </c>
      <c r="D721">
        <f>NORMSINV(RAND())</f>
        <v>0</v>
      </c>
      <c r="E721">
        <f>$W$25*EXP(($W$26-$W$28-0.5*$W$27^2)*C721+$W$27*SQRT(C721)*D721)</f>
        <v>0</v>
      </c>
      <c r="F721">
        <f>$W$30*(1+$W$31)^C721</f>
        <v>0</v>
      </c>
      <c r="G721">
        <f>$W$32*(1+$W$33)^C721</f>
        <v>0</v>
      </c>
      <c r="H721">
        <f>$W$34*(1+$W$35)^C721</f>
        <v>0</v>
      </c>
      <c r="I721">
        <f>MIN(E721,F721)</f>
        <v>0</v>
      </c>
      <c r="J721">
        <f>MIN(E721-I721,G721)</f>
        <v>0</v>
      </c>
      <c r="K721">
        <f>MIN(E721-I721-J721,H721)</f>
        <v>0</v>
      </c>
      <c r="L721">
        <f>E721-I721-J721-K721</f>
        <v>0</v>
      </c>
      <c r="M721">
        <f>IF((I721+J721+(1-$W$36)*L721)/$W$39&gt;=$W$38,1,0)</f>
        <v>0</v>
      </c>
      <c r="N721">
        <f>IF(M721=1,$W$37,$W$36)*L721</f>
        <v>0</v>
      </c>
      <c r="O721">
        <f>EXP(-$W$26*C721)*I721</f>
        <v>0</v>
      </c>
      <c r="P721">
        <f>EXP(-$W$26*C721)*J721</f>
        <v>0</v>
      </c>
      <c r="Q721">
        <f>EXP(-$W$26*C721)*K721</f>
        <v>0</v>
      </c>
      <c r="R721">
        <f>EXP(-$W$26*C721)*(L721-N721)</f>
        <v>0</v>
      </c>
      <c r="S721">
        <f>EXP(-$W$26*C721)*N721</f>
        <v>0</v>
      </c>
      <c r="T721">
        <f>EXP(-$W$26*C721)*E721</f>
        <v>0</v>
      </c>
    </row>
    <row r="722" spans="1:20">
      <c r="A722">
        <v>713</v>
      </c>
      <c r="B722">
        <f>RAND()</f>
        <v>0</v>
      </c>
      <c r="C722">
        <f>IF(B722&lt;$W$41,3,IF(B722&lt;$W$41+$W$42,4,5))</f>
        <v>0</v>
      </c>
      <c r="D722">
        <f>NORMSINV(RAND())</f>
        <v>0</v>
      </c>
      <c r="E722">
        <f>$W$25*EXP(($W$26-$W$28-0.5*$W$27^2)*C722+$W$27*SQRT(C722)*D722)</f>
        <v>0</v>
      </c>
      <c r="F722">
        <f>$W$30*(1+$W$31)^C722</f>
        <v>0</v>
      </c>
      <c r="G722">
        <f>$W$32*(1+$W$33)^C722</f>
        <v>0</v>
      </c>
      <c r="H722">
        <f>$W$34*(1+$W$35)^C722</f>
        <v>0</v>
      </c>
      <c r="I722">
        <f>MIN(E722,F722)</f>
        <v>0</v>
      </c>
      <c r="J722">
        <f>MIN(E722-I722,G722)</f>
        <v>0</v>
      </c>
      <c r="K722">
        <f>MIN(E722-I722-J722,H722)</f>
        <v>0</v>
      </c>
      <c r="L722">
        <f>E722-I722-J722-K722</f>
        <v>0</v>
      </c>
      <c r="M722">
        <f>IF((I722+J722+(1-$W$36)*L722)/$W$39&gt;=$W$38,1,0)</f>
        <v>0</v>
      </c>
      <c r="N722">
        <f>IF(M722=1,$W$37,$W$36)*L722</f>
        <v>0</v>
      </c>
      <c r="O722">
        <f>EXP(-$W$26*C722)*I722</f>
        <v>0</v>
      </c>
      <c r="P722">
        <f>EXP(-$W$26*C722)*J722</f>
        <v>0</v>
      </c>
      <c r="Q722">
        <f>EXP(-$W$26*C722)*K722</f>
        <v>0</v>
      </c>
      <c r="R722">
        <f>EXP(-$W$26*C722)*(L722-N722)</f>
        <v>0</v>
      </c>
      <c r="S722">
        <f>EXP(-$W$26*C722)*N722</f>
        <v>0</v>
      </c>
      <c r="T722">
        <f>EXP(-$W$26*C722)*E722</f>
        <v>0</v>
      </c>
    </row>
    <row r="723" spans="1:20">
      <c r="A723">
        <v>714</v>
      </c>
      <c r="B723">
        <f>RAND()</f>
        <v>0</v>
      </c>
      <c r="C723">
        <f>IF(B723&lt;$W$41,3,IF(B723&lt;$W$41+$W$42,4,5))</f>
        <v>0</v>
      </c>
      <c r="D723">
        <f>NORMSINV(RAND())</f>
        <v>0</v>
      </c>
      <c r="E723">
        <f>$W$25*EXP(($W$26-$W$28-0.5*$W$27^2)*C723+$W$27*SQRT(C723)*D723)</f>
        <v>0</v>
      </c>
      <c r="F723">
        <f>$W$30*(1+$W$31)^C723</f>
        <v>0</v>
      </c>
      <c r="G723">
        <f>$W$32*(1+$W$33)^C723</f>
        <v>0</v>
      </c>
      <c r="H723">
        <f>$W$34*(1+$W$35)^C723</f>
        <v>0</v>
      </c>
      <c r="I723">
        <f>MIN(E723,F723)</f>
        <v>0</v>
      </c>
      <c r="J723">
        <f>MIN(E723-I723,G723)</f>
        <v>0</v>
      </c>
      <c r="K723">
        <f>MIN(E723-I723-J723,H723)</f>
        <v>0</v>
      </c>
      <c r="L723">
        <f>E723-I723-J723-K723</f>
        <v>0</v>
      </c>
      <c r="M723">
        <f>IF((I723+J723+(1-$W$36)*L723)/$W$39&gt;=$W$38,1,0)</f>
        <v>0</v>
      </c>
      <c r="N723">
        <f>IF(M723=1,$W$37,$W$36)*L723</f>
        <v>0</v>
      </c>
      <c r="O723">
        <f>EXP(-$W$26*C723)*I723</f>
        <v>0</v>
      </c>
      <c r="P723">
        <f>EXP(-$W$26*C723)*J723</f>
        <v>0</v>
      </c>
      <c r="Q723">
        <f>EXP(-$W$26*C723)*K723</f>
        <v>0</v>
      </c>
      <c r="R723">
        <f>EXP(-$W$26*C723)*(L723-N723)</f>
        <v>0</v>
      </c>
      <c r="S723">
        <f>EXP(-$W$26*C723)*N723</f>
        <v>0</v>
      </c>
      <c r="T723">
        <f>EXP(-$W$26*C723)*E723</f>
        <v>0</v>
      </c>
    </row>
    <row r="724" spans="1:20">
      <c r="A724">
        <v>715</v>
      </c>
      <c r="B724">
        <f>RAND()</f>
        <v>0</v>
      </c>
      <c r="C724">
        <f>IF(B724&lt;$W$41,3,IF(B724&lt;$W$41+$W$42,4,5))</f>
        <v>0</v>
      </c>
      <c r="D724">
        <f>NORMSINV(RAND())</f>
        <v>0</v>
      </c>
      <c r="E724">
        <f>$W$25*EXP(($W$26-$W$28-0.5*$W$27^2)*C724+$W$27*SQRT(C724)*D724)</f>
        <v>0</v>
      </c>
      <c r="F724">
        <f>$W$30*(1+$W$31)^C724</f>
        <v>0</v>
      </c>
      <c r="G724">
        <f>$W$32*(1+$W$33)^C724</f>
        <v>0</v>
      </c>
      <c r="H724">
        <f>$W$34*(1+$W$35)^C724</f>
        <v>0</v>
      </c>
      <c r="I724">
        <f>MIN(E724,F724)</f>
        <v>0</v>
      </c>
      <c r="J724">
        <f>MIN(E724-I724,G724)</f>
        <v>0</v>
      </c>
      <c r="K724">
        <f>MIN(E724-I724-J724,H724)</f>
        <v>0</v>
      </c>
      <c r="L724">
        <f>E724-I724-J724-K724</f>
        <v>0</v>
      </c>
      <c r="M724">
        <f>IF((I724+J724+(1-$W$36)*L724)/$W$39&gt;=$W$38,1,0)</f>
        <v>0</v>
      </c>
      <c r="N724">
        <f>IF(M724=1,$W$37,$W$36)*L724</f>
        <v>0</v>
      </c>
      <c r="O724">
        <f>EXP(-$W$26*C724)*I724</f>
        <v>0</v>
      </c>
      <c r="P724">
        <f>EXP(-$W$26*C724)*J724</f>
        <v>0</v>
      </c>
      <c r="Q724">
        <f>EXP(-$W$26*C724)*K724</f>
        <v>0</v>
      </c>
      <c r="R724">
        <f>EXP(-$W$26*C724)*(L724-N724)</f>
        <v>0</v>
      </c>
      <c r="S724">
        <f>EXP(-$W$26*C724)*N724</f>
        <v>0</v>
      </c>
      <c r="T724">
        <f>EXP(-$W$26*C724)*E724</f>
        <v>0</v>
      </c>
    </row>
    <row r="725" spans="1:20">
      <c r="A725">
        <v>716</v>
      </c>
      <c r="B725">
        <f>RAND()</f>
        <v>0</v>
      </c>
      <c r="C725">
        <f>IF(B725&lt;$W$41,3,IF(B725&lt;$W$41+$W$42,4,5))</f>
        <v>0</v>
      </c>
      <c r="D725">
        <f>NORMSINV(RAND())</f>
        <v>0</v>
      </c>
      <c r="E725">
        <f>$W$25*EXP(($W$26-$W$28-0.5*$W$27^2)*C725+$W$27*SQRT(C725)*D725)</f>
        <v>0</v>
      </c>
      <c r="F725">
        <f>$W$30*(1+$W$31)^C725</f>
        <v>0</v>
      </c>
      <c r="G725">
        <f>$W$32*(1+$W$33)^C725</f>
        <v>0</v>
      </c>
      <c r="H725">
        <f>$W$34*(1+$W$35)^C725</f>
        <v>0</v>
      </c>
      <c r="I725">
        <f>MIN(E725,F725)</f>
        <v>0</v>
      </c>
      <c r="J725">
        <f>MIN(E725-I725,G725)</f>
        <v>0</v>
      </c>
      <c r="K725">
        <f>MIN(E725-I725-J725,H725)</f>
        <v>0</v>
      </c>
      <c r="L725">
        <f>E725-I725-J725-K725</f>
        <v>0</v>
      </c>
      <c r="M725">
        <f>IF((I725+J725+(1-$W$36)*L725)/$W$39&gt;=$W$38,1,0)</f>
        <v>0</v>
      </c>
      <c r="N725">
        <f>IF(M725=1,$W$37,$W$36)*L725</f>
        <v>0</v>
      </c>
      <c r="O725">
        <f>EXP(-$W$26*C725)*I725</f>
        <v>0</v>
      </c>
      <c r="P725">
        <f>EXP(-$W$26*C725)*J725</f>
        <v>0</v>
      </c>
      <c r="Q725">
        <f>EXP(-$W$26*C725)*K725</f>
        <v>0</v>
      </c>
      <c r="R725">
        <f>EXP(-$W$26*C725)*(L725-N725)</f>
        <v>0</v>
      </c>
      <c r="S725">
        <f>EXP(-$W$26*C725)*N725</f>
        <v>0</v>
      </c>
      <c r="T725">
        <f>EXP(-$W$26*C725)*E725</f>
        <v>0</v>
      </c>
    </row>
    <row r="726" spans="1:20">
      <c r="A726">
        <v>717</v>
      </c>
      <c r="B726">
        <f>RAND()</f>
        <v>0</v>
      </c>
      <c r="C726">
        <f>IF(B726&lt;$W$41,3,IF(B726&lt;$W$41+$W$42,4,5))</f>
        <v>0</v>
      </c>
      <c r="D726">
        <f>NORMSINV(RAND())</f>
        <v>0</v>
      </c>
      <c r="E726">
        <f>$W$25*EXP(($W$26-$W$28-0.5*$W$27^2)*C726+$W$27*SQRT(C726)*D726)</f>
        <v>0</v>
      </c>
      <c r="F726">
        <f>$W$30*(1+$W$31)^C726</f>
        <v>0</v>
      </c>
      <c r="G726">
        <f>$W$32*(1+$W$33)^C726</f>
        <v>0</v>
      </c>
      <c r="H726">
        <f>$W$34*(1+$W$35)^C726</f>
        <v>0</v>
      </c>
      <c r="I726">
        <f>MIN(E726,F726)</f>
        <v>0</v>
      </c>
      <c r="J726">
        <f>MIN(E726-I726,G726)</f>
        <v>0</v>
      </c>
      <c r="K726">
        <f>MIN(E726-I726-J726,H726)</f>
        <v>0</v>
      </c>
      <c r="L726">
        <f>E726-I726-J726-K726</f>
        <v>0</v>
      </c>
      <c r="M726">
        <f>IF((I726+J726+(1-$W$36)*L726)/$W$39&gt;=$W$38,1,0)</f>
        <v>0</v>
      </c>
      <c r="N726">
        <f>IF(M726=1,$W$37,$W$36)*L726</f>
        <v>0</v>
      </c>
      <c r="O726">
        <f>EXP(-$W$26*C726)*I726</f>
        <v>0</v>
      </c>
      <c r="P726">
        <f>EXP(-$W$26*C726)*J726</f>
        <v>0</v>
      </c>
      <c r="Q726">
        <f>EXP(-$W$26*C726)*K726</f>
        <v>0</v>
      </c>
      <c r="R726">
        <f>EXP(-$W$26*C726)*(L726-N726)</f>
        <v>0</v>
      </c>
      <c r="S726">
        <f>EXP(-$W$26*C726)*N726</f>
        <v>0</v>
      </c>
      <c r="T726">
        <f>EXP(-$W$26*C726)*E726</f>
        <v>0</v>
      </c>
    </row>
    <row r="727" spans="1:20">
      <c r="A727">
        <v>718</v>
      </c>
      <c r="B727">
        <f>RAND()</f>
        <v>0</v>
      </c>
      <c r="C727">
        <f>IF(B727&lt;$W$41,3,IF(B727&lt;$W$41+$W$42,4,5))</f>
        <v>0</v>
      </c>
      <c r="D727">
        <f>NORMSINV(RAND())</f>
        <v>0</v>
      </c>
      <c r="E727">
        <f>$W$25*EXP(($W$26-$W$28-0.5*$W$27^2)*C727+$W$27*SQRT(C727)*D727)</f>
        <v>0</v>
      </c>
      <c r="F727">
        <f>$W$30*(1+$W$31)^C727</f>
        <v>0</v>
      </c>
      <c r="G727">
        <f>$W$32*(1+$W$33)^C727</f>
        <v>0</v>
      </c>
      <c r="H727">
        <f>$W$34*(1+$W$35)^C727</f>
        <v>0</v>
      </c>
      <c r="I727">
        <f>MIN(E727,F727)</f>
        <v>0</v>
      </c>
      <c r="J727">
        <f>MIN(E727-I727,G727)</f>
        <v>0</v>
      </c>
      <c r="K727">
        <f>MIN(E727-I727-J727,H727)</f>
        <v>0</v>
      </c>
      <c r="L727">
        <f>E727-I727-J727-K727</f>
        <v>0</v>
      </c>
      <c r="M727">
        <f>IF((I727+J727+(1-$W$36)*L727)/$W$39&gt;=$W$38,1,0)</f>
        <v>0</v>
      </c>
      <c r="N727">
        <f>IF(M727=1,$W$37,$W$36)*L727</f>
        <v>0</v>
      </c>
      <c r="O727">
        <f>EXP(-$W$26*C727)*I727</f>
        <v>0</v>
      </c>
      <c r="P727">
        <f>EXP(-$W$26*C727)*J727</f>
        <v>0</v>
      </c>
      <c r="Q727">
        <f>EXP(-$W$26*C727)*K727</f>
        <v>0</v>
      </c>
      <c r="R727">
        <f>EXP(-$W$26*C727)*(L727-N727)</f>
        <v>0</v>
      </c>
      <c r="S727">
        <f>EXP(-$W$26*C727)*N727</f>
        <v>0</v>
      </c>
      <c r="T727">
        <f>EXP(-$W$26*C727)*E727</f>
        <v>0</v>
      </c>
    </row>
    <row r="728" spans="1:20">
      <c r="A728">
        <v>719</v>
      </c>
      <c r="B728">
        <f>RAND()</f>
        <v>0</v>
      </c>
      <c r="C728">
        <f>IF(B728&lt;$W$41,3,IF(B728&lt;$W$41+$W$42,4,5))</f>
        <v>0</v>
      </c>
      <c r="D728">
        <f>NORMSINV(RAND())</f>
        <v>0</v>
      </c>
      <c r="E728">
        <f>$W$25*EXP(($W$26-$W$28-0.5*$W$27^2)*C728+$W$27*SQRT(C728)*D728)</f>
        <v>0</v>
      </c>
      <c r="F728">
        <f>$W$30*(1+$W$31)^C728</f>
        <v>0</v>
      </c>
      <c r="G728">
        <f>$W$32*(1+$W$33)^C728</f>
        <v>0</v>
      </c>
      <c r="H728">
        <f>$W$34*(1+$W$35)^C728</f>
        <v>0</v>
      </c>
      <c r="I728">
        <f>MIN(E728,F728)</f>
        <v>0</v>
      </c>
      <c r="J728">
        <f>MIN(E728-I728,G728)</f>
        <v>0</v>
      </c>
      <c r="K728">
        <f>MIN(E728-I728-J728,H728)</f>
        <v>0</v>
      </c>
      <c r="L728">
        <f>E728-I728-J728-K728</f>
        <v>0</v>
      </c>
      <c r="M728">
        <f>IF((I728+J728+(1-$W$36)*L728)/$W$39&gt;=$W$38,1,0)</f>
        <v>0</v>
      </c>
      <c r="N728">
        <f>IF(M728=1,$W$37,$W$36)*L728</f>
        <v>0</v>
      </c>
      <c r="O728">
        <f>EXP(-$W$26*C728)*I728</f>
        <v>0</v>
      </c>
      <c r="P728">
        <f>EXP(-$W$26*C728)*J728</f>
        <v>0</v>
      </c>
      <c r="Q728">
        <f>EXP(-$W$26*C728)*K728</f>
        <v>0</v>
      </c>
      <c r="R728">
        <f>EXP(-$W$26*C728)*(L728-N728)</f>
        <v>0</v>
      </c>
      <c r="S728">
        <f>EXP(-$W$26*C728)*N728</f>
        <v>0</v>
      </c>
      <c r="T728">
        <f>EXP(-$W$26*C728)*E728</f>
        <v>0</v>
      </c>
    </row>
    <row r="729" spans="1:20">
      <c r="A729">
        <v>720</v>
      </c>
      <c r="B729">
        <f>RAND()</f>
        <v>0</v>
      </c>
      <c r="C729">
        <f>IF(B729&lt;$W$41,3,IF(B729&lt;$W$41+$W$42,4,5))</f>
        <v>0</v>
      </c>
      <c r="D729">
        <f>NORMSINV(RAND())</f>
        <v>0</v>
      </c>
      <c r="E729">
        <f>$W$25*EXP(($W$26-$W$28-0.5*$W$27^2)*C729+$W$27*SQRT(C729)*D729)</f>
        <v>0</v>
      </c>
      <c r="F729">
        <f>$W$30*(1+$W$31)^C729</f>
        <v>0</v>
      </c>
      <c r="G729">
        <f>$W$32*(1+$W$33)^C729</f>
        <v>0</v>
      </c>
      <c r="H729">
        <f>$W$34*(1+$W$35)^C729</f>
        <v>0</v>
      </c>
      <c r="I729">
        <f>MIN(E729,F729)</f>
        <v>0</v>
      </c>
      <c r="J729">
        <f>MIN(E729-I729,G729)</f>
        <v>0</v>
      </c>
      <c r="K729">
        <f>MIN(E729-I729-J729,H729)</f>
        <v>0</v>
      </c>
      <c r="L729">
        <f>E729-I729-J729-K729</f>
        <v>0</v>
      </c>
      <c r="M729">
        <f>IF((I729+J729+(1-$W$36)*L729)/$W$39&gt;=$W$38,1,0)</f>
        <v>0</v>
      </c>
      <c r="N729">
        <f>IF(M729=1,$W$37,$W$36)*L729</f>
        <v>0</v>
      </c>
      <c r="O729">
        <f>EXP(-$W$26*C729)*I729</f>
        <v>0</v>
      </c>
      <c r="P729">
        <f>EXP(-$W$26*C729)*J729</f>
        <v>0</v>
      </c>
      <c r="Q729">
        <f>EXP(-$W$26*C729)*K729</f>
        <v>0</v>
      </c>
      <c r="R729">
        <f>EXP(-$W$26*C729)*(L729-N729)</f>
        <v>0</v>
      </c>
      <c r="S729">
        <f>EXP(-$W$26*C729)*N729</f>
        <v>0</v>
      </c>
      <c r="T729">
        <f>EXP(-$W$26*C729)*E729</f>
        <v>0</v>
      </c>
    </row>
    <row r="730" spans="1:20">
      <c r="A730">
        <v>721</v>
      </c>
      <c r="B730">
        <f>RAND()</f>
        <v>0</v>
      </c>
      <c r="C730">
        <f>IF(B730&lt;$W$41,3,IF(B730&lt;$W$41+$W$42,4,5))</f>
        <v>0</v>
      </c>
      <c r="D730">
        <f>NORMSINV(RAND())</f>
        <v>0</v>
      </c>
      <c r="E730">
        <f>$W$25*EXP(($W$26-$W$28-0.5*$W$27^2)*C730+$W$27*SQRT(C730)*D730)</f>
        <v>0</v>
      </c>
      <c r="F730">
        <f>$W$30*(1+$W$31)^C730</f>
        <v>0</v>
      </c>
      <c r="G730">
        <f>$W$32*(1+$W$33)^C730</f>
        <v>0</v>
      </c>
      <c r="H730">
        <f>$W$34*(1+$W$35)^C730</f>
        <v>0</v>
      </c>
      <c r="I730">
        <f>MIN(E730,F730)</f>
        <v>0</v>
      </c>
      <c r="J730">
        <f>MIN(E730-I730,G730)</f>
        <v>0</v>
      </c>
      <c r="K730">
        <f>MIN(E730-I730-J730,H730)</f>
        <v>0</v>
      </c>
      <c r="L730">
        <f>E730-I730-J730-K730</f>
        <v>0</v>
      </c>
      <c r="M730">
        <f>IF((I730+J730+(1-$W$36)*L730)/$W$39&gt;=$W$38,1,0)</f>
        <v>0</v>
      </c>
      <c r="N730">
        <f>IF(M730=1,$W$37,$W$36)*L730</f>
        <v>0</v>
      </c>
      <c r="O730">
        <f>EXP(-$W$26*C730)*I730</f>
        <v>0</v>
      </c>
      <c r="P730">
        <f>EXP(-$W$26*C730)*J730</f>
        <v>0</v>
      </c>
      <c r="Q730">
        <f>EXP(-$W$26*C730)*K730</f>
        <v>0</v>
      </c>
      <c r="R730">
        <f>EXP(-$W$26*C730)*(L730-N730)</f>
        <v>0</v>
      </c>
      <c r="S730">
        <f>EXP(-$W$26*C730)*N730</f>
        <v>0</v>
      </c>
      <c r="T730">
        <f>EXP(-$W$26*C730)*E730</f>
        <v>0</v>
      </c>
    </row>
    <row r="731" spans="1:20">
      <c r="A731">
        <v>722</v>
      </c>
      <c r="B731">
        <f>RAND()</f>
        <v>0</v>
      </c>
      <c r="C731">
        <f>IF(B731&lt;$W$41,3,IF(B731&lt;$W$41+$W$42,4,5))</f>
        <v>0</v>
      </c>
      <c r="D731">
        <f>NORMSINV(RAND())</f>
        <v>0</v>
      </c>
      <c r="E731">
        <f>$W$25*EXP(($W$26-$W$28-0.5*$W$27^2)*C731+$W$27*SQRT(C731)*D731)</f>
        <v>0</v>
      </c>
      <c r="F731">
        <f>$W$30*(1+$W$31)^C731</f>
        <v>0</v>
      </c>
      <c r="G731">
        <f>$W$32*(1+$W$33)^C731</f>
        <v>0</v>
      </c>
      <c r="H731">
        <f>$W$34*(1+$W$35)^C731</f>
        <v>0</v>
      </c>
      <c r="I731">
        <f>MIN(E731,F731)</f>
        <v>0</v>
      </c>
      <c r="J731">
        <f>MIN(E731-I731,G731)</f>
        <v>0</v>
      </c>
      <c r="K731">
        <f>MIN(E731-I731-J731,H731)</f>
        <v>0</v>
      </c>
      <c r="L731">
        <f>E731-I731-J731-K731</f>
        <v>0</v>
      </c>
      <c r="M731">
        <f>IF((I731+J731+(1-$W$36)*L731)/$W$39&gt;=$W$38,1,0)</f>
        <v>0</v>
      </c>
      <c r="N731">
        <f>IF(M731=1,$W$37,$W$36)*L731</f>
        <v>0</v>
      </c>
      <c r="O731">
        <f>EXP(-$W$26*C731)*I731</f>
        <v>0</v>
      </c>
      <c r="P731">
        <f>EXP(-$W$26*C731)*J731</f>
        <v>0</v>
      </c>
      <c r="Q731">
        <f>EXP(-$W$26*C731)*K731</f>
        <v>0</v>
      </c>
      <c r="R731">
        <f>EXP(-$W$26*C731)*(L731-N731)</f>
        <v>0</v>
      </c>
      <c r="S731">
        <f>EXP(-$W$26*C731)*N731</f>
        <v>0</v>
      </c>
      <c r="T731">
        <f>EXP(-$W$26*C731)*E731</f>
        <v>0</v>
      </c>
    </row>
    <row r="732" spans="1:20">
      <c r="A732">
        <v>723</v>
      </c>
      <c r="B732">
        <f>RAND()</f>
        <v>0</v>
      </c>
      <c r="C732">
        <f>IF(B732&lt;$W$41,3,IF(B732&lt;$W$41+$W$42,4,5))</f>
        <v>0</v>
      </c>
      <c r="D732">
        <f>NORMSINV(RAND())</f>
        <v>0</v>
      </c>
      <c r="E732">
        <f>$W$25*EXP(($W$26-$W$28-0.5*$W$27^2)*C732+$W$27*SQRT(C732)*D732)</f>
        <v>0</v>
      </c>
      <c r="F732">
        <f>$W$30*(1+$W$31)^C732</f>
        <v>0</v>
      </c>
      <c r="G732">
        <f>$W$32*(1+$W$33)^C732</f>
        <v>0</v>
      </c>
      <c r="H732">
        <f>$W$34*(1+$W$35)^C732</f>
        <v>0</v>
      </c>
      <c r="I732">
        <f>MIN(E732,F732)</f>
        <v>0</v>
      </c>
      <c r="J732">
        <f>MIN(E732-I732,G732)</f>
        <v>0</v>
      </c>
      <c r="K732">
        <f>MIN(E732-I732-J732,H732)</f>
        <v>0</v>
      </c>
      <c r="L732">
        <f>E732-I732-J732-K732</f>
        <v>0</v>
      </c>
      <c r="M732">
        <f>IF((I732+J732+(1-$W$36)*L732)/$W$39&gt;=$W$38,1,0)</f>
        <v>0</v>
      </c>
      <c r="N732">
        <f>IF(M732=1,$W$37,$W$36)*L732</f>
        <v>0</v>
      </c>
      <c r="O732">
        <f>EXP(-$W$26*C732)*I732</f>
        <v>0</v>
      </c>
      <c r="P732">
        <f>EXP(-$W$26*C732)*J732</f>
        <v>0</v>
      </c>
      <c r="Q732">
        <f>EXP(-$W$26*C732)*K732</f>
        <v>0</v>
      </c>
      <c r="R732">
        <f>EXP(-$W$26*C732)*(L732-N732)</f>
        <v>0</v>
      </c>
      <c r="S732">
        <f>EXP(-$W$26*C732)*N732</f>
        <v>0</v>
      </c>
      <c r="T732">
        <f>EXP(-$W$26*C732)*E732</f>
        <v>0</v>
      </c>
    </row>
    <row r="733" spans="1:20">
      <c r="A733">
        <v>724</v>
      </c>
      <c r="B733">
        <f>RAND()</f>
        <v>0</v>
      </c>
      <c r="C733">
        <f>IF(B733&lt;$W$41,3,IF(B733&lt;$W$41+$W$42,4,5))</f>
        <v>0</v>
      </c>
      <c r="D733">
        <f>NORMSINV(RAND())</f>
        <v>0</v>
      </c>
      <c r="E733">
        <f>$W$25*EXP(($W$26-$W$28-0.5*$W$27^2)*C733+$W$27*SQRT(C733)*D733)</f>
        <v>0</v>
      </c>
      <c r="F733">
        <f>$W$30*(1+$W$31)^C733</f>
        <v>0</v>
      </c>
      <c r="G733">
        <f>$W$32*(1+$W$33)^C733</f>
        <v>0</v>
      </c>
      <c r="H733">
        <f>$W$34*(1+$W$35)^C733</f>
        <v>0</v>
      </c>
      <c r="I733">
        <f>MIN(E733,F733)</f>
        <v>0</v>
      </c>
      <c r="J733">
        <f>MIN(E733-I733,G733)</f>
        <v>0</v>
      </c>
      <c r="K733">
        <f>MIN(E733-I733-J733,H733)</f>
        <v>0</v>
      </c>
      <c r="L733">
        <f>E733-I733-J733-K733</f>
        <v>0</v>
      </c>
      <c r="M733">
        <f>IF((I733+J733+(1-$W$36)*L733)/$W$39&gt;=$W$38,1,0)</f>
        <v>0</v>
      </c>
      <c r="N733">
        <f>IF(M733=1,$W$37,$W$36)*L733</f>
        <v>0</v>
      </c>
      <c r="O733">
        <f>EXP(-$W$26*C733)*I733</f>
        <v>0</v>
      </c>
      <c r="P733">
        <f>EXP(-$W$26*C733)*J733</f>
        <v>0</v>
      </c>
      <c r="Q733">
        <f>EXP(-$W$26*C733)*K733</f>
        <v>0</v>
      </c>
      <c r="R733">
        <f>EXP(-$W$26*C733)*(L733-N733)</f>
        <v>0</v>
      </c>
      <c r="S733">
        <f>EXP(-$W$26*C733)*N733</f>
        <v>0</v>
      </c>
      <c r="T733">
        <f>EXP(-$W$26*C733)*E733</f>
        <v>0</v>
      </c>
    </row>
    <row r="734" spans="1:20">
      <c r="A734">
        <v>725</v>
      </c>
      <c r="B734">
        <f>RAND()</f>
        <v>0</v>
      </c>
      <c r="C734">
        <f>IF(B734&lt;$W$41,3,IF(B734&lt;$W$41+$W$42,4,5))</f>
        <v>0</v>
      </c>
      <c r="D734">
        <f>NORMSINV(RAND())</f>
        <v>0</v>
      </c>
      <c r="E734">
        <f>$W$25*EXP(($W$26-$W$28-0.5*$W$27^2)*C734+$W$27*SQRT(C734)*D734)</f>
        <v>0</v>
      </c>
      <c r="F734">
        <f>$W$30*(1+$W$31)^C734</f>
        <v>0</v>
      </c>
      <c r="G734">
        <f>$W$32*(1+$W$33)^C734</f>
        <v>0</v>
      </c>
      <c r="H734">
        <f>$W$34*(1+$W$35)^C734</f>
        <v>0</v>
      </c>
      <c r="I734">
        <f>MIN(E734,F734)</f>
        <v>0</v>
      </c>
      <c r="J734">
        <f>MIN(E734-I734,G734)</f>
        <v>0</v>
      </c>
      <c r="K734">
        <f>MIN(E734-I734-J734,H734)</f>
        <v>0</v>
      </c>
      <c r="L734">
        <f>E734-I734-J734-K734</f>
        <v>0</v>
      </c>
      <c r="M734">
        <f>IF((I734+J734+(1-$W$36)*L734)/$W$39&gt;=$W$38,1,0)</f>
        <v>0</v>
      </c>
      <c r="N734">
        <f>IF(M734=1,$W$37,$W$36)*L734</f>
        <v>0</v>
      </c>
      <c r="O734">
        <f>EXP(-$W$26*C734)*I734</f>
        <v>0</v>
      </c>
      <c r="P734">
        <f>EXP(-$W$26*C734)*J734</f>
        <v>0</v>
      </c>
      <c r="Q734">
        <f>EXP(-$W$26*C734)*K734</f>
        <v>0</v>
      </c>
      <c r="R734">
        <f>EXP(-$W$26*C734)*(L734-N734)</f>
        <v>0</v>
      </c>
      <c r="S734">
        <f>EXP(-$W$26*C734)*N734</f>
        <v>0</v>
      </c>
      <c r="T734">
        <f>EXP(-$W$26*C734)*E734</f>
        <v>0</v>
      </c>
    </row>
    <row r="735" spans="1:20">
      <c r="A735">
        <v>726</v>
      </c>
      <c r="B735">
        <f>RAND()</f>
        <v>0</v>
      </c>
      <c r="C735">
        <f>IF(B735&lt;$W$41,3,IF(B735&lt;$W$41+$W$42,4,5))</f>
        <v>0</v>
      </c>
      <c r="D735">
        <f>NORMSINV(RAND())</f>
        <v>0</v>
      </c>
      <c r="E735">
        <f>$W$25*EXP(($W$26-$W$28-0.5*$W$27^2)*C735+$W$27*SQRT(C735)*D735)</f>
        <v>0</v>
      </c>
      <c r="F735">
        <f>$W$30*(1+$W$31)^C735</f>
        <v>0</v>
      </c>
      <c r="G735">
        <f>$W$32*(1+$W$33)^C735</f>
        <v>0</v>
      </c>
      <c r="H735">
        <f>$W$34*(1+$W$35)^C735</f>
        <v>0</v>
      </c>
      <c r="I735">
        <f>MIN(E735,F735)</f>
        <v>0</v>
      </c>
      <c r="J735">
        <f>MIN(E735-I735,G735)</f>
        <v>0</v>
      </c>
      <c r="K735">
        <f>MIN(E735-I735-J735,H735)</f>
        <v>0</v>
      </c>
      <c r="L735">
        <f>E735-I735-J735-K735</f>
        <v>0</v>
      </c>
      <c r="M735">
        <f>IF((I735+J735+(1-$W$36)*L735)/$W$39&gt;=$W$38,1,0)</f>
        <v>0</v>
      </c>
      <c r="N735">
        <f>IF(M735=1,$W$37,$W$36)*L735</f>
        <v>0</v>
      </c>
      <c r="O735">
        <f>EXP(-$W$26*C735)*I735</f>
        <v>0</v>
      </c>
      <c r="P735">
        <f>EXP(-$W$26*C735)*J735</f>
        <v>0</v>
      </c>
      <c r="Q735">
        <f>EXP(-$W$26*C735)*K735</f>
        <v>0</v>
      </c>
      <c r="R735">
        <f>EXP(-$W$26*C735)*(L735-N735)</f>
        <v>0</v>
      </c>
      <c r="S735">
        <f>EXP(-$W$26*C735)*N735</f>
        <v>0</v>
      </c>
      <c r="T735">
        <f>EXP(-$W$26*C735)*E735</f>
        <v>0</v>
      </c>
    </row>
    <row r="736" spans="1:20">
      <c r="A736">
        <v>727</v>
      </c>
      <c r="B736">
        <f>RAND()</f>
        <v>0</v>
      </c>
      <c r="C736">
        <f>IF(B736&lt;$W$41,3,IF(B736&lt;$W$41+$W$42,4,5))</f>
        <v>0</v>
      </c>
      <c r="D736">
        <f>NORMSINV(RAND())</f>
        <v>0</v>
      </c>
      <c r="E736">
        <f>$W$25*EXP(($W$26-$W$28-0.5*$W$27^2)*C736+$W$27*SQRT(C736)*D736)</f>
        <v>0</v>
      </c>
      <c r="F736">
        <f>$W$30*(1+$W$31)^C736</f>
        <v>0</v>
      </c>
      <c r="G736">
        <f>$W$32*(1+$W$33)^C736</f>
        <v>0</v>
      </c>
      <c r="H736">
        <f>$W$34*(1+$W$35)^C736</f>
        <v>0</v>
      </c>
      <c r="I736">
        <f>MIN(E736,F736)</f>
        <v>0</v>
      </c>
      <c r="J736">
        <f>MIN(E736-I736,G736)</f>
        <v>0</v>
      </c>
      <c r="K736">
        <f>MIN(E736-I736-J736,H736)</f>
        <v>0</v>
      </c>
      <c r="L736">
        <f>E736-I736-J736-K736</f>
        <v>0</v>
      </c>
      <c r="M736">
        <f>IF((I736+J736+(1-$W$36)*L736)/$W$39&gt;=$W$38,1,0)</f>
        <v>0</v>
      </c>
      <c r="N736">
        <f>IF(M736=1,$W$37,$W$36)*L736</f>
        <v>0</v>
      </c>
      <c r="O736">
        <f>EXP(-$W$26*C736)*I736</f>
        <v>0</v>
      </c>
      <c r="P736">
        <f>EXP(-$W$26*C736)*J736</f>
        <v>0</v>
      </c>
      <c r="Q736">
        <f>EXP(-$W$26*C736)*K736</f>
        <v>0</v>
      </c>
      <c r="R736">
        <f>EXP(-$W$26*C736)*(L736-N736)</f>
        <v>0</v>
      </c>
      <c r="S736">
        <f>EXP(-$W$26*C736)*N736</f>
        <v>0</v>
      </c>
      <c r="T736">
        <f>EXP(-$W$26*C736)*E736</f>
        <v>0</v>
      </c>
    </row>
    <row r="737" spans="1:20">
      <c r="A737">
        <v>728</v>
      </c>
      <c r="B737">
        <f>RAND()</f>
        <v>0</v>
      </c>
      <c r="C737">
        <f>IF(B737&lt;$W$41,3,IF(B737&lt;$W$41+$W$42,4,5))</f>
        <v>0</v>
      </c>
      <c r="D737">
        <f>NORMSINV(RAND())</f>
        <v>0</v>
      </c>
      <c r="E737">
        <f>$W$25*EXP(($W$26-$W$28-0.5*$W$27^2)*C737+$W$27*SQRT(C737)*D737)</f>
        <v>0</v>
      </c>
      <c r="F737">
        <f>$W$30*(1+$W$31)^C737</f>
        <v>0</v>
      </c>
      <c r="G737">
        <f>$W$32*(1+$W$33)^C737</f>
        <v>0</v>
      </c>
      <c r="H737">
        <f>$W$34*(1+$W$35)^C737</f>
        <v>0</v>
      </c>
      <c r="I737">
        <f>MIN(E737,F737)</f>
        <v>0</v>
      </c>
      <c r="J737">
        <f>MIN(E737-I737,G737)</f>
        <v>0</v>
      </c>
      <c r="K737">
        <f>MIN(E737-I737-J737,H737)</f>
        <v>0</v>
      </c>
      <c r="L737">
        <f>E737-I737-J737-K737</f>
        <v>0</v>
      </c>
      <c r="M737">
        <f>IF((I737+J737+(1-$W$36)*L737)/$W$39&gt;=$W$38,1,0)</f>
        <v>0</v>
      </c>
      <c r="N737">
        <f>IF(M737=1,$W$37,$W$36)*L737</f>
        <v>0</v>
      </c>
      <c r="O737">
        <f>EXP(-$W$26*C737)*I737</f>
        <v>0</v>
      </c>
      <c r="P737">
        <f>EXP(-$W$26*C737)*J737</f>
        <v>0</v>
      </c>
      <c r="Q737">
        <f>EXP(-$W$26*C737)*K737</f>
        <v>0</v>
      </c>
      <c r="R737">
        <f>EXP(-$W$26*C737)*(L737-N737)</f>
        <v>0</v>
      </c>
      <c r="S737">
        <f>EXP(-$W$26*C737)*N737</f>
        <v>0</v>
      </c>
      <c r="T737">
        <f>EXP(-$W$26*C737)*E737</f>
        <v>0</v>
      </c>
    </row>
    <row r="738" spans="1:20">
      <c r="A738">
        <v>729</v>
      </c>
      <c r="B738">
        <f>RAND()</f>
        <v>0</v>
      </c>
      <c r="C738">
        <f>IF(B738&lt;$W$41,3,IF(B738&lt;$W$41+$W$42,4,5))</f>
        <v>0</v>
      </c>
      <c r="D738">
        <f>NORMSINV(RAND())</f>
        <v>0</v>
      </c>
      <c r="E738">
        <f>$W$25*EXP(($W$26-$W$28-0.5*$W$27^2)*C738+$W$27*SQRT(C738)*D738)</f>
        <v>0</v>
      </c>
      <c r="F738">
        <f>$W$30*(1+$W$31)^C738</f>
        <v>0</v>
      </c>
      <c r="G738">
        <f>$W$32*(1+$W$33)^C738</f>
        <v>0</v>
      </c>
      <c r="H738">
        <f>$W$34*(1+$W$35)^C738</f>
        <v>0</v>
      </c>
      <c r="I738">
        <f>MIN(E738,F738)</f>
        <v>0</v>
      </c>
      <c r="J738">
        <f>MIN(E738-I738,G738)</f>
        <v>0</v>
      </c>
      <c r="K738">
        <f>MIN(E738-I738-J738,H738)</f>
        <v>0</v>
      </c>
      <c r="L738">
        <f>E738-I738-J738-K738</f>
        <v>0</v>
      </c>
      <c r="M738">
        <f>IF((I738+J738+(1-$W$36)*L738)/$W$39&gt;=$W$38,1,0)</f>
        <v>0</v>
      </c>
      <c r="N738">
        <f>IF(M738=1,$W$37,$W$36)*L738</f>
        <v>0</v>
      </c>
      <c r="O738">
        <f>EXP(-$W$26*C738)*I738</f>
        <v>0</v>
      </c>
      <c r="P738">
        <f>EXP(-$W$26*C738)*J738</f>
        <v>0</v>
      </c>
      <c r="Q738">
        <f>EXP(-$W$26*C738)*K738</f>
        <v>0</v>
      </c>
      <c r="R738">
        <f>EXP(-$W$26*C738)*(L738-N738)</f>
        <v>0</v>
      </c>
      <c r="S738">
        <f>EXP(-$W$26*C738)*N738</f>
        <v>0</v>
      </c>
      <c r="T738">
        <f>EXP(-$W$26*C738)*E738</f>
        <v>0</v>
      </c>
    </row>
    <row r="739" spans="1:20">
      <c r="A739">
        <v>730</v>
      </c>
      <c r="B739">
        <f>RAND()</f>
        <v>0</v>
      </c>
      <c r="C739">
        <f>IF(B739&lt;$W$41,3,IF(B739&lt;$W$41+$W$42,4,5))</f>
        <v>0</v>
      </c>
      <c r="D739">
        <f>NORMSINV(RAND())</f>
        <v>0</v>
      </c>
      <c r="E739">
        <f>$W$25*EXP(($W$26-$W$28-0.5*$W$27^2)*C739+$W$27*SQRT(C739)*D739)</f>
        <v>0</v>
      </c>
      <c r="F739">
        <f>$W$30*(1+$W$31)^C739</f>
        <v>0</v>
      </c>
      <c r="G739">
        <f>$W$32*(1+$W$33)^C739</f>
        <v>0</v>
      </c>
      <c r="H739">
        <f>$W$34*(1+$W$35)^C739</f>
        <v>0</v>
      </c>
      <c r="I739">
        <f>MIN(E739,F739)</f>
        <v>0</v>
      </c>
      <c r="J739">
        <f>MIN(E739-I739,G739)</f>
        <v>0</v>
      </c>
      <c r="K739">
        <f>MIN(E739-I739-J739,H739)</f>
        <v>0</v>
      </c>
      <c r="L739">
        <f>E739-I739-J739-K739</f>
        <v>0</v>
      </c>
      <c r="M739">
        <f>IF((I739+J739+(1-$W$36)*L739)/$W$39&gt;=$W$38,1,0)</f>
        <v>0</v>
      </c>
      <c r="N739">
        <f>IF(M739=1,$W$37,$W$36)*L739</f>
        <v>0</v>
      </c>
      <c r="O739">
        <f>EXP(-$W$26*C739)*I739</f>
        <v>0</v>
      </c>
      <c r="P739">
        <f>EXP(-$W$26*C739)*J739</f>
        <v>0</v>
      </c>
      <c r="Q739">
        <f>EXP(-$W$26*C739)*K739</f>
        <v>0</v>
      </c>
      <c r="R739">
        <f>EXP(-$W$26*C739)*(L739-N739)</f>
        <v>0</v>
      </c>
      <c r="S739">
        <f>EXP(-$W$26*C739)*N739</f>
        <v>0</v>
      </c>
      <c r="T739">
        <f>EXP(-$W$26*C739)*E739</f>
        <v>0</v>
      </c>
    </row>
    <row r="740" spans="1:20">
      <c r="A740">
        <v>731</v>
      </c>
      <c r="B740">
        <f>RAND()</f>
        <v>0</v>
      </c>
      <c r="C740">
        <f>IF(B740&lt;$W$41,3,IF(B740&lt;$W$41+$W$42,4,5))</f>
        <v>0</v>
      </c>
      <c r="D740">
        <f>NORMSINV(RAND())</f>
        <v>0</v>
      </c>
      <c r="E740">
        <f>$W$25*EXP(($W$26-$W$28-0.5*$W$27^2)*C740+$W$27*SQRT(C740)*D740)</f>
        <v>0</v>
      </c>
      <c r="F740">
        <f>$W$30*(1+$W$31)^C740</f>
        <v>0</v>
      </c>
      <c r="G740">
        <f>$W$32*(1+$W$33)^C740</f>
        <v>0</v>
      </c>
      <c r="H740">
        <f>$W$34*(1+$W$35)^C740</f>
        <v>0</v>
      </c>
      <c r="I740">
        <f>MIN(E740,F740)</f>
        <v>0</v>
      </c>
      <c r="J740">
        <f>MIN(E740-I740,G740)</f>
        <v>0</v>
      </c>
      <c r="K740">
        <f>MIN(E740-I740-J740,H740)</f>
        <v>0</v>
      </c>
      <c r="L740">
        <f>E740-I740-J740-K740</f>
        <v>0</v>
      </c>
      <c r="M740">
        <f>IF((I740+J740+(1-$W$36)*L740)/$W$39&gt;=$W$38,1,0)</f>
        <v>0</v>
      </c>
      <c r="N740">
        <f>IF(M740=1,$W$37,$W$36)*L740</f>
        <v>0</v>
      </c>
      <c r="O740">
        <f>EXP(-$W$26*C740)*I740</f>
        <v>0</v>
      </c>
      <c r="P740">
        <f>EXP(-$W$26*C740)*J740</f>
        <v>0</v>
      </c>
      <c r="Q740">
        <f>EXP(-$W$26*C740)*K740</f>
        <v>0</v>
      </c>
      <c r="R740">
        <f>EXP(-$W$26*C740)*(L740-N740)</f>
        <v>0</v>
      </c>
      <c r="S740">
        <f>EXP(-$W$26*C740)*N740</f>
        <v>0</v>
      </c>
      <c r="T740">
        <f>EXP(-$W$26*C740)*E740</f>
        <v>0</v>
      </c>
    </row>
    <row r="741" spans="1:20">
      <c r="A741">
        <v>732</v>
      </c>
      <c r="B741">
        <f>RAND()</f>
        <v>0</v>
      </c>
      <c r="C741">
        <f>IF(B741&lt;$W$41,3,IF(B741&lt;$W$41+$W$42,4,5))</f>
        <v>0</v>
      </c>
      <c r="D741">
        <f>NORMSINV(RAND())</f>
        <v>0</v>
      </c>
      <c r="E741">
        <f>$W$25*EXP(($W$26-$W$28-0.5*$W$27^2)*C741+$W$27*SQRT(C741)*D741)</f>
        <v>0</v>
      </c>
      <c r="F741">
        <f>$W$30*(1+$W$31)^C741</f>
        <v>0</v>
      </c>
      <c r="G741">
        <f>$W$32*(1+$W$33)^C741</f>
        <v>0</v>
      </c>
      <c r="H741">
        <f>$W$34*(1+$W$35)^C741</f>
        <v>0</v>
      </c>
      <c r="I741">
        <f>MIN(E741,F741)</f>
        <v>0</v>
      </c>
      <c r="J741">
        <f>MIN(E741-I741,G741)</f>
        <v>0</v>
      </c>
      <c r="K741">
        <f>MIN(E741-I741-J741,H741)</f>
        <v>0</v>
      </c>
      <c r="L741">
        <f>E741-I741-J741-K741</f>
        <v>0</v>
      </c>
      <c r="M741">
        <f>IF((I741+J741+(1-$W$36)*L741)/$W$39&gt;=$W$38,1,0)</f>
        <v>0</v>
      </c>
      <c r="N741">
        <f>IF(M741=1,$W$37,$W$36)*L741</f>
        <v>0</v>
      </c>
      <c r="O741">
        <f>EXP(-$W$26*C741)*I741</f>
        <v>0</v>
      </c>
      <c r="P741">
        <f>EXP(-$W$26*C741)*J741</f>
        <v>0</v>
      </c>
      <c r="Q741">
        <f>EXP(-$W$26*C741)*K741</f>
        <v>0</v>
      </c>
      <c r="R741">
        <f>EXP(-$W$26*C741)*(L741-N741)</f>
        <v>0</v>
      </c>
      <c r="S741">
        <f>EXP(-$W$26*C741)*N741</f>
        <v>0</v>
      </c>
      <c r="T741">
        <f>EXP(-$W$26*C741)*E741</f>
        <v>0</v>
      </c>
    </row>
    <row r="742" spans="1:20">
      <c r="A742">
        <v>733</v>
      </c>
      <c r="B742">
        <f>RAND()</f>
        <v>0</v>
      </c>
      <c r="C742">
        <f>IF(B742&lt;$W$41,3,IF(B742&lt;$W$41+$W$42,4,5))</f>
        <v>0</v>
      </c>
      <c r="D742">
        <f>NORMSINV(RAND())</f>
        <v>0</v>
      </c>
      <c r="E742">
        <f>$W$25*EXP(($W$26-$W$28-0.5*$W$27^2)*C742+$W$27*SQRT(C742)*D742)</f>
        <v>0</v>
      </c>
      <c r="F742">
        <f>$W$30*(1+$W$31)^C742</f>
        <v>0</v>
      </c>
      <c r="G742">
        <f>$W$32*(1+$W$33)^C742</f>
        <v>0</v>
      </c>
      <c r="H742">
        <f>$W$34*(1+$W$35)^C742</f>
        <v>0</v>
      </c>
      <c r="I742">
        <f>MIN(E742,F742)</f>
        <v>0</v>
      </c>
      <c r="J742">
        <f>MIN(E742-I742,G742)</f>
        <v>0</v>
      </c>
      <c r="K742">
        <f>MIN(E742-I742-J742,H742)</f>
        <v>0</v>
      </c>
      <c r="L742">
        <f>E742-I742-J742-K742</f>
        <v>0</v>
      </c>
      <c r="M742">
        <f>IF((I742+J742+(1-$W$36)*L742)/$W$39&gt;=$W$38,1,0)</f>
        <v>0</v>
      </c>
      <c r="N742">
        <f>IF(M742=1,$W$37,$W$36)*L742</f>
        <v>0</v>
      </c>
      <c r="O742">
        <f>EXP(-$W$26*C742)*I742</f>
        <v>0</v>
      </c>
      <c r="P742">
        <f>EXP(-$W$26*C742)*J742</f>
        <v>0</v>
      </c>
      <c r="Q742">
        <f>EXP(-$W$26*C742)*K742</f>
        <v>0</v>
      </c>
      <c r="R742">
        <f>EXP(-$W$26*C742)*(L742-N742)</f>
        <v>0</v>
      </c>
      <c r="S742">
        <f>EXP(-$W$26*C742)*N742</f>
        <v>0</v>
      </c>
      <c r="T742">
        <f>EXP(-$W$26*C742)*E742</f>
        <v>0</v>
      </c>
    </row>
    <row r="743" spans="1:20">
      <c r="A743">
        <v>734</v>
      </c>
      <c r="B743">
        <f>RAND()</f>
        <v>0</v>
      </c>
      <c r="C743">
        <f>IF(B743&lt;$W$41,3,IF(B743&lt;$W$41+$W$42,4,5))</f>
        <v>0</v>
      </c>
      <c r="D743">
        <f>NORMSINV(RAND())</f>
        <v>0</v>
      </c>
      <c r="E743">
        <f>$W$25*EXP(($W$26-$W$28-0.5*$W$27^2)*C743+$W$27*SQRT(C743)*D743)</f>
        <v>0</v>
      </c>
      <c r="F743">
        <f>$W$30*(1+$W$31)^C743</f>
        <v>0</v>
      </c>
      <c r="G743">
        <f>$W$32*(1+$W$33)^C743</f>
        <v>0</v>
      </c>
      <c r="H743">
        <f>$W$34*(1+$W$35)^C743</f>
        <v>0</v>
      </c>
      <c r="I743">
        <f>MIN(E743,F743)</f>
        <v>0</v>
      </c>
      <c r="J743">
        <f>MIN(E743-I743,G743)</f>
        <v>0</v>
      </c>
      <c r="K743">
        <f>MIN(E743-I743-J743,H743)</f>
        <v>0</v>
      </c>
      <c r="L743">
        <f>E743-I743-J743-K743</f>
        <v>0</v>
      </c>
      <c r="M743">
        <f>IF((I743+J743+(1-$W$36)*L743)/$W$39&gt;=$W$38,1,0)</f>
        <v>0</v>
      </c>
      <c r="N743">
        <f>IF(M743=1,$W$37,$W$36)*L743</f>
        <v>0</v>
      </c>
      <c r="O743">
        <f>EXP(-$W$26*C743)*I743</f>
        <v>0</v>
      </c>
      <c r="P743">
        <f>EXP(-$W$26*C743)*J743</f>
        <v>0</v>
      </c>
      <c r="Q743">
        <f>EXP(-$W$26*C743)*K743</f>
        <v>0</v>
      </c>
      <c r="R743">
        <f>EXP(-$W$26*C743)*(L743-N743)</f>
        <v>0</v>
      </c>
      <c r="S743">
        <f>EXP(-$W$26*C743)*N743</f>
        <v>0</v>
      </c>
      <c r="T743">
        <f>EXP(-$W$26*C743)*E743</f>
        <v>0</v>
      </c>
    </row>
    <row r="744" spans="1:20">
      <c r="A744">
        <v>735</v>
      </c>
      <c r="B744">
        <f>RAND()</f>
        <v>0</v>
      </c>
      <c r="C744">
        <f>IF(B744&lt;$W$41,3,IF(B744&lt;$W$41+$W$42,4,5))</f>
        <v>0</v>
      </c>
      <c r="D744">
        <f>NORMSINV(RAND())</f>
        <v>0</v>
      </c>
      <c r="E744">
        <f>$W$25*EXP(($W$26-$W$28-0.5*$W$27^2)*C744+$W$27*SQRT(C744)*D744)</f>
        <v>0</v>
      </c>
      <c r="F744">
        <f>$W$30*(1+$W$31)^C744</f>
        <v>0</v>
      </c>
      <c r="G744">
        <f>$W$32*(1+$W$33)^C744</f>
        <v>0</v>
      </c>
      <c r="H744">
        <f>$W$34*(1+$W$35)^C744</f>
        <v>0</v>
      </c>
      <c r="I744">
        <f>MIN(E744,F744)</f>
        <v>0</v>
      </c>
      <c r="J744">
        <f>MIN(E744-I744,G744)</f>
        <v>0</v>
      </c>
      <c r="K744">
        <f>MIN(E744-I744-J744,H744)</f>
        <v>0</v>
      </c>
      <c r="L744">
        <f>E744-I744-J744-K744</f>
        <v>0</v>
      </c>
      <c r="M744">
        <f>IF((I744+J744+(1-$W$36)*L744)/$W$39&gt;=$W$38,1,0)</f>
        <v>0</v>
      </c>
      <c r="N744">
        <f>IF(M744=1,$W$37,$W$36)*L744</f>
        <v>0</v>
      </c>
      <c r="O744">
        <f>EXP(-$W$26*C744)*I744</f>
        <v>0</v>
      </c>
      <c r="P744">
        <f>EXP(-$W$26*C744)*J744</f>
        <v>0</v>
      </c>
      <c r="Q744">
        <f>EXP(-$W$26*C744)*K744</f>
        <v>0</v>
      </c>
      <c r="R744">
        <f>EXP(-$W$26*C744)*(L744-N744)</f>
        <v>0</v>
      </c>
      <c r="S744">
        <f>EXP(-$W$26*C744)*N744</f>
        <v>0</v>
      </c>
      <c r="T744">
        <f>EXP(-$W$26*C744)*E744</f>
        <v>0</v>
      </c>
    </row>
    <row r="745" spans="1:20">
      <c r="A745">
        <v>736</v>
      </c>
      <c r="B745">
        <f>RAND()</f>
        <v>0</v>
      </c>
      <c r="C745">
        <f>IF(B745&lt;$W$41,3,IF(B745&lt;$W$41+$W$42,4,5))</f>
        <v>0</v>
      </c>
      <c r="D745">
        <f>NORMSINV(RAND())</f>
        <v>0</v>
      </c>
      <c r="E745">
        <f>$W$25*EXP(($W$26-$W$28-0.5*$W$27^2)*C745+$W$27*SQRT(C745)*D745)</f>
        <v>0</v>
      </c>
      <c r="F745">
        <f>$W$30*(1+$W$31)^C745</f>
        <v>0</v>
      </c>
      <c r="G745">
        <f>$W$32*(1+$W$33)^C745</f>
        <v>0</v>
      </c>
      <c r="H745">
        <f>$W$34*(1+$W$35)^C745</f>
        <v>0</v>
      </c>
      <c r="I745">
        <f>MIN(E745,F745)</f>
        <v>0</v>
      </c>
      <c r="J745">
        <f>MIN(E745-I745,G745)</f>
        <v>0</v>
      </c>
      <c r="K745">
        <f>MIN(E745-I745-J745,H745)</f>
        <v>0</v>
      </c>
      <c r="L745">
        <f>E745-I745-J745-K745</f>
        <v>0</v>
      </c>
      <c r="M745">
        <f>IF((I745+J745+(1-$W$36)*L745)/$W$39&gt;=$W$38,1,0)</f>
        <v>0</v>
      </c>
      <c r="N745">
        <f>IF(M745=1,$W$37,$W$36)*L745</f>
        <v>0</v>
      </c>
      <c r="O745">
        <f>EXP(-$W$26*C745)*I745</f>
        <v>0</v>
      </c>
      <c r="P745">
        <f>EXP(-$W$26*C745)*J745</f>
        <v>0</v>
      </c>
      <c r="Q745">
        <f>EXP(-$W$26*C745)*K745</f>
        <v>0</v>
      </c>
      <c r="R745">
        <f>EXP(-$W$26*C745)*(L745-N745)</f>
        <v>0</v>
      </c>
      <c r="S745">
        <f>EXP(-$W$26*C745)*N745</f>
        <v>0</v>
      </c>
      <c r="T745">
        <f>EXP(-$W$26*C745)*E745</f>
        <v>0</v>
      </c>
    </row>
    <row r="746" spans="1:20">
      <c r="A746">
        <v>737</v>
      </c>
      <c r="B746">
        <f>RAND()</f>
        <v>0</v>
      </c>
      <c r="C746">
        <f>IF(B746&lt;$W$41,3,IF(B746&lt;$W$41+$W$42,4,5))</f>
        <v>0</v>
      </c>
      <c r="D746">
        <f>NORMSINV(RAND())</f>
        <v>0</v>
      </c>
      <c r="E746">
        <f>$W$25*EXP(($W$26-$W$28-0.5*$W$27^2)*C746+$W$27*SQRT(C746)*D746)</f>
        <v>0</v>
      </c>
      <c r="F746">
        <f>$W$30*(1+$W$31)^C746</f>
        <v>0</v>
      </c>
      <c r="G746">
        <f>$W$32*(1+$W$33)^C746</f>
        <v>0</v>
      </c>
      <c r="H746">
        <f>$W$34*(1+$W$35)^C746</f>
        <v>0</v>
      </c>
      <c r="I746">
        <f>MIN(E746,F746)</f>
        <v>0</v>
      </c>
      <c r="J746">
        <f>MIN(E746-I746,G746)</f>
        <v>0</v>
      </c>
      <c r="K746">
        <f>MIN(E746-I746-J746,H746)</f>
        <v>0</v>
      </c>
      <c r="L746">
        <f>E746-I746-J746-K746</f>
        <v>0</v>
      </c>
      <c r="M746">
        <f>IF((I746+J746+(1-$W$36)*L746)/$W$39&gt;=$W$38,1,0)</f>
        <v>0</v>
      </c>
      <c r="N746">
        <f>IF(M746=1,$W$37,$W$36)*L746</f>
        <v>0</v>
      </c>
      <c r="O746">
        <f>EXP(-$W$26*C746)*I746</f>
        <v>0</v>
      </c>
      <c r="P746">
        <f>EXP(-$W$26*C746)*J746</f>
        <v>0</v>
      </c>
      <c r="Q746">
        <f>EXP(-$W$26*C746)*K746</f>
        <v>0</v>
      </c>
      <c r="R746">
        <f>EXP(-$W$26*C746)*(L746-N746)</f>
        <v>0</v>
      </c>
      <c r="S746">
        <f>EXP(-$W$26*C746)*N746</f>
        <v>0</v>
      </c>
      <c r="T746">
        <f>EXP(-$W$26*C746)*E746</f>
        <v>0</v>
      </c>
    </row>
    <row r="747" spans="1:20">
      <c r="A747">
        <v>738</v>
      </c>
      <c r="B747">
        <f>RAND()</f>
        <v>0</v>
      </c>
      <c r="C747">
        <f>IF(B747&lt;$W$41,3,IF(B747&lt;$W$41+$W$42,4,5))</f>
        <v>0</v>
      </c>
      <c r="D747">
        <f>NORMSINV(RAND())</f>
        <v>0</v>
      </c>
      <c r="E747">
        <f>$W$25*EXP(($W$26-$W$28-0.5*$W$27^2)*C747+$W$27*SQRT(C747)*D747)</f>
        <v>0</v>
      </c>
      <c r="F747">
        <f>$W$30*(1+$W$31)^C747</f>
        <v>0</v>
      </c>
      <c r="G747">
        <f>$W$32*(1+$W$33)^C747</f>
        <v>0</v>
      </c>
      <c r="H747">
        <f>$W$34*(1+$W$35)^C747</f>
        <v>0</v>
      </c>
      <c r="I747">
        <f>MIN(E747,F747)</f>
        <v>0</v>
      </c>
      <c r="J747">
        <f>MIN(E747-I747,G747)</f>
        <v>0</v>
      </c>
      <c r="K747">
        <f>MIN(E747-I747-J747,H747)</f>
        <v>0</v>
      </c>
      <c r="L747">
        <f>E747-I747-J747-K747</f>
        <v>0</v>
      </c>
      <c r="M747">
        <f>IF((I747+J747+(1-$W$36)*L747)/$W$39&gt;=$W$38,1,0)</f>
        <v>0</v>
      </c>
      <c r="N747">
        <f>IF(M747=1,$W$37,$W$36)*L747</f>
        <v>0</v>
      </c>
      <c r="O747">
        <f>EXP(-$W$26*C747)*I747</f>
        <v>0</v>
      </c>
      <c r="P747">
        <f>EXP(-$W$26*C747)*J747</f>
        <v>0</v>
      </c>
      <c r="Q747">
        <f>EXP(-$W$26*C747)*K747</f>
        <v>0</v>
      </c>
      <c r="R747">
        <f>EXP(-$W$26*C747)*(L747-N747)</f>
        <v>0</v>
      </c>
      <c r="S747">
        <f>EXP(-$W$26*C747)*N747</f>
        <v>0</v>
      </c>
      <c r="T747">
        <f>EXP(-$W$26*C747)*E747</f>
        <v>0</v>
      </c>
    </row>
    <row r="748" spans="1:20">
      <c r="A748">
        <v>739</v>
      </c>
      <c r="B748">
        <f>RAND()</f>
        <v>0</v>
      </c>
      <c r="C748">
        <f>IF(B748&lt;$W$41,3,IF(B748&lt;$W$41+$W$42,4,5))</f>
        <v>0</v>
      </c>
      <c r="D748">
        <f>NORMSINV(RAND())</f>
        <v>0</v>
      </c>
      <c r="E748">
        <f>$W$25*EXP(($W$26-$W$28-0.5*$W$27^2)*C748+$W$27*SQRT(C748)*D748)</f>
        <v>0</v>
      </c>
      <c r="F748">
        <f>$W$30*(1+$W$31)^C748</f>
        <v>0</v>
      </c>
      <c r="G748">
        <f>$W$32*(1+$W$33)^C748</f>
        <v>0</v>
      </c>
      <c r="H748">
        <f>$W$34*(1+$W$35)^C748</f>
        <v>0</v>
      </c>
      <c r="I748">
        <f>MIN(E748,F748)</f>
        <v>0</v>
      </c>
      <c r="J748">
        <f>MIN(E748-I748,G748)</f>
        <v>0</v>
      </c>
      <c r="K748">
        <f>MIN(E748-I748-J748,H748)</f>
        <v>0</v>
      </c>
      <c r="L748">
        <f>E748-I748-J748-K748</f>
        <v>0</v>
      </c>
      <c r="M748">
        <f>IF((I748+J748+(1-$W$36)*L748)/$W$39&gt;=$W$38,1,0)</f>
        <v>0</v>
      </c>
      <c r="N748">
        <f>IF(M748=1,$W$37,$W$36)*L748</f>
        <v>0</v>
      </c>
      <c r="O748">
        <f>EXP(-$W$26*C748)*I748</f>
        <v>0</v>
      </c>
      <c r="P748">
        <f>EXP(-$W$26*C748)*J748</f>
        <v>0</v>
      </c>
      <c r="Q748">
        <f>EXP(-$W$26*C748)*K748</f>
        <v>0</v>
      </c>
      <c r="R748">
        <f>EXP(-$W$26*C748)*(L748-N748)</f>
        <v>0</v>
      </c>
      <c r="S748">
        <f>EXP(-$W$26*C748)*N748</f>
        <v>0</v>
      </c>
      <c r="T748">
        <f>EXP(-$W$26*C748)*E748</f>
        <v>0</v>
      </c>
    </row>
    <row r="749" spans="1:20">
      <c r="A749">
        <v>740</v>
      </c>
      <c r="B749">
        <f>RAND()</f>
        <v>0</v>
      </c>
      <c r="C749">
        <f>IF(B749&lt;$W$41,3,IF(B749&lt;$W$41+$W$42,4,5))</f>
        <v>0</v>
      </c>
      <c r="D749">
        <f>NORMSINV(RAND())</f>
        <v>0</v>
      </c>
      <c r="E749">
        <f>$W$25*EXP(($W$26-$W$28-0.5*$W$27^2)*C749+$W$27*SQRT(C749)*D749)</f>
        <v>0</v>
      </c>
      <c r="F749">
        <f>$W$30*(1+$W$31)^C749</f>
        <v>0</v>
      </c>
      <c r="G749">
        <f>$W$32*(1+$W$33)^C749</f>
        <v>0</v>
      </c>
      <c r="H749">
        <f>$W$34*(1+$W$35)^C749</f>
        <v>0</v>
      </c>
      <c r="I749">
        <f>MIN(E749,F749)</f>
        <v>0</v>
      </c>
      <c r="J749">
        <f>MIN(E749-I749,G749)</f>
        <v>0</v>
      </c>
      <c r="K749">
        <f>MIN(E749-I749-J749,H749)</f>
        <v>0</v>
      </c>
      <c r="L749">
        <f>E749-I749-J749-K749</f>
        <v>0</v>
      </c>
      <c r="M749">
        <f>IF((I749+J749+(1-$W$36)*L749)/$W$39&gt;=$W$38,1,0)</f>
        <v>0</v>
      </c>
      <c r="N749">
        <f>IF(M749=1,$W$37,$W$36)*L749</f>
        <v>0</v>
      </c>
      <c r="O749">
        <f>EXP(-$W$26*C749)*I749</f>
        <v>0</v>
      </c>
      <c r="P749">
        <f>EXP(-$W$26*C749)*J749</f>
        <v>0</v>
      </c>
      <c r="Q749">
        <f>EXP(-$W$26*C749)*K749</f>
        <v>0</v>
      </c>
      <c r="R749">
        <f>EXP(-$W$26*C749)*(L749-N749)</f>
        <v>0</v>
      </c>
      <c r="S749">
        <f>EXP(-$W$26*C749)*N749</f>
        <v>0</v>
      </c>
      <c r="T749">
        <f>EXP(-$W$26*C749)*E749</f>
        <v>0</v>
      </c>
    </row>
    <row r="750" spans="1:20">
      <c r="A750">
        <v>741</v>
      </c>
      <c r="B750">
        <f>RAND()</f>
        <v>0</v>
      </c>
      <c r="C750">
        <f>IF(B750&lt;$W$41,3,IF(B750&lt;$W$41+$W$42,4,5))</f>
        <v>0</v>
      </c>
      <c r="D750">
        <f>NORMSINV(RAND())</f>
        <v>0</v>
      </c>
      <c r="E750">
        <f>$W$25*EXP(($W$26-$W$28-0.5*$W$27^2)*C750+$W$27*SQRT(C750)*D750)</f>
        <v>0</v>
      </c>
      <c r="F750">
        <f>$W$30*(1+$W$31)^C750</f>
        <v>0</v>
      </c>
      <c r="G750">
        <f>$W$32*(1+$W$33)^C750</f>
        <v>0</v>
      </c>
      <c r="H750">
        <f>$W$34*(1+$W$35)^C750</f>
        <v>0</v>
      </c>
      <c r="I750">
        <f>MIN(E750,F750)</f>
        <v>0</v>
      </c>
      <c r="J750">
        <f>MIN(E750-I750,G750)</f>
        <v>0</v>
      </c>
      <c r="K750">
        <f>MIN(E750-I750-J750,H750)</f>
        <v>0</v>
      </c>
      <c r="L750">
        <f>E750-I750-J750-K750</f>
        <v>0</v>
      </c>
      <c r="M750">
        <f>IF((I750+J750+(1-$W$36)*L750)/$W$39&gt;=$W$38,1,0)</f>
        <v>0</v>
      </c>
      <c r="N750">
        <f>IF(M750=1,$W$37,$W$36)*L750</f>
        <v>0</v>
      </c>
      <c r="O750">
        <f>EXP(-$W$26*C750)*I750</f>
        <v>0</v>
      </c>
      <c r="P750">
        <f>EXP(-$W$26*C750)*J750</f>
        <v>0</v>
      </c>
      <c r="Q750">
        <f>EXP(-$W$26*C750)*K750</f>
        <v>0</v>
      </c>
      <c r="R750">
        <f>EXP(-$W$26*C750)*(L750-N750)</f>
        <v>0</v>
      </c>
      <c r="S750">
        <f>EXP(-$W$26*C750)*N750</f>
        <v>0</v>
      </c>
      <c r="T750">
        <f>EXP(-$W$26*C750)*E750</f>
        <v>0</v>
      </c>
    </row>
    <row r="751" spans="1:20">
      <c r="A751">
        <v>742</v>
      </c>
      <c r="B751">
        <f>RAND()</f>
        <v>0</v>
      </c>
      <c r="C751">
        <f>IF(B751&lt;$W$41,3,IF(B751&lt;$W$41+$W$42,4,5))</f>
        <v>0</v>
      </c>
      <c r="D751">
        <f>NORMSINV(RAND())</f>
        <v>0</v>
      </c>
      <c r="E751">
        <f>$W$25*EXP(($W$26-$W$28-0.5*$W$27^2)*C751+$W$27*SQRT(C751)*D751)</f>
        <v>0</v>
      </c>
      <c r="F751">
        <f>$W$30*(1+$W$31)^C751</f>
        <v>0</v>
      </c>
      <c r="G751">
        <f>$W$32*(1+$W$33)^C751</f>
        <v>0</v>
      </c>
      <c r="H751">
        <f>$W$34*(1+$W$35)^C751</f>
        <v>0</v>
      </c>
      <c r="I751">
        <f>MIN(E751,F751)</f>
        <v>0</v>
      </c>
      <c r="J751">
        <f>MIN(E751-I751,G751)</f>
        <v>0</v>
      </c>
      <c r="K751">
        <f>MIN(E751-I751-J751,H751)</f>
        <v>0</v>
      </c>
      <c r="L751">
        <f>E751-I751-J751-K751</f>
        <v>0</v>
      </c>
      <c r="M751">
        <f>IF((I751+J751+(1-$W$36)*L751)/$W$39&gt;=$W$38,1,0)</f>
        <v>0</v>
      </c>
      <c r="N751">
        <f>IF(M751=1,$W$37,$W$36)*L751</f>
        <v>0</v>
      </c>
      <c r="O751">
        <f>EXP(-$W$26*C751)*I751</f>
        <v>0</v>
      </c>
      <c r="P751">
        <f>EXP(-$W$26*C751)*J751</f>
        <v>0</v>
      </c>
      <c r="Q751">
        <f>EXP(-$W$26*C751)*K751</f>
        <v>0</v>
      </c>
      <c r="R751">
        <f>EXP(-$W$26*C751)*(L751-N751)</f>
        <v>0</v>
      </c>
      <c r="S751">
        <f>EXP(-$W$26*C751)*N751</f>
        <v>0</v>
      </c>
      <c r="T751">
        <f>EXP(-$W$26*C751)*E751</f>
        <v>0</v>
      </c>
    </row>
    <row r="752" spans="1:20">
      <c r="A752">
        <v>743</v>
      </c>
      <c r="B752">
        <f>RAND()</f>
        <v>0</v>
      </c>
      <c r="C752">
        <f>IF(B752&lt;$W$41,3,IF(B752&lt;$W$41+$W$42,4,5))</f>
        <v>0</v>
      </c>
      <c r="D752">
        <f>NORMSINV(RAND())</f>
        <v>0</v>
      </c>
      <c r="E752">
        <f>$W$25*EXP(($W$26-$W$28-0.5*$W$27^2)*C752+$W$27*SQRT(C752)*D752)</f>
        <v>0</v>
      </c>
      <c r="F752">
        <f>$W$30*(1+$W$31)^C752</f>
        <v>0</v>
      </c>
      <c r="G752">
        <f>$W$32*(1+$W$33)^C752</f>
        <v>0</v>
      </c>
      <c r="H752">
        <f>$W$34*(1+$W$35)^C752</f>
        <v>0</v>
      </c>
      <c r="I752">
        <f>MIN(E752,F752)</f>
        <v>0</v>
      </c>
      <c r="J752">
        <f>MIN(E752-I752,G752)</f>
        <v>0</v>
      </c>
      <c r="K752">
        <f>MIN(E752-I752-J752,H752)</f>
        <v>0</v>
      </c>
      <c r="L752">
        <f>E752-I752-J752-K752</f>
        <v>0</v>
      </c>
      <c r="M752">
        <f>IF((I752+J752+(1-$W$36)*L752)/$W$39&gt;=$W$38,1,0)</f>
        <v>0</v>
      </c>
      <c r="N752">
        <f>IF(M752=1,$W$37,$W$36)*L752</f>
        <v>0</v>
      </c>
      <c r="O752">
        <f>EXP(-$W$26*C752)*I752</f>
        <v>0</v>
      </c>
      <c r="P752">
        <f>EXP(-$W$26*C752)*J752</f>
        <v>0</v>
      </c>
      <c r="Q752">
        <f>EXP(-$W$26*C752)*K752</f>
        <v>0</v>
      </c>
      <c r="R752">
        <f>EXP(-$W$26*C752)*(L752-N752)</f>
        <v>0</v>
      </c>
      <c r="S752">
        <f>EXP(-$W$26*C752)*N752</f>
        <v>0</v>
      </c>
      <c r="T752">
        <f>EXP(-$W$26*C752)*E752</f>
        <v>0</v>
      </c>
    </row>
    <row r="753" spans="1:20">
      <c r="A753">
        <v>744</v>
      </c>
      <c r="B753">
        <f>RAND()</f>
        <v>0</v>
      </c>
      <c r="C753">
        <f>IF(B753&lt;$W$41,3,IF(B753&lt;$W$41+$W$42,4,5))</f>
        <v>0</v>
      </c>
      <c r="D753">
        <f>NORMSINV(RAND())</f>
        <v>0</v>
      </c>
      <c r="E753">
        <f>$W$25*EXP(($W$26-$W$28-0.5*$W$27^2)*C753+$W$27*SQRT(C753)*D753)</f>
        <v>0</v>
      </c>
      <c r="F753">
        <f>$W$30*(1+$W$31)^C753</f>
        <v>0</v>
      </c>
      <c r="G753">
        <f>$W$32*(1+$W$33)^C753</f>
        <v>0</v>
      </c>
      <c r="H753">
        <f>$W$34*(1+$W$35)^C753</f>
        <v>0</v>
      </c>
      <c r="I753">
        <f>MIN(E753,F753)</f>
        <v>0</v>
      </c>
      <c r="J753">
        <f>MIN(E753-I753,G753)</f>
        <v>0</v>
      </c>
      <c r="K753">
        <f>MIN(E753-I753-J753,H753)</f>
        <v>0</v>
      </c>
      <c r="L753">
        <f>E753-I753-J753-K753</f>
        <v>0</v>
      </c>
      <c r="M753">
        <f>IF((I753+J753+(1-$W$36)*L753)/$W$39&gt;=$W$38,1,0)</f>
        <v>0</v>
      </c>
      <c r="N753">
        <f>IF(M753=1,$W$37,$W$36)*L753</f>
        <v>0</v>
      </c>
      <c r="O753">
        <f>EXP(-$W$26*C753)*I753</f>
        <v>0</v>
      </c>
      <c r="P753">
        <f>EXP(-$W$26*C753)*J753</f>
        <v>0</v>
      </c>
      <c r="Q753">
        <f>EXP(-$W$26*C753)*K753</f>
        <v>0</v>
      </c>
      <c r="R753">
        <f>EXP(-$W$26*C753)*(L753-N753)</f>
        <v>0</v>
      </c>
      <c r="S753">
        <f>EXP(-$W$26*C753)*N753</f>
        <v>0</v>
      </c>
      <c r="T753">
        <f>EXP(-$W$26*C753)*E753</f>
        <v>0</v>
      </c>
    </row>
    <row r="754" spans="1:20">
      <c r="A754">
        <v>745</v>
      </c>
      <c r="B754">
        <f>RAND()</f>
        <v>0</v>
      </c>
      <c r="C754">
        <f>IF(B754&lt;$W$41,3,IF(B754&lt;$W$41+$W$42,4,5))</f>
        <v>0</v>
      </c>
      <c r="D754">
        <f>NORMSINV(RAND())</f>
        <v>0</v>
      </c>
      <c r="E754">
        <f>$W$25*EXP(($W$26-$W$28-0.5*$W$27^2)*C754+$W$27*SQRT(C754)*D754)</f>
        <v>0</v>
      </c>
      <c r="F754">
        <f>$W$30*(1+$W$31)^C754</f>
        <v>0</v>
      </c>
      <c r="G754">
        <f>$W$32*(1+$W$33)^C754</f>
        <v>0</v>
      </c>
      <c r="H754">
        <f>$W$34*(1+$W$35)^C754</f>
        <v>0</v>
      </c>
      <c r="I754">
        <f>MIN(E754,F754)</f>
        <v>0</v>
      </c>
      <c r="J754">
        <f>MIN(E754-I754,G754)</f>
        <v>0</v>
      </c>
      <c r="K754">
        <f>MIN(E754-I754-J754,H754)</f>
        <v>0</v>
      </c>
      <c r="L754">
        <f>E754-I754-J754-K754</f>
        <v>0</v>
      </c>
      <c r="M754">
        <f>IF((I754+J754+(1-$W$36)*L754)/$W$39&gt;=$W$38,1,0)</f>
        <v>0</v>
      </c>
      <c r="N754">
        <f>IF(M754=1,$W$37,$W$36)*L754</f>
        <v>0</v>
      </c>
      <c r="O754">
        <f>EXP(-$W$26*C754)*I754</f>
        <v>0</v>
      </c>
      <c r="P754">
        <f>EXP(-$W$26*C754)*J754</f>
        <v>0</v>
      </c>
      <c r="Q754">
        <f>EXP(-$W$26*C754)*K754</f>
        <v>0</v>
      </c>
      <c r="R754">
        <f>EXP(-$W$26*C754)*(L754-N754)</f>
        <v>0</v>
      </c>
      <c r="S754">
        <f>EXP(-$W$26*C754)*N754</f>
        <v>0</v>
      </c>
      <c r="T754">
        <f>EXP(-$W$26*C754)*E754</f>
        <v>0</v>
      </c>
    </row>
    <row r="755" spans="1:20">
      <c r="A755">
        <v>746</v>
      </c>
      <c r="B755">
        <f>RAND()</f>
        <v>0</v>
      </c>
      <c r="C755">
        <f>IF(B755&lt;$W$41,3,IF(B755&lt;$W$41+$W$42,4,5))</f>
        <v>0</v>
      </c>
      <c r="D755">
        <f>NORMSINV(RAND())</f>
        <v>0</v>
      </c>
      <c r="E755">
        <f>$W$25*EXP(($W$26-$W$28-0.5*$W$27^2)*C755+$W$27*SQRT(C755)*D755)</f>
        <v>0</v>
      </c>
      <c r="F755">
        <f>$W$30*(1+$W$31)^C755</f>
        <v>0</v>
      </c>
      <c r="G755">
        <f>$W$32*(1+$W$33)^C755</f>
        <v>0</v>
      </c>
      <c r="H755">
        <f>$W$34*(1+$W$35)^C755</f>
        <v>0</v>
      </c>
      <c r="I755">
        <f>MIN(E755,F755)</f>
        <v>0</v>
      </c>
      <c r="J755">
        <f>MIN(E755-I755,G755)</f>
        <v>0</v>
      </c>
      <c r="K755">
        <f>MIN(E755-I755-J755,H755)</f>
        <v>0</v>
      </c>
      <c r="L755">
        <f>E755-I755-J755-K755</f>
        <v>0</v>
      </c>
      <c r="M755">
        <f>IF((I755+J755+(1-$W$36)*L755)/$W$39&gt;=$W$38,1,0)</f>
        <v>0</v>
      </c>
      <c r="N755">
        <f>IF(M755=1,$W$37,$W$36)*L755</f>
        <v>0</v>
      </c>
      <c r="O755">
        <f>EXP(-$W$26*C755)*I755</f>
        <v>0</v>
      </c>
      <c r="P755">
        <f>EXP(-$W$26*C755)*J755</f>
        <v>0</v>
      </c>
      <c r="Q755">
        <f>EXP(-$W$26*C755)*K755</f>
        <v>0</v>
      </c>
      <c r="R755">
        <f>EXP(-$W$26*C755)*(L755-N755)</f>
        <v>0</v>
      </c>
      <c r="S755">
        <f>EXP(-$W$26*C755)*N755</f>
        <v>0</v>
      </c>
      <c r="T755">
        <f>EXP(-$W$26*C755)*E755</f>
        <v>0</v>
      </c>
    </row>
    <row r="756" spans="1:20">
      <c r="A756">
        <v>747</v>
      </c>
      <c r="B756">
        <f>RAND()</f>
        <v>0</v>
      </c>
      <c r="C756">
        <f>IF(B756&lt;$W$41,3,IF(B756&lt;$W$41+$W$42,4,5))</f>
        <v>0</v>
      </c>
      <c r="D756">
        <f>NORMSINV(RAND())</f>
        <v>0</v>
      </c>
      <c r="E756">
        <f>$W$25*EXP(($W$26-$W$28-0.5*$W$27^2)*C756+$W$27*SQRT(C756)*D756)</f>
        <v>0</v>
      </c>
      <c r="F756">
        <f>$W$30*(1+$W$31)^C756</f>
        <v>0</v>
      </c>
      <c r="G756">
        <f>$W$32*(1+$W$33)^C756</f>
        <v>0</v>
      </c>
      <c r="H756">
        <f>$W$34*(1+$W$35)^C756</f>
        <v>0</v>
      </c>
      <c r="I756">
        <f>MIN(E756,F756)</f>
        <v>0</v>
      </c>
      <c r="J756">
        <f>MIN(E756-I756,G756)</f>
        <v>0</v>
      </c>
      <c r="K756">
        <f>MIN(E756-I756-J756,H756)</f>
        <v>0</v>
      </c>
      <c r="L756">
        <f>E756-I756-J756-K756</f>
        <v>0</v>
      </c>
      <c r="M756">
        <f>IF((I756+J756+(1-$W$36)*L756)/$W$39&gt;=$W$38,1,0)</f>
        <v>0</v>
      </c>
      <c r="N756">
        <f>IF(M756=1,$W$37,$W$36)*L756</f>
        <v>0</v>
      </c>
      <c r="O756">
        <f>EXP(-$W$26*C756)*I756</f>
        <v>0</v>
      </c>
      <c r="P756">
        <f>EXP(-$W$26*C756)*J756</f>
        <v>0</v>
      </c>
      <c r="Q756">
        <f>EXP(-$W$26*C756)*K756</f>
        <v>0</v>
      </c>
      <c r="R756">
        <f>EXP(-$W$26*C756)*(L756-N756)</f>
        <v>0</v>
      </c>
      <c r="S756">
        <f>EXP(-$W$26*C756)*N756</f>
        <v>0</v>
      </c>
      <c r="T756">
        <f>EXP(-$W$26*C756)*E756</f>
        <v>0</v>
      </c>
    </row>
    <row r="757" spans="1:20">
      <c r="A757">
        <v>748</v>
      </c>
      <c r="B757">
        <f>RAND()</f>
        <v>0</v>
      </c>
      <c r="C757">
        <f>IF(B757&lt;$W$41,3,IF(B757&lt;$W$41+$W$42,4,5))</f>
        <v>0</v>
      </c>
      <c r="D757">
        <f>NORMSINV(RAND())</f>
        <v>0</v>
      </c>
      <c r="E757">
        <f>$W$25*EXP(($W$26-$W$28-0.5*$W$27^2)*C757+$W$27*SQRT(C757)*D757)</f>
        <v>0</v>
      </c>
      <c r="F757">
        <f>$W$30*(1+$W$31)^C757</f>
        <v>0</v>
      </c>
      <c r="G757">
        <f>$W$32*(1+$W$33)^C757</f>
        <v>0</v>
      </c>
      <c r="H757">
        <f>$W$34*(1+$W$35)^C757</f>
        <v>0</v>
      </c>
      <c r="I757">
        <f>MIN(E757,F757)</f>
        <v>0</v>
      </c>
      <c r="J757">
        <f>MIN(E757-I757,G757)</f>
        <v>0</v>
      </c>
      <c r="K757">
        <f>MIN(E757-I757-J757,H757)</f>
        <v>0</v>
      </c>
      <c r="L757">
        <f>E757-I757-J757-K757</f>
        <v>0</v>
      </c>
      <c r="M757">
        <f>IF((I757+J757+(1-$W$36)*L757)/$W$39&gt;=$W$38,1,0)</f>
        <v>0</v>
      </c>
      <c r="N757">
        <f>IF(M757=1,$W$37,$W$36)*L757</f>
        <v>0</v>
      </c>
      <c r="O757">
        <f>EXP(-$W$26*C757)*I757</f>
        <v>0</v>
      </c>
      <c r="P757">
        <f>EXP(-$W$26*C757)*J757</f>
        <v>0</v>
      </c>
      <c r="Q757">
        <f>EXP(-$W$26*C757)*K757</f>
        <v>0</v>
      </c>
      <c r="R757">
        <f>EXP(-$W$26*C757)*(L757-N757)</f>
        <v>0</v>
      </c>
      <c r="S757">
        <f>EXP(-$W$26*C757)*N757</f>
        <v>0</v>
      </c>
      <c r="T757">
        <f>EXP(-$W$26*C757)*E757</f>
        <v>0</v>
      </c>
    </row>
    <row r="758" spans="1:20">
      <c r="A758">
        <v>749</v>
      </c>
      <c r="B758">
        <f>RAND()</f>
        <v>0</v>
      </c>
      <c r="C758">
        <f>IF(B758&lt;$W$41,3,IF(B758&lt;$W$41+$W$42,4,5))</f>
        <v>0</v>
      </c>
      <c r="D758">
        <f>NORMSINV(RAND())</f>
        <v>0</v>
      </c>
      <c r="E758">
        <f>$W$25*EXP(($W$26-$W$28-0.5*$W$27^2)*C758+$W$27*SQRT(C758)*D758)</f>
        <v>0</v>
      </c>
      <c r="F758">
        <f>$W$30*(1+$W$31)^C758</f>
        <v>0</v>
      </c>
      <c r="G758">
        <f>$W$32*(1+$W$33)^C758</f>
        <v>0</v>
      </c>
      <c r="H758">
        <f>$W$34*(1+$W$35)^C758</f>
        <v>0</v>
      </c>
      <c r="I758">
        <f>MIN(E758,F758)</f>
        <v>0</v>
      </c>
      <c r="J758">
        <f>MIN(E758-I758,G758)</f>
        <v>0</v>
      </c>
      <c r="K758">
        <f>MIN(E758-I758-J758,H758)</f>
        <v>0</v>
      </c>
      <c r="L758">
        <f>E758-I758-J758-K758</f>
        <v>0</v>
      </c>
      <c r="M758">
        <f>IF((I758+J758+(1-$W$36)*L758)/$W$39&gt;=$W$38,1,0)</f>
        <v>0</v>
      </c>
      <c r="N758">
        <f>IF(M758=1,$W$37,$W$36)*L758</f>
        <v>0</v>
      </c>
      <c r="O758">
        <f>EXP(-$W$26*C758)*I758</f>
        <v>0</v>
      </c>
      <c r="P758">
        <f>EXP(-$W$26*C758)*J758</f>
        <v>0</v>
      </c>
      <c r="Q758">
        <f>EXP(-$W$26*C758)*K758</f>
        <v>0</v>
      </c>
      <c r="R758">
        <f>EXP(-$W$26*C758)*(L758-N758)</f>
        <v>0</v>
      </c>
      <c r="S758">
        <f>EXP(-$W$26*C758)*N758</f>
        <v>0</v>
      </c>
      <c r="T758">
        <f>EXP(-$W$26*C758)*E758</f>
        <v>0</v>
      </c>
    </row>
    <row r="759" spans="1:20">
      <c r="A759">
        <v>750</v>
      </c>
      <c r="B759">
        <f>RAND()</f>
        <v>0</v>
      </c>
      <c r="C759">
        <f>IF(B759&lt;$W$41,3,IF(B759&lt;$W$41+$W$42,4,5))</f>
        <v>0</v>
      </c>
      <c r="D759">
        <f>NORMSINV(RAND())</f>
        <v>0</v>
      </c>
      <c r="E759">
        <f>$W$25*EXP(($W$26-$W$28-0.5*$W$27^2)*C759+$W$27*SQRT(C759)*D759)</f>
        <v>0</v>
      </c>
      <c r="F759">
        <f>$W$30*(1+$W$31)^C759</f>
        <v>0</v>
      </c>
      <c r="G759">
        <f>$W$32*(1+$W$33)^C759</f>
        <v>0</v>
      </c>
      <c r="H759">
        <f>$W$34*(1+$W$35)^C759</f>
        <v>0</v>
      </c>
      <c r="I759">
        <f>MIN(E759,F759)</f>
        <v>0</v>
      </c>
      <c r="J759">
        <f>MIN(E759-I759,G759)</f>
        <v>0</v>
      </c>
      <c r="K759">
        <f>MIN(E759-I759-J759,H759)</f>
        <v>0</v>
      </c>
      <c r="L759">
        <f>E759-I759-J759-K759</f>
        <v>0</v>
      </c>
      <c r="M759">
        <f>IF((I759+J759+(1-$W$36)*L759)/$W$39&gt;=$W$38,1,0)</f>
        <v>0</v>
      </c>
      <c r="N759">
        <f>IF(M759=1,$W$37,$W$36)*L759</f>
        <v>0</v>
      </c>
      <c r="O759">
        <f>EXP(-$W$26*C759)*I759</f>
        <v>0</v>
      </c>
      <c r="P759">
        <f>EXP(-$W$26*C759)*J759</f>
        <v>0</v>
      </c>
      <c r="Q759">
        <f>EXP(-$W$26*C759)*K759</f>
        <v>0</v>
      </c>
      <c r="R759">
        <f>EXP(-$W$26*C759)*(L759-N759)</f>
        <v>0</v>
      </c>
      <c r="S759">
        <f>EXP(-$W$26*C759)*N759</f>
        <v>0</v>
      </c>
      <c r="T759">
        <f>EXP(-$W$26*C759)*E759</f>
        <v>0</v>
      </c>
    </row>
    <row r="760" spans="1:20">
      <c r="A760">
        <v>751</v>
      </c>
      <c r="B760">
        <f>RAND()</f>
        <v>0</v>
      </c>
      <c r="C760">
        <f>IF(B760&lt;$W$41,3,IF(B760&lt;$W$41+$W$42,4,5))</f>
        <v>0</v>
      </c>
      <c r="D760">
        <f>NORMSINV(RAND())</f>
        <v>0</v>
      </c>
      <c r="E760">
        <f>$W$25*EXP(($W$26-$W$28-0.5*$W$27^2)*C760+$W$27*SQRT(C760)*D760)</f>
        <v>0</v>
      </c>
      <c r="F760">
        <f>$W$30*(1+$W$31)^C760</f>
        <v>0</v>
      </c>
      <c r="G760">
        <f>$W$32*(1+$W$33)^C760</f>
        <v>0</v>
      </c>
      <c r="H760">
        <f>$W$34*(1+$W$35)^C760</f>
        <v>0</v>
      </c>
      <c r="I760">
        <f>MIN(E760,F760)</f>
        <v>0</v>
      </c>
      <c r="J760">
        <f>MIN(E760-I760,G760)</f>
        <v>0</v>
      </c>
      <c r="K760">
        <f>MIN(E760-I760-J760,H760)</f>
        <v>0</v>
      </c>
      <c r="L760">
        <f>E760-I760-J760-K760</f>
        <v>0</v>
      </c>
      <c r="M760">
        <f>IF((I760+J760+(1-$W$36)*L760)/$W$39&gt;=$W$38,1,0)</f>
        <v>0</v>
      </c>
      <c r="N760">
        <f>IF(M760=1,$W$37,$W$36)*L760</f>
        <v>0</v>
      </c>
      <c r="O760">
        <f>EXP(-$W$26*C760)*I760</f>
        <v>0</v>
      </c>
      <c r="P760">
        <f>EXP(-$W$26*C760)*J760</f>
        <v>0</v>
      </c>
      <c r="Q760">
        <f>EXP(-$W$26*C760)*K760</f>
        <v>0</v>
      </c>
      <c r="R760">
        <f>EXP(-$W$26*C760)*(L760-N760)</f>
        <v>0</v>
      </c>
      <c r="S760">
        <f>EXP(-$W$26*C760)*N760</f>
        <v>0</v>
      </c>
      <c r="T760">
        <f>EXP(-$W$26*C760)*E760</f>
        <v>0</v>
      </c>
    </row>
    <row r="761" spans="1:20">
      <c r="A761">
        <v>752</v>
      </c>
      <c r="B761">
        <f>RAND()</f>
        <v>0</v>
      </c>
      <c r="C761">
        <f>IF(B761&lt;$W$41,3,IF(B761&lt;$W$41+$W$42,4,5))</f>
        <v>0</v>
      </c>
      <c r="D761">
        <f>NORMSINV(RAND())</f>
        <v>0</v>
      </c>
      <c r="E761">
        <f>$W$25*EXP(($W$26-$W$28-0.5*$W$27^2)*C761+$W$27*SQRT(C761)*D761)</f>
        <v>0</v>
      </c>
      <c r="F761">
        <f>$W$30*(1+$W$31)^C761</f>
        <v>0</v>
      </c>
      <c r="G761">
        <f>$W$32*(1+$W$33)^C761</f>
        <v>0</v>
      </c>
      <c r="H761">
        <f>$W$34*(1+$W$35)^C761</f>
        <v>0</v>
      </c>
      <c r="I761">
        <f>MIN(E761,F761)</f>
        <v>0</v>
      </c>
      <c r="J761">
        <f>MIN(E761-I761,G761)</f>
        <v>0</v>
      </c>
      <c r="K761">
        <f>MIN(E761-I761-J761,H761)</f>
        <v>0</v>
      </c>
      <c r="L761">
        <f>E761-I761-J761-K761</f>
        <v>0</v>
      </c>
      <c r="M761">
        <f>IF((I761+J761+(1-$W$36)*L761)/$W$39&gt;=$W$38,1,0)</f>
        <v>0</v>
      </c>
      <c r="N761">
        <f>IF(M761=1,$W$37,$W$36)*L761</f>
        <v>0</v>
      </c>
      <c r="O761">
        <f>EXP(-$W$26*C761)*I761</f>
        <v>0</v>
      </c>
      <c r="P761">
        <f>EXP(-$W$26*C761)*J761</f>
        <v>0</v>
      </c>
      <c r="Q761">
        <f>EXP(-$W$26*C761)*K761</f>
        <v>0</v>
      </c>
      <c r="R761">
        <f>EXP(-$W$26*C761)*(L761-N761)</f>
        <v>0</v>
      </c>
      <c r="S761">
        <f>EXP(-$W$26*C761)*N761</f>
        <v>0</v>
      </c>
      <c r="T761">
        <f>EXP(-$W$26*C761)*E761</f>
        <v>0</v>
      </c>
    </row>
    <row r="762" spans="1:20">
      <c r="A762">
        <v>753</v>
      </c>
      <c r="B762">
        <f>RAND()</f>
        <v>0</v>
      </c>
      <c r="C762">
        <f>IF(B762&lt;$W$41,3,IF(B762&lt;$W$41+$W$42,4,5))</f>
        <v>0</v>
      </c>
      <c r="D762">
        <f>NORMSINV(RAND())</f>
        <v>0</v>
      </c>
      <c r="E762">
        <f>$W$25*EXP(($W$26-$W$28-0.5*$W$27^2)*C762+$W$27*SQRT(C762)*D762)</f>
        <v>0</v>
      </c>
      <c r="F762">
        <f>$W$30*(1+$W$31)^C762</f>
        <v>0</v>
      </c>
      <c r="G762">
        <f>$W$32*(1+$W$33)^C762</f>
        <v>0</v>
      </c>
      <c r="H762">
        <f>$W$34*(1+$W$35)^C762</f>
        <v>0</v>
      </c>
      <c r="I762">
        <f>MIN(E762,F762)</f>
        <v>0</v>
      </c>
      <c r="J762">
        <f>MIN(E762-I762,G762)</f>
        <v>0</v>
      </c>
      <c r="K762">
        <f>MIN(E762-I762-J762,H762)</f>
        <v>0</v>
      </c>
      <c r="L762">
        <f>E762-I762-J762-K762</f>
        <v>0</v>
      </c>
      <c r="M762">
        <f>IF((I762+J762+(1-$W$36)*L762)/$W$39&gt;=$W$38,1,0)</f>
        <v>0</v>
      </c>
      <c r="N762">
        <f>IF(M762=1,$W$37,$W$36)*L762</f>
        <v>0</v>
      </c>
      <c r="O762">
        <f>EXP(-$W$26*C762)*I762</f>
        <v>0</v>
      </c>
      <c r="P762">
        <f>EXP(-$W$26*C762)*J762</f>
        <v>0</v>
      </c>
      <c r="Q762">
        <f>EXP(-$W$26*C762)*K762</f>
        <v>0</v>
      </c>
      <c r="R762">
        <f>EXP(-$W$26*C762)*(L762-N762)</f>
        <v>0</v>
      </c>
      <c r="S762">
        <f>EXP(-$W$26*C762)*N762</f>
        <v>0</v>
      </c>
      <c r="T762">
        <f>EXP(-$W$26*C762)*E762</f>
        <v>0</v>
      </c>
    </row>
    <row r="763" spans="1:20">
      <c r="A763">
        <v>754</v>
      </c>
      <c r="B763">
        <f>RAND()</f>
        <v>0</v>
      </c>
      <c r="C763">
        <f>IF(B763&lt;$W$41,3,IF(B763&lt;$W$41+$W$42,4,5))</f>
        <v>0</v>
      </c>
      <c r="D763">
        <f>NORMSINV(RAND())</f>
        <v>0</v>
      </c>
      <c r="E763">
        <f>$W$25*EXP(($W$26-$W$28-0.5*$W$27^2)*C763+$W$27*SQRT(C763)*D763)</f>
        <v>0</v>
      </c>
      <c r="F763">
        <f>$W$30*(1+$W$31)^C763</f>
        <v>0</v>
      </c>
      <c r="G763">
        <f>$W$32*(1+$W$33)^C763</f>
        <v>0</v>
      </c>
      <c r="H763">
        <f>$W$34*(1+$W$35)^C763</f>
        <v>0</v>
      </c>
      <c r="I763">
        <f>MIN(E763,F763)</f>
        <v>0</v>
      </c>
      <c r="J763">
        <f>MIN(E763-I763,G763)</f>
        <v>0</v>
      </c>
      <c r="K763">
        <f>MIN(E763-I763-J763,H763)</f>
        <v>0</v>
      </c>
      <c r="L763">
        <f>E763-I763-J763-K763</f>
        <v>0</v>
      </c>
      <c r="M763">
        <f>IF((I763+J763+(1-$W$36)*L763)/$W$39&gt;=$W$38,1,0)</f>
        <v>0</v>
      </c>
      <c r="N763">
        <f>IF(M763=1,$W$37,$W$36)*L763</f>
        <v>0</v>
      </c>
      <c r="O763">
        <f>EXP(-$W$26*C763)*I763</f>
        <v>0</v>
      </c>
      <c r="P763">
        <f>EXP(-$W$26*C763)*J763</f>
        <v>0</v>
      </c>
      <c r="Q763">
        <f>EXP(-$W$26*C763)*K763</f>
        <v>0</v>
      </c>
      <c r="R763">
        <f>EXP(-$W$26*C763)*(L763-N763)</f>
        <v>0</v>
      </c>
      <c r="S763">
        <f>EXP(-$W$26*C763)*N763</f>
        <v>0</v>
      </c>
      <c r="T763">
        <f>EXP(-$W$26*C763)*E763</f>
        <v>0</v>
      </c>
    </row>
    <row r="764" spans="1:20">
      <c r="A764">
        <v>755</v>
      </c>
      <c r="B764">
        <f>RAND()</f>
        <v>0</v>
      </c>
      <c r="C764">
        <f>IF(B764&lt;$W$41,3,IF(B764&lt;$W$41+$W$42,4,5))</f>
        <v>0</v>
      </c>
      <c r="D764">
        <f>NORMSINV(RAND())</f>
        <v>0</v>
      </c>
      <c r="E764">
        <f>$W$25*EXP(($W$26-$W$28-0.5*$W$27^2)*C764+$W$27*SQRT(C764)*D764)</f>
        <v>0</v>
      </c>
      <c r="F764">
        <f>$W$30*(1+$W$31)^C764</f>
        <v>0</v>
      </c>
      <c r="G764">
        <f>$W$32*(1+$W$33)^C764</f>
        <v>0</v>
      </c>
      <c r="H764">
        <f>$W$34*(1+$W$35)^C764</f>
        <v>0</v>
      </c>
      <c r="I764">
        <f>MIN(E764,F764)</f>
        <v>0</v>
      </c>
      <c r="J764">
        <f>MIN(E764-I764,G764)</f>
        <v>0</v>
      </c>
      <c r="K764">
        <f>MIN(E764-I764-J764,H764)</f>
        <v>0</v>
      </c>
      <c r="L764">
        <f>E764-I764-J764-K764</f>
        <v>0</v>
      </c>
      <c r="M764">
        <f>IF((I764+J764+(1-$W$36)*L764)/$W$39&gt;=$W$38,1,0)</f>
        <v>0</v>
      </c>
      <c r="N764">
        <f>IF(M764=1,$W$37,$W$36)*L764</f>
        <v>0</v>
      </c>
      <c r="O764">
        <f>EXP(-$W$26*C764)*I764</f>
        <v>0</v>
      </c>
      <c r="P764">
        <f>EXP(-$W$26*C764)*J764</f>
        <v>0</v>
      </c>
      <c r="Q764">
        <f>EXP(-$W$26*C764)*K764</f>
        <v>0</v>
      </c>
      <c r="R764">
        <f>EXP(-$W$26*C764)*(L764-N764)</f>
        <v>0</v>
      </c>
      <c r="S764">
        <f>EXP(-$W$26*C764)*N764</f>
        <v>0</v>
      </c>
      <c r="T764">
        <f>EXP(-$W$26*C764)*E764</f>
        <v>0</v>
      </c>
    </row>
    <row r="765" spans="1:20">
      <c r="A765">
        <v>756</v>
      </c>
      <c r="B765">
        <f>RAND()</f>
        <v>0</v>
      </c>
      <c r="C765">
        <f>IF(B765&lt;$W$41,3,IF(B765&lt;$W$41+$W$42,4,5))</f>
        <v>0</v>
      </c>
      <c r="D765">
        <f>NORMSINV(RAND())</f>
        <v>0</v>
      </c>
      <c r="E765">
        <f>$W$25*EXP(($W$26-$W$28-0.5*$W$27^2)*C765+$W$27*SQRT(C765)*D765)</f>
        <v>0</v>
      </c>
      <c r="F765">
        <f>$W$30*(1+$W$31)^C765</f>
        <v>0</v>
      </c>
      <c r="G765">
        <f>$W$32*(1+$W$33)^C765</f>
        <v>0</v>
      </c>
      <c r="H765">
        <f>$W$34*(1+$W$35)^C765</f>
        <v>0</v>
      </c>
      <c r="I765">
        <f>MIN(E765,F765)</f>
        <v>0</v>
      </c>
      <c r="J765">
        <f>MIN(E765-I765,G765)</f>
        <v>0</v>
      </c>
      <c r="K765">
        <f>MIN(E765-I765-J765,H765)</f>
        <v>0</v>
      </c>
      <c r="L765">
        <f>E765-I765-J765-K765</f>
        <v>0</v>
      </c>
      <c r="M765">
        <f>IF((I765+J765+(1-$W$36)*L765)/$W$39&gt;=$W$38,1,0)</f>
        <v>0</v>
      </c>
      <c r="N765">
        <f>IF(M765=1,$W$37,$W$36)*L765</f>
        <v>0</v>
      </c>
      <c r="O765">
        <f>EXP(-$W$26*C765)*I765</f>
        <v>0</v>
      </c>
      <c r="P765">
        <f>EXP(-$W$26*C765)*J765</f>
        <v>0</v>
      </c>
      <c r="Q765">
        <f>EXP(-$W$26*C765)*K765</f>
        <v>0</v>
      </c>
      <c r="R765">
        <f>EXP(-$W$26*C765)*(L765-N765)</f>
        <v>0</v>
      </c>
      <c r="S765">
        <f>EXP(-$W$26*C765)*N765</f>
        <v>0</v>
      </c>
      <c r="T765">
        <f>EXP(-$W$26*C765)*E765</f>
        <v>0</v>
      </c>
    </row>
    <row r="766" spans="1:20">
      <c r="A766">
        <v>757</v>
      </c>
      <c r="B766">
        <f>RAND()</f>
        <v>0</v>
      </c>
      <c r="C766">
        <f>IF(B766&lt;$W$41,3,IF(B766&lt;$W$41+$W$42,4,5))</f>
        <v>0</v>
      </c>
      <c r="D766">
        <f>NORMSINV(RAND())</f>
        <v>0</v>
      </c>
      <c r="E766">
        <f>$W$25*EXP(($W$26-$W$28-0.5*$W$27^2)*C766+$W$27*SQRT(C766)*D766)</f>
        <v>0</v>
      </c>
      <c r="F766">
        <f>$W$30*(1+$W$31)^C766</f>
        <v>0</v>
      </c>
      <c r="G766">
        <f>$W$32*(1+$W$33)^C766</f>
        <v>0</v>
      </c>
      <c r="H766">
        <f>$W$34*(1+$W$35)^C766</f>
        <v>0</v>
      </c>
      <c r="I766">
        <f>MIN(E766,F766)</f>
        <v>0</v>
      </c>
      <c r="J766">
        <f>MIN(E766-I766,G766)</f>
        <v>0</v>
      </c>
      <c r="K766">
        <f>MIN(E766-I766-J766,H766)</f>
        <v>0</v>
      </c>
      <c r="L766">
        <f>E766-I766-J766-K766</f>
        <v>0</v>
      </c>
      <c r="M766">
        <f>IF((I766+J766+(1-$W$36)*L766)/$W$39&gt;=$W$38,1,0)</f>
        <v>0</v>
      </c>
      <c r="N766">
        <f>IF(M766=1,$W$37,$W$36)*L766</f>
        <v>0</v>
      </c>
      <c r="O766">
        <f>EXP(-$W$26*C766)*I766</f>
        <v>0</v>
      </c>
      <c r="P766">
        <f>EXP(-$W$26*C766)*J766</f>
        <v>0</v>
      </c>
      <c r="Q766">
        <f>EXP(-$W$26*C766)*K766</f>
        <v>0</v>
      </c>
      <c r="R766">
        <f>EXP(-$W$26*C766)*(L766-N766)</f>
        <v>0</v>
      </c>
      <c r="S766">
        <f>EXP(-$W$26*C766)*N766</f>
        <v>0</v>
      </c>
      <c r="T766">
        <f>EXP(-$W$26*C766)*E766</f>
        <v>0</v>
      </c>
    </row>
    <row r="767" spans="1:20">
      <c r="A767">
        <v>758</v>
      </c>
      <c r="B767">
        <f>RAND()</f>
        <v>0</v>
      </c>
      <c r="C767">
        <f>IF(B767&lt;$W$41,3,IF(B767&lt;$W$41+$W$42,4,5))</f>
        <v>0</v>
      </c>
      <c r="D767">
        <f>NORMSINV(RAND())</f>
        <v>0</v>
      </c>
      <c r="E767">
        <f>$W$25*EXP(($W$26-$W$28-0.5*$W$27^2)*C767+$W$27*SQRT(C767)*D767)</f>
        <v>0</v>
      </c>
      <c r="F767">
        <f>$W$30*(1+$W$31)^C767</f>
        <v>0</v>
      </c>
      <c r="G767">
        <f>$W$32*(1+$W$33)^C767</f>
        <v>0</v>
      </c>
      <c r="H767">
        <f>$W$34*(1+$W$35)^C767</f>
        <v>0</v>
      </c>
      <c r="I767">
        <f>MIN(E767,F767)</f>
        <v>0</v>
      </c>
      <c r="J767">
        <f>MIN(E767-I767,G767)</f>
        <v>0</v>
      </c>
      <c r="K767">
        <f>MIN(E767-I767-J767,H767)</f>
        <v>0</v>
      </c>
      <c r="L767">
        <f>E767-I767-J767-K767</f>
        <v>0</v>
      </c>
      <c r="M767">
        <f>IF((I767+J767+(1-$W$36)*L767)/$W$39&gt;=$W$38,1,0)</f>
        <v>0</v>
      </c>
      <c r="N767">
        <f>IF(M767=1,$W$37,$W$36)*L767</f>
        <v>0</v>
      </c>
      <c r="O767">
        <f>EXP(-$W$26*C767)*I767</f>
        <v>0</v>
      </c>
      <c r="P767">
        <f>EXP(-$W$26*C767)*J767</f>
        <v>0</v>
      </c>
      <c r="Q767">
        <f>EXP(-$W$26*C767)*K767</f>
        <v>0</v>
      </c>
      <c r="R767">
        <f>EXP(-$W$26*C767)*(L767-N767)</f>
        <v>0</v>
      </c>
      <c r="S767">
        <f>EXP(-$W$26*C767)*N767</f>
        <v>0</v>
      </c>
      <c r="T767">
        <f>EXP(-$W$26*C767)*E767</f>
        <v>0</v>
      </c>
    </row>
    <row r="768" spans="1:20">
      <c r="A768">
        <v>759</v>
      </c>
      <c r="B768">
        <f>RAND()</f>
        <v>0</v>
      </c>
      <c r="C768">
        <f>IF(B768&lt;$W$41,3,IF(B768&lt;$W$41+$W$42,4,5))</f>
        <v>0</v>
      </c>
      <c r="D768">
        <f>NORMSINV(RAND())</f>
        <v>0</v>
      </c>
      <c r="E768">
        <f>$W$25*EXP(($W$26-$W$28-0.5*$W$27^2)*C768+$W$27*SQRT(C768)*D768)</f>
        <v>0</v>
      </c>
      <c r="F768">
        <f>$W$30*(1+$W$31)^C768</f>
        <v>0</v>
      </c>
      <c r="G768">
        <f>$W$32*(1+$W$33)^C768</f>
        <v>0</v>
      </c>
      <c r="H768">
        <f>$W$34*(1+$W$35)^C768</f>
        <v>0</v>
      </c>
      <c r="I768">
        <f>MIN(E768,F768)</f>
        <v>0</v>
      </c>
      <c r="J768">
        <f>MIN(E768-I768,G768)</f>
        <v>0</v>
      </c>
      <c r="K768">
        <f>MIN(E768-I768-J768,H768)</f>
        <v>0</v>
      </c>
      <c r="L768">
        <f>E768-I768-J768-K768</f>
        <v>0</v>
      </c>
      <c r="M768">
        <f>IF((I768+J768+(1-$W$36)*L768)/$W$39&gt;=$W$38,1,0)</f>
        <v>0</v>
      </c>
      <c r="N768">
        <f>IF(M768=1,$W$37,$W$36)*L768</f>
        <v>0</v>
      </c>
      <c r="O768">
        <f>EXP(-$W$26*C768)*I768</f>
        <v>0</v>
      </c>
      <c r="P768">
        <f>EXP(-$W$26*C768)*J768</f>
        <v>0</v>
      </c>
      <c r="Q768">
        <f>EXP(-$W$26*C768)*K768</f>
        <v>0</v>
      </c>
      <c r="R768">
        <f>EXP(-$W$26*C768)*(L768-N768)</f>
        <v>0</v>
      </c>
      <c r="S768">
        <f>EXP(-$W$26*C768)*N768</f>
        <v>0</v>
      </c>
      <c r="T768">
        <f>EXP(-$W$26*C768)*E768</f>
        <v>0</v>
      </c>
    </row>
    <row r="769" spans="1:20">
      <c r="A769">
        <v>760</v>
      </c>
      <c r="B769">
        <f>RAND()</f>
        <v>0</v>
      </c>
      <c r="C769">
        <f>IF(B769&lt;$W$41,3,IF(B769&lt;$W$41+$W$42,4,5))</f>
        <v>0</v>
      </c>
      <c r="D769">
        <f>NORMSINV(RAND())</f>
        <v>0</v>
      </c>
      <c r="E769">
        <f>$W$25*EXP(($W$26-$W$28-0.5*$W$27^2)*C769+$W$27*SQRT(C769)*D769)</f>
        <v>0</v>
      </c>
      <c r="F769">
        <f>$W$30*(1+$W$31)^C769</f>
        <v>0</v>
      </c>
      <c r="G769">
        <f>$W$32*(1+$W$33)^C769</f>
        <v>0</v>
      </c>
      <c r="H769">
        <f>$W$34*(1+$W$35)^C769</f>
        <v>0</v>
      </c>
      <c r="I769">
        <f>MIN(E769,F769)</f>
        <v>0</v>
      </c>
      <c r="J769">
        <f>MIN(E769-I769,G769)</f>
        <v>0</v>
      </c>
      <c r="K769">
        <f>MIN(E769-I769-J769,H769)</f>
        <v>0</v>
      </c>
      <c r="L769">
        <f>E769-I769-J769-K769</f>
        <v>0</v>
      </c>
      <c r="M769">
        <f>IF((I769+J769+(1-$W$36)*L769)/$W$39&gt;=$W$38,1,0)</f>
        <v>0</v>
      </c>
      <c r="N769">
        <f>IF(M769=1,$W$37,$W$36)*L769</f>
        <v>0</v>
      </c>
      <c r="O769">
        <f>EXP(-$W$26*C769)*I769</f>
        <v>0</v>
      </c>
      <c r="P769">
        <f>EXP(-$W$26*C769)*J769</f>
        <v>0</v>
      </c>
      <c r="Q769">
        <f>EXP(-$W$26*C769)*K769</f>
        <v>0</v>
      </c>
      <c r="R769">
        <f>EXP(-$W$26*C769)*(L769-N769)</f>
        <v>0</v>
      </c>
      <c r="S769">
        <f>EXP(-$W$26*C769)*N769</f>
        <v>0</v>
      </c>
      <c r="T769">
        <f>EXP(-$W$26*C769)*E769</f>
        <v>0</v>
      </c>
    </row>
    <row r="770" spans="1:20">
      <c r="A770">
        <v>761</v>
      </c>
      <c r="B770">
        <f>RAND()</f>
        <v>0</v>
      </c>
      <c r="C770">
        <f>IF(B770&lt;$W$41,3,IF(B770&lt;$W$41+$W$42,4,5))</f>
        <v>0</v>
      </c>
      <c r="D770">
        <f>NORMSINV(RAND())</f>
        <v>0</v>
      </c>
      <c r="E770">
        <f>$W$25*EXP(($W$26-$W$28-0.5*$W$27^2)*C770+$W$27*SQRT(C770)*D770)</f>
        <v>0</v>
      </c>
      <c r="F770">
        <f>$W$30*(1+$W$31)^C770</f>
        <v>0</v>
      </c>
      <c r="G770">
        <f>$W$32*(1+$W$33)^C770</f>
        <v>0</v>
      </c>
      <c r="H770">
        <f>$W$34*(1+$W$35)^C770</f>
        <v>0</v>
      </c>
      <c r="I770">
        <f>MIN(E770,F770)</f>
        <v>0</v>
      </c>
      <c r="J770">
        <f>MIN(E770-I770,G770)</f>
        <v>0</v>
      </c>
      <c r="K770">
        <f>MIN(E770-I770-J770,H770)</f>
        <v>0</v>
      </c>
      <c r="L770">
        <f>E770-I770-J770-K770</f>
        <v>0</v>
      </c>
      <c r="M770">
        <f>IF((I770+J770+(1-$W$36)*L770)/$W$39&gt;=$W$38,1,0)</f>
        <v>0</v>
      </c>
      <c r="N770">
        <f>IF(M770=1,$W$37,$W$36)*L770</f>
        <v>0</v>
      </c>
      <c r="O770">
        <f>EXP(-$W$26*C770)*I770</f>
        <v>0</v>
      </c>
      <c r="P770">
        <f>EXP(-$W$26*C770)*J770</f>
        <v>0</v>
      </c>
      <c r="Q770">
        <f>EXP(-$W$26*C770)*K770</f>
        <v>0</v>
      </c>
      <c r="R770">
        <f>EXP(-$W$26*C770)*(L770-N770)</f>
        <v>0</v>
      </c>
      <c r="S770">
        <f>EXP(-$W$26*C770)*N770</f>
        <v>0</v>
      </c>
      <c r="T770">
        <f>EXP(-$W$26*C770)*E770</f>
        <v>0</v>
      </c>
    </row>
    <row r="771" spans="1:20">
      <c r="A771">
        <v>762</v>
      </c>
      <c r="B771">
        <f>RAND()</f>
        <v>0</v>
      </c>
      <c r="C771">
        <f>IF(B771&lt;$W$41,3,IF(B771&lt;$W$41+$W$42,4,5))</f>
        <v>0</v>
      </c>
      <c r="D771">
        <f>NORMSINV(RAND())</f>
        <v>0</v>
      </c>
      <c r="E771">
        <f>$W$25*EXP(($W$26-$W$28-0.5*$W$27^2)*C771+$W$27*SQRT(C771)*D771)</f>
        <v>0</v>
      </c>
      <c r="F771">
        <f>$W$30*(1+$W$31)^C771</f>
        <v>0</v>
      </c>
      <c r="G771">
        <f>$W$32*(1+$W$33)^C771</f>
        <v>0</v>
      </c>
      <c r="H771">
        <f>$W$34*(1+$W$35)^C771</f>
        <v>0</v>
      </c>
      <c r="I771">
        <f>MIN(E771,F771)</f>
        <v>0</v>
      </c>
      <c r="J771">
        <f>MIN(E771-I771,G771)</f>
        <v>0</v>
      </c>
      <c r="K771">
        <f>MIN(E771-I771-J771,H771)</f>
        <v>0</v>
      </c>
      <c r="L771">
        <f>E771-I771-J771-K771</f>
        <v>0</v>
      </c>
      <c r="M771">
        <f>IF((I771+J771+(1-$W$36)*L771)/$W$39&gt;=$W$38,1,0)</f>
        <v>0</v>
      </c>
      <c r="N771">
        <f>IF(M771=1,$W$37,$W$36)*L771</f>
        <v>0</v>
      </c>
      <c r="O771">
        <f>EXP(-$W$26*C771)*I771</f>
        <v>0</v>
      </c>
      <c r="P771">
        <f>EXP(-$W$26*C771)*J771</f>
        <v>0</v>
      </c>
      <c r="Q771">
        <f>EXP(-$W$26*C771)*K771</f>
        <v>0</v>
      </c>
      <c r="R771">
        <f>EXP(-$W$26*C771)*(L771-N771)</f>
        <v>0</v>
      </c>
      <c r="S771">
        <f>EXP(-$W$26*C771)*N771</f>
        <v>0</v>
      </c>
      <c r="T771">
        <f>EXP(-$W$26*C771)*E771</f>
        <v>0</v>
      </c>
    </row>
    <row r="772" spans="1:20">
      <c r="A772">
        <v>763</v>
      </c>
      <c r="B772">
        <f>RAND()</f>
        <v>0</v>
      </c>
      <c r="C772">
        <f>IF(B772&lt;$W$41,3,IF(B772&lt;$W$41+$W$42,4,5))</f>
        <v>0</v>
      </c>
      <c r="D772">
        <f>NORMSINV(RAND())</f>
        <v>0</v>
      </c>
      <c r="E772">
        <f>$W$25*EXP(($W$26-$W$28-0.5*$W$27^2)*C772+$W$27*SQRT(C772)*D772)</f>
        <v>0</v>
      </c>
      <c r="F772">
        <f>$W$30*(1+$W$31)^C772</f>
        <v>0</v>
      </c>
      <c r="G772">
        <f>$W$32*(1+$W$33)^C772</f>
        <v>0</v>
      </c>
      <c r="H772">
        <f>$W$34*(1+$W$35)^C772</f>
        <v>0</v>
      </c>
      <c r="I772">
        <f>MIN(E772,F772)</f>
        <v>0</v>
      </c>
      <c r="J772">
        <f>MIN(E772-I772,G772)</f>
        <v>0</v>
      </c>
      <c r="K772">
        <f>MIN(E772-I772-J772,H772)</f>
        <v>0</v>
      </c>
      <c r="L772">
        <f>E772-I772-J772-K772</f>
        <v>0</v>
      </c>
      <c r="M772">
        <f>IF((I772+J772+(1-$W$36)*L772)/$W$39&gt;=$W$38,1,0)</f>
        <v>0</v>
      </c>
      <c r="N772">
        <f>IF(M772=1,$W$37,$W$36)*L772</f>
        <v>0</v>
      </c>
      <c r="O772">
        <f>EXP(-$W$26*C772)*I772</f>
        <v>0</v>
      </c>
      <c r="P772">
        <f>EXP(-$W$26*C772)*J772</f>
        <v>0</v>
      </c>
      <c r="Q772">
        <f>EXP(-$W$26*C772)*K772</f>
        <v>0</v>
      </c>
      <c r="R772">
        <f>EXP(-$W$26*C772)*(L772-N772)</f>
        <v>0</v>
      </c>
      <c r="S772">
        <f>EXP(-$W$26*C772)*N772</f>
        <v>0</v>
      </c>
      <c r="T772">
        <f>EXP(-$W$26*C772)*E772</f>
        <v>0</v>
      </c>
    </row>
    <row r="773" spans="1:20">
      <c r="A773">
        <v>764</v>
      </c>
      <c r="B773">
        <f>RAND()</f>
        <v>0</v>
      </c>
      <c r="C773">
        <f>IF(B773&lt;$W$41,3,IF(B773&lt;$W$41+$W$42,4,5))</f>
        <v>0</v>
      </c>
      <c r="D773">
        <f>NORMSINV(RAND())</f>
        <v>0</v>
      </c>
      <c r="E773">
        <f>$W$25*EXP(($W$26-$W$28-0.5*$W$27^2)*C773+$W$27*SQRT(C773)*D773)</f>
        <v>0</v>
      </c>
      <c r="F773">
        <f>$W$30*(1+$W$31)^C773</f>
        <v>0</v>
      </c>
      <c r="G773">
        <f>$W$32*(1+$W$33)^C773</f>
        <v>0</v>
      </c>
      <c r="H773">
        <f>$W$34*(1+$W$35)^C773</f>
        <v>0</v>
      </c>
      <c r="I773">
        <f>MIN(E773,F773)</f>
        <v>0</v>
      </c>
      <c r="J773">
        <f>MIN(E773-I773,G773)</f>
        <v>0</v>
      </c>
      <c r="K773">
        <f>MIN(E773-I773-J773,H773)</f>
        <v>0</v>
      </c>
      <c r="L773">
        <f>E773-I773-J773-K773</f>
        <v>0</v>
      </c>
      <c r="M773">
        <f>IF((I773+J773+(1-$W$36)*L773)/$W$39&gt;=$W$38,1,0)</f>
        <v>0</v>
      </c>
      <c r="N773">
        <f>IF(M773=1,$W$37,$W$36)*L773</f>
        <v>0</v>
      </c>
      <c r="O773">
        <f>EXP(-$W$26*C773)*I773</f>
        <v>0</v>
      </c>
      <c r="P773">
        <f>EXP(-$W$26*C773)*J773</f>
        <v>0</v>
      </c>
      <c r="Q773">
        <f>EXP(-$W$26*C773)*K773</f>
        <v>0</v>
      </c>
      <c r="R773">
        <f>EXP(-$W$26*C773)*(L773-N773)</f>
        <v>0</v>
      </c>
      <c r="S773">
        <f>EXP(-$W$26*C773)*N773</f>
        <v>0</v>
      </c>
      <c r="T773">
        <f>EXP(-$W$26*C773)*E773</f>
        <v>0</v>
      </c>
    </row>
    <row r="774" spans="1:20">
      <c r="A774">
        <v>765</v>
      </c>
      <c r="B774">
        <f>RAND()</f>
        <v>0</v>
      </c>
      <c r="C774">
        <f>IF(B774&lt;$W$41,3,IF(B774&lt;$W$41+$W$42,4,5))</f>
        <v>0</v>
      </c>
      <c r="D774">
        <f>NORMSINV(RAND())</f>
        <v>0</v>
      </c>
      <c r="E774">
        <f>$W$25*EXP(($W$26-$W$28-0.5*$W$27^2)*C774+$W$27*SQRT(C774)*D774)</f>
        <v>0</v>
      </c>
      <c r="F774">
        <f>$W$30*(1+$W$31)^C774</f>
        <v>0</v>
      </c>
      <c r="G774">
        <f>$W$32*(1+$W$33)^C774</f>
        <v>0</v>
      </c>
      <c r="H774">
        <f>$W$34*(1+$W$35)^C774</f>
        <v>0</v>
      </c>
      <c r="I774">
        <f>MIN(E774,F774)</f>
        <v>0</v>
      </c>
      <c r="J774">
        <f>MIN(E774-I774,G774)</f>
        <v>0</v>
      </c>
      <c r="K774">
        <f>MIN(E774-I774-J774,H774)</f>
        <v>0</v>
      </c>
      <c r="L774">
        <f>E774-I774-J774-K774</f>
        <v>0</v>
      </c>
      <c r="M774">
        <f>IF((I774+J774+(1-$W$36)*L774)/$W$39&gt;=$W$38,1,0)</f>
        <v>0</v>
      </c>
      <c r="N774">
        <f>IF(M774=1,$W$37,$W$36)*L774</f>
        <v>0</v>
      </c>
      <c r="O774">
        <f>EXP(-$W$26*C774)*I774</f>
        <v>0</v>
      </c>
      <c r="P774">
        <f>EXP(-$W$26*C774)*J774</f>
        <v>0</v>
      </c>
      <c r="Q774">
        <f>EXP(-$W$26*C774)*K774</f>
        <v>0</v>
      </c>
      <c r="R774">
        <f>EXP(-$W$26*C774)*(L774-N774)</f>
        <v>0</v>
      </c>
      <c r="S774">
        <f>EXP(-$W$26*C774)*N774</f>
        <v>0</v>
      </c>
      <c r="T774">
        <f>EXP(-$W$26*C774)*E774</f>
        <v>0</v>
      </c>
    </row>
    <row r="775" spans="1:20">
      <c r="A775">
        <v>766</v>
      </c>
      <c r="B775">
        <f>RAND()</f>
        <v>0</v>
      </c>
      <c r="C775">
        <f>IF(B775&lt;$W$41,3,IF(B775&lt;$W$41+$W$42,4,5))</f>
        <v>0</v>
      </c>
      <c r="D775">
        <f>NORMSINV(RAND())</f>
        <v>0</v>
      </c>
      <c r="E775">
        <f>$W$25*EXP(($W$26-$W$28-0.5*$W$27^2)*C775+$W$27*SQRT(C775)*D775)</f>
        <v>0</v>
      </c>
      <c r="F775">
        <f>$W$30*(1+$W$31)^C775</f>
        <v>0</v>
      </c>
      <c r="G775">
        <f>$W$32*(1+$W$33)^C775</f>
        <v>0</v>
      </c>
      <c r="H775">
        <f>$W$34*(1+$W$35)^C775</f>
        <v>0</v>
      </c>
      <c r="I775">
        <f>MIN(E775,F775)</f>
        <v>0</v>
      </c>
      <c r="J775">
        <f>MIN(E775-I775,G775)</f>
        <v>0</v>
      </c>
      <c r="K775">
        <f>MIN(E775-I775-J775,H775)</f>
        <v>0</v>
      </c>
      <c r="L775">
        <f>E775-I775-J775-K775</f>
        <v>0</v>
      </c>
      <c r="M775">
        <f>IF((I775+J775+(1-$W$36)*L775)/$W$39&gt;=$W$38,1,0)</f>
        <v>0</v>
      </c>
      <c r="N775">
        <f>IF(M775=1,$W$37,$W$36)*L775</f>
        <v>0</v>
      </c>
      <c r="O775">
        <f>EXP(-$W$26*C775)*I775</f>
        <v>0</v>
      </c>
      <c r="P775">
        <f>EXP(-$W$26*C775)*J775</f>
        <v>0</v>
      </c>
      <c r="Q775">
        <f>EXP(-$W$26*C775)*K775</f>
        <v>0</v>
      </c>
      <c r="R775">
        <f>EXP(-$W$26*C775)*(L775-N775)</f>
        <v>0</v>
      </c>
      <c r="S775">
        <f>EXP(-$W$26*C775)*N775</f>
        <v>0</v>
      </c>
      <c r="T775">
        <f>EXP(-$W$26*C775)*E775</f>
        <v>0</v>
      </c>
    </row>
    <row r="776" spans="1:20">
      <c r="A776">
        <v>767</v>
      </c>
      <c r="B776">
        <f>RAND()</f>
        <v>0</v>
      </c>
      <c r="C776">
        <f>IF(B776&lt;$W$41,3,IF(B776&lt;$W$41+$W$42,4,5))</f>
        <v>0</v>
      </c>
      <c r="D776">
        <f>NORMSINV(RAND())</f>
        <v>0</v>
      </c>
      <c r="E776">
        <f>$W$25*EXP(($W$26-$W$28-0.5*$W$27^2)*C776+$W$27*SQRT(C776)*D776)</f>
        <v>0</v>
      </c>
      <c r="F776">
        <f>$W$30*(1+$W$31)^C776</f>
        <v>0</v>
      </c>
      <c r="G776">
        <f>$W$32*(1+$W$33)^C776</f>
        <v>0</v>
      </c>
      <c r="H776">
        <f>$W$34*(1+$W$35)^C776</f>
        <v>0</v>
      </c>
      <c r="I776">
        <f>MIN(E776,F776)</f>
        <v>0</v>
      </c>
      <c r="J776">
        <f>MIN(E776-I776,G776)</f>
        <v>0</v>
      </c>
      <c r="K776">
        <f>MIN(E776-I776-J776,H776)</f>
        <v>0</v>
      </c>
      <c r="L776">
        <f>E776-I776-J776-K776</f>
        <v>0</v>
      </c>
      <c r="M776">
        <f>IF((I776+J776+(1-$W$36)*L776)/$W$39&gt;=$W$38,1,0)</f>
        <v>0</v>
      </c>
      <c r="N776">
        <f>IF(M776=1,$W$37,$W$36)*L776</f>
        <v>0</v>
      </c>
      <c r="O776">
        <f>EXP(-$W$26*C776)*I776</f>
        <v>0</v>
      </c>
      <c r="P776">
        <f>EXP(-$W$26*C776)*J776</f>
        <v>0</v>
      </c>
      <c r="Q776">
        <f>EXP(-$W$26*C776)*K776</f>
        <v>0</v>
      </c>
      <c r="R776">
        <f>EXP(-$W$26*C776)*(L776-N776)</f>
        <v>0</v>
      </c>
      <c r="S776">
        <f>EXP(-$W$26*C776)*N776</f>
        <v>0</v>
      </c>
      <c r="T776">
        <f>EXP(-$W$26*C776)*E776</f>
        <v>0</v>
      </c>
    </row>
    <row r="777" spans="1:20">
      <c r="A777">
        <v>768</v>
      </c>
      <c r="B777">
        <f>RAND()</f>
        <v>0</v>
      </c>
      <c r="C777">
        <f>IF(B777&lt;$W$41,3,IF(B777&lt;$W$41+$W$42,4,5))</f>
        <v>0</v>
      </c>
      <c r="D777">
        <f>NORMSINV(RAND())</f>
        <v>0</v>
      </c>
      <c r="E777">
        <f>$W$25*EXP(($W$26-$W$28-0.5*$W$27^2)*C777+$W$27*SQRT(C777)*D777)</f>
        <v>0</v>
      </c>
      <c r="F777">
        <f>$W$30*(1+$W$31)^C777</f>
        <v>0</v>
      </c>
      <c r="G777">
        <f>$W$32*(1+$W$33)^C777</f>
        <v>0</v>
      </c>
      <c r="H777">
        <f>$W$34*(1+$W$35)^C777</f>
        <v>0</v>
      </c>
      <c r="I777">
        <f>MIN(E777,F777)</f>
        <v>0</v>
      </c>
      <c r="J777">
        <f>MIN(E777-I777,G777)</f>
        <v>0</v>
      </c>
      <c r="K777">
        <f>MIN(E777-I777-J777,H777)</f>
        <v>0</v>
      </c>
      <c r="L777">
        <f>E777-I777-J777-K777</f>
        <v>0</v>
      </c>
      <c r="M777">
        <f>IF((I777+J777+(1-$W$36)*L777)/$W$39&gt;=$W$38,1,0)</f>
        <v>0</v>
      </c>
      <c r="N777">
        <f>IF(M777=1,$W$37,$W$36)*L777</f>
        <v>0</v>
      </c>
      <c r="O777">
        <f>EXP(-$W$26*C777)*I777</f>
        <v>0</v>
      </c>
      <c r="P777">
        <f>EXP(-$W$26*C777)*J777</f>
        <v>0</v>
      </c>
      <c r="Q777">
        <f>EXP(-$W$26*C777)*K777</f>
        <v>0</v>
      </c>
      <c r="R777">
        <f>EXP(-$W$26*C777)*(L777-N777)</f>
        <v>0</v>
      </c>
      <c r="S777">
        <f>EXP(-$W$26*C777)*N777</f>
        <v>0</v>
      </c>
      <c r="T777">
        <f>EXP(-$W$26*C777)*E777</f>
        <v>0</v>
      </c>
    </row>
    <row r="778" spans="1:20">
      <c r="A778">
        <v>769</v>
      </c>
      <c r="B778">
        <f>RAND()</f>
        <v>0</v>
      </c>
      <c r="C778">
        <f>IF(B778&lt;$W$41,3,IF(B778&lt;$W$41+$W$42,4,5))</f>
        <v>0</v>
      </c>
      <c r="D778">
        <f>NORMSINV(RAND())</f>
        <v>0</v>
      </c>
      <c r="E778">
        <f>$W$25*EXP(($W$26-$W$28-0.5*$W$27^2)*C778+$W$27*SQRT(C778)*D778)</f>
        <v>0</v>
      </c>
      <c r="F778">
        <f>$W$30*(1+$W$31)^C778</f>
        <v>0</v>
      </c>
      <c r="G778">
        <f>$W$32*(1+$W$33)^C778</f>
        <v>0</v>
      </c>
      <c r="H778">
        <f>$W$34*(1+$W$35)^C778</f>
        <v>0</v>
      </c>
      <c r="I778">
        <f>MIN(E778,F778)</f>
        <v>0</v>
      </c>
      <c r="J778">
        <f>MIN(E778-I778,G778)</f>
        <v>0</v>
      </c>
      <c r="K778">
        <f>MIN(E778-I778-J778,H778)</f>
        <v>0</v>
      </c>
      <c r="L778">
        <f>E778-I778-J778-K778</f>
        <v>0</v>
      </c>
      <c r="M778">
        <f>IF((I778+J778+(1-$W$36)*L778)/$W$39&gt;=$W$38,1,0)</f>
        <v>0</v>
      </c>
      <c r="N778">
        <f>IF(M778=1,$W$37,$W$36)*L778</f>
        <v>0</v>
      </c>
      <c r="O778">
        <f>EXP(-$W$26*C778)*I778</f>
        <v>0</v>
      </c>
      <c r="P778">
        <f>EXP(-$W$26*C778)*J778</f>
        <v>0</v>
      </c>
      <c r="Q778">
        <f>EXP(-$W$26*C778)*K778</f>
        <v>0</v>
      </c>
      <c r="R778">
        <f>EXP(-$W$26*C778)*(L778-N778)</f>
        <v>0</v>
      </c>
      <c r="S778">
        <f>EXP(-$W$26*C778)*N778</f>
        <v>0</v>
      </c>
      <c r="T778">
        <f>EXP(-$W$26*C778)*E778</f>
        <v>0</v>
      </c>
    </row>
    <row r="779" spans="1:20">
      <c r="A779">
        <v>770</v>
      </c>
      <c r="B779">
        <f>RAND()</f>
        <v>0</v>
      </c>
      <c r="C779">
        <f>IF(B779&lt;$W$41,3,IF(B779&lt;$W$41+$W$42,4,5))</f>
        <v>0</v>
      </c>
      <c r="D779">
        <f>NORMSINV(RAND())</f>
        <v>0</v>
      </c>
      <c r="E779">
        <f>$W$25*EXP(($W$26-$W$28-0.5*$W$27^2)*C779+$W$27*SQRT(C779)*D779)</f>
        <v>0</v>
      </c>
      <c r="F779">
        <f>$W$30*(1+$W$31)^C779</f>
        <v>0</v>
      </c>
      <c r="G779">
        <f>$W$32*(1+$W$33)^C779</f>
        <v>0</v>
      </c>
      <c r="H779">
        <f>$W$34*(1+$W$35)^C779</f>
        <v>0</v>
      </c>
      <c r="I779">
        <f>MIN(E779,F779)</f>
        <v>0</v>
      </c>
      <c r="J779">
        <f>MIN(E779-I779,G779)</f>
        <v>0</v>
      </c>
      <c r="K779">
        <f>MIN(E779-I779-J779,H779)</f>
        <v>0</v>
      </c>
      <c r="L779">
        <f>E779-I779-J779-K779</f>
        <v>0</v>
      </c>
      <c r="M779">
        <f>IF((I779+J779+(1-$W$36)*L779)/$W$39&gt;=$W$38,1,0)</f>
        <v>0</v>
      </c>
      <c r="N779">
        <f>IF(M779=1,$W$37,$W$36)*L779</f>
        <v>0</v>
      </c>
      <c r="O779">
        <f>EXP(-$W$26*C779)*I779</f>
        <v>0</v>
      </c>
      <c r="P779">
        <f>EXP(-$W$26*C779)*J779</f>
        <v>0</v>
      </c>
      <c r="Q779">
        <f>EXP(-$W$26*C779)*K779</f>
        <v>0</v>
      </c>
      <c r="R779">
        <f>EXP(-$W$26*C779)*(L779-N779)</f>
        <v>0</v>
      </c>
      <c r="S779">
        <f>EXP(-$W$26*C779)*N779</f>
        <v>0</v>
      </c>
      <c r="T779">
        <f>EXP(-$W$26*C779)*E779</f>
        <v>0</v>
      </c>
    </row>
    <row r="780" spans="1:20">
      <c r="A780">
        <v>771</v>
      </c>
      <c r="B780">
        <f>RAND()</f>
        <v>0</v>
      </c>
      <c r="C780">
        <f>IF(B780&lt;$W$41,3,IF(B780&lt;$W$41+$W$42,4,5))</f>
        <v>0</v>
      </c>
      <c r="D780">
        <f>NORMSINV(RAND())</f>
        <v>0</v>
      </c>
      <c r="E780">
        <f>$W$25*EXP(($W$26-$W$28-0.5*$W$27^2)*C780+$W$27*SQRT(C780)*D780)</f>
        <v>0</v>
      </c>
      <c r="F780">
        <f>$W$30*(1+$W$31)^C780</f>
        <v>0</v>
      </c>
      <c r="G780">
        <f>$W$32*(1+$W$33)^C780</f>
        <v>0</v>
      </c>
      <c r="H780">
        <f>$W$34*(1+$W$35)^C780</f>
        <v>0</v>
      </c>
      <c r="I780">
        <f>MIN(E780,F780)</f>
        <v>0</v>
      </c>
      <c r="J780">
        <f>MIN(E780-I780,G780)</f>
        <v>0</v>
      </c>
      <c r="K780">
        <f>MIN(E780-I780-J780,H780)</f>
        <v>0</v>
      </c>
      <c r="L780">
        <f>E780-I780-J780-K780</f>
        <v>0</v>
      </c>
      <c r="M780">
        <f>IF((I780+J780+(1-$W$36)*L780)/$W$39&gt;=$W$38,1,0)</f>
        <v>0</v>
      </c>
      <c r="N780">
        <f>IF(M780=1,$W$37,$W$36)*L780</f>
        <v>0</v>
      </c>
      <c r="O780">
        <f>EXP(-$W$26*C780)*I780</f>
        <v>0</v>
      </c>
      <c r="P780">
        <f>EXP(-$W$26*C780)*J780</f>
        <v>0</v>
      </c>
      <c r="Q780">
        <f>EXP(-$W$26*C780)*K780</f>
        <v>0</v>
      </c>
      <c r="R780">
        <f>EXP(-$W$26*C780)*(L780-N780)</f>
        <v>0</v>
      </c>
      <c r="S780">
        <f>EXP(-$W$26*C780)*N780</f>
        <v>0</v>
      </c>
      <c r="T780">
        <f>EXP(-$W$26*C780)*E780</f>
        <v>0</v>
      </c>
    </row>
    <row r="781" spans="1:20">
      <c r="A781">
        <v>772</v>
      </c>
      <c r="B781">
        <f>RAND()</f>
        <v>0</v>
      </c>
      <c r="C781">
        <f>IF(B781&lt;$W$41,3,IF(B781&lt;$W$41+$W$42,4,5))</f>
        <v>0</v>
      </c>
      <c r="D781">
        <f>NORMSINV(RAND())</f>
        <v>0</v>
      </c>
      <c r="E781">
        <f>$W$25*EXP(($W$26-$W$28-0.5*$W$27^2)*C781+$W$27*SQRT(C781)*D781)</f>
        <v>0</v>
      </c>
      <c r="F781">
        <f>$W$30*(1+$W$31)^C781</f>
        <v>0</v>
      </c>
      <c r="G781">
        <f>$W$32*(1+$W$33)^C781</f>
        <v>0</v>
      </c>
      <c r="H781">
        <f>$W$34*(1+$W$35)^C781</f>
        <v>0</v>
      </c>
      <c r="I781">
        <f>MIN(E781,F781)</f>
        <v>0</v>
      </c>
      <c r="J781">
        <f>MIN(E781-I781,G781)</f>
        <v>0</v>
      </c>
      <c r="K781">
        <f>MIN(E781-I781-J781,H781)</f>
        <v>0</v>
      </c>
      <c r="L781">
        <f>E781-I781-J781-K781</f>
        <v>0</v>
      </c>
      <c r="M781">
        <f>IF((I781+J781+(1-$W$36)*L781)/$W$39&gt;=$W$38,1,0)</f>
        <v>0</v>
      </c>
      <c r="N781">
        <f>IF(M781=1,$W$37,$W$36)*L781</f>
        <v>0</v>
      </c>
      <c r="O781">
        <f>EXP(-$W$26*C781)*I781</f>
        <v>0</v>
      </c>
      <c r="P781">
        <f>EXP(-$W$26*C781)*J781</f>
        <v>0</v>
      </c>
      <c r="Q781">
        <f>EXP(-$W$26*C781)*K781</f>
        <v>0</v>
      </c>
      <c r="R781">
        <f>EXP(-$W$26*C781)*(L781-N781)</f>
        <v>0</v>
      </c>
      <c r="S781">
        <f>EXP(-$W$26*C781)*N781</f>
        <v>0</v>
      </c>
      <c r="T781">
        <f>EXP(-$W$26*C781)*E781</f>
        <v>0</v>
      </c>
    </row>
    <row r="782" spans="1:20">
      <c r="A782">
        <v>773</v>
      </c>
      <c r="B782">
        <f>RAND()</f>
        <v>0</v>
      </c>
      <c r="C782">
        <f>IF(B782&lt;$W$41,3,IF(B782&lt;$W$41+$W$42,4,5))</f>
        <v>0</v>
      </c>
      <c r="D782">
        <f>NORMSINV(RAND())</f>
        <v>0</v>
      </c>
      <c r="E782">
        <f>$W$25*EXP(($W$26-$W$28-0.5*$W$27^2)*C782+$W$27*SQRT(C782)*D782)</f>
        <v>0</v>
      </c>
      <c r="F782">
        <f>$W$30*(1+$W$31)^C782</f>
        <v>0</v>
      </c>
      <c r="G782">
        <f>$W$32*(1+$W$33)^C782</f>
        <v>0</v>
      </c>
      <c r="H782">
        <f>$W$34*(1+$W$35)^C782</f>
        <v>0</v>
      </c>
      <c r="I782">
        <f>MIN(E782,F782)</f>
        <v>0</v>
      </c>
      <c r="J782">
        <f>MIN(E782-I782,G782)</f>
        <v>0</v>
      </c>
      <c r="K782">
        <f>MIN(E782-I782-J782,H782)</f>
        <v>0</v>
      </c>
      <c r="L782">
        <f>E782-I782-J782-K782</f>
        <v>0</v>
      </c>
      <c r="M782">
        <f>IF((I782+J782+(1-$W$36)*L782)/$W$39&gt;=$W$38,1,0)</f>
        <v>0</v>
      </c>
      <c r="N782">
        <f>IF(M782=1,$W$37,$W$36)*L782</f>
        <v>0</v>
      </c>
      <c r="O782">
        <f>EXP(-$W$26*C782)*I782</f>
        <v>0</v>
      </c>
      <c r="P782">
        <f>EXP(-$W$26*C782)*J782</f>
        <v>0</v>
      </c>
      <c r="Q782">
        <f>EXP(-$W$26*C782)*K782</f>
        <v>0</v>
      </c>
      <c r="R782">
        <f>EXP(-$W$26*C782)*(L782-N782)</f>
        <v>0</v>
      </c>
      <c r="S782">
        <f>EXP(-$W$26*C782)*N782</f>
        <v>0</v>
      </c>
      <c r="T782">
        <f>EXP(-$W$26*C782)*E782</f>
        <v>0</v>
      </c>
    </row>
    <row r="783" spans="1:20">
      <c r="A783">
        <v>774</v>
      </c>
      <c r="B783">
        <f>RAND()</f>
        <v>0</v>
      </c>
      <c r="C783">
        <f>IF(B783&lt;$W$41,3,IF(B783&lt;$W$41+$W$42,4,5))</f>
        <v>0</v>
      </c>
      <c r="D783">
        <f>NORMSINV(RAND())</f>
        <v>0</v>
      </c>
      <c r="E783">
        <f>$W$25*EXP(($W$26-$W$28-0.5*$W$27^2)*C783+$W$27*SQRT(C783)*D783)</f>
        <v>0</v>
      </c>
      <c r="F783">
        <f>$W$30*(1+$W$31)^C783</f>
        <v>0</v>
      </c>
      <c r="G783">
        <f>$W$32*(1+$W$33)^C783</f>
        <v>0</v>
      </c>
      <c r="H783">
        <f>$W$34*(1+$W$35)^C783</f>
        <v>0</v>
      </c>
      <c r="I783">
        <f>MIN(E783,F783)</f>
        <v>0</v>
      </c>
      <c r="J783">
        <f>MIN(E783-I783,G783)</f>
        <v>0</v>
      </c>
      <c r="K783">
        <f>MIN(E783-I783-J783,H783)</f>
        <v>0</v>
      </c>
      <c r="L783">
        <f>E783-I783-J783-K783</f>
        <v>0</v>
      </c>
      <c r="M783">
        <f>IF((I783+J783+(1-$W$36)*L783)/$W$39&gt;=$W$38,1,0)</f>
        <v>0</v>
      </c>
      <c r="N783">
        <f>IF(M783=1,$W$37,$W$36)*L783</f>
        <v>0</v>
      </c>
      <c r="O783">
        <f>EXP(-$W$26*C783)*I783</f>
        <v>0</v>
      </c>
      <c r="P783">
        <f>EXP(-$W$26*C783)*J783</f>
        <v>0</v>
      </c>
      <c r="Q783">
        <f>EXP(-$W$26*C783)*K783</f>
        <v>0</v>
      </c>
      <c r="R783">
        <f>EXP(-$W$26*C783)*(L783-N783)</f>
        <v>0</v>
      </c>
      <c r="S783">
        <f>EXP(-$W$26*C783)*N783</f>
        <v>0</v>
      </c>
      <c r="T783">
        <f>EXP(-$W$26*C783)*E783</f>
        <v>0</v>
      </c>
    </row>
    <row r="784" spans="1:20">
      <c r="A784">
        <v>775</v>
      </c>
      <c r="B784">
        <f>RAND()</f>
        <v>0</v>
      </c>
      <c r="C784">
        <f>IF(B784&lt;$W$41,3,IF(B784&lt;$W$41+$W$42,4,5))</f>
        <v>0</v>
      </c>
      <c r="D784">
        <f>NORMSINV(RAND())</f>
        <v>0</v>
      </c>
      <c r="E784">
        <f>$W$25*EXP(($W$26-$W$28-0.5*$W$27^2)*C784+$W$27*SQRT(C784)*D784)</f>
        <v>0</v>
      </c>
      <c r="F784">
        <f>$W$30*(1+$W$31)^C784</f>
        <v>0</v>
      </c>
      <c r="G784">
        <f>$W$32*(1+$W$33)^C784</f>
        <v>0</v>
      </c>
      <c r="H784">
        <f>$W$34*(1+$W$35)^C784</f>
        <v>0</v>
      </c>
      <c r="I784">
        <f>MIN(E784,F784)</f>
        <v>0</v>
      </c>
      <c r="J784">
        <f>MIN(E784-I784,G784)</f>
        <v>0</v>
      </c>
      <c r="K784">
        <f>MIN(E784-I784-J784,H784)</f>
        <v>0</v>
      </c>
      <c r="L784">
        <f>E784-I784-J784-K784</f>
        <v>0</v>
      </c>
      <c r="M784">
        <f>IF((I784+J784+(1-$W$36)*L784)/$W$39&gt;=$W$38,1,0)</f>
        <v>0</v>
      </c>
      <c r="N784">
        <f>IF(M784=1,$W$37,$W$36)*L784</f>
        <v>0</v>
      </c>
      <c r="O784">
        <f>EXP(-$W$26*C784)*I784</f>
        <v>0</v>
      </c>
      <c r="P784">
        <f>EXP(-$W$26*C784)*J784</f>
        <v>0</v>
      </c>
      <c r="Q784">
        <f>EXP(-$W$26*C784)*K784</f>
        <v>0</v>
      </c>
      <c r="R784">
        <f>EXP(-$W$26*C784)*(L784-N784)</f>
        <v>0</v>
      </c>
      <c r="S784">
        <f>EXP(-$W$26*C784)*N784</f>
        <v>0</v>
      </c>
      <c r="T784">
        <f>EXP(-$W$26*C784)*E784</f>
        <v>0</v>
      </c>
    </row>
    <row r="785" spans="1:20">
      <c r="A785">
        <v>776</v>
      </c>
      <c r="B785">
        <f>RAND()</f>
        <v>0</v>
      </c>
      <c r="C785">
        <f>IF(B785&lt;$W$41,3,IF(B785&lt;$W$41+$W$42,4,5))</f>
        <v>0</v>
      </c>
      <c r="D785">
        <f>NORMSINV(RAND())</f>
        <v>0</v>
      </c>
      <c r="E785">
        <f>$W$25*EXP(($W$26-$W$28-0.5*$W$27^2)*C785+$W$27*SQRT(C785)*D785)</f>
        <v>0</v>
      </c>
      <c r="F785">
        <f>$W$30*(1+$W$31)^C785</f>
        <v>0</v>
      </c>
      <c r="G785">
        <f>$W$32*(1+$W$33)^C785</f>
        <v>0</v>
      </c>
      <c r="H785">
        <f>$W$34*(1+$W$35)^C785</f>
        <v>0</v>
      </c>
      <c r="I785">
        <f>MIN(E785,F785)</f>
        <v>0</v>
      </c>
      <c r="J785">
        <f>MIN(E785-I785,G785)</f>
        <v>0</v>
      </c>
      <c r="K785">
        <f>MIN(E785-I785-J785,H785)</f>
        <v>0</v>
      </c>
      <c r="L785">
        <f>E785-I785-J785-K785</f>
        <v>0</v>
      </c>
      <c r="M785">
        <f>IF((I785+J785+(1-$W$36)*L785)/$W$39&gt;=$W$38,1,0)</f>
        <v>0</v>
      </c>
      <c r="N785">
        <f>IF(M785=1,$W$37,$W$36)*L785</f>
        <v>0</v>
      </c>
      <c r="O785">
        <f>EXP(-$W$26*C785)*I785</f>
        <v>0</v>
      </c>
      <c r="P785">
        <f>EXP(-$W$26*C785)*J785</f>
        <v>0</v>
      </c>
      <c r="Q785">
        <f>EXP(-$W$26*C785)*K785</f>
        <v>0</v>
      </c>
      <c r="R785">
        <f>EXP(-$W$26*C785)*(L785-N785)</f>
        <v>0</v>
      </c>
      <c r="S785">
        <f>EXP(-$W$26*C785)*N785</f>
        <v>0</v>
      </c>
      <c r="T785">
        <f>EXP(-$W$26*C785)*E785</f>
        <v>0</v>
      </c>
    </row>
    <row r="786" spans="1:20">
      <c r="A786">
        <v>777</v>
      </c>
      <c r="B786">
        <f>RAND()</f>
        <v>0</v>
      </c>
      <c r="C786">
        <f>IF(B786&lt;$W$41,3,IF(B786&lt;$W$41+$W$42,4,5))</f>
        <v>0</v>
      </c>
      <c r="D786">
        <f>NORMSINV(RAND())</f>
        <v>0</v>
      </c>
      <c r="E786">
        <f>$W$25*EXP(($W$26-$W$28-0.5*$W$27^2)*C786+$W$27*SQRT(C786)*D786)</f>
        <v>0</v>
      </c>
      <c r="F786">
        <f>$W$30*(1+$W$31)^C786</f>
        <v>0</v>
      </c>
      <c r="G786">
        <f>$W$32*(1+$W$33)^C786</f>
        <v>0</v>
      </c>
      <c r="H786">
        <f>$W$34*(1+$W$35)^C786</f>
        <v>0</v>
      </c>
      <c r="I786">
        <f>MIN(E786,F786)</f>
        <v>0</v>
      </c>
      <c r="J786">
        <f>MIN(E786-I786,G786)</f>
        <v>0</v>
      </c>
      <c r="K786">
        <f>MIN(E786-I786-J786,H786)</f>
        <v>0</v>
      </c>
      <c r="L786">
        <f>E786-I786-J786-K786</f>
        <v>0</v>
      </c>
      <c r="M786">
        <f>IF((I786+J786+(1-$W$36)*L786)/$W$39&gt;=$W$38,1,0)</f>
        <v>0</v>
      </c>
      <c r="N786">
        <f>IF(M786=1,$W$37,$W$36)*L786</f>
        <v>0</v>
      </c>
      <c r="O786">
        <f>EXP(-$W$26*C786)*I786</f>
        <v>0</v>
      </c>
      <c r="P786">
        <f>EXP(-$W$26*C786)*J786</f>
        <v>0</v>
      </c>
      <c r="Q786">
        <f>EXP(-$W$26*C786)*K786</f>
        <v>0</v>
      </c>
      <c r="R786">
        <f>EXP(-$W$26*C786)*(L786-N786)</f>
        <v>0</v>
      </c>
      <c r="S786">
        <f>EXP(-$W$26*C786)*N786</f>
        <v>0</v>
      </c>
      <c r="T786">
        <f>EXP(-$W$26*C786)*E786</f>
        <v>0</v>
      </c>
    </row>
    <row r="787" spans="1:20">
      <c r="A787">
        <v>778</v>
      </c>
      <c r="B787">
        <f>RAND()</f>
        <v>0</v>
      </c>
      <c r="C787">
        <f>IF(B787&lt;$W$41,3,IF(B787&lt;$W$41+$W$42,4,5))</f>
        <v>0</v>
      </c>
      <c r="D787">
        <f>NORMSINV(RAND())</f>
        <v>0</v>
      </c>
      <c r="E787">
        <f>$W$25*EXP(($W$26-$W$28-0.5*$W$27^2)*C787+$W$27*SQRT(C787)*D787)</f>
        <v>0</v>
      </c>
      <c r="F787">
        <f>$W$30*(1+$W$31)^C787</f>
        <v>0</v>
      </c>
      <c r="G787">
        <f>$W$32*(1+$W$33)^C787</f>
        <v>0</v>
      </c>
      <c r="H787">
        <f>$W$34*(1+$W$35)^C787</f>
        <v>0</v>
      </c>
      <c r="I787">
        <f>MIN(E787,F787)</f>
        <v>0</v>
      </c>
      <c r="J787">
        <f>MIN(E787-I787,G787)</f>
        <v>0</v>
      </c>
      <c r="K787">
        <f>MIN(E787-I787-J787,H787)</f>
        <v>0</v>
      </c>
      <c r="L787">
        <f>E787-I787-J787-K787</f>
        <v>0</v>
      </c>
      <c r="M787">
        <f>IF((I787+J787+(1-$W$36)*L787)/$W$39&gt;=$W$38,1,0)</f>
        <v>0</v>
      </c>
      <c r="N787">
        <f>IF(M787=1,$W$37,$W$36)*L787</f>
        <v>0</v>
      </c>
      <c r="O787">
        <f>EXP(-$W$26*C787)*I787</f>
        <v>0</v>
      </c>
      <c r="P787">
        <f>EXP(-$W$26*C787)*J787</f>
        <v>0</v>
      </c>
      <c r="Q787">
        <f>EXP(-$W$26*C787)*K787</f>
        <v>0</v>
      </c>
      <c r="R787">
        <f>EXP(-$W$26*C787)*(L787-N787)</f>
        <v>0</v>
      </c>
      <c r="S787">
        <f>EXP(-$W$26*C787)*N787</f>
        <v>0</v>
      </c>
      <c r="T787">
        <f>EXP(-$W$26*C787)*E787</f>
        <v>0</v>
      </c>
    </row>
    <row r="788" spans="1:20">
      <c r="A788">
        <v>779</v>
      </c>
      <c r="B788">
        <f>RAND()</f>
        <v>0</v>
      </c>
      <c r="C788">
        <f>IF(B788&lt;$W$41,3,IF(B788&lt;$W$41+$W$42,4,5))</f>
        <v>0</v>
      </c>
      <c r="D788">
        <f>NORMSINV(RAND())</f>
        <v>0</v>
      </c>
      <c r="E788">
        <f>$W$25*EXP(($W$26-$W$28-0.5*$W$27^2)*C788+$W$27*SQRT(C788)*D788)</f>
        <v>0</v>
      </c>
      <c r="F788">
        <f>$W$30*(1+$W$31)^C788</f>
        <v>0</v>
      </c>
      <c r="G788">
        <f>$W$32*(1+$W$33)^C788</f>
        <v>0</v>
      </c>
      <c r="H788">
        <f>$W$34*(1+$W$35)^C788</f>
        <v>0</v>
      </c>
      <c r="I788">
        <f>MIN(E788,F788)</f>
        <v>0</v>
      </c>
      <c r="J788">
        <f>MIN(E788-I788,G788)</f>
        <v>0</v>
      </c>
      <c r="K788">
        <f>MIN(E788-I788-J788,H788)</f>
        <v>0</v>
      </c>
      <c r="L788">
        <f>E788-I788-J788-K788</f>
        <v>0</v>
      </c>
      <c r="M788">
        <f>IF((I788+J788+(1-$W$36)*L788)/$W$39&gt;=$W$38,1,0)</f>
        <v>0</v>
      </c>
      <c r="N788">
        <f>IF(M788=1,$W$37,$W$36)*L788</f>
        <v>0</v>
      </c>
      <c r="O788">
        <f>EXP(-$W$26*C788)*I788</f>
        <v>0</v>
      </c>
      <c r="P788">
        <f>EXP(-$W$26*C788)*J788</f>
        <v>0</v>
      </c>
      <c r="Q788">
        <f>EXP(-$W$26*C788)*K788</f>
        <v>0</v>
      </c>
      <c r="R788">
        <f>EXP(-$W$26*C788)*(L788-N788)</f>
        <v>0</v>
      </c>
      <c r="S788">
        <f>EXP(-$W$26*C788)*N788</f>
        <v>0</v>
      </c>
      <c r="T788">
        <f>EXP(-$W$26*C788)*E788</f>
        <v>0</v>
      </c>
    </row>
    <row r="789" spans="1:20">
      <c r="A789">
        <v>780</v>
      </c>
      <c r="B789">
        <f>RAND()</f>
        <v>0</v>
      </c>
      <c r="C789">
        <f>IF(B789&lt;$W$41,3,IF(B789&lt;$W$41+$W$42,4,5))</f>
        <v>0</v>
      </c>
      <c r="D789">
        <f>NORMSINV(RAND())</f>
        <v>0</v>
      </c>
      <c r="E789">
        <f>$W$25*EXP(($W$26-$W$28-0.5*$W$27^2)*C789+$W$27*SQRT(C789)*D789)</f>
        <v>0</v>
      </c>
      <c r="F789">
        <f>$W$30*(1+$W$31)^C789</f>
        <v>0</v>
      </c>
      <c r="G789">
        <f>$W$32*(1+$W$33)^C789</f>
        <v>0</v>
      </c>
      <c r="H789">
        <f>$W$34*(1+$W$35)^C789</f>
        <v>0</v>
      </c>
      <c r="I789">
        <f>MIN(E789,F789)</f>
        <v>0</v>
      </c>
      <c r="J789">
        <f>MIN(E789-I789,G789)</f>
        <v>0</v>
      </c>
      <c r="K789">
        <f>MIN(E789-I789-J789,H789)</f>
        <v>0</v>
      </c>
      <c r="L789">
        <f>E789-I789-J789-K789</f>
        <v>0</v>
      </c>
      <c r="M789">
        <f>IF((I789+J789+(1-$W$36)*L789)/$W$39&gt;=$W$38,1,0)</f>
        <v>0</v>
      </c>
      <c r="N789">
        <f>IF(M789=1,$W$37,$W$36)*L789</f>
        <v>0</v>
      </c>
      <c r="O789">
        <f>EXP(-$W$26*C789)*I789</f>
        <v>0</v>
      </c>
      <c r="P789">
        <f>EXP(-$W$26*C789)*J789</f>
        <v>0</v>
      </c>
      <c r="Q789">
        <f>EXP(-$W$26*C789)*K789</f>
        <v>0</v>
      </c>
      <c r="R789">
        <f>EXP(-$W$26*C789)*(L789-N789)</f>
        <v>0</v>
      </c>
      <c r="S789">
        <f>EXP(-$W$26*C789)*N789</f>
        <v>0</v>
      </c>
      <c r="T789">
        <f>EXP(-$W$26*C789)*E789</f>
        <v>0</v>
      </c>
    </row>
    <row r="790" spans="1:20">
      <c r="A790">
        <v>781</v>
      </c>
      <c r="B790">
        <f>RAND()</f>
        <v>0</v>
      </c>
      <c r="C790">
        <f>IF(B790&lt;$W$41,3,IF(B790&lt;$W$41+$W$42,4,5))</f>
        <v>0</v>
      </c>
      <c r="D790">
        <f>NORMSINV(RAND())</f>
        <v>0</v>
      </c>
      <c r="E790">
        <f>$W$25*EXP(($W$26-$W$28-0.5*$W$27^2)*C790+$W$27*SQRT(C790)*D790)</f>
        <v>0</v>
      </c>
      <c r="F790">
        <f>$W$30*(1+$W$31)^C790</f>
        <v>0</v>
      </c>
      <c r="G790">
        <f>$W$32*(1+$W$33)^C790</f>
        <v>0</v>
      </c>
      <c r="H790">
        <f>$W$34*(1+$W$35)^C790</f>
        <v>0</v>
      </c>
      <c r="I790">
        <f>MIN(E790,F790)</f>
        <v>0</v>
      </c>
      <c r="J790">
        <f>MIN(E790-I790,G790)</f>
        <v>0</v>
      </c>
      <c r="K790">
        <f>MIN(E790-I790-J790,H790)</f>
        <v>0</v>
      </c>
      <c r="L790">
        <f>E790-I790-J790-K790</f>
        <v>0</v>
      </c>
      <c r="M790">
        <f>IF((I790+J790+(1-$W$36)*L790)/$W$39&gt;=$W$38,1,0)</f>
        <v>0</v>
      </c>
      <c r="N790">
        <f>IF(M790=1,$W$37,$W$36)*L790</f>
        <v>0</v>
      </c>
      <c r="O790">
        <f>EXP(-$W$26*C790)*I790</f>
        <v>0</v>
      </c>
      <c r="P790">
        <f>EXP(-$W$26*C790)*J790</f>
        <v>0</v>
      </c>
      <c r="Q790">
        <f>EXP(-$W$26*C790)*K790</f>
        <v>0</v>
      </c>
      <c r="R790">
        <f>EXP(-$W$26*C790)*(L790-N790)</f>
        <v>0</v>
      </c>
      <c r="S790">
        <f>EXP(-$W$26*C790)*N790</f>
        <v>0</v>
      </c>
      <c r="T790">
        <f>EXP(-$W$26*C790)*E790</f>
        <v>0</v>
      </c>
    </row>
    <row r="791" spans="1:20">
      <c r="A791">
        <v>782</v>
      </c>
      <c r="B791">
        <f>RAND()</f>
        <v>0</v>
      </c>
      <c r="C791">
        <f>IF(B791&lt;$W$41,3,IF(B791&lt;$W$41+$W$42,4,5))</f>
        <v>0</v>
      </c>
      <c r="D791">
        <f>NORMSINV(RAND())</f>
        <v>0</v>
      </c>
      <c r="E791">
        <f>$W$25*EXP(($W$26-$W$28-0.5*$W$27^2)*C791+$W$27*SQRT(C791)*D791)</f>
        <v>0</v>
      </c>
      <c r="F791">
        <f>$W$30*(1+$W$31)^C791</f>
        <v>0</v>
      </c>
      <c r="G791">
        <f>$W$32*(1+$W$33)^C791</f>
        <v>0</v>
      </c>
      <c r="H791">
        <f>$W$34*(1+$W$35)^C791</f>
        <v>0</v>
      </c>
      <c r="I791">
        <f>MIN(E791,F791)</f>
        <v>0</v>
      </c>
      <c r="J791">
        <f>MIN(E791-I791,G791)</f>
        <v>0</v>
      </c>
      <c r="K791">
        <f>MIN(E791-I791-J791,H791)</f>
        <v>0</v>
      </c>
      <c r="L791">
        <f>E791-I791-J791-K791</f>
        <v>0</v>
      </c>
      <c r="M791">
        <f>IF((I791+J791+(1-$W$36)*L791)/$W$39&gt;=$W$38,1,0)</f>
        <v>0</v>
      </c>
      <c r="N791">
        <f>IF(M791=1,$W$37,$W$36)*L791</f>
        <v>0</v>
      </c>
      <c r="O791">
        <f>EXP(-$W$26*C791)*I791</f>
        <v>0</v>
      </c>
      <c r="P791">
        <f>EXP(-$W$26*C791)*J791</f>
        <v>0</v>
      </c>
      <c r="Q791">
        <f>EXP(-$W$26*C791)*K791</f>
        <v>0</v>
      </c>
      <c r="R791">
        <f>EXP(-$W$26*C791)*(L791-N791)</f>
        <v>0</v>
      </c>
      <c r="S791">
        <f>EXP(-$W$26*C791)*N791</f>
        <v>0</v>
      </c>
      <c r="T791">
        <f>EXP(-$W$26*C791)*E791</f>
        <v>0</v>
      </c>
    </row>
    <row r="792" spans="1:20">
      <c r="A792">
        <v>783</v>
      </c>
      <c r="B792">
        <f>RAND()</f>
        <v>0</v>
      </c>
      <c r="C792">
        <f>IF(B792&lt;$W$41,3,IF(B792&lt;$W$41+$W$42,4,5))</f>
        <v>0</v>
      </c>
      <c r="D792">
        <f>NORMSINV(RAND())</f>
        <v>0</v>
      </c>
      <c r="E792">
        <f>$W$25*EXP(($W$26-$W$28-0.5*$W$27^2)*C792+$W$27*SQRT(C792)*D792)</f>
        <v>0</v>
      </c>
      <c r="F792">
        <f>$W$30*(1+$W$31)^C792</f>
        <v>0</v>
      </c>
      <c r="G792">
        <f>$W$32*(1+$W$33)^C792</f>
        <v>0</v>
      </c>
      <c r="H792">
        <f>$W$34*(1+$W$35)^C792</f>
        <v>0</v>
      </c>
      <c r="I792">
        <f>MIN(E792,F792)</f>
        <v>0</v>
      </c>
      <c r="J792">
        <f>MIN(E792-I792,G792)</f>
        <v>0</v>
      </c>
      <c r="K792">
        <f>MIN(E792-I792-J792,H792)</f>
        <v>0</v>
      </c>
      <c r="L792">
        <f>E792-I792-J792-K792</f>
        <v>0</v>
      </c>
      <c r="M792">
        <f>IF((I792+J792+(1-$W$36)*L792)/$W$39&gt;=$W$38,1,0)</f>
        <v>0</v>
      </c>
      <c r="N792">
        <f>IF(M792=1,$W$37,$W$36)*L792</f>
        <v>0</v>
      </c>
      <c r="O792">
        <f>EXP(-$W$26*C792)*I792</f>
        <v>0</v>
      </c>
      <c r="P792">
        <f>EXP(-$W$26*C792)*J792</f>
        <v>0</v>
      </c>
      <c r="Q792">
        <f>EXP(-$W$26*C792)*K792</f>
        <v>0</v>
      </c>
      <c r="R792">
        <f>EXP(-$W$26*C792)*(L792-N792)</f>
        <v>0</v>
      </c>
      <c r="S792">
        <f>EXP(-$W$26*C792)*N792</f>
        <v>0</v>
      </c>
      <c r="T792">
        <f>EXP(-$W$26*C792)*E792</f>
        <v>0</v>
      </c>
    </row>
    <row r="793" spans="1:20">
      <c r="A793">
        <v>784</v>
      </c>
      <c r="B793">
        <f>RAND()</f>
        <v>0</v>
      </c>
      <c r="C793">
        <f>IF(B793&lt;$W$41,3,IF(B793&lt;$W$41+$W$42,4,5))</f>
        <v>0</v>
      </c>
      <c r="D793">
        <f>NORMSINV(RAND())</f>
        <v>0</v>
      </c>
      <c r="E793">
        <f>$W$25*EXP(($W$26-$W$28-0.5*$W$27^2)*C793+$W$27*SQRT(C793)*D793)</f>
        <v>0</v>
      </c>
      <c r="F793">
        <f>$W$30*(1+$W$31)^C793</f>
        <v>0</v>
      </c>
      <c r="G793">
        <f>$W$32*(1+$W$33)^C793</f>
        <v>0</v>
      </c>
      <c r="H793">
        <f>$W$34*(1+$W$35)^C793</f>
        <v>0</v>
      </c>
      <c r="I793">
        <f>MIN(E793,F793)</f>
        <v>0</v>
      </c>
      <c r="J793">
        <f>MIN(E793-I793,G793)</f>
        <v>0</v>
      </c>
      <c r="K793">
        <f>MIN(E793-I793-J793,H793)</f>
        <v>0</v>
      </c>
      <c r="L793">
        <f>E793-I793-J793-K793</f>
        <v>0</v>
      </c>
      <c r="M793">
        <f>IF((I793+J793+(1-$W$36)*L793)/$W$39&gt;=$W$38,1,0)</f>
        <v>0</v>
      </c>
      <c r="N793">
        <f>IF(M793=1,$W$37,$W$36)*L793</f>
        <v>0</v>
      </c>
      <c r="O793">
        <f>EXP(-$W$26*C793)*I793</f>
        <v>0</v>
      </c>
      <c r="P793">
        <f>EXP(-$W$26*C793)*J793</f>
        <v>0</v>
      </c>
      <c r="Q793">
        <f>EXP(-$W$26*C793)*K793</f>
        <v>0</v>
      </c>
      <c r="R793">
        <f>EXP(-$W$26*C793)*(L793-N793)</f>
        <v>0</v>
      </c>
      <c r="S793">
        <f>EXP(-$W$26*C793)*N793</f>
        <v>0</v>
      </c>
      <c r="T793">
        <f>EXP(-$W$26*C793)*E793</f>
        <v>0</v>
      </c>
    </row>
    <row r="794" spans="1:20">
      <c r="A794">
        <v>785</v>
      </c>
      <c r="B794">
        <f>RAND()</f>
        <v>0</v>
      </c>
      <c r="C794">
        <f>IF(B794&lt;$W$41,3,IF(B794&lt;$W$41+$W$42,4,5))</f>
        <v>0</v>
      </c>
      <c r="D794">
        <f>NORMSINV(RAND())</f>
        <v>0</v>
      </c>
      <c r="E794">
        <f>$W$25*EXP(($W$26-$W$28-0.5*$W$27^2)*C794+$W$27*SQRT(C794)*D794)</f>
        <v>0</v>
      </c>
      <c r="F794">
        <f>$W$30*(1+$W$31)^C794</f>
        <v>0</v>
      </c>
      <c r="G794">
        <f>$W$32*(1+$W$33)^C794</f>
        <v>0</v>
      </c>
      <c r="H794">
        <f>$W$34*(1+$W$35)^C794</f>
        <v>0</v>
      </c>
      <c r="I794">
        <f>MIN(E794,F794)</f>
        <v>0</v>
      </c>
      <c r="J794">
        <f>MIN(E794-I794,G794)</f>
        <v>0</v>
      </c>
      <c r="K794">
        <f>MIN(E794-I794-J794,H794)</f>
        <v>0</v>
      </c>
      <c r="L794">
        <f>E794-I794-J794-K794</f>
        <v>0</v>
      </c>
      <c r="M794">
        <f>IF((I794+J794+(1-$W$36)*L794)/$W$39&gt;=$W$38,1,0)</f>
        <v>0</v>
      </c>
      <c r="N794">
        <f>IF(M794=1,$W$37,$W$36)*L794</f>
        <v>0</v>
      </c>
      <c r="O794">
        <f>EXP(-$W$26*C794)*I794</f>
        <v>0</v>
      </c>
      <c r="P794">
        <f>EXP(-$W$26*C794)*J794</f>
        <v>0</v>
      </c>
      <c r="Q794">
        <f>EXP(-$W$26*C794)*K794</f>
        <v>0</v>
      </c>
      <c r="R794">
        <f>EXP(-$W$26*C794)*(L794-N794)</f>
        <v>0</v>
      </c>
      <c r="S794">
        <f>EXP(-$W$26*C794)*N794</f>
        <v>0</v>
      </c>
      <c r="T794">
        <f>EXP(-$W$26*C794)*E794</f>
        <v>0</v>
      </c>
    </row>
    <row r="795" spans="1:20">
      <c r="A795">
        <v>786</v>
      </c>
      <c r="B795">
        <f>RAND()</f>
        <v>0</v>
      </c>
      <c r="C795">
        <f>IF(B795&lt;$W$41,3,IF(B795&lt;$W$41+$W$42,4,5))</f>
        <v>0</v>
      </c>
      <c r="D795">
        <f>NORMSINV(RAND())</f>
        <v>0</v>
      </c>
      <c r="E795">
        <f>$W$25*EXP(($W$26-$W$28-0.5*$W$27^2)*C795+$W$27*SQRT(C795)*D795)</f>
        <v>0</v>
      </c>
      <c r="F795">
        <f>$W$30*(1+$W$31)^C795</f>
        <v>0</v>
      </c>
      <c r="G795">
        <f>$W$32*(1+$W$33)^C795</f>
        <v>0</v>
      </c>
      <c r="H795">
        <f>$W$34*(1+$W$35)^C795</f>
        <v>0</v>
      </c>
      <c r="I795">
        <f>MIN(E795,F795)</f>
        <v>0</v>
      </c>
      <c r="J795">
        <f>MIN(E795-I795,G795)</f>
        <v>0</v>
      </c>
      <c r="K795">
        <f>MIN(E795-I795-J795,H795)</f>
        <v>0</v>
      </c>
      <c r="L795">
        <f>E795-I795-J795-K795</f>
        <v>0</v>
      </c>
      <c r="M795">
        <f>IF((I795+J795+(1-$W$36)*L795)/$W$39&gt;=$W$38,1,0)</f>
        <v>0</v>
      </c>
      <c r="N795">
        <f>IF(M795=1,$W$37,$W$36)*L795</f>
        <v>0</v>
      </c>
      <c r="O795">
        <f>EXP(-$W$26*C795)*I795</f>
        <v>0</v>
      </c>
      <c r="P795">
        <f>EXP(-$W$26*C795)*J795</f>
        <v>0</v>
      </c>
      <c r="Q795">
        <f>EXP(-$W$26*C795)*K795</f>
        <v>0</v>
      </c>
      <c r="R795">
        <f>EXP(-$W$26*C795)*(L795-N795)</f>
        <v>0</v>
      </c>
      <c r="S795">
        <f>EXP(-$W$26*C795)*N795</f>
        <v>0</v>
      </c>
      <c r="T795">
        <f>EXP(-$W$26*C795)*E795</f>
        <v>0</v>
      </c>
    </row>
    <row r="796" spans="1:20">
      <c r="A796">
        <v>787</v>
      </c>
      <c r="B796">
        <f>RAND()</f>
        <v>0</v>
      </c>
      <c r="C796">
        <f>IF(B796&lt;$W$41,3,IF(B796&lt;$W$41+$W$42,4,5))</f>
        <v>0</v>
      </c>
      <c r="D796">
        <f>NORMSINV(RAND())</f>
        <v>0</v>
      </c>
      <c r="E796">
        <f>$W$25*EXP(($W$26-$W$28-0.5*$W$27^2)*C796+$W$27*SQRT(C796)*D796)</f>
        <v>0</v>
      </c>
      <c r="F796">
        <f>$W$30*(1+$W$31)^C796</f>
        <v>0</v>
      </c>
      <c r="G796">
        <f>$W$32*(1+$W$33)^C796</f>
        <v>0</v>
      </c>
      <c r="H796">
        <f>$W$34*(1+$W$35)^C796</f>
        <v>0</v>
      </c>
      <c r="I796">
        <f>MIN(E796,F796)</f>
        <v>0</v>
      </c>
      <c r="J796">
        <f>MIN(E796-I796,G796)</f>
        <v>0</v>
      </c>
      <c r="K796">
        <f>MIN(E796-I796-J796,H796)</f>
        <v>0</v>
      </c>
      <c r="L796">
        <f>E796-I796-J796-K796</f>
        <v>0</v>
      </c>
      <c r="M796">
        <f>IF((I796+J796+(1-$W$36)*L796)/$W$39&gt;=$W$38,1,0)</f>
        <v>0</v>
      </c>
      <c r="N796">
        <f>IF(M796=1,$W$37,$W$36)*L796</f>
        <v>0</v>
      </c>
      <c r="O796">
        <f>EXP(-$W$26*C796)*I796</f>
        <v>0</v>
      </c>
      <c r="P796">
        <f>EXP(-$W$26*C796)*J796</f>
        <v>0</v>
      </c>
      <c r="Q796">
        <f>EXP(-$W$26*C796)*K796</f>
        <v>0</v>
      </c>
      <c r="R796">
        <f>EXP(-$W$26*C796)*(L796-N796)</f>
        <v>0</v>
      </c>
      <c r="S796">
        <f>EXP(-$W$26*C796)*N796</f>
        <v>0</v>
      </c>
      <c r="T796">
        <f>EXP(-$W$26*C796)*E796</f>
        <v>0</v>
      </c>
    </row>
    <row r="797" spans="1:20">
      <c r="A797">
        <v>788</v>
      </c>
      <c r="B797">
        <f>RAND()</f>
        <v>0</v>
      </c>
      <c r="C797">
        <f>IF(B797&lt;$W$41,3,IF(B797&lt;$W$41+$W$42,4,5))</f>
        <v>0</v>
      </c>
      <c r="D797">
        <f>NORMSINV(RAND())</f>
        <v>0</v>
      </c>
      <c r="E797">
        <f>$W$25*EXP(($W$26-$W$28-0.5*$W$27^2)*C797+$W$27*SQRT(C797)*D797)</f>
        <v>0</v>
      </c>
      <c r="F797">
        <f>$W$30*(1+$W$31)^C797</f>
        <v>0</v>
      </c>
      <c r="G797">
        <f>$W$32*(1+$W$33)^C797</f>
        <v>0</v>
      </c>
      <c r="H797">
        <f>$W$34*(1+$W$35)^C797</f>
        <v>0</v>
      </c>
      <c r="I797">
        <f>MIN(E797,F797)</f>
        <v>0</v>
      </c>
      <c r="J797">
        <f>MIN(E797-I797,G797)</f>
        <v>0</v>
      </c>
      <c r="K797">
        <f>MIN(E797-I797-J797,H797)</f>
        <v>0</v>
      </c>
      <c r="L797">
        <f>E797-I797-J797-K797</f>
        <v>0</v>
      </c>
      <c r="M797">
        <f>IF((I797+J797+(1-$W$36)*L797)/$W$39&gt;=$W$38,1,0)</f>
        <v>0</v>
      </c>
      <c r="N797">
        <f>IF(M797=1,$W$37,$W$36)*L797</f>
        <v>0</v>
      </c>
      <c r="O797">
        <f>EXP(-$W$26*C797)*I797</f>
        <v>0</v>
      </c>
      <c r="P797">
        <f>EXP(-$W$26*C797)*J797</f>
        <v>0</v>
      </c>
      <c r="Q797">
        <f>EXP(-$W$26*C797)*K797</f>
        <v>0</v>
      </c>
      <c r="R797">
        <f>EXP(-$W$26*C797)*(L797-N797)</f>
        <v>0</v>
      </c>
      <c r="S797">
        <f>EXP(-$W$26*C797)*N797</f>
        <v>0</v>
      </c>
      <c r="T797">
        <f>EXP(-$W$26*C797)*E797</f>
        <v>0</v>
      </c>
    </row>
    <row r="798" spans="1:20">
      <c r="A798">
        <v>789</v>
      </c>
      <c r="B798">
        <f>RAND()</f>
        <v>0</v>
      </c>
      <c r="C798">
        <f>IF(B798&lt;$W$41,3,IF(B798&lt;$W$41+$W$42,4,5))</f>
        <v>0</v>
      </c>
      <c r="D798">
        <f>NORMSINV(RAND())</f>
        <v>0</v>
      </c>
      <c r="E798">
        <f>$W$25*EXP(($W$26-$W$28-0.5*$W$27^2)*C798+$W$27*SQRT(C798)*D798)</f>
        <v>0</v>
      </c>
      <c r="F798">
        <f>$W$30*(1+$W$31)^C798</f>
        <v>0</v>
      </c>
      <c r="G798">
        <f>$W$32*(1+$W$33)^C798</f>
        <v>0</v>
      </c>
      <c r="H798">
        <f>$W$34*(1+$W$35)^C798</f>
        <v>0</v>
      </c>
      <c r="I798">
        <f>MIN(E798,F798)</f>
        <v>0</v>
      </c>
      <c r="J798">
        <f>MIN(E798-I798,G798)</f>
        <v>0</v>
      </c>
      <c r="K798">
        <f>MIN(E798-I798-J798,H798)</f>
        <v>0</v>
      </c>
      <c r="L798">
        <f>E798-I798-J798-K798</f>
        <v>0</v>
      </c>
      <c r="M798">
        <f>IF((I798+J798+(1-$W$36)*L798)/$W$39&gt;=$W$38,1,0)</f>
        <v>0</v>
      </c>
      <c r="N798">
        <f>IF(M798=1,$W$37,$W$36)*L798</f>
        <v>0</v>
      </c>
      <c r="O798">
        <f>EXP(-$W$26*C798)*I798</f>
        <v>0</v>
      </c>
      <c r="P798">
        <f>EXP(-$W$26*C798)*J798</f>
        <v>0</v>
      </c>
      <c r="Q798">
        <f>EXP(-$W$26*C798)*K798</f>
        <v>0</v>
      </c>
      <c r="R798">
        <f>EXP(-$W$26*C798)*(L798-N798)</f>
        <v>0</v>
      </c>
      <c r="S798">
        <f>EXP(-$W$26*C798)*N798</f>
        <v>0</v>
      </c>
      <c r="T798">
        <f>EXP(-$W$26*C798)*E798</f>
        <v>0</v>
      </c>
    </row>
    <row r="799" spans="1:20">
      <c r="A799">
        <v>790</v>
      </c>
      <c r="B799">
        <f>RAND()</f>
        <v>0</v>
      </c>
      <c r="C799">
        <f>IF(B799&lt;$W$41,3,IF(B799&lt;$W$41+$W$42,4,5))</f>
        <v>0</v>
      </c>
      <c r="D799">
        <f>NORMSINV(RAND())</f>
        <v>0</v>
      </c>
      <c r="E799">
        <f>$W$25*EXP(($W$26-$W$28-0.5*$W$27^2)*C799+$W$27*SQRT(C799)*D799)</f>
        <v>0</v>
      </c>
      <c r="F799">
        <f>$W$30*(1+$W$31)^C799</f>
        <v>0</v>
      </c>
      <c r="G799">
        <f>$W$32*(1+$W$33)^C799</f>
        <v>0</v>
      </c>
      <c r="H799">
        <f>$W$34*(1+$W$35)^C799</f>
        <v>0</v>
      </c>
      <c r="I799">
        <f>MIN(E799,F799)</f>
        <v>0</v>
      </c>
      <c r="J799">
        <f>MIN(E799-I799,G799)</f>
        <v>0</v>
      </c>
      <c r="K799">
        <f>MIN(E799-I799-J799,H799)</f>
        <v>0</v>
      </c>
      <c r="L799">
        <f>E799-I799-J799-K799</f>
        <v>0</v>
      </c>
      <c r="M799">
        <f>IF((I799+J799+(1-$W$36)*L799)/$W$39&gt;=$W$38,1,0)</f>
        <v>0</v>
      </c>
      <c r="N799">
        <f>IF(M799=1,$W$37,$W$36)*L799</f>
        <v>0</v>
      </c>
      <c r="O799">
        <f>EXP(-$W$26*C799)*I799</f>
        <v>0</v>
      </c>
      <c r="P799">
        <f>EXP(-$W$26*C799)*J799</f>
        <v>0</v>
      </c>
      <c r="Q799">
        <f>EXP(-$W$26*C799)*K799</f>
        <v>0</v>
      </c>
      <c r="R799">
        <f>EXP(-$W$26*C799)*(L799-N799)</f>
        <v>0</v>
      </c>
      <c r="S799">
        <f>EXP(-$W$26*C799)*N799</f>
        <v>0</v>
      </c>
      <c r="T799">
        <f>EXP(-$W$26*C799)*E799</f>
        <v>0</v>
      </c>
    </row>
    <row r="800" spans="1:20">
      <c r="A800">
        <v>791</v>
      </c>
      <c r="B800">
        <f>RAND()</f>
        <v>0</v>
      </c>
      <c r="C800">
        <f>IF(B800&lt;$W$41,3,IF(B800&lt;$W$41+$W$42,4,5))</f>
        <v>0</v>
      </c>
      <c r="D800">
        <f>NORMSINV(RAND())</f>
        <v>0</v>
      </c>
      <c r="E800">
        <f>$W$25*EXP(($W$26-$W$28-0.5*$W$27^2)*C800+$W$27*SQRT(C800)*D800)</f>
        <v>0</v>
      </c>
      <c r="F800">
        <f>$W$30*(1+$W$31)^C800</f>
        <v>0</v>
      </c>
      <c r="G800">
        <f>$W$32*(1+$W$33)^C800</f>
        <v>0</v>
      </c>
      <c r="H800">
        <f>$W$34*(1+$W$35)^C800</f>
        <v>0</v>
      </c>
      <c r="I800">
        <f>MIN(E800,F800)</f>
        <v>0</v>
      </c>
      <c r="J800">
        <f>MIN(E800-I800,G800)</f>
        <v>0</v>
      </c>
      <c r="K800">
        <f>MIN(E800-I800-J800,H800)</f>
        <v>0</v>
      </c>
      <c r="L800">
        <f>E800-I800-J800-K800</f>
        <v>0</v>
      </c>
      <c r="M800">
        <f>IF((I800+J800+(1-$W$36)*L800)/$W$39&gt;=$W$38,1,0)</f>
        <v>0</v>
      </c>
      <c r="N800">
        <f>IF(M800=1,$W$37,$W$36)*L800</f>
        <v>0</v>
      </c>
      <c r="O800">
        <f>EXP(-$W$26*C800)*I800</f>
        <v>0</v>
      </c>
      <c r="P800">
        <f>EXP(-$W$26*C800)*J800</f>
        <v>0</v>
      </c>
      <c r="Q800">
        <f>EXP(-$W$26*C800)*K800</f>
        <v>0</v>
      </c>
      <c r="R800">
        <f>EXP(-$W$26*C800)*(L800-N800)</f>
        <v>0</v>
      </c>
      <c r="S800">
        <f>EXP(-$W$26*C800)*N800</f>
        <v>0</v>
      </c>
      <c r="T800">
        <f>EXP(-$W$26*C800)*E800</f>
        <v>0</v>
      </c>
    </row>
    <row r="801" spans="1:20">
      <c r="A801">
        <v>792</v>
      </c>
      <c r="B801">
        <f>RAND()</f>
        <v>0</v>
      </c>
      <c r="C801">
        <f>IF(B801&lt;$W$41,3,IF(B801&lt;$W$41+$W$42,4,5))</f>
        <v>0</v>
      </c>
      <c r="D801">
        <f>NORMSINV(RAND())</f>
        <v>0</v>
      </c>
      <c r="E801">
        <f>$W$25*EXP(($W$26-$W$28-0.5*$W$27^2)*C801+$W$27*SQRT(C801)*D801)</f>
        <v>0</v>
      </c>
      <c r="F801">
        <f>$W$30*(1+$W$31)^C801</f>
        <v>0</v>
      </c>
      <c r="G801">
        <f>$W$32*(1+$W$33)^C801</f>
        <v>0</v>
      </c>
      <c r="H801">
        <f>$W$34*(1+$W$35)^C801</f>
        <v>0</v>
      </c>
      <c r="I801">
        <f>MIN(E801,F801)</f>
        <v>0</v>
      </c>
      <c r="J801">
        <f>MIN(E801-I801,G801)</f>
        <v>0</v>
      </c>
      <c r="K801">
        <f>MIN(E801-I801-J801,H801)</f>
        <v>0</v>
      </c>
      <c r="L801">
        <f>E801-I801-J801-K801</f>
        <v>0</v>
      </c>
      <c r="M801">
        <f>IF((I801+J801+(1-$W$36)*L801)/$W$39&gt;=$W$38,1,0)</f>
        <v>0</v>
      </c>
      <c r="N801">
        <f>IF(M801=1,$W$37,$W$36)*L801</f>
        <v>0</v>
      </c>
      <c r="O801">
        <f>EXP(-$W$26*C801)*I801</f>
        <v>0</v>
      </c>
      <c r="P801">
        <f>EXP(-$W$26*C801)*J801</f>
        <v>0</v>
      </c>
      <c r="Q801">
        <f>EXP(-$W$26*C801)*K801</f>
        <v>0</v>
      </c>
      <c r="R801">
        <f>EXP(-$W$26*C801)*(L801-N801)</f>
        <v>0</v>
      </c>
      <c r="S801">
        <f>EXP(-$W$26*C801)*N801</f>
        <v>0</v>
      </c>
      <c r="T801">
        <f>EXP(-$W$26*C801)*E801</f>
        <v>0</v>
      </c>
    </row>
    <row r="802" spans="1:20">
      <c r="A802">
        <v>793</v>
      </c>
      <c r="B802">
        <f>RAND()</f>
        <v>0</v>
      </c>
      <c r="C802">
        <f>IF(B802&lt;$W$41,3,IF(B802&lt;$W$41+$W$42,4,5))</f>
        <v>0</v>
      </c>
      <c r="D802">
        <f>NORMSINV(RAND())</f>
        <v>0</v>
      </c>
      <c r="E802">
        <f>$W$25*EXP(($W$26-$W$28-0.5*$W$27^2)*C802+$W$27*SQRT(C802)*D802)</f>
        <v>0</v>
      </c>
      <c r="F802">
        <f>$W$30*(1+$W$31)^C802</f>
        <v>0</v>
      </c>
      <c r="G802">
        <f>$W$32*(1+$W$33)^C802</f>
        <v>0</v>
      </c>
      <c r="H802">
        <f>$W$34*(1+$W$35)^C802</f>
        <v>0</v>
      </c>
      <c r="I802">
        <f>MIN(E802,F802)</f>
        <v>0</v>
      </c>
      <c r="J802">
        <f>MIN(E802-I802,G802)</f>
        <v>0</v>
      </c>
      <c r="K802">
        <f>MIN(E802-I802-J802,H802)</f>
        <v>0</v>
      </c>
      <c r="L802">
        <f>E802-I802-J802-K802</f>
        <v>0</v>
      </c>
      <c r="M802">
        <f>IF((I802+J802+(1-$W$36)*L802)/$W$39&gt;=$W$38,1,0)</f>
        <v>0</v>
      </c>
      <c r="N802">
        <f>IF(M802=1,$W$37,$W$36)*L802</f>
        <v>0</v>
      </c>
      <c r="O802">
        <f>EXP(-$W$26*C802)*I802</f>
        <v>0</v>
      </c>
      <c r="P802">
        <f>EXP(-$W$26*C802)*J802</f>
        <v>0</v>
      </c>
      <c r="Q802">
        <f>EXP(-$W$26*C802)*K802</f>
        <v>0</v>
      </c>
      <c r="R802">
        <f>EXP(-$W$26*C802)*(L802-N802)</f>
        <v>0</v>
      </c>
      <c r="S802">
        <f>EXP(-$W$26*C802)*N802</f>
        <v>0</v>
      </c>
      <c r="T802">
        <f>EXP(-$W$26*C802)*E802</f>
        <v>0</v>
      </c>
    </row>
    <row r="803" spans="1:20">
      <c r="A803">
        <v>794</v>
      </c>
      <c r="B803">
        <f>RAND()</f>
        <v>0</v>
      </c>
      <c r="C803">
        <f>IF(B803&lt;$W$41,3,IF(B803&lt;$W$41+$W$42,4,5))</f>
        <v>0</v>
      </c>
      <c r="D803">
        <f>NORMSINV(RAND())</f>
        <v>0</v>
      </c>
      <c r="E803">
        <f>$W$25*EXP(($W$26-$W$28-0.5*$W$27^2)*C803+$W$27*SQRT(C803)*D803)</f>
        <v>0</v>
      </c>
      <c r="F803">
        <f>$W$30*(1+$W$31)^C803</f>
        <v>0</v>
      </c>
      <c r="G803">
        <f>$W$32*(1+$W$33)^C803</f>
        <v>0</v>
      </c>
      <c r="H803">
        <f>$W$34*(1+$W$35)^C803</f>
        <v>0</v>
      </c>
      <c r="I803">
        <f>MIN(E803,F803)</f>
        <v>0</v>
      </c>
      <c r="J803">
        <f>MIN(E803-I803,G803)</f>
        <v>0</v>
      </c>
      <c r="K803">
        <f>MIN(E803-I803-J803,H803)</f>
        <v>0</v>
      </c>
      <c r="L803">
        <f>E803-I803-J803-K803</f>
        <v>0</v>
      </c>
      <c r="M803">
        <f>IF((I803+J803+(1-$W$36)*L803)/$W$39&gt;=$W$38,1,0)</f>
        <v>0</v>
      </c>
      <c r="N803">
        <f>IF(M803=1,$W$37,$W$36)*L803</f>
        <v>0</v>
      </c>
      <c r="O803">
        <f>EXP(-$W$26*C803)*I803</f>
        <v>0</v>
      </c>
      <c r="P803">
        <f>EXP(-$W$26*C803)*J803</f>
        <v>0</v>
      </c>
      <c r="Q803">
        <f>EXP(-$W$26*C803)*K803</f>
        <v>0</v>
      </c>
      <c r="R803">
        <f>EXP(-$W$26*C803)*(L803-N803)</f>
        <v>0</v>
      </c>
      <c r="S803">
        <f>EXP(-$W$26*C803)*N803</f>
        <v>0</v>
      </c>
      <c r="T803">
        <f>EXP(-$W$26*C803)*E803</f>
        <v>0</v>
      </c>
    </row>
    <row r="804" spans="1:20">
      <c r="A804">
        <v>795</v>
      </c>
      <c r="B804">
        <f>RAND()</f>
        <v>0</v>
      </c>
      <c r="C804">
        <f>IF(B804&lt;$W$41,3,IF(B804&lt;$W$41+$W$42,4,5))</f>
        <v>0</v>
      </c>
      <c r="D804">
        <f>NORMSINV(RAND())</f>
        <v>0</v>
      </c>
      <c r="E804">
        <f>$W$25*EXP(($W$26-$W$28-0.5*$W$27^2)*C804+$W$27*SQRT(C804)*D804)</f>
        <v>0</v>
      </c>
      <c r="F804">
        <f>$W$30*(1+$W$31)^C804</f>
        <v>0</v>
      </c>
      <c r="G804">
        <f>$W$32*(1+$W$33)^C804</f>
        <v>0</v>
      </c>
      <c r="H804">
        <f>$W$34*(1+$W$35)^C804</f>
        <v>0</v>
      </c>
      <c r="I804">
        <f>MIN(E804,F804)</f>
        <v>0</v>
      </c>
      <c r="J804">
        <f>MIN(E804-I804,G804)</f>
        <v>0</v>
      </c>
      <c r="K804">
        <f>MIN(E804-I804-J804,H804)</f>
        <v>0</v>
      </c>
      <c r="L804">
        <f>E804-I804-J804-K804</f>
        <v>0</v>
      </c>
      <c r="M804">
        <f>IF((I804+J804+(1-$W$36)*L804)/$W$39&gt;=$W$38,1,0)</f>
        <v>0</v>
      </c>
      <c r="N804">
        <f>IF(M804=1,$W$37,$W$36)*L804</f>
        <v>0</v>
      </c>
      <c r="O804">
        <f>EXP(-$W$26*C804)*I804</f>
        <v>0</v>
      </c>
      <c r="P804">
        <f>EXP(-$W$26*C804)*J804</f>
        <v>0</v>
      </c>
      <c r="Q804">
        <f>EXP(-$W$26*C804)*K804</f>
        <v>0</v>
      </c>
      <c r="R804">
        <f>EXP(-$W$26*C804)*(L804-N804)</f>
        <v>0</v>
      </c>
      <c r="S804">
        <f>EXP(-$W$26*C804)*N804</f>
        <v>0</v>
      </c>
      <c r="T804">
        <f>EXP(-$W$26*C804)*E804</f>
        <v>0</v>
      </c>
    </row>
    <row r="805" spans="1:20">
      <c r="A805">
        <v>796</v>
      </c>
      <c r="B805">
        <f>RAND()</f>
        <v>0</v>
      </c>
      <c r="C805">
        <f>IF(B805&lt;$W$41,3,IF(B805&lt;$W$41+$W$42,4,5))</f>
        <v>0</v>
      </c>
      <c r="D805">
        <f>NORMSINV(RAND())</f>
        <v>0</v>
      </c>
      <c r="E805">
        <f>$W$25*EXP(($W$26-$W$28-0.5*$W$27^2)*C805+$W$27*SQRT(C805)*D805)</f>
        <v>0</v>
      </c>
      <c r="F805">
        <f>$W$30*(1+$W$31)^C805</f>
        <v>0</v>
      </c>
      <c r="G805">
        <f>$W$32*(1+$W$33)^C805</f>
        <v>0</v>
      </c>
      <c r="H805">
        <f>$W$34*(1+$W$35)^C805</f>
        <v>0</v>
      </c>
      <c r="I805">
        <f>MIN(E805,F805)</f>
        <v>0</v>
      </c>
      <c r="J805">
        <f>MIN(E805-I805,G805)</f>
        <v>0</v>
      </c>
      <c r="K805">
        <f>MIN(E805-I805-J805,H805)</f>
        <v>0</v>
      </c>
      <c r="L805">
        <f>E805-I805-J805-K805</f>
        <v>0</v>
      </c>
      <c r="M805">
        <f>IF((I805+J805+(1-$W$36)*L805)/$W$39&gt;=$W$38,1,0)</f>
        <v>0</v>
      </c>
      <c r="N805">
        <f>IF(M805=1,$W$37,$W$36)*L805</f>
        <v>0</v>
      </c>
      <c r="O805">
        <f>EXP(-$W$26*C805)*I805</f>
        <v>0</v>
      </c>
      <c r="P805">
        <f>EXP(-$W$26*C805)*J805</f>
        <v>0</v>
      </c>
      <c r="Q805">
        <f>EXP(-$W$26*C805)*K805</f>
        <v>0</v>
      </c>
      <c r="R805">
        <f>EXP(-$W$26*C805)*(L805-N805)</f>
        <v>0</v>
      </c>
      <c r="S805">
        <f>EXP(-$W$26*C805)*N805</f>
        <v>0</v>
      </c>
      <c r="T805">
        <f>EXP(-$W$26*C805)*E805</f>
        <v>0</v>
      </c>
    </row>
    <row r="806" spans="1:20">
      <c r="A806">
        <v>797</v>
      </c>
      <c r="B806">
        <f>RAND()</f>
        <v>0</v>
      </c>
      <c r="C806">
        <f>IF(B806&lt;$W$41,3,IF(B806&lt;$W$41+$W$42,4,5))</f>
        <v>0</v>
      </c>
      <c r="D806">
        <f>NORMSINV(RAND())</f>
        <v>0</v>
      </c>
      <c r="E806">
        <f>$W$25*EXP(($W$26-$W$28-0.5*$W$27^2)*C806+$W$27*SQRT(C806)*D806)</f>
        <v>0</v>
      </c>
      <c r="F806">
        <f>$W$30*(1+$W$31)^C806</f>
        <v>0</v>
      </c>
      <c r="G806">
        <f>$W$32*(1+$W$33)^C806</f>
        <v>0</v>
      </c>
      <c r="H806">
        <f>$W$34*(1+$W$35)^C806</f>
        <v>0</v>
      </c>
      <c r="I806">
        <f>MIN(E806,F806)</f>
        <v>0</v>
      </c>
      <c r="J806">
        <f>MIN(E806-I806,G806)</f>
        <v>0</v>
      </c>
      <c r="K806">
        <f>MIN(E806-I806-J806,H806)</f>
        <v>0</v>
      </c>
      <c r="L806">
        <f>E806-I806-J806-K806</f>
        <v>0</v>
      </c>
      <c r="M806">
        <f>IF((I806+J806+(1-$W$36)*L806)/$W$39&gt;=$W$38,1,0)</f>
        <v>0</v>
      </c>
      <c r="N806">
        <f>IF(M806=1,$W$37,$W$36)*L806</f>
        <v>0</v>
      </c>
      <c r="O806">
        <f>EXP(-$W$26*C806)*I806</f>
        <v>0</v>
      </c>
      <c r="P806">
        <f>EXP(-$W$26*C806)*J806</f>
        <v>0</v>
      </c>
      <c r="Q806">
        <f>EXP(-$W$26*C806)*K806</f>
        <v>0</v>
      </c>
      <c r="R806">
        <f>EXP(-$W$26*C806)*(L806-N806)</f>
        <v>0</v>
      </c>
      <c r="S806">
        <f>EXP(-$W$26*C806)*N806</f>
        <v>0</v>
      </c>
      <c r="T806">
        <f>EXP(-$W$26*C806)*E806</f>
        <v>0</v>
      </c>
    </row>
    <row r="807" spans="1:20">
      <c r="A807">
        <v>798</v>
      </c>
      <c r="B807">
        <f>RAND()</f>
        <v>0</v>
      </c>
      <c r="C807">
        <f>IF(B807&lt;$W$41,3,IF(B807&lt;$W$41+$W$42,4,5))</f>
        <v>0</v>
      </c>
      <c r="D807">
        <f>NORMSINV(RAND())</f>
        <v>0</v>
      </c>
      <c r="E807">
        <f>$W$25*EXP(($W$26-$W$28-0.5*$W$27^2)*C807+$W$27*SQRT(C807)*D807)</f>
        <v>0</v>
      </c>
      <c r="F807">
        <f>$W$30*(1+$W$31)^C807</f>
        <v>0</v>
      </c>
      <c r="G807">
        <f>$W$32*(1+$W$33)^C807</f>
        <v>0</v>
      </c>
      <c r="H807">
        <f>$W$34*(1+$W$35)^C807</f>
        <v>0</v>
      </c>
      <c r="I807">
        <f>MIN(E807,F807)</f>
        <v>0</v>
      </c>
      <c r="J807">
        <f>MIN(E807-I807,G807)</f>
        <v>0</v>
      </c>
      <c r="K807">
        <f>MIN(E807-I807-J807,H807)</f>
        <v>0</v>
      </c>
      <c r="L807">
        <f>E807-I807-J807-K807</f>
        <v>0</v>
      </c>
      <c r="M807">
        <f>IF((I807+J807+(1-$W$36)*L807)/$W$39&gt;=$W$38,1,0)</f>
        <v>0</v>
      </c>
      <c r="N807">
        <f>IF(M807=1,$W$37,$W$36)*L807</f>
        <v>0</v>
      </c>
      <c r="O807">
        <f>EXP(-$W$26*C807)*I807</f>
        <v>0</v>
      </c>
      <c r="P807">
        <f>EXP(-$W$26*C807)*J807</f>
        <v>0</v>
      </c>
      <c r="Q807">
        <f>EXP(-$W$26*C807)*K807</f>
        <v>0</v>
      </c>
      <c r="R807">
        <f>EXP(-$W$26*C807)*(L807-N807)</f>
        <v>0</v>
      </c>
      <c r="S807">
        <f>EXP(-$W$26*C807)*N807</f>
        <v>0</v>
      </c>
      <c r="T807">
        <f>EXP(-$W$26*C807)*E807</f>
        <v>0</v>
      </c>
    </row>
    <row r="808" spans="1:20">
      <c r="A808">
        <v>799</v>
      </c>
      <c r="B808">
        <f>RAND()</f>
        <v>0</v>
      </c>
      <c r="C808">
        <f>IF(B808&lt;$W$41,3,IF(B808&lt;$W$41+$W$42,4,5))</f>
        <v>0</v>
      </c>
      <c r="D808">
        <f>NORMSINV(RAND())</f>
        <v>0</v>
      </c>
      <c r="E808">
        <f>$W$25*EXP(($W$26-$W$28-0.5*$W$27^2)*C808+$W$27*SQRT(C808)*D808)</f>
        <v>0</v>
      </c>
      <c r="F808">
        <f>$W$30*(1+$W$31)^C808</f>
        <v>0</v>
      </c>
      <c r="G808">
        <f>$W$32*(1+$W$33)^C808</f>
        <v>0</v>
      </c>
      <c r="H808">
        <f>$W$34*(1+$W$35)^C808</f>
        <v>0</v>
      </c>
      <c r="I808">
        <f>MIN(E808,F808)</f>
        <v>0</v>
      </c>
      <c r="J808">
        <f>MIN(E808-I808,G808)</f>
        <v>0</v>
      </c>
      <c r="K808">
        <f>MIN(E808-I808-J808,H808)</f>
        <v>0</v>
      </c>
      <c r="L808">
        <f>E808-I808-J808-K808</f>
        <v>0</v>
      </c>
      <c r="M808">
        <f>IF((I808+J808+(1-$W$36)*L808)/$W$39&gt;=$W$38,1,0)</f>
        <v>0</v>
      </c>
      <c r="N808">
        <f>IF(M808=1,$W$37,$W$36)*L808</f>
        <v>0</v>
      </c>
      <c r="O808">
        <f>EXP(-$W$26*C808)*I808</f>
        <v>0</v>
      </c>
      <c r="P808">
        <f>EXP(-$W$26*C808)*J808</f>
        <v>0</v>
      </c>
      <c r="Q808">
        <f>EXP(-$W$26*C808)*K808</f>
        <v>0</v>
      </c>
      <c r="R808">
        <f>EXP(-$W$26*C808)*(L808-N808)</f>
        <v>0</v>
      </c>
      <c r="S808">
        <f>EXP(-$W$26*C808)*N808</f>
        <v>0</v>
      </c>
      <c r="T808">
        <f>EXP(-$W$26*C808)*E808</f>
        <v>0</v>
      </c>
    </row>
    <row r="809" spans="1:20">
      <c r="A809">
        <v>800</v>
      </c>
      <c r="B809">
        <f>RAND()</f>
        <v>0</v>
      </c>
      <c r="C809">
        <f>IF(B809&lt;$W$41,3,IF(B809&lt;$W$41+$W$42,4,5))</f>
        <v>0</v>
      </c>
      <c r="D809">
        <f>NORMSINV(RAND())</f>
        <v>0</v>
      </c>
      <c r="E809">
        <f>$W$25*EXP(($W$26-$W$28-0.5*$W$27^2)*C809+$W$27*SQRT(C809)*D809)</f>
        <v>0</v>
      </c>
      <c r="F809">
        <f>$W$30*(1+$W$31)^C809</f>
        <v>0</v>
      </c>
      <c r="G809">
        <f>$W$32*(1+$W$33)^C809</f>
        <v>0</v>
      </c>
      <c r="H809">
        <f>$W$34*(1+$W$35)^C809</f>
        <v>0</v>
      </c>
      <c r="I809">
        <f>MIN(E809,F809)</f>
        <v>0</v>
      </c>
      <c r="J809">
        <f>MIN(E809-I809,G809)</f>
        <v>0</v>
      </c>
      <c r="K809">
        <f>MIN(E809-I809-J809,H809)</f>
        <v>0</v>
      </c>
      <c r="L809">
        <f>E809-I809-J809-K809</f>
        <v>0</v>
      </c>
      <c r="M809">
        <f>IF((I809+J809+(1-$W$36)*L809)/$W$39&gt;=$W$38,1,0)</f>
        <v>0</v>
      </c>
      <c r="N809">
        <f>IF(M809=1,$W$37,$W$36)*L809</f>
        <v>0</v>
      </c>
      <c r="O809">
        <f>EXP(-$W$26*C809)*I809</f>
        <v>0</v>
      </c>
      <c r="P809">
        <f>EXP(-$W$26*C809)*J809</f>
        <v>0</v>
      </c>
      <c r="Q809">
        <f>EXP(-$W$26*C809)*K809</f>
        <v>0</v>
      </c>
      <c r="R809">
        <f>EXP(-$W$26*C809)*(L809-N809)</f>
        <v>0</v>
      </c>
      <c r="S809">
        <f>EXP(-$W$26*C809)*N809</f>
        <v>0</v>
      </c>
      <c r="T809">
        <f>EXP(-$W$26*C809)*E809</f>
        <v>0</v>
      </c>
    </row>
    <row r="810" spans="1:20">
      <c r="A810">
        <v>801</v>
      </c>
      <c r="B810">
        <f>RAND()</f>
        <v>0</v>
      </c>
      <c r="C810">
        <f>IF(B810&lt;$W$41,3,IF(B810&lt;$W$41+$W$42,4,5))</f>
        <v>0</v>
      </c>
      <c r="D810">
        <f>NORMSINV(RAND())</f>
        <v>0</v>
      </c>
      <c r="E810">
        <f>$W$25*EXP(($W$26-$W$28-0.5*$W$27^2)*C810+$W$27*SQRT(C810)*D810)</f>
        <v>0</v>
      </c>
      <c r="F810">
        <f>$W$30*(1+$W$31)^C810</f>
        <v>0</v>
      </c>
      <c r="G810">
        <f>$W$32*(1+$W$33)^C810</f>
        <v>0</v>
      </c>
      <c r="H810">
        <f>$W$34*(1+$W$35)^C810</f>
        <v>0</v>
      </c>
      <c r="I810">
        <f>MIN(E810,F810)</f>
        <v>0</v>
      </c>
      <c r="J810">
        <f>MIN(E810-I810,G810)</f>
        <v>0</v>
      </c>
      <c r="K810">
        <f>MIN(E810-I810-J810,H810)</f>
        <v>0</v>
      </c>
      <c r="L810">
        <f>E810-I810-J810-K810</f>
        <v>0</v>
      </c>
      <c r="M810">
        <f>IF((I810+J810+(1-$W$36)*L810)/$W$39&gt;=$W$38,1,0)</f>
        <v>0</v>
      </c>
      <c r="N810">
        <f>IF(M810=1,$W$37,$W$36)*L810</f>
        <v>0</v>
      </c>
      <c r="O810">
        <f>EXP(-$W$26*C810)*I810</f>
        <v>0</v>
      </c>
      <c r="P810">
        <f>EXP(-$W$26*C810)*J810</f>
        <v>0</v>
      </c>
      <c r="Q810">
        <f>EXP(-$W$26*C810)*K810</f>
        <v>0</v>
      </c>
      <c r="R810">
        <f>EXP(-$W$26*C810)*(L810-N810)</f>
        <v>0</v>
      </c>
      <c r="S810">
        <f>EXP(-$W$26*C810)*N810</f>
        <v>0</v>
      </c>
      <c r="T810">
        <f>EXP(-$W$26*C810)*E810</f>
        <v>0</v>
      </c>
    </row>
    <row r="811" spans="1:20">
      <c r="A811">
        <v>802</v>
      </c>
      <c r="B811">
        <f>RAND()</f>
        <v>0</v>
      </c>
      <c r="C811">
        <f>IF(B811&lt;$W$41,3,IF(B811&lt;$W$41+$W$42,4,5))</f>
        <v>0</v>
      </c>
      <c r="D811">
        <f>NORMSINV(RAND())</f>
        <v>0</v>
      </c>
      <c r="E811">
        <f>$W$25*EXP(($W$26-$W$28-0.5*$W$27^2)*C811+$W$27*SQRT(C811)*D811)</f>
        <v>0</v>
      </c>
      <c r="F811">
        <f>$W$30*(1+$W$31)^C811</f>
        <v>0</v>
      </c>
      <c r="G811">
        <f>$W$32*(1+$W$33)^C811</f>
        <v>0</v>
      </c>
      <c r="H811">
        <f>$W$34*(1+$W$35)^C811</f>
        <v>0</v>
      </c>
      <c r="I811">
        <f>MIN(E811,F811)</f>
        <v>0</v>
      </c>
      <c r="J811">
        <f>MIN(E811-I811,G811)</f>
        <v>0</v>
      </c>
      <c r="K811">
        <f>MIN(E811-I811-J811,H811)</f>
        <v>0</v>
      </c>
      <c r="L811">
        <f>E811-I811-J811-K811</f>
        <v>0</v>
      </c>
      <c r="M811">
        <f>IF((I811+J811+(1-$W$36)*L811)/$W$39&gt;=$W$38,1,0)</f>
        <v>0</v>
      </c>
      <c r="N811">
        <f>IF(M811=1,$W$37,$W$36)*L811</f>
        <v>0</v>
      </c>
      <c r="O811">
        <f>EXP(-$W$26*C811)*I811</f>
        <v>0</v>
      </c>
      <c r="P811">
        <f>EXP(-$W$26*C811)*J811</f>
        <v>0</v>
      </c>
      <c r="Q811">
        <f>EXP(-$W$26*C811)*K811</f>
        <v>0</v>
      </c>
      <c r="R811">
        <f>EXP(-$W$26*C811)*(L811-N811)</f>
        <v>0</v>
      </c>
      <c r="S811">
        <f>EXP(-$W$26*C811)*N811</f>
        <v>0</v>
      </c>
      <c r="T811">
        <f>EXP(-$W$26*C811)*E811</f>
        <v>0</v>
      </c>
    </row>
    <row r="812" spans="1:20">
      <c r="A812">
        <v>803</v>
      </c>
      <c r="B812">
        <f>RAND()</f>
        <v>0</v>
      </c>
      <c r="C812">
        <f>IF(B812&lt;$W$41,3,IF(B812&lt;$W$41+$W$42,4,5))</f>
        <v>0</v>
      </c>
      <c r="D812">
        <f>NORMSINV(RAND())</f>
        <v>0</v>
      </c>
      <c r="E812">
        <f>$W$25*EXP(($W$26-$W$28-0.5*$W$27^2)*C812+$W$27*SQRT(C812)*D812)</f>
        <v>0</v>
      </c>
      <c r="F812">
        <f>$W$30*(1+$W$31)^C812</f>
        <v>0</v>
      </c>
      <c r="G812">
        <f>$W$32*(1+$W$33)^C812</f>
        <v>0</v>
      </c>
      <c r="H812">
        <f>$W$34*(1+$W$35)^C812</f>
        <v>0</v>
      </c>
      <c r="I812">
        <f>MIN(E812,F812)</f>
        <v>0</v>
      </c>
      <c r="J812">
        <f>MIN(E812-I812,G812)</f>
        <v>0</v>
      </c>
      <c r="K812">
        <f>MIN(E812-I812-J812,H812)</f>
        <v>0</v>
      </c>
      <c r="L812">
        <f>E812-I812-J812-K812</f>
        <v>0</v>
      </c>
      <c r="M812">
        <f>IF((I812+J812+(1-$W$36)*L812)/$W$39&gt;=$W$38,1,0)</f>
        <v>0</v>
      </c>
      <c r="N812">
        <f>IF(M812=1,$W$37,$W$36)*L812</f>
        <v>0</v>
      </c>
      <c r="O812">
        <f>EXP(-$W$26*C812)*I812</f>
        <v>0</v>
      </c>
      <c r="P812">
        <f>EXP(-$W$26*C812)*J812</f>
        <v>0</v>
      </c>
      <c r="Q812">
        <f>EXP(-$W$26*C812)*K812</f>
        <v>0</v>
      </c>
      <c r="R812">
        <f>EXP(-$W$26*C812)*(L812-N812)</f>
        <v>0</v>
      </c>
      <c r="S812">
        <f>EXP(-$W$26*C812)*N812</f>
        <v>0</v>
      </c>
      <c r="T812">
        <f>EXP(-$W$26*C812)*E812</f>
        <v>0</v>
      </c>
    </row>
    <row r="813" spans="1:20">
      <c r="A813">
        <v>804</v>
      </c>
      <c r="B813">
        <f>RAND()</f>
        <v>0</v>
      </c>
      <c r="C813">
        <f>IF(B813&lt;$W$41,3,IF(B813&lt;$W$41+$W$42,4,5))</f>
        <v>0</v>
      </c>
      <c r="D813">
        <f>NORMSINV(RAND())</f>
        <v>0</v>
      </c>
      <c r="E813">
        <f>$W$25*EXP(($W$26-$W$28-0.5*$W$27^2)*C813+$W$27*SQRT(C813)*D813)</f>
        <v>0</v>
      </c>
      <c r="F813">
        <f>$W$30*(1+$W$31)^C813</f>
        <v>0</v>
      </c>
      <c r="G813">
        <f>$W$32*(1+$W$33)^C813</f>
        <v>0</v>
      </c>
      <c r="H813">
        <f>$W$34*(1+$W$35)^C813</f>
        <v>0</v>
      </c>
      <c r="I813">
        <f>MIN(E813,F813)</f>
        <v>0</v>
      </c>
      <c r="J813">
        <f>MIN(E813-I813,G813)</f>
        <v>0</v>
      </c>
      <c r="K813">
        <f>MIN(E813-I813-J813,H813)</f>
        <v>0</v>
      </c>
      <c r="L813">
        <f>E813-I813-J813-K813</f>
        <v>0</v>
      </c>
      <c r="M813">
        <f>IF((I813+J813+(1-$W$36)*L813)/$W$39&gt;=$W$38,1,0)</f>
        <v>0</v>
      </c>
      <c r="N813">
        <f>IF(M813=1,$W$37,$W$36)*L813</f>
        <v>0</v>
      </c>
      <c r="O813">
        <f>EXP(-$W$26*C813)*I813</f>
        <v>0</v>
      </c>
      <c r="P813">
        <f>EXP(-$W$26*C813)*J813</f>
        <v>0</v>
      </c>
      <c r="Q813">
        <f>EXP(-$W$26*C813)*K813</f>
        <v>0</v>
      </c>
      <c r="R813">
        <f>EXP(-$W$26*C813)*(L813-N813)</f>
        <v>0</v>
      </c>
      <c r="S813">
        <f>EXP(-$W$26*C813)*N813</f>
        <v>0</v>
      </c>
      <c r="T813">
        <f>EXP(-$W$26*C813)*E813</f>
        <v>0</v>
      </c>
    </row>
    <row r="814" spans="1:20">
      <c r="A814">
        <v>805</v>
      </c>
      <c r="B814">
        <f>RAND()</f>
        <v>0</v>
      </c>
      <c r="C814">
        <f>IF(B814&lt;$W$41,3,IF(B814&lt;$W$41+$W$42,4,5))</f>
        <v>0</v>
      </c>
      <c r="D814">
        <f>NORMSINV(RAND())</f>
        <v>0</v>
      </c>
      <c r="E814">
        <f>$W$25*EXP(($W$26-$W$28-0.5*$W$27^2)*C814+$W$27*SQRT(C814)*D814)</f>
        <v>0</v>
      </c>
      <c r="F814">
        <f>$W$30*(1+$W$31)^C814</f>
        <v>0</v>
      </c>
      <c r="G814">
        <f>$W$32*(1+$W$33)^C814</f>
        <v>0</v>
      </c>
      <c r="H814">
        <f>$W$34*(1+$W$35)^C814</f>
        <v>0</v>
      </c>
      <c r="I814">
        <f>MIN(E814,F814)</f>
        <v>0</v>
      </c>
      <c r="J814">
        <f>MIN(E814-I814,G814)</f>
        <v>0</v>
      </c>
      <c r="K814">
        <f>MIN(E814-I814-J814,H814)</f>
        <v>0</v>
      </c>
      <c r="L814">
        <f>E814-I814-J814-K814</f>
        <v>0</v>
      </c>
      <c r="M814">
        <f>IF((I814+J814+(1-$W$36)*L814)/$W$39&gt;=$W$38,1,0)</f>
        <v>0</v>
      </c>
      <c r="N814">
        <f>IF(M814=1,$W$37,$W$36)*L814</f>
        <v>0</v>
      </c>
      <c r="O814">
        <f>EXP(-$W$26*C814)*I814</f>
        <v>0</v>
      </c>
      <c r="P814">
        <f>EXP(-$W$26*C814)*J814</f>
        <v>0</v>
      </c>
      <c r="Q814">
        <f>EXP(-$W$26*C814)*K814</f>
        <v>0</v>
      </c>
      <c r="R814">
        <f>EXP(-$W$26*C814)*(L814-N814)</f>
        <v>0</v>
      </c>
      <c r="S814">
        <f>EXP(-$W$26*C814)*N814</f>
        <v>0</v>
      </c>
      <c r="T814">
        <f>EXP(-$W$26*C814)*E814</f>
        <v>0</v>
      </c>
    </row>
    <row r="815" spans="1:20">
      <c r="A815">
        <v>806</v>
      </c>
      <c r="B815">
        <f>RAND()</f>
        <v>0</v>
      </c>
      <c r="C815">
        <f>IF(B815&lt;$W$41,3,IF(B815&lt;$W$41+$W$42,4,5))</f>
        <v>0</v>
      </c>
      <c r="D815">
        <f>NORMSINV(RAND())</f>
        <v>0</v>
      </c>
      <c r="E815">
        <f>$W$25*EXP(($W$26-$W$28-0.5*$W$27^2)*C815+$W$27*SQRT(C815)*D815)</f>
        <v>0</v>
      </c>
      <c r="F815">
        <f>$W$30*(1+$W$31)^C815</f>
        <v>0</v>
      </c>
      <c r="G815">
        <f>$W$32*(1+$W$33)^C815</f>
        <v>0</v>
      </c>
      <c r="H815">
        <f>$W$34*(1+$W$35)^C815</f>
        <v>0</v>
      </c>
      <c r="I815">
        <f>MIN(E815,F815)</f>
        <v>0</v>
      </c>
      <c r="J815">
        <f>MIN(E815-I815,G815)</f>
        <v>0</v>
      </c>
      <c r="K815">
        <f>MIN(E815-I815-J815,H815)</f>
        <v>0</v>
      </c>
      <c r="L815">
        <f>E815-I815-J815-K815</f>
        <v>0</v>
      </c>
      <c r="M815">
        <f>IF((I815+J815+(1-$W$36)*L815)/$W$39&gt;=$W$38,1,0)</f>
        <v>0</v>
      </c>
      <c r="N815">
        <f>IF(M815=1,$W$37,$W$36)*L815</f>
        <v>0</v>
      </c>
      <c r="O815">
        <f>EXP(-$W$26*C815)*I815</f>
        <v>0</v>
      </c>
      <c r="P815">
        <f>EXP(-$W$26*C815)*J815</f>
        <v>0</v>
      </c>
      <c r="Q815">
        <f>EXP(-$W$26*C815)*K815</f>
        <v>0</v>
      </c>
      <c r="R815">
        <f>EXP(-$W$26*C815)*(L815-N815)</f>
        <v>0</v>
      </c>
      <c r="S815">
        <f>EXP(-$W$26*C815)*N815</f>
        <v>0</v>
      </c>
      <c r="T815">
        <f>EXP(-$W$26*C815)*E815</f>
        <v>0</v>
      </c>
    </row>
    <row r="816" spans="1:20">
      <c r="A816">
        <v>807</v>
      </c>
      <c r="B816">
        <f>RAND()</f>
        <v>0</v>
      </c>
      <c r="C816">
        <f>IF(B816&lt;$W$41,3,IF(B816&lt;$W$41+$W$42,4,5))</f>
        <v>0</v>
      </c>
      <c r="D816">
        <f>NORMSINV(RAND())</f>
        <v>0</v>
      </c>
      <c r="E816">
        <f>$W$25*EXP(($W$26-$W$28-0.5*$W$27^2)*C816+$W$27*SQRT(C816)*D816)</f>
        <v>0</v>
      </c>
      <c r="F816">
        <f>$W$30*(1+$W$31)^C816</f>
        <v>0</v>
      </c>
      <c r="G816">
        <f>$W$32*(1+$W$33)^C816</f>
        <v>0</v>
      </c>
      <c r="H816">
        <f>$W$34*(1+$W$35)^C816</f>
        <v>0</v>
      </c>
      <c r="I816">
        <f>MIN(E816,F816)</f>
        <v>0</v>
      </c>
      <c r="J816">
        <f>MIN(E816-I816,G816)</f>
        <v>0</v>
      </c>
      <c r="K816">
        <f>MIN(E816-I816-J816,H816)</f>
        <v>0</v>
      </c>
      <c r="L816">
        <f>E816-I816-J816-K816</f>
        <v>0</v>
      </c>
      <c r="M816">
        <f>IF((I816+J816+(1-$W$36)*L816)/$W$39&gt;=$W$38,1,0)</f>
        <v>0</v>
      </c>
      <c r="N816">
        <f>IF(M816=1,$W$37,$W$36)*L816</f>
        <v>0</v>
      </c>
      <c r="O816">
        <f>EXP(-$W$26*C816)*I816</f>
        <v>0</v>
      </c>
      <c r="P816">
        <f>EXP(-$W$26*C816)*J816</f>
        <v>0</v>
      </c>
      <c r="Q816">
        <f>EXP(-$W$26*C816)*K816</f>
        <v>0</v>
      </c>
      <c r="R816">
        <f>EXP(-$W$26*C816)*(L816-N816)</f>
        <v>0</v>
      </c>
      <c r="S816">
        <f>EXP(-$W$26*C816)*N816</f>
        <v>0</v>
      </c>
      <c r="T816">
        <f>EXP(-$W$26*C816)*E816</f>
        <v>0</v>
      </c>
    </row>
    <row r="817" spans="1:20">
      <c r="A817">
        <v>808</v>
      </c>
      <c r="B817">
        <f>RAND()</f>
        <v>0</v>
      </c>
      <c r="C817">
        <f>IF(B817&lt;$W$41,3,IF(B817&lt;$W$41+$W$42,4,5))</f>
        <v>0</v>
      </c>
      <c r="D817">
        <f>NORMSINV(RAND())</f>
        <v>0</v>
      </c>
      <c r="E817">
        <f>$W$25*EXP(($W$26-$W$28-0.5*$W$27^2)*C817+$W$27*SQRT(C817)*D817)</f>
        <v>0</v>
      </c>
      <c r="F817">
        <f>$W$30*(1+$W$31)^C817</f>
        <v>0</v>
      </c>
      <c r="G817">
        <f>$W$32*(1+$W$33)^C817</f>
        <v>0</v>
      </c>
      <c r="H817">
        <f>$W$34*(1+$W$35)^C817</f>
        <v>0</v>
      </c>
      <c r="I817">
        <f>MIN(E817,F817)</f>
        <v>0</v>
      </c>
      <c r="J817">
        <f>MIN(E817-I817,G817)</f>
        <v>0</v>
      </c>
      <c r="K817">
        <f>MIN(E817-I817-J817,H817)</f>
        <v>0</v>
      </c>
      <c r="L817">
        <f>E817-I817-J817-K817</f>
        <v>0</v>
      </c>
      <c r="M817">
        <f>IF((I817+J817+(1-$W$36)*L817)/$W$39&gt;=$W$38,1,0)</f>
        <v>0</v>
      </c>
      <c r="N817">
        <f>IF(M817=1,$W$37,$W$36)*L817</f>
        <v>0</v>
      </c>
      <c r="O817">
        <f>EXP(-$W$26*C817)*I817</f>
        <v>0</v>
      </c>
      <c r="P817">
        <f>EXP(-$W$26*C817)*J817</f>
        <v>0</v>
      </c>
      <c r="Q817">
        <f>EXP(-$W$26*C817)*K817</f>
        <v>0</v>
      </c>
      <c r="R817">
        <f>EXP(-$W$26*C817)*(L817-N817)</f>
        <v>0</v>
      </c>
      <c r="S817">
        <f>EXP(-$W$26*C817)*N817</f>
        <v>0</v>
      </c>
      <c r="T817">
        <f>EXP(-$W$26*C817)*E817</f>
        <v>0</v>
      </c>
    </row>
    <row r="818" spans="1:20">
      <c r="A818">
        <v>809</v>
      </c>
      <c r="B818">
        <f>RAND()</f>
        <v>0</v>
      </c>
      <c r="C818">
        <f>IF(B818&lt;$W$41,3,IF(B818&lt;$W$41+$W$42,4,5))</f>
        <v>0</v>
      </c>
      <c r="D818">
        <f>NORMSINV(RAND())</f>
        <v>0</v>
      </c>
      <c r="E818">
        <f>$W$25*EXP(($W$26-$W$28-0.5*$W$27^2)*C818+$W$27*SQRT(C818)*D818)</f>
        <v>0</v>
      </c>
      <c r="F818">
        <f>$W$30*(1+$W$31)^C818</f>
        <v>0</v>
      </c>
      <c r="G818">
        <f>$W$32*(1+$W$33)^C818</f>
        <v>0</v>
      </c>
      <c r="H818">
        <f>$W$34*(1+$W$35)^C818</f>
        <v>0</v>
      </c>
      <c r="I818">
        <f>MIN(E818,F818)</f>
        <v>0</v>
      </c>
      <c r="J818">
        <f>MIN(E818-I818,G818)</f>
        <v>0</v>
      </c>
      <c r="K818">
        <f>MIN(E818-I818-J818,H818)</f>
        <v>0</v>
      </c>
      <c r="L818">
        <f>E818-I818-J818-K818</f>
        <v>0</v>
      </c>
      <c r="M818">
        <f>IF((I818+J818+(1-$W$36)*L818)/$W$39&gt;=$W$38,1,0)</f>
        <v>0</v>
      </c>
      <c r="N818">
        <f>IF(M818=1,$W$37,$W$36)*L818</f>
        <v>0</v>
      </c>
      <c r="O818">
        <f>EXP(-$W$26*C818)*I818</f>
        <v>0</v>
      </c>
      <c r="P818">
        <f>EXP(-$W$26*C818)*J818</f>
        <v>0</v>
      </c>
      <c r="Q818">
        <f>EXP(-$W$26*C818)*K818</f>
        <v>0</v>
      </c>
      <c r="R818">
        <f>EXP(-$W$26*C818)*(L818-N818)</f>
        <v>0</v>
      </c>
      <c r="S818">
        <f>EXP(-$W$26*C818)*N818</f>
        <v>0</v>
      </c>
      <c r="T818">
        <f>EXP(-$W$26*C818)*E818</f>
        <v>0</v>
      </c>
    </row>
    <row r="819" spans="1:20">
      <c r="A819">
        <v>810</v>
      </c>
      <c r="B819">
        <f>RAND()</f>
        <v>0</v>
      </c>
      <c r="C819">
        <f>IF(B819&lt;$W$41,3,IF(B819&lt;$W$41+$W$42,4,5))</f>
        <v>0</v>
      </c>
      <c r="D819">
        <f>NORMSINV(RAND())</f>
        <v>0</v>
      </c>
      <c r="E819">
        <f>$W$25*EXP(($W$26-$W$28-0.5*$W$27^2)*C819+$W$27*SQRT(C819)*D819)</f>
        <v>0</v>
      </c>
      <c r="F819">
        <f>$W$30*(1+$W$31)^C819</f>
        <v>0</v>
      </c>
      <c r="G819">
        <f>$W$32*(1+$W$33)^C819</f>
        <v>0</v>
      </c>
      <c r="H819">
        <f>$W$34*(1+$W$35)^C819</f>
        <v>0</v>
      </c>
      <c r="I819">
        <f>MIN(E819,F819)</f>
        <v>0</v>
      </c>
      <c r="J819">
        <f>MIN(E819-I819,G819)</f>
        <v>0</v>
      </c>
      <c r="K819">
        <f>MIN(E819-I819-J819,H819)</f>
        <v>0</v>
      </c>
      <c r="L819">
        <f>E819-I819-J819-K819</f>
        <v>0</v>
      </c>
      <c r="M819">
        <f>IF((I819+J819+(1-$W$36)*L819)/$W$39&gt;=$W$38,1,0)</f>
        <v>0</v>
      </c>
      <c r="N819">
        <f>IF(M819=1,$W$37,$W$36)*L819</f>
        <v>0</v>
      </c>
      <c r="O819">
        <f>EXP(-$W$26*C819)*I819</f>
        <v>0</v>
      </c>
      <c r="P819">
        <f>EXP(-$W$26*C819)*J819</f>
        <v>0</v>
      </c>
      <c r="Q819">
        <f>EXP(-$W$26*C819)*K819</f>
        <v>0</v>
      </c>
      <c r="R819">
        <f>EXP(-$W$26*C819)*(L819-N819)</f>
        <v>0</v>
      </c>
      <c r="S819">
        <f>EXP(-$W$26*C819)*N819</f>
        <v>0</v>
      </c>
      <c r="T819">
        <f>EXP(-$W$26*C819)*E819</f>
        <v>0</v>
      </c>
    </row>
    <row r="820" spans="1:20">
      <c r="A820">
        <v>811</v>
      </c>
      <c r="B820">
        <f>RAND()</f>
        <v>0</v>
      </c>
      <c r="C820">
        <f>IF(B820&lt;$W$41,3,IF(B820&lt;$W$41+$W$42,4,5))</f>
        <v>0</v>
      </c>
      <c r="D820">
        <f>NORMSINV(RAND())</f>
        <v>0</v>
      </c>
      <c r="E820">
        <f>$W$25*EXP(($W$26-$W$28-0.5*$W$27^2)*C820+$W$27*SQRT(C820)*D820)</f>
        <v>0</v>
      </c>
      <c r="F820">
        <f>$W$30*(1+$W$31)^C820</f>
        <v>0</v>
      </c>
      <c r="G820">
        <f>$W$32*(1+$W$33)^C820</f>
        <v>0</v>
      </c>
      <c r="H820">
        <f>$W$34*(1+$W$35)^C820</f>
        <v>0</v>
      </c>
      <c r="I820">
        <f>MIN(E820,F820)</f>
        <v>0</v>
      </c>
      <c r="J820">
        <f>MIN(E820-I820,G820)</f>
        <v>0</v>
      </c>
      <c r="K820">
        <f>MIN(E820-I820-J820,H820)</f>
        <v>0</v>
      </c>
      <c r="L820">
        <f>E820-I820-J820-K820</f>
        <v>0</v>
      </c>
      <c r="M820">
        <f>IF((I820+J820+(1-$W$36)*L820)/$W$39&gt;=$W$38,1,0)</f>
        <v>0</v>
      </c>
      <c r="N820">
        <f>IF(M820=1,$W$37,$W$36)*L820</f>
        <v>0</v>
      </c>
      <c r="O820">
        <f>EXP(-$W$26*C820)*I820</f>
        <v>0</v>
      </c>
      <c r="P820">
        <f>EXP(-$W$26*C820)*J820</f>
        <v>0</v>
      </c>
      <c r="Q820">
        <f>EXP(-$W$26*C820)*K820</f>
        <v>0</v>
      </c>
      <c r="R820">
        <f>EXP(-$W$26*C820)*(L820-N820)</f>
        <v>0</v>
      </c>
      <c r="S820">
        <f>EXP(-$W$26*C820)*N820</f>
        <v>0</v>
      </c>
      <c r="T820">
        <f>EXP(-$W$26*C820)*E820</f>
        <v>0</v>
      </c>
    </row>
    <row r="821" spans="1:20">
      <c r="A821">
        <v>812</v>
      </c>
      <c r="B821">
        <f>RAND()</f>
        <v>0</v>
      </c>
      <c r="C821">
        <f>IF(B821&lt;$W$41,3,IF(B821&lt;$W$41+$W$42,4,5))</f>
        <v>0</v>
      </c>
      <c r="D821">
        <f>NORMSINV(RAND())</f>
        <v>0</v>
      </c>
      <c r="E821">
        <f>$W$25*EXP(($W$26-$W$28-0.5*$W$27^2)*C821+$W$27*SQRT(C821)*D821)</f>
        <v>0</v>
      </c>
      <c r="F821">
        <f>$W$30*(1+$W$31)^C821</f>
        <v>0</v>
      </c>
      <c r="G821">
        <f>$W$32*(1+$W$33)^C821</f>
        <v>0</v>
      </c>
      <c r="H821">
        <f>$W$34*(1+$W$35)^C821</f>
        <v>0</v>
      </c>
      <c r="I821">
        <f>MIN(E821,F821)</f>
        <v>0</v>
      </c>
      <c r="J821">
        <f>MIN(E821-I821,G821)</f>
        <v>0</v>
      </c>
      <c r="K821">
        <f>MIN(E821-I821-J821,H821)</f>
        <v>0</v>
      </c>
      <c r="L821">
        <f>E821-I821-J821-K821</f>
        <v>0</v>
      </c>
      <c r="M821">
        <f>IF((I821+J821+(1-$W$36)*L821)/$W$39&gt;=$W$38,1,0)</f>
        <v>0</v>
      </c>
      <c r="N821">
        <f>IF(M821=1,$W$37,$W$36)*L821</f>
        <v>0</v>
      </c>
      <c r="O821">
        <f>EXP(-$W$26*C821)*I821</f>
        <v>0</v>
      </c>
      <c r="P821">
        <f>EXP(-$W$26*C821)*J821</f>
        <v>0</v>
      </c>
      <c r="Q821">
        <f>EXP(-$W$26*C821)*K821</f>
        <v>0</v>
      </c>
      <c r="R821">
        <f>EXP(-$W$26*C821)*(L821-N821)</f>
        <v>0</v>
      </c>
      <c r="S821">
        <f>EXP(-$W$26*C821)*N821</f>
        <v>0</v>
      </c>
      <c r="T821">
        <f>EXP(-$W$26*C821)*E821</f>
        <v>0</v>
      </c>
    </row>
    <row r="822" spans="1:20">
      <c r="A822">
        <v>813</v>
      </c>
      <c r="B822">
        <f>RAND()</f>
        <v>0</v>
      </c>
      <c r="C822">
        <f>IF(B822&lt;$W$41,3,IF(B822&lt;$W$41+$W$42,4,5))</f>
        <v>0</v>
      </c>
      <c r="D822">
        <f>NORMSINV(RAND())</f>
        <v>0</v>
      </c>
      <c r="E822">
        <f>$W$25*EXP(($W$26-$W$28-0.5*$W$27^2)*C822+$W$27*SQRT(C822)*D822)</f>
        <v>0</v>
      </c>
      <c r="F822">
        <f>$W$30*(1+$W$31)^C822</f>
        <v>0</v>
      </c>
      <c r="G822">
        <f>$W$32*(1+$W$33)^C822</f>
        <v>0</v>
      </c>
      <c r="H822">
        <f>$W$34*(1+$W$35)^C822</f>
        <v>0</v>
      </c>
      <c r="I822">
        <f>MIN(E822,F822)</f>
        <v>0</v>
      </c>
      <c r="J822">
        <f>MIN(E822-I822,G822)</f>
        <v>0</v>
      </c>
      <c r="K822">
        <f>MIN(E822-I822-J822,H822)</f>
        <v>0</v>
      </c>
      <c r="L822">
        <f>E822-I822-J822-K822</f>
        <v>0</v>
      </c>
      <c r="M822">
        <f>IF((I822+J822+(1-$W$36)*L822)/$W$39&gt;=$W$38,1,0)</f>
        <v>0</v>
      </c>
      <c r="N822">
        <f>IF(M822=1,$W$37,$W$36)*L822</f>
        <v>0</v>
      </c>
      <c r="O822">
        <f>EXP(-$W$26*C822)*I822</f>
        <v>0</v>
      </c>
      <c r="P822">
        <f>EXP(-$W$26*C822)*J822</f>
        <v>0</v>
      </c>
      <c r="Q822">
        <f>EXP(-$W$26*C822)*K822</f>
        <v>0</v>
      </c>
      <c r="R822">
        <f>EXP(-$W$26*C822)*(L822-N822)</f>
        <v>0</v>
      </c>
      <c r="S822">
        <f>EXP(-$W$26*C822)*N822</f>
        <v>0</v>
      </c>
      <c r="T822">
        <f>EXP(-$W$26*C822)*E822</f>
        <v>0</v>
      </c>
    </row>
    <row r="823" spans="1:20">
      <c r="A823">
        <v>814</v>
      </c>
      <c r="B823">
        <f>RAND()</f>
        <v>0</v>
      </c>
      <c r="C823">
        <f>IF(B823&lt;$W$41,3,IF(B823&lt;$W$41+$W$42,4,5))</f>
        <v>0</v>
      </c>
      <c r="D823">
        <f>NORMSINV(RAND())</f>
        <v>0</v>
      </c>
      <c r="E823">
        <f>$W$25*EXP(($W$26-$W$28-0.5*$W$27^2)*C823+$W$27*SQRT(C823)*D823)</f>
        <v>0</v>
      </c>
      <c r="F823">
        <f>$W$30*(1+$W$31)^C823</f>
        <v>0</v>
      </c>
      <c r="G823">
        <f>$W$32*(1+$W$33)^C823</f>
        <v>0</v>
      </c>
      <c r="H823">
        <f>$W$34*(1+$W$35)^C823</f>
        <v>0</v>
      </c>
      <c r="I823">
        <f>MIN(E823,F823)</f>
        <v>0</v>
      </c>
      <c r="J823">
        <f>MIN(E823-I823,G823)</f>
        <v>0</v>
      </c>
      <c r="K823">
        <f>MIN(E823-I823-J823,H823)</f>
        <v>0</v>
      </c>
      <c r="L823">
        <f>E823-I823-J823-K823</f>
        <v>0</v>
      </c>
      <c r="M823">
        <f>IF((I823+J823+(1-$W$36)*L823)/$W$39&gt;=$W$38,1,0)</f>
        <v>0</v>
      </c>
      <c r="N823">
        <f>IF(M823=1,$W$37,$W$36)*L823</f>
        <v>0</v>
      </c>
      <c r="O823">
        <f>EXP(-$W$26*C823)*I823</f>
        <v>0</v>
      </c>
      <c r="P823">
        <f>EXP(-$W$26*C823)*J823</f>
        <v>0</v>
      </c>
      <c r="Q823">
        <f>EXP(-$W$26*C823)*K823</f>
        <v>0</v>
      </c>
      <c r="R823">
        <f>EXP(-$W$26*C823)*(L823-N823)</f>
        <v>0</v>
      </c>
      <c r="S823">
        <f>EXP(-$W$26*C823)*N823</f>
        <v>0</v>
      </c>
      <c r="T823">
        <f>EXP(-$W$26*C823)*E823</f>
        <v>0</v>
      </c>
    </row>
    <row r="824" spans="1:20">
      <c r="A824">
        <v>815</v>
      </c>
      <c r="B824">
        <f>RAND()</f>
        <v>0</v>
      </c>
      <c r="C824">
        <f>IF(B824&lt;$W$41,3,IF(B824&lt;$W$41+$W$42,4,5))</f>
        <v>0</v>
      </c>
      <c r="D824">
        <f>NORMSINV(RAND())</f>
        <v>0</v>
      </c>
      <c r="E824">
        <f>$W$25*EXP(($W$26-$W$28-0.5*$W$27^2)*C824+$W$27*SQRT(C824)*D824)</f>
        <v>0</v>
      </c>
      <c r="F824">
        <f>$W$30*(1+$W$31)^C824</f>
        <v>0</v>
      </c>
      <c r="G824">
        <f>$W$32*(1+$W$33)^C824</f>
        <v>0</v>
      </c>
      <c r="H824">
        <f>$W$34*(1+$W$35)^C824</f>
        <v>0</v>
      </c>
      <c r="I824">
        <f>MIN(E824,F824)</f>
        <v>0</v>
      </c>
      <c r="J824">
        <f>MIN(E824-I824,G824)</f>
        <v>0</v>
      </c>
      <c r="K824">
        <f>MIN(E824-I824-J824,H824)</f>
        <v>0</v>
      </c>
      <c r="L824">
        <f>E824-I824-J824-K824</f>
        <v>0</v>
      </c>
      <c r="M824">
        <f>IF((I824+J824+(1-$W$36)*L824)/$W$39&gt;=$W$38,1,0)</f>
        <v>0</v>
      </c>
      <c r="N824">
        <f>IF(M824=1,$W$37,$W$36)*L824</f>
        <v>0</v>
      </c>
      <c r="O824">
        <f>EXP(-$W$26*C824)*I824</f>
        <v>0</v>
      </c>
      <c r="P824">
        <f>EXP(-$W$26*C824)*J824</f>
        <v>0</v>
      </c>
      <c r="Q824">
        <f>EXP(-$W$26*C824)*K824</f>
        <v>0</v>
      </c>
      <c r="R824">
        <f>EXP(-$W$26*C824)*(L824-N824)</f>
        <v>0</v>
      </c>
      <c r="S824">
        <f>EXP(-$W$26*C824)*N824</f>
        <v>0</v>
      </c>
      <c r="T824">
        <f>EXP(-$W$26*C824)*E824</f>
        <v>0</v>
      </c>
    </row>
    <row r="825" spans="1:20">
      <c r="A825">
        <v>816</v>
      </c>
      <c r="B825">
        <f>RAND()</f>
        <v>0</v>
      </c>
      <c r="C825">
        <f>IF(B825&lt;$W$41,3,IF(B825&lt;$W$41+$W$42,4,5))</f>
        <v>0</v>
      </c>
      <c r="D825">
        <f>NORMSINV(RAND())</f>
        <v>0</v>
      </c>
      <c r="E825">
        <f>$W$25*EXP(($W$26-$W$28-0.5*$W$27^2)*C825+$W$27*SQRT(C825)*D825)</f>
        <v>0</v>
      </c>
      <c r="F825">
        <f>$W$30*(1+$W$31)^C825</f>
        <v>0</v>
      </c>
      <c r="G825">
        <f>$W$32*(1+$W$33)^C825</f>
        <v>0</v>
      </c>
      <c r="H825">
        <f>$W$34*(1+$W$35)^C825</f>
        <v>0</v>
      </c>
      <c r="I825">
        <f>MIN(E825,F825)</f>
        <v>0</v>
      </c>
      <c r="J825">
        <f>MIN(E825-I825,G825)</f>
        <v>0</v>
      </c>
      <c r="K825">
        <f>MIN(E825-I825-J825,H825)</f>
        <v>0</v>
      </c>
      <c r="L825">
        <f>E825-I825-J825-K825</f>
        <v>0</v>
      </c>
      <c r="M825">
        <f>IF((I825+J825+(1-$W$36)*L825)/$W$39&gt;=$W$38,1,0)</f>
        <v>0</v>
      </c>
      <c r="N825">
        <f>IF(M825=1,$W$37,$W$36)*L825</f>
        <v>0</v>
      </c>
      <c r="O825">
        <f>EXP(-$W$26*C825)*I825</f>
        <v>0</v>
      </c>
      <c r="P825">
        <f>EXP(-$W$26*C825)*J825</f>
        <v>0</v>
      </c>
      <c r="Q825">
        <f>EXP(-$W$26*C825)*K825</f>
        <v>0</v>
      </c>
      <c r="R825">
        <f>EXP(-$W$26*C825)*(L825-N825)</f>
        <v>0</v>
      </c>
      <c r="S825">
        <f>EXP(-$W$26*C825)*N825</f>
        <v>0</v>
      </c>
      <c r="T825">
        <f>EXP(-$W$26*C825)*E825</f>
        <v>0</v>
      </c>
    </row>
    <row r="826" spans="1:20">
      <c r="A826">
        <v>817</v>
      </c>
      <c r="B826">
        <f>RAND()</f>
        <v>0</v>
      </c>
      <c r="C826">
        <f>IF(B826&lt;$W$41,3,IF(B826&lt;$W$41+$W$42,4,5))</f>
        <v>0</v>
      </c>
      <c r="D826">
        <f>NORMSINV(RAND())</f>
        <v>0</v>
      </c>
      <c r="E826">
        <f>$W$25*EXP(($W$26-$W$28-0.5*$W$27^2)*C826+$W$27*SQRT(C826)*D826)</f>
        <v>0</v>
      </c>
      <c r="F826">
        <f>$W$30*(1+$W$31)^C826</f>
        <v>0</v>
      </c>
      <c r="G826">
        <f>$W$32*(1+$W$33)^C826</f>
        <v>0</v>
      </c>
      <c r="H826">
        <f>$W$34*(1+$W$35)^C826</f>
        <v>0</v>
      </c>
      <c r="I826">
        <f>MIN(E826,F826)</f>
        <v>0</v>
      </c>
      <c r="J826">
        <f>MIN(E826-I826,G826)</f>
        <v>0</v>
      </c>
      <c r="K826">
        <f>MIN(E826-I826-J826,H826)</f>
        <v>0</v>
      </c>
      <c r="L826">
        <f>E826-I826-J826-K826</f>
        <v>0</v>
      </c>
      <c r="M826">
        <f>IF((I826+J826+(1-$W$36)*L826)/$W$39&gt;=$W$38,1,0)</f>
        <v>0</v>
      </c>
      <c r="N826">
        <f>IF(M826=1,$W$37,$W$36)*L826</f>
        <v>0</v>
      </c>
      <c r="O826">
        <f>EXP(-$W$26*C826)*I826</f>
        <v>0</v>
      </c>
      <c r="P826">
        <f>EXP(-$W$26*C826)*J826</f>
        <v>0</v>
      </c>
      <c r="Q826">
        <f>EXP(-$W$26*C826)*K826</f>
        <v>0</v>
      </c>
      <c r="R826">
        <f>EXP(-$W$26*C826)*(L826-N826)</f>
        <v>0</v>
      </c>
      <c r="S826">
        <f>EXP(-$W$26*C826)*N826</f>
        <v>0</v>
      </c>
      <c r="T826">
        <f>EXP(-$W$26*C826)*E826</f>
        <v>0</v>
      </c>
    </row>
    <row r="827" spans="1:20">
      <c r="A827">
        <v>818</v>
      </c>
      <c r="B827">
        <f>RAND()</f>
        <v>0</v>
      </c>
      <c r="C827">
        <f>IF(B827&lt;$W$41,3,IF(B827&lt;$W$41+$W$42,4,5))</f>
        <v>0</v>
      </c>
      <c r="D827">
        <f>NORMSINV(RAND())</f>
        <v>0</v>
      </c>
      <c r="E827">
        <f>$W$25*EXP(($W$26-$W$28-0.5*$W$27^2)*C827+$W$27*SQRT(C827)*D827)</f>
        <v>0</v>
      </c>
      <c r="F827">
        <f>$W$30*(1+$W$31)^C827</f>
        <v>0</v>
      </c>
      <c r="G827">
        <f>$W$32*(1+$W$33)^C827</f>
        <v>0</v>
      </c>
      <c r="H827">
        <f>$W$34*(1+$W$35)^C827</f>
        <v>0</v>
      </c>
      <c r="I827">
        <f>MIN(E827,F827)</f>
        <v>0</v>
      </c>
      <c r="J827">
        <f>MIN(E827-I827,G827)</f>
        <v>0</v>
      </c>
      <c r="K827">
        <f>MIN(E827-I827-J827,H827)</f>
        <v>0</v>
      </c>
      <c r="L827">
        <f>E827-I827-J827-K827</f>
        <v>0</v>
      </c>
      <c r="M827">
        <f>IF((I827+J827+(1-$W$36)*L827)/$W$39&gt;=$W$38,1,0)</f>
        <v>0</v>
      </c>
      <c r="N827">
        <f>IF(M827=1,$W$37,$W$36)*L827</f>
        <v>0</v>
      </c>
      <c r="O827">
        <f>EXP(-$W$26*C827)*I827</f>
        <v>0</v>
      </c>
      <c r="P827">
        <f>EXP(-$W$26*C827)*J827</f>
        <v>0</v>
      </c>
      <c r="Q827">
        <f>EXP(-$W$26*C827)*K827</f>
        <v>0</v>
      </c>
      <c r="R827">
        <f>EXP(-$W$26*C827)*(L827-N827)</f>
        <v>0</v>
      </c>
      <c r="S827">
        <f>EXP(-$W$26*C827)*N827</f>
        <v>0</v>
      </c>
      <c r="T827">
        <f>EXP(-$W$26*C827)*E827</f>
        <v>0</v>
      </c>
    </row>
    <row r="828" spans="1:20">
      <c r="A828">
        <v>819</v>
      </c>
      <c r="B828">
        <f>RAND()</f>
        <v>0</v>
      </c>
      <c r="C828">
        <f>IF(B828&lt;$W$41,3,IF(B828&lt;$W$41+$W$42,4,5))</f>
        <v>0</v>
      </c>
      <c r="D828">
        <f>NORMSINV(RAND())</f>
        <v>0</v>
      </c>
      <c r="E828">
        <f>$W$25*EXP(($W$26-$W$28-0.5*$W$27^2)*C828+$W$27*SQRT(C828)*D828)</f>
        <v>0</v>
      </c>
      <c r="F828">
        <f>$W$30*(1+$W$31)^C828</f>
        <v>0</v>
      </c>
      <c r="G828">
        <f>$W$32*(1+$W$33)^C828</f>
        <v>0</v>
      </c>
      <c r="H828">
        <f>$W$34*(1+$W$35)^C828</f>
        <v>0</v>
      </c>
      <c r="I828">
        <f>MIN(E828,F828)</f>
        <v>0</v>
      </c>
      <c r="J828">
        <f>MIN(E828-I828,G828)</f>
        <v>0</v>
      </c>
      <c r="K828">
        <f>MIN(E828-I828-J828,H828)</f>
        <v>0</v>
      </c>
      <c r="L828">
        <f>E828-I828-J828-K828</f>
        <v>0</v>
      </c>
      <c r="M828">
        <f>IF((I828+J828+(1-$W$36)*L828)/$W$39&gt;=$W$38,1,0)</f>
        <v>0</v>
      </c>
      <c r="N828">
        <f>IF(M828=1,$W$37,$W$36)*L828</f>
        <v>0</v>
      </c>
      <c r="O828">
        <f>EXP(-$W$26*C828)*I828</f>
        <v>0</v>
      </c>
      <c r="P828">
        <f>EXP(-$W$26*C828)*J828</f>
        <v>0</v>
      </c>
      <c r="Q828">
        <f>EXP(-$W$26*C828)*K828</f>
        <v>0</v>
      </c>
      <c r="R828">
        <f>EXP(-$W$26*C828)*(L828-N828)</f>
        <v>0</v>
      </c>
      <c r="S828">
        <f>EXP(-$W$26*C828)*N828</f>
        <v>0</v>
      </c>
      <c r="T828">
        <f>EXP(-$W$26*C828)*E828</f>
        <v>0</v>
      </c>
    </row>
    <row r="829" spans="1:20">
      <c r="A829">
        <v>820</v>
      </c>
      <c r="B829">
        <f>RAND()</f>
        <v>0</v>
      </c>
      <c r="C829">
        <f>IF(B829&lt;$W$41,3,IF(B829&lt;$W$41+$W$42,4,5))</f>
        <v>0</v>
      </c>
      <c r="D829">
        <f>NORMSINV(RAND())</f>
        <v>0</v>
      </c>
      <c r="E829">
        <f>$W$25*EXP(($W$26-$W$28-0.5*$W$27^2)*C829+$W$27*SQRT(C829)*D829)</f>
        <v>0</v>
      </c>
      <c r="F829">
        <f>$W$30*(1+$W$31)^C829</f>
        <v>0</v>
      </c>
      <c r="G829">
        <f>$W$32*(1+$W$33)^C829</f>
        <v>0</v>
      </c>
      <c r="H829">
        <f>$W$34*(1+$W$35)^C829</f>
        <v>0</v>
      </c>
      <c r="I829">
        <f>MIN(E829,F829)</f>
        <v>0</v>
      </c>
      <c r="J829">
        <f>MIN(E829-I829,G829)</f>
        <v>0</v>
      </c>
      <c r="K829">
        <f>MIN(E829-I829-J829,H829)</f>
        <v>0</v>
      </c>
      <c r="L829">
        <f>E829-I829-J829-K829</f>
        <v>0</v>
      </c>
      <c r="M829">
        <f>IF((I829+J829+(1-$W$36)*L829)/$W$39&gt;=$W$38,1,0)</f>
        <v>0</v>
      </c>
      <c r="N829">
        <f>IF(M829=1,$W$37,$W$36)*L829</f>
        <v>0</v>
      </c>
      <c r="O829">
        <f>EXP(-$W$26*C829)*I829</f>
        <v>0</v>
      </c>
      <c r="P829">
        <f>EXP(-$W$26*C829)*J829</f>
        <v>0</v>
      </c>
      <c r="Q829">
        <f>EXP(-$W$26*C829)*K829</f>
        <v>0</v>
      </c>
      <c r="R829">
        <f>EXP(-$W$26*C829)*(L829-N829)</f>
        <v>0</v>
      </c>
      <c r="S829">
        <f>EXP(-$W$26*C829)*N829</f>
        <v>0</v>
      </c>
      <c r="T829">
        <f>EXP(-$W$26*C829)*E829</f>
        <v>0</v>
      </c>
    </row>
    <row r="830" spans="1:20">
      <c r="A830">
        <v>821</v>
      </c>
      <c r="B830">
        <f>RAND()</f>
        <v>0</v>
      </c>
      <c r="C830">
        <f>IF(B830&lt;$W$41,3,IF(B830&lt;$W$41+$W$42,4,5))</f>
        <v>0</v>
      </c>
      <c r="D830">
        <f>NORMSINV(RAND())</f>
        <v>0</v>
      </c>
      <c r="E830">
        <f>$W$25*EXP(($W$26-$W$28-0.5*$W$27^2)*C830+$W$27*SQRT(C830)*D830)</f>
        <v>0</v>
      </c>
      <c r="F830">
        <f>$W$30*(1+$W$31)^C830</f>
        <v>0</v>
      </c>
      <c r="G830">
        <f>$W$32*(1+$W$33)^C830</f>
        <v>0</v>
      </c>
      <c r="H830">
        <f>$W$34*(1+$W$35)^C830</f>
        <v>0</v>
      </c>
      <c r="I830">
        <f>MIN(E830,F830)</f>
        <v>0</v>
      </c>
      <c r="J830">
        <f>MIN(E830-I830,G830)</f>
        <v>0</v>
      </c>
      <c r="K830">
        <f>MIN(E830-I830-J830,H830)</f>
        <v>0</v>
      </c>
      <c r="L830">
        <f>E830-I830-J830-K830</f>
        <v>0</v>
      </c>
      <c r="M830">
        <f>IF((I830+J830+(1-$W$36)*L830)/$W$39&gt;=$W$38,1,0)</f>
        <v>0</v>
      </c>
      <c r="N830">
        <f>IF(M830=1,$W$37,$W$36)*L830</f>
        <v>0</v>
      </c>
      <c r="O830">
        <f>EXP(-$W$26*C830)*I830</f>
        <v>0</v>
      </c>
      <c r="P830">
        <f>EXP(-$W$26*C830)*J830</f>
        <v>0</v>
      </c>
      <c r="Q830">
        <f>EXP(-$W$26*C830)*K830</f>
        <v>0</v>
      </c>
      <c r="R830">
        <f>EXP(-$W$26*C830)*(L830-N830)</f>
        <v>0</v>
      </c>
      <c r="S830">
        <f>EXP(-$W$26*C830)*N830</f>
        <v>0</v>
      </c>
      <c r="T830">
        <f>EXP(-$W$26*C830)*E830</f>
        <v>0</v>
      </c>
    </row>
    <row r="831" spans="1:20">
      <c r="A831">
        <v>822</v>
      </c>
      <c r="B831">
        <f>RAND()</f>
        <v>0</v>
      </c>
      <c r="C831">
        <f>IF(B831&lt;$W$41,3,IF(B831&lt;$W$41+$W$42,4,5))</f>
        <v>0</v>
      </c>
      <c r="D831">
        <f>NORMSINV(RAND())</f>
        <v>0</v>
      </c>
      <c r="E831">
        <f>$W$25*EXP(($W$26-$W$28-0.5*$W$27^2)*C831+$W$27*SQRT(C831)*D831)</f>
        <v>0</v>
      </c>
      <c r="F831">
        <f>$W$30*(1+$W$31)^C831</f>
        <v>0</v>
      </c>
      <c r="G831">
        <f>$W$32*(1+$W$33)^C831</f>
        <v>0</v>
      </c>
      <c r="H831">
        <f>$W$34*(1+$W$35)^C831</f>
        <v>0</v>
      </c>
      <c r="I831">
        <f>MIN(E831,F831)</f>
        <v>0</v>
      </c>
      <c r="J831">
        <f>MIN(E831-I831,G831)</f>
        <v>0</v>
      </c>
      <c r="K831">
        <f>MIN(E831-I831-J831,H831)</f>
        <v>0</v>
      </c>
      <c r="L831">
        <f>E831-I831-J831-K831</f>
        <v>0</v>
      </c>
      <c r="M831">
        <f>IF((I831+J831+(1-$W$36)*L831)/$W$39&gt;=$W$38,1,0)</f>
        <v>0</v>
      </c>
      <c r="N831">
        <f>IF(M831=1,$W$37,$W$36)*L831</f>
        <v>0</v>
      </c>
      <c r="O831">
        <f>EXP(-$W$26*C831)*I831</f>
        <v>0</v>
      </c>
      <c r="P831">
        <f>EXP(-$W$26*C831)*J831</f>
        <v>0</v>
      </c>
      <c r="Q831">
        <f>EXP(-$W$26*C831)*K831</f>
        <v>0</v>
      </c>
      <c r="R831">
        <f>EXP(-$W$26*C831)*(L831-N831)</f>
        <v>0</v>
      </c>
      <c r="S831">
        <f>EXP(-$W$26*C831)*N831</f>
        <v>0</v>
      </c>
      <c r="T831">
        <f>EXP(-$W$26*C831)*E831</f>
        <v>0</v>
      </c>
    </row>
    <row r="832" spans="1:20">
      <c r="A832">
        <v>823</v>
      </c>
      <c r="B832">
        <f>RAND()</f>
        <v>0</v>
      </c>
      <c r="C832">
        <f>IF(B832&lt;$W$41,3,IF(B832&lt;$W$41+$W$42,4,5))</f>
        <v>0</v>
      </c>
      <c r="D832">
        <f>NORMSINV(RAND())</f>
        <v>0</v>
      </c>
      <c r="E832">
        <f>$W$25*EXP(($W$26-$W$28-0.5*$W$27^2)*C832+$W$27*SQRT(C832)*D832)</f>
        <v>0</v>
      </c>
      <c r="F832">
        <f>$W$30*(1+$W$31)^C832</f>
        <v>0</v>
      </c>
      <c r="G832">
        <f>$W$32*(1+$W$33)^C832</f>
        <v>0</v>
      </c>
      <c r="H832">
        <f>$W$34*(1+$W$35)^C832</f>
        <v>0</v>
      </c>
      <c r="I832">
        <f>MIN(E832,F832)</f>
        <v>0</v>
      </c>
      <c r="J832">
        <f>MIN(E832-I832,G832)</f>
        <v>0</v>
      </c>
      <c r="K832">
        <f>MIN(E832-I832-J832,H832)</f>
        <v>0</v>
      </c>
      <c r="L832">
        <f>E832-I832-J832-K832</f>
        <v>0</v>
      </c>
      <c r="M832">
        <f>IF((I832+J832+(1-$W$36)*L832)/$W$39&gt;=$W$38,1,0)</f>
        <v>0</v>
      </c>
      <c r="N832">
        <f>IF(M832=1,$W$37,$W$36)*L832</f>
        <v>0</v>
      </c>
      <c r="O832">
        <f>EXP(-$W$26*C832)*I832</f>
        <v>0</v>
      </c>
      <c r="P832">
        <f>EXP(-$W$26*C832)*J832</f>
        <v>0</v>
      </c>
      <c r="Q832">
        <f>EXP(-$W$26*C832)*K832</f>
        <v>0</v>
      </c>
      <c r="R832">
        <f>EXP(-$W$26*C832)*(L832-N832)</f>
        <v>0</v>
      </c>
      <c r="S832">
        <f>EXP(-$W$26*C832)*N832</f>
        <v>0</v>
      </c>
      <c r="T832">
        <f>EXP(-$W$26*C832)*E832</f>
        <v>0</v>
      </c>
    </row>
    <row r="833" spans="1:20">
      <c r="A833">
        <v>824</v>
      </c>
      <c r="B833">
        <f>RAND()</f>
        <v>0</v>
      </c>
      <c r="C833">
        <f>IF(B833&lt;$W$41,3,IF(B833&lt;$W$41+$W$42,4,5))</f>
        <v>0</v>
      </c>
      <c r="D833">
        <f>NORMSINV(RAND())</f>
        <v>0</v>
      </c>
      <c r="E833">
        <f>$W$25*EXP(($W$26-$W$28-0.5*$W$27^2)*C833+$W$27*SQRT(C833)*D833)</f>
        <v>0</v>
      </c>
      <c r="F833">
        <f>$W$30*(1+$W$31)^C833</f>
        <v>0</v>
      </c>
      <c r="G833">
        <f>$W$32*(1+$W$33)^C833</f>
        <v>0</v>
      </c>
      <c r="H833">
        <f>$W$34*(1+$W$35)^C833</f>
        <v>0</v>
      </c>
      <c r="I833">
        <f>MIN(E833,F833)</f>
        <v>0</v>
      </c>
      <c r="J833">
        <f>MIN(E833-I833,G833)</f>
        <v>0</v>
      </c>
      <c r="K833">
        <f>MIN(E833-I833-J833,H833)</f>
        <v>0</v>
      </c>
      <c r="L833">
        <f>E833-I833-J833-K833</f>
        <v>0</v>
      </c>
      <c r="M833">
        <f>IF((I833+J833+(1-$W$36)*L833)/$W$39&gt;=$W$38,1,0)</f>
        <v>0</v>
      </c>
      <c r="N833">
        <f>IF(M833=1,$W$37,$W$36)*L833</f>
        <v>0</v>
      </c>
      <c r="O833">
        <f>EXP(-$W$26*C833)*I833</f>
        <v>0</v>
      </c>
      <c r="P833">
        <f>EXP(-$W$26*C833)*J833</f>
        <v>0</v>
      </c>
      <c r="Q833">
        <f>EXP(-$W$26*C833)*K833</f>
        <v>0</v>
      </c>
      <c r="R833">
        <f>EXP(-$W$26*C833)*(L833-N833)</f>
        <v>0</v>
      </c>
      <c r="S833">
        <f>EXP(-$W$26*C833)*N833</f>
        <v>0</v>
      </c>
      <c r="T833">
        <f>EXP(-$W$26*C833)*E833</f>
        <v>0</v>
      </c>
    </row>
    <row r="834" spans="1:20">
      <c r="A834">
        <v>825</v>
      </c>
      <c r="B834">
        <f>RAND()</f>
        <v>0</v>
      </c>
      <c r="C834">
        <f>IF(B834&lt;$W$41,3,IF(B834&lt;$W$41+$W$42,4,5))</f>
        <v>0</v>
      </c>
      <c r="D834">
        <f>NORMSINV(RAND())</f>
        <v>0</v>
      </c>
      <c r="E834">
        <f>$W$25*EXP(($W$26-$W$28-0.5*$W$27^2)*C834+$W$27*SQRT(C834)*D834)</f>
        <v>0</v>
      </c>
      <c r="F834">
        <f>$W$30*(1+$W$31)^C834</f>
        <v>0</v>
      </c>
      <c r="G834">
        <f>$W$32*(1+$W$33)^C834</f>
        <v>0</v>
      </c>
      <c r="H834">
        <f>$W$34*(1+$W$35)^C834</f>
        <v>0</v>
      </c>
      <c r="I834">
        <f>MIN(E834,F834)</f>
        <v>0</v>
      </c>
      <c r="J834">
        <f>MIN(E834-I834,G834)</f>
        <v>0</v>
      </c>
      <c r="K834">
        <f>MIN(E834-I834-J834,H834)</f>
        <v>0</v>
      </c>
      <c r="L834">
        <f>E834-I834-J834-K834</f>
        <v>0</v>
      </c>
      <c r="M834">
        <f>IF((I834+J834+(1-$W$36)*L834)/$W$39&gt;=$W$38,1,0)</f>
        <v>0</v>
      </c>
      <c r="N834">
        <f>IF(M834=1,$W$37,$W$36)*L834</f>
        <v>0</v>
      </c>
      <c r="O834">
        <f>EXP(-$W$26*C834)*I834</f>
        <v>0</v>
      </c>
      <c r="P834">
        <f>EXP(-$W$26*C834)*J834</f>
        <v>0</v>
      </c>
      <c r="Q834">
        <f>EXP(-$W$26*C834)*K834</f>
        <v>0</v>
      </c>
      <c r="R834">
        <f>EXP(-$W$26*C834)*(L834-N834)</f>
        <v>0</v>
      </c>
      <c r="S834">
        <f>EXP(-$W$26*C834)*N834</f>
        <v>0</v>
      </c>
      <c r="T834">
        <f>EXP(-$W$26*C834)*E834</f>
        <v>0</v>
      </c>
    </row>
    <row r="835" spans="1:20">
      <c r="A835">
        <v>826</v>
      </c>
      <c r="B835">
        <f>RAND()</f>
        <v>0</v>
      </c>
      <c r="C835">
        <f>IF(B835&lt;$W$41,3,IF(B835&lt;$W$41+$W$42,4,5))</f>
        <v>0</v>
      </c>
      <c r="D835">
        <f>NORMSINV(RAND())</f>
        <v>0</v>
      </c>
      <c r="E835">
        <f>$W$25*EXP(($W$26-$W$28-0.5*$W$27^2)*C835+$W$27*SQRT(C835)*D835)</f>
        <v>0</v>
      </c>
      <c r="F835">
        <f>$W$30*(1+$W$31)^C835</f>
        <v>0</v>
      </c>
      <c r="G835">
        <f>$W$32*(1+$W$33)^C835</f>
        <v>0</v>
      </c>
      <c r="H835">
        <f>$W$34*(1+$W$35)^C835</f>
        <v>0</v>
      </c>
      <c r="I835">
        <f>MIN(E835,F835)</f>
        <v>0</v>
      </c>
      <c r="J835">
        <f>MIN(E835-I835,G835)</f>
        <v>0</v>
      </c>
      <c r="K835">
        <f>MIN(E835-I835-J835,H835)</f>
        <v>0</v>
      </c>
      <c r="L835">
        <f>E835-I835-J835-K835</f>
        <v>0</v>
      </c>
      <c r="M835">
        <f>IF((I835+J835+(1-$W$36)*L835)/$W$39&gt;=$W$38,1,0)</f>
        <v>0</v>
      </c>
      <c r="N835">
        <f>IF(M835=1,$W$37,$W$36)*L835</f>
        <v>0</v>
      </c>
      <c r="O835">
        <f>EXP(-$W$26*C835)*I835</f>
        <v>0</v>
      </c>
      <c r="P835">
        <f>EXP(-$W$26*C835)*J835</f>
        <v>0</v>
      </c>
      <c r="Q835">
        <f>EXP(-$W$26*C835)*K835</f>
        <v>0</v>
      </c>
      <c r="R835">
        <f>EXP(-$W$26*C835)*(L835-N835)</f>
        <v>0</v>
      </c>
      <c r="S835">
        <f>EXP(-$W$26*C835)*N835</f>
        <v>0</v>
      </c>
      <c r="T835">
        <f>EXP(-$W$26*C835)*E835</f>
        <v>0</v>
      </c>
    </row>
    <row r="836" spans="1:20">
      <c r="A836">
        <v>827</v>
      </c>
      <c r="B836">
        <f>RAND()</f>
        <v>0</v>
      </c>
      <c r="C836">
        <f>IF(B836&lt;$W$41,3,IF(B836&lt;$W$41+$W$42,4,5))</f>
        <v>0</v>
      </c>
      <c r="D836">
        <f>NORMSINV(RAND())</f>
        <v>0</v>
      </c>
      <c r="E836">
        <f>$W$25*EXP(($W$26-$W$28-0.5*$W$27^2)*C836+$W$27*SQRT(C836)*D836)</f>
        <v>0</v>
      </c>
      <c r="F836">
        <f>$W$30*(1+$W$31)^C836</f>
        <v>0</v>
      </c>
      <c r="G836">
        <f>$W$32*(1+$W$33)^C836</f>
        <v>0</v>
      </c>
      <c r="H836">
        <f>$W$34*(1+$W$35)^C836</f>
        <v>0</v>
      </c>
      <c r="I836">
        <f>MIN(E836,F836)</f>
        <v>0</v>
      </c>
      <c r="J836">
        <f>MIN(E836-I836,G836)</f>
        <v>0</v>
      </c>
      <c r="K836">
        <f>MIN(E836-I836-J836,H836)</f>
        <v>0</v>
      </c>
      <c r="L836">
        <f>E836-I836-J836-K836</f>
        <v>0</v>
      </c>
      <c r="M836">
        <f>IF((I836+J836+(1-$W$36)*L836)/$W$39&gt;=$W$38,1,0)</f>
        <v>0</v>
      </c>
      <c r="N836">
        <f>IF(M836=1,$W$37,$W$36)*L836</f>
        <v>0</v>
      </c>
      <c r="O836">
        <f>EXP(-$W$26*C836)*I836</f>
        <v>0</v>
      </c>
      <c r="P836">
        <f>EXP(-$W$26*C836)*J836</f>
        <v>0</v>
      </c>
      <c r="Q836">
        <f>EXP(-$W$26*C836)*K836</f>
        <v>0</v>
      </c>
      <c r="R836">
        <f>EXP(-$W$26*C836)*(L836-N836)</f>
        <v>0</v>
      </c>
      <c r="S836">
        <f>EXP(-$W$26*C836)*N836</f>
        <v>0</v>
      </c>
      <c r="T836">
        <f>EXP(-$W$26*C836)*E836</f>
        <v>0</v>
      </c>
    </row>
    <row r="837" spans="1:20">
      <c r="A837">
        <v>828</v>
      </c>
      <c r="B837">
        <f>RAND()</f>
        <v>0</v>
      </c>
      <c r="C837">
        <f>IF(B837&lt;$W$41,3,IF(B837&lt;$W$41+$W$42,4,5))</f>
        <v>0</v>
      </c>
      <c r="D837">
        <f>NORMSINV(RAND())</f>
        <v>0</v>
      </c>
      <c r="E837">
        <f>$W$25*EXP(($W$26-$W$28-0.5*$W$27^2)*C837+$W$27*SQRT(C837)*D837)</f>
        <v>0</v>
      </c>
      <c r="F837">
        <f>$W$30*(1+$W$31)^C837</f>
        <v>0</v>
      </c>
      <c r="G837">
        <f>$W$32*(1+$W$33)^C837</f>
        <v>0</v>
      </c>
      <c r="H837">
        <f>$W$34*(1+$W$35)^C837</f>
        <v>0</v>
      </c>
      <c r="I837">
        <f>MIN(E837,F837)</f>
        <v>0</v>
      </c>
      <c r="J837">
        <f>MIN(E837-I837,G837)</f>
        <v>0</v>
      </c>
      <c r="K837">
        <f>MIN(E837-I837-J837,H837)</f>
        <v>0</v>
      </c>
      <c r="L837">
        <f>E837-I837-J837-K837</f>
        <v>0</v>
      </c>
      <c r="M837">
        <f>IF((I837+J837+(1-$W$36)*L837)/$W$39&gt;=$W$38,1,0)</f>
        <v>0</v>
      </c>
      <c r="N837">
        <f>IF(M837=1,$W$37,$W$36)*L837</f>
        <v>0</v>
      </c>
      <c r="O837">
        <f>EXP(-$W$26*C837)*I837</f>
        <v>0</v>
      </c>
      <c r="P837">
        <f>EXP(-$W$26*C837)*J837</f>
        <v>0</v>
      </c>
      <c r="Q837">
        <f>EXP(-$W$26*C837)*K837</f>
        <v>0</v>
      </c>
      <c r="R837">
        <f>EXP(-$W$26*C837)*(L837-N837)</f>
        <v>0</v>
      </c>
      <c r="S837">
        <f>EXP(-$W$26*C837)*N837</f>
        <v>0</v>
      </c>
      <c r="T837">
        <f>EXP(-$W$26*C837)*E837</f>
        <v>0</v>
      </c>
    </row>
    <row r="838" spans="1:20">
      <c r="A838">
        <v>829</v>
      </c>
      <c r="B838">
        <f>RAND()</f>
        <v>0</v>
      </c>
      <c r="C838">
        <f>IF(B838&lt;$W$41,3,IF(B838&lt;$W$41+$W$42,4,5))</f>
        <v>0</v>
      </c>
      <c r="D838">
        <f>NORMSINV(RAND())</f>
        <v>0</v>
      </c>
      <c r="E838">
        <f>$W$25*EXP(($W$26-$W$28-0.5*$W$27^2)*C838+$W$27*SQRT(C838)*D838)</f>
        <v>0</v>
      </c>
      <c r="F838">
        <f>$W$30*(1+$W$31)^C838</f>
        <v>0</v>
      </c>
      <c r="G838">
        <f>$W$32*(1+$W$33)^C838</f>
        <v>0</v>
      </c>
      <c r="H838">
        <f>$W$34*(1+$W$35)^C838</f>
        <v>0</v>
      </c>
      <c r="I838">
        <f>MIN(E838,F838)</f>
        <v>0</v>
      </c>
      <c r="J838">
        <f>MIN(E838-I838,G838)</f>
        <v>0</v>
      </c>
      <c r="K838">
        <f>MIN(E838-I838-J838,H838)</f>
        <v>0</v>
      </c>
      <c r="L838">
        <f>E838-I838-J838-K838</f>
        <v>0</v>
      </c>
      <c r="M838">
        <f>IF((I838+J838+(1-$W$36)*L838)/$W$39&gt;=$W$38,1,0)</f>
        <v>0</v>
      </c>
      <c r="N838">
        <f>IF(M838=1,$W$37,$W$36)*L838</f>
        <v>0</v>
      </c>
      <c r="O838">
        <f>EXP(-$W$26*C838)*I838</f>
        <v>0</v>
      </c>
      <c r="P838">
        <f>EXP(-$W$26*C838)*J838</f>
        <v>0</v>
      </c>
      <c r="Q838">
        <f>EXP(-$W$26*C838)*K838</f>
        <v>0</v>
      </c>
      <c r="R838">
        <f>EXP(-$W$26*C838)*(L838-N838)</f>
        <v>0</v>
      </c>
      <c r="S838">
        <f>EXP(-$W$26*C838)*N838</f>
        <v>0</v>
      </c>
      <c r="T838">
        <f>EXP(-$W$26*C838)*E838</f>
        <v>0</v>
      </c>
    </row>
    <row r="839" spans="1:20">
      <c r="A839">
        <v>830</v>
      </c>
      <c r="B839">
        <f>RAND()</f>
        <v>0</v>
      </c>
      <c r="C839">
        <f>IF(B839&lt;$W$41,3,IF(B839&lt;$W$41+$W$42,4,5))</f>
        <v>0</v>
      </c>
      <c r="D839">
        <f>NORMSINV(RAND())</f>
        <v>0</v>
      </c>
      <c r="E839">
        <f>$W$25*EXP(($W$26-$W$28-0.5*$W$27^2)*C839+$W$27*SQRT(C839)*D839)</f>
        <v>0</v>
      </c>
      <c r="F839">
        <f>$W$30*(1+$W$31)^C839</f>
        <v>0</v>
      </c>
      <c r="G839">
        <f>$W$32*(1+$W$33)^C839</f>
        <v>0</v>
      </c>
      <c r="H839">
        <f>$W$34*(1+$W$35)^C839</f>
        <v>0</v>
      </c>
      <c r="I839">
        <f>MIN(E839,F839)</f>
        <v>0</v>
      </c>
      <c r="J839">
        <f>MIN(E839-I839,G839)</f>
        <v>0</v>
      </c>
      <c r="K839">
        <f>MIN(E839-I839-J839,H839)</f>
        <v>0</v>
      </c>
      <c r="L839">
        <f>E839-I839-J839-K839</f>
        <v>0</v>
      </c>
      <c r="M839">
        <f>IF((I839+J839+(1-$W$36)*L839)/$W$39&gt;=$W$38,1,0)</f>
        <v>0</v>
      </c>
      <c r="N839">
        <f>IF(M839=1,$W$37,$W$36)*L839</f>
        <v>0</v>
      </c>
      <c r="O839">
        <f>EXP(-$W$26*C839)*I839</f>
        <v>0</v>
      </c>
      <c r="P839">
        <f>EXP(-$W$26*C839)*J839</f>
        <v>0</v>
      </c>
      <c r="Q839">
        <f>EXP(-$W$26*C839)*K839</f>
        <v>0</v>
      </c>
      <c r="R839">
        <f>EXP(-$W$26*C839)*(L839-N839)</f>
        <v>0</v>
      </c>
      <c r="S839">
        <f>EXP(-$W$26*C839)*N839</f>
        <v>0</v>
      </c>
      <c r="T839">
        <f>EXP(-$W$26*C839)*E839</f>
        <v>0</v>
      </c>
    </row>
    <row r="840" spans="1:20">
      <c r="A840">
        <v>831</v>
      </c>
      <c r="B840">
        <f>RAND()</f>
        <v>0</v>
      </c>
      <c r="C840">
        <f>IF(B840&lt;$W$41,3,IF(B840&lt;$W$41+$W$42,4,5))</f>
        <v>0</v>
      </c>
      <c r="D840">
        <f>NORMSINV(RAND())</f>
        <v>0</v>
      </c>
      <c r="E840">
        <f>$W$25*EXP(($W$26-$W$28-0.5*$W$27^2)*C840+$W$27*SQRT(C840)*D840)</f>
        <v>0</v>
      </c>
      <c r="F840">
        <f>$W$30*(1+$W$31)^C840</f>
        <v>0</v>
      </c>
      <c r="G840">
        <f>$W$32*(1+$W$33)^C840</f>
        <v>0</v>
      </c>
      <c r="H840">
        <f>$W$34*(1+$W$35)^C840</f>
        <v>0</v>
      </c>
      <c r="I840">
        <f>MIN(E840,F840)</f>
        <v>0</v>
      </c>
      <c r="J840">
        <f>MIN(E840-I840,G840)</f>
        <v>0</v>
      </c>
      <c r="K840">
        <f>MIN(E840-I840-J840,H840)</f>
        <v>0</v>
      </c>
      <c r="L840">
        <f>E840-I840-J840-K840</f>
        <v>0</v>
      </c>
      <c r="M840">
        <f>IF((I840+J840+(1-$W$36)*L840)/$W$39&gt;=$W$38,1,0)</f>
        <v>0</v>
      </c>
      <c r="N840">
        <f>IF(M840=1,$W$37,$W$36)*L840</f>
        <v>0</v>
      </c>
      <c r="O840">
        <f>EXP(-$W$26*C840)*I840</f>
        <v>0</v>
      </c>
      <c r="P840">
        <f>EXP(-$W$26*C840)*J840</f>
        <v>0</v>
      </c>
      <c r="Q840">
        <f>EXP(-$W$26*C840)*K840</f>
        <v>0</v>
      </c>
      <c r="R840">
        <f>EXP(-$W$26*C840)*(L840-N840)</f>
        <v>0</v>
      </c>
      <c r="S840">
        <f>EXP(-$W$26*C840)*N840</f>
        <v>0</v>
      </c>
      <c r="T840">
        <f>EXP(-$W$26*C840)*E840</f>
        <v>0</v>
      </c>
    </row>
    <row r="841" spans="1:20">
      <c r="A841">
        <v>832</v>
      </c>
      <c r="B841">
        <f>RAND()</f>
        <v>0</v>
      </c>
      <c r="C841">
        <f>IF(B841&lt;$W$41,3,IF(B841&lt;$W$41+$W$42,4,5))</f>
        <v>0</v>
      </c>
      <c r="D841">
        <f>NORMSINV(RAND())</f>
        <v>0</v>
      </c>
      <c r="E841">
        <f>$W$25*EXP(($W$26-$W$28-0.5*$W$27^2)*C841+$W$27*SQRT(C841)*D841)</f>
        <v>0</v>
      </c>
      <c r="F841">
        <f>$W$30*(1+$W$31)^C841</f>
        <v>0</v>
      </c>
      <c r="G841">
        <f>$W$32*(1+$W$33)^C841</f>
        <v>0</v>
      </c>
      <c r="H841">
        <f>$W$34*(1+$W$35)^C841</f>
        <v>0</v>
      </c>
      <c r="I841">
        <f>MIN(E841,F841)</f>
        <v>0</v>
      </c>
      <c r="J841">
        <f>MIN(E841-I841,G841)</f>
        <v>0</v>
      </c>
      <c r="K841">
        <f>MIN(E841-I841-J841,H841)</f>
        <v>0</v>
      </c>
      <c r="L841">
        <f>E841-I841-J841-K841</f>
        <v>0</v>
      </c>
      <c r="M841">
        <f>IF((I841+J841+(1-$W$36)*L841)/$W$39&gt;=$W$38,1,0)</f>
        <v>0</v>
      </c>
      <c r="N841">
        <f>IF(M841=1,$W$37,$W$36)*L841</f>
        <v>0</v>
      </c>
      <c r="O841">
        <f>EXP(-$W$26*C841)*I841</f>
        <v>0</v>
      </c>
      <c r="P841">
        <f>EXP(-$W$26*C841)*J841</f>
        <v>0</v>
      </c>
      <c r="Q841">
        <f>EXP(-$W$26*C841)*K841</f>
        <v>0</v>
      </c>
      <c r="R841">
        <f>EXP(-$W$26*C841)*(L841-N841)</f>
        <v>0</v>
      </c>
      <c r="S841">
        <f>EXP(-$W$26*C841)*N841</f>
        <v>0</v>
      </c>
      <c r="T841">
        <f>EXP(-$W$26*C841)*E841</f>
        <v>0</v>
      </c>
    </row>
    <row r="842" spans="1:20">
      <c r="A842">
        <v>833</v>
      </c>
      <c r="B842">
        <f>RAND()</f>
        <v>0</v>
      </c>
      <c r="C842">
        <f>IF(B842&lt;$W$41,3,IF(B842&lt;$W$41+$W$42,4,5))</f>
        <v>0</v>
      </c>
      <c r="D842">
        <f>NORMSINV(RAND())</f>
        <v>0</v>
      </c>
      <c r="E842">
        <f>$W$25*EXP(($W$26-$W$28-0.5*$W$27^2)*C842+$W$27*SQRT(C842)*D842)</f>
        <v>0</v>
      </c>
      <c r="F842">
        <f>$W$30*(1+$W$31)^C842</f>
        <v>0</v>
      </c>
      <c r="G842">
        <f>$W$32*(1+$W$33)^C842</f>
        <v>0</v>
      </c>
      <c r="H842">
        <f>$W$34*(1+$W$35)^C842</f>
        <v>0</v>
      </c>
      <c r="I842">
        <f>MIN(E842,F842)</f>
        <v>0</v>
      </c>
      <c r="J842">
        <f>MIN(E842-I842,G842)</f>
        <v>0</v>
      </c>
      <c r="K842">
        <f>MIN(E842-I842-J842,H842)</f>
        <v>0</v>
      </c>
      <c r="L842">
        <f>E842-I842-J842-K842</f>
        <v>0</v>
      </c>
      <c r="M842">
        <f>IF((I842+J842+(1-$W$36)*L842)/$W$39&gt;=$W$38,1,0)</f>
        <v>0</v>
      </c>
      <c r="N842">
        <f>IF(M842=1,$W$37,$W$36)*L842</f>
        <v>0</v>
      </c>
      <c r="O842">
        <f>EXP(-$W$26*C842)*I842</f>
        <v>0</v>
      </c>
      <c r="P842">
        <f>EXP(-$W$26*C842)*J842</f>
        <v>0</v>
      </c>
      <c r="Q842">
        <f>EXP(-$W$26*C842)*K842</f>
        <v>0</v>
      </c>
      <c r="R842">
        <f>EXP(-$W$26*C842)*(L842-N842)</f>
        <v>0</v>
      </c>
      <c r="S842">
        <f>EXP(-$W$26*C842)*N842</f>
        <v>0</v>
      </c>
      <c r="T842">
        <f>EXP(-$W$26*C842)*E842</f>
        <v>0</v>
      </c>
    </row>
    <row r="843" spans="1:20">
      <c r="A843">
        <v>834</v>
      </c>
      <c r="B843">
        <f>RAND()</f>
        <v>0</v>
      </c>
      <c r="C843">
        <f>IF(B843&lt;$W$41,3,IF(B843&lt;$W$41+$W$42,4,5))</f>
        <v>0</v>
      </c>
      <c r="D843">
        <f>NORMSINV(RAND())</f>
        <v>0</v>
      </c>
      <c r="E843">
        <f>$W$25*EXP(($W$26-$W$28-0.5*$W$27^2)*C843+$W$27*SQRT(C843)*D843)</f>
        <v>0</v>
      </c>
      <c r="F843">
        <f>$W$30*(1+$W$31)^C843</f>
        <v>0</v>
      </c>
      <c r="G843">
        <f>$W$32*(1+$W$33)^C843</f>
        <v>0</v>
      </c>
      <c r="H843">
        <f>$W$34*(1+$W$35)^C843</f>
        <v>0</v>
      </c>
      <c r="I843">
        <f>MIN(E843,F843)</f>
        <v>0</v>
      </c>
      <c r="J843">
        <f>MIN(E843-I843,G843)</f>
        <v>0</v>
      </c>
      <c r="K843">
        <f>MIN(E843-I843-J843,H843)</f>
        <v>0</v>
      </c>
      <c r="L843">
        <f>E843-I843-J843-K843</f>
        <v>0</v>
      </c>
      <c r="M843">
        <f>IF((I843+J843+(1-$W$36)*L843)/$W$39&gt;=$W$38,1,0)</f>
        <v>0</v>
      </c>
      <c r="N843">
        <f>IF(M843=1,$W$37,$W$36)*L843</f>
        <v>0</v>
      </c>
      <c r="O843">
        <f>EXP(-$W$26*C843)*I843</f>
        <v>0</v>
      </c>
      <c r="P843">
        <f>EXP(-$W$26*C843)*J843</f>
        <v>0</v>
      </c>
      <c r="Q843">
        <f>EXP(-$W$26*C843)*K843</f>
        <v>0</v>
      </c>
      <c r="R843">
        <f>EXP(-$W$26*C843)*(L843-N843)</f>
        <v>0</v>
      </c>
      <c r="S843">
        <f>EXP(-$W$26*C843)*N843</f>
        <v>0</v>
      </c>
      <c r="T843">
        <f>EXP(-$W$26*C843)*E843</f>
        <v>0</v>
      </c>
    </row>
    <row r="844" spans="1:20">
      <c r="A844">
        <v>835</v>
      </c>
      <c r="B844">
        <f>RAND()</f>
        <v>0</v>
      </c>
      <c r="C844">
        <f>IF(B844&lt;$W$41,3,IF(B844&lt;$W$41+$W$42,4,5))</f>
        <v>0</v>
      </c>
      <c r="D844">
        <f>NORMSINV(RAND())</f>
        <v>0</v>
      </c>
      <c r="E844">
        <f>$W$25*EXP(($W$26-$W$28-0.5*$W$27^2)*C844+$W$27*SQRT(C844)*D844)</f>
        <v>0</v>
      </c>
      <c r="F844">
        <f>$W$30*(1+$W$31)^C844</f>
        <v>0</v>
      </c>
      <c r="G844">
        <f>$W$32*(1+$W$33)^C844</f>
        <v>0</v>
      </c>
      <c r="H844">
        <f>$W$34*(1+$W$35)^C844</f>
        <v>0</v>
      </c>
      <c r="I844">
        <f>MIN(E844,F844)</f>
        <v>0</v>
      </c>
      <c r="J844">
        <f>MIN(E844-I844,G844)</f>
        <v>0</v>
      </c>
      <c r="K844">
        <f>MIN(E844-I844-J844,H844)</f>
        <v>0</v>
      </c>
      <c r="L844">
        <f>E844-I844-J844-K844</f>
        <v>0</v>
      </c>
      <c r="M844">
        <f>IF((I844+J844+(1-$W$36)*L844)/$W$39&gt;=$W$38,1,0)</f>
        <v>0</v>
      </c>
      <c r="N844">
        <f>IF(M844=1,$W$37,$W$36)*L844</f>
        <v>0</v>
      </c>
      <c r="O844">
        <f>EXP(-$W$26*C844)*I844</f>
        <v>0</v>
      </c>
      <c r="P844">
        <f>EXP(-$W$26*C844)*J844</f>
        <v>0</v>
      </c>
      <c r="Q844">
        <f>EXP(-$W$26*C844)*K844</f>
        <v>0</v>
      </c>
      <c r="R844">
        <f>EXP(-$W$26*C844)*(L844-N844)</f>
        <v>0</v>
      </c>
      <c r="S844">
        <f>EXP(-$W$26*C844)*N844</f>
        <v>0</v>
      </c>
      <c r="T844">
        <f>EXP(-$W$26*C844)*E844</f>
        <v>0</v>
      </c>
    </row>
    <row r="845" spans="1:20">
      <c r="A845">
        <v>836</v>
      </c>
      <c r="B845">
        <f>RAND()</f>
        <v>0</v>
      </c>
      <c r="C845">
        <f>IF(B845&lt;$W$41,3,IF(B845&lt;$W$41+$W$42,4,5))</f>
        <v>0</v>
      </c>
      <c r="D845">
        <f>NORMSINV(RAND())</f>
        <v>0</v>
      </c>
      <c r="E845">
        <f>$W$25*EXP(($W$26-$W$28-0.5*$W$27^2)*C845+$W$27*SQRT(C845)*D845)</f>
        <v>0</v>
      </c>
      <c r="F845">
        <f>$W$30*(1+$W$31)^C845</f>
        <v>0</v>
      </c>
      <c r="G845">
        <f>$W$32*(1+$W$33)^C845</f>
        <v>0</v>
      </c>
      <c r="H845">
        <f>$W$34*(1+$W$35)^C845</f>
        <v>0</v>
      </c>
      <c r="I845">
        <f>MIN(E845,F845)</f>
        <v>0</v>
      </c>
      <c r="J845">
        <f>MIN(E845-I845,G845)</f>
        <v>0</v>
      </c>
      <c r="K845">
        <f>MIN(E845-I845-J845,H845)</f>
        <v>0</v>
      </c>
      <c r="L845">
        <f>E845-I845-J845-K845</f>
        <v>0</v>
      </c>
      <c r="M845">
        <f>IF((I845+J845+(1-$W$36)*L845)/$W$39&gt;=$W$38,1,0)</f>
        <v>0</v>
      </c>
      <c r="N845">
        <f>IF(M845=1,$W$37,$W$36)*L845</f>
        <v>0</v>
      </c>
      <c r="O845">
        <f>EXP(-$W$26*C845)*I845</f>
        <v>0</v>
      </c>
      <c r="P845">
        <f>EXP(-$W$26*C845)*J845</f>
        <v>0</v>
      </c>
      <c r="Q845">
        <f>EXP(-$W$26*C845)*K845</f>
        <v>0</v>
      </c>
      <c r="R845">
        <f>EXP(-$W$26*C845)*(L845-N845)</f>
        <v>0</v>
      </c>
      <c r="S845">
        <f>EXP(-$W$26*C845)*N845</f>
        <v>0</v>
      </c>
      <c r="T845">
        <f>EXP(-$W$26*C845)*E845</f>
        <v>0</v>
      </c>
    </row>
    <row r="846" spans="1:20">
      <c r="A846">
        <v>837</v>
      </c>
      <c r="B846">
        <f>RAND()</f>
        <v>0</v>
      </c>
      <c r="C846">
        <f>IF(B846&lt;$W$41,3,IF(B846&lt;$W$41+$W$42,4,5))</f>
        <v>0</v>
      </c>
      <c r="D846">
        <f>NORMSINV(RAND())</f>
        <v>0</v>
      </c>
      <c r="E846">
        <f>$W$25*EXP(($W$26-$W$28-0.5*$W$27^2)*C846+$W$27*SQRT(C846)*D846)</f>
        <v>0</v>
      </c>
      <c r="F846">
        <f>$W$30*(1+$W$31)^C846</f>
        <v>0</v>
      </c>
      <c r="G846">
        <f>$W$32*(1+$W$33)^C846</f>
        <v>0</v>
      </c>
      <c r="H846">
        <f>$W$34*(1+$W$35)^C846</f>
        <v>0</v>
      </c>
      <c r="I846">
        <f>MIN(E846,F846)</f>
        <v>0</v>
      </c>
      <c r="J846">
        <f>MIN(E846-I846,G846)</f>
        <v>0</v>
      </c>
      <c r="K846">
        <f>MIN(E846-I846-J846,H846)</f>
        <v>0</v>
      </c>
      <c r="L846">
        <f>E846-I846-J846-K846</f>
        <v>0</v>
      </c>
      <c r="M846">
        <f>IF((I846+J846+(1-$W$36)*L846)/$W$39&gt;=$W$38,1,0)</f>
        <v>0</v>
      </c>
      <c r="N846">
        <f>IF(M846=1,$W$37,$W$36)*L846</f>
        <v>0</v>
      </c>
      <c r="O846">
        <f>EXP(-$W$26*C846)*I846</f>
        <v>0</v>
      </c>
      <c r="P846">
        <f>EXP(-$W$26*C846)*J846</f>
        <v>0</v>
      </c>
      <c r="Q846">
        <f>EXP(-$W$26*C846)*K846</f>
        <v>0</v>
      </c>
      <c r="R846">
        <f>EXP(-$W$26*C846)*(L846-N846)</f>
        <v>0</v>
      </c>
      <c r="S846">
        <f>EXP(-$W$26*C846)*N846</f>
        <v>0</v>
      </c>
      <c r="T846">
        <f>EXP(-$W$26*C846)*E846</f>
        <v>0</v>
      </c>
    </row>
    <row r="847" spans="1:20">
      <c r="A847">
        <v>838</v>
      </c>
      <c r="B847">
        <f>RAND()</f>
        <v>0</v>
      </c>
      <c r="C847">
        <f>IF(B847&lt;$W$41,3,IF(B847&lt;$W$41+$W$42,4,5))</f>
        <v>0</v>
      </c>
      <c r="D847">
        <f>NORMSINV(RAND())</f>
        <v>0</v>
      </c>
      <c r="E847">
        <f>$W$25*EXP(($W$26-$W$28-0.5*$W$27^2)*C847+$W$27*SQRT(C847)*D847)</f>
        <v>0</v>
      </c>
      <c r="F847">
        <f>$W$30*(1+$W$31)^C847</f>
        <v>0</v>
      </c>
      <c r="G847">
        <f>$W$32*(1+$W$33)^C847</f>
        <v>0</v>
      </c>
      <c r="H847">
        <f>$W$34*(1+$W$35)^C847</f>
        <v>0</v>
      </c>
      <c r="I847">
        <f>MIN(E847,F847)</f>
        <v>0</v>
      </c>
      <c r="J847">
        <f>MIN(E847-I847,G847)</f>
        <v>0</v>
      </c>
      <c r="K847">
        <f>MIN(E847-I847-J847,H847)</f>
        <v>0</v>
      </c>
      <c r="L847">
        <f>E847-I847-J847-K847</f>
        <v>0</v>
      </c>
      <c r="M847">
        <f>IF((I847+J847+(1-$W$36)*L847)/$W$39&gt;=$W$38,1,0)</f>
        <v>0</v>
      </c>
      <c r="N847">
        <f>IF(M847=1,$W$37,$W$36)*L847</f>
        <v>0</v>
      </c>
      <c r="O847">
        <f>EXP(-$W$26*C847)*I847</f>
        <v>0</v>
      </c>
      <c r="P847">
        <f>EXP(-$W$26*C847)*J847</f>
        <v>0</v>
      </c>
      <c r="Q847">
        <f>EXP(-$W$26*C847)*K847</f>
        <v>0</v>
      </c>
      <c r="R847">
        <f>EXP(-$W$26*C847)*(L847-N847)</f>
        <v>0</v>
      </c>
      <c r="S847">
        <f>EXP(-$W$26*C847)*N847</f>
        <v>0</v>
      </c>
      <c r="T847">
        <f>EXP(-$W$26*C847)*E847</f>
        <v>0</v>
      </c>
    </row>
    <row r="848" spans="1:20">
      <c r="A848">
        <v>839</v>
      </c>
      <c r="B848">
        <f>RAND()</f>
        <v>0</v>
      </c>
      <c r="C848">
        <f>IF(B848&lt;$W$41,3,IF(B848&lt;$W$41+$W$42,4,5))</f>
        <v>0</v>
      </c>
      <c r="D848">
        <f>NORMSINV(RAND())</f>
        <v>0</v>
      </c>
      <c r="E848">
        <f>$W$25*EXP(($W$26-$W$28-0.5*$W$27^2)*C848+$W$27*SQRT(C848)*D848)</f>
        <v>0</v>
      </c>
      <c r="F848">
        <f>$W$30*(1+$W$31)^C848</f>
        <v>0</v>
      </c>
      <c r="G848">
        <f>$W$32*(1+$W$33)^C848</f>
        <v>0</v>
      </c>
      <c r="H848">
        <f>$W$34*(1+$W$35)^C848</f>
        <v>0</v>
      </c>
      <c r="I848">
        <f>MIN(E848,F848)</f>
        <v>0</v>
      </c>
      <c r="J848">
        <f>MIN(E848-I848,G848)</f>
        <v>0</v>
      </c>
      <c r="K848">
        <f>MIN(E848-I848-J848,H848)</f>
        <v>0</v>
      </c>
      <c r="L848">
        <f>E848-I848-J848-K848</f>
        <v>0</v>
      </c>
      <c r="M848">
        <f>IF((I848+J848+(1-$W$36)*L848)/$W$39&gt;=$W$38,1,0)</f>
        <v>0</v>
      </c>
      <c r="N848">
        <f>IF(M848=1,$W$37,$W$36)*L848</f>
        <v>0</v>
      </c>
      <c r="O848">
        <f>EXP(-$W$26*C848)*I848</f>
        <v>0</v>
      </c>
      <c r="P848">
        <f>EXP(-$W$26*C848)*J848</f>
        <v>0</v>
      </c>
      <c r="Q848">
        <f>EXP(-$W$26*C848)*K848</f>
        <v>0</v>
      </c>
      <c r="R848">
        <f>EXP(-$W$26*C848)*(L848-N848)</f>
        <v>0</v>
      </c>
      <c r="S848">
        <f>EXP(-$W$26*C848)*N848</f>
        <v>0</v>
      </c>
      <c r="T848">
        <f>EXP(-$W$26*C848)*E848</f>
        <v>0</v>
      </c>
    </row>
    <row r="849" spans="1:20">
      <c r="A849">
        <v>840</v>
      </c>
      <c r="B849">
        <f>RAND()</f>
        <v>0</v>
      </c>
      <c r="C849">
        <f>IF(B849&lt;$W$41,3,IF(B849&lt;$W$41+$W$42,4,5))</f>
        <v>0</v>
      </c>
      <c r="D849">
        <f>NORMSINV(RAND())</f>
        <v>0</v>
      </c>
      <c r="E849">
        <f>$W$25*EXP(($W$26-$W$28-0.5*$W$27^2)*C849+$W$27*SQRT(C849)*D849)</f>
        <v>0</v>
      </c>
      <c r="F849">
        <f>$W$30*(1+$W$31)^C849</f>
        <v>0</v>
      </c>
      <c r="G849">
        <f>$W$32*(1+$W$33)^C849</f>
        <v>0</v>
      </c>
      <c r="H849">
        <f>$W$34*(1+$W$35)^C849</f>
        <v>0</v>
      </c>
      <c r="I849">
        <f>MIN(E849,F849)</f>
        <v>0</v>
      </c>
      <c r="J849">
        <f>MIN(E849-I849,G849)</f>
        <v>0</v>
      </c>
      <c r="K849">
        <f>MIN(E849-I849-J849,H849)</f>
        <v>0</v>
      </c>
      <c r="L849">
        <f>E849-I849-J849-K849</f>
        <v>0</v>
      </c>
      <c r="M849">
        <f>IF((I849+J849+(1-$W$36)*L849)/$W$39&gt;=$W$38,1,0)</f>
        <v>0</v>
      </c>
      <c r="N849">
        <f>IF(M849=1,$W$37,$W$36)*L849</f>
        <v>0</v>
      </c>
      <c r="O849">
        <f>EXP(-$W$26*C849)*I849</f>
        <v>0</v>
      </c>
      <c r="P849">
        <f>EXP(-$W$26*C849)*J849</f>
        <v>0</v>
      </c>
      <c r="Q849">
        <f>EXP(-$W$26*C849)*K849</f>
        <v>0</v>
      </c>
      <c r="R849">
        <f>EXP(-$W$26*C849)*(L849-N849)</f>
        <v>0</v>
      </c>
      <c r="S849">
        <f>EXP(-$W$26*C849)*N849</f>
        <v>0</v>
      </c>
      <c r="T849">
        <f>EXP(-$W$26*C849)*E849</f>
        <v>0</v>
      </c>
    </row>
    <row r="850" spans="1:20">
      <c r="A850">
        <v>841</v>
      </c>
      <c r="B850">
        <f>RAND()</f>
        <v>0</v>
      </c>
      <c r="C850">
        <f>IF(B850&lt;$W$41,3,IF(B850&lt;$W$41+$W$42,4,5))</f>
        <v>0</v>
      </c>
      <c r="D850">
        <f>NORMSINV(RAND())</f>
        <v>0</v>
      </c>
      <c r="E850">
        <f>$W$25*EXP(($W$26-$W$28-0.5*$W$27^2)*C850+$W$27*SQRT(C850)*D850)</f>
        <v>0</v>
      </c>
      <c r="F850">
        <f>$W$30*(1+$W$31)^C850</f>
        <v>0</v>
      </c>
      <c r="G850">
        <f>$W$32*(1+$W$33)^C850</f>
        <v>0</v>
      </c>
      <c r="H850">
        <f>$W$34*(1+$W$35)^C850</f>
        <v>0</v>
      </c>
      <c r="I850">
        <f>MIN(E850,F850)</f>
        <v>0</v>
      </c>
      <c r="J850">
        <f>MIN(E850-I850,G850)</f>
        <v>0</v>
      </c>
      <c r="K850">
        <f>MIN(E850-I850-J850,H850)</f>
        <v>0</v>
      </c>
      <c r="L850">
        <f>E850-I850-J850-K850</f>
        <v>0</v>
      </c>
      <c r="M850">
        <f>IF((I850+J850+(1-$W$36)*L850)/$W$39&gt;=$W$38,1,0)</f>
        <v>0</v>
      </c>
      <c r="N850">
        <f>IF(M850=1,$W$37,$W$36)*L850</f>
        <v>0</v>
      </c>
      <c r="O850">
        <f>EXP(-$W$26*C850)*I850</f>
        <v>0</v>
      </c>
      <c r="P850">
        <f>EXP(-$W$26*C850)*J850</f>
        <v>0</v>
      </c>
      <c r="Q850">
        <f>EXP(-$W$26*C850)*K850</f>
        <v>0</v>
      </c>
      <c r="R850">
        <f>EXP(-$W$26*C850)*(L850-N850)</f>
        <v>0</v>
      </c>
      <c r="S850">
        <f>EXP(-$W$26*C850)*N850</f>
        <v>0</v>
      </c>
      <c r="T850">
        <f>EXP(-$W$26*C850)*E850</f>
        <v>0</v>
      </c>
    </row>
    <row r="851" spans="1:20">
      <c r="A851">
        <v>842</v>
      </c>
      <c r="B851">
        <f>RAND()</f>
        <v>0</v>
      </c>
      <c r="C851">
        <f>IF(B851&lt;$W$41,3,IF(B851&lt;$W$41+$W$42,4,5))</f>
        <v>0</v>
      </c>
      <c r="D851">
        <f>NORMSINV(RAND())</f>
        <v>0</v>
      </c>
      <c r="E851">
        <f>$W$25*EXP(($W$26-$W$28-0.5*$W$27^2)*C851+$W$27*SQRT(C851)*D851)</f>
        <v>0</v>
      </c>
      <c r="F851">
        <f>$W$30*(1+$W$31)^C851</f>
        <v>0</v>
      </c>
      <c r="G851">
        <f>$W$32*(1+$W$33)^C851</f>
        <v>0</v>
      </c>
      <c r="H851">
        <f>$W$34*(1+$W$35)^C851</f>
        <v>0</v>
      </c>
      <c r="I851">
        <f>MIN(E851,F851)</f>
        <v>0</v>
      </c>
      <c r="J851">
        <f>MIN(E851-I851,G851)</f>
        <v>0</v>
      </c>
      <c r="K851">
        <f>MIN(E851-I851-J851,H851)</f>
        <v>0</v>
      </c>
      <c r="L851">
        <f>E851-I851-J851-K851</f>
        <v>0</v>
      </c>
      <c r="M851">
        <f>IF((I851+J851+(1-$W$36)*L851)/$W$39&gt;=$W$38,1,0)</f>
        <v>0</v>
      </c>
      <c r="N851">
        <f>IF(M851=1,$W$37,$W$36)*L851</f>
        <v>0</v>
      </c>
      <c r="O851">
        <f>EXP(-$W$26*C851)*I851</f>
        <v>0</v>
      </c>
      <c r="P851">
        <f>EXP(-$W$26*C851)*J851</f>
        <v>0</v>
      </c>
      <c r="Q851">
        <f>EXP(-$W$26*C851)*K851</f>
        <v>0</v>
      </c>
      <c r="R851">
        <f>EXP(-$W$26*C851)*(L851-N851)</f>
        <v>0</v>
      </c>
      <c r="S851">
        <f>EXP(-$W$26*C851)*N851</f>
        <v>0</v>
      </c>
      <c r="T851">
        <f>EXP(-$W$26*C851)*E851</f>
        <v>0</v>
      </c>
    </row>
    <row r="852" spans="1:20">
      <c r="A852">
        <v>843</v>
      </c>
      <c r="B852">
        <f>RAND()</f>
        <v>0</v>
      </c>
      <c r="C852">
        <f>IF(B852&lt;$W$41,3,IF(B852&lt;$W$41+$W$42,4,5))</f>
        <v>0</v>
      </c>
      <c r="D852">
        <f>NORMSINV(RAND())</f>
        <v>0</v>
      </c>
      <c r="E852">
        <f>$W$25*EXP(($W$26-$W$28-0.5*$W$27^2)*C852+$W$27*SQRT(C852)*D852)</f>
        <v>0</v>
      </c>
      <c r="F852">
        <f>$W$30*(1+$W$31)^C852</f>
        <v>0</v>
      </c>
      <c r="G852">
        <f>$W$32*(1+$W$33)^C852</f>
        <v>0</v>
      </c>
      <c r="H852">
        <f>$W$34*(1+$W$35)^C852</f>
        <v>0</v>
      </c>
      <c r="I852">
        <f>MIN(E852,F852)</f>
        <v>0</v>
      </c>
      <c r="J852">
        <f>MIN(E852-I852,G852)</f>
        <v>0</v>
      </c>
      <c r="K852">
        <f>MIN(E852-I852-J852,H852)</f>
        <v>0</v>
      </c>
      <c r="L852">
        <f>E852-I852-J852-K852</f>
        <v>0</v>
      </c>
      <c r="M852">
        <f>IF((I852+J852+(1-$W$36)*L852)/$W$39&gt;=$W$38,1,0)</f>
        <v>0</v>
      </c>
      <c r="N852">
        <f>IF(M852=1,$W$37,$W$36)*L852</f>
        <v>0</v>
      </c>
      <c r="O852">
        <f>EXP(-$W$26*C852)*I852</f>
        <v>0</v>
      </c>
      <c r="P852">
        <f>EXP(-$W$26*C852)*J852</f>
        <v>0</v>
      </c>
      <c r="Q852">
        <f>EXP(-$W$26*C852)*K852</f>
        <v>0</v>
      </c>
      <c r="R852">
        <f>EXP(-$W$26*C852)*(L852-N852)</f>
        <v>0</v>
      </c>
      <c r="S852">
        <f>EXP(-$W$26*C852)*N852</f>
        <v>0</v>
      </c>
      <c r="T852">
        <f>EXP(-$W$26*C852)*E852</f>
        <v>0</v>
      </c>
    </row>
    <row r="853" spans="1:20">
      <c r="A853">
        <v>844</v>
      </c>
      <c r="B853">
        <f>RAND()</f>
        <v>0</v>
      </c>
      <c r="C853">
        <f>IF(B853&lt;$W$41,3,IF(B853&lt;$W$41+$W$42,4,5))</f>
        <v>0</v>
      </c>
      <c r="D853">
        <f>NORMSINV(RAND())</f>
        <v>0</v>
      </c>
      <c r="E853">
        <f>$W$25*EXP(($W$26-$W$28-0.5*$W$27^2)*C853+$W$27*SQRT(C853)*D853)</f>
        <v>0</v>
      </c>
      <c r="F853">
        <f>$W$30*(1+$W$31)^C853</f>
        <v>0</v>
      </c>
      <c r="G853">
        <f>$W$32*(1+$W$33)^C853</f>
        <v>0</v>
      </c>
      <c r="H853">
        <f>$W$34*(1+$W$35)^C853</f>
        <v>0</v>
      </c>
      <c r="I853">
        <f>MIN(E853,F853)</f>
        <v>0</v>
      </c>
      <c r="J853">
        <f>MIN(E853-I853,G853)</f>
        <v>0</v>
      </c>
      <c r="K853">
        <f>MIN(E853-I853-J853,H853)</f>
        <v>0</v>
      </c>
      <c r="L853">
        <f>E853-I853-J853-K853</f>
        <v>0</v>
      </c>
      <c r="M853">
        <f>IF((I853+J853+(1-$W$36)*L853)/$W$39&gt;=$W$38,1,0)</f>
        <v>0</v>
      </c>
      <c r="N853">
        <f>IF(M853=1,$W$37,$W$36)*L853</f>
        <v>0</v>
      </c>
      <c r="O853">
        <f>EXP(-$W$26*C853)*I853</f>
        <v>0</v>
      </c>
      <c r="P853">
        <f>EXP(-$W$26*C853)*J853</f>
        <v>0</v>
      </c>
      <c r="Q853">
        <f>EXP(-$W$26*C853)*K853</f>
        <v>0</v>
      </c>
      <c r="R853">
        <f>EXP(-$W$26*C853)*(L853-N853)</f>
        <v>0</v>
      </c>
      <c r="S853">
        <f>EXP(-$W$26*C853)*N853</f>
        <v>0</v>
      </c>
      <c r="T853">
        <f>EXP(-$W$26*C853)*E853</f>
        <v>0</v>
      </c>
    </row>
    <row r="854" spans="1:20">
      <c r="A854">
        <v>845</v>
      </c>
      <c r="B854">
        <f>RAND()</f>
        <v>0</v>
      </c>
      <c r="C854">
        <f>IF(B854&lt;$W$41,3,IF(B854&lt;$W$41+$W$42,4,5))</f>
        <v>0</v>
      </c>
      <c r="D854">
        <f>NORMSINV(RAND())</f>
        <v>0</v>
      </c>
      <c r="E854">
        <f>$W$25*EXP(($W$26-$W$28-0.5*$W$27^2)*C854+$W$27*SQRT(C854)*D854)</f>
        <v>0</v>
      </c>
      <c r="F854">
        <f>$W$30*(1+$W$31)^C854</f>
        <v>0</v>
      </c>
      <c r="G854">
        <f>$W$32*(1+$W$33)^C854</f>
        <v>0</v>
      </c>
      <c r="H854">
        <f>$W$34*(1+$W$35)^C854</f>
        <v>0</v>
      </c>
      <c r="I854">
        <f>MIN(E854,F854)</f>
        <v>0</v>
      </c>
      <c r="J854">
        <f>MIN(E854-I854,G854)</f>
        <v>0</v>
      </c>
      <c r="K854">
        <f>MIN(E854-I854-J854,H854)</f>
        <v>0</v>
      </c>
      <c r="L854">
        <f>E854-I854-J854-K854</f>
        <v>0</v>
      </c>
      <c r="M854">
        <f>IF((I854+J854+(1-$W$36)*L854)/$W$39&gt;=$W$38,1,0)</f>
        <v>0</v>
      </c>
      <c r="N854">
        <f>IF(M854=1,$W$37,$W$36)*L854</f>
        <v>0</v>
      </c>
      <c r="O854">
        <f>EXP(-$W$26*C854)*I854</f>
        <v>0</v>
      </c>
      <c r="P854">
        <f>EXP(-$W$26*C854)*J854</f>
        <v>0</v>
      </c>
      <c r="Q854">
        <f>EXP(-$W$26*C854)*K854</f>
        <v>0</v>
      </c>
      <c r="R854">
        <f>EXP(-$W$26*C854)*(L854-N854)</f>
        <v>0</v>
      </c>
      <c r="S854">
        <f>EXP(-$W$26*C854)*N854</f>
        <v>0</v>
      </c>
      <c r="T854">
        <f>EXP(-$W$26*C854)*E854</f>
        <v>0</v>
      </c>
    </row>
    <row r="855" spans="1:20">
      <c r="A855">
        <v>846</v>
      </c>
      <c r="B855">
        <f>RAND()</f>
        <v>0</v>
      </c>
      <c r="C855">
        <f>IF(B855&lt;$W$41,3,IF(B855&lt;$W$41+$W$42,4,5))</f>
        <v>0</v>
      </c>
      <c r="D855">
        <f>NORMSINV(RAND())</f>
        <v>0</v>
      </c>
      <c r="E855">
        <f>$W$25*EXP(($W$26-$W$28-0.5*$W$27^2)*C855+$W$27*SQRT(C855)*D855)</f>
        <v>0</v>
      </c>
      <c r="F855">
        <f>$W$30*(1+$W$31)^C855</f>
        <v>0</v>
      </c>
      <c r="G855">
        <f>$W$32*(1+$W$33)^C855</f>
        <v>0</v>
      </c>
      <c r="H855">
        <f>$W$34*(1+$W$35)^C855</f>
        <v>0</v>
      </c>
      <c r="I855">
        <f>MIN(E855,F855)</f>
        <v>0</v>
      </c>
      <c r="J855">
        <f>MIN(E855-I855,G855)</f>
        <v>0</v>
      </c>
      <c r="K855">
        <f>MIN(E855-I855-J855,H855)</f>
        <v>0</v>
      </c>
      <c r="L855">
        <f>E855-I855-J855-K855</f>
        <v>0</v>
      </c>
      <c r="M855">
        <f>IF((I855+J855+(1-$W$36)*L855)/$W$39&gt;=$W$38,1,0)</f>
        <v>0</v>
      </c>
      <c r="N855">
        <f>IF(M855=1,$W$37,$W$36)*L855</f>
        <v>0</v>
      </c>
      <c r="O855">
        <f>EXP(-$W$26*C855)*I855</f>
        <v>0</v>
      </c>
      <c r="P855">
        <f>EXP(-$W$26*C855)*J855</f>
        <v>0</v>
      </c>
      <c r="Q855">
        <f>EXP(-$W$26*C855)*K855</f>
        <v>0</v>
      </c>
      <c r="R855">
        <f>EXP(-$W$26*C855)*(L855-N855)</f>
        <v>0</v>
      </c>
      <c r="S855">
        <f>EXP(-$W$26*C855)*N855</f>
        <v>0</v>
      </c>
      <c r="T855">
        <f>EXP(-$W$26*C855)*E855</f>
        <v>0</v>
      </c>
    </row>
    <row r="856" spans="1:20">
      <c r="A856">
        <v>847</v>
      </c>
      <c r="B856">
        <f>RAND()</f>
        <v>0</v>
      </c>
      <c r="C856">
        <f>IF(B856&lt;$W$41,3,IF(B856&lt;$W$41+$W$42,4,5))</f>
        <v>0</v>
      </c>
      <c r="D856">
        <f>NORMSINV(RAND())</f>
        <v>0</v>
      </c>
      <c r="E856">
        <f>$W$25*EXP(($W$26-$W$28-0.5*$W$27^2)*C856+$W$27*SQRT(C856)*D856)</f>
        <v>0</v>
      </c>
      <c r="F856">
        <f>$W$30*(1+$W$31)^C856</f>
        <v>0</v>
      </c>
      <c r="G856">
        <f>$W$32*(1+$W$33)^C856</f>
        <v>0</v>
      </c>
      <c r="H856">
        <f>$W$34*(1+$W$35)^C856</f>
        <v>0</v>
      </c>
      <c r="I856">
        <f>MIN(E856,F856)</f>
        <v>0</v>
      </c>
      <c r="J856">
        <f>MIN(E856-I856,G856)</f>
        <v>0</v>
      </c>
      <c r="K856">
        <f>MIN(E856-I856-J856,H856)</f>
        <v>0</v>
      </c>
      <c r="L856">
        <f>E856-I856-J856-K856</f>
        <v>0</v>
      </c>
      <c r="M856">
        <f>IF((I856+J856+(1-$W$36)*L856)/$W$39&gt;=$W$38,1,0)</f>
        <v>0</v>
      </c>
      <c r="N856">
        <f>IF(M856=1,$W$37,$W$36)*L856</f>
        <v>0</v>
      </c>
      <c r="O856">
        <f>EXP(-$W$26*C856)*I856</f>
        <v>0</v>
      </c>
      <c r="P856">
        <f>EXP(-$W$26*C856)*J856</f>
        <v>0</v>
      </c>
      <c r="Q856">
        <f>EXP(-$W$26*C856)*K856</f>
        <v>0</v>
      </c>
      <c r="R856">
        <f>EXP(-$W$26*C856)*(L856-N856)</f>
        <v>0</v>
      </c>
      <c r="S856">
        <f>EXP(-$W$26*C856)*N856</f>
        <v>0</v>
      </c>
      <c r="T856">
        <f>EXP(-$W$26*C856)*E856</f>
        <v>0</v>
      </c>
    </row>
    <row r="857" spans="1:20">
      <c r="A857">
        <v>848</v>
      </c>
      <c r="B857">
        <f>RAND()</f>
        <v>0</v>
      </c>
      <c r="C857">
        <f>IF(B857&lt;$W$41,3,IF(B857&lt;$W$41+$W$42,4,5))</f>
        <v>0</v>
      </c>
      <c r="D857">
        <f>NORMSINV(RAND())</f>
        <v>0</v>
      </c>
      <c r="E857">
        <f>$W$25*EXP(($W$26-$W$28-0.5*$W$27^2)*C857+$W$27*SQRT(C857)*D857)</f>
        <v>0</v>
      </c>
      <c r="F857">
        <f>$W$30*(1+$W$31)^C857</f>
        <v>0</v>
      </c>
      <c r="G857">
        <f>$W$32*(1+$W$33)^C857</f>
        <v>0</v>
      </c>
      <c r="H857">
        <f>$W$34*(1+$W$35)^C857</f>
        <v>0</v>
      </c>
      <c r="I857">
        <f>MIN(E857,F857)</f>
        <v>0</v>
      </c>
      <c r="J857">
        <f>MIN(E857-I857,G857)</f>
        <v>0</v>
      </c>
      <c r="K857">
        <f>MIN(E857-I857-J857,H857)</f>
        <v>0</v>
      </c>
      <c r="L857">
        <f>E857-I857-J857-K857</f>
        <v>0</v>
      </c>
      <c r="M857">
        <f>IF((I857+J857+(1-$W$36)*L857)/$W$39&gt;=$W$38,1,0)</f>
        <v>0</v>
      </c>
      <c r="N857">
        <f>IF(M857=1,$W$37,$W$36)*L857</f>
        <v>0</v>
      </c>
      <c r="O857">
        <f>EXP(-$W$26*C857)*I857</f>
        <v>0</v>
      </c>
      <c r="P857">
        <f>EXP(-$W$26*C857)*J857</f>
        <v>0</v>
      </c>
      <c r="Q857">
        <f>EXP(-$W$26*C857)*K857</f>
        <v>0</v>
      </c>
      <c r="R857">
        <f>EXP(-$W$26*C857)*(L857-N857)</f>
        <v>0</v>
      </c>
      <c r="S857">
        <f>EXP(-$W$26*C857)*N857</f>
        <v>0</v>
      </c>
      <c r="T857">
        <f>EXP(-$W$26*C857)*E857</f>
        <v>0</v>
      </c>
    </row>
    <row r="858" spans="1:20">
      <c r="A858">
        <v>849</v>
      </c>
      <c r="B858">
        <f>RAND()</f>
        <v>0</v>
      </c>
      <c r="C858">
        <f>IF(B858&lt;$W$41,3,IF(B858&lt;$W$41+$W$42,4,5))</f>
        <v>0</v>
      </c>
      <c r="D858">
        <f>NORMSINV(RAND())</f>
        <v>0</v>
      </c>
      <c r="E858">
        <f>$W$25*EXP(($W$26-$W$28-0.5*$W$27^2)*C858+$W$27*SQRT(C858)*D858)</f>
        <v>0</v>
      </c>
      <c r="F858">
        <f>$W$30*(1+$W$31)^C858</f>
        <v>0</v>
      </c>
      <c r="G858">
        <f>$W$32*(1+$W$33)^C858</f>
        <v>0</v>
      </c>
      <c r="H858">
        <f>$W$34*(1+$W$35)^C858</f>
        <v>0</v>
      </c>
      <c r="I858">
        <f>MIN(E858,F858)</f>
        <v>0</v>
      </c>
      <c r="J858">
        <f>MIN(E858-I858,G858)</f>
        <v>0</v>
      </c>
      <c r="K858">
        <f>MIN(E858-I858-J858,H858)</f>
        <v>0</v>
      </c>
      <c r="L858">
        <f>E858-I858-J858-K858</f>
        <v>0</v>
      </c>
      <c r="M858">
        <f>IF((I858+J858+(1-$W$36)*L858)/$W$39&gt;=$W$38,1,0)</f>
        <v>0</v>
      </c>
      <c r="N858">
        <f>IF(M858=1,$W$37,$W$36)*L858</f>
        <v>0</v>
      </c>
      <c r="O858">
        <f>EXP(-$W$26*C858)*I858</f>
        <v>0</v>
      </c>
      <c r="P858">
        <f>EXP(-$W$26*C858)*J858</f>
        <v>0</v>
      </c>
      <c r="Q858">
        <f>EXP(-$W$26*C858)*K858</f>
        <v>0</v>
      </c>
      <c r="R858">
        <f>EXP(-$W$26*C858)*(L858-N858)</f>
        <v>0</v>
      </c>
      <c r="S858">
        <f>EXP(-$W$26*C858)*N858</f>
        <v>0</v>
      </c>
      <c r="T858">
        <f>EXP(-$W$26*C858)*E858</f>
        <v>0</v>
      </c>
    </row>
    <row r="859" spans="1:20">
      <c r="A859">
        <v>850</v>
      </c>
      <c r="B859">
        <f>RAND()</f>
        <v>0</v>
      </c>
      <c r="C859">
        <f>IF(B859&lt;$W$41,3,IF(B859&lt;$W$41+$W$42,4,5))</f>
        <v>0</v>
      </c>
      <c r="D859">
        <f>NORMSINV(RAND())</f>
        <v>0</v>
      </c>
      <c r="E859">
        <f>$W$25*EXP(($W$26-$W$28-0.5*$W$27^2)*C859+$W$27*SQRT(C859)*D859)</f>
        <v>0</v>
      </c>
      <c r="F859">
        <f>$W$30*(1+$W$31)^C859</f>
        <v>0</v>
      </c>
      <c r="G859">
        <f>$W$32*(1+$W$33)^C859</f>
        <v>0</v>
      </c>
      <c r="H859">
        <f>$W$34*(1+$W$35)^C859</f>
        <v>0</v>
      </c>
      <c r="I859">
        <f>MIN(E859,F859)</f>
        <v>0</v>
      </c>
      <c r="J859">
        <f>MIN(E859-I859,G859)</f>
        <v>0</v>
      </c>
      <c r="K859">
        <f>MIN(E859-I859-J859,H859)</f>
        <v>0</v>
      </c>
      <c r="L859">
        <f>E859-I859-J859-K859</f>
        <v>0</v>
      </c>
      <c r="M859">
        <f>IF((I859+J859+(1-$W$36)*L859)/$W$39&gt;=$W$38,1,0)</f>
        <v>0</v>
      </c>
      <c r="N859">
        <f>IF(M859=1,$W$37,$W$36)*L859</f>
        <v>0</v>
      </c>
      <c r="O859">
        <f>EXP(-$W$26*C859)*I859</f>
        <v>0</v>
      </c>
      <c r="P859">
        <f>EXP(-$W$26*C859)*J859</f>
        <v>0</v>
      </c>
      <c r="Q859">
        <f>EXP(-$W$26*C859)*K859</f>
        <v>0</v>
      </c>
      <c r="R859">
        <f>EXP(-$W$26*C859)*(L859-N859)</f>
        <v>0</v>
      </c>
      <c r="S859">
        <f>EXP(-$W$26*C859)*N859</f>
        <v>0</v>
      </c>
      <c r="T859">
        <f>EXP(-$W$26*C859)*E859</f>
        <v>0</v>
      </c>
    </row>
    <row r="860" spans="1:20">
      <c r="A860">
        <v>851</v>
      </c>
      <c r="B860">
        <f>RAND()</f>
        <v>0</v>
      </c>
      <c r="C860">
        <f>IF(B860&lt;$W$41,3,IF(B860&lt;$W$41+$W$42,4,5))</f>
        <v>0</v>
      </c>
      <c r="D860">
        <f>NORMSINV(RAND())</f>
        <v>0</v>
      </c>
      <c r="E860">
        <f>$W$25*EXP(($W$26-$W$28-0.5*$W$27^2)*C860+$W$27*SQRT(C860)*D860)</f>
        <v>0</v>
      </c>
      <c r="F860">
        <f>$W$30*(1+$W$31)^C860</f>
        <v>0</v>
      </c>
      <c r="G860">
        <f>$W$32*(1+$W$33)^C860</f>
        <v>0</v>
      </c>
      <c r="H860">
        <f>$W$34*(1+$W$35)^C860</f>
        <v>0</v>
      </c>
      <c r="I860">
        <f>MIN(E860,F860)</f>
        <v>0</v>
      </c>
      <c r="J860">
        <f>MIN(E860-I860,G860)</f>
        <v>0</v>
      </c>
      <c r="K860">
        <f>MIN(E860-I860-J860,H860)</f>
        <v>0</v>
      </c>
      <c r="L860">
        <f>E860-I860-J860-K860</f>
        <v>0</v>
      </c>
      <c r="M860">
        <f>IF((I860+J860+(1-$W$36)*L860)/$W$39&gt;=$W$38,1,0)</f>
        <v>0</v>
      </c>
      <c r="N860">
        <f>IF(M860=1,$W$37,$W$36)*L860</f>
        <v>0</v>
      </c>
      <c r="O860">
        <f>EXP(-$W$26*C860)*I860</f>
        <v>0</v>
      </c>
      <c r="P860">
        <f>EXP(-$W$26*C860)*J860</f>
        <v>0</v>
      </c>
      <c r="Q860">
        <f>EXP(-$W$26*C860)*K860</f>
        <v>0</v>
      </c>
      <c r="R860">
        <f>EXP(-$W$26*C860)*(L860-N860)</f>
        <v>0</v>
      </c>
      <c r="S860">
        <f>EXP(-$W$26*C860)*N860</f>
        <v>0</v>
      </c>
      <c r="T860">
        <f>EXP(-$W$26*C860)*E860</f>
        <v>0</v>
      </c>
    </row>
    <row r="861" spans="1:20">
      <c r="A861">
        <v>852</v>
      </c>
      <c r="B861">
        <f>RAND()</f>
        <v>0</v>
      </c>
      <c r="C861">
        <f>IF(B861&lt;$W$41,3,IF(B861&lt;$W$41+$W$42,4,5))</f>
        <v>0</v>
      </c>
      <c r="D861">
        <f>NORMSINV(RAND())</f>
        <v>0</v>
      </c>
      <c r="E861">
        <f>$W$25*EXP(($W$26-$W$28-0.5*$W$27^2)*C861+$W$27*SQRT(C861)*D861)</f>
        <v>0</v>
      </c>
      <c r="F861">
        <f>$W$30*(1+$W$31)^C861</f>
        <v>0</v>
      </c>
      <c r="G861">
        <f>$W$32*(1+$W$33)^C861</f>
        <v>0</v>
      </c>
      <c r="H861">
        <f>$W$34*(1+$W$35)^C861</f>
        <v>0</v>
      </c>
      <c r="I861">
        <f>MIN(E861,F861)</f>
        <v>0</v>
      </c>
      <c r="J861">
        <f>MIN(E861-I861,G861)</f>
        <v>0</v>
      </c>
      <c r="K861">
        <f>MIN(E861-I861-J861,H861)</f>
        <v>0</v>
      </c>
      <c r="L861">
        <f>E861-I861-J861-K861</f>
        <v>0</v>
      </c>
      <c r="M861">
        <f>IF((I861+J861+(1-$W$36)*L861)/$W$39&gt;=$W$38,1,0)</f>
        <v>0</v>
      </c>
      <c r="N861">
        <f>IF(M861=1,$W$37,$W$36)*L861</f>
        <v>0</v>
      </c>
      <c r="O861">
        <f>EXP(-$W$26*C861)*I861</f>
        <v>0</v>
      </c>
      <c r="P861">
        <f>EXP(-$W$26*C861)*J861</f>
        <v>0</v>
      </c>
      <c r="Q861">
        <f>EXP(-$W$26*C861)*K861</f>
        <v>0</v>
      </c>
      <c r="R861">
        <f>EXP(-$W$26*C861)*(L861-N861)</f>
        <v>0</v>
      </c>
      <c r="S861">
        <f>EXP(-$W$26*C861)*N861</f>
        <v>0</v>
      </c>
      <c r="T861">
        <f>EXP(-$W$26*C861)*E861</f>
        <v>0</v>
      </c>
    </row>
    <row r="862" spans="1:20">
      <c r="A862">
        <v>853</v>
      </c>
      <c r="B862">
        <f>RAND()</f>
        <v>0</v>
      </c>
      <c r="C862">
        <f>IF(B862&lt;$W$41,3,IF(B862&lt;$W$41+$W$42,4,5))</f>
        <v>0</v>
      </c>
      <c r="D862">
        <f>NORMSINV(RAND())</f>
        <v>0</v>
      </c>
      <c r="E862">
        <f>$W$25*EXP(($W$26-$W$28-0.5*$W$27^2)*C862+$W$27*SQRT(C862)*D862)</f>
        <v>0</v>
      </c>
      <c r="F862">
        <f>$W$30*(1+$W$31)^C862</f>
        <v>0</v>
      </c>
      <c r="G862">
        <f>$W$32*(1+$W$33)^C862</f>
        <v>0</v>
      </c>
      <c r="H862">
        <f>$W$34*(1+$W$35)^C862</f>
        <v>0</v>
      </c>
      <c r="I862">
        <f>MIN(E862,F862)</f>
        <v>0</v>
      </c>
      <c r="J862">
        <f>MIN(E862-I862,G862)</f>
        <v>0</v>
      </c>
      <c r="K862">
        <f>MIN(E862-I862-J862,H862)</f>
        <v>0</v>
      </c>
      <c r="L862">
        <f>E862-I862-J862-K862</f>
        <v>0</v>
      </c>
      <c r="M862">
        <f>IF((I862+J862+(1-$W$36)*L862)/$W$39&gt;=$W$38,1,0)</f>
        <v>0</v>
      </c>
      <c r="N862">
        <f>IF(M862=1,$W$37,$W$36)*L862</f>
        <v>0</v>
      </c>
      <c r="O862">
        <f>EXP(-$W$26*C862)*I862</f>
        <v>0</v>
      </c>
      <c r="P862">
        <f>EXP(-$W$26*C862)*J862</f>
        <v>0</v>
      </c>
      <c r="Q862">
        <f>EXP(-$W$26*C862)*K862</f>
        <v>0</v>
      </c>
      <c r="R862">
        <f>EXP(-$W$26*C862)*(L862-N862)</f>
        <v>0</v>
      </c>
      <c r="S862">
        <f>EXP(-$W$26*C862)*N862</f>
        <v>0</v>
      </c>
      <c r="T862">
        <f>EXP(-$W$26*C862)*E862</f>
        <v>0</v>
      </c>
    </row>
    <row r="863" spans="1:20">
      <c r="A863">
        <v>854</v>
      </c>
      <c r="B863">
        <f>RAND()</f>
        <v>0</v>
      </c>
      <c r="C863">
        <f>IF(B863&lt;$W$41,3,IF(B863&lt;$W$41+$W$42,4,5))</f>
        <v>0</v>
      </c>
      <c r="D863">
        <f>NORMSINV(RAND())</f>
        <v>0</v>
      </c>
      <c r="E863">
        <f>$W$25*EXP(($W$26-$W$28-0.5*$W$27^2)*C863+$W$27*SQRT(C863)*D863)</f>
        <v>0</v>
      </c>
      <c r="F863">
        <f>$W$30*(1+$W$31)^C863</f>
        <v>0</v>
      </c>
      <c r="G863">
        <f>$W$32*(1+$W$33)^C863</f>
        <v>0</v>
      </c>
      <c r="H863">
        <f>$W$34*(1+$W$35)^C863</f>
        <v>0</v>
      </c>
      <c r="I863">
        <f>MIN(E863,F863)</f>
        <v>0</v>
      </c>
      <c r="J863">
        <f>MIN(E863-I863,G863)</f>
        <v>0</v>
      </c>
      <c r="K863">
        <f>MIN(E863-I863-J863,H863)</f>
        <v>0</v>
      </c>
      <c r="L863">
        <f>E863-I863-J863-K863</f>
        <v>0</v>
      </c>
      <c r="M863">
        <f>IF((I863+J863+(1-$W$36)*L863)/$W$39&gt;=$W$38,1,0)</f>
        <v>0</v>
      </c>
      <c r="N863">
        <f>IF(M863=1,$W$37,$W$36)*L863</f>
        <v>0</v>
      </c>
      <c r="O863">
        <f>EXP(-$W$26*C863)*I863</f>
        <v>0</v>
      </c>
      <c r="P863">
        <f>EXP(-$W$26*C863)*J863</f>
        <v>0</v>
      </c>
      <c r="Q863">
        <f>EXP(-$W$26*C863)*K863</f>
        <v>0</v>
      </c>
      <c r="R863">
        <f>EXP(-$W$26*C863)*(L863-N863)</f>
        <v>0</v>
      </c>
      <c r="S863">
        <f>EXP(-$W$26*C863)*N863</f>
        <v>0</v>
      </c>
      <c r="T863">
        <f>EXP(-$W$26*C863)*E863</f>
        <v>0</v>
      </c>
    </row>
    <row r="864" spans="1:20">
      <c r="A864">
        <v>855</v>
      </c>
      <c r="B864">
        <f>RAND()</f>
        <v>0</v>
      </c>
      <c r="C864">
        <f>IF(B864&lt;$W$41,3,IF(B864&lt;$W$41+$W$42,4,5))</f>
        <v>0</v>
      </c>
      <c r="D864">
        <f>NORMSINV(RAND())</f>
        <v>0</v>
      </c>
      <c r="E864">
        <f>$W$25*EXP(($W$26-$W$28-0.5*$W$27^2)*C864+$W$27*SQRT(C864)*D864)</f>
        <v>0</v>
      </c>
      <c r="F864">
        <f>$W$30*(1+$W$31)^C864</f>
        <v>0</v>
      </c>
      <c r="G864">
        <f>$W$32*(1+$W$33)^C864</f>
        <v>0</v>
      </c>
      <c r="H864">
        <f>$W$34*(1+$W$35)^C864</f>
        <v>0</v>
      </c>
      <c r="I864">
        <f>MIN(E864,F864)</f>
        <v>0</v>
      </c>
      <c r="J864">
        <f>MIN(E864-I864,G864)</f>
        <v>0</v>
      </c>
      <c r="K864">
        <f>MIN(E864-I864-J864,H864)</f>
        <v>0</v>
      </c>
      <c r="L864">
        <f>E864-I864-J864-K864</f>
        <v>0</v>
      </c>
      <c r="M864">
        <f>IF((I864+J864+(1-$W$36)*L864)/$W$39&gt;=$W$38,1,0)</f>
        <v>0</v>
      </c>
      <c r="N864">
        <f>IF(M864=1,$W$37,$W$36)*L864</f>
        <v>0</v>
      </c>
      <c r="O864">
        <f>EXP(-$W$26*C864)*I864</f>
        <v>0</v>
      </c>
      <c r="P864">
        <f>EXP(-$W$26*C864)*J864</f>
        <v>0</v>
      </c>
      <c r="Q864">
        <f>EXP(-$W$26*C864)*K864</f>
        <v>0</v>
      </c>
      <c r="R864">
        <f>EXP(-$W$26*C864)*(L864-N864)</f>
        <v>0</v>
      </c>
      <c r="S864">
        <f>EXP(-$W$26*C864)*N864</f>
        <v>0</v>
      </c>
      <c r="T864">
        <f>EXP(-$W$26*C864)*E864</f>
        <v>0</v>
      </c>
    </row>
    <row r="865" spans="1:20">
      <c r="A865">
        <v>856</v>
      </c>
      <c r="B865">
        <f>RAND()</f>
        <v>0</v>
      </c>
      <c r="C865">
        <f>IF(B865&lt;$W$41,3,IF(B865&lt;$W$41+$W$42,4,5))</f>
        <v>0</v>
      </c>
      <c r="D865">
        <f>NORMSINV(RAND())</f>
        <v>0</v>
      </c>
      <c r="E865">
        <f>$W$25*EXP(($W$26-$W$28-0.5*$W$27^2)*C865+$W$27*SQRT(C865)*D865)</f>
        <v>0</v>
      </c>
      <c r="F865">
        <f>$W$30*(1+$W$31)^C865</f>
        <v>0</v>
      </c>
      <c r="G865">
        <f>$W$32*(1+$W$33)^C865</f>
        <v>0</v>
      </c>
      <c r="H865">
        <f>$W$34*(1+$W$35)^C865</f>
        <v>0</v>
      </c>
      <c r="I865">
        <f>MIN(E865,F865)</f>
        <v>0</v>
      </c>
      <c r="J865">
        <f>MIN(E865-I865,G865)</f>
        <v>0</v>
      </c>
      <c r="K865">
        <f>MIN(E865-I865-J865,H865)</f>
        <v>0</v>
      </c>
      <c r="L865">
        <f>E865-I865-J865-K865</f>
        <v>0</v>
      </c>
      <c r="M865">
        <f>IF((I865+J865+(1-$W$36)*L865)/$W$39&gt;=$W$38,1,0)</f>
        <v>0</v>
      </c>
      <c r="N865">
        <f>IF(M865=1,$W$37,$W$36)*L865</f>
        <v>0</v>
      </c>
      <c r="O865">
        <f>EXP(-$W$26*C865)*I865</f>
        <v>0</v>
      </c>
      <c r="P865">
        <f>EXP(-$W$26*C865)*J865</f>
        <v>0</v>
      </c>
      <c r="Q865">
        <f>EXP(-$W$26*C865)*K865</f>
        <v>0</v>
      </c>
      <c r="R865">
        <f>EXP(-$W$26*C865)*(L865-N865)</f>
        <v>0</v>
      </c>
      <c r="S865">
        <f>EXP(-$W$26*C865)*N865</f>
        <v>0</v>
      </c>
      <c r="T865">
        <f>EXP(-$W$26*C865)*E865</f>
        <v>0</v>
      </c>
    </row>
    <row r="866" spans="1:20">
      <c r="A866">
        <v>857</v>
      </c>
      <c r="B866">
        <f>RAND()</f>
        <v>0</v>
      </c>
      <c r="C866">
        <f>IF(B866&lt;$W$41,3,IF(B866&lt;$W$41+$W$42,4,5))</f>
        <v>0</v>
      </c>
      <c r="D866">
        <f>NORMSINV(RAND())</f>
        <v>0</v>
      </c>
      <c r="E866">
        <f>$W$25*EXP(($W$26-$W$28-0.5*$W$27^2)*C866+$W$27*SQRT(C866)*D866)</f>
        <v>0</v>
      </c>
      <c r="F866">
        <f>$W$30*(1+$W$31)^C866</f>
        <v>0</v>
      </c>
      <c r="G866">
        <f>$W$32*(1+$W$33)^C866</f>
        <v>0</v>
      </c>
      <c r="H866">
        <f>$W$34*(1+$W$35)^C866</f>
        <v>0</v>
      </c>
      <c r="I866">
        <f>MIN(E866,F866)</f>
        <v>0</v>
      </c>
      <c r="J866">
        <f>MIN(E866-I866,G866)</f>
        <v>0</v>
      </c>
      <c r="K866">
        <f>MIN(E866-I866-J866,H866)</f>
        <v>0</v>
      </c>
      <c r="L866">
        <f>E866-I866-J866-K866</f>
        <v>0</v>
      </c>
      <c r="M866">
        <f>IF((I866+J866+(1-$W$36)*L866)/$W$39&gt;=$W$38,1,0)</f>
        <v>0</v>
      </c>
      <c r="N866">
        <f>IF(M866=1,$W$37,$W$36)*L866</f>
        <v>0</v>
      </c>
      <c r="O866">
        <f>EXP(-$W$26*C866)*I866</f>
        <v>0</v>
      </c>
      <c r="P866">
        <f>EXP(-$W$26*C866)*J866</f>
        <v>0</v>
      </c>
      <c r="Q866">
        <f>EXP(-$W$26*C866)*K866</f>
        <v>0</v>
      </c>
      <c r="R866">
        <f>EXP(-$W$26*C866)*(L866-N866)</f>
        <v>0</v>
      </c>
      <c r="S866">
        <f>EXP(-$W$26*C866)*N866</f>
        <v>0</v>
      </c>
      <c r="T866">
        <f>EXP(-$W$26*C866)*E866</f>
        <v>0</v>
      </c>
    </row>
    <row r="867" spans="1:20">
      <c r="A867">
        <v>858</v>
      </c>
      <c r="B867">
        <f>RAND()</f>
        <v>0</v>
      </c>
      <c r="C867">
        <f>IF(B867&lt;$W$41,3,IF(B867&lt;$W$41+$W$42,4,5))</f>
        <v>0</v>
      </c>
      <c r="D867">
        <f>NORMSINV(RAND())</f>
        <v>0</v>
      </c>
      <c r="E867">
        <f>$W$25*EXP(($W$26-$W$28-0.5*$W$27^2)*C867+$W$27*SQRT(C867)*D867)</f>
        <v>0</v>
      </c>
      <c r="F867">
        <f>$W$30*(1+$W$31)^C867</f>
        <v>0</v>
      </c>
      <c r="G867">
        <f>$W$32*(1+$W$33)^C867</f>
        <v>0</v>
      </c>
      <c r="H867">
        <f>$W$34*(1+$W$35)^C867</f>
        <v>0</v>
      </c>
      <c r="I867">
        <f>MIN(E867,F867)</f>
        <v>0</v>
      </c>
      <c r="J867">
        <f>MIN(E867-I867,G867)</f>
        <v>0</v>
      </c>
      <c r="K867">
        <f>MIN(E867-I867-J867,H867)</f>
        <v>0</v>
      </c>
      <c r="L867">
        <f>E867-I867-J867-K867</f>
        <v>0</v>
      </c>
      <c r="M867">
        <f>IF((I867+J867+(1-$W$36)*L867)/$W$39&gt;=$W$38,1,0)</f>
        <v>0</v>
      </c>
      <c r="N867">
        <f>IF(M867=1,$W$37,$W$36)*L867</f>
        <v>0</v>
      </c>
      <c r="O867">
        <f>EXP(-$W$26*C867)*I867</f>
        <v>0</v>
      </c>
      <c r="P867">
        <f>EXP(-$W$26*C867)*J867</f>
        <v>0</v>
      </c>
      <c r="Q867">
        <f>EXP(-$W$26*C867)*K867</f>
        <v>0</v>
      </c>
      <c r="R867">
        <f>EXP(-$W$26*C867)*(L867-N867)</f>
        <v>0</v>
      </c>
      <c r="S867">
        <f>EXP(-$W$26*C867)*N867</f>
        <v>0</v>
      </c>
      <c r="T867">
        <f>EXP(-$W$26*C867)*E867</f>
        <v>0</v>
      </c>
    </row>
    <row r="868" spans="1:20">
      <c r="A868">
        <v>859</v>
      </c>
      <c r="B868">
        <f>RAND()</f>
        <v>0</v>
      </c>
      <c r="C868">
        <f>IF(B868&lt;$W$41,3,IF(B868&lt;$W$41+$W$42,4,5))</f>
        <v>0</v>
      </c>
      <c r="D868">
        <f>NORMSINV(RAND())</f>
        <v>0</v>
      </c>
      <c r="E868">
        <f>$W$25*EXP(($W$26-$W$28-0.5*$W$27^2)*C868+$W$27*SQRT(C868)*D868)</f>
        <v>0</v>
      </c>
      <c r="F868">
        <f>$W$30*(1+$W$31)^C868</f>
        <v>0</v>
      </c>
      <c r="G868">
        <f>$W$32*(1+$W$33)^C868</f>
        <v>0</v>
      </c>
      <c r="H868">
        <f>$W$34*(1+$W$35)^C868</f>
        <v>0</v>
      </c>
      <c r="I868">
        <f>MIN(E868,F868)</f>
        <v>0</v>
      </c>
      <c r="J868">
        <f>MIN(E868-I868,G868)</f>
        <v>0</v>
      </c>
      <c r="K868">
        <f>MIN(E868-I868-J868,H868)</f>
        <v>0</v>
      </c>
      <c r="L868">
        <f>E868-I868-J868-K868</f>
        <v>0</v>
      </c>
      <c r="M868">
        <f>IF((I868+J868+(1-$W$36)*L868)/$W$39&gt;=$W$38,1,0)</f>
        <v>0</v>
      </c>
      <c r="N868">
        <f>IF(M868=1,$W$37,$W$36)*L868</f>
        <v>0</v>
      </c>
      <c r="O868">
        <f>EXP(-$W$26*C868)*I868</f>
        <v>0</v>
      </c>
      <c r="P868">
        <f>EXP(-$W$26*C868)*J868</f>
        <v>0</v>
      </c>
      <c r="Q868">
        <f>EXP(-$W$26*C868)*K868</f>
        <v>0</v>
      </c>
      <c r="R868">
        <f>EXP(-$W$26*C868)*(L868-N868)</f>
        <v>0</v>
      </c>
      <c r="S868">
        <f>EXP(-$W$26*C868)*N868</f>
        <v>0</v>
      </c>
      <c r="T868">
        <f>EXP(-$W$26*C868)*E868</f>
        <v>0</v>
      </c>
    </row>
    <row r="869" spans="1:20">
      <c r="A869">
        <v>860</v>
      </c>
      <c r="B869">
        <f>RAND()</f>
        <v>0</v>
      </c>
      <c r="C869">
        <f>IF(B869&lt;$W$41,3,IF(B869&lt;$W$41+$W$42,4,5))</f>
        <v>0</v>
      </c>
      <c r="D869">
        <f>NORMSINV(RAND())</f>
        <v>0</v>
      </c>
      <c r="E869">
        <f>$W$25*EXP(($W$26-$W$28-0.5*$W$27^2)*C869+$W$27*SQRT(C869)*D869)</f>
        <v>0</v>
      </c>
      <c r="F869">
        <f>$W$30*(1+$W$31)^C869</f>
        <v>0</v>
      </c>
      <c r="G869">
        <f>$W$32*(1+$W$33)^C869</f>
        <v>0</v>
      </c>
      <c r="H869">
        <f>$W$34*(1+$W$35)^C869</f>
        <v>0</v>
      </c>
      <c r="I869">
        <f>MIN(E869,F869)</f>
        <v>0</v>
      </c>
      <c r="J869">
        <f>MIN(E869-I869,G869)</f>
        <v>0</v>
      </c>
      <c r="K869">
        <f>MIN(E869-I869-J869,H869)</f>
        <v>0</v>
      </c>
      <c r="L869">
        <f>E869-I869-J869-K869</f>
        <v>0</v>
      </c>
      <c r="M869">
        <f>IF((I869+J869+(1-$W$36)*L869)/$W$39&gt;=$W$38,1,0)</f>
        <v>0</v>
      </c>
      <c r="N869">
        <f>IF(M869=1,$W$37,$W$36)*L869</f>
        <v>0</v>
      </c>
      <c r="O869">
        <f>EXP(-$W$26*C869)*I869</f>
        <v>0</v>
      </c>
      <c r="P869">
        <f>EXP(-$W$26*C869)*J869</f>
        <v>0</v>
      </c>
      <c r="Q869">
        <f>EXP(-$W$26*C869)*K869</f>
        <v>0</v>
      </c>
      <c r="R869">
        <f>EXP(-$W$26*C869)*(L869-N869)</f>
        <v>0</v>
      </c>
      <c r="S869">
        <f>EXP(-$W$26*C869)*N869</f>
        <v>0</v>
      </c>
      <c r="T869">
        <f>EXP(-$W$26*C869)*E869</f>
        <v>0</v>
      </c>
    </row>
    <row r="870" spans="1:20">
      <c r="A870">
        <v>861</v>
      </c>
      <c r="B870">
        <f>RAND()</f>
        <v>0</v>
      </c>
      <c r="C870">
        <f>IF(B870&lt;$W$41,3,IF(B870&lt;$W$41+$W$42,4,5))</f>
        <v>0</v>
      </c>
      <c r="D870">
        <f>NORMSINV(RAND())</f>
        <v>0</v>
      </c>
      <c r="E870">
        <f>$W$25*EXP(($W$26-$W$28-0.5*$W$27^2)*C870+$W$27*SQRT(C870)*D870)</f>
        <v>0</v>
      </c>
      <c r="F870">
        <f>$W$30*(1+$W$31)^C870</f>
        <v>0</v>
      </c>
      <c r="G870">
        <f>$W$32*(1+$W$33)^C870</f>
        <v>0</v>
      </c>
      <c r="H870">
        <f>$W$34*(1+$W$35)^C870</f>
        <v>0</v>
      </c>
      <c r="I870">
        <f>MIN(E870,F870)</f>
        <v>0</v>
      </c>
      <c r="J870">
        <f>MIN(E870-I870,G870)</f>
        <v>0</v>
      </c>
      <c r="K870">
        <f>MIN(E870-I870-J870,H870)</f>
        <v>0</v>
      </c>
      <c r="L870">
        <f>E870-I870-J870-K870</f>
        <v>0</v>
      </c>
      <c r="M870">
        <f>IF((I870+J870+(1-$W$36)*L870)/$W$39&gt;=$W$38,1,0)</f>
        <v>0</v>
      </c>
      <c r="N870">
        <f>IF(M870=1,$W$37,$W$36)*L870</f>
        <v>0</v>
      </c>
      <c r="O870">
        <f>EXP(-$W$26*C870)*I870</f>
        <v>0</v>
      </c>
      <c r="P870">
        <f>EXP(-$W$26*C870)*J870</f>
        <v>0</v>
      </c>
      <c r="Q870">
        <f>EXP(-$W$26*C870)*K870</f>
        <v>0</v>
      </c>
      <c r="R870">
        <f>EXP(-$W$26*C870)*(L870-N870)</f>
        <v>0</v>
      </c>
      <c r="S870">
        <f>EXP(-$W$26*C870)*N870</f>
        <v>0</v>
      </c>
      <c r="T870">
        <f>EXP(-$W$26*C870)*E870</f>
        <v>0</v>
      </c>
    </row>
    <row r="871" spans="1:20">
      <c r="A871">
        <v>862</v>
      </c>
      <c r="B871">
        <f>RAND()</f>
        <v>0</v>
      </c>
      <c r="C871">
        <f>IF(B871&lt;$W$41,3,IF(B871&lt;$W$41+$W$42,4,5))</f>
        <v>0</v>
      </c>
      <c r="D871">
        <f>NORMSINV(RAND())</f>
        <v>0</v>
      </c>
      <c r="E871">
        <f>$W$25*EXP(($W$26-$W$28-0.5*$W$27^2)*C871+$W$27*SQRT(C871)*D871)</f>
        <v>0</v>
      </c>
      <c r="F871">
        <f>$W$30*(1+$W$31)^C871</f>
        <v>0</v>
      </c>
      <c r="G871">
        <f>$W$32*(1+$W$33)^C871</f>
        <v>0</v>
      </c>
      <c r="H871">
        <f>$W$34*(1+$W$35)^C871</f>
        <v>0</v>
      </c>
      <c r="I871">
        <f>MIN(E871,F871)</f>
        <v>0</v>
      </c>
      <c r="J871">
        <f>MIN(E871-I871,G871)</f>
        <v>0</v>
      </c>
      <c r="K871">
        <f>MIN(E871-I871-J871,H871)</f>
        <v>0</v>
      </c>
      <c r="L871">
        <f>E871-I871-J871-K871</f>
        <v>0</v>
      </c>
      <c r="M871">
        <f>IF((I871+J871+(1-$W$36)*L871)/$W$39&gt;=$W$38,1,0)</f>
        <v>0</v>
      </c>
      <c r="N871">
        <f>IF(M871=1,$W$37,$W$36)*L871</f>
        <v>0</v>
      </c>
      <c r="O871">
        <f>EXP(-$W$26*C871)*I871</f>
        <v>0</v>
      </c>
      <c r="P871">
        <f>EXP(-$W$26*C871)*J871</f>
        <v>0</v>
      </c>
      <c r="Q871">
        <f>EXP(-$W$26*C871)*K871</f>
        <v>0</v>
      </c>
      <c r="R871">
        <f>EXP(-$W$26*C871)*(L871-N871)</f>
        <v>0</v>
      </c>
      <c r="S871">
        <f>EXP(-$W$26*C871)*N871</f>
        <v>0</v>
      </c>
      <c r="T871">
        <f>EXP(-$W$26*C871)*E871</f>
        <v>0</v>
      </c>
    </row>
    <row r="872" spans="1:20">
      <c r="A872">
        <v>863</v>
      </c>
      <c r="B872">
        <f>RAND()</f>
        <v>0</v>
      </c>
      <c r="C872">
        <f>IF(B872&lt;$W$41,3,IF(B872&lt;$W$41+$W$42,4,5))</f>
        <v>0</v>
      </c>
      <c r="D872">
        <f>NORMSINV(RAND())</f>
        <v>0</v>
      </c>
      <c r="E872">
        <f>$W$25*EXP(($W$26-$W$28-0.5*$W$27^2)*C872+$W$27*SQRT(C872)*D872)</f>
        <v>0</v>
      </c>
      <c r="F872">
        <f>$W$30*(1+$W$31)^C872</f>
        <v>0</v>
      </c>
      <c r="G872">
        <f>$W$32*(1+$W$33)^C872</f>
        <v>0</v>
      </c>
      <c r="H872">
        <f>$W$34*(1+$W$35)^C872</f>
        <v>0</v>
      </c>
      <c r="I872">
        <f>MIN(E872,F872)</f>
        <v>0</v>
      </c>
      <c r="J872">
        <f>MIN(E872-I872,G872)</f>
        <v>0</v>
      </c>
      <c r="K872">
        <f>MIN(E872-I872-J872,H872)</f>
        <v>0</v>
      </c>
      <c r="L872">
        <f>E872-I872-J872-K872</f>
        <v>0</v>
      </c>
      <c r="M872">
        <f>IF((I872+J872+(1-$W$36)*L872)/$W$39&gt;=$W$38,1,0)</f>
        <v>0</v>
      </c>
      <c r="N872">
        <f>IF(M872=1,$W$37,$W$36)*L872</f>
        <v>0</v>
      </c>
      <c r="O872">
        <f>EXP(-$W$26*C872)*I872</f>
        <v>0</v>
      </c>
      <c r="P872">
        <f>EXP(-$W$26*C872)*J872</f>
        <v>0</v>
      </c>
      <c r="Q872">
        <f>EXP(-$W$26*C872)*K872</f>
        <v>0</v>
      </c>
      <c r="R872">
        <f>EXP(-$W$26*C872)*(L872-N872)</f>
        <v>0</v>
      </c>
      <c r="S872">
        <f>EXP(-$W$26*C872)*N872</f>
        <v>0</v>
      </c>
      <c r="T872">
        <f>EXP(-$W$26*C872)*E872</f>
        <v>0</v>
      </c>
    </row>
    <row r="873" spans="1:20">
      <c r="A873">
        <v>864</v>
      </c>
      <c r="B873">
        <f>RAND()</f>
        <v>0</v>
      </c>
      <c r="C873">
        <f>IF(B873&lt;$W$41,3,IF(B873&lt;$W$41+$W$42,4,5))</f>
        <v>0</v>
      </c>
      <c r="D873">
        <f>NORMSINV(RAND())</f>
        <v>0</v>
      </c>
      <c r="E873">
        <f>$W$25*EXP(($W$26-$W$28-0.5*$W$27^2)*C873+$W$27*SQRT(C873)*D873)</f>
        <v>0</v>
      </c>
      <c r="F873">
        <f>$W$30*(1+$W$31)^C873</f>
        <v>0</v>
      </c>
      <c r="G873">
        <f>$W$32*(1+$W$33)^C873</f>
        <v>0</v>
      </c>
      <c r="H873">
        <f>$W$34*(1+$W$35)^C873</f>
        <v>0</v>
      </c>
      <c r="I873">
        <f>MIN(E873,F873)</f>
        <v>0</v>
      </c>
      <c r="J873">
        <f>MIN(E873-I873,G873)</f>
        <v>0</v>
      </c>
      <c r="K873">
        <f>MIN(E873-I873-J873,H873)</f>
        <v>0</v>
      </c>
      <c r="L873">
        <f>E873-I873-J873-K873</f>
        <v>0</v>
      </c>
      <c r="M873">
        <f>IF((I873+J873+(1-$W$36)*L873)/$W$39&gt;=$W$38,1,0)</f>
        <v>0</v>
      </c>
      <c r="N873">
        <f>IF(M873=1,$W$37,$W$36)*L873</f>
        <v>0</v>
      </c>
      <c r="O873">
        <f>EXP(-$W$26*C873)*I873</f>
        <v>0</v>
      </c>
      <c r="P873">
        <f>EXP(-$W$26*C873)*J873</f>
        <v>0</v>
      </c>
      <c r="Q873">
        <f>EXP(-$W$26*C873)*K873</f>
        <v>0</v>
      </c>
      <c r="R873">
        <f>EXP(-$W$26*C873)*(L873-N873)</f>
        <v>0</v>
      </c>
      <c r="S873">
        <f>EXP(-$W$26*C873)*N873</f>
        <v>0</v>
      </c>
      <c r="T873">
        <f>EXP(-$W$26*C873)*E873</f>
        <v>0</v>
      </c>
    </row>
    <row r="874" spans="1:20">
      <c r="A874">
        <v>865</v>
      </c>
      <c r="B874">
        <f>RAND()</f>
        <v>0</v>
      </c>
      <c r="C874">
        <f>IF(B874&lt;$W$41,3,IF(B874&lt;$W$41+$W$42,4,5))</f>
        <v>0</v>
      </c>
      <c r="D874">
        <f>NORMSINV(RAND())</f>
        <v>0</v>
      </c>
      <c r="E874">
        <f>$W$25*EXP(($W$26-$W$28-0.5*$W$27^2)*C874+$W$27*SQRT(C874)*D874)</f>
        <v>0</v>
      </c>
      <c r="F874">
        <f>$W$30*(1+$W$31)^C874</f>
        <v>0</v>
      </c>
      <c r="G874">
        <f>$W$32*(1+$W$33)^C874</f>
        <v>0</v>
      </c>
      <c r="H874">
        <f>$W$34*(1+$W$35)^C874</f>
        <v>0</v>
      </c>
      <c r="I874">
        <f>MIN(E874,F874)</f>
        <v>0</v>
      </c>
      <c r="J874">
        <f>MIN(E874-I874,G874)</f>
        <v>0</v>
      </c>
      <c r="K874">
        <f>MIN(E874-I874-J874,H874)</f>
        <v>0</v>
      </c>
      <c r="L874">
        <f>E874-I874-J874-K874</f>
        <v>0</v>
      </c>
      <c r="M874">
        <f>IF((I874+J874+(1-$W$36)*L874)/$W$39&gt;=$W$38,1,0)</f>
        <v>0</v>
      </c>
      <c r="N874">
        <f>IF(M874=1,$W$37,$W$36)*L874</f>
        <v>0</v>
      </c>
      <c r="O874">
        <f>EXP(-$W$26*C874)*I874</f>
        <v>0</v>
      </c>
      <c r="P874">
        <f>EXP(-$W$26*C874)*J874</f>
        <v>0</v>
      </c>
      <c r="Q874">
        <f>EXP(-$W$26*C874)*K874</f>
        <v>0</v>
      </c>
      <c r="R874">
        <f>EXP(-$W$26*C874)*(L874-N874)</f>
        <v>0</v>
      </c>
      <c r="S874">
        <f>EXP(-$W$26*C874)*N874</f>
        <v>0</v>
      </c>
      <c r="T874">
        <f>EXP(-$W$26*C874)*E874</f>
        <v>0</v>
      </c>
    </row>
    <row r="875" spans="1:20">
      <c r="A875">
        <v>866</v>
      </c>
      <c r="B875">
        <f>RAND()</f>
        <v>0</v>
      </c>
      <c r="C875">
        <f>IF(B875&lt;$W$41,3,IF(B875&lt;$W$41+$W$42,4,5))</f>
        <v>0</v>
      </c>
      <c r="D875">
        <f>NORMSINV(RAND())</f>
        <v>0</v>
      </c>
      <c r="E875">
        <f>$W$25*EXP(($W$26-$W$28-0.5*$W$27^2)*C875+$W$27*SQRT(C875)*D875)</f>
        <v>0</v>
      </c>
      <c r="F875">
        <f>$W$30*(1+$W$31)^C875</f>
        <v>0</v>
      </c>
      <c r="G875">
        <f>$W$32*(1+$W$33)^C875</f>
        <v>0</v>
      </c>
      <c r="H875">
        <f>$W$34*(1+$W$35)^C875</f>
        <v>0</v>
      </c>
      <c r="I875">
        <f>MIN(E875,F875)</f>
        <v>0</v>
      </c>
      <c r="J875">
        <f>MIN(E875-I875,G875)</f>
        <v>0</v>
      </c>
      <c r="K875">
        <f>MIN(E875-I875-J875,H875)</f>
        <v>0</v>
      </c>
      <c r="L875">
        <f>E875-I875-J875-K875</f>
        <v>0</v>
      </c>
      <c r="M875">
        <f>IF((I875+J875+(1-$W$36)*L875)/$W$39&gt;=$W$38,1,0)</f>
        <v>0</v>
      </c>
      <c r="N875">
        <f>IF(M875=1,$W$37,$W$36)*L875</f>
        <v>0</v>
      </c>
      <c r="O875">
        <f>EXP(-$W$26*C875)*I875</f>
        <v>0</v>
      </c>
      <c r="P875">
        <f>EXP(-$W$26*C875)*J875</f>
        <v>0</v>
      </c>
      <c r="Q875">
        <f>EXP(-$W$26*C875)*K875</f>
        <v>0</v>
      </c>
      <c r="R875">
        <f>EXP(-$W$26*C875)*(L875-N875)</f>
        <v>0</v>
      </c>
      <c r="S875">
        <f>EXP(-$W$26*C875)*N875</f>
        <v>0</v>
      </c>
      <c r="T875">
        <f>EXP(-$W$26*C875)*E875</f>
        <v>0</v>
      </c>
    </row>
    <row r="876" spans="1:20">
      <c r="A876">
        <v>867</v>
      </c>
      <c r="B876">
        <f>RAND()</f>
        <v>0</v>
      </c>
      <c r="C876">
        <f>IF(B876&lt;$W$41,3,IF(B876&lt;$W$41+$W$42,4,5))</f>
        <v>0</v>
      </c>
      <c r="D876">
        <f>NORMSINV(RAND())</f>
        <v>0</v>
      </c>
      <c r="E876">
        <f>$W$25*EXP(($W$26-$W$28-0.5*$W$27^2)*C876+$W$27*SQRT(C876)*D876)</f>
        <v>0</v>
      </c>
      <c r="F876">
        <f>$W$30*(1+$W$31)^C876</f>
        <v>0</v>
      </c>
      <c r="G876">
        <f>$W$32*(1+$W$33)^C876</f>
        <v>0</v>
      </c>
      <c r="H876">
        <f>$W$34*(1+$W$35)^C876</f>
        <v>0</v>
      </c>
      <c r="I876">
        <f>MIN(E876,F876)</f>
        <v>0</v>
      </c>
      <c r="J876">
        <f>MIN(E876-I876,G876)</f>
        <v>0</v>
      </c>
      <c r="K876">
        <f>MIN(E876-I876-J876,H876)</f>
        <v>0</v>
      </c>
      <c r="L876">
        <f>E876-I876-J876-K876</f>
        <v>0</v>
      </c>
      <c r="M876">
        <f>IF((I876+J876+(1-$W$36)*L876)/$W$39&gt;=$W$38,1,0)</f>
        <v>0</v>
      </c>
      <c r="N876">
        <f>IF(M876=1,$W$37,$W$36)*L876</f>
        <v>0</v>
      </c>
      <c r="O876">
        <f>EXP(-$W$26*C876)*I876</f>
        <v>0</v>
      </c>
      <c r="P876">
        <f>EXP(-$W$26*C876)*J876</f>
        <v>0</v>
      </c>
      <c r="Q876">
        <f>EXP(-$W$26*C876)*K876</f>
        <v>0</v>
      </c>
      <c r="R876">
        <f>EXP(-$W$26*C876)*(L876-N876)</f>
        <v>0</v>
      </c>
      <c r="S876">
        <f>EXP(-$W$26*C876)*N876</f>
        <v>0</v>
      </c>
      <c r="T876">
        <f>EXP(-$W$26*C876)*E876</f>
        <v>0</v>
      </c>
    </row>
    <row r="877" spans="1:20">
      <c r="A877">
        <v>868</v>
      </c>
      <c r="B877">
        <f>RAND()</f>
        <v>0</v>
      </c>
      <c r="C877">
        <f>IF(B877&lt;$W$41,3,IF(B877&lt;$W$41+$W$42,4,5))</f>
        <v>0</v>
      </c>
      <c r="D877">
        <f>NORMSINV(RAND())</f>
        <v>0</v>
      </c>
      <c r="E877">
        <f>$W$25*EXP(($W$26-$W$28-0.5*$W$27^2)*C877+$W$27*SQRT(C877)*D877)</f>
        <v>0</v>
      </c>
      <c r="F877">
        <f>$W$30*(1+$W$31)^C877</f>
        <v>0</v>
      </c>
      <c r="G877">
        <f>$W$32*(1+$W$33)^C877</f>
        <v>0</v>
      </c>
      <c r="H877">
        <f>$W$34*(1+$W$35)^C877</f>
        <v>0</v>
      </c>
      <c r="I877">
        <f>MIN(E877,F877)</f>
        <v>0</v>
      </c>
      <c r="J877">
        <f>MIN(E877-I877,G877)</f>
        <v>0</v>
      </c>
      <c r="K877">
        <f>MIN(E877-I877-J877,H877)</f>
        <v>0</v>
      </c>
      <c r="L877">
        <f>E877-I877-J877-K877</f>
        <v>0</v>
      </c>
      <c r="M877">
        <f>IF((I877+J877+(1-$W$36)*L877)/$W$39&gt;=$W$38,1,0)</f>
        <v>0</v>
      </c>
      <c r="N877">
        <f>IF(M877=1,$W$37,$W$36)*L877</f>
        <v>0</v>
      </c>
      <c r="O877">
        <f>EXP(-$W$26*C877)*I877</f>
        <v>0</v>
      </c>
      <c r="P877">
        <f>EXP(-$W$26*C877)*J877</f>
        <v>0</v>
      </c>
      <c r="Q877">
        <f>EXP(-$W$26*C877)*K877</f>
        <v>0</v>
      </c>
      <c r="R877">
        <f>EXP(-$W$26*C877)*(L877-N877)</f>
        <v>0</v>
      </c>
      <c r="S877">
        <f>EXP(-$W$26*C877)*N877</f>
        <v>0</v>
      </c>
      <c r="T877">
        <f>EXP(-$W$26*C877)*E877</f>
        <v>0</v>
      </c>
    </row>
    <row r="878" spans="1:20">
      <c r="A878">
        <v>869</v>
      </c>
      <c r="B878">
        <f>RAND()</f>
        <v>0</v>
      </c>
      <c r="C878">
        <f>IF(B878&lt;$W$41,3,IF(B878&lt;$W$41+$W$42,4,5))</f>
        <v>0</v>
      </c>
      <c r="D878">
        <f>NORMSINV(RAND())</f>
        <v>0</v>
      </c>
      <c r="E878">
        <f>$W$25*EXP(($W$26-$W$28-0.5*$W$27^2)*C878+$W$27*SQRT(C878)*D878)</f>
        <v>0</v>
      </c>
      <c r="F878">
        <f>$W$30*(1+$W$31)^C878</f>
        <v>0</v>
      </c>
      <c r="G878">
        <f>$W$32*(1+$W$33)^C878</f>
        <v>0</v>
      </c>
      <c r="H878">
        <f>$W$34*(1+$W$35)^C878</f>
        <v>0</v>
      </c>
      <c r="I878">
        <f>MIN(E878,F878)</f>
        <v>0</v>
      </c>
      <c r="J878">
        <f>MIN(E878-I878,G878)</f>
        <v>0</v>
      </c>
      <c r="K878">
        <f>MIN(E878-I878-J878,H878)</f>
        <v>0</v>
      </c>
      <c r="L878">
        <f>E878-I878-J878-K878</f>
        <v>0</v>
      </c>
      <c r="M878">
        <f>IF((I878+J878+(1-$W$36)*L878)/$W$39&gt;=$W$38,1,0)</f>
        <v>0</v>
      </c>
      <c r="N878">
        <f>IF(M878=1,$W$37,$W$36)*L878</f>
        <v>0</v>
      </c>
      <c r="O878">
        <f>EXP(-$W$26*C878)*I878</f>
        <v>0</v>
      </c>
      <c r="P878">
        <f>EXP(-$W$26*C878)*J878</f>
        <v>0</v>
      </c>
      <c r="Q878">
        <f>EXP(-$W$26*C878)*K878</f>
        <v>0</v>
      </c>
      <c r="R878">
        <f>EXP(-$W$26*C878)*(L878-N878)</f>
        <v>0</v>
      </c>
      <c r="S878">
        <f>EXP(-$W$26*C878)*N878</f>
        <v>0</v>
      </c>
      <c r="T878">
        <f>EXP(-$W$26*C878)*E878</f>
        <v>0</v>
      </c>
    </row>
    <row r="879" spans="1:20">
      <c r="A879">
        <v>870</v>
      </c>
      <c r="B879">
        <f>RAND()</f>
        <v>0</v>
      </c>
      <c r="C879">
        <f>IF(B879&lt;$W$41,3,IF(B879&lt;$W$41+$W$42,4,5))</f>
        <v>0</v>
      </c>
      <c r="D879">
        <f>NORMSINV(RAND())</f>
        <v>0</v>
      </c>
      <c r="E879">
        <f>$W$25*EXP(($W$26-$W$28-0.5*$W$27^2)*C879+$W$27*SQRT(C879)*D879)</f>
        <v>0</v>
      </c>
      <c r="F879">
        <f>$W$30*(1+$W$31)^C879</f>
        <v>0</v>
      </c>
      <c r="G879">
        <f>$W$32*(1+$W$33)^C879</f>
        <v>0</v>
      </c>
      <c r="H879">
        <f>$W$34*(1+$W$35)^C879</f>
        <v>0</v>
      </c>
      <c r="I879">
        <f>MIN(E879,F879)</f>
        <v>0</v>
      </c>
      <c r="J879">
        <f>MIN(E879-I879,G879)</f>
        <v>0</v>
      </c>
      <c r="K879">
        <f>MIN(E879-I879-J879,H879)</f>
        <v>0</v>
      </c>
      <c r="L879">
        <f>E879-I879-J879-K879</f>
        <v>0</v>
      </c>
      <c r="M879">
        <f>IF((I879+J879+(1-$W$36)*L879)/$W$39&gt;=$W$38,1,0)</f>
        <v>0</v>
      </c>
      <c r="N879">
        <f>IF(M879=1,$W$37,$W$36)*L879</f>
        <v>0</v>
      </c>
      <c r="O879">
        <f>EXP(-$W$26*C879)*I879</f>
        <v>0</v>
      </c>
      <c r="P879">
        <f>EXP(-$W$26*C879)*J879</f>
        <v>0</v>
      </c>
      <c r="Q879">
        <f>EXP(-$W$26*C879)*K879</f>
        <v>0</v>
      </c>
      <c r="R879">
        <f>EXP(-$W$26*C879)*(L879-N879)</f>
        <v>0</v>
      </c>
      <c r="S879">
        <f>EXP(-$W$26*C879)*N879</f>
        <v>0</v>
      </c>
      <c r="T879">
        <f>EXP(-$W$26*C879)*E879</f>
        <v>0</v>
      </c>
    </row>
    <row r="880" spans="1:20">
      <c r="A880">
        <v>871</v>
      </c>
      <c r="B880">
        <f>RAND()</f>
        <v>0</v>
      </c>
      <c r="C880">
        <f>IF(B880&lt;$W$41,3,IF(B880&lt;$W$41+$W$42,4,5))</f>
        <v>0</v>
      </c>
      <c r="D880">
        <f>NORMSINV(RAND())</f>
        <v>0</v>
      </c>
      <c r="E880">
        <f>$W$25*EXP(($W$26-$W$28-0.5*$W$27^2)*C880+$W$27*SQRT(C880)*D880)</f>
        <v>0</v>
      </c>
      <c r="F880">
        <f>$W$30*(1+$W$31)^C880</f>
        <v>0</v>
      </c>
      <c r="G880">
        <f>$W$32*(1+$W$33)^C880</f>
        <v>0</v>
      </c>
      <c r="H880">
        <f>$W$34*(1+$W$35)^C880</f>
        <v>0</v>
      </c>
      <c r="I880">
        <f>MIN(E880,F880)</f>
        <v>0</v>
      </c>
      <c r="J880">
        <f>MIN(E880-I880,G880)</f>
        <v>0</v>
      </c>
      <c r="K880">
        <f>MIN(E880-I880-J880,H880)</f>
        <v>0</v>
      </c>
      <c r="L880">
        <f>E880-I880-J880-K880</f>
        <v>0</v>
      </c>
      <c r="M880">
        <f>IF((I880+J880+(1-$W$36)*L880)/$W$39&gt;=$W$38,1,0)</f>
        <v>0</v>
      </c>
      <c r="N880">
        <f>IF(M880=1,$W$37,$W$36)*L880</f>
        <v>0</v>
      </c>
      <c r="O880">
        <f>EXP(-$W$26*C880)*I880</f>
        <v>0</v>
      </c>
      <c r="P880">
        <f>EXP(-$W$26*C880)*J880</f>
        <v>0</v>
      </c>
      <c r="Q880">
        <f>EXP(-$W$26*C880)*K880</f>
        <v>0</v>
      </c>
      <c r="R880">
        <f>EXP(-$W$26*C880)*(L880-N880)</f>
        <v>0</v>
      </c>
      <c r="S880">
        <f>EXP(-$W$26*C880)*N880</f>
        <v>0</v>
      </c>
      <c r="T880">
        <f>EXP(-$W$26*C880)*E880</f>
        <v>0</v>
      </c>
    </row>
    <row r="881" spans="1:20">
      <c r="A881">
        <v>872</v>
      </c>
      <c r="B881">
        <f>RAND()</f>
        <v>0</v>
      </c>
      <c r="C881">
        <f>IF(B881&lt;$W$41,3,IF(B881&lt;$W$41+$W$42,4,5))</f>
        <v>0</v>
      </c>
      <c r="D881">
        <f>NORMSINV(RAND())</f>
        <v>0</v>
      </c>
      <c r="E881">
        <f>$W$25*EXP(($W$26-$W$28-0.5*$W$27^2)*C881+$W$27*SQRT(C881)*D881)</f>
        <v>0</v>
      </c>
      <c r="F881">
        <f>$W$30*(1+$W$31)^C881</f>
        <v>0</v>
      </c>
      <c r="G881">
        <f>$W$32*(1+$W$33)^C881</f>
        <v>0</v>
      </c>
      <c r="H881">
        <f>$W$34*(1+$W$35)^C881</f>
        <v>0</v>
      </c>
      <c r="I881">
        <f>MIN(E881,F881)</f>
        <v>0</v>
      </c>
      <c r="J881">
        <f>MIN(E881-I881,G881)</f>
        <v>0</v>
      </c>
      <c r="K881">
        <f>MIN(E881-I881-J881,H881)</f>
        <v>0</v>
      </c>
      <c r="L881">
        <f>E881-I881-J881-K881</f>
        <v>0</v>
      </c>
      <c r="M881">
        <f>IF((I881+J881+(1-$W$36)*L881)/$W$39&gt;=$W$38,1,0)</f>
        <v>0</v>
      </c>
      <c r="N881">
        <f>IF(M881=1,$W$37,$W$36)*L881</f>
        <v>0</v>
      </c>
      <c r="O881">
        <f>EXP(-$W$26*C881)*I881</f>
        <v>0</v>
      </c>
      <c r="P881">
        <f>EXP(-$W$26*C881)*J881</f>
        <v>0</v>
      </c>
      <c r="Q881">
        <f>EXP(-$W$26*C881)*K881</f>
        <v>0</v>
      </c>
      <c r="R881">
        <f>EXP(-$W$26*C881)*(L881-N881)</f>
        <v>0</v>
      </c>
      <c r="S881">
        <f>EXP(-$W$26*C881)*N881</f>
        <v>0</v>
      </c>
      <c r="T881">
        <f>EXP(-$W$26*C881)*E881</f>
        <v>0</v>
      </c>
    </row>
    <row r="882" spans="1:20">
      <c r="A882">
        <v>873</v>
      </c>
      <c r="B882">
        <f>RAND()</f>
        <v>0</v>
      </c>
      <c r="C882">
        <f>IF(B882&lt;$W$41,3,IF(B882&lt;$W$41+$W$42,4,5))</f>
        <v>0</v>
      </c>
      <c r="D882">
        <f>NORMSINV(RAND())</f>
        <v>0</v>
      </c>
      <c r="E882">
        <f>$W$25*EXP(($W$26-$W$28-0.5*$W$27^2)*C882+$W$27*SQRT(C882)*D882)</f>
        <v>0</v>
      </c>
      <c r="F882">
        <f>$W$30*(1+$W$31)^C882</f>
        <v>0</v>
      </c>
      <c r="G882">
        <f>$W$32*(1+$W$33)^C882</f>
        <v>0</v>
      </c>
      <c r="H882">
        <f>$W$34*(1+$W$35)^C882</f>
        <v>0</v>
      </c>
      <c r="I882">
        <f>MIN(E882,F882)</f>
        <v>0</v>
      </c>
      <c r="J882">
        <f>MIN(E882-I882,G882)</f>
        <v>0</v>
      </c>
      <c r="K882">
        <f>MIN(E882-I882-J882,H882)</f>
        <v>0</v>
      </c>
      <c r="L882">
        <f>E882-I882-J882-K882</f>
        <v>0</v>
      </c>
      <c r="M882">
        <f>IF((I882+J882+(1-$W$36)*L882)/$W$39&gt;=$W$38,1,0)</f>
        <v>0</v>
      </c>
      <c r="N882">
        <f>IF(M882=1,$W$37,$W$36)*L882</f>
        <v>0</v>
      </c>
      <c r="O882">
        <f>EXP(-$W$26*C882)*I882</f>
        <v>0</v>
      </c>
      <c r="P882">
        <f>EXP(-$W$26*C882)*J882</f>
        <v>0</v>
      </c>
      <c r="Q882">
        <f>EXP(-$W$26*C882)*K882</f>
        <v>0</v>
      </c>
      <c r="R882">
        <f>EXP(-$W$26*C882)*(L882-N882)</f>
        <v>0</v>
      </c>
      <c r="S882">
        <f>EXP(-$W$26*C882)*N882</f>
        <v>0</v>
      </c>
      <c r="T882">
        <f>EXP(-$W$26*C882)*E882</f>
        <v>0</v>
      </c>
    </row>
    <row r="883" spans="1:20">
      <c r="A883">
        <v>874</v>
      </c>
      <c r="B883">
        <f>RAND()</f>
        <v>0</v>
      </c>
      <c r="C883">
        <f>IF(B883&lt;$W$41,3,IF(B883&lt;$W$41+$W$42,4,5))</f>
        <v>0</v>
      </c>
      <c r="D883">
        <f>NORMSINV(RAND())</f>
        <v>0</v>
      </c>
      <c r="E883">
        <f>$W$25*EXP(($W$26-$W$28-0.5*$W$27^2)*C883+$W$27*SQRT(C883)*D883)</f>
        <v>0</v>
      </c>
      <c r="F883">
        <f>$W$30*(1+$W$31)^C883</f>
        <v>0</v>
      </c>
      <c r="G883">
        <f>$W$32*(1+$W$33)^C883</f>
        <v>0</v>
      </c>
      <c r="H883">
        <f>$W$34*(1+$W$35)^C883</f>
        <v>0</v>
      </c>
      <c r="I883">
        <f>MIN(E883,F883)</f>
        <v>0</v>
      </c>
      <c r="J883">
        <f>MIN(E883-I883,G883)</f>
        <v>0</v>
      </c>
      <c r="K883">
        <f>MIN(E883-I883-J883,H883)</f>
        <v>0</v>
      </c>
      <c r="L883">
        <f>E883-I883-J883-K883</f>
        <v>0</v>
      </c>
      <c r="M883">
        <f>IF((I883+J883+(1-$W$36)*L883)/$W$39&gt;=$W$38,1,0)</f>
        <v>0</v>
      </c>
      <c r="N883">
        <f>IF(M883=1,$W$37,$W$36)*L883</f>
        <v>0</v>
      </c>
      <c r="O883">
        <f>EXP(-$W$26*C883)*I883</f>
        <v>0</v>
      </c>
      <c r="P883">
        <f>EXP(-$W$26*C883)*J883</f>
        <v>0</v>
      </c>
      <c r="Q883">
        <f>EXP(-$W$26*C883)*K883</f>
        <v>0</v>
      </c>
      <c r="R883">
        <f>EXP(-$W$26*C883)*(L883-N883)</f>
        <v>0</v>
      </c>
      <c r="S883">
        <f>EXP(-$W$26*C883)*N883</f>
        <v>0</v>
      </c>
      <c r="T883">
        <f>EXP(-$W$26*C883)*E883</f>
        <v>0</v>
      </c>
    </row>
    <row r="884" spans="1:20">
      <c r="A884">
        <v>875</v>
      </c>
      <c r="B884">
        <f>RAND()</f>
        <v>0</v>
      </c>
      <c r="C884">
        <f>IF(B884&lt;$W$41,3,IF(B884&lt;$W$41+$W$42,4,5))</f>
        <v>0</v>
      </c>
      <c r="D884">
        <f>NORMSINV(RAND())</f>
        <v>0</v>
      </c>
      <c r="E884">
        <f>$W$25*EXP(($W$26-$W$28-0.5*$W$27^2)*C884+$W$27*SQRT(C884)*D884)</f>
        <v>0</v>
      </c>
      <c r="F884">
        <f>$W$30*(1+$W$31)^C884</f>
        <v>0</v>
      </c>
      <c r="G884">
        <f>$W$32*(1+$W$33)^C884</f>
        <v>0</v>
      </c>
      <c r="H884">
        <f>$W$34*(1+$W$35)^C884</f>
        <v>0</v>
      </c>
      <c r="I884">
        <f>MIN(E884,F884)</f>
        <v>0</v>
      </c>
      <c r="J884">
        <f>MIN(E884-I884,G884)</f>
        <v>0</v>
      </c>
      <c r="K884">
        <f>MIN(E884-I884-J884,H884)</f>
        <v>0</v>
      </c>
      <c r="L884">
        <f>E884-I884-J884-K884</f>
        <v>0</v>
      </c>
      <c r="M884">
        <f>IF((I884+J884+(1-$W$36)*L884)/$W$39&gt;=$W$38,1,0)</f>
        <v>0</v>
      </c>
      <c r="N884">
        <f>IF(M884=1,$W$37,$W$36)*L884</f>
        <v>0</v>
      </c>
      <c r="O884">
        <f>EXP(-$W$26*C884)*I884</f>
        <v>0</v>
      </c>
      <c r="P884">
        <f>EXP(-$W$26*C884)*J884</f>
        <v>0</v>
      </c>
      <c r="Q884">
        <f>EXP(-$W$26*C884)*K884</f>
        <v>0</v>
      </c>
      <c r="R884">
        <f>EXP(-$W$26*C884)*(L884-N884)</f>
        <v>0</v>
      </c>
      <c r="S884">
        <f>EXP(-$W$26*C884)*N884</f>
        <v>0</v>
      </c>
      <c r="T884">
        <f>EXP(-$W$26*C884)*E884</f>
        <v>0</v>
      </c>
    </row>
    <row r="885" spans="1:20">
      <c r="A885">
        <v>876</v>
      </c>
      <c r="B885">
        <f>RAND()</f>
        <v>0</v>
      </c>
      <c r="C885">
        <f>IF(B885&lt;$W$41,3,IF(B885&lt;$W$41+$W$42,4,5))</f>
        <v>0</v>
      </c>
      <c r="D885">
        <f>NORMSINV(RAND())</f>
        <v>0</v>
      </c>
      <c r="E885">
        <f>$W$25*EXP(($W$26-$W$28-0.5*$W$27^2)*C885+$W$27*SQRT(C885)*D885)</f>
        <v>0</v>
      </c>
      <c r="F885">
        <f>$W$30*(1+$W$31)^C885</f>
        <v>0</v>
      </c>
      <c r="G885">
        <f>$W$32*(1+$W$33)^C885</f>
        <v>0</v>
      </c>
      <c r="H885">
        <f>$W$34*(1+$W$35)^C885</f>
        <v>0</v>
      </c>
      <c r="I885">
        <f>MIN(E885,F885)</f>
        <v>0</v>
      </c>
      <c r="J885">
        <f>MIN(E885-I885,G885)</f>
        <v>0</v>
      </c>
      <c r="K885">
        <f>MIN(E885-I885-J885,H885)</f>
        <v>0</v>
      </c>
      <c r="L885">
        <f>E885-I885-J885-K885</f>
        <v>0</v>
      </c>
      <c r="M885">
        <f>IF((I885+J885+(1-$W$36)*L885)/$W$39&gt;=$W$38,1,0)</f>
        <v>0</v>
      </c>
      <c r="N885">
        <f>IF(M885=1,$W$37,$W$36)*L885</f>
        <v>0</v>
      </c>
      <c r="O885">
        <f>EXP(-$W$26*C885)*I885</f>
        <v>0</v>
      </c>
      <c r="P885">
        <f>EXP(-$W$26*C885)*J885</f>
        <v>0</v>
      </c>
      <c r="Q885">
        <f>EXP(-$W$26*C885)*K885</f>
        <v>0</v>
      </c>
      <c r="R885">
        <f>EXP(-$W$26*C885)*(L885-N885)</f>
        <v>0</v>
      </c>
      <c r="S885">
        <f>EXP(-$W$26*C885)*N885</f>
        <v>0</v>
      </c>
      <c r="T885">
        <f>EXP(-$W$26*C885)*E885</f>
        <v>0</v>
      </c>
    </row>
    <row r="886" spans="1:20">
      <c r="A886">
        <v>877</v>
      </c>
      <c r="B886">
        <f>RAND()</f>
        <v>0</v>
      </c>
      <c r="C886">
        <f>IF(B886&lt;$W$41,3,IF(B886&lt;$W$41+$W$42,4,5))</f>
        <v>0</v>
      </c>
      <c r="D886">
        <f>NORMSINV(RAND())</f>
        <v>0</v>
      </c>
      <c r="E886">
        <f>$W$25*EXP(($W$26-$W$28-0.5*$W$27^2)*C886+$W$27*SQRT(C886)*D886)</f>
        <v>0</v>
      </c>
      <c r="F886">
        <f>$W$30*(1+$W$31)^C886</f>
        <v>0</v>
      </c>
      <c r="G886">
        <f>$W$32*(1+$W$33)^C886</f>
        <v>0</v>
      </c>
      <c r="H886">
        <f>$W$34*(1+$W$35)^C886</f>
        <v>0</v>
      </c>
      <c r="I886">
        <f>MIN(E886,F886)</f>
        <v>0</v>
      </c>
      <c r="J886">
        <f>MIN(E886-I886,G886)</f>
        <v>0</v>
      </c>
      <c r="K886">
        <f>MIN(E886-I886-J886,H886)</f>
        <v>0</v>
      </c>
      <c r="L886">
        <f>E886-I886-J886-K886</f>
        <v>0</v>
      </c>
      <c r="M886">
        <f>IF((I886+J886+(1-$W$36)*L886)/$W$39&gt;=$W$38,1,0)</f>
        <v>0</v>
      </c>
      <c r="N886">
        <f>IF(M886=1,$W$37,$W$36)*L886</f>
        <v>0</v>
      </c>
      <c r="O886">
        <f>EXP(-$W$26*C886)*I886</f>
        <v>0</v>
      </c>
      <c r="P886">
        <f>EXP(-$W$26*C886)*J886</f>
        <v>0</v>
      </c>
      <c r="Q886">
        <f>EXP(-$W$26*C886)*K886</f>
        <v>0</v>
      </c>
      <c r="R886">
        <f>EXP(-$W$26*C886)*(L886-N886)</f>
        <v>0</v>
      </c>
      <c r="S886">
        <f>EXP(-$W$26*C886)*N886</f>
        <v>0</v>
      </c>
      <c r="T886">
        <f>EXP(-$W$26*C886)*E886</f>
        <v>0</v>
      </c>
    </row>
    <row r="887" spans="1:20">
      <c r="A887">
        <v>878</v>
      </c>
      <c r="B887">
        <f>RAND()</f>
        <v>0</v>
      </c>
      <c r="C887">
        <f>IF(B887&lt;$W$41,3,IF(B887&lt;$W$41+$W$42,4,5))</f>
        <v>0</v>
      </c>
      <c r="D887">
        <f>NORMSINV(RAND())</f>
        <v>0</v>
      </c>
      <c r="E887">
        <f>$W$25*EXP(($W$26-$W$28-0.5*$W$27^2)*C887+$W$27*SQRT(C887)*D887)</f>
        <v>0</v>
      </c>
      <c r="F887">
        <f>$W$30*(1+$W$31)^C887</f>
        <v>0</v>
      </c>
      <c r="G887">
        <f>$W$32*(1+$W$33)^C887</f>
        <v>0</v>
      </c>
      <c r="H887">
        <f>$W$34*(1+$W$35)^C887</f>
        <v>0</v>
      </c>
      <c r="I887">
        <f>MIN(E887,F887)</f>
        <v>0</v>
      </c>
      <c r="J887">
        <f>MIN(E887-I887,G887)</f>
        <v>0</v>
      </c>
      <c r="K887">
        <f>MIN(E887-I887-J887,H887)</f>
        <v>0</v>
      </c>
      <c r="L887">
        <f>E887-I887-J887-K887</f>
        <v>0</v>
      </c>
      <c r="M887">
        <f>IF((I887+J887+(1-$W$36)*L887)/$W$39&gt;=$W$38,1,0)</f>
        <v>0</v>
      </c>
      <c r="N887">
        <f>IF(M887=1,$W$37,$W$36)*L887</f>
        <v>0</v>
      </c>
      <c r="O887">
        <f>EXP(-$W$26*C887)*I887</f>
        <v>0</v>
      </c>
      <c r="P887">
        <f>EXP(-$W$26*C887)*J887</f>
        <v>0</v>
      </c>
      <c r="Q887">
        <f>EXP(-$W$26*C887)*K887</f>
        <v>0</v>
      </c>
      <c r="R887">
        <f>EXP(-$W$26*C887)*(L887-N887)</f>
        <v>0</v>
      </c>
      <c r="S887">
        <f>EXP(-$W$26*C887)*N887</f>
        <v>0</v>
      </c>
      <c r="T887">
        <f>EXP(-$W$26*C887)*E887</f>
        <v>0</v>
      </c>
    </row>
    <row r="888" spans="1:20">
      <c r="A888">
        <v>879</v>
      </c>
      <c r="B888">
        <f>RAND()</f>
        <v>0</v>
      </c>
      <c r="C888">
        <f>IF(B888&lt;$W$41,3,IF(B888&lt;$W$41+$W$42,4,5))</f>
        <v>0</v>
      </c>
      <c r="D888">
        <f>NORMSINV(RAND())</f>
        <v>0</v>
      </c>
      <c r="E888">
        <f>$W$25*EXP(($W$26-$W$28-0.5*$W$27^2)*C888+$W$27*SQRT(C888)*D888)</f>
        <v>0</v>
      </c>
      <c r="F888">
        <f>$W$30*(1+$W$31)^C888</f>
        <v>0</v>
      </c>
      <c r="G888">
        <f>$W$32*(1+$W$33)^C888</f>
        <v>0</v>
      </c>
      <c r="H888">
        <f>$W$34*(1+$W$35)^C888</f>
        <v>0</v>
      </c>
      <c r="I888">
        <f>MIN(E888,F888)</f>
        <v>0</v>
      </c>
      <c r="J888">
        <f>MIN(E888-I888,G888)</f>
        <v>0</v>
      </c>
      <c r="K888">
        <f>MIN(E888-I888-J888,H888)</f>
        <v>0</v>
      </c>
      <c r="L888">
        <f>E888-I888-J888-K888</f>
        <v>0</v>
      </c>
      <c r="M888">
        <f>IF((I888+J888+(1-$W$36)*L888)/$W$39&gt;=$W$38,1,0)</f>
        <v>0</v>
      </c>
      <c r="N888">
        <f>IF(M888=1,$W$37,$W$36)*L888</f>
        <v>0</v>
      </c>
      <c r="O888">
        <f>EXP(-$W$26*C888)*I888</f>
        <v>0</v>
      </c>
      <c r="P888">
        <f>EXP(-$W$26*C888)*J888</f>
        <v>0</v>
      </c>
      <c r="Q888">
        <f>EXP(-$W$26*C888)*K888</f>
        <v>0</v>
      </c>
      <c r="R888">
        <f>EXP(-$W$26*C888)*(L888-N888)</f>
        <v>0</v>
      </c>
      <c r="S888">
        <f>EXP(-$W$26*C888)*N888</f>
        <v>0</v>
      </c>
      <c r="T888">
        <f>EXP(-$W$26*C888)*E888</f>
        <v>0</v>
      </c>
    </row>
    <row r="889" spans="1:20">
      <c r="A889">
        <v>880</v>
      </c>
      <c r="B889">
        <f>RAND()</f>
        <v>0</v>
      </c>
      <c r="C889">
        <f>IF(B889&lt;$W$41,3,IF(B889&lt;$W$41+$W$42,4,5))</f>
        <v>0</v>
      </c>
      <c r="D889">
        <f>NORMSINV(RAND())</f>
        <v>0</v>
      </c>
      <c r="E889">
        <f>$W$25*EXP(($W$26-$W$28-0.5*$W$27^2)*C889+$W$27*SQRT(C889)*D889)</f>
        <v>0</v>
      </c>
      <c r="F889">
        <f>$W$30*(1+$W$31)^C889</f>
        <v>0</v>
      </c>
      <c r="G889">
        <f>$W$32*(1+$W$33)^C889</f>
        <v>0</v>
      </c>
      <c r="H889">
        <f>$W$34*(1+$W$35)^C889</f>
        <v>0</v>
      </c>
      <c r="I889">
        <f>MIN(E889,F889)</f>
        <v>0</v>
      </c>
      <c r="J889">
        <f>MIN(E889-I889,G889)</f>
        <v>0</v>
      </c>
      <c r="K889">
        <f>MIN(E889-I889-J889,H889)</f>
        <v>0</v>
      </c>
      <c r="L889">
        <f>E889-I889-J889-K889</f>
        <v>0</v>
      </c>
      <c r="M889">
        <f>IF((I889+J889+(1-$W$36)*L889)/$W$39&gt;=$W$38,1,0)</f>
        <v>0</v>
      </c>
      <c r="N889">
        <f>IF(M889=1,$W$37,$W$36)*L889</f>
        <v>0</v>
      </c>
      <c r="O889">
        <f>EXP(-$W$26*C889)*I889</f>
        <v>0</v>
      </c>
      <c r="P889">
        <f>EXP(-$W$26*C889)*J889</f>
        <v>0</v>
      </c>
      <c r="Q889">
        <f>EXP(-$W$26*C889)*K889</f>
        <v>0</v>
      </c>
      <c r="R889">
        <f>EXP(-$W$26*C889)*(L889-N889)</f>
        <v>0</v>
      </c>
      <c r="S889">
        <f>EXP(-$W$26*C889)*N889</f>
        <v>0</v>
      </c>
      <c r="T889">
        <f>EXP(-$W$26*C889)*E889</f>
        <v>0</v>
      </c>
    </row>
    <row r="890" spans="1:20">
      <c r="A890">
        <v>881</v>
      </c>
      <c r="B890">
        <f>RAND()</f>
        <v>0</v>
      </c>
      <c r="C890">
        <f>IF(B890&lt;$W$41,3,IF(B890&lt;$W$41+$W$42,4,5))</f>
        <v>0</v>
      </c>
      <c r="D890">
        <f>NORMSINV(RAND())</f>
        <v>0</v>
      </c>
      <c r="E890">
        <f>$W$25*EXP(($W$26-$W$28-0.5*$W$27^2)*C890+$W$27*SQRT(C890)*D890)</f>
        <v>0</v>
      </c>
      <c r="F890">
        <f>$W$30*(1+$W$31)^C890</f>
        <v>0</v>
      </c>
      <c r="G890">
        <f>$W$32*(1+$W$33)^C890</f>
        <v>0</v>
      </c>
      <c r="H890">
        <f>$W$34*(1+$W$35)^C890</f>
        <v>0</v>
      </c>
      <c r="I890">
        <f>MIN(E890,F890)</f>
        <v>0</v>
      </c>
      <c r="J890">
        <f>MIN(E890-I890,G890)</f>
        <v>0</v>
      </c>
      <c r="K890">
        <f>MIN(E890-I890-J890,H890)</f>
        <v>0</v>
      </c>
      <c r="L890">
        <f>E890-I890-J890-K890</f>
        <v>0</v>
      </c>
      <c r="M890">
        <f>IF((I890+J890+(1-$W$36)*L890)/$W$39&gt;=$W$38,1,0)</f>
        <v>0</v>
      </c>
      <c r="N890">
        <f>IF(M890=1,$W$37,$W$36)*L890</f>
        <v>0</v>
      </c>
      <c r="O890">
        <f>EXP(-$W$26*C890)*I890</f>
        <v>0</v>
      </c>
      <c r="P890">
        <f>EXP(-$W$26*C890)*J890</f>
        <v>0</v>
      </c>
      <c r="Q890">
        <f>EXP(-$W$26*C890)*K890</f>
        <v>0</v>
      </c>
      <c r="R890">
        <f>EXP(-$W$26*C890)*(L890-N890)</f>
        <v>0</v>
      </c>
      <c r="S890">
        <f>EXP(-$W$26*C890)*N890</f>
        <v>0</v>
      </c>
      <c r="T890">
        <f>EXP(-$W$26*C890)*E890</f>
        <v>0</v>
      </c>
    </row>
    <row r="891" spans="1:20">
      <c r="A891">
        <v>882</v>
      </c>
      <c r="B891">
        <f>RAND()</f>
        <v>0</v>
      </c>
      <c r="C891">
        <f>IF(B891&lt;$W$41,3,IF(B891&lt;$W$41+$W$42,4,5))</f>
        <v>0</v>
      </c>
      <c r="D891">
        <f>NORMSINV(RAND())</f>
        <v>0</v>
      </c>
      <c r="E891">
        <f>$W$25*EXP(($W$26-$W$28-0.5*$W$27^2)*C891+$W$27*SQRT(C891)*D891)</f>
        <v>0</v>
      </c>
      <c r="F891">
        <f>$W$30*(1+$W$31)^C891</f>
        <v>0</v>
      </c>
      <c r="G891">
        <f>$W$32*(1+$W$33)^C891</f>
        <v>0</v>
      </c>
      <c r="H891">
        <f>$W$34*(1+$W$35)^C891</f>
        <v>0</v>
      </c>
      <c r="I891">
        <f>MIN(E891,F891)</f>
        <v>0</v>
      </c>
      <c r="J891">
        <f>MIN(E891-I891,G891)</f>
        <v>0</v>
      </c>
      <c r="K891">
        <f>MIN(E891-I891-J891,H891)</f>
        <v>0</v>
      </c>
      <c r="L891">
        <f>E891-I891-J891-K891</f>
        <v>0</v>
      </c>
      <c r="M891">
        <f>IF((I891+J891+(1-$W$36)*L891)/$W$39&gt;=$W$38,1,0)</f>
        <v>0</v>
      </c>
      <c r="N891">
        <f>IF(M891=1,$W$37,$W$36)*L891</f>
        <v>0</v>
      </c>
      <c r="O891">
        <f>EXP(-$W$26*C891)*I891</f>
        <v>0</v>
      </c>
      <c r="P891">
        <f>EXP(-$W$26*C891)*J891</f>
        <v>0</v>
      </c>
      <c r="Q891">
        <f>EXP(-$W$26*C891)*K891</f>
        <v>0</v>
      </c>
      <c r="R891">
        <f>EXP(-$W$26*C891)*(L891-N891)</f>
        <v>0</v>
      </c>
      <c r="S891">
        <f>EXP(-$W$26*C891)*N891</f>
        <v>0</v>
      </c>
      <c r="T891">
        <f>EXP(-$W$26*C891)*E891</f>
        <v>0</v>
      </c>
    </row>
    <row r="892" spans="1:20">
      <c r="A892">
        <v>883</v>
      </c>
      <c r="B892">
        <f>RAND()</f>
        <v>0</v>
      </c>
      <c r="C892">
        <f>IF(B892&lt;$W$41,3,IF(B892&lt;$W$41+$W$42,4,5))</f>
        <v>0</v>
      </c>
      <c r="D892">
        <f>NORMSINV(RAND())</f>
        <v>0</v>
      </c>
      <c r="E892">
        <f>$W$25*EXP(($W$26-$W$28-0.5*$W$27^2)*C892+$W$27*SQRT(C892)*D892)</f>
        <v>0</v>
      </c>
      <c r="F892">
        <f>$W$30*(1+$W$31)^C892</f>
        <v>0</v>
      </c>
      <c r="G892">
        <f>$W$32*(1+$W$33)^C892</f>
        <v>0</v>
      </c>
      <c r="H892">
        <f>$W$34*(1+$W$35)^C892</f>
        <v>0</v>
      </c>
      <c r="I892">
        <f>MIN(E892,F892)</f>
        <v>0</v>
      </c>
      <c r="J892">
        <f>MIN(E892-I892,G892)</f>
        <v>0</v>
      </c>
      <c r="K892">
        <f>MIN(E892-I892-J892,H892)</f>
        <v>0</v>
      </c>
      <c r="L892">
        <f>E892-I892-J892-K892</f>
        <v>0</v>
      </c>
      <c r="M892">
        <f>IF((I892+J892+(1-$W$36)*L892)/$W$39&gt;=$W$38,1,0)</f>
        <v>0</v>
      </c>
      <c r="N892">
        <f>IF(M892=1,$W$37,$W$36)*L892</f>
        <v>0</v>
      </c>
      <c r="O892">
        <f>EXP(-$W$26*C892)*I892</f>
        <v>0</v>
      </c>
      <c r="P892">
        <f>EXP(-$W$26*C892)*J892</f>
        <v>0</v>
      </c>
      <c r="Q892">
        <f>EXP(-$W$26*C892)*K892</f>
        <v>0</v>
      </c>
      <c r="R892">
        <f>EXP(-$W$26*C892)*(L892-N892)</f>
        <v>0</v>
      </c>
      <c r="S892">
        <f>EXP(-$W$26*C892)*N892</f>
        <v>0</v>
      </c>
      <c r="T892">
        <f>EXP(-$W$26*C892)*E892</f>
        <v>0</v>
      </c>
    </row>
    <row r="893" spans="1:20">
      <c r="A893">
        <v>884</v>
      </c>
      <c r="B893">
        <f>RAND()</f>
        <v>0</v>
      </c>
      <c r="C893">
        <f>IF(B893&lt;$W$41,3,IF(B893&lt;$W$41+$W$42,4,5))</f>
        <v>0</v>
      </c>
      <c r="D893">
        <f>NORMSINV(RAND())</f>
        <v>0</v>
      </c>
      <c r="E893">
        <f>$W$25*EXP(($W$26-$W$28-0.5*$W$27^2)*C893+$W$27*SQRT(C893)*D893)</f>
        <v>0</v>
      </c>
      <c r="F893">
        <f>$W$30*(1+$W$31)^C893</f>
        <v>0</v>
      </c>
      <c r="G893">
        <f>$W$32*(1+$W$33)^C893</f>
        <v>0</v>
      </c>
      <c r="H893">
        <f>$W$34*(1+$W$35)^C893</f>
        <v>0</v>
      </c>
      <c r="I893">
        <f>MIN(E893,F893)</f>
        <v>0</v>
      </c>
      <c r="J893">
        <f>MIN(E893-I893,G893)</f>
        <v>0</v>
      </c>
      <c r="K893">
        <f>MIN(E893-I893-J893,H893)</f>
        <v>0</v>
      </c>
      <c r="L893">
        <f>E893-I893-J893-K893</f>
        <v>0</v>
      </c>
      <c r="M893">
        <f>IF((I893+J893+(1-$W$36)*L893)/$W$39&gt;=$W$38,1,0)</f>
        <v>0</v>
      </c>
      <c r="N893">
        <f>IF(M893=1,$W$37,$W$36)*L893</f>
        <v>0</v>
      </c>
      <c r="O893">
        <f>EXP(-$W$26*C893)*I893</f>
        <v>0</v>
      </c>
      <c r="P893">
        <f>EXP(-$W$26*C893)*J893</f>
        <v>0</v>
      </c>
      <c r="Q893">
        <f>EXP(-$W$26*C893)*K893</f>
        <v>0</v>
      </c>
      <c r="R893">
        <f>EXP(-$W$26*C893)*(L893-N893)</f>
        <v>0</v>
      </c>
      <c r="S893">
        <f>EXP(-$W$26*C893)*N893</f>
        <v>0</v>
      </c>
      <c r="T893">
        <f>EXP(-$W$26*C893)*E893</f>
        <v>0</v>
      </c>
    </row>
    <row r="894" spans="1:20">
      <c r="A894">
        <v>885</v>
      </c>
      <c r="B894">
        <f>RAND()</f>
        <v>0</v>
      </c>
      <c r="C894">
        <f>IF(B894&lt;$W$41,3,IF(B894&lt;$W$41+$W$42,4,5))</f>
        <v>0</v>
      </c>
      <c r="D894">
        <f>NORMSINV(RAND())</f>
        <v>0</v>
      </c>
      <c r="E894">
        <f>$W$25*EXP(($W$26-$W$28-0.5*$W$27^2)*C894+$W$27*SQRT(C894)*D894)</f>
        <v>0</v>
      </c>
      <c r="F894">
        <f>$W$30*(1+$W$31)^C894</f>
        <v>0</v>
      </c>
      <c r="G894">
        <f>$W$32*(1+$W$33)^C894</f>
        <v>0</v>
      </c>
      <c r="H894">
        <f>$W$34*(1+$W$35)^C894</f>
        <v>0</v>
      </c>
      <c r="I894">
        <f>MIN(E894,F894)</f>
        <v>0</v>
      </c>
      <c r="J894">
        <f>MIN(E894-I894,G894)</f>
        <v>0</v>
      </c>
      <c r="K894">
        <f>MIN(E894-I894-J894,H894)</f>
        <v>0</v>
      </c>
      <c r="L894">
        <f>E894-I894-J894-K894</f>
        <v>0</v>
      </c>
      <c r="M894">
        <f>IF((I894+J894+(1-$W$36)*L894)/$W$39&gt;=$W$38,1,0)</f>
        <v>0</v>
      </c>
      <c r="N894">
        <f>IF(M894=1,$W$37,$W$36)*L894</f>
        <v>0</v>
      </c>
      <c r="O894">
        <f>EXP(-$W$26*C894)*I894</f>
        <v>0</v>
      </c>
      <c r="P894">
        <f>EXP(-$W$26*C894)*J894</f>
        <v>0</v>
      </c>
      <c r="Q894">
        <f>EXP(-$W$26*C894)*K894</f>
        <v>0</v>
      </c>
      <c r="R894">
        <f>EXP(-$W$26*C894)*(L894-N894)</f>
        <v>0</v>
      </c>
      <c r="S894">
        <f>EXP(-$W$26*C894)*N894</f>
        <v>0</v>
      </c>
      <c r="T894">
        <f>EXP(-$W$26*C894)*E894</f>
        <v>0</v>
      </c>
    </row>
    <row r="895" spans="1:20">
      <c r="A895">
        <v>886</v>
      </c>
      <c r="B895">
        <f>RAND()</f>
        <v>0</v>
      </c>
      <c r="C895">
        <f>IF(B895&lt;$W$41,3,IF(B895&lt;$W$41+$W$42,4,5))</f>
        <v>0</v>
      </c>
      <c r="D895">
        <f>NORMSINV(RAND())</f>
        <v>0</v>
      </c>
      <c r="E895">
        <f>$W$25*EXP(($W$26-$W$28-0.5*$W$27^2)*C895+$W$27*SQRT(C895)*D895)</f>
        <v>0</v>
      </c>
      <c r="F895">
        <f>$W$30*(1+$W$31)^C895</f>
        <v>0</v>
      </c>
      <c r="G895">
        <f>$W$32*(1+$W$33)^C895</f>
        <v>0</v>
      </c>
      <c r="H895">
        <f>$W$34*(1+$W$35)^C895</f>
        <v>0</v>
      </c>
      <c r="I895">
        <f>MIN(E895,F895)</f>
        <v>0</v>
      </c>
      <c r="J895">
        <f>MIN(E895-I895,G895)</f>
        <v>0</v>
      </c>
      <c r="K895">
        <f>MIN(E895-I895-J895,H895)</f>
        <v>0</v>
      </c>
      <c r="L895">
        <f>E895-I895-J895-K895</f>
        <v>0</v>
      </c>
      <c r="M895">
        <f>IF((I895+J895+(1-$W$36)*L895)/$W$39&gt;=$W$38,1,0)</f>
        <v>0</v>
      </c>
      <c r="N895">
        <f>IF(M895=1,$W$37,$W$36)*L895</f>
        <v>0</v>
      </c>
      <c r="O895">
        <f>EXP(-$W$26*C895)*I895</f>
        <v>0</v>
      </c>
      <c r="P895">
        <f>EXP(-$W$26*C895)*J895</f>
        <v>0</v>
      </c>
      <c r="Q895">
        <f>EXP(-$W$26*C895)*K895</f>
        <v>0</v>
      </c>
      <c r="R895">
        <f>EXP(-$W$26*C895)*(L895-N895)</f>
        <v>0</v>
      </c>
      <c r="S895">
        <f>EXP(-$W$26*C895)*N895</f>
        <v>0</v>
      </c>
      <c r="T895">
        <f>EXP(-$W$26*C895)*E895</f>
        <v>0</v>
      </c>
    </row>
    <row r="896" spans="1:20">
      <c r="A896">
        <v>887</v>
      </c>
      <c r="B896">
        <f>RAND()</f>
        <v>0</v>
      </c>
      <c r="C896">
        <f>IF(B896&lt;$W$41,3,IF(B896&lt;$W$41+$W$42,4,5))</f>
        <v>0</v>
      </c>
      <c r="D896">
        <f>NORMSINV(RAND())</f>
        <v>0</v>
      </c>
      <c r="E896">
        <f>$W$25*EXP(($W$26-$W$28-0.5*$W$27^2)*C896+$W$27*SQRT(C896)*D896)</f>
        <v>0</v>
      </c>
      <c r="F896">
        <f>$W$30*(1+$W$31)^C896</f>
        <v>0</v>
      </c>
      <c r="G896">
        <f>$W$32*(1+$W$33)^C896</f>
        <v>0</v>
      </c>
      <c r="H896">
        <f>$W$34*(1+$W$35)^C896</f>
        <v>0</v>
      </c>
      <c r="I896">
        <f>MIN(E896,F896)</f>
        <v>0</v>
      </c>
      <c r="J896">
        <f>MIN(E896-I896,G896)</f>
        <v>0</v>
      </c>
      <c r="K896">
        <f>MIN(E896-I896-J896,H896)</f>
        <v>0</v>
      </c>
      <c r="L896">
        <f>E896-I896-J896-K896</f>
        <v>0</v>
      </c>
      <c r="M896">
        <f>IF((I896+J896+(1-$W$36)*L896)/$W$39&gt;=$W$38,1,0)</f>
        <v>0</v>
      </c>
      <c r="N896">
        <f>IF(M896=1,$W$37,$W$36)*L896</f>
        <v>0</v>
      </c>
      <c r="O896">
        <f>EXP(-$W$26*C896)*I896</f>
        <v>0</v>
      </c>
      <c r="P896">
        <f>EXP(-$W$26*C896)*J896</f>
        <v>0</v>
      </c>
      <c r="Q896">
        <f>EXP(-$W$26*C896)*K896</f>
        <v>0</v>
      </c>
      <c r="R896">
        <f>EXP(-$W$26*C896)*(L896-N896)</f>
        <v>0</v>
      </c>
      <c r="S896">
        <f>EXP(-$W$26*C896)*N896</f>
        <v>0</v>
      </c>
      <c r="T896">
        <f>EXP(-$W$26*C896)*E896</f>
        <v>0</v>
      </c>
    </row>
    <row r="897" spans="1:20">
      <c r="A897">
        <v>888</v>
      </c>
      <c r="B897">
        <f>RAND()</f>
        <v>0</v>
      </c>
      <c r="C897">
        <f>IF(B897&lt;$W$41,3,IF(B897&lt;$W$41+$W$42,4,5))</f>
        <v>0</v>
      </c>
      <c r="D897">
        <f>NORMSINV(RAND())</f>
        <v>0</v>
      </c>
      <c r="E897">
        <f>$W$25*EXP(($W$26-$W$28-0.5*$W$27^2)*C897+$W$27*SQRT(C897)*D897)</f>
        <v>0</v>
      </c>
      <c r="F897">
        <f>$W$30*(1+$W$31)^C897</f>
        <v>0</v>
      </c>
      <c r="G897">
        <f>$W$32*(1+$W$33)^C897</f>
        <v>0</v>
      </c>
      <c r="H897">
        <f>$W$34*(1+$W$35)^C897</f>
        <v>0</v>
      </c>
      <c r="I897">
        <f>MIN(E897,F897)</f>
        <v>0</v>
      </c>
      <c r="J897">
        <f>MIN(E897-I897,G897)</f>
        <v>0</v>
      </c>
      <c r="K897">
        <f>MIN(E897-I897-J897,H897)</f>
        <v>0</v>
      </c>
      <c r="L897">
        <f>E897-I897-J897-K897</f>
        <v>0</v>
      </c>
      <c r="M897">
        <f>IF((I897+J897+(1-$W$36)*L897)/$W$39&gt;=$W$38,1,0)</f>
        <v>0</v>
      </c>
      <c r="N897">
        <f>IF(M897=1,$W$37,$W$36)*L897</f>
        <v>0</v>
      </c>
      <c r="O897">
        <f>EXP(-$W$26*C897)*I897</f>
        <v>0</v>
      </c>
      <c r="P897">
        <f>EXP(-$W$26*C897)*J897</f>
        <v>0</v>
      </c>
      <c r="Q897">
        <f>EXP(-$W$26*C897)*K897</f>
        <v>0</v>
      </c>
      <c r="R897">
        <f>EXP(-$W$26*C897)*(L897-N897)</f>
        <v>0</v>
      </c>
      <c r="S897">
        <f>EXP(-$W$26*C897)*N897</f>
        <v>0</v>
      </c>
      <c r="T897">
        <f>EXP(-$W$26*C897)*E897</f>
        <v>0</v>
      </c>
    </row>
    <row r="898" spans="1:20">
      <c r="A898">
        <v>889</v>
      </c>
      <c r="B898">
        <f>RAND()</f>
        <v>0</v>
      </c>
      <c r="C898">
        <f>IF(B898&lt;$W$41,3,IF(B898&lt;$W$41+$W$42,4,5))</f>
        <v>0</v>
      </c>
      <c r="D898">
        <f>NORMSINV(RAND())</f>
        <v>0</v>
      </c>
      <c r="E898">
        <f>$W$25*EXP(($W$26-$W$28-0.5*$W$27^2)*C898+$W$27*SQRT(C898)*D898)</f>
        <v>0</v>
      </c>
      <c r="F898">
        <f>$W$30*(1+$W$31)^C898</f>
        <v>0</v>
      </c>
      <c r="G898">
        <f>$W$32*(1+$W$33)^C898</f>
        <v>0</v>
      </c>
      <c r="H898">
        <f>$W$34*(1+$W$35)^C898</f>
        <v>0</v>
      </c>
      <c r="I898">
        <f>MIN(E898,F898)</f>
        <v>0</v>
      </c>
      <c r="J898">
        <f>MIN(E898-I898,G898)</f>
        <v>0</v>
      </c>
      <c r="K898">
        <f>MIN(E898-I898-J898,H898)</f>
        <v>0</v>
      </c>
      <c r="L898">
        <f>E898-I898-J898-K898</f>
        <v>0</v>
      </c>
      <c r="M898">
        <f>IF((I898+J898+(1-$W$36)*L898)/$W$39&gt;=$W$38,1,0)</f>
        <v>0</v>
      </c>
      <c r="N898">
        <f>IF(M898=1,$W$37,$W$36)*L898</f>
        <v>0</v>
      </c>
      <c r="O898">
        <f>EXP(-$W$26*C898)*I898</f>
        <v>0</v>
      </c>
      <c r="P898">
        <f>EXP(-$W$26*C898)*J898</f>
        <v>0</v>
      </c>
      <c r="Q898">
        <f>EXP(-$W$26*C898)*K898</f>
        <v>0</v>
      </c>
      <c r="R898">
        <f>EXP(-$W$26*C898)*(L898-N898)</f>
        <v>0</v>
      </c>
      <c r="S898">
        <f>EXP(-$W$26*C898)*N898</f>
        <v>0</v>
      </c>
      <c r="T898">
        <f>EXP(-$W$26*C898)*E898</f>
        <v>0</v>
      </c>
    </row>
    <row r="899" spans="1:20">
      <c r="A899">
        <v>890</v>
      </c>
      <c r="B899">
        <f>RAND()</f>
        <v>0</v>
      </c>
      <c r="C899">
        <f>IF(B899&lt;$W$41,3,IF(B899&lt;$W$41+$W$42,4,5))</f>
        <v>0</v>
      </c>
      <c r="D899">
        <f>NORMSINV(RAND())</f>
        <v>0</v>
      </c>
      <c r="E899">
        <f>$W$25*EXP(($W$26-$W$28-0.5*$W$27^2)*C899+$W$27*SQRT(C899)*D899)</f>
        <v>0</v>
      </c>
      <c r="F899">
        <f>$W$30*(1+$W$31)^C899</f>
        <v>0</v>
      </c>
      <c r="G899">
        <f>$W$32*(1+$W$33)^C899</f>
        <v>0</v>
      </c>
      <c r="H899">
        <f>$W$34*(1+$W$35)^C899</f>
        <v>0</v>
      </c>
      <c r="I899">
        <f>MIN(E899,F899)</f>
        <v>0</v>
      </c>
      <c r="J899">
        <f>MIN(E899-I899,G899)</f>
        <v>0</v>
      </c>
      <c r="K899">
        <f>MIN(E899-I899-J899,H899)</f>
        <v>0</v>
      </c>
      <c r="L899">
        <f>E899-I899-J899-K899</f>
        <v>0</v>
      </c>
      <c r="M899">
        <f>IF((I899+J899+(1-$W$36)*L899)/$W$39&gt;=$W$38,1,0)</f>
        <v>0</v>
      </c>
      <c r="N899">
        <f>IF(M899=1,$W$37,$W$36)*L899</f>
        <v>0</v>
      </c>
      <c r="O899">
        <f>EXP(-$W$26*C899)*I899</f>
        <v>0</v>
      </c>
      <c r="P899">
        <f>EXP(-$W$26*C899)*J899</f>
        <v>0</v>
      </c>
      <c r="Q899">
        <f>EXP(-$W$26*C899)*K899</f>
        <v>0</v>
      </c>
      <c r="R899">
        <f>EXP(-$W$26*C899)*(L899-N899)</f>
        <v>0</v>
      </c>
      <c r="S899">
        <f>EXP(-$W$26*C899)*N899</f>
        <v>0</v>
      </c>
      <c r="T899">
        <f>EXP(-$W$26*C899)*E899</f>
        <v>0</v>
      </c>
    </row>
    <row r="900" spans="1:20">
      <c r="A900">
        <v>891</v>
      </c>
      <c r="B900">
        <f>RAND()</f>
        <v>0</v>
      </c>
      <c r="C900">
        <f>IF(B900&lt;$W$41,3,IF(B900&lt;$W$41+$W$42,4,5))</f>
        <v>0</v>
      </c>
      <c r="D900">
        <f>NORMSINV(RAND())</f>
        <v>0</v>
      </c>
      <c r="E900">
        <f>$W$25*EXP(($W$26-$W$28-0.5*$W$27^2)*C900+$W$27*SQRT(C900)*D900)</f>
        <v>0</v>
      </c>
      <c r="F900">
        <f>$W$30*(1+$W$31)^C900</f>
        <v>0</v>
      </c>
      <c r="G900">
        <f>$W$32*(1+$W$33)^C900</f>
        <v>0</v>
      </c>
      <c r="H900">
        <f>$W$34*(1+$W$35)^C900</f>
        <v>0</v>
      </c>
      <c r="I900">
        <f>MIN(E900,F900)</f>
        <v>0</v>
      </c>
      <c r="J900">
        <f>MIN(E900-I900,G900)</f>
        <v>0</v>
      </c>
      <c r="K900">
        <f>MIN(E900-I900-J900,H900)</f>
        <v>0</v>
      </c>
      <c r="L900">
        <f>E900-I900-J900-K900</f>
        <v>0</v>
      </c>
      <c r="M900">
        <f>IF((I900+J900+(1-$W$36)*L900)/$W$39&gt;=$W$38,1,0)</f>
        <v>0</v>
      </c>
      <c r="N900">
        <f>IF(M900=1,$W$37,$W$36)*L900</f>
        <v>0</v>
      </c>
      <c r="O900">
        <f>EXP(-$W$26*C900)*I900</f>
        <v>0</v>
      </c>
      <c r="P900">
        <f>EXP(-$W$26*C900)*J900</f>
        <v>0</v>
      </c>
      <c r="Q900">
        <f>EXP(-$W$26*C900)*K900</f>
        <v>0</v>
      </c>
      <c r="R900">
        <f>EXP(-$W$26*C900)*(L900-N900)</f>
        <v>0</v>
      </c>
      <c r="S900">
        <f>EXP(-$W$26*C900)*N900</f>
        <v>0</v>
      </c>
      <c r="T900">
        <f>EXP(-$W$26*C900)*E900</f>
        <v>0</v>
      </c>
    </row>
    <row r="901" spans="1:20">
      <c r="A901">
        <v>892</v>
      </c>
      <c r="B901">
        <f>RAND()</f>
        <v>0</v>
      </c>
      <c r="C901">
        <f>IF(B901&lt;$W$41,3,IF(B901&lt;$W$41+$W$42,4,5))</f>
        <v>0</v>
      </c>
      <c r="D901">
        <f>NORMSINV(RAND())</f>
        <v>0</v>
      </c>
      <c r="E901">
        <f>$W$25*EXP(($W$26-$W$28-0.5*$W$27^2)*C901+$W$27*SQRT(C901)*D901)</f>
        <v>0</v>
      </c>
      <c r="F901">
        <f>$W$30*(1+$W$31)^C901</f>
        <v>0</v>
      </c>
      <c r="G901">
        <f>$W$32*(1+$W$33)^C901</f>
        <v>0</v>
      </c>
      <c r="H901">
        <f>$W$34*(1+$W$35)^C901</f>
        <v>0</v>
      </c>
      <c r="I901">
        <f>MIN(E901,F901)</f>
        <v>0</v>
      </c>
      <c r="J901">
        <f>MIN(E901-I901,G901)</f>
        <v>0</v>
      </c>
      <c r="K901">
        <f>MIN(E901-I901-J901,H901)</f>
        <v>0</v>
      </c>
      <c r="L901">
        <f>E901-I901-J901-K901</f>
        <v>0</v>
      </c>
      <c r="M901">
        <f>IF((I901+J901+(1-$W$36)*L901)/$W$39&gt;=$W$38,1,0)</f>
        <v>0</v>
      </c>
      <c r="N901">
        <f>IF(M901=1,$W$37,$W$36)*L901</f>
        <v>0</v>
      </c>
      <c r="O901">
        <f>EXP(-$W$26*C901)*I901</f>
        <v>0</v>
      </c>
      <c r="P901">
        <f>EXP(-$W$26*C901)*J901</f>
        <v>0</v>
      </c>
      <c r="Q901">
        <f>EXP(-$W$26*C901)*K901</f>
        <v>0</v>
      </c>
      <c r="R901">
        <f>EXP(-$W$26*C901)*(L901-N901)</f>
        <v>0</v>
      </c>
      <c r="S901">
        <f>EXP(-$W$26*C901)*N901</f>
        <v>0</v>
      </c>
      <c r="T901">
        <f>EXP(-$W$26*C901)*E901</f>
        <v>0</v>
      </c>
    </row>
    <row r="902" spans="1:20">
      <c r="A902">
        <v>893</v>
      </c>
      <c r="B902">
        <f>RAND()</f>
        <v>0</v>
      </c>
      <c r="C902">
        <f>IF(B902&lt;$W$41,3,IF(B902&lt;$W$41+$W$42,4,5))</f>
        <v>0</v>
      </c>
      <c r="D902">
        <f>NORMSINV(RAND())</f>
        <v>0</v>
      </c>
      <c r="E902">
        <f>$W$25*EXP(($W$26-$W$28-0.5*$W$27^2)*C902+$W$27*SQRT(C902)*D902)</f>
        <v>0</v>
      </c>
      <c r="F902">
        <f>$W$30*(1+$W$31)^C902</f>
        <v>0</v>
      </c>
      <c r="G902">
        <f>$W$32*(1+$W$33)^C902</f>
        <v>0</v>
      </c>
      <c r="H902">
        <f>$W$34*(1+$W$35)^C902</f>
        <v>0</v>
      </c>
      <c r="I902">
        <f>MIN(E902,F902)</f>
        <v>0</v>
      </c>
      <c r="J902">
        <f>MIN(E902-I902,G902)</f>
        <v>0</v>
      </c>
      <c r="K902">
        <f>MIN(E902-I902-J902,H902)</f>
        <v>0</v>
      </c>
      <c r="L902">
        <f>E902-I902-J902-K902</f>
        <v>0</v>
      </c>
      <c r="M902">
        <f>IF((I902+J902+(1-$W$36)*L902)/$W$39&gt;=$W$38,1,0)</f>
        <v>0</v>
      </c>
      <c r="N902">
        <f>IF(M902=1,$W$37,$W$36)*L902</f>
        <v>0</v>
      </c>
      <c r="O902">
        <f>EXP(-$W$26*C902)*I902</f>
        <v>0</v>
      </c>
      <c r="P902">
        <f>EXP(-$W$26*C902)*J902</f>
        <v>0</v>
      </c>
      <c r="Q902">
        <f>EXP(-$W$26*C902)*K902</f>
        <v>0</v>
      </c>
      <c r="R902">
        <f>EXP(-$W$26*C902)*(L902-N902)</f>
        <v>0</v>
      </c>
      <c r="S902">
        <f>EXP(-$W$26*C902)*N902</f>
        <v>0</v>
      </c>
      <c r="T902">
        <f>EXP(-$W$26*C902)*E902</f>
        <v>0</v>
      </c>
    </row>
    <row r="903" spans="1:20">
      <c r="A903">
        <v>894</v>
      </c>
      <c r="B903">
        <f>RAND()</f>
        <v>0</v>
      </c>
      <c r="C903">
        <f>IF(B903&lt;$W$41,3,IF(B903&lt;$W$41+$W$42,4,5))</f>
        <v>0</v>
      </c>
      <c r="D903">
        <f>NORMSINV(RAND())</f>
        <v>0</v>
      </c>
      <c r="E903">
        <f>$W$25*EXP(($W$26-$W$28-0.5*$W$27^2)*C903+$W$27*SQRT(C903)*D903)</f>
        <v>0</v>
      </c>
      <c r="F903">
        <f>$W$30*(1+$W$31)^C903</f>
        <v>0</v>
      </c>
      <c r="G903">
        <f>$W$32*(1+$W$33)^C903</f>
        <v>0</v>
      </c>
      <c r="H903">
        <f>$W$34*(1+$W$35)^C903</f>
        <v>0</v>
      </c>
      <c r="I903">
        <f>MIN(E903,F903)</f>
        <v>0</v>
      </c>
      <c r="J903">
        <f>MIN(E903-I903,G903)</f>
        <v>0</v>
      </c>
      <c r="K903">
        <f>MIN(E903-I903-J903,H903)</f>
        <v>0</v>
      </c>
      <c r="L903">
        <f>E903-I903-J903-K903</f>
        <v>0</v>
      </c>
      <c r="M903">
        <f>IF((I903+J903+(1-$W$36)*L903)/$W$39&gt;=$W$38,1,0)</f>
        <v>0</v>
      </c>
      <c r="N903">
        <f>IF(M903=1,$W$37,$W$36)*L903</f>
        <v>0</v>
      </c>
      <c r="O903">
        <f>EXP(-$W$26*C903)*I903</f>
        <v>0</v>
      </c>
      <c r="P903">
        <f>EXP(-$W$26*C903)*J903</f>
        <v>0</v>
      </c>
      <c r="Q903">
        <f>EXP(-$W$26*C903)*K903</f>
        <v>0</v>
      </c>
      <c r="R903">
        <f>EXP(-$W$26*C903)*(L903-N903)</f>
        <v>0</v>
      </c>
      <c r="S903">
        <f>EXP(-$W$26*C903)*N903</f>
        <v>0</v>
      </c>
      <c r="T903">
        <f>EXP(-$W$26*C903)*E903</f>
        <v>0</v>
      </c>
    </row>
    <row r="904" spans="1:20">
      <c r="A904">
        <v>895</v>
      </c>
      <c r="B904">
        <f>RAND()</f>
        <v>0</v>
      </c>
      <c r="C904">
        <f>IF(B904&lt;$W$41,3,IF(B904&lt;$W$41+$W$42,4,5))</f>
        <v>0</v>
      </c>
      <c r="D904">
        <f>NORMSINV(RAND())</f>
        <v>0</v>
      </c>
      <c r="E904">
        <f>$W$25*EXP(($W$26-$W$28-0.5*$W$27^2)*C904+$W$27*SQRT(C904)*D904)</f>
        <v>0</v>
      </c>
      <c r="F904">
        <f>$W$30*(1+$W$31)^C904</f>
        <v>0</v>
      </c>
      <c r="G904">
        <f>$W$32*(1+$W$33)^C904</f>
        <v>0</v>
      </c>
      <c r="H904">
        <f>$W$34*(1+$W$35)^C904</f>
        <v>0</v>
      </c>
      <c r="I904">
        <f>MIN(E904,F904)</f>
        <v>0</v>
      </c>
      <c r="J904">
        <f>MIN(E904-I904,G904)</f>
        <v>0</v>
      </c>
      <c r="K904">
        <f>MIN(E904-I904-J904,H904)</f>
        <v>0</v>
      </c>
      <c r="L904">
        <f>E904-I904-J904-K904</f>
        <v>0</v>
      </c>
      <c r="M904">
        <f>IF((I904+J904+(1-$W$36)*L904)/$W$39&gt;=$W$38,1,0)</f>
        <v>0</v>
      </c>
      <c r="N904">
        <f>IF(M904=1,$W$37,$W$36)*L904</f>
        <v>0</v>
      </c>
      <c r="O904">
        <f>EXP(-$W$26*C904)*I904</f>
        <v>0</v>
      </c>
      <c r="P904">
        <f>EXP(-$W$26*C904)*J904</f>
        <v>0</v>
      </c>
      <c r="Q904">
        <f>EXP(-$W$26*C904)*K904</f>
        <v>0</v>
      </c>
      <c r="R904">
        <f>EXP(-$W$26*C904)*(L904-N904)</f>
        <v>0</v>
      </c>
      <c r="S904">
        <f>EXP(-$W$26*C904)*N904</f>
        <v>0</v>
      </c>
      <c r="T904">
        <f>EXP(-$W$26*C904)*E904</f>
        <v>0</v>
      </c>
    </row>
    <row r="905" spans="1:20">
      <c r="A905">
        <v>896</v>
      </c>
      <c r="B905">
        <f>RAND()</f>
        <v>0</v>
      </c>
      <c r="C905">
        <f>IF(B905&lt;$W$41,3,IF(B905&lt;$W$41+$W$42,4,5))</f>
        <v>0</v>
      </c>
      <c r="D905">
        <f>NORMSINV(RAND())</f>
        <v>0</v>
      </c>
      <c r="E905">
        <f>$W$25*EXP(($W$26-$W$28-0.5*$W$27^2)*C905+$W$27*SQRT(C905)*D905)</f>
        <v>0</v>
      </c>
      <c r="F905">
        <f>$W$30*(1+$W$31)^C905</f>
        <v>0</v>
      </c>
      <c r="G905">
        <f>$W$32*(1+$W$33)^C905</f>
        <v>0</v>
      </c>
      <c r="H905">
        <f>$W$34*(1+$W$35)^C905</f>
        <v>0</v>
      </c>
      <c r="I905">
        <f>MIN(E905,F905)</f>
        <v>0</v>
      </c>
      <c r="J905">
        <f>MIN(E905-I905,G905)</f>
        <v>0</v>
      </c>
      <c r="K905">
        <f>MIN(E905-I905-J905,H905)</f>
        <v>0</v>
      </c>
      <c r="L905">
        <f>E905-I905-J905-K905</f>
        <v>0</v>
      </c>
      <c r="M905">
        <f>IF((I905+J905+(1-$W$36)*L905)/$W$39&gt;=$W$38,1,0)</f>
        <v>0</v>
      </c>
      <c r="N905">
        <f>IF(M905=1,$W$37,$W$36)*L905</f>
        <v>0</v>
      </c>
      <c r="O905">
        <f>EXP(-$W$26*C905)*I905</f>
        <v>0</v>
      </c>
      <c r="P905">
        <f>EXP(-$W$26*C905)*J905</f>
        <v>0</v>
      </c>
      <c r="Q905">
        <f>EXP(-$W$26*C905)*K905</f>
        <v>0</v>
      </c>
      <c r="R905">
        <f>EXP(-$W$26*C905)*(L905-N905)</f>
        <v>0</v>
      </c>
      <c r="S905">
        <f>EXP(-$W$26*C905)*N905</f>
        <v>0</v>
      </c>
      <c r="T905">
        <f>EXP(-$W$26*C905)*E905</f>
        <v>0</v>
      </c>
    </row>
    <row r="906" spans="1:20">
      <c r="A906">
        <v>897</v>
      </c>
      <c r="B906">
        <f>RAND()</f>
        <v>0</v>
      </c>
      <c r="C906">
        <f>IF(B906&lt;$W$41,3,IF(B906&lt;$W$41+$W$42,4,5))</f>
        <v>0</v>
      </c>
      <c r="D906">
        <f>NORMSINV(RAND())</f>
        <v>0</v>
      </c>
      <c r="E906">
        <f>$W$25*EXP(($W$26-$W$28-0.5*$W$27^2)*C906+$W$27*SQRT(C906)*D906)</f>
        <v>0</v>
      </c>
      <c r="F906">
        <f>$W$30*(1+$W$31)^C906</f>
        <v>0</v>
      </c>
      <c r="G906">
        <f>$W$32*(1+$W$33)^C906</f>
        <v>0</v>
      </c>
      <c r="H906">
        <f>$W$34*(1+$W$35)^C906</f>
        <v>0</v>
      </c>
      <c r="I906">
        <f>MIN(E906,F906)</f>
        <v>0</v>
      </c>
      <c r="J906">
        <f>MIN(E906-I906,G906)</f>
        <v>0</v>
      </c>
      <c r="K906">
        <f>MIN(E906-I906-J906,H906)</f>
        <v>0</v>
      </c>
      <c r="L906">
        <f>E906-I906-J906-K906</f>
        <v>0</v>
      </c>
      <c r="M906">
        <f>IF((I906+J906+(1-$W$36)*L906)/$W$39&gt;=$W$38,1,0)</f>
        <v>0</v>
      </c>
      <c r="N906">
        <f>IF(M906=1,$W$37,$W$36)*L906</f>
        <v>0</v>
      </c>
      <c r="O906">
        <f>EXP(-$W$26*C906)*I906</f>
        <v>0</v>
      </c>
      <c r="P906">
        <f>EXP(-$W$26*C906)*J906</f>
        <v>0</v>
      </c>
      <c r="Q906">
        <f>EXP(-$W$26*C906)*K906</f>
        <v>0</v>
      </c>
      <c r="R906">
        <f>EXP(-$W$26*C906)*(L906-N906)</f>
        <v>0</v>
      </c>
      <c r="S906">
        <f>EXP(-$W$26*C906)*N906</f>
        <v>0</v>
      </c>
      <c r="T906">
        <f>EXP(-$W$26*C906)*E906</f>
        <v>0</v>
      </c>
    </row>
    <row r="907" spans="1:20">
      <c r="A907">
        <v>898</v>
      </c>
      <c r="B907">
        <f>RAND()</f>
        <v>0</v>
      </c>
      <c r="C907">
        <f>IF(B907&lt;$W$41,3,IF(B907&lt;$W$41+$W$42,4,5))</f>
        <v>0</v>
      </c>
      <c r="D907">
        <f>NORMSINV(RAND())</f>
        <v>0</v>
      </c>
      <c r="E907">
        <f>$W$25*EXP(($W$26-$W$28-0.5*$W$27^2)*C907+$W$27*SQRT(C907)*D907)</f>
        <v>0</v>
      </c>
      <c r="F907">
        <f>$W$30*(1+$W$31)^C907</f>
        <v>0</v>
      </c>
      <c r="G907">
        <f>$W$32*(1+$W$33)^C907</f>
        <v>0</v>
      </c>
      <c r="H907">
        <f>$W$34*(1+$W$35)^C907</f>
        <v>0</v>
      </c>
      <c r="I907">
        <f>MIN(E907,F907)</f>
        <v>0</v>
      </c>
      <c r="J907">
        <f>MIN(E907-I907,G907)</f>
        <v>0</v>
      </c>
      <c r="K907">
        <f>MIN(E907-I907-J907,H907)</f>
        <v>0</v>
      </c>
      <c r="L907">
        <f>E907-I907-J907-K907</f>
        <v>0</v>
      </c>
      <c r="M907">
        <f>IF((I907+J907+(1-$W$36)*L907)/$W$39&gt;=$W$38,1,0)</f>
        <v>0</v>
      </c>
      <c r="N907">
        <f>IF(M907=1,$W$37,$W$36)*L907</f>
        <v>0</v>
      </c>
      <c r="O907">
        <f>EXP(-$W$26*C907)*I907</f>
        <v>0</v>
      </c>
      <c r="P907">
        <f>EXP(-$W$26*C907)*J907</f>
        <v>0</v>
      </c>
      <c r="Q907">
        <f>EXP(-$W$26*C907)*K907</f>
        <v>0</v>
      </c>
      <c r="R907">
        <f>EXP(-$W$26*C907)*(L907-N907)</f>
        <v>0</v>
      </c>
      <c r="S907">
        <f>EXP(-$W$26*C907)*N907</f>
        <v>0</v>
      </c>
      <c r="T907">
        <f>EXP(-$W$26*C907)*E907</f>
        <v>0</v>
      </c>
    </row>
    <row r="908" spans="1:20">
      <c r="A908">
        <v>899</v>
      </c>
      <c r="B908">
        <f>RAND()</f>
        <v>0</v>
      </c>
      <c r="C908">
        <f>IF(B908&lt;$W$41,3,IF(B908&lt;$W$41+$W$42,4,5))</f>
        <v>0</v>
      </c>
      <c r="D908">
        <f>NORMSINV(RAND())</f>
        <v>0</v>
      </c>
      <c r="E908">
        <f>$W$25*EXP(($W$26-$W$28-0.5*$W$27^2)*C908+$W$27*SQRT(C908)*D908)</f>
        <v>0</v>
      </c>
      <c r="F908">
        <f>$W$30*(1+$W$31)^C908</f>
        <v>0</v>
      </c>
      <c r="G908">
        <f>$W$32*(1+$W$33)^C908</f>
        <v>0</v>
      </c>
      <c r="H908">
        <f>$W$34*(1+$W$35)^C908</f>
        <v>0</v>
      </c>
      <c r="I908">
        <f>MIN(E908,F908)</f>
        <v>0</v>
      </c>
      <c r="J908">
        <f>MIN(E908-I908,G908)</f>
        <v>0</v>
      </c>
      <c r="K908">
        <f>MIN(E908-I908-J908,H908)</f>
        <v>0</v>
      </c>
      <c r="L908">
        <f>E908-I908-J908-K908</f>
        <v>0</v>
      </c>
      <c r="M908">
        <f>IF((I908+J908+(1-$W$36)*L908)/$W$39&gt;=$W$38,1,0)</f>
        <v>0</v>
      </c>
      <c r="N908">
        <f>IF(M908=1,$W$37,$W$36)*L908</f>
        <v>0</v>
      </c>
      <c r="O908">
        <f>EXP(-$W$26*C908)*I908</f>
        <v>0</v>
      </c>
      <c r="P908">
        <f>EXP(-$W$26*C908)*J908</f>
        <v>0</v>
      </c>
      <c r="Q908">
        <f>EXP(-$W$26*C908)*K908</f>
        <v>0</v>
      </c>
      <c r="R908">
        <f>EXP(-$W$26*C908)*(L908-N908)</f>
        <v>0</v>
      </c>
      <c r="S908">
        <f>EXP(-$W$26*C908)*N908</f>
        <v>0</v>
      </c>
      <c r="T908">
        <f>EXP(-$W$26*C908)*E908</f>
        <v>0</v>
      </c>
    </row>
    <row r="909" spans="1:20">
      <c r="A909">
        <v>900</v>
      </c>
      <c r="B909">
        <f>RAND()</f>
        <v>0</v>
      </c>
      <c r="C909">
        <f>IF(B909&lt;$W$41,3,IF(B909&lt;$W$41+$W$42,4,5))</f>
        <v>0</v>
      </c>
      <c r="D909">
        <f>NORMSINV(RAND())</f>
        <v>0</v>
      </c>
      <c r="E909">
        <f>$W$25*EXP(($W$26-$W$28-0.5*$W$27^2)*C909+$W$27*SQRT(C909)*D909)</f>
        <v>0</v>
      </c>
      <c r="F909">
        <f>$W$30*(1+$W$31)^C909</f>
        <v>0</v>
      </c>
      <c r="G909">
        <f>$W$32*(1+$W$33)^C909</f>
        <v>0</v>
      </c>
      <c r="H909">
        <f>$W$34*(1+$W$35)^C909</f>
        <v>0</v>
      </c>
      <c r="I909">
        <f>MIN(E909,F909)</f>
        <v>0</v>
      </c>
      <c r="J909">
        <f>MIN(E909-I909,G909)</f>
        <v>0</v>
      </c>
      <c r="K909">
        <f>MIN(E909-I909-J909,H909)</f>
        <v>0</v>
      </c>
      <c r="L909">
        <f>E909-I909-J909-K909</f>
        <v>0</v>
      </c>
      <c r="M909">
        <f>IF((I909+J909+(1-$W$36)*L909)/$W$39&gt;=$W$38,1,0)</f>
        <v>0</v>
      </c>
      <c r="N909">
        <f>IF(M909=1,$W$37,$W$36)*L909</f>
        <v>0</v>
      </c>
      <c r="O909">
        <f>EXP(-$W$26*C909)*I909</f>
        <v>0</v>
      </c>
      <c r="P909">
        <f>EXP(-$W$26*C909)*J909</f>
        <v>0</v>
      </c>
      <c r="Q909">
        <f>EXP(-$W$26*C909)*K909</f>
        <v>0</v>
      </c>
      <c r="R909">
        <f>EXP(-$W$26*C909)*(L909-N909)</f>
        <v>0</v>
      </c>
      <c r="S909">
        <f>EXP(-$W$26*C909)*N909</f>
        <v>0</v>
      </c>
      <c r="T909">
        <f>EXP(-$W$26*C909)*E909</f>
        <v>0</v>
      </c>
    </row>
    <row r="910" spans="1:20">
      <c r="A910">
        <v>901</v>
      </c>
      <c r="B910">
        <f>RAND()</f>
        <v>0</v>
      </c>
      <c r="C910">
        <f>IF(B910&lt;$W$41,3,IF(B910&lt;$W$41+$W$42,4,5))</f>
        <v>0</v>
      </c>
      <c r="D910">
        <f>NORMSINV(RAND())</f>
        <v>0</v>
      </c>
      <c r="E910">
        <f>$W$25*EXP(($W$26-$W$28-0.5*$W$27^2)*C910+$W$27*SQRT(C910)*D910)</f>
        <v>0</v>
      </c>
      <c r="F910">
        <f>$W$30*(1+$W$31)^C910</f>
        <v>0</v>
      </c>
      <c r="G910">
        <f>$W$32*(1+$W$33)^C910</f>
        <v>0</v>
      </c>
      <c r="H910">
        <f>$W$34*(1+$W$35)^C910</f>
        <v>0</v>
      </c>
      <c r="I910">
        <f>MIN(E910,F910)</f>
        <v>0</v>
      </c>
      <c r="J910">
        <f>MIN(E910-I910,G910)</f>
        <v>0</v>
      </c>
      <c r="K910">
        <f>MIN(E910-I910-J910,H910)</f>
        <v>0</v>
      </c>
      <c r="L910">
        <f>E910-I910-J910-K910</f>
        <v>0</v>
      </c>
      <c r="M910">
        <f>IF((I910+J910+(1-$W$36)*L910)/$W$39&gt;=$W$38,1,0)</f>
        <v>0</v>
      </c>
      <c r="N910">
        <f>IF(M910=1,$W$37,$W$36)*L910</f>
        <v>0</v>
      </c>
      <c r="O910">
        <f>EXP(-$W$26*C910)*I910</f>
        <v>0</v>
      </c>
      <c r="P910">
        <f>EXP(-$W$26*C910)*J910</f>
        <v>0</v>
      </c>
      <c r="Q910">
        <f>EXP(-$W$26*C910)*K910</f>
        <v>0</v>
      </c>
      <c r="R910">
        <f>EXP(-$W$26*C910)*(L910-N910)</f>
        <v>0</v>
      </c>
      <c r="S910">
        <f>EXP(-$W$26*C910)*N910</f>
        <v>0</v>
      </c>
      <c r="T910">
        <f>EXP(-$W$26*C910)*E910</f>
        <v>0</v>
      </c>
    </row>
    <row r="911" spans="1:20">
      <c r="A911">
        <v>902</v>
      </c>
      <c r="B911">
        <f>RAND()</f>
        <v>0</v>
      </c>
      <c r="C911">
        <f>IF(B911&lt;$W$41,3,IF(B911&lt;$W$41+$W$42,4,5))</f>
        <v>0</v>
      </c>
      <c r="D911">
        <f>NORMSINV(RAND())</f>
        <v>0</v>
      </c>
      <c r="E911">
        <f>$W$25*EXP(($W$26-$W$28-0.5*$W$27^2)*C911+$W$27*SQRT(C911)*D911)</f>
        <v>0</v>
      </c>
      <c r="F911">
        <f>$W$30*(1+$W$31)^C911</f>
        <v>0</v>
      </c>
      <c r="G911">
        <f>$W$32*(1+$W$33)^C911</f>
        <v>0</v>
      </c>
      <c r="H911">
        <f>$W$34*(1+$W$35)^C911</f>
        <v>0</v>
      </c>
      <c r="I911">
        <f>MIN(E911,F911)</f>
        <v>0</v>
      </c>
      <c r="J911">
        <f>MIN(E911-I911,G911)</f>
        <v>0</v>
      </c>
      <c r="K911">
        <f>MIN(E911-I911-J911,H911)</f>
        <v>0</v>
      </c>
      <c r="L911">
        <f>E911-I911-J911-K911</f>
        <v>0</v>
      </c>
      <c r="M911">
        <f>IF((I911+J911+(1-$W$36)*L911)/$W$39&gt;=$W$38,1,0)</f>
        <v>0</v>
      </c>
      <c r="N911">
        <f>IF(M911=1,$W$37,$W$36)*L911</f>
        <v>0</v>
      </c>
      <c r="O911">
        <f>EXP(-$W$26*C911)*I911</f>
        <v>0</v>
      </c>
      <c r="P911">
        <f>EXP(-$W$26*C911)*J911</f>
        <v>0</v>
      </c>
      <c r="Q911">
        <f>EXP(-$W$26*C911)*K911</f>
        <v>0</v>
      </c>
      <c r="R911">
        <f>EXP(-$W$26*C911)*(L911-N911)</f>
        <v>0</v>
      </c>
      <c r="S911">
        <f>EXP(-$W$26*C911)*N911</f>
        <v>0</v>
      </c>
      <c r="T911">
        <f>EXP(-$W$26*C911)*E911</f>
        <v>0</v>
      </c>
    </row>
    <row r="912" spans="1:20">
      <c r="A912">
        <v>903</v>
      </c>
      <c r="B912">
        <f>RAND()</f>
        <v>0</v>
      </c>
      <c r="C912">
        <f>IF(B912&lt;$W$41,3,IF(B912&lt;$W$41+$W$42,4,5))</f>
        <v>0</v>
      </c>
      <c r="D912">
        <f>NORMSINV(RAND())</f>
        <v>0</v>
      </c>
      <c r="E912">
        <f>$W$25*EXP(($W$26-$W$28-0.5*$W$27^2)*C912+$W$27*SQRT(C912)*D912)</f>
        <v>0</v>
      </c>
      <c r="F912">
        <f>$W$30*(1+$W$31)^C912</f>
        <v>0</v>
      </c>
      <c r="G912">
        <f>$W$32*(1+$W$33)^C912</f>
        <v>0</v>
      </c>
      <c r="H912">
        <f>$W$34*(1+$W$35)^C912</f>
        <v>0</v>
      </c>
      <c r="I912">
        <f>MIN(E912,F912)</f>
        <v>0</v>
      </c>
      <c r="J912">
        <f>MIN(E912-I912,G912)</f>
        <v>0</v>
      </c>
      <c r="K912">
        <f>MIN(E912-I912-J912,H912)</f>
        <v>0</v>
      </c>
      <c r="L912">
        <f>E912-I912-J912-K912</f>
        <v>0</v>
      </c>
      <c r="M912">
        <f>IF((I912+J912+(1-$W$36)*L912)/$W$39&gt;=$W$38,1,0)</f>
        <v>0</v>
      </c>
      <c r="N912">
        <f>IF(M912=1,$W$37,$W$36)*L912</f>
        <v>0</v>
      </c>
      <c r="O912">
        <f>EXP(-$W$26*C912)*I912</f>
        <v>0</v>
      </c>
      <c r="P912">
        <f>EXP(-$W$26*C912)*J912</f>
        <v>0</v>
      </c>
      <c r="Q912">
        <f>EXP(-$W$26*C912)*K912</f>
        <v>0</v>
      </c>
      <c r="R912">
        <f>EXP(-$W$26*C912)*(L912-N912)</f>
        <v>0</v>
      </c>
      <c r="S912">
        <f>EXP(-$W$26*C912)*N912</f>
        <v>0</v>
      </c>
      <c r="T912">
        <f>EXP(-$W$26*C912)*E912</f>
        <v>0</v>
      </c>
    </row>
    <row r="913" spans="1:20">
      <c r="A913">
        <v>904</v>
      </c>
      <c r="B913">
        <f>RAND()</f>
        <v>0</v>
      </c>
      <c r="C913">
        <f>IF(B913&lt;$W$41,3,IF(B913&lt;$W$41+$W$42,4,5))</f>
        <v>0</v>
      </c>
      <c r="D913">
        <f>NORMSINV(RAND())</f>
        <v>0</v>
      </c>
      <c r="E913">
        <f>$W$25*EXP(($W$26-$W$28-0.5*$W$27^2)*C913+$W$27*SQRT(C913)*D913)</f>
        <v>0</v>
      </c>
      <c r="F913">
        <f>$W$30*(1+$W$31)^C913</f>
        <v>0</v>
      </c>
      <c r="G913">
        <f>$W$32*(1+$W$33)^C913</f>
        <v>0</v>
      </c>
      <c r="H913">
        <f>$W$34*(1+$W$35)^C913</f>
        <v>0</v>
      </c>
      <c r="I913">
        <f>MIN(E913,F913)</f>
        <v>0</v>
      </c>
      <c r="J913">
        <f>MIN(E913-I913,G913)</f>
        <v>0</v>
      </c>
      <c r="K913">
        <f>MIN(E913-I913-J913,H913)</f>
        <v>0</v>
      </c>
      <c r="L913">
        <f>E913-I913-J913-K913</f>
        <v>0</v>
      </c>
      <c r="M913">
        <f>IF((I913+J913+(1-$W$36)*L913)/$W$39&gt;=$W$38,1,0)</f>
        <v>0</v>
      </c>
      <c r="N913">
        <f>IF(M913=1,$W$37,$W$36)*L913</f>
        <v>0</v>
      </c>
      <c r="O913">
        <f>EXP(-$W$26*C913)*I913</f>
        <v>0</v>
      </c>
      <c r="P913">
        <f>EXP(-$W$26*C913)*J913</f>
        <v>0</v>
      </c>
      <c r="Q913">
        <f>EXP(-$W$26*C913)*K913</f>
        <v>0</v>
      </c>
      <c r="R913">
        <f>EXP(-$W$26*C913)*(L913-N913)</f>
        <v>0</v>
      </c>
      <c r="S913">
        <f>EXP(-$W$26*C913)*N913</f>
        <v>0</v>
      </c>
      <c r="T913">
        <f>EXP(-$W$26*C913)*E913</f>
        <v>0</v>
      </c>
    </row>
    <row r="914" spans="1:20">
      <c r="A914">
        <v>905</v>
      </c>
      <c r="B914">
        <f>RAND()</f>
        <v>0</v>
      </c>
      <c r="C914">
        <f>IF(B914&lt;$W$41,3,IF(B914&lt;$W$41+$W$42,4,5))</f>
        <v>0</v>
      </c>
      <c r="D914">
        <f>NORMSINV(RAND())</f>
        <v>0</v>
      </c>
      <c r="E914">
        <f>$W$25*EXP(($W$26-$W$28-0.5*$W$27^2)*C914+$W$27*SQRT(C914)*D914)</f>
        <v>0</v>
      </c>
      <c r="F914">
        <f>$W$30*(1+$W$31)^C914</f>
        <v>0</v>
      </c>
      <c r="G914">
        <f>$W$32*(1+$W$33)^C914</f>
        <v>0</v>
      </c>
      <c r="H914">
        <f>$W$34*(1+$W$35)^C914</f>
        <v>0</v>
      </c>
      <c r="I914">
        <f>MIN(E914,F914)</f>
        <v>0</v>
      </c>
      <c r="J914">
        <f>MIN(E914-I914,G914)</f>
        <v>0</v>
      </c>
      <c r="K914">
        <f>MIN(E914-I914-J914,H914)</f>
        <v>0</v>
      </c>
      <c r="L914">
        <f>E914-I914-J914-K914</f>
        <v>0</v>
      </c>
      <c r="M914">
        <f>IF((I914+J914+(1-$W$36)*L914)/$W$39&gt;=$W$38,1,0)</f>
        <v>0</v>
      </c>
      <c r="N914">
        <f>IF(M914=1,$W$37,$W$36)*L914</f>
        <v>0</v>
      </c>
      <c r="O914">
        <f>EXP(-$W$26*C914)*I914</f>
        <v>0</v>
      </c>
      <c r="P914">
        <f>EXP(-$W$26*C914)*J914</f>
        <v>0</v>
      </c>
      <c r="Q914">
        <f>EXP(-$W$26*C914)*K914</f>
        <v>0</v>
      </c>
      <c r="R914">
        <f>EXP(-$W$26*C914)*(L914-N914)</f>
        <v>0</v>
      </c>
      <c r="S914">
        <f>EXP(-$W$26*C914)*N914</f>
        <v>0</v>
      </c>
      <c r="T914">
        <f>EXP(-$W$26*C914)*E914</f>
        <v>0</v>
      </c>
    </row>
    <row r="915" spans="1:20">
      <c r="A915">
        <v>906</v>
      </c>
      <c r="B915">
        <f>RAND()</f>
        <v>0</v>
      </c>
      <c r="C915">
        <f>IF(B915&lt;$W$41,3,IF(B915&lt;$W$41+$W$42,4,5))</f>
        <v>0</v>
      </c>
      <c r="D915">
        <f>NORMSINV(RAND())</f>
        <v>0</v>
      </c>
      <c r="E915">
        <f>$W$25*EXP(($W$26-$W$28-0.5*$W$27^2)*C915+$W$27*SQRT(C915)*D915)</f>
        <v>0</v>
      </c>
      <c r="F915">
        <f>$W$30*(1+$W$31)^C915</f>
        <v>0</v>
      </c>
      <c r="G915">
        <f>$W$32*(1+$W$33)^C915</f>
        <v>0</v>
      </c>
      <c r="H915">
        <f>$W$34*(1+$W$35)^C915</f>
        <v>0</v>
      </c>
      <c r="I915">
        <f>MIN(E915,F915)</f>
        <v>0</v>
      </c>
      <c r="J915">
        <f>MIN(E915-I915,G915)</f>
        <v>0</v>
      </c>
      <c r="K915">
        <f>MIN(E915-I915-J915,H915)</f>
        <v>0</v>
      </c>
      <c r="L915">
        <f>E915-I915-J915-K915</f>
        <v>0</v>
      </c>
      <c r="M915">
        <f>IF((I915+J915+(1-$W$36)*L915)/$W$39&gt;=$W$38,1,0)</f>
        <v>0</v>
      </c>
      <c r="N915">
        <f>IF(M915=1,$W$37,$W$36)*L915</f>
        <v>0</v>
      </c>
      <c r="O915">
        <f>EXP(-$W$26*C915)*I915</f>
        <v>0</v>
      </c>
      <c r="P915">
        <f>EXP(-$W$26*C915)*J915</f>
        <v>0</v>
      </c>
      <c r="Q915">
        <f>EXP(-$W$26*C915)*K915</f>
        <v>0</v>
      </c>
      <c r="R915">
        <f>EXP(-$W$26*C915)*(L915-N915)</f>
        <v>0</v>
      </c>
      <c r="S915">
        <f>EXP(-$W$26*C915)*N915</f>
        <v>0</v>
      </c>
      <c r="T915">
        <f>EXP(-$W$26*C915)*E915</f>
        <v>0</v>
      </c>
    </row>
    <row r="916" spans="1:20">
      <c r="A916">
        <v>907</v>
      </c>
      <c r="B916">
        <f>RAND()</f>
        <v>0</v>
      </c>
      <c r="C916">
        <f>IF(B916&lt;$W$41,3,IF(B916&lt;$W$41+$W$42,4,5))</f>
        <v>0</v>
      </c>
      <c r="D916">
        <f>NORMSINV(RAND())</f>
        <v>0</v>
      </c>
      <c r="E916">
        <f>$W$25*EXP(($W$26-$W$28-0.5*$W$27^2)*C916+$W$27*SQRT(C916)*D916)</f>
        <v>0</v>
      </c>
      <c r="F916">
        <f>$W$30*(1+$W$31)^C916</f>
        <v>0</v>
      </c>
      <c r="G916">
        <f>$W$32*(1+$W$33)^C916</f>
        <v>0</v>
      </c>
      <c r="H916">
        <f>$W$34*(1+$W$35)^C916</f>
        <v>0</v>
      </c>
      <c r="I916">
        <f>MIN(E916,F916)</f>
        <v>0</v>
      </c>
      <c r="J916">
        <f>MIN(E916-I916,G916)</f>
        <v>0</v>
      </c>
      <c r="K916">
        <f>MIN(E916-I916-J916,H916)</f>
        <v>0</v>
      </c>
      <c r="L916">
        <f>E916-I916-J916-K916</f>
        <v>0</v>
      </c>
      <c r="M916">
        <f>IF((I916+J916+(1-$W$36)*L916)/$W$39&gt;=$W$38,1,0)</f>
        <v>0</v>
      </c>
      <c r="N916">
        <f>IF(M916=1,$W$37,$W$36)*L916</f>
        <v>0</v>
      </c>
      <c r="O916">
        <f>EXP(-$W$26*C916)*I916</f>
        <v>0</v>
      </c>
      <c r="P916">
        <f>EXP(-$W$26*C916)*J916</f>
        <v>0</v>
      </c>
      <c r="Q916">
        <f>EXP(-$W$26*C916)*K916</f>
        <v>0</v>
      </c>
      <c r="R916">
        <f>EXP(-$W$26*C916)*(L916-N916)</f>
        <v>0</v>
      </c>
      <c r="S916">
        <f>EXP(-$W$26*C916)*N916</f>
        <v>0</v>
      </c>
      <c r="T916">
        <f>EXP(-$W$26*C916)*E916</f>
        <v>0</v>
      </c>
    </row>
    <row r="917" spans="1:20">
      <c r="A917">
        <v>908</v>
      </c>
      <c r="B917">
        <f>RAND()</f>
        <v>0</v>
      </c>
      <c r="C917">
        <f>IF(B917&lt;$W$41,3,IF(B917&lt;$W$41+$W$42,4,5))</f>
        <v>0</v>
      </c>
      <c r="D917">
        <f>NORMSINV(RAND())</f>
        <v>0</v>
      </c>
      <c r="E917">
        <f>$W$25*EXP(($W$26-$W$28-0.5*$W$27^2)*C917+$W$27*SQRT(C917)*D917)</f>
        <v>0</v>
      </c>
      <c r="F917">
        <f>$W$30*(1+$W$31)^C917</f>
        <v>0</v>
      </c>
      <c r="G917">
        <f>$W$32*(1+$W$33)^C917</f>
        <v>0</v>
      </c>
      <c r="H917">
        <f>$W$34*(1+$W$35)^C917</f>
        <v>0</v>
      </c>
      <c r="I917">
        <f>MIN(E917,F917)</f>
        <v>0</v>
      </c>
      <c r="J917">
        <f>MIN(E917-I917,G917)</f>
        <v>0</v>
      </c>
      <c r="K917">
        <f>MIN(E917-I917-J917,H917)</f>
        <v>0</v>
      </c>
      <c r="L917">
        <f>E917-I917-J917-K917</f>
        <v>0</v>
      </c>
      <c r="M917">
        <f>IF((I917+J917+(1-$W$36)*L917)/$W$39&gt;=$W$38,1,0)</f>
        <v>0</v>
      </c>
      <c r="N917">
        <f>IF(M917=1,$W$37,$W$36)*L917</f>
        <v>0</v>
      </c>
      <c r="O917">
        <f>EXP(-$W$26*C917)*I917</f>
        <v>0</v>
      </c>
      <c r="P917">
        <f>EXP(-$W$26*C917)*J917</f>
        <v>0</v>
      </c>
      <c r="Q917">
        <f>EXP(-$W$26*C917)*K917</f>
        <v>0</v>
      </c>
      <c r="R917">
        <f>EXP(-$W$26*C917)*(L917-N917)</f>
        <v>0</v>
      </c>
      <c r="S917">
        <f>EXP(-$W$26*C917)*N917</f>
        <v>0</v>
      </c>
      <c r="T917">
        <f>EXP(-$W$26*C917)*E917</f>
        <v>0</v>
      </c>
    </row>
    <row r="918" spans="1:20">
      <c r="A918">
        <v>909</v>
      </c>
      <c r="B918">
        <f>RAND()</f>
        <v>0</v>
      </c>
      <c r="C918">
        <f>IF(B918&lt;$W$41,3,IF(B918&lt;$W$41+$W$42,4,5))</f>
        <v>0</v>
      </c>
      <c r="D918">
        <f>NORMSINV(RAND())</f>
        <v>0</v>
      </c>
      <c r="E918">
        <f>$W$25*EXP(($W$26-$W$28-0.5*$W$27^2)*C918+$W$27*SQRT(C918)*D918)</f>
        <v>0</v>
      </c>
      <c r="F918">
        <f>$W$30*(1+$W$31)^C918</f>
        <v>0</v>
      </c>
      <c r="G918">
        <f>$W$32*(1+$W$33)^C918</f>
        <v>0</v>
      </c>
      <c r="H918">
        <f>$W$34*(1+$W$35)^C918</f>
        <v>0</v>
      </c>
      <c r="I918">
        <f>MIN(E918,F918)</f>
        <v>0</v>
      </c>
      <c r="J918">
        <f>MIN(E918-I918,G918)</f>
        <v>0</v>
      </c>
      <c r="K918">
        <f>MIN(E918-I918-J918,H918)</f>
        <v>0</v>
      </c>
      <c r="L918">
        <f>E918-I918-J918-K918</f>
        <v>0</v>
      </c>
      <c r="M918">
        <f>IF((I918+J918+(1-$W$36)*L918)/$W$39&gt;=$W$38,1,0)</f>
        <v>0</v>
      </c>
      <c r="N918">
        <f>IF(M918=1,$W$37,$W$36)*L918</f>
        <v>0</v>
      </c>
      <c r="O918">
        <f>EXP(-$W$26*C918)*I918</f>
        <v>0</v>
      </c>
      <c r="P918">
        <f>EXP(-$W$26*C918)*J918</f>
        <v>0</v>
      </c>
      <c r="Q918">
        <f>EXP(-$W$26*C918)*K918</f>
        <v>0</v>
      </c>
      <c r="R918">
        <f>EXP(-$W$26*C918)*(L918-N918)</f>
        <v>0</v>
      </c>
      <c r="S918">
        <f>EXP(-$W$26*C918)*N918</f>
        <v>0</v>
      </c>
      <c r="T918">
        <f>EXP(-$W$26*C918)*E918</f>
        <v>0</v>
      </c>
    </row>
    <row r="919" spans="1:20">
      <c r="A919">
        <v>910</v>
      </c>
      <c r="B919">
        <f>RAND()</f>
        <v>0</v>
      </c>
      <c r="C919">
        <f>IF(B919&lt;$W$41,3,IF(B919&lt;$W$41+$W$42,4,5))</f>
        <v>0</v>
      </c>
      <c r="D919">
        <f>NORMSINV(RAND())</f>
        <v>0</v>
      </c>
      <c r="E919">
        <f>$W$25*EXP(($W$26-$W$28-0.5*$W$27^2)*C919+$W$27*SQRT(C919)*D919)</f>
        <v>0</v>
      </c>
      <c r="F919">
        <f>$W$30*(1+$W$31)^C919</f>
        <v>0</v>
      </c>
      <c r="G919">
        <f>$W$32*(1+$W$33)^C919</f>
        <v>0</v>
      </c>
      <c r="H919">
        <f>$W$34*(1+$W$35)^C919</f>
        <v>0</v>
      </c>
      <c r="I919">
        <f>MIN(E919,F919)</f>
        <v>0</v>
      </c>
      <c r="J919">
        <f>MIN(E919-I919,G919)</f>
        <v>0</v>
      </c>
      <c r="K919">
        <f>MIN(E919-I919-J919,H919)</f>
        <v>0</v>
      </c>
      <c r="L919">
        <f>E919-I919-J919-K919</f>
        <v>0</v>
      </c>
      <c r="M919">
        <f>IF((I919+J919+(1-$W$36)*L919)/$W$39&gt;=$W$38,1,0)</f>
        <v>0</v>
      </c>
      <c r="N919">
        <f>IF(M919=1,$W$37,$W$36)*L919</f>
        <v>0</v>
      </c>
      <c r="O919">
        <f>EXP(-$W$26*C919)*I919</f>
        <v>0</v>
      </c>
      <c r="P919">
        <f>EXP(-$W$26*C919)*J919</f>
        <v>0</v>
      </c>
      <c r="Q919">
        <f>EXP(-$W$26*C919)*K919</f>
        <v>0</v>
      </c>
      <c r="R919">
        <f>EXP(-$W$26*C919)*(L919-N919)</f>
        <v>0</v>
      </c>
      <c r="S919">
        <f>EXP(-$W$26*C919)*N919</f>
        <v>0</v>
      </c>
      <c r="T919">
        <f>EXP(-$W$26*C919)*E919</f>
        <v>0</v>
      </c>
    </row>
    <row r="920" spans="1:20">
      <c r="A920">
        <v>911</v>
      </c>
      <c r="B920">
        <f>RAND()</f>
        <v>0</v>
      </c>
      <c r="C920">
        <f>IF(B920&lt;$W$41,3,IF(B920&lt;$W$41+$W$42,4,5))</f>
        <v>0</v>
      </c>
      <c r="D920">
        <f>NORMSINV(RAND())</f>
        <v>0</v>
      </c>
      <c r="E920">
        <f>$W$25*EXP(($W$26-$W$28-0.5*$W$27^2)*C920+$W$27*SQRT(C920)*D920)</f>
        <v>0</v>
      </c>
      <c r="F920">
        <f>$W$30*(1+$W$31)^C920</f>
        <v>0</v>
      </c>
      <c r="G920">
        <f>$W$32*(1+$W$33)^C920</f>
        <v>0</v>
      </c>
      <c r="H920">
        <f>$W$34*(1+$W$35)^C920</f>
        <v>0</v>
      </c>
      <c r="I920">
        <f>MIN(E920,F920)</f>
        <v>0</v>
      </c>
      <c r="J920">
        <f>MIN(E920-I920,G920)</f>
        <v>0</v>
      </c>
      <c r="K920">
        <f>MIN(E920-I920-J920,H920)</f>
        <v>0</v>
      </c>
      <c r="L920">
        <f>E920-I920-J920-K920</f>
        <v>0</v>
      </c>
      <c r="M920">
        <f>IF((I920+J920+(1-$W$36)*L920)/$W$39&gt;=$W$38,1,0)</f>
        <v>0</v>
      </c>
      <c r="N920">
        <f>IF(M920=1,$W$37,$W$36)*L920</f>
        <v>0</v>
      </c>
      <c r="O920">
        <f>EXP(-$W$26*C920)*I920</f>
        <v>0</v>
      </c>
      <c r="P920">
        <f>EXP(-$W$26*C920)*J920</f>
        <v>0</v>
      </c>
      <c r="Q920">
        <f>EXP(-$W$26*C920)*K920</f>
        <v>0</v>
      </c>
      <c r="R920">
        <f>EXP(-$W$26*C920)*(L920-N920)</f>
        <v>0</v>
      </c>
      <c r="S920">
        <f>EXP(-$W$26*C920)*N920</f>
        <v>0</v>
      </c>
      <c r="T920">
        <f>EXP(-$W$26*C920)*E920</f>
        <v>0</v>
      </c>
    </row>
    <row r="921" spans="1:20">
      <c r="A921">
        <v>912</v>
      </c>
      <c r="B921">
        <f>RAND()</f>
        <v>0</v>
      </c>
      <c r="C921">
        <f>IF(B921&lt;$W$41,3,IF(B921&lt;$W$41+$W$42,4,5))</f>
        <v>0</v>
      </c>
      <c r="D921">
        <f>NORMSINV(RAND())</f>
        <v>0</v>
      </c>
      <c r="E921">
        <f>$W$25*EXP(($W$26-$W$28-0.5*$W$27^2)*C921+$W$27*SQRT(C921)*D921)</f>
        <v>0</v>
      </c>
      <c r="F921">
        <f>$W$30*(1+$W$31)^C921</f>
        <v>0</v>
      </c>
      <c r="G921">
        <f>$W$32*(1+$W$33)^C921</f>
        <v>0</v>
      </c>
      <c r="H921">
        <f>$W$34*(1+$W$35)^C921</f>
        <v>0</v>
      </c>
      <c r="I921">
        <f>MIN(E921,F921)</f>
        <v>0</v>
      </c>
      <c r="J921">
        <f>MIN(E921-I921,G921)</f>
        <v>0</v>
      </c>
      <c r="K921">
        <f>MIN(E921-I921-J921,H921)</f>
        <v>0</v>
      </c>
      <c r="L921">
        <f>E921-I921-J921-K921</f>
        <v>0</v>
      </c>
      <c r="M921">
        <f>IF((I921+J921+(1-$W$36)*L921)/$W$39&gt;=$W$38,1,0)</f>
        <v>0</v>
      </c>
      <c r="N921">
        <f>IF(M921=1,$W$37,$W$36)*L921</f>
        <v>0</v>
      </c>
      <c r="O921">
        <f>EXP(-$W$26*C921)*I921</f>
        <v>0</v>
      </c>
      <c r="P921">
        <f>EXP(-$W$26*C921)*J921</f>
        <v>0</v>
      </c>
      <c r="Q921">
        <f>EXP(-$W$26*C921)*K921</f>
        <v>0</v>
      </c>
      <c r="R921">
        <f>EXP(-$W$26*C921)*(L921-N921)</f>
        <v>0</v>
      </c>
      <c r="S921">
        <f>EXP(-$W$26*C921)*N921</f>
        <v>0</v>
      </c>
      <c r="T921">
        <f>EXP(-$W$26*C921)*E921</f>
        <v>0</v>
      </c>
    </row>
    <row r="922" spans="1:20">
      <c r="A922">
        <v>913</v>
      </c>
      <c r="B922">
        <f>RAND()</f>
        <v>0</v>
      </c>
      <c r="C922">
        <f>IF(B922&lt;$W$41,3,IF(B922&lt;$W$41+$W$42,4,5))</f>
        <v>0</v>
      </c>
      <c r="D922">
        <f>NORMSINV(RAND())</f>
        <v>0</v>
      </c>
      <c r="E922">
        <f>$W$25*EXP(($W$26-$W$28-0.5*$W$27^2)*C922+$W$27*SQRT(C922)*D922)</f>
        <v>0</v>
      </c>
      <c r="F922">
        <f>$W$30*(1+$W$31)^C922</f>
        <v>0</v>
      </c>
      <c r="G922">
        <f>$W$32*(1+$W$33)^C922</f>
        <v>0</v>
      </c>
      <c r="H922">
        <f>$W$34*(1+$W$35)^C922</f>
        <v>0</v>
      </c>
      <c r="I922">
        <f>MIN(E922,F922)</f>
        <v>0</v>
      </c>
      <c r="J922">
        <f>MIN(E922-I922,G922)</f>
        <v>0</v>
      </c>
      <c r="K922">
        <f>MIN(E922-I922-J922,H922)</f>
        <v>0</v>
      </c>
      <c r="L922">
        <f>E922-I922-J922-K922</f>
        <v>0</v>
      </c>
      <c r="M922">
        <f>IF((I922+J922+(1-$W$36)*L922)/$W$39&gt;=$W$38,1,0)</f>
        <v>0</v>
      </c>
      <c r="N922">
        <f>IF(M922=1,$W$37,$W$36)*L922</f>
        <v>0</v>
      </c>
      <c r="O922">
        <f>EXP(-$W$26*C922)*I922</f>
        <v>0</v>
      </c>
      <c r="P922">
        <f>EXP(-$W$26*C922)*J922</f>
        <v>0</v>
      </c>
      <c r="Q922">
        <f>EXP(-$W$26*C922)*K922</f>
        <v>0</v>
      </c>
      <c r="R922">
        <f>EXP(-$W$26*C922)*(L922-N922)</f>
        <v>0</v>
      </c>
      <c r="S922">
        <f>EXP(-$W$26*C922)*N922</f>
        <v>0</v>
      </c>
      <c r="T922">
        <f>EXP(-$W$26*C922)*E922</f>
        <v>0</v>
      </c>
    </row>
    <row r="923" spans="1:20">
      <c r="A923">
        <v>914</v>
      </c>
      <c r="B923">
        <f>RAND()</f>
        <v>0</v>
      </c>
      <c r="C923">
        <f>IF(B923&lt;$W$41,3,IF(B923&lt;$W$41+$W$42,4,5))</f>
        <v>0</v>
      </c>
      <c r="D923">
        <f>NORMSINV(RAND())</f>
        <v>0</v>
      </c>
      <c r="E923">
        <f>$W$25*EXP(($W$26-$W$28-0.5*$W$27^2)*C923+$W$27*SQRT(C923)*D923)</f>
        <v>0</v>
      </c>
      <c r="F923">
        <f>$W$30*(1+$W$31)^C923</f>
        <v>0</v>
      </c>
      <c r="G923">
        <f>$W$32*(1+$W$33)^C923</f>
        <v>0</v>
      </c>
      <c r="H923">
        <f>$W$34*(1+$W$35)^C923</f>
        <v>0</v>
      </c>
      <c r="I923">
        <f>MIN(E923,F923)</f>
        <v>0</v>
      </c>
      <c r="J923">
        <f>MIN(E923-I923,G923)</f>
        <v>0</v>
      </c>
      <c r="K923">
        <f>MIN(E923-I923-J923,H923)</f>
        <v>0</v>
      </c>
      <c r="L923">
        <f>E923-I923-J923-K923</f>
        <v>0</v>
      </c>
      <c r="M923">
        <f>IF((I923+J923+(1-$W$36)*L923)/$W$39&gt;=$W$38,1,0)</f>
        <v>0</v>
      </c>
      <c r="N923">
        <f>IF(M923=1,$W$37,$W$36)*L923</f>
        <v>0</v>
      </c>
      <c r="O923">
        <f>EXP(-$W$26*C923)*I923</f>
        <v>0</v>
      </c>
      <c r="P923">
        <f>EXP(-$W$26*C923)*J923</f>
        <v>0</v>
      </c>
      <c r="Q923">
        <f>EXP(-$W$26*C923)*K923</f>
        <v>0</v>
      </c>
      <c r="R923">
        <f>EXP(-$W$26*C923)*(L923-N923)</f>
        <v>0</v>
      </c>
      <c r="S923">
        <f>EXP(-$W$26*C923)*N923</f>
        <v>0</v>
      </c>
      <c r="T923">
        <f>EXP(-$W$26*C923)*E923</f>
        <v>0</v>
      </c>
    </row>
    <row r="924" spans="1:20">
      <c r="A924">
        <v>915</v>
      </c>
      <c r="B924">
        <f>RAND()</f>
        <v>0</v>
      </c>
      <c r="C924">
        <f>IF(B924&lt;$W$41,3,IF(B924&lt;$W$41+$W$42,4,5))</f>
        <v>0</v>
      </c>
      <c r="D924">
        <f>NORMSINV(RAND())</f>
        <v>0</v>
      </c>
      <c r="E924">
        <f>$W$25*EXP(($W$26-$W$28-0.5*$W$27^2)*C924+$W$27*SQRT(C924)*D924)</f>
        <v>0</v>
      </c>
      <c r="F924">
        <f>$W$30*(1+$W$31)^C924</f>
        <v>0</v>
      </c>
      <c r="G924">
        <f>$W$32*(1+$W$33)^C924</f>
        <v>0</v>
      </c>
      <c r="H924">
        <f>$W$34*(1+$W$35)^C924</f>
        <v>0</v>
      </c>
      <c r="I924">
        <f>MIN(E924,F924)</f>
        <v>0</v>
      </c>
      <c r="J924">
        <f>MIN(E924-I924,G924)</f>
        <v>0</v>
      </c>
      <c r="K924">
        <f>MIN(E924-I924-J924,H924)</f>
        <v>0</v>
      </c>
      <c r="L924">
        <f>E924-I924-J924-K924</f>
        <v>0</v>
      </c>
      <c r="M924">
        <f>IF((I924+J924+(1-$W$36)*L924)/$W$39&gt;=$W$38,1,0)</f>
        <v>0</v>
      </c>
      <c r="N924">
        <f>IF(M924=1,$W$37,$W$36)*L924</f>
        <v>0</v>
      </c>
      <c r="O924">
        <f>EXP(-$W$26*C924)*I924</f>
        <v>0</v>
      </c>
      <c r="P924">
        <f>EXP(-$W$26*C924)*J924</f>
        <v>0</v>
      </c>
      <c r="Q924">
        <f>EXP(-$W$26*C924)*K924</f>
        <v>0</v>
      </c>
      <c r="R924">
        <f>EXP(-$W$26*C924)*(L924-N924)</f>
        <v>0</v>
      </c>
      <c r="S924">
        <f>EXP(-$W$26*C924)*N924</f>
        <v>0</v>
      </c>
      <c r="T924">
        <f>EXP(-$W$26*C924)*E924</f>
        <v>0</v>
      </c>
    </row>
    <row r="925" spans="1:20">
      <c r="A925">
        <v>916</v>
      </c>
      <c r="B925">
        <f>RAND()</f>
        <v>0</v>
      </c>
      <c r="C925">
        <f>IF(B925&lt;$W$41,3,IF(B925&lt;$W$41+$W$42,4,5))</f>
        <v>0</v>
      </c>
      <c r="D925">
        <f>NORMSINV(RAND())</f>
        <v>0</v>
      </c>
      <c r="E925">
        <f>$W$25*EXP(($W$26-$W$28-0.5*$W$27^2)*C925+$W$27*SQRT(C925)*D925)</f>
        <v>0</v>
      </c>
      <c r="F925">
        <f>$W$30*(1+$W$31)^C925</f>
        <v>0</v>
      </c>
      <c r="G925">
        <f>$W$32*(1+$W$33)^C925</f>
        <v>0</v>
      </c>
      <c r="H925">
        <f>$W$34*(1+$W$35)^C925</f>
        <v>0</v>
      </c>
      <c r="I925">
        <f>MIN(E925,F925)</f>
        <v>0</v>
      </c>
      <c r="J925">
        <f>MIN(E925-I925,G925)</f>
        <v>0</v>
      </c>
      <c r="K925">
        <f>MIN(E925-I925-J925,H925)</f>
        <v>0</v>
      </c>
      <c r="L925">
        <f>E925-I925-J925-K925</f>
        <v>0</v>
      </c>
      <c r="M925">
        <f>IF((I925+J925+(1-$W$36)*L925)/$W$39&gt;=$W$38,1,0)</f>
        <v>0</v>
      </c>
      <c r="N925">
        <f>IF(M925=1,$W$37,$W$36)*L925</f>
        <v>0</v>
      </c>
      <c r="O925">
        <f>EXP(-$W$26*C925)*I925</f>
        <v>0</v>
      </c>
      <c r="P925">
        <f>EXP(-$W$26*C925)*J925</f>
        <v>0</v>
      </c>
      <c r="Q925">
        <f>EXP(-$W$26*C925)*K925</f>
        <v>0</v>
      </c>
      <c r="R925">
        <f>EXP(-$W$26*C925)*(L925-N925)</f>
        <v>0</v>
      </c>
      <c r="S925">
        <f>EXP(-$W$26*C925)*N925</f>
        <v>0</v>
      </c>
      <c r="T925">
        <f>EXP(-$W$26*C925)*E925</f>
        <v>0</v>
      </c>
    </row>
    <row r="926" spans="1:20">
      <c r="A926">
        <v>917</v>
      </c>
      <c r="B926">
        <f>RAND()</f>
        <v>0</v>
      </c>
      <c r="C926">
        <f>IF(B926&lt;$W$41,3,IF(B926&lt;$W$41+$W$42,4,5))</f>
        <v>0</v>
      </c>
      <c r="D926">
        <f>NORMSINV(RAND())</f>
        <v>0</v>
      </c>
      <c r="E926">
        <f>$W$25*EXP(($W$26-$W$28-0.5*$W$27^2)*C926+$W$27*SQRT(C926)*D926)</f>
        <v>0</v>
      </c>
      <c r="F926">
        <f>$W$30*(1+$W$31)^C926</f>
        <v>0</v>
      </c>
      <c r="G926">
        <f>$W$32*(1+$W$33)^C926</f>
        <v>0</v>
      </c>
      <c r="H926">
        <f>$W$34*(1+$W$35)^C926</f>
        <v>0</v>
      </c>
      <c r="I926">
        <f>MIN(E926,F926)</f>
        <v>0</v>
      </c>
      <c r="J926">
        <f>MIN(E926-I926,G926)</f>
        <v>0</v>
      </c>
      <c r="K926">
        <f>MIN(E926-I926-J926,H926)</f>
        <v>0</v>
      </c>
      <c r="L926">
        <f>E926-I926-J926-K926</f>
        <v>0</v>
      </c>
      <c r="M926">
        <f>IF((I926+J926+(1-$W$36)*L926)/$W$39&gt;=$W$38,1,0)</f>
        <v>0</v>
      </c>
      <c r="N926">
        <f>IF(M926=1,$W$37,$W$36)*L926</f>
        <v>0</v>
      </c>
      <c r="O926">
        <f>EXP(-$W$26*C926)*I926</f>
        <v>0</v>
      </c>
      <c r="P926">
        <f>EXP(-$W$26*C926)*J926</f>
        <v>0</v>
      </c>
      <c r="Q926">
        <f>EXP(-$W$26*C926)*K926</f>
        <v>0</v>
      </c>
      <c r="R926">
        <f>EXP(-$W$26*C926)*(L926-N926)</f>
        <v>0</v>
      </c>
      <c r="S926">
        <f>EXP(-$W$26*C926)*N926</f>
        <v>0</v>
      </c>
      <c r="T926">
        <f>EXP(-$W$26*C926)*E926</f>
        <v>0</v>
      </c>
    </row>
    <row r="927" spans="1:20">
      <c r="A927">
        <v>918</v>
      </c>
      <c r="B927">
        <f>RAND()</f>
        <v>0</v>
      </c>
      <c r="C927">
        <f>IF(B927&lt;$W$41,3,IF(B927&lt;$W$41+$W$42,4,5))</f>
        <v>0</v>
      </c>
      <c r="D927">
        <f>NORMSINV(RAND())</f>
        <v>0</v>
      </c>
      <c r="E927">
        <f>$W$25*EXP(($W$26-$W$28-0.5*$W$27^2)*C927+$W$27*SQRT(C927)*D927)</f>
        <v>0</v>
      </c>
      <c r="F927">
        <f>$W$30*(1+$W$31)^C927</f>
        <v>0</v>
      </c>
      <c r="G927">
        <f>$W$32*(1+$W$33)^C927</f>
        <v>0</v>
      </c>
      <c r="H927">
        <f>$W$34*(1+$W$35)^C927</f>
        <v>0</v>
      </c>
      <c r="I927">
        <f>MIN(E927,F927)</f>
        <v>0</v>
      </c>
      <c r="J927">
        <f>MIN(E927-I927,G927)</f>
        <v>0</v>
      </c>
      <c r="K927">
        <f>MIN(E927-I927-J927,H927)</f>
        <v>0</v>
      </c>
      <c r="L927">
        <f>E927-I927-J927-K927</f>
        <v>0</v>
      </c>
      <c r="M927">
        <f>IF((I927+J927+(1-$W$36)*L927)/$W$39&gt;=$W$38,1,0)</f>
        <v>0</v>
      </c>
      <c r="N927">
        <f>IF(M927=1,$W$37,$W$36)*L927</f>
        <v>0</v>
      </c>
      <c r="O927">
        <f>EXP(-$W$26*C927)*I927</f>
        <v>0</v>
      </c>
      <c r="P927">
        <f>EXP(-$W$26*C927)*J927</f>
        <v>0</v>
      </c>
      <c r="Q927">
        <f>EXP(-$W$26*C927)*K927</f>
        <v>0</v>
      </c>
      <c r="R927">
        <f>EXP(-$W$26*C927)*(L927-N927)</f>
        <v>0</v>
      </c>
      <c r="S927">
        <f>EXP(-$W$26*C927)*N927</f>
        <v>0</v>
      </c>
      <c r="T927">
        <f>EXP(-$W$26*C927)*E927</f>
        <v>0</v>
      </c>
    </row>
    <row r="928" spans="1:20">
      <c r="A928">
        <v>919</v>
      </c>
      <c r="B928">
        <f>RAND()</f>
        <v>0</v>
      </c>
      <c r="C928">
        <f>IF(B928&lt;$W$41,3,IF(B928&lt;$W$41+$W$42,4,5))</f>
        <v>0</v>
      </c>
      <c r="D928">
        <f>NORMSINV(RAND())</f>
        <v>0</v>
      </c>
      <c r="E928">
        <f>$W$25*EXP(($W$26-$W$28-0.5*$W$27^2)*C928+$W$27*SQRT(C928)*D928)</f>
        <v>0</v>
      </c>
      <c r="F928">
        <f>$W$30*(1+$W$31)^C928</f>
        <v>0</v>
      </c>
      <c r="G928">
        <f>$W$32*(1+$W$33)^C928</f>
        <v>0</v>
      </c>
      <c r="H928">
        <f>$W$34*(1+$W$35)^C928</f>
        <v>0</v>
      </c>
      <c r="I928">
        <f>MIN(E928,F928)</f>
        <v>0</v>
      </c>
      <c r="J928">
        <f>MIN(E928-I928,G928)</f>
        <v>0</v>
      </c>
      <c r="K928">
        <f>MIN(E928-I928-J928,H928)</f>
        <v>0</v>
      </c>
      <c r="L928">
        <f>E928-I928-J928-K928</f>
        <v>0</v>
      </c>
      <c r="M928">
        <f>IF((I928+J928+(1-$W$36)*L928)/$W$39&gt;=$W$38,1,0)</f>
        <v>0</v>
      </c>
      <c r="N928">
        <f>IF(M928=1,$W$37,$W$36)*L928</f>
        <v>0</v>
      </c>
      <c r="O928">
        <f>EXP(-$W$26*C928)*I928</f>
        <v>0</v>
      </c>
      <c r="P928">
        <f>EXP(-$W$26*C928)*J928</f>
        <v>0</v>
      </c>
      <c r="Q928">
        <f>EXP(-$W$26*C928)*K928</f>
        <v>0</v>
      </c>
      <c r="R928">
        <f>EXP(-$W$26*C928)*(L928-N928)</f>
        <v>0</v>
      </c>
      <c r="S928">
        <f>EXP(-$W$26*C928)*N928</f>
        <v>0</v>
      </c>
      <c r="T928">
        <f>EXP(-$W$26*C928)*E928</f>
        <v>0</v>
      </c>
    </row>
    <row r="929" spans="1:20">
      <c r="A929">
        <v>920</v>
      </c>
      <c r="B929">
        <f>RAND()</f>
        <v>0</v>
      </c>
      <c r="C929">
        <f>IF(B929&lt;$W$41,3,IF(B929&lt;$W$41+$W$42,4,5))</f>
        <v>0</v>
      </c>
      <c r="D929">
        <f>NORMSINV(RAND())</f>
        <v>0</v>
      </c>
      <c r="E929">
        <f>$W$25*EXP(($W$26-$W$28-0.5*$W$27^2)*C929+$W$27*SQRT(C929)*D929)</f>
        <v>0</v>
      </c>
      <c r="F929">
        <f>$W$30*(1+$W$31)^C929</f>
        <v>0</v>
      </c>
      <c r="G929">
        <f>$W$32*(1+$W$33)^C929</f>
        <v>0</v>
      </c>
      <c r="H929">
        <f>$W$34*(1+$W$35)^C929</f>
        <v>0</v>
      </c>
      <c r="I929">
        <f>MIN(E929,F929)</f>
        <v>0</v>
      </c>
      <c r="J929">
        <f>MIN(E929-I929,G929)</f>
        <v>0</v>
      </c>
      <c r="K929">
        <f>MIN(E929-I929-J929,H929)</f>
        <v>0</v>
      </c>
      <c r="L929">
        <f>E929-I929-J929-K929</f>
        <v>0</v>
      </c>
      <c r="M929">
        <f>IF((I929+J929+(1-$W$36)*L929)/$W$39&gt;=$W$38,1,0)</f>
        <v>0</v>
      </c>
      <c r="N929">
        <f>IF(M929=1,$W$37,$W$36)*L929</f>
        <v>0</v>
      </c>
      <c r="O929">
        <f>EXP(-$W$26*C929)*I929</f>
        <v>0</v>
      </c>
      <c r="P929">
        <f>EXP(-$W$26*C929)*J929</f>
        <v>0</v>
      </c>
      <c r="Q929">
        <f>EXP(-$W$26*C929)*K929</f>
        <v>0</v>
      </c>
      <c r="R929">
        <f>EXP(-$W$26*C929)*(L929-N929)</f>
        <v>0</v>
      </c>
      <c r="S929">
        <f>EXP(-$W$26*C929)*N929</f>
        <v>0</v>
      </c>
      <c r="T929">
        <f>EXP(-$W$26*C929)*E929</f>
        <v>0</v>
      </c>
    </row>
    <row r="930" spans="1:20">
      <c r="A930">
        <v>921</v>
      </c>
      <c r="B930">
        <f>RAND()</f>
        <v>0</v>
      </c>
      <c r="C930">
        <f>IF(B930&lt;$W$41,3,IF(B930&lt;$W$41+$W$42,4,5))</f>
        <v>0</v>
      </c>
      <c r="D930">
        <f>NORMSINV(RAND())</f>
        <v>0</v>
      </c>
      <c r="E930">
        <f>$W$25*EXP(($W$26-$W$28-0.5*$W$27^2)*C930+$W$27*SQRT(C930)*D930)</f>
        <v>0</v>
      </c>
      <c r="F930">
        <f>$W$30*(1+$W$31)^C930</f>
        <v>0</v>
      </c>
      <c r="G930">
        <f>$W$32*(1+$W$33)^C930</f>
        <v>0</v>
      </c>
      <c r="H930">
        <f>$W$34*(1+$W$35)^C930</f>
        <v>0</v>
      </c>
      <c r="I930">
        <f>MIN(E930,F930)</f>
        <v>0</v>
      </c>
      <c r="J930">
        <f>MIN(E930-I930,G930)</f>
        <v>0</v>
      </c>
      <c r="K930">
        <f>MIN(E930-I930-J930,H930)</f>
        <v>0</v>
      </c>
      <c r="L930">
        <f>E930-I930-J930-K930</f>
        <v>0</v>
      </c>
      <c r="M930">
        <f>IF((I930+J930+(1-$W$36)*L930)/$W$39&gt;=$W$38,1,0)</f>
        <v>0</v>
      </c>
      <c r="N930">
        <f>IF(M930=1,$W$37,$W$36)*L930</f>
        <v>0</v>
      </c>
      <c r="O930">
        <f>EXP(-$W$26*C930)*I930</f>
        <v>0</v>
      </c>
      <c r="P930">
        <f>EXP(-$W$26*C930)*J930</f>
        <v>0</v>
      </c>
      <c r="Q930">
        <f>EXP(-$W$26*C930)*K930</f>
        <v>0</v>
      </c>
      <c r="R930">
        <f>EXP(-$W$26*C930)*(L930-N930)</f>
        <v>0</v>
      </c>
      <c r="S930">
        <f>EXP(-$W$26*C930)*N930</f>
        <v>0</v>
      </c>
      <c r="T930">
        <f>EXP(-$W$26*C930)*E930</f>
        <v>0</v>
      </c>
    </row>
    <row r="931" spans="1:20">
      <c r="A931">
        <v>922</v>
      </c>
      <c r="B931">
        <f>RAND()</f>
        <v>0</v>
      </c>
      <c r="C931">
        <f>IF(B931&lt;$W$41,3,IF(B931&lt;$W$41+$W$42,4,5))</f>
        <v>0</v>
      </c>
      <c r="D931">
        <f>NORMSINV(RAND())</f>
        <v>0</v>
      </c>
      <c r="E931">
        <f>$W$25*EXP(($W$26-$W$28-0.5*$W$27^2)*C931+$W$27*SQRT(C931)*D931)</f>
        <v>0</v>
      </c>
      <c r="F931">
        <f>$W$30*(1+$W$31)^C931</f>
        <v>0</v>
      </c>
      <c r="G931">
        <f>$W$32*(1+$W$33)^C931</f>
        <v>0</v>
      </c>
      <c r="H931">
        <f>$W$34*(1+$W$35)^C931</f>
        <v>0</v>
      </c>
      <c r="I931">
        <f>MIN(E931,F931)</f>
        <v>0</v>
      </c>
      <c r="J931">
        <f>MIN(E931-I931,G931)</f>
        <v>0</v>
      </c>
      <c r="K931">
        <f>MIN(E931-I931-J931,H931)</f>
        <v>0</v>
      </c>
      <c r="L931">
        <f>E931-I931-J931-K931</f>
        <v>0</v>
      </c>
      <c r="M931">
        <f>IF((I931+J931+(1-$W$36)*L931)/$W$39&gt;=$W$38,1,0)</f>
        <v>0</v>
      </c>
      <c r="N931">
        <f>IF(M931=1,$W$37,$W$36)*L931</f>
        <v>0</v>
      </c>
      <c r="O931">
        <f>EXP(-$W$26*C931)*I931</f>
        <v>0</v>
      </c>
      <c r="P931">
        <f>EXP(-$W$26*C931)*J931</f>
        <v>0</v>
      </c>
      <c r="Q931">
        <f>EXP(-$W$26*C931)*K931</f>
        <v>0</v>
      </c>
      <c r="R931">
        <f>EXP(-$W$26*C931)*(L931-N931)</f>
        <v>0</v>
      </c>
      <c r="S931">
        <f>EXP(-$W$26*C931)*N931</f>
        <v>0</v>
      </c>
      <c r="T931">
        <f>EXP(-$W$26*C931)*E931</f>
        <v>0</v>
      </c>
    </row>
    <row r="932" spans="1:20">
      <c r="A932">
        <v>923</v>
      </c>
      <c r="B932">
        <f>RAND()</f>
        <v>0</v>
      </c>
      <c r="C932">
        <f>IF(B932&lt;$W$41,3,IF(B932&lt;$W$41+$W$42,4,5))</f>
        <v>0</v>
      </c>
      <c r="D932">
        <f>NORMSINV(RAND())</f>
        <v>0</v>
      </c>
      <c r="E932">
        <f>$W$25*EXP(($W$26-$W$28-0.5*$W$27^2)*C932+$W$27*SQRT(C932)*D932)</f>
        <v>0</v>
      </c>
      <c r="F932">
        <f>$W$30*(1+$W$31)^C932</f>
        <v>0</v>
      </c>
      <c r="G932">
        <f>$W$32*(1+$W$33)^C932</f>
        <v>0</v>
      </c>
      <c r="H932">
        <f>$W$34*(1+$W$35)^C932</f>
        <v>0</v>
      </c>
      <c r="I932">
        <f>MIN(E932,F932)</f>
        <v>0</v>
      </c>
      <c r="J932">
        <f>MIN(E932-I932,G932)</f>
        <v>0</v>
      </c>
      <c r="K932">
        <f>MIN(E932-I932-J932,H932)</f>
        <v>0</v>
      </c>
      <c r="L932">
        <f>E932-I932-J932-K932</f>
        <v>0</v>
      </c>
      <c r="M932">
        <f>IF((I932+J932+(1-$W$36)*L932)/$W$39&gt;=$W$38,1,0)</f>
        <v>0</v>
      </c>
      <c r="N932">
        <f>IF(M932=1,$W$37,$W$36)*L932</f>
        <v>0</v>
      </c>
      <c r="O932">
        <f>EXP(-$W$26*C932)*I932</f>
        <v>0</v>
      </c>
      <c r="P932">
        <f>EXP(-$W$26*C932)*J932</f>
        <v>0</v>
      </c>
      <c r="Q932">
        <f>EXP(-$W$26*C932)*K932</f>
        <v>0</v>
      </c>
      <c r="R932">
        <f>EXP(-$W$26*C932)*(L932-N932)</f>
        <v>0</v>
      </c>
      <c r="S932">
        <f>EXP(-$W$26*C932)*N932</f>
        <v>0</v>
      </c>
      <c r="T932">
        <f>EXP(-$W$26*C932)*E932</f>
        <v>0</v>
      </c>
    </row>
    <row r="933" spans="1:20">
      <c r="A933">
        <v>924</v>
      </c>
      <c r="B933">
        <f>RAND()</f>
        <v>0</v>
      </c>
      <c r="C933">
        <f>IF(B933&lt;$W$41,3,IF(B933&lt;$W$41+$W$42,4,5))</f>
        <v>0</v>
      </c>
      <c r="D933">
        <f>NORMSINV(RAND())</f>
        <v>0</v>
      </c>
      <c r="E933">
        <f>$W$25*EXP(($W$26-$W$28-0.5*$W$27^2)*C933+$W$27*SQRT(C933)*D933)</f>
        <v>0</v>
      </c>
      <c r="F933">
        <f>$W$30*(1+$W$31)^C933</f>
        <v>0</v>
      </c>
      <c r="G933">
        <f>$W$32*(1+$W$33)^C933</f>
        <v>0</v>
      </c>
      <c r="H933">
        <f>$W$34*(1+$W$35)^C933</f>
        <v>0</v>
      </c>
      <c r="I933">
        <f>MIN(E933,F933)</f>
        <v>0</v>
      </c>
      <c r="J933">
        <f>MIN(E933-I933,G933)</f>
        <v>0</v>
      </c>
      <c r="K933">
        <f>MIN(E933-I933-J933,H933)</f>
        <v>0</v>
      </c>
      <c r="L933">
        <f>E933-I933-J933-K933</f>
        <v>0</v>
      </c>
      <c r="M933">
        <f>IF((I933+J933+(1-$W$36)*L933)/$W$39&gt;=$W$38,1,0)</f>
        <v>0</v>
      </c>
      <c r="N933">
        <f>IF(M933=1,$W$37,$W$36)*L933</f>
        <v>0</v>
      </c>
      <c r="O933">
        <f>EXP(-$W$26*C933)*I933</f>
        <v>0</v>
      </c>
      <c r="P933">
        <f>EXP(-$W$26*C933)*J933</f>
        <v>0</v>
      </c>
      <c r="Q933">
        <f>EXP(-$W$26*C933)*K933</f>
        <v>0</v>
      </c>
      <c r="R933">
        <f>EXP(-$W$26*C933)*(L933-N933)</f>
        <v>0</v>
      </c>
      <c r="S933">
        <f>EXP(-$W$26*C933)*N933</f>
        <v>0</v>
      </c>
      <c r="T933">
        <f>EXP(-$W$26*C933)*E933</f>
        <v>0</v>
      </c>
    </row>
    <row r="934" spans="1:20">
      <c r="A934">
        <v>925</v>
      </c>
      <c r="B934">
        <f>RAND()</f>
        <v>0</v>
      </c>
      <c r="C934">
        <f>IF(B934&lt;$W$41,3,IF(B934&lt;$W$41+$W$42,4,5))</f>
        <v>0</v>
      </c>
      <c r="D934">
        <f>NORMSINV(RAND())</f>
        <v>0</v>
      </c>
      <c r="E934">
        <f>$W$25*EXP(($W$26-$W$28-0.5*$W$27^2)*C934+$W$27*SQRT(C934)*D934)</f>
        <v>0</v>
      </c>
      <c r="F934">
        <f>$W$30*(1+$W$31)^C934</f>
        <v>0</v>
      </c>
      <c r="G934">
        <f>$W$32*(1+$W$33)^C934</f>
        <v>0</v>
      </c>
      <c r="H934">
        <f>$W$34*(1+$W$35)^C934</f>
        <v>0</v>
      </c>
      <c r="I934">
        <f>MIN(E934,F934)</f>
        <v>0</v>
      </c>
      <c r="J934">
        <f>MIN(E934-I934,G934)</f>
        <v>0</v>
      </c>
      <c r="K934">
        <f>MIN(E934-I934-J934,H934)</f>
        <v>0</v>
      </c>
      <c r="L934">
        <f>E934-I934-J934-K934</f>
        <v>0</v>
      </c>
      <c r="M934">
        <f>IF((I934+J934+(1-$W$36)*L934)/$W$39&gt;=$W$38,1,0)</f>
        <v>0</v>
      </c>
      <c r="N934">
        <f>IF(M934=1,$W$37,$W$36)*L934</f>
        <v>0</v>
      </c>
      <c r="O934">
        <f>EXP(-$W$26*C934)*I934</f>
        <v>0</v>
      </c>
      <c r="P934">
        <f>EXP(-$W$26*C934)*J934</f>
        <v>0</v>
      </c>
      <c r="Q934">
        <f>EXP(-$W$26*C934)*K934</f>
        <v>0</v>
      </c>
      <c r="R934">
        <f>EXP(-$W$26*C934)*(L934-N934)</f>
        <v>0</v>
      </c>
      <c r="S934">
        <f>EXP(-$W$26*C934)*N934</f>
        <v>0</v>
      </c>
      <c r="T934">
        <f>EXP(-$W$26*C934)*E934</f>
        <v>0</v>
      </c>
    </row>
    <row r="935" spans="1:20">
      <c r="A935">
        <v>926</v>
      </c>
      <c r="B935">
        <f>RAND()</f>
        <v>0</v>
      </c>
      <c r="C935">
        <f>IF(B935&lt;$W$41,3,IF(B935&lt;$W$41+$W$42,4,5))</f>
        <v>0</v>
      </c>
      <c r="D935">
        <f>NORMSINV(RAND())</f>
        <v>0</v>
      </c>
      <c r="E935">
        <f>$W$25*EXP(($W$26-$W$28-0.5*$W$27^2)*C935+$W$27*SQRT(C935)*D935)</f>
        <v>0</v>
      </c>
      <c r="F935">
        <f>$W$30*(1+$W$31)^C935</f>
        <v>0</v>
      </c>
      <c r="G935">
        <f>$W$32*(1+$W$33)^C935</f>
        <v>0</v>
      </c>
      <c r="H935">
        <f>$W$34*(1+$W$35)^C935</f>
        <v>0</v>
      </c>
      <c r="I935">
        <f>MIN(E935,F935)</f>
        <v>0</v>
      </c>
      <c r="J935">
        <f>MIN(E935-I935,G935)</f>
        <v>0</v>
      </c>
      <c r="K935">
        <f>MIN(E935-I935-J935,H935)</f>
        <v>0</v>
      </c>
      <c r="L935">
        <f>E935-I935-J935-K935</f>
        <v>0</v>
      </c>
      <c r="M935">
        <f>IF((I935+J935+(1-$W$36)*L935)/$W$39&gt;=$W$38,1,0)</f>
        <v>0</v>
      </c>
      <c r="N935">
        <f>IF(M935=1,$W$37,$W$36)*L935</f>
        <v>0</v>
      </c>
      <c r="O935">
        <f>EXP(-$W$26*C935)*I935</f>
        <v>0</v>
      </c>
      <c r="P935">
        <f>EXP(-$W$26*C935)*J935</f>
        <v>0</v>
      </c>
      <c r="Q935">
        <f>EXP(-$W$26*C935)*K935</f>
        <v>0</v>
      </c>
      <c r="R935">
        <f>EXP(-$W$26*C935)*(L935-N935)</f>
        <v>0</v>
      </c>
      <c r="S935">
        <f>EXP(-$W$26*C935)*N935</f>
        <v>0</v>
      </c>
      <c r="T935">
        <f>EXP(-$W$26*C935)*E935</f>
        <v>0</v>
      </c>
    </row>
    <row r="936" spans="1:20">
      <c r="A936">
        <v>927</v>
      </c>
      <c r="B936">
        <f>RAND()</f>
        <v>0</v>
      </c>
      <c r="C936">
        <f>IF(B936&lt;$W$41,3,IF(B936&lt;$W$41+$W$42,4,5))</f>
        <v>0</v>
      </c>
      <c r="D936">
        <f>NORMSINV(RAND())</f>
        <v>0</v>
      </c>
      <c r="E936">
        <f>$W$25*EXP(($W$26-$W$28-0.5*$W$27^2)*C936+$W$27*SQRT(C936)*D936)</f>
        <v>0</v>
      </c>
      <c r="F936">
        <f>$W$30*(1+$W$31)^C936</f>
        <v>0</v>
      </c>
      <c r="G936">
        <f>$W$32*(1+$W$33)^C936</f>
        <v>0</v>
      </c>
      <c r="H936">
        <f>$W$34*(1+$W$35)^C936</f>
        <v>0</v>
      </c>
      <c r="I936">
        <f>MIN(E936,F936)</f>
        <v>0</v>
      </c>
      <c r="J936">
        <f>MIN(E936-I936,G936)</f>
        <v>0</v>
      </c>
      <c r="K936">
        <f>MIN(E936-I936-J936,H936)</f>
        <v>0</v>
      </c>
      <c r="L936">
        <f>E936-I936-J936-K936</f>
        <v>0</v>
      </c>
      <c r="M936">
        <f>IF((I936+J936+(1-$W$36)*L936)/$W$39&gt;=$W$38,1,0)</f>
        <v>0</v>
      </c>
      <c r="N936">
        <f>IF(M936=1,$W$37,$W$36)*L936</f>
        <v>0</v>
      </c>
      <c r="O936">
        <f>EXP(-$W$26*C936)*I936</f>
        <v>0</v>
      </c>
      <c r="P936">
        <f>EXP(-$W$26*C936)*J936</f>
        <v>0</v>
      </c>
      <c r="Q936">
        <f>EXP(-$W$26*C936)*K936</f>
        <v>0</v>
      </c>
      <c r="R936">
        <f>EXP(-$W$26*C936)*(L936-N936)</f>
        <v>0</v>
      </c>
      <c r="S936">
        <f>EXP(-$W$26*C936)*N936</f>
        <v>0</v>
      </c>
      <c r="T936">
        <f>EXP(-$W$26*C936)*E936</f>
        <v>0</v>
      </c>
    </row>
    <row r="937" spans="1:20">
      <c r="A937">
        <v>928</v>
      </c>
      <c r="B937">
        <f>RAND()</f>
        <v>0</v>
      </c>
      <c r="C937">
        <f>IF(B937&lt;$W$41,3,IF(B937&lt;$W$41+$W$42,4,5))</f>
        <v>0</v>
      </c>
      <c r="D937">
        <f>NORMSINV(RAND())</f>
        <v>0</v>
      </c>
      <c r="E937">
        <f>$W$25*EXP(($W$26-$W$28-0.5*$W$27^2)*C937+$W$27*SQRT(C937)*D937)</f>
        <v>0</v>
      </c>
      <c r="F937">
        <f>$W$30*(1+$W$31)^C937</f>
        <v>0</v>
      </c>
      <c r="G937">
        <f>$W$32*(1+$W$33)^C937</f>
        <v>0</v>
      </c>
      <c r="H937">
        <f>$W$34*(1+$W$35)^C937</f>
        <v>0</v>
      </c>
      <c r="I937">
        <f>MIN(E937,F937)</f>
        <v>0</v>
      </c>
      <c r="J937">
        <f>MIN(E937-I937,G937)</f>
        <v>0</v>
      </c>
      <c r="K937">
        <f>MIN(E937-I937-J937,H937)</f>
        <v>0</v>
      </c>
      <c r="L937">
        <f>E937-I937-J937-K937</f>
        <v>0</v>
      </c>
      <c r="M937">
        <f>IF((I937+J937+(1-$W$36)*L937)/$W$39&gt;=$W$38,1,0)</f>
        <v>0</v>
      </c>
      <c r="N937">
        <f>IF(M937=1,$W$37,$W$36)*L937</f>
        <v>0</v>
      </c>
      <c r="O937">
        <f>EXP(-$W$26*C937)*I937</f>
        <v>0</v>
      </c>
      <c r="P937">
        <f>EXP(-$W$26*C937)*J937</f>
        <v>0</v>
      </c>
      <c r="Q937">
        <f>EXP(-$W$26*C937)*K937</f>
        <v>0</v>
      </c>
      <c r="R937">
        <f>EXP(-$W$26*C937)*(L937-N937)</f>
        <v>0</v>
      </c>
      <c r="S937">
        <f>EXP(-$W$26*C937)*N937</f>
        <v>0</v>
      </c>
      <c r="T937">
        <f>EXP(-$W$26*C937)*E937</f>
        <v>0</v>
      </c>
    </row>
    <row r="938" spans="1:20">
      <c r="A938">
        <v>929</v>
      </c>
      <c r="B938">
        <f>RAND()</f>
        <v>0</v>
      </c>
      <c r="C938">
        <f>IF(B938&lt;$W$41,3,IF(B938&lt;$W$41+$W$42,4,5))</f>
        <v>0</v>
      </c>
      <c r="D938">
        <f>NORMSINV(RAND())</f>
        <v>0</v>
      </c>
      <c r="E938">
        <f>$W$25*EXP(($W$26-$W$28-0.5*$W$27^2)*C938+$W$27*SQRT(C938)*D938)</f>
        <v>0</v>
      </c>
      <c r="F938">
        <f>$W$30*(1+$W$31)^C938</f>
        <v>0</v>
      </c>
      <c r="G938">
        <f>$W$32*(1+$W$33)^C938</f>
        <v>0</v>
      </c>
      <c r="H938">
        <f>$W$34*(1+$W$35)^C938</f>
        <v>0</v>
      </c>
      <c r="I938">
        <f>MIN(E938,F938)</f>
        <v>0</v>
      </c>
      <c r="J938">
        <f>MIN(E938-I938,G938)</f>
        <v>0</v>
      </c>
      <c r="K938">
        <f>MIN(E938-I938-J938,H938)</f>
        <v>0</v>
      </c>
      <c r="L938">
        <f>E938-I938-J938-K938</f>
        <v>0</v>
      </c>
      <c r="M938">
        <f>IF((I938+J938+(1-$W$36)*L938)/$W$39&gt;=$W$38,1,0)</f>
        <v>0</v>
      </c>
      <c r="N938">
        <f>IF(M938=1,$W$37,$W$36)*L938</f>
        <v>0</v>
      </c>
      <c r="O938">
        <f>EXP(-$W$26*C938)*I938</f>
        <v>0</v>
      </c>
      <c r="P938">
        <f>EXP(-$W$26*C938)*J938</f>
        <v>0</v>
      </c>
      <c r="Q938">
        <f>EXP(-$W$26*C938)*K938</f>
        <v>0</v>
      </c>
      <c r="R938">
        <f>EXP(-$W$26*C938)*(L938-N938)</f>
        <v>0</v>
      </c>
      <c r="S938">
        <f>EXP(-$W$26*C938)*N938</f>
        <v>0</v>
      </c>
      <c r="T938">
        <f>EXP(-$W$26*C938)*E938</f>
        <v>0</v>
      </c>
    </row>
    <row r="939" spans="1:20">
      <c r="A939">
        <v>930</v>
      </c>
      <c r="B939">
        <f>RAND()</f>
        <v>0</v>
      </c>
      <c r="C939">
        <f>IF(B939&lt;$W$41,3,IF(B939&lt;$W$41+$W$42,4,5))</f>
        <v>0</v>
      </c>
      <c r="D939">
        <f>NORMSINV(RAND())</f>
        <v>0</v>
      </c>
      <c r="E939">
        <f>$W$25*EXP(($W$26-$W$28-0.5*$W$27^2)*C939+$W$27*SQRT(C939)*D939)</f>
        <v>0</v>
      </c>
      <c r="F939">
        <f>$W$30*(1+$W$31)^C939</f>
        <v>0</v>
      </c>
      <c r="G939">
        <f>$W$32*(1+$W$33)^C939</f>
        <v>0</v>
      </c>
      <c r="H939">
        <f>$W$34*(1+$W$35)^C939</f>
        <v>0</v>
      </c>
      <c r="I939">
        <f>MIN(E939,F939)</f>
        <v>0</v>
      </c>
      <c r="J939">
        <f>MIN(E939-I939,G939)</f>
        <v>0</v>
      </c>
      <c r="K939">
        <f>MIN(E939-I939-J939,H939)</f>
        <v>0</v>
      </c>
      <c r="L939">
        <f>E939-I939-J939-K939</f>
        <v>0</v>
      </c>
      <c r="M939">
        <f>IF((I939+J939+(1-$W$36)*L939)/$W$39&gt;=$W$38,1,0)</f>
        <v>0</v>
      </c>
      <c r="N939">
        <f>IF(M939=1,$W$37,$W$36)*L939</f>
        <v>0</v>
      </c>
      <c r="O939">
        <f>EXP(-$W$26*C939)*I939</f>
        <v>0</v>
      </c>
      <c r="P939">
        <f>EXP(-$W$26*C939)*J939</f>
        <v>0</v>
      </c>
      <c r="Q939">
        <f>EXP(-$W$26*C939)*K939</f>
        <v>0</v>
      </c>
      <c r="R939">
        <f>EXP(-$W$26*C939)*(L939-N939)</f>
        <v>0</v>
      </c>
      <c r="S939">
        <f>EXP(-$W$26*C939)*N939</f>
        <v>0</v>
      </c>
      <c r="T939">
        <f>EXP(-$W$26*C939)*E939</f>
        <v>0</v>
      </c>
    </row>
    <row r="940" spans="1:20">
      <c r="A940">
        <v>931</v>
      </c>
      <c r="B940">
        <f>RAND()</f>
        <v>0</v>
      </c>
      <c r="C940">
        <f>IF(B940&lt;$W$41,3,IF(B940&lt;$W$41+$W$42,4,5))</f>
        <v>0</v>
      </c>
      <c r="D940">
        <f>NORMSINV(RAND())</f>
        <v>0</v>
      </c>
      <c r="E940">
        <f>$W$25*EXP(($W$26-$W$28-0.5*$W$27^2)*C940+$W$27*SQRT(C940)*D940)</f>
        <v>0</v>
      </c>
      <c r="F940">
        <f>$W$30*(1+$W$31)^C940</f>
        <v>0</v>
      </c>
      <c r="G940">
        <f>$W$32*(1+$W$33)^C940</f>
        <v>0</v>
      </c>
      <c r="H940">
        <f>$W$34*(1+$W$35)^C940</f>
        <v>0</v>
      </c>
      <c r="I940">
        <f>MIN(E940,F940)</f>
        <v>0</v>
      </c>
      <c r="J940">
        <f>MIN(E940-I940,G940)</f>
        <v>0</v>
      </c>
      <c r="K940">
        <f>MIN(E940-I940-J940,H940)</f>
        <v>0</v>
      </c>
      <c r="L940">
        <f>E940-I940-J940-K940</f>
        <v>0</v>
      </c>
      <c r="M940">
        <f>IF((I940+J940+(1-$W$36)*L940)/$W$39&gt;=$W$38,1,0)</f>
        <v>0</v>
      </c>
      <c r="N940">
        <f>IF(M940=1,$W$37,$W$36)*L940</f>
        <v>0</v>
      </c>
      <c r="O940">
        <f>EXP(-$W$26*C940)*I940</f>
        <v>0</v>
      </c>
      <c r="P940">
        <f>EXP(-$W$26*C940)*J940</f>
        <v>0</v>
      </c>
      <c r="Q940">
        <f>EXP(-$W$26*C940)*K940</f>
        <v>0</v>
      </c>
      <c r="R940">
        <f>EXP(-$W$26*C940)*(L940-N940)</f>
        <v>0</v>
      </c>
      <c r="S940">
        <f>EXP(-$W$26*C940)*N940</f>
        <v>0</v>
      </c>
      <c r="T940">
        <f>EXP(-$W$26*C940)*E940</f>
        <v>0</v>
      </c>
    </row>
    <row r="941" spans="1:20">
      <c r="A941">
        <v>932</v>
      </c>
      <c r="B941">
        <f>RAND()</f>
        <v>0</v>
      </c>
      <c r="C941">
        <f>IF(B941&lt;$W$41,3,IF(B941&lt;$W$41+$W$42,4,5))</f>
        <v>0</v>
      </c>
      <c r="D941">
        <f>NORMSINV(RAND())</f>
        <v>0</v>
      </c>
      <c r="E941">
        <f>$W$25*EXP(($W$26-$W$28-0.5*$W$27^2)*C941+$W$27*SQRT(C941)*D941)</f>
        <v>0</v>
      </c>
      <c r="F941">
        <f>$W$30*(1+$W$31)^C941</f>
        <v>0</v>
      </c>
      <c r="G941">
        <f>$W$32*(1+$W$33)^C941</f>
        <v>0</v>
      </c>
      <c r="H941">
        <f>$W$34*(1+$W$35)^C941</f>
        <v>0</v>
      </c>
      <c r="I941">
        <f>MIN(E941,F941)</f>
        <v>0</v>
      </c>
      <c r="J941">
        <f>MIN(E941-I941,G941)</f>
        <v>0</v>
      </c>
      <c r="K941">
        <f>MIN(E941-I941-J941,H941)</f>
        <v>0</v>
      </c>
      <c r="L941">
        <f>E941-I941-J941-K941</f>
        <v>0</v>
      </c>
      <c r="M941">
        <f>IF((I941+J941+(1-$W$36)*L941)/$W$39&gt;=$W$38,1,0)</f>
        <v>0</v>
      </c>
      <c r="N941">
        <f>IF(M941=1,$W$37,$W$36)*L941</f>
        <v>0</v>
      </c>
      <c r="O941">
        <f>EXP(-$W$26*C941)*I941</f>
        <v>0</v>
      </c>
      <c r="P941">
        <f>EXP(-$W$26*C941)*J941</f>
        <v>0</v>
      </c>
      <c r="Q941">
        <f>EXP(-$W$26*C941)*K941</f>
        <v>0</v>
      </c>
      <c r="R941">
        <f>EXP(-$W$26*C941)*(L941-N941)</f>
        <v>0</v>
      </c>
      <c r="S941">
        <f>EXP(-$W$26*C941)*N941</f>
        <v>0</v>
      </c>
      <c r="T941">
        <f>EXP(-$W$26*C941)*E941</f>
        <v>0</v>
      </c>
    </row>
    <row r="942" spans="1:20">
      <c r="A942">
        <v>933</v>
      </c>
      <c r="B942">
        <f>RAND()</f>
        <v>0</v>
      </c>
      <c r="C942">
        <f>IF(B942&lt;$W$41,3,IF(B942&lt;$W$41+$W$42,4,5))</f>
        <v>0</v>
      </c>
      <c r="D942">
        <f>NORMSINV(RAND())</f>
        <v>0</v>
      </c>
      <c r="E942">
        <f>$W$25*EXP(($W$26-$W$28-0.5*$W$27^2)*C942+$W$27*SQRT(C942)*D942)</f>
        <v>0</v>
      </c>
      <c r="F942">
        <f>$W$30*(1+$W$31)^C942</f>
        <v>0</v>
      </c>
      <c r="G942">
        <f>$W$32*(1+$W$33)^C942</f>
        <v>0</v>
      </c>
      <c r="H942">
        <f>$W$34*(1+$W$35)^C942</f>
        <v>0</v>
      </c>
      <c r="I942">
        <f>MIN(E942,F942)</f>
        <v>0</v>
      </c>
      <c r="J942">
        <f>MIN(E942-I942,G942)</f>
        <v>0</v>
      </c>
      <c r="K942">
        <f>MIN(E942-I942-J942,H942)</f>
        <v>0</v>
      </c>
      <c r="L942">
        <f>E942-I942-J942-K942</f>
        <v>0</v>
      </c>
      <c r="M942">
        <f>IF((I942+J942+(1-$W$36)*L942)/$W$39&gt;=$W$38,1,0)</f>
        <v>0</v>
      </c>
      <c r="N942">
        <f>IF(M942=1,$W$37,$W$36)*L942</f>
        <v>0</v>
      </c>
      <c r="O942">
        <f>EXP(-$W$26*C942)*I942</f>
        <v>0</v>
      </c>
      <c r="P942">
        <f>EXP(-$W$26*C942)*J942</f>
        <v>0</v>
      </c>
      <c r="Q942">
        <f>EXP(-$W$26*C942)*K942</f>
        <v>0</v>
      </c>
      <c r="R942">
        <f>EXP(-$W$26*C942)*(L942-N942)</f>
        <v>0</v>
      </c>
      <c r="S942">
        <f>EXP(-$W$26*C942)*N942</f>
        <v>0</v>
      </c>
      <c r="T942">
        <f>EXP(-$W$26*C942)*E942</f>
        <v>0</v>
      </c>
    </row>
    <row r="943" spans="1:20">
      <c r="A943">
        <v>934</v>
      </c>
      <c r="B943">
        <f>RAND()</f>
        <v>0</v>
      </c>
      <c r="C943">
        <f>IF(B943&lt;$W$41,3,IF(B943&lt;$W$41+$W$42,4,5))</f>
        <v>0</v>
      </c>
      <c r="D943">
        <f>NORMSINV(RAND())</f>
        <v>0</v>
      </c>
      <c r="E943">
        <f>$W$25*EXP(($W$26-$W$28-0.5*$W$27^2)*C943+$W$27*SQRT(C943)*D943)</f>
        <v>0</v>
      </c>
      <c r="F943">
        <f>$W$30*(1+$W$31)^C943</f>
        <v>0</v>
      </c>
      <c r="G943">
        <f>$W$32*(1+$W$33)^C943</f>
        <v>0</v>
      </c>
      <c r="H943">
        <f>$W$34*(1+$W$35)^C943</f>
        <v>0</v>
      </c>
      <c r="I943">
        <f>MIN(E943,F943)</f>
        <v>0</v>
      </c>
      <c r="J943">
        <f>MIN(E943-I943,G943)</f>
        <v>0</v>
      </c>
      <c r="K943">
        <f>MIN(E943-I943-J943,H943)</f>
        <v>0</v>
      </c>
      <c r="L943">
        <f>E943-I943-J943-K943</f>
        <v>0</v>
      </c>
      <c r="M943">
        <f>IF((I943+J943+(1-$W$36)*L943)/$W$39&gt;=$W$38,1,0)</f>
        <v>0</v>
      </c>
      <c r="N943">
        <f>IF(M943=1,$W$37,$W$36)*L943</f>
        <v>0</v>
      </c>
      <c r="O943">
        <f>EXP(-$W$26*C943)*I943</f>
        <v>0</v>
      </c>
      <c r="P943">
        <f>EXP(-$W$26*C943)*J943</f>
        <v>0</v>
      </c>
      <c r="Q943">
        <f>EXP(-$W$26*C943)*K943</f>
        <v>0</v>
      </c>
      <c r="R943">
        <f>EXP(-$W$26*C943)*(L943-N943)</f>
        <v>0</v>
      </c>
      <c r="S943">
        <f>EXP(-$W$26*C943)*N943</f>
        <v>0</v>
      </c>
      <c r="T943">
        <f>EXP(-$W$26*C943)*E943</f>
        <v>0</v>
      </c>
    </row>
    <row r="944" spans="1:20">
      <c r="A944">
        <v>935</v>
      </c>
      <c r="B944">
        <f>RAND()</f>
        <v>0</v>
      </c>
      <c r="C944">
        <f>IF(B944&lt;$W$41,3,IF(B944&lt;$W$41+$W$42,4,5))</f>
        <v>0</v>
      </c>
      <c r="D944">
        <f>NORMSINV(RAND())</f>
        <v>0</v>
      </c>
      <c r="E944">
        <f>$W$25*EXP(($W$26-$W$28-0.5*$W$27^2)*C944+$W$27*SQRT(C944)*D944)</f>
        <v>0</v>
      </c>
      <c r="F944">
        <f>$W$30*(1+$W$31)^C944</f>
        <v>0</v>
      </c>
      <c r="G944">
        <f>$W$32*(1+$W$33)^C944</f>
        <v>0</v>
      </c>
      <c r="H944">
        <f>$W$34*(1+$W$35)^C944</f>
        <v>0</v>
      </c>
      <c r="I944">
        <f>MIN(E944,F944)</f>
        <v>0</v>
      </c>
      <c r="J944">
        <f>MIN(E944-I944,G944)</f>
        <v>0</v>
      </c>
      <c r="K944">
        <f>MIN(E944-I944-J944,H944)</f>
        <v>0</v>
      </c>
      <c r="L944">
        <f>E944-I944-J944-K944</f>
        <v>0</v>
      </c>
      <c r="M944">
        <f>IF((I944+J944+(1-$W$36)*L944)/$W$39&gt;=$W$38,1,0)</f>
        <v>0</v>
      </c>
      <c r="N944">
        <f>IF(M944=1,$W$37,$W$36)*L944</f>
        <v>0</v>
      </c>
      <c r="O944">
        <f>EXP(-$W$26*C944)*I944</f>
        <v>0</v>
      </c>
      <c r="P944">
        <f>EXP(-$W$26*C944)*J944</f>
        <v>0</v>
      </c>
      <c r="Q944">
        <f>EXP(-$W$26*C944)*K944</f>
        <v>0</v>
      </c>
      <c r="R944">
        <f>EXP(-$W$26*C944)*(L944-N944)</f>
        <v>0</v>
      </c>
      <c r="S944">
        <f>EXP(-$W$26*C944)*N944</f>
        <v>0</v>
      </c>
      <c r="T944">
        <f>EXP(-$W$26*C944)*E944</f>
        <v>0</v>
      </c>
    </row>
    <row r="945" spans="1:20">
      <c r="A945">
        <v>936</v>
      </c>
      <c r="B945">
        <f>RAND()</f>
        <v>0</v>
      </c>
      <c r="C945">
        <f>IF(B945&lt;$W$41,3,IF(B945&lt;$W$41+$W$42,4,5))</f>
        <v>0</v>
      </c>
      <c r="D945">
        <f>NORMSINV(RAND())</f>
        <v>0</v>
      </c>
      <c r="E945">
        <f>$W$25*EXP(($W$26-$W$28-0.5*$W$27^2)*C945+$W$27*SQRT(C945)*D945)</f>
        <v>0</v>
      </c>
      <c r="F945">
        <f>$W$30*(1+$W$31)^C945</f>
        <v>0</v>
      </c>
      <c r="G945">
        <f>$W$32*(1+$W$33)^C945</f>
        <v>0</v>
      </c>
      <c r="H945">
        <f>$W$34*(1+$W$35)^C945</f>
        <v>0</v>
      </c>
      <c r="I945">
        <f>MIN(E945,F945)</f>
        <v>0</v>
      </c>
      <c r="J945">
        <f>MIN(E945-I945,G945)</f>
        <v>0</v>
      </c>
      <c r="K945">
        <f>MIN(E945-I945-J945,H945)</f>
        <v>0</v>
      </c>
      <c r="L945">
        <f>E945-I945-J945-K945</f>
        <v>0</v>
      </c>
      <c r="M945">
        <f>IF((I945+J945+(1-$W$36)*L945)/$W$39&gt;=$W$38,1,0)</f>
        <v>0</v>
      </c>
      <c r="N945">
        <f>IF(M945=1,$W$37,$W$36)*L945</f>
        <v>0</v>
      </c>
      <c r="O945">
        <f>EXP(-$W$26*C945)*I945</f>
        <v>0</v>
      </c>
      <c r="P945">
        <f>EXP(-$W$26*C945)*J945</f>
        <v>0</v>
      </c>
      <c r="Q945">
        <f>EXP(-$W$26*C945)*K945</f>
        <v>0</v>
      </c>
      <c r="R945">
        <f>EXP(-$W$26*C945)*(L945-N945)</f>
        <v>0</v>
      </c>
      <c r="S945">
        <f>EXP(-$W$26*C945)*N945</f>
        <v>0</v>
      </c>
      <c r="T945">
        <f>EXP(-$W$26*C945)*E945</f>
        <v>0</v>
      </c>
    </row>
    <row r="946" spans="1:20">
      <c r="A946">
        <v>937</v>
      </c>
      <c r="B946">
        <f>RAND()</f>
        <v>0</v>
      </c>
      <c r="C946">
        <f>IF(B946&lt;$W$41,3,IF(B946&lt;$W$41+$W$42,4,5))</f>
        <v>0</v>
      </c>
      <c r="D946">
        <f>NORMSINV(RAND())</f>
        <v>0</v>
      </c>
      <c r="E946">
        <f>$W$25*EXP(($W$26-$W$28-0.5*$W$27^2)*C946+$W$27*SQRT(C946)*D946)</f>
        <v>0</v>
      </c>
      <c r="F946">
        <f>$W$30*(1+$W$31)^C946</f>
        <v>0</v>
      </c>
      <c r="G946">
        <f>$W$32*(1+$W$33)^C946</f>
        <v>0</v>
      </c>
      <c r="H946">
        <f>$W$34*(1+$W$35)^C946</f>
        <v>0</v>
      </c>
      <c r="I946">
        <f>MIN(E946,F946)</f>
        <v>0</v>
      </c>
      <c r="J946">
        <f>MIN(E946-I946,G946)</f>
        <v>0</v>
      </c>
      <c r="K946">
        <f>MIN(E946-I946-J946,H946)</f>
        <v>0</v>
      </c>
      <c r="L946">
        <f>E946-I946-J946-K946</f>
        <v>0</v>
      </c>
      <c r="M946">
        <f>IF((I946+J946+(1-$W$36)*L946)/$W$39&gt;=$W$38,1,0)</f>
        <v>0</v>
      </c>
      <c r="N946">
        <f>IF(M946=1,$W$37,$W$36)*L946</f>
        <v>0</v>
      </c>
      <c r="O946">
        <f>EXP(-$W$26*C946)*I946</f>
        <v>0</v>
      </c>
      <c r="P946">
        <f>EXP(-$W$26*C946)*J946</f>
        <v>0</v>
      </c>
      <c r="Q946">
        <f>EXP(-$W$26*C946)*K946</f>
        <v>0</v>
      </c>
      <c r="R946">
        <f>EXP(-$W$26*C946)*(L946-N946)</f>
        <v>0</v>
      </c>
      <c r="S946">
        <f>EXP(-$W$26*C946)*N946</f>
        <v>0</v>
      </c>
      <c r="T946">
        <f>EXP(-$W$26*C946)*E946</f>
        <v>0</v>
      </c>
    </row>
    <row r="947" spans="1:20">
      <c r="A947">
        <v>938</v>
      </c>
      <c r="B947">
        <f>RAND()</f>
        <v>0</v>
      </c>
      <c r="C947">
        <f>IF(B947&lt;$W$41,3,IF(B947&lt;$W$41+$W$42,4,5))</f>
        <v>0</v>
      </c>
      <c r="D947">
        <f>NORMSINV(RAND())</f>
        <v>0</v>
      </c>
      <c r="E947">
        <f>$W$25*EXP(($W$26-$W$28-0.5*$W$27^2)*C947+$W$27*SQRT(C947)*D947)</f>
        <v>0</v>
      </c>
      <c r="F947">
        <f>$W$30*(1+$W$31)^C947</f>
        <v>0</v>
      </c>
      <c r="G947">
        <f>$W$32*(1+$W$33)^C947</f>
        <v>0</v>
      </c>
      <c r="H947">
        <f>$W$34*(1+$W$35)^C947</f>
        <v>0</v>
      </c>
      <c r="I947">
        <f>MIN(E947,F947)</f>
        <v>0</v>
      </c>
      <c r="J947">
        <f>MIN(E947-I947,G947)</f>
        <v>0</v>
      </c>
      <c r="K947">
        <f>MIN(E947-I947-J947,H947)</f>
        <v>0</v>
      </c>
      <c r="L947">
        <f>E947-I947-J947-K947</f>
        <v>0</v>
      </c>
      <c r="M947">
        <f>IF((I947+J947+(1-$W$36)*L947)/$W$39&gt;=$W$38,1,0)</f>
        <v>0</v>
      </c>
      <c r="N947">
        <f>IF(M947=1,$W$37,$W$36)*L947</f>
        <v>0</v>
      </c>
      <c r="O947">
        <f>EXP(-$W$26*C947)*I947</f>
        <v>0</v>
      </c>
      <c r="P947">
        <f>EXP(-$W$26*C947)*J947</f>
        <v>0</v>
      </c>
      <c r="Q947">
        <f>EXP(-$W$26*C947)*K947</f>
        <v>0</v>
      </c>
      <c r="R947">
        <f>EXP(-$W$26*C947)*(L947-N947)</f>
        <v>0</v>
      </c>
      <c r="S947">
        <f>EXP(-$W$26*C947)*N947</f>
        <v>0</v>
      </c>
      <c r="T947">
        <f>EXP(-$W$26*C947)*E947</f>
        <v>0</v>
      </c>
    </row>
    <row r="948" spans="1:20">
      <c r="A948">
        <v>939</v>
      </c>
      <c r="B948">
        <f>RAND()</f>
        <v>0</v>
      </c>
      <c r="C948">
        <f>IF(B948&lt;$W$41,3,IF(B948&lt;$W$41+$W$42,4,5))</f>
        <v>0</v>
      </c>
      <c r="D948">
        <f>NORMSINV(RAND())</f>
        <v>0</v>
      </c>
      <c r="E948">
        <f>$W$25*EXP(($W$26-$W$28-0.5*$W$27^2)*C948+$W$27*SQRT(C948)*D948)</f>
        <v>0</v>
      </c>
      <c r="F948">
        <f>$W$30*(1+$W$31)^C948</f>
        <v>0</v>
      </c>
      <c r="G948">
        <f>$W$32*(1+$W$33)^C948</f>
        <v>0</v>
      </c>
      <c r="H948">
        <f>$W$34*(1+$W$35)^C948</f>
        <v>0</v>
      </c>
      <c r="I948">
        <f>MIN(E948,F948)</f>
        <v>0</v>
      </c>
      <c r="J948">
        <f>MIN(E948-I948,G948)</f>
        <v>0</v>
      </c>
      <c r="K948">
        <f>MIN(E948-I948-J948,H948)</f>
        <v>0</v>
      </c>
      <c r="L948">
        <f>E948-I948-J948-K948</f>
        <v>0</v>
      </c>
      <c r="M948">
        <f>IF((I948+J948+(1-$W$36)*L948)/$W$39&gt;=$W$38,1,0)</f>
        <v>0</v>
      </c>
      <c r="N948">
        <f>IF(M948=1,$W$37,$W$36)*L948</f>
        <v>0</v>
      </c>
      <c r="O948">
        <f>EXP(-$W$26*C948)*I948</f>
        <v>0</v>
      </c>
      <c r="P948">
        <f>EXP(-$W$26*C948)*J948</f>
        <v>0</v>
      </c>
      <c r="Q948">
        <f>EXP(-$W$26*C948)*K948</f>
        <v>0</v>
      </c>
      <c r="R948">
        <f>EXP(-$W$26*C948)*(L948-N948)</f>
        <v>0</v>
      </c>
      <c r="S948">
        <f>EXP(-$W$26*C948)*N948</f>
        <v>0</v>
      </c>
      <c r="T948">
        <f>EXP(-$W$26*C948)*E948</f>
        <v>0</v>
      </c>
    </row>
    <row r="949" spans="1:20">
      <c r="A949">
        <v>940</v>
      </c>
      <c r="B949">
        <f>RAND()</f>
        <v>0</v>
      </c>
      <c r="C949">
        <f>IF(B949&lt;$W$41,3,IF(B949&lt;$W$41+$W$42,4,5))</f>
        <v>0</v>
      </c>
      <c r="D949">
        <f>NORMSINV(RAND())</f>
        <v>0</v>
      </c>
      <c r="E949">
        <f>$W$25*EXP(($W$26-$W$28-0.5*$W$27^2)*C949+$W$27*SQRT(C949)*D949)</f>
        <v>0</v>
      </c>
      <c r="F949">
        <f>$W$30*(1+$W$31)^C949</f>
        <v>0</v>
      </c>
      <c r="G949">
        <f>$W$32*(1+$W$33)^C949</f>
        <v>0</v>
      </c>
      <c r="H949">
        <f>$W$34*(1+$W$35)^C949</f>
        <v>0</v>
      </c>
      <c r="I949">
        <f>MIN(E949,F949)</f>
        <v>0</v>
      </c>
      <c r="J949">
        <f>MIN(E949-I949,G949)</f>
        <v>0</v>
      </c>
      <c r="K949">
        <f>MIN(E949-I949-J949,H949)</f>
        <v>0</v>
      </c>
      <c r="L949">
        <f>E949-I949-J949-K949</f>
        <v>0</v>
      </c>
      <c r="M949">
        <f>IF((I949+J949+(1-$W$36)*L949)/$W$39&gt;=$W$38,1,0)</f>
        <v>0</v>
      </c>
      <c r="N949">
        <f>IF(M949=1,$W$37,$W$36)*L949</f>
        <v>0</v>
      </c>
      <c r="O949">
        <f>EXP(-$W$26*C949)*I949</f>
        <v>0</v>
      </c>
      <c r="P949">
        <f>EXP(-$W$26*C949)*J949</f>
        <v>0</v>
      </c>
      <c r="Q949">
        <f>EXP(-$W$26*C949)*K949</f>
        <v>0</v>
      </c>
      <c r="R949">
        <f>EXP(-$W$26*C949)*(L949-N949)</f>
        <v>0</v>
      </c>
      <c r="S949">
        <f>EXP(-$W$26*C949)*N949</f>
        <v>0</v>
      </c>
      <c r="T949">
        <f>EXP(-$W$26*C949)*E949</f>
        <v>0</v>
      </c>
    </row>
    <row r="950" spans="1:20">
      <c r="A950">
        <v>941</v>
      </c>
      <c r="B950">
        <f>RAND()</f>
        <v>0</v>
      </c>
      <c r="C950">
        <f>IF(B950&lt;$W$41,3,IF(B950&lt;$W$41+$W$42,4,5))</f>
        <v>0</v>
      </c>
      <c r="D950">
        <f>NORMSINV(RAND())</f>
        <v>0</v>
      </c>
      <c r="E950">
        <f>$W$25*EXP(($W$26-$W$28-0.5*$W$27^2)*C950+$W$27*SQRT(C950)*D950)</f>
        <v>0</v>
      </c>
      <c r="F950">
        <f>$W$30*(1+$W$31)^C950</f>
        <v>0</v>
      </c>
      <c r="G950">
        <f>$W$32*(1+$W$33)^C950</f>
        <v>0</v>
      </c>
      <c r="H950">
        <f>$W$34*(1+$W$35)^C950</f>
        <v>0</v>
      </c>
      <c r="I950">
        <f>MIN(E950,F950)</f>
        <v>0</v>
      </c>
      <c r="J950">
        <f>MIN(E950-I950,G950)</f>
        <v>0</v>
      </c>
      <c r="K950">
        <f>MIN(E950-I950-J950,H950)</f>
        <v>0</v>
      </c>
      <c r="L950">
        <f>E950-I950-J950-K950</f>
        <v>0</v>
      </c>
      <c r="M950">
        <f>IF((I950+J950+(1-$W$36)*L950)/$W$39&gt;=$W$38,1,0)</f>
        <v>0</v>
      </c>
      <c r="N950">
        <f>IF(M950=1,$W$37,$W$36)*L950</f>
        <v>0</v>
      </c>
      <c r="O950">
        <f>EXP(-$W$26*C950)*I950</f>
        <v>0</v>
      </c>
      <c r="P950">
        <f>EXP(-$W$26*C950)*J950</f>
        <v>0</v>
      </c>
      <c r="Q950">
        <f>EXP(-$W$26*C950)*K950</f>
        <v>0</v>
      </c>
      <c r="R950">
        <f>EXP(-$W$26*C950)*(L950-N950)</f>
        <v>0</v>
      </c>
      <c r="S950">
        <f>EXP(-$W$26*C950)*N950</f>
        <v>0</v>
      </c>
      <c r="T950">
        <f>EXP(-$W$26*C950)*E950</f>
        <v>0</v>
      </c>
    </row>
    <row r="951" spans="1:20">
      <c r="A951">
        <v>942</v>
      </c>
      <c r="B951">
        <f>RAND()</f>
        <v>0</v>
      </c>
      <c r="C951">
        <f>IF(B951&lt;$W$41,3,IF(B951&lt;$W$41+$W$42,4,5))</f>
        <v>0</v>
      </c>
      <c r="D951">
        <f>NORMSINV(RAND())</f>
        <v>0</v>
      </c>
      <c r="E951">
        <f>$W$25*EXP(($W$26-$W$28-0.5*$W$27^2)*C951+$W$27*SQRT(C951)*D951)</f>
        <v>0</v>
      </c>
      <c r="F951">
        <f>$W$30*(1+$W$31)^C951</f>
        <v>0</v>
      </c>
      <c r="G951">
        <f>$W$32*(1+$W$33)^C951</f>
        <v>0</v>
      </c>
      <c r="H951">
        <f>$W$34*(1+$W$35)^C951</f>
        <v>0</v>
      </c>
      <c r="I951">
        <f>MIN(E951,F951)</f>
        <v>0</v>
      </c>
      <c r="J951">
        <f>MIN(E951-I951,G951)</f>
        <v>0</v>
      </c>
      <c r="K951">
        <f>MIN(E951-I951-J951,H951)</f>
        <v>0</v>
      </c>
      <c r="L951">
        <f>E951-I951-J951-K951</f>
        <v>0</v>
      </c>
      <c r="M951">
        <f>IF((I951+J951+(1-$W$36)*L951)/$W$39&gt;=$W$38,1,0)</f>
        <v>0</v>
      </c>
      <c r="N951">
        <f>IF(M951=1,$W$37,$W$36)*L951</f>
        <v>0</v>
      </c>
      <c r="O951">
        <f>EXP(-$W$26*C951)*I951</f>
        <v>0</v>
      </c>
      <c r="P951">
        <f>EXP(-$W$26*C951)*J951</f>
        <v>0</v>
      </c>
      <c r="Q951">
        <f>EXP(-$W$26*C951)*K951</f>
        <v>0</v>
      </c>
      <c r="R951">
        <f>EXP(-$W$26*C951)*(L951-N951)</f>
        <v>0</v>
      </c>
      <c r="S951">
        <f>EXP(-$W$26*C951)*N951</f>
        <v>0</v>
      </c>
      <c r="T951">
        <f>EXP(-$W$26*C951)*E951</f>
        <v>0</v>
      </c>
    </row>
    <row r="952" spans="1:20">
      <c r="A952">
        <v>943</v>
      </c>
      <c r="B952">
        <f>RAND()</f>
        <v>0</v>
      </c>
      <c r="C952">
        <f>IF(B952&lt;$W$41,3,IF(B952&lt;$W$41+$W$42,4,5))</f>
        <v>0</v>
      </c>
      <c r="D952">
        <f>NORMSINV(RAND())</f>
        <v>0</v>
      </c>
      <c r="E952">
        <f>$W$25*EXP(($W$26-$W$28-0.5*$W$27^2)*C952+$W$27*SQRT(C952)*D952)</f>
        <v>0</v>
      </c>
      <c r="F952">
        <f>$W$30*(1+$W$31)^C952</f>
        <v>0</v>
      </c>
      <c r="G952">
        <f>$W$32*(1+$W$33)^C952</f>
        <v>0</v>
      </c>
      <c r="H952">
        <f>$W$34*(1+$W$35)^C952</f>
        <v>0</v>
      </c>
      <c r="I952">
        <f>MIN(E952,F952)</f>
        <v>0</v>
      </c>
      <c r="J952">
        <f>MIN(E952-I952,G952)</f>
        <v>0</v>
      </c>
      <c r="K952">
        <f>MIN(E952-I952-J952,H952)</f>
        <v>0</v>
      </c>
      <c r="L952">
        <f>E952-I952-J952-K952</f>
        <v>0</v>
      </c>
      <c r="M952">
        <f>IF((I952+J952+(1-$W$36)*L952)/$W$39&gt;=$W$38,1,0)</f>
        <v>0</v>
      </c>
      <c r="N952">
        <f>IF(M952=1,$W$37,$W$36)*L952</f>
        <v>0</v>
      </c>
      <c r="O952">
        <f>EXP(-$W$26*C952)*I952</f>
        <v>0</v>
      </c>
      <c r="P952">
        <f>EXP(-$W$26*C952)*J952</f>
        <v>0</v>
      </c>
      <c r="Q952">
        <f>EXP(-$W$26*C952)*K952</f>
        <v>0</v>
      </c>
      <c r="R952">
        <f>EXP(-$W$26*C952)*(L952-N952)</f>
        <v>0</v>
      </c>
      <c r="S952">
        <f>EXP(-$W$26*C952)*N952</f>
        <v>0</v>
      </c>
      <c r="T952">
        <f>EXP(-$W$26*C952)*E952</f>
        <v>0</v>
      </c>
    </row>
    <row r="953" spans="1:20">
      <c r="A953">
        <v>944</v>
      </c>
      <c r="B953">
        <f>RAND()</f>
        <v>0</v>
      </c>
      <c r="C953">
        <f>IF(B953&lt;$W$41,3,IF(B953&lt;$W$41+$W$42,4,5))</f>
        <v>0</v>
      </c>
      <c r="D953">
        <f>NORMSINV(RAND())</f>
        <v>0</v>
      </c>
      <c r="E953">
        <f>$W$25*EXP(($W$26-$W$28-0.5*$W$27^2)*C953+$W$27*SQRT(C953)*D953)</f>
        <v>0</v>
      </c>
      <c r="F953">
        <f>$W$30*(1+$W$31)^C953</f>
        <v>0</v>
      </c>
      <c r="G953">
        <f>$W$32*(1+$W$33)^C953</f>
        <v>0</v>
      </c>
      <c r="H953">
        <f>$W$34*(1+$W$35)^C953</f>
        <v>0</v>
      </c>
      <c r="I953">
        <f>MIN(E953,F953)</f>
        <v>0</v>
      </c>
      <c r="J953">
        <f>MIN(E953-I953,G953)</f>
        <v>0</v>
      </c>
      <c r="K953">
        <f>MIN(E953-I953-J953,H953)</f>
        <v>0</v>
      </c>
      <c r="L953">
        <f>E953-I953-J953-K953</f>
        <v>0</v>
      </c>
      <c r="M953">
        <f>IF((I953+J953+(1-$W$36)*L953)/$W$39&gt;=$W$38,1,0)</f>
        <v>0</v>
      </c>
      <c r="N953">
        <f>IF(M953=1,$W$37,$W$36)*L953</f>
        <v>0</v>
      </c>
      <c r="O953">
        <f>EXP(-$W$26*C953)*I953</f>
        <v>0</v>
      </c>
      <c r="P953">
        <f>EXP(-$W$26*C953)*J953</f>
        <v>0</v>
      </c>
      <c r="Q953">
        <f>EXP(-$W$26*C953)*K953</f>
        <v>0</v>
      </c>
      <c r="R953">
        <f>EXP(-$W$26*C953)*(L953-N953)</f>
        <v>0</v>
      </c>
      <c r="S953">
        <f>EXP(-$W$26*C953)*N953</f>
        <v>0</v>
      </c>
      <c r="T953">
        <f>EXP(-$W$26*C953)*E953</f>
        <v>0</v>
      </c>
    </row>
    <row r="954" spans="1:20">
      <c r="A954">
        <v>945</v>
      </c>
      <c r="B954">
        <f>RAND()</f>
        <v>0</v>
      </c>
      <c r="C954">
        <f>IF(B954&lt;$W$41,3,IF(B954&lt;$W$41+$W$42,4,5))</f>
        <v>0</v>
      </c>
      <c r="D954">
        <f>NORMSINV(RAND())</f>
        <v>0</v>
      </c>
      <c r="E954">
        <f>$W$25*EXP(($W$26-$W$28-0.5*$W$27^2)*C954+$W$27*SQRT(C954)*D954)</f>
        <v>0</v>
      </c>
      <c r="F954">
        <f>$W$30*(1+$W$31)^C954</f>
        <v>0</v>
      </c>
      <c r="G954">
        <f>$W$32*(1+$W$33)^C954</f>
        <v>0</v>
      </c>
      <c r="H954">
        <f>$W$34*(1+$W$35)^C954</f>
        <v>0</v>
      </c>
      <c r="I954">
        <f>MIN(E954,F954)</f>
        <v>0</v>
      </c>
      <c r="J954">
        <f>MIN(E954-I954,G954)</f>
        <v>0</v>
      </c>
      <c r="K954">
        <f>MIN(E954-I954-J954,H954)</f>
        <v>0</v>
      </c>
      <c r="L954">
        <f>E954-I954-J954-K954</f>
        <v>0</v>
      </c>
      <c r="M954">
        <f>IF((I954+J954+(1-$W$36)*L954)/$W$39&gt;=$W$38,1,0)</f>
        <v>0</v>
      </c>
      <c r="N954">
        <f>IF(M954=1,$W$37,$W$36)*L954</f>
        <v>0</v>
      </c>
      <c r="O954">
        <f>EXP(-$W$26*C954)*I954</f>
        <v>0</v>
      </c>
      <c r="P954">
        <f>EXP(-$W$26*C954)*J954</f>
        <v>0</v>
      </c>
      <c r="Q954">
        <f>EXP(-$W$26*C954)*K954</f>
        <v>0</v>
      </c>
      <c r="R954">
        <f>EXP(-$W$26*C954)*(L954-N954)</f>
        <v>0</v>
      </c>
      <c r="S954">
        <f>EXP(-$W$26*C954)*N954</f>
        <v>0</v>
      </c>
      <c r="T954">
        <f>EXP(-$W$26*C954)*E954</f>
        <v>0</v>
      </c>
    </row>
    <row r="955" spans="1:20">
      <c r="A955">
        <v>946</v>
      </c>
      <c r="B955">
        <f>RAND()</f>
        <v>0</v>
      </c>
      <c r="C955">
        <f>IF(B955&lt;$W$41,3,IF(B955&lt;$W$41+$W$42,4,5))</f>
        <v>0</v>
      </c>
      <c r="D955">
        <f>NORMSINV(RAND())</f>
        <v>0</v>
      </c>
      <c r="E955">
        <f>$W$25*EXP(($W$26-$W$28-0.5*$W$27^2)*C955+$W$27*SQRT(C955)*D955)</f>
        <v>0</v>
      </c>
      <c r="F955">
        <f>$W$30*(1+$W$31)^C955</f>
        <v>0</v>
      </c>
      <c r="G955">
        <f>$W$32*(1+$W$33)^C955</f>
        <v>0</v>
      </c>
      <c r="H955">
        <f>$W$34*(1+$W$35)^C955</f>
        <v>0</v>
      </c>
      <c r="I955">
        <f>MIN(E955,F955)</f>
        <v>0</v>
      </c>
      <c r="J955">
        <f>MIN(E955-I955,G955)</f>
        <v>0</v>
      </c>
      <c r="K955">
        <f>MIN(E955-I955-J955,H955)</f>
        <v>0</v>
      </c>
      <c r="L955">
        <f>E955-I955-J955-K955</f>
        <v>0</v>
      </c>
      <c r="M955">
        <f>IF((I955+J955+(1-$W$36)*L955)/$W$39&gt;=$W$38,1,0)</f>
        <v>0</v>
      </c>
      <c r="N955">
        <f>IF(M955=1,$W$37,$W$36)*L955</f>
        <v>0</v>
      </c>
      <c r="O955">
        <f>EXP(-$W$26*C955)*I955</f>
        <v>0</v>
      </c>
      <c r="P955">
        <f>EXP(-$W$26*C955)*J955</f>
        <v>0</v>
      </c>
      <c r="Q955">
        <f>EXP(-$W$26*C955)*K955</f>
        <v>0</v>
      </c>
      <c r="R955">
        <f>EXP(-$W$26*C955)*(L955-N955)</f>
        <v>0</v>
      </c>
      <c r="S955">
        <f>EXP(-$W$26*C955)*N955</f>
        <v>0</v>
      </c>
      <c r="T955">
        <f>EXP(-$W$26*C955)*E955</f>
        <v>0</v>
      </c>
    </row>
    <row r="956" spans="1:20">
      <c r="A956">
        <v>947</v>
      </c>
      <c r="B956">
        <f>RAND()</f>
        <v>0</v>
      </c>
      <c r="C956">
        <f>IF(B956&lt;$W$41,3,IF(B956&lt;$W$41+$W$42,4,5))</f>
        <v>0</v>
      </c>
      <c r="D956">
        <f>NORMSINV(RAND())</f>
        <v>0</v>
      </c>
      <c r="E956">
        <f>$W$25*EXP(($W$26-$W$28-0.5*$W$27^2)*C956+$W$27*SQRT(C956)*D956)</f>
        <v>0</v>
      </c>
      <c r="F956">
        <f>$W$30*(1+$W$31)^C956</f>
        <v>0</v>
      </c>
      <c r="G956">
        <f>$W$32*(1+$W$33)^C956</f>
        <v>0</v>
      </c>
      <c r="H956">
        <f>$W$34*(1+$W$35)^C956</f>
        <v>0</v>
      </c>
      <c r="I956">
        <f>MIN(E956,F956)</f>
        <v>0</v>
      </c>
      <c r="J956">
        <f>MIN(E956-I956,G956)</f>
        <v>0</v>
      </c>
      <c r="K956">
        <f>MIN(E956-I956-J956,H956)</f>
        <v>0</v>
      </c>
      <c r="L956">
        <f>E956-I956-J956-K956</f>
        <v>0</v>
      </c>
      <c r="M956">
        <f>IF((I956+J956+(1-$W$36)*L956)/$W$39&gt;=$W$38,1,0)</f>
        <v>0</v>
      </c>
      <c r="N956">
        <f>IF(M956=1,$W$37,$W$36)*L956</f>
        <v>0</v>
      </c>
      <c r="O956">
        <f>EXP(-$W$26*C956)*I956</f>
        <v>0</v>
      </c>
      <c r="P956">
        <f>EXP(-$W$26*C956)*J956</f>
        <v>0</v>
      </c>
      <c r="Q956">
        <f>EXP(-$W$26*C956)*K956</f>
        <v>0</v>
      </c>
      <c r="R956">
        <f>EXP(-$W$26*C956)*(L956-N956)</f>
        <v>0</v>
      </c>
      <c r="S956">
        <f>EXP(-$W$26*C956)*N956</f>
        <v>0</v>
      </c>
      <c r="T956">
        <f>EXP(-$W$26*C956)*E956</f>
        <v>0</v>
      </c>
    </row>
    <row r="957" spans="1:20">
      <c r="A957">
        <v>948</v>
      </c>
      <c r="B957">
        <f>RAND()</f>
        <v>0</v>
      </c>
      <c r="C957">
        <f>IF(B957&lt;$W$41,3,IF(B957&lt;$W$41+$W$42,4,5))</f>
        <v>0</v>
      </c>
      <c r="D957">
        <f>NORMSINV(RAND())</f>
        <v>0</v>
      </c>
      <c r="E957">
        <f>$W$25*EXP(($W$26-$W$28-0.5*$W$27^2)*C957+$W$27*SQRT(C957)*D957)</f>
        <v>0</v>
      </c>
      <c r="F957">
        <f>$W$30*(1+$W$31)^C957</f>
        <v>0</v>
      </c>
      <c r="G957">
        <f>$W$32*(1+$W$33)^C957</f>
        <v>0</v>
      </c>
      <c r="H957">
        <f>$W$34*(1+$W$35)^C957</f>
        <v>0</v>
      </c>
      <c r="I957">
        <f>MIN(E957,F957)</f>
        <v>0</v>
      </c>
      <c r="J957">
        <f>MIN(E957-I957,G957)</f>
        <v>0</v>
      </c>
      <c r="K957">
        <f>MIN(E957-I957-J957,H957)</f>
        <v>0</v>
      </c>
      <c r="L957">
        <f>E957-I957-J957-K957</f>
        <v>0</v>
      </c>
      <c r="M957">
        <f>IF((I957+J957+(1-$W$36)*L957)/$W$39&gt;=$W$38,1,0)</f>
        <v>0</v>
      </c>
      <c r="N957">
        <f>IF(M957=1,$W$37,$W$36)*L957</f>
        <v>0</v>
      </c>
      <c r="O957">
        <f>EXP(-$W$26*C957)*I957</f>
        <v>0</v>
      </c>
      <c r="P957">
        <f>EXP(-$W$26*C957)*J957</f>
        <v>0</v>
      </c>
      <c r="Q957">
        <f>EXP(-$W$26*C957)*K957</f>
        <v>0</v>
      </c>
      <c r="R957">
        <f>EXP(-$W$26*C957)*(L957-N957)</f>
        <v>0</v>
      </c>
      <c r="S957">
        <f>EXP(-$W$26*C957)*N957</f>
        <v>0</v>
      </c>
      <c r="T957">
        <f>EXP(-$W$26*C957)*E957</f>
        <v>0</v>
      </c>
    </row>
    <row r="958" spans="1:20">
      <c r="A958">
        <v>949</v>
      </c>
      <c r="B958">
        <f>RAND()</f>
        <v>0</v>
      </c>
      <c r="C958">
        <f>IF(B958&lt;$W$41,3,IF(B958&lt;$W$41+$W$42,4,5))</f>
        <v>0</v>
      </c>
      <c r="D958">
        <f>NORMSINV(RAND())</f>
        <v>0</v>
      </c>
      <c r="E958">
        <f>$W$25*EXP(($W$26-$W$28-0.5*$W$27^2)*C958+$W$27*SQRT(C958)*D958)</f>
        <v>0</v>
      </c>
      <c r="F958">
        <f>$W$30*(1+$W$31)^C958</f>
        <v>0</v>
      </c>
      <c r="G958">
        <f>$W$32*(1+$W$33)^C958</f>
        <v>0</v>
      </c>
      <c r="H958">
        <f>$W$34*(1+$W$35)^C958</f>
        <v>0</v>
      </c>
      <c r="I958">
        <f>MIN(E958,F958)</f>
        <v>0</v>
      </c>
      <c r="J958">
        <f>MIN(E958-I958,G958)</f>
        <v>0</v>
      </c>
      <c r="K958">
        <f>MIN(E958-I958-J958,H958)</f>
        <v>0</v>
      </c>
      <c r="L958">
        <f>E958-I958-J958-K958</f>
        <v>0</v>
      </c>
      <c r="M958">
        <f>IF((I958+J958+(1-$W$36)*L958)/$W$39&gt;=$W$38,1,0)</f>
        <v>0</v>
      </c>
      <c r="N958">
        <f>IF(M958=1,$W$37,$W$36)*L958</f>
        <v>0</v>
      </c>
      <c r="O958">
        <f>EXP(-$W$26*C958)*I958</f>
        <v>0</v>
      </c>
      <c r="P958">
        <f>EXP(-$W$26*C958)*J958</f>
        <v>0</v>
      </c>
      <c r="Q958">
        <f>EXP(-$W$26*C958)*K958</f>
        <v>0</v>
      </c>
      <c r="R958">
        <f>EXP(-$W$26*C958)*(L958-N958)</f>
        <v>0</v>
      </c>
      <c r="S958">
        <f>EXP(-$W$26*C958)*N958</f>
        <v>0</v>
      </c>
      <c r="T958">
        <f>EXP(-$W$26*C958)*E958</f>
        <v>0</v>
      </c>
    </row>
    <row r="959" spans="1:20">
      <c r="A959">
        <v>950</v>
      </c>
      <c r="B959">
        <f>RAND()</f>
        <v>0</v>
      </c>
      <c r="C959">
        <f>IF(B959&lt;$W$41,3,IF(B959&lt;$W$41+$W$42,4,5))</f>
        <v>0</v>
      </c>
      <c r="D959">
        <f>NORMSINV(RAND())</f>
        <v>0</v>
      </c>
      <c r="E959">
        <f>$W$25*EXP(($W$26-$W$28-0.5*$W$27^2)*C959+$W$27*SQRT(C959)*D959)</f>
        <v>0</v>
      </c>
      <c r="F959">
        <f>$W$30*(1+$W$31)^C959</f>
        <v>0</v>
      </c>
      <c r="G959">
        <f>$W$32*(1+$W$33)^C959</f>
        <v>0</v>
      </c>
      <c r="H959">
        <f>$W$34*(1+$W$35)^C959</f>
        <v>0</v>
      </c>
      <c r="I959">
        <f>MIN(E959,F959)</f>
        <v>0</v>
      </c>
      <c r="J959">
        <f>MIN(E959-I959,G959)</f>
        <v>0</v>
      </c>
      <c r="K959">
        <f>MIN(E959-I959-J959,H959)</f>
        <v>0</v>
      </c>
      <c r="L959">
        <f>E959-I959-J959-K959</f>
        <v>0</v>
      </c>
      <c r="M959">
        <f>IF((I959+J959+(1-$W$36)*L959)/$W$39&gt;=$W$38,1,0)</f>
        <v>0</v>
      </c>
      <c r="N959">
        <f>IF(M959=1,$W$37,$W$36)*L959</f>
        <v>0</v>
      </c>
      <c r="O959">
        <f>EXP(-$W$26*C959)*I959</f>
        <v>0</v>
      </c>
      <c r="P959">
        <f>EXP(-$W$26*C959)*J959</f>
        <v>0</v>
      </c>
      <c r="Q959">
        <f>EXP(-$W$26*C959)*K959</f>
        <v>0</v>
      </c>
      <c r="R959">
        <f>EXP(-$W$26*C959)*(L959-N959)</f>
        <v>0</v>
      </c>
      <c r="S959">
        <f>EXP(-$W$26*C959)*N959</f>
        <v>0</v>
      </c>
      <c r="T959">
        <f>EXP(-$W$26*C959)*E959</f>
        <v>0</v>
      </c>
    </row>
    <row r="960" spans="1:20">
      <c r="A960">
        <v>951</v>
      </c>
      <c r="B960">
        <f>RAND()</f>
        <v>0</v>
      </c>
      <c r="C960">
        <f>IF(B960&lt;$W$41,3,IF(B960&lt;$W$41+$W$42,4,5))</f>
        <v>0</v>
      </c>
      <c r="D960">
        <f>NORMSINV(RAND())</f>
        <v>0</v>
      </c>
      <c r="E960">
        <f>$W$25*EXP(($W$26-$W$28-0.5*$W$27^2)*C960+$W$27*SQRT(C960)*D960)</f>
        <v>0</v>
      </c>
      <c r="F960">
        <f>$W$30*(1+$W$31)^C960</f>
        <v>0</v>
      </c>
      <c r="G960">
        <f>$W$32*(1+$W$33)^C960</f>
        <v>0</v>
      </c>
      <c r="H960">
        <f>$W$34*(1+$W$35)^C960</f>
        <v>0</v>
      </c>
      <c r="I960">
        <f>MIN(E960,F960)</f>
        <v>0</v>
      </c>
      <c r="J960">
        <f>MIN(E960-I960,G960)</f>
        <v>0</v>
      </c>
      <c r="K960">
        <f>MIN(E960-I960-J960,H960)</f>
        <v>0</v>
      </c>
      <c r="L960">
        <f>E960-I960-J960-K960</f>
        <v>0</v>
      </c>
      <c r="M960">
        <f>IF((I960+J960+(1-$W$36)*L960)/$W$39&gt;=$W$38,1,0)</f>
        <v>0</v>
      </c>
      <c r="N960">
        <f>IF(M960=1,$W$37,$W$36)*L960</f>
        <v>0</v>
      </c>
      <c r="O960">
        <f>EXP(-$W$26*C960)*I960</f>
        <v>0</v>
      </c>
      <c r="P960">
        <f>EXP(-$W$26*C960)*J960</f>
        <v>0</v>
      </c>
      <c r="Q960">
        <f>EXP(-$W$26*C960)*K960</f>
        <v>0</v>
      </c>
      <c r="R960">
        <f>EXP(-$W$26*C960)*(L960-N960)</f>
        <v>0</v>
      </c>
      <c r="S960">
        <f>EXP(-$W$26*C960)*N960</f>
        <v>0</v>
      </c>
      <c r="T960">
        <f>EXP(-$W$26*C960)*E960</f>
        <v>0</v>
      </c>
    </row>
    <row r="961" spans="1:20">
      <c r="A961">
        <v>952</v>
      </c>
      <c r="B961">
        <f>RAND()</f>
        <v>0</v>
      </c>
      <c r="C961">
        <f>IF(B961&lt;$W$41,3,IF(B961&lt;$W$41+$W$42,4,5))</f>
        <v>0</v>
      </c>
      <c r="D961">
        <f>NORMSINV(RAND())</f>
        <v>0</v>
      </c>
      <c r="E961">
        <f>$W$25*EXP(($W$26-$W$28-0.5*$W$27^2)*C961+$W$27*SQRT(C961)*D961)</f>
        <v>0</v>
      </c>
      <c r="F961">
        <f>$W$30*(1+$W$31)^C961</f>
        <v>0</v>
      </c>
      <c r="G961">
        <f>$W$32*(1+$W$33)^C961</f>
        <v>0</v>
      </c>
      <c r="H961">
        <f>$W$34*(1+$W$35)^C961</f>
        <v>0</v>
      </c>
      <c r="I961">
        <f>MIN(E961,F961)</f>
        <v>0</v>
      </c>
      <c r="J961">
        <f>MIN(E961-I961,G961)</f>
        <v>0</v>
      </c>
      <c r="K961">
        <f>MIN(E961-I961-J961,H961)</f>
        <v>0</v>
      </c>
      <c r="L961">
        <f>E961-I961-J961-K961</f>
        <v>0</v>
      </c>
      <c r="M961">
        <f>IF((I961+J961+(1-$W$36)*L961)/$W$39&gt;=$W$38,1,0)</f>
        <v>0</v>
      </c>
      <c r="N961">
        <f>IF(M961=1,$W$37,$W$36)*L961</f>
        <v>0</v>
      </c>
      <c r="O961">
        <f>EXP(-$W$26*C961)*I961</f>
        <v>0</v>
      </c>
      <c r="P961">
        <f>EXP(-$W$26*C961)*J961</f>
        <v>0</v>
      </c>
      <c r="Q961">
        <f>EXP(-$W$26*C961)*K961</f>
        <v>0</v>
      </c>
      <c r="R961">
        <f>EXP(-$W$26*C961)*(L961-N961)</f>
        <v>0</v>
      </c>
      <c r="S961">
        <f>EXP(-$W$26*C961)*N961</f>
        <v>0</v>
      </c>
      <c r="T961">
        <f>EXP(-$W$26*C961)*E961</f>
        <v>0</v>
      </c>
    </row>
    <row r="962" spans="1:20">
      <c r="A962">
        <v>953</v>
      </c>
      <c r="B962">
        <f>RAND()</f>
        <v>0</v>
      </c>
      <c r="C962">
        <f>IF(B962&lt;$W$41,3,IF(B962&lt;$W$41+$W$42,4,5))</f>
        <v>0</v>
      </c>
      <c r="D962">
        <f>NORMSINV(RAND())</f>
        <v>0</v>
      </c>
      <c r="E962">
        <f>$W$25*EXP(($W$26-$W$28-0.5*$W$27^2)*C962+$W$27*SQRT(C962)*D962)</f>
        <v>0</v>
      </c>
      <c r="F962">
        <f>$W$30*(1+$W$31)^C962</f>
        <v>0</v>
      </c>
      <c r="G962">
        <f>$W$32*(1+$W$33)^C962</f>
        <v>0</v>
      </c>
      <c r="H962">
        <f>$W$34*(1+$W$35)^C962</f>
        <v>0</v>
      </c>
      <c r="I962">
        <f>MIN(E962,F962)</f>
        <v>0</v>
      </c>
      <c r="J962">
        <f>MIN(E962-I962,G962)</f>
        <v>0</v>
      </c>
      <c r="K962">
        <f>MIN(E962-I962-J962,H962)</f>
        <v>0</v>
      </c>
      <c r="L962">
        <f>E962-I962-J962-K962</f>
        <v>0</v>
      </c>
      <c r="M962">
        <f>IF((I962+J962+(1-$W$36)*L962)/$W$39&gt;=$W$38,1,0)</f>
        <v>0</v>
      </c>
      <c r="N962">
        <f>IF(M962=1,$W$37,$W$36)*L962</f>
        <v>0</v>
      </c>
      <c r="O962">
        <f>EXP(-$W$26*C962)*I962</f>
        <v>0</v>
      </c>
      <c r="P962">
        <f>EXP(-$W$26*C962)*J962</f>
        <v>0</v>
      </c>
      <c r="Q962">
        <f>EXP(-$W$26*C962)*K962</f>
        <v>0</v>
      </c>
      <c r="R962">
        <f>EXP(-$W$26*C962)*(L962-N962)</f>
        <v>0</v>
      </c>
      <c r="S962">
        <f>EXP(-$W$26*C962)*N962</f>
        <v>0</v>
      </c>
      <c r="T962">
        <f>EXP(-$W$26*C962)*E962</f>
        <v>0</v>
      </c>
    </row>
    <row r="963" spans="1:20">
      <c r="A963">
        <v>954</v>
      </c>
      <c r="B963">
        <f>RAND()</f>
        <v>0</v>
      </c>
      <c r="C963">
        <f>IF(B963&lt;$W$41,3,IF(B963&lt;$W$41+$W$42,4,5))</f>
        <v>0</v>
      </c>
      <c r="D963">
        <f>NORMSINV(RAND())</f>
        <v>0</v>
      </c>
      <c r="E963">
        <f>$W$25*EXP(($W$26-$W$28-0.5*$W$27^2)*C963+$W$27*SQRT(C963)*D963)</f>
        <v>0</v>
      </c>
      <c r="F963">
        <f>$W$30*(1+$W$31)^C963</f>
        <v>0</v>
      </c>
      <c r="G963">
        <f>$W$32*(1+$W$33)^C963</f>
        <v>0</v>
      </c>
      <c r="H963">
        <f>$W$34*(1+$W$35)^C963</f>
        <v>0</v>
      </c>
      <c r="I963">
        <f>MIN(E963,F963)</f>
        <v>0</v>
      </c>
      <c r="J963">
        <f>MIN(E963-I963,G963)</f>
        <v>0</v>
      </c>
      <c r="K963">
        <f>MIN(E963-I963-J963,H963)</f>
        <v>0</v>
      </c>
      <c r="L963">
        <f>E963-I963-J963-K963</f>
        <v>0</v>
      </c>
      <c r="M963">
        <f>IF((I963+J963+(1-$W$36)*L963)/$W$39&gt;=$W$38,1,0)</f>
        <v>0</v>
      </c>
      <c r="N963">
        <f>IF(M963=1,$W$37,$W$36)*L963</f>
        <v>0</v>
      </c>
      <c r="O963">
        <f>EXP(-$W$26*C963)*I963</f>
        <v>0</v>
      </c>
      <c r="P963">
        <f>EXP(-$W$26*C963)*J963</f>
        <v>0</v>
      </c>
      <c r="Q963">
        <f>EXP(-$W$26*C963)*K963</f>
        <v>0</v>
      </c>
      <c r="R963">
        <f>EXP(-$W$26*C963)*(L963-N963)</f>
        <v>0</v>
      </c>
      <c r="S963">
        <f>EXP(-$W$26*C963)*N963</f>
        <v>0</v>
      </c>
      <c r="T963">
        <f>EXP(-$W$26*C963)*E963</f>
        <v>0</v>
      </c>
    </row>
    <row r="964" spans="1:20">
      <c r="A964">
        <v>955</v>
      </c>
      <c r="B964">
        <f>RAND()</f>
        <v>0</v>
      </c>
      <c r="C964">
        <f>IF(B964&lt;$W$41,3,IF(B964&lt;$W$41+$W$42,4,5))</f>
        <v>0</v>
      </c>
      <c r="D964">
        <f>NORMSINV(RAND())</f>
        <v>0</v>
      </c>
      <c r="E964">
        <f>$W$25*EXP(($W$26-$W$28-0.5*$W$27^2)*C964+$W$27*SQRT(C964)*D964)</f>
        <v>0</v>
      </c>
      <c r="F964">
        <f>$W$30*(1+$W$31)^C964</f>
        <v>0</v>
      </c>
      <c r="G964">
        <f>$W$32*(1+$W$33)^C964</f>
        <v>0</v>
      </c>
      <c r="H964">
        <f>$W$34*(1+$W$35)^C964</f>
        <v>0</v>
      </c>
      <c r="I964">
        <f>MIN(E964,F964)</f>
        <v>0</v>
      </c>
      <c r="J964">
        <f>MIN(E964-I964,G964)</f>
        <v>0</v>
      </c>
      <c r="K964">
        <f>MIN(E964-I964-J964,H964)</f>
        <v>0</v>
      </c>
      <c r="L964">
        <f>E964-I964-J964-K964</f>
        <v>0</v>
      </c>
      <c r="M964">
        <f>IF((I964+J964+(1-$W$36)*L964)/$W$39&gt;=$W$38,1,0)</f>
        <v>0</v>
      </c>
      <c r="N964">
        <f>IF(M964=1,$W$37,$W$36)*L964</f>
        <v>0</v>
      </c>
      <c r="O964">
        <f>EXP(-$W$26*C964)*I964</f>
        <v>0</v>
      </c>
      <c r="P964">
        <f>EXP(-$W$26*C964)*J964</f>
        <v>0</v>
      </c>
      <c r="Q964">
        <f>EXP(-$W$26*C964)*K964</f>
        <v>0</v>
      </c>
      <c r="R964">
        <f>EXP(-$W$26*C964)*(L964-N964)</f>
        <v>0</v>
      </c>
      <c r="S964">
        <f>EXP(-$W$26*C964)*N964</f>
        <v>0</v>
      </c>
      <c r="T964">
        <f>EXP(-$W$26*C964)*E964</f>
        <v>0</v>
      </c>
    </row>
    <row r="965" spans="1:20">
      <c r="A965">
        <v>956</v>
      </c>
      <c r="B965">
        <f>RAND()</f>
        <v>0</v>
      </c>
      <c r="C965">
        <f>IF(B965&lt;$W$41,3,IF(B965&lt;$W$41+$W$42,4,5))</f>
        <v>0</v>
      </c>
      <c r="D965">
        <f>NORMSINV(RAND())</f>
        <v>0</v>
      </c>
      <c r="E965">
        <f>$W$25*EXP(($W$26-$W$28-0.5*$W$27^2)*C965+$W$27*SQRT(C965)*D965)</f>
        <v>0</v>
      </c>
      <c r="F965">
        <f>$W$30*(1+$W$31)^C965</f>
        <v>0</v>
      </c>
      <c r="G965">
        <f>$W$32*(1+$W$33)^C965</f>
        <v>0</v>
      </c>
      <c r="H965">
        <f>$W$34*(1+$W$35)^C965</f>
        <v>0</v>
      </c>
      <c r="I965">
        <f>MIN(E965,F965)</f>
        <v>0</v>
      </c>
      <c r="J965">
        <f>MIN(E965-I965,G965)</f>
        <v>0</v>
      </c>
      <c r="K965">
        <f>MIN(E965-I965-J965,H965)</f>
        <v>0</v>
      </c>
      <c r="L965">
        <f>E965-I965-J965-K965</f>
        <v>0</v>
      </c>
      <c r="M965">
        <f>IF((I965+J965+(1-$W$36)*L965)/$W$39&gt;=$W$38,1,0)</f>
        <v>0</v>
      </c>
      <c r="N965">
        <f>IF(M965=1,$W$37,$W$36)*L965</f>
        <v>0</v>
      </c>
      <c r="O965">
        <f>EXP(-$W$26*C965)*I965</f>
        <v>0</v>
      </c>
      <c r="P965">
        <f>EXP(-$W$26*C965)*J965</f>
        <v>0</v>
      </c>
      <c r="Q965">
        <f>EXP(-$W$26*C965)*K965</f>
        <v>0</v>
      </c>
      <c r="R965">
        <f>EXP(-$W$26*C965)*(L965-N965)</f>
        <v>0</v>
      </c>
      <c r="S965">
        <f>EXP(-$W$26*C965)*N965</f>
        <v>0</v>
      </c>
      <c r="T965">
        <f>EXP(-$W$26*C965)*E965</f>
        <v>0</v>
      </c>
    </row>
    <row r="966" spans="1:20">
      <c r="A966">
        <v>957</v>
      </c>
      <c r="B966">
        <f>RAND()</f>
        <v>0</v>
      </c>
      <c r="C966">
        <f>IF(B966&lt;$W$41,3,IF(B966&lt;$W$41+$W$42,4,5))</f>
        <v>0</v>
      </c>
      <c r="D966">
        <f>NORMSINV(RAND())</f>
        <v>0</v>
      </c>
      <c r="E966">
        <f>$W$25*EXP(($W$26-$W$28-0.5*$W$27^2)*C966+$W$27*SQRT(C966)*D966)</f>
        <v>0</v>
      </c>
      <c r="F966">
        <f>$W$30*(1+$W$31)^C966</f>
        <v>0</v>
      </c>
      <c r="G966">
        <f>$W$32*(1+$W$33)^C966</f>
        <v>0</v>
      </c>
      <c r="H966">
        <f>$W$34*(1+$W$35)^C966</f>
        <v>0</v>
      </c>
      <c r="I966">
        <f>MIN(E966,F966)</f>
        <v>0</v>
      </c>
      <c r="J966">
        <f>MIN(E966-I966,G966)</f>
        <v>0</v>
      </c>
      <c r="K966">
        <f>MIN(E966-I966-J966,H966)</f>
        <v>0</v>
      </c>
      <c r="L966">
        <f>E966-I966-J966-K966</f>
        <v>0</v>
      </c>
      <c r="M966">
        <f>IF((I966+J966+(1-$W$36)*L966)/$W$39&gt;=$W$38,1,0)</f>
        <v>0</v>
      </c>
      <c r="N966">
        <f>IF(M966=1,$W$37,$W$36)*L966</f>
        <v>0</v>
      </c>
      <c r="O966">
        <f>EXP(-$W$26*C966)*I966</f>
        <v>0</v>
      </c>
      <c r="P966">
        <f>EXP(-$W$26*C966)*J966</f>
        <v>0</v>
      </c>
      <c r="Q966">
        <f>EXP(-$W$26*C966)*K966</f>
        <v>0</v>
      </c>
      <c r="R966">
        <f>EXP(-$W$26*C966)*(L966-N966)</f>
        <v>0</v>
      </c>
      <c r="S966">
        <f>EXP(-$W$26*C966)*N966</f>
        <v>0</v>
      </c>
      <c r="T966">
        <f>EXP(-$W$26*C966)*E966</f>
        <v>0</v>
      </c>
    </row>
    <row r="967" spans="1:20">
      <c r="A967">
        <v>958</v>
      </c>
      <c r="B967">
        <f>RAND()</f>
        <v>0</v>
      </c>
      <c r="C967">
        <f>IF(B967&lt;$W$41,3,IF(B967&lt;$W$41+$W$42,4,5))</f>
        <v>0</v>
      </c>
      <c r="D967">
        <f>NORMSINV(RAND())</f>
        <v>0</v>
      </c>
      <c r="E967">
        <f>$W$25*EXP(($W$26-$W$28-0.5*$W$27^2)*C967+$W$27*SQRT(C967)*D967)</f>
        <v>0</v>
      </c>
      <c r="F967">
        <f>$W$30*(1+$W$31)^C967</f>
        <v>0</v>
      </c>
      <c r="G967">
        <f>$W$32*(1+$W$33)^C967</f>
        <v>0</v>
      </c>
      <c r="H967">
        <f>$W$34*(1+$W$35)^C967</f>
        <v>0</v>
      </c>
      <c r="I967">
        <f>MIN(E967,F967)</f>
        <v>0</v>
      </c>
      <c r="J967">
        <f>MIN(E967-I967,G967)</f>
        <v>0</v>
      </c>
      <c r="K967">
        <f>MIN(E967-I967-J967,H967)</f>
        <v>0</v>
      </c>
      <c r="L967">
        <f>E967-I967-J967-K967</f>
        <v>0</v>
      </c>
      <c r="M967">
        <f>IF((I967+J967+(1-$W$36)*L967)/$W$39&gt;=$W$38,1,0)</f>
        <v>0</v>
      </c>
      <c r="N967">
        <f>IF(M967=1,$W$37,$W$36)*L967</f>
        <v>0</v>
      </c>
      <c r="O967">
        <f>EXP(-$W$26*C967)*I967</f>
        <v>0</v>
      </c>
      <c r="P967">
        <f>EXP(-$W$26*C967)*J967</f>
        <v>0</v>
      </c>
      <c r="Q967">
        <f>EXP(-$W$26*C967)*K967</f>
        <v>0</v>
      </c>
      <c r="R967">
        <f>EXP(-$W$26*C967)*(L967-N967)</f>
        <v>0</v>
      </c>
      <c r="S967">
        <f>EXP(-$W$26*C967)*N967</f>
        <v>0</v>
      </c>
      <c r="T967">
        <f>EXP(-$W$26*C967)*E967</f>
        <v>0</v>
      </c>
    </row>
    <row r="968" spans="1:20">
      <c r="A968">
        <v>959</v>
      </c>
      <c r="B968">
        <f>RAND()</f>
        <v>0</v>
      </c>
      <c r="C968">
        <f>IF(B968&lt;$W$41,3,IF(B968&lt;$W$41+$W$42,4,5))</f>
        <v>0</v>
      </c>
      <c r="D968">
        <f>NORMSINV(RAND())</f>
        <v>0</v>
      </c>
      <c r="E968">
        <f>$W$25*EXP(($W$26-$W$28-0.5*$W$27^2)*C968+$W$27*SQRT(C968)*D968)</f>
        <v>0</v>
      </c>
      <c r="F968">
        <f>$W$30*(1+$W$31)^C968</f>
        <v>0</v>
      </c>
      <c r="G968">
        <f>$W$32*(1+$W$33)^C968</f>
        <v>0</v>
      </c>
      <c r="H968">
        <f>$W$34*(1+$W$35)^C968</f>
        <v>0</v>
      </c>
      <c r="I968">
        <f>MIN(E968,F968)</f>
        <v>0</v>
      </c>
      <c r="J968">
        <f>MIN(E968-I968,G968)</f>
        <v>0</v>
      </c>
      <c r="K968">
        <f>MIN(E968-I968-J968,H968)</f>
        <v>0</v>
      </c>
      <c r="L968">
        <f>E968-I968-J968-K968</f>
        <v>0</v>
      </c>
      <c r="M968">
        <f>IF((I968+J968+(1-$W$36)*L968)/$W$39&gt;=$W$38,1,0)</f>
        <v>0</v>
      </c>
      <c r="N968">
        <f>IF(M968=1,$W$37,$W$36)*L968</f>
        <v>0</v>
      </c>
      <c r="O968">
        <f>EXP(-$W$26*C968)*I968</f>
        <v>0</v>
      </c>
      <c r="P968">
        <f>EXP(-$W$26*C968)*J968</f>
        <v>0</v>
      </c>
      <c r="Q968">
        <f>EXP(-$W$26*C968)*K968</f>
        <v>0</v>
      </c>
      <c r="R968">
        <f>EXP(-$W$26*C968)*(L968-N968)</f>
        <v>0</v>
      </c>
      <c r="S968">
        <f>EXP(-$W$26*C968)*N968</f>
        <v>0</v>
      </c>
      <c r="T968">
        <f>EXP(-$W$26*C968)*E968</f>
        <v>0</v>
      </c>
    </row>
    <row r="969" spans="1:20">
      <c r="A969">
        <v>960</v>
      </c>
      <c r="B969">
        <f>RAND()</f>
        <v>0</v>
      </c>
      <c r="C969">
        <f>IF(B969&lt;$W$41,3,IF(B969&lt;$W$41+$W$42,4,5))</f>
        <v>0</v>
      </c>
      <c r="D969">
        <f>NORMSINV(RAND())</f>
        <v>0</v>
      </c>
      <c r="E969">
        <f>$W$25*EXP(($W$26-$W$28-0.5*$W$27^2)*C969+$W$27*SQRT(C969)*D969)</f>
        <v>0</v>
      </c>
      <c r="F969">
        <f>$W$30*(1+$W$31)^C969</f>
        <v>0</v>
      </c>
      <c r="G969">
        <f>$W$32*(1+$W$33)^C969</f>
        <v>0</v>
      </c>
      <c r="H969">
        <f>$W$34*(1+$W$35)^C969</f>
        <v>0</v>
      </c>
      <c r="I969">
        <f>MIN(E969,F969)</f>
        <v>0</v>
      </c>
      <c r="J969">
        <f>MIN(E969-I969,G969)</f>
        <v>0</v>
      </c>
      <c r="K969">
        <f>MIN(E969-I969-J969,H969)</f>
        <v>0</v>
      </c>
      <c r="L969">
        <f>E969-I969-J969-K969</f>
        <v>0</v>
      </c>
      <c r="M969">
        <f>IF((I969+J969+(1-$W$36)*L969)/$W$39&gt;=$W$38,1,0)</f>
        <v>0</v>
      </c>
      <c r="N969">
        <f>IF(M969=1,$W$37,$W$36)*L969</f>
        <v>0</v>
      </c>
      <c r="O969">
        <f>EXP(-$W$26*C969)*I969</f>
        <v>0</v>
      </c>
      <c r="P969">
        <f>EXP(-$W$26*C969)*J969</f>
        <v>0</v>
      </c>
      <c r="Q969">
        <f>EXP(-$W$26*C969)*K969</f>
        <v>0</v>
      </c>
      <c r="R969">
        <f>EXP(-$W$26*C969)*(L969-N969)</f>
        <v>0</v>
      </c>
      <c r="S969">
        <f>EXP(-$W$26*C969)*N969</f>
        <v>0</v>
      </c>
      <c r="T969">
        <f>EXP(-$W$26*C969)*E969</f>
        <v>0</v>
      </c>
    </row>
    <row r="970" spans="1:20">
      <c r="A970">
        <v>961</v>
      </c>
      <c r="B970">
        <f>RAND()</f>
        <v>0</v>
      </c>
      <c r="C970">
        <f>IF(B970&lt;$W$41,3,IF(B970&lt;$W$41+$W$42,4,5))</f>
        <v>0</v>
      </c>
      <c r="D970">
        <f>NORMSINV(RAND())</f>
        <v>0</v>
      </c>
      <c r="E970">
        <f>$W$25*EXP(($W$26-$W$28-0.5*$W$27^2)*C970+$W$27*SQRT(C970)*D970)</f>
        <v>0</v>
      </c>
      <c r="F970">
        <f>$W$30*(1+$W$31)^C970</f>
        <v>0</v>
      </c>
      <c r="G970">
        <f>$W$32*(1+$W$33)^C970</f>
        <v>0</v>
      </c>
      <c r="H970">
        <f>$W$34*(1+$W$35)^C970</f>
        <v>0</v>
      </c>
      <c r="I970">
        <f>MIN(E970,F970)</f>
        <v>0</v>
      </c>
      <c r="J970">
        <f>MIN(E970-I970,G970)</f>
        <v>0</v>
      </c>
      <c r="K970">
        <f>MIN(E970-I970-J970,H970)</f>
        <v>0</v>
      </c>
      <c r="L970">
        <f>E970-I970-J970-K970</f>
        <v>0</v>
      </c>
      <c r="M970">
        <f>IF((I970+J970+(1-$W$36)*L970)/$W$39&gt;=$W$38,1,0)</f>
        <v>0</v>
      </c>
      <c r="N970">
        <f>IF(M970=1,$W$37,$W$36)*L970</f>
        <v>0</v>
      </c>
      <c r="O970">
        <f>EXP(-$W$26*C970)*I970</f>
        <v>0</v>
      </c>
      <c r="P970">
        <f>EXP(-$W$26*C970)*J970</f>
        <v>0</v>
      </c>
      <c r="Q970">
        <f>EXP(-$W$26*C970)*K970</f>
        <v>0</v>
      </c>
      <c r="R970">
        <f>EXP(-$W$26*C970)*(L970-N970)</f>
        <v>0</v>
      </c>
      <c r="S970">
        <f>EXP(-$W$26*C970)*N970</f>
        <v>0</v>
      </c>
      <c r="T970">
        <f>EXP(-$W$26*C970)*E970</f>
        <v>0</v>
      </c>
    </row>
    <row r="971" spans="1:20">
      <c r="A971">
        <v>962</v>
      </c>
      <c r="B971">
        <f>RAND()</f>
        <v>0</v>
      </c>
      <c r="C971">
        <f>IF(B971&lt;$W$41,3,IF(B971&lt;$W$41+$W$42,4,5))</f>
        <v>0</v>
      </c>
      <c r="D971">
        <f>NORMSINV(RAND())</f>
        <v>0</v>
      </c>
      <c r="E971">
        <f>$W$25*EXP(($W$26-$W$28-0.5*$W$27^2)*C971+$W$27*SQRT(C971)*D971)</f>
        <v>0</v>
      </c>
      <c r="F971">
        <f>$W$30*(1+$W$31)^C971</f>
        <v>0</v>
      </c>
      <c r="G971">
        <f>$W$32*(1+$W$33)^C971</f>
        <v>0</v>
      </c>
      <c r="H971">
        <f>$W$34*(1+$W$35)^C971</f>
        <v>0</v>
      </c>
      <c r="I971">
        <f>MIN(E971,F971)</f>
        <v>0</v>
      </c>
      <c r="J971">
        <f>MIN(E971-I971,G971)</f>
        <v>0</v>
      </c>
      <c r="K971">
        <f>MIN(E971-I971-J971,H971)</f>
        <v>0</v>
      </c>
      <c r="L971">
        <f>E971-I971-J971-K971</f>
        <v>0</v>
      </c>
      <c r="M971">
        <f>IF((I971+J971+(1-$W$36)*L971)/$W$39&gt;=$W$38,1,0)</f>
        <v>0</v>
      </c>
      <c r="N971">
        <f>IF(M971=1,$W$37,$W$36)*L971</f>
        <v>0</v>
      </c>
      <c r="O971">
        <f>EXP(-$W$26*C971)*I971</f>
        <v>0</v>
      </c>
      <c r="P971">
        <f>EXP(-$W$26*C971)*J971</f>
        <v>0</v>
      </c>
      <c r="Q971">
        <f>EXP(-$W$26*C971)*K971</f>
        <v>0</v>
      </c>
      <c r="R971">
        <f>EXP(-$W$26*C971)*(L971-N971)</f>
        <v>0</v>
      </c>
      <c r="S971">
        <f>EXP(-$W$26*C971)*N971</f>
        <v>0</v>
      </c>
      <c r="T971">
        <f>EXP(-$W$26*C971)*E971</f>
        <v>0</v>
      </c>
    </row>
    <row r="972" spans="1:20">
      <c r="A972">
        <v>963</v>
      </c>
      <c r="B972">
        <f>RAND()</f>
        <v>0</v>
      </c>
      <c r="C972">
        <f>IF(B972&lt;$W$41,3,IF(B972&lt;$W$41+$W$42,4,5))</f>
        <v>0</v>
      </c>
      <c r="D972">
        <f>NORMSINV(RAND())</f>
        <v>0</v>
      </c>
      <c r="E972">
        <f>$W$25*EXP(($W$26-$W$28-0.5*$W$27^2)*C972+$W$27*SQRT(C972)*D972)</f>
        <v>0</v>
      </c>
      <c r="F972">
        <f>$W$30*(1+$W$31)^C972</f>
        <v>0</v>
      </c>
      <c r="G972">
        <f>$W$32*(1+$W$33)^C972</f>
        <v>0</v>
      </c>
      <c r="H972">
        <f>$W$34*(1+$W$35)^C972</f>
        <v>0</v>
      </c>
      <c r="I972">
        <f>MIN(E972,F972)</f>
        <v>0</v>
      </c>
      <c r="J972">
        <f>MIN(E972-I972,G972)</f>
        <v>0</v>
      </c>
      <c r="K972">
        <f>MIN(E972-I972-J972,H972)</f>
        <v>0</v>
      </c>
      <c r="L972">
        <f>E972-I972-J972-K972</f>
        <v>0</v>
      </c>
      <c r="M972">
        <f>IF((I972+J972+(1-$W$36)*L972)/$W$39&gt;=$W$38,1,0)</f>
        <v>0</v>
      </c>
      <c r="N972">
        <f>IF(M972=1,$W$37,$W$36)*L972</f>
        <v>0</v>
      </c>
      <c r="O972">
        <f>EXP(-$W$26*C972)*I972</f>
        <v>0</v>
      </c>
      <c r="P972">
        <f>EXP(-$W$26*C972)*J972</f>
        <v>0</v>
      </c>
      <c r="Q972">
        <f>EXP(-$W$26*C972)*K972</f>
        <v>0</v>
      </c>
      <c r="R972">
        <f>EXP(-$W$26*C972)*(L972-N972)</f>
        <v>0</v>
      </c>
      <c r="S972">
        <f>EXP(-$W$26*C972)*N972</f>
        <v>0</v>
      </c>
      <c r="T972">
        <f>EXP(-$W$26*C972)*E972</f>
        <v>0</v>
      </c>
    </row>
    <row r="973" spans="1:20">
      <c r="A973">
        <v>964</v>
      </c>
      <c r="B973">
        <f>RAND()</f>
        <v>0</v>
      </c>
      <c r="C973">
        <f>IF(B973&lt;$W$41,3,IF(B973&lt;$W$41+$W$42,4,5))</f>
        <v>0</v>
      </c>
      <c r="D973">
        <f>NORMSINV(RAND())</f>
        <v>0</v>
      </c>
      <c r="E973">
        <f>$W$25*EXP(($W$26-$W$28-0.5*$W$27^2)*C973+$W$27*SQRT(C973)*D973)</f>
        <v>0</v>
      </c>
      <c r="F973">
        <f>$W$30*(1+$W$31)^C973</f>
        <v>0</v>
      </c>
      <c r="G973">
        <f>$W$32*(1+$W$33)^C973</f>
        <v>0</v>
      </c>
      <c r="H973">
        <f>$W$34*(1+$W$35)^C973</f>
        <v>0</v>
      </c>
      <c r="I973">
        <f>MIN(E973,F973)</f>
        <v>0</v>
      </c>
      <c r="J973">
        <f>MIN(E973-I973,G973)</f>
        <v>0</v>
      </c>
      <c r="K973">
        <f>MIN(E973-I973-J973,H973)</f>
        <v>0</v>
      </c>
      <c r="L973">
        <f>E973-I973-J973-K973</f>
        <v>0</v>
      </c>
      <c r="M973">
        <f>IF((I973+J973+(1-$W$36)*L973)/$W$39&gt;=$W$38,1,0)</f>
        <v>0</v>
      </c>
      <c r="N973">
        <f>IF(M973=1,$W$37,$W$36)*L973</f>
        <v>0</v>
      </c>
      <c r="O973">
        <f>EXP(-$W$26*C973)*I973</f>
        <v>0</v>
      </c>
      <c r="P973">
        <f>EXP(-$W$26*C973)*J973</f>
        <v>0</v>
      </c>
      <c r="Q973">
        <f>EXP(-$W$26*C973)*K973</f>
        <v>0</v>
      </c>
      <c r="R973">
        <f>EXP(-$W$26*C973)*(L973-N973)</f>
        <v>0</v>
      </c>
      <c r="S973">
        <f>EXP(-$W$26*C973)*N973</f>
        <v>0</v>
      </c>
      <c r="T973">
        <f>EXP(-$W$26*C973)*E973</f>
        <v>0</v>
      </c>
    </row>
    <row r="974" spans="1:20">
      <c r="A974">
        <v>965</v>
      </c>
      <c r="B974">
        <f>RAND()</f>
        <v>0</v>
      </c>
      <c r="C974">
        <f>IF(B974&lt;$W$41,3,IF(B974&lt;$W$41+$W$42,4,5))</f>
        <v>0</v>
      </c>
      <c r="D974">
        <f>NORMSINV(RAND())</f>
        <v>0</v>
      </c>
      <c r="E974">
        <f>$W$25*EXP(($W$26-$W$28-0.5*$W$27^2)*C974+$W$27*SQRT(C974)*D974)</f>
        <v>0</v>
      </c>
      <c r="F974">
        <f>$W$30*(1+$W$31)^C974</f>
        <v>0</v>
      </c>
      <c r="G974">
        <f>$W$32*(1+$W$33)^C974</f>
        <v>0</v>
      </c>
      <c r="H974">
        <f>$W$34*(1+$W$35)^C974</f>
        <v>0</v>
      </c>
      <c r="I974">
        <f>MIN(E974,F974)</f>
        <v>0</v>
      </c>
      <c r="J974">
        <f>MIN(E974-I974,G974)</f>
        <v>0</v>
      </c>
      <c r="K974">
        <f>MIN(E974-I974-J974,H974)</f>
        <v>0</v>
      </c>
      <c r="L974">
        <f>E974-I974-J974-K974</f>
        <v>0</v>
      </c>
      <c r="M974">
        <f>IF((I974+J974+(1-$W$36)*L974)/$W$39&gt;=$W$38,1,0)</f>
        <v>0</v>
      </c>
      <c r="N974">
        <f>IF(M974=1,$W$37,$W$36)*L974</f>
        <v>0</v>
      </c>
      <c r="O974">
        <f>EXP(-$W$26*C974)*I974</f>
        <v>0</v>
      </c>
      <c r="P974">
        <f>EXP(-$W$26*C974)*J974</f>
        <v>0</v>
      </c>
      <c r="Q974">
        <f>EXP(-$W$26*C974)*K974</f>
        <v>0</v>
      </c>
      <c r="R974">
        <f>EXP(-$W$26*C974)*(L974-N974)</f>
        <v>0</v>
      </c>
      <c r="S974">
        <f>EXP(-$W$26*C974)*N974</f>
        <v>0</v>
      </c>
      <c r="T974">
        <f>EXP(-$W$26*C974)*E974</f>
        <v>0</v>
      </c>
    </row>
    <row r="975" spans="1:20">
      <c r="A975">
        <v>966</v>
      </c>
      <c r="B975">
        <f>RAND()</f>
        <v>0</v>
      </c>
      <c r="C975">
        <f>IF(B975&lt;$W$41,3,IF(B975&lt;$W$41+$W$42,4,5))</f>
        <v>0</v>
      </c>
      <c r="D975">
        <f>NORMSINV(RAND())</f>
        <v>0</v>
      </c>
      <c r="E975">
        <f>$W$25*EXP(($W$26-$W$28-0.5*$W$27^2)*C975+$W$27*SQRT(C975)*D975)</f>
        <v>0</v>
      </c>
      <c r="F975">
        <f>$W$30*(1+$W$31)^C975</f>
        <v>0</v>
      </c>
      <c r="G975">
        <f>$W$32*(1+$W$33)^C975</f>
        <v>0</v>
      </c>
      <c r="H975">
        <f>$W$34*(1+$W$35)^C975</f>
        <v>0</v>
      </c>
      <c r="I975">
        <f>MIN(E975,F975)</f>
        <v>0</v>
      </c>
      <c r="J975">
        <f>MIN(E975-I975,G975)</f>
        <v>0</v>
      </c>
      <c r="K975">
        <f>MIN(E975-I975-J975,H975)</f>
        <v>0</v>
      </c>
      <c r="L975">
        <f>E975-I975-J975-K975</f>
        <v>0</v>
      </c>
      <c r="M975">
        <f>IF((I975+J975+(1-$W$36)*L975)/$W$39&gt;=$W$38,1,0)</f>
        <v>0</v>
      </c>
      <c r="N975">
        <f>IF(M975=1,$W$37,$W$36)*L975</f>
        <v>0</v>
      </c>
      <c r="O975">
        <f>EXP(-$W$26*C975)*I975</f>
        <v>0</v>
      </c>
      <c r="P975">
        <f>EXP(-$W$26*C975)*J975</f>
        <v>0</v>
      </c>
      <c r="Q975">
        <f>EXP(-$W$26*C975)*K975</f>
        <v>0</v>
      </c>
      <c r="R975">
        <f>EXP(-$W$26*C975)*(L975-N975)</f>
        <v>0</v>
      </c>
      <c r="S975">
        <f>EXP(-$W$26*C975)*N975</f>
        <v>0</v>
      </c>
      <c r="T975">
        <f>EXP(-$W$26*C975)*E975</f>
        <v>0</v>
      </c>
    </row>
    <row r="976" spans="1:20">
      <c r="A976">
        <v>967</v>
      </c>
      <c r="B976">
        <f>RAND()</f>
        <v>0</v>
      </c>
      <c r="C976">
        <f>IF(B976&lt;$W$41,3,IF(B976&lt;$W$41+$W$42,4,5))</f>
        <v>0</v>
      </c>
      <c r="D976">
        <f>NORMSINV(RAND())</f>
        <v>0</v>
      </c>
      <c r="E976">
        <f>$W$25*EXP(($W$26-$W$28-0.5*$W$27^2)*C976+$W$27*SQRT(C976)*D976)</f>
        <v>0</v>
      </c>
      <c r="F976">
        <f>$W$30*(1+$W$31)^C976</f>
        <v>0</v>
      </c>
      <c r="G976">
        <f>$W$32*(1+$W$33)^C976</f>
        <v>0</v>
      </c>
      <c r="H976">
        <f>$W$34*(1+$W$35)^C976</f>
        <v>0</v>
      </c>
      <c r="I976">
        <f>MIN(E976,F976)</f>
        <v>0</v>
      </c>
      <c r="J976">
        <f>MIN(E976-I976,G976)</f>
        <v>0</v>
      </c>
      <c r="K976">
        <f>MIN(E976-I976-J976,H976)</f>
        <v>0</v>
      </c>
      <c r="L976">
        <f>E976-I976-J976-K976</f>
        <v>0</v>
      </c>
      <c r="M976">
        <f>IF((I976+J976+(1-$W$36)*L976)/$W$39&gt;=$W$38,1,0)</f>
        <v>0</v>
      </c>
      <c r="N976">
        <f>IF(M976=1,$W$37,$W$36)*L976</f>
        <v>0</v>
      </c>
      <c r="O976">
        <f>EXP(-$W$26*C976)*I976</f>
        <v>0</v>
      </c>
      <c r="P976">
        <f>EXP(-$W$26*C976)*J976</f>
        <v>0</v>
      </c>
      <c r="Q976">
        <f>EXP(-$W$26*C976)*K976</f>
        <v>0</v>
      </c>
      <c r="R976">
        <f>EXP(-$W$26*C976)*(L976-N976)</f>
        <v>0</v>
      </c>
      <c r="S976">
        <f>EXP(-$W$26*C976)*N976</f>
        <v>0</v>
      </c>
      <c r="T976">
        <f>EXP(-$W$26*C976)*E976</f>
        <v>0</v>
      </c>
    </row>
    <row r="977" spans="1:20">
      <c r="A977">
        <v>968</v>
      </c>
      <c r="B977">
        <f>RAND()</f>
        <v>0</v>
      </c>
      <c r="C977">
        <f>IF(B977&lt;$W$41,3,IF(B977&lt;$W$41+$W$42,4,5))</f>
        <v>0</v>
      </c>
      <c r="D977">
        <f>NORMSINV(RAND())</f>
        <v>0</v>
      </c>
      <c r="E977">
        <f>$W$25*EXP(($W$26-$W$28-0.5*$W$27^2)*C977+$W$27*SQRT(C977)*D977)</f>
        <v>0</v>
      </c>
      <c r="F977">
        <f>$W$30*(1+$W$31)^C977</f>
        <v>0</v>
      </c>
      <c r="G977">
        <f>$W$32*(1+$W$33)^C977</f>
        <v>0</v>
      </c>
      <c r="H977">
        <f>$W$34*(1+$W$35)^C977</f>
        <v>0</v>
      </c>
      <c r="I977">
        <f>MIN(E977,F977)</f>
        <v>0</v>
      </c>
      <c r="J977">
        <f>MIN(E977-I977,G977)</f>
        <v>0</v>
      </c>
      <c r="K977">
        <f>MIN(E977-I977-J977,H977)</f>
        <v>0</v>
      </c>
      <c r="L977">
        <f>E977-I977-J977-K977</f>
        <v>0</v>
      </c>
      <c r="M977">
        <f>IF((I977+J977+(1-$W$36)*L977)/$W$39&gt;=$W$38,1,0)</f>
        <v>0</v>
      </c>
      <c r="N977">
        <f>IF(M977=1,$W$37,$W$36)*L977</f>
        <v>0</v>
      </c>
      <c r="O977">
        <f>EXP(-$W$26*C977)*I977</f>
        <v>0</v>
      </c>
      <c r="P977">
        <f>EXP(-$W$26*C977)*J977</f>
        <v>0</v>
      </c>
      <c r="Q977">
        <f>EXP(-$W$26*C977)*K977</f>
        <v>0</v>
      </c>
      <c r="R977">
        <f>EXP(-$W$26*C977)*(L977-N977)</f>
        <v>0</v>
      </c>
      <c r="S977">
        <f>EXP(-$W$26*C977)*N977</f>
        <v>0</v>
      </c>
      <c r="T977">
        <f>EXP(-$W$26*C977)*E977</f>
        <v>0</v>
      </c>
    </row>
    <row r="978" spans="1:20">
      <c r="A978">
        <v>969</v>
      </c>
      <c r="B978">
        <f>RAND()</f>
        <v>0</v>
      </c>
      <c r="C978">
        <f>IF(B978&lt;$W$41,3,IF(B978&lt;$W$41+$W$42,4,5))</f>
        <v>0</v>
      </c>
      <c r="D978">
        <f>NORMSINV(RAND())</f>
        <v>0</v>
      </c>
      <c r="E978">
        <f>$W$25*EXP(($W$26-$W$28-0.5*$W$27^2)*C978+$W$27*SQRT(C978)*D978)</f>
        <v>0</v>
      </c>
      <c r="F978">
        <f>$W$30*(1+$W$31)^C978</f>
        <v>0</v>
      </c>
      <c r="G978">
        <f>$W$32*(1+$W$33)^C978</f>
        <v>0</v>
      </c>
      <c r="H978">
        <f>$W$34*(1+$W$35)^C978</f>
        <v>0</v>
      </c>
      <c r="I978">
        <f>MIN(E978,F978)</f>
        <v>0</v>
      </c>
      <c r="J978">
        <f>MIN(E978-I978,G978)</f>
        <v>0</v>
      </c>
      <c r="K978">
        <f>MIN(E978-I978-J978,H978)</f>
        <v>0</v>
      </c>
      <c r="L978">
        <f>E978-I978-J978-K978</f>
        <v>0</v>
      </c>
      <c r="M978">
        <f>IF((I978+J978+(1-$W$36)*L978)/$W$39&gt;=$W$38,1,0)</f>
        <v>0</v>
      </c>
      <c r="N978">
        <f>IF(M978=1,$W$37,$W$36)*L978</f>
        <v>0</v>
      </c>
      <c r="O978">
        <f>EXP(-$W$26*C978)*I978</f>
        <v>0</v>
      </c>
      <c r="P978">
        <f>EXP(-$W$26*C978)*J978</f>
        <v>0</v>
      </c>
      <c r="Q978">
        <f>EXP(-$W$26*C978)*K978</f>
        <v>0</v>
      </c>
      <c r="R978">
        <f>EXP(-$W$26*C978)*(L978-N978)</f>
        <v>0</v>
      </c>
      <c r="S978">
        <f>EXP(-$W$26*C978)*N978</f>
        <v>0</v>
      </c>
      <c r="T978">
        <f>EXP(-$W$26*C978)*E978</f>
        <v>0</v>
      </c>
    </row>
    <row r="979" spans="1:20">
      <c r="A979">
        <v>970</v>
      </c>
      <c r="B979">
        <f>RAND()</f>
        <v>0</v>
      </c>
      <c r="C979">
        <f>IF(B979&lt;$W$41,3,IF(B979&lt;$W$41+$W$42,4,5))</f>
        <v>0</v>
      </c>
      <c r="D979">
        <f>NORMSINV(RAND())</f>
        <v>0</v>
      </c>
      <c r="E979">
        <f>$W$25*EXP(($W$26-$W$28-0.5*$W$27^2)*C979+$W$27*SQRT(C979)*D979)</f>
        <v>0</v>
      </c>
      <c r="F979">
        <f>$W$30*(1+$W$31)^C979</f>
        <v>0</v>
      </c>
      <c r="G979">
        <f>$W$32*(1+$W$33)^C979</f>
        <v>0</v>
      </c>
      <c r="H979">
        <f>$W$34*(1+$W$35)^C979</f>
        <v>0</v>
      </c>
      <c r="I979">
        <f>MIN(E979,F979)</f>
        <v>0</v>
      </c>
      <c r="J979">
        <f>MIN(E979-I979,G979)</f>
        <v>0</v>
      </c>
      <c r="K979">
        <f>MIN(E979-I979-J979,H979)</f>
        <v>0</v>
      </c>
      <c r="L979">
        <f>E979-I979-J979-K979</f>
        <v>0</v>
      </c>
      <c r="M979">
        <f>IF((I979+J979+(1-$W$36)*L979)/$W$39&gt;=$W$38,1,0)</f>
        <v>0</v>
      </c>
      <c r="N979">
        <f>IF(M979=1,$W$37,$W$36)*L979</f>
        <v>0</v>
      </c>
      <c r="O979">
        <f>EXP(-$W$26*C979)*I979</f>
        <v>0</v>
      </c>
      <c r="P979">
        <f>EXP(-$W$26*C979)*J979</f>
        <v>0</v>
      </c>
      <c r="Q979">
        <f>EXP(-$W$26*C979)*K979</f>
        <v>0</v>
      </c>
      <c r="R979">
        <f>EXP(-$W$26*C979)*(L979-N979)</f>
        <v>0</v>
      </c>
      <c r="S979">
        <f>EXP(-$W$26*C979)*N979</f>
        <v>0</v>
      </c>
      <c r="T979">
        <f>EXP(-$W$26*C979)*E979</f>
        <v>0</v>
      </c>
    </row>
    <row r="980" spans="1:20">
      <c r="A980">
        <v>971</v>
      </c>
      <c r="B980">
        <f>RAND()</f>
        <v>0</v>
      </c>
      <c r="C980">
        <f>IF(B980&lt;$W$41,3,IF(B980&lt;$W$41+$W$42,4,5))</f>
        <v>0</v>
      </c>
      <c r="D980">
        <f>NORMSINV(RAND())</f>
        <v>0</v>
      </c>
      <c r="E980">
        <f>$W$25*EXP(($W$26-$W$28-0.5*$W$27^2)*C980+$W$27*SQRT(C980)*D980)</f>
        <v>0</v>
      </c>
      <c r="F980">
        <f>$W$30*(1+$W$31)^C980</f>
        <v>0</v>
      </c>
      <c r="G980">
        <f>$W$32*(1+$W$33)^C980</f>
        <v>0</v>
      </c>
      <c r="H980">
        <f>$W$34*(1+$W$35)^C980</f>
        <v>0</v>
      </c>
      <c r="I980">
        <f>MIN(E980,F980)</f>
        <v>0</v>
      </c>
      <c r="J980">
        <f>MIN(E980-I980,G980)</f>
        <v>0</v>
      </c>
      <c r="K980">
        <f>MIN(E980-I980-J980,H980)</f>
        <v>0</v>
      </c>
      <c r="L980">
        <f>E980-I980-J980-K980</f>
        <v>0</v>
      </c>
      <c r="M980">
        <f>IF((I980+J980+(1-$W$36)*L980)/$W$39&gt;=$W$38,1,0)</f>
        <v>0</v>
      </c>
      <c r="N980">
        <f>IF(M980=1,$W$37,$W$36)*L980</f>
        <v>0</v>
      </c>
      <c r="O980">
        <f>EXP(-$W$26*C980)*I980</f>
        <v>0</v>
      </c>
      <c r="P980">
        <f>EXP(-$W$26*C980)*J980</f>
        <v>0</v>
      </c>
      <c r="Q980">
        <f>EXP(-$W$26*C980)*K980</f>
        <v>0</v>
      </c>
      <c r="R980">
        <f>EXP(-$W$26*C980)*(L980-N980)</f>
        <v>0</v>
      </c>
      <c r="S980">
        <f>EXP(-$W$26*C980)*N980</f>
        <v>0</v>
      </c>
      <c r="T980">
        <f>EXP(-$W$26*C980)*E980</f>
        <v>0</v>
      </c>
    </row>
    <row r="981" spans="1:20">
      <c r="A981">
        <v>972</v>
      </c>
      <c r="B981">
        <f>RAND()</f>
        <v>0</v>
      </c>
      <c r="C981">
        <f>IF(B981&lt;$W$41,3,IF(B981&lt;$W$41+$W$42,4,5))</f>
        <v>0</v>
      </c>
      <c r="D981">
        <f>NORMSINV(RAND())</f>
        <v>0</v>
      </c>
      <c r="E981">
        <f>$W$25*EXP(($W$26-$W$28-0.5*$W$27^2)*C981+$W$27*SQRT(C981)*D981)</f>
        <v>0</v>
      </c>
      <c r="F981">
        <f>$W$30*(1+$W$31)^C981</f>
        <v>0</v>
      </c>
      <c r="G981">
        <f>$W$32*(1+$W$33)^C981</f>
        <v>0</v>
      </c>
      <c r="H981">
        <f>$W$34*(1+$W$35)^C981</f>
        <v>0</v>
      </c>
      <c r="I981">
        <f>MIN(E981,F981)</f>
        <v>0</v>
      </c>
      <c r="J981">
        <f>MIN(E981-I981,G981)</f>
        <v>0</v>
      </c>
      <c r="K981">
        <f>MIN(E981-I981-J981,H981)</f>
        <v>0</v>
      </c>
      <c r="L981">
        <f>E981-I981-J981-K981</f>
        <v>0</v>
      </c>
      <c r="M981">
        <f>IF((I981+J981+(1-$W$36)*L981)/$W$39&gt;=$W$38,1,0)</f>
        <v>0</v>
      </c>
      <c r="N981">
        <f>IF(M981=1,$W$37,$W$36)*L981</f>
        <v>0</v>
      </c>
      <c r="O981">
        <f>EXP(-$W$26*C981)*I981</f>
        <v>0</v>
      </c>
      <c r="P981">
        <f>EXP(-$W$26*C981)*J981</f>
        <v>0</v>
      </c>
      <c r="Q981">
        <f>EXP(-$W$26*C981)*K981</f>
        <v>0</v>
      </c>
      <c r="R981">
        <f>EXP(-$W$26*C981)*(L981-N981)</f>
        <v>0</v>
      </c>
      <c r="S981">
        <f>EXP(-$W$26*C981)*N981</f>
        <v>0</v>
      </c>
      <c r="T981">
        <f>EXP(-$W$26*C981)*E981</f>
        <v>0</v>
      </c>
    </row>
    <row r="982" spans="1:20">
      <c r="A982">
        <v>973</v>
      </c>
      <c r="B982">
        <f>RAND()</f>
        <v>0</v>
      </c>
      <c r="C982">
        <f>IF(B982&lt;$W$41,3,IF(B982&lt;$W$41+$W$42,4,5))</f>
        <v>0</v>
      </c>
      <c r="D982">
        <f>NORMSINV(RAND())</f>
        <v>0</v>
      </c>
      <c r="E982">
        <f>$W$25*EXP(($W$26-$W$28-0.5*$W$27^2)*C982+$W$27*SQRT(C982)*D982)</f>
        <v>0</v>
      </c>
      <c r="F982">
        <f>$W$30*(1+$W$31)^C982</f>
        <v>0</v>
      </c>
      <c r="G982">
        <f>$W$32*(1+$W$33)^C982</f>
        <v>0</v>
      </c>
      <c r="H982">
        <f>$W$34*(1+$W$35)^C982</f>
        <v>0</v>
      </c>
      <c r="I982">
        <f>MIN(E982,F982)</f>
        <v>0</v>
      </c>
      <c r="J982">
        <f>MIN(E982-I982,G982)</f>
        <v>0</v>
      </c>
      <c r="K982">
        <f>MIN(E982-I982-J982,H982)</f>
        <v>0</v>
      </c>
      <c r="L982">
        <f>E982-I982-J982-K982</f>
        <v>0</v>
      </c>
      <c r="M982">
        <f>IF((I982+J982+(1-$W$36)*L982)/$W$39&gt;=$W$38,1,0)</f>
        <v>0</v>
      </c>
      <c r="N982">
        <f>IF(M982=1,$W$37,$W$36)*L982</f>
        <v>0</v>
      </c>
      <c r="O982">
        <f>EXP(-$W$26*C982)*I982</f>
        <v>0</v>
      </c>
      <c r="P982">
        <f>EXP(-$W$26*C982)*J982</f>
        <v>0</v>
      </c>
      <c r="Q982">
        <f>EXP(-$W$26*C982)*K982</f>
        <v>0</v>
      </c>
      <c r="R982">
        <f>EXP(-$W$26*C982)*(L982-N982)</f>
        <v>0</v>
      </c>
      <c r="S982">
        <f>EXP(-$W$26*C982)*N982</f>
        <v>0</v>
      </c>
      <c r="T982">
        <f>EXP(-$W$26*C982)*E982</f>
        <v>0</v>
      </c>
    </row>
    <row r="983" spans="1:20">
      <c r="A983">
        <v>974</v>
      </c>
      <c r="B983">
        <f>RAND()</f>
        <v>0</v>
      </c>
      <c r="C983">
        <f>IF(B983&lt;$W$41,3,IF(B983&lt;$W$41+$W$42,4,5))</f>
        <v>0</v>
      </c>
      <c r="D983">
        <f>NORMSINV(RAND())</f>
        <v>0</v>
      </c>
      <c r="E983">
        <f>$W$25*EXP(($W$26-$W$28-0.5*$W$27^2)*C983+$W$27*SQRT(C983)*D983)</f>
        <v>0</v>
      </c>
      <c r="F983">
        <f>$W$30*(1+$W$31)^C983</f>
        <v>0</v>
      </c>
      <c r="G983">
        <f>$W$32*(1+$W$33)^C983</f>
        <v>0</v>
      </c>
      <c r="H983">
        <f>$W$34*(1+$W$35)^C983</f>
        <v>0</v>
      </c>
      <c r="I983">
        <f>MIN(E983,F983)</f>
        <v>0</v>
      </c>
      <c r="J983">
        <f>MIN(E983-I983,G983)</f>
        <v>0</v>
      </c>
      <c r="K983">
        <f>MIN(E983-I983-J983,H983)</f>
        <v>0</v>
      </c>
      <c r="L983">
        <f>E983-I983-J983-K983</f>
        <v>0</v>
      </c>
      <c r="M983">
        <f>IF((I983+J983+(1-$W$36)*L983)/$W$39&gt;=$W$38,1,0)</f>
        <v>0</v>
      </c>
      <c r="N983">
        <f>IF(M983=1,$W$37,$W$36)*L983</f>
        <v>0</v>
      </c>
      <c r="O983">
        <f>EXP(-$W$26*C983)*I983</f>
        <v>0</v>
      </c>
      <c r="P983">
        <f>EXP(-$W$26*C983)*J983</f>
        <v>0</v>
      </c>
      <c r="Q983">
        <f>EXP(-$W$26*C983)*K983</f>
        <v>0</v>
      </c>
      <c r="R983">
        <f>EXP(-$W$26*C983)*(L983-N983)</f>
        <v>0</v>
      </c>
      <c r="S983">
        <f>EXP(-$W$26*C983)*N983</f>
        <v>0</v>
      </c>
      <c r="T983">
        <f>EXP(-$W$26*C983)*E983</f>
        <v>0</v>
      </c>
    </row>
    <row r="984" spans="1:20">
      <c r="A984">
        <v>975</v>
      </c>
      <c r="B984">
        <f>RAND()</f>
        <v>0</v>
      </c>
      <c r="C984">
        <f>IF(B984&lt;$W$41,3,IF(B984&lt;$W$41+$W$42,4,5))</f>
        <v>0</v>
      </c>
      <c r="D984">
        <f>NORMSINV(RAND())</f>
        <v>0</v>
      </c>
      <c r="E984">
        <f>$W$25*EXP(($W$26-$W$28-0.5*$W$27^2)*C984+$W$27*SQRT(C984)*D984)</f>
        <v>0</v>
      </c>
      <c r="F984">
        <f>$W$30*(1+$W$31)^C984</f>
        <v>0</v>
      </c>
      <c r="G984">
        <f>$W$32*(1+$W$33)^C984</f>
        <v>0</v>
      </c>
      <c r="H984">
        <f>$W$34*(1+$W$35)^C984</f>
        <v>0</v>
      </c>
      <c r="I984">
        <f>MIN(E984,F984)</f>
        <v>0</v>
      </c>
      <c r="J984">
        <f>MIN(E984-I984,G984)</f>
        <v>0</v>
      </c>
      <c r="K984">
        <f>MIN(E984-I984-J984,H984)</f>
        <v>0</v>
      </c>
      <c r="L984">
        <f>E984-I984-J984-K984</f>
        <v>0</v>
      </c>
      <c r="M984">
        <f>IF((I984+J984+(1-$W$36)*L984)/$W$39&gt;=$W$38,1,0)</f>
        <v>0</v>
      </c>
      <c r="N984">
        <f>IF(M984=1,$W$37,$W$36)*L984</f>
        <v>0</v>
      </c>
      <c r="O984">
        <f>EXP(-$W$26*C984)*I984</f>
        <v>0</v>
      </c>
      <c r="P984">
        <f>EXP(-$W$26*C984)*J984</f>
        <v>0</v>
      </c>
      <c r="Q984">
        <f>EXP(-$W$26*C984)*K984</f>
        <v>0</v>
      </c>
      <c r="R984">
        <f>EXP(-$W$26*C984)*(L984-N984)</f>
        <v>0</v>
      </c>
      <c r="S984">
        <f>EXP(-$W$26*C984)*N984</f>
        <v>0</v>
      </c>
      <c r="T984">
        <f>EXP(-$W$26*C984)*E984</f>
        <v>0</v>
      </c>
    </row>
    <row r="985" spans="1:20">
      <c r="A985">
        <v>976</v>
      </c>
      <c r="B985">
        <f>RAND()</f>
        <v>0</v>
      </c>
      <c r="C985">
        <f>IF(B985&lt;$W$41,3,IF(B985&lt;$W$41+$W$42,4,5))</f>
        <v>0</v>
      </c>
      <c r="D985">
        <f>NORMSINV(RAND())</f>
        <v>0</v>
      </c>
      <c r="E985">
        <f>$W$25*EXP(($W$26-$W$28-0.5*$W$27^2)*C985+$W$27*SQRT(C985)*D985)</f>
        <v>0</v>
      </c>
      <c r="F985">
        <f>$W$30*(1+$W$31)^C985</f>
        <v>0</v>
      </c>
      <c r="G985">
        <f>$W$32*(1+$W$33)^C985</f>
        <v>0</v>
      </c>
      <c r="H985">
        <f>$W$34*(1+$W$35)^C985</f>
        <v>0</v>
      </c>
      <c r="I985">
        <f>MIN(E985,F985)</f>
        <v>0</v>
      </c>
      <c r="J985">
        <f>MIN(E985-I985,G985)</f>
        <v>0</v>
      </c>
      <c r="K985">
        <f>MIN(E985-I985-J985,H985)</f>
        <v>0</v>
      </c>
      <c r="L985">
        <f>E985-I985-J985-K985</f>
        <v>0</v>
      </c>
      <c r="M985">
        <f>IF((I985+J985+(1-$W$36)*L985)/$W$39&gt;=$W$38,1,0)</f>
        <v>0</v>
      </c>
      <c r="N985">
        <f>IF(M985=1,$W$37,$W$36)*L985</f>
        <v>0</v>
      </c>
      <c r="O985">
        <f>EXP(-$W$26*C985)*I985</f>
        <v>0</v>
      </c>
      <c r="P985">
        <f>EXP(-$W$26*C985)*J985</f>
        <v>0</v>
      </c>
      <c r="Q985">
        <f>EXP(-$W$26*C985)*K985</f>
        <v>0</v>
      </c>
      <c r="R985">
        <f>EXP(-$W$26*C985)*(L985-N985)</f>
        <v>0</v>
      </c>
      <c r="S985">
        <f>EXP(-$W$26*C985)*N985</f>
        <v>0</v>
      </c>
      <c r="T985">
        <f>EXP(-$W$26*C985)*E985</f>
        <v>0</v>
      </c>
    </row>
    <row r="986" spans="1:20">
      <c r="A986">
        <v>977</v>
      </c>
      <c r="B986">
        <f>RAND()</f>
        <v>0</v>
      </c>
      <c r="C986">
        <f>IF(B986&lt;$W$41,3,IF(B986&lt;$W$41+$W$42,4,5))</f>
        <v>0</v>
      </c>
      <c r="D986">
        <f>NORMSINV(RAND())</f>
        <v>0</v>
      </c>
      <c r="E986">
        <f>$W$25*EXP(($W$26-$W$28-0.5*$W$27^2)*C986+$W$27*SQRT(C986)*D986)</f>
        <v>0</v>
      </c>
      <c r="F986">
        <f>$W$30*(1+$W$31)^C986</f>
        <v>0</v>
      </c>
      <c r="G986">
        <f>$W$32*(1+$W$33)^C986</f>
        <v>0</v>
      </c>
      <c r="H986">
        <f>$W$34*(1+$W$35)^C986</f>
        <v>0</v>
      </c>
      <c r="I986">
        <f>MIN(E986,F986)</f>
        <v>0</v>
      </c>
      <c r="J986">
        <f>MIN(E986-I986,G986)</f>
        <v>0</v>
      </c>
      <c r="K986">
        <f>MIN(E986-I986-J986,H986)</f>
        <v>0</v>
      </c>
      <c r="L986">
        <f>E986-I986-J986-K986</f>
        <v>0</v>
      </c>
      <c r="M986">
        <f>IF((I986+J986+(1-$W$36)*L986)/$W$39&gt;=$W$38,1,0)</f>
        <v>0</v>
      </c>
      <c r="N986">
        <f>IF(M986=1,$W$37,$W$36)*L986</f>
        <v>0</v>
      </c>
      <c r="O986">
        <f>EXP(-$W$26*C986)*I986</f>
        <v>0</v>
      </c>
      <c r="P986">
        <f>EXP(-$W$26*C986)*J986</f>
        <v>0</v>
      </c>
      <c r="Q986">
        <f>EXP(-$W$26*C986)*K986</f>
        <v>0</v>
      </c>
      <c r="R986">
        <f>EXP(-$W$26*C986)*(L986-N986)</f>
        <v>0</v>
      </c>
      <c r="S986">
        <f>EXP(-$W$26*C986)*N986</f>
        <v>0</v>
      </c>
      <c r="T986">
        <f>EXP(-$W$26*C986)*E986</f>
        <v>0</v>
      </c>
    </row>
    <row r="987" spans="1:20">
      <c r="A987">
        <v>978</v>
      </c>
      <c r="B987">
        <f>RAND()</f>
        <v>0</v>
      </c>
      <c r="C987">
        <f>IF(B987&lt;$W$41,3,IF(B987&lt;$W$41+$W$42,4,5))</f>
        <v>0</v>
      </c>
      <c r="D987">
        <f>NORMSINV(RAND())</f>
        <v>0</v>
      </c>
      <c r="E987">
        <f>$W$25*EXP(($W$26-$W$28-0.5*$W$27^2)*C987+$W$27*SQRT(C987)*D987)</f>
        <v>0</v>
      </c>
      <c r="F987">
        <f>$W$30*(1+$W$31)^C987</f>
        <v>0</v>
      </c>
      <c r="G987">
        <f>$W$32*(1+$W$33)^C987</f>
        <v>0</v>
      </c>
      <c r="H987">
        <f>$W$34*(1+$W$35)^C987</f>
        <v>0</v>
      </c>
      <c r="I987">
        <f>MIN(E987,F987)</f>
        <v>0</v>
      </c>
      <c r="J987">
        <f>MIN(E987-I987,G987)</f>
        <v>0</v>
      </c>
      <c r="K987">
        <f>MIN(E987-I987-J987,H987)</f>
        <v>0</v>
      </c>
      <c r="L987">
        <f>E987-I987-J987-K987</f>
        <v>0</v>
      </c>
      <c r="M987">
        <f>IF((I987+J987+(1-$W$36)*L987)/$W$39&gt;=$W$38,1,0)</f>
        <v>0</v>
      </c>
      <c r="N987">
        <f>IF(M987=1,$W$37,$W$36)*L987</f>
        <v>0</v>
      </c>
      <c r="O987">
        <f>EXP(-$W$26*C987)*I987</f>
        <v>0</v>
      </c>
      <c r="P987">
        <f>EXP(-$W$26*C987)*J987</f>
        <v>0</v>
      </c>
      <c r="Q987">
        <f>EXP(-$W$26*C987)*K987</f>
        <v>0</v>
      </c>
      <c r="R987">
        <f>EXP(-$W$26*C987)*(L987-N987)</f>
        <v>0</v>
      </c>
      <c r="S987">
        <f>EXP(-$W$26*C987)*N987</f>
        <v>0</v>
      </c>
      <c r="T987">
        <f>EXP(-$W$26*C987)*E987</f>
        <v>0</v>
      </c>
    </row>
    <row r="988" spans="1:20">
      <c r="A988">
        <v>979</v>
      </c>
      <c r="B988">
        <f>RAND()</f>
        <v>0</v>
      </c>
      <c r="C988">
        <f>IF(B988&lt;$W$41,3,IF(B988&lt;$W$41+$W$42,4,5))</f>
        <v>0</v>
      </c>
      <c r="D988">
        <f>NORMSINV(RAND())</f>
        <v>0</v>
      </c>
      <c r="E988">
        <f>$W$25*EXP(($W$26-$W$28-0.5*$W$27^2)*C988+$W$27*SQRT(C988)*D988)</f>
        <v>0</v>
      </c>
      <c r="F988">
        <f>$W$30*(1+$W$31)^C988</f>
        <v>0</v>
      </c>
      <c r="G988">
        <f>$W$32*(1+$W$33)^C988</f>
        <v>0</v>
      </c>
      <c r="H988">
        <f>$W$34*(1+$W$35)^C988</f>
        <v>0</v>
      </c>
      <c r="I988">
        <f>MIN(E988,F988)</f>
        <v>0</v>
      </c>
      <c r="J988">
        <f>MIN(E988-I988,G988)</f>
        <v>0</v>
      </c>
      <c r="K988">
        <f>MIN(E988-I988-J988,H988)</f>
        <v>0</v>
      </c>
      <c r="L988">
        <f>E988-I988-J988-K988</f>
        <v>0</v>
      </c>
      <c r="M988">
        <f>IF((I988+J988+(1-$W$36)*L988)/$W$39&gt;=$W$38,1,0)</f>
        <v>0</v>
      </c>
      <c r="N988">
        <f>IF(M988=1,$W$37,$W$36)*L988</f>
        <v>0</v>
      </c>
      <c r="O988">
        <f>EXP(-$W$26*C988)*I988</f>
        <v>0</v>
      </c>
      <c r="P988">
        <f>EXP(-$W$26*C988)*J988</f>
        <v>0</v>
      </c>
      <c r="Q988">
        <f>EXP(-$W$26*C988)*K988</f>
        <v>0</v>
      </c>
      <c r="R988">
        <f>EXP(-$W$26*C988)*(L988-N988)</f>
        <v>0</v>
      </c>
      <c r="S988">
        <f>EXP(-$W$26*C988)*N988</f>
        <v>0</v>
      </c>
      <c r="T988">
        <f>EXP(-$W$26*C988)*E988</f>
        <v>0</v>
      </c>
    </row>
    <row r="989" spans="1:20">
      <c r="A989">
        <v>980</v>
      </c>
      <c r="B989">
        <f>RAND()</f>
        <v>0</v>
      </c>
      <c r="C989">
        <f>IF(B989&lt;$W$41,3,IF(B989&lt;$W$41+$W$42,4,5))</f>
        <v>0</v>
      </c>
      <c r="D989">
        <f>NORMSINV(RAND())</f>
        <v>0</v>
      </c>
      <c r="E989">
        <f>$W$25*EXP(($W$26-$W$28-0.5*$W$27^2)*C989+$W$27*SQRT(C989)*D989)</f>
        <v>0</v>
      </c>
      <c r="F989">
        <f>$W$30*(1+$W$31)^C989</f>
        <v>0</v>
      </c>
      <c r="G989">
        <f>$W$32*(1+$W$33)^C989</f>
        <v>0</v>
      </c>
      <c r="H989">
        <f>$W$34*(1+$W$35)^C989</f>
        <v>0</v>
      </c>
      <c r="I989">
        <f>MIN(E989,F989)</f>
        <v>0</v>
      </c>
      <c r="J989">
        <f>MIN(E989-I989,G989)</f>
        <v>0</v>
      </c>
      <c r="K989">
        <f>MIN(E989-I989-J989,H989)</f>
        <v>0</v>
      </c>
      <c r="L989">
        <f>E989-I989-J989-K989</f>
        <v>0</v>
      </c>
      <c r="M989">
        <f>IF((I989+J989+(1-$W$36)*L989)/$W$39&gt;=$W$38,1,0)</f>
        <v>0</v>
      </c>
      <c r="N989">
        <f>IF(M989=1,$W$37,$W$36)*L989</f>
        <v>0</v>
      </c>
      <c r="O989">
        <f>EXP(-$W$26*C989)*I989</f>
        <v>0</v>
      </c>
      <c r="P989">
        <f>EXP(-$W$26*C989)*J989</f>
        <v>0</v>
      </c>
      <c r="Q989">
        <f>EXP(-$W$26*C989)*K989</f>
        <v>0</v>
      </c>
      <c r="R989">
        <f>EXP(-$W$26*C989)*(L989-N989)</f>
        <v>0</v>
      </c>
      <c r="S989">
        <f>EXP(-$W$26*C989)*N989</f>
        <v>0</v>
      </c>
      <c r="T989">
        <f>EXP(-$W$26*C989)*E989</f>
        <v>0</v>
      </c>
    </row>
    <row r="990" spans="1:20">
      <c r="A990">
        <v>981</v>
      </c>
      <c r="B990">
        <f>RAND()</f>
        <v>0</v>
      </c>
      <c r="C990">
        <f>IF(B990&lt;$W$41,3,IF(B990&lt;$W$41+$W$42,4,5))</f>
        <v>0</v>
      </c>
      <c r="D990">
        <f>NORMSINV(RAND())</f>
        <v>0</v>
      </c>
      <c r="E990">
        <f>$W$25*EXP(($W$26-$W$28-0.5*$W$27^2)*C990+$W$27*SQRT(C990)*D990)</f>
        <v>0</v>
      </c>
      <c r="F990">
        <f>$W$30*(1+$W$31)^C990</f>
        <v>0</v>
      </c>
      <c r="G990">
        <f>$W$32*(1+$W$33)^C990</f>
        <v>0</v>
      </c>
      <c r="H990">
        <f>$W$34*(1+$W$35)^C990</f>
        <v>0</v>
      </c>
      <c r="I990">
        <f>MIN(E990,F990)</f>
        <v>0</v>
      </c>
      <c r="J990">
        <f>MIN(E990-I990,G990)</f>
        <v>0</v>
      </c>
      <c r="K990">
        <f>MIN(E990-I990-J990,H990)</f>
        <v>0</v>
      </c>
      <c r="L990">
        <f>E990-I990-J990-K990</f>
        <v>0</v>
      </c>
      <c r="M990">
        <f>IF((I990+J990+(1-$W$36)*L990)/$W$39&gt;=$W$38,1,0)</f>
        <v>0</v>
      </c>
      <c r="N990">
        <f>IF(M990=1,$W$37,$W$36)*L990</f>
        <v>0</v>
      </c>
      <c r="O990">
        <f>EXP(-$W$26*C990)*I990</f>
        <v>0</v>
      </c>
      <c r="P990">
        <f>EXP(-$W$26*C990)*J990</f>
        <v>0</v>
      </c>
      <c r="Q990">
        <f>EXP(-$W$26*C990)*K990</f>
        <v>0</v>
      </c>
      <c r="R990">
        <f>EXP(-$W$26*C990)*(L990-N990)</f>
        <v>0</v>
      </c>
      <c r="S990">
        <f>EXP(-$W$26*C990)*N990</f>
        <v>0</v>
      </c>
      <c r="T990">
        <f>EXP(-$W$26*C990)*E990</f>
        <v>0</v>
      </c>
    </row>
    <row r="991" spans="1:20">
      <c r="A991">
        <v>982</v>
      </c>
      <c r="B991">
        <f>RAND()</f>
        <v>0</v>
      </c>
      <c r="C991">
        <f>IF(B991&lt;$W$41,3,IF(B991&lt;$W$41+$W$42,4,5))</f>
        <v>0</v>
      </c>
      <c r="D991">
        <f>NORMSINV(RAND())</f>
        <v>0</v>
      </c>
      <c r="E991">
        <f>$W$25*EXP(($W$26-$W$28-0.5*$W$27^2)*C991+$W$27*SQRT(C991)*D991)</f>
        <v>0</v>
      </c>
      <c r="F991">
        <f>$W$30*(1+$W$31)^C991</f>
        <v>0</v>
      </c>
      <c r="G991">
        <f>$W$32*(1+$W$33)^C991</f>
        <v>0</v>
      </c>
      <c r="H991">
        <f>$W$34*(1+$W$35)^C991</f>
        <v>0</v>
      </c>
      <c r="I991">
        <f>MIN(E991,F991)</f>
        <v>0</v>
      </c>
      <c r="J991">
        <f>MIN(E991-I991,G991)</f>
        <v>0</v>
      </c>
      <c r="K991">
        <f>MIN(E991-I991-J991,H991)</f>
        <v>0</v>
      </c>
      <c r="L991">
        <f>E991-I991-J991-K991</f>
        <v>0</v>
      </c>
      <c r="M991">
        <f>IF((I991+J991+(1-$W$36)*L991)/$W$39&gt;=$W$38,1,0)</f>
        <v>0</v>
      </c>
      <c r="N991">
        <f>IF(M991=1,$W$37,$W$36)*L991</f>
        <v>0</v>
      </c>
      <c r="O991">
        <f>EXP(-$W$26*C991)*I991</f>
        <v>0</v>
      </c>
      <c r="P991">
        <f>EXP(-$W$26*C991)*J991</f>
        <v>0</v>
      </c>
      <c r="Q991">
        <f>EXP(-$W$26*C991)*K991</f>
        <v>0</v>
      </c>
      <c r="R991">
        <f>EXP(-$W$26*C991)*(L991-N991)</f>
        <v>0</v>
      </c>
      <c r="S991">
        <f>EXP(-$W$26*C991)*N991</f>
        <v>0</v>
      </c>
      <c r="T991">
        <f>EXP(-$W$26*C991)*E991</f>
        <v>0</v>
      </c>
    </row>
    <row r="992" spans="1:20">
      <c r="A992">
        <v>983</v>
      </c>
      <c r="B992">
        <f>RAND()</f>
        <v>0</v>
      </c>
      <c r="C992">
        <f>IF(B992&lt;$W$41,3,IF(B992&lt;$W$41+$W$42,4,5))</f>
        <v>0</v>
      </c>
      <c r="D992">
        <f>NORMSINV(RAND())</f>
        <v>0</v>
      </c>
      <c r="E992">
        <f>$W$25*EXP(($W$26-$W$28-0.5*$W$27^2)*C992+$W$27*SQRT(C992)*D992)</f>
        <v>0</v>
      </c>
      <c r="F992">
        <f>$W$30*(1+$W$31)^C992</f>
        <v>0</v>
      </c>
      <c r="G992">
        <f>$W$32*(1+$W$33)^C992</f>
        <v>0</v>
      </c>
      <c r="H992">
        <f>$W$34*(1+$W$35)^C992</f>
        <v>0</v>
      </c>
      <c r="I992">
        <f>MIN(E992,F992)</f>
        <v>0</v>
      </c>
      <c r="J992">
        <f>MIN(E992-I992,G992)</f>
        <v>0</v>
      </c>
      <c r="K992">
        <f>MIN(E992-I992-J992,H992)</f>
        <v>0</v>
      </c>
      <c r="L992">
        <f>E992-I992-J992-K992</f>
        <v>0</v>
      </c>
      <c r="M992">
        <f>IF((I992+J992+(1-$W$36)*L992)/$W$39&gt;=$W$38,1,0)</f>
        <v>0</v>
      </c>
      <c r="N992">
        <f>IF(M992=1,$W$37,$W$36)*L992</f>
        <v>0</v>
      </c>
      <c r="O992">
        <f>EXP(-$W$26*C992)*I992</f>
        <v>0</v>
      </c>
      <c r="P992">
        <f>EXP(-$W$26*C992)*J992</f>
        <v>0</v>
      </c>
      <c r="Q992">
        <f>EXP(-$W$26*C992)*K992</f>
        <v>0</v>
      </c>
      <c r="R992">
        <f>EXP(-$W$26*C992)*(L992-N992)</f>
        <v>0</v>
      </c>
      <c r="S992">
        <f>EXP(-$W$26*C992)*N992</f>
        <v>0</v>
      </c>
      <c r="T992">
        <f>EXP(-$W$26*C992)*E992</f>
        <v>0</v>
      </c>
    </row>
    <row r="993" spans="1:20">
      <c r="A993">
        <v>984</v>
      </c>
      <c r="B993">
        <f>RAND()</f>
        <v>0</v>
      </c>
      <c r="C993">
        <f>IF(B993&lt;$W$41,3,IF(B993&lt;$W$41+$W$42,4,5))</f>
        <v>0</v>
      </c>
      <c r="D993">
        <f>NORMSINV(RAND())</f>
        <v>0</v>
      </c>
      <c r="E993">
        <f>$W$25*EXP(($W$26-$W$28-0.5*$W$27^2)*C993+$W$27*SQRT(C993)*D993)</f>
        <v>0</v>
      </c>
      <c r="F993">
        <f>$W$30*(1+$W$31)^C993</f>
        <v>0</v>
      </c>
      <c r="G993">
        <f>$W$32*(1+$W$33)^C993</f>
        <v>0</v>
      </c>
      <c r="H993">
        <f>$W$34*(1+$W$35)^C993</f>
        <v>0</v>
      </c>
      <c r="I993">
        <f>MIN(E993,F993)</f>
        <v>0</v>
      </c>
      <c r="J993">
        <f>MIN(E993-I993,G993)</f>
        <v>0</v>
      </c>
      <c r="K993">
        <f>MIN(E993-I993-J993,H993)</f>
        <v>0</v>
      </c>
      <c r="L993">
        <f>E993-I993-J993-K993</f>
        <v>0</v>
      </c>
      <c r="M993">
        <f>IF((I993+J993+(1-$W$36)*L993)/$W$39&gt;=$W$38,1,0)</f>
        <v>0</v>
      </c>
      <c r="N993">
        <f>IF(M993=1,$W$37,$W$36)*L993</f>
        <v>0</v>
      </c>
      <c r="O993">
        <f>EXP(-$W$26*C993)*I993</f>
        <v>0</v>
      </c>
      <c r="P993">
        <f>EXP(-$W$26*C993)*J993</f>
        <v>0</v>
      </c>
      <c r="Q993">
        <f>EXP(-$W$26*C993)*K993</f>
        <v>0</v>
      </c>
      <c r="R993">
        <f>EXP(-$W$26*C993)*(L993-N993)</f>
        <v>0</v>
      </c>
      <c r="S993">
        <f>EXP(-$W$26*C993)*N993</f>
        <v>0</v>
      </c>
      <c r="T993">
        <f>EXP(-$W$26*C993)*E993</f>
        <v>0</v>
      </c>
    </row>
    <row r="994" spans="1:20">
      <c r="A994">
        <v>985</v>
      </c>
      <c r="B994">
        <f>RAND()</f>
        <v>0</v>
      </c>
      <c r="C994">
        <f>IF(B994&lt;$W$41,3,IF(B994&lt;$W$41+$W$42,4,5))</f>
        <v>0</v>
      </c>
      <c r="D994">
        <f>NORMSINV(RAND())</f>
        <v>0</v>
      </c>
      <c r="E994">
        <f>$W$25*EXP(($W$26-$W$28-0.5*$W$27^2)*C994+$W$27*SQRT(C994)*D994)</f>
        <v>0</v>
      </c>
      <c r="F994">
        <f>$W$30*(1+$W$31)^C994</f>
        <v>0</v>
      </c>
      <c r="G994">
        <f>$W$32*(1+$W$33)^C994</f>
        <v>0</v>
      </c>
      <c r="H994">
        <f>$W$34*(1+$W$35)^C994</f>
        <v>0</v>
      </c>
      <c r="I994">
        <f>MIN(E994,F994)</f>
        <v>0</v>
      </c>
      <c r="J994">
        <f>MIN(E994-I994,G994)</f>
        <v>0</v>
      </c>
      <c r="K994">
        <f>MIN(E994-I994-J994,H994)</f>
        <v>0</v>
      </c>
      <c r="L994">
        <f>E994-I994-J994-K994</f>
        <v>0</v>
      </c>
      <c r="M994">
        <f>IF((I994+J994+(1-$W$36)*L994)/$W$39&gt;=$W$38,1,0)</f>
        <v>0</v>
      </c>
      <c r="N994">
        <f>IF(M994=1,$W$37,$W$36)*L994</f>
        <v>0</v>
      </c>
      <c r="O994">
        <f>EXP(-$W$26*C994)*I994</f>
        <v>0</v>
      </c>
      <c r="P994">
        <f>EXP(-$W$26*C994)*J994</f>
        <v>0</v>
      </c>
      <c r="Q994">
        <f>EXP(-$W$26*C994)*K994</f>
        <v>0</v>
      </c>
      <c r="R994">
        <f>EXP(-$W$26*C994)*(L994-N994)</f>
        <v>0</v>
      </c>
      <c r="S994">
        <f>EXP(-$W$26*C994)*N994</f>
        <v>0</v>
      </c>
      <c r="T994">
        <f>EXP(-$W$26*C994)*E994</f>
        <v>0</v>
      </c>
    </row>
    <row r="995" spans="1:20">
      <c r="A995">
        <v>986</v>
      </c>
      <c r="B995">
        <f>RAND()</f>
        <v>0</v>
      </c>
      <c r="C995">
        <f>IF(B995&lt;$W$41,3,IF(B995&lt;$W$41+$W$42,4,5))</f>
        <v>0</v>
      </c>
      <c r="D995">
        <f>NORMSINV(RAND())</f>
        <v>0</v>
      </c>
      <c r="E995">
        <f>$W$25*EXP(($W$26-$W$28-0.5*$W$27^2)*C995+$W$27*SQRT(C995)*D995)</f>
        <v>0</v>
      </c>
      <c r="F995">
        <f>$W$30*(1+$W$31)^C995</f>
        <v>0</v>
      </c>
      <c r="G995">
        <f>$W$32*(1+$W$33)^C995</f>
        <v>0</v>
      </c>
      <c r="H995">
        <f>$W$34*(1+$W$35)^C995</f>
        <v>0</v>
      </c>
      <c r="I995">
        <f>MIN(E995,F995)</f>
        <v>0</v>
      </c>
      <c r="J995">
        <f>MIN(E995-I995,G995)</f>
        <v>0</v>
      </c>
      <c r="K995">
        <f>MIN(E995-I995-J995,H995)</f>
        <v>0</v>
      </c>
      <c r="L995">
        <f>E995-I995-J995-K995</f>
        <v>0</v>
      </c>
      <c r="M995">
        <f>IF((I995+J995+(1-$W$36)*L995)/$W$39&gt;=$W$38,1,0)</f>
        <v>0</v>
      </c>
      <c r="N995">
        <f>IF(M995=1,$W$37,$W$36)*L995</f>
        <v>0</v>
      </c>
      <c r="O995">
        <f>EXP(-$W$26*C995)*I995</f>
        <v>0</v>
      </c>
      <c r="P995">
        <f>EXP(-$W$26*C995)*J995</f>
        <v>0</v>
      </c>
      <c r="Q995">
        <f>EXP(-$W$26*C995)*K995</f>
        <v>0</v>
      </c>
      <c r="R995">
        <f>EXP(-$W$26*C995)*(L995-N995)</f>
        <v>0</v>
      </c>
      <c r="S995">
        <f>EXP(-$W$26*C995)*N995</f>
        <v>0</v>
      </c>
      <c r="T995">
        <f>EXP(-$W$26*C995)*E995</f>
        <v>0</v>
      </c>
    </row>
    <row r="996" spans="1:20">
      <c r="A996">
        <v>987</v>
      </c>
      <c r="B996">
        <f>RAND()</f>
        <v>0</v>
      </c>
      <c r="C996">
        <f>IF(B996&lt;$W$41,3,IF(B996&lt;$W$41+$W$42,4,5))</f>
        <v>0</v>
      </c>
      <c r="D996">
        <f>NORMSINV(RAND())</f>
        <v>0</v>
      </c>
      <c r="E996">
        <f>$W$25*EXP(($W$26-$W$28-0.5*$W$27^2)*C996+$W$27*SQRT(C996)*D996)</f>
        <v>0</v>
      </c>
      <c r="F996">
        <f>$W$30*(1+$W$31)^C996</f>
        <v>0</v>
      </c>
      <c r="G996">
        <f>$W$32*(1+$W$33)^C996</f>
        <v>0</v>
      </c>
      <c r="H996">
        <f>$W$34*(1+$W$35)^C996</f>
        <v>0</v>
      </c>
      <c r="I996">
        <f>MIN(E996,F996)</f>
        <v>0</v>
      </c>
      <c r="J996">
        <f>MIN(E996-I996,G996)</f>
        <v>0</v>
      </c>
      <c r="K996">
        <f>MIN(E996-I996-J996,H996)</f>
        <v>0</v>
      </c>
      <c r="L996">
        <f>E996-I996-J996-K996</f>
        <v>0</v>
      </c>
      <c r="M996">
        <f>IF((I996+J996+(1-$W$36)*L996)/$W$39&gt;=$W$38,1,0)</f>
        <v>0</v>
      </c>
      <c r="N996">
        <f>IF(M996=1,$W$37,$W$36)*L996</f>
        <v>0</v>
      </c>
      <c r="O996">
        <f>EXP(-$W$26*C996)*I996</f>
        <v>0</v>
      </c>
      <c r="P996">
        <f>EXP(-$W$26*C996)*J996</f>
        <v>0</v>
      </c>
      <c r="Q996">
        <f>EXP(-$W$26*C996)*K996</f>
        <v>0</v>
      </c>
      <c r="R996">
        <f>EXP(-$W$26*C996)*(L996-N996)</f>
        <v>0</v>
      </c>
      <c r="S996">
        <f>EXP(-$W$26*C996)*N996</f>
        <v>0</v>
      </c>
      <c r="T996">
        <f>EXP(-$W$26*C996)*E996</f>
        <v>0</v>
      </c>
    </row>
    <row r="997" spans="1:20">
      <c r="A997">
        <v>988</v>
      </c>
      <c r="B997">
        <f>RAND()</f>
        <v>0</v>
      </c>
      <c r="C997">
        <f>IF(B997&lt;$W$41,3,IF(B997&lt;$W$41+$W$42,4,5))</f>
        <v>0</v>
      </c>
      <c r="D997">
        <f>NORMSINV(RAND())</f>
        <v>0</v>
      </c>
      <c r="E997">
        <f>$W$25*EXP(($W$26-$W$28-0.5*$W$27^2)*C997+$W$27*SQRT(C997)*D997)</f>
        <v>0</v>
      </c>
      <c r="F997">
        <f>$W$30*(1+$W$31)^C997</f>
        <v>0</v>
      </c>
      <c r="G997">
        <f>$W$32*(1+$W$33)^C997</f>
        <v>0</v>
      </c>
      <c r="H997">
        <f>$W$34*(1+$W$35)^C997</f>
        <v>0</v>
      </c>
      <c r="I997">
        <f>MIN(E997,F997)</f>
        <v>0</v>
      </c>
      <c r="J997">
        <f>MIN(E997-I997,G997)</f>
        <v>0</v>
      </c>
      <c r="K997">
        <f>MIN(E997-I997-J997,H997)</f>
        <v>0</v>
      </c>
      <c r="L997">
        <f>E997-I997-J997-K997</f>
        <v>0</v>
      </c>
      <c r="M997">
        <f>IF((I997+J997+(1-$W$36)*L997)/$W$39&gt;=$W$38,1,0)</f>
        <v>0</v>
      </c>
      <c r="N997">
        <f>IF(M997=1,$W$37,$W$36)*L997</f>
        <v>0</v>
      </c>
      <c r="O997">
        <f>EXP(-$W$26*C997)*I997</f>
        <v>0</v>
      </c>
      <c r="P997">
        <f>EXP(-$W$26*C997)*J997</f>
        <v>0</v>
      </c>
      <c r="Q997">
        <f>EXP(-$W$26*C997)*K997</f>
        <v>0</v>
      </c>
      <c r="R997">
        <f>EXP(-$W$26*C997)*(L997-N997)</f>
        <v>0</v>
      </c>
      <c r="S997">
        <f>EXP(-$W$26*C997)*N997</f>
        <v>0</v>
      </c>
      <c r="T997">
        <f>EXP(-$W$26*C997)*E997</f>
        <v>0</v>
      </c>
    </row>
    <row r="998" spans="1:20">
      <c r="A998">
        <v>989</v>
      </c>
      <c r="B998">
        <f>RAND()</f>
        <v>0</v>
      </c>
      <c r="C998">
        <f>IF(B998&lt;$W$41,3,IF(B998&lt;$W$41+$W$42,4,5))</f>
        <v>0</v>
      </c>
      <c r="D998">
        <f>NORMSINV(RAND())</f>
        <v>0</v>
      </c>
      <c r="E998">
        <f>$W$25*EXP(($W$26-$W$28-0.5*$W$27^2)*C998+$W$27*SQRT(C998)*D998)</f>
        <v>0</v>
      </c>
      <c r="F998">
        <f>$W$30*(1+$W$31)^C998</f>
        <v>0</v>
      </c>
      <c r="G998">
        <f>$W$32*(1+$W$33)^C998</f>
        <v>0</v>
      </c>
      <c r="H998">
        <f>$W$34*(1+$W$35)^C998</f>
        <v>0</v>
      </c>
      <c r="I998">
        <f>MIN(E998,F998)</f>
        <v>0</v>
      </c>
      <c r="J998">
        <f>MIN(E998-I998,G998)</f>
        <v>0</v>
      </c>
      <c r="K998">
        <f>MIN(E998-I998-J998,H998)</f>
        <v>0</v>
      </c>
      <c r="L998">
        <f>E998-I998-J998-K998</f>
        <v>0</v>
      </c>
      <c r="M998">
        <f>IF((I998+J998+(1-$W$36)*L998)/$W$39&gt;=$W$38,1,0)</f>
        <v>0</v>
      </c>
      <c r="N998">
        <f>IF(M998=1,$W$37,$W$36)*L998</f>
        <v>0</v>
      </c>
      <c r="O998">
        <f>EXP(-$W$26*C998)*I998</f>
        <v>0</v>
      </c>
      <c r="P998">
        <f>EXP(-$W$26*C998)*J998</f>
        <v>0</v>
      </c>
      <c r="Q998">
        <f>EXP(-$W$26*C998)*K998</f>
        <v>0</v>
      </c>
      <c r="R998">
        <f>EXP(-$W$26*C998)*(L998-N998)</f>
        <v>0</v>
      </c>
      <c r="S998">
        <f>EXP(-$W$26*C998)*N998</f>
        <v>0</v>
      </c>
      <c r="T998">
        <f>EXP(-$W$26*C998)*E998</f>
        <v>0</v>
      </c>
    </row>
    <row r="999" spans="1:20">
      <c r="A999">
        <v>990</v>
      </c>
      <c r="B999">
        <f>RAND()</f>
        <v>0</v>
      </c>
      <c r="C999">
        <f>IF(B999&lt;$W$41,3,IF(B999&lt;$W$41+$W$42,4,5))</f>
        <v>0</v>
      </c>
      <c r="D999">
        <f>NORMSINV(RAND())</f>
        <v>0</v>
      </c>
      <c r="E999">
        <f>$W$25*EXP(($W$26-$W$28-0.5*$W$27^2)*C999+$W$27*SQRT(C999)*D999)</f>
        <v>0</v>
      </c>
      <c r="F999">
        <f>$W$30*(1+$W$31)^C999</f>
        <v>0</v>
      </c>
      <c r="G999">
        <f>$W$32*(1+$W$33)^C999</f>
        <v>0</v>
      </c>
      <c r="H999">
        <f>$W$34*(1+$W$35)^C999</f>
        <v>0</v>
      </c>
      <c r="I999">
        <f>MIN(E999,F999)</f>
        <v>0</v>
      </c>
      <c r="J999">
        <f>MIN(E999-I999,G999)</f>
        <v>0</v>
      </c>
      <c r="K999">
        <f>MIN(E999-I999-J999,H999)</f>
        <v>0</v>
      </c>
      <c r="L999">
        <f>E999-I999-J999-K999</f>
        <v>0</v>
      </c>
      <c r="M999">
        <f>IF((I999+J999+(1-$W$36)*L999)/$W$39&gt;=$W$38,1,0)</f>
        <v>0</v>
      </c>
      <c r="N999">
        <f>IF(M999=1,$W$37,$W$36)*L999</f>
        <v>0</v>
      </c>
      <c r="O999">
        <f>EXP(-$W$26*C999)*I999</f>
        <v>0</v>
      </c>
      <c r="P999">
        <f>EXP(-$W$26*C999)*J999</f>
        <v>0</v>
      </c>
      <c r="Q999">
        <f>EXP(-$W$26*C999)*K999</f>
        <v>0</v>
      </c>
      <c r="R999">
        <f>EXP(-$W$26*C999)*(L999-N999)</f>
        <v>0</v>
      </c>
      <c r="S999">
        <f>EXP(-$W$26*C999)*N999</f>
        <v>0</v>
      </c>
      <c r="T999">
        <f>EXP(-$W$26*C999)*E999</f>
        <v>0</v>
      </c>
    </row>
    <row r="1000" spans="1:20">
      <c r="A1000">
        <v>991</v>
      </c>
      <c r="B1000">
        <f>RAND()</f>
        <v>0</v>
      </c>
      <c r="C1000">
        <f>IF(B1000&lt;$W$41,3,IF(B1000&lt;$W$41+$W$42,4,5))</f>
        <v>0</v>
      </c>
      <c r="D1000">
        <f>NORMSINV(RAND())</f>
        <v>0</v>
      </c>
      <c r="E1000">
        <f>$W$25*EXP(($W$26-$W$28-0.5*$W$27^2)*C1000+$W$27*SQRT(C1000)*D1000)</f>
        <v>0</v>
      </c>
      <c r="F1000">
        <f>$W$30*(1+$W$31)^C1000</f>
        <v>0</v>
      </c>
      <c r="G1000">
        <f>$W$32*(1+$W$33)^C1000</f>
        <v>0</v>
      </c>
      <c r="H1000">
        <f>$W$34*(1+$W$35)^C1000</f>
        <v>0</v>
      </c>
      <c r="I1000">
        <f>MIN(E1000,F1000)</f>
        <v>0</v>
      </c>
      <c r="J1000">
        <f>MIN(E1000-I1000,G1000)</f>
        <v>0</v>
      </c>
      <c r="K1000">
        <f>MIN(E1000-I1000-J1000,H1000)</f>
        <v>0</v>
      </c>
      <c r="L1000">
        <f>E1000-I1000-J1000-K1000</f>
        <v>0</v>
      </c>
      <c r="M1000">
        <f>IF((I1000+J1000+(1-$W$36)*L1000)/$W$39&gt;=$W$38,1,0)</f>
        <v>0</v>
      </c>
      <c r="N1000">
        <f>IF(M1000=1,$W$37,$W$36)*L1000</f>
        <v>0</v>
      </c>
      <c r="O1000">
        <f>EXP(-$W$26*C1000)*I1000</f>
        <v>0</v>
      </c>
      <c r="P1000">
        <f>EXP(-$W$26*C1000)*J1000</f>
        <v>0</v>
      </c>
      <c r="Q1000">
        <f>EXP(-$W$26*C1000)*K1000</f>
        <v>0</v>
      </c>
      <c r="R1000">
        <f>EXP(-$W$26*C1000)*(L1000-N1000)</f>
        <v>0</v>
      </c>
      <c r="S1000">
        <f>EXP(-$W$26*C1000)*N1000</f>
        <v>0</v>
      </c>
      <c r="T1000">
        <f>EXP(-$W$26*C1000)*E1000</f>
        <v>0</v>
      </c>
    </row>
    <row r="1001" spans="1:20">
      <c r="A1001">
        <v>992</v>
      </c>
      <c r="B1001">
        <f>RAND()</f>
        <v>0</v>
      </c>
      <c r="C1001">
        <f>IF(B1001&lt;$W$41,3,IF(B1001&lt;$W$41+$W$42,4,5))</f>
        <v>0</v>
      </c>
      <c r="D1001">
        <f>NORMSINV(RAND())</f>
        <v>0</v>
      </c>
      <c r="E1001">
        <f>$W$25*EXP(($W$26-$W$28-0.5*$W$27^2)*C1001+$W$27*SQRT(C1001)*D1001)</f>
        <v>0</v>
      </c>
      <c r="F1001">
        <f>$W$30*(1+$W$31)^C1001</f>
        <v>0</v>
      </c>
      <c r="G1001">
        <f>$W$32*(1+$W$33)^C1001</f>
        <v>0</v>
      </c>
      <c r="H1001">
        <f>$W$34*(1+$W$35)^C1001</f>
        <v>0</v>
      </c>
      <c r="I1001">
        <f>MIN(E1001,F1001)</f>
        <v>0</v>
      </c>
      <c r="J1001">
        <f>MIN(E1001-I1001,G1001)</f>
        <v>0</v>
      </c>
      <c r="K1001">
        <f>MIN(E1001-I1001-J1001,H1001)</f>
        <v>0</v>
      </c>
      <c r="L1001">
        <f>E1001-I1001-J1001-K1001</f>
        <v>0</v>
      </c>
      <c r="M1001">
        <f>IF((I1001+J1001+(1-$W$36)*L1001)/$W$39&gt;=$W$38,1,0)</f>
        <v>0</v>
      </c>
      <c r="N1001">
        <f>IF(M1001=1,$W$37,$W$36)*L1001</f>
        <v>0</v>
      </c>
      <c r="O1001">
        <f>EXP(-$W$26*C1001)*I1001</f>
        <v>0</v>
      </c>
      <c r="P1001">
        <f>EXP(-$W$26*C1001)*J1001</f>
        <v>0</v>
      </c>
      <c r="Q1001">
        <f>EXP(-$W$26*C1001)*K1001</f>
        <v>0</v>
      </c>
      <c r="R1001">
        <f>EXP(-$W$26*C1001)*(L1001-N1001)</f>
        <v>0</v>
      </c>
      <c r="S1001">
        <f>EXP(-$W$26*C1001)*N1001</f>
        <v>0</v>
      </c>
      <c r="T1001">
        <f>EXP(-$W$26*C1001)*E1001</f>
        <v>0</v>
      </c>
    </row>
    <row r="1002" spans="1:20">
      <c r="A1002">
        <v>993</v>
      </c>
      <c r="B1002">
        <f>RAND()</f>
        <v>0</v>
      </c>
      <c r="C1002">
        <f>IF(B1002&lt;$W$41,3,IF(B1002&lt;$W$41+$W$42,4,5))</f>
        <v>0</v>
      </c>
      <c r="D1002">
        <f>NORMSINV(RAND())</f>
        <v>0</v>
      </c>
      <c r="E1002">
        <f>$W$25*EXP(($W$26-$W$28-0.5*$W$27^2)*C1002+$W$27*SQRT(C1002)*D1002)</f>
        <v>0</v>
      </c>
      <c r="F1002">
        <f>$W$30*(1+$W$31)^C1002</f>
        <v>0</v>
      </c>
      <c r="G1002">
        <f>$W$32*(1+$W$33)^C1002</f>
        <v>0</v>
      </c>
      <c r="H1002">
        <f>$W$34*(1+$W$35)^C1002</f>
        <v>0</v>
      </c>
      <c r="I1002">
        <f>MIN(E1002,F1002)</f>
        <v>0</v>
      </c>
      <c r="J1002">
        <f>MIN(E1002-I1002,G1002)</f>
        <v>0</v>
      </c>
      <c r="K1002">
        <f>MIN(E1002-I1002-J1002,H1002)</f>
        <v>0</v>
      </c>
      <c r="L1002">
        <f>E1002-I1002-J1002-K1002</f>
        <v>0</v>
      </c>
      <c r="M1002">
        <f>IF((I1002+J1002+(1-$W$36)*L1002)/$W$39&gt;=$W$38,1,0)</f>
        <v>0</v>
      </c>
      <c r="N1002">
        <f>IF(M1002=1,$W$37,$W$36)*L1002</f>
        <v>0</v>
      </c>
      <c r="O1002">
        <f>EXP(-$W$26*C1002)*I1002</f>
        <v>0</v>
      </c>
      <c r="P1002">
        <f>EXP(-$W$26*C1002)*J1002</f>
        <v>0</v>
      </c>
      <c r="Q1002">
        <f>EXP(-$W$26*C1002)*K1002</f>
        <v>0</v>
      </c>
      <c r="R1002">
        <f>EXP(-$W$26*C1002)*(L1002-N1002)</f>
        <v>0</v>
      </c>
      <c r="S1002">
        <f>EXP(-$W$26*C1002)*N1002</f>
        <v>0</v>
      </c>
      <c r="T1002">
        <f>EXP(-$W$26*C1002)*E1002</f>
        <v>0</v>
      </c>
    </row>
    <row r="1003" spans="1:20">
      <c r="A1003">
        <v>994</v>
      </c>
      <c r="B1003">
        <f>RAND()</f>
        <v>0</v>
      </c>
      <c r="C1003">
        <f>IF(B1003&lt;$W$41,3,IF(B1003&lt;$W$41+$W$42,4,5))</f>
        <v>0</v>
      </c>
      <c r="D1003">
        <f>NORMSINV(RAND())</f>
        <v>0</v>
      </c>
      <c r="E1003">
        <f>$W$25*EXP(($W$26-$W$28-0.5*$W$27^2)*C1003+$W$27*SQRT(C1003)*D1003)</f>
        <v>0</v>
      </c>
      <c r="F1003">
        <f>$W$30*(1+$W$31)^C1003</f>
        <v>0</v>
      </c>
      <c r="G1003">
        <f>$W$32*(1+$W$33)^C1003</f>
        <v>0</v>
      </c>
      <c r="H1003">
        <f>$W$34*(1+$W$35)^C1003</f>
        <v>0</v>
      </c>
      <c r="I1003">
        <f>MIN(E1003,F1003)</f>
        <v>0</v>
      </c>
      <c r="J1003">
        <f>MIN(E1003-I1003,G1003)</f>
        <v>0</v>
      </c>
      <c r="K1003">
        <f>MIN(E1003-I1003-J1003,H1003)</f>
        <v>0</v>
      </c>
      <c r="L1003">
        <f>E1003-I1003-J1003-K1003</f>
        <v>0</v>
      </c>
      <c r="M1003">
        <f>IF((I1003+J1003+(1-$W$36)*L1003)/$W$39&gt;=$W$38,1,0)</f>
        <v>0</v>
      </c>
      <c r="N1003">
        <f>IF(M1003=1,$W$37,$W$36)*L1003</f>
        <v>0</v>
      </c>
      <c r="O1003">
        <f>EXP(-$W$26*C1003)*I1003</f>
        <v>0</v>
      </c>
      <c r="P1003">
        <f>EXP(-$W$26*C1003)*J1003</f>
        <v>0</v>
      </c>
      <c r="Q1003">
        <f>EXP(-$W$26*C1003)*K1003</f>
        <v>0</v>
      </c>
      <c r="R1003">
        <f>EXP(-$W$26*C1003)*(L1003-N1003)</f>
        <v>0</v>
      </c>
      <c r="S1003">
        <f>EXP(-$W$26*C1003)*N1003</f>
        <v>0</v>
      </c>
      <c r="T1003">
        <f>EXP(-$W$26*C1003)*E1003</f>
        <v>0</v>
      </c>
    </row>
    <row r="1004" spans="1:20">
      <c r="A1004">
        <v>995</v>
      </c>
      <c r="B1004">
        <f>RAND()</f>
        <v>0</v>
      </c>
      <c r="C1004">
        <f>IF(B1004&lt;$W$41,3,IF(B1004&lt;$W$41+$W$42,4,5))</f>
        <v>0</v>
      </c>
      <c r="D1004">
        <f>NORMSINV(RAND())</f>
        <v>0</v>
      </c>
      <c r="E1004">
        <f>$W$25*EXP(($W$26-$W$28-0.5*$W$27^2)*C1004+$W$27*SQRT(C1004)*D1004)</f>
        <v>0</v>
      </c>
      <c r="F1004">
        <f>$W$30*(1+$W$31)^C1004</f>
        <v>0</v>
      </c>
      <c r="G1004">
        <f>$W$32*(1+$W$33)^C1004</f>
        <v>0</v>
      </c>
      <c r="H1004">
        <f>$W$34*(1+$W$35)^C1004</f>
        <v>0</v>
      </c>
      <c r="I1004">
        <f>MIN(E1004,F1004)</f>
        <v>0</v>
      </c>
      <c r="J1004">
        <f>MIN(E1004-I1004,G1004)</f>
        <v>0</v>
      </c>
      <c r="K1004">
        <f>MIN(E1004-I1004-J1004,H1004)</f>
        <v>0</v>
      </c>
      <c r="L1004">
        <f>E1004-I1004-J1004-K1004</f>
        <v>0</v>
      </c>
      <c r="M1004">
        <f>IF((I1004+J1004+(1-$W$36)*L1004)/$W$39&gt;=$W$38,1,0)</f>
        <v>0</v>
      </c>
      <c r="N1004">
        <f>IF(M1004=1,$W$37,$W$36)*L1004</f>
        <v>0</v>
      </c>
      <c r="O1004">
        <f>EXP(-$W$26*C1004)*I1004</f>
        <v>0</v>
      </c>
      <c r="P1004">
        <f>EXP(-$W$26*C1004)*J1004</f>
        <v>0</v>
      </c>
      <c r="Q1004">
        <f>EXP(-$W$26*C1004)*K1004</f>
        <v>0</v>
      </c>
      <c r="R1004">
        <f>EXP(-$W$26*C1004)*(L1004-N1004)</f>
        <v>0</v>
      </c>
      <c r="S1004">
        <f>EXP(-$W$26*C1004)*N1004</f>
        <v>0</v>
      </c>
      <c r="T1004">
        <f>EXP(-$W$26*C1004)*E1004</f>
        <v>0</v>
      </c>
    </row>
    <row r="1005" spans="1:20">
      <c r="A1005">
        <v>996</v>
      </c>
      <c r="B1005">
        <f>RAND()</f>
        <v>0</v>
      </c>
      <c r="C1005">
        <f>IF(B1005&lt;$W$41,3,IF(B1005&lt;$W$41+$W$42,4,5))</f>
        <v>0</v>
      </c>
      <c r="D1005">
        <f>NORMSINV(RAND())</f>
        <v>0</v>
      </c>
      <c r="E1005">
        <f>$W$25*EXP(($W$26-$W$28-0.5*$W$27^2)*C1005+$W$27*SQRT(C1005)*D1005)</f>
        <v>0</v>
      </c>
      <c r="F1005">
        <f>$W$30*(1+$W$31)^C1005</f>
        <v>0</v>
      </c>
      <c r="G1005">
        <f>$W$32*(1+$W$33)^C1005</f>
        <v>0</v>
      </c>
      <c r="H1005">
        <f>$W$34*(1+$W$35)^C1005</f>
        <v>0</v>
      </c>
      <c r="I1005">
        <f>MIN(E1005,F1005)</f>
        <v>0</v>
      </c>
      <c r="J1005">
        <f>MIN(E1005-I1005,G1005)</f>
        <v>0</v>
      </c>
      <c r="K1005">
        <f>MIN(E1005-I1005-J1005,H1005)</f>
        <v>0</v>
      </c>
      <c r="L1005">
        <f>E1005-I1005-J1005-K1005</f>
        <v>0</v>
      </c>
      <c r="M1005">
        <f>IF((I1005+J1005+(1-$W$36)*L1005)/$W$39&gt;=$W$38,1,0)</f>
        <v>0</v>
      </c>
      <c r="N1005">
        <f>IF(M1005=1,$W$37,$W$36)*L1005</f>
        <v>0</v>
      </c>
      <c r="O1005">
        <f>EXP(-$W$26*C1005)*I1005</f>
        <v>0</v>
      </c>
      <c r="P1005">
        <f>EXP(-$W$26*C1005)*J1005</f>
        <v>0</v>
      </c>
      <c r="Q1005">
        <f>EXP(-$W$26*C1005)*K1005</f>
        <v>0</v>
      </c>
      <c r="R1005">
        <f>EXP(-$W$26*C1005)*(L1005-N1005)</f>
        <v>0</v>
      </c>
      <c r="S1005">
        <f>EXP(-$W$26*C1005)*N1005</f>
        <v>0</v>
      </c>
      <c r="T1005">
        <f>EXP(-$W$26*C1005)*E1005</f>
        <v>0</v>
      </c>
    </row>
    <row r="1006" spans="1:20">
      <c r="A1006">
        <v>997</v>
      </c>
      <c r="B1006">
        <f>RAND()</f>
        <v>0</v>
      </c>
      <c r="C1006">
        <f>IF(B1006&lt;$W$41,3,IF(B1006&lt;$W$41+$W$42,4,5))</f>
        <v>0</v>
      </c>
      <c r="D1006">
        <f>NORMSINV(RAND())</f>
        <v>0</v>
      </c>
      <c r="E1006">
        <f>$W$25*EXP(($W$26-$W$28-0.5*$W$27^2)*C1006+$W$27*SQRT(C1006)*D1006)</f>
        <v>0</v>
      </c>
      <c r="F1006">
        <f>$W$30*(1+$W$31)^C1006</f>
        <v>0</v>
      </c>
      <c r="G1006">
        <f>$W$32*(1+$W$33)^C1006</f>
        <v>0</v>
      </c>
      <c r="H1006">
        <f>$W$34*(1+$W$35)^C1006</f>
        <v>0</v>
      </c>
      <c r="I1006">
        <f>MIN(E1006,F1006)</f>
        <v>0</v>
      </c>
      <c r="J1006">
        <f>MIN(E1006-I1006,G1006)</f>
        <v>0</v>
      </c>
      <c r="K1006">
        <f>MIN(E1006-I1006-J1006,H1006)</f>
        <v>0</v>
      </c>
      <c r="L1006">
        <f>E1006-I1006-J1006-K1006</f>
        <v>0</v>
      </c>
      <c r="M1006">
        <f>IF((I1006+J1006+(1-$W$36)*L1006)/$W$39&gt;=$W$38,1,0)</f>
        <v>0</v>
      </c>
      <c r="N1006">
        <f>IF(M1006=1,$W$37,$W$36)*L1006</f>
        <v>0</v>
      </c>
      <c r="O1006">
        <f>EXP(-$W$26*C1006)*I1006</f>
        <v>0</v>
      </c>
      <c r="P1006">
        <f>EXP(-$W$26*C1006)*J1006</f>
        <v>0</v>
      </c>
      <c r="Q1006">
        <f>EXP(-$W$26*C1006)*K1006</f>
        <v>0</v>
      </c>
      <c r="R1006">
        <f>EXP(-$W$26*C1006)*(L1006-N1006)</f>
        <v>0</v>
      </c>
      <c r="S1006">
        <f>EXP(-$W$26*C1006)*N1006</f>
        <v>0</v>
      </c>
      <c r="T1006">
        <f>EXP(-$W$26*C1006)*E1006</f>
        <v>0</v>
      </c>
    </row>
    <row r="1007" spans="1:20">
      <c r="A1007">
        <v>998</v>
      </c>
      <c r="B1007">
        <f>RAND()</f>
        <v>0</v>
      </c>
      <c r="C1007">
        <f>IF(B1007&lt;$W$41,3,IF(B1007&lt;$W$41+$W$42,4,5))</f>
        <v>0</v>
      </c>
      <c r="D1007">
        <f>NORMSINV(RAND())</f>
        <v>0</v>
      </c>
      <c r="E1007">
        <f>$W$25*EXP(($W$26-$W$28-0.5*$W$27^2)*C1007+$W$27*SQRT(C1007)*D1007)</f>
        <v>0</v>
      </c>
      <c r="F1007">
        <f>$W$30*(1+$W$31)^C1007</f>
        <v>0</v>
      </c>
      <c r="G1007">
        <f>$W$32*(1+$W$33)^C1007</f>
        <v>0</v>
      </c>
      <c r="H1007">
        <f>$W$34*(1+$W$35)^C1007</f>
        <v>0</v>
      </c>
      <c r="I1007">
        <f>MIN(E1007,F1007)</f>
        <v>0</v>
      </c>
      <c r="J1007">
        <f>MIN(E1007-I1007,G1007)</f>
        <v>0</v>
      </c>
      <c r="K1007">
        <f>MIN(E1007-I1007-J1007,H1007)</f>
        <v>0</v>
      </c>
      <c r="L1007">
        <f>E1007-I1007-J1007-K1007</f>
        <v>0</v>
      </c>
      <c r="M1007">
        <f>IF((I1007+J1007+(1-$W$36)*L1007)/$W$39&gt;=$W$38,1,0)</f>
        <v>0</v>
      </c>
      <c r="N1007">
        <f>IF(M1007=1,$W$37,$W$36)*L1007</f>
        <v>0</v>
      </c>
      <c r="O1007">
        <f>EXP(-$W$26*C1007)*I1007</f>
        <v>0</v>
      </c>
      <c r="P1007">
        <f>EXP(-$W$26*C1007)*J1007</f>
        <v>0</v>
      </c>
      <c r="Q1007">
        <f>EXP(-$W$26*C1007)*K1007</f>
        <v>0</v>
      </c>
      <c r="R1007">
        <f>EXP(-$W$26*C1007)*(L1007-N1007)</f>
        <v>0</v>
      </c>
      <c r="S1007">
        <f>EXP(-$W$26*C1007)*N1007</f>
        <v>0</v>
      </c>
      <c r="T1007">
        <f>EXP(-$W$26*C1007)*E1007</f>
        <v>0</v>
      </c>
    </row>
    <row r="1008" spans="1:20">
      <c r="A1008">
        <v>999</v>
      </c>
      <c r="B1008">
        <f>RAND()</f>
        <v>0</v>
      </c>
      <c r="C1008">
        <f>IF(B1008&lt;$W$41,3,IF(B1008&lt;$W$41+$W$42,4,5))</f>
        <v>0</v>
      </c>
      <c r="D1008">
        <f>NORMSINV(RAND())</f>
        <v>0</v>
      </c>
      <c r="E1008">
        <f>$W$25*EXP(($W$26-$W$28-0.5*$W$27^2)*C1008+$W$27*SQRT(C1008)*D1008)</f>
        <v>0</v>
      </c>
      <c r="F1008">
        <f>$W$30*(1+$W$31)^C1008</f>
        <v>0</v>
      </c>
      <c r="G1008">
        <f>$W$32*(1+$W$33)^C1008</f>
        <v>0</v>
      </c>
      <c r="H1008">
        <f>$W$34*(1+$W$35)^C1008</f>
        <v>0</v>
      </c>
      <c r="I1008">
        <f>MIN(E1008,F1008)</f>
        <v>0</v>
      </c>
      <c r="J1008">
        <f>MIN(E1008-I1008,G1008)</f>
        <v>0</v>
      </c>
      <c r="K1008">
        <f>MIN(E1008-I1008-J1008,H1008)</f>
        <v>0</v>
      </c>
      <c r="L1008">
        <f>E1008-I1008-J1008-K1008</f>
        <v>0</v>
      </c>
      <c r="M1008">
        <f>IF((I1008+J1008+(1-$W$36)*L1008)/$W$39&gt;=$W$38,1,0)</f>
        <v>0</v>
      </c>
      <c r="N1008">
        <f>IF(M1008=1,$W$37,$W$36)*L1008</f>
        <v>0</v>
      </c>
      <c r="O1008">
        <f>EXP(-$W$26*C1008)*I1008</f>
        <v>0</v>
      </c>
      <c r="P1008">
        <f>EXP(-$W$26*C1008)*J1008</f>
        <v>0</v>
      </c>
      <c r="Q1008">
        <f>EXP(-$W$26*C1008)*K1008</f>
        <v>0</v>
      </c>
      <c r="R1008">
        <f>EXP(-$W$26*C1008)*(L1008-N1008)</f>
        <v>0</v>
      </c>
      <c r="S1008">
        <f>EXP(-$W$26*C1008)*N1008</f>
        <v>0</v>
      </c>
      <c r="T1008">
        <f>EXP(-$W$26*C1008)*E1008</f>
        <v>0</v>
      </c>
    </row>
    <row r="1009" spans="1:20">
      <c r="A1009">
        <v>1000</v>
      </c>
      <c r="B1009">
        <f>RAND()</f>
        <v>0</v>
      </c>
      <c r="C1009">
        <f>IF(B1009&lt;$W$41,3,IF(B1009&lt;$W$41+$W$42,4,5))</f>
        <v>0</v>
      </c>
      <c r="D1009">
        <f>NORMSINV(RAND())</f>
        <v>0</v>
      </c>
      <c r="E1009">
        <f>$W$25*EXP(($W$26-$W$28-0.5*$W$27^2)*C1009+$W$27*SQRT(C1009)*D1009)</f>
        <v>0</v>
      </c>
      <c r="F1009">
        <f>$W$30*(1+$W$31)^C1009</f>
        <v>0</v>
      </c>
      <c r="G1009">
        <f>$W$32*(1+$W$33)^C1009</f>
        <v>0</v>
      </c>
      <c r="H1009">
        <f>$W$34*(1+$W$35)^C1009</f>
        <v>0</v>
      </c>
      <c r="I1009">
        <f>MIN(E1009,F1009)</f>
        <v>0</v>
      </c>
      <c r="J1009">
        <f>MIN(E1009-I1009,G1009)</f>
        <v>0</v>
      </c>
      <c r="K1009">
        <f>MIN(E1009-I1009-J1009,H1009)</f>
        <v>0</v>
      </c>
      <c r="L1009">
        <f>E1009-I1009-J1009-K1009</f>
        <v>0</v>
      </c>
      <c r="M1009">
        <f>IF((I1009+J1009+(1-$W$36)*L1009)/$W$39&gt;=$W$38,1,0)</f>
        <v>0</v>
      </c>
      <c r="N1009">
        <f>IF(M1009=1,$W$37,$W$36)*L1009</f>
        <v>0</v>
      </c>
      <c r="O1009">
        <f>EXP(-$W$26*C1009)*I1009</f>
        <v>0</v>
      </c>
      <c r="P1009">
        <f>EXP(-$W$26*C1009)*J1009</f>
        <v>0</v>
      </c>
      <c r="Q1009">
        <f>EXP(-$W$26*C1009)*K1009</f>
        <v>0</v>
      </c>
      <c r="R1009">
        <f>EXP(-$W$26*C1009)*(L1009-N1009)</f>
        <v>0</v>
      </c>
      <c r="S1009">
        <f>EXP(-$W$26*C1009)*N1009</f>
        <v>0</v>
      </c>
      <c r="T1009">
        <f>EXP(-$W$26*C1009)*E1009</f>
        <v>0</v>
      </c>
    </row>
    <row r="1010" spans="1:20">
      <c r="A1010">
        <v>1001</v>
      </c>
      <c r="B1010">
        <f>RAND()</f>
        <v>0</v>
      </c>
      <c r="C1010">
        <f>IF(B1010&lt;$W$41,3,IF(B1010&lt;$W$41+$W$42,4,5))</f>
        <v>0</v>
      </c>
      <c r="D1010">
        <f>NORMSINV(RAND())</f>
        <v>0</v>
      </c>
      <c r="E1010">
        <f>$W$25*EXP(($W$26-$W$28-0.5*$W$27^2)*C1010+$W$27*SQRT(C1010)*D1010)</f>
        <v>0</v>
      </c>
      <c r="F1010">
        <f>$W$30*(1+$W$31)^C1010</f>
        <v>0</v>
      </c>
      <c r="G1010">
        <f>$W$32*(1+$W$33)^C1010</f>
        <v>0</v>
      </c>
      <c r="H1010">
        <f>$W$34*(1+$W$35)^C1010</f>
        <v>0</v>
      </c>
      <c r="I1010">
        <f>MIN(E1010,F1010)</f>
        <v>0</v>
      </c>
      <c r="J1010">
        <f>MIN(E1010-I1010,G1010)</f>
        <v>0</v>
      </c>
      <c r="K1010">
        <f>MIN(E1010-I1010-J1010,H1010)</f>
        <v>0</v>
      </c>
      <c r="L1010">
        <f>E1010-I1010-J1010-K1010</f>
        <v>0</v>
      </c>
      <c r="M1010">
        <f>IF((I1010+J1010+(1-$W$36)*L1010)/$W$39&gt;=$W$38,1,0)</f>
        <v>0</v>
      </c>
      <c r="N1010">
        <f>IF(M1010=1,$W$37,$W$36)*L1010</f>
        <v>0</v>
      </c>
      <c r="O1010">
        <f>EXP(-$W$26*C1010)*I1010</f>
        <v>0</v>
      </c>
      <c r="P1010">
        <f>EXP(-$W$26*C1010)*J1010</f>
        <v>0</v>
      </c>
      <c r="Q1010">
        <f>EXP(-$W$26*C1010)*K1010</f>
        <v>0</v>
      </c>
      <c r="R1010">
        <f>EXP(-$W$26*C1010)*(L1010-N1010)</f>
        <v>0</v>
      </c>
      <c r="S1010">
        <f>EXP(-$W$26*C1010)*N1010</f>
        <v>0</v>
      </c>
      <c r="T1010">
        <f>EXP(-$W$26*C1010)*E1010</f>
        <v>0</v>
      </c>
    </row>
    <row r="1011" spans="1:20">
      <c r="A1011">
        <v>1002</v>
      </c>
      <c r="B1011">
        <f>RAND()</f>
        <v>0</v>
      </c>
      <c r="C1011">
        <f>IF(B1011&lt;$W$41,3,IF(B1011&lt;$W$41+$W$42,4,5))</f>
        <v>0</v>
      </c>
      <c r="D1011">
        <f>NORMSINV(RAND())</f>
        <v>0</v>
      </c>
      <c r="E1011">
        <f>$W$25*EXP(($W$26-$W$28-0.5*$W$27^2)*C1011+$W$27*SQRT(C1011)*D1011)</f>
        <v>0</v>
      </c>
      <c r="F1011">
        <f>$W$30*(1+$W$31)^C1011</f>
        <v>0</v>
      </c>
      <c r="G1011">
        <f>$W$32*(1+$W$33)^C1011</f>
        <v>0</v>
      </c>
      <c r="H1011">
        <f>$W$34*(1+$W$35)^C1011</f>
        <v>0</v>
      </c>
      <c r="I1011">
        <f>MIN(E1011,F1011)</f>
        <v>0</v>
      </c>
      <c r="J1011">
        <f>MIN(E1011-I1011,G1011)</f>
        <v>0</v>
      </c>
      <c r="K1011">
        <f>MIN(E1011-I1011-J1011,H1011)</f>
        <v>0</v>
      </c>
      <c r="L1011">
        <f>E1011-I1011-J1011-K1011</f>
        <v>0</v>
      </c>
      <c r="M1011">
        <f>IF((I1011+J1011+(1-$W$36)*L1011)/$W$39&gt;=$W$38,1,0)</f>
        <v>0</v>
      </c>
      <c r="N1011">
        <f>IF(M1011=1,$W$37,$W$36)*L1011</f>
        <v>0</v>
      </c>
      <c r="O1011">
        <f>EXP(-$W$26*C1011)*I1011</f>
        <v>0</v>
      </c>
      <c r="P1011">
        <f>EXP(-$W$26*C1011)*J1011</f>
        <v>0</v>
      </c>
      <c r="Q1011">
        <f>EXP(-$W$26*C1011)*K1011</f>
        <v>0</v>
      </c>
      <c r="R1011">
        <f>EXP(-$W$26*C1011)*(L1011-N1011)</f>
        <v>0</v>
      </c>
      <c r="S1011">
        <f>EXP(-$W$26*C1011)*N1011</f>
        <v>0</v>
      </c>
      <c r="T1011">
        <f>EXP(-$W$26*C1011)*E1011</f>
        <v>0</v>
      </c>
    </row>
    <row r="1012" spans="1:20">
      <c r="A1012">
        <v>1003</v>
      </c>
      <c r="B1012">
        <f>RAND()</f>
        <v>0</v>
      </c>
      <c r="C1012">
        <f>IF(B1012&lt;$W$41,3,IF(B1012&lt;$W$41+$W$42,4,5))</f>
        <v>0</v>
      </c>
      <c r="D1012">
        <f>NORMSINV(RAND())</f>
        <v>0</v>
      </c>
      <c r="E1012">
        <f>$W$25*EXP(($W$26-$W$28-0.5*$W$27^2)*C1012+$W$27*SQRT(C1012)*D1012)</f>
        <v>0</v>
      </c>
      <c r="F1012">
        <f>$W$30*(1+$W$31)^C1012</f>
        <v>0</v>
      </c>
      <c r="G1012">
        <f>$W$32*(1+$W$33)^C1012</f>
        <v>0</v>
      </c>
      <c r="H1012">
        <f>$W$34*(1+$W$35)^C1012</f>
        <v>0</v>
      </c>
      <c r="I1012">
        <f>MIN(E1012,F1012)</f>
        <v>0</v>
      </c>
      <c r="J1012">
        <f>MIN(E1012-I1012,G1012)</f>
        <v>0</v>
      </c>
      <c r="K1012">
        <f>MIN(E1012-I1012-J1012,H1012)</f>
        <v>0</v>
      </c>
      <c r="L1012">
        <f>E1012-I1012-J1012-K1012</f>
        <v>0</v>
      </c>
      <c r="M1012">
        <f>IF((I1012+J1012+(1-$W$36)*L1012)/$W$39&gt;=$W$38,1,0)</f>
        <v>0</v>
      </c>
      <c r="N1012">
        <f>IF(M1012=1,$W$37,$W$36)*L1012</f>
        <v>0</v>
      </c>
      <c r="O1012">
        <f>EXP(-$W$26*C1012)*I1012</f>
        <v>0</v>
      </c>
      <c r="P1012">
        <f>EXP(-$W$26*C1012)*J1012</f>
        <v>0</v>
      </c>
      <c r="Q1012">
        <f>EXP(-$W$26*C1012)*K1012</f>
        <v>0</v>
      </c>
      <c r="R1012">
        <f>EXP(-$W$26*C1012)*(L1012-N1012)</f>
        <v>0</v>
      </c>
      <c r="S1012">
        <f>EXP(-$W$26*C1012)*N1012</f>
        <v>0</v>
      </c>
      <c r="T1012">
        <f>EXP(-$W$26*C1012)*E1012</f>
        <v>0</v>
      </c>
    </row>
    <row r="1013" spans="1:20">
      <c r="A1013">
        <v>1004</v>
      </c>
      <c r="B1013">
        <f>RAND()</f>
        <v>0</v>
      </c>
      <c r="C1013">
        <f>IF(B1013&lt;$W$41,3,IF(B1013&lt;$W$41+$W$42,4,5))</f>
        <v>0</v>
      </c>
      <c r="D1013">
        <f>NORMSINV(RAND())</f>
        <v>0</v>
      </c>
      <c r="E1013">
        <f>$W$25*EXP(($W$26-$W$28-0.5*$W$27^2)*C1013+$W$27*SQRT(C1013)*D1013)</f>
        <v>0</v>
      </c>
      <c r="F1013">
        <f>$W$30*(1+$W$31)^C1013</f>
        <v>0</v>
      </c>
      <c r="G1013">
        <f>$W$32*(1+$W$33)^C1013</f>
        <v>0</v>
      </c>
      <c r="H1013">
        <f>$W$34*(1+$W$35)^C1013</f>
        <v>0</v>
      </c>
      <c r="I1013">
        <f>MIN(E1013,F1013)</f>
        <v>0</v>
      </c>
      <c r="J1013">
        <f>MIN(E1013-I1013,G1013)</f>
        <v>0</v>
      </c>
      <c r="K1013">
        <f>MIN(E1013-I1013-J1013,H1013)</f>
        <v>0</v>
      </c>
      <c r="L1013">
        <f>E1013-I1013-J1013-K1013</f>
        <v>0</v>
      </c>
      <c r="M1013">
        <f>IF((I1013+J1013+(1-$W$36)*L1013)/$W$39&gt;=$W$38,1,0)</f>
        <v>0</v>
      </c>
      <c r="N1013">
        <f>IF(M1013=1,$W$37,$W$36)*L1013</f>
        <v>0</v>
      </c>
      <c r="O1013">
        <f>EXP(-$W$26*C1013)*I1013</f>
        <v>0</v>
      </c>
      <c r="P1013">
        <f>EXP(-$W$26*C1013)*J1013</f>
        <v>0</v>
      </c>
      <c r="Q1013">
        <f>EXP(-$W$26*C1013)*K1013</f>
        <v>0</v>
      </c>
      <c r="R1013">
        <f>EXP(-$W$26*C1013)*(L1013-N1013)</f>
        <v>0</v>
      </c>
      <c r="S1013">
        <f>EXP(-$W$26*C1013)*N1013</f>
        <v>0</v>
      </c>
      <c r="T1013">
        <f>EXP(-$W$26*C1013)*E1013</f>
        <v>0</v>
      </c>
    </row>
    <row r="1014" spans="1:20">
      <c r="A1014">
        <v>1005</v>
      </c>
      <c r="B1014">
        <f>RAND()</f>
        <v>0</v>
      </c>
      <c r="C1014">
        <f>IF(B1014&lt;$W$41,3,IF(B1014&lt;$W$41+$W$42,4,5))</f>
        <v>0</v>
      </c>
      <c r="D1014">
        <f>NORMSINV(RAND())</f>
        <v>0</v>
      </c>
      <c r="E1014">
        <f>$W$25*EXP(($W$26-$W$28-0.5*$W$27^2)*C1014+$W$27*SQRT(C1014)*D1014)</f>
        <v>0</v>
      </c>
      <c r="F1014">
        <f>$W$30*(1+$W$31)^C1014</f>
        <v>0</v>
      </c>
      <c r="G1014">
        <f>$W$32*(1+$W$33)^C1014</f>
        <v>0</v>
      </c>
      <c r="H1014">
        <f>$W$34*(1+$W$35)^C1014</f>
        <v>0</v>
      </c>
      <c r="I1014">
        <f>MIN(E1014,F1014)</f>
        <v>0</v>
      </c>
      <c r="J1014">
        <f>MIN(E1014-I1014,G1014)</f>
        <v>0</v>
      </c>
      <c r="K1014">
        <f>MIN(E1014-I1014-J1014,H1014)</f>
        <v>0</v>
      </c>
      <c r="L1014">
        <f>E1014-I1014-J1014-K1014</f>
        <v>0</v>
      </c>
      <c r="M1014">
        <f>IF((I1014+J1014+(1-$W$36)*L1014)/$W$39&gt;=$W$38,1,0)</f>
        <v>0</v>
      </c>
      <c r="N1014">
        <f>IF(M1014=1,$W$37,$W$36)*L1014</f>
        <v>0</v>
      </c>
      <c r="O1014">
        <f>EXP(-$W$26*C1014)*I1014</f>
        <v>0</v>
      </c>
      <c r="P1014">
        <f>EXP(-$W$26*C1014)*J1014</f>
        <v>0</v>
      </c>
      <c r="Q1014">
        <f>EXP(-$W$26*C1014)*K1014</f>
        <v>0</v>
      </c>
      <c r="R1014">
        <f>EXP(-$W$26*C1014)*(L1014-N1014)</f>
        <v>0</v>
      </c>
      <c r="S1014">
        <f>EXP(-$W$26*C1014)*N1014</f>
        <v>0</v>
      </c>
      <c r="T1014">
        <f>EXP(-$W$26*C1014)*E1014</f>
        <v>0</v>
      </c>
    </row>
    <row r="1015" spans="1:20">
      <c r="A1015">
        <v>1006</v>
      </c>
      <c r="B1015">
        <f>RAND()</f>
        <v>0</v>
      </c>
      <c r="C1015">
        <f>IF(B1015&lt;$W$41,3,IF(B1015&lt;$W$41+$W$42,4,5))</f>
        <v>0</v>
      </c>
      <c r="D1015">
        <f>NORMSINV(RAND())</f>
        <v>0</v>
      </c>
      <c r="E1015">
        <f>$W$25*EXP(($W$26-$W$28-0.5*$W$27^2)*C1015+$W$27*SQRT(C1015)*D1015)</f>
        <v>0</v>
      </c>
      <c r="F1015">
        <f>$W$30*(1+$W$31)^C1015</f>
        <v>0</v>
      </c>
      <c r="G1015">
        <f>$W$32*(1+$W$33)^C1015</f>
        <v>0</v>
      </c>
      <c r="H1015">
        <f>$W$34*(1+$W$35)^C1015</f>
        <v>0</v>
      </c>
      <c r="I1015">
        <f>MIN(E1015,F1015)</f>
        <v>0</v>
      </c>
      <c r="J1015">
        <f>MIN(E1015-I1015,G1015)</f>
        <v>0</v>
      </c>
      <c r="K1015">
        <f>MIN(E1015-I1015-J1015,H1015)</f>
        <v>0</v>
      </c>
      <c r="L1015">
        <f>E1015-I1015-J1015-K1015</f>
        <v>0</v>
      </c>
      <c r="M1015">
        <f>IF((I1015+J1015+(1-$W$36)*L1015)/$W$39&gt;=$W$38,1,0)</f>
        <v>0</v>
      </c>
      <c r="N1015">
        <f>IF(M1015=1,$W$37,$W$36)*L1015</f>
        <v>0</v>
      </c>
      <c r="O1015">
        <f>EXP(-$W$26*C1015)*I1015</f>
        <v>0</v>
      </c>
      <c r="P1015">
        <f>EXP(-$W$26*C1015)*J1015</f>
        <v>0</v>
      </c>
      <c r="Q1015">
        <f>EXP(-$W$26*C1015)*K1015</f>
        <v>0</v>
      </c>
      <c r="R1015">
        <f>EXP(-$W$26*C1015)*(L1015-N1015)</f>
        <v>0</v>
      </c>
      <c r="S1015">
        <f>EXP(-$W$26*C1015)*N1015</f>
        <v>0</v>
      </c>
      <c r="T1015">
        <f>EXP(-$W$26*C1015)*E1015</f>
        <v>0</v>
      </c>
    </row>
    <row r="1016" spans="1:20">
      <c r="A1016">
        <v>1007</v>
      </c>
      <c r="B1016">
        <f>RAND()</f>
        <v>0</v>
      </c>
      <c r="C1016">
        <f>IF(B1016&lt;$W$41,3,IF(B1016&lt;$W$41+$W$42,4,5))</f>
        <v>0</v>
      </c>
      <c r="D1016">
        <f>NORMSINV(RAND())</f>
        <v>0</v>
      </c>
      <c r="E1016">
        <f>$W$25*EXP(($W$26-$W$28-0.5*$W$27^2)*C1016+$W$27*SQRT(C1016)*D1016)</f>
        <v>0</v>
      </c>
      <c r="F1016">
        <f>$W$30*(1+$W$31)^C1016</f>
        <v>0</v>
      </c>
      <c r="G1016">
        <f>$W$32*(1+$W$33)^C1016</f>
        <v>0</v>
      </c>
      <c r="H1016">
        <f>$W$34*(1+$W$35)^C1016</f>
        <v>0</v>
      </c>
      <c r="I1016">
        <f>MIN(E1016,F1016)</f>
        <v>0</v>
      </c>
      <c r="J1016">
        <f>MIN(E1016-I1016,G1016)</f>
        <v>0</v>
      </c>
      <c r="K1016">
        <f>MIN(E1016-I1016-J1016,H1016)</f>
        <v>0</v>
      </c>
      <c r="L1016">
        <f>E1016-I1016-J1016-K1016</f>
        <v>0</v>
      </c>
      <c r="M1016">
        <f>IF((I1016+J1016+(1-$W$36)*L1016)/$W$39&gt;=$W$38,1,0)</f>
        <v>0</v>
      </c>
      <c r="N1016">
        <f>IF(M1016=1,$W$37,$W$36)*L1016</f>
        <v>0</v>
      </c>
      <c r="O1016">
        <f>EXP(-$W$26*C1016)*I1016</f>
        <v>0</v>
      </c>
      <c r="P1016">
        <f>EXP(-$W$26*C1016)*J1016</f>
        <v>0</v>
      </c>
      <c r="Q1016">
        <f>EXP(-$W$26*C1016)*K1016</f>
        <v>0</v>
      </c>
      <c r="R1016">
        <f>EXP(-$W$26*C1016)*(L1016-N1016)</f>
        <v>0</v>
      </c>
      <c r="S1016">
        <f>EXP(-$W$26*C1016)*N1016</f>
        <v>0</v>
      </c>
      <c r="T1016">
        <f>EXP(-$W$26*C1016)*E1016</f>
        <v>0</v>
      </c>
    </row>
    <row r="1017" spans="1:20">
      <c r="A1017">
        <v>1008</v>
      </c>
      <c r="B1017">
        <f>RAND()</f>
        <v>0</v>
      </c>
      <c r="C1017">
        <f>IF(B1017&lt;$W$41,3,IF(B1017&lt;$W$41+$W$42,4,5))</f>
        <v>0</v>
      </c>
      <c r="D1017">
        <f>NORMSINV(RAND())</f>
        <v>0</v>
      </c>
      <c r="E1017">
        <f>$W$25*EXP(($W$26-$W$28-0.5*$W$27^2)*C1017+$W$27*SQRT(C1017)*D1017)</f>
        <v>0</v>
      </c>
      <c r="F1017">
        <f>$W$30*(1+$W$31)^C1017</f>
        <v>0</v>
      </c>
      <c r="G1017">
        <f>$W$32*(1+$W$33)^C1017</f>
        <v>0</v>
      </c>
      <c r="H1017">
        <f>$W$34*(1+$W$35)^C1017</f>
        <v>0</v>
      </c>
      <c r="I1017">
        <f>MIN(E1017,F1017)</f>
        <v>0</v>
      </c>
      <c r="J1017">
        <f>MIN(E1017-I1017,G1017)</f>
        <v>0</v>
      </c>
      <c r="K1017">
        <f>MIN(E1017-I1017-J1017,H1017)</f>
        <v>0</v>
      </c>
      <c r="L1017">
        <f>E1017-I1017-J1017-K1017</f>
        <v>0</v>
      </c>
      <c r="M1017">
        <f>IF((I1017+J1017+(1-$W$36)*L1017)/$W$39&gt;=$W$38,1,0)</f>
        <v>0</v>
      </c>
      <c r="N1017">
        <f>IF(M1017=1,$W$37,$W$36)*L1017</f>
        <v>0</v>
      </c>
      <c r="O1017">
        <f>EXP(-$W$26*C1017)*I1017</f>
        <v>0</v>
      </c>
      <c r="P1017">
        <f>EXP(-$W$26*C1017)*J1017</f>
        <v>0</v>
      </c>
      <c r="Q1017">
        <f>EXP(-$W$26*C1017)*K1017</f>
        <v>0</v>
      </c>
      <c r="R1017">
        <f>EXP(-$W$26*C1017)*(L1017-N1017)</f>
        <v>0</v>
      </c>
      <c r="S1017">
        <f>EXP(-$W$26*C1017)*N1017</f>
        <v>0</v>
      </c>
      <c r="T1017">
        <f>EXP(-$W$26*C1017)*E1017</f>
        <v>0</v>
      </c>
    </row>
    <row r="1018" spans="1:20">
      <c r="A1018">
        <v>1009</v>
      </c>
      <c r="B1018">
        <f>RAND()</f>
        <v>0</v>
      </c>
      <c r="C1018">
        <f>IF(B1018&lt;$W$41,3,IF(B1018&lt;$W$41+$W$42,4,5))</f>
        <v>0</v>
      </c>
      <c r="D1018">
        <f>NORMSINV(RAND())</f>
        <v>0</v>
      </c>
      <c r="E1018">
        <f>$W$25*EXP(($W$26-$W$28-0.5*$W$27^2)*C1018+$W$27*SQRT(C1018)*D1018)</f>
        <v>0</v>
      </c>
      <c r="F1018">
        <f>$W$30*(1+$W$31)^C1018</f>
        <v>0</v>
      </c>
      <c r="G1018">
        <f>$W$32*(1+$W$33)^C1018</f>
        <v>0</v>
      </c>
      <c r="H1018">
        <f>$W$34*(1+$W$35)^C1018</f>
        <v>0</v>
      </c>
      <c r="I1018">
        <f>MIN(E1018,F1018)</f>
        <v>0</v>
      </c>
      <c r="J1018">
        <f>MIN(E1018-I1018,G1018)</f>
        <v>0</v>
      </c>
      <c r="K1018">
        <f>MIN(E1018-I1018-J1018,H1018)</f>
        <v>0</v>
      </c>
      <c r="L1018">
        <f>E1018-I1018-J1018-K1018</f>
        <v>0</v>
      </c>
      <c r="M1018">
        <f>IF((I1018+J1018+(1-$W$36)*L1018)/$W$39&gt;=$W$38,1,0)</f>
        <v>0</v>
      </c>
      <c r="N1018">
        <f>IF(M1018=1,$W$37,$W$36)*L1018</f>
        <v>0</v>
      </c>
      <c r="O1018">
        <f>EXP(-$W$26*C1018)*I1018</f>
        <v>0</v>
      </c>
      <c r="P1018">
        <f>EXP(-$W$26*C1018)*J1018</f>
        <v>0</v>
      </c>
      <c r="Q1018">
        <f>EXP(-$W$26*C1018)*K1018</f>
        <v>0</v>
      </c>
      <c r="R1018">
        <f>EXP(-$W$26*C1018)*(L1018-N1018)</f>
        <v>0</v>
      </c>
      <c r="S1018">
        <f>EXP(-$W$26*C1018)*N1018</f>
        <v>0</v>
      </c>
      <c r="T1018">
        <f>EXP(-$W$26*C1018)*E1018</f>
        <v>0</v>
      </c>
    </row>
    <row r="1019" spans="1:20">
      <c r="A1019">
        <v>1010</v>
      </c>
      <c r="B1019">
        <f>RAND()</f>
        <v>0</v>
      </c>
      <c r="C1019">
        <f>IF(B1019&lt;$W$41,3,IF(B1019&lt;$W$41+$W$42,4,5))</f>
        <v>0</v>
      </c>
      <c r="D1019">
        <f>NORMSINV(RAND())</f>
        <v>0</v>
      </c>
      <c r="E1019">
        <f>$W$25*EXP(($W$26-$W$28-0.5*$W$27^2)*C1019+$W$27*SQRT(C1019)*D1019)</f>
        <v>0</v>
      </c>
      <c r="F1019">
        <f>$W$30*(1+$W$31)^C1019</f>
        <v>0</v>
      </c>
      <c r="G1019">
        <f>$W$32*(1+$W$33)^C1019</f>
        <v>0</v>
      </c>
      <c r="H1019">
        <f>$W$34*(1+$W$35)^C1019</f>
        <v>0</v>
      </c>
      <c r="I1019">
        <f>MIN(E1019,F1019)</f>
        <v>0</v>
      </c>
      <c r="J1019">
        <f>MIN(E1019-I1019,G1019)</f>
        <v>0</v>
      </c>
      <c r="K1019">
        <f>MIN(E1019-I1019-J1019,H1019)</f>
        <v>0</v>
      </c>
      <c r="L1019">
        <f>E1019-I1019-J1019-K1019</f>
        <v>0</v>
      </c>
      <c r="M1019">
        <f>IF((I1019+J1019+(1-$W$36)*L1019)/$W$39&gt;=$W$38,1,0)</f>
        <v>0</v>
      </c>
      <c r="N1019">
        <f>IF(M1019=1,$W$37,$W$36)*L1019</f>
        <v>0</v>
      </c>
      <c r="O1019">
        <f>EXP(-$W$26*C1019)*I1019</f>
        <v>0</v>
      </c>
      <c r="P1019">
        <f>EXP(-$W$26*C1019)*J1019</f>
        <v>0</v>
      </c>
      <c r="Q1019">
        <f>EXP(-$W$26*C1019)*K1019</f>
        <v>0</v>
      </c>
      <c r="R1019">
        <f>EXP(-$W$26*C1019)*(L1019-N1019)</f>
        <v>0</v>
      </c>
      <c r="S1019">
        <f>EXP(-$W$26*C1019)*N1019</f>
        <v>0</v>
      </c>
      <c r="T1019">
        <f>EXP(-$W$26*C1019)*E1019</f>
        <v>0</v>
      </c>
    </row>
    <row r="1020" spans="1:20">
      <c r="A1020">
        <v>1011</v>
      </c>
      <c r="B1020">
        <f>RAND()</f>
        <v>0</v>
      </c>
      <c r="C1020">
        <f>IF(B1020&lt;$W$41,3,IF(B1020&lt;$W$41+$W$42,4,5))</f>
        <v>0</v>
      </c>
      <c r="D1020">
        <f>NORMSINV(RAND())</f>
        <v>0</v>
      </c>
      <c r="E1020">
        <f>$W$25*EXP(($W$26-$W$28-0.5*$W$27^2)*C1020+$W$27*SQRT(C1020)*D1020)</f>
        <v>0</v>
      </c>
      <c r="F1020">
        <f>$W$30*(1+$W$31)^C1020</f>
        <v>0</v>
      </c>
      <c r="G1020">
        <f>$W$32*(1+$W$33)^C1020</f>
        <v>0</v>
      </c>
      <c r="H1020">
        <f>$W$34*(1+$W$35)^C1020</f>
        <v>0</v>
      </c>
      <c r="I1020">
        <f>MIN(E1020,F1020)</f>
        <v>0</v>
      </c>
      <c r="J1020">
        <f>MIN(E1020-I1020,G1020)</f>
        <v>0</v>
      </c>
      <c r="K1020">
        <f>MIN(E1020-I1020-J1020,H1020)</f>
        <v>0</v>
      </c>
      <c r="L1020">
        <f>E1020-I1020-J1020-K1020</f>
        <v>0</v>
      </c>
      <c r="M1020">
        <f>IF((I1020+J1020+(1-$W$36)*L1020)/$W$39&gt;=$W$38,1,0)</f>
        <v>0</v>
      </c>
      <c r="N1020">
        <f>IF(M1020=1,$W$37,$W$36)*L1020</f>
        <v>0</v>
      </c>
      <c r="O1020">
        <f>EXP(-$W$26*C1020)*I1020</f>
        <v>0</v>
      </c>
      <c r="P1020">
        <f>EXP(-$W$26*C1020)*J1020</f>
        <v>0</v>
      </c>
      <c r="Q1020">
        <f>EXP(-$W$26*C1020)*K1020</f>
        <v>0</v>
      </c>
      <c r="R1020">
        <f>EXP(-$W$26*C1020)*(L1020-N1020)</f>
        <v>0</v>
      </c>
      <c r="S1020">
        <f>EXP(-$W$26*C1020)*N1020</f>
        <v>0</v>
      </c>
      <c r="T1020">
        <f>EXP(-$W$26*C1020)*E1020</f>
        <v>0</v>
      </c>
    </row>
    <row r="1021" spans="1:20">
      <c r="A1021">
        <v>1012</v>
      </c>
      <c r="B1021">
        <f>RAND()</f>
        <v>0</v>
      </c>
      <c r="C1021">
        <f>IF(B1021&lt;$W$41,3,IF(B1021&lt;$W$41+$W$42,4,5))</f>
        <v>0</v>
      </c>
      <c r="D1021">
        <f>NORMSINV(RAND())</f>
        <v>0</v>
      </c>
      <c r="E1021">
        <f>$W$25*EXP(($W$26-$W$28-0.5*$W$27^2)*C1021+$W$27*SQRT(C1021)*D1021)</f>
        <v>0</v>
      </c>
      <c r="F1021">
        <f>$W$30*(1+$W$31)^C1021</f>
        <v>0</v>
      </c>
      <c r="G1021">
        <f>$W$32*(1+$W$33)^C1021</f>
        <v>0</v>
      </c>
      <c r="H1021">
        <f>$W$34*(1+$W$35)^C1021</f>
        <v>0</v>
      </c>
      <c r="I1021">
        <f>MIN(E1021,F1021)</f>
        <v>0</v>
      </c>
      <c r="J1021">
        <f>MIN(E1021-I1021,G1021)</f>
        <v>0</v>
      </c>
      <c r="K1021">
        <f>MIN(E1021-I1021-J1021,H1021)</f>
        <v>0</v>
      </c>
      <c r="L1021">
        <f>E1021-I1021-J1021-K1021</f>
        <v>0</v>
      </c>
      <c r="M1021">
        <f>IF((I1021+J1021+(1-$W$36)*L1021)/$W$39&gt;=$W$38,1,0)</f>
        <v>0</v>
      </c>
      <c r="N1021">
        <f>IF(M1021=1,$W$37,$W$36)*L1021</f>
        <v>0</v>
      </c>
      <c r="O1021">
        <f>EXP(-$W$26*C1021)*I1021</f>
        <v>0</v>
      </c>
      <c r="P1021">
        <f>EXP(-$W$26*C1021)*J1021</f>
        <v>0</v>
      </c>
      <c r="Q1021">
        <f>EXP(-$W$26*C1021)*K1021</f>
        <v>0</v>
      </c>
      <c r="R1021">
        <f>EXP(-$W$26*C1021)*(L1021-N1021)</f>
        <v>0</v>
      </c>
      <c r="S1021">
        <f>EXP(-$W$26*C1021)*N1021</f>
        <v>0</v>
      </c>
      <c r="T1021">
        <f>EXP(-$W$26*C1021)*E1021</f>
        <v>0</v>
      </c>
    </row>
    <row r="1022" spans="1:20">
      <c r="A1022">
        <v>1013</v>
      </c>
      <c r="B1022">
        <f>RAND()</f>
        <v>0</v>
      </c>
      <c r="C1022">
        <f>IF(B1022&lt;$W$41,3,IF(B1022&lt;$W$41+$W$42,4,5))</f>
        <v>0</v>
      </c>
      <c r="D1022">
        <f>NORMSINV(RAND())</f>
        <v>0</v>
      </c>
      <c r="E1022">
        <f>$W$25*EXP(($W$26-$W$28-0.5*$W$27^2)*C1022+$W$27*SQRT(C1022)*D1022)</f>
        <v>0</v>
      </c>
      <c r="F1022">
        <f>$W$30*(1+$W$31)^C1022</f>
        <v>0</v>
      </c>
      <c r="G1022">
        <f>$W$32*(1+$W$33)^C1022</f>
        <v>0</v>
      </c>
      <c r="H1022">
        <f>$W$34*(1+$W$35)^C1022</f>
        <v>0</v>
      </c>
      <c r="I1022">
        <f>MIN(E1022,F1022)</f>
        <v>0</v>
      </c>
      <c r="J1022">
        <f>MIN(E1022-I1022,G1022)</f>
        <v>0</v>
      </c>
      <c r="K1022">
        <f>MIN(E1022-I1022-J1022,H1022)</f>
        <v>0</v>
      </c>
      <c r="L1022">
        <f>E1022-I1022-J1022-K1022</f>
        <v>0</v>
      </c>
      <c r="M1022">
        <f>IF((I1022+J1022+(1-$W$36)*L1022)/$W$39&gt;=$W$38,1,0)</f>
        <v>0</v>
      </c>
      <c r="N1022">
        <f>IF(M1022=1,$W$37,$W$36)*L1022</f>
        <v>0</v>
      </c>
      <c r="O1022">
        <f>EXP(-$W$26*C1022)*I1022</f>
        <v>0</v>
      </c>
      <c r="P1022">
        <f>EXP(-$W$26*C1022)*J1022</f>
        <v>0</v>
      </c>
      <c r="Q1022">
        <f>EXP(-$W$26*C1022)*K1022</f>
        <v>0</v>
      </c>
      <c r="R1022">
        <f>EXP(-$W$26*C1022)*(L1022-N1022)</f>
        <v>0</v>
      </c>
      <c r="S1022">
        <f>EXP(-$W$26*C1022)*N1022</f>
        <v>0</v>
      </c>
      <c r="T1022">
        <f>EXP(-$W$26*C1022)*E1022</f>
        <v>0</v>
      </c>
    </row>
    <row r="1023" spans="1:20">
      <c r="A1023">
        <v>1014</v>
      </c>
      <c r="B1023">
        <f>RAND()</f>
        <v>0</v>
      </c>
      <c r="C1023">
        <f>IF(B1023&lt;$W$41,3,IF(B1023&lt;$W$41+$W$42,4,5))</f>
        <v>0</v>
      </c>
      <c r="D1023">
        <f>NORMSINV(RAND())</f>
        <v>0</v>
      </c>
      <c r="E1023">
        <f>$W$25*EXP(($W$26-$W$28-0.5*$W$27^2)*C1023+$W$27*SQRT(C1023)*D1023)</f>
        <v>0</v>
      </c>
      <c r="F1023">
        <f>$W$30*(1+$W$31)^C1023</f>
        <v>0</v>
      </c>
      <c r="G1023">
        <f>$W$32*(1+$W$33)^C1023</f>
        <v>0</v>
      </c>
      <c r="H1023">
        <f>$W$34*(1+$W$35)^C1023</f>
        <v>0</v>
      </c>
      <c r="I1023">
        <f>MIN(E1023,F1023)</f>
        <v>0</v>
      </c>
      <c r="J1023">
        <f>MIN(E1023-I1023,G1023)</f>
        <v>0</v>
      </c>
      <c r="K1023">
        <f>MIN(E1023-I1023-J1023,H1023)</f>
        <v>0</v>
      </c>
      <c r="L1023">
        <f>E1023-I1023-J1023-K1023</f>
        <v>0</v>
      </c>
      <c r="M1023">
        <f>IF((I1023+J1023+(1-$W$36)*L1023)/$W$39&gt;=$W$38,1,0)</f>
        <v>0</v>
      </c>
      <c r="N1023">
        <f>IF(M1023=1,$W$37,$W$36)*L1023</f>
        <v>0</v>
      </c>
      <c r="O1023">
        <f>EXP(-$W$26*C1023)*I1023</f>
        <v>0</v>
      </c>
      <c r="P1023">
        <f>EXP(-$W$26*C1023)*J1023</f>
        <v>0</v>
      </c>
      <c r="Q1023">
        <f>EXP(-$W$26*C1023)*K1023</f>
        <v>0</v>
      </c>
      <c r="R1023">
        <f>EXP(-$W$26*C1023)*(L1023-N1023)</f>
        <v>0</v>
      </c>
      <c r="S1023">
        <f>EXP(-$W$26*C1023)*N1023</f>
        <v>0</v>
      </c>
      <c r="T1023">
        <f>EXP(-$W$26*C1023)*E1023</f>
        <v>0</v>
      </c>
    </row>
    <row r="1024" spans="1:20">
      <c r="A1024">
        <v>1015</v>
      </c>
      <c r="B1024">
        <f>RAND()</f>
        <v>0</v>
      </c>
      <c r="C1024">
        <f>IF(B1024&lt;$W$41,3,IF(B1024&lt;$W$41+$W$42,4,5))</f>
        <v>0</v>
      </c>
      <c r="D1024">
        <f>NORMSINV(RAND())</f>
        <v>0</v>
      </c>
      <c r="E1024">
        <f>$W$25*EXP(($W$26-$W$28-0.5*$W$27^2)*C1024+$W$27*SQRT(C1024)*D1024)</f>
        <v>0</v>
      </c>
      <c r="F1024">
        <f>$W$30*(1+$W$31)^C1024</f>
        <v>0</v>
      </c>
      <c r="G1024">
        <f>$W$32*(1+$W$33)^C1024</f>
        <v>0</v>
      </c>
      <c r="H1024">
        <f>$W$34*(1+$W$35)^C1024</f>
        <v>0</v>
      </c>
      <c r="I1024">
        <f>MIN(E1024,F1024)</f>
        <v>0</v>
      </c>
      <c r="J1024">
        <f>MIN(E1024-I1024,G1024)</f>
        <v>0</v>
      </c>
      <c r="K1024">
        <f>MIN(E1024-I1024-J1024,H1024)</f>
        <v>0</v>
      </c>
      <c r="L1024">
        <f>E1024-I1024-J1024-K1024</f>
        <v>0</v>
      </c>
      <c r="M1024">
        <f>IF((I1024+J1024+(1-$W$36)*L1024)/$W$39&gt;=$W$38,1,0)</f>
        <v>0</v>
      </c>
      <c r="N1024">
        <f>IF(M1024=1,$W$37,$W$36)*L1024</f>
        <v>0</v>
      </c>
      <c r="O1024">
        <f>EXP(-$W$26*C1024)*I1024</f>
        <v>0</v>
      </c>
      <c r="P1024">
        <f>EXP(-$W$26*C1024)*J1024</f>
        <v>0</v>
      </c>
      <c r="Q1024">
        <f>EXP(-$W$26*C1024)*K1024</f>
        <v>0</v>
      </c>
      <c r="R1024">
        <f>EXP(-$W$26*C1024)*(L1024-N1024)</f>
        <v>0</v>
      </c>
      <c r="S1024">
        <f>EXP(-$W$26*C1024)*N1024</f>
        <v>0</v>
      </c>
      <c r="T1024">
        <f>EXP(-$W$26*C1024)*E1024</f>
        <v>0</v>
      </c>
    </row>
    <row r="1025" spans="1:20">
      <c r="A1025">
        <v>1016</v>
      </c>
      <c r="B1025">
        <f>RAND()</f>
        <v>0</v>
      </c>
      <c r="C1025">
        <f>IF(B1025&lt;$W$41,3,IF(B1025&lt;$W$41+$W$42,4,5))</f>
        <v>0</v>
      </c>
      <c r="D1025">
        <f>NORMSINV(RAND())</f>
        <v>0</v>
      </c>
      <c r="E1025">
        <f>$W$25*EXP(($W$26-$W$28-0.5*$W$27^2)*C1025+$W$27*SQRT(C1025)*D1025)</f>
        <v>0</v>
      </c>
      <c r="F1025">
        <f>$W$30*(1+$W$31)^C1025</f>
        <v>0</v>
      </c>
      <c r="G1025">
        <f>$W$32*(1+$W$33)^C1025</f>
        <v>0</v>
      </c>
      <c r="H1025">
        <f>$W$34*(1+$W$35)^C1025</f>
        <v>0</v>
      </c>
      <c r="I1025">
        <f>MIN(E1025,F1025)</f>
        <v>0</v>
      </c>
      <c r="J1025">
        <f>MIN(E1025-I1025,G1025)</f>
        <v>0</v>
      </c>
      <c r="K1025">
        <f>MIN(E1025-I1025-J1025,H1025)</f>
        <v>0</v>
      </c>
      <c r="L1025">
        <f>E1025-I1025-J1025-K1025</f>
        <v>0</v>
      </c>
      <c r="M1025">
        <f>IF((I1025+J1025+(1-$W$36)*L1025)/$W$39&gt;=$W$38,1,0)</f>
        <v>0</v>
      </c>
      <c r="N1025">
        <f>IF(M1025=1,$W$37,$W$36)*L1025</f>
        <v>0</v>
      </c>
      <c r="O1025">
        <f>EXP(-$W$26*C1025)*I1025</f>
        <v>0</v>
      </c>
      <c r="P1025">
        <f>EXP(-$W$26*C1025)*J1025</f>
        <v>0</v>
      </c>
      <c r="Q1025">
        <f>EXP(-$W$26*C1025)*K1025</f>
        <v>0</v>
      </c>
      <c r="R1025">
        <f>EXP(-$W$26*C1025)*(L1025-N1025)</f>
        <v>0</v>
      </c>
      <c r="S1025">
        <f>EXP(-$W$26*C1025)*N1025</f>
        <v>0</v>
      </c>
      <c r="T1025">
        <f>EXP(-$W$26*C1025)*E1025</f>
        <v>0</v>
      </c>
    </row>
    <row r="1026" spans="1:20">
      <c r="A1026">
        <v>1017</v>
      </c>
      <c r="B1026">
        <f>RAND()</f>
        <v>0</v>
      </c>
      <c r="C1026">
        <f>IF(B1026&lt;$W$41,3,IF(B1026&lt;$W$41+$W$42,4,5))</f>
        <v>0</v>
      </c>
      <c r="D1026">
        <f>NORMSINV(RAND())</f>
        <v>0</v>
      </c>
      <c r="E1026">
        <f>$W$25*EXP(($W$26-$W$28-0.5*$W$27^2)*C1026+$W$27*SQRT(C1026)*D1026)</f>
        <v>0</v>
      </c>
      <c r="F1026">
        <f>$W$30*(1+$W$31)^C1026</f>
        <v>0</v>
      </c>
      <c r="G1026">
        <f>$W$32*(1+$W$33)^C1026</f>
        <v>0</v>
      </c>
      <c r="H1026">
        <f>$W$34*(1+$W$35)^C1026</f>
        <v>0</v>
      </c>
      <c r="I1026">
        <f>MIN(E1026,F1026)</f>
        <v>0</v>
      </c>
      <c r="J1026">
        <f>MIN(E1026-I1026,G1026)</f>
        <v>0</v>
      </c>
      <c r="K1026">
        <f>MIN(E1026-I1026-J1026,H1026)</f>
        <v>0</v>
      </c>
      <c r="L1026">
        <f>E1026-I1026-J1026-K1026</f>
        <v>0</v>
      </c>
      <c r="M1026">
        <f>IF((I1026+J1026+(1-$W$36)*L1026)/$W$39&gt;=$W$38,1,0)</f>
        <v>0</v>
      </c>
      <c r="N1026">
        <f>IF(M1026=1,$W$37,$W$36)*L1026</f>
        <v>0</v>
      </c>
      <c r="O1026">
        <f>EXP(-$W$26*C1026)*I1026</f>
        <v>0</v>
      </c>
      <c r="P1026">
        <f>EXP(-$W$26*C1026)*J1026</f>
        <v>0</v>
      </c>
      <c r="Q1026">
        <f>EXP(-$W$26*C1026)*K1026</f>
        <v>0</v>
      </c>
      <c r="R1026">
        <f>EXP(-$W$26*C1026)*(L1026-N1026)</f>
        <v>0</v>
      </c>
      <c r="S1026">
        <f>EXP(-$W$26*C1026)*N1026</f>
        <v>0</v>
      </c>
      <c r="T1026">
        <f>EXP(-$W$26*C1026)*E1026</f>
        <v>0</v>
      </c>
    </row>
    <row r="1027" spans="1:20">
      <c r="A1027">
        <v>1018</v>
      </c>
      <c r="B1027">
        <f>RAND()</f>
        <v>0</v>
      </c>
      <c r="C1027">
        <f>IF(B1027&lt;$W$41,3,IF(B1027&lt;$W$41+$W$42,4,5))</f>
        <v>0</v>
      </c>
      <c r="D1027">
        <f>NORMSINV(RAND())</f>
        <v>0</v>
      </c>
      <c r="E1027">
        <f>$W$25*EXP(($W$26-$W$28-0.5*$W$27^2)*C1027+$W$27*SQRT(C1027)*D1027)</f>
        <v>0</v>
      </c>
      <c r="F1027">
        <f>$W$30*(1+$W$31)^C1027</f>
        <v>0</v>
      </c>
      <c r="G1027">
        <f>$W$32*(1+$W$33)^C1027</f>
        <v>0</v>
      </c>
      <c r="H1027">
        <f>$W$34*(1+$W$35)^C1027</f>
        <v>0</v>
      </c>
      <c r="I1027">
        <f>MIN(E1027,F1027)</f>
        <v>0</v>
      </c>
      <c r="J1027">
        <f>MIN(E1027-I1027,G1027)</f>
        <v>0</v>
      </c>
      <c r="K1027">
        <f>MIN(E1027-I1027-J1027,H1027)</f>
        <v>0</v>
      </c>
      <c r="L1027">
        <f>E1027-I1027-J1027-K1027</f>
        <v>0</v>
      </c>
      <c r="M1027">
        <f>IF((I1027+J1027+(1-$W$36)*L1027)/$W$39&gt;=$W$38,1,0)</f>
        <v>0</v>
      </c>
      <c r="N1027">
        <f>IF(M1027=1,$W$37,$W$36)*L1027</f>
        <v>0</v>
      </c>
      <c r="O1027">
        <f>EXP(-$W$26*C1027)*I1027</f>
        <v>0</v>
      </c>
      <c r="P1027">
        <f>EXP(-$W$26*C1027)*J1027</f>
        <v>0</v>
      </c>
      <c r="Q1027">
        <f>EXP(-$W$26*C1027)*K1027</f>
        <v>0</v>
      </c>
      <c r="R1027">
        <f>EXP(-$W$26*C1027)*(L1027-N1027)</f>
        <v>0</v>
      </c>
      <c r="S1027">
        <f>EXP(-$W$26*C1027)*N1027</f>
        <v>0</v>
      </c>
      <c r="T1027">
        <f>EXP(-$W$26*C1027)*E1027</f>
        <v>0</v>
      </c>
    </row>
    <row r="1028" spans="1:20">
      <c r="A1028">
        <v>1019</v>
      </c>
      <c r="B1028">
        <f>RAND()</f>
        <v>0</v>
      </c>
      <c r="C1028">
        <f>IF(B1028&lt;$W$41,3,IF(B1028&lt;$W$41+$W$42,4,5))</f>
        <v>0</v>
      </c>
      <c r="D1028">
        <f>NORMSINV(RAND())</f>
        <v>0</v>
      </c>
      <c r="E1028">
        <f>$W$25*EXP(($W$26-$W$28-0.5*$W$27^2)*C1028+$W$27*SQRT(C1028)*D1028)</f>
        <v>0</v>
      </c>
      <c r="F1028">
        <f>$W$30*(1+$W$31)^C1028</f>
        <v>0</v>
      </c>
      <c r="G1028">
        <f>$W$32*(1+$W$33)^C1028</f>
        <v>0</v>
      </c>
      <c r="H1028">
        <f>$W$34*(1+$W$35)^C1028</f>
        <v>0</v>
      </c>
      <c r="I1028">
        <f>MIN(E1028,F1028)</f>
        <v>0</v>
      </c>
      <c r="J1028">
        <f>MIN(E1028-I1028,G1028)</f>
        <v>0</v>
      </c>
      <c r="K1028">
        <f>MIN(E1028-I1028-J1028,H1028)</f>
        <v>0</v>
      </c>
      <c r="L1028">
        <f>E1028-I1028-J1028-K1028</f>
        <v>0</v>
      </c>
      <c r="M1028">
        <f>IF((I1028+J1028+(1-$W$36)*L1028)/$W$39&gt;=$W$38,1,0)</f>
        <v>0</v>
      </c>
      <c r="N1028">
        <f>IF(M1028=1,$W$37,$W$36)*L1028</f>
        <v>0</v>
      </c>
      <c r="O1028">
        <f>EXP(-$W$26*C1028)*I1028</f>
        <v>0</v>
      </c>
      <c r="P1028">
        <f>EXP(-$W$26*C1028)*J1028</f>
        <v>0</v>
      </c>
      <c r="Q1028">
        <f>EXP(-$W$26*C1028)*K1028</f>
        <v>0</v>
      </c>
      <c r="R1028">
        <f>EXP(-$W$26*C1028)*(L1028-N1028)</f>
        <v>0</v>
      </c>
      <c r="S1028">
        <f>EXP(-$W$26*C1028)*N1028</f>
        <v>0</v>
      </c>
      <c r="T1028">
        <f>EXP(-$W$26*C1028)*E1028</f>
        <v>0</v>
      </c>
    </row>
    <row r="1029" spans="1:20">
      <c r="A1029">
        <v>1020</v>
      </c>
      <c r="B1029">
        <f>RAND()</f>
        <v>0</v>
      </c>
      <c r="C1029">
        <f>IF(B1029&lt;$W$41,3,IF(B1029&lt;$W$41+$W$42,4,5))</f>
        <v>0</v>
      </c>
      <c r="D1029">
        <f>NORMSINV(RAND())</f>
        <v>0</v>
      </c>
      <c r="E1029">
        <f>$W$25*EXP(($W$26-$W$28-0.5*$W$27^2)*C1029+$W$27*SQRT(C1029)*D1029)</f>
        <v>0</v>
      </c>
      <c r="F1029">
        <f>$W$30*(1+$W$31)^C1029</f>
        <v>0</v>
      </c>
      <c r="G1029">
        <f>$W$32*(1+$W$33)^C1029</f>
        <v>0</v>
      </c>
      <c r="H1029">
        <f>$W$34*(1+$W$35)^C1029</f>
        <v>0</v>
      </c>
      <c r="I1029">
        <f>MIN(E1029,F1029)</f>
        <v>0</v>
      </c>
      <c r="J1029">
        <f>MIN(E1029-I1029,G1029)</f>
        <v>0</v>
      </c>
      <c r="K1029">
        <f>MIN(E1029-I1029-J1029,H1029)</f>
        <v>0</v>
      </c>
      <c r="L1029">
        <f>E1029-I1029-J1029-K1029</f>
        <v>0</v>
      </c>
      <c r="M1029">
        <f>IF((I1029+J1029+(1-$W$36)*L1029)/$W$39&gt;=$W$38,1,0)</f>
        <v>0</v>
      </c>
      <c r="N1029">
        <f>IF(M1029=1,$W$37,$W$36)*L1029</f>
        <v>0</v>
      </c>
      <c r="O1029">
        <f>EXP(-$W$26*C1029)*I1029</f>
        <v>0</v>
      </c>
      <c r="P1029">
        <f>EXP(-$W$26*C1029)*J1029</f>
        <v>0</v>
      </c>
      <c r="Q1029">
        <f>EXP(-$W$26*C1029)*K1029</f>
        <v>0</v>
      </c>
      <c r="R1029">
        <f>EXP(-$W$26*C1029)*(L1029-N1029)</f>
        <v>0</v>
      </c>
      <c r="S1029">
        <f>EXP(-$W$26*C1029)*N1029</f>
        <v>0</v>
      </c>
      <c r="T1029">
        <f>EXP(-$W$26*C1029)*E1029</f>
        <v>0</v>
      </c>
    </row>
    <row r="1030" spans="1:20">
      <c r="A1030">
        <v>1021</v>
      </c>
      <c r="B1030">
        <f>RAND()</f>
        <v>0</v>
      </c>
      <c r="C1030">
        <f>IF(B1030&lt;$W$41,3,IF(B1030&lt;$W$41+$W$42,4,5))</f>
        <v>0</v>
      </c>
      <c r="D1030">
        <f>NORMSINV(RAND())</f>
        <v>0</v>
      </c>
      <c r="E1030">
        <f>$W$25*EXP(($W$26-$W$28-0.5*$W$27^2)*C1030+$W$27*SQRT(C1030)*D1030)</f>
        <v>0</v>
      </c>
      <c r="F1030">
        <f>$W$30*(1+$W$31)^C1030</f>
        <v>0</v>
      </c>
      <c r="G1030">
        <f>$W$32*(1+$W$33)^C1030</f>
        <v>0</v>
      </c>
      <c r="H1030">
        <f>$W$34*(1+$W$35)^C1030</f>
        <v>0</v>
      </c>
      <c r="I1030">
        <f>MIN(E1030,F1030)</f>
        <v>0</v>
      </c>
      <c r="J1030">
        <f>MIN(E1030-I1030,G1030)</f>
        <v>0</v>
      </c>
      <c r="K1030">
        <f>MIN(E1030-I1030-J1030,H1030)</f>
        <v>0</v>
      </c>
      <c r="L1030">
        <f>E1030-I1030-J1030-K1030</f>
        <v>0</v>
      </c>
      <c r="M1030">
        <f>IF((I1030+J1030+(1-$W$36)*L1030)/$W$39&gt;=$W$38,1,0)</f>
        <v>0</v>
      </c>
      <c r="N1030">
        <f>IF(M1030=1,$W$37,$W$36)*L1030</f>
        <v>0</v>
      </c>
      <c r="O1030">
        <f>EXP(-$W$26*C1030)*I1030</f>
        <v>0</v>
      </c>
      <c r="P1030">
        <f>EXP(-$W$26*C1030)*J1030</f>
        <v>0</v>
      </c>
      <c r="Q1030">
        <f>EXP(-$W$26*C1030)*K1030</f>
        <v>0</v>
      </c>
      <c r="R1030">
        <f>EXP(-$W$26*C1030)*(L1030-N1030)</f>
        <v>0</v>
      </c>
      <c r="S1030">
        <f>EXP(-$W$26*C1030)*N1030</f>
        <v>0</v>
      </c>
      <c r="T1030">
        <f>EXP(-$W$26*C1030)*E1030</f>
        <v>0</v>
      </c>
    </row>
    <row r="1031" spans="1:20">
      <c r="A1031">
        <v>1022</v>
      </c>
      <c r="B1031">
        <f>RAND()</f>
        <v>0</v>
      </c>
      <c r="C1031">
        <f>IF(B1031&lt;$W$41,3,IF(B1031&lt;$W$41+$W$42,4,5))</f>
        <v>0</v>
      </c>
      <c r="D1031">
        <f>NORMSINV(RAND())</f>
        <v>0</v>
      </c>
      <c r="E1031">
        <f>$W$25*EXP(($W$26-$W$28-0.5*$W$27^2)*C1031+$W$27*SQRT(C1031)*D1031)</f>
        <v>0</v>
      </c>
      <c r="F1031">
        <f>$W$30*(1+$W$31)^C1031</f>
        <v>0</v>
      </c>
      <c r="G1031">
        <f>$W$32*(1+$W$33)^C1031</f>
        <v>0</v>
      </c>
      <c r="H1031">
        <f>$W$34*(1+$W$35)^C1031</f>
        <v>0</v>
      </c>
      <c r="I1031">
        <f>MIN(E1031,F1031)</f>
        <v>0</v>
      </c>
      <c r="J1031">
        <f>MIN(E1031-I1031,G1031)</f>
        <v>0</v>
      </c>
      <c r="K1031">
        <f>MIN(E1031-I1031-J1031,H1031)</f>
        <v>0</v>
      </c>
      <c r="L1031">
        <f>E1031-I1031-J1031-K1031</f>
        <v>0</v>
      </c>
      <c r="M1031">
        <f>IF((I1031+J1031+(1-$W$36)*L1031)/$W$39&gt;=$W$38,1,0)</f>
        <v>0</v>
      </c>
      <c r="N1031">
        <f>IF(M1031=1,$W$37,$W$36)*L1031</f>
        <v>0</v>
      </c>
      <c r="O1031">
        <f>EXP(-$W$26*C1031)*I1031</f>
        <v>0</v>
      </c>
      <c r="P1031">
        <f>EXP(-$W$26*C1031)*J1031</f>
        <v>0</v>
      </c>
      <c r="Q1031">
        <f>EXP(-$W$26*C1031)*K1031</f>
        <v>0</v>
      </c>
      <c r="R1031">
        <f>EXP(-$W$26*C1031)*(L1031-N1031)</f>
        <v>0</v>
      </c>
      <c r="S1031">
        <f>EXP(-$W$26*C1031)*N1031</f>
        <v>0</v>
      </c>
      <c r="T1031">
        <f>EXP(-$W$26*C1031)*E1031</f>
        <v>0</v>
      </c>
    </row>
    <row r="1032" spans="1:20">
      <c r="A1032">
        <v>1023</v>
      </c>
      <c r="B1032">
        <f>RAND()</f>
        <v>0</v>
      </c>
      <c r="C1032">
        <f>IF(B1032&lt;$W$41,3,IF(B1032&lt;$W$41+$W$42,4,5))</f>
        <v>0</v>
      </c>
      <c r="D1032">
        <f>NORMSINV(RAND())</f>
        <v>0</v>
      </c>
      <c r="E1032">
        <f>$W$25*EXP(($W$26-$W$28-0.5*$W$27^2)*C1032+$W$27*SQRT(C1032)*D1032)</f>
        <v>0</v>
      </c>
      <c r="F1032">
        <f>$W$30*(1+$W$31)^C1032</f>
        <v>0</v>
      </c>
      <c r="G1032">
        <f>$W$32*(1+$W$33)^C1032</f>
        <v>0</v>
      </c>
      <c r="H1032">
        <f>$W$34*(1+$W$35)^C1032</f>
        <v>0</v>
      </c>
      <c r="I1032">
        <f>MIN(E1032,F1032)</f>
        <v>0</v>
      </c>
      <c r="J1032">
        <f>MIN(E1032-I1032,G1032)</f>
        <v>0</v>
      </c>
      <c r="K1032">
        <f>MIN(E1032-I1032-J1032,H1032)</f>
        <v>0</v>
      </c>
      <c r="L1032">
        <f>E1032-I1032-J1032-K1032</f>
        <v>0</v>
      </c>
      <c r="M1032">
        <f>IF((I1032+J1032+(1-$W$36)*L1032)/$W$39&gt;=$W$38,1,0)</f>
        <v>0</v>
      </c>
      <c r="N1032">
        <f>IF(M1032=1,$W$37,$W$36)*L1032</f>
        <v>0</v>
      </c>
      <c r="O1032">
        <f>EXP(-$W$26*C1032)*I1032</f>
        <v>0</v>
      </c>
      <c r="P1032">
        <f>EXP(-$W$26*C1032)*J1032</f>
        <v>0</v>
      </c>
      <c r="Q1032">
        <f>EXP(-$W$26*C1032)*K1032</f>
        <v>0</v>
      </c>
      <c r="R1032">
        <f>EXP(-$W$26*C1032)*(L1032-N1032)</f>
        <v>0</v>
      </c>
      <c r="S1032">
        <f>EXP(-$W$26*C1032)*N1032</f>
        <v>0</v>
      </c>
      <c r="T1032">
        <f>EXP(-$W$26*C1032)*E1032</f>
        <v>0</v>
      </c>
    </row>
    <row r="1033" spans="1:20">
      <c r="A1033">
        <v>1024</v>
      </c>
      <c r="B1033">
        <f>RAND()</f>
        <v>0</v>
      </c>
      <c r="C1033">
        <f>IF(B1033&lt;$W$41,3,IF(B1033&lt;$W$41+$W$42,4,5))</f>
        <v>0</v>
      </c>
      <c r="D1033">
        <f>NORMSINV(RAND())</f>
        <v>0</v>
      </c>
      <c r="E1033">
        <f>$W$25*EXP(($W$26-$W$28-0.5*$W$27^2)*C1033+$W$27*SQRT(C1033)*D1033)</f>
        <v>0</v>
      </c>
      <c r="F1033">
        <f>$W$30*(1+$W$31)^C1033</f>
        <v>0</v>
      </c>
      <c r="G1033">
        <f>$W$32*(1+$W$33)^C1033</f>
        <v>0</v>
      </c>
      <c r="H1033">
        <f>$W$34*(1+$W$35)^C1033</f>
        <v>0</v>
      </c>
      <c r="I1033">
        <f>MIN(E1033,F1033)</f>
        <v>0</v>
      </c>
      <c r="J1033">
        <f>MIN(E1033-I1033,G1033)</f>
        <v>0</v>
      </c>
      <c r="K1033">
        <f>MIN(E1033-I1033-J1033,H1033)</f>
        <v>0</v>
      </c>
      <c r="L1033">
        <f>E1033-I1033-J1033-K1033</f>
        <v>0</v>
      </c>
      <c r="M1033">
        <f>IF((I1033+J1033+(1-$W$36)*L1033)/$W$39&gt;=$W$38,1,0)</f>
        <v>0</v>
      </c>
      <c r="N1033">
        <f>IF(M1033=1,$W$37,$W$36)*L1033</f>
        <v>0</v>
      </c>
      <c r="O1033">
        <f>EXP(-$W$26*C1033)*I1033</f>
        <v>0</v>
      </c>
      <c r="P1033">
        <f>EXP(-$W$26*C1033)*J1033</f>
        <v>0</v>
      </c>
      <c r="Q1033">
        <f>EXP(-$W$26*C1033)*K1033</f>
        <v>0</v>
      </c>
      <c r="R1033">
        <f>EXP(-$W$26*C1033)*(L1033-N1033)</f>
        <v>0</v>
      </c>
      <c r="S1033">
        <f>EXP(-$W$26*C1033)*N1033</f>
        <v>0</v>
      </c>
      <c r="T1033">
        <f>EXP(-$W$26*C1033)*E1033</f>
        <v>0</v>
      </c>
    </row>
    <row r="1034" spans="1:20">
      <c r="A1034">
        <v>1025</v>
      </c>
      <c r="B1034">
        <f>RAND()</f>
        <v>0</v>
      </c>
      <c r="C1034">
        <f>IF(B1034&lt;$W$41,3,IF(B1034&lt;$W$41+$W$42,4,5))</f>
        <v>0</v>
      </c>
      <c r="D1034">
        <f>NORMSINV(RAND())</f>
        <v>0</v>
      </c>
      <c r="E1034">
        <f>$W$25*EXP(($W$26-$W$28-0.5*$W$27^2)*C1034+$W$27*SQRT(C1034)*D1034)</f>
        <v>0</v>
      </c>
      <c r="F1034">
        <f>$W$30*(1+$W$31)^C1034</f>
        <v>0</v>
      </c>
      <c r="G1034">
        <f>$W$32*(1+$W$33)^C1034</f>
        <v>0</v>
      </c>
      <c r="H1034">
        <f>$W$34*(1+$W$35)^C1034</f>
        <v>0</v>
      </c>
      <c r="I1034">
        <f>MIN(E1034,F1034)</f>
        <v>0</v>
      </c>
      <c r="J1034">
        <f>MIN(E1034-I1034,G1034)</f>
        <v>0</v>
      </c>
      <c r="K1034">
        <f>MIN(E1034-I1034-J1034,H1034)</f>
        <v>0</v>
      </c>
      <c r="L1034">
        <f>E1034-I1034-J1034-K1034</f>
        <v>0</v>
      </c>
      <c r="M1034">
        <f>IF((I1034+J1034+(1-$W$36)*L1034)/$W$39&gt;=$W$38,1,0)</f>
        <v>0</v>
      </c>
      <c r="N1034">
        <f>IF(M1034=1,$W$37,$W$36)*L1034</f>
        <v>0</v>
      </c>
      <c r="O1034">
        <f>EXP(-$W$26*C1034)*I1034</f>
        <v>0</v>
      </c>
      <c r="P1034">
        <f>EXP(-$W$26*C1034)*J1034</f>
        <v>0</v>
      </c>
      <c r="Q1034">
        <f>EXP(-$W$26*C1034)*K1034</f>
        <v>0</v>
      </c>
      <c r="R1034">
        <f>EXP(-$W$26*C1034)*(L1034-N1034)</f>
        <v>0</v>
      </c>
      <c r="S1034">
        <f>EXP(-$W$26*C1034)*N1034</f>
        <v>0</v>
      </c>
      <c r="T1034">
        <f>EXP(-$W$26*C1034)*E1034</f>
        <v>0</v>
      </c>
    </row>
    <row r="1035" spans="1:20">
      <c r="A1035">
        <v>1026</v>
      </c>
      <c r="B1035">
        <f>RAND()</f>
        <v>0</v>
      </c>
      <c r="C1035">
        <f>IF(B1035&lt;$W$41,3,IF(B1035&lt;$W$41+$W$42,4,5))</f>
        <v>0</v>
      </c>
      <c r="D1035">
        <f>NORMSINV(RAND())</f>
        <v>0</v>
      </c>
      <c r="E1035">
        <f>$W$25*EXP(($W$26-$W$28-0.5*$W$27^2)*C1035+$W$27*SQRT(C1035)*D1035)</f>
        <v>0</v>
      </c>
      <c r="F1035">
        <f>$W$30*(1+$W$31)^C1035</f>
        <v>0</v>
      </c>
      <c r="G1035">
        <f>$W$32*(1+$W$33)^C1035</f>
        <v>0</v>
      </c>
      <c r="H1035">
        <f>$W$34*(1+$W$35)^C1035</f>
        <v>0</v>
      </c>
      <c r="I1035">
        <f>MIN(E1035,F1035)</f>
        <v>0</v>
      </c>
      <c r="J1035">
        <f>MIN(E1035-I1035,G1035)</f>
        <v>0</v>
      </c>
      <c r="K1035">
        <f>MIN(E1035-I1035-J1035,H1035)</f>
        <v>0</v>
      </c>
      <c r="L1035">
        <f>E1035-I1035-J1035-K1035</f>
        <v>0</v>
      </c>
      <c r="M1035">
        <f>IF((I1035+J1035+(1-$W$36)*L1035)/$W$39&gt;=$W$38,1,0)</f>
        <v>0</v>
      </c>
      <c r="N1035">
        <f>IF(M1035=1,$W$37,$W$36)*L1035</f>
        <v>0</v>
      </c>
      <c r="O1035">
        <f>EXP(-$W$26*C1035)*I1035</f>
        <v>0</v>
      </c>
      <c r="P1035">
        <f>EXP(-$W$26*C1035)*J1035</f>
        <v>0</v>
      </c>
      <c r="Q1035">
        <f>EXP(-$W$26*C1035)*K1035</f>
        <v>0</v>
      </c>
      <c r="R1035">
        <f>EXP(-$W$26*C1035)*(L1035-N1035)</f>
        <v>0</v>
      </c>
      <c r="S1035">
        <f>EXP(-$W$26*C1035)*N1035</f>
        <v>0</v>
      </c>
      <c r="T1035">
        <f>EXP(-$W$26*C1035)*E1035</f>
        <v>0</v>
      </c>
    </row>
    <row r="1036" spans="1:20">
      <c r="A1036">
        <v>1027</v>
      </c>
      <c r="B1036">
        <f>RAND()</f>
        <v>0</v>
      </c>
      <c r="C1036">
        <f>IF(B1036&lt;$W$41,3,IF(B1036&lt;$W$41+$W$42,4,5))</f>
        <v>0</v>
      </c>
      <c r="D1036">
        <f>NORMSINV(RAND())</f>
        <v>0</v>
      </c>
      <c r="E1036">
        <f>$W$25*EXP(($W$26-$W$28-0.5*$W$27^2)*C1036+$W$27*SQRT(C1036)*D1036)</f>
        <v>0</v>
      </c>
      <c r="F1036">
        <f>$W$30*(1+$W$31)^C1036</f>
        <v>0</v>
      </c>
      <c r="G1036">
        <f>$W$32*(1+$W$33)^C1036</f>
        <v>0</v>
      </c>
      <c r="H1036">
        <f>$W$34*(1+$W$35)^C1036</f>
        <v>0</v>
      </c>
      <c r="I1036">
        <f>MIN(E1036,F1036)</f>
        <v>0</v>
      </c>
      <c r="J1036">
        <f>MIN(E1036-I1036,G1036)</f>
        <v>0</v>
      </c>
      <c r="K1036">
        <f>MIN(E1036-I1036-J1036,H1036)</f>
        <v>0</v>
      </c>
      <c r="L1036">
        <f>E1036-I1036-J1036-K1036</f>
        <v>0</v>
      </c>
      <c r="M1036">
        <f>IF((I1036+J1036+(1-$W$36)*L1036)/$W$39&gt;=$W$38,1,0)</f>
        <v>0</v>
      </c>
      <c r="N1036">
        <f>IF(M1036=1,$W$37,$W$36)*L1036</f>
        <v>0</v>
      </c>
      <c r="O1036">
        <f>EXP(-$W$26*C1036)*I1036</f>
        <v>0</v>
      </c>
      <c r="P1036">
        <f>EXP(-$W$26*C1036)*J1036</f>
        <v>0</v>
      </c>
      <c r="Q1036">
        <f>EXP(-$W$26*C1036)*K1036</f>
        <v>0</v>
      </c>
      <c r="R1036">
        <f>EXP(-$W$26*C1036)*(L1036-N1036)</f>
        <v>0</v>
      </c>
      <c r="S1036">
        <f>EXP(-$W$26*C1036)*N1036</f>
        <v>0</v>
      </c>
      <c r="T1036">
        <f>EXP(-$W$26*C1036)*E1036</f>
        <v>0</v>
      </c>
    </row>
    <row r="1037" spans="1:20">
      <c r="A1037">
        <v>1028</v>
      </c>
      <c r="B1037">
        <f>RAND()</f>
        <v>0</v>
      </c>
      <c r="C1037">
        <f>IF(B1037&lt;$W$41,3,IF(B1037&lt;$W$41+$W$42,4,5))</f>
        <v>0</v>
      </c>
      <c r="D1037">
        <f>NORMSINV(RAND())</f>
        <v>0</v>
      </c>
      <c r="E1037">
        <f>$W$25*EXP(($W$26-$W$28-0.5*$W$27^2)*C1037+$W$27*SQRT(C1037)*D1037)</f>
        <v>0</v>
      </c>
      <c r="F1037">
        <f>$W$30*(1+$W$31)^C1037</f>
        <v>0</v>
      </c>
      <c r="G1037">
        <f>$W$32*(1+$W$33)^C1037</f>
        <v>0</v>
      </c>
      <c r="H1037">
        <f>$W$34*(1+$W$35)^C1037</f>
        <v>0</v>
      </c>
      <c r="I1037">
        <f>MIN(E1037,F1037)</f>
        <v>0</v>
      </c>
      <c r="J1037">
        <f>MIN(E1037-I1037,G1037)</f>
        <v>0</v>
      </c>
      <c r="K1037">
        <f>MIN(E1037-I1037-J1037,H1037)</f>
        <v>0</v>
      </c>
      <c r="L1037">
        <f>E1037-I1037-J1037-K1037</f>
        <v>0</v>
      </c>
      <c r="M1037">
        <f>IF((I1037+J1037+(1-$W$36)*L1037)/$W$39&gt;=$W$38,1,0)</f>
        <v>0</v>
      </c>
      <c r="N1037">
        <f>IF(M1037=1,$W$37,$W$36)*L1037</f>
        <v>0</v>
      </c>
      <c r="O1037">
        <f>EXP(-$W$26*C1037)*I1037</f>
        <v>0</v>
      </c>
      <c r="P1037">
        <f>EXP(-$W$26*C1037)*J1037</f>
        <v>0</v>
      </c>
      <c r="Q1037">
        <f>EXP(-$W$26*C1037)*K1037</f>
        <v>0</v>
      </c>
      <c r="R1037">
        <f>EXP(-$W$26*C1037)*(L1037-N1037)</f>
        <v>0</v>
      </c>
      <c r="S1037">
        <f>EXP(-$W$26*C1037)*N1037</f>
        <v>0</v>
      </c>
      <c r="T1037">
        <f>EXP(-$W$26*C1037)*E1037</f>
        <v>0</v>
      </c>
    </row>
    <row r="1038" spans="1:20">
      <c r="A1038">
        <v>1029</v>
      </c>
      <c r="B1038">
        <f>RAND()</f>
        <v>0</v>
      </c>
      <c r="C1038">
        <f>IF(B1038&lt;$W$41,3,IF(B1038&lt;$W$41+$W$42,4,5))</f>
        <v>0</v>
      </c>
      <c r="D1038">
        <f>NORMSINV(RAND())</f>
        <v>0</v>
      </c>
      <c r="E1038">
        <f>$W$25*EXP(($W$26-$W$28-0.5*$W$27^2)*C1038+$W$27*SQRT(C1038)*D1038)</f>
        <v>0</v>
      </c>
      <c r="F1038">
        <f>$W$30*(1+$W$31)^C1038</f>
        <v>0</v>
      </c>
      <c r="G1038">
        <f>$W$32*(1+$W$33)^C1038</f>
        <v>0</v>
      </c>
      <c r="H1038">
        <f>$W$34*(1+$W$35)^C1038</f>
        <v>0</v>
      </c>
      <c r="I1038">
        <f>MIN(E1038,F1038)</f>
        <v>0</v>
      </c>
      <c r="J1038">
        <f>MIN(E1038-I1038,G1038)</f>
        <v>0</v>
      </c>
      <c r="K1038">
        <f>MIN(E1038-I1038-J1038,H1038)</f>
        <v>0</v>
      </c>
      <c r="L1038">
        <f>E1038-I1038-J1038-K1038</f>
        <v>0</v>
      </c>
      <c r="M1038">
        <f>IF((I1038+J1038+(1-$W$36)*L1038)/$W$39&gt;=$W$38,1,0)</f>
        <v>0</v>
      </c>
      <c r="N1038">
        <f>IF(M1038=1,$W$37,$W$36)*L1038</f>
        <v>0</v>
      </c>
      <c r="O1038">
        <f>EXP(-$W$26*C1038)*I1038</f>
        <v>0</v>
      </c>
      <c r="P1038">
        <f>EXP(-$W$26*C1038)*J1038</f>
        <v>0</v>
      </c>
      <c r="Q1038">
        <f>EXP(-$W$26*C1038)*K1038</f>
        <v>0</v>
      </c>
      <c r="R1038">
        <f>EXP(-$W$26*C1038)*(L1038-N1038)</f>
        <v>0</v>
      </c>
      <c r="S1038">
        <f>EXP(-$W$26*C1038)*N1038</f>
        <v>0</v>
      </c>
      <c r="T1038">
        <f>EXP(-$W$26*C1038)*E1038</f>
        <v>0</v>
      </c>
    </row>
    <row r="1039" spans="1:20">
      <c r="A1039">
        <v>1030</v>
      </c>
      <c r="B1039">
        <f>RAND()</f>
        <v>0</v>
      </c>
      <c r="C1039">
        <f>IF(B1039&lt;$W$41,3,IF(B1039&lt;$W$41+$W$42,4,5))</f>
        <v>0</v>
      </c>
      <c r="D1039">
        <f>NORMSINV(RAND())</f>
        <v>0</v>
      </c>
      <c r="E1039">
        <f>$W$25*EXP(($W$26-$W$28-0.5*$W$27^2)*C1039+$W$27*SQRT(C1039)*D1039)</f>
        <v>0</v>
      </c>
      <c r="F1039">
        <f>$W$30*(1+$W$31)^C1039</f>
        <v>0</v>
      </c>
      <c r="G1039">
        <f>$W$32*(1+$W$33)^C1039</f>
        <v>0</v>
      </c>
      <c r="H1039">
        <f>$W$34*(1+$W$35)^C1039</f>
        <v>0</v>
      </c>
      <c r="I1039">
        <f>MIN(E1039,F1039)</f>
        <v>0</v>
      </c>
      <c r="J1039">
        <f>MIN(E1039-I1039,G1039)</f>
        <v>0</v>
      </c>
      <c r="K1039">
        <f>MIN(E1039-I1039-J1039,H1039)</f>
        <v>0</v>
      </c>
      <c r="L1039">
        <f>E1039-I1039-J1039-K1039</f>
        <v>0</v>
      </c>
      <c r="M1039">
        <f>IF((I1039+J1039+(1-$W$36)*L1039)/$W$39&gt;=$W$38,1,0)</f>
        <v>0</v>
      </c>
      <c r="N1039">
        <f>IF(M1039=1,$W$37,$W$36)*L1039</f>
        <v>0</v>
      </c>
      <c r="O1039">
        <f>EXP(-$W$26*C1039)*I1039</f>
        <v>0</v>
      </c>
      <c r="P1039">
        <f>EXP(-$W$26*C1039)*J1039</f>
        <v>0</v>
      </c>
      <c r="Q1039">
        <f>EXP(-$W$26*C1039)*K1039</f>
        <v>0</v>
      </c>
      <c r="R1039">
        <f>EXP(-$W$26*C1039)*(L1039-N1039)</f>
        <v>0</v>
      </c>
      <c r="S1039">
        <f>EXP(-$W$26*C1039)*N1039</f>
        <v>0</v>
      </c>
      <c r="T1039">
        <f>EXP(-$W$26*C1039)*E1039</f>
        <v>0</v>
      </c>
    </row>
    <row r="1040" spans="1:20">
      <c r="A1040">
        <v>1031</v>
      </c>
      <c r="B1040">
        <f>RAND()</f>
        <v>0</v>
      </c>
      <c r="C1040">
        <f>IF(B1040&lt;$W$41,3,IF(B1040&lt;$W$41+$W$42,4,5))</f>
        <v>0</v>
      </c>
      <c r="D1040">
        <f>NORMSINV(RAND())</f>
        <v>0</v>
      </c>
      <c r="E1040">
        <f>$W$25*EXP(($W$26-$W$28-0.5*$W$27^2)*C1040+$W$27*SQRT(C1040)*D1040)</f>
        <v>0</v>
      </c>
      <c r="F1040">
        <f>$W$30*(1+$W$31)^C1040</f>
        <v>0</v>
      </c>
      <c r="G1040">
        <f>$W$32*(1+$W$33)^C1040</f>
        <v>0</v>
      </c>
      <c r="H1040">
        <f>$W$34*(1+$W$35)^C1040</f>
        <v>0</v>
      </c>
      <c r="I1040">
        <f>MIN(E1040,F1040)</f>
        <v>0</v>
      </c>
      <c r="J1040">
        <f>MIN(E1040-I1040,G1040)</f>
        <v>0</v>
      </c>
      <c r="K1040">
        <f>MIN(E1040-I1040-J1040,H1040)</f>
        <v>0</v>
      </c>
      <c r="L1040">
        <f>E1040-I1040-J1040-K1040</f>
        <v>0</v>
      </c>
      <c r="M1040">
        <f>IF((I1040+J1040+(1-$W$36)*L1040)/$W$39&gt;=$W$38,1,0)</f>
        <v>0</v>
      </c>
      <c r="N1040">
        <f>IF(M1040=1,$W$37,$W$36)*L1040</f>
        <v>0</v>
      </c>
      <c r="O1040">
        <f>EXP(-$W$26*C1040)*I1040</f>
        <v>0</v>
      </c>
      <c r="P1040">
        <f>EXP(-$W$26*C1040)*J1040</f>
        <v>0</v>
      </c>
      <c r="Q1040">
        <f>EXP(-$W$26*C1040)*K1040</f>
        <v>0</v>
      </c>
      <c r="R1040">
        <f>EXP(-$W$26*C1040)*(L1040-N1040)</f>
        <v>0</v>
      </c>
      <c r="S1040">
        <f>EXP(-$W$26*C1040)*N1040</f>
        <v>0</v>
      </c>
      <c r="T1040">
        <f>EXP(-$W$26*C1040)*E1040</f>
        <v>0</v>
      </c>
    </row>
    <row r="1041" spans="1:20">
      <c r="A1041">
        <v>1032</v>
      </c>
      <c r="B1041">
        <f>RAND()</f>
        <v>0</v>
      </c>
      <c r="C1041">
        <f>IF(B1041&lt;$W$41,3,IF(B1041&lt;$W$41+$W$42,4,5))</f>
        <v>0</v>
      </c>
      <c r="D1041">
        <f>NORMSINV(RAND())</f>
        <v>0</v>
      </c>
      <c r="E1041">
        <f>$W$25*EXP(($W$26-$W$28-0.5*$W$27^2)*C1041+$W$27*SQRT(C1041)*D1041)</f>
        <v>0</v>
      </c>
      <c r="F1041">
        <f>$W$30*(1+$W$31)^C1041</f>
        <v>0</v>
      </c>
      <c r="G1041">
        <f>$W$32*(1+$W$33)^C1041</f>
        <v>0</v>
      </c>
      <c r="H1041">
        <f>$W$34*(1+$W$35)^C1041</f>
        <v>0</v>
      </c>
      <c r="I1041">
        <f>MIN(E1041,F1041)</f>
        <v>0</v>
      </c>
      <c r="J1041">
        <f>MIN(E1041-I1041,G1041)</f>
        <v>0</v>
      </c>
      <c r="K1041">
        <f>MIN(E1041-I1041-J1041,H1041)</f>
        <v>0</v>
      </c>
      <c r="L1041">
        <f>E1041-I1041-J1041-K1041</f>
        <v>0</v>
      </c>
      <c r="M1041">
        <f>IF((I1041+J1041+(1-$W$36)*L1041)/$W$39&gt;=$W$38,1,0)</f>
        <v>0</v>
      </c>
      <c r="N1041">
        <f>IF(M1041=1,$W$37,$W$36)*L1041</f>
        <v>0</v>
      </c>
      <c r="O1041">
        <f>EXP(-$W$26*C1041)*I1041</f>
        <v>0</v>
      </c>
      <c r="P1041">
        <f>EXP(-$W$26*C1041)*J1041</f>
        <v>0</v>
      </c>
      <c r="Q1041">
        <f>EXP(-$W$26*C1041)*K1041</f>
        <v>0</v>
      </c>
      <c r="R1041">
        <f>EXP(-$W$26*C1041)*(L1041-N1041)</f>
        <v>0</v>
      </c>
      <c r="S1041">
        <f>EXP(-$W$26*C1041)*N1041</f>
        <v>0</v>
      </c>
      <c r="T1041">
        <f>EXP(-$W$26*C1041)*E1041</f>
        <v>0</v>
      </c>
    </row>
    <row r="1042" spans="1:20">
      <c r="A1042">
        <v>1033</v>
      </c>
      <c r="B1042">
        <f>RAND()</f>
        <v>0</v>
      </c>
      <c r="C1042">
        <f>IF(B1042&lt;$W$41,3,IF(B1042&lt;$W$41+$W$42,4,5))</f>
        <v>0</v>
      </c>
      <c r="D1042">
        <f>NORMSINV(RAND())</f>
        <v>0</v>
      </c>
      <c r="E1042">
        <f>$W$25*EXP(($W$26-$W$28-0.5*$W$27^2)*C1042+$W$27*SQRT(C1042)*D1042)</f>
        <v>0</v>
      </c>
      <c r="F1042">
        <f>$W$30*(1+$W$31)^C1042</f>
        <v>0</v>
      </c>
      <c r="G1042">
        <f>$W$32*(1+$W$33)^C1042</f>
        <v>0</v>
      </c>
      <c r="H1042">
        <f>$W$34*(1+$W$35)^C1042</f>
        <v>0</v>
      </c>
      <c r="I1042">
        <f>MIN(E1042,F1042)</f>
        <v>0</v>
      </c>
      <c r="J1042">
        <f>MIN(E1042-I1042,G1042)</f>
        <v>0</v>
      </c>
      <c r="K1042">
        <f>MIN(E1042-I1042-J1042,H1042)</f>
        <v>0</v>
      </c>
      <c r="L1042">
        <f>E1042-I1042-J1042-K1042</f>
        <v>0</v>
      </c>
      <c r="M1042">
        <f>IF((I1042+J1042+(1-$W$36)*L1042)/$W$39&gt;=$W$38,1,0)</f>
        <v>0</v>
      </c>
      <c r="N1042">
        <f>IF(M1042=1,$W$37,$W$36)*L1042</f>
        <v>0</v>
      </c>
      <c r="O1042">
        <f>EXP(-$W$26*C1042)*I1042</f>
        <v>0</v>
      </c>
      <c r="P1042">
        <f>EXP(-$W$26*C1042)*J1042</f>
        <v>0</v>
      </c>
      <c r="Q1042">
        <f>EXP(-$W$26*C1042)*K1042</f>
        <v>0</v>
      </c>
      <c r="R1042">
        <f>EXP(-$W$26*C1042)*(L1042-N1042)</f>
        <v>0</v>
      </c>
      <c r="S1042">
        <f>EXP(-$W$26*C1042)*N1042</f>
        <v>0</v>
      </c>
      <c r="T1042">
        <f>EXP(-$W$26*C1042)*E1042</f>
        <v>0</v>
      </c>
    </row>
    <row r="1043" spans="1:20">
      <c r="A1043">
        <v>1034</v>
      </c>
      <c r="B1043">
        <f>RAND()</f>
        <v>0</v>
      </c>
      <c r="C1043">
        <f>IF(B1043&lt;$W$41,3,IF(B1043&lt;$W$41+$W$42,4,5))</f>
        <v>0</v>
      </c>
      <c r="D1043">
        <f>NORMSINV(RAND())</f>
        <v>0</v>
      </c>
      <c r="E1043">
        <f>$W$25*EXP(($W$26-$W$28-0.5*$W$27^2)*C1043+$W$27*SQRT(C1043)*D1043)</f>
        <v>0</v>
      </c>
      <c r="F1043">
        <f>$W$30*(1+$W$31)^C1043</f>
        <v>0</v>
      </c>
      <c r="G1043">
        <f>$W$32*(1+$W$33)^C1043</f>
        <v>0</v>
      </c>
      <c r="H1043">
        <f>$W$34*(1+$W$35)^C1043</f>
        <v>0</v>
      </c>
      <c r="I1043">
        <f>MIN(E1043,F1043)</f>
        <v>0</v>
      </c>
      <c r="J1043">
        <f>MIN(E1043-I1043,G1043)</f>
        <v>0</v>
      </c>
      <c r="K1043">
        <f>MIN(E1043-I1043-J1043,H1043)</f>
        <v>0</v>
      </c>
      <c r="L1043">
        <f>E1043-I1043-J1043-K1043</f>
        <v>0</v>
      </c>
      <c r="M1043">
        <f>IF((I1043+J1043+(1-$W$36)*L1043)/$W$39&gt;=$W$38,1,0)</f>
        <v>0</v>
      </c>
      <c r="N1043">
        <f>IF(M1043=1,$W$37,$W$36)*L1043</f>
        <v>0</v>
      </c>
      <c r="O1043">
        <f>EXP(-$W$26*C1043)*I1043</f>
        <v>0</v>
      </c>
      <c r="P1043">
        <f>EXP(-$W$26*C1043)*J1043</f>
        <v>0</v>
      </c>
      <c r="Q1043">
        <f>EXP(-$W$26*C1043)*K1043</f>
        <v>0</v>
      </c>
      <c r="R1043">
        <f>EXP(-$W$26*C1043)*(L1043-N1043)</f>
        <v>0</v>
      </c>
      <c r="S1043">
        <f>EXP(-$W$26*C1043)*N1043</f>
        <v>0</v>
      </c>
      <c r="T1043">
        <f>EXP(-$W$26*C1043)*E1043</f>
        <v>0</v>
      </c>
    </row>
    <row r="1044" spans="1:20">
      <c r="A1044">
        <v>1035</v>
      </c>
      <c r="B1044">
        <f>RAND()</f>
        <v>0</v>
      </c>
      <c r="C1044">
        <f>IF(B1044&lt;$W$41,3,IF(B1044&lt;$W$41+$W$42,4,5))</f>
        <v>0</v>
      </c>
      <c r="D1044">
        <f>NORMSINV(RAND())</f>
        <v>0</v>
      </c>
      <c r="E1044">
        <f>$W$25*EXP(($W$26-$W$28-0.5*$W$27^2)*C1044+$W$27*SQRT(C1044)*D1044)</f>
        <v>0</v>
      </c>
      <c r="F1044">
        <f>$W$30*(1+$W$31)^C1044</f>
        <v>0</v>
      </c>
      <c r="G1044">
        <f>$W$32*(1+$W$33)^C1044</f>
        <v>0</v>
      </c>
      <c r="H1044">
        <f>$W$34*(1+$W$35)^C1044</f>
        <v>0</v>
      </c>
      <c r="I1044">
        <f>MIN(E1044,F1044)</f>
        <v>0</v>
      </c>
      <c r="J1044">
        <f>MIN(E1044-I1044,G1044)</f>
        <v>0</v>
      </c>
      <c r="K1044">
        <f>MIN(E1044-I1044-J1044,H1044)</f>
        <v>0</v>
      </c>
      <c r="L1044">
        <f>E1044-I1044-J1044-K1044</f>
        <v>0</v>
      </c>
      <c r="M1044">
        <f>IF((I1044+J1044+(1-$W$36)*L1044)/$W$39&gt;=$W$38,1,0)</f>
        <v>0</v>
      </c>
      <c r="N1044">
        <f>IF(M1044=1,$W$37,$W$36)*L1044</f>
        <v>0</v>
      </c>
      <c r="O1044">
        <f>EXP(-$W$26*C1044)*I1044</f>
        <v>0</v>
      </c>
      <c r="P1044">
        <f>EXP(-$W$26*C1044)*J1044</f>
        <v>0</v>
      </c>
      <c r="Q1044">
        <f>EXP(-$W$26*C1044)*K1044</f>
        <v>0</v>
      </c>
      <c r="R1044">
        <f>EXP(-$W$26*C1044)*(L1044-N1044)</f>
        <v>0</v>
      </c>
      <c r="S1044">
        <f>EXP(-$W$26*C1044)*N1044</f>
        <v>0</v>
      </c>
      <c r="T1044">
        <f>EXP(-$W$26*C1044)*E1044</f>
        <v>0</v>
      </c>
    </row>
    <row r="1045" spans="1:20">
      <c r="A1045">
        <v>1036</v>
      </c>
      <c r="B1045">
        <f>RAND()</f>
        <v>0</v>
      </c>
      <c r="C1045">
        <f>IF(B1045&lt;$W$41,3,IF(B1045&lt;$W$41+$W$42,4,5))</f>
        <v>0</v>
      </c>
      <c r="D1045">
        <f>NORMSINV(RAND())</f>
        <v>0</v>
      </c>
      <c r="E1045">
        <f>$W$25*EXP(($W$26-$W$28-0.5*$W$27^2)*C1045+$W$27*SQRT(C1045)*D1045)</f>
        <v>0</v>
      </c>
      <c r="F1045">
        <f>$W$30*(1+$W$31)^C1045</f>
        <v>0</v>
      </c>
      <c r="G1045">
        <f>$W$32*(1+$W$33)^C1045</f>
        <v>0</v>
      </c>
      <c r="H1045">
        <f>$W$34*(1+$W$35)^C1045</f>
        <v>0</v>
      </c>
      <c r="I1045">
        <f>MIN(E1045,F1045)</f>
        <v>0</v>
      </c>
      <c r="J1045">
        <f>MIN(E1045-I1045,G1045)</f>
        <v>0</v>
      </c>
      <c r="K1045">
        <f>MIN(E1045-I1045-J1045,H1045)</f>
        <v>0</v>
      </c>
      <c r="L1045">
        <f>E1045-I1045-J1045-K1045</f>
        <v>0</v>
      </c>
      <c r="M1045">
        <f>IF((I1045+J1045+(1-$W$36)*L1045)/$W$39&gt;=$W$38,1,0)</f>
        <v>0</v>
      </c>
      <c r="N1045">
        <f>IF(M1045=1,$W$37,$W$36)*L1045</f>
        <v>0</v>
      </c>
      <c r="O1045">
        <f>EXP(-$W$26*C1045)*I1045</f>
        <v>0</v>
      </c>
      <c r="P1045">
        <f>EXP(-$W$26*C1045)*J1045</f>
        <v>0</v>
      </c>
      <c r="Q1045">
        <f>EXP(-$W$26*C1045)*K1045</f>
        <v>0</v>
      </c>
      <c r="R1045">
        <f>EXP(-$W$26*C1045)*(L1045-N1045)</f>
        <v>0</v>
      </c>
      <c r="S1045">
        <f>EXP(-$W$26*C1045)*N1045</f>
        <v>0</v>
      </c>
      <c r="T1045">
        <f>EXP(-$W$26*C1045)*E1045</f>
        <v>0</v>
      </c>
    </row>
    <row r="1046" spans="1:20">
      <c r="A1046">
        <v>1037</v>
      </c>
      <c r="B1046">
        <f>RAND()</f>
        <v>0</v>
      </c>
      <c r="C1046">
        <f>IF(B1046&lt;$W$41,3,IF(B1046&lt;$W$41+$W$42,4,5))</f>
        <v>0</v>
      </c>
      <c r="D1046">
        <f>NORMSINV(RAND())</f>
        <v>0</v>
      </c>
      <c r="E1046">
        <f>$W$25*EXP(($W$26-$W$28-0.5*$W$27^2)*C1046+$W$27*SQRT(C1046)*D1046)</f>
        <v>0</v>
      </c>
      <c r="F1046">
        <f>$W$30*(1+$W$31)^C1046</f>
        <v>0</v>
      </c>
      <c r="G1046">
        <f>$W$32*(1+$W$33)^C1046</f>
        <v>0</v>
      </c>
      <c r="H1046">
        <f>$W$34*(1+$W$35)^C1046</f>
        <v>0</v>
      </c>
      <c r="I1046">
        <f>MIN(E1046,F1046)</f>
        <v>0</v>
      </c>
      <c r="J1046">
        <f>MIN(E1046-I1046,G1046)</f>
        <v>0</v>
      </c>
      <c r="K1046">
        <f>MIN(E1046-I1046-J1046,H1046)</f>
        <v>0</v>
      </c>
      <c r="L1046">
        <f>E1046-I1046-J1046-K1046</f>
        <v>0</v>
      </c>
      <c r="M1046">
        <f>IF((I1046+J1046+(1-$W$36)*L1046)/$W$39&gt;=$W$38,1,0)</f>
        <v>0</v>
      </c>
      <c r="N1046">
        <f>IF(M1046=1,$W$37,$W$36)*L1046</f>
        <v>0</v>
      </c>
      <c r="O1046">
        <f>EXP(-$W$26*C1046)*I1046</f>
        <v>0</v>
      </c>
      <c r="P1046">
        <f>EXP(-$W$26*C1046)*J1046</f>
        <v>0</v>
      </c>
      <c r="Q1046">
        <f>EXP(-$W$26*C1046)*K1046</f>
        <v>0</v>
      </c>
      <c r="R1046">
        <f>EXP(-$W$26*C1046)*(L1046-N1046)</f>
        <v>0</v>
      </c>
      <c r="S1046">
        <f>EXP(-$W$26*C1046)*N1046</f>
        <v>0</v>
      </c>
      <c r="T1046">
        <f>EXP(-$W$26*C1046)*E1046</f>
        <v>0</v>
      </c>
    </row>
    <row r="1047" spans="1:20">
      <c r="A1047">
        <v>1038</v>
      </c>
      <c r="B1047">
        <f>RAND()</f>
        <v>0</v>
      </c>
      <c r="C1047">
        <f>IF(B1047&lt;$W$41,3,IF(B1047&lt;$W$41+$W$42,4,5))</f>
        <v>0</v>
      </c>
      <c r="D1047">
        <f>NORMSINV(RAND())</f>
        <v>0</v>
      </c>
      <c r="E1047">
        <f>$W$25*EXP(($W$26-$W$28-0.5*$W$27^2)*C1047+$W$27*SQRT(C1047)*D1047)</f>
        <v>0</v>
      </c>
      <c r="F1047">
        <f>$W$30*(1+$W$31)^C1047</f>
        <v>0</v>
      </c>
      <c r="G1047">
        <f>$W$32*(1+$W$33)^C1047</f>
        <v>0</v>
      </c>
      <c r="H1047">
        <f>$W$34*(1+$W$35)^C1047</f>
        <v>0</v>
      </c>
      <c r="I1047">
        <f>MIN(E1047,F1047)</f>
        <v>0</v>
      </c>
      <c r="J1047">
        <f>MIN(E1047-I1047,G1047)</f>
        <v>0</v>
      </c>
      <c r="K1047">
        <f>MIN(E1047-I1047-J1047,H1047)</f>
        <v>0</v>
      </c>
      <c r="L1047">
        <f>E1047-I1047-J1047-K1047</f>
        <v>0</v>
      </c>
      <c r="M1047">
        <f>IF((I1047+J1047+(1-$W$36)*L1047)/$W$39&gt;=$W$38,1,0)</f>
        <v>0</v>
      </c>
      <c r="N1047">
        <f>IF(M1047=1,$W$37,$W$36)*L1047</f>
        <v>0</v>
      </c>
      <c r="O1047">
        <f>EXP(-$W$26*C1047)*I1047</f>
        <v>0</v>
      </c>
      <c r="P1047">
        <f>EXP(-$W$26*C1047)*J1047</f>
        <v>0</v>
      </c>
      <c r="Q1047">
        <f>EXP(-$W$26*C1047)*K1047</f>
        <v>0</v>
      </c>
      <c r="R1047">
        <f>EXP(-$W$26*C1047)*(L1047-N1047)</f>
        <v>0</v>
      </c>
      <c r="S1047">
        <f>EXP(-$W$26*C1047)*N1047</f>
        <v>0</v>
      </c>
      <c r="T1047">
        <f>EXP(-$W$26*C1047)*E1047</f>
        <v>0</v>
      </c>
    </row>
    <row r="1048" spans="1:20">
      <c r="A1048">
        <v>1039</v>
      </c>
      <c r="B1048">
        <f>RAND()</f>
        <v>0</v>
      </c>
      <c r="C1048">
        <f>IF(B1048&lt;$W$41,3,IF(B1048&lt;$W$41+$W$42,4,5))</f>
        <v>0</v>
      </c>
      <c r="D1048">
        <f>NORMSINV(RAND())</f>
        <v>0</v>
      </c>
      <c r="E1048">
        <f>$W$25*EXP(($W$26-$W$28-0.5*$W$27^2)*C1048+$W$27*SQRT(C1048)*D1048)</f>
        <v>0</v>
      </c>
      <c r="F1048">
        <f>$W$30*(1+$W$31)^C1048</f>
        <v>0</v>
      </c>
      <c r="G1048">
        <f>$W$32*(1+$W$33)^C1048</f>
        <v>0</v>
      </c>
      <c r="H1048">
        <f>$W$34*(1+$W$35)^C1048</f>
        <v>0</v>
      </c>
      <c r="I1048">
        <f>MIN(E1048,F1048)</f>
        <v>0</v>
      </c>
      <c r="J1048">
        <f>MIN(E1048-I1048,G1048)</f>
        <v>0</v>
      </c>
      <c r="K1048">
        <f>MIN(E1048-I1048-J1048,H1048)</f>
        <v>0</v>
      </c>
      <c r="L1048">
        <f>E1048-I1048-J1048-K1048</f>
        <v>0</v>
      </c>
      <c r="M1048">
        <f>IF((I1048+J1048+(1-$W$36)*L1048)/$W$39&gt;=$W$38,1,0)</f>
        <v>0</v>
      </c>
      <c r="N1048">
        <f>IF(M1048=1,$W$37,$W$36)*L1048</f>
        <v>0</v>
      </c>
      <c r="O1048">
        <f>EXP(-$W$26*C1048)*I1048</f>
        <v>0</v>
      </c>
      <c r="P1048">
        <f>EXP(-$W$26*C1048)*J1048</f>
        <v>0</v>
      </c>
      <c r="Q1048">
        <f>EXP(-$W$26*C1048)*K1048</f>
        <v>0</v>
      </c>
      <c r="R1048">
        <f>EXP(-$W$26*C1048)*(L1048-N1048)</f>
        <v>0</v>
      </c>
      <c r="S1048">
        <f>EXP(-$W$26*C1048)*N1048</f>
        <v>0</v>
      </c>
      <c r="T1048">
        <f>EXP(-$W$26*C1048)*E1048</f>
        <v>0</v>
      </c>
    </row>
    <row r="1049" spans="1:20">
      <c r="A1049">
        <v>1040</v>
      </c>
      <c r="B1049">
        <f>RAND()</f>
        <v>0</v>
      </c>
      <c r="C1049">
        <f>IF(B1049&lt;$W$41,3,IF(B1049&lt;$W$41+$W$42,4,5))</f>
        <v>0</v>
      </c>
      <c r="D1049">
        <f>NORMSINV(RAND())</f>
        <v>0</v>
      </c>
      <c r="E1049">
        <f>$W$25*EXP(($W$26-$W$28-0.5*$W$27^2)*C1049+$W$27*SQRT(C1049)*D1049)</f>
        <v>0</v>
      </c>
      <c r="F1049">
        <f>$W$30*(1+$W$31)^C1049</f>
        <v>0</v>
      </c>
      <c r="G1049">
        <f>$W$32*(1+$W$33)^C1049</f>
        <v>0</v>
      </c>
      <c r="H1049">
        <f>$W$34*(1+$W$35)^C1049</f>
        <v>0</v>
      </c>
      <c r="I1049">
        <f>MIN(E1049,F1049)</f>
        <v>0</v>
      </c>
      <c r="J1049">
        <f>MIN(E1049-I1049,G1049)</f>
        <v>0</v>
      </c>
      <c r="K1049">
        <f>MIN(E1049-I1049-J1049,H1049)</f>
        <v>0</v>
      </c>
      <c r="L1049">
        <f>E1049-I1049-J1049-K1049</f>
        <v>0</v>
      </c>
      <c r="M1049">
        <f>IF((I1049+J1049+(1-$W$36)*L1049)/$W$39&gt;=$W$38,1,0)</f>
        <v>0</v>
      </c>
      <c r="N1049">
        <f>IF(M1049=1,$W$37,$W$36)*L1049</f>
        <v>0</v>
      </c>
      <c r="O1049">
        <f>EXP(-$W$26*C1049)*I1049</f>
        <v>0</v>
      </c>
      <c r="P1049">
        <f>EXP(-$W$26*C1049)*J1049</f>
        <v>0</v>
      </c>
      <c r="Q1049">
        <f>EXP(-$W$26*C1049)*K1049</f>
        <v>0</v>
      </c>
      <c r="R1049">
        <f>EXP(-$W$26*C1049)*(L1049-N1049)</f>
        <v>0</v>
      </c>
      <c r="S1049">
        <f>EXP(-$W$26*C1049)*N1049</f>
        <v>0</v>
      </c>
      <c r="T1049">
        <f>EXP(-$W$26*C1049)*E1049</f>
        <v>0</v>
      </c>
    </row>
    <row r="1050" spans="1:20">
      <c r="A1050">
        <v>1041</v>
      </c>
      <c r="B1050">
        <f>RAND()</f>
        <v>0</v>
      </c>
      <c r="C1050">
        <f>IF(B1050&lt;$W$41,3,IF(B1050&lt;$W$41+$W$42,4,5))</f>
        <v>0</v>
      </c>
      <c r="D1050">
        <f>NORMSINV(RAND())</f>
        <v>0</v>
      </c>
      <c r="E1050">
        <f>$W$25*EXP(($W$26-$W$28-0.5*$W$27^2)*C1050+$W$27*SQRT(C1050)*D1050)</f>
        <v>0</v>
      </c>
      <c r="F1050">
        <f>$W$30*(1+$W$31)^C1050</f>
        <v>0</v>
      </c>
      <c r="G1050">
        <f>$W$32*(1+$W$33)^C1050</f>
        <v>0</v>
      </c>
      <c r="H1050">
        <f>$W$34*(1+$W$35)^C1050</f>
        <v>0</v>
      </c>
      <c r="I1050">
        <f>MIN(E1050,F1050)</f>
        <v>0</v>
      </c>
      <c r="J1050">
        <f>MIN(E1050-I1050,G1050)</f>
        <v>0</v>
      </c>
      <c r="K1050">
        <f>MIN(E1050-I1050-J1050,H1050)</f>
        <v>0</v>
      </c>
      <c r="L1050">
        <f>E1050-I1050-J1050-K1050</f>
        <v>0</v>
      </c>
      <c r="M1050">
        <f>IF((I1050+J1050+(1-$W$36)*L1050)/$W$39&gt;=$W$38,1,0)</f>
        <v>0</v>
      </c>
      <c r="N1050">
        <f>IF(M1050=1,$W$37,$W$36)*L1050</f>
        <v>0</v>
      </c>
      <c r="O1050">
        <f>EXP(-$W$26*C1050)*I1050</f>
        <v>0</v>
      </c>
      <c r="P1050">
        <f>EXP(-$W$26*C1050)*J1050</f>
        <v>0</v>
      </c>
      <c r="Q1050">
        <f>EXP(-$W$26*C1050)*K1050</f>
        <v>0</v>
      </c>
      <c r="R1050">
        <f>EXP(-$W$26*C1050)*(L1050-N1050)</f>
        <v>0</v>
      </c>
      <c r="S1050">
        <f>EXP(-$W$26*C1050)*N1050</f>
        <v>0</v>
      </c>
      <c r="T1050">
        <f>EXP(-$W$26*C1050)*E1050</f>
        <v>0</v>
      </c>
    </row>
    <row r="1051" spans="1:20">
      <c r="A1051">
        <v>1042</v>
      </c>
      <c r="B1051">
        <f>RAND()</f>
        <v>0</v>
      </c>
      <c r="C1051">
        <f>IF(B1051&lt;$W$41,3,IF(B1051&lt;$W$41+$W$42,4,5))</f>
        <v>0</v>
      </c>
      <c r="D1051">
        <f>NORMSINV(RAND())</f>
        <v>0</v>
      </c>
      <c r="E1051">
        <f>$W$25*EXP(($W$26-$W$28-0.5*$W$27^2)*C1051+$W$27*SQRT(C1051)*D1051)</f>
        <v>0</v>
      </c>
      <c r="F1051">
        <f>$W$30*(1+$W$31)^C1051</f>
        <v>0</v>
      </c>
      <c r="G1051">
        <f>$W$32*(1+$W$33)^C1051</f>
        <v>0</v>
      </c>
      <c r="H1051">
        <f>$W$34*(1+$W$35)^C1051</f>
        <v>0</v>
      </c>
      <c r="I1051">
        <f>MIN(E1051,F1051)</f>
        <v>0</v>
      </c>
      <c r="J1051">
        <f>MIN(E1051-I1051,G1051)</f>
        <v>0</v>
      </c>
      <c r="K1051">
        <f>MIN(E1051-I1051-J1051,H1051)</f>
        <v>0</v>
      </c>
      <c r="L1051">
        <f>E1051-I1051-J1051-K1051</f>
        <v>0</v>
      </c>
      <c r="M1051">
        <f>IF((I1051+J1051+(1-$W$36)*L1051)/$W$39&gt;=$W$38,1,0)</f>
        <v>0</v>
      </c>
      <c r="N1051">
        <f>IF(M1051=1,$W$37,$W$36)*L1051</f>
        <v>0</v>
      </c>
      <c r="O1051">
        <f>EXP(-$W$26*C1051)*I1051</f>
        <v>0</v>
      </c>
      <c r="P1051">
        <f>EXP(-$W$26*C1051)*J1051</f>
        <v>0</v>
      </c>
      <c r="Q1051">
        <f>EXP(-$W$26*C1051)*K1051</f>
        <v>0</v>
      </c>
      <c r="R1051">
        <f>EXP(-$W$26*C1051)*(L1051-N1051)</f>
        <v>0</v>
      </c>
      <c r="S1051">
        <f>EXP(-$W$26*C1051)*N1051</f>
        <v>0</v>
      </c>
      <c r="T1051">
        <f>EXP(-$W$26*C1051)*E1051</f>
        <v>0</v>
      </c>
    </row>
    <row r="1052" spans="1:20">
      <c r="A1052">
        <v>1043</v>
      </c>
      <c r="B1052">
        <f>RAND()</f>
        <v>0</v>
      </c>
      <c r="C1052">
        <f>IF(B1052&lt;$W$41,3,IF(B1052&lt;$W$41+$W$42,4,5))</f>
        <v>0</v>
      </c>
      <c r="D1052">
        <f>NORMSINV(RAND())</f>
        <v>0</v>
      </c>
      <c r="E1052">
        <f>$W$25*EXP(($W$26-$W$28-0.5*$W$27^2)*C1052+$W$27*SQRT(C1052)*D1052)</f>
        <v>0</v>
      </c>
      <c r="F1052">
        <f>$W$30*(1+$W$31)^C1052</f>
        <v>0</v>
      </c>
      <c r="G1052">
        <f>$W$32*(1+$W$33)^C1052</f>
        <v>0</v>
      </c>
      <c r="H1052">
        <f>$W$34*(1+$W$35)^C1052</f>
        <v>0</v>
      </c>
      <c r="I1052">
        <f>MIN(E1052,F1052)</f>
        <v>0</v>
      </c>
      <c r="J1052">
        <f>MIN(E1052-I1052,G1052)</f>
        <v>0</v>
      </c>
      <c r="K1052">
        <f>MIN(E1052-I1052-J1052,H1052)</f>
        <v>0</v>
      </c>
      <c r="L1052">
        <f>E1052-I1052-J1052-K1052</f>
        <v>0</v>
      </c>
      <c r="M1052">
        <f>IF((I1052+J1052+(1-$W$36)*L1052)/$W$39&gt;=$W$38,1,0)</f>
        <v>0</v>
      </c>
      <c r="N1052">
        <f>IF(M1052=1,$W$37,$W$36)*L1052</f>
        <v>0</v>
      </c>
      <c r="O1052">
        <f>EXP(-$W$26*C1052)*I1052</f>
        <v>0</v>
      </c>
      <c r="P1052">
        <f>EXP(-$W$26*C1052)*J1052</f>
        <v>0</v>
      </c>
      <c r="Q1052">
        <f>EXP(-$W$26*C1052)*K1052</f>
        <v>0</v>
      </c>
      <c r="R1052">
        <f>EXP(-$W$26*C1052)*(L1052-N1052)</f>
        <v>0</v>
      </c>
      <c r="S1052">
        <f>EXP(-$W$26*C1052)*N1052</f>
        <v>0</v>
      </c>
      <c r="T1052">
        <f>EXP(-$W$26*C1052)*E1052</f>
        <v>0</v>
      </c>
    </row>
    <row r="1053" spans="1:20">
      <c r="A1053">
        <v>1044</v>
      </c>
      <c r="B1053">
        <f>RAND()</f>
        <v>0</v>
      </c>
      <c r="C1053">
        <f>IF(B1053&lt;$W$41,3,IF(B1053&lt;$W$41+$W$42,4,5))</f>
        <v>0</v>
      </c>
      <c r="D1053">
        <f>NORMSINV(RAND())</f>
        <v>0</v>
      </c>
      <c r="E1053">
        <f>$W$25*EXP(($W$26-$W$28-0.5*$W$27^2)*C1053+$W$27*SQRT(C1053)*D1053)</f>
        <v>0</v>
      </c>
      <c r="F1053">
        <f>$W$30*(1+$W$31)^C1053</f>
        <v>0</v>
      </c>
      <c r="G1053">
        <f>$W$32*(1+$W$33)^C1053</f>
        <v>0</v>
      </c>
      <c r="H1053">
        <f>$W$34*(1+$W$35)^C1053</f>
        <v>0</v>
      </c>
      <c r="I1053">
        <f>MIN(E1053,F1053)</f>
        <v>0</v>
      </c>
      <c r="J1053">
        <f>MIN(E1053-I1053,G1053)</f>
        <v>0</v>
      </c>
      <c r="K1053">
        <f>MIN(E1053-I1053-J1053,H1053)</f>
        <v>0</v>
      </c>
      <c r="L1053">
        <f>E1053-I1053-J1053-K1053</f>
        <v>0</v>
      </c>
      <c r="M1053">
        <f>IF((I1053+J1053+(1-$W$36)*L1053)/$W$39&gt;=$W$38,1,0)</f>
        <v>0</v>
      </c>
      <c r="N1053">
        <f>IF(M1053=1,$W$37,$W$36)*L1053</f>
        <v>0</v>
      </c>
      <c r="O1053">
        <f>EXP(-$W$26*C1053)*I1053</f>
        <v>0</v>
      </c>
      <c r="P1053">
        <f>EXP(-$W$26*C1053)*J1053</f>
        <v>0</v>
      </c>
      <c r="Q1053">
        <f>EXP(-$W$26*C1053)*K1053</f>
        <v>0</v>
      </c>
      <c r="R1053">
        <f>EXP(-$W$26*C1053)*(L1053-N1053)</f>
        <v>0</v>
      </c>
      <c r="S1053">
        <f>EXP(-$W$26*C1053)*N1053</f>
        <v>0</v>
      </c>
      <c r="T1053">
        <f>EXP(-$W$26*C1053)*E1053</f>
        <v>0</v>
      </c>
    </row>
    <row r="1054" spans="1:20">
      <c r="A1054">
        <v>1045</v>
      </c>
      <c r="B1054">
        <f>RAND()</f>
        <v>0</v>
      </c>
      <c r="C1054">
        <f>IF(B1054&lt;$W$41,3,IF(B1054&lt;$W$41+$W$42,4,5))</f>
        <v>0</v>
      </c>
      <c r="D1054">
        <f>NORMSINV(RAND())</f>
        <v>0</v>
      </c>
      <c r="E1054">
        <f>$W$25*EXP(($W$26-$W$28-0.5*$W$27^2)*C1054+$W$27*SQRT(C1054)*D1054)</f>
        <v>0</v>
      </c>
      <c r="F1054">
        <f>$W$30*(1+$W$31)^C1054</f>
        <v>0</v>
      </c>
      <c r="G1054">
        <f>$W$32*(1+$W$33)^C1054</f>
        <v>0</v>
      </c>
      <c r="H1054">
        <f>$W$34*(1+$W$35)^C1054</f>
        <v>0</v>
      </c>
      <c r="I1054">
        <f>MIN(E1054,F1054)</f>
        <v>0</v>
      </c>
      <c r="J1054">
        <f>MIN(E1054-I1054,G1054)</f>
        <v>0</v>
      </c>
      <c r="K1054">
        <f>MIN(E1054-I1054-J1054,H1054)</f>
        <v>0</v>
      </c>
      <c r="L1054">
        <f>E1054-I1054-J1054-K1054</f>
        <v>0</v>
      </c>
      <c r="M1054">
        <f>IF((I1054+J1054+(1-$W$36)*L1054)/$W$39&gt;=$W$38,1,0)</f>
        <v>0</v>
      </c>
      <c r="N1054">
        <f>IF(M1054=1,$W$37,$W$36)*L1054</f>
        <v>0</v>
      </c>
      <c r="O1054">
        <f>EXP(-$W$26*C1054)*I1054</f>
        <v>0</v>
      </c>
      <c r="P1054">
        <f>EXP(-$W$26*C1054)*J1054</f>
        <v>0</v>
      </c>
      <c r="Q1054">
        <f>EXP(-$W$26*C1054)*K1054</f>
        <v>0</v>
      </c>
      <c r="R1054">
        <f>EXP(-$W$26*C1054)*(L1054-N1054)</f>
        <v>0</v>
      </c>
      <c r="S1054">
        <f>EXP(-$W$26*C1054)*N1054</f>
        <v>0</v>
      </c>
      <c r="T1054">
        <f>EXP(-$W$26*C1054)*E1054</f>
        <v>0</v>
      </c>
    </row>
    <row r="1055" spans="1:20">
      <c r="A1055">
        <v>1046</v>
      </c>
      <c r="B1055">
        <f>RAND()</f>
        <v>0</v>
      </c>
      <c r="C1055">
        <f>IF(B1055&lt;$W$41,3,IF(B1055&lt;$W$41+$W$42,4,5))</f>
        <v>0</v>
      </c>
      <c r="D1055">
        <f>NORMSINV(RAND())</f>
        <v>0</v>
      </c>
      <c r="E1055">
        <f>$W$25*EXP(($W$26-$W$28-0.5*$W$27^2)*C1055+$W$27*SQRT(C1055)*D1055)</f>
        <v>0</v>
      </c>
      <c r="F1055">
        <f>$W$30*(1+$W$31)^C1055</f>
        <v>0</v>
      </c>
      <c r="G1055">
        <f>$W$32*(1+$W$33)^C1055</f>
        <v>0</v>
      </c>
      <c r="H1055">
        <f>$W$34*(1+$W$35)^C1055</f>
        <v>0</v>
      </c>
      <c r="I1055">
        <f>MIN(E1055,F1055)</f>
        <v>0</v>
      </c>
      <c r="J1055">
        <f>MIN(E1055-I1055,G1055)</f>
        <v>0</v>
      </c>
      <c r="K1055">
        <f>MIN(E1055-I1055-J1055,H1055)</f>
        <v>0</v>
      </c>
      <c r="L1055">
        <f>E1055-I1055-J1055-K1055</f>
        <v>0</v>
      </c>
      <c r="M1055">
        <f>IF((I1055+J1055+(1-$W$36)*L1055)/$W$39&gt;=$W$38,1,0)</f>
        <v>0</v>
      </c>
      <c r="N1055">
        <f>IF(M1055=1,$W$37,$W$36)*L1055</f>
        <v>0</v>
      </c>
      <c r="O1055">
        <f>EXP(-$W$26*C1055)*I1055</f>
        <v>0</v>
      </c>
      <c r="P1055">
        <f>EXP(-$W$26*C1055)*J1055</f>
        <v>0</v>
      </c>
      <c r="Q1055">
        <f>EXP(-$W$26*C1055)*K1055</f>
        <v>0</v>
      </c>
      <c r="R1055">
        <f>EXP(-$W$26*C1055)*(L1055-N1055)</f>
        <v>0</v>
      </c>
      <c r="S1055">
        <f>EXP(-$W$26*C1055)*N1055</f>
        <v>0</v>
      </c>
      <c r="T1055">
        <f>EXP(-$W$26*C1055)*E1055</f>
        <v>0</v>
      </c>
    </row>
    <row r="1056" spans="1:20">
      <c r="A1056">
        <v>1047</v>
      </c>
      <c r="B1056">
        <f>RAND()</f>
        <v>0</v>
      </c>
      <c r="C1056">
        <f>IF(B1056&lt;$W$41,3,IF(B1056&lt;$W$41+$W$42,4,5))</f>
        <v>0</v>
      </c>
      <c r="D1056">
        <f>NORMSINV(RAND())</f>
        <v>0</v>
      </c>
      <c r="E1056">
        <f>$W$25*EXP(($W$26-$W$28-0.5*$W$27^2)*C1056+$W$27*SQRT(C1056)*D1056)</f>
        <v>0</v>
      </c>
      <c r="F1056">
        <f>$W$30*(1+$W$31)^C1056</f>
        <v>0</v>
      </c>
      <c r="G1056">
        <f>$W$32*(1+$W$33)^C1056</f>
        <v>0</v>
      </c>
      <c r="H1056">
        <f>$W$34*(1+$W$35)^C1056</f>
        <v>0</v>
      </c>
      <c r="I1056">
        <f>MIN(E1056,F1056)</f>
        <v>0</v>
      </c>
      <c r="J1056">
        <f>MIN(E1056-I1056,G1056)</f>
        <v>0</v>
      </c>
      <c r="K1056">
        <f>MIN(E1056-I1056-J1056,H1056)</f>
        <v>0</v>
      </c>
      <c r="L1056">
        <f>E1056-I1056-J1056-K1056</f>
        <v>0</v>
      </c>
      <c r="M1056">
        <f>IF((I1056+J1056+(1-$W$36)*L1056)/$W$39&gt;=$W$38,1,0)</f>
        <v>0</v>
      </c>
      <c r="N1056">
        <f>IF(M1056=1,$W$37,$W$36)*L1056</f>
        <v>0</v>
      </c>
      <c r="O1056">
        <f>EXP(-$W$26*C1056)*I1056</f>
        <v>0</v>
      </c>
      <c r="P1056">
        <f>EXP(-$W$26*C1056)*J1056</f>
        <v>0</v>
      </c>
      <c r="Q1056">
        <f>EXP(-$W$26*C1056)*K1056</f>
        <v>0</v>
      </c>
      <c r="R1056">
        <f>EXP(-$W$26*C1056)*(L1056-N1056)</f>
        <v>0</v>
      </c>
      <c r="S1056">
        <f>EXP(-$W$26*C1056)*N1056</f>
        <v>0</v>
      </c>
      <c r="T1056">
        <f>EXP(-$W$26*C1056)*E1056</f>
        <v>0</v>
      </c>
    </row>
    <row r="1057" spans="1:20">
      <c r="A1057">
        <v>1048</v>
      </c>
      <c r="B1057">
        <f>RAND()</f>
        <v>0</v>
      </c>
      <c r="C1057">
        <f>IF(B1057&lt;$W$41,3,IF(B1057&lt;$W$41+$W$42,4,5))</f>
        <v>0</v>
      </c>
      <c r="D1057">
        <f>NORMSINV(RAND())</f>
        <v>0</v>
      </c>
      <c r="E1057">
        <f>$W$25*EXP(($W$26-$W$28-0.5*$W$27^2)*C1057+$W$27*SQRT(C1057)*D1057)</f>
        <v>0</v>
      </c>
      <c r="F1057">
        <f>$W$30*(1+$W$31)^C1057</f>
        <v>0</v>
      </c>
      <c r="G1057">
        <f>$W$32*(1+$W$33)^C1057</f>
        <v>0</v>
      </c>
      <c r="H1057">
        <f>$W$34*(1+$W$35)^C1057</f>
        <v>0</v>
      </c>
      <c r="I1057">
        <f>MIN(E1057,F1057)</f>
        <v>0</v>
      </c>
      <c r="J1057">
        <f>MIN(E1057-I1057,G1057)</f>
        <v>0</v>
      </c>
      <c r="K1057">
        <f>MIN(E1057-I1057-J1057,H1057)</f>
        <v>0</v>
      </c>
      <c r="L1057">
        <f>E1057-I1057-J1057-K1057</f>
        <v>0</v>
      </c>
      <c r="M1057">
        <f>IF((I1057+J1057+(1-$W$36)*L1057)/$W$39&gt;=$W$38,1,0)</f>
        <v>0</v>
      </c>
      <c r="N1057">
        <f>IF(M1057=1,$W$37,$W$36)*L1057</f>
        <v>0</v>
      </c>
      <c r="O1057">
        <f>EXP(-$W$26*C1057)*I1057</f>
        <v>0</v>
      </c>
      <c r="P1057">
        <f>EXP(-$W$26*C1057)*J1057</f>
        <v>0</v>
      </c>
      <c r="Q1057">
        <f>EXP(-$W$26*C1057)*K1057</f>
        <v>0</v>
      </c>
      <c r="R1057">
        <f>EXP(-$W$26*C1057)*(L1057-N1057)</f>
        <v>0</v>
      </c>
      <c r="S1057">
        <f>EXP(-$W$26*C1057)*N1057</f>
        <v>0</v>
      </c>
      <c r="T1057">
        <f>EXP(-$W$26*C1057)*E1057</f>
        <v>0</v>
      </c>
    </row>
    <row r="1058" spans="1:20">
      <c r="A1058">
        <v>1049</v>
      </c>
      <c r="B1058">
        <f>RAND()</f>
        <v>0</v>
      </c>
      <c r="C1058">
        <f>IF(B1058&lt;$W$41,3,IF(B1058&lt;$W$41+$W$42,4,5))</f>
        <v>0</v>
      </c>
      <c r="D1058">
        <f>NORMSINV(RAND())</f>
        <v>0</v>
      </c>
      <c r="E1058">
        <f>$W$25*EXP(($W$26-$W$28-0.5*$W$27^2)*C1058+$W$27*SQRT(C1058)*D1058)</f>
        <v>0</v>
      </c>
      <c r="F1058">
        <f>$W$30*(1+$W$31)^C1058</f>
        <v>0</v>
      </c>
      <c r="G1058">
        <f>$W$32*(1+$W$33)^C1058</f>
        <v>0</v>
      </c>
      <c r="H1058">
        <f>$W$34*(1+$W$35)^C1058</f>
        <v>0</v>
      </c>
      <c r="I1058">
        <f>MIN(E1058,F1058)</f>
        <v>0</v>
      </c>
      <c r="J1058">
        <f>MIN(E1058-I1058,G1058)</f>
        <v>0</v>
      </c>
      <c r="K1058">
        <f>MIN(E1058-I1058-J1058,H1058)</f>
        <v>0</v>
      </c>
      <c r="L1058">
        <f>E1058-I1058-J1058-K1058</f>
        <v>0</v>
      </c>
      <c r="M1058">
        <f>IF((I1058+J1058+(1-$W$36)*L1058)/$W$39&gt;=$W$38,1,0)</f>
        <v>0</v>
      </c>
      <c r="N1058">
        <f>IF(M1058=1,$W$37,$W$36)*L1058</f>
        <v>0</v>
      </c>
      <c r="O1058">
        <f>EXP(-$W$26*C1058)*I1058</f>
        <v>0</v>
      </c>
      <c r="P1058">
        <f>EXP(-$W$26*C1058)*J1058</f>
        <v>0</v>
      </c>
      <c r="Q1058">
        <f>EXP(-$W$26*C1058)*K1058</f>
        <v>0</v>
      </c>
      <c r="R1058">
        <f>EXP(-$W$26*C1058)*(L1058-N1058)</f>
        <v>0</v>
      </c>
      <c r="S1058">
        <f>EXP(-$W$26*C1058)*N1058</f>
        <v>0</v>
      </c>
      <c r="T1058">
        <f>EXP(-$W$26*C1058)*E1058</f>
        <v>0</v>
      </c>
    </row>
    <row r="1059" spans="1:20">
      <c r="A1059">
        <v>1050</v>
      </c>
      <c r="B1059">
        <f>RAND()</f>
        <v>0</v>
      </c>
      <c r="C1059">
        <f>IF(B1059&lt;$W$41,3,IF(B1059&lt;$W$41+$W$42,4,5))</f>
        <v>0</v>
      </c>
      <c r="D1059">
        <f>NORMSINV(RAND())</f>
        <v>0</v>
      </c>
      <c r="E1059">
        <f>$W$25*EXP(($W$26-$W$28-0.5*$W$27^2)*C1059+$W$27*SQRT(C1059)*D1059)</f>
        <v>0</v>
      </c>
      <c r="F1059">
        <f>$W$30*(1+$W$31)^C1059</f>
        <v>0</v>
      </c>
      <c r="G1059">
        <f>$W$32*(1+$W$33)^C1059</f>
        <v>0</v>
      </c>
      <c r="H1059">
        <f>$W$34*(1+$W$35)^C1059</f>
        <v>0</v>
      </c>
      <c r="I1059">
        <f>MIN(E1059,F1059)</f>
        <v>0</v>
      </c>
      <c r="J1059">
        <f>MIN(E1059-I1059,G1059)</f>
        <v>0</v>
      </c>
      <c r="K1059">
        <f>MIN(E1059-I1059-J1059,H1059)</f>
        <v>0</v>
      </c>
      <c r="L1059">
        <f>E1059-I1059-J1059-K1059</f>
        <v>0</v>
      </c>
      <c r="M1059">
        <f>IF((I1059+J1059+(1-$W$36)*L1059)/$W$39&gt;=$W$38,1,0)</f>
        <v>0</v>
      </c>
      <c r="N1059">
        <f>IF(M1059=1,$W$37,$W$36)*L1059</f>
        <v>0</v>
      </c>
      <c r="O1059">
        <f>EXP(-$W$26*C1059)*I1059</f>
        <v>0</v>
      </c>
      <c r="P1059">
        <f>EXP(-$W$26*C1059)*J1059</f>
        <v>0</v>
      </c>
      <c r="Q1059">
        <f>EXP(-$W$26*C1059)*K1059</f>
        <v>0</v>
      </c>
      <c r="R1059">
        <f>EXP(-$W$26*C1059)*(L1059-N1059)</f>
        <v>0</v>
      </c>
      <c r="S1059">
        <f>EXP(-$W$26*C1059)*N1059</f>
        <v>0</v>
      </c>
      <c r="T1059">
        <f>EXP(-$W$26*C1059)*E1059</f>
        <v>0</v>
      </c>
    </row>
    <row r="1060" spans="1:20">
      <c r="A1060">
        <v>1051</v>
      </c>
      <c r="B1060">
        <f>RAND()</f>
        <v>0</v>
      </c>
      <c r="C1060">
        <f>IF(B1060&lt;$W$41,3,IF(B1060&lt;$W$41+$W$42,4,5))</f>
        <v>0</v>
      </c>
      <c r="D1060">
        <f>NORMSINV(RAND())</f>
        <v>0</v>
      </c>
      <c r="E1060">
        <f>$W$25*EXP(($W$26-$W$28-0.5*$W$27^2)*C1060+$W$27*SQRT(C1060)*D1060)</f>
        <v>0</v>
      </c>
      <c r="F1060">
        <f>$W$30*(1+$W$31)^C1060</f>
        <v>0</v>
      </c>
      <c r="G1060">
        <f>$W$32*(1+$W$33)^C1060</f>
        <v>0</v>
      </c>
      <c r="H1060">
        <f>$W$34*(1+$W$35)^C1060</f>
        <v>0</v>
      </c>
      <c r="I1060">
        <f>MIN(E1060,F1060)</f>
        <v>0</v>
      </c>
      <c r="J1060">
        <f>MIN(E1060-I1060,G1060)</f>
        <v>0</v>
      </c>
      <c r="K1060">
        <f>MIN(E1060-I1060-J1060,H1060)</f>
        <v>0</v>
      </c>
      <c r="L1060">
        <f>E1060-I1060-J1060-K1060</f>
        <v>0</v>
      </c>
      <c r="M1060">
        <f>IF((I1060+J1060+(1-$W$36)*L1060)/$W$39&gt;=$W$38,1,0)</f>
        <v>0</v>
      </c>
      <c r="N1060">
        <f>IF(M1060=1,$W$37,$W$36)*L1060</f>
        <v>0</v>
      </c>
      <c r="O1060">
        <f>EXP(-$W$26*C1060)*I1060</f>
        <v>0</v>
      </c>
      <c r="P1060">
        <f>EXP(-$W$26*C1060)*J1060</f>
        <v>0</v>
      </c>
      <c r="Q1060">
        <f>EXP(-$W$26*C1060)*K1060</f>
        <v>0</v>
      </c>
      <c r="R1060">
        <f>EXP(-$W$26*C1060)*(L1060-N1060)</f>
        <v>0</v>
      </c>
      <c r="S1060">
        <f>EXP(-$W$26*C1060)*N1060</f>
        <v>0</v>
      </c>
      <c r="T1060">
        <f>EXP(-$W$26*C1060)*E1060</f>
        <v>0</v>
      </c>
    </row>
    <row r="1061" spans="1:20">
      <c r="A1061">
        <v>1052</v>
      </c>
      <c r="B1061">
        <f>RAND()</f>
        <v>0</v>
      </c>
      <c r="C1061">
        <f>IF(B1061&lt;$W$41,3,IF(B1061&lt;$W$41+$W$42,4,5))</f>
        <v>0</v>
      </c>
      <c r="D1061">
        <f>NORMSINV(RAND())</f>
        <v>0</v>
      </c>
      <c r="E1061">
        <f>$W$25*EXP(($W$26-$W$28-0.5*$W$27^2)*C1061+$W$27*SQRT(C1061)*D1061)</f>
        <v>0</v>
      </c>
      <c r="F1061">
        <f>$W$30*(1+$W$31)^C1061</f>
        <v>0</v>
      </c>
      <c r="G1061">
        <f>$W$32*(1+$W$33)^C1061</f>
        <v>0</v>
      </c>
      <c r="H1061">
        <f>$W$34*(1+$W$35)^C1061</f>
        <v>0</v>
      </c>
      <c r="I1061">
        <f>MIN(E1061,F1061)</f>
        <v>0</v>
      </c>
      <c r="J1061">
        <f>MIN(E1061-I1061,G1061)</f>
        <v>0</v>
      </c>
      <c r="K1061">
        <f>MIN(E1061-I1061-J1061,H1061)</f>
        <v>0</v>
      </c>
      <c r="L1061">
        <f>E1061-I1061-J1061-K1061</f>
        <v>0</v>
      </c>
      <c r="M1061">
        <f>IF((I1061+J1061+(1-$W$36)*L1061)/$W$39&gt;=$W$38,1,0)</f>
        <v>0</v>
      </c>
      <c r="N1061">
        <f>IF(M1061=1,$W$37,$W$36)*L1061</f>
        <v>0</v>
      </c>
      <c r="O1061">
        <f>EXP(-$W$26*C1061)*I1061</f>
        <v>0</v>
      </c>
      <c r="P1061">
        <f>EXP(-$W$26*C1061)*J1061</f>
        <v>0</v>
      </c>
      <c r="Q1061">
        <f>EXP(-$W$26*C1061)*K1061</f>
        <v>0</v>
      </c>
      <c r="R1061">
        <f>EXP(-$W$26*C1061)*(L1061-N1061)</f>
        <v>0</v>
      </c>
      <c r="S1061">
        <f>EXP(-$W$26*C1061)*N1061</f>
        <v>0</v>
      </c>
      <c r="T1061">
        <f>EXP(-$W$26*C1061)*E1061</f>
        <v>0</v>
      </c>
    </row>
    <row r="1062" spans="1:20">
      <c r="A1062">
        <v>1053</v>
      </c>
      <c r="B1062">
        <f>RAND()</f>
        <v>0</v>
      </c>
      <c r="C1062">
        <f>IF(B1062&lt;$W$41,3,IF(B1062&lt;$W$41+$W$42,4,5))</f>
        <v>0</v>
      </c>
      <c r="D1062">
        <f>NORMSINV(RAND())</f>
        <v>0</v>
      </c>
      <c r="E1062">
        <f>$W$25*EXP(($W$26-$W$28-0.5*$W$27^2)*C1062+$W$27*SQRT(C1062)*D1062)</f>
        <v>0</v>
      </c>
      <c r="F1062">
        <f>$W$30*(1+$W$31)^C1062</f>
        <v>0</v>
      </c>
      <c r="G1062">
        <f>$W$32*(1+$W$33)^C1062</f>
        <v>0</v>
      </c>
      <c r="H1062">
        <f>$W$34*(1+$W$35)^C1062</f>
        <v>0</v>
      </c>
      <c r="I1062">
        <f>MIN(E1062,F1062)</f>
        <v>0</v>
      </c>
      <c r="J1062">
        <f>MIN(E1062-I1062,G1062)</f>
        <v>0</v>
      </c>
      <c r="K1062">
        <f>MIN(E1062-I1062-J1062,H1062)</f>
        <v>0</v>
      </c>
      <c r="L1062">
        <f>E1062-I1062-J1062-K1062</f>
        <v>0</v>
      </c>
      <c r="M1062">
        <f>IF((I1062+J1062+(1-$W$36)*L1062)/$W$39&gt;=$W$38,1,0)</f>
        <v>0</v>
      </c>
      <c r="N1062">
        <f>IF(M1062=1,$W$37,$W$36)*L1062</f>
        <v>0</v>
      </c>
      <c r="O1062">
        <f>EXP(-$W$26*C1062)*I1062</f>
        <v>0</v>
      </c>
      <c r="P1062">
        <f>EXP(-$W$26*C1062)*J1062</f>
        <v>0</v>
      </c>
      <c r="Q1062">
        <f>EXP(-$W$26*C1062)*K1062</f>
        <v>0</v>
      </c>
      <c r="R1062">
        <f>EXP(-$W$26*C1062)*(L1062-N1062)</f>
        <v>0</v>
      </c>
      <c r="S1062">
        <f>EXP(-$W$26*C1062)*N1062</f>
        <v>0</v>
      </c>
      <c r="T1062">
        <f>EXP(-$W$26*C1062)*E1062</f>
        <v>0</v>
      </c>
    </row>
    <row r="1063" spans="1:20">
      <c r="A1063">
        <v>1054</v>
      </c>
      <c r="B1063">
        <f>RAND()</f>
        <v>0</v>
      </c>
      <c r="C1063">
        <f>IF(B1063&lt;$W$41,3,IF(B1063&lt;$W$41+$W$42,4,5))</f>
        <v>0</v>
      </c>
      <c r="D1063">
        <f>NORMSINV(RAND())</f>
        <v>0</v>
      </c>
      <c r="E1063">
        <f>$W$25*EXP(($W$26-$W$28-0.5*$W$27^2)*C1063+$W$27*SQRT(C1063)*D1063)</f>
        <v>0</v>
      </c>
      <c r="F1063">
        <f>$W$30*(1+$W$31)^C1063</f>
        <v>0</v>
      </c>
      <c r="G1063">
        <f>$W$32*(1+$W$33)^C1063</f>
        <v>0</v>
      </c>
      <c r="H1063">
        <f>$W$34*(1+$W$35)^C1063</f>
        <v>0</v>
      </c>
      <c r="I1063">
        <f>MIN(E1063,F1063)</f>
        <v>0</v>
      </c>
      <c r="J1063">
        <f>MIN(E1063-I1063,G1063)</f>
        <v>0</v>
      </c>
      <c r="K1063">
        <f>MIN(E1063-I1063-J1063,H1063)</f>
        <v>0</v>
      </c>
      <c r="L1063">
        <f>E1063-I1063-J1063-K1063</f>
        <v>0</v>
      </c>
      <c r="M1063">
        <f>IF((I1063+J1063+(1-$W$36)*L1063)/$W$39&gt;=$W$38,1,0)</f>
        <v>0</v>
      </c>
      <c r="N1063">
        <f>IF(M1063=1,$W$37,$W$36)*L1063</f>
        <v>0</v>
      </c>
      <c r="O1063">
        <f>EXP(-$W$26*C1063)*I1063</f>
        <v>0</v>
      </c>
      <c r="P1063">
        <f>EXP(-$W$26*C1063)*J1063</f>
        <v>0</v>
      </c>
      <c r="Q1063">
        <f>EXP(-$W$26*C1063)*K1063</f>
        <v>0</v>
      </c>
      <c r="R1063">
        <f>EXP(-$W$26*C1063)*(L1063-N1063)</f>
        <v>0</v>
      </c>
      <c r="S1063">
        <f>EXP(-$W$26*C1063)*N1063</f>
        <v>0</v>
      </c>
      <c r="T1063">
        <f>EXP(-$W$26*C1063)*E1063</f>
        <v>0</v>
      </c>
    </row>
    <row r="1064" spans="1:20">
      <c r="A1064">
        <v>1055</v>
      </c>
      <c r="B1064">
        <f>RAND()</f>
        <v>0</v>
      </c>
      <c r="C1064">
        <f>IF(B1064&lt;$W$41,3,IF(B1064&lt;$W$41+$W$42,4,5))</f>
        <v>0</v>
      </c>
      <c r="D1064">
        <f>NORMSINV(RAND())</f>
        <v>0</v>
      </c>
      <c r="E1064">
        <f>$W$25*EXP(($W$26-$W$28-0.5*$W$27^2)*C1064+$W$27*SQRT(C1064)*D1064)</f>
        <v>0</v>
      </c>
      <c r="F1064">
        <f>$W$30*(1+$W$31)^C1064</f>
        <v>0</v>
      </c>
      <c r="G1064">
        <f>$W$32*(1+$W$33)^C1064</f>
        <v>0</v>
      </c>
      <c r="H1064">
        <f>$W$34*(1+$W$35)^C1064</f>
        <v>0</v>
      </c>
      <c r="I1064">
        <f>MIN(E1064,F1064)</f>
        <v>0</v>
      </c>
      <c r="J1064">
        <f>MIN(E1064-I1064,G1064)</f>
        <v>0</v>
      </c>
      <c r="K1064">
        <f>MIN(E1064-I1064-J1064,H1064)</f>
        <v>0</v>
      </c>
      <c r="L1064">
        <f>E1064-I1064-J1064-K1064</f>
        <v>0</v>
      </c>
      <c r="M1064">
        <f>IF((I1064+J1064+(1-$W$36)*L1064)/$W$39&gt;=$W$38,1,0)</f>
        <v>0</v>
      </c>
      <c r="N1064">
        <f>IF(M1064=1,$W$37,$W$36)*L1064</f>
        <v>0</v>
      </c>
      <c r="O1064">
        <f>EXP(-$W$26*C1064)*I1064</f>
        <v>0</v>
      </c>
      <c r="P1064">
        <f>EXP(-$W$26*C1064)*J1064</f>
        <v>0</v>
      </c>
      <c r="Q1064">
        <f>EXP(-$W$26*C1064)*K1064</f>
        <v>0</v>
      </c>
      <c r="R1064">
        <f>EXP(-$W$26*C1064)*(L1064-N1064)</f>
        <v>0</v>
      </c>
      <c r="S1064">
        <f>EXP(-$W$26*C1064)*N1064</f>
        <v>0</v>
      </c>
      <c r="T1064">
        <f>EXP(-$W$26*C1064)*E1064</f>
        <v>0</v>
      </c>
    </row>
    <row r="1065" spans="1:20">
      <c r="A1065">
        <v>1056</v>
      </c>
      <c r="B1065">
        <f>RAND()</f>
        <v>0</v>
      </c>
      <c r="C1065">
        <f>IF(B1065&lt;$W$41,3,IF(B1065&lt;$W$41+$W$42,4,5))</f>
        <v>0</v>
      </c>
      <c r="D1065">
        <f>NORMSINV(RAND())</f>
        <v>0</v>
      </c>
      <c r="E1065">
        <f>$W$25*EXP(($W$26-$W$28-0.5*$W$27^2)*C1065+$W$27*SQRT(C1065)*D1065)</f>
        <v>0</v>
      </c>
      <c r="F1065">
        <f>$W$30*(1+$W$31)^C1065</f>
        <v>0</v>
      </c>
      <c r="G1065">
        <f>$W$32*(1+$W$33)^C1065</f>
        <v>0</v>
      </c>
      <c r="H1065">
        <f>$W$34*(1+$W$35)^C1065</f>
        <v>0</v>
      </c>
      <c r="I1065">
        <f>MIN(E1065,F1065)</f>
        <v>0</v>
      </c>
      <c r="J1065">
        <f>MIN(E1065-I1065,G1065)</f>
        <v>0</v>
      </c>
      <c r="K1065">
        <f>MIN(E1065-I1065-J1065,H1065)</f>
        <v>0</v>
      </c>
      <c r="L1065">
        <f>E1065-I1065-J1065-K1065</f>
        <v>0</v>
      </c>
      <c r="M1065">
        <f>IF((I1065+J1065+(1-$W$36)*L1065)/$W$39&gt;=$W$38,1,0)</f>
        <v>0</v>
      </c>
      <c r="N1065">
        <f>IF(M1065=1,$W$37,$W$36)*L1065</f>
        <v>0</v>
      </c>
      <c r="O1065">
        <f>EXP(-$W$26*C1065)*I1065</f>
        <v>0</v>
      </c>
      <c r="P1065">
        <f>EXP(-$W$26*C1065)*J1065</f>
        <v>0</v>
      </c>
      <c r="Q1065">
        <f>EXP(-$W$26*C1065)*K1065</f>
        <v>0</v>
      </c>
      <c r="R1065">
        <f>EXP(-$W$26*C1065)*(L1065-N1065)</f>
        <v>0</v>
      </c>
      <c r="S1065">
        <f>EXP(-$W$26*C1065)*N1065</f>
        <v>0</v>
      </c>
      <c r="T1065">
        <f>EXP(-$W$26*C1065)*E1065</f>
        <v>0</v>
      </c>
    </row>
    <row r="1066" spans="1:20">
      <c r="A1066">
        <v>1057</v>
      </c>
      <c r="B1066">
        <f>RAND()</f>
        <v>0</v>
      </c>
      <c r="C1066">
        <f>IF(B1066&lt;$W$41,3,IF(B1066&lt;$W$41+$W$42,4,5))</f>
        <v>0</v>
      </c>
      <c r="D1066">
        <f>NORMSINV(RAND())</f>
        <v>0</v>
      </c>
      <c r="E1066">
        <f>$W$25*EXP(($W$26-$W$28-0.5*$W$27^2)*C1066+$W$27*SQRT(C1066)*D1066)</f>
        <v>0</v>
      </c>
      <c r="F1066">
        <f>$W$30*(1+$W$31)^C1066</f>
        <v>0</v>
      </c>
      <c r="G1066">
        <f>$W$32*(1+$W$33)^C1066</f>
        <v>0</v>
      </c>
      <c r="H1066">
        <f>$W$34*(1+$W$35)^C1066</f>
        <v>0</v>
      </c>
      <c r="I1066">
        <f>MIN(E1066,F1066)</f>
        <v>0</v>
      </c>
      <c r="J1066">
        <f>MIN(E1066-I1066,G1066)</f>
        <v>0</v>
      </c>
      <c r="K1066">
        <f>MIN(E1066-I1066-J1066,H1066)</f>
        <v>0</v>
      </c>
      <c r="L1066">
        <f>E1066-I1066-J1066-K1066</f>
        <v>0</v>
      </c>
      <c r="M1066">
        <f>IF((I1066+J1066+(1-$W$36)*L1066)/$W$39&gt;=$W$38,1,0)</f>
        <v>0</v>
      </c>
      <c r="N1066">
        <f>IF(M1066=1,$W$37,$W$36)*L1066</f>
        <v>0</v>
      </c>
      <c r="O1066">
        <f>EXP(-$W$26*C1066)*I1066</f>
        <v>0</v>
      </c>
      <c r="P1066">
        <f>EXP(-$W$26*C1066)*J1066</f>
        <v>0</v>
      </c>
      <c r="Q1066">
        <f>EXP(-$W$26*C1066)*K1066</f>
        <v>0</v>
      </c>
      <c r="R1066">
        <f>EXP(-$W$26*C1066)*(L1066-N1066)</f>
        <v>0</v>
      </c>
      <c r="S1066">
        <f>EXP(-$W$26*C1066)*N1066</f>
        <v>0</v>
      </c>
      <c r="T1066">
        <f>EXP(-$W$26*C1066)*E1066</f>
        <v>0</v>
      </c>
    </row>
    <row r="1067" spans="1:20">
      <c r="A1067">
        <v>1058</v>
      </c>
      <c r="B1067">
        <f>RAND()</f>
        <v>0</v>
      </c>
      <c r="C1067">
        <f>IF(B1067&lt;$W$41,3,IF(B1067&lt;$W$41+$W$42,4,5))</f>
        <v>0</v>
      </c>
      <c r="D1067">
        <f>NORMSINV(RAND())</f>
        <v>0</v>
      </c>
      <c r="E1067">
        <f>$W$25*EXP(($W$26-$W$28-0.5*$W$27^2)*C1067+$W$27*SQRT(C1067)*D1067)</f>
        <v>0</v>
      </c>
      <c r="F1067">
        <f>$W$30*(1+$W$31)^C1067</f>
        <v>0</v>
      </c>
      <c r="G1067">
        <f>$W$32*(1+$W$33)^C1067</f>
        <v>0</v>
      </c>
      <c r="H1067">
        <f>$W$34*(1+$W$35)^C1067</f>
        <v>0</v>
      </c>
      <c r="I1067">
        <f>MIN(E1067,F1067)</f>
        <v>0</v>
      </c>
      <c r="J1067">
        <f>MIN(E1067-I1067,G1067)</f>
        <v>0</v>
      </c>
      <c r="K1067">
        <f>MIN(E1067-I1067-J1067,H1067)</f>
        <v>0</v>
      </c>
      <c r="L1067">
        <f>E1067-I1067-J1067-K1067</f>
        <v>0</v>
      </c>
      <c r="M1067">
        <f>IF((I1067+J1067+(1-$W$36)*L1067)/$W$39&gt;=$W$38,1,0)</f>
        <v>0</v>
      </c>
      <c r="N1067">
        <f>IF(M1067=1,$W$37,$W$36)*L1067</f>
        <v>0</v>
      </c>
      <c r="O1067">
        <f>EXP(-$W$26*C1067)*I1067</f>
        <v>0</v>
      </c>
      <c r="P1067">
        <f>EXP(-$W$26*C1067)*J1067</f>
        <v>0</v>
      </c>
      <c r="Q1067">
        <f>EXP(-$W$26*C1067)*K1067</f>
        <v>0</v>
      </c>
      <c r="R1067">
        <f>EXP(-$W$26*C1067)*(L1067-N1067)</f>
        <v>0</v>
      </c>
      <c r="S1067">
        <f>EXP(-$W$26*C1067)*N1067</f>
        <v>0</v>
      </c>
      <c r="T1067">
        <f>EXP(-$W$26*C1067)*E1067</f>
        <v>0</v>
      </c>
    </row>
    <row r="1068" spans="1:20">
      <c r="A1068">
        <v>1059</v>
      </c>
      <c r="B1068">
        <f>RAND()</f>
        <v>0</v>
      </c>
      <c r="C1068">
        <f>IF(B1068&lt;$W$41,3,IF(B1068&lt;$W$41+$W$42,4,5))</f>
        <v>0</v>
      </c>
      <c r="D1068">
        <f>NORMSINV(RAND())</f>
        <v>0</v>
      </c>
      <c r="E1068">
        <f>$W$25*EXP(($W$26-$W$28-0.5*$W$27^2)*C1068+$W$27*SQRT(C1068)*D1068)</f>
        <v>0</v>
      </c>
      <c r="F1068">
        <f>$W$30*(1+$W$31)^C1068</f>
        <v>0</v>
      </c>
      <c r="G1068">
        <f>$W$32*(1+$W$33)^C1068</f>
        <v>0</v>
      </c>
      <c r="H1068">
        <f>$W$34*(1+$W$35)^C1068</f>
        <v>0</v>
      </c>
      <c r="I1068">
        <f>MIN(E1068,F1068)</f>
        <v>0</v>
      </c>
      <c r="J1068">
        <f>MIN(E1068-I1068,G1068)</f>
        <v>0</v>
      </c>
      <c r="K1068">
        <f>MIN(E1068-I1068-J1068,H1068)</f>
        <v>0</v>
      </c>
      <c r="L1068">
        <f>E1068-I1068-J1068-K1068</f>
        <v>0</v>
      </c>
      <c r="M1068">
        <f>IF((I1068+J1068+(1-$W$36)*L1068)/$W$39&gt;=$W$38,1,0)</f>
        <v>0</v>
      </c>
      <c r="N1068">
        <f>IF(M1068=1,$W$37,$W$36)*L1068</f>
        <v>0</v>
      </c>
      <c r="O1068">
        <f>EXP(-$W$26*C1068)*I1068</f>
        <v>0</v>
      </c>
      <c r="P1068">
        <f>EXP(-$W$26*C1068)*J1068</f>
        <v>0</v>
      </c>
      <c r="Q1068">
        <f>EXP(-$W$26*C1068)*K1068</f>
        <v>0</v>
      </c>
      <c r="R1068">
        <f>EXP(-$W$26*C1068)*(L1068-N1068)</f>
        <v>0</v>
      </c>
      <c r="S1068">
        <f>EXP(-$W$26*C1068)*N1068</f>
        <v>0</v>
      </c>
      <c r="T1068">
        <f>EXP(-$W$26*C1068)*E1068</f>
        <v>0</v>
      </c>
    </row>
    <row r="1069" spans="1:20">
      <c r="A1069">
        <v>1060</v>
      </c>
      <c r="B1069">
        <f>RAND()</f>
        <v>0</v>
      </c>
      <c r="C1069">
        <f>IF(B1069&lt;$W$41,3,IF(B1069&lt;$W$41+$W$42,4,5))</f>
        <v>0</v>
      </c>
      <c r="D1069">
        <f>NORMSINV(RAND())</f>
        <v>0</v>
      </c>
      <c r="E1069">
        <f>$W$25*EXP(($W$26-$W$28-0.5*$W$27^2)*C1069+$W$27*SQRT(C1069)*D1069)</f>
        <v>0</v>
      </c>
      <c r="F1069">
        <f>$W$30*(1+$W$31)^C1069</f>
        <v>0</v>
      </c>
      <c r="G1069">
        <f>$W$32*(1+$W$33)^C1069</f>
        <v>0</v>
      </c>
      <c r="H1069">
        <f>$W$34*(1+$W$35)^C1069</f>
        <v>0</v>
      </c>
      <c r="I1069">
        <f>MIN(E1069,F1069)</f>
        <v>0</v>
      </c>
      <c r="J1069">
        <f>MIN(E1069-I1069,G1069)</f>
        <v>0</v>
      </c>
      <c r="K1069">
        <f>MIN(E1069-I1069-J1069,H1069)</f>
        <v>0</v>
      </c>
      <c r="L1069">
        <f>E1069-I1069-J1069-K1069</f>
        <v>0</v>
      </c>
      <c r="M1069">
        <f>IF((I1069+J1069+(1-$W$36)*L1069)/$W$39&gt;=$W$38,1,0)</f>
        <v>0</v>
      </c>
      <c r="N1069">
        <f>IF(M1069=1,$W$37,$W$36)*L1069</f>
        <v>0</v>
      </c>
      <c r="O1069">
        <f>EXP(-$W$26*C1069)*I1069</f>
        <v>0</v>
      </c>
      <c r="P1069">
        <f>EXP(-$W$26*C1069)*J1069</f>
        <v>0</v>
      </c>
      <c r="Q1069">
        <f>EXP(-$W$26*C1069)*K1069</f>
        <v>0</v>
      </c>
      <c r="R1069">
        <f>EXP(-$W$26*C1069)*(L1069-N1069)</f>
        <v>0</v>
      </c>
      <c r="S1069">
        <f>EXP(-$W$26*C1069)*N1069</f>
        <v>0</v>
      </c>
      <c r="T1069">
        <f>EXP(-$W$26*C1069)*E1069</f>
        <v>0</v>
      </c>
    </row>
    <row r="1070" spans="1:20">
      <c r="A1070">
        <v>1061</v>
      </c>
      <c r="B1070">
        <f>RAND()</f>
        <v>0</v>
      </c>
      <c r="C1070">
        <f>IF(B1070&lt;$W$41,3,IF(B1070&lt;$W$41+$W$42,4,5))</f>
        <v>0</v>
      </c>
      <c r="D1070">
        <f>NORMSINV(RAND())</f>
        <v>0</v>
      </c>
      <c r="E1070">
        <f>$W$25*EXP(($W$26-$W$28-0.5*$W$27^2)*C1070+$W$27*SQRT(C1070)*D1070)</f>
        <v>0</v>
      </c>
      <c r="F1070">
        <f>$W$30*(1+$W$31)^C1070</f>
        <v>0</v>
      </c>
      <c r="G1070">
        <f>$W$32*(1+$W$33)^C1070</f>
        <v>0</v>
      </c>
      <c r="H1070">
        <f>$W$34*(1+$W$35)^C1070</f>
        <v>0</v>
      </c>
      <c r="I1070">
        <f>MIN(E1070,F1070)</f>
        <v>0</v>
      </c>
      <c r="J1070">
        <f>MIN(E1070-I1070,G1070)</f>
        <v>0</v>
      </c>
      <c r="K1070">
        <f>MIN(E1070-I1070-J1070,H1070)</f>
        <v>0</v>
      </c>
      <c r="L1070">
        <f>E1070-I1070-J1070-K1070</f>
        <v>0</v>
      </c>
      <c r="M1070">
        <f>IF((I1070+J1070+(1-$W$36)*L1070)/$W$39&gt;=$W$38,1,0)</f>
        <v>0</v>
      </c>
      <c r="N1070">
        <f>IF(M1070=1,$W$37,$W$36)*L1070</f>
        <v>0</v>
      </c>
      <c r="O1070">
        <f>EXP(-$W$26*C1070)*I1070</f>
        <v>0</v>
      </c>
      <c r="P1070">
        <f>EXP(-$W$26*C1070)*J1070</f>
        <v>0</v>
      </c>
      <c r="Q1070">
        <f>EXP(-$W$26*C1070)*K1070</f>
        <v>0</v>
      </c>
      <c r="R1070">
        <f>EXP(-$W$26*C1070)*(L1070-N1070)</f>
        <v>0</v>
      </c>
      <c r="S1070">
        <f>EXP(-$W$26*C1070)*N1070</f>
        <v>0</v>
      </c>
      <c r="T1070">
        <f>EXP(-$W$26*C1070)*E1070</f>
        <v>0</v>
      </c>
    </row>
    <row r="1071" spans="1:20">
      <c r="A1071">
        <v>1062</v>
      </c>
      <c r="B1071">
        <f>RAND()</f>
        <v>0</v>
      </c>
      <c r="C1071">
        <f>IF(B1071&lt;$W$41,3,IF(B1071&lt;$W$41+$W$42,4,5))</f>
        <v>0</v>
      </c>
      <c r="D1071">
        <f>NORMSINV(RAND())</f>
        <v>0</v>
      </c>
      <c r="E1071">
        <f>$W$25*EXP(($W$26-$W$28-0.5*$W$27^2)*C1071+$W$27*SQRT(C1071)*D1071)</f>
        <v>0</v>
      </c>
      <c r="F1071">
        <f>$W$30*(1+$W$31)^C1071</f>
        <v>0</v>
      </c>
      <c r="G1071">
        <f>$W$32*(1+$W$33)^C1071</f>
        <v>0</v>
      </c>
      <c r="H1071">
        <f>$W$34*(1+$W$35)^C1071</f>
        <v>0</v>
      </c>
      <c r="I1071">
        <f>MIN(E1071,F1071)</f>
        <v>0</v>
      </c>
      <c r="J1071">
        <f>MIN(E1071-I1071,G1071)</f>
        <v>0</v>
      </c>
      <c r="K1071">
        <f>MIN(E1071-I1071-J1071,H1071)</f>
        <v>0</v>
      </c>
      <c r="L1071">
        <f>E1071-I1071-J1071-K1071</f>
        <v>0</v>
      </c>
      <c r="M1071">
        <f>IF((I1071+J1071+(1-$W$36)*L1071)/$W$39&gt;=$W$38,1,0)</f>
        <v>0</v>
      </c>
      <c r="N1071">
        <f>IF(M1071=1,$W$37,$W$36)*L1071</f>
        <v>0</v>
      </c>
      <c r="O1071">
        <f>EXP(-$W$26*C1071)*I1071</f>
        <v>0</v>
      </c>
      <c r="P1071">
        <f>EXP(-$W$26*C1071)*J1071</f>
        <v>0</v>
      </c>
      <c r="Q1071">
        <f>EXP(-$W$26*C1071)*K1071</f>
        <v>0</v>
      </c>
      <c r="R1071">
        <f>EXP(-$W$26*C1071)*(L1071-N1071)</f>
        <v>0</v>
      </c>
      <c r="S1071">
        <f>EXP(-$W$26*C1071)*N1071</f>
        <v>0</v>
      </c>
      <c r="T1071">
        <f>EXP(-$W$26*C1071)*E1071</f>
        <v>0</v>
      </c>
    </row>
    <row r="1072" spans="1:20">
      <c r="A1072">
        <v>1063</v>
      </c>
      <c r="B1072">
        <f>RAND()</f>
        <v>0</v>
      </c>
      <c r="C1072">
        <f>IF(B1072&lt;$W$41,3,IF(B1072&lt;$W$41+$W$42,4,5))</f>
        <v>0</v>
      </c>
      <c r="D1072">
        <f>NORMSINV(RAND())</f>
        <v>0</v>
      </c>
      <c r="E1072">
        <f>$W$25*EXP(($W$26-$W$28-0.5*$W$27^2)*C1072+$W$27*SQRT(C1072)*D1072)</f>
        <v>0</v>
      </c>
      <c r="F1072">
        <f>$W$30*(1+$W$31)^C1072</f>
        <v>0</v>
      </c>
      <c r="G1072">
        <f>$W$32*(1+$W$33)^C1072</f>
        <v>0</v>
      </c>
      <c r="H1072">
        <f>$W$34*(1+$W$35)^C1072</f>
        <v>0</v>
      </c>
      <c r="I1072">
        <f>MIN(E1072,F1072)</f>
        <v>0</v>
      </c>
      <c r="J1072">
        <f>MIN(E1072-I1072,G1072)</f>
        <v>0</v>
      </c>
      <c r="K1072">
        <f>MIN(E1072-I1072-J1072,H1072)</f>
        <v>0</v>
      </c>
      <c r="L1072">
        <f>E1072-I1072-J1072-K1072</f>
        <v>0</v>
      </c>
      <c r="M1072">
        <f>IF((I1072+J1072+(1-$W$36)*L1072)/$W$39&gt;=$W$38,1,0)</f>
        <v>0</v>
      </c>
      <c r="N1072">
        <f>IF(M1072=1,$W$37,$W$36)*L1072</f>
        <v>0</v>
      </c>
      <c r="O1072">
        <f>EXP(-$W$26*C1072)*I1072</f>
        <v>0</v>
      </c>
      <c r="P1072">
        <f>EXP(-$W$26*C1072)*J1072</f>
        <v>0</v>
      </c>
      <c r="Q1072">
        <f>EXP(-$W$26*C1072)*K1072</f>
        <v>0</v>
      </c>
      <c r="R1072">
        <f>EXP(-$W$26*C1072)*(L1072-N1072)</f>
        <v>0</v>
      </c>
      <c r="S1072">
        <f>EXP(-$W$26*C1072)*N1072</f>
        <v>0</v>
      </c>
      <c r="T1072">
        <f>EXP(-$W$26*C1072)*E1072</f>
        <v>0</v>
      </c>
    </row>
    <row r="1073" spans="1:20">
      <c r="A1073">
        <v>1064</v>
      </c>
      <c r="B1073">
        <f>RAND()</f>
        <v>0</v>
      </c>
      <c r="C1073">
        <f>IF(B1073&lt;$W$41,3,IF(B1073&lt;$W$41+$W$42,4,5))</f>
        <v>0</v>
      </c>
      <c r="D1073">
        <f>NORMSINV(RAND())</f>
        <v>0</v>
      </c>
      <c r="E1073">
        <f>$W$25*EXP(($W$26-$W$28-0.5*$W$27^2)*C1073+$W$27*SQRT(C1073)*D1073)</f>
        <v>0</v>
      </c>
      <c r="F1073">
        <f>$W$30*(1+$W$31)^C1073</f>
        <v>0</v>
      </c>
      <c r="G1073">
        <f>$W$32*(1+$W$33)^C1073</f>
        <v>0</v>
      </c>
      <c r="H1073">
        <f>$W$34*(1+$W$35)^C1073</f>
        <v>0</v>
      </c>
      <c r="I1073">
        <f>MIN(E1073,F1073)</f>
        <v>0</v>
      </c>
      <c r="J1073">
        <f>MIN(E1073-I1073,G1073)</f>
        <v>0</v>
      </c>
      <c r="K1073">
        <f>MIN(E1073-I1073-J1073,H1073)</f>
        <v>0</v>
      </c>
      <c r="L1073">
        <f>E1073-I1073-J1073-K1073</f>
        <v>0</v>
      </c>
      <c r="M1073">
        <f>IF((I1073+J1073+(1-$W$36)*L1073)/$W$39&gt;=$W$38,1,0)</f>
        <v>0</v>
      </c>
      <c r="N1073">
        <f>IF(M1073=1,$W$37,$W$36)*L1073</f>
        <v>0</v>
      </c>
      <c r="O1073">
        <f>EXP(-$W$26*C1073)*I1073</f>
        <v>0</v>
      </c>
      <c r="P1073">
        <f>EXP(-$W$26*C1073)*J1073</f>
        <v>0</v>
      </c>
      <c r="Q1073">
        <f>EXP(-$W$26*C1073)*K1073</f>
        <v>0</v>
      </c>
      <c r="R1073">
        <f>EXP(-$W$26*C1073)*(L1073-N1073)</f>
        <v>0</v>
      </c>
      <c r="S1073">
        <f>EXP(-$W$26*C1073)*N1073</f>
        <v>0</v>
      </c>
      <c r="T1073">
        <f>EXP(-$W$26*C1073)*E1073</f>
        <v>0</v>
      </c>
    </row>
    <row r="1074" spans="1:20">
      <c r="A1074">
        <v>1065</v>
      </c>
      <c r="B1074">
        <f>RAND()</f>
        <v>0</v>
      </c>
      <c r="C1074">
        <f>IF(B1074&lt;$W$41,3,IF(B1074&lt;$W$41+$W$42,4,5))</f>
        <v>0</v>
      </c>
      <c r="D1074">
        <f>NORMSINV(RAND())</f>
        <v>0</v>
      </c>
      <c r="E1074">
        <f>$W$25*EXP(($W$26-$W$28-0.5*$W$27^2)*C1074+$W$27*SQRT(C1074)*D1074)</f>
        <v>0</v>
      </c>
      <c r="F1074">
        <f>$W$30*(1+$W$31)^C1074</f>
        <v>0</v>
      </c>
      <c r="G1074">
        <f>$W$32*(1+$W$33)^C1074</f>
        <v>0</v>
      </c>
      <c r="H1074">
        <f>$W$34*(1+$W$35)^C1074</f>
        <v>0</v>
      </c>
      <c r="I1074">
        <f>MIN(E1074,F1074)</f>
        <v>0</v>
      </c>
      <c r="J1074">
        <f>MIN(E1074-I1074,G1074)</f>
        <v>0</v>
      </c>
      <c r="K1074">
        <f>MIN(E1074-I1074-J1074,H1074)</f>
        <v>0</v>
      </c>
      <c r="L1074">
        <f>E1074-I1074-J1074-K1074</f>
        <v>0</v>
      </c>
      <c r="M1074">
        <f>IF((I1074+J1074+(1-$W$36)*L1074)/$W$39&gt;=$W$38,1,0)</f>
        <v>0</v>
      </c>
      <c r="N1074">
        <f>IF(M1074=1,$W$37,$W$36)*L1074</f>
        <v>0</v>
      </c>
      <c r="O1074">
        <f>EXP(-$W$26*C1074)*I1074</f>
        <v>0</v>
      </c>
      <c r="P1074">
        <f>EXP(-$W$26*C1074)*J1074</f>
        <v>0</v>
      </c>
      <c r="Q1074">
        <f>EXP(-$W$26*C1074)*K1074</f>
        <v>0</v>
      </c>
      <c r="R1074">
        <f>EXP(-$W$26*C1074)*(L1074-N1074)</f>
        <v>0</v>
      </c>
      <c r="S1074">
        <f>EXP(-$W$26*C1074)*N1074</f>
        <v>0</v>
      </c>
      <c r="T1074">
        <f>EXP(-$W$26*C1074)*E1074</f>
        <v>0</v>
      </c>
    </row>
    <row r="1075" spans="1:20">
      <c r="A1075">
        <v>1066</v>
      </c>
      <c r="B1075">
        <f>RAND()</f>
        <v>0</v>
      </c>
      <c r="C1075">
        <f>IF(B1075&lt;$W$41,3,IF(B1075&lt;$W$41+$W$42,4,5))</f>
        <v>0</v>
      </c>
      <c r="D1075">
        <f>NORMSINV(RAND())</f>
        <v>0</v>
      </c>
      <c r="E1075">
        <f>$W$25*EXP(($W$26-$W$28-0.5*$W$27^2)*C1075+$W$27*SQRT(C1075)*D1075)</f>
        <v>0</v>
      </c>
      <c r="F1075">
        <f>$W$30*(1+$W$31)^C1075</f>
        <v>0</v>
      </c>
      <c r="G1075">
        <f>$W$32*(1+$W$33)^C1075</f>
        <v>0</v>
      </c>
      <c r="H1075">
        <f>$W$34*(1+$W$35)^C1075</f>
        <v>0</v>
      </c>
      <c r="I1075">
        <f>MIN(E1075,F1075)</f>
        <v>0</v>
      </c>
      <c r="J1075">
        <f>MIN(E1075-I1075,G1075)</f>
        <v>0</v>
      </c>
      <c r="K1075">
        <f>MIN(E1075-I1075-J1075,H1075)</f>
        <v>0</v>
      </c>
      <c r="L1075">
        <f>E1075-I1075-J1075-K1075</f>
        <v>0</v>
      </c>
      <c r="M1075">
        <f>IF((I1075+J1075+(1-$W$36)*L1075)/$W$39&gt;=$W$38,1,0)</f>
        <v>0</v>
      </c>
      <c r="N1075">
        <f>IF(M1075=1,$W$37,$W$36)*L1075</f>
        <v>0</v>
      </c>
      <c r="O1075">
        <f>EXP(-$W$26*C1075)*I1075</f>
        <v>0</v>
      </c>
      <c r="P1075">
        <f>EXP(-$W$26*C1075)*J1075</f>
        <v>0</v>
      </c>
      <c r="Q1075">
        <f>EXP(-$W$26*C1075)*K1075</f>
        <v>0</v>
      </c>
      <c r="R1075">
        <f>EXP(-$W$26*C1075)*(L1075-N1075)</f>
        <v>0</v>
      </c>
      <c r="S1075">
        <f>EXP(-$W$26*C1075)*N1075</f>
        <v>0</v>
      </c>
      <c r="T1075">
        <f>EXP(-$W$26*C1075)*E1075</f>
        <v>0</v>
      </c>
    </row>
    <row r="1076" spans="1:20">
      <c r="A1076">
        <v>1067</v>
      </c>
      <c r="B1076">
        <f>RAND()</f>
        <v>0</v>
      </c>
      <c r="C1076">
        <f>IF(B1076&lt;$W$41,3,IF(B1076&lt;$W$41+$W$42,4,5))</f>
        <v>0</v>
      </c>
      <c r="D1076">
        <f>NORMSINV(RAND())</f>
        <v>0</v>
      </c>
      <c r="E1076">
        <f>$W$25*EXP(($W$26-$W$28-0.5*$W$27^2)*C1076+$W$27*SQRT(C1076)*D1076)</f>
        <v>0</v>
      </c>
      <c r="F1076">
        <f>$W$30*(1+$W$31)^C1076</f>
        <v>0</v>
      </c>
      <c r="G1076">
        <f>$W$32*(1+$W$33)^C1076</f>
        <v>0</v>
      </c>
      <c r="H1076">
        <f>$W$34*(1+$W$35)^C1076</f>
        <v>0</v>
      </c>
      <c r="I1076">
        <f>MIN(E1076,F1076)</f>
        <v>0</v>
      </c>
      <c r="J1076">
        <f>MIN(E1076-I1076,G1076)</f>
        <v>0</v>
      </c>
      <c r="K1076">
        <f>MIN(E1076-I1076-J1076,H1076)</f>
        <v>0</v>
      </c>
      <c r="L1076">
        <f>E1076-I1076-J1076-K1076</f>
        <v>0</v>
      </c>
      <c r="M1076">
        <f>IF((I1076+J1076+(1-$W$36)*L1076)/$W$39&gt;=$W$38,1,0)</f>
        <v>0</v>
      </c>
      <c r="N1076">
        <f>IF(M1076=1,$W$37,$W$36)*L1076</f>
        <v>0</v>
      </c>
      <c r="O1076">
        <f>EXP(-$W$26*C1076)*I1076</f>
        <v>0</v>
      </c>
      <c r="P1076">
        <f>EXP(-$W$26*C1076)*J1076</f>
        <v>0</v>
      </c>
      <c r="Q1076">
        <f>EXP(-$W$26*C1076)*K1076</f>
        <v>0</v>
      </c>
      <c r="R1076">
        <f>EXP(-$W$26*C1076)*(L1076-N1076)</f>
        <v>0</v>
      </c>
      <c r="S1076">
        <f>EXP(-$W$26*C1076)*N1076</f>
        <v>0</v>
      </c>
      <c r="T1076">
        <f>EXP(-$W$26*C1076)*E1076</f>
        <v>0</v>
      </c>
    </row>
    <row r="1077" spans="1:20">
      <c r="A1077">
        <v>1068</v>
      </c>
      <c r="B1077">
        <f>RAND()</f>
        <v>0</v>
      </c>
      <c r="C1077">
        <f>IF(B1077&lt;$W$41,3,IF(B1077&lt;$W$41+$W$42,4,5))</f>
        <v>0</v>
      </c>
      <c r="D1077">
        <f>NORMSINV(RAND())</f>
        <v>0</v>
      </c>
      <c r="E1077">
        <f>$W$25*EXP(($W$26-$W$28-0.5*$W$27^2)*C1077+$W$27*SQRT(C1077)*D1077)</f>
        <v>0</v>
      </c>
      <c r="F1077">
        <f>$W$30*(1+$W$31)^C1077</f>
        <v>0</v>
      </c>
      <c r="G1077">
        <f>$W$32*(1+$W$33)^C1077</f>
        <v>0</v>
      </c>
      <c r="H1077">
        <f>$W$34*(1+$W$35)^C1077</f>
        <v>0</v>
      </c>
      <c r="I1077">
        <f>MIN(E1077,F1077)</f>
        <v>0</v>
      </c>
      <c r="J1077">
        <f>MIN(E1077-I1077,G1077)</f>
        <v>0</v>
      </c>
      <c r="K1077">
        <f>MIN(E1077-I1077-J1077,H1077)</f>
        <v>0</v>
      </c>
      <c r="L1077">
        <f>E1077-I1077-J1077-K1077</f>
        <v>0</v>
      </c>
      <c r="M1077">
        <f>IF((I1077+J1077+(1-$W$36)*L1077)/$W$39&gt;=$W$38,1,0)</f>
        <v>0</v>
      </c>
      <c r="N1077">
        <f>IF(M1077=1,$W$37,$W$36)*L1077</f>
        <v>0</v>
      </c>
      <c r="O1077">
        <f>EXP(-$W$26*C1077)*I1077</f>
        <v>0</v>
      </c>
      <c r="P1077">
        <f>EXP(-$W$26*C1077)*J1077</f>
        <v>0</v>
      </c>
      <c r="Q1077">
        <f>EXP(-$W$26*C1077)*K1077</f>
        <v>0</v>
      </c>
      <c r="R1077">
        <f>EXP(-$W$26*C1077)*(L1077-N1077)</f>
        <v>0</v>
      </c>
      <c r="S1077">
        <f>EXP(-$W$26*C1077)*N1077</f>
        <v>0</v>
      </c>
      <c r="T1077">
        <f>EXP(-$W$26*C1077)*E1077</f>
        <v>0</v>
      </c>
    </row>
    <row r="1078" spans="1:20">
      <c r="A1078">
        <v>1069</v>
      </c>
      <c r="B1078">
        <f>RAND()</f>
        <v>0</v>
      </c>
      <c r="C1078">
        <f>IF(B1078&lt;$W$41,3,IF(B1078&lt;$W$41+$W$42,4,5))</f>
        <v>0</v>
      </c>
      <c r="D1078">
        <f>NORMSINV(RAND())</f>
        <v>0</v>
      </c>
      <c r="E1078">
        <f>$W$25*EXP(($W$26-$W$28-0.5*$W$27^2)*C1078+$W$27*SQRT(C1078)*D1078)</f>
        <v>0</v>
      </c>
      <c r="F1078">
        <f>$W$30*(1+$W$31)^C1078</f>
        <v>0</v>
      </c>
      <c r="G1078">
        <f>$W$32*(1+$W$33)^C1078</f>
        <v>0</v>
      </c>
      <c r="H1078">
        <f>$W$34*(1+$W$35)^C1078</f>
        <v>0</v>
      </c>
      <c r="I1078">
        <f>MIN(E1078,F1078)</f>
        <v>0</v>
      </c>
      <c r="J1078">
        <f>MIN(E1078-I1078,G1078)</f>
        <v>0</v>
      </c>
      <c r="K1078">
        <f>MIN(E1078-I1078-J1078,H1078)</f>
        <v>0</v>
      </c>
      <c r="L1078">
        <f>E1078-I1078-J1078-K1078</f>
        <v>0</v>
      </c>
      <c r="M1078">
        <f>IF((I1078+J1078+(1-$W$36)*L1078)/$W$39&gt;=$W$38,1,0)</f>
        <v>0</v>
      </c>
      <c r="N1078">
        <f>IF(M1078=1,$W$37,$W$36)*L1078</f>
        <v>0</v>
      </c>
      <c r="O1078">
        <f>EXP(-$W$26*C1078)*I1078</f>
        <v>0</v>
      </c>
      <c r="P1078">
        <f>EXP(-$W$26*C1078)*J1078</f>
        <v>0</v>
      </c>
      <c r="Q1078">
        <f>EXP(-$W$26*C1078)*K1078</f>
        <v>0</v>
      </c>
      <c r="R1078">
        <f>EXP(-$W$26*C1078)*(L1078-N1078)</f>
        <v>0</v>
      </c>
      <c r="S1078">
        <f>EXP(-$W$26*C1078)*N1078</f>
        <v>0</v>
      </c>
      <c r="T1078">
        <f>EXP(-$W$26*C1078)*E1078</f>
        <v>0</v>
      </c>
    </row>
    <row r="1079" spans="1:20">
      <c r="A1079">
        <v>1070</v>
      </c>
      <c r="B1079">
        <f>RAND()</f>
        <v>0</v>
      </c>
      <c r="C1079">
        <f>IF(B1079&lt;$W$41,3,IF(B1079&lt;$W$41+$W$42,4,5))</f>
        <v>0</v>
      </c>
      <c r="D1079">
        <f>NORMSINV(RAND())</f>
        <v>0</v>
      </c>
      <c r="E1079">
        <f>$W$25*EXP(($W$26-$W$28-0.5*$W$27^2)*C1079+$W$27*SQRT(C1079)*D1079)</f>
        <v>0</v>
      </c>
      <c r="F1079">
        <f>$W$30*(1+$W$31)^C1079</f>
        <v>0</v>
      </c>
      <c r="G1079">
        <f>$W$32*(1+$W$33)^C1079</f>
        <v>0</v>
      </c>
      <c r="H1079">
        <f>$W$34*(1+$W$35)^C1079</f>
        <v>0</v>
      </c>
      <c r="I1079">
        <f>MIN(E1079,F1079)</f>
        <v>0</v>
      </c>
      <c r="J1079">
        <f>MIN(E1079-I1079,G1079)</f>
        <v>0</v>
      </c>
      <c r="K1079">
        <f>MIN(E1079-I1079-J1079,H1079)</f>
        <v>0</v>
      </c>
      <c r="L1079">
        <f>E1079-I1079-J1079-K1079</f>
        <v>0</v>
      </c>
      <c r="M1079">
        <f>IF((I1079+J1079+(1-$W$36)*L1079)/$W$39&gt;=$W$38,1,0)</f>
        <v>0</v>
      </c>
      <c r="N1079">
        <f>IF(M1079=1,$W$37,$W$36)*L1079</f>
        <v>0</v>
      </c>
      <c r="O1079">
        <f>EXP(-$W$26*C1079)*I1079</f>
        <v>0</v>
      </c>
      <c r="P1079">
        <f>EXP(-$W$26*C1079)*J1079</f>
        <v>0</v>
      </c>
      <c r="Q1079">
        <f>EXP(-$W$26*C1079)*K1079</f>
        <v>0</v>
      </c>
      <c r="R1079">
        <f>EXP(-$W$26*C1079)*(L1079-N1079)</f>
        <v>0</v>
      </c>
      <c r="S1079">
        <f>EXP(-$W$26*C1079)*N1079</f>
        <v>0</v>
      </c>
      <c r="T1079">
        <f>EXP(-$W$26*C1079)*E1079</f>
        <v>0</v>
      </c>
    </row>
    <row r="1080" spans="1:20">
      <c r="A1080">
        <v>1071</v>
      </c>
      <c r="B1080">
        <f>RAND()</f>
        <v>0</v>
      </c>
      <c r="C1080">
        <f>IF(B1080&lt;$W$41,3,IF(B1080&lt;$W$41+$W$42,4,5))</f>
        <v>0</v>
      </c>
      <c r="D1080">
        <f>NORMSINV(RAND())</f>
        <v>0</v>
      </c>
      <c r="E1080">
        <f>$W$25*EXP(($W$26-$W$28-0.5*$W$27^2)*C1080+$W$27*SQRT(C1080)*D1080)</f>
        <v>0</v>
      </c>
      <c r="F1080">
        <f>$W$30*(1+$W$31)^C1080</f>
        <v>0</v>
      </c>
      <c r="G1080">
        <f>$W$32*(1+$W$33)^C1080</f>
        <v>0</v>
      </c>
      <c r="H1080">
        <f>$W$34*(1+$W$35)^C1080</f>
        <v>0</v>
      </c>
      <c r="I1080">
        <f>MIN(E1080,F1080)</f>
        <v>0</v>
      </c>
      <c r="J1080">
        <f>MIN(E1080-I1080,G1080)</f>
        <v>0</v>
      </c>
      <c r="K1080">
        <f>MIN(E1080-I1080-J1080,H1080)</f>
        <v>0</v>
      </c>
      <c r="L1080">
        <f>E1080-I1080-J1080-K1080</f>
        <v>0</v>
      </c>
      <c r="M1080">
        <f>IF((I1080+J1080+(1-$W$36)*L1080)/$W$39&gt;=$W$38,1,0)</f>
        <v>0</v>
      </c>
      <c r="N1080">
        <f>IF(M1080=1,$W$37,$W$36)*L1080</f>
        <v>0</v>
      </c>
      <c r="O1080">
        <f>EXP(-$W$26*C1080)*I1080</f>
        <v>0</v>
      </c>
      <c r="P1080">
        <f>EXP(-$W$26*C1080)*J1080</f>
        <v>0</v>
      </c>
      <c r="Q1080">
        <f>EXP(-$W$26*C1080)*K1080</f>
        <v>0</v>
      </c>
      <c r="R1080">
        <f>EXP(-$W$26*C1080)*(L1080-N1080)</f>
        <v>0</v>
      </c>
      <c r="S1080">
        <f>EXP(-$W$26*C1080)*N1080</f>
        <v>0</v>
      </c>
      <c r="T1080">
        <f>EXP(-$W$26*C1080)*E1080</f>
        <v>0</v>
      </c>
    </row>
    <row r="1081" spans="1:20">
      <c r="A1081">
        <v>1072</v>
      </c>
      <c r="B1081">
        <f>RAND()</f>
        <v>0</v>
      </c>
      <c r="C1081">
        <f>IF(B1081&lt;$W$41,3,IF(B1081&lt;$W$41+$W$42,4,5))</f>
        <v>0</v>
      </c>
      <c r="D1081">
        <f>NORMSINV(RAND())</f>
        <v>0</v>
      </c>
      <c r="E1081">
        <f>$W$25*EXP(($W$26-$W$28-0.5*$W$27^2)*C1081+$W$27*SQRT(C1081)*D1081)</f>
        <v>0</v>
      </c>
      <c r="F1081">
        <f>$W$30*(1+$W$31)^C1081</f>
        <v>0</v>
      </c>
      <c r="G1081">
        <f>$W$32*(1+$W$33)^C1081</f>
        <v>0</v>
      </c>
      <c r="H1081">
        <f>$W$34*(1+$W$35)^C1081</f>
        <v>0</v>
      </c>
      <c r="I1081">
        <f>MIN(E1081,F1081)</f>
        <v>0</v>
      </c>
      <c r="J1081">
        <f>MIN(E1081-I1081,G1081)</f>
        <v>0</v>
      </c>
      <c r="K1081">
        <f>MIN(E1081-I1081-J1081,H1081)</f>
        <v>0</v>
      </c>
      <c r="L1081">
        <f>E1081-I1081-J1081-K1081</f>
        <v>0</v>
      </c>
      <c r="M1081">
        <f>IF((I1081+J1081+(1-$W$36)*L1081)/$W$39&gt;=$W$38,1,0)</f>
        <v>0</v>
      </c>
      <c r="N1081">
        <f>IF(M1081=1,$W$37,$W$36)*L1081</f>
        <v>0</v>
      </c>
      <c r="O1081">
        <f>EXP(-$W$26*C1081)*I1081</f>
        <v>0</v>
      </c>
      <c r="P1081">
        <f>EXP(-$W$26*C1081)*J1081</f>
        <v>0</v>
      </c>
      <c r="Q1081">
        <f>EXP(-$W$26*C1081)*K1081</f>
        <v>0</v>
      </c>
      <c r="R1081">
        <f>EXP(-$W$26*C1081)*(L1081-N1081)</f>
        <v>0</v>
      </c>
      <c r="S1081">
        <f>EXP(-$W$26*C1081)*N1081</f>
        <v>0</v>
      </c>
      <c r="T1081">
        <f>EXP(-$W$26*C1081)*E1081</f>
        <v>0</v>
      </c>
    </row>
    <row r="1082" spans="1:20">
      <c r="A1082">
        <v>1073</v>
      </c>
      <c r="B1082">
        <f>RAND()</f>
        <v>0</v>
      </c>
      <c r="C1082">
        <f>IF(B1082&lt;$W$41,3,IF(B1082&lt;$W$41+$W$42,4,5))</f>
        <v>0</v>
      </c>
      <c r="D1082">
        <f>NORMSINV(RAND())</f>
        <v>0</v>
      </c>
      <c r="E1082">
        <f>$W$25*EXP(($W$26-$W$28-0.5*$W$27^2)*C1082+$W$27*SQRT(C1082)*D1082)</f>
        <v>0</v>
      </c>
      <c r="F1082">
        <f>$W$30*(1+$W$31)^C1082</f>
        <v>0</v>
      </c>
      <c r="G1082">
        <f>$W$32*(1+$W$33)^C1082</f>
        <v>0</v>
      </c>
      <c r="H1082">
        <f>$W$34*(1+$W$35)^C1082</f>
        <v>0</v>
      </c>
      <c r="I1082">
        <f>MIN(E1082,F1082)</f>
        <v>0</v>
      </c>
      <c r="J1082">
        <f>MIN(E1082-I1082,G1082)</f>
        <v>0</v>
      </c>
      <c r="K1082">
        <f>MIN(E1082-I1082-J1082,H1082)</f>
        <v>0</v>
      </c>
      <c r="L1082">
        <f>E1082-I1082-J1082-K1082</f>
        <v>0</v>
      </c>
      <c r="M1082">
        <f>IF((I1082+J1082+(1-$W$36)*L1082)/$W$39&gt;=$W$38,1,0)</f>
        <v>0</v>
      </c>
      <c r="N1082">
        <f>IF(M1082=1,$W$37,$W$36)*L1082</f>
        <v>0</v>
      </c>
      <c r="O1082">
        <f>EXP(-$W$26*C1082)*I1082</f>
        <v>0</v>
      </c>
      <c r="P1082">
        <f>EXP(-$W$26*C1082)*J1082</f>
        <v>0</v>
      </c>
      <c r="Q1082">
        <f>EXP(-$W$26*C1082)*K1082</f>
        <v>0</v>
      </c>
      <c r="R1082">
        <f>EXP(-$W$26*C1082)*(L1082-N1082)</f>
        <v>0</v>
      </c>
      <c r="S1082">
        <f>EXP(-$W$26*C1082)*N1082</f>
        <v>0</v>
      </c>
      <c r="T1082">
        <f>EXP(-$W$26*C1082)*E1082</f>
        <v>0</v>
      </c>
    </row>
    <row r="1083" spans="1:20">
      <c r="A1083">
        <v>1074</v>
      </c>
      <c r="B1083">
        <f>RAND()</f>
        <v>0</v>
      </c>
      <c r="C1083">
        <f>IF(B1083&lt;$W$41,3,IF(B1083&lt;$W$41+$W$42,4,5))</f>
        <v>0</v>
      </c>
      <c r="D1083">
        <f>NORMSINV(RAND())</f>
        <v>0</v>
      </c>
      <c r="E1083">
        <f>$W$25*EXP(($W$26-$W$28-0.5*$W$27^2)*C1083+$W$27*SQRT(C1083)*D1083)</f>
        <v>0</v>
      </c>
      <c r="F1083">
        <f>$W$30*(1+$W$31)^C1083</f>
        <v>0</v>
      </c>
      <c r="G1083">
        <f>$W$32*(1+$W$33)^C1083</f>
        <v>0</v>
      </c>
      <c r="H1083">
        <f>$W$34*(1+$W$35)^C1083</f>
        <v>0</v>
      </c>
      <c r="I1083">
        <f>MIN(E1083,F1083)</f>
        <v>0</v>
      </c>
      <c r="J1083">
        <f>MIN(E1083-I1083,G1083)</f>
        <v>0</v>
      </c>
      <c r="K1083">
        <f>MIN(E1083-I1083-J1083,H1083)</f>
        <v>0</v>
      </c>
      <c r="L1083">
        <f>E1083-I1083-J1083-K1083</f>
        <v>0</v>
      </c>
      <c r="M1083">
        <f>IF((I1083+J1083+(1-$W$36)*L1083)/$W$39&gt;=$W$38,1,0)</f>
        <v>0</v>
      </c>
      <c r="N1083">
        <f>IF(M1083=1,$W$37,$W$36)*L1083</f>
        <v>0</v>
      </c>
      <c r="O1083">
        <f>EXP(-$W$26*C1083)*I1083</f>
        <v>0</v>
      </c>
      <c r="P1083">
        <f>EXP(-$W$26*C1083)*J1083</f>
        <v>0</v>
      </c>
      <c r="Q1083">
        <f>EXP(-$W$26*C1083)*K1083</f>
        <v>0</v>
      </c>
      <c r="R1083">
        <f>EXP(-$W$26*C1083)*(L1083-N1083)</f>
        <v>0</v>
      </c>
      <c r="S1083">
        <f>EXP(-$W$26*C1083)*N1083</f>
        <v>0</v>
      </c>
      <c r="T1083">
        <f>EXP(-$W$26*C1083)*E1083</f>
        <v>0</v>
      </c>
    </row>
    <row r="1084" spans="1:20">
      <c r="A1084">
        <v>1075</v>
      </c>
      <c r="B1084">
        <f>RAND()</f>
        <v>0</v>
      </c>
      <c r="C1084">
        <f>IF(B1084&lt;$W$41,3,IF(B1084&lt;$W$41+$W$42,4,5))</f>
        <v>0</v>
      </c>
      <c r="D1084">
        <f>NORMSINV(RAND())</f>
        <v>0</v>
      </c>
      <c r="E1084">
        <f>$W$25*EXP(($W$26-$W$28-0.5*$W$27^2)*C1084+$W$27*SQRT(C1084)*D1084)</f>
        <v>0</v>
      </c>
      <c r="F1084">
        <f>$W$30*(1+$W$31)^C1084</f>
        <v>0</v>
      </c>
      <c r="G1084">
        <f>$W$32*(1+$W$33)^C1084</f>
        <v>0</v>
      </c>
      <c r="H1084">
        <f>$W$34*(1+$W$35)^C1084</f>
        <v>0</v>
      </c>
      <c r="I1084">
        <f>MIN(E1084,F1084)</f>
        <v>0</v>
      </c>
      <c r="J1084">
        <f>MIN(E1084-I1084,G1084)</f>
        <v>0</v>
      </c>
      <c r="K1084">
        <f>MIN(E1084-I1084-J1084,H1084)</f>
        <v>0</v>
      </c>
      <c r="L1084">
        <f>E1084-I1084-J1084-K1084</f>
        <v>0</v>
      </c>
      <c r="M1084">
        <f>IF((I1084+J1084+(1-$W$36)*L1084)/$W$39&gt;=$W$38,1,0)</f>
        <v>0</v>
      </c>
      <c r="N1084">
        <f>IF(M1084=1,$W$37,$W$36)*L1084</f>
        <v>0</v>
      </c>
      <c r="O1084">
        <f>EXP(-$W$26*C1084)*I1084</f>
        <v>0</v>
      </c>
      <c r="P1084">
        <f>EXP(-$W$26*C1084)*J1084</f>
        <v>0</v>
      </c>
      <c r="Q1084">
        <f>EXP(-$W$26*C1084)*K1084</f>
        <v>0</v>
      </c>
      <c r="R1084">
        <f>EXP(-$W$26*C1084)*(L1084-N1084)</f>
        <v>0</v>
      </c>
      <c r="S1084">
        <f>EXP(-$W$26*C1084)*N1084</f>
        <v>0</v>
      </c>
      <c r="T1084">
        <f>EXP(-$W$26*C1084)*E1084</f>
        <v>0</v>
      </c>
    </row>
    <row r="1085" spans="1:20">
      <c r="A1085">
        <v>1076</v>
      </c>
      <c r="B1085">
        <f>RAND()</f>
        <v>0</v>
      </c>
      <c r="C1085">
        <f>IF(B1085&lt;$W$41,3,IF(B1085&lt;$W$41+$W$42,4,5))</f>
        <v>0</v>
      </c>
      <c r="D1085">
        <f>NORMSINV(RAND())</f>
        <v>0</v>
      </c>
      <c r="E1085">
        <f>$W$25*EXP(($W$26-$W$28-0.5*$W$27^2)*C1085+$W$27*SQRT(C1085)*D1085)</f>
        <v>0</v>
      </c>
      <c r="F1085">
        <f>$W$30*(1+$W$31)^C1085</f>
        <v>0</v>
      </c>
      <c r="G1085">
        <f>$W$32*(1+$W$33)^C1085</f>
        <v>0</v>
      </c>
      <c r="H1085">
        <f>$W$34*(1+$W$35)^C1085</f>
        <v>0</v>
      </c>
      <c r="I1085">
        <f>MIN(E1085,F1085)</f>
        <v>0</v>
      </c>
      <c r="J1085">
        <f>MIN(E1085-I1085,G1085)</f>
        <v>0</v>
      </c>
      <c r="K1085">
        <f>MIN(E1085-I1085-J1085,H1085)</f>
        <v>0</v>
      </c>
      <c r="L1085">
        <f>E1085-I1085-J1085-K1085</f>
        <v>0</v>
      </c>
      <c r="M1085">
        <f>IF((I1085+J1085+(1-$W$36)*L1085)/$W$39&gt;=$W$38,1,0)</f>
        <v>0</v>
      </c>
      <c r="N1085">
        <f>IF(M1085=1,$W$37,$W$36)*L1085</f>
        <v>0</v>
      </c>
      <c r="O1085">
        <f>EXP(-$W$26*C1085)*I1085</f>
        <v>0</v>
      </c>
      <c r="P1085">
        <f>EXP(-$W$26*C1085)*J1085</f>
        <v>0</v>
      </c>
      <c r="Q1085">
        <f>EXP(-$W$26*C1085)*K1085</f>
        <v>0</v>
      </c>
      <c r="R1085">
        <f>EXP(-$W$26*C1085)*(L1085-N1085)</f>
        <v>0</v>
      </c>
      <c r="S1085">
        <f>EXP(-$W$26*C1085)*N1085</f>
        <v>0</v>
      </c>
      <c r="T1085">
        <f>EXP(-$W$26*C1085)*E1085</f>
        <v>0</v>
      </c>
    </row>
    <row r="1086" spans="1:20">
      <c r="A1086">
        <v>1077</v>
      </c>
      <c r="B1086">
        <f>RAND()</f>
        <v>0</v>
      </c>
      <c r="C1086">
        <f>IF(B1086&lt;$W$41,3,IF(B1086&lt;$W$41+$W$42,4,5))</f>
        <v>0</v>
      </c>
      <c r="D1086">
        <f>NORMSINV(RAND())</f>
        <v>0</v>
      </c>
      <c r="E1086">
        <f>$W$25*EXP(($W$26-$W$28-0.5*$W$27^2)*C1086+$W$27*SQRT(C1086)*D1086)</f>
        <v>0</v>
      </c>
      <c r="F1086">
        <f>$W$30*(1+$W$31)^C1086</f>
        <v>0</v>
      </c>
      <c r="G1086">
        <f>$W$32*(1+$W$33)^C1086</f>
        <v>0</v>
      </c>
      <c r="H1086">
        <f>$W$34*(1+$W$35)^C1086</f>
        <v>0</v>
      </c>
      <c r="I1086">
        <f>MIN(E1086,F1086)</f>
        <v>0</v>
      </c>
      <c r="J1086">
        <f>MIN(E1086-I1086,G1086)</f>
        <v>0</v>
      </c>
      <c r="K1086">
        <f>MIN(E1086-I1086-J1086,H1086)</f>
        <v>0</v>
      </c>
      <c r="L1086">
        <f>E1086-I1086-J1086-K1086</f>
        <v>0</v>
      </c>
      <c r="M1086">
        <f>IF((I1086+J1086+(1-$W$36)*L1086)/$W$39&gt;=$W$38,1,0)</f>
        <v>0</v>
      </c>
      <c r="N1086">
        <f>IF(M1086=1,$W$37,$W$36)*L1086</f>
        <v>0</v>
      </c>
      <c r="O1086">
        <f>EXP(-$W$26*C1086)*I1086</f>
        <v>0</v>
      </c>
      <c r="P1086">
        <f>EXP(-$W$26*C1086)*J1086</f>
        <v>0</v>
      </c>
      <c r="Q1086">
        <f>EXP(-$W$26*C1086)*K1086</f>
        <v>0</v>
      </c>
      <c r="R1086">
        <f>EXP(-$W$26*C1086)*(L1086-N1086)</f>
        <v>0</v>
      </c>
      <c r="S1086">
        <f>EXP(-$W$26*C1086)*N1086</f>
        <v>0</v>
      </c>
      <c r="T1086">
        <f>EXP(-$W$26*C1086)*E1086</f>
        <v>0</v>
      </c>
    </row>
    <row r="1087" spans="1:20">
      <c r="A1087">
        <v>1078</v>
      </c>
      <c r="B1087">
        <f>RAND()</f>
        <v>0</v>
      </c>
      <c r="C1087">
        <f>IF(B1087&lt;$W$41,3,IF(B1087&lt;$W$41+$W$42,4,5))</f>
        <v>0</v>
      </c>
      <c r="D1087">
        <f>NORMSINV(RAND())</f>
        <v>0</v>
      </c>
      <c r="E1087">
        <f>$W$25*EXP(($W$26-$W$28-0.5*$W$27^2)*C1087+$W$27*SQRT(C1087)*D1087)</f>
        <v>0</v>
      </c>
      <c r="F1087">
        <f>$W$30*(1+$W$31)^C1087</f>
        <v>0</v>
      </c>
      <c r="G1087">
        <f>$W$32*(1+$W$33)^C1087</f>
        <v>0</v>
      </c>
      <c r="H1087">
        <f>$W$34*(1+$W$35)^C1087</f>
        <v>0</v>
      </c>
      <c r="I1087">
        <f>MIN(E1087,F1087)</f>
        <v>0</v>
      </c>
      <c r="J1087">
        <f>MIN(E1087-I1087,G1087)</f>
        <v>0</v>
      </c>
      <c r="K1087">
        <f>MIN(E1087-I1087-J1087,H1087)</f>
        <v>0</v>
      </c>
      <c r="L1087">
        <f>E1087-I1087-J1087-K1087</f>
        <v>0</v>
      </c>
      <c r="M1087">
        <f>IF((I1087+J1087+(1-$W$36)*L1087)/$W$39&gt;=$W$38,1,0)</f>
        <v>0</v>
      </c>
      <c r="N1087">
        <f>IF(M1087=1,$W$37,$W$36)*L1087</f>
        <v>0</v>
      </c>
      <c r="O1087">
        <f>EXP(-$W$26*C1087)*I1087</f>
        <v>0</v>
      </c>
      <c r="P1087">
        <f>EXP(-$W$26*C1087)*J1087</f>
        <v>0</v>
      </c>
      <c r="Q1087">
        <f>EXP(-$W$26*C1087)*K1087</f>
        <v>0</v>
      </c>
      <c r="R1087">
        <f>EXP(-$W$26*C1087)*(L1087-N1087)</f>
        <v>0</v>
      </c>
      <c r="S1087">
        <f>EXP(-$W$26*C1087)*N1087</f>
        <v>0</v>
      </c>
      <c r="T1087">
        <f>EXP(-$W$26*C1087)*E1087</f>
        <v>0</v>
      </c>
    </row>
    <row r="1088" spans="1:20">
      <c r="A1088">
        <v>1079</v>
      </c>
      <c r="B1088">
        <f>RAND()</f>
        <v>0</v>
      </c>
      <c r="C1088">
        <f>IF(B1088&lt;$W$41,3,IF(B1088&lt;$W$41+$W$42,4,5))</f>
        <v>0</v>
      </c>
      <c r="D1088">
        <f>NORMSINV(RAND())</f>
        <v>0</v>
      </c>
      <c r="E1088">
        <f>$W$25*EXP(($W$26-$W$28-0.5*$W$27^2)*C1088+$W$27*SQRT(C1088)*D1088)</f>
        <v>0</v>
      </c>
      <c r="F1088">
        <f>$W$30*(1+$W$31)^C1088</f>
        <v>0</v>
      </c>
      <c r="G1088">
        <f>$W$32*(1+$W$33)^C1088</f>
        <v>0</v>
      </c>
      <c r="H1088">
        <f>$W$34*(1+$W$35)^C1088</f>
        <v>0</v>
      </c>
      <c r="I1088">
        <f>MIN(E1088,F1088)</f>
        <v>0</v>
      </c>
      <c r="J1088">
        <f>MIN(E1088-I1088,G1088)</f>
        <v>0</v>
      </c>
      <c r="K1088">
        <f>MIN(E1088-I1088-J1088,H1088)</f>
        <v>0</v>
      </c>
      <c r="L1088">
        <f>E1088-I1088-J1088-K1088</f>
        <v>0</v>
      </c>
      <c r="M1088">
        <f>IF((I1088+J1088+(1-$W$36)*L1088)/$W$39&gt;=$W$38,1,0)</f>
        <v>0</v>
      </c>
      <c r="N1088">
        <f>IF(M1088=1,$W$37,$W$36)*L1088</f>
        <v>0</v>
      </c>
      <c r="O1088">
        <f>EXP(-$W$26*C1088)*I1088</f>
        <v>0</v>
      </c>
      <c r="P1088">
        <f>EXP(-$W$26*C1088)*J1088</f>
        <v>0</v>
      </c>
      <c r="Q1088">
        <f>EXP(-$W$26*C1088)*K1088</f>
        <v>0</v>
      </c>
      <c r="R1088">
        <f>EXP(-$W$26*C1088)*(L1088-N1088)</f>
        <v>0</v>
      </c>
      <c r="S1088">
        <f>EXP(-$W$26*C1088)*N1088</f>
        <v>0</v>
      </c>
      <c r="T1088">
        <f>EXP(-$W$26*C1088)*E1088</f>
        <v>0</v>
      </c>
    </row>
    <row r="1089" spans="1:20">
      <c r="A1089">
        <v>1080</v>
      </c>
      <c r="B1089">
        <f>RAND()</f>
        <v>0</v>
      </c>
      <c r="C1089">
        <f>IF(B1089&lt;$W$41,3,IF(B1089&lt;$W$41+$W$42,4,5))</f>
        <v>0</v>
      </c>
      <c r="D1089">
        <f>NORMSINV(RAND())</f>
        <v>0</v>
      </c>
      <c r="E1089">
        <f>$W$25*EXP(($W$26-$W$28-0.5*$W$27^2)*C1089+$W$27*SQRT(C1089)*D1089)</f>
        <v>0</v>
      </c>
      <c r="F1089">
        <f>$W$30*(1+$W$31)^C1089</f>
        <v>0</v>
      </c>
      <c r="G1089">
        <f>$W$32*(1+$W$33)^C1089</f>
        <v>0</v>
      </c>
      <c r="H1089">
        <f>$W$34*(1+$W$35)^C1089</f>
        <v>0</v>
      </c>
      <c r="I1089">
        <f>MIN(E1089,F1089)</f>
        <v>0</v>
      </c>
      <c r="J1089">
        <f>MIN(E1089-I1089,G1089)</f>
        <v>0</v>
      </c>
      <c r="K1089">
        <f>MIN(E1089-I1089-J1089,H1089)</f>
        <v>0</v>
      </c>
      <c r="L1089">
        <f>E1089-I1089-J1089-K1089</f>
        <v>0</v>
      </c>
      <c r="M1089">
        <f>IF((I1089+J1089+(1-$W$36)*L1089)/$W$39&gt;=$W$38,1,0)</f>
        <v>0</v>
      </c>
      <c r="N1089">
        <f>IF(M1089=1,$W$37,$W$36)*L1089</f>
        <v>0</v>
      </c>
      <c r="O1089">
        <f>EXP(-$W$26*C1089)*I1089</f>
        <v>0</v>
      </c>
      <c r="P1089">
        <f>EXP(-$W$26*C1089)*J1089</f>
        <v>0</v>
      </c>
      <c r="Q1089">
        <f>EXP(-$W$26*C1089)*K1089</f>
        <v>0</v>
      </c>
      <c r="R1089">
        <f>EXP(-$W$26*C1089)*(L1089-N1089)</f>
        <v>0</v>
      </c>
      <c r="S1089">
        <f>EXP(-$W$26*C1089)*N1089</f>
        <v>0</v>
      </c>
      <c r="T1089">
        <f>EXP(-$W$26*C1089)*E1089</f>
        <v>0</v>
      </c>
    </row>
    <row r="1090" spans="1:20">
      <c r="A1090">
        <v>1081</v>
      </c>
      <c r="B1090">
        <f>RAND()</f>
        <v>0</v>
      </c>
      <c r="C1090">
        <f>IF(B1090&lt;$W$41,3,IF(B1090&lt;$W$41+$W$42,4,5))</f>
        <v>0</v>
      </c>
      <c r="D1090">
        <f>NORMSINV(RAND())</f>
        <v>0</v>
      </c>
      <c r="E1090">
        <f>$W$25*EXP(($W$26-$W$28-0.5*$W$27^2)*C1090+$W$27*SQRT(C1090)*D1090)</f>
        <v>0</v>
      </c>
      <c r="F1090">
        <f>$W$30*(1+$W$31)^C1090</f>
        <v>0</v>
      </c>
      <c r="G1090">
        <f>$W$32*(1+$W$33)^C1090</f>
        <v>0</v>
      </c>
      <c r="H1090">
        <f>$W$34*(1+$W$35)^C1090</f>
        <v>0</v>
      </c>
      <c r="I1090">
        <f>MIN(E1090,F1090)</f>
        <v>0</v>
      </c>
      <c r="J1090">
        <f>MIN(E1090-I1090,G1090)</f>
        <v>0</v>
      </c>
      <c r="K1090">
        <f>MIN(E1090-I1090-J1090,H1090)</f>
        <v>0</v>
      </c>
      <c r="L1090">
        <f>E1090-I1090-J1090-K1090</f>
        <v>0</v>
      </c>
      <c r="M1090">
        <f>IF((I1090+J1090+(1-$W$36)*L1090)/$W$39&gt;=$W$38,1,0)</f>
        <v>0</v>
      </c>
      <c r="N1090">
        <f>IF(M1090=1,$W$37,$W$36)*L1090</f>
        <v>0</v>
      </c>
      <c r="O1090">
        <f>EXP(-$W$26*C1090)*I1090</f>
        <v>0</v>
      </c>
      <c r="P1090">
        <f>EXP(-$W$26*C1090)*J1090</f>
        <v>0</v>
      </c>
      <c r="Q1090">
        <f>EXP(-$W$26*C1090)*K1090</f>
        <v>0</v>
      </c>
      <c r="R1090">
        <f>EXP(-$W$26*C1090)*(L1090-N1090)</f>
        <v>0</v>
      </c>
      <c r="S1090">
        <f>EXP(-$W$26*C1090)*N1090</f>
        <v>0</v>
      </c>
      <c r="T1090">
        <f>EXP(-$W$26*C1090)*E1090</f>
        <v>0</v>
      </c>
    </row>
    <row r="1091" spans="1:20">
      <c r="A1091">
        <v>1082</v>
      </c>
      <c r="B1091">
        <f>RAND()</f>
        <v>0</v>
      </c>
      <c r="C1091">
        <f>IF(B1091&lt;$W$41,3,IF(B1091&lt;$W$41+$W$42,4,5))</f>
        <v>0</v>
      </c>
      <c r="D1091">
        <f>NORMSINV(RAND())</f>
        <v>0</v>
      </c>
      <c r="E1091">
        <f>$W$25*EXP(($W$26-$W$28-0.5*$W$27^2)*C1091+$W$27*SQRT(C1091)*D1091)</f>
        <v>0</v>
      </c>
      <c r="F1091">
        <f>$W$30*(1+$W$31)^C1091</f>
        <v>0</v>
      </c>
      <c r="G1091">
        <f>$W$32*(1+$W$33)^C1091</f>
        <v>0</v>
      </c>
      <c r="H1091">
        <f>$W$34*(1+$W$35)^C1091</f>
        <v>0</v>
      </c>
      <c r="I1091">
        <f>MIN(E1091,F1091)</f>
        <v>0</v>
      </c>
      <c r="J1091">
        <f>MIN(E1091-I1091,G1091)</f>
        <v>0</v>
      </c>
      <c r="K1091">
        <f>MIN(E1091-I1091-J1091,H1091)</f>
        <v>0</v>
      </c>
      <c r="L1091">
        <f>E1091-I1091-J1091-K1091</f>
        <v>0</v>
      </c>
      <c r="M1091">
        <f>IF((I1091+J1091+(1-$W$36)*L1091)/$W$39&gt;=$W$38,1,0)</f>
        <v>0</v>
      </c>
      <c r="N1091">
        <f>IF(M1091=1,$W$37,$W$36)*L1091</f>
        <v>0</v>
      </c>
      <c r="O1091">
        <f>EXP(-$W$26*C1091)*I1091</f>
        <v>0</v>
      </c>
      <c r="P1091">
        <f>EXP(-$W$26*C1091)*J1091</f>
        <v>0</v>
      </c>
      <c r="Q1091">
        <f>EXP(-$W$26*C1091)*K1091</f>
        <v>0</v>
      </c>
      <c r="R1091">
        <f>EXP(-$W$26*C1091)*(L1091-N1091)</f>
        <v>0</v>
      </c>
      <c r="S1091">
        <f>EXP(-$W$26*C1091)*N1091</f>
        <v>0</v>
      </c>
      <c r="T1091">
        <f>EXP(-$W$26*C1091)*E1091</f>
        <v>0</v>
      </c>
    </row>
    <row r="1092" spans="1:20">
      <c r="A1092">
        <v>1083</v>
      </c>
      <c r="B1092">
        <f>RAND()</f>
        <v>0</v>
      </c>
      <c r="C1092">
        <f>IF(B1092&lt;$W$41,3,IF(B1092&lt;$W$41+$W$42,4,5))</f>
        <v>0</v>
      </c>
      <c r="D1092">
        <f>NORMSINV(RAND())</f>
        <v>0</v>
      </c>
      <c r="E1092">
        <f>$W$25*EXP(($W$26-$W$28-0.5*$W$27^2)*C1092+$W$27*SQRT(C1092)*D1092)</f>
        <v>0</v>
      </c>
      <c r="F1092">
        <f>$W$30*(1+$W$31)^C1092</f>
        <v>0</v>
      </c>
      <c r="G1092">
        <f>$W$32*(1+$W$33)^C1092</f>
        <v>0</v>
      </c>
      <c r="H1092">
        <f>$W$34*(1+$W$35)^C1092</f>
        <v>0</v>
      </c>
      <c r="I1092">
        <f>MIN(E1092,F1092)</f>
        <v>0</v>
      </c>
      <c r="J1092">
        <f>MIN(E1092-I1092,G1092)</f>
        <v>0</v>
      </c>
      <c r="K1092">
        <f>MIN(E1092-I1092-J1092,H1092)</f>
        <v>0</v>
      </c>
      <c r="L1092">
        <f>E1092-I1092-J1092-K1092</f>
        <v>0</v>
      </c>
      <c r="M1092">
        <f>IF((I1092+J1092+(1-$W$36)*L1092)/$W$39&gt;=$W$38,1,0)</f>
        <v>0</v>
      </c>
      <c r="N1092">
        <f>IF(M1092=1,$W$37,$W$36)*L1092</f>
        <v>0</v>
      </c>
      <c r="O1092">
        <f>EXP(-$W$26*C1092)*I1092</f>
        <v>0</v>
      </c>
      <c r="P1092">
        <f>EXP(-$W$26*C1092)*J1092</f>
        <v>0</v>
      </c>
      <c r="Q1092">
        <f>EXP(-$W$26*C1092)*K1092</f>
        <v>0</v>
      </c>
      <c r="R1092">
        <f>EXP(-$W$26*C1092)*(L1092-N1092)</f>
        <v>0</v>
      </c>
      <c r="S1092">
        <f>EXP(-$W$26*C1092)*N1092</f>
        <v>0</v>
      </c>
      <c r="T1092">
        <f>EXP(-$W$26*C1092)*E1092</f>
        <v>0</v>
      </c>
    </row>
    <row r="1093" spans="1:20">
      <c r="A1093">
        <v>1084</v>
      </c>
      <c r="B1093">
        <f>RAND()</f>
        <v>0</v>
      </c>
      <c r="C1093">
        <f>IF(B1093&lt;$W$41,3,IF(B1093&lt;$W$41+$W$42,4,5))</f>
        <v>0</v>
      </c>
      <c r="D1093">
        <f>NORMSINV(RAND())</f>
        <v>0</v>
      </c>
      <c r="E1093">
        <f>$W$25*EXP(($W$26-$W$28-0.5*$W$27^2)*C1093+$W$27*SQRT(C1093)*D1093)</f>
        <v>0</v>
      </c>
      <c r="F1093">
        <f>$W$30*(1+$W$31)^C1093</f>
        <v>0</v>
      </c>
      <c r="G1093">
        <f>$W$32*(1+$W$33)^C1093</f>
        <v>0</v>
      </c>
      <c r="H1093">
        <f>$W$34*(1+$W$35)^C1093</f>
        <v>0</v>
      </c>
      <c r="I1093">
        <f>MIN(E1093,F1093)</f>
        <v>0</v>
      </c>
      <c r="J1093">
        <f>MIN(E1093-I1093,G1093)</f>
        <v>0</v>
      </c>
      <c r="K1093">
        <f>MIN(E1093-I1093-J1093,H1093)</f>
        <v>0</v>
      </c>
      <c r="L1093">
        <f>E1093-I1093-J1093-K1093</f>
        <v>0</v>
      </c>
      <c r="M1093">
        <f>IF((I1093+J1093+(1-$W$36)*L1093)/$W$39&gt;=$W$38,1,0)</f>
        <v>0</v>
      </c>
      <c r="N1093">
        <f>IF(M1093=1,$W$37,$W$36)*L1093</f>
        <v>0</v>
      </c>
      <c r="O1093">
        <f>EXP(-$W$26*C1093)*I1093</f>
        <v>0</v>
      </c>
      <c r="P1093">
        <f>EXP(-$W$26*C1093)*J1093</f>
        <v>0</v>
      </c>
      <c r="Q1093">
        <f>EXP(-$W$26*C1093)*K1093</f>
        <v>0</v>
      </c>
      <c r="R1093">
        <f>EXP(-$W$26*C1093)*(L1093-N1093)</f>
        <v>0</v>
      </c>
      <c r="S1093">
        <f>EXP(-$W$26*C1093)*N1093</f>
        <v>0</v>
      </c>
      <c r="T1093">
        <f>EXP(-$W$26*C1093)*E1093</f>
        <v>0</v>
      </c>
    </row>
    <row r="1094" spans="1:20">
      <c r="A1094">
        <v>1085</v>
      </c>
      <c r="B1094">
        <f>RAND()</f>
        <v>0</v>
      </c>
      <c r="C1094">
        <f>IF(B1094&lt;$W$41,3,IF(B1094&lt;$W$41+$W$42,4,5))</f>
        <v>0</v>
      </c>
      <c r="D1094">
        <f>NORMSINV(RAND())</f>
        <v>0</v>
      </c>
      <c r="E1094">
        <f>$W$25*EXP(($W$26-$W$28-0.5*$W$27^2)*C1094+$W$27*SQRT(C1094)*D1094)</f>
        <v>0</v>
      </c>
      <c r="F1094">
        <f>$W$30*(1+$W$31)^C1094</f>
        <v>0</v>
      </c>
      <c r="G1094">
        <f>$W$32*(1+$W$33)^C1094</f>
        <v>0</v>
      </c>
      <c r="H1094">
        <f>$W$34*(1+$W$35)^C1094</f>
        <v>0</v>
      </c>
      <c r="I1094">
        <f>MIN(E1094,F1094)</f>
        <v>0</v>
      </c>
      <c r="J1094">
        <f>MIN(E1094-I1094,G1094)</f>
        <v>0</v>
      </c>
      <c r="K1094">
        <f>MIN(E1094-I1094-J1094,H1094)</f>
        <v>0</v>
      </c>
      <c r="L1094">
        <f>E1094-I1094-J1094-K1094</f>
        <v>0</v>
      </c>
      <c r="M1094">
        <f>IF((I1094+J1094+(1-$W$36)*L1094)/$W$39&gt;=$W$38,1,0)</f>
        <v>0</v>
      </c>
      <c r="N1094">
        <f>IF(M1094=1,$W$37,$W$36)*L1094</f>
        <v>0</v>
      </c>
      <c r="O1094">
        <f>EXP(-$W$26*C1094)*I1094</f>
        <v>0</v>
      </c>
      <c r="P1094">
        <f>EXP(-$W$26*C1094)*J1094</f>
        <v>0</v>
      </c>
      <c r="Q1094">
        <f>EXP(-$W$26*C1094)*K1094</f>
        <v>0</v>
      </c>
      <c r="R1094">
        <f>EXP(-$W$26*C1094)*(L1094-N1094)</f>
        <v>0</v>
      </c>
      <c r="S1094">
        <f>EXP(-$W$26*C1094)*N1094</f>
        <v>0</v>
      </c>
      <c r="T1094">
        <f>EXP(-$W$26*C1094)*E1094</f>
        <v>0</v>
      </c>
    </row>
    <row r="1095" spans="1:20">
      <c r="A1095">
        <v>1086</v>
      </c>
      <c r="B1095">
        <f>RAND()</f>
        <v>0</v>
      </c>
      <c r="C1095">
        <f>IF(B1095&lt;$W$41,3,IF(B1095&lt;$W$41+$W$42,4,5))</f>
        <v>0</v>
      </c>
      <c r="D1095">
        <f>NORMSINV(RAND())</f>
        <v>0</v>
      </c>
      <c r="E1095">
        <f>$W$25*EXP(($W$26-$W$28-0.5*$W$27^2)*C1095+$W$27*SQRT(C1095)*D1095)</f>
        <v>0</v>
      </c>
      <c r="F1095">
        <f>$W$30*(1+$W$31)^C1095</f>
        <v>0</v>
      </c>
      <c r="G1095">
        <f>$W$32*(1+$W$33)^C1095</f>
        <v>0</v>
      </c>
      <c r="H1095">
        <f>$W$34*(1+$W$35)^C1095</f>
        <v>0</v>
      </c>
      <c r="I1095">
        <f>MIN(E1095,F1095)</f>
        <v>0</v>
      </c>
      <c r="J1095">
        <f>MIN(E1095-I1095,G1095)</f>
        <v>0</v>
      </c>
      <c r="K1095">
        <f>MIN(E1095-I1095-J1095,H1095)</f>
        <v>0</v>
      </c>
      <c r="L1095">
        <f>E1095-I1095-J1095-K1095</f>
        <v>0</v>
      </c>
      <c r="M1095">
        <f>IF((I1095+J1095+(1-$W$36)*L1095)/$W$39&gt;=$W$38,1,0)</f>
        <v>0</v>
      </c>
      <c r="N1095">
        <f>IF(M1095=1,$W$37,$W$36)*L1095</f>
        <v>0</v>
      </c>
      <c r="O1095">
        <f>EXP(-$W$26*C1095)*I1095</f>
        <v>0</v>
      </c>
      <c r="P1095">
        <f>EXP(-$W$26*C1095)*J1095</f>
        <v>0</v>
      </c>
      <c r="Q1095">
        <f>EXP(-$W$26*C1095)*K1095</f>
        <v>0</v>
      </c>
      <c r="R1095">
        <f>EXP(-$W$26*C1095)*(L1095-N1095)</f>
        <v>0</v>
      </c>
      <c r="S1095">
        <f>EXP(-$W$26*C1095)*N1095</f>
        <v>0</v>
      </c>
      <c r="T1095">
        <f>EXP(-$W$26*C1095)*E1095</f>
        <v>0</v>
      </c>
    </row>
    <row r="1096" spans="1:20">
      <c r="A1096">
        <v>1087</v>
      </c>
      <c r="B1096">
        <f>RAND()</f>
        <v>0</v>
      </c>
      <c r="C1096">
        <f>IF(B1096&lt;$W$41,3,IF(B1096&lt;$W$41+$W$42,4,5))</f>
        <v>0</v>
      </c>
      <c r="D1096">
        <f>NORMSINV(RAND())</f>
        <v>0</v>
      </c>
      <c r="E1096">
        <f>$W$25*EXP(($W$26-$W$28-0.5*$W$27^2)*C1096+$W$27*SQRT(C1096)*D1096)</f>
        <v>0</v>
      </c>
      <c r="F1096">
        <f>$W$30*(1+$W$31)^C1096</f>
        <v>0</v>
      </c>
      <c r="G1096">
        <f>$W$32*(1+$W$33)^C1096</f>
        <v>0</v>
      </c>
      <c r="H1096">
        <f>$W$34*(1+$W$35)^C1096</f>
        <v>0</v>
      </c>
      <c r="I1096">
        <f>MIN(E1096,F1096)</f>
        <v>0</v>
      </c>
      <c r="J1096">
        <f>MIN(E1096-I1096,G1096)</f>
        <v>0</v>
      </c>
      <c r="K1096">
        <f>MIN(E1096-I1096-J1096,H1096)</f>
        <v>0</v>
      </c>
      <c r="L1096">
        <f>E1096-I1096-J1096-K1096</f>
        <v>0</v>
      </c>
      <c r="M1096">
        <f>IF((I1096+J1096+(1-$W$36)*L1096)/$W$39&gt;=$W$38,1,0)</f>
        <v>0</v>
      </c>
      <c r="N1096">
        <f>IF(M1096=1,$W$37,$W$36)*L1096</f>
        <v>0</v>
      </c>
      <c r="O1096">
        <f>EXP(-$W$26*C1096)*I1096</f>
        <v>0</v>
      </c>
      <c r="P1096">
        <f>EXP(-$W$26*C1096)*J1096</f>
        <v>0</v>
      </c>
      <c r="Q1096">
        <f>EXP(-$W$26*C1096)*K1096</f>
        <v>0</v>
      </c>
      <c r="R1096">
        <f>EXP(-$W$26*C1096)*(L1096-N1096)</f>
        <v>0</v>
      </c>
      <c r="S1096">
        <f>EXP(-$W$26*C1096)*N1096</f>
        <v>0</v>
      </c>
      <c r="T1096">
        <f>EXP(-$W$26*C1096)*E1096</f>
        <v>0</v>
      </c>
    </row>
    <row r="1097" spans="1:20">
      <c r="A1097">
        <v>1088</v>
      </c>
      <c r="B1097">
        <f>RAND()</f>
        <v>0</v>
      </c>
      <c r="C1097">
        <f>IF(B1097&lt;$W$41,3,IF(B1097&lt;$W$41+$W$42,4,5))</f>
        <v>0</v>
      </c>
      <c r="D1097">
        <f>NORMSINV(RAND())</f>
        <v>0</v>
      </c>
      <c r="E1097">
        <f>$W$25*EXP(($W$26-$W$28-0.5*$W$27^2)*C1097+$W$27*SQRT(C1097)*D1097)</f>
        <v>0</v>
      </c>
      <c r="F1097">
        <f>$W$30*(1+$W$31)^C1097</f>
        <v>0</v>
      </c>
      <c r="G1097">
        <f>$W$32*(1+$W$33)^C1097</f>
        <v>0</v>
      </c>
      <c r="H1097">
        <f>$W$34*(1+$W$35)^C1097</f>
        <v>0</v>
      </c>
      <c r="I1097">
        <f>MIN(E1097,F1097)</f>
        <v>0</v>
      </c>
      <c r="J1097">
        <f>MIN(E1097-I1097,G1097)</f>
        <v>0</v>
      </c>
      <c r="K1097">
        <f>MIN(E1097-I1097-J1097,H1097)</f>
        <v>0</v>
      </c>
      <c r="L1097">
        <f>E1097-I1097-J1097-K1097</f>
        <v>0</v>
      </c>
      <c r="M1097">
        <f>IF((I1097+J1097+(1-$W$36)*L1097)/$W$39&gt;=$W$38,1,0)</f>
        <v>0</v>
      </c>
      <c r="N1097">
        <f>IF(M1097=1,$W$37,$W$36)*L1097</f>
        <v>0</v>
      </c>
      <c r="O1097">
        <f>EXP(-$W$26*C1097)*I1097</f>
        <v>0</v>
      </c>
      <c r="P1097">
        <f>EXP(-$W$26*C1097)*J1097</f>
        <v>0</v>
      </c>
      <c r="Q1097">
        <f>EXP(-$W$26*C1097)*K1097</f>
        <v>0</v>
      </c>
      <c r="R1097">
        <f>EXP(-$W$26*C1097)*(L1097-N1097)</f>
        <v>0</v>
      </c>
      <c r="S1097">
        <f>EXP(-$W$26*C1097)*N1097</f>
        <v>0</v>
      </c>
      <c r="T1097">
        <f>EXP(-$W$26*C1097)*E1097</f>
        <v>0</v>
      </c>
    </row>
    <row r="1098" spans="1:20">
      <c r="A1098">
        <v>1089</v>
      </c>
      <c r="B1098">
        <f>RAND()</f>
        <v>0</v>
      </c>
      <c r="C1098">
        <f>IF(B1098&lt;$W$41,3,IF(B1098&lt;$W$41+$W$42,4,5))</f>
        <v>0</v>
      </c>
      <c r="D1098">
        <f>NORMSINV(RAND())</f>
        <v>0</v>
      </c>
      <c r="E1098">
        <f>$W$25*EXP(($W$26-$W$28-0.5*$W$27^2)*C1098+$W$27*SQRT(C1098)*D1098)</f>
        <v>0</v>
      </c>
      <c r="F1098">
        <f>$W$30*(1+$W$31)^C1098</f>
        <v>0</v>
      </c>
      <c r="G1098">
        <f>$W$32*(1+$W$33)^C1098</f>
        <v>0</v>
      </c>
      <c r="H1098">
        <f>$W$34*(1+$W$35)^C1098</f>
        <v>0</v>
      </c>
      <c r="I1098">
        <f>MIN(E1098,F1098)</f>
        <v>0</v>
      </c>
      <c r="J1098">
        <f>MIN(E1098-I1098,G1098)</f>
        <v>0</v>
      </c>
      <c r="K1098">
        <f>MIN(E1098-I1098-J1098,H1098)</f>
        <v>0</v>
      </c>
      <c r="L1098">
        <f>E1098-I1098-J1098-K1098</f>
        <v>0</v>
      </c>
      <c r="M1098">
        <f>IF((I1098+J1098+(1-$W$36)*L1098)/$W$39&gt;=$W$38,1,0)</f>
        <v>0</v>
      </c>
      <c r="N1098">
        <f>IF(M1098=1,$W$37,$W$36)*L1098</f>
        <v>0</v>
      </c>
      <c r="O1098">
        <f>EXP(-$W$26*C1098)*I1098</f>
        <v>0</v>
      </c>
      <c r="P1098">
        <f>EXP(-$W$26*C1098)*J1098</f>
        <v>0</v>
      </c>
      <c r="Q1098">
        <f>EXP(-$W$26*C1098)*K1098</f>
        <v>0</v>
      </c>
      <c r="R1098">
        <f>EXP(-$W$26*C1098)*(L1098-N1098)</f>
        <v>0</v>
      </c>
      <c r="S1098">
        <f>EXP(-$W$26*C1098)*N1098</f>
        <v>0</v>
      </c>
      <c r="T1098">
        <f>EXP(-$W$26*C1098)*E1098</f>
        <v>0</v>
      </c>
    </row>
    <row r="1099" spans="1:20">
      <c r="A1099">
        <v>1090</v>
      </c>
      <c r="B1099">
        <f>RAND()</f>
        <v>0</v>
      </c>
      <c r="C1099">
        <f>IF(B1099&lt;$W$41,3,IF(B1099&lt;$W$41+$W$42,4,5))</f>
        <v>0</v>
      </c>
      <c r="D1099">
        <f>NORMSINV(RAND())</f>
        <v>0</v>
      </c>
      <c r="E1099">
        <f>$W$25*EXP(($W$26-$W$28-0.5*$W$27^2)*C1099+$W$27*SQRT(C1099)*D1099)</f>
        <v>0</v>
      </c>
      <c r="F1099">
        <f>$W$30*(1+$W$31)^C1099</f>
        <v>0</v>
      </c>
      <c r="G1099">
        <f>$W$32*(1+$W$33)^C1099</f>
        <v>0</v>
      </c>
      <c r="H1099">
        <f>$W$34*(1+$W$35)^C1099</f>
        <v>0</v>
      </c>
      <c r="I1099">
        <f>MIN(E1099,F1099)</f>
        <v>0</v>
      </c>
      <c r="J1099">
        <f>MIN(E1099-I1099,G1099)</f>
        <v>0</v>
      </c>
      <c r="K1099">
        <f>MIN(E1099-I1099-J1099,H1099)</f>
        <v>0</v>
      </c>
      <c r="L1099">
        <f>E1099-I1099-J1099-K1099</f>
        <v>0</v>
      </c>
      <c r="M1099">
        <f>IF((I1099+J1099+(1-$W$36)*L1099)/$W$39&gt;=$W$38,1,0)</f>
        <v>0</v>
      </c>
      <c r="N1099">
        <f>IF(M1099=1,$W$37,$W$36)*L1099</f>
        <v>0</v>
      </c>
      <c r="O1099">
        <f>EXP(-$W$26*C1099)*I1099</f>
        <v>0</v>
      </c>
      <c r="P1099">
        <f>EXP(-$W$26*C1099)*J1099</f>
        <v>0</v>
      </c>
      <c r="Q1099">
        <f>EXP(-$W$26*C1099)*K1099</f>
        <v>0</v>
      </c>
      <c r="R1099">
        <f>EXP(-$W$26*C1099)*(L1099-N1099)</f>
        <v>0</v>
      </c>
      <c r="S1099">
        <f>EXP(-$W$26*C1099)*N1099</f>
        <v>0</v>
      </c>
      <c r="T1099">
        <f>EXP(-$W$26*C1099)*E1099</f>
        <v>0</v>
      </c>
    </row>
    <row r="1100" spans="1:20">
      <c r="A1100">
        <v>1091</v>
      </c>
      <c r="B1100">
        <f>RAND()</f>
        <v>0</v>
      </c>
      <c r="C1100">
        <f>IF(B1100&lt;$W$41,3,IF(B1100&lt;$W$41+$W$42,4,5))</f>
        <v>0</v>
      </c>
      <c r="D1100">
        <f>NORMSINV(RAND())</f>
        <v>0</v>
      </c>
      <c r="E1100">
        <f>$W$25*EXP(($W$26-$W$28-0.5*$W$27^2)*C1100+$W$27*SQRT(C1100)*D1100)</f>
        <v>0</v>
      </c>
      <c r="F1100">
        <f>$W$30*(1+$W$31)^C1100</f>
        <v>0</v>
      </c>
      <c r="G1100">
        <f>$W$32*(1+$W$33)^C1100</f>
        <v>0</v>
      </c>
      <c r="H1100">
        <f>$W$34*(1+$W$35)^C1100</f>
        <v>0</v>
      </c>
      <c r="I1100">
        <f>MIN(E1100,F1100)</f>
        <v>0</v>
      </c>
      <c r="J1100">
        <f>MIN(E1100-I1100,G1100)</f>
        <v>0</v>
      </c>
      <c r="K1100">
        <f>MIN(E1100-I1100-J1100,H1100)</f>
        <v>0</v>
      </c>
      <c r="L1100">
        <f>E1100-I1100-J1100-K1100</f>
        <v>0</v>
      </c>
      <c r="M1100">
        <f>IF((I1100+J1100+(1-$W$36)*L1100)/$W$39&gt;=$W$38,1,0)</f>
        <v>0</v>
      </c>
      <c r="N1100">
        <f>IF(M1100=1,$W$37,$W$36)*L1100</f>
        <v>0</v>
      </c>
      <c r="O1100">
        <f>EXP(-$W$26*C1100)*I1100</f>
        <v>0</v>
      </c>
      <c r="P1100">
        <f>EXP(-$W$26*C1100)*J1100</f>
        <v>0</v>
      </c>
      <c r="Q1100">
        <f>EXP(-$W$26*C1100)*K1100</f>
        <v>0</v>
      </c>
      <c r="R1100">
        <f>EXP(-$W$26*C1100)*(L1100-N1100)</f>
        <v>0</v>
      </c>
      <c r="S1100">
        <f>EXP(-$W$26*C1100)*N1100</f>
        <v>0</v>
      </c>
      <c r="T1100">
        <f>EXP(-$W$26*C1100)*E1100</f>
        <v>0</v>
      </c>
    </row>
    <row r="1101" spans="1:20">
      <c r="A1101">
        <v>1092</v>
      </c>
      <c r="B1101">
        <f>RAND()</f>
        <v>0</v>
      </c>
      <c r="C1101">
        <f>IF(B1101&lt;$W$41,3,IF(B1101&lt;$W$41+$W$42,4,5))</f>
        <v>0</v>
      </c>
      <c r="D1101">
        <f>NORMSINV(RAND())</f>
        <v>0</v>
      </c>
      <c r="E1101">
        <f>$W$25*EXP(($W$26-$W$28-0.5*$W$27^2)*C1101+$W$27*SQRT(C1101)*D1101)</f>
        <v>0</v>
      </c>
      <c r="F1101">
        <f>$W$30*(1+$W$31)^C1101</f>
        <v>0</v>
      </c>
      <c r="G1101">
        <f>$W$32*(1+$W$33)^C1101</f>
        <v>0</v>
      </c>
      <c r="H1101">
        <f>$W$34*(1+$W$35)^C1101</f>
        <v>0</v>
      </c>
      <c r="I1101">
        <f>MIN(E1101,F1101)</f>
        <v>0</v>
      </c>
      <c r="J1101">
        <f>MIN(E1101-I1101,G1101)</f>
        <v>0</v>
      </c>
      <c r="K1101">
        <f>MIN(E1101-I1101-J1101,H1101)</f>
        <v>0</v>
      </c>
      <c r="L1101">
        <f>E1101-I1101-J1101-K1101</f>
        <v>0</v>
      </c>
      <c r="M1101">
        <f>IF((I1101+J1101+(1-$W$36)*L1101)/$W$39&gt;=$W$38,1,0)</f>
        <v>0</v>
      </c>
      <c r="N1101">
        <f>IF(M1101=1,$W$37,$W$36)*L1101</f>
        <v>0</v>
      </c>
      <c r="O1101">
        <f>EXP(-$W$26*C1101)*I1101</f>
        <v>0</v>
      </c>
      <c r="P1101">
        <f>EXP(-$W$26*C1101)*J1101</f>
        <v>0</v>
      </c>
      <c r="Q1101">
        <f>EXP(-$W$26*C1101)*K1101</f>
        <v>0</v>
      </c>
      <c r="R1101">
        <f>EXP(-$W$26*C1101)*(L1101-N1101)</f>
        <v>0</v>
      </c>
      <c r="S1101">
        <f>EXP(-$W$26*C1101)*N1101</f>
        <v>0</v>
      </c>
      <c r="T1101">
        <f>EXP(-$W$26*C1101)*E1101</f>
        <v>0</v>
      </c>
    </row>
    <row r="1102" spans="1:20">
      <c r="A1102">
        <v>1093</v>
      </c>
      <c r="B1102">
        <f>RAND()</f>
        <v>0</v>
      </c>
      <c r="C1102">
        <f>IF(B1102&lt;$W$41,3,IF(B1102&lt;$W$41+$W$42,4,5))</f>
        <v>0</v>
      </c>
      <c r="D1102">
        <f>NORMSINV(RAND())</f>
        <v>0</v>
      </c>
      <c r="E1102">
        <f>$W$25*EXP(($W$26-$W$28-0.5*$W$27^2)*C1102+$W$27*SQRT(C1102)*D1102)</f>
        <v>0</v>
      </c>
      <c r="F1102">
        <f>$W$30*(1+$W$31)^C1102</f>
        <v>0</v>
      </c>
      <c r="G1102">
        <f>$W$32*(1+$W$33)^C1102</f>
        <v>0</v>
      </c>
      <c r="H1102">
        <f>$W$34*(1+$W$35)^C1102</f>
        <v>0</v>
      </c>
      <c r="I1102">
        <f>MIN(E1102,F1102)</f>
        <v>0</v>
      </c>
      <c r="J1102">
        <f>MIN(E1102-I1102,G1102)</f>
        <v>0</v>
      </c>
      <c r="K1102">
        <f>MIN(E1102-I1102-J1102,H1102)</f>
        <v>0</v>
      </c>
      <c r="L1102">
        <f>E1102-I1102-J1102-K1102</f>
        <v>0</v>
      </c>
      <c r="M1102">
        <f>IF((I1102+J1102+(1-$W$36)*L1102)/$W$39&gt;=$W$38,1,0)</f>
        <v>0</v>
      </c>
      <c r="N1102">
        <f>IF(M1102=1,$W$37,$W$36)*L1102</f>
        <v>0</v>
      </c>
      <c r="O1102">
        <f>EXP(-$W$26*C1102)*I1102</f>
        <v>0</v>
      </c>
      <c r="P1102">
        <f>EXP(-$W$26*C1102)*J1102</f>
        <v>0</v>
      </c>
      <c r="Q1102">
        <f>EXP(-$W$26*C1102)*K1102</f>
        <v>0</v>
      </c>
      <c r="R1102">
        <f>EXP(-$W$26*C1102)*(L1102-N1102)</f>
        <v>0</v>
      </c>
      <c r="S1102">
        <f>EXP(-$W$26*C1102)*N1102</f>
        <v>0</v>
      </c>
      <c r="T1102">
        <f>EXP(-$W$26*C1102)*E1102</f>
        <v>0</v>
      </c>
    </row>
    <row r="1103" spans="1:20">
      <c r="A1103">
        <v>1094</v>
      </c>
      <c r="B1103">
        <f>RAND()</f>
        <v>0</v>
      </c>
      <c r="C1103">
        <f>IF(B1103&lt;$W$41,3,IF(B1103&lt;$W$41+$W$42,4,5))</f>
        <v>0</v>
      </c>
      <c r="D1103">
        <f>NORMSINV(RAND())</f>
        <v>0</v>
      </c>
      <c r="E1103">
        <f>$W$25*EXP(($W$26-$W$28-0.5*$W$27^2)*C1103+$W$27*SQRT(C1103)*D1103)</f>
        <v>0</v>
      </c>
      <c r="F1103">
        <f>$W$30*(1+$W$31)^C1103</f>
        <v>0</v>
      </c>
      <c r="G1103">
        <f>$W$32*(1+$W$33)^C1103</f>
        <v>0</v>
      </c>
      <c r="H1103">
        <f>$W$34*(1+$W$35)^C1103</f>
        <v>0</v>
      </c>
      <c r="I1103">
        <f>MIN(E1103,F1103)</f>
        <v>0</v>
      </c>
      <c r="J1103">
        <f>MIN(E1103-I1103,G1103)</f>
        <v>0</v>
      </c>
      <c r="K1103">
        <f>MIN(E1103-I1103-J1103,H1103)</f>
        <v>0</v>
      </c>
      <c r="L1103">
        <f>E1103-I1103-J1103-K1103</f>
        <v>0</v>
      </c>
      <c r="M1103">
        <f>IF((I1103+J1103+(1-$W$36)*L1103)/$W$39&gt;=$W$38,1,0)</f>
        <v>0</v>
      </c>
      <c r="N1103">
        <f>IF(M1103=1,$W$37,$W$36)*L1103</f>
        <v>0</v>
      </c>
      <c r="O1103">
        <f>EXP(-$W$26*C1103)*I1103</f>
        <v>0</v>
      </c>
      <c r="P1103">
        <f>EXP(-$W$26*C1103)*J1103</f>
        <v>0</v>
      </c>
      <c r="Q1103">
        <f>EXP(-$W$26*C1103)*K1103</f>
        <v>0</v>
      </c>
      <c r="R1103">
        <f>EXP(-$W$26*C1103)*(L1103-N1103)</f>
        <v>0</v>
      </c>
      <c r="S1103">
        <f>EXP(-$W$26*C1103)*N1103</f>
        <v>0</v>
      </c>
      <c r="T1103">
        <f>EXP(-$W$26*C1103)*E1103</f>
        <v>0</v>
      </c>
    </row>
    <row r="1104" spans="1:20">
      <c r="A1104">
        <v>1095</v>
      </c>
      <c r="B1104">
        <f>RAND()</f>
        <v>0</v>
      </c>
      <c r="C1104">
        <f>IF(B1104&lt;$W$41,3,IF(B1104&lt;$W$41+$W$42,4,5))</f>
        <v>0</v>
      </c>
      <c r="D1104">
        <f>NORMSINV(RAND())</f>
        <v>0</v>
      </c>
      <c r="E1104">
        <f>$W$25*EXP(($W$26-$W$28-0.5*$W$27^2)*C1104+$W$27*SQRT(C1104)*D1104)</f>
        <v>0</v>
      </c>
      <c r="F1104">
        <f>$W$30*(1+$W$31)^C1104</f>
        <v>0</v>
      </c>
      <c r="G1104">
        <f>$W$32*(1+$W$33)^C1104</f>
        <v>0</v>
      </c>
      <c r="H1104">
        <f>$W$34*(1+$W$35)^C1104</f>
        <v>0</v>
      </c>
      <c r="I1104">
        <f>MIN(E1104,F1104)</f>
        <v>0</v>
      </c>
      <c r="J1104">
        <f>MIN(E1104-I1104,G1104)</f>
        <v>0</v>
      </c>
      <c r="K1104">
        <f>MIN(E1104-I1104-J1104,H1104)</f>
        <v>0</v>
      </c>
      <c r="L1104">
        <f>E1104-I1104-J1104-K1104</f>
        <v>0</v>
      </c>
      <c r="M1104">
        <f>IF((I1104+J1104+(1-$W$36)*L1104)/$W$39&gt;=$W$38,1,0)</f>
        <v>0</v>
      </c>
      <c r="N1104">
        <f>IF(M1104=1,$W$37,$W$36)*L1104</f>
        <v>0</v>
      </c>
      <c r="O1104">
        <f>EXP(-$W$26*C1104)*I1104</f>
        <v>0</v>
      </c>
      <c r="P1104">
        <f>EXP(-$W$26*C1104)*J1104</f>
        <v>0</v>
      </c>
      <c r="Q1104">
        <f>EXP(-$W$26*C1104)*K1104</f>
        <v>0</v>
      </c>
      <c r="R1104">
        <f>EXP(-$W$26*C1104)*(L1104-N1104)</f>
        <v>0</v>
      </c>
      <c r="S1104">
        <f>EXP(-$W$26*C1104)*N1104</f>
        <v>0</v>
      </c>
      <c r="T1104">
        <f>EXP(-$W$26*C1104)*E1104</f>
        <v>0</v>
      </c>
    </row>
    <row r="1105" spans="1:20">
      <c r="A1105">
        <v>1096</v>
      </c>
      <c r="B1105">
        <f>RAND()</f>
        <v>0</v>
      </c>
      <c r="C1105">
        <f>IF(B1105&lt;$W$41,3,IF(B1105&lt;$W$41+$W$42,4,5))</f>
        <v>0</v>
      </c>
      <c r="D1105">
        <f>NORMSINV(RAND())</f>
        <v>0</v>
      </c>
      <c r="E1105">
        <f>$W$25*EXP(($W$26-$W$28-0.5*$W$27^2)*C1105+$W$27*SQRT(C1105)*D1105)</f>
        <v>0</v>
      </c>
      <c r="F1105">
        <f>$W$30*(1+$W$31)^C1105</f>
        <v>0</v>
      </c>
      <c r="G1105">
        <f>$W$32*(1+$W$33)^C1105</f>
        <v>0</v>
      </c>
      <c r="H1105">
        <f>$W$34*(1+$W$35)^C1105</f>
        <v>0</v>
      </c>
      <c r="I1105">
        <f>MIN(E1105,F1105)</f>
        <v>0</v>
      </c>
      <c r="J1105">
        <f>MIN(E1105-I1105,G1105)</f>
        <v>0</v>
      </c>
      <c r="K1105">
        <f>MIN(E1105-I1105-J1105,H1105)</f>
        <v>0</v>
      </c>
      <c r="L1105">
        <f>E1105-I1105-J1105-K1105</f>
        <v>0</v>
      </c>
      <c r="M1105">
        <f>IF((I1105+J1105+(1-$W$36)*L1105)/$W$39&gt;=$W$38,1,0)</f>
        <v>0</v>
      </c>
      <c r="N1105">
        <f>IF(M1105=1,$W$37,$W$36)*L1105</f>
        <v>0</v>
      </c>
      <c r="O1105">
        <f>EXP(-$W$26*C1105)*I1105</f>
        <v>0</v>
      </c>
      <c r="P1105">
        <f>EXP(-$W$26*C1105)*J1105</f>
        <v>0</v>
      </c>
      <c r="Q1105">
        <f>EXP(-$W$26*C1105)*K1105</f>
        <v>0</v>
      </c>
      <c r="R1105">
        <f>EXP(-$W$26*C1105)*(L1105-N1105)</f>
        <v>0</v>
      </c>
      <c r="S1105">
        <f>EXP(-$W$26*C1105)*N1105</f>
        <v>0</v>
      </c>
      <c r="T1105">
        <f>EXP(-$W$26*C1105)*E1105</f>
        <v>0</v>
      </c>
    </row>
    <row r="1106" spans="1:20">
      <c r="A1106">
        <v>1097</v>
      </c>
      <c r="B1106">
        <f>RAND()</f>
        <v>0</v>
      </c>
      <c r="C1106">
        <f>IF(B1106&lt;$W$41,3,IF(B1106&lt;$W$41+$W$42,4,5))</f>
        <v>0</v>
      </c>
      <c r="D1106">
        <f>NORMSINV(RAND())</f>
        <v>0</v>
      </c>
      <c r="E1106">
        <f>$W$25*EXP(($W$26-$W$28-0.5*$W$27^2)*C1106+$W$27*SQRT(C1106)*D1106)</f>
        <v>0</v>
      </c>
      <c r="F1106">
        <f>$W$30*(1+$W$31)^C1106</f>
        <v>0</v>
      </c>
      <c r="G1106">
        <f>$W$32*(1+$W$33)^C1106</f>
        <v>0</v>
      </c>
      <c r="H1106">
        <f>$W$34*(1+$W$35)^C1106</f>
        <v>0</v>
      </c>
      <c r="I1106">
        <f>MIN(E1106,F1106)</f>
        <v>0</v>
      </c>
      <c r="J1106">
        <f>MIN(E1106-I1106,G1106)</f>
        <v>0</v>
      </c>
      <c r="K1106">
        <f>MIN(E1106-I1106-J1106,H1106)</f>
        <v>0</v>
      </c>
      <c r="L1106">
        <f>E1106-I1106-J1106-K1106</f>
        <v>0</v>
      </c>
      <c r="M1106">
        <f>IF((I1106+J1106+(1-$W$36)*L1106)/$W$39&gt;=$W$38,1,0)</f>
        <v>0</v>
      </c>
      <c r="N1106">
        <f>IF(M1106=1,$W$37,$W$36)*L1106</f>
        <v>0</v>
      </c>
      <c r="O1106">
        <f>EXP(-$W$26*C1106)*I1106</f>
        <v>0</v>
      </c>
      <c r="P1106">
        <f>EXP(-$W$26*C1106)*J1106</f>
        <v>0</v>
      </c>
      <c r="Q1106">
        <f>EXP(-$W$26*C1106)*K1106</f>
        <v>0</v>
      </c>
      <c r="R1106">
        <f>EXP(-$W$26*C1106)*(L1106-N1106)</f>
        <v>0</v>
      </c>
      <c r="S1106">
        <f>EXP(-$W$26*C1106)*N1106</f>
        <v>0</v>
      </c>
      <c r="T1106">
        <f>EXP(-$W$26*C1106)*E1106</f>
        <v>0</v>
      </c>
    </row>
    <row r="1107" spans="1:20">
      <c r="A1107">
        <v>1098</v>
      </c>
      <c r="B1107">
        <f>RAND()</f>
        <v>0</v>
      </c>
      <c r="C1107">
        <f>IF(B1107&lt;$W$41,3,IF(B1107&lt;$W$41+$W$42,4,5))</f>
        <v>0</v>
      </c>
      <c r="D1107">
        <f>NORMSINV(RAND())</f>
        <v>0</v>
      </c>
      <c r="E1107">
        <f>$W$25*EXP(($W$26-$W$28-0.5*$W$27^2)*C1107+$W$27*SQRT(C1107)*D1107)</f>
        <v>0</v>
      </c>
      <c r="F1107">
        <f>$W$30*(1+$W$31)^C1107</f>
        <v>0</v>
      </c>
      <c r="G1107">
        <f>$W$32*(1+$W$33)^C1107</f>
        <v>0</v>
      </c>
      <c r="H1107">
        <f>$W$34*(1+$W$35)^C1107</f>
        <v>0</v>
      </c>
      <c r="I1107">
        <f>MIN(E1107,F1107)</f>
        <v>0</v>
      </c>
      <c r="J1107">
        <f>MIN(E1107-I1107,G1107)</f>
        <v>0</v>
      </c>
      <c r="K1107">
        <f>MIN(E1107-I1107-J1107,H1107)</f>
        <v>0</v>
      </c>
      <c r="L1107">
        <f>E1107-I1107-J1107-K1107</f>
        <v>0</v>
      </c>
      <c r="M1107">
        <f>IF((I1107+J1107+(1-$W$36)*L1107)/$W$39&gt;=$W$38,1,0)</f>
        <v>0</v>
      </c>
      <c r="N1107">
        <f>IF(M1107=1,$W$37,$W$36)*L1107</f>
        <v>0</v>
      </c>
      <c r="O1107">
        <f>EXP(-$W$26*C1107)*I1107</f>
        <v>0</v>
      </c>
      <c r="P1107">
        <f>EXP(-$W$26*C1107)*J1107</f>
        <v>0</v>
      </c>
      <c r="Q1107">
        <f>EXP(-$W$26*C1107)*K1107</f>
        <v>0</v>
      </c>
      <c r="R1107">
        <f>EXP(-$W$26*C1107)*(L1107-N1107)</f>
        <v>0</v>
      </c>
      <c r="S1107">
        <f>EXP(-$W$26*C1107)*N1107</f>
        <v>0</v>
      </c>
      <c r="T1107">
        <f>EXP(-$W$26*C1107)*E1107</f>
        <v>0</v>
      </c>
    </row>
    <row r="1108" spans="1:20">
      <c r="A1108">
        <v>1099</v>
      </c>
      <c r="B1108">
        <f>RAND()</f>
        <v>0</v>
      </c>
      <c r="C1108">
        <f>IF(B1108&lt;$W$41,3,IF(B1108&lt;$W$41+$W$42,4,5))</f>
        <v>0</v>
      </c>
      <c r="D1108">
        <f>NORMSINV(RAND())</f>
        <v>0</v>
      </c>
      <c r="E1108">
        <f>$W$25*EXP(($W$26-$W$28-0.5*$W$27^2)*C1108+$W$27*SQRT(C1108)*D1108)</f>
        <v>0</v>
      </c>
      <c r="F1108">
        <f>$W$30*(1+$W$31)^C1108</f>
        <v>0</v>
      </c>
      <c r="G1108">
        <f>$W$32*(1+$W$33)^C1108</f>
        <v>0</v>
      </c>
      <c r="H1108">
        <f>$W$34*(1+$W$35)^C1108</f>
        <v>0</v>
      </c>
      <c r="I1108">
        <f>MIN(E1108,F1108)</f>
        <v>0</v>
      </c>
      <c r="J1108">
        <f>MIN(E1108-I1108,G1108)</f>
        <v>0</v>
      </c>
      <c r="K1108">
        <f>MIN(E1108-I1108-J1108,H1108)</f>
        <v>0</v>
      </c>
      <c r="L1108">
        <f>E1108-I1108-J1108-K1108</f>
        <v>0</v>
      </c>
      <c r="M1108">
        <f>IF((I1108+J1108+(1-$W$36)*L1108)/$W$39&gt;=$W$38,1,0)</f>
        <v>0</v>
      </c>
      <c r="N1108">
        <f>IF(M1108=1,$W$37,$W$36)*L1108</f>
        <v>0</v>
      </c>
      <c r="O1108">
        <f>EXP(-$W$26*C1108)*I1108</f>
        <v>0</v>
      </c>
      <c r="P1108">
        <f>EXP(-$W$26*C1108)*J1108</f>
        <v>0</v>
      </c>
      <c r="Q1108">
        <f>EXP(-$W$26*C1108)*K1108</f>
        <v>0</v>
      </c>
      <c r="R1108">
        <f>EXP(-$W$26*C1108)*(L1108-N1108)</f>
        <v>0</v>
      </c>
      <c r="S1108">
        <f>EXP(-$W$26*C1108)*N1108</f>
        <v>0</v>
      </c>
      <c r="T1108">
        <f>EXP(-$W$26*C1108)*E1108</f>
        <v>0</v>
      </c>
    </row>
    <row r="1109" spans="1:20">
      <c r="A1109">
        <v>1100</v>
      </c>
      <c r="B1109">
        <f>RAND()</f>
        <v>0</v>
      </c>
      <c r="C1109">
        <f>IF(B1109&lt;$W$41,3,IF(B1109&lt;$W$41+$W$42,4,5))</f>
        <v>0</v>
      </c>
      <c r="D1109">
        <f>NORMSINV(RAND())</f>
        <v>0</v>
      </c>
      <c r="E1109">
        <f>$W$25*EXP(($W$26-$W$28-0.5*$W$27^2)*C1109+$W$27*SQRT(C1109)*D1109)</f>
        <v>0</v>
      </c>
      <c r="F1109">
        <f>$W$30*(1+$W$31)^C1109</f>
        <v>0</v>
      </c>
      <c r="G1109">
        <f>$W$32*(1+$W$33)^C1109</f>
        <v>0</v>
      </c>
      <c r="H1109">
        <f>$W$34*(1+$W$35)^C1109</f>
        <v>0</v>
      </c>
      <c r="I1109">
        <f>MIN(E1109,F1109)</f>
        <v>0</v>
      </c>
      <c r="J1109">
        <f>MIN(E1109-I1109,G1109)</f>
        <v>0</v>
      </c>
      <c r="K1109">
        <f>MIN(E1109-I1109-J1109,H1109)</f>
        <v>0</v>
      </c>
      <c r="L1109">
        <f>E1109-I1109-J1109-K1109</f>
        <v>0</v>
      </c>
      <c r="M1109">
        <f>IF((I1109+J1109+(1-$W$36)*L1109)/$W$39&gt;=$W$38,1,0)</f>
        <v>0</v>
      </c>
      <c r="N1109">
        <f>IF(M1109=1,$W$37,$W$36)*L1109</f>
        <v>0</v>
      </c>
      <c r="O1109">
        <f>EXP(-$W$26*C1109)*I1109</f>
        <v>0</v>
      </c>
      <c r="P1109">
        <f>EXP(-$W$26*C1109)*J1109</f>
        <v>0</v>
      </c>
      <c r="Q1109">
        <f>EXP(-$W$26*C1109)*K1109</f>
        <v>0</v>
      </c>
      <c r="R1109">
        <f>EXP(-$W$26*C1109)*(L1109-N1109)</f>
        <v>0</v>
      </c>
      <c r="S1109">
        <f>EXP(-$W$26*C1109)*N1109</f>
        <v>0</v>
      </c>
      <c r="T1109">
        <f>EXP(-$W$26*C1109)*E1109</f>
        <v>0</v>
      </c>
    </row>
    <row r="1110" spans="1:20">
      <c r="A1110">
        <v>1101</v>
      </c>
      <c r="B1110">
        <f>RAND()</f>
        <v>0</v>
      </c>
      <c r="C1110">
        <f>IF(B1110&lt;$W$41,3,IF(B1110&lt;$W$41+$W$42,4,5))</f>
        <v>0</v>
      </c>
      <c r="D1110">
        <f>NORMSINV(RAND())</f>
        <v>0</v>
      </c>
      <c r="E1110">
        <f>$W$25*EXP(($W$26-$W$28-0.5*$W$27^2)*C1110+$W$27*SQRT(C1110)*D1110)</f>
        <v>0</v>
      </c>
      <c r="F1110">
        <f>$W$30*(1+$W$31)^C1110</f>
        <v>0</v>
      </c>
      <c r="G1110">
        <f>$W$32*(1+$W$33)^C1110</f>
        <v>0</v>
      </c>
      <c r="H1110">
        <f>$W$34*(1+$W$35)^C1110</f>
        <v>0</v>
      </c>
      <c r="I1110">
        <f>MIN(E1110,F1110)</f>
        <v>0</v>
      </c>
      <c r="J1110">
        <f>MIN(E1110-I1110,G1110)</f>
        <v>0</v>
      </c>
      <c r="K1110">
        <f>MIN(E1110-I1110-J1110,H1110)</f>
        <v>0</v>
      </c>
      <c r="L1110">
        <f>E1110-I1110-J1110-K1110</f>
        <v>0</v>
      </c>
      <c r="M1110">
        <f>IF((I1110+J1110+(1-$W$36)*L1110)/$W$39&gt;=$W$38,1,0)</f>
        <v>0</v>
      </c>
      <c r="N1110">
        <f>IF(M1110=1,$W$37,$W$36)*L1110</f>
        <v>0</v>
      </c>
      <c r="O1110">
        <f>EXP(-$W$26*C1110)*I1110</f>
        <v>0</v>
      </c>
      <c r="P1110">
        <f>EXP(-$W$26*C1110)*J1110</f>
        <v>0</v>
      </c>
      <c r="Q1110">
        <f>EXP(-$W$26*C1110)*K1110</f>
        <v>0</v>
      </c>
      <c r="R1110">
        <f>EXP(-$W$26*C1110)*(L1110-N1110)</f>
        <v>0</v>
      </c>
      <c r="S1110">
        <f>EXP(-$W$26*C1110)*N1110</f>
        <v>0</v>
      </c>
      <c r="T1110">
        <f>EXP(-$W$26*C1110)*E1110</f>
        <v>0</v>
      </c>
    </row>
    <row r="1111" spans="1:20">
      <c r="A1111">
        <v>1102</v>
      </c>
      <c r="B1111">
        <f>RAND()</f>
        <v>0</v>
      </c>
      <c r="C1111">
        <f>IF(B1111&lt;$W$41,3,IF(B1111&lt;$W$41+$W$42,4,5))</f>
        <v>0</v>
      </c>
      <c r="D1111">
        <f>NORMSINV(RAND())</f>
        <v>0</v>
      </c>
      <c r="E1111">
        <f>$W$25*EXP(($W$26-$W$28-0.5*$W$27^2)*C1111+$W$27*SQRT(C1111)*D1111)</f>
        <v>0</v>
      </c>
      <c r="F1111">
        <f>$W$30*(1+$W$31)^C1111</f>
        <v>0</v>
      </c>
      <c r="G1111">
        <f>$W$32*(1+$W$33)^C1111</f>
        <v>0</v>
      </c>
      <c r="H1111">
        <f>$W$34*(1+$W$35)^C1111</f>
        <v>0</v>
      </c>
      <c r="I1111">
        <f>MIN(E1111,F1111)</f>
        <v>0</v>
      </c>
      <c r="J1111">
        <f>MIN(E1111-I1111,G1111)</f>
        <v>0</v>
      </c>
      <c r="K1111">
        <f>MIN(E1111-I1111-J1111,H1111)</f>
        <v>0</v>
      </c>
      <c r="L1111">
        <f>E1111-I1111-J1111-K1111</f>
        <v>0</v>
      </c>
      <c r="M1111">
        <f>IF((I1111+J1111+(1-$W$36)*L1111)/$W$39&gt;=$W$38,1,0)</f>
        <v>0</v>
      </c>
      <c r="N1111">
        <f>IF(M1111=1,$W$37,$W$36)*L1111</f>
        <v>0</v>
      </c>
      <c r="O1111">
        <f>EXP(-$W$26*C1111)*I1111</f>
        <v>0</v>
      </c>
      <c r="P1111">
        <f>EXP(-$W$26*C1111)*J1111</f>
        <v>0</v>
      </c>
      <c r="Q1111">
        <f>EXP(-$W$26*C1111)*K1111</f>
        <v>0</v>
      </c>
      <c r="R1111">
        <f>EXP(-$W$26*C1111)*(L1111-N1111)</f>
        <v>0</v>
      </c>
      <c r="S1111">
        <f>EXP(-$W$26*C1111)*N1111</f>
        <v>0</v>
      </c>
      <c r="T1111">
        <f>EXP(-$W$26*C1111)*E1111</f>
        <v>0</v>
      </c>
    </row>
    <row r="1112" spans="1:20">
      <c r="A1112">
        <v>1103</v>
      </c>
      <c r="B1112">
        <f>RAND()</f>
        <v>0</v>
      </c>
      <c r="C1112">
        <f>IF(B1112&lt;$W$41,3,IF(B1112&lt;$W$41+$W$42,4,5))</f>
        <v>0</v>
      </c>
      <c r="D1112">
        <f>NORMSINV(RAND())</f>
        <v>0</v>
      </c>
      <c r="E1112">
        <f>$W$25*EXP(($W$26-$W$28-0.5*$W$27^2)*C1112+$W$27*SQRT(C1112)*D1112)</f>
        <v>0</v>
      </c>
      <c r="F1112">
        <f>$W$30*(1+$W$31)^C1112</f>
        <v>0</v>
      </c>
      <c r="G1112">
        <f>$W$32*(1+$W$33)^C1112</f>
        <v>0</v>
      </c>
      <c r="H1112">
        <f>$W$34*(1+$W$35)^C1112</f>
        <v>0</v>
      </c>
      <c r="I1112">
        <f>MIN(E1112,F1112)</f>
        <v>0</v>
      </c>
      <c r="J1112">
        <f>MIN(E1112-I1112,G1112)</f>
        <v>0</v>
      </c>
      <c r="K1112">
        <f>MIN(E1112-I1112-J1112,H1112)</f>
        <v>0</v>
      </c>
      <c r="L1112">
        <f>E1112-I1112-J1112-K1112</f>
        <v>0</v>
      </c>
      <c r="M1112">
        <f>IF((I1112+J1112+(1-$W$36)*L1112)/$W$39&gt;=$W$38,1,0)</f>
        <v>0</v>
      </c>
      <c r="N1112">
        <f>IF(M1112=1,$W$37,$W$36)*L1112</f>
        <v>0</v>
      </c>
      <c r="O1112">
        <f>EXP(-$W$26*C1112)*I1112</f>
        <v>0</v>
      </c>
      <c r="P1112">
        <f>EXP(-$W$26*C1112)*J1112</f>
        <v>0</v>
      </c>
      <c r="Q1112">
        <f>EXP(-$W$26*C1112)*K1112</f>
        <v>0</v>
      </c>
      <c r="R1112">
        <f>EXP(-$W$26*C1112)*(L1112-N1112)</f>
        <v>0</v>
      </c>
      <c r="S1112">
        <f>EXP(-$W$26*C1112)*N1112</f>
        <v>0</v>
      </c>
      <c r="T1112">
        <f>EXP(-$W$26*C1112)*E1112</f>
        <v>0</v>
      </c>
    </row>
    <row r="1113" spans="1:20">
      <c r="A1113">
        <v>1104</v>
      </c>
      <c r="B1113">
        <f>RAND()</f>
        <v>0</v>
      </c>
      <c r="C1113">
        <f>IF(B1113&lt;$W$41,3,IF(B1113&lt;$W$41+$W$42,4,5))</f>
        <v>0</v>
      </c>
      <c r="D1113">
        <f>NORMSINV(RAND())</f>
        <v>0</v>
      </c>
      <c r="E1113">
        <f>$W$25*EXP(($W$26-$W$28-0.5*$W$27^2)*C1113+$W$27*SQRT(C1113)*D1113)</f>
        <v>0</v>
      </c>
      <c r="F1113">
        <f>$W$30*(1+$W$31)^C1113</f>
        <v>0</v>
      </c>
      <c r="G1113">
        <f>$W$32*(1+$W$33)^C1113</f>
        <v>0</v>
      </c>
      <c r="H1113">
        <f>$W$34*(1+$W$35)^C1113</f>
        <v>0</v>
      </c>
      <c r="I1113">
        <f>MIN(E1113,F1113)</f>
        <v>0</v>
      </c>
      <c r="J1113">
        <f>MIN(E1113-I1113,G1113)</f>
        <v>0</v>
      </c>
      <c r="K1113">
        <f>MIN(E1113-I1113-J1113,H1113)</f>
        <v>0</v>
      </c>
      <c r="L1113">
        <f>E1113-I1113-J1113-K1113</f>
        <v>0</v>
      </c>
      <c r="M1113">
        <f>IF((I1113+J1113+(1-$W$36)*L1113)/$W$39&gt;=$W$38,1,0)</f>
        <v>0</v>
      </c>
      <c r="N1113">
        <f>IF(M1113=1,$W$37,$W$36)*L1113</f>
        <v>0</v>
      </c>
      <c r="O1113">
        <f>EXP(-$W$26*C1113)*I1113</f>
        <v>0</v>
      </c>
      <c r="P1113">
        <f>EXP(-$W$26*C1113)*J1113</f>
        <v>0</v>
      </c>
      <c r="Q1113">
        <f>EXP(-$W$26*C1113)*K1113</f>
        <v>0</v>
      </c>
      <c r="R1113">
        <f>EXP(-$W$26*C1113)*(L1113-N1113)</f>
        <v>0</v>
      </c>
      <c r="S1113">
        <f>EXP(-$W$26*C1113)*N1113</f>
        <v>0</v>
      </c>
      <c r="T1113">
        <f>EXP(-$W$26*C1113)*E1113</f>
        <v>0</v>
      </c>
    </row>
    <row r="1114" spans="1:20">
      <c r="A1114">
        <v>1105</v>
      </c>
      <c r="B1114">
        <f>RAND()</f>
        <v>0</v>
      </c>
      <c r="C1114">
        <f>IF(B1114&lt;$W$41,3,IF(B1114&lt;$W$41+$W$42,4,5))</f>
        <v>0</v>
      </c>
      <c r="D1114">
        <f>NORMSINV(RAND())</f>
        <v>0</v>
      </c>
      <c r="E1114">
        <f>$W$25*EXP(($W$26-$W$28-0.5*$W$27^2)*C1114+$W$27*SQRT(C1114)*D1114)</f>
        <v>0</v>
      </c>
      <c r="F1114">
        <f>$W$30*(1+$W$31)^C1114</f>
        <v>0</v>
      </c>
      <c r="G1114">
        <f>$W$32*(1+$W$33)^C1114</f>
        <v>0</v>
      </c>
      <c r="H1114">
        <f>$W$34*(1+$W$35)^C1114</f>
        <v>0</v>
      </c>
      <c r="I1114">
        <f>MIN(E1114,F1114)</f>
        <v>0</v>
      </c>
      <c r="J1114">
        <f>MIN(E1114-I1114,G1114)</f>
        <v>0</v>
      </c>
      <c r="K1114">
        <f>MIN(E1114-I1114-J1114,H1114)</f>
        <v>0</v>
      </c>
      <c r="L1114">
        <f>E1114-I1114-J1114-K1114</f>
        <v>0</v>
      </c>
      <c r="M1114">
        <f>IF((I1114+J1114+(1-$W$36)*L1114)/$W$39&gt;=$W$38,1,0)</f>
        <v>0</v>
      </c>
      <c r="N1114">
        <f>IF(M1114=1,$W$37,$W$36)*L1114</f>
        <v>0</v>
      </c>
      <c r="O1114">
        <f>EXP(-$W$26*C1114)*I1114</f>
        <v>0</v>
      </c>
      <c r="P1114">
        <f>EXP(-$W$26*C1114)*J1114</f>
        <v>0</v>
      </c>
      <c r="Q1114">
        <f>EXP(-$W$26*C1114)*K1114</f>
        <v>0</v>
      </c>
      <c r="R1114">
        <f>EXP(-$W$26*C1114)*(L1114-N1114)</f>
        <v>0</v>
      </c>
      <c r="S1114">
        <f>EXP(-$W$26*C1114)*N1114</f>
        <v>0</v>
      </c>
      <c r="T1114">
        <f>EXP(-$W$26*C1114)*E1114</f>
        <v>0</v>
      </c>
    </row>
    <row r="1115" spans="1:20">
      <c r="A1115">
        <v>1106</v>
      </c>
      <c r="B1115">
        <f>RAND()</f>
        <v>0</v>
      </c>
      <c r="C1115">
        <f>IF(B1115&lt;$W$41,3,IF(B1115&lt;$W$41+$W$42,4,5))</f>
        <v>0</v>
      </c>
      <c r="D1115">
        <f>NORMSINV(RAND())</f>
        <v>0</v>
      </c>
      <c r="E1115">
        <f>$W$25*EXP(($W$26-$W$28-0.5*$W$27^2)*C1115+$W$27*SQRT(C1115)*D1115)</f>
        <v>0</v>
      </c>
      <c r="F1115">
        <f>$W$30*(1+$W$31)^C1115</f>
        <v>0</v>
      </c>
      <c r="G1115">
        <f>$W$32*(1+$W$33)^C1115</f>
        <v>0</v>
      </c>
      <c r="H1115">
        <f>$W$34*(1+$W$35)^C1115</f>
        <v>0</v>
      </c>
      <c r="I1115">
        <f>MIN(E1115,F1115)</f>
        <v>0</v>
      </c>
      <c r="J1115">
        <f>MIN(E1115-I1115,G1115)</f>
        <v>0</v>
      </c>
      <c r="K1115">
        <f>MIN(E1115-I1115-J1115,H1115)</f>
        <v>0</v>
      </c>
      <c r="L1115">
        <f>E1115-I1115-J1115-K1115</f>
        <v>0</v>
      </c>
      <c r="M1115">
        <f>IF((I1115+J1115+(1-$W$36)*L1115)/$W$39&gt;=$W$38,1,0)</f>
        <v>0</v>
      </c>
      <c r="N1115">
        <f>IF(M1115=1,$W$37,$W$36)*L1115</f>
        <v>0</v>
      </c>
      <c r="O1115">
        <f>EXP(-$W$26*C1115)*I1115</f>
        <v>0</v>
      </c>
      <c r="P1115">
        <f>EXP(-$W$26*C1115)*J1115</f>
        <v>0</v>
      </c>
      <c r="Q1115">
        <f>EXP(-$W$26*C1115)*K1115</f>
        <v>0</v>
      </c>
      <c r="R1115">
        <f>EXP(-$W$26*C1115)*(L1115-N1115)</f>
        <v>0</v>
      </c>
      <c r="S1115">
        <f>EXP(-$W$26*C1115)*N1115</f>
        <v>0</v>
      </c>
      <c r="T1115">
        <f>EXP(-$W$26*C1115)*E1115</f>
        <v>0</v>
      </c>
    </row>
    <row r="1116" spans="1:20">
      <c r="A1116">
        <v>1107</v>
      </c>
      <c r="B1116">
        <f>RAND()</f>
        <v>0</v>
      </c>
      <c r="C1116">
        <f>IF(B1116&lt;$W$41,3,IF(B1116&lt;$W$41+$W$42,4,5))</f>
        <v>0</v>
      </c>
      <c r="D1116">
        <f>NORMSINV(RAND())</f>
        <v>0</v>
      </c>
      <c r="E1116">
        <f>$W$25*EXP(($W$26-$W$28-0.5*$W$27^2)*C1116+$W$27*SQRT(C1116)*D1116)</f>
        <v>0</v>
      </c>
      <c r="F1116">
        <f>$W$30*(1+$W$31)^C1116</f>
        <v>0</v>
      </c>
      <c r="G1116">
        <f>$W$32*(1+$W$33)^C1116</f>
        <v>0</v>
      </c>
      <c r="H1116">
        <f>$W$34*(1+$W$35)^C1116</f>
        <v>0</v>
      </c>
      <c r="I1116">
        <f>MIN(E1116,F1116)</f>
        <v>0</v>
      </c>
      <c r="J1116">
        <f>MIN(E1116-I1116,G1116)</f>
        <v>0</v>
      </c>
      <c r="K1116">
        <f>MIN(E1116-I1116-J1116,H1116)</f>
        <v>0</v>
      </c>
      <c r="L1116">
        <f>E1116-I1116-J1116-K1116</f>
        <v>0</v>
      </c>
      <c r="M1116">
        <f>IF((I1116+J1116+(1-$W$36)*L1116)/$W$39&gt;=$W$38,1,0)</f>
        <v>0</v>
      </c>
      <c r="N1116">
        <f>IF(M1116=1,$W$37,$W$36)*L1116</f>
        <v>0</v>
      </c>
      <c r="O1116">
        <f>EXP(-$W$26*C1116)*I1116</f>
        <v>0</v>
      </c>
      <c r="P1116">
        <f>EXP(-$W$26*C1116)*J1116</f>
        <v>0</v>
      </c>
      <c r="Q1116">
        <f>EXP(-$W$26*C1116)*K1116</f>
        <v>0</v>
      </c>
      <c r="R1116">
        <f>EXP(-$W$26*C1116)*(L1116-N1116)</f>
        <v>0</v>
      </c>
      <c r="S1116">
        <f>EXP(-$W$26*C1116)*N1116</f>
        <v>0</v>
      </c>
      <c r="T1116">
        <f>EXP(-$W$26*C1116)*E1116</f>
        <v>0</v>
      </c>
    </row>
    <row r="1117" spans="1:20">
      <c r="A1117">
        <v>1108</v>
      </c>
      <c r="B1117">
        <f>RAND()</f>
        <v>0</v>
      </c>
      <c r="C1117">
        <f>IF(B1117&lt;$W$41,3,IF(B1117&lt;$W$41+$W$42,4,5))</f>
        <v>0</v>
      </c>
      <c r="D1117">
        <f>NORMSINV(RAND())</f>
        <v>0</v>
      </c>
      <c r="E1117">
        <f>$W$25*EXP(($W$26-$W$28-0.5*$W$27^2)*C1117+$W$27*SQRT(C1117)*D1117)</f>
        <v>0</v>
      </c>
      <c r="F1117">
        <f>$W$30*(1+$W$31)^C1117</f>
        <v>0</v>
      </c>
      <c r="G1117">
        <f>$W$32*(1+$W$33)^C1117</f>
        <v>0</v>
      </c>
      <c r="H1117">
        <f>$W$34*(1+$W$35)^C1117</f>
        <v>0</v>
      </c>
      <c r="I1117">
        <f>MIN(E1117,F1117)</f>
        <v>0</v>
      </c>
      <c r="J1117">
        <f>MIN(E1117-I1117,G1117)</f>
        <v>0</v>
      </c>
      <c r="K1117">
        <f>MIN(E1117-I1117-J1117,H1117)</f>
        <v>0</v>
      </c>
      <c r="L1117">
        <f>E1117-I1117-J1117-K1117</f>
        <v>0</v>
      </c>
      <c r="M1117">
        <f>IF((I1117+J1117+(1-$W$36)*L1117)/$W$39&gt;=$W$38,1,0)</f>
        <v>0</v>
      </c>
      <c r="N1117">
        <f>IF(M1117=1,$W$37,$W$36)*L1117</f>
        <v>0</v>
      </c>
      <c r="O1117">
        <f>EXP(-$W$26*C1117)*I1117</f>
        <v>0</v>
      </c>
      <c r="P1117">
        <f>EXP(-$W$26*C1117)*J1117</f>
        <v>0</v>
      </c>
      <c r="Q1117">
        <f>EXP(-$W$26*C1117)*K1117</f>
        <v>0</v>
      </c>
      <c r="R1117">
        <f>EXP(-$W$26*C1117)*(L1117-N1117)</f>
        <v>0</v>
      </c>
      <c r="S1117">
        <f>EXP(-$W$26*C1117)*N1117</f>
        <v>0</v>
      </c>
      <c r="T1117">
        <f>EXP(-$W$26*C1117)*E1117</f>
        <v>0</v>
      </c>
    </row>
    <row r="1118" spans="1:20">
      <c r="A1118">
        <v>1109</v>
      </c>
      <c r="B1118">
        <f>RAND()</f>
        <v>0</v>
      </c>
      <c r="C1118">
        <f>IF(B1118&lt;$W$41,3,IF(B1118&lt;$W$41+$W$42,4,5))</f>
        <v>0</v>
      </c>
      <c r="D1118">
        <f>NORMSINV(RAND())</f>
        <v>0</v>
      </c>
      <c r="E1118">
        <f>$W$25*EXP(($W$26-$W$28-0.5*$W$27^2)*C1118+$W$27*SQRT(C1118)*D1118)</f>
        <v>0</v>
      </c>
      <c r="F1118">
        <f>$W$30*(1+$W$31)^C1118</f>
        <v>0</v>
      </c>
      <c r="G1118">
        <f>$W$32*(1+$W$33)^C1118</f>
        <v>0</v>
      </c>
      <c r="H1118">
        <f>$W$34*(1+$W$35)^C1118</f>
        <v>0</v>
      </c>
      <c r="I1118">
        <f>MIN(E1118,F1118)</f>
        <v>0</v>
      </c>
      <c r="J1118">
        <f>MIN(E1118-I1118,G1118)</f>
        <v>0</v>
      </c>
      <c r="K1118">
        <f>MIN(E1118-I1118-J1118,H1118)</f>
        <v>0</v>
      </c>
      <c r="L1118">
        <f>E1118-I1118-J1118-K1118</f>
        <v>0</v>
      </c>
      <c r="M1118">
        <f>IF((I1118+J1118+(1-$W$36)*L1118)/$W$39&gt;=$W$38,1,0)</f>
        <v>0</v>
      </c>
      <c r="N1118">
        <f>IF(M1118=1,$W$37,$W$36)*L1118</f>
        <v>0</v>
      </c>
      <c r="O1118">
        <f>EXP(-$W$26*C1118)*I1118</f>
        <v>0</v>
      </c>
      <c r="P1118">
        <f>EXP(-$W$26*C1118)*J1118</f>
        <v>0</v>
      </c>
      <c r="Q1118">
        <f>EXP(-$W$26*C1118)*K1118</f>
        <v>0</v>
      </c>
      <c r="R1118">
        <f>EXP(-$W$26*C1118)*(L1118-N1118)</f>
        <v>0</v>
      </c>
      <c r="S1118">
        <f>EXP(-$W$26*C1118)*N1118</f>
        <v>0</v>
      </c>
      <c r="T1118">
        <f>EXP(-$W$26*C1118)*E1118</f>
        <v>0</v>
      </c>
    </row>
    <row r="1119" spans="1:20">
      <c r="A1119">
        <v>1110</v>
      </c>
      <c r="B1119">
        <f>RAND()</f>
        <v>0</v>
      </c>
      <c r="C1119">
        <f>IF(B1119&lt;$W$41,3,IF(B1119&lt;$W$41+$W$42,4,5))</f>
        <v>0</v>
      </c>
      <c r="D1119">
        <f>NORMSINV(RAND())</f>
        <v>0</v>
      </c>
      <c r="E1119">
        <f>$W$25*EXP(($W$26-$W$28-0.5*$W$27^2)*C1119+$W$27*SQRT(C1119)*D1119)</f>
        <v>0</v>
      </c>
      <c r="F1119">
        <f>$W$30*(1+$W$31)^C1119</f>
        <v>0</v>
      </c>
      <c r="G1119">
        <f>$W$32*(1+$W$33)^C1119</f>
        <v>0</v>
      </c>
      <c r="H1119">
        <f>$W$34*(1+$W$35)^C1119</f>
        <v>0</v>
      </c>
      <c r="I1119">
        <f>MIN(E1119,F1119)</f>
        <v>0</v>
      </c>
      <c r="J1119">
        <f>MIN(E1119-I1119,G1119)</f>
        <v>0</v>
      </c>
      <c r="K1119">
        <f>MIN(E1119-I1119-J1119,H1119)</f>
        <v>0</v>
      </c>
      <c r="L1119">
        <f>E1119-I1119-J1119-K1119</f>
        <v>0</v>
      </c>
      <c r="M1119">
        <f>IF((I1119+J1119+(1-$W$36)*L1119)/$W$39&gt;=$W$38,1,0)</f>
        <v>0</v>
      </c>
      <c r="N1119">
        <f>IF(M1119=1,$W$37,$W$36)*L1119</f>
        <v>0</v>
      </c>
      <c r="O1119">
        <f>EXP(-$W$26*C1119)*I1119</f>
        <v>0</v>
      </c>
      <c r="P1119">
        <f>EXP(-$W$26*C1119)*J1119</f>
        <v>0</v>
      </c>
      <c r="Q1119">
        <f>EXP(-$W$26*C1119)*K1119</f>
        <v>0</v>
      </c>
      <c r="R1119">
        <f>EXP(-$W$26*C1119)*(L1119-N1119)</f>
        <v>0</v>
      </c>
      <c r="S1119">
        <f>EXP(-$W$26*C1119)*N1119</f>
        <v>0</v>
      </c>
      <c r="T1119">
        <f>EXP(-$W$26*C1119)*E1119</f>
        <v>0</v>
      </c>
    </row>
    <row r="1120" spans="1:20">
      <c r="A1120">
        <v>1111</v>
      </c>
      <c r="B1120">
        <f>RAND()</f>
        <v>0</v>
      </c>
      <c r="C1120">
        <f>IF(B1120&lt;$W$41,3,IF(B1120&lt;$W$41+$W$42,4,5))</f>
        <v>0</v>
      </c>
      <c r="D1120">
        <f>NORMSINV(RAND())</f>
        <v>0</v>
      </c>
      <c r="E1120">
        <f>$W$25*EXP(($W$26-$W$28-0.5*$W$27^2)*C1120+$W$27*SQRT(C1120)*D1120)</f>
        <v>0</v>
      </c>
      <c r="F1120">
        <f>$W$30*(1+$W$31)^C1120</f>
        <v>0</v>
      </c>
      <c r="G1120">
        <f>$W$32*(1+$W$33)^C1120</f>
        <v>0</v>
      </c>
      <c r="H1120">
        <f>$W$34*(1+$W$35)^C1120</f>
        <v>0</v>
      </c>
      <c r="I1120">
        <f>MIN(E1120,F1120)</f>
        <v>0</v>
      </c>
      <c r="J1120">
        <f>MIN(E1120-I1120,G1120)</f>
        <v>0</v>
      </c>
      <c r="K1120">
        <f>MIN(E1120-I1120-J1120,H1120)</f>
        <v>0</v>
      </c>
      <c r="L1120">
        <f>E1120-I1120-J1120-K1120</f>
        <v>0</v>
      </c>
      <c r="M1120">
        <f>IF((I1120+J1120+(1-$W$36)*L1120)/$W$39&gt;=$W$38,1,0)</f>
        <v>0</v>
      </c>
      <c r="N1120">
        <f>IF(M1120=1,$W$37,$W$36)*L1120</f>
        <v>0</v>
      </c>
      <c r="O1120">
        <f>EXP(-$W$26*C1120)*I1120</f>
        <v>0</v>
      </c>
      <c r="P1120">
        <f>EXP(-$W$26*C1120)*J1120</f>
        <v>0</v>
      </c>
      <c r="Q1120">
        <f>EXP(-$W$26*C1120)*K1120</f>
        <v>0</v>
      </c>
      <c r="R1120">
        <f>EXP(-$W$26*C1120)*(L1120-N1120)</f>
        <v>0</v>
      </c>
      <c r="S1120">
        <f>EXP(-$W$26*C1120)*N1120</f>
        <v>0</v>
      </c>
      <c r="T1120">
        <f>EXP(-$W$26*C1120)*E1120</f>
        <v>0</v>
      </c>
    </row>
    <row r="1121" spans="1:20">
      <c r="A1121">
        <v>1112</v>
      </c>
      <c r="B1121">
        <f>RAND()</f>
        <v>0</v>
      </c>
      <c r="C1121">
        <f>IF(B1121&lt;$W$41,3,IF(B1121&lt;$W$41+$W$42,4,5))</f>
        <v>0</v>
      </c>
      <c r="D1121">
        <f>NORMSINV(RAND())</f>
        <v>0</v>
      </c>
      <c r="E1121">
        <f>$W$25*EXP(($W$26-$W$28-0.5*$W$27^2)*C1121+$W$27*SQRT(C1121)*D1121)</f>
        <v>0</v>
      </c>
      <c r="F1121">
        <f>$W$30*(1+$W$31)^C1121</f>
        <v>0</v>
      </c>
      <c r="G1121">
        <f>$W$32*(1+$W$33)^C1121</f>
        <v>0</v>
      </c>
      <c r="H1121">
        <f>$W$34*(1+$W$35)^C1121</f>
        <v>0</v>
      </c>
      <c r="I1121">
        <f>MIN(E1121,F1121)</f>
        <v>0</v>
      </c>
      <c r="J1121">
        <f>MIN(E1121-I1121,G1121)</f>
        <v>0</v>
      </c>
      <c r="K1121">
        <f>MIN(E1121-I1121-J1121,H1121)</f>
        <v>0</v>
      </c>
      <c r="L1121">
        <f>E1121-I1121-J1121-K1121</f>
        <v>0</v>
      </c>
      <c r="M1121">
        <f>IF((I1121+J1121+(1-$W$36)*L1121)/$W$39&gt;=$W$38,1,0)</f>
        <v>0</v>
      </c>
      <c r="N1121">
        <f>IF(M1121=1,$W$37,$W$36)*L1121</f>
        <v>0</v>
      </c>
      <c r="O1121">
        <f>EXP(-$W$26*C1121)*I1121</f>
        <v>0</v>
      </c>
      <c r="P1121">
        <f>EXP(-$W$26*C1121)*J1121</f>
        <v>0</v>
      </c>
      <c r="Q1121">
        <f>EXP(-$W$26*C1121)*K1121</f>
        <v>0</v>
      </c>
      <c r="R1121">
        <f>EXP(-$W$26*C1121)*(L1121-N1121)</f>
        <v>0</v>
      </c>
      <c r="S1121">
        <f>EXP(-$W$26*C1121)*N1121</f>
        <v>0</v>
      </c>
      <c r="T1121">
        <f>EXP(-$W$26*C1121)*E1121</f>
        <v>0</v>
      </c>
    </row>
    <row r="1122" spans="1:20">
      <c r="A1122">
        <v>1113</v>
      </c>
      <c r="B1122">
        <f>RAND()</f>
        <v>0</v>
      </c>
      <c r="C1122">
        <f>IF(B1122&lt;$W$41,3,IF(B1122&lt;$W$41+$W$42,4,5))</f>
        <v>0</v>
      </c>
      <c r="D1122">
        <f>NORMSINV(RAND())</f>
        <v>0</v>
      </c>
      <c r="E1122">
        <f>$W$25*EXP(($W$26-$W$28-0.5*$W$27^2)*C1122+$W$27*SQRT(C1122)*D1122)</f>
        <v>0</v>
      </c>
      <c r="F1122">
        <f>$W$30*(1+$W$31)^C1122</f>
        <v>0</v>
      </c>
      <c r="G1122">
        <f>$W$32*(1+$W$33)^C1122</f>
        <v>0</v>
      </c>
      <c r="H1122">
        <f>$W$34*(1+$W$35)^C1122</f>
        <v>0</v>
      </c>
      <c r="I1122">
        <f>MIN(E1122,F1122)</f>
        <v>0</v>
      </c>
      <c r="J1122">
        <f>MIN(E1122-I1122,G1122)</f>
        <v>0</v>
      </c>
      <c r="K1122">
        <f>MIN(E1122-I1122-J1122,H1122)</f>
        <v>0</v>
      </c>
      <c r="L1122">
        <f>E1122-I1122-J1122-K1122</f>
        <v>0</v>
      </c>
      <c r="M1122">
        <f>IF((I1122+J1122+(1-$W$36)*L1122)/$W$39&gt;=$W$38,1,0)</f>
        <v>0</v>
      </c>
      <c r="N1122">
        <f>IF(M1122=1,$W$37,$W$36)*L1122</f>
        <v>0</v>
      </c>
      <c r="O1122">
        <f>EXP(-$W$26*C1122)*I1122</f>
        <v>0</v>
      </c>
      <c r="P1122">
        <f>EXP(-$W$26*C1122)*J1122</f>
        <v>0</v>
      </c>
      <c r="Q1122">
        <f>EXP(-$W$26*C1122)*K1122</f>
        <v>0</v>
      </c>
      <c r="R1122">
        <f>EXP(-$W$26*C1122)*(L1122-N1122)</f>
        <v>0</v>
      </c>
      <c r="S1122">
        <f>EXP(-$W$26*C1122)*N1122</f>
        <v>0</v>
      </c>
      <c r="T1122">
        <f>EXP(-$W$26*C1122)*E1122</f>
        <v>0</v>
      </c>
    </row>
    <row r="1123" spans="1:20">
      <c r="A1123">
        <v>1114</v>
      </c>
      <c r="B1123">
        <f>RAND()</f>
        <v>0</v>
      </c>
      <c r="C1123">
        <f>IF(B1123&lt;$W$41,3,IF(B1123&lt;$W$41+$W$42,4,5))</f>
        <v>0</v>
      </c>
      <c r="D1123">
        <f>NORMSINV(RAND())</f>
        <v>0</v>
      </c>
      <c r="E1123">
        <f>$W$25*EXP(($W$26-$W$28-0.5*$W$27^2)*C1123+$W$27*SQRT(C1123)*D1123)</f>
        <v>0</v>
      </c>
      <c r="F1123">
        <f>$W$30*(1+$W$31)^C1123</f>
        <v>0</v>
      </c>
      <c r="G1123">
        <f>$W$32*(1+$W$33)^C1123</f>
        <v>0</v>
      </c>
      <c r="H1123">
        <f>$W$34*(1+$W$35)^C1123</f>
        <v>0</v>
      </c>
      <c r="I1123">
        <f>MIN(E1123,F1123)</f>
        <v>0</v>
      </c>
      <c r="J1123">
        <f>MIN(E1123-I1123,G1123)</f>
        <v>0</v>
      </c>
      <c r="K1123">
        <f>MIN(E1123-I1123-J1123,H1123)</f>
        <v>0</v>
      </c>
      <c r="L1123">
        <f>E1123-I1123-J1123-K1123</f>
        <v>0</v>
      </c>
      <c r="M1123">
        <f>IF((I1123+J1123+(1-$W$36)*L1123)/$W$39&gt;=$W$38,1,0)</f>
        <v>0</v>
      </c>
      <c r="N1123">
        <f>IF(M1123=1,$W$37,$W$36)*L1123</f>
        <v>0</v>
      </c>
      <c r="O1123">
        <f>EXP(-$W$26*C1123)*I1123</f>
        <v>0</v>
      </c>
      <c r="P1123">
        <f>EXP(-$W$26*C1123)*J1123</f>
        <v>0</v>
      </c>
      <c r="Q1123">
        <f>EXP(-$W$26*C1123)*K1123</f>
        <v>0</v>
      </c>
      <c r="R1123">
        <f>EXP(-$W$26*C1123)*(L1123-N1123)</f>
        <v>0</v>
      </c>
      <c r="S1123">
        <f>EXP(-$W$26*C1123)*N1123</f>
        <v>0</v>
      </c>
      <c r="T1123">
        <f>EXP(-$W$26*C1123)*E1123</f>
        <v>0</v>
      </c>
    </row>
    <row r="1124" spans="1:20">
      <c r="A1124">
        <v>1115</v>
      </c>
      <c r="B1124">
        <f>RAND()</f>
        <v>0</v>
      </c>
      <c r="C1124">
        <f>IF(B1124&lt;$W$41,3,IF(B1124&lt;$W$41+$W$42,4,5))</f>
        <v>0</v>
      </c>
      <c r="D1124">
        <f>NORMSINV(RAND())</f>
        <v>0</v>
      </c>
      <c r="E1124">
        <f>$W$25*EXP(($W$26-$W$28-0.5*$W$27^2)*C1124+$W$27*SQRT(C1124)*D1124)</f>
        <v>0</v>
      </c>
      <c r="F1124">
        <f>$W$30*(1+$W$31)^C1124</f>
        <v>0</v>
      </c>
      <c r="G1124">
        <f>$W$32*(1+$W$33)^C1124</f>
        <v>0</v>
      </c>
      <c r="H1124">
        <f>$W$34*(1+$W$35)^C1124</f>
        <v>0</v>
      </c>
      <c r="I1124">
        <f>MIN(E1124,F1124)</f>
        <v>0</v>
      </c>
      <c r="J1124">
        <f>MIN(E1124-I1124,G1124)</f>
        <v>0</v>
      </c>
      <c r="K1124">
        <f>MIN(E1124-I1124-J1124,H1124)</f>
        <v>0</v>
      </c>
      <c r="L1124">
        <f>E1124-I1124-J1124-K1124</f>
        <v>0</v>
      </c>
      <c r="M1124">
        <f>IF((I1124+J1124+(1-$W$36)*L1124)/$W$39&gt;=$W$38,1,0)</f>
        <v>0</v>
      </c>
      <c r="N1124">
        <f>IF(M1124=1,$W$37,$W$36)*L1124</f>
        <v>0</v>
      </c>
      <c r="O1124">
        <f>EXP(-$W$26*C1124)*I1124</f>
        <v>0</v>
      </c>
      <c r="P1124">
        <f>EXP(-$W$26*C1124)*J1124</f>
        <v>0</v>
      </c>
      <c r="Q1124">
        <f>EXP(-$W$26*C1124)*K1124</f>
        <v>0</v>
      </c>
      <c r="R1124">
        <f>EXP(-$W$26*C1124)*(L1124-N1124)</f>
        <v>0</v>
      </c>
      <c r="S1124">
        <f>EXP(-$W$26*C1124)*N1124</f>
        <v>0</v>
      </c>
      <c r="T1124">
        <f>EXP(-$W$26*C1124)*E1124</f>
        <v>0</v>
      </c>
    </row>
    <row r="1125" spans="1:20">
      <c r="A1125">
        <v>1116</v>
      </c>
      <c r="B1125">
        <f>RAND()</f>
        <v>0</v>
      </c>
      <c r="C1125">
        <f>IF(B1125&lt;$W$41,3,IF(B1125&lt;$W$41+$W$42,4,5))</f>
        <v>0</v>
      </c>
      <c r="D1125">
        <f>NORMSINV(RAND())</f>
        <v>0</v>
      </c>
      <c r="E1125">
        <f>$W$25*EXP(($W$26-$W$28-0.5*$W$27^2)*C1125+$W$27*SQRT(C1125)*D1125)</f>
        <v>0</v>
      </c>
      <c r="F1125">
        <f>$W$30*(1+$W$31)^C1125</f>
        <v>0</v>
      </c>
      <c r="G1125">
        <f>$W$32*(1+$W$33)^C1125</f>
        <v>0</v>
      </c>
      <c r="H1125">
        <f>$W$34*(1+$W$35)^C1125</f>
        <v>0</v>
      </c>
      <c r="I1125">
        <f>MIN(E1125,F1125)</f>
        <v>0</v>
      </c>
      <c r="J1125">
        <f>MIN(E1125-I1125,G1125)</f>
        <v>0</v>
      </c>
      <c r="K1125">
        <f>MIN(E1125-I1125-J1125,H1125)</f>
        <v>0</v>
      </c>
      <c r="L1125">
        <f>E1125-I1125-J1125-K1125</f>
        <v>0</v>
      </c>
      <c r="M1125">
        <f>IF((I1125+J1125+(1-$W$36)*L1125)/$W$39&gt;=$W$38,1,0)</f>
        <v>0</v>
      </c>
      <c r="N1125">
        <f>IF(M1125=1,$W$37,$W$36)*L1125</f>
        <v>0</v>
      </c>
      <c r="O1125">
        <f>EXP(-$W$26*C1125)*I1125</f>
        <v>0</v>
      </c>
      <c r="P1125">
        <f>EXP(-$W$26*C1125)*J1125</f>
        <v>0</v>
      </c>
      <c r="Q1125">
        <f>EXP(-$W$26*C1125)*K1125</f>
        <v>0</v>
      </c>
      <c r="R1125">
        <f>EXP(-$W$26*C1125)*(L1125-N1125)</f>
        <v>0</v>
      </c>
      <c r="S1125">
        <f>EXP(-$W$26*C1125)*N1125</f>
        <v>0</v>
      </c>
      <c r="T1125">
        <f>EXP(-$W$26*C1125)*E1125</f>
        <v>0</v>
      </c>
    </row>
    <row r="1126" spans="1:20">
      <c r="A1126">
        <v>1117</v>
      </c>
      <c r="B1126">
        <f>RAND()</f>
        <v>0</v>
      </c>
      <c r="C1126">
        <f>IF(B1126&lt;$W$41,3,IF(B1126&lt;$W$41+$W$42,4,5))</f>
        <v>0</v>
      </c>
      <c r="D1126">
        <f>NORMSINV(RAND())</f>
        <v>0</v>
      </c>
      <c r="E1126">
        <f>$W$25*EXP(($W$26-$W$28-0.5*$W$27^2)*C1126+$W$27*SQRT(C1126)*D1126)</f>
        <v>0</v>
      </c>
      <c r="F1126">
        <f>$W$30*(1+$W$31)^C1126</f>
        <v>0</v>
      </c>
      <c r="G1126">
        <f>$W$32*(1+$W$33)^C1126</f>
        <v>0</v>
      </c>
      <c r="H1126">
        <f>$W$34*(1+$W$35)^C1126</f>
        <v>0</v>
      </c>
      <c r="I1126">
        <f>MIN(E1126,F1126)</f>
        <v>0</v>
      </c>
      <c r="J1126">
        <f>MIN(E1126-I1126,G1126)</f>
        <v>0</v>
      </c>
      <c r="K1126">
        <f>MIN(E1126-I1126-J1126,H1126)</f>
        <v>0</v>
      </c>
      <c r="L1126">
        <f>E1126-I1126-J1126-K1126</f>
        <v>0</v>
      </c>
      <c r="M1126">
        <f>IF((I1126+J1126+(1-$W$36)*L1126)/$W$39&gt;=$W$38,1,0)</f>
        <v>0</v>
      </c>
      <c r="N1126">
        <f>IF(M1126=1,$W$37,$W$36)*L1126</f>
        <v>0</v>
      </c>
      <c r="O1126">
        <f>EXP(-$W$26*C1126)*I1126</f>
        <v>0</v>
      </c>
      <c r="P1126">
        <f>EXP(-$W$26*C1126)*J1126</f>
        <v>0</v>
      </c>
      <c r="Q1126">
        <f>EXP(-$W$26*C1126)*K1126</f>
        <v>0</v>
      </c>
      <c r="R1126">
        <f>EXP(-$W$26*C1126)*(L1126-N1126)</f>
        <v>0</v>
      </c>
      <c r="S1126">
        <f>EXP(-$W$26*C1126)*N1126</f>
        <v>0</v>
      </c>
      <c r="T1126">
        <f>EXP(-$W$26*C1126)*E1126</f>
        <v>0</v>
      </c>
    </row>
    <row r="1127" spans="1:20">
      <c r="A1127">
        <v>1118</v>
      </c>
      <c r="B1127">
        <f>RAND()</f>
        <v>0</v>
      </c>
      <c r="C1127">
        <f>IF(B1127&lt;$W$41,3,IF(B1127&lt;$W$41+$W$42,4,5))</f>
        <v>0</v>
      </c>
      <c r="D1127">
        <f>NORMSINV(RAND())</f>
        <v>0</v>
      </c>
      <c r="E1127">
        <f>$W$25*EXP(($W$26-$W$28-0.5*$W$27^2)*C1127+$W$27*SQRT(C1127)*D1127)</f>
        <v>0</v>
      </c>
      <c r="F1127">
        <f>$W$30*(1+$W$31)^C1127</f>
        <v>0</v>
      </c>
      <c r="G1127">
        <f>$W$32*(1+$W$33)^C1127</f>
        <v>0</v>
      </c>
      <c r="H1127">
        <f>$W$34*(1+$W$35)^C1127</f>
        <v>0</v>
      </c>
      <c r="I1127">
        <f>MIN(E1127,F1127)</f>
        <v>0</v>
      </c>
      <c r="J1127">
        <f>MIN(E1127-I1127,G1127)</f>
        <v>0</v>
      </c>
      <c r="K1127">
        <f>MIN(E1127-I1127-J1127,H1127)</f>
        <v>0</v>
      </c>
      <c r="L1127">
        <f>E1127-I1127-J1127-K1127</f>
        <v>0</v>
      </c>
      <c r="M1127">
        <f>IF((I1127+J1127+(1-$W$36)*L1127)/$W$39&gt;=$W$38,1,0)</f>
        <v>0</v>
      </c>
      <c r="N1127">
        <f>IF(M1127=1,$W$37,$W$36)*L1127</f>
        <v>0</v>
      </c>
      <c r="O1127">
        <f>EXP(-$W$26*C1127)*I1127</f>
        <v>0</v>
      </c>
      <c r="P1127">
        <f>EXP(-$W$26*C1127)*J1127</f>
        <v>0</v>
      </c>
      <c r="Q1127">
        <f>EXP(-$W$26*C1127)*K1127</f>
        <v>0</v>
      </c>
      <c r="R1127">
        <f>EXP(-$W$26*C1127)*(L1127-N1127)</f>
        <v>0</v>
      </c>
      <c r="S1127">
        <f>EXP(-$W$26*C1127)*N1127</f>
        <v>0</v>
      </c>
      <c r="T1127">
        <f>EXP(-$W$26*C1127)*E1127</f>
        <v>0</v>
      </c>
    </row>
    <row r="1128" spans="1:20">
      <c r="A1128">
        <v>1119</v>
      </c>
      <c r="B1128">
        <f>RAND()</f>
        <v>0</v>
      </c>
      <c r="C1128">
        <f>IF(B1128&lt;$W$41,3,IF(B1128&lt;$W$41+$W$42,4,5))</f>
        <v>0</v>
      </c>
      <c r="D1128">
        <f>NORMSINV(RAND())</f>
        <v>0</v>
      </c>
      <c r="E1128">
        <f>$W$25*EXP(($W$26-$W$28-0.5*$W$27^2)*C1128+$W$27*SQRT(C1128)*D1128)</f>
        <v>0</v>
      </c>
      <c r="F1128">
        <f>$W$30*(1+$W$31)^C1128</f>
        <v>0</v>
      </c>
      <c r="G1128">
        <f>$W$32*(1+$W$33)^C1128</f>
        <v>0</v>
      </c>
      <c r="H1128">
        <f>$W$34*(1+$W$35)^C1128</f>
        <v>0</v>
      </c>
      <c r="I1128">
        <f>MIN(E1128,F1128)</f>
        <v>0</v>
      </c>
      <c r="J1128">
        <f>MIN(E1128-I1128,G1128)</f>
        <v>0</v>
      </c>
      <c r="K1128">
        <f>MIN(E1128-I1128-J1128,H1128)</f>
        <v>0</v>
      </c>
      <c r="L1128">
        <f>E1128-I1128-J1128-K1128</f>
        <v>0</v>
      </c>
      <c r="M1128">
        <f>IF((I1128+J1128+(1-$W$36)*L1128)/$W$39&gt;=$W$38,1,0)</f>
        <v>0</v>
      </c>
      <c r="N1128">
        <f>IF(M1128=1,$W$37,$W$36)*L1128</f>
        <v>0</v>
      </c>
      <c r="O1128">
        <f>EXP(-$W$26*C1128)*I1128</f>
        <v>0</v>
      </c>
      <c r="P1128">
        <f>EXP(-$W$26*C1128)*J1128</f>
        <v>0</v>
      </c>
      <c r="Q1128">
        <f>EXP(-$W$26*C1128)*K1128</f>
        <v>0</v>
      </c>
      <c r="R1128">
        <f>EXP(-$W$26*C1128)*(L1128-N1128)</f>
        <v>0</v>
      </c>
      <c r="S1128">
        <f>EXP(-$W$26*C1128)*N1128</f>
        <v>0</v>
      </c>
      <c r="T1128">
        <f>EXP(-$W$26*C1128)*E1128</f>
        <v>0</v>
      </c>
    </row>
    <row r="1129" spans="1:20">
      <c r="A1129">
        <v>1120</v>
      </c>
      <c r="B1129">
        <f>RAND()</f>
        <v>0</v>
      </c>
      <c r="C1129">
        <f>IF(B1129&lt;$W$41,3,IF(B1129&lt;$W$41+$W$42,4,5))</f>
        <v>0</v>
      </c>
      <c r="D1129">
        <f>NORMSINV(RAND())</f>
        <v>0</v>
      </c>
      <c r="E1129">
        <f>$W$25*EXP(($W$26-$W$28-0.5*$W$27^2)*C1129+$W$27*SQRT(C1129)*D1129)</f>
        <v>0</v>
      </c>
      <c r="F1129">
        <f>$W$30*(1+$W$31)^C1129</f>
        <v>0</v>
      </c>
      <c r="G1129">
        <f>$W$32*(1+$W$33)^C1129</f>
        <v>0</v>
      </c>
      <c r="H1129">
        <f>$W$34*(1+$W$35)^C1129</f>
        <v>0</v>
      </c>
      <c r="I1129">
        <f>MIN(E1129,F1129)</f>
        <v>0</v>
      </c>
      <c r="J1129">
        <f>MIN(E1129-I1129,G1129)</f>
        <v>0</v>
      </c>
      <c r="K1129">
        <f>MIN(E1129-I1129-J1129,H1129)</f>
        <v>0</v>
      </c>
      <c r="L1129">
        <f>E1129-I1129-J1129-K1129</f>
        <v>0</v>
      </c>
      <c r="M1129">
        <f>IF((I1129+J1129+(1-$W$36)*L1129)/$W$39&gt;=$W$38,1,0)</f>
        <v>0</v>
      </c>
      <c r="N1129">
        <f>IF(M1129=1,$W$37,$W$36)*L1129</f>
        <v>0</v>
      </c>
      <c r="O1129">
        <f>EXP(-$W$26*C1129)*I1129</f>
        <v>0</v>
      </c>
      <c r="P1129">
        <f>EXP(-$W$26*C1129)*J1129</f>
        <v>0</v>
      </c>
      <c r="Q1129">
        <f>EXP(-$W$26*C1129)*K1129</f>
        <v>0</v>
      </c>
      <c r="R1129">
        <f>EXP(-$W$26*C1129)*(L1129-N1129)</f>
        <v>0</v>
      </c>
      <c r="S1129">
        <f>EXP(-$W$26*C1129)*N1129</f>
        <v>0</v>
      </c>
      <c r="T1129">
        <f>EXP(-$W$26*C1129)*E1129</f>
        <v>0</v>
      </c>
    </row>
    <row r="1130" spans="1:20">
      <c r="A1130">
        <v>1121</v>
      </c>
      <c r="B1130">
        <f>RAND()</f>
        <v>0</v>
      </c>
      <c r="C1130">
        <f>IF(B1130&lt;$W$41,3,IF(B1130&lt;$W$41+$W$42,4,5))</f>
        <v>0</v>
      </c>
      <c r="D1130">
        <f>NORMSINV(RAND())</f>
        <v>0</v>
      </c>
      <c r="E1130">
        <f>$W$25*EXP(($W$26-$W$28-0.5*$W$27^2)*C1130+$W$27*SQRT(C1130)*D1130)</f>
        <v>0</v>
      </c>
      <c r="F1130">
        <f>$W$30*(1+$W$31)^C1130</f>
        <v>0</v>
      </c>
      <c r="G1130">
        <f>$W$32*(1+$W$33)^C1130</f>
        <v>0</v>
      </c>
      <c r="H1130">
        <f>$W$34*(1+$W$35)^C1130</f>
        <v>0</v>
      </c>
      <c r="I1130">
        <f>MIN(E1130,F1130)</f>
        <v>0</v>
      </c>
      <c r="J1130">
        <f>MIN(E1130-I1130,G1130)</f>
        <v>0</v>
      </c>
      <c r="K1130">
        <f>MIN(E1130-I1130-J1130,H1130)</f>
        <v>0</v>
      </c>
      <c r="L1130">
        <f>E1130-I1130-J1130-K1130</f>
        <v>0</v>
      </c>
      <c r="M1130">
        <f>IF((I1130+J1130+(1-$W$36)*L1130)/$W$39&gt;=$W$38,1,0)</f>
        <v>0</v>
      </c>
      <c r="N1130">
        <f>IF(M1130=1,$W$37,$W$36)*L1130</f>
        <v>0</v>
      </c>
      <c r="O1130">
        <f>EXP(-$W$26*C1130)*I1130</f>
        <v>0</v>
      </c>
      <c r="P1130">
        <f>EXP(-$W$26*C1130)*J1130</f>
        <v>0</v>
      </c>
      <c r="Q1130">
        <f>EXP(-$W$26*C1130)*K1130</f>
        <v>0</v>
      </c>
      <c r="R1130">
        <f>EXP(-$W$26*C1130)*(L1130-N1130)</f>
        <v>0</v>
      </c>
      <c r="S1130">
        <f>EXP(-$W$26*C1130)*N1130</f>
        <v>0</v>
      </c>
      <c r="T1130">
        <f>EXP(-$W$26*C1130)*E1130</f>
        <v>0</v>
      </c>
    </row>
    <row r="1131" spans="1:20">
      <c r="A1131">
        <v>1122</v>
      </c>
      <c r="B1131">
        <f>RAND()</f>
        <v>0</v>
      </c>
      <c r="C1131">
        <f>IF(B1131&lt;$W$41,3,IF(B1131&lt;$W$41+$W$42,4,5))</f>
        <v>0</v>
      </c>
      <c r="D1131">
        <f>NORMSINV(RAND())</f>
        <v>0</v>
      </c>
      <c r="E1131">
        <f>$W$25*EXP(($W$26-$W$28-0.5*$W$27^2)*C1131+$W$27*SQRT(C1131)*D1131)</f>
        <v>0</v>
      </c>
      <c r="F1131">
        <f>$W$30*(1+$W$31)^C1131</f>
        <v>0</v>
      </c>
      <c r="G1131">
        <f>$W$32*(1+$W$33)^C1131</f>
        <v>0</v>
      </c>
      <c r="H1131">
        <f>$W$34*(1+$W$35)^C1131</f>
        <v>0</v>
      </c>
      <c r="I1131">
        <f>MIN(E1131,F1131)</f>
        <v>0</v>
      </c>
      <c r="J1131">
        <f>MIN(E1131-I1131,G1131)</f>
        <v>0</v>
      </c>
      <c r="K1131">
        <f>MIN(E1131-I1131-J1131,H1131)</f>
        <v>0</v>
      </c>
      <c r="L1131">
        <f>E1131-I1131-J1131-K1131</f>
        <v>0</v>
      </c>
      <c r="M1131">
        <f>IF((I1131+J1131+(1-$W$36)*L1131)/$W$39&gt;=$W$38,1,0)</f>
        <v>0</v>
      </c>
      <c r="N1131">
        <f>IF(M1131=1,$W$37,$W$36)*L1131</f>
        <v>0</v>
      </c>
      <c r="O1131">
        <f>EXP(-$W$26*C1131)*I1131</f>
        <v>0</v>
      </c>
      <c r="P1131">
        <f>EXP(-$W$26*C1131)*J1131</f>
        <v>0</v>
      </c>
      <c r="Q1131">
        <f>EXP(-$W$26*C1131)*K1131</f>
        <v>0</v>
      </c>
      <c r="R1131">
        <f>EXP(-$W$26*C1131)*(L1131-N1131)</f>
        <v>0</v>
      </c>
      <c r="S1131">
        <f>EXP(-$W$26*C1131)*N1131</f>
        <v>0</v>
      </c>
      <c r="T1131">
        <f>EXP(-$W$26*C1131)*E1131</f>
        <v>0</v>
      </c>
    </row>
    <row r="1132" spans="1:20">
      <c r="A1132">
        <v>1123</v>
      </c>
      <c r="B1132">
        <f>RAND()</f>
        <v>0</v>
      </c>
      <c r="C1132">
        <f>IF(B1132&lt;$W$41,3,IF(B1132&lt;$W$41+$W$42,4,5))</f>
        <v>0</v>
      </c>
      <c r="D1132">
        <f>NORMSINV(RAND())</f>
        <v>0</v>
      </c>
      <c r="E1132">
        <f>$W$25*EXP(($W$26-$W$28-0.5*$W$27^2)*C1132+$W$27*SQRT(C1132)*D1132)</f>
        <v>0</v>
      </c>
      <c r="F1132">
        <f>$W$30*(1+$W$31)^C1132</f>
        <v>0</v>
      </c>
      <c r="G1132">
        <f>$W$32*(1+$W$33)^C1132</f>
        <v>0</v>
      </c>
      <c r="H1132">
        <f>$W$34*(1+$W$35)^C1132</f>
        <v>0</v>
      </c>
      <c r="I1132">
        <f>MIN(E1132,F1132)</f>
        <v>0</v>
      </c>
      <c r="J1132">
        <f>MIN(E1132-I1132,G1132)</f>
        <v>0</v>
      </c>
      <c r="K1132">
        <f>MIN(E1132-I1132-J1132,H1132)</f>
        <v>0</v>
      </c>
      <c r="L1132">
        <f>E1132-I1132-J1132-K1132</f>
        <v>0</v>
      </c>
      <c r="M1132">
        <f>IF((I1132+J1132+(1-$W$36)*L1132)/$W$39&gt;=$W$38,1,0)</f>
        <v>0</v>
      </c>
      <c r="N1132">
        <f>IF(M1132=1,$W$37,$W$36)*L1132</f>
        <v>0</v>
      </c>
      <c r="O1132">
        <f>EXP(-$W$26*C1132)*I1132</f>
        <v>0</v>
      </c>
      <c r="P1132">
        <f>EXP(-$W$26*C1132)*J1132</f>
        <v>0</v>
      </c>
      <c r="Q1132">
        <f>EXP(-$W$26*C1132)*K1132</f>
        <v>0</v>
      </c>
      <c r="R1132">
        <f>EXP(-$W$26*C1132)*(L1132-N1132)</f>
        <v>0</v>
      </c>
      <c r="S1132">
        <f>EXP(-$W$26*C1132)*N1132</f>
        <v>0</v>
      </c>
      <c r="T1132">
        <f>EXP(-$W$26*C1132)*E1132</f>
        <v>0</v>
      </c>
    </row>
    <row r="1133" spans="1:20">
      <c r="A1133">
        <v>1124</v>
      </c>
      <c r="B1133">
        <f>RAND()</f>
        <v>0</v>
      </c>
      <c r="C1133">
        <f>IF(B1133&lt;$W$41,3,IF(B1133&lt;$W$41+$W$42,4,5))</f>
        <v>0</v>
      </c>
      <c r="D1133">
        <f>NORMSINV(RAND())</f>
        <v>0</v>
      </c>
      <c r="E1133">
        <f>$W$25*EXP(($W$26-$W$28-0.5*$W$27^2)*C1133+$W$27*SQRT(C1133)*D1133)</f>
        <v>0</v>
      </c>
      <c r="F1133">
        <f>$W$30*(1+$W$31)^C1133</f>
        <v>0</v>
      </c>
      <c r="G1133">
        <f>$W$32*(1+$W$33)^C1133</f>
        <v>0</v>
      </c>
      <c r="H1133">
        <f>$W$34*(1+$W$35)^C1133</f>
        <v>0</v>
      </c>
      <c r="I1133">
        <f>MIN(E1133,F1133)</f>
        <v>0</v>
      </c>
      <c r="J1133">
        <f>MIN(E1133-I1133,G1133)</f>
        <v>0</v>
      </c>
      <c r="K1133">
        <f>MIN(E1133-I1133-J1133,H1133)</f>
        <v>0</v>
      </c>
      <c r="L1133">
        <f>E1133-I1133-J1133-K1133</f>
        <v>0</v>
      </c>
      <c r="M1133">
        <f>IF((I1133+J1133+(1-$W$36)*L1133)/$W$39&gt;=$W$38,1,0)</f>
        <v>0</v>
      </c>
      <c r="N1133">
        <f>IF(M1133=1,$W$37,$W$36)*L1133</f>
        <v>0</v>
      </c>
      <c r="O1133">
        <f>EXP(-$W$26*C1133)*I1133</f>
        <v>0</v>
      </c>
      <c r="P1133">
        <f>EXP(-$W$26*C1133)*J1133</f>
        <v>0</v>
      </c>
      <c r="Q1133">
        <f>EXP(-$W$26*C1133)*K1133</f>
        <v>0</v>
      </c>
      <c r="R1133">
        <f>EXP(-$W$26*C1133)*(L1133-N1133)</f>
        <v>0</v>
      </c>
      <c r="S1133">
        <f>EXP(-$W$26*C1133)*N1133</f>
        <v>0</v>
      </c>
      <c r="T1133">
        <f>EXP(-$W$26*C1133)*E1133</f>
        <v>0</v>
      </c>
    </row>
    <row r="1134" spans="1:20">
      <c r="A1134">
        <v>1125</v>
      </c>
      <c r="B1134">
        <f>RAND()</f>
        <v>0</v>
      </c>
      <c r="C1134">
        <f>IF(B1134&lt;$W$41,3,IF(B1134&lt;$W$41+$W$42,4,5))</f>
        <v>0</v>
      </c>
      <c r="D1134">
        <f>NORMSINV(RAND())</f>
        <v>0</v>
      </c>
      <c r="E1134">
        <f>$W$25*EXP(($W$26-$W$28-0.5*$W$27^2)*C1134+$W$27*SQRT(C1134)*D1134)</f>
        <v>0</v>
      </c>
      <c r="F1134">
        <f>$W$30*(1+$W$31)^C1134</f>
        <v>0</v>
      </c>
      <c r="G1134">
        <f>$W$32*(1+$W$33)^C1134</f>
        <v>0</v>
      </c>
      <c r="H1134">
        <f>$W$34*(1+$W$35)^C1134</f>
        <v>0</v>
      </c>
      <c r="I1134">
        <f>MIN(E1134,F1134)</f>
        <v>0</v>
      </c>
      <c r="J1134">
        <f>MIN(E1134-I1134,G1134)</f>
        <v>0</v>
      </c>
      <c r="K1134">
        <f>MIN(E1134-I1134-J1134,H1134)</f>
        <v>0</v>
      </c>
      <c r="L1134">
        <f>E1134-I1134-J1134-K1134</f>
        <v>0</v>
      </c>
      <c r="M1134">
        <f>IF((I1134+J1134+(1-$W$36)*L1134)/$W$39&gt;=$W$38,1,0)</f>
        <v>0</v>
      </c>
      <c r="N1134">
        <f>IF(M1134=1,$W$37,$W$36)*L1134</f>
        <v>0</v>
      </c>
      <c r="O1134">
        <f>EXP(-$W$26*C1134)*I1134</f>
        <v>0</v>
      </c>
      <c r="P1134">
        <f>EXP(-$W$26*C1134)*J1134</f>
        <v>0</v>
      </c>
      <c r="Q1134">
        <f>EXP(-$W$26*C1134)*K1134</f>
        <v>0</v>
      </c>
      <c r="R1134">
        <f>EXP(-$W$26*C1134)*(L1134-N1134)</f>
        <v>0</v>
      </c>
      <c r="S1134">
        <f>EXP(-$W$26*C1134)*N1134</f>
        <v>0</v>
      </c>
      <c r="T1134">
        <f>EXP(-$W$26*C1134)*E1134</f>
        <v>0</v>
      </c>
    </row>
    <row r="1135" spans="1:20">
      <c r="A1135">
        <v>1126</v>
      </c>
      <c r="B1135">
        <f>RAND()</f>
        <v>0</v>
      </c>
      <c r="C1135">
        <f>IF(B1135&lt;$W$41,3,IF(B1135&lt;$W$41+$W$42,4,5))</f>
        <v>0</v>
      </c>
      <c r="D1135">
        <f>NORMSINV(RAND())</f>
        <v>0</v>
      </c>
      <c r="E1135">
        <f>$W$25*EXP(($W$26-$W$28-0.5*$W$27^2)*C1135+$W$27*SQRT(C1135)*D1135)</f>
        <v>0</v>
      </c>
      <c r="F1135">
        <f>$W$30*(1+$W$31)^C1135</f>
        <v>0</v>
      </c>
      <c r="G1135">
        <f>$W$32*(1+$W$33)^C1135</f>
        <v>0</v>
      </c>
      <c r="H1135">
        <f>$W$34*(1+$W$35)^C1135</f>
        <v>0</v>
      </c>
      <c r="I1135">
        <f>MIN(E1135,F1135)</f>
        <v>0</v>
      </c>
      <c r="J1135">
        <f>MIN(E1135-I1135,G1135)</f>
        <v>0</v>
      </c>
      <c r="K1135">
        <f>MIN(E1135-I1135-J1135,H1135)</f>
        <v>0</v>
      </c>
      <c r="L1135">
        <f>E1135-I1135-J1135-K1135</f>
        <v>0</v>
      </c>
      <c r="M1135">
        <f>IF((I1135+J1135+(1-$W$36)*L1135)/$W$39&gt;=$W$38,1,0)</f>
        <v>0</v>
      </c>
      <c r="N1135">
        <f>IF(M1135=1,$W$37,$W$36)*L1135</f>
        <v>0</v>
      </c>
      <c r="O1135">
        <f>EXP(-$W$26*C1135)*I1135</f>
        <v>0</v>
      </c>
      <c r="P1135">
        <f>EXP(-$W$26*C1135)*J1135</f>
        <v>0</v>
      </c>
      <c r="Q1135">
        <f>EXP(-$W$26*C1135)*K1135</f>
        <v>0</v>
      </c>
      <c r="R1135">
        <f>EXP(-$W$26*C1135)*(L1135-N1135)</f>
        <v>0</v>
      </c>
      <c r="S1135">
        <f>EXP(-$W$26*C1135)*N1135</f>
        <v>0</v>
      </c>
      <c r="T1135">
        <f>EXP(-$W$26*C1135)*E1135</f>
        <v>0</v>
      </c>
    </row>
    <row r="1136" spans="1:20">
      <c r="A1136">
        <v>1127</v>
      </c>
      <c r="B1136">
        <f>RAND()</f>
        <v>0</v>
      </c>
      <c r="C1136">
        <f>IF(B1136&lt;$W$41,3,IF(B1136&lt;$W$41+$W$42,4,5))</f>
        <v>0</v>
      </c>
      <c r="D1136">
        <f>NORMSINV(RAND())</f>
        <v>0</v>
      </c>
      <c r="E1136">
        <f>$W$25*EXP(($W$26-$W$28-0.5*$W$27^2)*C1136+$W$27*SQRT(C1136)*D1136)</f>
        <v>0</v>
      </c>
      <c r="F1136">
        <f>$W$30*(1+$W$31)^C1136</f>
        <v>0</v>
      </c>
      <c r="G1136">
        <f>$W$32*(1+$W$33)^C1136</f>
        <v>0</v>
      </c>
      <c r="H1136">
        <f>$W$34*(1+$W$35)^C1136</f>
        <v>0</v>
      </c>
      <c r="I1136">
        <f>MIN(E1136,F1136)</f>
        <v>0</v>
      </c>
      <c r="J1136">
        <f>MIN(E1136-I1136,G1136)</f>
        <v>0</v>
      </c>
      <c r="K1136">
        <f>MIN(E1136-I1136-J1136,H1136)</f>
        <v>0</v>
      </c>
      <c r="L1136">
        <f>E1136-I1136-J1136-K1136</f>
        <v>0</v>
      </c>
      <c r="M1136">
        <f>IF((I1136+J1136+(1-$W$36)*L1136)/$W$39&gt;=$W$38,1,0)</f>
        <v>0</v>
      </c>
      <c r="N1136">
        <f>IF(M1136=1,$W$37,$W$36)*L1136</f>
        <v>0</v>
      </c>
      <c r="O1136">
        <f>EXP(-$W$26*C1136)*I1136</f>
        <v>0</v>
      </c>
      <c r="P1136">
        <f>EXP(-$W$26*C1136)*J1136</f>
        <v>0</v>
      </c>
      <c r="Q1136">
        <f>EXP(-$W$26*C1136)*K1136</f>
        <v>0</v>
      </c>
      <c r="R1136">
        <f>EXP(-$W$26*C1136)*(L1136-N1136)</f>
        <v>0</v>
      </c>
      <c r="S1136">
        <f>EXP(-$W$26*C1136)*N1136</f>
        <v>0</v>
      </c>
      <c r="T1136">
        <f>EXP(-$W$26*C1136)*E1136</f>
        <v>0</v>
      </c>
    </row>
    <row r="1137" spans="1:20">
      <c r="A1137">
        <v>1128</v>
      </c>
      <c r="B1137">
        <f>RAND()</f>
        <v>0</v>
      </c>
      <c r="C1137">
        <f>IF(B1137&lt;$W$41,3,IF(B1137&lt;$W$41+$W$42,4,5))</f>
        <v>0</v>
      </c>
      <c r="D1137">
        <f>NORMSINV(RAND())</f>
        <v>0</v>
      </c>
      <c r="E1137">
        <f>$W$25*EXP(($W$26-$W$28-0.5*$W$27^2)*C1137+$W$27*SQRT(C1137)*D1137)</f>
        <v>0</v>
      </c>
      <c r="F1137">
        <f>$W$30*(1+$W$31)^C1137</f>
        <v>0</v>
      </c>
      <c r="G1137">
        <f>$W$32*(1+$W$33)^C1137</f>
        <v>0</v>
      </c>
      <c r="H1137">
        <f>$W$34*(1+$W$35)^C1137</f>
        <v>0</v>
      </c>
      <c r="I1137">
        <f>MIN(E1137,F1137)</f>
        <v>0</v>
      </c>
      <c r="J1137">
        <f>MIN(E1137-I1137,G1137)</f>
        <v>0</v>
      </c>
      <c r="K1137">
        <f>MIN(E1137-I1137-J1137,H1137)</f>
        <v>0</v>
      </c>
      <c r="L1137">
        <f>E1137-I1137-J1137-K1137</f>
        <v>0</v>
      </c>
      <c r="M1137">
        <f>IF((I1137+J1137+(1-$W$36)*L1137)/$W$39&gt;=$W$38,1,0)</f>
        <v>0</v>
      </c>
      <c r="N1137">
        <f>IF(M1137=1,$W$37,$W$36)*L1137</f>
        <v>0</v>
      </c>
      <c r="O1137">
        <f>EXP(-$W$26*C1137)*I1137</f>
        <v>0</v>
      </c>
      <c r="P1137">
        <f>EXP(-$W$26*C1137)*J1137</f>
        <v>0</v>
      </c>
      <c r="Q1137">
        <f>EXP(-$W$26*C1137)*K1137</f>
        <v>0</v>
      </c>
      <c r="R1137">
        <f>EXP(-$W$26*C1137)*(L1137-N1137)</f>
        <v>0</v>
      </c>
      <c r="S1137">
        <f>EXP(-$W$26*C1137)*N1137</f>
        <v>0</v>
      </c>
      <c r="T1137">
        <f>EXP(-$W$26*C1137)*E1137</f>
        <v>0</v>
      </c>
    </row>
    <row r="1138" spans="1:20">
      <c r="A1138">
        <v>1129</v>
      </c>
      <c r="B1138">
        <f>RAND()</f>
        <v>0</v>
      </c>
      <c r="C1138">
        <f>IF(B1138&lt;$W$41,3,IF(B1138&lt;$W$41+$W$42,4,5))</f>
        <v>0</v>
      </c>
      <c r="D1138">
        <f>NORMSINV(RAND())</f>
        <v>0</v>
      </c>
      <c r="E1138">
        <f>$W$25*EXP(($W$26-$W$28-0.5*$W$27^2)*C1138+$W$27*SQRT(C1138)*D1138)</f>
        <v>0</v>
      </c>
      <c r="F1138">
        <f>$W$30*(1+$W$31)^C1138</f>
        <v>0</v>
      </c>
      <c r="G1138">
        <f>$W$32*(1+$W$33)^C1138</f>
        <v>0</v>
      </c>
      <c r="H1138">
        <f>$W$34*(1+$W$35)^C1138</f>
        <v>0</v>
      </c>
      <c r="I1138">
        <f>MIN(E1138,F1138)</f>
        <v>0</v>
      </c>
      <c r="J1138">
        <f>MIN(E1138-I1138,G1138)</f>
        <v>0</v>
      </c>
      <c r="K1138">
        <f>MIN(E1138-I1138-J1138,H1138)</f>
        <v>0</v>
      </c>
      <c r="L1138">
        <f>E1138-I1138-J1138-K1138</f>
        <v>0</v>
      </c>
      <c r="M1138">
        <f>IF((I1138+J1138+(1-$W$36)*L1138)/$W$39&gt;=$W$38,1,0)</f>
        <v>0</v>
      </c>
      <c r="N1138">
        <f>IF(M1138=1,$W$37,$W$36)*L1138</f>
        <v>0</v>
      </c>
      <c r="O1138">
        <f>EXP(-$W$26*C1138)*I1138</f>
        <v>0</v>
      </c>
      <c r="P1138">
        <f>EXP(-$W$26*C1138)*J1138</f>
        <v>0</v>
      </c>
      <c r="Q1138">
        <f>EXP(-$W$26*C1138)*K1138</f>
        <v>0</v>
      </c>
      <c r="R1138">
        <f>EXP(-$W$26*C1138)*(L1138-N1138)</f>
        <v>0</v>
      </c>
      <c r="S1138">
        <f>EXP(-$W$26*C1138)*N1138</f>
        <v>0</v>
      </c>
      <c r="T1138">
        <f>EXP(-$W$26*C1138)*E1138</f>
        <v>0</v>
      </c>
    </row>
    <row r="1139" spans="1:20">
      <c r="A1139">
        <v>1130</v>
      </c>
      <c r="B1139">
        <f>RAND()</f>
        <v>0</v>
      </c>
      <c r="C1139">
        <f>IF(B1139&lt;$W$41,3,IF(B1139&lt;$W$41+$W$42,4,5))</f>
        <v>0</v>
      </c>
      <c r="D1139">
        <f>NORMSINV(RAND())</f>
        <v>0</v>
      </c>
      <c r="E1139">
        <f>$W$25*EXP(($W$26-$W$28-0.5*$W$27^2)*C1139+$W$27*SQRT(C1139)*D1139)</f>
        <v>0</v>
      </c>
      <c r="F1139">
        <f>$W$30*(1+$W$31)^C1139</f>
        <v>0</v>
      </c>
      <c r="G1139">
        <f>$W$32*(1+$W$33)^C1139</f>
        <v>0</v>
      </c>
      <c r="H1139">
        <f>$W$34*(1+$W$35)^C1139</f>
        <v>0</v>
      </c>
      <c r="I1139">
        <f>MIN(E1139,F1139)</f>
        <v>0</v>
      </c>
      <c r="J1139">
        <f>MIN(E1139-I1139,G1139)</f>
        <v>0</v>
      </c>
      <c r="K1139">
        <f>MIN(E1139-I1139-J1139,H1139)</f>
        <v>0</v>
      </c>
      <c r="L1139">
        <f>E1139-I1139-J1139-K1139</f>
        <v>0</v>
      </c>
      <c r="M1139">
        <f>IF((I1139+J1139+(1-$W$36)*L1139)/$W$39&gt;=$W$38,1,0)</f>
        <v>0</v>
      </c>
      <c r="N1139">
        <f>IF(M1139=1,$W$37,$W$36)*L1139</f>
        <v>0</v>
      </c>
      <c r="O1139">
        <f>EXP(-$W$26*C1139)*I1139</f>
        <v>0</v>
      </c>
      <c r="P1139">
        <f>EXP(-$W$26*C1139)*J1139</f>
        <v>0</v>
      </c>
      <c r="Q1139">
        <f>EXP(-$W$26*C1139)*K1139</f>
        <v>0</v>
      </c>
      <c r="R1139">
        <f>EXP(-$W$26*C1139)*(L1139-N1139)</f>
        <v>0</v>
      </c>
      <c r="S1139">
        <f>EXP(-$W$26*C1139)*N1139</f>
        <v>0</v>
      </c>
      <c r="T1139">
        <f>EXP(-$W$26*C1139)*E1139</f>
        <v>0</v>
      </c>
    </row>
    <row r="1140" spans="1:20">
      <c r="A1140">
        <v>1131</v>
      </c>
      <c r="B1140">
        <f>RAND()</f>
        <v>0</v>
      </c>
      <c r="C1140">
        <f>IF(B1140&lt;$W$41,3,IF(B1140&lt;$W$41+$W$42,4,5))</f>
        <v>0</v>
      </c>
      <c r="D1140">
        <f>NORMSINV(RAND())</f>
        <v>0</v>
      </c>
      <c r="E1140">
        <f>$W$25*EXP(($W$26-$W$28-0.5*$W$27^2)*C1140+$W$27*SQRT(C1140)*D1140)</f>
        <v>0</v>
      </c>
      <c r="F1140">
        <f>$W$30*(1+$W$31)^C1140</f>
        <v>0</v>
      </c>
      <c r="G1140">
        <f>$W$32*(1+$W$33)^C1140</f>
        <v>0</v>
      </c>
      <c r="H1140">
        <f>$W$34*(1+$W$35)^C1140</f>
        <v>0</v>
      </c>
      <c r="I1140">
        <f>MIN(E1140,F1140)</f>
        <v>0</v>
      </c>
      <c r="J1140">
        <f>MIN(E1140-I1140,G1140)</f>
        <v>0</v>
      </c>
      <c r="K1140">
        <f>MIN(E1140-I1140-J1140,H1140)</f>
        <v>0</v>
      </c>
      <c r="L1140">
        <f>E1140-I1140-J1140-K1140</f>
        <v>0</v>
      </c>
      <c r="M1140">
        <f>IF((I1140+J1140+(1-$W$36)*L1140)/$W$39&gt;=$W$38,1,0)</f>
        <v>0</v>
      </c>
      <c r="N1140">
        <f>IF(M1140=1,$W$37,$W$36)*L1140</f>
        <v>0</v>
      </c>
      <c r="O1140">
        <f>EXP(-$W$26*C1140)*I1140</f>
        <v>0</v>
      </c>
      <c r="P1140">
        <f>EXP(-$W$26*C1140)*J1140</f>
        <v>0</v>
      </c>
      <c r="Q1140">
        <f>EXP(-$W$26*C1140)*K1140</f>
        <v>0</v>
      </c>
      <c r="R1140">
        <f>EXP(-$W$26*C1140)*(L1140-N1140)</f>
        <v>0</v>
      </c>
      <c r="S1140">
        <f>EXP(-$W$26*C1140)*N1140</f>
        <v>0</v>
      </c>
      <c r="T1140">
        <f>EXP(-$W$26*C1140)*E1140</f>
        <v>0</v>
      </c>
    </row>
    <row r="1141" spans="1:20">
      <c r="A1141">
        <v>1132</v>
      </c>
      <c r="B1141">
        <f>RAND()</f>
        <v>0</v>
      </c>
      <c r="C1141">
        <f>IF(B1141&lt;$W$41,3,IF(B1141&lt;$W$41+$W$42,4,5))</f>
        <v>0</v>
      </c>
      <c r="D1141">
        <f>NORMSINV(RAND())</f>
        <v>0</v>
      </c>
      <c r="E1141">
        <f>$W$25*EXP(($W$26-$W$28-0.5*$W$27^2)*C1141+$W$27*SQRT(C1141)*D1141)</f>
        <v>0</v>
      </c>
      <c r="F1141">
        <f>$W$30*(1+$W$31)^C1141</f>
        <v>0</v>
      </c>
      <c r="G1141">
        <f>$W$32*(1+$W$33)^C1141</f>
        <v>0</v>
      </c>
      <c r="H1141">
        <f>$W$34*(1+$W$35)^C1141</f>
        <v>0</v>
      </c>
      <c r="I1141">
        <f>MIN(E1141,F1141)</f>
        <v>0</v>
      </c>
      <c r="J1141">
        <f>MIN(E1141-I1141,G1141)</f>
        <v>0</v>
      </c>
      <c r="K1141">
        <f>MIN(E1141-I1141-J1141,H1141)</f>
        <v>0</v>
      </c>
      <c r="L1141">
        <f>E1141-I1141-J1141-K1141</f>
        <v>0</v>
      </c>
      <c r="M1141">
        <f>IF((I1141+J1141+(1-$W$36)*L1141)/$W$39&gt;=$W$38,1,0)</f>
        <v>0</v>
      </c>
      <c r="N1141">
        <f>IF(M1141=1,$W$37,$W$36)*L1141</f>
        <v>0</v>
      </c>
      <c r="O1141">
        <f>EXP(-$W$26*C1141)*I1141</f>
        <v>0</v>
      </c>
      <c r="P1141">
        <f>EXP(-$W$26*C1141)*J1141</f>
        <v>0</v>
      </c>
      <c r="Q1141">
        <f>EXP(-$W$26*C1141)*K1141</f>
        <v>0</v>
      </c>
      <c r="R1141">
        <f>EXP(-$W$26*C1141)*(L1141-N1141)</f>
        <v>0</v>
      </c>
      <c r="S1141">
        <f>EXP(-$W$26*C1141)*N1141</f>
        <v>0</v>
      </c>
      <c r="T1141">
        <f>EXP(-$W$26*C1141)*E1141</f>
        <v>0</v>
      </c>
    </row>
    <row r="1142" spans="1:20">
      <c r="A1142">
        <v>1133</v>
      </c>
      <c r="B1142">
        <f>RAND()</f>
        <v>0</v>
      </c>
      <c r="C1142">
        <f>IF(B1142&lt;$W$41,3,IF(B1142&lt;$W$41+$W$42,4,5))</f>
        <v>0</v>
      </c>
      <c r="D1142">
        <f>NORMSINV(RAND())</f>
        <v>0</v>
      </c>
      <c r="E1142">
        <f>$W$25*EXP(($W$26-$W$28-0.5*$W$27^2)*C1142+$W$27*SQRT(C1142)*D1142)</f>
        <v>0</v>
      </c>
      <c r="F1142">
        <f>$W$30*(1+$W$31)^C1142</f>
        <v>0</v>
      </c>
      <c r="G1142">
        <f>$W$32*(1+$W$33)^C1142</f>
        <v>0</v>
      </c>
      <c r="H1142">
        <f>$W$34*(1+$W$35)^C1142</f>
        <v>0</v>
      </c>
      <c r="I1142">
        <f>MIN(E1142,F1142)</f>
        <v>0</v>
      </c>
      <c r="J1142">
        <f>MIN(E1142-I1142,G1142)</f>
        <v>0</v>
      </c>
      <c r="K1142">
        <f>MIN(E1142-I1142-J1142,H1142)</f>
        <v>0</v>
      </c>
      <c r="L1142">
        <f>E1142-I1142-J1142-K1142</f>
        <v>0</v>
      </c>
      <c r="M1142">
        <f>IF((I1142+J1142+(1-$W$36)*L1142)/$W$39&gt;=$W$38,1,0)</f>
        <v>0</v>
      </c>
      <c r="N1142">
        <f>IF(M1142=1,$W$37,$W$36)*L1142</f>
        <v>0</v>
      </c>
      <c r="O1142">
        <f>EXP(-$W$26*C1142)*I1142</f>
        <v>0</v>
      </c>
      <c r="P1142">
        <f>EXP(-$W$26*C1142)*J1142</f>
        <v>0</v>
      </c>
      <c r="Q1142">
        <f>EXP(-$W$26*C1142)*K1142</f>
        <v>0</v>
      </c>
      <c r="R1142">
        <f>EXP(-$W$26*C1142)*(L1142-N1142)</f>
        <v>0</v>
      </c>
      <c r="S1142">
        <f>EXP(-$W$26*C1142)*N1142</f>
        <v>0</v>
      </c>
      <c r="T1142">
        <f>EXP(-$W$26*C1142)*E1142</f>
        <v>0</v>
      </c>
    </row>
    <row r="1143" spans="1:20">
      <c r="A1143">
        <v>1134</v>
      </c>
      <c r="B1143">
        <f>RAND()</f>
        <v>0</v>
      </c>
      <c r="C1143">
        <f>IF(B1143&lt;$W$41,3,IF(B1143&lt;$W$41+$W$42,4,5))</f>
        <v>0</v>
      </c>
      <c r="D1143">
        <f>NORMSINV(RAND())</f>
        <v>0</v>
      </c>
      <c r="E1143">
        <f>$W$25*EXP(($W$26-$W$28-0.5*$W$27^2)*C1143+$W$27*SQRT(C1143)*D1143)</f>
        <v>0</v>
      </c>
      <c r="F1143">
        <f>$W$30*(1+$W$31)^C1143</f>
        <v>0</v>
      </c>
      <c r="G1143">
        <f>$W$32*(1+$W$33)^C1143</f>
        <v>0</v>
      </c>
      <c r="H1143">
        <f>$W$34*(1+$W$35)^C1143</f>
        <v>0</v>
      </c>
      <c r="I1143">
        <f>MIN(E1143,F1143)</f>
        <v>0</v>
      </c>
      <c r="J1143">
        <f>MIN(E1143-I1143,G1143)</f>
        <v>0</v>
      </c>
      <c r="K1143">
        <f>MIN(E1143-I1143-J1143,H1143)</f>
        <v>0</v>
      </c>
      <c r="L1143">
        <f>E1143-I1143-J1143-K1143</f>
        <v>0</v>
      </c>
      <c r="M1143">
        <f>IF((I1143+J1143+(1-$W$36)*L1143)/$W$39&gt;=$W$38,1,0)</f>
        <v>0</v>
      </c>
      <c r="N1143">
        <f>IF(M1143=1,$W$37,$W$36)*L1143</f>
        <v>0</v>
      </c>
      <c r="O1143">
        <f>EXP(-$W$26*C1143)*I1143</f>
        <v>0</v>
      </c>
      <c r="P1143">
        <f>EXP(-$W$26*C1143)*J1143</f>
        <v>0</v>
      </c>
      <c r="Q1143">
        <f>EXP(-$W$26*C1143)*K1143</f>
        <v>0</v>
      </c>
      <c r="R1143">
        <f>EXP(-$W$26*C1143)*(L1143-N1143)</f>
        <v>0</v>
      </c>
      <c r="S1143">
        <f>EXP(-$W$26*C1143)*N1143</f>
        <v>0</v>
      </c>
      <c r="T1143">
        <f>EXP(-$W$26*C1143)*E1143</f>
        <v>0</v>
      </c>
    </row>
    <row r="1144" spans="1:20">
      <c r="A1144">
        <v>1135</v>
      </c>
      <c r="B1144">
        <f>RAND()</f>
        <v>0</v>
      </c>
      <c r="C1144">
        <f>IF(B1144&lt;$W$41,3,IF(B1144&lt;$W$41+$W$42,4,5))</f>
        <v>0</v>
      </c>
      <c r="D1144">
        <f>NORMSINV(RAND())</f>
        <v>0</v>
      </c>
      <c r="E1144">
        <f>$W$25*EXP(($W$26-$W$28-0.5*$W$27^2)*C1144+$W$27*SQRT(C1144)*D1144)</f>
        <v>0</v>
      </c>
      <c r="F1144">
        <f>$W$30*(1+$W$31)^C1144</f>
        <v>0</v>
      </c>
      <c r="G1144">
        <f>$W$32*(1+$W$33)^C1144</f>
        <v>0</v>
      </c>
      <c r="H1144">
        <f>$W$34*(1+$W$35)^C1144</f>
        <v>0</v>
      </c>
      <c r="I1144">
        <f>MIN(E1144,F1144)</f>
        <v>0</v>
      </c>
      <c r="J1144">
        <f>MIN(E1144-I1144,G1144)</f>
        <v>0</v>
      </c>
      <c r="K1144">
        <f>MIN(E1144-I1144-J1144,H1144)</f>
        <v>0</v>
      </c>
      <c r="L1144">
        <f>E1144-I1144-J1144-K1144</f>
        <v>0</v>
      </c>
      <c r="M1144">
        <f>IF((I1144+J1144+(1-$W$36)*L1144)/$W$39&gt;=$W$38,1,0)</f>
        <v>0</v>
      </c>
      <c r="N1144">
        <f>IF(M1144=1,$W$37,$W$36)*L1144</f>
        <v>0</v>
      </c>
      <c r="O1144">
        <f>EXP(-$W$26*C1144)*I1144</f>
        <v>0</v>
      </c>
      <c r="P1144">
        <f>EXP(-$W$26*C1144)*J1144</f>
        <v>0</v>
      </c>
      <c r="Q1144">
        <f>EXP(-$W$26*C1144)*K1144</f>
        <v>0</v>
      </c>
      <c r="R1144">
        <f>EXP(-$W$26*C1144)*(L1144-N1144)</f>
        <v>0</v>
      </c>
      <c r="S1144">
        <f>EXP(-$W$26*C1144)*N1144</f>
        <v>0</v>
      </c>
      <c r="T1144">
        <f>EXP(-$W$26*C1144)*E1144</f>
        <v>0</v>
      </c>
    </row>
    <row r="1145" spans="1:20">
      <c r="A1145">
        <v>1136</v>
      </c>
      <c r="B1145">
        <f>RAND()</f>
        <v>0</v>
      </c>
      <c r="C1145">
        <f>IF(B1145&lt;$W$41,3,IF(B1145&lt;$W$41+$W$42,4,5))</f>
        <v>0</v>
      </c>
      <c r="D1145">
        <f>NORMSINV(RAND())</f>
        <v>0</v>
      </c>
      <c r="E1145">
        <f>$W$25*EXP(($W$26-$W$28-0.5*$W$27^2)*C1145+$W$27*SQRT(C1145)*D1145)</f>
        <v>0</v>
      </c>
      <c r="F1145">
        <f>$W$30*(1+$W$31)^C1145</f>
        <v>0</v>
      </c>
      <c r="G1145">
        <f>$W$32*(1+$W$33)^C1145</f>
        <v>0</v>
      </c>
      <c r="H1145">
        <f>$W$34*(1+$W$35)^C1145</f>
        <v>0</v>
      </c>
      <c r="I1145">
        <f>MIN(E1145,F1145)</f>
        <v>0</v>
      </c>
      <c r="J1145">
        <f>MIN(E1145-I1145,G1145)</f>
        <v>0</v>
      </c>
      <c r="K1145">
        <f>MIN(E1145-I1145-J1145,H1145)</f>
        <v>0</v>
      </c>
      <c r="L1145">
        <f>E1145-I1145-J1145-K1145</f>
        <v>0</v>
      </c>
      <c r="M1145">
        <f>IF((I1145+J1145+(1-$W$36)*L1145)/$W$39&gt;=$W$38,1,0)</f>
        <v>0</v>
      </c>
      <c r="N1145">
        <f>IF(M1145=1,$W$37,$W$36)*L1145</f>
        <v>0</v>
      </c>
      <c r="O1145">
        <f>EXP(-$W$26*C1145)*I1145</f>
        <v>0</v>
      </c>
      <c r="P1145">
        <f>EXP(-$W$26*C1145)*J1145</f>
        <v>0</v>
      </c>
      <c r="Q1145">
        <f>EXP(-$W$26*C1145)*K1145</f>
        <v>0</v>
      </c>
      <c r="R1145">
        <f>EXP(-$W$26*C1145)*(L1145-N1145)</f>
        <v>0</v>
      </c>
      <c r="S1145">
        <f>EXP(-$W$26*C1145)*N1145</f>
        <v>0</v>
      </c>
      <c r="T1145">
        <f>EXP(-$W$26*C1145)*E1145</f>
        <v>0</v>
      </c>
    </row>
    <row r="1146" spans="1:20">
      <c r="A1146">
        <v>1137</v>
      </c>
      <c r="B1146">
        <f>RAND()</f>
        <v>0</v>
      </c>
      <c r="C1146">
        <f>IF(B1146&lt;$W$41,3,IF(B1146&lt;$W$41+$W$42,4,5))</f>
        <v>0</v>
      </c>
      <c r="D1146">
        <f>NORMSINV(RAND())</f>
        <v>0</v>
      </c>
      <c r="E1146">
        <f>$W$25*EXP(($W$26-$W$28-0.5*$W$27^2)*C1146+$W$27*SQRT(C1146)*D1146)</f>
        <v>0</v>
      </c>
      <c r="F1146">
        <f>$W$30*(1+$W$31)^C1146</f>
        <v>0</v>
      </c>
      <c r="G1146">
        <f>$W$32*(1+$W$33)^C1146</f>
        <v>0</v>
      </c>
      <c r="H1146">
        <f>$W$34*(1+$W$35)^C1146</f>
        <v>0</v>
      </c>
      <c r="I1146">
        <f>MIN(E1146,F1146)</f>
        <v>0</v>
      </c>
      <c r="J1146">
        <f>MIN(E1146-I1146,G1146)</f>
        <v>0</v>
      </c>
      <c r="K1146">
        <f>MIN(E1146-I1146-J1146,H1146)</f>
        <v>0</v>
      </c>
      <c r="L1146">
        <f>E1146-I1146-J1146-K1146</f>
        <v>0</v>
      </c>
      <c r="M1146">
        <f>IF((I1146+J1146+(1-$W$36)*L1146)/$W$39&gt;=$W$38,1,0)</f>
        <v>0</v>
      </c>
      <c r="N1146">
        <f>IF(M1146=1,$W$37,$W$36)*L1146</f>
        <v>0</v>
      </c>
      <c r="O1146">
        <f>EXP(-$W$26*C1146)*I1146</f>
        <v>0</v>
      </c>
      <c r="P1146">
        <f>EXP(-$W$26*C1146)*J1146</f>
        <v>0</v>
      </c>
      <c r="Q1146">
        <f>EXP(-$W$26*C1146)*K1146</f>
        <v>0</v>
      </c>
      <c r="R1146">
        <f>EXP(-$W$26*C1146)*(L1146-N1146)</f>
        <v>0</v>
      </c>
      <c r="S1146">
        <f>EXP(-$W$26*C1146)*N1146</f>
        <v>0</v>
      </c>
      <c r="T1146">
        <f>EXP(-$W$26*C1146)*E1146</f>
        <v>0</v>
      </c>
    </row>
    <row r="1147" spans="1:20">
      <c r="A1147">
        <v>1138</v>
      </c>
      <c r="B1147">
        <f>RAND()</f>
        <v>0</v>
      </c>
      <c r="C1147">
        <f>IF(B1147&lt;$W$41,3,IF(B1147&lt;$W$41+$W$42,4,5))</f>
        <v>0</v>
      </c>
      <c r="D1147">
        <f>NORMSINV(RAND())</f>
        <v>0</v>
      </c>
      <c r="E1147">
        <f>$W$25*EXP(($W$26-$W$28-0.5*$W$27^2)*C1147+$W$27*SQRT(C1147)*D1147)</f>
        <v>0</v>
      </c>
      <c r="F1147">
        <f>$W$30*(1+$W$31)^C1147</f>
        <v>0</v>
      </c>
      <c r="G1147">
        <f>$W$32*(1+$W$33)^C1147</f>
        <v>0</v>
      </c>
      <c r="H1147">
        <f>$W$34*(1+$W$35)^C1147</f>
        <v>0</v>
      </c>
      <c r="I1147">
        <f>MIN(E1147,F1147)</f>
        <v>0</v>
      </c>
      <c r="J1147">
        <f>MIN(E1147-I1147,G1147)</f>
        <v>0</v>
      </c>
      <c r="K1147">
        <f>MIN(E1147-I1147-J1147,H1147)</f>
        <v>0</v>
      </c>
      <c r="L1147">
        <f>E1147-I1147-J1147-K1147</f>
        <v>0</v>
      </c>
      <c r="M1147">
        <f>IF((I1147+J1147+(1-$W$36)*L1147)/$W$39&gt;=$W$38,1,0)</f>
        <v>0</v>
      </c>
      <c r="N1147">
        <f>IF(M1147=1,$W$37,$W$36)*L1147</f>
        <v>0</v>
      </c>
      <c r="O1147">
        <f>EXP(-$W$26*C1147)*I1147</f>
        <v>0</v>
      </c>
      <c r="P1147">
        <f>EXP(-$W$26*C1147)*J1147</f>
        <v>0</v>
      </c>
      <c r="Q1147">
        <f>EXP(-$W$26*C1147)*K1147</f>
        <v>0</v>
      </c>
      <c r="R1147">
        <f>EXP(-$W$26*C1147)*(L1147-N1147)</f>
        <v>0</v>
      </c>
      <c r="S1147">
        <f>EXP(-$W$26*C1147)*N1147</f>
        <v>0</v>
      </c>
      <c r="T1147">
        <f>EXP(-$W$26*C1147)*E1147</f>
        <v>0</v>
      </c>
    </row>
    <row r="1148" spans="1:20">
      <c r="A1148">
        <v>1139</v>
      </c>
      <c r="B1148">
        <f>RAND()</f>
        <v>0</v>
      </c>
      <c r="C1148">
        <f>IF(B1148&lt;$W$41,3,IF(B1148&lt;$W$41+$W$42,4,5))</f>
        <v>0</v>
      </c>
      <c r="D1148">
        <f>NORMSINV(RAND())</f>
        <v>0</v>
      </c>
      <c r="E1148">
        <f>$W$25*EXP(($W$26-$W$28-0.5*$W$27^2)*C1148+$W$27*SQRT(C1148)*D1148)</f>
        <v>0</v>
      </c>
      <c r="F1148">
        <f>$W$30*(1+$W$31)^C1148</f>
        <v>0</v>
      </c>
      <c r="G1148">
        <f>$W$32*(1+$W$33)^C1148</f>
        <v>0</v>
      </c>
      <c r="H1148">
        <f>$W$34*(1+$W$35)^C1148</f>
        <v>0</v>
      </c>
      <c r="I1148">
        <f>MIN(E1148,F1148)</f>
        <v>0</v>
      </c>
      <c r="J1148">
        <f>MIN(E1148-I1148,G1148)</f>
        <v>0</v>
      </c>
      <c r="K1148">
        <f>MIN(E1148-I1148-J1148,H1148)</f>
        <v>0</v>
      </c>
      <c r="L1148">
        <f>E1148-I1148-J1148-K1148</f>
        <v>0</v>
      </c>
      <c r="M1148">
        <f>IF((I1148+J1148+(1-$W$36)*L1148)/$W$39&gt;=$W$38,1,0)</f>
        <v>0</v>
      </c>
      <c r="N1148">
        <f>IF(M1148=1,$W$37,$W$36)*L1148</f>
        <v>0</v>
      </c>
      <c r="O1148">
        <f>EXP(-$W$26*C1148)*I1148</f>
        <v>0</v>
      </c>
      <c r="P1148">
        <f>EXP(-$W$26*C1148)*J1148</f>
        <v>0</v>
      </c>
      <c r="Q1148">
        <f>EXP(-$W$26*C1148)*K1148</f>
        <v>0</v>
      </c>
      <c r="R1148">
        <f>EXP(-$W$26*C1148)*(L1148-N1148)</f>
        <v>0</v>
      </c>
      <c r="S1148">
        <f>EXP(-$W$26*C1148)*N1148</f>
        <v>0</v>
      </c>
      <c r="T1148">
        <f>EXP(-$W$26*C1148)*E1148</f>
        <v>0</v>
      </c>
    </row>
    <row r="1149" spans="1:20">
      <c r="A1149">
        <v>1140</v>
      </c>
      <c r="B1149">
        <f>RAND()</f>
        <v>0</v>
      </c>
      <c r="C1149">
        <f>IF(B1149&lt;$W$41,3,IF(B1149&lt;$W$41+$W$42,4,5))</f>
        <v>0</v>
      </c>
      <c r="D1149">
        <f>NORMSINV(RAND())</f>
        <v>0</v>
      </c>
      <c r="E1149">
        <f>$W$25*EXP(($W$26-$W$28-0.5*$W$27^2)*C1149+$W$27*SQRT(C1149)*D1149)</f>
        <v>0</v>
      </c>
      <c r="F1149">
        <f>$W$30*(1+$W$31)^C1149</f>
        <v>0</v>
      </c>
      <c r="G1149">
        <f>$W$32*(1+$W$33)^C1149</f>
        <v>0</v>
      </c>
      <c r="H1149">
        <f>$W$34*(1+$W$35)^C1149</f>
        <v>0</v>
      </c>
      <c r="I1149">
        <f>MIN(E1149,F1149)</f>
        <v>0</v>
      </c>
      <c r="J1149">
        <f>MIN(E1149-I1149,G1149)</f>
        <v>0</v>
      </c>
      <c r="K1149">
        <f>MIN(E1149-I1149-J1149,H1149)</f>
        <v>0</v>
      </c>
      <c r="L1149">
        <f>E1149-I1149-J1149-K1149</f>
        <v>0</v>
      </c>
      <c r="M1149">
        <f>IF((I1149+J1149+(1-$W$36)*L1149)/$W$39&gt;=$W$38,1,0)</f>
        <v>0</v>
      </c>
      <c r="N1149">
        <f>IF(M1149=1,$W$37,$W$36)*L1149</f>
        <v>0</v>
      </c>
      <c r="O1149">
        <f>EXP(-$W$26*C1149)*I1149</f>
        <v>0</v>
      </c>
      <c r="P1149">
        <f>EXP(-$W$26*C1149)*J1149</f>
        <v>0</v>
      </c>
      <c r="Q1149">
        <f>EXP(-$W$26*C1149)*K1149</f>
        <v>0</v>
      </c>
      <c r="R1149">
        <f>EXP(-$W$26*C1149)*(L1149-N1149)</f>
        <v>0</v>
      </c>
      <c r="S1149">
        <f>EXP(-$W$26*C1149)*N1149</f>
        <v>0</v>
      </c>
      <c r="T1149">
        <f>EXP(-$W$26*C1149)*E1149</f>
        <v>0</v>
      </c>
    </row>
    <row r="1150" spans="1:20">
      <c r="A1150">
        <v>1141</v>
      </c>
      <c r="B1150">
        <f>RAND()</f>
        <v>0</v>
      </c>
      <c r="C1150">
        <f>IF(B1150&lt;$W$41,3,IF(B1150&lt;$W$41+$W$42,4,5))</f>
        <v>0</v>
      </c>
      <c r="D1150">
        <f>NORMSINV(RAND())</f>
        <v>0</v>
      </c>
      <c r="E1150">
        <f>$W$25*EXP(($W$26-$W$28-0.5*$W$27^2)*C1150+$W$27*SQRT(C1150)*D1150)</f>
        <v>0</v>
      </c>
      <c r="F1150">
        <f>$W$30*(1+$W$31)^C1150</f>
        <v>0</v>
      </c>
      <c r="G1150">
        <f>$W$32*(1+$W$33)^C1150</f>
        <v>0</v>
      </c>
      <c r="H1150">
        <f>$W$34*(1+$W$35)^C1150</f>
        <v>0</v>
      </c>
      <c r="I1150">
        <f>MIN(E1150,F1150)</f>
        <v>0</v>
      </c>
      <c r="J1150">
        <f>MIN(E1150-I1150,G1150)</f>
        <v>0</v>
      </c>
      <c r="K1150">
        <f>MIN(E1150-I1150-J1150,H1150)</f>
        <v>0</v>
      </c>
      <c r="L1150">
        <f>E1150-I1150-J1150-K1150</f>
        <v>0</v>
      </c>
      <c r="M1150">
        <f>IF((I1150+J1150+(1-$W$36)*L1150)/$W$39&gt;=$W$38,1,0)</f>
        <v>0</v>
      </c>
      <c r="N1150">
        <f>IF(M1150=1,$W$37,$W$36)*L1150</f>
        <v>0</v>
      </c>
      <c r="O1150">
        <f>EXP(-$W$26*C1150)*I1150</f>
        <v>0</v>
      </c>
      <c r="P1150">
        <f>EXP(-$W$26*C1150)*J1150</f>
        <v>0</v>
      </c>
      <c r="Q1150">
        <f>EXP(-$W$26*C1150)*K1150</f>
        <v>0</v>
      </c>
      <c r="R1150">
        <f>EXP(-$W$26*C1150)*(L1150-N1150)</f>
        <v>0</v>
      </c>
      <c r="S1150">
        <f>EXP(-$W$26*C1150)*N1150</f>
        <v>0</v>
      </c>
      <c r="T1150">
        <f>EXP(-$W$26*C1150)*E1150</f>
        <v>0</v>
      </c>
    </row>
    <row r="1151" spans="1:20">
      <c r="A1151">
        <v>1142</v>
      </c>
      <c r="B1151">
        <f>RAND()</f>
        <v>0</v>
      </c>
      <c r="C1151">
        <f>IF(B1151&lt;$W$41,3,IF(B1151&lt;$W$41+$W$42,4,5))</f>
        <v>0</v>
      </c>
      <c r="D1151">
        <f>NORMSINV(RAND())</f>
        <v>0</v>
      </c>
      <c r="E1151">
        <f>$W$25*EXP(($W$26-$W$28-0.5*$W$27^2)*C1151+$W$27*SQRT(C1151)*D1151)</f>
        <v>0</v>
      </c>
      <c r="F1151">
        <f>$W$30*(1+$W$31)^C1151</f>
        <v>0</v>
      </c>
      <c r="G1151">
        <f>$W$32*(1+$W$33)^C1151</f>
        <v>0</v>
      </c>
      <c r="H1151">
        <f>$W$34*(1+$W$35)^C1151</f>
        <v>0</v>
      </c>
      <c r="I1151">
        <f>MIN(E1151,F1151)</f>
        <v>0</v>
      </c>
      <c r="J1151">
        <f>MIN(E1151-I1151,G1151)</f>
        <v>0</v>
      </c>
      <c r="K1151">
        <f>MIN(E1151-I1151-J1151,H1151)</f>
        <v>0</v>
      </c>
      <c r="L1151">
        <f>E1151-I1151-J1151-K1151</f>
        <v>0</v>
      </c>
      <c r="M1151">
        <f>IF((I1151+J1151+(1-$W$36)*L1151)/$W$39&gt;=$W$38,1,0)</f>
        <v>0</v>
      </c>
      <c r="N1151">
        <f>IF(M1151=1,$W$37,$W$36)*L1151</f>
        <v>0</v>
      </c>
      <c r="O1151">
        <f>EXP(-$W$26*C1151)*I1151</f>
        <v>0</v>
      </c>
      <c r="P1151">
        <f>EXP(-$W$26*C1151)*J1151</f>
        <v>0</v>
      </c>
      <c r="Q1151">
        <f>EXP(-$W$26*C1151)*K1151</f>
        <v>0</v>
      </c>
      <c r="R1151">
        <f>EXP(-$W$26*C1151)*(L1151-N1151)</f>
        <v>0</v>
      </c>
      <c r="S1151">
        <f>EXP(-$W$26*C1151)*N1151</f>
        <v>0</v>
      </c>
      <c r="T1151">
        <f>EXP(-$W$26*C1151)*E1151</f>
        <v>0</v>
      </c>
    </row>
    <row r="1152" spans="1:20">
      <c r="A1152">
        <v>1143</v>
      </c>
      <c r="B1152">
        <f>RAND()</f>
        <v>0</v>
      </c>
      <c r="C1152">
        <f>IF(B1152&lt;$W$41,3,IF(B1152&lt;$W$41+$W$42,4,5))</f>
        <v>0</v>
      </c>
      <c r="D1152">
        <f>NORMSINV(RAND())</f>
        <v>0</v>
      </c>
      <c r="E1152">
        <f>$W$25*EXP(($W$26-$W$28-0.5*$W$27^2)*C1152+$W$27*SQRT(C1152)*D1152)</f>
        <v>0</v>
      </c>
      <c r="F1152">
        <f>$W$30*(1+$W$31)^C1152</f>
        <v>0</v>
      </c>
      <c r="G1152">
        <f>$W$32*(1+$W$33)^C1152</f>
        <v>0</v>
      </c>
      <c r="H1152">
        <f>$W$34*(1+$W$35)^C1152</f>
        <v>0</v>
      </c>
      <c r="I1152">
        <f>MIN(E1152,F1152)</f>
        <v>0</v>
      </c>
      <c r="J1152">
        <f>MIN(E1152-I1152,G1152)</f>
        <v>0</v>
      </c>
      <c r="K1152">
        <f>MIN(E1152-I1152-J1152,H1152)</f>
        <v>0</v>
      </c>
      <c r="L1152">
        <f>E1152-I1152-J1152-K1152</f>
        <v>0</v>
      </c>
      <c r="M1152">
        <f>IF((I1152+J1152+(1-$W$36)*L1152)/$W$39&gt;=$W$38,1,0)</f>
        <v>0</v>
      </c>
      <c r="N1152">
        <f>IF(M1152=1,$W$37,$W$36)*L1152</f>
        <v>0</v>
      </c>
      <c r="O1152">
        <f>EXP(-$W$26*C1152)*I1152</f>
        <v>0</v>
      </c>
      <c r="P1152">
        <f>EXP(-$W$26*C1152)*J1152</f>
        <v>0</v>
      </c>
      <c r="Q1152">
        <f>EXP(-$W$26*C1152)*K1152</f>
        <v>0</v>
      </c>
      <c r="R1152">
        <f>EXP(-$W$26*C1152)*(L1152-N1152)</f>
        <v>0</v>
      </c>
      <c r="S1152">
        <f>EXP(-$W$26*C1152)*N1152</f>
        <v>0</v>
      </c>
      <c r="T1152">
        <f>EXP(-$W$26*C1152)*E1152</f>
        <v>0</v>
      </c>
    </row>
    <row r="1153" spans="1:20">
      <c r="A1153">
        <v>1144</v>
      </c>
      <c r="B1153">
        <f>RAND()</f>
        <v>0</v>
      </c>
      <c r="C1153">
        <f>IF(B1153&lt;$W$41,3,IF(B1153&lt;$W$41+$W$42,4,5))</f>
        <v>0</v>
      </c>
      <c r="D1153">
        <f>NORMSINV(RAND())</f>
        <v>0</v>
      </c>
      <c r="E1153">
        <f>$W$25*EXP(($W$26-$W$28-0.5*$W$27^2)*C1153+$W$27*SQRT(C1153)*D1153)</f>
        <v>0</v>
      </c>
      <c r="F1153">
        <f>$W$30*(1+$W$31)^C1153</f>
        <v>0</v>
      </c>
      <c r="G1153">
        <f>$W$32*(1+$W$33)^C1153</f>
        <v>0</v>
      </c>
      <c r="H1153">
        <f>$W$34*(1+$W$35)^C1153</f>
        <v>0</v>
      </c>
      <c r="I1153">
        <f>MIN(E1153,F1153)</f>
        <v>0</v>
      </c>
      <c r="J1153">
        <f>MIN(E1153-I1153,G1153)</f>
        <v>0</v>
      </c>
      <c r="K1153">
        <f>MIN(E1153-I1153-J1153,H1153)</f>
        <v>0</v>
      </c>
      <c r="L1153">
        <f>E1153-I1153-J1153-K1153</f>
        <v>0</v>
      </c>
      <c r="M1153">
        <f>IF((I1153+J1153+(1-$W$36)*L1153)/$W$39&gt;=$W$38,1,0)</f>
        <v>0</v>
      </c>
      <c r="N1153">
        <f>IF(M1153=1,$W$37,$W$36)*L1153</f>
        <v>0</v>
      </c>
      <c r="O1153">
        <f>EXP(-$W$26*C1153)*I1153</f>
        <v>0</v>
      </c>
      <c r="P1153">
        <f>EXP(-$W$26*C1153)*J1153</f>
        <v>0</v>
      </c>
      <c r="Q1153">
        <f>EXP(-$W$26*C1153)*K1153</f>
        <v>0</v>
      </c>
      <c r="R1153">
        <f>EXP(-$W$26*C1153)*(L1153-N1153)</f>
        <v>0</v>
      </c>
      <c r="S1153">
        <f>EXP(-$W$26*C1153)*N1153</f>
        <v>0</v>
      </c>
      <c r="T1153">
        <f>EXP(-$W$26*C1153)*E1153</f>
        <v>0</v>
      </c>
    </row>
    <row r="1154" spans="1:20">
      <c r="A1154">
        <v>1145</v>
      </c>
      <c r="B1154">
        <f>RAND()</f>
        <v>0</v>
      </c>
      <c r="C1154">
        <f>IF(B1154&lt;$W$41,3,IF(B1154&lt;$W$41+$W$42,4,5))</f>
        <v>0</v>
      </c>
      <c r="D1154">
        <f>NORMSINV(RAND())</f>
        <v>0</v>
      </c>
      <c r="E1154">
        <f>$W$25*EXP(($W$26-$W$28-0.5*$W$27^2)*C1154+$W$27*SQRT(C1154)*D1154)</f>
        <v>0</v>
      </c>
      <c r="F1154">
        <f>$W$30*(1+$W$31)^C1154</f>
        <v>0</v>
      </c>
      <c r="G1154">
        <f>$W$32*(1+$W$33)^C1154</f>
        <v>0</v>
      </c>
      <c r="H1154">
        <f>$W$34*(1+$W$35)^C1154</f>
        <v>0</v>
      </c>
      <c r="I1154">
        <f>MIN(E1154,F1154)</f>
        <v>0</v>
      </c>
      <c r="J1154">
        <f>MIN(E1154-I1154,G1154)</f>
        <v>0</v>
      </c>
      <c r="K1154">
        <f>MIN(E1154-I1154-J1154,H1154)</f>
        <v>0</v>
      </c>
      <c r="L1154">
        <f>E1154-I1154-J1154-K1154</f>
        <v>0</v>
      </c>
      <c r="M1154">
        <f>IF((I1154+J1154+(1-$W$36)*L1154)/$W$39&gt;=$W$38,1,0)</f>
        <v>0</v>
      </c>
      <c r="N1154">
        <f>IF(M1154=1,$W$37,$W$36)*L1154</f>
        <v>0</v>
      </c>
      <c r="O1154">
        <f>EXP(-$W$26*C1154)*I1154</f>
        <v>0</v>
      </c>
      <c r="P1154">
        <f>EXP(-$W$26*C1154)*J1154</f>
        <v>0</v>
      </c>
      <c r="Q1154">
        <f>EXP(-$W$26*C1154)*K1154</f>
        <v>0</v>
      </c>
      <c r="R1154">
        <f>EXP(-$W$26*C1154)*(L1154-N1154)</f>
        <v>0</v>
      </c>
      <c r="S1154">
        <f>EXP(-$W$26*C1154)*N1154</f>
        <v>0</v>
      </c>
      <c r="T1154">
        <f>EXP(-$W$26*C1154)*E1154</f>
        <v>0</v>
      </c>
    </row>
    <row r="1155" spans="1:20">
      <c r="A1155">
        <v>1146</v>
      </c>
      <c r="B1155">
        <f>RAND()</f>
        <v>0</v>
      </c>
      <c r="C1155">
        <f>IF(B1155&lt;$W$41,3,IF(B1155&lt;$W$41+$W$42,4,5))</f>
        <v>0</v>
      </c>
      <c r="D1155">
        <f>NORMSINV(RAND())</f>
        <v>0</v>
      </c>
      <c r="E1155">
        <f>$W$25*EXP(($W$26-$W$28-0.5*$W$27^2)*C1155+$W$27*SQRT(C1155)*D1155)</f>
        <v>0</v>
      </c>
      <c r="F1155">
        <f>$W$30*(1+$W$31)^C1155</f>
        <v>0</v>
      </c>
      <c r="G1155">
        <f>$W$32*(1+$W$33)^C1155</f>
        <v>0</v>
      </c>
      <c r="H1155">
        <f>$W$34*(1+$W$35)^C1155</f>
        <v>0</v>
      </c>
      <c r="I1155">
        <f>MIN(E1155,F1155)</f>
        <v>0</v>
      </c>
      <c r="J1155">
        <f>MIN(E1155-I1155,G1155)</f>
        <v>0</v>
      </c>
      <c r="K1155">
        <f>MIN(E1155-I1155-J1155,H1155)</f>
        <v>0</v>
      </c>
      <c r="L1155">
        <f>E1155-I1155-J1155-K1155</f>
        <v>0</v>
      </c>
      <c r="M1155">
        <f>IF((I1155+J1155+(1-$W$36)*L1155)/$W$39&gt;=$W$38,1,0)</f>
        <v>0</v>
      </c>
      <c r="N1155">
        <f>IF(M1155=1,$W$37,$W$36)*L1155</f>
        <v>0</v>
      </c>
      <c r="O1155">
        <f>EXP(-$W$26*C1155)*I1155</f>
        <v>0</v>
      </c>
      <c r="P1155">
        <f>EXP(-$W$26*C1155)*J1155</f>
        <v>0</v>
      </c>
      <c r="Q1155">
        <f>EXP(-$W$26*C1155)*K1155</f>
        <v>0</v>
      </c>
      <c r="R1155">
        <f>EXP(-$W$26*C1155)*(L1155-N1155)</f>
        <v>0</v>
      </c>
      <c r="S1155">
        <f>EXP(-$W$26*C1155)*N1155</f>
        <v>0</v>
      </c>
      <c r="T1155">
        <f>EXP(-$W$26*C1155)*E1155</f>
        <v>0</v>
      </c>
    </row>
    <row r="1156" spans="1:20">
      <c r="A1156">
        <v>1147</v>
      </c>
      <c r="B1156">
        <f>RAND()</f>
        <v>0</v>
      </c>
      <c r="C1156">
        <f>IF(B1156&lt;$W$41,3,IF(B1156&lt;$W$41+$W$42,4,5))</f>
        <v>0</v>
      </c>
      <c r="D1156">
        <f>NORMSINV(RAND())</f>
        <v>0</v>
      </c>
      <c r="E1156">
        <f>$W$25*EXP(($W$26-$W$28-0.5*$W$27^2)*C1156+$W$27*SQRT(C1156)*D1156)</f>
        <v>0</v>
      </c>
      <c r="F1156">
        <f>$W$30*(1+$W$31)^C1156</f>
        <v>0</v>
      </c>
      <c r="G1156">
        <f>$W$32*(1+$W$33)^C1156</f>
        <v>0</v>
      </c>
      <c r="H1156">
        <f>$W$34*(1+$W$35)^C1156</f>
        <v>0</v>
      </c>
      <c r="I1156">
        <f>MIN(E1156,F1156)</f>
        <v>0</v>
      </c>
      <c r="J1156">
        <f>MIN(E1156-I1156,G1156)</f>
        <v>0</v>
      </c>
      <c r="K1156">
        <f>MIN(E1156-I1156-J1156,H1156)</f>
        <v>0</v>
      </c>
      <c r="L1156">
        <f>E1156-I1156-J1156-K1156</f>
        <v>0</v>
      </c>
      <c r="M1156">
        <f>IF((I1156+J1156+(1-$W$36)*L1156)/$W$39&gt;=$W$38,1,0)</f>
        <v>0</v>
      </c>
      <c r="N1156">
        <f>IF(M1156=1,$W$37,$W$36)*L1156</f>
        <v>0</v>
      </c>
      <c r="O1156">
        <f>EXP(-$W$26*C1156)*I1156</f>
        <v>0</v>
      </c>
      <c r="P1156">
        <f>EXP(-$W$26*C1156)*J1156</f>
        <v>0</v>
      </c>
      <c r="Q1156">
        <f>EXP(-$W$26*C1156)*K1156</f>
        <v>0</v>
      </c>
      <c r="R1156">
        <f>EXP(-$W$26*C1156)*(L1156-N1156)</f>
        <v>0</v>
      </c>
      <c r="S1156">
        <f>EXP(-$W$26*C1156)*N1156</f>
        <v>0</v>
      </c>
      <c r="T1156">
        <f>EXP(-$W$26*C1156)*E1156</f>
        <v>0</v>
      </c>
    </row>
    <row r="1157" spans="1:20">
      <c r="A1157">
        <v>1148</v>
      </c>
      <c r="B1157">
        <f>RAND()</f>
        <v>0</v>
      </c>
      <c r="C1157">
        <f>IF(B1157&lt;$W$41,3,IF(B1157&lt;$W$41+$W$42,4,5))</f>
        <v>0</v>
      </c>
      <c r="D1157">
        <f>NORMSINV(RAND())</f>
        <v>0</v>
      </c>
      <c r="E1157">
        <f>$W$25*EXP(($W$26-$W$28-0.5*$W$27^2)*C1157+$W$27*SQRT(C1157)*D1157)</f>
        <v>0</v>
      </c>
      <c r="F1157">
        <f>$W$30*(1+$W$31)^C1157</f>
        <v>0</v>
      </c>
      <c r="G1157">
        <f>$W$32*(1+$W$33)^C1157</f>
        <v>0</v>
      </c>
      <c r="H1157">
        <f>$W$34*(1+$W$35)^C1157</f>
        <v>0</v>
      </c>
      <c r="I1157">
        <f>MIN(E1157,F1157)</f>
        <v>0</v>
      </c>
      <c r="J1157">
        <f>MIN(E1157-I1157,G1157)</f>
        <v>0</v>
      </c>
      <c r="K1157">
        <f>MIN(E1157-I1157-J1157,H1157)</f>
        <v>0</v>
      </c>
      <c r="L1157">
        <f>E1157-I1157-J1157-K1157</f>
        <v>0</v>
      </c>
      <c r="M1157">
        <f>IF((I1157+J1157+(1-$W$36)*L1157)/$W$39&gt;=$W$38,1,0)</f>
        <v>0</v>
      </c>
      <c r="N1157">
        <f>IF(M1157=1,$W$37,$W$36)*L1157</f>
        <v>0</v>
      </c>
      <c r="O1157">
        <f>EXP(-$W$26*C1157)*I1157</f>
        <v>0</v>
      </c>
      <c r="P1157">
        <f>EXP(-$W$26*C1157)*J1157</f>
        <v>0</v>
      </c>
      <c r="Q1157">
        <f>EXP(-$W$26*C1157)*K1157</f>
        <v>0</v>
      </c>
      <c r="R1157">
        <f>EXP(-$W$26*C1157)*(L1157-N1157)</f>
        <v>0</v>
      </c>
      <c r="S1157">
        <f>EXP(-$W$26*C1157)*N1157</f>
        <v>0</v>
      </c>
      <c r="T1157">
        <f>EXP(-$W$26*C1157)*E1157</f>
        <v>0</v>
      </c>
    </row>
    <row r="1158" spans="1:20">
      <c r="A1158">
        <v>1149</v>
      </c>
      <c r="B1158">
        <f>RAND()</f>
        <v>0</v>
      </c>
      <c r="C1158">
        <f>IF(B1158&lt;$W$41,3,IF(B1158&lt;$W$41+$W$42,4,5))</f>
        <v>0</v>
      </c>
      <c r="D1158">
        <f>NORMSINV(RAND())</f>
        <v>0</v>
      </c>
      <c r="E1158">
        <f>$W$25*EXP(($W$26-$W$28-0.5*$W$27^2)*C1158+$W$27*SQRT(C1158)*D1158)</f>
        <v>0</v>
      </c>
      <c r="F1158">
        <f>$W$30*(1+$W$31)^C1158</f>
        <v>0</v>
      </c>
      <c r="G1158">
        <f>$W$32*(1+$W$33)^C1158</f>
        <v>0</v>
      </c>
      <c r="H1158">
        <f>$W$34*(1+$W$35)^C1158</f>
        <v>0</v>
      </c>
      <c r="I1158">
        <f>MIN(E1158,F1158)</f>
        <v>0</v>
      </c>
      <c r="J1158">
        <f>MIN(E1158-I1158,G1158)</f>
        <v>0</v>
      </c>
      <c r="K1158">
        <f>MIN(E1158-I1158-J1158,H1158)</f>
        <v>0</v>
      </c>
      <c r="L1158">
        <f>E1158-I1158-J1158-K1158</f>
        <v>0</v>
      </c>
      <c r="M1158">
        <f>IF((I1158+J1158+(1-$W$36)*L1158)/$W$39&gt;=$W$38,1,0)</f>
        <v>0</v>
      </c>
      <c r="N1158">
        <f>IF(M1158=1,$W$37,$W$36)*L1158</f>
        <v>0</v>
      </c>
      <c r="O1158">
        <f>EXP(-$W$26*C1158)*I1158</f>
        <v>0</v>
      </c>
      <c r="P1158">
        <f>EXP(-$W$26*C1158)*J1158</f>
        <v>0</v>
      </c>
      <c r="Q1158">
        <f>EXP(-$W$26*C1158)*K1158</f>
        <v>0</v>
      </c>
      <c r="R1158">
        <f>EXP(-$W$26*C1158)*(L1158-N1158)</f>
        <v>0</v>
      </c>
      <c r="S1158">
        <f>EXP(-$W$26*C1158)*N1158</f>
        <v>0</v>
      </c>
      <c r="T1158">
        <f>EXP(-$W$26*C1158)*E1158</f>
        <v>0</v>
      </c>
    </row>
    <row r="1159" spans="1:20">
      <c r="A1159">
        <v>1150</v>
      </c>
      <c r="B1159">
        <f>RAND()</f>
        <v>0</v>
      </c>
      <c r="C1159">
        <f>IF(B1159&lt;$W$41,3,IF(B1159&lt;$W$41+$W$42,4,5))</f>
        <v>0</v>
      </c>
      <c r="D1159">
        <f>NORMSINV(RAND())</f>
        <v>0</v>
      </c>
      <c r="E1159">
        <f>$W$25*EXP(($W$26-$W$28-0.5*$W$27^2)*C1159+$W$27*SQRT(C1159)*D1159)</f>
        <v>0</v>
      </c>
      <c r="F1159">
        <f>$W$30*(1+$W$31)^C1159</f>
        <v>0</v>
      </c>
      <c r="G1159">
        <f>$W$32*(1+$W$33)^C1159</f>
        <v>0</v>
      </c>
      <c r="H1159">
        <f>$W$34*(1+$W$35)^C1159</f>
        <v>0</v>
      </c>
      <c r="I1159">
        <f>MIN(E1159,F1159)</f>
        <v>0</v>
      </c>
      <c r="J1159">
        <f>MIN(E1159-I1159,G1159)</f>
        <v>0</v>
      </c>
      <c r="K1159">
        <f>MIN(E1159-I1159-J1159,H1159)</f>
        <v>0</v>
      </c>
      <c r="L1159">
        <f>E1159-I1159-J1159-K1159</f>
        <v>0</v>
      </c>
      <c r="M1159">
        <f>IF((I1159+J1159+(1-$W$36)*L1159)/$W$39&gt;=$W$38,1,0)</f>
        <v>0</v>
      </c>
      <c r="N1159">
        <f>IF(M1159=1,$W$37,$W$36)*L1159</f>
        <v>0</v>
      </c>
      <c r="O1159">
        <f>EXP(-$W$26*C1159)*I1159</f>
        <v>0</v>
      </c>
      <c r="P1159">
        <f>EXP(-$W$26*C1159)*J1159</f>
        <v>0</v>
      </c>
      <c r="Q1159">
        <f>EXP(-$W$26*C1159)*K1159</f>
        <v>0</v>
      </c>
      <c r="R1159">
        <f>EXP(-$W$26*C1159)*(L1159-N1159)</f>
        <v>0</v>
      </c>
      <c r="S1159">
        <f>EXP(-$W$26*C1159)*N1159</f>
        <v>0</v>
      </c>
      <c r="T1159">
        <f>EXP(-$W$26*C1159)*E1159</f>
        <v>0</v>
      </c>
    </row>
    <row r="1160" spans="1:20">
      <c r="A1160">
        <v>1151</v>
      </c>
      <c r="B1160">
        <f>RAND()</f>
        <v>0</v>
      </c>
      <c r="C1160">
        <f>IF(B1160&lt;$W$41,3,IF(B1160&lt;$W$41+$W$42,4,5))</f>
        <v>0</v>
      </c>
      <c r="D1160">
        <f>NORMSINV(RAND())</f>
        <v>0</v>
      </c>
      <c r="E1160">
        <f>$W$25*EXP(($W$26-$W$28-0.5*$W$27^2)*C1160+$W$27*SQRT(C1160)*D1160)</f>
        <v>0</v>
      </c>
      <c r="F1160">
        <f>$W$30*(1+$W$31)^C1160</f>
        <v>0</v>
      </c>
      <c r="G1160">
        <f>$W$32*(1+$W$33)^C1160</f>
        <v>0</v>
      </c>
      <c r="H1160">
        <f>$W$34*(1+$W$35)^C1160</f>
        <v>0</v>
      </c>
      <c r="I1160">
        <f>MIN(E1160,F1160)</f>
        <v>0</v>
      </c>
      <c r="J1160">
        <f>MIN(E1160-I1160,G1160)</f>
        <v>0</v>
      </c>
      <c r="K1160">
        <f>MIN(E1160-I1160-J1160,H1160)</f>
        <v>0</v>
      </c>
      <c r="L1160">
        <f>E1160-I1160-J1160-K1160</f>
        <v>0</v>
      </c>
      <c r="M1160">
        <f>IF((I1160+J1160+(1-$W$36)*L1160)/$W$39&gt;=$W$38,1,0)</f>
        <v>0</v>
      </c>
      <c r="N1160">
        <f>IF(M1160=1,$W$37,$W$36)*L1160</f>
        <v>0</v>
      </c>
      <c r="O1160">
        <f>EXP(-$W$26*C1160)*I1160</f>
        <v>0</v>
      </c>
      <c r="P1160">
        <f>EXP(-$W$26*C1160)*J1160</f>
        <v>0</v>
      </c>
      <c r="Q1160">
        <f>EXP(-$W$26*C1160)*K1160</f>
        <v>0</v>
      </c>
      <c r="R1160">
        <f>EXP(-$W$26*C1160)*(L1160-N1160)</f>
        <v>0</v>
      </c>
      <c r="S1160">
        <f>EXP(-$W$26*C1160)*N1160</f>
        <v>0</v>
      </c>
      <c r="T1160">
        <f>EXP(-$W$26*C1160)*E1160</f>
        <v>0</v>
      </c>
    </row>
    <row r="1161" spans="1:20">
      <c r="A1161">
        <v>1152</v>
      </c>
      <c r="B1161">
        <f>RAND()</f>
        <v>0</v>
      </c>
      <c r="C1161">
        <f>IF(B1161&lt;$W$41,3,IF(B1161&lt;$W$41+$W$42,4,5))</f>
        <v>0</v>
      </c>
      <c r="D1161">
        <f>NORMSINV(RAND())</f>
        <v>0</v>
      </c>
      <c r="E1161">
        <f>$W$25*EXP(($W$26-$W$28-0.5*$W$27^2)*C1161+$W$27*SQRT(C1161)*D1161)</f>
        <v>0</v>
      </c>
      <c r="F1161">
        <f>$W$30*(1+$W$31)^C1161</f>
        <v>0</v>
      </c>
      <c r="G1161">
        <f>$W$32*(1+$W$33)^C1161</f>
        <v>0</v>
      </c>
      <c r="H1161">
        <f>$W$34*(1+$W$35)^C1161</f>
        <v>0</v>
      </c>
      <c r="I1161">
        <f>MIN(E1161,F1161)</f>
        <v>0</v>
      </c>
      <c r="J1161">
        <f>MIN(E1161-I1161,G1161)</f>
        <v>0</v>
      </c>
      <c r="K1161">
        <f>MIN(E1161-I1161-J1161,H1161)</f>
        <v>0</v>
      </c>
      <c r="L1161">
        <f>E1161-I1161-J1161-K1161</f>
        <v>0</v>
      </c>
      <c r="M1161">
        <f>IF((I1161+J1161+(1-$W$36)*L1161)/$W$39&gt;=$W$38,1,0)</f>
        <v>0</v>
      </c>
      <c r="N1161">
        <f>IF(M1161=1,$W$37,$W$36)*L1161</f>
        <v>0</v>
      </c>
      <c r="O1161">
        <f>EXP(-$W$26*C1161)*I1161</f>
        <v>0</v>
      </c>
      <c r="P1161">
        <f>EXP(-$W$26*C1161)*J1161</f>
        <v>0</v>
      </c>
      <c r="Q1161">
        <f>EXP(-$W$26*C1161)*K1161</f>
        <v>0</v>
      </c>
      <c r="R1161">
        <f>EXP(-$W$26*C1161)*(L1161-N1161)</f>
        <v>0</v>
      </c>
      <c r="S1161">
        <f>EXP(-$W$26*C1161)*N1161</f>
        <v>0</v>
      </c>
      <c r="T1161">
        <f>EXP(-$W$26*C1161)*E1161</f>
        <v>0</v>
      </c>
    </row>
    <row r="1162" spans="1:20">
      <c r="A1162">
        <v>1153</v>
      </c>
      <c r="B1162">
        <f>RAND()</f>
        <v>0</v>
      </c>
      <c r="C1162">
        <f>IF(B1162&lt;$W$41,3,IF(B1162&lt;$W$41+$W$42,4,5))</f>
        <v>0</v>
      </c>
      <c r="D1162">
        <f>NORMSINV(RAND())</f>
        <v>0</v>
      </c>
      <c r="E1162">
        <f>$W$25*EXP(($W$26-$W$28-0.5*$W$27^2)*C1162+$W$27*SQRT(C1162)*D1162)</f>
        <v>0</v>
      </c>
      <c r="F1162">
        <f>$W$30*(1+$W$31)^C1162</f>
        <v>0</v>
      </c>
      <c r="G1162">
        <f>$W$32*(1+$W$33)^C1162</f>
        <v>0</v>
      </c>
      <c r="H1162">
        <f>$W$34*(1+$W$35)^C1162</f>
        <v>0</v>
      </c>
      <c r="I1162">
        <f>MIN(E1162,F1162)</f>
        <v>0</v>
      </c>
      <c r="J1162">
        <f>MIN(E1162-I1162,G1162)</f>
        <v>0</v>
      </c>
      <c r="K1162">
        <f>MIN(E1162-I1162-J1162,H1162)</f>
        <v>0</v>
      </c>
      <c r="L1162">
        <f>E1162-I1162-J1162-K1162</f>
        <v>0</v>
      </c>
      <c r="M1162">
        <f>IF((I1162+J1162+(1-$W$36)*L1162)/$W$39&gt;=$W$38,1,0)</f>
        <v>0</v>
      </c>
      <c r="N1162">
        <f>IF(M1162=1,$W$37,$W$36)*L1162</f>
        <v>0</v>
      </c>
      <c r="O1162">
        <f>EXP(-$W$26*C1162)*I1162</f>
        <v>0</v>
      </c>
      <c r="P1162">
        <f>EXP(-$W$26*C1162)*J1162</f>
        <v>0</v>
      </c>
      <c r="Q1162">
        <f>EXP(-$W$26*C1162)*K1162</f>
        <v>0</v>
      </c>
      <c r="R1162">
        <f>EXP(-$W$26*C1162)*(L1162-N1162)</f>
        <v>0</v>
      </c>
      <c r="S1162">
        <f>EXP(-$W$26*C1162)*N1162</f>
        <v>0</v>
      </c>
      <c r="T1162">
        <f>EXP(-$W$26*C1162)*E1162</f>
        <v>0</v>
      </c>
    </row>
    <row r="1163" spans="1:20">
      <c r="A1163">
        <v>1154</v>
      </c>
      <c r="B1163">
        <f>RAND()</f>
        <v>0</v>
      </c>
      <c r="C1163">
        <f>IF(B1163&lt;$W$41,3,IF(B1163&lt;$W$41+$W$42,4,5))</f>
        <v>0</v>
      </c>
      <c r="D1163">
        <f>NORMSINV(RAND())</f>
        <v>0</v>
      </c>
      <c r="E1163">
        <f>$W$25*EXP(($W$26-$W$28-0.5*$W$27^2)*C1163+$W$27*SQRT(C1163)*D1163)</f>
        <v>0</v>
      </c>
      <c r="F1163">
        <f>$W$30*(1+$W$31)^C1163</f>
        <v>0</v>
      </c>
      <c r="G1163">
        <f>$W$32*(1+$W$33)^C1163</f>
        <v>0</v>
      </c>
      <c r="H1163">
        <f>$W$34*(1+$W$35)^C1163</f>
        <v>0</v>
      </c>
      <c r="I1163">
        <f>MIN(E1163,F1163)</f>
        <v>0</v>
      </c>
      <c r="J1163">
        <f>MIN(E1163-I1163,G1163)</f>
        <v>0</v>
      </c>
      <c r="K1163">
        <f>MIN(E1163-I1163-J1163,H1163)</f>
        <v>0</v>
      </c>
      <c r="L1163">
        <f>E1163-I1163-J1163-K1163</f>
        <v>0</v>
      </c>
      <c r="M1163">
        <f>IF((I1163+J1163+(1-$W$36)*L1163)/$W$39&gt;=$W$38,1,0)</f>
        <v>0</v>
      </c>
      <c r="N1163">
        <f>IF(M1163=1,$W$37,$W$36)*L1163</f>
        <v>0</v>
      </c>
      <c r="O1163">
        <f>EXP(-$W$26*C1163)*I1163</f>
        <v>0</v>
      </c>
      <c r="P1163">
        <f>EXP(-$W$26*C1163)*J1163</f>
        <v>0</v>
      </c>
      <c r="Q1163">
        <f>EXP(-$W$26*C1163)*K1163</f>
        <v>0</v>
      </c>
      <c r="R1163">
        <f>EXP(-$W$26*C1163)*(L1163-N1163)</f>
        <v>0</v>
      </c>
      <c r="S1163">
        <f>EXP(-$W$26*C1163)*N1163</f>
        <v>0</v>
      </c>
      <c r="T1163">
        <f>EXP(-$W$26*C1163)*E1163</f>
        <v>0</v>
      </c>
    </row>
    <row r="1164" spans="1:20">
      <c r="A1164">
        <v>1155</v>
      </c>
      <c r="B1164">
        <f>RAND()</f>
        <v>0</v>
      </c>
      <c r="C1164">
        <f>IF(B1164&lt;$W$41,3,IF(B1164&lt;$W$41+$W$42,4,5))</f>
        <v>0</v>
      </c>
      <c r="D1164">
        <f>NORMSINV(RAND())</f>
        <v>0</v>
      </c>
      <c r="E1164">
        <f>$W$25*EXP(($W$26-$W$28-0.5*$W$27^2)*C1164+$W$27*SQRT(C1164)*D1164)</f>
        <v>0</v>
      </c>
      <c r="F1164">
        <f>$W$30*(1+$W$31)^C1164</f>
        <v>0</v>
      </c>
      <c r="G1164">
        <f>$W$32*(1+$W$33)^C1164</f>
        <v>0</v>
      </c>
      <c r="H1164">
        <f>$W$34*(1+$W$35)^C1164</f>
        <v>0</v>
      </c>
      <c r="I1164">
        <f>MIN(E1164,F1164)</f>
        <v>0</v>
      </c>
      <c r="J1164">
        <f>MIN(E1164-I1164,G1164)</f>
        <v>0</v>
      </c>
      <c r="K1164">
        <f>MIN(E1164-I1164-J1164,H1164)</f>
        <v>0</v>
      </c>
      <c r="L1164">
        <f>E1164-I1164-J1164-K1164</f>
        <v>0</v>
      </c>
      <c r="M1164">
        <f>IF((I1164+J1164+(1-$W$36)*L1164)/$W$39&gt;=$W$38,1,0)</f>
        <v>0</v>
      </c>
      <c r="N1164">
        <f>IF(M1164=1,$W$37,$W$36)*L1164</f>
        <v>0</v>
      </c>
      <c r="O1164">
        <f>EXP(-$W$26*C1164)*I1164</f>
        <v>0</v>
      </c>
      <c r="P1164">
        <f>EXP(-$W$26*C1164)*J1164</f>
        <v>0</v>
      </c>
      <c r="Q1164">
        <f>EXP(-$W$26*C1164)*K1164</f>
        <v>0</v>
      </c>
      <c r="R1164">
        <f>EXP(-$W$26*C1164)*(L1164-N1164)</f>
        <v>0</v>
      </c>
      <c r="S1164">
        <f>EXP(-$W$26*C1164)*N1164</f>
        <v>0</v>
      </c>
      <c r="T1164">
        <f>EXP(-$W$26*C1164)*E1164</f>
        <v>0</v>
      </c>
    </row>
    <row r="1165" spans="1:20">
      <c r="A1165">
        <v>1156</v>
      </c>
      <c r="B1165">
        <f>RAND()</f>
        <v>0</v>
      </c>
      <c r="C1165">
        <f>IF(B1165&lt;$W$41,3,IF(B1165&lt;$W$41+$W$42,4,5))</f>
        <v>0</v>
      </c>
      <c r="D1165">
        <f>NORMSINV(RAND())</f>
        <v>0</v>
      </c>
      <c r="E1165">
        <f>$W$25*EXP(($W$26-$W$28-0.5*$W$27^2)*C1165+$W$27*SQRT(C1165)*D1165)</f>
        <v>0</v>
      </c>
      <c r="F1165">
        <f>$W$30*(1+$W$31)^C1165</f>
        <v>0</v>
      </c>
      <c r="G1165">
        <f>$W$32*(1+$W$33)^C1165</f>
        <v>0</v>
      </c>
      <c r="H1165">
        <f>$W$34*(1+$W$35)^C1165</f>
        <v>0</v>
      </c>
      <c r="I1165">
        <f>MIN(E1165,F1165)</f>
        <v>0</v>
      </c>
      <c r="J1165">
        <f>MIN(E1165-I1165,G1165)</f>
        <v>0</v>
      </c>
      <c r="K1165">
        <f>MIN(E1165-I1165-J1165,H1165)</f>
        <v>0</v>
      </c>
      <c r="L1165">
        <f>E1165-I1165-J1165-K1165</f>
        <v>0</v>
      </c>
      <c r="M1165">
        <f>IF((I1165+J1165+(1-$W$36)*L1165)/$W$39&gt;=$W$38,1,0)</f>
        <v>0</v>
      </c>
      <c r="N1165">
        <f>IF(M1165=1,$W$37,$W$36)*L1165</f>
        <v>0</v>
      </c>
      <c r="O1165">
        <f>EXP(-$W$26*C1165)*I1165</f>
        <v>0</v>
      </c>
      <c r="P1165">
        <f>EXP(-$W$26*C1165)*J1165</f>
        <v>0</v>
      </c>
      <c r="Q1165">
        <f>EXP(-$W$26*C1165)*K1165</f>
        <v>0</v>
      </c>
      <c r="R1165">
        <f>EXP(-$W$26*C1165)*(L1165-N1165)</f>
        <v>0</v>
      </c>
      <c r="S1165">
        <f>EXP(-$W$26*C1165)*N1165</f>
        <v>0</v>
      </c>
      <c r="T1165">
        <f>EXP(-$W$26*C1165)*E1165</f>
        <v>0</v>
      </c>
    </row>
    <row r="1166" spans="1:20">
      <c r="A1166">
        <v>1157</v>
      </c>
      <c r="B1166">
        <f>RAND()</f>
        <v>0</v>
      </c>
      <c r="C1166">
        <f>IF(B1166&lt;$W$41,3,IF(B1166&lt;$W$41+$W$42,4,5))</f>
        <v>0</v>
      </c>
      <c r="D1166">
        <f>NORMSINV(RAND())</f>
        <v>0</v>
      </c>
      <c r="E1166">
        <f>$W$25*EXP(($W$26-$W$28-0.5*$W$27^2)*C1166+$W$27*SQRT(C1166)*D1166)</f>
        <v>0</v>
      </c>
      <c r="F1166">
        <f>$W$30*(1+$W$31)^C1166</f>
        <v>0</v>
      </c>
      <c r="G1166">
        <f>$W$32*(1+$W$33)^C1166</f>
        <v>0</v>
      </c>
      <c r="H1166">
        <f>$W$34*(1+$W$35)^C1166</f>
        <v>0</v>
      </c>
      <c r="I1166">
        <f>MIN(E1166,F1166)</f>
        <v>0</v>
      </c>
      <c r="J1166">
        <f>MIN(E1166-I1166,G1166)</f>
        <v>0</v>
      </c>
      <c r="K1166">
        <f>MIN(E1166-I1166-J1166,H1166)</f>
        <v>0</v>
      </c>
      <c r="L1166">
        <f>E1166-I1166-J1166-K1166</f>
        <v>0</v>
      </c>
      <c r="M1166">
        <f>IF((I1166+J1166+(1-$W$36)*L1166)/$W$39&gt;=$W$38,1,0)</f>
        <v>0</v>
      </c>
      <c r="N1166">
        <f>IF(M1166=1,$W$37,$W$36)*L1166</f>
        <v>0</v>
      </c>
      <c r="O1166">
        <f>EXP(-$W$26*C1166)*I1166</f>
        <v>0</v>
      </c>
      <c r="P1166">
        <f>EXP(-$W$26*C1166)*J1166</f>
        <v>0</v>
      </c>
      <c r="Q1166">
        <f>EXP(-$W$26*C1166)*K1166</f>
        <v>0</v>
      </c>
      <c r="R1166">
        <f>EXP(-$W$26*C1166)*(L1166-N1166)</f>
        <v>0</v>
      </c>
      <c r="S1166">
        <f>EXP(-$W$26*C1166)*N1166</f>
        <v>0</v>
      </c>
      <c r="T1166">
        <f>EXP(-$W$26*C1166)*E1166</f>
        <v>0</v>
      </c>
    </row>
    <row r="1167" spans="1:20">
      <c r="A1167">
        <v>1158</v>
      </c>
      <c r="B1167">
        <f>RAND()</f>
        <v>0</v>
      </c>
      <c r="C1167">
        <f>IF(B1167&lt;$W$41,3,IF(B1167&lt;$W$41+$W$42,4,5))</f>
        <v>0</v>
      </c>
      <c r="D1167">
        <f>NORMSINV(RAND())</f>
        <v>0</v>
      </c>
      <c r="E1167">
        <f>$W$25*EXP(($W$26-$W$28-0.5*$W$27^2)*C1167+$W$27*SQRT(C1167)*D1167)</f>
        <v>0</v>
      </c>
      <c r="F1167">
        <f>$W$30*(1+$W$31)^C1167</f>
        <v>0</v>
      </c>
      <c r="G1167">
        <f>$W$32*(1+$W$33)^C1167</f>
        <v>0</v>
      </c>
      <c r="H1167">
        <f>$W$34*(1+$W$35)^C1167</f>
        <v>0</v>
      </c>
      <c r="I1167">
        <f>MIN(E1167,F1167)</f>
        <v>0</v>
      </c>
      <c r="J1167">
        <f>MIN(E1167-I1167,G1167)</f>
        <v>0</v>
      </c>
      <c r="K1167">
        <f>MIN(E1167-I1167-J1167,H1167)</f>
        <v>0</v>
      </c>
      <c r="L1167">
        <f>E1167-I1167-J1167-K1167</f>
        <v>0</v>
      </c>
      <c r="M1167">
        <f>IF((I1167+J1167+(1-$W$36)*L1167)/$W$39&gt;=$W$38,1,0)</f>
        <v>0</v>
      </c>
      <c r="N1167">
        <f>IF(M1167=1,$W$37,$W$36)*L1167</f>
        <v>0</v>
      </c>
      <c r="O1167">
        <f>EXP(-$W$26*C1167)*I1167</f>
        <v>0</v>
      </c>
      <c r="P1167">
        <f>EXP(-$W$26*C1167)*J1167</f>
        <v>0</v>
      </c>
      <c r="Q1167">
        <f>EXP(-$W$26*C1167)*K1167</f>
        <v>0</v>
      </c>
      <c r="R1167">
        <f>EXP(-$W$26*C1167)*(L1167-N1167)</f>
        <v>0</v>
      </c>
      <c r="S1167">
        <f>EXP(-$W$26*C1167)*N1167</f>
        <v>0</v>
      </c>
      <c r="T1167">
        <f>EXP(-$W$26*C1167)*E1167</f>
        <v>0</v>
      </c>
    </row>
    <row r="1168" spans="1:20">
      <c r="A1168">
        <v>1159</v>
      </c>
      <c r="B1168">
        <f>RAND()</f>
        <v>0</v>
      </c>
      <c r="C1168">
        <f>IF(B1168&lt;$W$41,3,IF(B1168&lt;$W$41+$W$42,4,5))</f>
        <v>0</v>
      </c>
      <c r="D1168">
        <f>NORMSINV(RAND())</f>
        <v>0</v>
      </c>
      <c r="E1168">
        <f>$W$25*EXP(($W$26-$W$28-0.5*$W$27^2)*C1168+$W$27*SQRT(C1168)*D1168)</f>
        <v>0</v>
      </c>
      <c r="F1168">
        <f>$W$30*(1+$W$31)^C1168</f>
        <v>0</v>
      </c>
      <c r="G1168">
        <f>$W$32*(1+$W$33)^C1168</f>
        <v>0</v>
      </c>
      <c r="H1168">
        <f>$W$34*(1+$W$35)^C1168</f>
        <v>0</v>
      </c>
      <c r="I1168">
        <f>MIN(E1168,F1168)</f>
        <v>0</v>
      </c>
      <c r="J1168">
        <f>MIN(E1168-I1168,G1168)</f>
        <v>0</v>
      </c>
      <c r="K1168">
        <f>MIN(E1168-I1168-J1168,H1168)</f>
        <v>0</v>
      </c>
      <c r="L1168">
        <f>E1168-I1168-J1168-K1168</f>
        <v>0</v>
      </c>
      <c r="M1168">
        <f>IF((I1168+J1168+(1-$W$36)*L1168)/$W$39&gt;=$W$38,1,0)</f>
        <v>0</v>
      </c>
      <c r="N1168">
        <f>IF(M1168=1,$W$37,$W$36)*L1168</f>
        <v>0</v>
      </c>
      <c r="O1168">
        <f>EXP(-$W$26*C1168)*I1168</f>
        <v>0</v>
      </c>
      <c r="P1168">
        <f>EXP(-$W$26*C1168)*J1168</f>
        <v>0</v>
      </c>
      <c r="Q1168">
        <f>EXP(-$W$26*C1168)*K1168</f>
        <v>0</v>
      </c>
      <c r="R1168">
        <f>EXP(-$W$26*C1168)*(L1168-N1168)</f>
        <v>0</v>
      </c>
      <c r="S1168">
        <f>EXP(-$W$26*C1168)*N1168</f>
        <v>0</v>
      </c>
      <c r="T1168">
        <f>EXP(-$W$26*C1168)*E1168</f>
        <v>0</v>
      </c>
    </row>
    <row r="1169" spans="1:20">
      <c r="A1169">
        <v>1160</v>
      </c>
      <c r="B1169">
        <f>RAND()</f>
        <v>0</v>
      </c>
      <c r="C1169">
        <f>IF(B1169&lt;$W$41,3,IF(B1169&lt;$W$41+$W$42,4,5))</f>
        <v>0</v>
      </c>
      <c r="D1169">
        <f>NORMSINV(RAND())</f>
        <v>0</v>
      </c>
      <c r="E1169">
        <f>$W$25*EXP(($W$26-$W$28-0.5*$W$27^2)*C1169+$W$27*SQRT(C1169)*D1169)</f>
        <v>0</v>
      </c>
      <c r="F1169">
        <f>$W$30*(1+$W$31)^C1169</f>
        <v>0</v>
      </c>
      <c r="G1169">
        <f>$W$32*(1+$W$33)^C1169</f>
        <v>0</v>
      </c>
      <c r="H1169">
        <f>$W$34*(1+$W$35)^C1169</f>
        <v>0</v>
      </c>
      <c r="I1169">
        <f>MIN(E1169,F1169)</f>
        <v>0</v>
      </c>
      <c r="J1169">
        <f>MIN(E1169-I1169,G1169)</f>
        <v>0</v>
      </c>
      <c r="K1169">
        <f>MIN(E1169-I1169-J1169,H1169)</f>
        <v>0</v>
      </c>
      <c r="L1169">
        <f>E1169-I1169-J1169-K1169</f>
        <v>0</v>
      </c>
      <c r="M1169">
        <f>IF((I1169+J1169+(1-$W$36)*L1169)/$W$39&gt;=$W$38,1,0)</f>
        <v>0</v>
      </c>
      <c r="N1169">
        <f>IF(M1169=1,$W$37,$W$36)*L1169</f>
        <v>0</v>
      </c>
      <c r="O1169">
        <f>EXP(-$W$26*C1169)*I1169</f>
        <v>0</v>
      </c>
      <c r="P1169">
        <f>EXP(-$W$26*C1169)*J1169</f>
        <v>0</v>
      </c>
      <c r="Q1169">
        <f>EXP(-$W$26*C1169)*K1169</f>
        <v>0</v>
      </c>
      <c r="R1169">
        <f>EXP(-$W$26*C1169)*(L1169-N1169)</f>
        <v>0</v>
      </c>
      <c r="S1169">
        <f>EXP(-$W$26*C1169)*N1169</f>
        <v>0</v>
      </c>
      <c r="T1169">
        <f>EXP(-$W$26*C1169)*E1169</f>
        <v>0</v>
      </c>
    </row>
    <row r="1170" spans="1:20">
      <c r="A1170">
        <v>1161</v>
      </c>
      <c r="B1170">
        <f>RAND()</f>
        <v>0</v>
      </c>
      <c r="C1170">
        <f>IF(B1170&lt;$W$41,3,IF(B1170&lt;$W$41+$W$42,4,5))</f>
        <v>0</v>
      </c>
      <c r="D1170">
        <f>NORMSINV(RAND())</f>
        <v>0</v>
      </c>
      <c r="E1170">
        <f>$W$25*EXP(($W$26-$W$28-0.5*$W$27^2)*C1170+$W$27*SQRT(C1170)*D1170)</f>
        <v>0</v>
      </c>
      <c r="F1170">
        <f>$W$30*(1+$W$31)^C1170</f>
        <v>0</v>
      </c>
      <c r="G1170">
        <f>$W$32*(1+$W$33)^C1170</f>
        <v>0</v>
      </c>
      <c r="H1170">
        <f>$W$34*(1+$W$35)^C1170</f>
        <v>0</v>
      </c>
      <c r="I1170">
        <f>MIN(E1170,F1170)</f>
        <v>0</v>
      </c>
      <c r="J1170">
        <f>MIN(E1170-I1170,G1170)</f>
        <v>0</v>
      </c>
      <c r="K1170">
        <f>MIN(E1170-I1170-J1170,H1170)</f>
        <v>0</v>
      </c>
      <c r="L1170">
        <f>E1170-I1170-J1170-K1170</f>
        <v>0</v>
      </c>
      <c r="M1170">
        <f>IF((I1170+J1170+(1-$W$36)*L1170)/$W$39&gt;=$W$38,1,0)</f>
        <v>0</v>
      </c>
      <c r="N1170">
        <f>IF(M1170=1,$W$37,$W$36)*L1170</f>
        <v>0</v>
      </c>
      <c r="O1170">
        <f>EXP(-$W$26*C1170)*I1170</f>
        <v>0</v>
      </c>
      <c r="P1170">
        <f>EXP(-$W$26*C1170)*J1170</f>
        <v>0</v>
      </c>
      <c r="Q1170">
        <f>EXP(-$W$26*C1170)*K1170</f>
        <v>0</v>
      </c>
      <c r="R1170">
        <f>EXP(-$W$26*C1170)*(L1170-N1170)</f>
        <v>0</v>
      </c>
      <c r="S1170">
        <f>EXP(-$W$26*C1170)*N1170</f>
        <v>0</v>
      </c>
      <c r="T1170">
        <f>EXP(-$W$26*C1170)*E1170</f>
        <v>0</v>
      </c>
    </row>
    <row r="1171" spans="1:20">
      <c r="A1171">
        <v>1162</v>
      </c>
      <c r="B1171">
        <f>RAND()</f>
        <v>0</v>
      </c>
      <c r="C1171">
        <f>IF(B1171&lt;$W$41,3,IF(B1171&lt;$W$41+$W$42,4,5))</f>
        <v>0</v>
      </c>
      <c r="D1171">
        <f>NORMSINV(RAND())</f>
        <v>0</v>
      </c>
      <c r="E1171">
        <f>$W$25*EXP(($W$26-$W$28-0.5*$W$27^2)*C1171+$W$27*SQRT(C1171)*D1171)</f>
        <v>0</v>
      </c>
      <c r="F1171">
        <f>$W$30*(1+$W$31)^C1171</f>
        <v>0</v>
      </c>
      <c r="G1171">
        <f>$W$32*(1+$W$33)^C1171</f>
        <v>0</v>
      </c>
      <c r="H1171">
        <f>$W$34*(1+$W$35)^C1171</f>
        <v>0</v>
      </c>
      <c r="I1171">
        <f>MIN(E1171,F1171)</f>
        <v>0</v>
      </c>
      <c r="J1171">
        <f>MIN(E1171-I1171,G1171)</f>
        <v>0</v>
      </c>
      <c r="K1171">
        <f>MIN(E1171-I1171-J1171,H1171)</f>
        <v>0</v>
      </c>
      <c r="L1171">
        <f>E1171-I1171-J1171-K1171</f>
        <v>0</v>
      </c>
      <c r="M1171">
        <f>IF((I1171+J1171+(1-$W$36)*L1171)/$W$39&gt;=$W$38,1,0)</f>
        <v>0</v>
      </c>
      <c r="N1171">
        <f>IF(M1171=1,$W$37,$W$36)*L1171</f>
        <v>0</v>
      </c>
      <c r="O1171">
        <f>EXP(-$W$26*C1171)*I1171</f>
        <v>0</v>
      </c>
      <c r="P1171">
        <f>EXP(-$W$26*C1171)*J1171</f>
        <v>0</v>
      </c>
      <c r="Q1171">
        <f>EXP(-$W$26*C1171)*K1171</f>
        <v>0</v>
      </c>
      <c r="R1171">
        <f>EXP(-$W$26*C1171)*(L1171-N1171)</f>
        <v>0</v>
      </c>
      <c r="S1171">
        <f>EXP(-$W$26*C1171)*N1171</f>
        <v>0</v>
      </c>
      <c r="T1171">
        <f>EXP(-$W$26*C1171)*E1171</f>
        <v>0</v>
      </c>
    </row>
    <row r="1172" spans="1:20">
      <c r="A1172">
        <v>1163</v>
      </c>
      <c r="B1172">
        <f>RAND()</f>
        <v>0</v>
      </c>
      <c r="C1172">
        <f>IF(B1172&lt;$W$41,3,IF(B1172&lt;$W$41+$W$42,4,5))</f>
        <v>0</v>
      </c>
      <c r="D1172">
        <f>NORMSINV(RAND())</f>
        <v>0</v>
      </c>
      <c r="E1172">
        <f>$W$25*EXP(($W$26-$W$28-0.5*$W$27^2)*C1172+$W$27*SQRT(C1172)*D1172)</f>
        <v>0</v>
      </c>
      <c r="F1172">
        <f>$W$30*(1+$W$31)^C1172</f>
        <v>0</v>
      </c>
      <c r="G1172">
        <f>$W$32*(1+$W$33)^C1172</f>
        <v>0</v>
      </c>
      <c r="H1172">
        <f>$W$34*(1+$W$35)^C1172</f>
        <v>0</v>
      </c>
      <c r="I1172">
        <f>MIN(E1172,F1172)</f>
        <v>0</v>
      </c>
      <c r="J1172">
        <f>MIN(E1172-I1172,G1172)</f>
        <v>0</v>
      </c>
      <c r="K1172">
        <f>MIN(E1172-I1172-J1172,H1172)</f>
        <v>0</v>
      </c>
      <c r="L1172">
        <f>E1172-I1172-J1172-K1172</f>
        <v>0</v>
      </c>
      <c r="M1172">
        <f>IF((I1172+J1172+(1-$W$36)*L1172)/$W$39&gt;=$W$38,1,0)</f>
        <v>0</v>
      </c>
      <c r="N1172">
        <f>IF(M1172=1,$W$37,$W$36)*L1172</f>
        <v>0</v>
      </c>
      <c r="O1172">
        <f>EXP(-$W$26*C1172)*I1172</f>
        <v>0</v>
      </c>
      <c r="P1172">
        <f>EXP(-$W$26*C1172)*J1172</f>
        <v>0</v>
      </c>
      <c r="Q1172">
        <f>EXP(-$W$26*C1172)*K1172</f>
        <v>0</v>
      </c>
      <c r="R1172">
        <f>EXP(-$W$26*C1172)*(L1172-N1172)</f>
        <v>0</v>
      </c>
      <c r="S1172">
        <f>EXP(-$W$26*C1172)*N1172</f>
        <v>0</v>
      </c>
      <c r="T1172">
        <f>EXP(-$W$26*C1172)*E1172</f>
        <v>0</v>
      </c>
    </row>
    <row r="1173" spans="1:20">
      <c r="A1173">
        <v>1164</v>
      </c>
      <c r="B1173">
        <f>RAND()</f>
        <v>0</v>
      </c>
      <c r="C1173">
        <f>IF(B1173&lt;$W$41,3,IF(B1173&lt;$W$41+$W$42,4,5))</f>
        <v>0</v>
      </c>
      <c r="D1173">
        <f>NORMSINV(RAND())</f>
        <v>0</v>
      </c>
      <c r="E1173">
        <f>$W$25*EXP(($W$26-$W$28-0.5*$W$27^2)*C1173+$W$27*SQRT(C1173)*D1173)</f>
        <v>0</v>
      </c>
      <c r="F1173">
        <f>$W$30*(1+$W$31)^C1173</f>
        <v>0</v>
      </c>
      <c r="G1173">
        <f>$W$32*(1+$W$33)^C1173</f>
        <v>0</v>
      </c>
      <c r="H1173">
        <f>$W$34*(1+$W$35)^C1173</f>
        <v>0</v>
      </c>
      <c r="I1173">
        <f>MIN(E1173,F1173)</f>
        <v>0</v>
      </c>
      <c r="J1173">
        <f>MIN(E1173-I1173,G1173)</f>
        <v>0</v>
      </c>
      <c r="K1173">
        <f>MIN(E1173-I1173-J1173,H1173)</f>
        <v>0</v>
      </c>
      <c r="L1173">
        <f>E1173-I1173-J1173-K1173</f>
        <v>0</v>
      </c>
      <c r="M1173">
        <f>IF((I1173+J1173+(1-$W$36)*L1173)/$W$39&gt;=$W$38,1,0)</f>
        <v>0</v>
      </c>
      <c r="N1173">
        <f>IF(M1173=1,$W$37,$W$36)*L1173</f>
        <v>0</v>
      </c>
      <c r="O1173">
        <f>EXP(-$W$26*C1173)*I1173</f>
        <v>0</v>
      </c>
      <c r="P1173">
        <f>EXP(-$W$26*C1173)*J1173</f>
        <v>0</v>
      </c>
      <c r="Q1173">
        <f>EXP(-$W$26*C1173)*K1173</f>
        <v>0</v>
      </c>
      <c r="R1173">
        <f>EXP(-$W$26*C1173)*(L1173-N1173)</f>
        <v>0</v>
      </c>
      <c r="S1173">
        <f>EXP(-$W$26*C1173)*N1173</f>
        <v>0</v>
      </c>
      <c r="T1173">
        <f>EXP(-$W$26*C1173)*E1173</f>
        <v>0</v>
      </c>
    </row>
    <row r="1174" spans="1:20">
      <c r="A1174">
        <v>1165</v>
      </c>
      <c r="B1174">
        <f>RAND()</f>
        <v>0</v>
      </c>
      <c r="C1174">
        <f>IF(B1174&lt;$W$41,3,IF(B1174&lt;$W$41+$W$42,4,5))</f>
        <v>0</v>
      </c>
      <c r="D1174">
        <f>NORMSINV(RAND())</f>
        <v>0</v>
      </c>
      <c r="E1174">
        <f>$W$25*EXP(($W$26-$W$28-0.5*$W$27^2)*C1174+$W$27*SQRT(C1174)*D1174)</f>
        <v>0</v>
      </c>
      <c r="F1174">
        <f>$W$30*(1+$W$31)^C1174</f>
        <v>0</v>
      </c>
      <c r="G1174">
        <f>$W$32*(1+$W$33)^C1174</f>
        <v>0</v>
      </c>
      <c r="H1174">
        <f>$W$34*(1+$W$35)^C1174</f>
        <v>0</v>
      </c>
      <c r="I1174">
        <f>MIN(E1174,F1174)</f>
        <v>0</v>
      </c>
      <c r="J1174">
        <f>MIN(E1174-I1174,G1174)</f>
        <v>0</v>
      </c>
      <c r="K1174">
        <f>MIN(E1174-I1174-J1174,H1174)</f>
        <v>0</v>
      </c>
      <c r="L1174">
        <f>E1174-I1174-J1174-K1174</f>
        <v>0</v>
      </c>
      <c r="M1174">
        <f>IF((I1174+J1174+(1-$W$36)*L1174)/$W$39&gt;=$W$38,1,0)</f>
        <v>0</v>
      </c>
      <c r="N1174">
        <f>IF(M1174=1,$W$37,$W$36)*L1174</f>
        <v>0</v>
      </c>
      <c r="O1174">
        <f>EXP(-$W$26*C1174)*I1174</f>
        <v>0</v>
      </c>
      <c r="P1174">
        <f>EXP(-$W$26*C1174)*J1174</f>
        <v>0</v>
      </c>
      <c r="Q1174">
        <f>EXP(-$W$26*C1174)*K1174</f>
        <v>0</v>
      </c>
      <c r="R1174">
        <f>EXP(-$W$26*C1174)*(L1174-N1174)</f>
        <v>0</v>
      </c>
      <c r="S1174">
        <f>EXP(-$W$26*C1174)*N1174</f>
        <v>0</v>
      </c>
      <c r="T1174">
        <f>EXP(-$W$26*C1174)*E1174</f>
        <v>0</v>
      </c>
    </row>
    <row r="1175" spans="1:20">
      <c r="A1175">
        <v>1166</v>
      </c>
      <c r="B1175">
        <f>RAND()</f>
        <v>0</v>
      </c>
      <c r="C1175">
        <f>IF(B1175&lt;$W$41,3,IF(B1175&lt;$W$41+$W$42,4,5))</f>
        <v>0</v>
      </c>
      <c r="D1175">
        <f>NORMSINV(RAND())</f>
        <v>0</v>
      </c>
      <c r="E1175">
        <f>$W$25*EXP(($W$26-$W$28-0.5*$W$27^2)*C1175+$W$27*SQRT(C1175)*D1175)</f>
        <v>0</v>
      </c>
      <c r="F1175">
        <f>$W$30*(1+$W$31)^C1175</f>
        <v>0</v>
      </c>
      <c r="G1175">
        <f>$W$32*(1+$W$33)^C1175</f>
        <v>0</v>
      </c>
      <c r="H1175">
        <f>$W$34*(1+$W$35)^C1175</f>
        <v>0</v>
      </c>
      <c r="I1175">
        <f>MIN(E1175,F1175)</f>
        <v>0</v>
      </c>
      <c r="J1175">
        <f>MIN(E1175-I1175,G1175)</f>
        <v>0</v>
      </c>
      <c r="K1175">
        <f>MIN(E1175-I1175-J1175,H1175)</f>
        <v>0</v>
      </c>
      <c r="L1175">
        <f>E1175-I1175-J1175-K1175</f>
        <v>0</v>
      </c>
      <c r="M1175">
        <f>IF((I1175+J1175+(1-$W$36)*L1175)/$W$39&gt;=$W$38,1,0)</f>
        <v>0</v>
      </c>
      <c r="N1175">
        <f>IF(M1175=1,$W$37,$W$36)*L1175</f>
        <v>0</v>
      </c>
      <c r="O1175">
        <f>EXP(-$W$26*C1175)*I1175</f>
        <v>0</v>
      </c>
      <c r="P1175">
        <f>EXP(-$W$26*C1175)*J1175</f>
        <v>0</v>
      </c>
      <c r="Q1175">
        <f>EXP(-$W$26*C1175)*K1175</f>
        <v>0</v>
      </c>
      <c r="R1175">
        <f>EXP(-$W$26*C1175)*(L1175-N1175)</f>
        <v>0</v>
      </c>
      <c r="S1175">
        <f>EXP(-$W$26*C1175)*N1175</f>
        <v>0</v>
      </c>
      <c r="T1175">
        <f>EXP(-$W$26*C1175)*E1175</f>
        <v>0</v>
      </c>
    </row>
    <row r="1176" spans="1:20">
      <c r="A1176">
        <v>1167</v>
      </c>
      <c r="B1176">
        <f>RAND()</f>
        <v>0</v>
      </c>
      <c r="C1176">
        <f>IF(B1176&lt;$W$41,3,IF(B1176&lt;$W$41+$W$42,4,5))</f>
        <v>0</v>
      </c>
      <c r="D1176">
        <f>NORMSINV(RAND())</f>
        <v>0</v>
      </c>
      <c r="E1176">
        <f>$W$25*EXP(($W$26-$W$28-0.5*$W$27^2)*C1176+$W$27*SQRT(C1176)*D1176)</f>
        <v>0</v>
      </c>
      <c r="F1176">
        <f>$W$30*(1+$W$31)^C1176</f>
        <v>0</v>
      </c>
      <c r="G1176">
        <f>$W$32*(1+$W$33)^C1176</f>
        <v>0</v>
      </c>
      <c r="H1176">
        <f>$W$34*(1+$W$35)^C1176</f>
        <v>0</v>
      </c>
      <c r="I1176">
        <f>MIN(E1176,F1176)</f>
        <v>0</v>
      </c>
      <c r="J1176">
        <f>MIN(E1176-I1176,G1176)</f>
        <v>0</v>
      </c>
      <c r="K1176">
        <f>MIN(E1176-I1176-J1176,H1176)</f>
        <v>0</v>
      </c>
      <c r="L1176">
        <f>E1176-I1176-J1176-K1176</f>
        <v>0</v>
      </c>
      <c r="M1176">
        <f>IF((I1176+J1176+(1-$W$36)*L1176)/$W$39&gt;=$W$38,1,0)</f>
        <v>0</v>
      </c>
      <c r="N1176">
        <f>IF(M1176=1,$W$37,$W$36)*L1176</f>
        <v>0</v>
      </c>
      <c r="O1176">
        <f>EXP(-$W$26*C1176)*I1176</f>
        <v>0</v>
      </c>
      <c r="P1176">
        <f>EXP(-$W$26*C1176)*J1176</f>
        <v>0</v>
      </c>
      <c r="Q1176">
        <f>EXP(-$W$26*C1176)*K1176</f>
        <v>0</v>
      </c>
      <c r="R1176">
        <f>EXP(-$W$26*C1176)*(L1176-N1176)</f>
        <v>0</v>
      </c>
      <c r="S1176">
        <f>EXP(-$W$26*C1176)*N1176</f>
        <v>0</v>
      </c>
      <c r="T1176">
        <f>EXP(-$W$26*C1176)*E1176</f>
        <v>0</v>
      </c>
    </row>
    <row r="1177" spans="1:20">
      <c r="A1177">
        <v>1168</v>
      </c>
      <c r="B1177">
        <f>RAND()</f>
        <v>0</v>
      </c>
      <c r="C1177">
        <f>IF(B1177&lt;$W$41,3,IF(B1177&lt;$W$41+$W$42,4,5))</f>
        <v>0</v>
      </c>
      <c r="D1177">
        <f>NORMSINV(RAND())</f>
        <v>0</v>
      </c>
      <c r="E1177">
        <f>$W$25*EXP(($W$26-$W$28-0.5*$W$27^2)*C1177+$W$27*SQRT(C1177)*D1177)</f>
        <v>0</v>
      </c>
      <c r="F1177">
        <f>$W$30*(1+$W$31)^C1177</f>
        <v>0</v>
      </c>
      <c r="G1177">
        <f>$W$32*(1+$W$33)^C1177</f>
        <v>0</v>
      </c>
      <c r="H1177">
        <f>$W$34*(1+$W$35)^C1177</f>
        <v>0</v>
      </c>
      <c r="I1177">
        <f>MIN(E1177,F1177)</f>
        <v>0</v>
      </c>
      <c r="J1177">
        <f>MIN(E1177-I1177,G1177)</f>
        <v>0</v>
      </c>
      <c r="K1177">
        <f>MIN(E1177-I1177-J1177,H1177)</f>
        <v>0</v>
      </c>
      <c r="L1177">
        <f>E1177-I1177-J1177-K1177</f>
        <v>0</v>
      </c>
      <c r="M1177">
        <f>IF((I1177+J1177+(1-$W$36)*L1177)/$W$39&gt;=$W$38,1,0)</f>
        <v>0</v>
      </c>
      <c r="N1177">
        <f>IF(M1177=1,$W$37,$W$36)*L1177</f>
        <v>0</v>
      </c>
      <c r="O1177">
        <f>EXP(-$W$26*C1177)*I1177</f>
        <v>0</v>
      </c>
      <c r="P1177">
        <f>EXP(-$W$26*C1177)*J1177</f>
        <v>0</v>
      </c>
      <c r="Q1177">
        <f>EXP(-$W$26*C1177)*K1177</f>
        <v>0</v>
      </c>
      <c r="R1177">
        <f>EXP(-$W$26*C1177)*(L1177-N1177)</f>
        <v>0</v>
      </c>
      <c r="S1177">
        <f>EXP(-$W$26*C1177)*N1177</f>
        <v>0</v>
      </c>
      <c r="T1177">
        <f>EXP(-$W$26*C1177)*E1177</f>
        <v>0</v>
      </c>
    </row>
    <row r="1178" spans="1:20">
      <c r="A1178">
        <v>1169</v>
      </c>
      <c r="B1178">
        <f>RAND()</f>
        <v>0</v>
      </c>
      <c r="C1178">
        <f>IF(B1178&lt;$W$41,3,IF(B1178&lt;$W$41+$W$42,4,5))</f>
        <v>0</v>
      </c>
      <c r="D1178">
        <f>NORMSINV(RAND())</f>
        <v>0</v>
      </c>
      <c r="E1178">
        <f>$W$25*EXP(($W$26-$W$28-0.5*$W$27^2)*C1178+$W$27*SQRT(C1178)*D1178)</f>
        <v>0</v>
      </c>
      <c r="F1178">
        <f>$W$30*(1+$W$31)^C1178</f>
        <v>0</v>
      </c>
      <c r="G1178">
        <f>$W$32*(1+$W$33)^C1178</f>
        <v>0</v>
      </c>
      <c r="H1178">
        <f>$W$34*(1+$W$35)^C1178</f>
        <v>0</v>
      </c>
      <c r="I1178">
        <f>MIN(E1178,F1178)</f>
        <v>0</v>
      </c>
      <c r="J1178">
        <f>MIN(E1178-I1178,G1178)</f>
        <v>0</v>
      </c>
      <c r="K1178">
        <f>MIN(E1178-I1178-J1178,H1178)</f>
        <v>0</v>
      </c>
      <c r="L1178">
        <f>E1178-I1178-J1178-K1178</f>
        <v>0</v>
      </c>
      <c r="M1178">
        <f>IF((I1178+J1178+(1-$W$36)*L1178)/$W$39&gt;=$W$38,1,0)</f>
        <v>0</v>
      </c>
      <c r="N1178">
        <f>IF(M1178=1,$W$37,$W$36)*L1178</f>
        <v>0</v>
      </c>
      <c r="O1178">
        <f>EXP(-$W$26*C1178)*I1178</f>
        <v>0</v>
      </c>
      <c r="P1178">
        <f>EXP(-$W$26*C1178)*J1178</f>
        <v>0</v>
      </c>
      <c r="Q1178">
        <f>EXP(-$W$26*C1178)*K1178</f>
        <v>0</v>
      </c>
      <c r="R1178">
        <f>EXP(-$W$26*C1178)*(L1178-N1178)</f>
        <v>0</v>
      </c>
      <c r="S1178">
        <f>EXP(-$W$26*C1178)*N1178</f>
        <v>0</v>
      </c>
      <c r="T1178">
        <f>EXP(-$W$26*C1178)*E1178</f>
        <v>0</v>
      </c>
    </row>
    <row r="1179" spans="1:20">
      <c r="A1179">
        <v>1170</v>
      </c>
      <c r="B1179">
        <f>RAND()</f>
        <v>0</v>
      </c>
      <c r="C1179">
        <f>IF(B1179&lt;$W$41,3,IF(B1179&lt;$W$41+$W$42,4,5))</f>
        <v>0</v>
      </c>
      <c r="D1179">
        <f>NORMSINV(RAND())</f>
        <v>0</v>
      </c>
      <c r="E1179">
        <f>$W$25*EXP(($W$26-$W$28-0.5*$W$27^2)*C1179+$W$27*SQRT(C1179)*D1179)</f>
        <v>0</v>
      </c>
      <c r="F1179">
        <f>$W$30*(1+$W$31)^C1179</f>
        <v>0</v>
      </c>
      <c r="G1179">
        <f>$W$32*(1+$W$33)^C1179</f>
        <v>0</v>
      </c>
      <c r="H1179">
        <f>$W$34*(1+$W$35)^C1179</f>
        <v>0</v>
      </c>
      <c r="I1179">
        <f>MIN(E1179,F1179)</f>
        <v>0</v>
      </c>
      <c r="J1179">
        <f>MIN(E1179-I1179,G1179)</f>
        <v>0</v>
      </c>
      <c r="K1179">
        <f>MIN(E1179-I1179-J1179,H1179)</f>
        <v>0</v>
      </c>
      <c r="L1179">
        <f>E1179-I1179-J1179-K1179</f>
        <v>0</v>
      </c>
      <c r="M1179">
        <f>IF((I1179+J1179+(1-$W$36)*L1179)/$W$39&gt;=$W$38,1,0)</f>
        <v>0</v>
      </c>
      <c r="N1179">
        <f>IF(M1179=1,$W$37,$W$36)*L1179</f>
        <v>0</v>
      </c>
      <c r="O1179">
        <f>EXP(-$W$26*C1179)*I1179</f>
        <v>0</v>
      </c>
      <c r="P1179">
        <f>EXP(-$W$26*C1179)*J1179</f>
        <v>0</v>
      </c>
      <c r="Q1179">
        <f>EXP(-$W$26*C1179)*K1179</f>
        <v>0</v>
      </c>
      <c r="R1179">
        <f>EXP(-$W$26*C1179)*(L1179-N1179)</f>
        <v>0</v>
      </c>
      <c r="S1179">
        <f>EXP(-$W$26*C1179)*N1179</f>
        <v>0</v>
      </c>
      <c r="T1179">
        <f>EXP(-$W$26*C1179)*E1179</f>
        <v>0</v>
      </c>
    </row>
    <row r="1180" spans="1:20">
      <c r="A1180">
        <v>1171</v>
      </c>
      <c r="B1180">
        <f>RAND()</f>
        <v>0</v>
      </c>
      <c r="C1180">
        <f>IF(B1180&lt;$W$41,3,IF(B1180&lt;$W$41+$W$42,4,5))</f>
        <v>0</v>
      </c>
      <c r="D1180">
        <f>NORMSINV(RAND())</f>
        <v>0</v>
      </c>
      <c r="E1180">
        <f>$W$25*EXP(($W$26-$W$28-0.5*$W$27^2)*C1180+$W$27*SQRT(C1180)*D1180)</f>
        <v>0</v>
      </c>
      <c r="F1180">
        <f>$W$30*(1+$W$31)^C1180</f>
        <v>0</v>
      </c>
      <c r="G1180">
        <f>$W$32*(1+$W$33)^C1180</f>
        <v>0</v>
      </c>
      <c r="H1180">
        <f>$W$34*(1+$W$35)^C1180</f>
        <v>0</v>
      </c>
      <c r="I1180">
        <f>MIN(E1180,F1180)</f>
        <v>0</v>
      </c>
      <c r="J1180">
        <f>MIN(E1180-I1180,G1180)</f>
        <v>0</v>
      </c>
      <c r="K1180">
        <f>MIN(E1180-I1180-J1180,H1180)</f>
        <v>0</v>
      </c>
      <c r="L1180">
        <f>E1180-I1180-J1180-K1180</f>
        <v>0</v>
      </c>
      <c r="M1180">
        <f>IF((I1180+J1180+(1-$W$36)*L1180)/$W$39&gt;=$W$38,1,0)</f>
        <v>0</v>
      </c>
      <c r="N1180">
        <f>IF(M1180=1,$W$37,$W$36)*L1180</f>
        <v>0</v>
      </c>
      <c r="O1180">
        <f>EXP(-$W$26*C1180)*I1180</f>
        <v>0</v>
      </c>
      <c r="P1180">
        <f>EXP(-$W$26*C1180)*J1180</f>
        <v>0</v>
      </c>
      <c r="Q1180">
        <f>EXP(-$W$26*C1180)*K1180</f>
        <v>0</v>
      </c>
      <c r="R1180">
        <f>EXP(-$W$26*C1180)*(L1180-N1180)</f>
        <v>0</v>
      </c>
      <c r="S1180">
        <f>EXP(-$W$26*C1180)*N1180</f>
        <v>0</v>
      </c>
      <c r="T1180">
        <f>EXP(-$W$26*C1180)*E1180</f>
        <v>0</v>
      </c>
    </row>
    <row r="1181" spans="1:20">
      <c r="A1181">
        <v>1172</v>
      </c>
      <c r="B1181">
        <f>RAND()</f>
        <v>0</v>
      </c>
      <c r="C1181">
        <f>IF(B1181&lt;$W$41,3,IF(B1181&lt;$W$41+$W$42,4,5))</f>
        <v>0</v>
      </c>
      <c r="D1181">
        <f>NORMSINV(RAND())</f>
        <v>0</v>
      </c>
      <c r="E1181">
        <f>$W$25*EXP(($W$26-$W$28-0.5*$W$27^2)*C1181+$W$27*SQRT(C1181)*D1181)</f>
        <v>0</v>
      </c>
      <c r="F1181">
        <f>$W$30*(1+$W$31)^C1181</f>
        <v>0</v>
      </c>
      <c r="G1181">
        <f>$W$32*(1+$W$33)^C1181</f>
        <v>0</v>
      </c>
      <c r="H1181">
        <f>$W$34*(1+$W$35)^C1181</f>
        <v>0</v>
      </c>
      <c r="I1181">
        <f>MIN(E1181,F1181)</f>
        <v>0</v>
      </c>
      <c r="J1181">
        <f>MIN(E1181-I1181,G1181)</f>
        <v>0</v>
      </c>
      <c r="K1181">
        <f>MIN(E1181-I1181-J1181,H1181)</f>
        <v>0</v>
      </c>
      <c r="L1181">
        <f>E1181-I1181-J1181-K1181</f>
        <v>0</v>
      </c>
      <c r="M1181">
        <f>IF((I1181+J1181+(1-$W$36)*L1181)/$W$39&gt;=$W$38,1,0)</f>
        <v>0</v>
      </c>
      <c r="N1181">
        <f>IF(M1181=1,$W$37,$W$36)*L1181</f>
        <v>0</v>
      </c>
      <c r="O1181">
        <f>EXP(-$W$26*C1181)*I1181</f>
        <v>0</v>
      </c>
      <c r="P1181">
        <f>EXP(-$W$26*C1181)*J1181</f>
        <v>0</v>
      </c>
      <c r="Q1181">
        <f>EXP(-$W$26*C1181)*K1181</f>
        <v>0</v>
      </c>
      <c r="R1181">
        <f>EXP(-$W$26*C1181)*(L1181-N1181)</f>
        <v>0</v>
      </c>
      <c r="S1181">
        <f>EXP(-$W$26*C1181)*N1181</f>
        <v>0</v>
      </c>
      <c r="T1181">
        <f>EXP(-$W$26*C1181)*E1181</f>
        <v>0</v>
      </c>
    </row>
    <row r="1182" spans="1:20">
      <c r="A1182">
        <v>1173</v>
      </c>
      <c r="B1182">
        <f>RAND()</f>
        <v>0</v>
      </c>
      <c r="C1182">
        <f>IF(B1182&lt;$W$41,3,IF(B1182&lt;$W$41+$W$42,4,5))</f>
        <v>0</v>
      </c>
      <c r="D1182">
        <f>NORMSINV(RAND())</f>
        <v>0</v>
      </c>
      <c r="E1182">
        <f>$W$25*EXP(($W$26-$W$28-0.5*$W$27^2)*C1182+$W$27*SQRT(C1182)*D1182)</f>
        <v>0</v>
      </c>
      <c r="F1182">
        <f>$W$30*(1+$W$31)^C1182</f>
        <v>0</v>
      </c>
      <c r="G1182">
        <f>$W$32*(1+$W$33)^C1182</f>
        <v>0</v>
      </c>
      <c r="H1182">
        <f>$W$34*(1+$W$35)^C1182</f>
        <v>0</v>
      </c>
      <c r="I1182">
        <f>MIN(E1182,F1182)</f>
        <v>0</v>
      </c>
      <c r="J1182">
        <f>MIN(E1182-I1182,G1182)</f>
        <v>0</v>
      </c>
      <c r="K1182">
        <f>MIN(E1182-I1182-J1182,H1182)</f>
        <v>0</v>
      </c>
      <c r="L1182">
        <f>E1182-I1182-J1182-K1182</f>
        <v>0</v>
      </c>
      <c r="M1182">
        <f>IF((I1182+J1182+(1-$W$36)*L1182)/$W$39&gt;=$W$38,1,0)</f>
        <v>0</v>
      </c>
      <c r="N1182">
        <f>IF(M1182=1,$W$37,$W$36)*L1182</f>
        <v>0</v>
      </c>
      <c r="O1182">
        <f>EXP(-$W$26*C1182)*I1182</f>
        <v>0</v>
      </c>
      <c r="P1182">
        <f>EXP(-$W$26*C1182)*J1182</f>
        <v>0</v>
      </c>
      <c r="Q1182">
        <f>EXP(-$W$26*C1182)*K1182</f>
        <v>0</v>
      </c>
      <c r="R1182">
        <f>EXP(-$W$26*C1182)*(L1182-N1182)</f>
        <v>0</v>
      </c>
      <c r="S1182">
        <f>EXP(-$W$26*C1182)*N1182</f>
        <v>0</v>
      </c>
      <c r="T1182">
        <f>EXP(-$W$26*C1182)*E1182</f>
        <v>0</v>
      </c>
    </row>
    <row r="1183" spans="1:20">
      <c r="A1183">
        <v>1174</v>
      </c>
      <c r="B1183">
        <f>RAND()</f>
        <v>0</v>
      </c>
      <c r="C1183">
        <f>IF(B1183&lt;$W$41,3,IF(B1183&lt;$W$41+$W$42,4,5))</f>
        <v>0</v>
      </c>
      <c r="D1183">
        <f>NORMSINV(RAND())</f>
        <v>0</v>
      </c>
      <c r="E1183">
        <f>$W$25*EXP(($W$26-$W$28-0.5*$W$27^2)*C1183+$W$27*SQRT(C1183)*D1183)</f>
        <v>0</v>
      </c>
      <c r="F1183">
        <f>$W$30*(1+$W$31)^C1183</f>
        <v>0</v>
      </c>
      <c r="G1183">
        <f>$W$32*(1+$W$33)^C1183</f>
        <v>0</v>
      </c>
      <c r="H1183">
        <f>$W$34*(1+$W$35)^C1183</f>
        <v>0</v>
      </c>
      <c r="I1183">
        <f>MIN(E1183,F1183)</f>
        <v>0</v>
      </c>
      <c r="J1183">
        <f>MIN(E1183-I1183,G1183)</f>
        <v>0</v>
      </c>
      <c r="K1183">
        <f>MIN(E1183-I1183-J1183,H1183)</f>
        <v>0</v>
      </c>
      <c r="L1183">
        <f>E1183-I1183-J1183-K1183</f>
        <v>0</v>
      </c>
      <c r="M1183">
        <f>IF((I1183+J1183+(1-$W$36)*L1183)/$W$39&gt;=$W$38,1,0)</f>
        <v>0</v>
      </c>
      <c r="N1183">
        <f>IF(M1183=1,$W$37,$W$36)*L1183</f>
        <v>0</v>
      </c>
      <c r="O1183">
        <f>EXP(-$W$26*C1183)*I1183</f>
        <v>0</v>
      </c>
      <c r="P1183">
        <f>EXP(-$W$26*C1183)*J1183</f>
        <v>0</v>
      </c>
      <c r="Q1183">
        <f>EXP(-$W$26*C1183)*K1183</f>
        <v>0</v>
      </c>
      <c r="R1183">
        <f>EXP(-$W$26*C1183)*(L1183-N1183)</f>
        <v>0</v>
      </c>
      <c r="S1183">
        <f>EXP(-$W$26*C1183)*N1183</f>
        <v>0</v>
      </c>
      <c r="T1183">
        <f>EXP(-$W$26*C1183)*E1183</f>
        <v>0</v>
      </c>
    </row>
    <row r="1184" spans="1:20">
      <c r="A1184">
        <v>1175</v>
      </c>
      <c r="B1184">
        <f>RAND()</f>
        <v>0</v>
      </c>
      <c r="C1184">
        <f>IF(B1184&lt;$W$41,3,IF(B1184&lt;$W$41+$W$42,4,5))</f>
        <v>0</v>
      </c>
      <c r="D1184">
        <f>NORMSINV(RAND())</f>
        <v>0</v>
      </c>
      <c r="E1184">
        <f>$W$25*EXP(($W$26-$W$28-0.5*$W$27^2)*C1184+$W$27*SQRT(C1184)*D1184)</f>
        <v>0</v>
      </c>
      <c r="F1184">
        <f>$W$30*(1+$W$31)^C1184</f>
        <v>0</v>
      </c>
      <c r="G1184">
        <f>$W$32*(1+$W$33)^C1184</f>
        <v>0</v>
      </c>
      <c r="H1184">
        <f>$W$34*(1+$W$35)^C1184</f>
        <v>0</v>
      </c>
      <c r="I1184">
        <f>MIN(E1184,F1184)</f>
        <v>0</v>
      </c>
      <c r="J1184">
        <f>MIN(E1184-I1184,G1184)</f>
        <v>0</v>
      </c>
      <c r="K1184">
        <f>MIN(E1184-I1184-J1184,H1184)</f>
        <v>0</v>
      </c>
      <c r="L1184">
        <f>E1184-I1184-J1184-K1184</f>
        <v>0</v>
      </c>
      <c r="M1184">
        <f>IF((I1184+J1184+(1-$W$36)*L1184)/$W$39&gt;=$W$38,1,0)</f>
        <v>0</v>
      </c>
      <c r="N1184">
        <f>IF(M1184=1,$W$37,$W$36)*L1184</f>
        <v>0</v>
      </c>
      <c r="O1184">
        <f>EXP(-$W$26*C1184)*I1184</f>
        <v>0</v>
      </c>
      <c r="P1184">
        <f>EXP(-$W$26*C1184)*J1184</f>
        <v>0</v>
      </c>
      <c r="Q1184">
        <f>EXP(-$W$26*C1184)*K1184</f>
        <v>0</v>
      </c>
      <c r="R1184">
        <f>EXP(-$W$26*C1184)*(L1184-N1184)</f>
        <v>0</v>
      </c>
      <c r="S1184">
        <f>EXP(-$W$26*C1184)*N1184</f>
        <v>0</v>
      </c>
      <c r="T1184">
        <f>EXP(-$W$26*C1184)*E1184</f>
        <v>0</v>
      </c>
    </row>
    <row r="1185" spans="1:20">
      <c r="A1185">
        <v>1176</v>
      </c>
      <c r="B1185">
        <f>RAND()</f>
        <v>0</v>
      </c>
      <c r="C1185">
        <f>IF(B1185&lt;$W$41,3,IF(B1185&lt;$W$41+$W$42,4,5))</f>
        <v>0</v>
      </c>
      <c r="D1185">
        <f>NORMSINV(RAND())</f>
        <v>0</v>
      </c>
      <c r="E1185">
        <f>$W$25*EXP(($W$26-$W$28-0.5*$W$27^2)*C1185+$W$27*SQRT(C1185)*D1185)</f>
        <v>0</v>
      </c>
      <c r="F1185">
        <f>$W$30*(1+$W$31)^C1185</f>
        <v>0</v>
      </c>
      <c r="G1185">
        <f>$W$32*(1+$W$33)^C1185</f>
        <v>0</v>
      </c>
      <c r="H1185">
        <f>$W$34*(1+$W$35)^C1185</f>
        <v>0</v>
      </c>
      <c r="I1185">
        <f>MIN(E1185,F1185)</f>
        <v>0</v>
      </c>
      <c r="J1185">
        <f>MIN(E1185-I1185,G1185)</f>
        <v>0</v>
      </c>
      <c r="K1185">
        <f>MIN(E1185-I1185-J1185,H1185)</f>
        <v>0</v>
      </c>
      <c r="L1185">
        <f>E1185-I1185-J1185-K1185</f>
        <v>0</v>
      </c>
      <c r="M1185">
        <f>IF((I1185+J1185+(1-$W$36)*L1185)/$W$39&gt;=$W$38,1,0)</f>
        <v>0</v>
      </c>
      <c r="N1185">
        <f>IF(M1185=1,$W$37,$W$36)*L1185</f>
        <v>0</v>
      </c>
      <c r="O1185">
        <f>EXP(-$W$26*C1185)*I1185</f>
        <v>0</v>
      </c>
      <c r="P1185">
        <f>EXP(-$W$26*C1185)*J1185</f>
        <v>0</v>
      </c>
      <c r="Q1185">
        <f>EXP(-$W$26*C1185)*K1185</f>
        <v>0</v>
      </c>
      <c r="R1185">
        <f>EXP(-$W$26*C1185)*(L1185-N1185)</f>
        <v>0</v>
      </c>
      <c r="S1185">
        <f>EXP(-$W$26*C1185)*N1185</f>
        <v>0</v>
      </c>
      <c r="T1185">
        <f>EXP(-$W$26*C1185)*E1185</f>
        <v>0</v>
      </c>
    </row>
    <row r="1186" spans="1:20">
      <c r="A1186">
        <v>1177</v>
      </c>
      <c r="B1186">
        <f>RAND()</f>
        <v>0</v>
      </c>
      <c r="C1186">
        <f>IF(B1186&lt;$W$41,3,IF(B1186&lt;$W$41+$W$42,4,5))</f>
        <v>0</v>
      </c>
      <c r="D1186">
        <f>NORMSINV(RAND())</f>
        <v>0</v>
      </c>
      <c r="E1186">
        <f>$W$25*EXP(($W$26-$W$28-0.5*$W$27^2)*C1186+$W$27*SQRT(C1186)*D1186)</f>
        <v>0</v>
      </c>
      <c r="F1186">
        <f>$W$30*(1+$W$31)^C1186</f>
        <v>0</v>
      </c>
      <c r="G1186">
        <f>$W$32*(1+$W$33)^C1186</f>
        <v>0</v>
      </c>
      <c r="H1186">
        <f>$W$34*(1+$W$35)^C1186</f>
        <v>0</v>
      </c>
      <c r="I1186">
        <f>MIN(E1186,F1186)</f>
        <v>0</v>
      </c>
      <c r="J1186">
        <f>MIN(E1186-I1186,G1186)</f>
        <v>0</v>
      </c>
      <c r="K1186">
        <f>MIN(E1186-I1186-J1186,H1186)</f>
        <v>0</v>
      </c>
      <c r="L1186">
        <f>E1186-I1186-J1186-K1186</f>
        <v>0</v>
      </c>
      <c r="M1186">
        <f>IF((I1186+J1186+(1-$W$36)*L1186)/$W$39&gt;=$W$38,1,0)</f>
        <v>0</v>
      </c>
      <c r="N1186">
        <f>IF(M1186=1,$W$37,$W$36)*L1186</f>
        <v>0</v>
      </c>
      <c r="O1186">
        <f>EXP(-$W$26*C1186)*I1186</f>
        <v>0</v>
      </c>
      <c r="P1186">
        <f>EXP(-$W$26*C1186)*J1186</f>
        <v>0</v>
      </c>
      <c r="Q1186">
        <f>EXP(-$W$26*C1186)*K1186</f>
        <v>0</v>
      </c>
      <c r="R1186">
        <f>EXP(-$W$26*C1186)*(L1186-N1186)</f>
        <v>0</v>
      </c>
      <c r="S1186">
        <f>EXP(-$W$26*C1186)*N1186</f>
        <v>0</v>
      </c>
      <c r="T1186">
        <f>EXP(-$W$26*C1186)*E1186</f>
        <v>0</v>
      </c>
    </row>
    <row r="1187" spans="1:20">
      <c r="A1187">
        <v>1178</v>
      </c>
      <c r="B1187">
        <f>RAND()</f>
        <v>0</v>
      </c>
      <c r="C1187">
        <f>IF(B1187&lt;$W$41,3,IF(B1187&lt;$W$41+$W$42,4,5))</f>
        <v>0</v>
      </c>
      <c r="D1187">
        <f>NORMSINV(RAND())</f>
        <v>0</v>
      </c>
      <c r="E1187">
        <f>$W$25*EXP(($W$26-$W$28-0.5*$W$27^2)*C1187+$W$27*SQRT(C1187)*D1187)</f>
        <v>0</v>
      </c>
      <c r="F1187">
        <f>$W$30*(1+$W$31)^C1187</f>
        <v>0</v>
      </c>
      <c r="G1187">
        <f>$W$32*(1+$W$33)^C1187</f>
        <v>0</v>
      </c>
      <c r="H1187">
        <f>$W$34*(1+$W$35)^C1187</f>
        <v>0</v>
      </c>
      <c r="I1187">
        <f>MIN(E1187,F1187)</f>
        <v>0</v>
      </c>
      <c r="J1187">
        <f>MIN(E1187-I1187,G1187)</f>
        <v>0</v>
      </c>
      <c r="K1187">
        <f>MIN(E1187-I1187-J1187,H1187)</f>
        <v>0</v>
      </c>
      <c r="L1187">
        <f>E1187-I1187-J1187-K1187</f>
        <v>0</v>
      </c>
      <c r="M1187">
        <f>IF((I1187+J1187+(1-$W$36)*L1187)/$W$39&gt;=$W$38,1,0)</f>
        <v>0</v>
      </c>
      <c r="N1187">
        <f>IF(M1187=1,$W$37,$W$36)*L1187</f>
        <v>0</v>
      </c>
      <c r="O1187">
        <f>EXP(-$W$26*C1187)*I1187</f>
        <v>0</v>
      </c>
      <c r="P1187">
        <f>EXP(-$W$26*C1187)*J1187</f>
        <v>0</v>
      </c>
      <c r="Q1187">
        <f>EXP(-$W$26*C1187)*K1187</f>
        <v>0</v>
      </c>
      <c r="R1187">
        <f>EXP(-$W$26*C1187)*(L1187-N1187)</f>
        <v>0</v>
      </c>
      <c r="S1187">
        <f>EXP(-$W$26*C1187)*N1187</f>
        <v>0</v>
      </c>
      <c r="T1187">
        <f>EXP(-$W$26*C1187)*E1187</f>
        <v>0</v>
      </c>
    </row>
    <row r="1188" spans="1:20">
      <c r="A1188">
        <v>1179</v>
      </c>
      <c r="B1188">
        <f>RAND()</f>
        <v>0</v>
      </c>
      <c r="C1188">
        <f>IF(B1188&lt;$W$41,3,IF(B1188&lt;$W$41+$W$42,4,5))</f>
        <v>0</v>
      </c>
      <c r="D1188">
        <f>NORMSINV(RAND())</f>
        <v>0</v>
      </c>
      <c r="E1188">
        <f>$W$25*EXP(($W$26-$W$28-0.5*$W$27^2)*C1188+$W$27*SQRT(C1188)*D1188)</f>
        <v>0</v>
      </c>
      <c r="F1188">
        <f>$W$30*(1+$W$31)^C1188</f>
        <v>0</v>
      </c>
      <c r="G1188">
        <f>$W$32*(1+$W$33)^C1188</f>
        <v>0</v>
      </c>
      <c r="H1188">
        <f>$W$34*(1+$W$35)^C1188</f>
        <v>0</v>
      </c>
      <c r="I1188">
        <f>MIN(E1188,F1188)</f>
        <v>0</v>
      </c>
      <c r="J1188">
        <f>MIN(E1188-I1188,G1188)</f>
        <v>0</v>
      </c>
      <c r="K1188">
        <f>MIN(E1188-I1188-J1188,H1188)</f>
        <v>0</v>
      </c>
      <c r="L1188">
        <f>E1188-I1188-J1188-K1188</f>
        <v>0</v>
      </c>
      <c r="M1188">
        <f>IF((I1188+J1188+(1-$W$36)*L1188)/$W$39&gt;=$W$38,1,0)</f>
        <v>0</v>
      </c>
      <c r="N1188">
        <f>IF(M1188=1,$W$37,$W$36)*L1188</f>
        <v>0</v>
      </c>
      <c r="O1188">
        <f>EXP(-$W$26*C1188)*I1188</f>
        <v>0</v>
      </c>
      <c r="P1188">
        <f>EXP(-$W$26*C1188)*J1188</f>
        <v>0</v>
      </c>
      <c r="Q1188">
        <f>EXP(-$W$26*C1188)*K1188</f>
        <v>0</v>
      </c>
      <c r="R1188">
        <f>EXP(-$W$26*C1188)*(L1188-N1188)</f>
        <v>0</v>
      </c>
      <c r="S1188">
        <f>EXP(-$W$26*C1188)*N1188</f>
        <v>0</v>
      </c>
      <c r="T1188">
        <f>EXP(-$W$26*C1188)*E1188</f>
        <v>0</v>
      </c>
    </row>
    <row r="1189" spans="1:20">
      <c r="A1189">
        <v>1180</v>
      </c>
      <c r="B1189">
        <f>RAND()</f>
        <v>0</v>
      </c>
      <c r="C1189">
        <f>IF(B1189&lt;$W$41,3,IF(B1189&lt;$W$41+$W$42,4,5))</f>
        <v>0</v>
      </c>
      <c r="D1189">
        <f>NORMSINV(RAND())</f>
        <v>0</v>
      </c>
      <c r="E1189">
        <f>$W$25*EXP(($W$26-$W$28-0.5*$W$27^2)*C1189+$W$27*SQRT(C1189)*D1189)</f>
        <v>0</v>
      </c>
      <c r="F1189">
        <f>$W$30*(1+$W$31)^C1189</f>
        <v>0</v>
      </c>
      <c r="G1189">
        <f>$W$32*(1+$W$33)^C1189</f>
        <v>0</v>
      </c>
      <c r="H1189">
        <f>$W$34*(1+$W$35)^C1189</f>
        <v>0</v>
      </c>
      <c r="I1189">
        <f>MIN(E1189,F1189)</f>
        <v>0</v>
      </c>
      <c r="J1189">
        <f>MIN(E1189-I1189,G1189)</f>
        <v>0</v>
      </c>
      <c r="K1189">
        <f>MIN(E1189-I1189-J1189,H1189)</f>
        <v>0</v>
      </c>
      <c r="L1189">
        <f>E1189-I1189-J1189-K1189</f>
        <v>0</v>
      </c>
      <c r="M1189">
        <f>IF((I1189+J1189+(1-$W$36)*L1189)/$W$39&gt;=$W$38,1,0)</f>
        <v>0</v>
      </c>
      <c r="N1189">
        <f>IF(M1189=1,$W$37,$W$36)*L1189</f>
        <v>0</v>
      </c>
      <c r="O1189">
        <f>EXP(-$W$26*C1189)*I1189</f>
        <v>0</v>
      </c>
      <c r="P1189">
        <f>EXP(-$W$26*C1189)*J1189</f>
        <v>0</v>
      </c>
      <c r="Q1189">
        <f>EXP(-$W$26*C1189)*K1189</f>
        <v>0</v>
      </c>
      <c r="R1189">
        <f>EXP(-$W$26*C1189)*(L1189-N1189)</f>
        <v>0</v>
      </c>
      <c r="S1189">
        <f>EXP(-$W$26*C1189)*N1189</f>
        <v>0</v>
      </c>
      <c r="T1189">
        <f>EXP(-$W$26*C1189)*E1189</f>
        <v>0</v>
      </c>
    </row>
    <row r="1190" spans="1:20">
      <c r="A1190">
        <v>1181</v>
      </c>
      <c r="B1190">
        <f>RAND()</f>
        <v>0</v>
      </c>
      <c r="C1190">
        <f>IF(B1190&lt;$W$41,3,IF(B1190&lt;$W$41+$W$42,4,5))</f>
        <v>0</v>
      </c>
      <c r="D1190">
        <f>NORMSINV(RAND())</f>
        <v>0</v>
      </c>
      <c r="E1190">
        <f>$W$25*EXP(($W$26-$W$28-0.5*$W$27^2)*C1190+$W$27*SQRT(C1190)*D1190)</f>
        <v>0</v>
      </c>
      <c r="F1190">
        <f>$W$30*(1+$W$31)^C1190</f>
        <v>0</v>
      </c>
      <c r="G1190">
        <f>$W$32*(1+$W$33)^C1190</f>
        <v>0</v>
      </c>
      <c r="H1190">
        <f>$W$34*(1+$W$35)^C1190</f>
        <v>0</v>
      </c>
      <c r="I1190">
        <f>MIN(E1190,F1190)</f>
        <v>0</v>
      </c>
      <c r="J1190">
        <f>MIN(E1190-I1190,G1190)</f>
        <v>0</v>
      </c>
      <c r="K1190">
        <f>MIN(E1190-I1190-J1190,H1190)</f>
        <v>0</v>
      </c>
      <c r="L1190">
        <f>E1190-I1190-J1190-K1190</f>
        <v>0</v>
      </c>
      <c r="M1190">
        <f>IF((I1190+J1190+(1-$W$36)*L1190)/$W$39&gt;=$W$38,1,0)</f>
        <v>0</v>
      </c>
      <c r="N1190">
        <f>IF(M1190=1,$W$37,$W$36)*L1190</f>
        <v>0</v>
      </c>
      <c r="O1190">
        <f>EXP(-$W$26*C1190)*I1190</f>
        <v>0</v>
      </c>
      <c r="P1190">
        <f>EXP(-$W$26*C1190)*J1190</f>
        <v>0</v>
      </c>
      <c r="Q1190">
        <f>EXP(-$W$26*C1190)*K1190</f>
        <v>0</v>
      </c>
      <c r="R1190">
        <f>EXP(-$W$26*C1190)*(L1190-N1190)</f>
        <v>0</v>
      </c>
      <c r="S1190">
        <f>EXP(-$W$26*C1190)*N1190</f>
        <v>0</v>
      </c>
      <c r="T1190">
        <f>EXP(-$W$26*C1190)*E1190</f>
        <v>0</v>
      </c>
    </row>
    <row r="1191" spans="1:20">
      <c r="A1191">
        <v>1182</v>
      </c>
      <c r="B1191">
        <f>RAND()</f>
        <v>0</v>
      </c>
      <c r="C1191">
        <f>IF(B1191&lt;$W$41,3,IF(B1191&lt;$W$41+$W$42,4,5))</f>
        <v>0</v>
      </c>
      <c r="D1191">
        <f>NORMSINV(RAND())</f>
        <v>0</v>
      </c>
      <c r="E1191">
        <f>$W$25*EXP(($W$26-$W$28-0.5*$W$27^2)*C1191+$W$27*SQRT(C1191)*D1191)</f>
        <v>0</v>
      </c>
      <c r="F1191">
        <f>$W$30*(1+$W$31)^C1191</f>
        <v>0</v>
      </c>
      <c r="G1191">
        <f>$W$32*(1+$W$33)^C1191</f>
        <v>0</v>
      </c>
      <c r="H1191">
        <f>$W$34*(1+$W$35)^C1191</f>
        <v>0</v>
      </c>
      <c r="I1191">
        <f>MIN(E1191,F1191)</f>
        <v>0</v>
      </c>
      <c r="J1191">
        <f>MIN(E1191-I1191,G1191)</f>
        <v>0</v>
      </c>
      <c r="K1191">
        <f>MIN(E1191-I1191-J1191,H1191)</f>
        <v>0</v>
      </c>
      <c r="L1191">
        <f>E1191-I1191-J1191-K1191</f>
        <v>0</v>
      </c>
      <c r="M1191">
        <f>IF((I1191+J1191+(1-$W$36)*L1191)/$W$39&gt;=$W$38,1,0)</f>
        <v>0</v>
      </c>
      <c r="N1191">
        <f>IF(M1191=1,$W$37,$W$36)*L1191</f>
        <v>0</v>
      </c>
      <c r="O1191">
        <f>EXP(-$W$26*C1191)*I1191</f>
        <v>0</v>
      </c>
      <c r="P1191">
        <f>EXP(-$W$26*C1191)*J1191</f>
        <v>0</v>
      </c>
      <c r="Q1191">
        <f>EXP(-$W$26*C1191)*K1191</f>
        <v>0</v>
      </c>
      <c r="R1191">
        <f>EXP(-$W$26*C1191)*(L1191-N1191)</f>
        <v>0</v>
      </c>
      <c r="S1191">
        <f>EXP(-$W$26*C1191)*N1191</f>
        <v>0</v>
      </c>
      <c r="T1191">
        <f>EXP(-$W$26*C1191)*E1191</f>
        <v>0</v>
      </c>
    </row>
    <row r="1192" spans="1:20">
      <c r="A1192">
        <v>1183</v>
      </c>
      <c r="B1192">
        <f>RAND()</f>
        <v>0</v>
      </c>
      <c r="C1192">
        <f>IF(B1192&lt;$W$41,3,IF(B1192&lt;$W$41+$W$42,4,5))</f>
        <v>0</v>
      </c>
      <c r="D1192">
        <f>NORMSINV(RAND())</f>
        <v>0</v>
      </c>
      <c r="E1192">
        <f>$W$25*EXP(($W$26-$W$28-0.5*$W$27^2)*C1192+$W$27*SQRT(C1192)*D1192)</f>
        <v>0</v>
      </c>
      <c r="F1192">
        <f>$W$30*(1+$W$31)^C1192</f>
        <v>0</v>
      </c>
      <c r="G1192">
        <f>$W$32*(1+$W$33)^C1192</f>
        <v>0</v>
      </c>
      <c r="H1192">
        <f>$W$34*(1+$W$35)^C1192</f>
        <v>0</v>
      </c>
      <c r="I1192">
        <f>MIN(E1192,F1192)</f>
        <v>0</v>
      </c>
      <c r="J1192">
        <f>MIN(E1192-I1192,G1192)</f>
        <v>0</v>
      </c>
      <c r="K1192">
        <f>MIN(E1192-I1192-J1192,H1192)</f>
        <v>0</v>
      </c>
      <c r="L1192">
        <f>E1192-I1192-J1192-K1192</f>
        <v>0</v>
      </c>
      <c r="M1192">
        <f>IF((I1192+J1192+(1-$W$36)*L1192)/$W$39&gt;=$W$38,1,0)</f>
        <v>0</v>
      </c>
      <c r="N1192">
        <f>IF(M1192=1,$W$37,$W$36)*L1192</f>
        <v>0</v>
      </c>
      <c r="O1192">
        <f>EXP(-$W$26*C1192)*I1192</f>
        <v>0</v>
      </c>
      <c r="P1192">
        <f>EXP(-$W$26*C1192)*J1192</f>
        <v>0</v>
      </c>
      <c r="Q1192">
        <f>EXP(-$W$26*C1192)*K1192</f>
        <v>0</v>
      </c>
      <c r="R1192">
        <f>EXP(-$W$26*C1192)*(L1192-N1192)</f>
        <v>0</v>
      </c>
      <c r="S1192">
        <f>EXP(-$W$26*C1192)*N1192</f>
        <v>0</v>
      </c>
      <c r="T1192">
        <f>EXP(-$W$26*C1192)*E1192</f>
        <v>0</v>
      </c>
    </row>
    <row r="1193" spans="1:20">
      <c r="A1193">
        <v>1184</v>
      </c>
      <c r="B1193">
        <f>RAND()</f>
        <v>0</v>
      </c>
      <c r="C1193">
        <f>IF(B1193&lt;$W$41,3,IF(B1193&lt;$W$41+$W$42,4,5))</f>
        <v>0</v>
      </c>
      <c r="D1193">
        <f>NORMSINV(RAND())</f>
        <v>0</v>
      </c>
      <c r="E1193">
        <f>$W$25*EXP(($W$26-$W$28-0.5*$W$27^2)*C1193+$W$27*SQRT(C1193)*D1193)</f>
        <v>0</v>
      </c>
      <c r="F1193">
        <f>$W$30*(1+$W$31)^C1193</f>
        <v>0</v>
      </c>
      <c r="G1193">
        <f>$W$32*(1+$W$33)^C1193</f>
        <v>0</v>
      </c>
      <c r="H1193">
        <f>$W$34*(1+$W$35)^C1193</f>
        <v>0</v>
      </c>
      <c r="I1193">
        <f>MIN(E1193,F1193)</f>
        <v>0</v>
      </c>
      <c r="J1193">
        <f>MIN(E1193-I1193,G1193)</f>
        <v>0</v>
      </c>
      <c r="K1193">
        <f>MIN(E1193-I1193-J1193,H1193)</f>
        <v>0</v>
      </c>
      <c r="L1193">
        <f>E1193-I1193-J1193-K1193</f>
        <v>0</v>
      </c>
      <c r="M1193">
        <f>IF((I1193+J1193+(1-$W$36)*L1193)/$W$39&gt;=$W$38,1,0)</f>
        <v>0</v>
      </c>
      <c r="N1193">
        <f>IF(M1193=1,$W$37,$W$36)*L1193</f>
        <v>0</v>
      </c>
      <c r="O1193">
        <f>EXP(-$W$26*C1193)*I1193</f>
        <v>0</v>
      </c>
      <c r="P1193">
        <f>EXP(-$W$26*C1193)*J1193</f>
        <v>0</v>
      </c>
      <c r="Q1193">
        <f>EXP(-$W$26*C1193)*K1193</f>
        <v>0</v>
      </c>
      <c r="R1193">
        <f>EXP(-$W$26*C1193)*(L1193-N1193)</f>
        <v>0</v>
      </c>
      <c r="S1193">
        <f>EXP(-$W$26*C1193)*N1193</f>
        <v>0</v>
      </c>
      <c r="T1193">
        <f>EXP(-$W$26*C1193)*E1193</f>
        <v>0</v>
      </c>
    </row>
    <row r="1194" spans="1:20">
      <c r="A1194">
        <v>1185</v>
      </c>
      <c r="B1194">
        <f>RAND()</f>
        <v>0</v>
      </c>
      <c r="C1194">
        <f>IF(B1194&lt;$W$41,3,IF(B1194&lt;$W$41+$W$42,4,5))</f>
        <v>0</v>
      </c>
      <c r="D1194">
        <f>NORMSINV(RAND())</f>
        <v>0</v>
      </c>
      <c r="E1194">
        <f>$W$25*EXP(($W$26-$W$28-0.5*$W$27^2)*C1194+$W$27*SQRT(C1194)*D1194)</f>
        <v>0</v>
      </c>
      <c r="F1194">
        <f>$W$30*(1+$W$31)^C1194</f>
        <v>0</v>
      </c>
      <c r="G1194">
        <f>$W$32*(1+$W$33)^C1194</f>
        <v>0</v>
      </c>
      <c r="H1194">
        <f>$W$34*(1+$W$35)^C1194</f>
        <v>0</v>
      </c>
      <c r="I1194">
        <f>MIN(E1194,F1194)</f>
        <v>0</v>
      </c>
      <c r="J1194">
        <f>MIN(E1194-I1194,G1194)</f>
        <v>0</v>
      </c>
      <c r="K1194">
        <f>MIN(E1194-I1194-J1194,H1194)</f>
        <v>0</v>
      </c>
      <c r="L1194">
        <f>E1194-I1194-J1194-K1194</f>
        <v>0</v>
      </c>
      <c r="M1194">
        <f>IF((I1194+J1194+(1-$W$36)*L1194)/$W$39&gt;=$W$38,1,0)</f>
        <v>0</v>
      </c>
      <c r="N1194">
        <f>IF(M1194=1,$W$37,$W$36)*L1194</f>
        <v>0</v>
      </c>
      <c r="O1194">
        <f>EXP(-$W$26*C1194)*I1194</f>
        <v>0</v>
      </c>
      <c r="P1194">
        <f>EXP(-$W$26*C1194)*J1194</f>
        <v>0</v>
      </c>
      <c r="Q1194">
        <f>EXP(-$W$26*C1194)*K1194</f>
        <v>0</v>
      </c>
      <c r="R1194">
        <f>EXP(-$W$26*C1194)*(L1194-N1194)</f>
        <v>0</v>
      </c>
      <c r="S1194">
        <f>EXP(-$W$26*C1194)*N1194</f>
        <v>0</v>
      </c>
      <c r="T1194">
        <f>EXP(-$W$26*C1194)*E1194</f>
        <v>0</v>
      </c>
    </row>
    <row r="1195" spans="1:20">
      <c r="A1195">
        <v>1186</v>
      </c>
      <c r="B1195">
        <f>RAND()</f>
        <v>0</v>
      </c>
      <c r="C1195">
        <f>IF(B1195&lt;$W$41,3,IF(B1195&lt;$W$41+$W$42,4,5))</f>
        <v>0</v>
      </c>
      <c r="D1195">
        <f>NORMSINV(RAND())</f>
        <v>0</v>
      </c>
      <c r="E1195">
        <f>$W$25*EXP(($W$26-$W$28-0.5*$W$27^2)*C1195+$W$27*SQRT(C1195)*D1195)</f>
        <v>0</v>
      </c>
      <c r="F1195">
        <f>$W$30*(1+$W$31)^C1195</f>
        <v>0</v>
      </c>
      <c r="G1195">
        <f>$W$32*(1+$W$33)^C1195</f>
        <v>0</v>
      </c>
      <c r="H1195">
        <f>$W$34*(1+$W$35)^C1195</f>
        <v>0</v>
      </c>
      <c r="I1195">
        <f>MIN(E1195,F1195)</f>
        <v>0</v>
      </c>
      <c r="J1195">
        <f>MIN(E1195-I1195,G1195)</f>
        <v>0</v>
      </c>
      <c r="K1195">
        <f>MIN(E1195-I1195-J1195,H1195)</f>
        <v>0</v>
      </c>
      <c r="L1195">
        <f>E1195-I1195-J1195-K1195</f>
        <v>0</v>
      </c>
      <c r="M1195">
        <f>IF((I1195+J1195+(1-$W$36)*L1195)/$W$39&gt;=$W$38,1,0)</f>
        <v>0</v>
      </c>
      <c r="N1195">
        <f>IF(M1195=1,$W$37,$W$36)*L1195</f>
        <v>0</v>
      </c>
      <c r="O1195">
        <f>EXP(-$W$26*C1195)*I1195</f>
        <v>0</v>
      </c>
      <c r="P1195">
        <f>EXP(-$W$26*C1195)*J1195</f>
        <v>0</v>
      </c>
      <c r="Q1195">
        <f>EXP(-$W$26*C1195)*K1195</f>
        <v>0</v>
      </c>
      <c r="R1195">
        <f>EXP(-$W$26*C1195)*(L1195-N1195)</f>
        <v>0</v>
      </c>
      <c r="S1195">
        <f>EXP(-$W$26*C1195)*N1195</f>
        <v>0</v>
      </c>
      <c r="T1195">
        <f>EXP(-$W$26*C1195)*E1195</f>
        <v>0</v>
      </c>
    </row>
    <row r="1196" spans="1:20">
      <c r="A1196">
        <v>1187</v>
      </c>
      <c r="B1196">
        <f>RAND()</f>
        <v>0</v>
      </c>
      <c r="C1196">
        <f>IF(B1196&lt;$W$41,3,IF(B1196&lt;$W$41+$W$42,4,5))</f>
        <v>0</v>
      </c>
      <c r="D1196">
        <f>NORMSINV(RAND())</f>
        <v>0</v>
      </c>
      <c r="E1196">
        <f>$W$25*EXP(($W$26-$W$28-0.5*$W$27^2)*C1196+$W$27*SQRT(C1196)*D1196)</f>
        <v>0</v>
      </c>
      <c r="F1196">
        <f>$W$30*(1+$W$31)^C1196</f>
        <v>0</v>
      </c>
      <c r="G1196">
        <f>$W$32*(1+$W$33)^C1196</f>
        <v>0</v>
      </c>
      <c r="H1196">
        <f>$W$34*(1+$W$35)^C1196</f>
        <v>0</v>
      </c>
      <c r="I1196">
        <f>MIN(E1196,F1196)</f>
        <v>0</v>
      </c>
      <c r="J1196">
        <f>MIN(E1196-I1196,G1196)</f>
        <v>0</v>
      </c>
      <c r="K1196">
        <f>MIN(E1196-I1196-J1196,H1196)</f>
        <v>0</v>
      </c>
      <c r="L1196">
        <f>E1196-I1196-J1196-K1196</f>
        <v>0</v>
      </c>
      <c r="M1196">
        <f>IF((I1196+J1196+(1-$W$36)*L1196)/$W$39&gt;=$W$38,1,0)</f>
        <v>0</v>
      </c>
      <c r="N1196">
        <f>IF(M1196=1,$W$37,$W$36)*L1196</f>
        <v>0</v>
      </c>
      <c r="O1196">
        <f>EXP(-$W$26*C1196)*I1196</f>
        <v>0</v>
      </c>
      <c r="P1196">
        <f>EXP(-$W$26*C1196)*J1196</f>
        <v>0</v>
      </c>
      <c r="Q1196">
        <f>EXP(-$W$26*C1196)*K1196</f>
        <v>0</v>
      </c>
      <c r="R1196">
        <f>EXP(-$W$26*C1196)*(L1196-N1196)</f>
        <v>0</v>
      </c>
      <c r="S1196">
        <f>EXP(-$W$26*C1196)*N1196</f>
        <v>0</v>
      </c>
      <c r="T1196">
        <f>EXP(-$W$26*C1196)*E1196</f>
        <v>0</v>
      </c>
    </row>
    <row r="1197" spans="1:20">
      <c r="A1197">
        <v>1188</v>
      </c>
      <c r="B1197">
        <f>RAND()</f>
        <v>0</v>
      </c>
      <c r="C1197">
        <f>IF(B1197&lt;$W$41,3,IF(B1197&lt;$W$41+$W$42,4,5))</f>
        <v>0</v>
      </c>
      <c r="D1197">
        <f>NORMSINV(RAND())</f>
        <v>0</v>
      </c>
      <c r="E1197">
        <f>$W$25*EXP(($W$26-$W$28-0.5*$W$27^2)*C1197+$W$27*SQRT(C1197)*D1197)</f>
        <v>0</v>
      </c>
      <c r="F1197">
        <f>$W$30*(1+$W$31)^C1197</f>
        <v>0</v>
      </c>
      <c r="G1197">
        <f>$W$32*(1+$W$33)^C1197</f>
        <v>0</v>
      </c>
      <c r="H1197">
        <f>$W$34*(1+$W$35)^C1197</f>
        <v>0</v>
      </c>
      <c r="I1197">
        <f>MIN(E1197,F1197)</f>
        <v>0</v>
      </c>
      <c r="J1197">
        <f>MIN(E1197-I1197,G1197)</f>
        <v>0</v>
      </c>
      <c r="K1197">
        <f>MIN(E1197-I1197-J1197,H1197)</f>
        <v>0</v>
      </c>
      <c r="L1197">
        <f>E1197-I1197-J1197-K1197</f>
        <v>0</v>
      </c>
      <c r="M1197">
        <f>IF((I1197+J1197+(1-$W$36)*L1197)/$W$39&gt;=$W$38,1,0)</f>
        <v>0</v>
      </c>
      <c r="N1197">
        <f>IF(M1197=1,$W$37,$W$36)*L1197</f>
        <v>0</v>
      </c>
      <c r="O1197">
        <f>EXP(-$W$26*C1197)*I1197</f>
        <v>0</v>
      </c>
      <c r="P1197">
        <f>EXP(-$W$26*C1197)*J1197</f>
        <v>0</v>
      </c>
      <c r="Q1197">
        <f>EXP(-$W$26*C1197)*K1197</f>
        <v>0</v>
      </c>
      <c r="R1197">
        <f>EXP(-$W$26*C1197)*(L1197-N1197)</f>
        <v>0</v>
      </c>
      <c r="S1197">
        <f>EXP(-$W$26*C1197)*N1197</f>
        <v>0</v>
      </c>
      <c r="T1197">
        <f>EXP(-$W$26*C1197)*E1197</f>
        <v>0</v>
      </c>
    </row>
    <row r="1198" spans="1:20">
      <c r="A1198">
        <v>1189</v>
      </c>
      <c r="B1198">
        <f>RAND()</f>
        <v>0</v>
      </c>
      <c r="C1198">
        <f>IF(B1198&lt;$W$41,3,IF(B1198&lt;$W$41+$W$42,4,5))</f>
        <v>0</v>
      </c>
      <c r="D1198">
        <f>NORMSINV(RAND())</f>
        <v>0</v>
      </c>
      <c r="E1198">
        <f>$W$25*EXP(($W$26-$W$28-0.5*$W$27^2)*C1198+$W$27*SQRT(C1198)*D1198)</f>
        <v>0</v>
      </c>
      <c r="F1198">
        <f>$W$30*(1+$W$31)^C1198</f>
        <v>0</v>
      </c>
      <c r="G1198">
        <f>$W$32*(1+$W$33)^C1198</f>
        <v>0</v>
      </c>
      <c r="H1198">
        <f>$W$34*(1+$W$35)^C1198</f>
        <v>0</v>
      </c>
      <c r="I1198">
        <f>MIN(E1198,F1198)</f>
        <v>0</v>
      </c>
      <c r="J1198">
        <f>MIN(E1198-I1198,G1198)</f>
        <v>0</v>
      </c>
      <c r="K1198">
        <f>MIN(E1198-I1198-J1198,H1198)</f>
        <v>0</v>
      </c>
      <c r="L1198">
        <f>E1198-I1198-J1198-K1198</f>
        <v>0</v>
      </c>
      <c r="M1198">
        <f>IF((I1198+J1198+(1-$W$36)*L1198)/$W$39&gt;=$W$38,1,0)</f>
        <v>0</v>
      </c>
      <c r="N1198">
        <f>IF(M1198=1,$W$37,$W$36)*L1198</f>
        <v>0</v>
      </c>
      <c r="O1198">
        <f>EXP(-$W$26*C1198)*I1198</f>
        <v>0</v>
      </c>
      <c r="P1198">
        <f>EXP(-$W$26*C1198)*J1198</f>
        <v>0</v>
      </c>
      <c r="Q1198">
        <f>EXP(-$W$26*C1198)*K1198</f>
        <v>0</v>
      </c>
      <c r="R1198">
        <f>EXP(-$W$26*C1198)*(L1198-N1198)</f>
        <v>0</v>
      </c>
      <c r="S1198">
        <f>EXP(-$W$26*C1198)*N1198</f>
        <v>0</v>
      </c>
      <c r="T1198">
        <f>EXP(-$W$26*C1198)*E1198</f>
        <v>0</v>
      </c>
    </row>
    <row r="1199" spans="1:20">
      <c r="A1199">
        <v>1190</v>
      </c>
      <c r="B1199">
        <f>RAND()</f>
        <v>0</v>
      </c>
      <c r="C1199">
        <f>IF(B1199&lt;$W$41,3,IF(B1199&lt;$W$41+$W$42,4,5))</f>
        <v>0</v>
      </c>
      <c r="D1199">
        <f>NORMSINV(RAND())</f>
        <v>0</v>
      </c>
      <c r="E1199">
        <f>$W$25*EXP(($W$26-$W$28-0.5*$W$27^2)*C1199+$W$27*SQRT(C1199)*D1199)</f>
        <v>0</v>
      </c>
      <c r="F1199">
        <f>$W$30*(1+$W$31)^C1199</f>
        <v>0</v>
      </c>
      <c r="G1199">
        <f>$W$32*(1+$W$33)^C1199</f>
        <v>0</v>
      </c>
      <c r="H1199">
        <f>$W$34*(1+$W$35)^C1199</f>
        <v>0</v>
      </c>
      <c r="I1199">
        <f>MIN(E1199,F1199)</f>
        <v>0</v>
      </c>
      <c r="J1199">
        <f>MIN(E1199-I1199,G1199)</f>
        <v>0</v>
      </c>
      <c r="K1199">
        <f>MIN(E1199-I1199-J1199,H1199)</f>
        <v>0</v>
      </c>
      <c r="L1199">
        <f>E1199-I1199-J1199-K1199</f>
        <v>0</v>
      </c>
      <c r="M1199">
        <f>IF((I1199+J1199+(1-$W$36)*L1199)/$W$39&gt;=$W$38,1,0)</f>
        <v>0</v>
      </c>
      <c r="N1199">
        <f>IF(M1199=1,$W$37,$W$36)*L1199</f>
        <v>0</v>
      </c>
      <c r="O1199">
        <f>EXP(-$W$26*C1199)*I1199</f>
        <v>0</v>
      </c>
      <c r="P1199">
        <f>EXP(-$W$26*C1199)*J1199</f>
        <v>0</v>
      </c>
      <c r="Q1199">
        <f>EXP(-$W$26*C1199)*K1199</f>
        <v>0</v>
      </c>
      <c r="R1199">
        <f>EXP(-$W$26*C1199)*(L1199-N1199)</f>
        <v>0</v>
      </c>
      <c r="S1199">
        <f>EXP(-$W$26*C1199)*N1199</f>
        <v>0</v>
      </c>
      <c r="T1199">
        <f>EXP(-$W$26*C1199)*E1199</f>
        <v>0</v>
      </c>
    </row>
    <row r="1200" spans="1:20">
      <c r="A1200">
        <v>1191</v>
      </c>
      <c r="B1200">
        <f>RAND()</f>
        <v>0</v>
      </c>
      <c r="C1200">
        <f>IF(B1200&lt;$W$41,3,IF(B1200&lt;$W$41+$W$42,4,5))</f>
        <v>0</v>
      </c>
      <c r="D1200">
        <f>NORMSINV(RAND())</f>
        <v>0</v>
      </c>
      <c r="E1200">
        <f>$W$25*EXP(($W$26-$W$28-0.5*$W$27^2)*C1200+$W$27*SQRT(C1200)*D1200)</f>
        <v>0</v>
      </c>
      <c r="F1200">
        <f>$W$30*(1+$W$31)^C1200</f>
        <v>0</v>
      </c>
      <c r="G1200">
        <f>$W$32*(1+$W$33)^C1200</f>
        <v>0</v>
      </c>
      <c r="H1200">
        <f>$W$34*(1+$W$35)^C1200</f>
        <v>0</v>
      </c>
      <c r="I1200">
        <f>MIN(E1200,F1200)</f>
        <v>0</v>
      </c>
      <c r="J1200">
        <f>MIN(E1200-I1200,G1200)</f>
        <v>0</v>
      </c>
      <c r="K1200">
        <f>MIN(E1200-I1200-J1200,H1200)</f>
        <v>0</v>
      </c>
      <c r="L1200">
        <f>E1200-I1200-J1200-K1200</f>
        <v>0</v>
      </c>
      <c r="M1200">
        <f>IF((I1200+J1200+(1-$W$36)*L1200)/$W$39&gt;=$W$38,1,0)</f>
        <v>0</v>
      </c>
      <c r="N1200">
        <f>IF(M1200=1,$W$37,$W$36)*L1200</f>
        <v>0</v>
      </c>
      <c r="O1200">
        <f>EXP(-$W$26*C1200)*I1200</f>
        <v>0</v>
      </c>
      <c r="P1200">
        <f>EXP(-$W$26*C1200)*J1200</f>
        <v>0</v>
      </c>
      <c r="Q1200">
        <f>EXP(-$W$26*C1200)*K1200</f>
        <v>0</v>
      </c>
      <c r="R1200">
        <f>EXP(-$W$26*C1200)*(L1200-N1200)</f>
        <v>0</v>
      </c>
      <c r="S1200">
        <f>EXP(-$W$26*C1200)*N1200</f>
        <v>0</v>
      </c>
      <c r="T1200">
        <f>EXP(-$W$26*C1200)*E1200</f>
        <v>0</v>
      </c>
    </row>
    <row r="1201" spans="1:20">
      <c r="A1201">
        <v>1192</v>
      </c>
      <c r="B1201">
        <f>RAND()</f>
        <v>0</v>
      </c>
      <c r="C1201">
        <f>IF(B1201&lt;$W$41,3,IF(B1201&lt;$W$41+$W$42,4,5))</f>
        <v>0</v>
      </c>
      <c r="D1201">
        <f>NORMSINV(RAND())</f>
        <v>0</v>
      </c>
      <c r="E1201">
        <f>$W$25*EXP(($W$26-$W$28-0.5*$W$27^2)*C1201+$W$27*SQRT(C1201)*D1201)</f>
        <v>0</v>
      </c>
      <c r="F1201">
        <f>$W$30*(1+$W$31)^C1201</f>
        <v>0</v>
      </c>
      <c r="G1201">
        <f>$W$32*(1+$W$33)^C1201</f>
        <v>0</v>
      </c>
      <c r="H1201">
        <f>$W$34*(1+$W$35)^C1201</f>
        <v>0</v>
      </c>
      <c r="I1201">
        <f>MIN(E1201,F1201)</f>
        <v>0</v>
      </c>
      <c r="J1201">
        <f>MIN(E1201-I1201,G1201)</f>
        <v>0</v>
      </c>
      <c r="K1201">
        <f>MIN(E1201-I1201-J1201,H1201)</f>
        <v>0</v>
      </c>
      <c r="L1201">
        <f>E1201-I1201-J1201-K1201</f>
        <v>0</v>
      </c>
      <c r="M1201">
        <f>IF((I1201+J1201+(1-$W$36)*L1201)/$W$39&gt;=$W$38,1,0)</f>
        <v>0</v>
      </c>
      <c r="N1201">
        <f>IF(M1201=1,$W$37,$W$36)*L1201</f>
        <v>0</v>
      </c>
      <c r="O1201">
        <f>EXP(-$W$26*C1201)*I1201</f>
        <v>0</v>
      </c>
      <c r="P1201">
        <f>EXP(-$W$26*C1201)*J1201</f>
        <v>0</v>
      </c>
      <c r="Q1201">
        <f>EXP(-$W$26*C1201)*K1201</f>
        <v>0</v>
      </c>
      <c r="R1201">
        <f>EXP(-$W$26*C1201)*(L1201-N1201)</f>
        <v>0</v>
      </c>
      <c r="S1201">
        <f>EXP(-$W$26*C1201)*N1201</f>
        <v>0</v>
      </c>
      <c r="T1201">
        <f>EXP(-$W$26*C1201)*E1201</f>
        <v>0</v>
      </c>
    </row>
    <row r="1202" spans="1:20">
      <c r="A1202">
        <v>1193</v>
      </c>
      <c r="B1202">
        <f>RAND()</f>
        <v>0</v>
      </c>
      <c r="C1202">
        <f>IF(B1202&lt;$W$41,3,IF(B1202&lt;$W$41+$W$42,4,5))</f>
        <v>0</v>
      </c>
      <c r="D1202">
        <f>NORMSINV(RAND())</f>
        <v>0</v>
      </c>
      <c r="E1202">
        <f>$W$25*EXP(($W$26-$W$28-0.5*$W$27^2)*C1202+$W$27*SQRT(C1202)*D1202)</f>
        <v>0</v>
      </c>
      <c r="F1202">
        <f>$W$30*(1+$W$31)^C1202</f>
        <v>0</v>
      </c>
      <c r="G1202">
        <f>$W$32*(1+$W$33)^C1202</f>
        <v>0</v>
      </c>
      <c r="H1202">
        <f>$W$34*(1+$W$35)^C1202</f>
        <v>0</v>
      </c>
      <c r="I1202">
        <f>MIN(E1202,F1202)</f>
        <v>0</v>
      </c>
      <c r="J1202">
        <f>MIN(E1202-I1202,G1202)</f>
        <v>0</v>
      </c>
      <c r="K1202">
        <f>MIN(E1202-I1202-J1202,H1202)</f>
        <v>0</v>
      </c>
      <c r="L1202">
        <f>E1202-I1202-J1202-K1202</f>
        <v>0</v>
      </c>
      <c r="M1202">
        <f>IF((I1202+J1202+(1-$W$36)*L1202)/$W$39&gt;=$W$38,1,0)</f>
        <v>0</v>
      </c>
      <c r="N1202">
        <f>IF(M1202=1,$W$37,$W$36)*L1202</f>
        <v>0</v>
      </c>
      <c r="O1202">
        <f>EXP(-$W$26*C1202)*I1202</f>
        <v>0</v>
      </c>
      <c r="P1202">
        <f>EXP(-$W$26*C1202)*J1202</f>
        <v>0</v>
      </c>
      <c r="Q1202">
        <f>EXP(-$W$26*C1202)*K1202</f>
        <v>0</v>
      </c>
      <c r="R1202">
        <f>EXP(-$W$26*C1202)*(L1202-N1202)</f>
        <v>0</v>
      </c>
      <c r="S1202">
        <f>EXP(-$W$26*C1202)*N1202</f>
        <v>0</v>
      </c>
      <c r="T1202">
        <f>EXP(-$W$26*C1202)*E1202</f>
        <v>0</v>
      </c>
    </row>
    <row r="1203" spans="1:20">
      <c r="A1203">
        <v>1194</v>
      </c>
      <c r="B1203">
        <f>RAND()</f>
        <v>0</v>
      </c>
      <c r="C1203">
        <f>IF(B1203&lt;$W$41,3,IF(B1203&lt;$W$41+$W$42,4,5))</f>
        <v>0</v>
      </c>
      <c r="D1203">
        <f>NORMSINV(RAND())</f>
        <v>0</v>
      </c>
      <c r="E1203">
        <f>$W$25*EXP(($W$26-$W$28-0.5*$W$27^2)*C1203+$W$27*SQRT(C1203)*D1203)</f>
        <v>0</v>
      </c>
      <c r="F1203">
        <f>$W$30*(1+$W$31)^C1203</f>
        <v>0</v>
      </c>
      <c r="G1203">
        <f>$W$32*(1+$W$33)^C1203</f>
        <v>0</v>
      </c>
      <c r="H1203">
        <f>$W$34*(1+$W$35)^C1203</f>
        <v>0</v>
      </c>
      <c r="I1203">
        <f>MIN(E1203,F1203)</f>
        <v>0</v>
      </c>
      <c r="J1203">
        <f>MIN(E1203-I1203,G1203)</f>
        <v>0</v>
      </c>
      <c r="K1203">
        <f>MIN(E1203-I1203-J1203,H1203)</f>
        <v>0</v>
      </c>
      <c r="L1203">
        <f>E1203-I1203-J1203-K1203</f>
        <v>0</v>
      </c>
      <c r="M1203">
        <f>IF((I1203+J1203+(1-$W$36)*L1203)/$W$39&gt;=$W$38,1,0)</f>
        <v>0</v>
      </c>
      <c r="N1203">
        <f>IF(M1203=1,$W$37,$W$36)*L1203</f>
        <v>0</v>
      </c>
      <c r="O1203">
        <f>EXP(-$W$26*C1203)*I1203</f>
        <v>0</v>
      </c>
      <c r="P1203">
        <f>EXP(-$W$26*C1203)*J1203</f>
        <v>0</v>
      </c>
      <c r="Q1203">
        <f>EXP(-$W$26*C1203)*K1203</f>
        <v>0</v>
      </c>
      <c r="R1203">
        <f>EXP(-$W$26*C1203)*(L1203-N1203)</f>
        <v>0</v>
      </c>
      <c r="S1203">
        <f>EXP(-$W$26*C1203)*N1203</f>
        <v>0</v>
      </c>
      <c r="T1203">
        <f>EXP(-$W$26*C1203)*E1203</f>
        <v>0</v>
      </c>
    </row>
    <row r="1204" spans="1:20">
      <c r="A1204">
        <v>1195</v>
      </c>
      <c r="B1204">
        <f>RAND()</f>
        <v>0</v>
      </c>
      <c r="C1204">
        <f>IF(B1204&lt;$W$41,3,IF(B1204&lt;$W$41+$W$42,4,5))</f>
        <v>0</v>
      </c>
      <c r="D1204">
        <f>NORMSINV(RAND())</f>
        <v>0</v>
      </c>
      <c r="E1204">
        <f>$W$25*EXP(($W$26-$W$28-0.5*$W$27^2)*C1204+$W$27*SQRT(C1204)*D1204)</f>
        <v>0</v>
      </c>
      <c r="F1204">
        <f>$W$30*(1+$W$31)^C1204</f>
        <v>0</v>
      </c>
      <c r="G1204">
        <f>$W$32*(1+$W$33)^C1204</f>
        <v>0</v>
      </c>
      <c r="H1204">
        <f>$W$34*(1+$W$35)^C1204</f>
        <v>0</v>
      </c>
      <c r="I1204">
        <f>MIN(E1204,F1204)</f>
        <v>0</v>
      </c>
      <c r="J1204">
        <f>MIN(E1204-I1204,G1204)</f>
        <v>0</v>
      </c>
      <c r="K1204">
        <f>MIN(E1204-I1204-J1204,H1204)</f>
        <v>0</v>
      </c>
      <c r="L1204">
        <f>E1204-I1204-J1204-K1204</f>
        <v>0</v>
      </c>
      <c r="M1204">
        <f>IF((I1204+J1204+(1-$W$36)*L1204)/$W$39&gt;=$W$38,1,0)</f>
        <v>0</v>
      </c>
      <c r="N1204">
        <f>IF(M1204=1,$W$37,$W$36)*L1204</f>
        <v>0</v>
      </c>
      <c r="O1204">
        <f>EXP(-$W$26*C1204)*I1204</f>
        <v>0</v>
      </c>
      <c r="P1204">
        <f>EXP(-$W$26*C1204)*J1204</f>
        <v>0</v>
      </c>
      <c r="Q1204">
        <f>EXP(-$W$26*C1204)*K1204</f>
        <v>0</v>
      </c>
      <c r="R1204">
        <f>EXP(-$W$26*C1204)*(L1204-N1204)</f>
        <v>0</v>
      </c>
      <c r="S1204">
        <f>EXP(-$W$26*C1204)*N1204</f>
        <v>0</v>
      </c>
      <c r="T1204">
        <f>EXP(-$W$26*C1204)*E1204</f>
        <v>0</v>
      </c>
    </row>
    <row r="1205" spans="1:20">
      <c r="A1205">
        <v>1196</v>
      </c>
      <c r="B1205">
        <f>RAND()</f>
        <v>0</v>
      </c>
      <c r="C1205">
        <f>IF(B1205&lt;$W$41,3,IF(B1205&lt;$W$41+$W$42,4,5))</f>
        <v>0</v>
      </c>
      <c r="D1205">
        <f>NORMSINV(RAND())</f>
        <v>0</v>
      </c>
      <c r="E1205">
        <f>$W$25*EXP(($W$26-$W$28-0.5*$W$27^2)*C1205+$W$27*SQRT(C1205)*D1205)</f>
        <v>0</v>
      </c>
      <c r="F1205">
        <f>$W$30*(1+$W$31)^C1205</f>
        <v>0</v>
      </c>
      <c r="G1205">
        <f>$W$32*(1+$W$33)^C1205</f>
        <v>0</v>
      </c>
      <c r="H1205">
        <f>$W$34*(1+$W$35)^C1205</f>
        <v>0</v>
      </c>
      <c r="I1205">
        <f>MIN(E1205,F1205)</f>
        <v>0</v>
      </c>
      <c r="J1205">
        <f>MIN(E1205-I1205,G1205)</f>
        <v>0</v>
      </c>
      <c r="K1205">
        <f>MIN(E1205-I1205-J1205,H1205)</f>
        <v>0</v>
      </c>
      <c r="L1205">
        <f>E1205-I1205-J1205-K1205</f>
        <v>0</v>
      </c>
      <c r="M1205">
        <f>IF((I1205+J1205+(1-$W$36)*L1205)/$W$39&gt;=$W$38,1,0)</f>
        <v>0</v>
      </c>
      <c r="N1205">
        <f>IF(M1205=1,$W$37,$W$36)*L1205</f>
        <v>0</v>
      </c>
      <c r="O1205">
        <f>EXP(-$W$26*C1205)*I1205</f>
        <v>0</v>
      </c>
      <c r="P1205">
        <f>EXP(-$W$26*C1205)*J1205</f>
        <v>0</v>
      </c>
      <c r="Q1205">
        <f>EXP(-$W$26*C1205)*K1205</f>
        <v>0</v>
      </c>
      <c r="R1205">
        <f>EXP(-$W$26*C1205)*(L1205-N1205)</f>
        <v>0</v>
      </c>
      <c r="S1205">
        <f>EXP(-$W$26*C1205)*N1205</f>
        <v>0</v>
      </c>
      <c r="T1205">
        <f>EXP(-$W$26*C1205)*E1205</f>
        <v>0</v>
      </c>
    </row>
    <row r="1206" spans="1:20">
      <c r="A1206">
        <v>1197</v>
      </c>
      <c r="B1206">
        <f>RAND()</f>
        <v>0</v>
      </c>
      <c r="C1206">
        <f>IF(B1206&lt;$W$41,3,IF(B1206&lt;$W$41+$W$42,4,5))</f>
        <v>0</v>
      </c>
      <c r="D1206">
        <f>NORMSINV(RAND())</f>
        <v>0</v>
      </c>
      <c r="E1206">
        <f>$W$25*EXP(($W$26-$W$28-0.5*$W$27^2)*C1206+$W$27*SQRT(C1206)*D1206)</f>
        <v>0</v>
      </c>
      <c r="F1206">
        <f>$W$30*(1+$W$31)^C1206</f>
        <v>0</v>
      </c>
      <c r="G1206">
        <f>$W$32*(1+$W$33)^C1206</f>
        <v>0</v>
      </c>
      <c r="H1206">
        <f>$W$34*(1+$W$35)^C1206</f>
        <v>0</v>
      </c>
      <c r="I1206">
        <f>MIN(E1206,F1206)</f>
        <v>0</v>
      </c>
      <c r="J1206">
        <f>MIN(E1206-I1206,G1206)</f>
        <v>0</v>
      </c>
      <c r="K1206">
        <f>MIN(E1206-I1206-J1206,H1206)</f>
        <v>0</v>
      </c>
      <c r="L1206">
        <f>E1206-I1206-J1206-K1206</f>
        <v>0</v>
      </c>
      <c r="M1206">
        <f>IF((I1206+J1206+(1-$W$36)*L1206)/$W$39&gt;=$W$38,1,0)</f>
        <v>0</v>
      </c>
      <c r="N1206">
        <f>IF(M1206=1,$W$37,$W$36)*L1206</f>
        <v>0</v>
      </c>
      <c r="O1206">
        <f>EXP(-$W$26*C1206)*I1206</f>
        <v>0</v>
      </c>
      <c r="P1206">
        <f>EXP(-$W$26*C1206)*J1206</f>
        <v>0</v>
      </c>
      <c r="Q1206">
        <f>EXP(-$W$26*C1206)*K1206</f>
        <v>0</v>
      </c>
      <c r="R1206">
        <f>EXP(-$W$26*C1206)*(L1206-N1206)</f>
        <v>0</v>
      </c>
      <c r="S1206">
        <f>EXP(-$W$26*C1206)*N1206</f>
        <v>0</v>
      </c>
      <c r="T1206">
        <f>EXP(-$W$26*C1206)*E1206</f>
        <v>0</v>
      </c>
    </row>
    <row r="1207" spans="1:20">
      <c r="A1207">
        <v>1198</v>
      </c>
      <c r="B1207">
        <f>RAND()</f>
        <v>0</v>
      </c>
      <c r="C1207">
        <f>IF(B1207&lt;$W$41,3,IF(B1207&lt;$W$41+$W$42,4,5))</f>
        <v>0</v>
      </c>
      <c r="D1207">
        <f>NORMSINV(RAND())</f>
        <v>0</v>
      </c>
      <c r="E1207">
        <f>$W$25*EXP(($W$26-$W$28-0.5*$W$27^2)*C1207+$W$27*SQRT(C1207)*D1207)</f>
        <v>0</v>
      </c>
      <c r="F1207">
        <f>$W$30*(1+$W$31)^C1207</f>
        <v>0</v>
      </c>
      <c r="G1207">
        <f>$W$32*(1+$W$33)^C1207</f>
        <v>0</v>
      </c>
      <c r="H1207">
        <f>$W$34*(1+$W$35)^C1207</f>
        <v>0</v>
      </c>
      <c r="I1207">
        <f>MIN(E1207,F1207)</f>
        <v>0</v>
      </c>
      <c r="J1207">
        <f>MIN(E1207-I1207,G1207)</f>
        <v>0</v>
      </c>
      <c r="K1207">
        <f>MIN(E1207-I1207-J1207,H1207)</f>
        <v>0</v>
      </c>
      <c r="L1207">
        <f>E1207-I1207-J1207-K1207</f>
        <v>0</v>
      </c>
      <c r="M1207">
        <f>IF((I1207+J1207+(1-$W$36)*L1207)/$W$39&gt;=$W$38,1,0)</f>
        <v>0</v>
      </c>
      <c r="N1207">
        <f>IF(M1207=1,$W$37,$W$36)*L1207</f>
        <v>0</v>
      </c>
      <c r="O1207">
        <f>EXP(-$W$26*C1207)*I1207</f>
        <v>0</v>
      </c>
      <c r="P1207">
        <f>EXP(-$W$26*C1207)*J1207</f>
        <v>0</v>
      </c>
      <c r="Q1207">
        <f>EXP(-$W$26*C1207)*K1207</f>
        <v>0</v>
      </c>
      <c r="R1207">
        <f>EXP(-$W$26*C1207)*(L1207-N1207)</f>
        <v>0</v>
      </c>
      <c r="S1207">
        <f>EXP(-$W$26*C1207)*N1207</f>
        <v>0</v>
      </c>
      <c r="T1207">
        <f>EXP(-$W$26*C1207)*E1207</f>
        <v>0</v>
      </c>
    </row>
    <row r="1208" spans="1:20">
      <c r="A1208">
        <v>1199</v>
      </c>
      <c r="B1208">
        <f>RAND()</f>
        <v>0</v>
      </c>
      <c r="C1208">
        <f>IF(B1208&lt;$W$41,3,IF(B1208&lt;$W$41+$W$42,4,5))</f>
        <v>0</v>
      </c>
      <c r="D1208">
        <f>NORMSINV(RAND())</f>
        <v>0</v>
      </c>
      <c r="E1208">
        <f>$W$25*EXP(($W$26-$W$28-0.5*$W$27^2)*C1208+$W$27*SQRT(C1208)*D1208)</f>
        <v>0</v>
      </c>
      <c r="F1208">
        <f>$W$30*(1+$W$31)^C1208</f>
        <v>0</v>
      </c>
      <c r="G1208">
        <f>$W$32*(1+$W$33)^C1208</f>
        <v>0</v>
      </c>
      <c r="H1208">
        <f>$W$34*(1+$W$35)^C1208</f>
        <v>0</v>
      </c>
      <c r="I1208">
        <f>MIN(E1208,F1208)</f>
        <v>0</v>
      </c>
      <c r="J1208">
        <f>MIN(E1208-I1208,G1208)</f>
        <v>0</v>
      </c>
      <c r="K1208">
        <f>MIN(E1208-I1208-J1208,H1208)</f>
        <v>0</v>
      </c>
      <c r="L1208">
        <f>E1208-I1208-J1208-K1208</f>
        <v>0</v>
      </c>
      <c r="M1208">
        <f>IF((I1208+J1208+(1-$W$36)*L1208)/$W$39&gt;=$W$38,1,0)</f>
        <v>0</v>
      </c>
      <c r="N1208">
        <f>IF(M1208=1,$W$37,$W$36)*L1208</f>
        <v>0</v>
      </c>
      <c r="O1208">
        <f>EXP(-$W$26*C1208)*I1208</f>
        <v>0</v>
      </c>
      <c r="P1208">
        <f>EXP(-$W$26*C1208)*J1208</f>
        <v>0</v>
      </c>
      <c r="Q1208">
        <f>EXP(-$W$26*C1208)*K1208</f>
        <v>0</v>
      </c>
      <c r="R1208">
        <f>EXP(-$W$26*C1208)*(L1208-N1208)</f>
        <v>0</v>
      </c>
      <c r="S1208">
        <f>EXP(-$W$26*C1208)*N1208</f>
        <v>0</v>
      </c>
      <c r="T1208">
        <f>EXP(-$W$26*C1208)*E1208</f>
        <v>0</v>
      </c>
    </row>
    <row r="1209" spans="1:20">
      <c r="A1209">
        <v>1200</v>
      </c>
      <c r="B1209">
        <f>RAND()</f>
        <v>0</v>
      </c>
      <c r="C1209">
        <f>IF(B1209&lt;$W$41,3,IF(B1209&lt;$W$41+$W$42,4,5))</f>
        <v>0</v>
      </c>
      <c r="D1209">
        <f>NORMSINV(RAND())</f>
        <v>0</v>
      </c>
      <c r="E1209">
        <f>$W$25*EXP(($W$26-$W$28-0.5*$W$27^2)*C1209+$W$27*SQRT(C1209)*D1209)</f>
        <v>0</v>
      </c>
      <c r="F1209">
        <f>$W$30*(1+$W$31)^C1209</f>
        <v>0</v>
      </c>
      <c r="G1209">
        <f>$W$32*(1+$W$33)^C1209</f>
        <v>0</v>
      </c>
      <c r="H1209">
        <f>$W$34*(1+$W$35)^C1209</f>
        <v>0</v>
      </c>
      <c r="I1209">
        <f>MIN(E1209,F1209)</f>
        <v>0</v>
      </c>
      <c r="J1209">
        <f>MIN(E1209-I1209,G1209)</f>
        <v>0</v>
      </c>
      <c r="K1209">
        <f>MIN(E1209-I1209-J1209,H1209)</f>
        <v>0</v>
      </c>
      <c r="L1209">
        <f>E1209-I1209-J1209-K1209</f>
        <v>0</v>
      </c>
      <c r="M1209">
        <f>IF((I1209+J1209+(1-$W$36)*L1209)/$W$39&gt;=$W$38,1,0)</f>
        <v>0</v>
      </c>
      <c r="N1209">
        <f>IF(M1209=1,$W$37,$W$36)*L1209</f>
        <v>0</v>
      </c>
      <c r="O1209">
        <f>EXP(-$W$26*C1209)*I1209</f>
        <v>0</v>
      </c>
      <c r="P1209">
        <f>EXP(-$W$26*C1209)*J1209</f>
        <v>0</v>
      </c>
      <c r="Q1209">
        <f>EXP(-$W$26*C1209)*K1209</f>
        <v>0</v>
      </c>
      <c r="R1209">
        <f>EXP(-$W$26*C1209)*(L1209-N1209)</f>
        <v>0</v>
      </c>
      <c r="S1209">
        <f>EXP(-$W$26*C1209)*N1209</f>
        <v>0</v>
      </c>
      <c r="T1209">
        <f>EXP(-$W$26*C1209)*E1209</f>
        <v>0</v>
      </c>
    </row>
    <row r="1210" spans="1:20">
      <c r="A1210">
        <v>1201</v>
      </c>
      <c r="B1210">
        <f>RAND()</f>
        <v>0</v>
      </c>
      <c r="C1210">
        <f>IF(B1210&lt;$W$41,3,IF(B1210&lt;$W$41+$W$42,4,5))</f>
        <v>0</v>
      </c>
      <c r="D1210">
        <f>NORMSINV(RAND())</f>
        <v>0</v>
      </c>
      <c r="E1210">
        <f>$W$25*EXP(($W$26-$W$28-0.5*$W$27^2)*C1210+$W$27*SQRT(C1210)*D1210)</f>
        <v>0</v>
      </c>
      <c r="F1210">
        <f>$W$30*(1+$W$31)^C1210</f>
        <v>0</v>
      </c>
      <c r="G1210">
        <f>$W$32*(1+$W$33)^C1210</f>
        <v>0</v>
      </c>
      <c r="H1210">
        <f>$W$34*(1+$W$35)^C1210</f>
        <v>0</v>
      </c>
      <c r="I1210">
        <f>MIN(E1210,F1210)</f>
        <v>0</v>
      </c>
      <c r="J1210">
        <f>MIN(E1210-I1210,G1210)</f>
        <v>0</v>
      </c>
      <c r="K1210">
        <f>MIN(E1210-I1210-J1210,H1210)</f>
        <v>0</v>
      </c>
      <c r="L1210">
        <f>E1210-I1210-J1210-K1210</f>
        <v>0</v>
      </c>
      <c r="M1210">
        <f>IF((I1210+J1210+(1-$W$36)*L1210)/$W$39&gt;=$W$38,1,0)</f>
        <v>0</v>
      </c>
      <c r="N1210">
        <f>IF(M1210=1,$W$37,$W$36)*L1210</f>
        <v>0</v>
      </c>
      <c r="O1210">
        <f>EXP(-$W$26*C1210)*I1210</f>
        <v>0</v>
      </c>
      <c r="P1210">
        <f>EXP(-$W$26*C1210)*J1210</f>
        <v>0</v>
      </c>
      <c r="Q1210">
        <f>EXP(-$W$26*C1210)*K1210</f>
        <v>0</v>
      </c>
      <c r="R1210">
        <f>EXP(-$W$26*C1210)*(L1210-N1210)</f>
        <v>0</v>
      </c>
      <c r="S1210">
        <f>EXP(-$W$26*C1210)*N1210</f>
        <v>0</v>
      </c>
      <c r="T1210">
        <f>EXP(-$W$26*C1210)*E1210</f>
        <v>0</v>
      </c>
    </row>
    <row r="1211" spans="1:20">
      <c r="A1211">
        <v>1202</v>
      </c>
      <c r="B1211">
        <f>RAND()</f>
        <v>0</v>
      </c>
      <c r="C1211">
        <f>IF(B1211&lt;$W$41,3,IF(B1211&lt;$W$41+$W$42,4,5))</f>
        <v>0</v>
      </c>
      <c r="D1211">
        <f>NORMSINV(RAND())</f>
        <v>0</v>
      </c>
      <c r="E1211">
        <f>$W$25*EXP(($W$26-$W$28-0.5*$W$27^2)*C1211+$W$27*SQRT(C1211)*D1211)</f>
        <v>0</v>
      </c>
      <c r="F1211">
        <f>$W$30*(1+$W$31)^C1211</f>
        <v>0</v>
      </c>
      <c r="G1211">
        <f>$W$32*(1+$W$33)^C1211</f>
        <v>0</v>
      </c>
      <c r="H1211">
        <f>$W$34*(1+$W$35)^C1211</f>
        <v>0</v>
      </c>
      <c r="I1211">
        <f>MIN(E1211,F1211)</f>
        <v>0</v>
      </c>
      <c r="J1211">
        <f>MIN(E1211-I1211,G1211)</f>
        <v>0</v>
      </c>
      <c r="K1211">
        <f>MIN(E1211-I1211-J1211,H1211)</f>
        <v>0</v>
      </c>
      <c r="L1211">
        <f>E1211-I1211-J1211-K1211</f>
        <v>0</v>
      </c>
      <c r="M1211">
        <f>IF((I1211+J1211+(1-$W$36)*L1211)/$W$39&gt;=$W$38,1,0)</f>
        <v>0</v>
      </c>
      <c r="N1211">
        <f>IF(M1211=1,$W$37,$W$36)*L1211</f>
        <v>0</v>
      </c>
      <c r="O1211">
        <f>EXP(-$W$26*C1211)*I1211</f>
        <v>0</v>
      </c>
      <c r="P1211">
        <f>EXP(-$W$26*C1211)*J1211</f>
        <v>0</v>
      </c>
      <c r="Q1211">
        <f>EXP(-$W$26*C1211)*K1211</f>
        <v>0</v>
      </c>
      <c r="R1211">
        <f>EXP(-$W$26*C1211)*(L1211-N1211)</f>
        <v>0</v>
      </c>
      <c r="S1211">
        <f>EXP(-$W$26*C1211)*N1211</f>
        <v>0</v>
      </c>
      <c r="T1211">
        <f>EXP(-$W$26*C1211)*E1211</f>
        <v>0</v>
      </c>
    </row>
    <row r="1212" spans="1:20">
      <c r="A1212">
        <v>1203</v>
      </c>
      <c r="B1212">
        <f>RAND()</f>
        <v>0</v>
      </c>
      <c r="C1212">
        <f>IF(B1212&lt;$W$41,3,IF(B1212&lt;$W$41+$W$42,4,5))</f>
        <v>0</v>
      </c>
      <c r="D1212">
        <f>NORMSINV(RAND())</f>
        <v>0</v>
      </c>
      <c r="E1212">
        <f>$W$25*EXP(($W$26-$W$28-0.5*$W$27^2)*C1212+$W$27*SQRT(C1212)*D1212)</f>
        <v>0</v>
      </c>
      <c r="F1212">
        <f>$W$30*(1+$W$31)^C1212</f>
        <v>0</v>
      </c>
      <c r="G1212">
        <f>$W$32*(1+$W$33)^C1212</f>
        <v>0</v>
      </c>
      <c r="H1212">
        <f>$W$34*(1+$W$35)^C1212</f>
        <v>0</v>
      </c>
      <c r="I1212">
        <f>MIN(E1212,F1212)</f>
        <v>0</v>
      </c>
      <c r="J1212">
        <f>MIN(E1212-I1212,G1212)</f>
        <v>0</v>
      </c>
      <c r="K1212">
        <f>MIN(E1212-I1212-J1212,H1212)</f>
        <v>0</v>
      </c>
      <c r="L1212">
        <f>E1212-I1212-J1212-K1212</f>
        <v>0</v>
      </c>
      <c r="M1212">
        <f>IF((I1212+J1212+(1-$W$36)*L1212)/$W$39&gt;=$W$38,1,0)</f>
        <v>0</v>
      </c>
      <c r="N1212">
        <f>IF(M1212=1,$W$37,$W$36)*L1212</f>
        <v>0</v>
      </c>
      <c r="O1212">
        <f>EXP(-$W$26*C1212)*I1212</f>
        <v>0</v>
      </c>
      <c r="P1212">
        <f>EXP(-$W$26*C1212)*J1212</f>
        <v>0</v>
      </c>
      <c r="Q1212">
        <f>EXP(-$W$26*C1212)*K1212</f>
        <v>0</v>
      </c>
      <c r="R1212">
        <f>EXP(-$W$26*C1212)*(L1212-N1212)</f>
        <v>0</v>
      </c>
      <c r="S1212">
        <f>EXP(-$W$26*C1212)*N1212</f>
        <v>0</v>
      </c>
      <c r="T1212">
        <f>EXP(-$W$26*C1212)*E1212</f>
        <v>0</v>
      </c>
    </row>
    <row r="1213" spans="1:20">
      <c r="A1213">
        <v>1204</v>
      </c>
      <c r="B1213">
        <f>RAND()</f>
        <v>0</v>
      </c>
      <c r="C1213">
        <f>IF(B1213&lt;$W$41,3,IF(B1213&lt;$W$41+$W$42,4,5))</f>
        <v>0</v>
      </c>
      <c r="D1213">
        <f>NORMSINV(RAND())</f>
        <v>0</v>
      </c>
      <c r="E1213">
        <f>$W$25*EXP(($W$26-$W$28-0.5*$W$27^2)*C1213+$W$27*SQRT(C1213)*D1213)</f>
        <v>0</v>
      </c>
      <c r="F1213">
        <f>$W$30*(1+$W$31)^C1213</f>
        <v>0</v>
      </c>
      <c r="G1213">
        <f>$W$32*(1+$W$33)^C1213</f>
        <v>0</v>
      </c>
      <c r="H1213">
        <f>$W$34*(1+$W$35)^C1213</f>
        <v>0</v>
      </c>
      <c r="I1213">
        <f>MIN(E1213,F1213)</f>
        <v>0</v>
      </c>
      <c r="J1213">
        <f>MIN(E1213-I1213,G1213)</f>
        <v>0</v>
      </c>
      <c r="K1213">
        <f>MIN(E1213-I1213-J1213,H1213)</f>
        <v>0</v>
      </c>
      <c r="L1213">
        <f>E1213-I1213-J1213-K1213</f>
        <v>0</v>
      </c>
      <c r="M1213">
        <f>IF((I1213+J1213+(1-$W$36)*L1213)/$W$39&gt;=$W$38,1,0)</f>
        <v>0</v>
      </c>
      <c r="N1213">
        <f>IF(M1213=1,$W$37,$W$36)*L1213</f>
        <v>0</v>
      </c>
      <c r="O1213">
        <f>EXP(-$W$26*C1213)*I1213</f>
        <v>0</v>
      </c>
      <c r="P1213">
        <f>EXP(-$W$26*C1213)*J1213</f>
        <v>0</v>
      </c>
      <c r="Q1213">
        <f>EXP(-$W$26*C1213)*K1213</f>
        <v>0</v>
      </c>
      <c r="R1213">
        <f>EXP(-$W$26*C1213)*(L1213-N1213)</f>
        <v>0</v>
      </c>
      <c r="S1213">
        <f>EXP(-$W$26*C1213)*N1213</f>
        <v>0</v>
      </c>
      <c r="T1213">
        <f>EXP(-$W$26*C1213)*E1213</f>
        <v>0</v>
      </c>
    </row>
    <row r="1214" spans="1:20">
      <c r="A1214">
        <v>1205</v>
      </c>
      <c r="B1214">
        <f>RAND()</f>
        <v>0</v>
      </c>
      <c r="C1214">
        <f>IF(B1214&lt;$W$41,3,IF(B1214&lt;$W$41+$W$42,4,5))</f>
        <v>0</v>
      </c>
      <c r="D1214">
        <f>NORMSINV(RAND())</f>
        <v>0</v>
      </c>
      <c r="E1214">
        <f>$W$25*EXP(($W$26-$W$28-0.5*$W$27^2)*C1214+$W$27*SQRT(C1214)*D1214)</f>
        <v>0</v>
      </c>
      <c r="F1214">
        <f>$W$30*(1+$W$31)^C1214</f>
        <v>0</v>
      </c>
      <c r="G1214">
        <f>$W$32*(1+$W$33)^C1214</f>
        <v>0</v>
      </c>
      <c r="H1214">
        <f>$W$34*(1+$W$35)^C1214</f>
        <v>0</v>
      </c>
      <c r="I1214">
        <f>MIN(E1214,F1214)</f>
        <v>0</v>
      </c>
      <c r="J1214">
        <f>MIN(E1214-I1214,G1214)</f>
        <v>0</v>
      </c>
      <c r="K1214">
        <f>MIN(E1214-I1214-J1214,H1214)</f>
        <v>0</v>
      </c>
      <c r="L1214">
        <f>E1214-I1214-J1214-K1214</f>
        <v>0</v>
      </c>
      <c r="M1214">
        <f>IF((I1214+J1214+(1-$W$36)*L1214)/$W$39&gt;=$W$38,1,0)</f>
        <v>0</v>
      </c>
      <c r="N1214">
        <f>IF(M1214=1,$W$37,$W$36)*L1214</f>
        <v>0</v>
      </c>
      <c r="O1214">
        <f>EXP(-$W$26*C1214)*I1214</f>
        <v>0</v>
      </c>
      <c r="P1214">
        <f>EXP(-$W$26*C1214)*J1214</f>
        <v>0</v>
      </c>
      <c r="Q1214">
        <f>EXP(-$W$26*C1214)*K1214</f>
        <v>0</v>
      </c>
      <c r="R1214">
        <f>EXP(-$W$26*C1214)*(L1214-N1214)</f>
        <v>0</v>
      </c>
      <c r="S1214">
        <f>EXP(-$W$26*C1214)*N1214</f>
        <v>0</v>
      </c>
      <c r="T1214">
        <f>EXP(-$W$26*C1214)*E1214</f>
        <v>0</v>
      </c>
    </row>
    <row r="1215" spans="1:20">
      <c r="A1215">
        <v>1206</v>
      </c>
      <c r="B1215">
        <f>RAND()</f>
        <v>0</v>
      </c>
      <c r="C1215">
        <f>IF(B1215&lt;$W$41,3,IF(B1215&lt;$W$41+$W$42,4,5))</f>
        <v>0</v>
      </c>
      <c r="D1215">
        <f>NORMSINV(RAND())</f>
        <v>0</v>
      </c>
      <c r="E1215">
        <f>$W$25*EXP(($W$26-$W$28-0.5*$W$27^2)*C1215+$W$27*SQRT(C1215)*D1215)</f>
        <v>0</v>
      </c>
      <c r="F1215">
        <f>$W$30*(1+$W$31)^C1215</f>
        <v>0</v>
      </c>
      <c r="G1215">
        <f>$W$32*(1+$W$33)^C1215</f>
        <v>0</v>
      </c>
      <c r="H1215">
        <f>$W$34*(1+$W$35)^C1215</f>
        <v>0</v>
      </c>
      <c r="I1215">
        <f>MIN(E1215,F1215)</f>
        <v>0</v>
      </c>
      <c r="J1215">
        <f>MIN(E1215-I1215,G1215)</f>
        <v>0</v>
      </c>
      <c r="K1215">
        <f>MIN(E1215-I1215-J1215,H1215)</f>
        <v>0</v>
      </c>
      <c r="L1215">
        <f>E1215-I1215-J1215-K1215</f>
        <v>0</v>
      </c>
      <c r="M1215">
        <f>IF((I1215+J1215+(1-$W$36)*L1215)/$W$39&gt;=$W$38,1,0)</f>
        <v>0</v>
      </c>
      <c r="N1215">
        <f>IF(M1215=1,$W$37,$W$36)*L1215</f>
        <v>0</v>
      </c>
      <c r="O1215">
        <f>EXP(-$W$26*C1215)*I1215</f>
        <v>0</v>
      </c>
      <c r="P1215">
        <f>EXP(-$W$26*C1215)*J1215</f>
        <v>0</v>
      </c>
      <c r="Q1215">
        <f>EXP(-$W$26*C1215)*K1215</f>
        <v>0</v>
      </c>
      <c r="R1215">
        <f>EXP(-$W$26*C1215)*(L1215-N1215)</f>
        <v>0</v>
      </c>
      <c r="S1215">
        <f>EXP(-$W$26*C1215)*N1215</f>
        <v>0</v>
      </c>
      <c r="T1215">
        <f>EXP(-$W$26*C1215)*E1215</f>
        <v>0</v>
      </c>
    </row>
    <row r="1216" spans="1:20">
      <c r="A1216">
        <v>1207</v>
      </c>
      <c r="B1216">
        <f>RAND()</f>
        <v>0</v>
      </c>
      <c r="C1216">
        <f>IF(B1216&lt;$W$41,3,IF(B1216&lt;$W$41+$W$42,4,5))</f>
        <v>0</v>
      </c>
      <c r="D1216">
        <f>NORMSINV(RAND())</f>
        <v>0</v>
      </c>
      <c r="E1216">
        <f>$W$25*EXP(($W$26-$W$28-0.5*$W$27^2)*C1216+$W$27*SQRT(C1216)*D1216)</f>
        <v>0</v>
      </c>
      <c r="F1216">
        <f>$W$30*(1+$W$31)^C1216</f>
        <v>0</v>
      </c>
      <c r="G1216">
        <f>$W$32*(1+$W$33)^C1216</f>
        <v>0</v>
      </c>
      <c r="H1216">
        <f>$W$34*(1+$W$35)^C1216</f>
        <v>0</v>
      </c>
      <c r="I1216">
        <f>MIN(E1216,F1216)</f>
        <v>0</v>
      </c>
      <c r="J1216">
        <f>MIN(E1216-I1216,G1216)</f>
        <v>0</v>
      </c>
      <c r="K1216">
        <f>MIN(E1216-I1216-J1216,H1216)</f>
        <v>0</v>
      </c>
      <c r="L1216">
        <f>E1216-I1216-J1216-K1216</f>
        <v>0</v>
      </c>
      <c r="M1216">
        <f>IF((I1216+J1216+(1-$W$36)*L1216)/$W$39&gt;=$W$38,1,0)</f>
        <v>0</v>
      </c>
      <c r="N1216">
        <f>IF(M1216=1,$W$37,$W$36)*L1216</f>
        <v>0</v>
      </c>
      <c r="O1216">
        <f>EXP(-$W$26*C1216)*I1216</f>
        <v>0</v>
      </c>
      <c r="P1216">
        <f>EXP(-$W$26*C1216)*J1216</f>
        <v>0</v>
      </c>
      <c r="Q1216">
        <f>EXP(-$W$26*C1216)*K1216</f>
        <v>0</v>
      </c>
      <c r="R1216">
        <f>EXP(-$W$26*C1216)*(L1216-N1216)</f>
        <v>0</v>
      </c>
      <c r="S1216">
        <f>EXP(-$W$26*C1216)*N1216</f>
        <v>0</v>
      </c>
      <c r="T1216">
        <f>EXP(-$W$26*C1216)*E1216</f>
        <v>0</v>
      </c>
    </row>
    <row r="1217" spans="1:20">
      <c r="A1217">
        <v>1208</v>
      </c>
      <c r="B1217">
        <f>RAND()</f>
        <v>0</v>
      </c>
      <c r="C1217">
        <f>IF(B1217&lt;$W$41,3,IF(B1217&lt;$W$41+$W$42,4,5))</f>
        <v>0</v>
      </c>
      <c r="D1217">
        <f>NORMSINV(RAND())</f>
        <v>0</v>
      </c>
      <c r="E1217">
        <f>$W$25*EXP(($W$26-$W$28-0.5*$W$27^2)*C1217+$W$27*SQRT(C1217)*D1217)</f>
        <v>0</v>
      </c>
      <c r="F1217">
        <f>$W$30*(1+$W$31)^C1217</f>
        <v>0</v>
      </c>
      <c r="G1217">
        <f>$W$32*(1+$W$33)^C1217</f>
        <v>0</v>
      </c>
      <c r="H1217">
        <f>$W$34*(1+$W$35)^C1217</f>
        <v>0</v>
      </c>
      <c r="I1217">
        <f>MIN(E1217,F1217)</f>
        <v>0</v>
      </c>
      <c r="J1217">
        <f>MIN(E1217-I1217,G1217)</f>
        <v>0</v>
      </c>
      <c r="K1217">
        <f>MIN(E1217-I1217-J1217,H1217)</f>
        <v>0</v>
      </c>
      <c r="L1217">
        <f>E1217-I1217-J1217-K1217</f>
        <v>0</v>
      </c>
      <c r="M1217">
        <f>IF((I1217+J1217+(1-$W$36)*L1217)/$W$39&gt;=$W$38,1,0)</f>
        <v>0</v>
      </c>
      <c r="N1217">
        <f>IF(M1217=1,$W$37,$W$36)*L1217</f>
        <v>0</v>
      </c>
      <c r="O1217">
        <f>EXP(-$W$26*C1217)*I1217</f>
        <v>0</v>
      </c>
      <c r="P1217">
        <f>EXP(-$W$26*C1217)*J1217</f>
        <v>0</v>
      </c>
      <c r="Q1217">
        <f>EXP(-$W$26*C1217)*K1217</f>
        <v>0</v>
      </c>
      <c r="R1217">
        <f>EXP(-$W$26*C1217)*(L1217-N1217)</f>
        <v>0</v>
      </c>
      <c r="S1217">
        <f>EXP(-$W$26*C1217)*N1217</f>
        <v>0</v>
      </c>
      <c r="T1217">
        <f>EXP(-$W$26*C1217)*E1217</f>
        <v>0</v>
      </c>
    </row>
    <row r="1218" spans="1:20">
      <c r="A1218">
        <v>1209</v>
      </c>
      <c r="B1218">
        <f>RAND()</f>
        <v>0</v>
      </c>
      <c r="C1218">
        <f>IF(B1218&lt;$W$41,3,IF(B1218&lt;$W$41+$W$42,4,5))</f>
        <v>0</v>
      </c>
      <c r="D1218">
        <f>NORMSINV(RAND())</f>
        <v>0</v>
      </c>
      <c r="E1218">
        <f>$W$25*EXP(($W$26-$W$28-0.5*$W$27^2)*C1218+$W$27*SQRT(C1218)*D1218)</f>
        <v>0</v>
      </c>
      <c r="F1218">
        <f>$W$30*(1+$W$31)^C1218</f>
        <v>0</v>
      </c>
      <c r="G1218">
        <f>$W$32*(1+$W$33)^C1218</f>
        <v>0</v>
      </c>
      <c r="H1218">
        <f>$W$34*(1+$W$35)^C1218</f>
        <v>0</v>
      </c>
      <c r="I1218">
        <f>MIN(E1218,F1218)</f>
        <v>0</v>
      </c>
      <c r="J1218">
        <f>MIN(E1218-I1218,G1218)</f>
        <v>0</v>
      </c>
      <c r="K1218">
        <f>MIN(E1218-I1218-J1218,H1218)</f>
        <v>0</v>
      </c>
      <c r="L1218">
        <f>E1218-I1218-J1218-K1218</f>
        <v>0</v>
      </c>
      <c r="M1218">
        <f>IF((I1218+J1218+(1-$W$36)*L1218)/$W$39&gt;=$W$38,1,0)</f>
        <v>0</v>
      </c>
      <c r="N1218">
        <f>IF(M1218=1,$W$37,$W$36)*L1218</f>
        <v>0</v>
      </c>
      <c r="O1218">
        <f>EXP(-$W$26*C1218)*I1218</f>
        <v>0</v>
      </c>
      <c r="P1218">
        <f>EXP(-$W$26*C1218)*J1218</f>
        <v>0</v>
      </c>
      <c r="Q1218">
        <f>EXP(-$W$26*C1218)*K1218</f>
        <v>0</v>
      </c>
      <c r="R1218">
        <f>EXP(-$W$26*C1218)*(L1218-N1218)</f>
        <v>0</v>
      </c>
      <c r="S1218">
        <f>EXP(-$W$26*C1218)*N1218</f>
        <v>0</v>
      </c>
      <c r="T1218">
        <f>EXP(-$W$26*C1218)*E1218</f>
        <v>0</v>
      </c>
    </row>
    <row r="1219" spans="1:20">
      <c r="A1219">
        <v>1210</v>
      </c>
      <c r="B1219">
        <f>RAND()</f>
        <v>0</v>
      </c>
      <c r="C1219">
        <f>IF(B1219&lt;$W$41,3,IF(B1219&lt;$W$41+$W$42,4,5))</f>
        <v>0</v>
      </c>
      <c r="D1219">
        <f>NORMSINV(RAND())</f>
        <v>0</v>
      </c>
      <c r="E1219">
        <f>$W$25*EXP(($W$26-$W$28-0.5*$W$27^2)*C1219+$W$27*SQRT(C1219)*D1219)</f>
        <v>0</v>
      </c>
      <c r="F1219">
        <f>$W$30*(1+$W$31)^C1219</f>
        <v>0</v>
      </c>
      <c r="G1219">
        <f>$W$32*(1+$W$33)^C1219</f>
        <v>0</v>
      </c>
      <c r="H1219">
        <f>$W$34*(1+$W$35)^C1219</f>
        <v>0</v>
      </c>
      <c r="I1219">
        <f>MIN(E1219,F1219)</f>
        <v>0</v>
      </c>
      <c r="J1219">
        <f>MIN(E1219-I1219,G1219)</f>
        <v>0</v>
      </c>
      <c r="K1219">
        <f>MIN(E1219-I1219-J1219,H1219)</f>
        <v>0</v>
      </c>
      <c r="L1219">
        <f>E1219-I1219-J1219-K1219</f>
        <v>0</v>
      </c>
      <c r="M1219">
        <f>IF((I1219+J1219+(1-$W$36)*L1219)/$W$39&gt;=$W$38,1,0)</f>
        <v>0</v>
      </c>
      <c r="N1219">
        <f>IF(M1219=1,$W$37,$W$36)*L1219</f>
        <v>0</v>
      </c>
      <c r="O1219">
        <f>EXP(-$W$26*C1219)*I1219</f>
        <v>0</v>
      </c>
      <c r="P1219">
        <f>EXP(-$W$26*C1219)*J1219</f>
        <v>0</v>
      </c>
      <c r="Q1219">
        <f>EXP(-$W$26*C1219)*K1219</f>
        <v>0</v>
      </c>
      <c r="R1219">
        <f>EXP(-$W$26*C1219)*(L1219-N1219)</f>
        <v>0</v>
      </c>
      <c r="S1219">
        <f>EXP(-$W$26*C1219)*N1219</f>
        <v>0</v>
      </c>
      <c r="T1219">
        <f>EXP(-$W$26*C1219)*E1219</f>
        <v>0</v>
      </c>
    </row>
    <row r="1220" spans="1:20">
      <c r="A1220">
        <v>1211</v>
      </c>
      <c r="B1220">
        <f>RAND()</f>
        <v>0</v>
      </c>
      <c r="C1220">
        <f>IF(B1220&lt;$W$41,3,IF(B1220&lt;$W$41+$W$42,4,5))</f>
        <v>0</v>
      </c>
      <c r="D1220">
        <f>NORMSINV(RAND())</f>
        <v>0</v>
      </c>
      <c r="E1220">
        <f>$W$25*EXP(($W$26-$W$28-0.5*$W$27^2)*C1220+$W$27*SQRT(C1220)*D1220)</f>
        <v>0</v>
      </c>
      <c r="F1220">
        <f>$W$30*(1+$W$31)^C1220</f>
        <v>0</v>
      </c>
      <c r="G1220">
        <f>$W$32*(1+$W$33)^C1220</f>
        <v>0</v>
      </c>
      <c r="H1220">
        <f>$W$34*(1+$W$35)^C1220</f>
        <v>0</v>
      </c>
      <c r="I1220">
        <f>MIN(E1220,F1220)</f>
        <v>0</v>
      </c>
      <c r="J1220">
        <f>MIN(E1220-I1220,G1220)</f>
        <v>0</v>
      </c>
      <c r="K1220">
        <f>MIN(E1220-I1220-J1220,H1220)</f>
        <v>0</v>
      </c>
      <c r="L1220">
        <f>E1220-I1220-J1220-K1220</f>
        <v>0</v>
      </c>
      <c r="M1220">
        <f>IF((I1220+J1220+(1-$W$36)*L1220)/$W$39&gt;=$W$38,1,0)</f>
        <v>0</v>
      </c>
      <c r="N1220">
        <f>IF(M1220=1,$W$37,$W$36)*L1220</f>
        <v>0</v>
      </c>
      <c r="O1220">
        <f>EXP(-$W$26*C1220)*I1220</f>
        <v>0</v>
      </c>
      <c r="P1220">
        <f>EXP(-$W$26*C1220)*J1220</f>
        <v>0</v>
      </c>
      <c r="Q1220">
        <f>EXP(-$W$26*C1220)*K1220</f>
        <v>0</v>
      </c>
      <c r="R1220">
        <f>EXP(-$W$26*C1220)*(L1220-N1220)</f>
        <v>0</v>
      </c>
      <c r="S1220">
        <f>EXP(-$W$26*C1220)*N1220</f>
        <v>0</v>
      </c>
      <c r="T1220">
        <f>EXP(-$W$26*C1220)*E1220</f>
        <v>0</v>
      </c>
    </row>
    <row r="1221" spans="1:20">
      <c r="A1221">
        <v>1212</v>
      </c>
      <c r="B1221">
        <f>RAND()</f>
        <v>0</v>
      </c>
      <c r="C1221">
        <f>IF(B1221&lt;$W$41,3,IF(B1221&lt;$W$41+$W$42,4,5))</f>
        <v>0</v>
      </c>
      <c r="D1221">
        <f>NORMSINV(RAND())</f>
        <v>0</v>
      </c>
      <c r="E1221">
        <f>$W$25*EXP(($W$26-$W$28-0.5*$W$27^2)*C1221+$W$27*SQRT(C1221)*D1221)</f>
        <v>0</v>
      </c>
      <c r="F1221">
        <f>$W$30*(1+$W$31)^C1221</f>
        <v>0</v>
      </c>
      <c r="G1221">
        <f>$W$32*(1+$W$33)^C1221</f>
        <v>0</v>
      </c>
      <c r="H1221">
        <f>$W$34*(1+$W$35)^C1221</f>
        <v>0</v>
      </c>
      <c r="I1221">
        <f>MIN(E1221,F1221)</f>
        <v>0</v>
      </c>
      <c r="J1221">
        <f>MIN(E1221-I1221,G1221)</f>
        <v>0</v>
      </c>
      <c r="K1221">
        <f>MIN(E1221-I1221-J1221,H1221)</f>
        <v>0</v>
      </c>
      <c r="L1221">
        <f>E1221-I1221-J1221-K1221</f>
        <v>0</v>
      </c>
      <c r="M1221">
        <f>IF((I1221+J1221+(1-$W$36)*L1221)/$W$39&gt;=$W$38,1,0)</f>
        <v>0</v>
      </c>
      <c r="N1221">
        <f>IF(M1221=1,$W$37,$W$36)*L1221</f>
        <v>0</v>
      </c>
      <c r="O1221">
        <f>EXP(-$W$26*C1221)*I1221</f>
        <v>0</v>
      </c>
      <c r="P1221">
        <f>EXP(-$W$26*C1221)*J1221</f>
        <v>0</v>
      </c>
      <c r="Q1221">
        <f>EXP(-$W$26*C1221)*K1221</f>
        <v>0</v>
      </c>
      <c r="R1221">
        <f>EXP(-$W$26*C1221)*(L1221-N1221)</f>
        <v>0</v>
      </c>
      <c r="S1221">
        <f>EXP(-$W$26*C1221)*N1221</f>
        <v>0</v>
      </c>
      <c r="T1221">
        <f>EXP(-$W$26*C1221)*E1221</f>
        <v>0</v>
      </c>
    </row>
    <row r="1222" spans="1:20">
      <c r="A1222">
        <v>1213</v>
      </c>
      <c r="B1222">
        <f>RAND()</f>
        <v>0</v>
      </c>
      <c r="C1222">
        <f>IF(B1222&lt;$W$41,3,IF(B1222&lt;$W$41+$W$42,4,5))</f>
        <v>0</v>
      </c>
      <c r="D1222">
        <f>NORMSINV(RAND())</f>
        <v>0</v>
      </c>
      <c r="E1222">
        <f>$W$25*EXP(($W$26-$W$28-0.5*$W$27^2)*C1222+$W$27*SQRT(C1222)*D1222)</f>
        <v>0</v>
      </c>
      <c r="F1222">
        <f>$W$30*(1+$W$31)^C1222</f>
        <v>0</v>
      </c>
      <c r="G1222">
        <f>$W$32*(1+$W$33)^C1222</f>
        <v>0</v>
      </c>
      <c r="H1222">
        <f>$W$34*(1+$W$35)^C1222</f>
        <v>0</v>
      </c>
      <c r="I1222">
        <f>MIN(E1222,F1222)</f>
        <v>0</v>
      </c>
      <c r="J1222">
        <f>MIN(E1222-I1222,G1222)</f>
        <v>0</v>
      </c>
      <c r="K1222">
        <f>MIN(E1222-I1222-J1222,H1222)</f>
        <v>0</v>
      </c>
      <c r="L1222">
        <f>E1222-I1222-J1222-K1222</f>
        <v>0</v>
      </c>
      <c r="M1222">
        <f>IF((I1222+J1222+(1-$W$36)*L1222)/$W$39&gt;=$W$38,1,0)</f>
        <v>0</v>
      </c>
      <c r="N1222">
        <f>IF(M1222=1,$W$37,$W$36)*L1222</f>
        <v>0</v>
      </c>
      <c r="O1222">
        <f>EXP(-$W$26*C1222)*I1222</f>
        <v>0</v>
      </c>
      <c r="P1222">
        <f>EXP(-$W$26*C1222)*J1222</f>
        <v>0</v>
      </c>
      <c r="Q1222">
        <f>EXP(-$W$26*C1222)*K1222</f>
        <v>0</v>
      </c>
      <c r="R1222">
        <f>EXP(-$W$26*C1222)*(L1222-N1222)</f>
        <v>0</v>
      </c>
      <c r="S1222">
        <f>EXP(-$W$26*C1222)*N1222</f>
        <v>0</v>
      </c>
      <c r="T1222">
        <f>EXP(-$W$26*C1222)*E1222</f>
        <v>0</v>
      </c>
    </row>
    <row r="1223" spans="1:20">
      <c r="A1223">
        <v>1214</v>
      </c>
      <c r="B1223">
        <f>RAND()</f>
        <v>0</v>
      </c>
      <c r="C1223">
        <f>IF(B1223&lt;$W$41,3,IF(B1223&lt;$W$41+$W$42,4,5))</f>
        <v>0</v>
      </c>
      <c r="D1223">
        <f>NORMSINV(RAND())</f>
        <v>0</v>
      </c>
      <c r="E1223">
        <f>$W$25*EXP(($W$26-$W$28-0.5*$W$27^2)*C1223+$W$27*SQRT(C1223)*D1223)</f>
        <v>0</v>
      </c>
      <c r="F1223">
        <f>$W$30*(1+$W$31)^C1223</f>
        <v>0</v>
      </c>
      <c r="G1223">
        <f>$W$32*(1+$W$33)^C1223</f>
        <v>0</v>
      </c>
      <c r="H1223">
        <f>$W$34*(1+$W$35)^C1223</f>
        <v>0</v>
      </c>
      <c r="I1223">
        <f>MIN(E1223,F1223)</f>
        <v>0</v>
      </c>
      <c r="J1223">
        <f>MIN(E1223-I1223,G1223)</f>
        <v>0</v>
      </c>
      <c r="K1223">
        <f>MIN(E1223-I1223-J1223,H1223)</f>
        <v>0</v>
      </c>
      <c r="L1223">
        <f>E1223-I1223-J1223-K1223</f>
        <v>0</v>
      </c>
      <c r="M1223">
        <f>IF((I1223+J1223+(1-$W$36)*L1223)/$W$39&gt;=$W$38,1,0)</f>
        <v>0</v>
      </c>
      <c r="N1223">
        <f>IF(M1223=1,$W$37,$W$36)*L1223</f>
        <v>0</v>
      </c>
      <c r="O1223">
        <f>EXP(-$W$26*C1223)*I1223</f>
        <v>0</v>
      </c>
      <c r="P1223">
        <f>EXP(-$W$26*C1223)*J1223</f>
        <v>0</v>
      </c>
      <c r="Q1223">
        <f>EXP(-$W$26*C1223)*K1223</f>
        <v>0</v>
      </c>
      <c r="R1223">
        <f>EXP(-$W$26*C1223)*(L1223-N1223)</f>
        <v>0</v>
      </c>
      <c r="S1223">
        <f>EXP(-$W$26*C1223)*N1223</f>
        <v>0</v>
      </c>
      <c r="T1223">
        <f>EXP(-$W$26*C1223)*E1223</f>
        <v>0</v>
      </c>
    </row>
    <row r="1224" spans="1:20">
      <c r="A1224">
        <v>1215</v>
      </c>
      <c r="B1224">
        <f>RAND()</f>
        <v>0</v>
      </c>
      <c r="C1224">
        <f>IF(B1224&lt;$W$41,3,IF(B1224&lt;$W$41+$W$42,4,5))</f>
        <v>0</v>
      </c>
      <c r="D1224">
        <f>NORMSINV(RAND())</f>
        <v>0</v>
      </c>
      <c r="E1224">
        <f>$W$25*EXP(($W$26-$W$28-0.5*$W$27^2)*C1224+$W$27*SQRT(C1224)*D1224)</f>
        <v>0</v>
      </c>
      <c r="F1224">
        <f>$W$30*(1+$W$31)^C1224</f>
        <v>0</v>
      </c>
      <c r="G1224">
        <f>$W$32*(1+$W$33)^C1224</f>
        <v>0</v>
      </c>
      <c r="H1224">
        <f>$W$34*(1+$W$35)^C1224</f>
        <v>0</v>
      </c>
      <c r="I1224">
        <f>MIN(E1224,F1224)</f>
        <v>0</v>
      </c>
      <c r="J1224">
        <f>MIN(E1224-I1224,G1224)</f>
        <v>0</v>
      </c>
      <c r="K1224">
        <f>MIN(E1224-I1224-J1224,H1224)</f>
        <v>0</v>
      </c>
      <c r="L1224">
        <f>E1224-I1224-J1224-K1224</f>
        <v>0</v>
      </c>
      <c r="M1224">
        <f>IF((I1224+J1224+(1-$W$36)*L1224)/$W$39&gt;=$W$38,1,0)</f>
        <v>0</v>
      </c>
      <c r="N1224">
        <f>IF(M1224=1,$W$37,$W$36)*L1224</f>
        <v>0</v>
      </c>
      <c r="O1224">
        <f>EXP(-$W$26*C1224)*I1224</f>
        <v>0</v>
      </c>
      <c r="P1224">
        <f>EXP(-$W$26*C1224)*J1224</f>
        <v>0</v>
      </c>
      <c r="Q1224">
        <f>EXP(-$W$26*C1224)*K1224</f>
        <v>0</v>
      </c>
      <c r="R1224">
        <f>EXP(-$W$26*C1224)*(L1224-N1224)</f>
        <v>0</v>
      </c>
      <c r="S1224">
        <f>EXP(-$W$26*C1224)*N1224</f>
        <v>0</v>
      </c>
      <c r="T1224">
        <f>EXP(-$W$26*C1224)*E1224</f>
        <v>0</v>
      </c>
    </row>
    <row r="1225" spans="1:20">
      <c r="A1225">
        <v>1216</v>
      </c>
      <c r="B1225">
        <f>RAND()</f>
        <v>0</v>
      </c>
      <c r="C1225">
        <f>IF(B1225&lt;$W$41,3,IF(B1225&lt;$W$41+$W$42,4,5))</f>
        <v>0</v>
      </c>
      <c r="D1225">
        <f>NORMSINV(RAND())</f>
        <v>0</v>
      </c>
      <c r="E1225">
        <f>$W$25*EXP(($W$26-$W$28-0.5*$W$27^2)*C1225+$W$27*SQRT(C1225)*D1225)</f>
        <v>0</v>
      </c>
      <c r="F1225">
        <f>$W$30*(1+$W$31)^C1225</f>
        <v>0</v>
      </c>
      <c r="G1225">
        <f>$W$32*(1+$W$33)^C1225</f>
        <v>0</v>
      </c>
      <c r="H1225">
        <f>$W$34*(1+$W$35)^C1225</f>
        <v>0</v>
      </c>
      <c r="I1225">
        <f>MIN(E1225,F1225)</f>
        <v>0</v>
      </c>
      <c r="J1225">
        <f>MIN(E1225-I1225,G1225)</f>
        <v>0</v>
      </c>
      <c r="K1225">
        <f>MIN(E1225-I1225-J1225,H1225)</f>
        <v>0</v>
      </c>
      <c r="L1225">
        <f>E1225-I1225-J1225-K1225</f>
        <v>0</v>
      </c>
      <c r="M1225">
        <f>IF((I1225+J1225+(1-$W$36)*L1225)/$W$39&gt;=$W$38,1,0)</f>
        <v>0</v>
      </c>
      <c r="N1225">
        <f>IF(M1225=1,$W$37,$W$36)*L1225</f>
        <v>0</v>
      </c>
      <c r="O1225">
        <f>EXP(-$W$26*C1225)*I1225</f>
        <v>0</v>
      </c>
      <c r="P1225">
        <f>EXP(-$W$26*C1225)*J1225</f>
        <v>0</v>
      </c>
      <c r="Q1225">
        <f>EXP(-$W$26*C1225)*K1225</f>
        <v>0</v>
      </c>
      <c r="R1225">
        <f>EXP(-$W$26*C1225)*(L1225-N1225)</f>
        <v>0</v>
      </c>
      <c r="S1225">
        <f>EXP(-$W$26*C1225)*N1225</f>
        <v>0</v>
      </c>
      <c r="T1225">
        <f>EXP(-$W$26*C1225)*E1225</f>
        <v>0</v>
      </c>
    </row>
    <row r="1226" spans="1:20">
      <c r="A1226">
        <v>1217</v>
      </c>
      <c r="B1226">
        <f>RAND()</f>
        <v>0</v>
      </c>
      <c r="C1226">
        <f>IF(B1226&lt;$W$41,3,IF(B1226&lt;$W$41+$W$42,4,5))</f>
        <v>0</v>
      </c>
      <c r="D1226">
        <f>NORMSINV(RAND())</f>
        <v>0</v>
      </c>
      <c r="E1226">
        <f>$W$25*EXP(($W$26-$W$28-0.5*$W$27^2)*C1226+$W$27*SQRT(C1226)*D1226)</f>
        <v>0</v>
      </c>
      <c r="F1226">
        <f>$W$30*(1+$W$31)^C1226</f>
        <v>0</v>
      </c>
      <c r="G1226">
        <f>$W$32*(1+$W$33)^C1226</f>
        <v>0</v>
      </c>
      <c r="H1226">
        <f>$W$34*(1+$W$35)^C1226</f>
        <v>0</v>
      </c>
      <c r="I1226">
        <f>MIN(E1226,F1226)</f>
        <v>0</v>
      </c>
      <c r="J1226">
        <f>MIN(E1226-I1226,G1226)</f>
        <v>0</v>
      </c>
      <c r="K1226">
        <f>MIN(E1226-I1226-J1226,H1226)</f>
        <v>0</v>
      </c>
      <c r="L1226">
        <f>E1226-I1226-J1226-K1226</f>
        <v>0</v>
      </c>
      <c r="M1226">
        <f>IF((I1226+J1226+(1-$W$36)*L1226)/$W$39&gt;=$W$38,1,0)</f>
        <v>0</v>
      </c>
      <c r="N1226">
        <f>IF(M1226=1,$W$37,$W$36)*L1226</f>
        <v>0</v>
      </c>
      <c r="O1226">
        <f>EXP(-$W$26*C1226)*I1226</f>
        <v>0</v>
      </c>
      <c r="P1226">
        <f>EXP(-$W$26*C1226)*J1226</f>
        <v>0</v>
      </c>
      <c r="Q1226">
        <f>EXP(-$W$26*C1226)*K1226</f>
        <v>0</v>
      </c>
      <c r="R1226">
        <f>EXP(-$W$26*C1226)*(L1226-N1226)</f>
        <v>0</v>
      </c>
      <c r="S1226">
        <f>EXP(-$W$26*C1226)*N1226</f>
        <v>0</v>
      </c>
      <c r="T1226">
        <f>EXP(-$W$26*C1226)*E1226</f>
        <v>0</v>
      </c>
    </row>
    <row r="1227" spans="1:20">
      <c r="A1227">
        <v>1218</v>
      </c>
      <c r="B1227">
        <f>RAND()</f>
        <v>0</v>
      </c>
      <c r="C1227">
        <f>IF(B1227&lt;$W$41,3,IF(B1227&lt;$W$41+$W$42,4,5))</f>
        <v>0</v>
      </c>
      <c r="D1227">
        <f>NORMSINV(RAND())</f>
        <v>0</v>
      </c>
      <c r="E1227">
        <f>$W$25*EXP(($W$26-$W$28-0.5*$W$27^2)*C1227+$W$27*SQRT(C1227)*D1227)</f>
        <v>0</v>
      </c>
      <c r="F1227">
        <f>$W$30*(1+$W$31)^C1227</f>
        <v>0</v>
      </c>
      <c r="G1227">
        <f>$W$32*(1+$W$33)^C1227</f>
        <v>0</v>
      </c>
      <c r="H1227">
        <f>$W$34*(1+$W$35)^C1227</f>
        <v>0</v>
      </c>
      <c r="I1227">
        <f>MIN(E1227,F1227)</f>
        <v>0</v>
      </c>
      <c r="J1227">
        <f>MIN(E1227-I1227,G1227)</f>
        <v>0</v>
      </c>
      <c r="K1227">
        <f>MIN(E1227-I1227-J1227,H1227)</f>
        <v>0</v>
      </c>
      <c r="L1227">
        <f>E1227-I1227-J1227-K1227</f>
        <v>0</v>
      </c>
      <c r="M1227">
        <f>IF((I1227+J1227+(1-$W$36)*L1227)/$W$39&gt;=$W$38,1,0)</f>
        <v>0</v>
      </c>
      <c r="N1227">
        <f>IF(M1227=1,$W$37,$W$36)*L1227</f>
        <v>0</v>
      </c>
      <c r="O1227">
        <f>EXP(-$W$26*C1227)*I1227</f>
        <v>0</v>
      </c>
      <c r="P1227">
        <f>EXP(-$W$26*C1227)*J1227</f>
        <v>0</v>
      </c>
      <c r="Q1227">
        <f>EXP(-$W$26*C1227)*K1227</f>
        <v>0</v>
      </c>
      <c r="R1227">
        <f>EXP(-$W$26*C1227)*(L1227-N1227)</f>
        <v>0</v>
      </c>
      <c r="S1227">
        <f>EXP(-$W$26*C1227)*N1227</f>
        <v>0</v>
      </c>
      <c r="T1227">
        <f>EXP(-$W$26*C1227)*E1227</f>
        <v>0</v>
      </c>
    </row>
    <row r="1228" spans="1:20">
      <c r="A1228">
        <v>1219</v>
      </c>
      <c r="B1228">
        <f>RAND()</f>
        <v>0</v>
      </c>
      <c r="C1228">
        <f>IF(B1228&lt;$W$41,3,IF(B1228&lt;$W$41+$W$42,4,5))</f>
        <v>0</v>
      </c>
      <c r="D1228">
        <f>NORMSINV(RAND())</f>
        <v>0</v>
      </c>
      <c r="E1228">
        <f>$W$25*EXP(($W$26-$W$28-0.5*$W$27^2)*C1228+$W$27*SQRT(C1228)*D1228)</f>
        <v>0</v>
      </c>
      <c r="F1228">
        <f>$W$30*(1+$W$31)^C1228</f>
        <v>0</v>
      </c>
      <c r="G1228">
        <f>$W$32*(1+$W$33)^C1228</f>
        <v>0</v>
      </c>
      <c r="H1228">
        <f>$W$34*(1+$W$35)^C1228</f>
        <v>0</v>
      </c>
      <c r="I1228">
        <f>MIN(E1228,F1228)</f>
        <v>0</v>
      </c>
      <c r="J1228">
        <f>MIN(E1228-I1228,G1228)</f>
        <v>0</v>
      </c>
      <c r="K1228">
        <f>MIN(E1228-I1228-J1228,H1228)</f>
        <v>0</v>
      </c>
      <c r="L1228">
        <f>E1228-I1228-J1228-K1228</f>
        <v>0</v>
      </c>
      <c r="M1228">
        <f>IF((I1228+J1228+(1-$W$36)*L1228)/$W$39&gt;=$W$38,1,0)</f>
        <v>0</v>
      </c>
      <c r="N1228">
        <f>IF(M1228=1,$W$37,$W$36)*L1228</f>
        <v>0</v>
      </c>
      <c r="O1228">
        <f>EXP(-$W$26*C1228)*I1228</f>
        <v>0</v>
      </c>
      <c r="P1228">
        <f>EXP(-$W$26*C1228)*J1228</f>
        <v>0</v>
      </c>
      <c r="Q1228">
        <f>EXP(-$W$26*C1228)*K1228</f>
        <v>0</v>
      </c>
      <c r="R1228">
        <f>EXP(-$W$26*C1228)*(L1228-N1228)</f>
        <v>0</v>
      </c>
      <c r="S1228">
        <f>EXP(-$W$26*C1228)*N1228</f>
        <v>0</v>
      </c>
      <c r="T1228">
        <f>EXP(-$W$26*C1228)*E1228</f>
        <v>0</v>
      </c>
    </row>
    <row r="1229" spans="1:20">
      <c r="A1229">
        <v>1220</v>
      </c>
      <c r="B1229">
        <f>RAND()</f>
        <v>0</v>
      </c>
      <c r="C1229">
        <f>IF(B1229&lt;$W$41,3,IF(B1229&lt;$W$41+$W$42,4,5))</f>
        <v>0</v>
      </c>
      <c r="D1229">
        <f>NORMSINV(RAND())</f>
        <v>0</v>
      </c>
      <c r="E1229">
        <f>$W$25*EXP(($W$26-$W$28-0.5*$W$27^2)*C1229+$W$27*SQRT(C1229)*D1229)</f>
        <v>0</v>
      </c>
      <c r="F1229">
        <f>$W$30*(1+$W$31)^C1229</f>
        <v>0</v>
      </c>
      <c r="G1229">
        <f>$W$32*(1+$W$33)^C1229</f>
        <v>0</v>
      </c>
      <c r="H1229">
        <f>$W$34*(1+$W$35)^C1229</f>
        <v>0</v>
      </c>
      <c r="I1229">
        <f>MIN(E1229,F1229)</f>
        <v>0</v>
      </c>
      <c r="J1229">
        <f>MIN(E1229-I1229,G1229)</f>
        <v>0</v>
      </c>
      <c r="K1229">
        <f>MIN(E1229-I1229-J1229,H1229)</f>
        <v>0</v>
      </c>
      <c r="L1229">
        <f>E1229-I1229-J1229-K1229</f>
        <v>0</v>
      </c>
      <c r="M1229">
        <f>IF((I1229+J1229+(1-$W$36)*L1229)/$W$39&gt;=$W$38,1,0)</f>
        <v>0</v>
      </c>
      <c r="N1229">
        <f>IF(M1229=1,$W$37,$W$36)*L1229</f>
        <v>0</v>
      </c>
      <c r="O1229">
        <f>EXP(-$W$26*C1229)*I1229</f>
        <v>0</v>
      </c>
      <c r="P1229">
        <f>EXP(-$W$26*C1229)*J1229</f>
        <v>0</v>
      </c>
      <c r="Q1229">
        <f>EXP(-$W$26*C1229)*K1229</f>
        <v>0</v>
      </c>
      <c r="R1229">
        <f>EXP(-$W$26*C1229)*(L1229-N1229)</f>
        <v>0</v>
      </c>
      <c r="S1229">
        <f>EXP(-$W$26*C1229)*N1229</f>
        <v>0</v>
      </c>
      <c r="T1229">
        <f>EXP(-$W$26*C1229)*E1229</f>
        <v>0</v>
      </c>
    </row>
    <row r="1230" spans="1:20">
      <c r="A1230">
        <v>1221</v>
      </c>
      <c r="B1230">
        <f>RAND()</f>
        <v>0</v>
      </c>
      <c r="C1230">
        <f>IF(B1230&lt;$W$41,3,IF(B1230&lt;$W$41+$W$42,4,5))</f>
        <v>0</v>
      </c>
      <c r="D1230">
        <f>NORMSINV(RAND())</f>
        <v>0</v>
      </c>
      <c r="E1230">
        <f>$W$25*EXP(($W$26-$W$28-0.5*$W$27^2)*C1230+$W$27*SQRT(C1230)*D1230)</f>
        <v>0</v>
      </c>
      <c r="F1230">
        <f>$W$30*(1+$W$31)^C1230</f>
        <v>0</v>
      </c>
      <c r="G1230">
        <f>$W$32*(1+$W$33)^C1230</f>
        <v>0</v>
      </c>
      <c r="H1230">
        <f>$W$34*(1+$W$35)^C1230</f>
        <v>0</v>
      </c>
      <c r="I1230">
        <f>MIN(E1230,F1230)</f>
        <v>0</v>
      </c>
      <c r="J1230">
        <f>MIN(E1230-I1230,G1230)</f>
        <v>0</v>
      </c>
      <c r="K1230">
        <f>MIN(E1230-I1230-J1230,H1230)</f>
        <v>0</v>
      </c>
      <c r="L1230">
        <f>E1230-I1230-J1230-K1230</f>
        <v>0</v>
      </c>
      <c r="M1230">
        <f>IF((I1230+J1230+(1-$W$36)*L1230)/$W$39&gt;=$W$38,1,0)</f>
        <v>0</v>
      </c>
      <c r="N1230">
        <f>IF(M1230=1,$W$37,$W$36)*L1230</f>
        <v>0</v>
      </c>
      <c r="O1230">
        <f>EXP(-$W$26*C1230)*I1230</f>
        <v>0</v>
      </c>
      <c r="P1230">
        <f>EXP(-$W$26*C1230)*J1230</f>
        <v>0</v>
      </c>
      <c r="Q1230">
        <f>EXP(-$W$26*C1230)*K1230</f>
        <v>0</v>
      </c>
      <c r="R1230">
        <f>EXP(-$W$26*C1230)*(L1230-N1230)</f>
        <v>0</v>
      </c>
      <c r="S1230">
        <f>EXP(-$W$26*C1230)*N1230</f>
        <v>0</v>
      </c>
      <c r="T1230">
        <f>EXP(-$W$26*C1230)*E1230</f>
        <v>0</v>
      </c>
    </row>
    <row r="1231" spans="1:20">
      <c r="A1231">
        <v>1222</v>
      </c>
      <c r="B1231">
        <f>RAND()</f>
        <v>0</v>
      </c>
      <c r="C1231">
        <f>IF(B1231&lt;$W$41,3,IF(B1231&lt;$W$41+$W$42,4,5))</f>
        <v>0</v>
      </c>
      <c r="D1231">
        <f>NORMSINV(RAND())</f>
        <v>0</v>
      </c>
      <c r="E1231">
        <f>$W$25*EXP(($W$26-$W$28-0.5*$W$27^2)*C1231+$W$27*SQRT(C1231)*D1231)</f>
        <v>0</v>
      </c>
      <c r="F1231">
        <f>$W$30*(1+$W$31)^C1231</f>
        <v>0</v>
      </c>
      <c r="G1231">
        <f>$W$32*(1+$W$33)^C1231</f>
        <v>0</v>
      </c>
      <c r="H1231">
        <f>$W$34*(1+$W$35)^C1231</f>
        <v>0</v>
      </c>
      <c r="I1231">
        <f>MIN(E1231,F1231)</f>
        <v>0</v>
      </c>
      <c r="J1231">
        <f>MIN(E1231-I1231,G1231)</f>
        <v>0</v>
      </c>
      <c r="K1231">
        <f>MIN(E1231-I1231-J1231,H1231)</f>
        <v>0</v>
      </c>
      <c r="L1231">
        <f>E1231-I1231-J1231-K1231</f>
        <v>0</v>
      </c>
      <c r="M1231">
        <f>IF((I1231+J1231+(1-$W$36)*L1231)/$W$39&gt;=$W$38,1,0)</f>
        <v>0</v>
      </c>
      <c r="N1231">
        <f>IF(M1231=1,$W$37,$W$36)*L1231</f>
        <v>0</v>
      </c>
      <c r="O1231">
        <f>EXP(-$W$26*C1231)*I1231</f>
        <v>0</v>
      </c>
      <c r="P1231">
        <f>EXP(-$W$26*C1231)*J1231</f>
        <v>0</v>
      </c>
      <c r="Q1231">
        <f>EXP(-$W$26*C1231)*K1231</f>
        <v>0</v>
      </c>
      <c r="R1231">
        <f>EXP(-$W$26*C1231)*(L1231-N1231)</f>
        <v>0</v>
      </c>
      <c r="S1231">
        <f>EXP(-$W$26*C1231)*N1231</f>
        <v>0</v>
      </c>
      <c r="T1231">
        <f>EXP(-$W$26*C1231)*E1231</f>
        <v>0</v>
      </c>
    </row>
    <row r="1232" spans="1:20">
      <c r="A1232">
        <v>1223</v>
      </c>
      <c r="B1232">
        <f>RAND()</f>
        <v>0</v>
      </c>
      <c r="C1232">
        <f>IF(B1232&lt;$W$41,3,IF(B1232&lt;$W$41+$W$42,4,5))</f>
        <v>0</v>
      </c>
      <c r="D1232">
        <f>NORMSINV(RAND())</f>
        <v>0</v>
      </c>
      <c r="E1232">
        <f>$W$25*EXP(($W$26-$W$28-0.5*$W$27^2)*C1232+$W$27*SQRT(C1232)*D1232)</f>
        <v>0</v>
      </c>
      <c r="F1232">
        <f>$W$30*(1+$W$31)^C1232</f>
        <v>0</v>
      </c>
      <c r="G1232">
        <f>$W$32*(1+$W$33)^C1232</f>
        <v>0</v>
      </c>
      <c r="H1232">
        <f>$W$34*(1+$W$35)^C1232</f>
        <v>0</v>
      </c>
      <c r="I1232">
        <f>MIN(E1232,F1232)</f>
        <v>0</v>
      </c>
      <c r="J1232">
        <f>MIN(E1232-I1232,G1232)</f>
        <v>0</v>
      </c>
      <c r="K1232">
        <f>MIN(E1232-I1232-J1232,H1232)</f>
        <v>0</v>
      </c>
      <c r="L1232">
        <f>E1232-I1232-J1232-K1232</f>
        <v>0</v>
      </c>
      <c r="M1232">
        <f>IF((I1232+J1232+(1-$W$36)*L1232)/$W$39&gt;=$W$38,1,0)</f>
        <v>0</v>
      </c>
      <c r="N1232">
        <f>IF(M1232=1,$W$37,$W$36)*L1232</f>
        <v>0</v>
      </c>
      <c r="O1232">
        <f>EXP(-$W$26*C1232)*I1232</f>
        <v>0</v>
      </c>
      <c r="P1232">
        <f>EXP(-$W$26*C1232)*J1232</f>
        <v>0</v>
      </c>
      <c r="Q1232">
        <f>EXP(-$W$26*C1232)*K1232</f>
        <v>0</v>
      </c>
      <c r="R1232">
        <f>EXP(-$W$26*C1232)*(L1232-N1232)</f>
        <v>0</v>
      </c>
      <c r="S1232">
        <f>EXP(-$W$26*C1232)*N1232</f>
        <v>0</v>
      </c>
      <c r="T1232">
        <f>EXP(-$W$26*C1232)*E1232</f>
        <v>0</v>
      </c>
    </row>
    <row r="1233" spans="1:20">
      <c r="A1233">
        <v>1224</v>
      </c>
      <c r="B1233">
        <f>RAND()</f>
        <v>0</v>
      </c>
      <c r="C1233">
        <f>IF(B1233&lt;$W$41,3,IF(B1233&lt;$W$41+$W$42,4,5))</f>
        <v>0</v>
      </c>
      <c r="D1233">
        <f>NORMSINV(RAND())</f>
        <v>0</v>
      </c>
      <c r="E1233">
        <f>$W$25*EXP(($W$26-$W$28-0.5*$W$27^2)*C1233+$W$27*SQRT(C1233)*D1233)</f>
        <v>0</v>
      </c>
      <c r="F1233">
        <f>$W$30*(1+$W$31)^C1233</f>
        <v>0</v>
      </c>
      <c r="G1233">
        <f>$W$32*(1+$W$33)^C1233</f>
        <v>0</v>
      </c>
      <c r="H1233">
        <f>$W$34*(1+$W$35)^C1233</f>
        <v>0</v>
      </c>
      <c r="I1233">
        <f>MIN(E1233,F1233)</f>
        <v>0</v>
      </c>
      <c r="J1233">
        <f>MIN(E1233-I1233,G1233)</f>
        <v>0</v>
      </c>
      <c r="K1233">
        <f>MIN(E1233-I1233-J1233,H1233)</f>
        <v>0</v>
      </c>
      <c r="L1233">
        <f>E1233-I1233-J1233-K1233</f>
        <v>0</v>
      </c>
      <c r="M1233">
        <f>IF((I1233+J1233+(1-$W$36)*L1233)/$W$39&gt;=$W$38,1,0)</f>
        <v>0</v>
      </c>
      <c r="N1233">
        <f>IF(M1233=1,$W$37,$W$36)*L1233</f>
        <v>0</v>
      </c>
      <c r="O1233">
        <f>EXP(-$W$26*C1233)*I1233</f>
        <v>0</v>
      </c>
      <c r="P1233">
        <f>EXP(-$W$26*C1233)*J1233</f>
        <v>0</v>
      </c>
      <c r="Q1233">
        <f>EXP(-$W$26*C1233)*K1233</f>
        <v>0</v>
      </c>
      <c r="R1233">
        <f>EXP(-$W$26*C1233)*(L1233-N1233)</f>
        <v>0</v>
      </c>
      <c r="S1233">
        <f>EXP(-$W$26*C1233)*N1233</f>
        <v>0</v>
      </c>
      <c r="T1233">
        <f>EXP(-$W$26*C1233)*E1233</f>
        <v>0</v>
      </c>
    </row>
    <row r="1234" spans="1:20">
      <c r="A1234">
        <v>1225</v>
      </c>
      <c r="B1234">
        <f>RAND()</f>
        <v>0</v>
      </c>
      <c r="C1234">
        <f>IF(B1234&lt;$W$41,3,IF(B1234&lt;$W$41+$W$42,4,5))</f>
        <v>0</v>
      </c>
      <c r="D1234">
        <f>NORMSINV(RAND())</f>
        <v>0</v>
      </c>
      <c r="E1234">
        <f>$W$25*EXP(($W$26-$W$28-0.5*$W$27^2)*C1234+$W$27*SQRT(C1234)*D1234)</f>
        <v>0</v>
      </c>
      <c r="F1234">
        <f>$W$30*(1+$W$31)^C1234</f>
        <v>0</v>
      </c>
      <c r="G1234">
        <f>$W$32*(1+$W$33)^C1234</f>
        <v>0</v>
      </c>
      <c r="H1234">
        <f>$W$34*(1+$W$35)^C1234</f>
        <v>0</v>
      </c>
      <c r="I1234">
        <f>MIN(E1234,F1234)</f>
        <v>0</v>
      </c>
      <c r="J1234">
        <f>MIN(E1234-I1234,G1234)</f>
        <v>0</v>
      </c>
      <c r="K1234">
        <f>MIN(E1234-I1234-J1234,H1234)</f>
        <v>0</v>
      </c>
      <c r="L1234">
        <f>E1234-I1234-J1234-K1234</f>
        <v>0</v>
      </c>
      <c r="M1234">
        <f>IF((I1234+J1234+(1-$W$36)*L1234)/$W$39&gt;=$W$38,1,0)</f>
        <v>0</v>
      </c>
      <c r="N1234">
        <f>IF(M1234=1,$W$37,$W$36)*L1234</f>
        <v>0</v>
      </c>
      <c r="O1234">
        <f>EXP(-$W$26*C1234)*I1234</f>
        <v>0</v>
      </c>
      <c r="P1234">
        <f>EXP(-$W$26*C1234)*J1234</f>
        <v>0</v>
      </c>
      <c r="Q1234">
        <f>EXP(-$W$26*C1234)*K1234</f>
        <v>0</v>
      </c>
      <c r="R1234">
        <f>EXP(-$W$26*C1234)*(L1234-N1234)</f>
        <v>0</v>
      </c>
      <c r="S1234">
        <f>EXP(-$W$26*C1234)*N1234</f>
        <v>0</v>
      </c>
      <c r="T1234">
        <f>EXP(-$W$26*C1234)*E1234</f>
        <v>0</v>
      </c>
    </row>
    <row r="1235" spans="1:20">
      <c r="A1235">
        <v>1226</v>
      </c>
      <c r="B1235">
        <f>RAND()</f>
        <v>0</v>
      </c>
      <c r="C1235">
        <f>IF(B1235&lt;$W$41,3,IF(B1235&lt;$W$41+$W$42,4,5))</f>
        <v>0</v>
      </c>
      <c r="D1235">
        <f>NORMSINV(RAND())</f>
        <v>0</v>
      </c>
      <c r="E1235">
        <f>$W$25*EXP(($W$26-$W$28-0.5*$W$27^2)*C1235+$W$27*SQRT(C1235)*D1235)</f>
        <v>0</v>
      </c>
      <c r="F1235">
        <f>$W$30*(1+$W$31)^C1235</f>
        <v>0</v>
      </c>
      <c r="G1235">
        <f>$W$32*(1+$W$33)^C1235</f>
        <v>0</v>
      </c>
      <c r="H1235">
        <f>$W$34*(1+$W$35)^C1235</f>
        <v>0</v>
      </c>
      <c r="I1235">
        <f>MIN(E1235,F1235)</f>
        <v>0</v>
      </c>
      <c r="J1235">
        <f>MIN(E1235-I1235,G1235)</f>
        <v>0</v>
      </c>
      <c r="K1235">
        <f>MIN(E1235-I1235-J1235,H1235)</f>
        <v>0</v>
      </c>
      <c r="L1235">
        <f>E1235-I1235-J1235-K1235</f>
        <v>0</v>
      </c>
      <c r="M1235">
        <f>IF((I1235+J1235+(1-$W$36)*L1235)/$W$39&gt;=$W$38,1,0)</f>
        <v>0</v>
      </c>
      <c r="N1235">
        <f>IF(M1235=1,$W$37,$W$36)*L1235</f>
        <v>0</v>
      </c>
      <c r="O1235">
        <f>EXP(-$W$26*C1235)*I1235</f>
        <v>0</v>
      </c>
      <c r="P1235">
        <f>EXP(-$W$26*C1235)*J1235</f>
        <v>0</v>
      </c>
      <c r="Q1235">
        <f>EXP(-$W$26*C1235)*K1235</f>
        <v>0</v>
      </c>
      <c r="R1235">
        <f>EXP(-$W$26*C1235)*(L1235-N1235)</f>
        <v>0</v>
      </c>
      <c r="S1235">
        <f>EXP(-$W$26*C1235)*N1235</f>
        <v>0</v>
      </c>
      <c r="T1235">
        <f>EXP(-$W$26*C1235)*E1235</f>
        <v>0</v>
      </c>
    </row>
    <row r="1236" spans="1:20">
      <c r="A1236">
        <v>1227</v>
      </c>
      <c r="B1236">
        <f>RAND()</f>
        <v>0</v>
      </c>
      <c r="C1236">
        <f>IF(B1236&lt;$W$41,3,IF(B1236&lt;$W$41+$W$42,4,5))</f>
        <v>0</v>
      </c>
      <c r="D1236">
        <f>NORMSINV(RAND())</f>
        <v>0</v>
      </c>
      <c r="E1236">
        <f>$W$25*EXP(($W$26-$W$28-0.5*$W$27^2)*C1236+$W$27*SQRT(C1236)*D1236)</f>
        <v>0</v>
      </c>
      <c r="F1236">
        <f>$W$30*(1+$W$31)^C1236</f>
        <v>0</v>
      </c>
      <c r="G1236">
        <f>$W$32*(1+$W$33)^C1236</f>
        <v>0</v>
      </c>
      <c r="H1236">
        <f>$W$34*(1+$W$35)^C1236</f>
        <v>0</v>
      </c>
      <c r="I1236">
        <f>MIN(E1236,F1236)</f>
        <v>0</v>
      </c>
      <c r="J1236">
        <f>MIN(E1236-I1236,G1236)</f>
        <v>0</v>
      </c>
      <c r="K1236">
        <f>MIN(E1236-I1236-J1236,H1236)</f>
        <v>0</v>
      </c>
      <c r="L1236">
        <f>E1236-I1236-J1236-K1236</f>
        <v>0</v>
      </c>
      <c r="M1236">
        <f>IF((I1236+J1236+(1-$W$36)*L1236)/$W$39&gt;=$W$38,1,0)</f>
        <v>0</v>
      </c>
      <c r="N1236">
        <f>IF(M1236=1,$W$37,$W$36)*L1236</f>
        <v>0</v>
      </c>
      <c r="O1236">
        <f>EXP(-$W$26*C1236)*I1236</f>
        <v>0</v>
      </c>
      <c r="P1236">
        <f>EXP(-$W$26*C1236)*J1236</f>
        <v>0</v>
      </c>
      <c r="Q1236">
        <f>EXP(-$W$26*C1236)*K1236</f>
        <v>0</v>
      </c>
      <c r="R1236">
        <f>EXP(-$W$26*C1236)*(L1236-N1236)</f>
        <v>0</v>
      </c>
      <c r="S1236">
        <f>EXP(-$W$26*C1236)*N1236</f>
        <v>0</v>
      </c>
      <c r="T1236">
        <f>EXP(-$W$26*C1236)*E1236</f>
        <v>0</v>
      </c>
    </row>
    <row r="1237" spans="1:20">
      <c r="A1237">
        <v>1228</v>
      </c>
      <c r="B1237">
        <f>RAND()</f>
        <v>0</v>
      </c>
      <c r="C1237">
        <f>IF(B1237&lt;$W$41,3,IF(B1237&lt;$W$41+$W$42,4,5))</f>
        <v>0</v>
      </c>
      <c r="D1237">
        <f>NORMSINV(RAND())</f>
        <v>0</v>
      </c>
      <c r="E1237">
        <f>$W$25*EXP(($W$26-$W$28-0.5*$W$27^2)*C1237+$W$27*SQRT(C1237)*D1237)</f>
        <v>0</v>
      </c>
      <c r="F1237">
        <f>$W$30*(1+$W$31)^C1237</f>
        <v>0</v>
      </c>
      <c r="G1237">
        <f>$W$32*(1+$W$33)^C1237</f>
        <v>0</v>
      </c>
      <c r="H1237">
        <f>$W$34*(1+$W$35)^C1237</f>
        <v>0</v>
      </c>
      <c r="I1237">
        <f>MIN(E1237,F1237)</f>
        <v>0</v>
      </c>
      <c r="J1237">
        <f>MIN(E1237-I1237,G1237)</f>
        <v>0</v>
      </c>
      <c r="K1237">
        <f>MIN(E1237-I1237-J1237,H1237)</f>
        <v>0</v>
      </c>
      <c r="L1237">
        <f>E1237-I1237-J1237-K1237</f>
        <v>0</v>
      </c>
      <c r="M1237">
        <f>IF((I1237+J1237+(1-$W$36)*L1237)/$W$39&gt;=$W$38,1,0)</f>
        <v>0</v>
      </c>
      <c r="N1237">
        <f>IF(M1237=1,$W$37,$W$36)*L1237</f>
        <v>0</v>
      </c>
      <c r="O1237">
        <f>EXP(-$W$26*C1237)*I1237</f>
        <v>0</v>
      </c>
      <c r="P1237">
        <f>EXP(-$W$26*C1237)*J1237</f>
        <v>0</v>
      </c>
      <c r="Q1237">
        <f>EXP(-$W$26*C1237)*K1237</f>
        <v>0</v>
      </c>
      <c r="R1237">
        <f>EXP(-$W$26*C1237)*(L1237-N1237)</f>
        <v>0</v>
      </c>
      <c r="S1237">
        <f>EXP(-$W$26*C1237)*N1237</f>
        <v>0</v>
      </c>
      <c r="T1237">
        <f>EXP(-$W$26*C1237)*E1237</f>
        <v>0</v>
      </c>
    </row>
    <row r="1238" spans="1:20">
      <c r="A1238">
        <v>1229</v>
      </c>
      <c r="B1238">
        <f>RAND()</f>
        <v>0</v>
      </c>
      <c r="C1238">
        <f>IF(B1238&lt;$W$41,3,IF(B1238&lt;$W$41+$W$42,4,5))</f>
        <v>0</v>
      </c>
      <c r="D1238">
        <f>NORMSINV(RAND())</f>
        <v>0</v>
      </c>
      <c r="E1238">
        <f>$W$25*EXP(($W$26-$W$28-0.5*$W$27^2)*C1238+$W$27*SQRT(C1238)*D1238)</f>
        <v>0</v>
      </c>
      <c r="F1238">
        <f>$W$30*(1+$W$31)^C1238</f>
        <v>0</v>
      </c>
      <c r="G1238">
        <f>$W$32*(1+$W$33)^C1238</f>
        <v>0</v>
      </c>
      <c r="H1238">
        <f>$W$34*(1+$W$35)^C1238</f>
        <v>0</v>
      </c>
      <c r="I1238">
        <f>MIN(E1238,F1238)</f>
        <v>0</v>
      </c>
      <c r="J1238">
        <f>MIN(E1238-I1238,G1238)</f>
        <v>0</v>
      </c>
      <c r="K1238">
        <f>MIN(E1238-I1238-J1238,H1238)</f>
        <v>0</v>
      </c>
      <c r="L1238">
        <f>E1238-I1238-J1238-K1238</f>
        <v>0</v>
      </c>
      <c r="M1238">
        <f>IF((I1238+J1238+(1-$W$36)*L1238)/$W$39&gt;=$W$38,1,0)</f>
        <v>0</v>
      </c>
      <c r="N1238">
        <f>IF(M1238=1,$W$37,$W$36)*L1238</f>
        <v>0</v>
      </c>
      <c r="O1238">
        <f>EXP(-$W$26*C1238)*I1238</f>
        <v>0</v>
      </c>
      <c r="P1238">
        <f>EXP(-$W$26*C1238)*J1238</f>
        <v>0</v>
      </c>
      <c r="Q1238">
        <f>EXP(-$W$26*C1238)*K1238</f>
        <v>0</v>
      </c>
      <c r="R1238">
        <f>EXP(-$W$26*C1238)*(L1238-N1238)</f>
        <v>0</v>
      </c>
      <c r="S1238">
        <f>EXP(-$W$26*C1238)*N1238</f>
        <v>0</v>
      </c>
      <c r="T1238">
        <f>EXP(-$W$26*C1238)*E1238</f>
        <v>0</v>
      </c>
    </row>
    <row r="1239" spans="1:20">
      <c r="A1239">
        <v>1230</v>
      </c>
      <c r="B1239">
        <f>RAND()</f>
        <v>0</v>
      </c>
      <c r="C1239">
        <f>IF(B1239&lt;$W$41,3,IF(B1239&lt;$W$41+$W$42,4,5))</f>
        <v>0</v>
      </c>
      <c r="D1239">
        <f>NORMSINV(RAND())</f>
        <v>0</v>
      </c>
      <c r="E1239">
        <f>$W$25*EXP(($W$26-$W$28-0.5*$W$27^2)*C1239+$W$27*SQRT(C1239)*D1239)</f>
        <v>0</v>
      </c>
      <c r="F1239">
        <f>$W$30*(1+$W$31)^C1239</f>
        <v>0</v>
      </c>
      <c r="G1239">
        <f>$W$32*(1+$W$33)^C1239</f>
        <v>0</v>
      </c>
      <c r="H1239">
        <f>$W$34*(1+$W$35)^C1239</f>
        <v>0</v>
      </c>
      <c r="I1239">
        <f>MIN(E1239,F1239)</f>
        <v>0</v>
      </c>
      <c r="J1239">
        <f>MIN(E1239-I1239,G1239)</f>
        <v>0</v>
      </c>
      <c r="K1239">
        <f>MIN(E1239-I1239-J1239,H1239)</f>
        <v>0</v>
      </c>
      <c r="L1239">
        <f>E1239-I1239-J1239-K1239</f>
        <v>0</v>
      </c>
      <c r="M1239">
        <f>IF((I1239+J1239+(1-$W$36)*L1239)/$W$39&gt;=$W$38,1,0)</f>
        <v>0</v>
      </c>
      <c r="N1239">
        <f>IF(M1239=1,$W$37,$W$36)*L1239</f>
        <v>0</v>
      </c>
      <c r="O1239">
        <f>EXP(-$W$26*C1239)*I1239</f>
        <v>0</v>
      </c>
      <c r="P1239">
        <f>EXP(-$W$26*C1239)*J1239</f>
        <v>0</v>
      </c>
      <c r="Q1239">
        <f>EXP(-$W$26*C1239)*K1239</f>
        <v>0</v>
      </c>
      <c r="R1239">
        <f>EXP(-$W$26*C1239)*(L1239-N1239)</f>
        <v>0</v>
      </c>
      <c r="S1239">
        <f>EXP(-$W$26*C1239)*N1239</f>
        <v>0</v>
      </c>
      <c r="T1239">
        <f>EXP(-$W$26*C1239)*E1239</f>
        <v>0</v>
      </c>
    </row>
    <row r="1240" spans="1:20">
      <c r="A1240">
        <v>1231</v>
      </c>
      <c r="B1240">
        <f>RAND()</f>
        <v>0</v>
      </c>
      <c r="C1240">
        <f>IF(B1240&lt;$W$41,3,IF(B1240&lt;$W$41+$W$42,4,5))</f>
        <v>0</v>
      </c>
      <c r="D1240">
        <f>NORMSINV(RAND())</f>
        <v>0</v>
      </c>
      <c r="E1240">
        <f>$W$25*EXP(($W$26-$W$28-0.5*$W$27^2)*C1240+$W$27*SQRT(C1240)*D1240)</f>
        <v>0</v>
      </c>
      <c r="F1240">
        <f>$W$30*(1+$W$31)^C1240</f>
        <v>0</v>
      </c>
      <c r="G1240">
        <f>$W$32*(1+$W$33)^C1240</f>
        <v>0</v>
      </c>
      <c r="H1240">
        <f>$W$34*(1+$W$35)^C1240</f>
        <v>0</v>
      </c>
      <c r="I1240">
        <f>MIN(E1240,F1240)</f>
        <v>0</v>
      </c>
      <c r="J1240">
        <f>MIN(E1240-I1240,G1240)</f>
        <v>0</v>
      </c>
      <c r="K1240">
        <f>MIN(E1240-I1240-J1240,H1240)</f>
        <v>0</v>
      </c>
      <c r="L1240">
        <f>E1240-I1240-J1240-K1240</f>
        <v>0</v>
      </c>
      <c r="M1240">
        <f>IF((I1240+J1240+(1-$W$36)*L1240)/$W$39&gt;=$W$38,1,0)</f>
        <v>0</v>
      </c>
      <c r="N1240">
        <f>IF(M1240=1,$W$37,$W$36)*L1240</f>
        <v>0</v>
      </c>
      <c r="O1240">
        <f>EXP(-$W$26*C1240)*I1240</f>
        <v>0</v>
      </c>
      <c r="P1240">
        <f>EXP(-$W$26*C1240)*J1240</f>
        <v>0</v>
      </c>
      <c r="Q1240">
        <f>EXP(-$W$26*C1240)*K1240</f>
        <v>0</v>
      </c>
      <c r="R1240">
        <f>EXP(-$W$26*C1240)*(L1240-N1240)</f>
        <v>0</v>
      </c>
      <c r="S1240">
        <f>EXP(-$W$26*C1240)*N1240</f>
        <v>0</v>
      </c>
      <c r="T1240">
        <f>EXP(-$W$26*C1240)*E1240</f>
        <v>0</v>
      </c>
    </row>
    <row r="1241" spans="1:20">
      <c r="A1241">
        <v>1232</v>
      </c>
      <c r="B1241">
        <f>RAND()</f>
        <v>0</v>
      </c>
      <c r="C1241">
        <f>IF(B1241&lt;$W$41,3,IF(B1241&lt;$W$41+$W$42,4,5))</f>
        <v>0</v>
      </c>
      <c r="D1241">
        <f>NORMSINV(RAND())</f>
        <v>0</v>
      </c>
      <c r="E1241">
        <f>$W$25*EXP(($W$26-$W$28-0.5*$W$27^2)*C1241+$W$27*SQRT(C1241)*D1241)</f>
        <v>0</v>
      </c>
      <c r="F1241">
        <f>$W$30*(1+$W$31)^C1241</f>
        <v>0</v>
      </c>
      <c r="G1241">
        <f>$W$32*(1+$W$33)^C1241</f>
        <v>0</v>
      </c>
      <c r="H1241">
        <f>$W$34*(1+$W$35)^C1241</f>
        <v>0</v>
      </c>
      <c r="I1241">
        <f>MIN(E1241,F1241)</f>
        <v>0</v>
      </c>
      <c r="J1241">
        <f>MIN(E1241-I1241,G1241)</f>
        <v>0</v>
      </c>
      <c r="K1241">
        <f>MIN(E1241-I1241-J1241,H1241)</f>
        <v>0</v>
      </c>
      <c r="L1241">
        <f>E1241-I1241-J1241-K1241</f>
        <v>0</v>
      </c>
      <c r="M1241">
        <f>IF((I1241+J1241+(1-$W$36)*L1241)/$W$39&gt;=$W$38,1,0)</f>
        <v>0</v>
      </c>
      <c r="N1241">
        <f>IF(M1241=1,$W$37,$W$36)*L1241</f>
        <v>0</v>
      </c>
      <c r="O1241">
        <f>EXP(-$W$26*C1241)*I1241</f>
        <v>0</v>
      </c>
      <c r="P1241">
        <f>EXP(-$W$26*C1241)*J1241</f>
        <v>0</v>
      </c>
      <c r="Q1241">
        <f>EXP(-$W$26*C1241)*K1241</f>
        <v>0</v>
      </c>
      <c r="R1241">
        <f>EXP(-$W$26*C1241)*(L1241-N1241)</f>
        <v>0</v>
      </c>
      <c r="S1241">
        <f>EXP(-$W$26*C1241)*N1241</f>
        <v>0</v>
      </c>
      <c r="T1241">
        <f>EXP(-$W$26*C1241)*E1241</f>
        <v>0</v>
      </c>
    </row>
    <row r="1242" spans="1:20">
      <c r="A1242">
        <v>1233</v>
      </c>
      <c r="B1242">
        <f>RAND()</f>
        <v>0</v>
      </c>
      <c r="C1242">
        <f>IF(B1242&lt;$W$41,3,IF(B1242&lt;$W$41+$W$42,4,5))</f>
        <v>0</v>
      </c>
      <c r="D1242">
        <f>NORMSINV(RAND())</f>
        <v>0</v>
      </c>
      <c r="E1242">
        <f>$W$25*EXP(($W$26-$W$28-0.5*$W$27^2)*C1242+$W$27*SQRT(C1242)*D1242)</f>
        <v>0</v>
      </c>
      <c r="F1242">
        <f>$W$30*(1+$W$31)^C1242</f>
        <v>0</v>
      </c>
      <c r="G1242">
        <f>$W$32*(1+$W$33)^C1242</f>
        <v>0</v>
      </c>
      <c r="H1242">
        <f>$W$34*(1+$W$35)^C1242</f>
        <v>0</v>
      </c>
      <c r="I1242">
        <f>MIN(E1242,F1242)</f>
        <v>0</v>
      </c>
      <c r="J1242">
        <f>MIN(E1242-I1242,G1242)</f>
        <v>0</v>
      </c>
      <c r="K1242">
        <f>MIN(E1242-I1242-J1242,H1242)</f>
        <v>0</v>
      </c>
      <c r="L1242">
        <f>E1242-I1242-J1242-K1242</f>
        <v>0</v>
      </c>
      <c r="M1242">
        <f>IF((I1242+J1242+(1-$W$36)*L1242)/$W$39&gt;=$W$38,1,0)</f>
        <v>0</v>
      </c>
      <c r="N1242">
        <f>IF(M1242=1,$W$37,$W$36)*L1242</f>
        <v>0</v>
      </c>
      <c r="O1242">
        <f>EXP(-$W$26*C1242)*I1242</f>
        <v>0</v>
      </c>
      <c r="P1242">
        <f>EXP(-$W$26*C1242)*J1242</f>
        <v>0</v>
      </c>
      <c r="Q1242">
        <f>EXP(-$W$26*C1242)*K1242</f>
        <v>0</v>
      </c>
      <c r="R1242">
        <f>EXP(-$W$26*C1242)*(L1242-N1242)</f>
        <v>0</v>
      </c>
      <c r="S1242">
        <f>EXP(-$W$26*C1242)*N1242</f>
        <v>0</v>
      </c>
      <c r="T1242">
        <f>EXP(-$W$26*C1242)*E1242</f>
        <v>0</v>
      </c>
    </row>
    <row r="1243" spans="1:20">
      <c r="A1243">
        <v>1234</v>
      </c>
      <c r="B1243">
        <f>RAND()</f>
        <v>0</v>
      </c>
      <c r="C1243">
        <f>IF(B1243&lt;$W$41,3,IF(B1243&lt;$W$41+$W$42,4,5))</f>
        <v>0</v>
      </c>
      <c r="D1243">
        <f>NORMSINV(RAND())</f>
        <v>0</v>
      </c>
      <c r="E1243">
        <f>$W$25*EXP(($W$26-$W$28-0.5*$W$27^2)*C1243+$W$27*SQRT(C1243)*D1243)</f>
        <v>0</v>
      </c>
      <c r="F1243">
        <f>$W$30*(1+$W$31)^C1243</f>
        <v>0</v>
      </c>
      <c r="G1243">
        <f>$W$32*(1+$W$33)^C1243</f>
        <v>0</v>
      </c>
      <c r="H1243">
        <f>$W$34*(1+$W$35)^C1243</f>
        <v>0</v>
      </c>
      <c r="I1243">
        <f>MIN(E1243,F1243)</f>
        <v>0</v>
      </c>
      <c r="J1243">
        <f>MIN(E1243-I1243,G1243)</f>
        <v>0</v>
      </c>
      <c r="K1243">
        <f>MIN(E1243-I1243-J1243,H1243)</f>
        <v>0</v>
      </c>
      <c r="L1243">
        <f>E1243-I1243-J1243-K1243</f>
        <v>0</v>
      </c>
      <c r="M1243">
        <f>IF((I1243+J1243+(1-$W$36)*L1243)/$W$39&gt;=$W$38,1,0)</f>
        <v>0</v>
      </c>
      <c r="N1243">
        <f>IF(M1243=1,$W$37,$W$36)*L1243</f>
        <v>0</v>
      </c>
      <c r="O1243">
        <f>EXP(-$W$26*C1243)*I1243</f>
        <v>0</v>
      </c>
      <c r="P1243">
        <f>EXP(-$W$26*C1243)*J1243</f>
        <v>0</v>
      </c>
      <c r="Q1243">
        <f>EXP(-$W$26*C1243)*K1243</f>
        <v>0</v>
      </c>
      <c r="R1243">
        <f>EXP(-$W$26*C1243)*(L1243-N1243)</f>
        <v>0</v>
      </c>
      <c r="S1243">
        <f>EXP(-$W$26*C1243)*N1243</f>
        <v>0</v>
      </c>
      <c r="T1243">
        <f>EXP(-$W$26*C1243)*E1243</f>
        <v>0</v>
      </c>
    </row>
    <row r="1244" spans="1:20">
      <c r="A1244">
        <v>1235</v>
      </c>
      <c r="B1244">
        <f>RAND()</f>
        <v>0</v>
      </c>
      <c r="C1244">
        <f>IF(B1244&lt;$W$41,3,IF(B1244&lt;$W$41+$W$42,4,5))</f>
        <v>0</v>
      </c>
      <c r="D1244">
        <f>NORMSINV(RAND())</f>
        <v>0</v>
      </c>
      <c r="E1244">
        <f>$W$25*EXP(($W$26-$W$28-0.5*$W$27^2)*C1244+$W$27*SQRT(C1244)*D1244)</f>
        <v>0</v>
      </c>
      <c r="F1244">
        <f>$W$30*(1+$W$31)^C1244</f>
        <v>0</v>
      </c>
      <c r="G1244">
        <f>$W$32*(1+$W$33)^C1244</f>
        <v>0</v>
      </c>
      <c r="H1244">
        <f>$W$34*(1+$W$35)^C1244</f>
        <v>0</v>
      </c>
      <c r="I1244">
        <f>MIN(E1244,F1244)</f>
        <v>0</v>
      </c>
      <c r="J1244">
        <f>MIN(E1244-I1244,G1244)</f>
        <v>0</v>
      </c>
      <c r="K1244">
        <f>MIN(E1244-I1244-J1244,H1244)</f>
        <v>0</v>
      </c>
      <c r="L1244">
        <f>E1244-I1244-J1244-K1244</f>
        <v>0</v>
      </c>
      <c r="M1244">
        <f>IF((I1244+J1244+(1-$W$36)*L1244)/$W$39&gt;=$W$38,1,0)</f>
        <v>0</v>
      </c>
      <c r="N1244">
        <f>IF(M1244=1,$W$37,$W$36)*L1244</f>
        <v>0</v>
      </c>
      <c r="O1244">
        <f>EXP(-$W$26*C1244)*I1244</f>
        <v>0</v>
      </c>
      <c r="P1244">
        <f>EXP(-$W$26*C1244)*J1244</f>
        <v>0</v>
      </c>
      <c r="Q1244">
        <f>EXP(-$W$26*C1244)*K1244</f>
        <v>0</v>
      </c>
      <c r="R1244">
        <f>EXP(-$W$26*C1244)*(L1244-N1244)</f>
        <v>0</v>
      </c>
      <c r="S1244">
        <f>EXP(-$W$26*C1244)*N1244</f>
        <v>0</v>
      </c>
      <c r="T1244">
        <f>EXP(-$W$26*C1244)*E1244</f>
        <v>0</v>
      </c>
    </row>
    <row r="1245" spans="1:20">
      <c r="A1245">
        <v>1236</v>
      </c>
      <c r="B1245">
        <f>RAND()</f>
        <v>0</v>
      </c>
      <c r="C1245">
        <f>IF(B1245&lt;$W$41,3,IF(B1245&lt;$W$41+$W$42,4,5))</f>
        <v>0</v>
      </c>
      <c r="D1245">
        <f>NORMSINV(RAND())</f>
        <v>0</v>
      </c>
      <c r="E1245">
        <f>$W$25*EXP(($W$26-$W$28-0.5*$W$27^2)*C1245+$W$27*SQRT(C1245)*D1245)</f>
        <v>0</v>
      </c>
      <c r="F1245">
        <f>$W$30*(1+$W$31)^C1245</f>
        <v>0</v>
      </c>
      <c r="G1245">
        <f>$W$32*(1+$W$33)^C1245</f>
        <v>0</v>
      </c>
      <c r="H1245">
        <f>$W$34*(1+$W$35)^C1245</f>
        <v>0</v>
      </c>
      <c r="I1245">
        <f>MIN(E1245,F1245)</f>
        <v>0</v>
      </c>
      <c r="J1245">
        <f>MIN(E1245-I1245,G1245)</f>
        <v>0</v>
      </c>
      <c r="K1245">
        <f>MIN(E1245-I1245-J1245,H1245)</f>
        <v>0</v>
      </c>
      <c r="L1245">
        <f>E1245-I1245-J1245-K1245</f>
        <v>0</v>
      </c>
      <c r="M1245">
        <f>IF((I1245+J1245+(1-$W$36)*L1245)/$W$39&gt;=$W$38,1,0)</f>
        <v>0</v>
      </c>
      <c r="N1245">
        <f>IF(M1245=1,$W$37,$W$36)*L1245</f>
        <v>0</v>
      </c>
      <c r="O1245">
        <f>EXP(-$W$26*C1245)*I1245</f>
        <v>0</v>
      </c>
      <c r="P1245">
        <f>EXP(-$W$26*C1245)*J1245</f>
        <v>0</v>
      </c>
      <c r="Q1245">
        <f>EXP(-$W$26*C1245)*K1245</f>
        <v>0</v>
      </c>
      <c r="R1245">
        <f>EXP(-$W$26*C1245)*(L1245-N1245)</f>
        <v>0</v>
      </c>
      <c r="S1245">
        <f>EXP(-$W$26*C1245)*N1245</f>
        <v>0</v>
      </c>
      <c r="T1245">
        <f>EXP(-$W$26*C1245)*E1245</f>
        <v>0</v>
      </c>
    </row>
    <row r="1246" spans="1:20">
      <c r="A1246">
        <v>1237</v>
      </c>
      <c r="B1246">
        <f>RAND()</f>
        <v>0</v>
      </c>
      <c r="C1246">
        <f>IF(B1246&lt;$W$41,3,IF(B1246&lt;$W$41+$W$42,4,5))</f>
        <v>0</v>
      </c>
      <c r="D1246">
        <f>NORMSINV(RAND())</f>
        <v>0</v>
      </c>
      <c r="E1246">
        <f>$W$25*EXP(($W$26-$W$28-0.5*$W$27^2)*C1246+$W$27*SQRT(C1246)*D1246)</f>
        <v>0</v>
      </c>
      <c r="F1246">
        <f>$W$30*(1+$W$31)^C1246</f>
        <v>0</v>
      </c>
      <c r="G1246">
        <f>$W$32*(1+$W$33)^C1246</f>
        <v>0</v>
      </c>
      <c r="H1246">
        <f>$W$34*(1+$W$35)^C1246</f>
        <v>0</v>
      </c>
      <c r="I1246">
        <f>MIN(E1246,F1246)</f>
        <v>0</v>
      </c>
      <c r="J1246">
        <f>MIN(E1246-I1246,G1246)</f>
        <v>0</v>
      </c>
      <c r="K1246">
        <f>MIN(E1246-I1246-J1246,H1246)</f>
        <v>0</v>
      </c>
      <c r="L1246">
        <f>E1246-I1246-J1246-K1246</f>
        <v>0</v>
      </c>
      <c r="M1246">
        <f>IF((I1246+J1246+(1-$W$36)*L1246)/$W$39&gt;=$W$38,1,0)</f>
        <v>0</v>
      </c>
      <c r="N1246">
        <f>IF(M1246=1,$W$37,$W$36)*L1246</f>
        <v>0</v>
      </c>
      <c r="O1246">
        <f>EXP(-$W$26*C1246)*I1246</f>
        <v>0</v>
      </c>
      <c r="P1246">
        <f>EXP(-$W$26*C1246)*J1246</f>
        <v>0</v>
      </c>
      <c r="Q1246">
        <f>EXP(-$W$26*C1246)*K1246</f>
        <v>0</v>
      </c>
      <c r="R1246">
        <f>EXP(-$W$26*C1246)*(L1246-N1246)</f>
        <v>0</v>
      </c>
      <c r="S1246">
        <f>EXP(-$W$26*C1246)*N1246</f>
        <v>0</v>
      </c>
      <c r="T1246">
        <f>EXP(-$W$26*C1246)*E1246</f>
        <v>0</v>
      </c>
    </row>
    <row r="1247" spans="1:20">
      <c r="A1247">
        <v>1238</v>
      </c>
      <c r="B1247">
        <f>RAND()</f>
        <v>0</v>
      </c>
      <c r="C1247">
        <f>IF(B1247&lt;$W$41,3,IF(B1247&lt;$W$41+$W$42,4,5))</f>
        <v>0</v>
      </c>
      <c r="D1247">
        <f>NORMSINV(RAND())</f>
        <v>0</v>
      </c>
      <c r="E1247">
        <f>$W$25*EXP(($W$26-$W$28-0.5*$W$27^2)*C1247+$W$27*SQRT(C1247)*D1247)</f>
        <v>0</v>
      </c>
      <c r="F1247">
        <f>$W$30*(1+$W$31)^C1247</f>
        <v>0</v>
      </c>
      <c r="G1247">
        <f>$W$32*(1+$W$33)^C1247</f>
        <v>0</v>
      </c>
      <c r="H1247">
        <f>$W$34*(1+$W$35)^C1247</f>
        <v>0</v>
      </c>
      <c r="I1247">
        <f>MIN(E1247,F1247)</f>
        <v>0</v>
      </c>
      <c r="J1247">
        <f>MIN(E1247-I1247,G1247)</f>
        <v>0</v>
      </c>
      <c r="K1247">
        <f>MIN(E1247-I1247-J1247,H1247)</f>
        <v>0</v>
      </c>
      <c r="L1247">
        <f>E1247-I1247-J1247-K1247</f>
        <v>0</v>
      </c>
      <c r="M1247">
        <f>IF((I1247+J1247+(1-$W$36)*L1247)/$W$39&gt;=$W$38,1,0)</f>
        <v>0</v>
      </c>
      <c r="N1247">
        <f>IF(M1247=1,$W$37,$W$36)*L1247</f>
        <v>0</v>
      </c>
      <c r="O1247">
        <f>EXP(-$W$26*C1247)*I1247</f>
        <v>0</v>
      </c>
      <c r="P1247">
        <f>EXP(-$W$26*C1247)*J1247</f>
        <v>0</v>
      </c>
      <c r="Q1247">
        <f>EXP(-$W$26*C1247)*K1247</f>
        <v>0</v>
      </c>
      <c r="R1247">
        <f>EXP(-$W$26*C1247)*(L1247-N1247)</f>
        <v>0</v>
      </c>
      <c r="S1247">
        <f>EXP(-$W$26*C1247)*N1247</f>
        <v>0</v>
      </c>
      <c r="T1247">
        <f>EXP(-$W$26*C1247)*E1247</f>
        <v>0</v>
      </c>
    </row>
    <row r="1248" spans="1:20">
      <c r="A1248">
        <v>1239</v>
      </c>
      <c r="B1248">
        <f>RAND()</f>
        <v>0</v>
      </c>
      <c r="C1248">
        <f>IF(B1248&lt;$W$41,3,IF(B1248&lt;$W$41+$W$42,4,5))</f>
        <v>0</v>
      </c>
      <c r="D1248">
        <f>NORMSINV(RAND())</f>
        <v>0</v>
      </c>
      <c r="E1248">
        <f>$W$25*EXP(($W$26-$W$28-0.5*$W$27^2)*C1248+$W$27*SQRT(C1248)*D1248)</f>
        <v>0</v>
      </c>
      <c r="F1248">
        <f>$W$30*(1+$W$31)^C1248</f>
        <v>0</v>
      </c>
      <c r="G1248">
        <f>$W$32*(1+$W$33)^C1248</f>
        <v>0</v>
      </c>
      <c r="H1248">
        <f>$W$34*(1+$W$35)^C1248</f>
        <v>0</v>
      </c>
      <c r="I1248">
        <f>MIN(E1248,F1248)</f>
        <v>0</v>
      </c>
      <c r="J1248">
        <f>MIN(E1248-I1248,G1248)</f>
        <v>0</v>
      </c>
      <c r="K1248">
        <f>MIN(E1248-I1248-J1248,H1248)</f>
        <v>0</v>
      </c>
      <c r="L1248">
        <f>E1248-I1248-J1248-K1248</f>
        <v>0</v>
      </c>
      <c r="M1248">
        <f>IF((I1248+J1248+(1-$W$36)*L1248)/$W$39&gt;=$W$38,1,0)</f>
        <v>0</v>
      </c>
      <c r="N1248">
        <f>IF(M1248=1,$W$37,$W$36)*L1248</f>
        <v>0</v>
      </c>
      <c r="O1248">
        <f>EXP(-$W$26*C1248)*I1248</f>
        <v>0</v>
      </c>
      <c r="P1248">
        <f>EXP(-$W$26*C1248)*J1248</f>
        <v>0</v>
      </c>
      <c r="Q1248">
        <f>EXP(-$W$26*C1248)*K1248</f>
        <v>0</v>
      </c>
      <c r="R1248">
        <f>EXP(-$W$26*C1248)*(L1248-N1248)</f>
        <v>0</v>
      </c>
      <c r="S1248">
        <f>EXP(-$W$26*C1248)*N1248</f>
        <v>0</v>
      </c>
      <c r="T1248">
        <f>EXP(-$W$26*C1248)*E1248</f>
        <v>0</v>
      </c>
    </row>
    <row r="1249" spans="1:20">
      <c r="A1249">
        <v>1240</v>
      </c>
      <c r="B1249">
        <f>RAND()</f>
        <v>0</v>
      </c>
      <c r="C1249">
        <f>IF(B1249&lt;$W$41,3,IF(B1249&lt;$W$41+$W$42,4,5))</f>
        <v>0</v>
      </c>
      <c r="D1249">
        <f>NORMSINV(RAND())</f>
        <v>0</v>
      </c>
      <c r="E1249">
        <f>$W$25*EXP(($W$26-$W$28-0.5*$W$27^2)*C1249+$W$27*SQRT(C1249)*D1249)</f>
        <v>0</v>
      </c>
      <c r="F1249">
        <f>$W$30*(1+$W$31)^C1249</f>
        <v>0</v>
      </c>
      <c r="G1249">
        <f>$W$32*(1+$W$33)^C1249</f>
        <v>0</v>
      </c>
      <c r="H1249">
        <f>$W$34*(1+$W$35)^C1249</f>
        <v>0</v>
      </c>
      <c r="I1249">
        <f>MIN(E1249,F1249)</f>
        <v>0</v>
      </c>
      <c r="J1249">
        <f>MIN(E1249-I1249,G1249)</f>
        <v>0</v>
      </c>
      <c r="K1249">
        <f>MIN(E1249-I1249-J1249,H1249)</f>
        <v>0</v>
      </c>
      <c r="L1249">
        <f>E1249-I1249-J1249-K1249</f>
        <v>0</v>
      </c>
      <c r="M1249">
        <f>IF((I1249+J1249+(1-$W$36)*L1249)/$W$39&gt;=$W$38,1,0)</f>
        <v>0</v>
      </c>
      <c r="N1249">
        <f>IF(M1249=1,$W$37,$W$36)*L1249</f>
        <v>0</v>
      </c>
      <c r="O1249">
        <f>EXP(-$W$26*C1249)*I1249</f>
        <v>0</v>
      </c>
      <c r="P1249">
        <f>EXP(-$W$26*C1249)*J1249</f>
        <v>0</v>
      </c>
      <c r="Q1249">
        <f>EXP(-$W$26*C1249)*K1249</f>
        <v>0</v>
      </c>
      <c r="R1249">
        <f>EXP(-$W$26*C1249)*(L1249-N1249)</f>
        <v>0</v>
      </c>
      <c r="S1249">
        <f>EXP(-$W$26*C1249)*N1249</f>
        <v>0</v>
      </c>
      <c r="T1249">
        <f>EXP(-$W$26*C1249)*E1249</f>
        <v>0</v>
      </c>
    </row>
    <row r="1250" spans="1:20">
      <c r="A1250">
        <v>1241</v>
      </c>
      <c r="B1250">
        <f>RAND()</f>
        <v>0</v>
      </c>
      <c r="C1250">
        <f>IF(B1250&lt;$W$41,3,IF(B1250&lt;$W$41+$W$42,4,5))</f>
        <v>0</v>
      </c>
      <c r="D1250">
        <f>NORMSINV(RAND())</f>
        <v>0</v>
      </c>
      <c r="E1250">
        <f>$W$25*EXP(($W$26-$W$28-0.5*$W$27^2)*C1250+$W$27*SQRT(C1250)*D1250)</f>
        <v>0</v>
      </c>
      <c r="F1250">
        <f>$W$30*(1+$W$31)^C1250</f>
        <v>0</v>
      </c>
      <c r="G1250">
        <f>$W$32*(1+$W$33)^C1250</f>
        <v>0</v>
      </c>
      <c r="H1250">
        <f>$W$34*(1+$W$35)^C1250</f>
        <v>0</v>
      </c>
      <c r="I1250">
        <f>MIN(E1250,F1250)</f>
        <v>0</v>
      </c>
      <c r="J1250">
        <f>MIN(E1250-I1250,G1250)</f>
        <v>0</v>
      </c>
      <c r="K1250">
        <f>MIN(E1250-I1250-J1250,H1250)</f>
        <v>0</v>
      </c>
      <c r="L1250">
        <f>E1250-I1250-J1250-K1250</f>
        <v>0</v>
      </c>
      <c r="M1250">
        <f>IF((I1250+J1250+(1-$W$36)*L1250)/$W$39&gt;=$W$38,1,0)</f>
        <v>0</v>
      </c>
      <c r="N1250">
        <f>IF(M1250=1,$W$37,$W$36)*L1250</f>
        <v>0</v>
      </c>
      <c r="O1250">
        <f>EXP(-$W$26*C1250)*I1250</f>
        <v>0</v>
      </c>
      <c r="P1250">
        <f>EXP(-$W$26*C1250)*J1250</f>
        <v>0</v>
      </c>
      <c r="Q1250">
        <f>EXP(-$W$26*C1250)*K1250</f>
        <v>0</v>
      </c>
      <c r="R1250">
        <f>EXP(-$W$26*C1250)*(L1250-N1250)</f>
        <v>0</v>
      </c>
      <c r="S1250">
        <f>EXP(-$W$26*C1250)*N1250</f>
        <v>0</v>
      </c>
      <c r="T1250">
        <f>EXP(-$W$26*C1250)*E1250</f>
        <v>0</v>
      </c>
    </row>
    <row r="1251" spans="1:20">
      <c r="A1251">
        <v>1242</v>
      </c>
      <c r="B1251">
        <f>RAND()</f>
        <v>0</v>
      </c>
      <c r="C1251">
        <f>IF(B1251&lt;$W$41,3,IF(B1251&lt;$W$41+$W$42,4,5))</f>
        <v>0</v>
      </c>
      <c r="D1251">
        <f>NORMSINV(RAND())</f>
        <v>0</v>
      </c>
      <c r="E1251">
        <f>$W$25*EXP(($W$26-$W$28-0.5*$W$27^2)*C1251+$W$27*SQRT(C1251)*D1251)</f>
        <v>0</v>
      </c>
      <c r="F1251">
        <f>$W$30*(1+$W$31)^C1251</f>
        <v>0</v>
      </c>
      <c r="G1251">
        <f>$W$32*(1+$W$33)^C1251</f>
        <v>0</v>
      </c>
      <c r="H1251">
        <f>$W$34*(1+$W$35)^C1251</f>
        <v>0</v>
      </c>
      <c r="I1251">
        <f>MIN(E1251,F1251)</f>
        <v>0</v>
      </c>
      <c r="J1251">
        <f>MIN(E1251-I1251,G1251)</f>
        <v>0</v>
      </c>
      <c r="K1251">
        <f>MIN(E1251-I1251-J1251,H1251)</f>
        <v>0</v>
      </c>
      <c r="L1251">
        <f>E1251-I1251-J1251-K1251</f>
        <v>0</v>
      </c>
      <c r="M1251">
        <f>IF((I1251+J1251+(1-$W$36)*L1251)/$W$39&gt;=$W$38,1,0)</f>
        <v>0</v>
      </c>
      <c r="N1251">
        <f>IF(M1251=1,$W$37,$W$36)*L1251</f>
        <v>0</v>
      </c>
      <c r="O1251">
        <f>EXP(-$W$26*C1251)*I1251</f>
        <v>0</v>
      </c>
      <c r="P1251">
        <f>EXP(-$W$26*C1251)*J1251</f>
        <v>0</v>
      </c>
      <c r="Q1251">
        <f>EXP(-$W$26*C1251)*K1251</f>
        <v>0</v>
      </c>
      <c r="R1251">
        <f>EXP(-$W$26*C1251)*(L1251-N1251)</f>
        <v>0</v>
      </c>
      <c r="S1251">
        <f>EXP(-$W$26*C1251)*N1251</f>
        <v>0</v>
      </c>
      <c r="T1251">
        <f>EXP(-$W$26*C1251)*E1251</f>
        <v>0</v>
      </c>
    </row>
    <row r="1252" spans="1:20">
      <c r="A1252">
        <v>1243</v>
      </c>
      <c r="B1252">
        <f>RAND()</f>
        <v>0</v>
      </c>
      <c r="C1252">
        <f>IF(B1252&lt;$W$41,3,IF(B1252&lt;$W$41+$W$42,4,5))</f>
        <v>0</v>
      </c>
      <c r="D1252">
        <f>NORMSINV(RAND())</f>
        <v>0</v>
      </c>
      <c r="E1252">
        <f>$W$25*EXP(($W$26-$W$28-0.5*$W$27^2)*C1252+$W$27*SQRT(C1252)*D1252)</f>
        <v>0</v>
      </c>
      <c r="F1252">
        <f>$W$30*(1+$W$31)^C1252</f>
        <v>0</v>
      </c>
      <c r="G1252">
        <f>$W$32*(1+$W$33)^C1252</f>
        <v>0</v>
      </c>
      <c r="H1252">
        <f>$W$34*(1+$W$35)^C1252</f>
        <v>0</v>
      </c>
      <c r="I1252">
        <f>MIN(E1252,F1252)</f>
        <v>0</v>
      </c>
      <c r="J1252">
        <f>MIN(E1252-I1252,G1252)</f>
        <v>0</v>
      </c>
      <c r="K1252">
        <f>MIN(E1252-I1252-J1252,H1252)</f>
        <v>0</v>
      </c>
      <c r="L1252">
        <f>E1252-I1252-J1252-K1252</f>
        <v>0</v>
      </c>
      <c r="M1252">
        <f>IF((I1252+J1252+(1-$W$36)*L1252)/$W$39&gt;=$W$38,1,0)</f>
        <v>0</v>
      </c>
      <c r="N1252">
        <f>IF(M1252=1,$W$37,$W$36)*L1252</f>
        <v>0</v>
      </c>
      <c r="O1252">
        <f>EXP(-$W$26*C1252)*I1252</f>
        <v>0</v>
      </c>
      <c r="P1252">
        <f>EXP(-$W$26*C1252)*J1252</f>
        <v>0</v>
      </c>
      <c r="Q1252">
        <f>EXP(-$W$26*C1252)*K1252</f>
        <v>0</v>
      </c>
      <c r="R1252">
        <f>EXP(-$W$26*C1252)*(L1252-N1252)</f>
        <v>0</v>
      </c>
      <c r="S1252">
        <f>EXP(-$W$26*C1252)*N1252</f>
        <v>0</v>
      </c>
      <c r="T1252">
        <f>EXP(-$W$26*C1252)*E1252</f>
        <v>0</v>
      </c>
    </row>
    <row r="1253" spans="1:20">
      <c r="A1253">
        <v>1244</v>
      </c>
      <c r="B1253">
        <f>RAND()</f>
        <v>0</v>
      </c>
      <c r="C1253">
        <f>IF(B1253&lt;$W$41,3,IF(B1253&lt;$W$41+$W$42,4,5))</f>
        <v>0</v>
      </c>
      <c r="D1253">
        <f>NORMSINV(RAND())</f>
        <v>0</v>
      </c>
      <c r="E1253">
        <f>$W$25*EXP(($W$26-$W$28-0.5*$W$27^2)*C1253+$W$27*SQRT(C1253)*D1253)</f>
        <v>0</v>
      </c>
      <c r="F1253">
        <f>$W$30*(1+$W$31)^C1253</f>
        <v>0</v>
      </c>
      <c r="G1253">
        <f>$W$32*(1+$W$33)^C1253</f>
        <v>0</v>
      </c>
      <c r="H1253">
        <f>$W$34*(1+$W$35)^C1253</f>
        <v>0</v>
      </c>
      <c r="I1253">
        <f>MIN(E1253,F1253)</f>
        <v>0</v>
      </c>
      <c r="J1253">
        <f>MIN(E1253-I1253,G1253)</f>
        <v>0</v>
      </c>
      <c r="K1253">
        <f>MIN(E1253-I1253-J1253,H1253)</f>
        <v>0</v>
      </c>
      <c r="L1253">
        <f>E1253-I1253-J1253-K1253</f>
        <v>0</v>
      </c>
      <c r="M1253">
        <f>IF((I1253+J1253+(1-$W$36)*L1253)/$W$39&gt;=$W$38,1,0)</f>
        <v>0</v>
      </c>
      <c r="N1253">
        <f>IF(M1253=1,$W$37,$W$36)*L1253</f>
        <v>0</v>
      </c>
      <c r="O1253">
        <f>EXP(-$W$26*C1253)*I1253</f>
        <v>0</v>
      </c>
      <c r="P1253">
        <f>EXP(-$W$26*C1253)*J1253</f>
        <v>0</v>
      </c>
      <c r="Q1253">
        <f>EXP(-$W$26*C1253)*K1253</f>
        <v>0</v>
      </c>
      <c r="R1253">
        <f>EXP(-$W$26*C1253)*(L1253-N1253)</f>
        <v>0</v>
      </c>
      <c r="S1253">
        <f>EXP(-$W$26*C1253)*N1253</f>
        <v>0</v>
      </c>
      <c r="T1253">
        <f>EXP(-$W$26*C1253)*E1253</f>
        <v>0</v>
      </c>
    </row>
    <row r="1254" spans="1:20">
      <c r="A1254">
        <v>1245</v>
      </c>
      <c r="B1254">
        <f>RAND()</f>
        <v>0</v>
      </c>
      <c r="C1254">
        <f>IF(B1254&lt;$W$41,3,IF(B1254&lt;$W$41+$W$42,4,5))</f>
        <v>0</v>
      </c>
      <c r="D1254">
        <f>NORMSINV(RAND())</f>
        <v>0</v>
      </c>
      <c r="E1254">
        <f>$W$25*EXP(($W$26-$W$28-0.5*$W$27^2)*C1254+$W$27*SQRT(C1254)*D1254)</f>
        <v>0</v>
      </c>
      <c r="F1254">
        <f>$W$30*(1+$W$31)^C1254</f>
        <v>0</v>
      </c>
      <c r="G1254">
        <f>$W$32*(1+$W$33)^C1254</f>
        <v>0</v>
      </c>
      <c r="H1254">
        <f>$W$34*(1+$W$35)^C1254</f>
        <v>0</v>
      </c>
      <c r="I1254">
        <f>MIN(E1254,F1254)</f>
        <v>0</v>
      </c>
      <c r="J1254">
        <f>MIN(E1254-I1254,G1254)</f>
        <v>0</v>
      </c>
      <c r="K1254">
        <f>MIN(E1254-I1254-J1254,H1254)</f>
        <v>0</v>
      </c>
      <c r="L1254">
        <f>E1254-I1254-J1254-K1254</f>
        <v>0</v>
      </c>
      <c r="M1254">
        <f>IF((I1254+J1254+(1-$W$36)*L1254)/$W$39&gt;=$W$38,1,0)</f>
        <v>0</v>
      </c>
      <c r="N1254">
        <f>IF(M1254=1,$W$37,$W$36)*L1254</f>
        <v>0</v>
      </c>
      <c r="O1254">
        <f>EXP(-$W$26*C1254)*I1254</f>
        <v>0</v>
      </c>
      <c r="P1254">
        <f>EXP(-$W$26*C1254)*J1254</f>
        <v>0</v>
      </c>
      <c r="Q1254">
        <f>EXP(-$W$26*C1254)*K1254</f>
        <v>0</v>
      </c>
      <c r="R1254">
        <f>EXP(-$W$26*C1254)*(L1254-N1254)</f>
        <v>0</v>
      </c>
      <c r="S1254">
        <f>EXP(-$W$26*C1254)*N1254</f>
        <v>0</v>
      </c>
      <c r="T1254">
        <f>EXP(-$W$26*C1254)*E1254</f>
        <v>0</v>
      </c>
    </row>
    <row r="1255" spans="1:20">
      <c r="A1255">
        <v>1246</v>
      </c>
      <c r="B1255">
        <f>RAND()</f>
        <v>0</v>
      </c>
      <c r="C1255">
        <f>IF(B1255&lt;$W$41,3,IF(B1255&lt;$W$41+$W$42,4,5))</f>
        <v>0</v>
      </c>
      <c r="D1255">
        <f>NORMSINV(RAND())</f>
        <v>0</v>
      </c>
      <c r="E1255">
        <f>$W$25*EXP(($W$26-$W$28-0.5*$W$27^2)*C1255+$W$27*SQRT(C1255)*D1255)</f>
        <v>0</v>
      </c>
      <c r="F1255">
        <f>$W$30*(1+$W$31)^C1255</f>
        <v>0</v>
      </c>
      <c r="G1255">
        <f>$W$32*(1+$W$33)^C1255</f>
        <v>0</v>
      </c>
      <c r="H1255">
        <f>$W$34*(1+$W$35)^C1255</f>
        <v>0</v>
      </c>
      <c r="I1255">
        <f>MIN(E1255,F1255)</f>
        <v>0</v>
      </c>
      <c r="J1255">
        <f>MIN(E1255-I1255,G1255)</f>
        <v>0</v>
      </c>
      <c r="K1255">
        <f>MIN(E1255-I1255-J1255,H1255)</f>
        <v>0</v>
      </c>
      <c r="L1255">
        <f>E1255-I1255-J1255-K1255</f>
        <v>0</v>
      </c>
      <c r="M1255">
        <f>IF((I1255+J1255+(1-$W$36)*L1255)/$W$39&gt;=$W$38,1,0)</f>
        <v>0</v>
      </c>
      <c r="N1255">
        <f>IF(M1255=1,$W$37,$W$36)*L1255</f>
        <v>0</v>
      </c>
      <c r="O1255">
        <f>EXP(-$W$26*C1255)*I1255</f>
        <v>0</v>
      </c>
      <c r="P1255">
        <f>EXP(-$W$26*C1255)*J1255</f>
        <v>0</v>
      </c>
      <c r="Q1255">
        <f>EXP(-$W$26*C1255)*K1255</f>
        <v>0</v>
      </c>
      <c r="R1255">
        <f>EXP(-$W$26*C1255)*(L1255-N1255)</f>
        <v>0</v>
      </c>
      <c r="S1255">
        <f>EXP(-$W$26*C1255)*N1255</f>
        <v>0</v>
      </c>
      <c r="T1255">
        <f>EXP(-$W$26*C1255)*E1255</f>
        <v>0</v>
      </c>
    </row>
    <row r="1256" spans="1:20">
      <c r="A1256">
        <v>1247</v>
      </c>
      <c r="B1256">
        <f>RAND()</f>
        <v>0</v>
      </c>
      <c r="C1256">
        <f>IF(B1256&lt;$W$41,3,IF(B1256&lt;$W$41+$W$42,4,5))</f>
        <v>0</v>
      </c>
      <c r="D1256">
        <f>NORMSINV(RAND())</f>
        <v>0</v>
      </c>
      <c r="E1256">
        <f>$W$25*EXP(($W$26-$W$28-0.5*$W$27^2)*C1256+$W$27*SQRT(C1256)*D1256)</f>
        <v>0</v>
      </c>
      <c r="F1256">
        <f>$W$30*(1+$W$31)^C1256</f>
        <v>0</v>
      </c>
      <c r="G1256">
        <f>$W$32*(1+$W$33)^C1256</f>
        <v>0</v>
      </c>
      <c r="H1256">
        <f>$W$34*(1+$W$35)^C1256</f>
        <v>0</v>
      </c>
      <c r="I1256">
        <f>MIN(E1256,F1256)</f>
        <v>0</v>
      </c>
      <c r="J1256">
        <f>MIN(E1256-I1256,G1256)</f>
        <v>0</v>
      </c>
      <c r="K1256">
        <f>MIN(E1256-I1256-J1256,H1256)</f>
        <v>0</v>
      </c>
      <c r="L1256">
        <f>E1256-I1256-J1256-K1256</f>
        <v>0</v>
      </c>
      <c r="M1256">
        <f>IF((I1256+J1256+(1-$W$36)*L1256)/$W$39&gt;=$W$38,1,0)</f>
        <v>0</v>
      </c>
      <c r="N1256">
        <f>IF(M1256=1,$W$37,$W$36)*L1256</f>
        <v>0</v>
      </c>
      <c r="O1256">
        <f>EXP(-$W$26*C1256)*I1256</f>
        <v>0</v>
      </c>
      <c r="P1256">
        <f>EXP(-$W$26*C1256)*J1256</f>
        <v>0</v>
      </c>
      <c r="Q1256">
        <f>EXP(-$W$26*C1256)*K1256</f>
        <v>0</v>
      </c>
      <c r="R1256">
        <f>EXP(-$W$26*C1256)*(L1256-N1256)</f>
        <v>0</v>
      </c>
      <c r="S1256">
        <f>EXP(-$W$26*C1256)*N1256</f>
        <v>0</v>
      </c>
      <c r="T1256">
        <f>EXP(-$W$26*C1256)*E1256</f>
        <v>0</v>
      </c>
    </row>
    <row r="1257" spans="1:20">
      <c r="A1257">
        <v>1248</v>
      </c>
      <c r="B1257">
        <f>RAND()</f>
        <v>0</v>
      </c>
      <c r="C1257">
        <f>IF(B1257&lt;$W$41,3,IF(B1257&lt;$W$41+$W$42,4,5))</f>
        <v>0</v>
      </c>
      <c r="D1257">
        <f>NORMSINV(RAND())</f>
        <v>0</v>
      </c>
      <c r="E1257">
        <f>$W$25*EXP(($W$26-$W$28-0.5*$W$27^2)*C1257+$W$27*SQRT(C1257)*D1257)</f>
        <v>0</v>
      </c>
      <c r="F1257">
        <f>$W$30*(1+$W$31)^C1257</f>
        <v>0</v>
      </c>
      <c r="G1257">
        <f>$W$32*(1+$W$33)^C1257</f>
        <v>0</v>
      </c>
      <c r="H1257">
        <f>$W$34*(1+$W$35)^C1257</f>
        <v>0</v>
      </c>
      <c r="I1257">
        <f>MIN(E1257,F1257)</f>
        <v>0</v>
      </c>
      <c r="J1257">
        <f>MIN(E1257-I1257,G1257)</f>
        <v>0</v>
      </c>
      <c r="K1257">
        <f>MIN(E1257-I1257-J1257,H1257)</f>
        <v>0</v>
      </c>
      <c r="L1257">
        <f>E1257-I1257-J1257-K1257</f>
        <v>0</v>
      </c>
      <c r="M1257">
        <f>IF((I1257+J1257+(1-$W$36)*L1257)/$W$39&gt;=$W$38,1,0)</f>
        <v>0</v>
      </c>
      <c r="N1257">
        <f>IF(M1257=1,$W$37,$W$36)*L1257</f>
        <v>0</v>
      </c>
      <c r="O1257">
        <f>EXP(-$W$26*C1257)*I1257</f>
        <v>0</v>
      </c>
      <c r="P1257">
        <f>EXP(-$W$26*C1257)*J1257</f>
        <v>0</v>
      </c>
      <c r="Q1257">
        <f>EXP(-$W$26*C1257)*K1257</f>
        <v>0</v>
      </c>
      <c r="R1257">
        <f>EXP(-$W$26*C1257)*(L1257-N1257)</f>
        <v>0</v>
      </c>
      <c r="S1257">
        <f>EXP(-$W$26*C1257)*N1257</f>
        <v>0</v>
      </c>
      <c r="T1257">
        <f>EXP(-$W$26*C1257)*E1257</f>
        <v>0</v>
      </c>
    </row>
    <row r="1258" spans="1:20">
      <c r="A1258">
        <v>1249</v>
      </c>
      <c r="B1258">
        <f>RAND()</f>
        <v>0</v>
      </c>
      <c r="C1258">
        <f>IF(B1258&lt;$W$41,3,IF(B1258&lt;$W$41+$W$42,4,5))</f>
        <v>0</v>
      </c>
      <c r="D1258">
        <f>NORMSINV(RAND())</f>
        <v>0</v>
      </c>
      <c r="E1258">
        <f>$W$25*EXP(($W$26-$W$28-0.5*$W$27^2)*C1258+$W$27*SQRT(C1258)*D1258)</f>
        <v>0</v>
      </c>
      <c r="F1258">
        <f>$W$30*(1+$W$31)^C1258</f>
        <v>0</v>
      </c>
      <c r="G1258">
        <f>$W$32*(1+$W$33)^C1258</f>
        <v>0</v>
      </c>
      <c r="H1258">
        <f>$W$34*(1+$W$35)^C1258</f>
        <v>0</v>
      </c>
      <c r="I1258">
        <f>MIN(E1258,F1258)</f>
        <v>0</v>
      </c>
      <c r="J1258">
        <f>MIN(E1258-I1258,G1258)</f>
        <v>0</v>
      </c>
      <c r="K1258">
        <f>MIN(E1258-I1258-J1258,H1258)</f>
        <v>0</v>
      </c>
      <c r="L1258">
        <f>E1258-I1258-J1258-K1258</f>
        <v>0</v>
      </c>
      <c r="M1258">
        <f>IF((I1258+J1258+(1-$W$36)*L1258)/$W$39&gt;=$W$38,1,0)</f>
        <v>0</v>
      </c>
      <c r="N1258">
        <f>IF(M1258=1,$W$37,$W$36)*L1258</f>
        <v>0</v>
      </c>
      <c r="O1258">
        <f>EXP(-$W$26*C1258)*I1258</f>
        <v>0</v>
      </c>
      <c r="P1258">
        <f>EXP(-$W$26*C1258)*J1258</f>
        <v>0</v>
      </c>
      <c r="Q1258">
        <f>EXP(-$W$26*C1258)*K1258</f>
        <v>0</v>
      </c>
      <c r="R1258">
        <f>EXP(-$W$26*C1258)*(L1258-N1258)</f>
        <v>0</v>
      </c>
      <c r="S1258">
        <f>EXP(-$W$26*C1258)*N1258</f>
        <v>0</v>
      </c>
      <c r="T1258">
        <f>EXP(-$W$26*C1258)*E1258</f>
        <v>0</v>
      </c>
    </row>
    <row r="1259" spans="1:20">
      <c r="A1259">
        <v>1250</v>
      </c>
      <c r="B1259">
        <f>RAND()</f>
        <v>0</v>
      </c>
      <c r="C1259">
        <f>IF(B1259&lt;$W$41,3,IF(B1259&lt;$W$41+$W$42,4,5))</f>
        <v>0</v>
      </c>
      <c r="D1259">
        <f>NORMSINV(RAND())</f>
        <v>0</v>
      </c>
      <c r="E1259">
        <f>$W$25*EXP(($W$26-$W$28-0.5*$W$27^2)*C1259+$W$27*SQRT(C1259)*D1259)</f>
        <v>0</v>
      </c>
      <c r="F1259">
        <f>$W$30*(1+$W$31)^C1259</f>
        <v>0</v>
      </c>
      <c r="G1259">
        <f>$W$32*(1+$W$33)^C1259</f>
        <v>0</v>
      </c>
      <c r="H1259">
        <f>$W$34*(1+$W$35)^C1259</f>
        <v>0</v>
      </c>
      <c r="I1259">
        <f>MIN(E1259,F1259)</f>
        <v>0</v>
      </c>
      <c r="J1259">
        <f>MIN(E1259-I1259,G1259)</f>
        <v>0</v>
      </c>
      <c r="K1259">
        <f>MIN(E1259-I1259-J1259,H1259)</f>
        <v>0</v>
      </c>
      <c r="L1259">
        <f>E1259-I1259-J1259-K1259</f>
        <v>0</v>
      </c>
      <c r="M1259">
        <f>IF((I1259+J1259+(1-$W$36)*L1259)/$W$39&gt;=$W$38,1,0)</f>
        <v>0</v>
      </c>
      <c r="N1259">
        <f>IF(M1259=1,$W$37,$W$36)*L1259</f>
        <v>0</v>
      </c>
      <c r="O1259">
        <f>EXP(-$W$26*C1259)*I1259</f>
        <v>0</v>
      </c>
      <c r="P1259">
        <f>EXP(-$W$26*C1259)*J1259</f>
        <v>0</v>
      </c>
      <c r="Q1259">
        <f>EXP(-$W$26*C1259)*K1259</f>
        <v>0</v>
      </c>
      <c r="R1259">
        <f>EXP(-$W$26*C1259)*(L1259-N1259)</f>
        <v>0</v>
      </c>
      <c r="S1259">
        <f>EXP(-$W$26*C1259)*N1259</f>
        <v>0</v>
      </c>
      <c r="T1259">
        <f>EXP(-$W$26*C1259)*E1259</f>
        <v>0</v>
      </c>
    </row>
    <row r="1260" spans="1:20">
      <c r="A1260">
        <v>1251</v>
      </c>
      <c r="B1260">
        <f>RAND()</f>
        <v>0</v>
      </c>
      <c r="C1260">
        <f>IF(B1260&lt;$W$41,3,IF(B1260&lt;$W$41+$W$42,4,5))</f>
        <v>0</v>
      </c>
      <c r="D1260">
        <f>NORMSINV(RAND())</f>
        <v>0</v>
      </c>
      <c r="E1260">
        <f>$W$25*EXP(($W$26-$W$28-0.5*$W$27^2)*C1260+$W$27*SQRT(C1260)*D1260)</f>
        <v>0</v>
      </c>
      <c r="F1260">
        <f>$W$30*(1+$W$31)^C1260</f>
        <v>0</v>
      </c>
      <c r="G1260">
        <f>$W$32*(1+$W$33)^C1260</f>
        <v>0</v>
      </c>
      <c r="H1260">
        <f>$W$34*(1+$W$35)^C1260</f>
        <v>0</v>
      </c>
      <c r="I1260">
        <f>MIN(E1260,F1260)</f>
        <v>0</v>
      </c>
      <c r="J1260">
        <f>MIN(E1260-I1260,G1260)</f>
        <v>0</v>
      </c>
      <c r="K1260">
        <f>MIN(E1260-I1260-J1260,H1260)</f>
        <v>0</v>
      </c>
      <c r="L1260">
        <f>E1260-I1260-J1260-K1260</f>
        <v>0</v>
      </c>
      <c r="M1260">
        <f>IF((I1260+J1260+(1-$W$36)*L1260)/$W$39&gt;=$W$38,1,0)</f>
        <v>0</v>
      </c>
      <c r="N1260">
        <f>IF(M1260=1,$W$37,$W$36)*L1260</f>
        <v>0</v>
      </c>
      <c r="O1260">
        <f>EXP(-$W$26*C1260)*I1260</f>
        <v>0</v>
      </c>
      <c r="P1260">
        <f>EXP(-$W$26*C1260)*J1260</f>
        <v>0</v>
      </c>
      <c r="Q1260">
        <f>EXP(-$W$26*C1260)*K1260</f>
        <v>0</v>
      </c>
      <c r="R1260">
        <f>EXP(-$W$26*C1260)*(L1260-N1260)</f>
        <v>0</v>
      </c>
      <c r="S1260">
        <f>EXP(-$W$26*C1260)*N1260</f>
        <v>0</v>
      </c>
      <c r="T1260">
        <f>EXP(-$W$26*C1260)*E1260</f>
        <v>0</v>
      </c>
    </row>
    <row r="1261" spans="1:20">
      <c r="A1261">
        <v>1252</v>
      </c>
      <c r="B1261">
        <f>RAND()</f>
        <v>0</v>
      </c>
      <c r="C1261">
        <f>IF(B1261&lt;$W$41,3,IF(B1261&lt;$W$41+$W$42,4,5))</f>
        <v>0</v>
      </c>
      <c r="D1261">
        <f>NORMSINV(RAND())</f>
        <v>0</v>
      </c>
      <c r="E1261">
        <f>$W$25*EXP(($W$26-$W$28-0.5*$W$27^2)*C1261+$W$27*SQRT(C1261)*D1261)</f>
        <v>0</v>
      </c>
      <c r="F1261">
        <f>$W$30*(1+$W$31)^C1261</f>
        <v>0</v>
      </c>
      <c r="G1261">
        <f>$W$32*(1+$W$33)^C1261</f>
        <v>0</v>
      </c>
      <c r="H1261">
        <f>$W$34*(1+$W$35)^C1261</f>
        <v>0</v>
      </c>
      <c r="I1261">
        <f>MIN(E1261,F1261)</f>
        <v>0</v>
      </c>
      <c r="J1261">
        <f>MIN(E1261-I1261,G1261)</f>
        <v>0</v>
      </c>
      <c r="K1261">
        <f>MIN(E1261-I1261-J1261,H1261)</f>
        <v>0</v>
      </c>
      <c r="L1261">
        <f>E1261-I1261-J1261-K1261</f>
        <v>0</v>
      </c>
      <c r="M1261">
        <f>IF((I1261+J1261+(1-$W$36)*L1261)/$W$39&gt;=$W$38,1,0)</f>
        <v>0</v>
      </c>
      <c r="N1261">
        <f>IF(M1261=1,$W$37,$W$36)*L1261</f>
        <v>0</v>
      </c>
      <c r="O1261">
        <f>EXP(-$W$26*C1261)*I1261</f>
        <v>0</v>
      </c>
      <c r="P1261">
        <f>EXP(-$W$26*C1261)*J1261</f>
        <v>0</v>
      </c>
      <c r="Q1261">
        <f>EXP(-$W$26*C1261)*K1261</f>
        <v>0</v>
      </c>
      <c r="R1261">
        <f>EXP(-$W$26*C1261)*(L1261-N1261)</f>
        <v>0</v>
      </c>
      <c r="S1261">
        <f>EXP(-$W$26*C1261)*N1261</f>
        <v>0</v>
      </c>
      <c r="T1261">
        <f>EXP(-$W$26*C1261)*E1261</f>
        <v>0</v>
      </c>
    </row>
    <row r="1262" spans="1:20">
      <c r="A1262">
        <v>1253</v>
      </c>
      <c r="B1262">
        <f>RAND()</f>
        <v>0</v>
      </c>
      <c r="C1262">
        <f>IF(B1262&lt;$W$41,3,IF(B1262&lt;$W$41+$W$42,4,5))</f>
        <v>0</v>
      </c>
      <c r="D1262">
        <f>NORMSINV(RAND())</f>
        <v>0</v>
      </c>
      <c r="E1262">
        <f>$W$25*EXP(($W$26-$W$28-0.5*$W$27^2)*C1262+$W$27*SQRT(C1262)*D1262)</f>
        <v>0</v>
      </c>
      <c r="F1262">
        <f>$W$30*(1+$W$31)^C1262</f>
        <v>0</v>
      </c>
      <c r="G1262">
        <f>$W$32*(1+$W$33)^C1262</f>
        <v>0</v>
      </c>
      <c r="H1262">
        <f>$W$34*(1+$W$35)^C1262</f>
        <v>0</v>
      </c>
      <c r="I1262">
        <f>MIN(E1262,F1262)</f>
        <v>0</v>
      </c>
      <c r="J1262">
        <f>MIN(E1262-I1262,G1262)</f>
        <v>0</v>
      </c>
      <c r="K1262">
        <f>MIN(E1262-I1262-J1262,H1262)</f>
        <v>0</v>
      </c>
      <c r="L1262">
        <f>E1262-I1262-J1262-K1262</f>
        <v>0</v>
      </c>
      <c r="M1262">
        <f>IF((I1262+J1262+(1-$W$36)*L1262)/$W$39&gt;=$W$38,1,0)</f>
        <v>0</v>
      </c>
      <c r="N1262">
        <f>IF(M1262=1,$W$37,$W$36)*L1262</f>
        <v>0</v>
      </c>
      <c r="O1262">
        <f>EXP(-$W$26*C1262)*I1262</f>
        <v>0</v>
      </c>
      <c r="P1262">
        <f>EXP(-$W$26*C1262)*J1262</f>
        <v>0</v>
      </c>
      <c r="Q1262">
        <f>EXP(-$W$26*C1262)*K1262</f>
        <v>0</v>
      </c>
      <c r="R1262">
        <f>EXP(-$W$26*C1262)*(L1262-N1262)</f>
        <v>0</v>
      </c>
      <c r="S1262">
        <f>EXP(-$W$26*C1262)*N1262</f>
        <v>0</v>
      </c>
      <c r="T1262">
        <f>EXP(-$W$26*C1262)*E1262</f>
        <v>0</v>
      </c>
    </row>
    <row r="1263" spans="1:20">
      <c r="A1263">
        <v>1254</v>
      </c>
      <c r="B1263">
        <f>RAND()</f>
        <v>0</v>
      </c>
      <c r="C1263">
        <f>IF(B1263&lt;$W$41,3,IF(B1263&lt;$W$41+$W$42,4,5))</f>
        <v>0</v>
      </c>
      <c r="D1263">
        <f>NORMSINV(RAND())</f>
        <v>0</v>
      </c>
      <c r="E1263">
        <f>$W$25*EXP(($W$26-$W$28-0.5*$W$27^2)*C1263+$W$27*SQRT(C1263)*D1263)</f>
        <v>0</v>
      </c>
      <c r="F1263">
        <f>$W$30*(1+$W$31)^C1263</f>
        <v>0</v>
      </c>
      <c r="G1263">
        <f>$W$32*(1+$W$33)^C1263</f>
        <v>0</v>
      </c>
      <c r="H1263">
        <f>$W$34*(1+$W$35)^C1263</f>
        <v>0</v>
      </c>
      <c r="I1263">
        <f>MIN(E1263,F1263)</f>
        <v>0</v>
      </c>
      <c r="J1263">
        <f>MIN(E1263-I1263,G1263)</f>
        <v>0</v>
      </c>
      <c r="K1263">
        <f>MIN(E1263-I1263-J1263,H1263)</f>
        <v>0</v>
      </c>
      <c r="L1263">
        <f>E1263-I1263-J1263-K1263</f>
        <v>0</v>
      </c>
      <c r="M1263">
        <f>IF((I1263+J1263+(1-$W$36)*L1263)/$W$39&gt;=$W$38,1,0)</f>
        <v>0</v>
      </c>
      <c r="N1263">
        <f>IF(M1263=1,$W$37,$W$36)*L1263</f>
        <v>0</v>
      </c>
      <c r="O1263">
        <f>EXP(-$W$26*C1263)*I1263</f>
        <v>0</v>
      </c>
      <c r="P1263">
        <f>EXP(-$W$26*C1263)*J1263</f>
        <v>0</v>
      </c>
      <c r="Q1263">
        <f>EXP(-$W$26*C1263)*K1263</f>
        <v>0</v>
      </c>
      <c r="R1263">
        <f>EXP(-$W$26*C1263)*(L1263-N1263)</f>
        <v>0</v>
      </c>
      <c r="S1263">
        <f>EXP(-$W$26*C1263)*N1263</f>
        <v>0</v>
      </c>
      <c r="T1263">
        <f>EXP(-$W$26*C1263)*E1263</f>
        <v>0</v>
      </c>
    </row>
    <row r="1264" spans="1:20">
      <c r="A1264">
        <v>1255</v>
      </c>
      <c r="B1264">
        <f>RAND()</f>
        <v>0</v>
      </c>
      <c r="C1264">
        <f>IF(B1264&lt;$W$41,3,IF(B1264&lt;$W$41+$W$42,4,5))</f>
        <v>0</v>
      </c>
      <c r="D1264">
        <f>NORMSINV(RAND())</f>
        <v>0</v>
      </c>
      <c r="E1264">
        <f>$W$25*EXP(($W$26-$W$28-0.5*$W$27^2)*C1264+$W$27*SQRT(C1264)*D1264)</f>
        <v>0</v>
      </c>
      <c r="F1264">
        <f>$W$30*(1+$W$31)^C1264</f>
        <v>0</v>
      </c>
      <c r="G1264">
        <f>$W$32*(1+$W$33)^C1264</f>
        <v>0</v>
      </c>
      <c r="H1264">
        <f>$W$34*(1+$W$35)^C1264</f>
        <v>0</v>
      </c>
      <c r="I1264">
        <f>MIN(E1264,F1264)</f>
        <v>0</v>
      </c>
      <c r="J1264">
        <f>MIN(E1264-I1264,G1264)</f>
        <v>0</v>
      </c>
      <c r="K1264">
        <f>MIN(E1264-I1264-J1264,H1264)</f>
        <v>0</v>
      </c>
      <c r="L1264">
        <f>E1264-I1264-J1264-K1264</f>
        <v>0</v>
      </c>
      <c r="M1264">
        <f>IF((I1264+J1264+(1-$W$36)*L1264)/$W$39&gt;=$W$38,1,0)</f>
        <v>0</v>
      </c>
      <c r="N1264">
        <f>IF(M1264=1,$W$37,$W$36)*L1264</f>
        <v>0</v>
      </c>
      <c r="O1264">
        <f>EXP(-$W$26*C1264)*I1264</f>
        <v>0</v>
      </c>
      <c r="P1264">
        <f>EXP(-$W$26*C1264)*J1264</f>
        <v>0</v>
      </c>
      <c r="Q1264">
        <f>EXP(-$W$26*C1264)*K1264</f>
        <v>0</v>
      </c>
      <c r="R1264">
        <f>EXP(-$W$26*C1264)*(L1264-N1264)</f>
        <v>0</v>
      </c>
      <c r="S1264">
        <f>EXP(-$W$26*C1264)*N1264</f>
        <v>0</v>
      </c>
      <c r="T1264">
        <f>EXP(-$W$26*C1264)*E1264</f>
        <v>0</v>
      </c>
    </row>
    <row r="1265" spans="1:20">
      <c r="A1265">
        <v>1256</v>
      </c>
      <c r="B1265">
        <f>RAND()</f>
        <v>0</v>
      </c>
      <c r="C1265">
        <f>IF(B1265&lt;$W$41,3,IF(B1265&lt;$W$41+$W$42,4,5))</f>
        <v>0</v>
      </c>
      <c r="D1265">
        <f>NORMSINV(RAND())</f>
        <v>0</v>
      </c>
      <c r="E1265">
        <f>$W$25*EXP(($W$26-$W$28-0.5*$W$27^2)*C1265+$W$27*SQRT(C1265)*D1265)</f>
        <v>0</v>
      </c>
      <c r="F1265">
        <f>$W$30*(1+$W$31)^C1265</f>
        <v>0</v>
      </c>
      <c r="G1265">
        <f>$W$32*(1+$W$33)^C1265</f>
        <v>0</v>
      </c>
      <c r="H1265">
        <f>$W$34*(1+$W$35)^C1265</f>
        <v>0</v>
      </c>
      <c r="I1265">
        <f>MIN(E1265,F1265)</f>
        <v>0</v>
      </c>
      <c r="J1265">
        <f>MIN(E1265-I1265,G1265)</f>
        <v>0</v>
      </c>
      <c r="K1265">
        <f>MIN(E1265-I1265-J1265,H1265)</f>
        <v>0</v>
      </c>
      <c r="L1265">
        <f>E1265-I1265-J1265-K1265</f>
        <v>0</v>
      </c>
      <c r="M1265">
        <f>IF((I1265+J1265+(1-$W$36)*L1265)/$W$39&gt;=$W$38,1,0)</f>
        <v>0</v>
      </c>
      <c r="N1265">
        <f>IF(M1265=1,$W$37,$W$36)*L1265</f>
        <v>0</v>
      </c>
      <c r="O1265">
        <f>EXP(-$W$26*C1265)*I1265</f>
        <v>0</v>
      </c>
      <c r="P1265">
        <f>EXP(-$W$26*C1265)*J1265</f>
        <v>0</v>
      </c>
      <c r="Q1265">
        <f>EXP(-$W$26*C1265)*K1265</f>
        <v>0</v>
      </c>
      <c r="R1265">
        <f>EXP(-$W$26*C1265)*(L1265-N1265)</f>
        <v>0</v>
      </c>
      <c r="S1265">
        <f>EXP(-$W$26*C1265)*N1265</f>
        <v>0</v>
      </c>
      <c r="T1265">
        <f>EXP(-$W$26*C1265)*E1265</f>
        <v>0</v>
      </c>
    </row>
    <row r="1266" spans="1:20">
      <c r="A1266">
        <v>1257</v>
      </c>
      <c r="B1266">
        <f>RAND()</f>
        <v>0</v>
      </c>
      <c r="C1266">
        <f>IF(B1266&lt;$W$41,3,IF(B1266&lt;$W$41+$W$42,4,5))</f>
        <v>0</v>
      </c>
      <c r="D1266">
        <f>NORMSINV(RAND())</f>
        <v>0</v>
      </c>
      <c r="E1266">
        <f>$W$25*EXP(($W$26-$W$28-0.5*$W$27^2)*C1266+$W$27*SQRT(C1266)*D1266)</f>
        <v>0</v>
      </c>
      <c r="F1266">
        <f>$W$30*(1+$W$31)^C1266</f>
        <v>0</v>
      </c>
      <c r="G1266">
        <f>$W$32*(1+$W$33)^C1266</f>
        <v>0</v>
      </c>
      <c r="H1266">
        <f>$W$34*(1+$W$35)^C1266</f>
        <v>0</v>
      </c>
      <c r="I1266">
        <f>MIN(E1266,F1266)</f>
        <v>0</v>
      </c>
      <c r="J1266">
        <f>MIN(E1266-I1266,G1266)</f>
        <v>0</v>
      </c>
      <c r="K1266">
        <f>MIN(E1266-I1266-J1266,H1266)</f>
        <v>0</v>
      </c>
      <c r="L1266">
        <f>E1266-I1266-J1266-K1266</f>
        <v>0</v>
      </c>
      <c r="M1266">
        <f>IF((I1266+J1266+(1-$W$36)*L1266)/$W$39&gt;=$W$38,1,0)</f>
        <v>0</v>
      </c>
      <c r="N1266">
        <f>IF(M1266=1,$W$37,$W$36)*L1266</f>
        <v>0</v>
      </c>
      <c r="O1266">
        <f>EXP(-$W$26*C1266)*I1266</f>
        <v>0</v>
      </c>
      <c r="P1266">
        <f>EXP(-$W$26*C1266)*J1266</f>
        <v>0</v>
      </c>
      <c r="Q1266">
        <f>EXP(-$W$26*C1266)*K1266</f>
        <v>0</v>
      </c>
      <c r="R1266">
        <f>EXP(-$W$26*C1266)*(L1266-N1266)</f>
        <v>0</v>
      </c>
      <c r="S1266">
        <f>EXP(-$W$26*C1266)*N1266</f>
        <v>0</v>
      </c>
      <c r="T1266">
        <f>EXP(-$W$26*C1266)*E1266</f>
        <v>0</v>
      </c>
    </row>
    <row r="1267" spans="1:20">
      <c r="A1267">
        <v>1258</v>
      </c>
      <c r="B1267">
        <f>RAND()</f>
        <v>0</v>
      </c>
      <c r="C1267">
        <f>IF(B1267&lt;$W$41,3,IF(B1267&lt;$W$41+$W$42,4,5))</f>
        <v>0</v>
      </c>
      <c r="D1267">
        <f>NORMSINV(RAND())</f>
        <v>0</v>
      </c>
      <c r="E1267">
        <f>$W$25*EXP(($W$26-$W$28-0.5*$W$27^2)*C1267+$W$27*SQRT(C1267)*D1267)</f>
        <v>0</v>
      </c>
      <c r="F1267">
        <f>$W$30*(1+$W$31)^C1267</f>
        <v>0</v>
      </c>
      <c r="G1267">
        <f>$W$32*(1+$W$33)^C1267</f>
        <v>0</v>
      </c>
      <c r="H1267">
        <f>$W$34*(1+$W$35)^C1267</f>
        <v>0</v>
      </c>
      <c r="I1267">
        <f>MIN(E1267,F1267)</f>
        <v>0</v>
      </c>
      <c r="J1267">
        <f>MIN(E1267-I1267,G1267)</f>
        <v>0</v>
      </c>
      <c r="K1267">
        <f>MIN(E1267-I1267-J1267,H1267)</f>
        <v>0</v>
      </c>
      <c r="L1267">
        <f>E1267-I1267-J1267-K1267</f>
        <v>0</v>
      </c>
      <c r="M1267">
        <f>IF((I1267+J1267+(1-$W$36)*L1267)/$W$39&gt;=$W$38,1,0)</f>
        <v>0</v>
      </c>
      <c r="N1267">
        <f>IF(M1267=1,$W$37,$W$36)*L1267</f>
        <v>0</v>
      </c>
      <c r="O1267">
        <f>EXP(-$W$26*C1267)*I1267</f>
        <v>0</v>
      </c>
      <c r="P1267">
        <f>EXP(-$W$26*C1267)*J1267</f>
        <v>0</v>
      </c>
      <c r="Q1267">
        <f>EXP(-$W$26*C1267)*K1267</f>
        <v>0</v>
      </c>
      <c r="R1267">
        <f>EXP(-$W$26*C1267)*(L1267-N1267)</f>
        <v>0</v>
      </c>
      <c r="S1267">
        <f>EXP(-$W$26*C1267)*N1267</f>
        <v>0</v>
      </c>
      <c r="T1267">
        <f>EXP(-$W$26*C1267)*E1267</f>
        <v>0</v>
      </c>
    </row>
    <row r="1268" spans="1:20">
      <c r="A1268">
        <v>1259</v>
      </c>
      <c r="B1268">
        <f>RAND()</f>
        <v>0</v>
      </c>
      <c r="C1268">
        <f>IF(B1268&lt;$W$41,3,IF(B1268&lt;$W$41+$W$42,4,5))</f>
        <v>0</v>
      </c>
      <c r="D1268">
        <f>NORMSINV(RAND())</f>
        <v>0</v>
      </c>
      <c r="E1268">
        <f>$W$25*EXP(($W$26-$W$28-0.5*$W$27^2)*C1268+$W$27*SQRT(C1268)*D1268)</f>
        <v>0</v>
      </c>
      <c r="F1268">
        <f>$W$30*(1+$W$31)^C1268</f>
        <v>0</v>
      </c>
      <c r="G1268">
        <f>$W$32*(1+$W$33)^C1268</f>
        <v>0</v>
      </c>
      <c r="H1268">
        <f>$W$34*(1+$W$35)^C1268</f>
        <v>0</v>
      </c>
      <c r="I1268">
        <f>MIN(E1268,F1268)</f>
        <v>0</v>
      </c>
      <c r="J1268">
        <f>MIN(E1268-I1268,G1268)</f>
        <v>0</v>
      </c>
      <c r="K1268">
        <f>MIN(E1268-I1268-J1268,H1268)</f>
        <v>0</v>
      </c>
      <c r="L1268">
        <f>E1268-I1268-J1268-K1268</f>
        <v>0</v>
      </c>
      <c r="M1268">
        <f>IF((I1268+J1268+(1-$W$36)*L1268)/$W$39&gt;=$W$38,1,0)</f>
        <v>0</v>
      </c>
      <c r="N1268">
        <f>IF(M1268=1,$W$37,$W$36)*L1268</f>
        <v>0</v>
      </c>
      <c r="O1268">
        <f>EXP(-$W$26*C1268)*I1268</f>
        <v>0</v>
      </c>
      <c r="P1268">
        <f>EXP(-$W$26*C1268)*J1268</f>
        <v>0</v>
      </c>
      <c r="Q1268">
        <f>EXP(-$W$26*C1268)*K1268</f>
        <v>0</v>
      </c>
      <c r="R1268">
        <f>EXP(-$W$26*C1268)*(L1268-N1268)</f>
        <v>0</v>
      </c>
      <c r="S1268">
        <f>EXP(-$W$26*C1268)*N1268</f>
        <v>0</v>
      </c>
      <c r="T1268">
        <f>EXP(-$W$26*C1268)*E1268</f>
        <v>0</v>
      </c>
    </row>
    <row r="1269" spans="1:20">
      <c r="A1269">
        <v>1260</v>
      </c>
      <c r="B1269">
        <f>RAND()</f>
        <v>0</v>
      </c>
      <c r="C1269">
        <f>IF(B1269&lt;$W$41,3,IF(B1269&lt;$W$41+$W$42,4,5))</f>
        <v>0</v>
      </c>
      <c r="D1269">
        <f>NORMSINV(RAND())</f>
        <v>0</v>
      </c>
      <c r="E1269">
        <f>$W$25*EXP(($W$26-$W$28-0.5*$W$27^2)*C1269+$W$27*SQRT(C1269)*D1269)</f>
        <v>0</v>
      </c>
      <c r="F1269">
        <f>$W$30*(1+$W$31)^C1269</f>
        <v>0</v>
      </c>
      <c r="G1269">
        <f>$W$32*(1+$W$33)^C1269</f>
        <v>0</v>
      </c>
      <c r="H1269">
        <f>$W$34*(1+$W$35)^C1269</f>
        <v>0</v>
      </c>
      <c r="I1269">
        <f>MIN(E1269,F1269)</f>
        <v>0</v>
      </c>
      <c r="J1269">
        <f>MIN(E1269-I1269,G1269)</f>
        <v>0</v>
      </c>
      <c r="K1269">
        <f>MIN(E1269-I1269-J1269,H1269)</f>
        <v>0</v>
      </c>
      <c r="L1269">
        <f>E1269-I1269-J1269-K1269</f>
        <v>0</v>
      </c>
      <c r="M1269">
        <f>IF((I1269+J1269+(1-$W$36)*L1269)/$W$39&gt;=$W$38,1,0)</f>
        <v>0</v>
      </c>
      <c r="N1269">
        <f>IF(M1269=1,$W$37,$W$36)*L1269</f>
        <v>0</v>
      </c>
      <c r="O1269">
        <f>EXP(-$W$26*C1269)*I1269</f>
        <v>0</v>
      </c>
      <c r="P1269">
        <f>EXP(-$W$26*C1269)*J1269</f>
        <v>0</v>
      </c>
      <c r="Q1269">
        <f>EXP(-$W$26*C1269)*K1269</f>
        <v>0</v>
      </c>
      <c r="R1269">
        <f>EXP(-$W$26*C1269)*(L1269-N1269)</f>
        <v>0</v>
      </c>
      <c r="S1269">
        <f>EXP(-$W$26*C1269)*N1269</f>
        <v>0</v>
      </c>
      <c r="T1269">
        <f>EXP(-$W$26*C1269)*E1269</f>
        <v>0</v>
      </c>
    </row>
    <row r="1270" spans="1:20">
      <c r="A1270">
        <v>1261</v>
      </c>
      <c r="B1270">
        <f>RAND()</f>
        <v>0</v>
      </c>
      <c r="C1270">
        <f>IF(B1270&lt;$W$41,3,IF(B1270&lt;$W$41+$W$42,4,5))</f>
        <v>0</v>
      </c>
      <c r="D1270">
        <f>NORMSINV(RAND())</f>
        <v>0</v>
      </c>
      <c r="E1270">
        <f>$W$25*EXP(($W$26-$W$28-0.5*$W$27^2)*C1270+$W$27*SQRT(C1270)*D1270)</f>
        <v>0</v>
      </c>
      <c r="F1270">
        <f>$W$30*(1+$W$31)^C1270</f>
        <v>0</v>
      </c>
      <c r="G1270">
        <f>$W$32*(1+$W$33)^C1270</f>
        <v>0</v>
      </c>
      <c r="H1270">
        <f>$W$34*(1+$W$35)^C1270</f>
        <v>0</v>
      </c>
      <c r="I1270">
        <f>MIN(E1270,F1270)</f>
        <v>0</v>
      </c>
      <c r="J1270">
        <f>MIN(E1270-I1270,G1270)</f>
        <v>0</v>
      </c>
      <c r="K1270">
        <f>MIN(E1270-I1270-J1270,H1270)</f>
        <v>0</v>
      </c>
      <c r="L1270">
        <f>E1270-I1270-J1270-K1270</f>
        <v>0</v>
      </c>
      <c r="M1270">
        <f>IF((I1270+J1270+(1-$W$36)*L1270)/$W$39&gt;=$W$38,1,0)</f>
        <v>0</v>
      </c>
      <c r="N1270">
        <f>IF(M1270=1,$W$37,$W$36)*L1270</f>
        <v>0</v>
      </c>
      <c r="O1270">
        <f>EXP(-$W$26*C1270)*I1270</f>
        <v>0</v>
      </c>
      <c r="P1270">
        <f>EXP(-$W$26*C1270)*J1270</f>
        <v>0</v>
      </c>
      <c r="Q1270">
        <f>EXP(-$W$26*C1270)*K1270</f>
        <v>0</v>
      </c>
      <c r="R1270">
        <f>EXP(-$W$26*C1270)*(L1270-N1270)</f>
        <v>0</v>
      </c>
      <c r="S1270">
        <f>EXP(-$W$26*C1270)*N1270</f>
        <v>0</v>
      </c>
      <c r="T1270">
        <f>EXP(-$W$26*C1270)*E1270</f>
        <v>0</v>
      </c>
    </row>
    <row r="1271" spans="1:20">
      <c r="A1271">
        <v>1262</v>
      </c>
      <c r="B1271">
        <f>RAND()</f>
        <v>0</v>
      </c>
      <c r="C1271">
        <f>IF(B1271&lt;$W$41,3,IF(B1271&lt;$W$41+$W$42,4,5))</f>
        <v>0</v>
      </c>
      <c r="D1271">
        <f>NORMSINV(RAND())</f>
        <v>0</v>
      </c>
      <c r="E1271">
        <f>$W$25*EXP(($W$26-$W$28-0.5*$W$27^2)*C1271+$W$27*SQRT(C1271)*D1271)</f>
        <v>0</v>
      </c>
      <c r="F1271">
        <f>$W$30*(1+$W$31)^C1271</f>
        <v>0</v>
      </c>
      <c r="G1271">
        <f>$W$32*(1+$W$33)^C1271</f>
        <v>0</v>
      </c>
      <c r="H1271">
        <f>$W$34*(1+$W$35)^C1271</f>
        <v>0</v>
      </c>
      <c r="I1271">
        <f>MIN(E1271,F1271)</f>
        <v>0</v>
      </c>
      <c r="J1271">
        <f>MIN(E1271-I1271,G1271)</f>
        <v>0</v>
      </c>
      <c r="K1271">
        <f>MIN(E1271-I1271-J1271,H1271)</f>
        <v>0</v>
      </c>
      <c r="L1271">
        <f>E1271-I1271-J1271-K1271</f>
        <v>0</v>
      </c>
      <c r="M1271">
        <f>IF((I1271+J1271+(1-$W$36)*L1271)/$W$39&gt;=$W$38,1,0)</f>
        <v>0</v>
      </c>
      <c r="N1271">
        <f>IF(M1271=1,$W$37,$W$36)*L1271</f>
        <v>0</v>
      </c>
      <c r="O1271">
        <f>EXP(-$W$26*C1271)*I1271</f>
        <v>0</v>
      </c>
      <c r="P1271">
        <f>EXP(-$W$26*C1271)*J1271</f>
        <v>0</v>
      </c>
      <c r="Q1271">
        <f>EXP(-$W$26*C1271)*K1271</f>
        <v>0</v>
      </c>
      <c r="R1271">
        <f>EXP(-$W$26*C1271)*(L1271-N1271)</f>
        <v>0</v>
      </c>
      <c r="S1271">
        <f>EXP(-$W$26*C1271)*N1271</f>
        <v>0</v>
      </c>
      <c r="T1271">
        <f>EXP(-$W$26*C1271)*E1271</f>
        <v>0</v>
      </c>
    </row>
    <row r="1272" spans="1:20">
      <c r="A1272">
        <v>1263</v>
      </c>
      <c r="B1272">
        <f>RAND()</f>
        <v>0</v>
      </c>
      <c r="C1272">
        <f>IF(B1272&lt;$W$41,3,IF(B1272&lt;$W$41+$W$42,4,5))</f>
        <v>0</v>
      </c>
      <c r="D1272">
        <f>NORMSINV(RAND())</f>
        <v>0</v>
      </c>
      <c r="E1272">
        <f>$W$25*EXP(($W$26-$W$28-0.5*$W$27^2)*C1272+$W$27*SQRT(C1272)*D1272)</f>
        <v>0</v>
      </c>
      <c r="F1272">
        <f>$W$30*(1+$W$31)^C1272</f>
        <v>0</v>
      </c>
      <c r="G1272">
        <f>$W$32*(1+$W$33)^C1272</f>
        <v>0</v>
      </c>
      <c r="H1272">
        <f>$W$34*(1+$W$35)^C1272</f>
        <v>0</v>
      </c>
      <c r="I1272">
        <f>MIN(E1272,F1272)</f>
        <v>0</v>
      </c>
      <c r="J1272">
        <f>MIN(E1272-I1272,G1272)</f>
        <v>0</v>
      </c>
      <c r="K1272">
        <f>MIN(E1272-I1272-J1272,H1272)</f>
        <v>0</v>
      </c>
      <c r="L1272">
        <f>E1272-I1272-J1272-K1272</f>
        <v>0</v>
      </c>
      <c r="M1272">
        <f>IF((I1272+J1272+(1-$W$36)*L1272)/$W$39&gt;=$W$38,1,0)</f>
        <v>0</v>
      </c>
      <c r="N1272">
        <f>IF(M1272=1,$W$37,$W$36)*L1272</f>
        <v>0</v>
      </c>
      <c r="O1272">
        <f>EXP(-$W$26*C1272)*I1272</f>
        <v>0</v>
      </c>
      <c r="P1272">
        <f>EXP(-$W$26*C1272)*J1272</f>
        <v>0</v>
      </c>
      <c r="Q1272">
        <f>EXP(-$W$26*C1272)*K1272</f>
        <v>0</v>
      </c>
      <c r="R1272">
        <f>EXP(-$W$26*C1272)*(L1272-N1272)</f>
        <v>0</v>
      </c>
      <c r="S1272">
        <f>EXP(-$W$26*C1272)*N1272</f>
        <v>0</v>
      </c>
      <c r="T1272">
        <f>EXP(-$W$26*C1272)*E1272</f>
        <v>0</v>
      </c>
    </row>
    <row r="1273" spans="1:20">
      <c r="A1273">
        <v>1264</v>
      </c>
      <c r="B1273">
        <f>RAND()</f>
        <v>0</v>
      </c>
      <c r="C1273">
        <f>IF(B1273&lt;$W$41,3,IF(B1273&lt;$W$41+$W$42,4,5))</f>
        <v>0</v>
      </c>
      <c r="D1273">
        <f>NORMSINV(RAND())</f>
        <v>0</v>
      </c>
      <c r="E1273">
        <f>$W$25*EXP(($W$26-$W$28-0.5*$W$27^2)*C1273+$W$27*SQRT(C1273)*D1273)</f>
        <v>0</v>
      </c>
      <c r="F1273">
        <f>$W$30*(1+$W$31)^C1273</f>
        <v>0</v>
      </c>
      <c r="G1273">
        <f>$W$32*(1+$W$33)^C1273</f>
        <v>0</v>
      </c>
      <c r="H1273">
        <f>$W$34*(1+$W$35)^C1273</f>
        <v>0</v>
      </c>
      <c r="I1273">
        <f>MIN(E1273,F1273)</f>
        <v>0</v>
      </c>
      <c r="J1273">
        <f>MIN(E1273-I1273,G1273)</f>
        <v>0</v>
      </c>
      <c r="K1273">
        <f>MIN(E1273-I1273-J1273,H1273)</f>
        <v>0</v>
      </c>
      <c r="L1273">
        <f>E1273-I1273-J1273-K1273</f>
        <v>0</v>
      </c>
      <c r="M1273">
        <f>IF((I1273+J1273+(1-$W$36)*L1273)/$W$39&gt;=$W$38,1,0)</f>
        <v>0</v>
      </c>
      <c r="N1273">
        <f>IF(M1273=1,$W$37,$W$36)*L1273</f>
        <v>0</v>
      </c>
      <c r="O1273">
        <f>EXP(-$W$26*C1273)*I1273</f>
        <v>0</v>
      </c>
      <c r="P1273">
        <f>EXP(-$W$26*C1273)*J1273</f>
        <v>0</v>
      </c>
      <c r="Q1273">
        <f>EXP(-$W$26*C1273)*K1273</f>
        <v>0</v>
      </c>
      <c r="R1273">
        <f>EXP(-$W$26*C1273)*(L1273-N1273)</f>
        <v>0</v>
      </c>
      <c r="S1273">
        <f>EXP(-$W$26*C1273)*N1273</f>
        <v>0</v>
      </c>
      <c r="T1273">
        <f>EXP(-$W$26*C1273)*E1273</f>
        <v>0</v>
      </c>
    </row>
    <row r="1274" spans="1:20">
      <c r="A1274">
        <v>1265</v>
      </c>
      <c r="B1274">
        <f>RAND()</f>
        <v>0</v>
      </c>
      <c r="C1274">
        <f>IF(B1274&lt;$W$41,3,IF(B1274&lt;$W$41+$W$42,4,5))</f>
        <v>0</v>
      </c>
      <c r="D1274">
        <f>NORMSINV(RAND())</f>
        <v>0</v>
      </c>
      <c r="E1274">
        <f>$W$25*EXP(($W$26-$W$28-0.5*$W$27^2)*C1274+$W$27*SQRT(C1274)*D1274)</f>
        <v>0</v>
      </c>
      <c r="F1274">
        <f>$W$30*(1+$W$31)^C1274</f>
        <v>0</v>
      </c>
      <c r="G1274">
        <f>$W$32*(1+$W$33)^C1274</f>
        <v>0</v>
      </c>
      <c r="H1274">
        <f>$W$34*(1+$W$35)^C1274</f>
        <v>0</v>
      </c>
      <c r="I1274">
        <f>MIN(E1274,F1274)</f>
        <v>0</v>
      </c>
      <c r="J1274">
        <f>MIN(E1274-I1274,G1274)</f>
        <v>0</v>
      </c>
      <c r="K1274">
        <f>MIN(E1274-I1274-J1274,H1274)</f>
        <v>0</v>
      </c>
      <c r="L1274">
        <f>E1274-I1274-J1274-K1274</f>
        <v>0</v>
      </c>
      <c r="M1274">
        <f>IF((I1274+J1274+(1-$W$36)*L1274)/$W$39&gt;=$W$38,1,0)</f>
        <v>0</v>
      </c>
      <c r="N1274">
        <f>IF(M1274=1,$W$37,$W$36)*L1274</f>
        <v>0</v>
      </c>
      <c r="O1274">
        <f>EXP(-$W$26*C1274)*I1274</f>
        <v>0</v>
      </c>
      <c r="P1274">
        <f>EXP(-$W$26*C1274)*J1274</f>
        <v>0</v>
      </c>
      <c r="Q1274">
        <f>EXP(-$W$26*C1274)*K1274</f>
        <v>0</v>
      </c>
      <c r="R1274">
        <f>EXP(-$W$26*C1274)*(L1274-N1274)</f>
        <v>0</v>
      </c>
      <c r="S1274">
        <f>EXP(-$W$26*C1274)*N1274</f>
        <v>0</v>
      </c>
      <c r="T1274">
        <f>EXP(-$W$26*C1274)*E1274</f>
        <v>0</v>
      </c>
    </row>
    <row r="1275" spans="1:20">
      <c r="A1275">
        <v>1266</v>
      </c>
      <c r="B1275">
        <f>RAND()</f>
        <v>0</v>
      </c>
      <c r="C1275">
        <f>IF(B1275&lt;$W$41,3,IF(B1275&lt;$W$41+$W$42,4,5))</f>
        <v>0</v>
      </c>
      <c r="D1275">
        <f>NORMSINV(RAND())</f>
        <v>0</v>
      </c>
      <c r="E1275">
        <f>$W$25*EXP(($W$26-$W$28-0.5*$W$27^2)*C1275+$W$27*SQRT(C1275)*D1275)</f>
        <v>0</v>
      </c>
      <c r="F1275">
        <f>$W$30*(1+$W$31)^C1275</f>
        <v>0</v>
      </c>
      <c r="G1275">
        <f>$W$32*(1+$W$33)^C1275</f>
        <v>0</v>
      </c>
      <c r="H1275">
        <f>$W$34*(1+$W$35)^C1275</f>
        <v>0</v>
      </c>
      <c r="I1275">
        <f>MIN(E1275,F1275)</f>
        <v>0</v>
      </c>
      <c r="J1275">
        <f>MIN(E1275-I1275,G1275)</f>
        <v>0</v>
      </c>
      <c r="K1275">
        <f>MIN(E1275-I1275-J1275,H1275)</f>
        <v>0</v>
      </c>
      <c r="L1275">
        <f>E1275-I1275-J1275-K1275</f>
        <v>0</v>
      </c>
      <c r="M1275">
        <f>IF((I1275+J1275+(1-$W$36)*L1275)/$W$39&gt;=$W$38,1,0)</f>
        <v>0</v>
      </c>
      <c r="N1275">
        <f>IF(M1275=1,$W$37,$W$36)*L1275</f>
        <v>0</v>
      </c>
      <c r="O1275">
        <f>EXP(-$W$26*C1275)*I1275</f>
        <v>0</v>
      </c>
      <c r="P1275">
        <f>EXP(-$W$26*C1275)*J1275</f>
        <v>0</v>
      </c>
      <c r="Q1275">
        <f>EXP(-$W$26*C1275)*K1275</f>
        <v>0</v>
      </c>
      <c r="R1275">
        <f>EXP(-$W$26*C1275)*(L1275-N1275)</f>
        <v>0</v>
      </c>
      <c r="S1275">
        <f>EXP(-$W$26*C1275)*N1275</f>
        <v>0</v>
      </c>
      <c r="T1275">
        <f>EXP(-$W$26*C1275)*E1275</f>
        <v>0</v>
      </c>
    </row>
    <row r="1276" spans="1:20">
      <c r="A1276">
        <v>1267</v>
      </c>
      <c r="B1276">
        <f>RAND()</f>
        <v>0</v>
      </c>
      <c r="C1276">
        <f>IF(B1276&lt;$W$41,3,IF(B1276&lt;$W$41+$W$42,4,5))</f>
        <v>0</v>
      </c>
      <c r="D1276">
        <f>NORMSINV(RAND())</f>
        <v>0</v>
      </c>
      <c r="E1276">
        <f>$W$25*EXP(($W$26-$W$28-0.5*$W$27^2)*C1276+$W$27*SQRT(C1276)*D1276)</f>
        <v>0</v>
      </c>
      <c r="F1276">
        <f>$W$30*(1+$W$31)^C1276</f>
        <v>0</v>
      </c>
      <c r="G1276">
        <f>$W$32*(1+$W$33)^C1276</f>
        <v>0</v>
      </c>
      <c r="H1276">
        <f>$W$34*(1+$W$35)^C1276</f>
        <v>0</v>
      </c>
      <c r="I1276">
        <f>MIN(E1276,F1276)</f>
        <v>0</v>
      </c>
      <c r="J1276">
        <f>MIN(E1276-I1276,G1276)</f>
        <v>0</v>
      </c>
      <c r="K1276">
        <f>MIN(E1276-I1276-J1276,H1276)</f>
        <v>0</v>
      </c>
      <c r="L1276">
        <f>E1276-I1276-J1276-K1276</f>
        <v>0</v>
      </c>
      <c r="M1276">
        <f>IF((I1276+J1276+(1-$W$36)*L1276)/$W$39&gt;=$W$38,1,0)</f>
        <v>0</v>
      </c>
      <c r="N1276">
        <f>IF(M1276=1,$W$37,$W$36)*L1276</f>
        <v>0</v>
      </c>
      <c r="O1276">
        <f>EXP(-$W$26*C1276)*I1276</f>
        <v>0</v>
      </c>
      <c r="P1276">
        <f>EXP(-$W$26*C1276)*J1276</f>
        <v>0</v>
      </c>
      <c r="Q1276">
        <f>EXP(-$W$26*C1276)*K1276</f>
        <v>0</v>
      </c>
      <c r="R1276">
        <f>EXP(-$W$26*C1276)*(L1276-N1276)</f>
        <v>0</v>
      </c>
      <c r="S1276">
        <f>EXP(-$W$26*C1276)*N1276</f>
        <v>0</v>
      </c>
      <c r="T1276">
        <f>EXP(-$W$26*C1276)*E1276</f>
        <v>0</v>
      </c>
    </row>
    <row r="1277" spans="1:20">
      <c r="A1277">
        <v>1268</v>
      </c>
      <c r="B1277">
        <f>RAND()</f>
        <v>0</v>
      </c>
      <c r="C1277">
        <f>IF(B1277&lt;$W$41,3,IF(B1277&lt;$W$41+$W$42,4,5))</f>
        <v>0</v>
      </c>
      <c r="D1277">
        <f>NORMSINV(RAND())</f>
        <v>0</v>
      </c>
      <c r="E1277">
        <f>$W$25*EXP(($W$26-$W$28-0.5*$W$27^2)*C1277+$W$27*SQRT(C1277)*D1277)</f>
        <v>0</v>
      </c>
      <c r="F1277">
        <f>$W$30*(1+$W$31)^C1277</f>
        <v>0</v>
      </c>
      <c r="G1277">
        <f>$W$32*(1+$W$33)^C1277</f>
        <v>0</v>
      </c>
      <c r="H1277">
        <f>$W$34*(1+$W$35)^C1277</f>
        <v>0</v>
      </c>
      <c r="I1277">
        <f>MIN(E1277,F1277)</f>
        <v>0</v>
      </c>
      <c r="J1277">
        <f>MIN(E1277-I1277,G1277)</f>
        <v>0</v>
      </c>
      <c r="K1277">
        <f>MIN(E1277-I1277-J1277,H1277)</f>
        <v>0</v>
      </c>
      <c r="L1277">
        <f>E1277-I1277-J1277-K1277</f>
        <v>0</v>
      </c>
      <c r="M1277">
        <f>IF((I1277+J1277+(1-$W$36)*L1277)/$W$39&gt;=$W$38,1,0)</f>
        <v>0</v>
      </c>
      <c r="N1277">
        <f>IF(M1277=1,$W$37,$W$36)*L1277</f>
        <v>0</v>
      </c>
      <c r="O1277">
        <f>EXP(-$W$26*C1277)*I1277</f>
        <v>0</v>
      </c>
      <c r="P1277">
        <f>EXP(-$W$26*C1277)*J1277</f>
        <v>0</v>
      </c>
      <c r="Q1277">
        <f>EXP(-$W$26*C1277)*K1277</f>
        <v>0</v>
      </c>
      <c r="R1277">
        <f>EXP(-$W$26*C1277)*(L1277-N1277)</f>
        <v>0</v>
      </c>
      <c r="S1277">
        <f>EXP(-$W$26*C1277)*N1277</f>
        <v>0</v>
      </c>
      <c r="T1277">
        <f>EXP(-$W$26*C1277)*E1277</f>
        <v>0</v>
      </c>
    </row>
    <row r="1278" spans="1:20">
      <c r="A1278">
        <v>1269</v>
      </c>
      <c r="B1278">
        <f>RAND()</f>
        <v>0</v>
      </c>
      <c r="C1278">
        <f>IF(B1278&lt;$W$41,3,IF(B1278&lt;$W$41+$W$42,4,5))</f>
        <v>0</v>
      </c>
      <c r="D1278">
        <f>NORMSINV(RAND())</f>
        <v>0</v>
      </c>
      <c r="E1278">
        <f>$W$25*EXP(($W$26-$W$28-0.5*$W$27^2)*C1278+$W$27*SQRT(C1278)*D1278)</f>
        <v>0</v>
      </c>
      <c r="F1278">
        <f>$W$30*(1+$W$31)^C1278</f>
        <v>0</v>
      </c>
      <c r="G1278">
        <f>$W$32*(1+$W$33)^C1278</f>
        <v>0</v>
      </c>
      <c r="H1278">
        <f>$W$34*(1+$W$35)^C1278</f>
        <v>0</v>
      </c>
      <c r="I1278">
        <f>MIN(E1278,F1278)</f>
        <v>0</v>
      </c>
      <c r="J1278">
        <f>MIN(E1278-I1278,G1278)</f>
        <v>0</v>
      </c>
      <c r="K1278">
        <f>MIN(E1278-I1278-J1278,H1278)</f>
        <v>0</v>
      </c>
      <c r="L1278">
        <f>E1278-I1278-J1278-K1278</f>
        <v>0</v>
      </c>
      <c r="M1278">
        <f>IF((I1278+J1278+(1-$W$36)*L1278)/$W$39&gt;=$W$38,1,0)</f>
        <v>0</v>
      </c>
      <c r="N1278">
        <f>IF(M1278=1,$W$37,$W$36)*L1278</f>
        <v>0</v>
      </c>
      <c r="O1278">
        <f>EXP(-$W$26*C1278)*I1278</f>
        <v>0</v>
      </c>
      <c r="P1278">
        <f>EXP(-$W$26*C1278)*J1278</f>
        <v>0</v>
      </c>
      <c r="Q1278">
        <f>EXP(-$W$26*C1278)*K1278</f>
        <v>0</v>
      </c>
      <c r="R1278">
        <f>EXP(-$W$26*C1278)*(L1278-N1278)</f>
        <v>0</v>
      </c>
      <c r="S1278">
        <f>EXP(-$W$26*C1278)*N1278</f>
        <v>0</v>
      </c>
      <c r="T1278">
        <f>EXP(-$W$26*C1278)*E1278</f>
        <v>0</v>
      </c>
    </row>
    <row r="1279" spans="1:20">
      <c r="A1279">
        <v>1270</v>
      </c>
      <c r="B1279">
        <f>RAND()</f>
        <v>0</v>
      </c>
      <c r="C1279">
        <f>IF(B1279&lt;$W$41,3,IF(B1279&lt;$W$41+$W$42,4,5))</f>
        <v>0</v>
      </c>
      <c r="D1279">
        <f>NORMSINV(RAND())</f>
        <v>0</v>
      </c>
      <c r="E1279">
        <f>$W$25*EXP(($W$26-$W$28-0.5*$W$27^2)*C1279+$W$27*SQRT(C1279)*D1279)</f>
        <v>0</v>
      </c>
      <c r="F1279">
        <f>$W$30*(1+$W$31)^C1279</f>
        <v>0</v>
      </c>
      <c r="G1279">
        <f>$W$32*(1+$W$33)^C1279</f>
        <v>0</v>
      </c>
      <c r="H1279">
        <f>$W$34*(1+$W$35)^C1279</f>
        <v>0</v>
      </c>
      <c r="I1279">
        <f>MIN(E1279,F1279)</f>
        <v>0</v>
      </c>
      <c r="J1279">
        <f>MIN(E1279-I1279,G1279)</f>
        <v>0</v>
      </c>
      <c r="K1279">
        <f>MIN(E1279-I1279-J1279,H1279)</f>
        <v>0</v>
      </c>
      <c r="L1279">
        <f>E1279-I1279-J1279-K1279</f>
        <v>0</v>
      </c>
      <c r="M1279">
        <f>IF((I1279+J1279+(1-$W$36)*L1279)/$W$39&gt;=$W$38,1,0)</f>
        <v>0</v>
      </c>
      <c r="N1279">
        <f>IF(M1279=1,$W$37,$W$36)*L1279</f>
        <v>0</v>
      </c>
      <c r="O1279">
        <f>EXP(-$W$26*C1279)*I1279</f>
        <v>0</v>
      </c>
      <c r="P1279">
        <f>EXP(-$W$26*C1279)*J1279</f>
        <v>0</v>
      </c>
      <c r="Q1279">
        <f>EXP(-$W$26*C1279)*K1279</f>
        <v>0</v>
      </c>
      <c r="R1279">
        <f>EXP(-$W$26*C1279)*(L1279-N1279)</f>
        <v>0</v>
      </c>
      <c r="S1279">
        <f>EXP(-$W$26*C1279)*N1279</f>
        <v>0</v>
      </c>
      <c r="T1279">
        <f>EXP(-$W$26*C1279)*E1279</f>
        <v>0</v>
      </c>
    </row>
    <row r="1280" spans="1:20">
      <c r="A1280">
        <v>1271</v>
      </c>
      <c r="B1280">
        <f>RAND()</f>
        <v>0</v>
      </c>
      <c r="C1280">
        <f>IF(B1280&lt;$W$41,3,IF(B1280&lt;$W$41+$W$42,4,5))</f>
        <v>0</v>
      </c>
      <c r="D1280">
        <f>NORMSINV(RAND())</f>
        <v>0</v>
      </c>
      <c r="E1280">
        <f>$W$25*EXP(($W$26-$W$28-0.5*$W$27^2)*C1280+$W$27*SQRT(C1280)*D1280)</f>
        <v>0</v>
      </c>
      <c r="F1280">
        <f>$W$30*(1+$W$31)^C1280</f>
        <v>0</v>
      </c>
      <c r="G1280">
        <f>$W$32*(1+$W$33)^C1280</f>
        <v>0</v>
      </c>
      <c r="H1280">
        <f>$W$34*(1+$W$35)^C1280</f>
        <v>0</v>
      </c>
      <c r="I1280">
        <f>MIN(E1280,F1280)</f>
        <v>0</v>
      </c>
      <c r="J1280">
        <f>MIN(E1280-I1280,G1280)</f>
        <v>0</v>
      </c>
      <c r="K1280">
        <f>MIN(E1280-I1280-J1280,H1280)</f>
        <v>0</v>
      </c>
      <c r="L1280">
        <f>E1280-I1280-J1280-K1280</f>
        <v>0</v>
      </c>
      <c r="M1280">
        <f>IF((I1280+J1280+(1-$W$36)*L1280)/$W$39&gt;=$W$38,1,0)</f>
        <v>0</v>
      </c>
      <c r="N1280">
        <f>IF(M1280=1,$W$37,$W$36)*L1280</f>
        <v>0</v>
      </c>
      <c r="O1280">
        <f>EXP(-$W$26*C1280)*I1280</f>
        <v>0</v>
      </c>
      <c r="P1280">
        <f>EXP(-$W$26*C1280)*J1280</f>
        <v>0</v>
      </c>
      <c r="Q1280">
        <f>EXP(-$W$26*C1280)*K1280</f>
        <v>0</v>
      </c>
      <c r="R1280">
        <f>EXP(-$W$26*C1280)*(L1280-N1280)</f>
        <v>0</v>
      </c>
      <c r="S1280">
        <f>EXP(-$W$26*C1280)*N1280</f>
        <v>0</v>
      </c>
      <c r="T1280">
        <f>EXP(-$W$26*C1280)*E1280</f>
        <v>0</v>
      </c>
    </row>
    <row r="1281" spans="1:20">
      <c r="A1281">
        <v>1272</v>
      </c>
      <c r="B1281">
        <f>RAND()</f>
        <v>0</v>
      </c>
      <c r="C1281">
        <f>IF(B1281&lt;$W$41,3,IF(B1281&lt;$W$41+$W$42,4,5))</f>
        <v>0</v>
      </c>
      <c r="D1281">
        <f>NORMSINV(RAND())</f>
        <v>0</v>
      </c>
      <c r="E1281">
        <f>$W$25*EXP(($W$26-$W$28-0.5*$W$27^2)*C1281+$W$27*SQRT(C1281)*D1281)</f>
        <v>0</v>
      </c>
      <c r="F1281">
        <f>$W$30*(1+$W$31)^C1281</f>
        <v>0</v>
      </c>
      <c r="G1281">
        <f>$W$32*(1+$W$33)^C1281</f>
        <v>0</v>
      </c>
      <c r="H1281">
        <f>$W$34*(1+$W$35)^C1281</f>
        <v>0</v>
      </c>
      <c r="I1281">
        <f>MIN(E1281,F1281)</f>
        <v>0</v>
      </c>
      <c r="J1281">
        <f>MIN(E1281-I1281,G1281)</f>
        <v>0</v>
      </c>
      <c r="K1281">
        <f>MIN(E1281-I1281-J1281,H1281)</f>
        <v>0</v>
      </c>
      <c r="L1281">
        <f>E1281-I1281-J1281-K1281</f>
        <v>0</v>
      </c>
      <c r="M1281">
        <f>IF((I1281+J1281+(1-$W$36)*L1281)/$W$39&gt;=$W$38,1,0)</f>
        <v>0</v>
      </c>
      <c r="N1281">
        <f>IF(M1281=1,$W$37,$W$36)*L1281</f>
        <v>0</v>
      </c>
      <c r="O1281">
        <f>EXP(-$W$26*C1281)*I1281</f>
        <v>0</v>
      </c>
      <c r="P1281">
        <f>EXP(-$W$26*C1281)*J1281</f>
        <v>0</v>
      </c>
      <c r="Q1281">
        <f>EXP(-$W$26*C1281)*K1281</f>
        <v>0</v>
      </c>
      <c r="R1281">
        <f>EXP(-$W$26*C1281)*(L1281-N1281)</f>
        <v>0</v>
      </c>
      <c r="S1281">
        <f>EXP(-$W$26*C1281)*N1281</f>
        <v>0</v>
      </c>
      <c r="T1281">
        <f>EXP(-$W$26*C1281)*E1281</f>
        <v>0</v>
      </c>
    </row>
    <row r="1282" spans="1:20">
      <c r="A1282">
        <v>1273</v>
      </c>
      <c r="B1282">
        <f>RAND()</f>
        <v>0</v>
      </c>
      <c r="C1282">
        <f>IF(B1282&lt;$W$41,3,IF(B1282&lt;$W$41+$W$42,4,5))</f>
        <v>0</v>
      </c>
      <c r="D1282">
        <f>NORMSINV(RAND())</f>
        <v>0</v>
      </c>
      <c r="E1282">
        <f>$W$25*EXP(($W$26-$W$28-0.5*$W$27^2)*C1282+$W$27*SQRT(C1282)*D1282)</f>
        <v>0</v>
      </c>
      <c r="F1282">
        <f>$W$30*(1+$W$31)^C1282</f>
        <v>0</v>
      </c>
      <c r="G1282">
        <f>$W$32*(1+$W$33)^C1282</f>
        <v>0</v>
      </c>
      <c r="H1282">
        <f>$W$34*(1+$W$35)^C1282</f>
        <v>0</v>
      </c>
      <c r="I1282">
        <f>MIN(E1282,F1282)</f>
        <v>0</v>
      </c>
      <c r="J1282">
        <f>MIN(E1282-I1282,G1282)</f>
        <v>0</v>
      </c>
      <c r="K1282">
        <f>MIN(E1282-I1282-J1282,H1282)</f>
        <v>0</v>
      </c>
      <c r="L1282">
        <f>E1282-I1282-J1282-K1282</f>
        <v>0</v>
      </c>
      <c r="M1282">
        <f>IF((I1282+J1282+(1-$W$36)*L1282)/$W$39&gt;=$W$38,1,0)</f>
        <v>0</v>
      </c>
      <c r="N1282">
        <f>IF(M1282=1,$W$37,$W$36)*L1282</f>
        <v>0</v>
      </c>
      <c r="O1282">
        <f>EXP(-$W$26*C1282)*I1282</f>
        <v>0</v>
      </c>
      <c r="P1282">
        <f>EXP(-$W$26*C1282)*J1282</f>
        <v>0</v>
      </c>
      <c r="Q1282">
        <f>EXP(-$W$26*C1282)*K1282</f>
        <v>0</v>
      </c>
      <c r="R1282">
        <f>EXP(-$W$26*C1282)*(L1282-N1282)</f>
        <v>0</v>
      </c>
      <c r="S1282">
        <f>EXP(-$W$26*C1282)*N1282</f>
        <v>0</v>
      </c>
      <c r="T1282">
        <f>EXP(-$W$26*C1282)*E1282</f>
        <v>0</v>
      </c>
    </row>
    <row r="1283" spans="1:20">
      <c r="A1283">
        <v>1274</v>
      </c>
      <c r="B1283">
        <f>RAND()</f>
        <v>0</v>
      </c>
      <c r="C1283">
        <f>IF(B1283&lt;$W$41,3,IF(B1283&lt;$W$41+$W$42,4,5))</f>
        <v>0</v>
      </c>
      <c r="D1283">
        <f>NORMSINV(RAND())</f>
        <v>0</v>
      </c>
      <c r="E1283">
        <f>$W$25*EXP(($W$26-$W$28-0.5*$W$27^2)*C1283+$W$27*SQRT(C1283)*D1283)</f>
        <v>0</v>
      </c>
      <c r="F1283">
        <f>$W$30*(1+$W$31)^C1283</f>
        <v>0</v>
      </c>
      <c r="G1283">
        <f>$W$32*(1+$W$33)^C1283</f>
        <v>0</v>
      </c>
      <c r="H1283">
        <f>$W$34*(1+$W$35)^C1283</f>
        <v>0</v>
      </c>
      <c r="I1283">
        <f>MIN(E1283,F1283)</f>
        <v>0</v>
      </c>
      <c r="J1283">
        <f>MIN(E1283-I1283,G1283)</f>
        <v>0</v>
      </c>
      <c r="K1283">
        <f>MIN(E1283-I1283-J1283,H1283)</f>
        <v>0</v>
      </c>
      <c r="L1283">
        <f>E1283-I1283-J1283-K1283</f>
        <v>0</v>
      </c>
      <c r="M1283">
        <f>IF((I1283+J1283+(1-$W$36)*L1283)/$W$39&gt;=$W$38,1,0)</f>
        <v>0</v>
      </c>
      <c r="N1283">
        <f>IF(M1283=1,$W$37,$W$36)*L1283</f>
        <v>0</v>
      </c>
      <c r="O1283">
        <f>EXP(-$W$26*C1283)*I1283</f>
        <v>0</v>
      </c>
      <c r="P1283">
        <f>EXP(-$W$26*C1283)*J1283</f>
        <v>0</v>
      </c>
      <c r="Q1283">
        <f>EXP(-$W$26*C1283)*K1283</f>
        <v>0</v>
      </c>
      <c r="R1283">
        <f>EXP(-$W$26*C1283)*(L1283-N1283)</f>
        <v>0</v>
      </c>
      <c r="S1283">
        <f>EXP(-$W$26*C1283)*N1283</f>
        <v>0</v>
      </c>
      <c r="T1283">
        <f>EXP(-$W$26*C1283)*E1283</f>
        <v>0</v>
      </c>
    </row>
    <row r="1284" spans="1:20">
      <c r="A1284">
        <v>1275</v>
      </c>
      <c r="B1284">
        <f>RAND()</f>
        <v>0</v>
      </c>
      <c r="C1284">
        <f>IF(B1284&lt;$W$41,3,IF(B1284&lt;$W$41+$W$42,4,5))</f>
        <v>0</v>
      </c>
      <c r="D1284">
        <f>NORMSINV(RAND())</f>
        <v>0</v>
      </c>
      <c r="E1284">
        <f>$W$25*EXP(($W$26-$W$28-0.5*$W$27^2)*C1284+$W$27*SQRT(C1284)*D1284)</f>
        <v>0</v>
      </c>
      <c r="F1284">
        <f>$W$30*(1+$W$31)^C1284</f>
        <v>0</v>
      </c>
      <c r="G1284">
        <f>$W$32*(1+$W$33)^C1284</f>
        <v>0</v>
      </c>
      <c r="H1284">
        <f>$W$34*(1+$W$35)^C1284</f>
        <v>0</v>
      </c>
      <c r="I1284">
        <f>MIN(E1284,F1284)</f>
        <v>0</v>
      </c>
      <c r="J1284">
        <f>MIN(E1284-I1284,G1284)</f>
        <v>0</v>
      </c>
      <c r="K1284">
        <f>MIN(E1284-I1284-J1284,H1284)</f>
        <v>0</v>
      </c>
      <c r="L1284">
        <f>E1284-I1284-J1284-K1284</f>
        <v>0</v>
      </c>
      <c r="M1284">
        <f>IF((I1284+J1284+(1-$W$36)*L1284)/$W$39&gt;=$W$38,1,0)</f>
        <v>0</v>
      </c>
      <c r="N1284">
        <f>IF(M1284=1,$W$37,$W$36)*L1284</f>
        <v>0</v>
      </c>
      <c r="O1284">
        <f>EXP(-$W$26*C1284)*I1284</f>
        <v>0</v>
      </c>
      <c r="P1284">
        <f>EXP(-$W$26*C1284)*J1284</f>
        <v>0</v>
      </c>
      <c r="Q1284">
        <f>EXP(-$W$26*C1284)*K1284</f>
        <v>0</v>
      </c>
      <c r="R1284">
        <f>EXP(-$W$26*C1284)*(L1284-N1284)</f>
        <v>0</v>
      </c>
      <c r="S1284">
        <f>EXP(-$W$26*C1284)*N1284</f>
        <v>0</v>
      </c>
      <c r="T1284">
        <f>EXP(-$W$26*C1284)*E1284</f>
        <v>0</v>
      </c>
    </row>
    <row r="1285" spans="1:20">
      <c r="A1285">
        <v>1276</v>
      </c>
      <c r="B1285">
        <f>RAND()</f>
        <v>0</v>
      </c>
      <c r="C1285">
        <f>IF(B1285&lt;$W$41,3,IF(B1285&lt;$W$41+$W$42,4,5))</f>
        <v>0</v>
      </c>
      <c r="D1285">
        <f>NORMSINV(RAND())</f>
        <v>0</v>
      </c>
      <c r="E1285">
        <f>$W$25*EXP(($W$26-$W$28-0.5*$W$27^2)*C1285+$W$27*SQRT(C1285)*D1285)</f>
        <v>0</v>
      </c>
      <c r="F1285">
        <f>$W$30*(1+$W$31)^C1285</f>
        <v>0</v>
      </c>
      <c r="G1285">
        <f>$W$32*(1+$W$33)^C1285</f>
        <v>0</v>
      </c>
      <c r="H1285">
        <f>$W$34*(1+$W$35)^C1285</f>
        <v>0</v>
      </c>
      <c r="I1285">
        <f>MIN(E1285,F1285)</f>
        <v>0</v>
      </c>
      <c r="J1285">
        <f>MIN(E1285-I1285,G1285)</f>
        <v>0</v>
      </c>
      <c r="K1285">
        <f>MIN(E1285-I1285-J1285,H1285)</f>
        <v>0</v>
      </c>
      <c r="L1285">
        <f>E1285-I1285-J1285-K1285</f>
        <v>0</v>
      </c>
      <c r="M1285">
        <f>IF((I1285+J1285+(1-$W$36)*L1285)/$W$39&gt;=$W$38,1,0)</f>
        <v>0</v>
      </c>
      <c r="N1285">
        <f>IF(M1285=1,$W$37,$W$36)*L1285</f>
        <v>0</v>
      </c>
      <c r="O1285">
        <f>EXP(-$W$26*C1285)*I1285</f>
        <v>0</v>
      </c>
      <c r="P1285">
        <f>EXP(-$W$26*C1285)*J1285</f>
        <v>0</v>
      </c>
      <c r="Q1285">
        <f>EXP(-$W$26*C1285)*K1285</f>
        <v>0</v>
      </c>
      <c r="R1285">
        <f>EXP(-$W$26*C1285)*(L1285-N1285)</f>
        <v>0</v>
      </c>
      <c r="S1285">
        <f>EXP(-$W$26*C1285)*N1285</f>
        <v>0</v>
      </c>
      <c r="T1285">
        <f>EXP(-$W$26*C1285)*E1285</f>
        <v>0</v>
      </c>
    </row>
    <row r="1286" spans="1:20">
      <c r="A1286">
        <v>1277</v>
      </c>
      <c r="B1286">
        <f>RAND()</f>
        <v>0</v>
      </c>
      <c r="C1286">
        <f>IF(B1286&lt;$W$41,3,IF(B1286&lt;$W$41+$W$42,4,5))</f>
        <v>0</v>
      </c>
      <c r="D1286">
        <f>NORMSINV(RAND())</f>
        <v>0</v>
      </c>
      <c r="E1286">
        <f>$W$25*EXP(($W$26-$W$28-0.5*$W$27^2)*C1286+$W$27*SQRT(C1286)*D1286)</f>
        <v>0</v>
      </c>
      <c r="F1286">
        <f>$W$30*(1+$W$31)^C1286</f>
        <v>0</v>
      </c>
      <c r="G1286">
        <f>$W$32*(1+$W$33)^C1286</f>
        <v>0</v>
      </c>
      <c r="H1286">
        <f>$W$34*(1+$W$35)^C1286</f>
        <v>0</v>
      </c>
      <c r="I1286">
        <f>MIN(E1286,F1286)</f>
        <v>0</v>
      </c>
      <c r="J1286">
        <f>MIN(E1286-I1286,G1286)</f>
        <v>0</v>
      </c>
      <c r="K1286">
        <f>MIN(E1286-I1286-J1286,H1286)</f>
        <v>0</v>
      </c>
      <c r="L1286">
        <f>E1286-I1286-J1286-K1286</f>
        <v>0</v>
      </c>
      <c r="M1286">
        <f>IF((I1286+J1286+(1-$W$36)*L1286)/$W$39&gt;=$W$38,1,0)</f>
        <v>0</v>
      </c>
      <c r="N1286">
        <f>IF(M1286=1,$W$37,$W$36)*L1286</f>
        <v>0</v>
      </c>
      <c r="O1286">
        <f>EXP(-$W$26*C1286)*I1286</f>
        <v>0</v>
      </c>
      <c r="P1286">
        <f>EXP(-$W$26*C1286)*J1286</f>
        <v>0</v>
      </c>
      <c r="Q1286">
        <f>EXP(-$W$26*C1286)*K1286</f>
        <v>0</v>
      </c>
      <c r="R1286">
        <f>EXP(-$W$26*C1286)*(L1286-N1286)</f>
        <v>0</v>
      </c>
      <c r="S1286">
        <f>EXP(-$W$26*C1286)*N1286</f>
        <v>0</v>
      </c>
      <c r="T1286">
        <f>EXP(-$W$26*C1286)*E1286</f>
        <v>0</v>
      </c>
    </row>
    <row r="1287" spans="1:20">
      <c r="A1287">
        <v>1278</v>
      </c>
      <c r="B1287">
        <f>RAND()</f>
        <v>0</v>
      </c>
      <c r="C1287">
        <f>IF(B1287&lt;$W$41,3,IF(B1287&lt;$W$41+$W$42,4,5))</f>
        <v>0</v>
      </c>
      <c r="D1287">
        <f>NORMSINV(RAND())</f>
        <v>0</v>
      </c>
      <c r="E1287">
        <f>$W$25*EXP(($W$26-$W$28-0.5*$W$27^2)*C1287+$W$27*SQRT(C1287)*D1287)</f>
        <v>0</v>
      </c>
      <c r="F1287">
        <f>$W$30*(1+$W$31)^C1287</f>
        <v>0</v>
      </c>
      <c r="G1287">
        <f>$W$32*(1+$W$33)^C1287</f>
        <v>0</v>
      </c>
      <c r="H1287">
        <f>$W$34*(1+$W$35)^C1287</f>
        <v>0</v>
      </c>
      <c r="I1287">
        <f>MIN(E1287,F1287)</f>
        <v>0</v>
      </c>
      <c r="J1287">
        <f>MIN(E1287-I1287,G1287)</f>
        <v>0</v>
      </c>
      <c r="K1287">
        <f>MIN(E1287-I1287-J1287,H1287)</f>
        <v>0</v>
      </c>
      <c r="L1287">
        <f>E1287-I1287-J1287-K1287</f>
        <v>0</v>
      </c>
      <c r="M1287">
        <f>IF((I1287+J1287+(1-$W$36)*L1287)/$W$39&gt;=$W$38,1,0)</f>
        <v>0</v>
      </c>
      <c r="N1287">
        <f>IF(M1287=1,$W$37,$W$36)*L1287</f>
        <v>0</v>
      </c>
      <c r="O1287">
        <f>EXP(-$W$26*C1287)*I1287</f>
        <v>0</v>
      </c>
      <c r="P1287">
        <f>EXP(-$W$26*C1287)*J1287</f>
        <v>0</v>
      </c>
      <c r="Q1287">
        <f>EXP(-$W$26*C1287)*K1287</f>
        <v>0</v>
      </c>
      <c r="R1287">
        <f>EXP(-$W$26*C1287)*(L1287-N1287)</f>
        <v>0</v>
      </c>
      <c r="S1287">
        <f>EXP(-$W$26*C1287)*N1287</f>
        <v>0</v>
      </c>
      <c r="T1287">
        <f>EXP(-$W$26*C1287)*E1287</f>
        <v>0</v>
      </c>
    </row>
    <row r="1288" spans="1:20">
      <c r="A1288">
        <v>1279</v>
      </c>
      <c r="B1288">
        <f>RAND()</f>
        <v>0</v>
      </c>
      <c r="C1288">
        <f>IF(B1288&lt;$W$41,3,IF(B1288&lt;$W$41+$W$42,4,5))</f>
        <v>0</v>
      </c>
      <c r="D1288">
        <f>NORMSINV(RAND())</f>
        <v>0</v>
      </c>
      <c r="E1288">
        <f>$W$25*EXP(($W$26-$W$28-0.5*$W$27^2)*C1288+$W$27*SQRT(C1288)*D1288)</f>
        <v>0</v>
      </c>
      <c r="F1288">
        <f>$W$30*(1+$W$31)^C1288</f>
        <v>0</v>
      </c>
      <c r="G1288">
        <f>$W$32*(1+$W$33)^C1288</f>
        <v>0</v>
      </c>
      <c r="H1288">
        <f>$W$34*(1+$W$35)^C1288</f>
        <v>0</v>
      </c>
      <c r="I1288">
        <f>MIN(E1288,F1288)</f>
        <v>0</v>
      </c>
      <c r="J1288">
        <f>MIN(E1288-I1288,G1288)</f>
        <v>0</v>
      </c>
      <c r="K1288">
        <f>MIN(E1288-I1288-J1288,H1288)</f>
        <v>0</v>
      </c>
      <c r="L1288">
        <f>E1288-I1288-J1288-K1288</f>
        <v>0</v>
      </c>
      <c r="M1288">
        <f>IF((I1288+J1288+(1-$W$36)*L1288)/$W$39&gt;=$W$38,1,0)</f>
        <v>0</v>
      </c>
      <c r="N1288">
        <f>IF(M1288=1,$W$37,$W$36)*L1288</f>
        <v>0</v>
      </c>
      <c r="O1288">
        <f>EXP(-$W$26*C1288)*I1288</f>
        <v>0</v>
      </c>
      <c r="P1288">
        <f>EXP(-$W$26*C1288)*J1288</f>
        <v>0</v>
      </c>
      <c r="Q1288">
        <f>EXP(-$W$26*C1288)*K1288</f>
        <v>0</v>
      </c>
      <c r="R1288">
        <f>EXP(-$W$26*C1288)*(L1288-N1288)</f>
        <v>0</v>
      </c>
      <c r="S1288">
        <f>EXP(-$W$26*C1288)*N1288</f>
        <v>0</v>
      </c>
      <c r="T1288">
        <f>EXP(-$W$26*C1288)*E1288</f>
        <v>0</v>
      </c>
    </row>
    <row r="1289" spans="1:20">
      <c r="A1289">
        <v>1280</v>
      </c>
      <c r="B1289">
        <f>RAND()</f>
        <v>0</v>
      </c>
      <c r="C1289">
        <f>IF(B1289&lt;$W$41,3,IF(B1289&lt;$W$41+$W$42,4,5))</f>
        <v>0</v>
      </c>
      <c r="D1289">
        <f>NORMSINV(RAND())</f>
        <v>0</v>
      </c>
      <c r="E1289">
        <f>$W$25*EXP(($W$26-$W$28-0.5*$W$27^2)*C1289+$W$27*SQRT(C1289)*D1289)</f>
        <v>0</v>
      </c>
      <c r="F1289">
        <f>$W$30*(1+$W$31)^C1289</f>
        <v>0</v>
      </c>
      <c r="G1289">
        <f>$W$32*(1+$W$33)^C1289</f>
        <v>0</v>
      </c>
      <c r="H1289">
        <f>$W$34*(1+$W$35)^C1289</f>
        <v>0</v>
      </c>
      <c r="I1289">
        <f>MIN(E1289,F1289)</f>
        <v>0</v>
      </c>
      <c r="J1289">
        <f>MIN(E1289-I1289,G1289)</f>
        <v>0</v>
      </c>
      <c r="K1289">
        <f>MIN(E1289-I1289-J1289,H1289)</f>
        <v>0</v>
      </c>
      <c r="L1289">
        <f>E1289-I1289-J1289-K1289</f>
        <v>0</v>
      </c>
      <c r="M1289">
        <f>IF((I1289+J1289+(1-$W$36)*L1289)/$W$39&gt;=$W$38,1,0)</f>
        <v>0</v>
      </c>
      <c r="N1289">
        <f>IF(M1289=1,$W$37,$W$36)*L1289</f>
        <v>0</v>
      </c>
      <c r="O1289">
        <f>EXP(-$W$26*C1289)*I1289</f>
        <v>0</v>
      </c>
      <c r="P1289">
        <f>EXP(-$W$26*C1289)*J1289</f>
        <v>0</v>
      </c>
      <c r="Q1289">
        <f>EXP(-$W$26*C1289)*K1289</f>
        <v>0</v>
      </c>
      <c r="R1289">
        <f>EXP(-$W$26*C1289)*(L1289-N1289)</f>
        <v>0</v>
      </c>
      <c r="S1289">
        <f>EXP(-$W$26*C1289)*N1289</f>
        <v>0</v>
      </c>
      <c r="T1289">
        <f>EXP(-$W$26*C1289)*E1289</f>
        <v>0</v>
      </c>
    </row>
    <row r="1290" spans="1:20">
      <c r="A1290">
        <v>1281</v>
      </c>
      <c r="B1290">
        <f>RAND()</f>
        <v>0</v>
      </c>
      <c r="C1290">
        <f>IF(B1290&lt;$W$41,3,IF(B1290&lt;$W$41+$W$42,4,5))</f>
        <v>0</v>
      </c>
      <c r="D1290">
        <f>NORMSINV(RAND())</f>
        <v>0</v>
      </c>
      <c r="E1290">
        <f>$W$25*EXP(($W$26-$W$28-0.5*$W$27^2)*C1290+$W$27*SQRT(C1290)*D1290)</f>
        <v>0</v>
      </c>
      <c r="F1290">
        <f>$W$30*(1+$W$31)^C1290</f>
        <v>0</v>
      </c>
      <c r="G1290">
        <f>$W$32*(1+$W$33)^C1290</f>
        <v>0</v>
      </c>
      <c r="H1290">
        <f>$W$34*(1+$W$35)^C1290</f>
        <v>0</v>
      </c>
      <c r="I1290">
        <f>MIN(E1290,F1290)</f>
        <v>0</v>
      </c>
      <c r="J1290">
        <f>MIN(E1290-I1290,G1290)</f>
        <v>0</v>
      </c>
      <c r="K1290">
        <f>MIN(E1290-I1290-J1290,H1290)</f>
        <v>0</v>
      </c>
      <c r="L1290">
        <f>E1290-I1290-J1290-K1290</f>
        <v>0</v>
      </c>
      <c r="M1290">
        <f>IF((I1290+J1290+(1-$W$36)*L1290)/$W$39&gt;=$W$38,1,0)</f>
        <v>0</v>
      </c>
      <c r="N1290">
        <f>IF(M1290=1,$W$37,$W$36)*L1290</f>
        <v>0</v>
      </c>
      <c r="O1290">
        <f>EXP(-$W$26*C1290)*I1290</f>
        <v>0</v>
      </c>
      <c r="P1290">
        <f>EXP(-$W$26*C1290)*J1290</f>
        <v>0</v>
      </c>
      <c r="Q1290">
        <f>EXP(-$W$26*C1290)*K1290</f>
        <v>0</v>
      </c>
      <c r="R1290">
        <f>EXP(-$W$26*C1290)*(L1290-N1290)</f>
        <v>0</v>
      </c>
      <c r="S1290">
        <f>EXP(-$W$26*C1290)*N1290</f>
        <v>0</v>
      </c>
      <c r="T1290">
        <f>EXP(-$W$26*C1290)*E1290</f>
        <v>0</v>
      </c>
    </row>
    <row r="1291" spans="1:20">
      <c r="A1291">
        <v>1282</v>
      </c>
      <c r="B1291">
        <f>RAND()</f>
        <v>0</v>
      </c>
      <c r="C1291">
        <f>IF(B1291&lt;$W$41,3,IF(B1291&lt;$W$41+$W$42,4,5))</f>
        <v>0</v>
      </c>
      <c r="D1291">
        <f>NORMSINV(RAND())</f>
        <v>0</v>
      </c>
      <c r="E1291">
        <f>$W$25*EXP(($W$26-$W$28-0.5*$W$27^2)*C1291+$W$27*SQRT(C1291)*D1291)</f>
        <v>0</v>
      </c>
      <c r="F1291">
        <f>$W$30*(1+$W$31)^C1291</f>
        <v>0</v>
      </c>
      <c r="G1291">
        <f>$W$32*(1+$W$33)^C1291</f>
        <v>0</v>
      </c>
      <c r="H1291">
        <f>$W$34*(1+$W$35)^C1291</f>
        <v>0</v>
      </c>
      <c r="I1291">
        <f>MIN(E1291,F1291)</f>
        <v>0</v>
      </c>
      <c r="J1291">
        <f>MIN(E1291-I1291,G1291)</f>
        <v>0</v>
      </c>
      <c r="K1291">
        <f>MIN(E1291-I1291-J1291,H1291)</f>
        <v>0</v>
      </c>
      <c r="L1291">
        <f>E1291-I1291-J1291-K1291</f>
        <v>0</v>
      </c>
      <c r="M1291">
        <f>IF((I1291+J1291+(1-$W$36)*L1291)/$W$39&gt;=$W$38,1,0)</f>
        <v>0</v>
      </c>
      <c r="N1291">
        <f>IF(M1291=1,$W$37,$W$36)*L1291</f>
        <v>0</v>
      </c>
      <c r="O1291">
        <f>EXP(-$W$26*C1291)*I1291</f>
        <v>0</v>
      </c>
      <c r="P1291">
        <f>EXP(-$W$26*C1291)*J1291</f>
        <v>0</v>
      </c>
      <c r="Q1291">
        <f>EXP(-$W$26*C1291)*K1291</f>
        <v>0</v>
      </c>
      <c r="R1291">
        <f>EXP(-$W$26*C1291)*(L1291-N1291)</f>
        <v>0</v>
      </c>
      <c r="S1291">
        <f>EXP(-$W$26*C1291)*N1291</f>
        <v>0</v>
      </c>
      <c r="T1291">
        <f>EXP(-$W$26*C1291)*E1291</f>
        <v>0</v>
      </c>
    </row>
    <row r="1292" spans="1:20">
      <c r="A1292">
        <v>1283</v>
      </c>
      <c r="B1292">
        <f>RAND()</f>
        <v>0</v>
      </c>
      <c r="C1292">
        <f>IF(B1292&lt;$W$41,3,IF(B1292&lt;$W$41+$W$42,4,5))</f>
        <v>0</v>
      </c>
      <c r="D1292">
        <f>NORMSINV(RAND())</f>
        <v>0</v>
      </c>
      <c r="E1292">
        <f>$W$25*EXP(($W$26-$W$28-0.5*$W$27^2)*C1292+$W$27*SQRT(C1292)*D1292)</f>
        <v>0</v>
      </c>
      <c r="F1292">
        <f>$W$30*(1+$W$31)^C1292</f>
        <v>0</v>
      </c>
      <c r="G1292">
        <f>$W$32*(1+$W$33)^C1292</f>
        <v>0</v>
      </c>
      <c r="H1292">
        <f>$W$34*(1+$W$35)^C1292</f>
        <v>0</v>
      </c>
      <c r="I1292">
        <f>MIN(E1292,F1292)</f>
        <v>0</v>
      </c>
      <c r="J1292">
        <f>MIN(E1292-I1292,G1292)</f>
        <v>0</v>
      </c>
      <c r="K1292">
        <f>MIN(E1292-I1292-J1292,H1292)</f>
        <v>0</v>
      </c>
      <c r="L1292">
        <f>E1292-I1292-J1292-K1292</f>
        <v>0</v>
      </c>
      <c r="M1292">
        <f>IF((I1292+J1292+(1-$W$36)*L1292)/$W$39&gt;=$W$38,1,0)</f>
        <v>0</v>
      </c>
      <c r="N1292">
        <f>IF(M1292=1,$W$37,$W$36)*L1292</f>
        <v>0</v>
      </c>
      <c r="O1292">
        <f>EXP(-$W$26*C1292)*I1292</f>
        <v>0</v>
      </c>
      <c r="P1292">
        <f>EXP(-$W$26*C1292)*J1292</f>
        <v>0</v>
      </c>
      <c r="Q1292">
        <f>EXP(-$W$26*C1292)*K1292</f>
        <v>0</v>
      </c>
      <c r="R1292">
        <f>EXP(-$W$26*C1292)*(L1292-N1292)</f>
        <v>0</v>
      </c>
      <c r="S1292">
        <f>EXP(-$W$26*C1292)*N1292</f>
        <v>0</v>
      </c>
      <c r="T1292">
        <f>EXP(-$W$26*C1292)*E1292</f>
        <v>0</v>
      </c>
    </row>
    <row r="1293" spans="1:20">
      <c r="A1293">
        <v>1284</v>
      </c>
      <c r="B1293">
        <f>RAND()</f>
        <v>0</v>
      </c>
      <c r="C1293">
        <f>IF(B1293&lt;$W$41,3,IF(B1293&lt;$W$41+$W$42,4,5))</f>
        <v>0</v>
      </c>
      <c r="D1293">
        <f>NORMSINV(RAND())</f>
        <v>0</v>
      </c>
      <c r="E1293">
        <f>$W$25*EXP(($W$26-$W$28-0.5*$W$27^2)*C1293+$W$27*SQRT(C1293)*D1293)</f>
        <v>0</v>
      </c>
      <c r="F1293">
        <f>$W$30*(1+$W$31)^C1293</f>
        <v>0</v>
      </c>
      <c r="G1293">
        <f>$W$32*(1+$W$33)^C1293</f>
        <v>0</v>
      </c>
      <c r="H1293">
        <f>$W$34*(1+$W$35)^C1293</f>
        <v>0</v>
      </c>
      <c r="I1293">
        <f>MIN(E1293,F1293)</f>
        <v>0</v>
      </c>
      <c r="J1293">
        <f>MIN(E1293-I1293,G1293)</f>
        <v>0</v>
      </c>
      <c r="K1293">
        <f>MIN(E1293-I1293-J1293,H1293)</f>
        <v>0</v>
      </c>
      <c r="L1293">
        <f>E1293-I1293-J1293-K1293</f>
        <v>0</v>
      </c>
      <c r="M1293">
        <f>IF((I1293+J1293+(1-$W$36)*L1293)/$W$39&gt;=$W$38,1,0)</f>
        <v>0</v>
      </c>
      <c r="N1293">
        <f>IF(M1293=1,$W$37,$W$36)*L1293</f>
        <v>0</v>
      </c>
      <c r="O1293">
        <f>EXP(-$W$26*C1293)*I1293</f>
        <v>0</v>
      </c>
      <c r="P1293">
        <f>EXP(-$W$26*C1293)*J1293</f>
        <v>0</v>
      </c>
      <c r="Q1293">
        <f>EXP(-$W$26*C1293)*K1293</f>
        <v>0</v>
      </c>
      <c r="R1293">
        <f>EXP(-$W$26*C1293)*(L1293-N1293)</f>
        <v>0</v>
      </c>
      <c r="S1293">
        <f>EXP(-$W$26*C1293)*N1293</f>
        <v>0</v>
      </c>
      <c r="T1293">
        <f>EXP(-$W$26*C1293)*E1293</f>
        <v>0</v>
      </c>
    </row>
    <row r="1294" spans="1:20">
      <c r="A1294">
        <v>1285</v>
      </c>
      <c r="B1294">
        <f>RAND()</f>
        <v>0</v>
      </c>
      <c r="C1294">
        <f>IF(B1294&lt;$W$41,3,IF(B1294&lt;$W$41+$W$42,4,5))</f>
        <v>0</v>
      </c>
      <c r="D1294">
        <f>NORMSINV(RAND())</f>
        <v>0</v>
      </c>
      <c r="E1294">
        <f>$W$25*EXP(($W$26-$W$28-0.5*$W$27^2)*C1294+$W$27*SQRT(C1294)*D1294)</f>
        <v>0</v>
      </c>
      <c r="F1294">
        <f>$W$30*(1+$W$31)^C1294</f>
        <v>0</v>
      </c>
      <c r="G1294">
        <f>$W$32*(1+$W$33)^C1294</f>
        <v>0</v>
      </c>
      <c r="H1294">
        <f>$W$34*(1+$W$35)^C1294</f>
        <v>0</v>
      </c>
      <c r="I1294">
        <f>MIN(E1294,F1294)</f>
        <v>0</v>
      </c>
      <c r="J1294">
        <f>MIN(E1294-I1294,G1294)</f>
        <v>0</v>
      </c>
      <c r="K1294">
        <f>MIN(E1294-I1294-J1294,H1294)</f>
        <v>0</v>
      </c>
      <c r="L1294">
        <f>E1294-I1294-J1294-K1294</f>
        <v>0</v>
      </c>
      <c r="M1294">
        <f>IF((I1294+J1294+(1-$W$36)*L1294)/$W$39&gt;=$W$38,1,0)</f>
        <v>0</v>
      </c>
      <c r="N1294">
        <f>IF(M1294=1,$W$37,$W$36)*L1294</f>
        <v>0</v>
      </c>
      <c r="O1294">
        <f>EXP(-$W$26*C1294)*I1294</f>
        <v>0</v>
      </c>
      <c r="P1294">
        <f>EXP(-$W$26*C1294)*J1294</f>
        <v>0</v>
      </c>
      <c r="Q1294">
        <f>EXP(-$W$26*C1294)*K1294</f>
        <v>0</v>
      </c>
      <c r="R1294">
        <f>EXP(-$W$26*C1294)*(L1294-N1294)</f>
        <v>0</v>
      </c>
      <c r="S1294">
        <f>EXP(-$W$26*C1294)*N1294</f>
        <v>0</v>
      </c>
      <c r="T1294">
        <f>EXP(-$W$26*C1294)*E1294</f>
        <v>0</v>
      </c>
    </row>
    <row r="1295" spans="1:20">
      <c r="A1295">
        <v>1286</v>
      </c>
      <c r="B1295">
        <f>RAND()</f>
        <v>0</v>
      </c>
      <c r="C1295">
        <f>IF(B1295&lt;$W$41,3,IF(B1295&lt;$W$41+$W$42,4,5))</f>
        <v>0</v>
      </c>
      <c r="D1295">
        <f>NORMSINV(RAND())</f>
        <v>0</v>
      </c>
      <c r="E1295">
        <f>$W$25*EXP(($W$26-$W$28-0.5*$W$27^2)*C1295+$W$27*SQRT(C1295)*D1295)</f>
        <v>0</v>
      </c>
      <c r="F1295">
        <f>$W$30*(1+$W$31)^C1295</f>
        <v>0</v>
      </c>
      <c r="G1295">
        <f>$W$32*(1+$W$33)^C1295</f>
        <v>0</v>
      </c>
      <c r="H1295">
        <f>$W$34*(1+$W$35)^C1295</f>
        <v>0</v>
      </c>
      <c r="I1295">
        <f>MIN(E1295,F1295)</f>
        <v>0</v>
      </c>
      <c r="J1295">
        <f>MIN(E1295-I1295,G1295)</f>
        <v>0</v>
      </c>
      <c r="K1295">
        <f>MIN(E1295-I1295-J1295,H1295)</f>
        <v>0</v>
      </c>
      <c r="L1295">
        <f>E1295-I1295-J1295-K1295</f>
        <v>0</v>
      </c>
      <c r="M1295">
        <f>IF((I1295+J1295+(1-$W$36)*L1295)/$W$39&gt;=$W$38,1,0)</f>
        <v>0</v>
      </c>
      <c r="N1295">
        <f>IF(M1295=1,$W$37,$W$36)*L1295</f>
        <v>0</v>
      </c>
      <c r="O1295">
        <f>EXP(-$W$26*C1295)*I1295</f>
        <v>0</v>
      </c>
      <c r="P1295">
        <f>EXP(-$W$26*C1295)*J1295</f>
        <v>0</v>
      </c>
      <c r="Q1295">
        <f>EXP(-$W$26*C1295)*K1295</f>
        <v>0</v>
      </c>
      <c r="R1295">
        <f>EXP(-$W$26*C1295)*(L1295-N1295)</f>
        <v>0</v>
      </c>
      <c r="S1295">
        <f>EXP(-$W$26*C1295)*N1295</f>
        <v>0</v>
      </c>
      <c r="T1295">
        <f>EXP(-$W$26*C1295)*E1295</f>
        <v>0</v>
      </c>
    </row>
    <row r="1296" spans="1:20">
      <c r="A1296">
        <v>1287</v>
      </c>
      <c r="B1296">
        <f>RAND()</f>
        <v>0</v>
      </c>
      <c r="C1296">
        <f>IF(B1296&lt;$W$41,3,IF(B1296&lt;$W$41+$W$42,4,5))</f>
        <v>0</v>
      </c>
      <c r="D1296">
        <f>NORMSINV(RAND())</f>
        <v>0</v>
      </c>
      <c r="E1296">
        <f>$W$25*EXP(($W$26-$W$28-0.5*$W$27^2)*C1296+$W$27*SQRT(C1296)*D1296)</f>
        <v>0</v>
      </c>
      <c r="F1296">
        <f>$W$30*(1+$W$31)^C1296</f>
        <v>0</v>
      </c>
      <c r="G1296">
        <f>$W$32*(1+$W$33)^C1296</f>
        <v>0</v>
      </c>
      <c r="H1296">
        <f>$W$34*(1+$W$35)^C1296</f>
        <v>0</v>
      </c>
      <c r="I1296">
        <f>MIN(E1296,F1296)</f>
        <v>0</v>
      </c>
      <c r="J1296">
        <f>MIN(E1296-I1296,G1296)</f>
        <v>0</v>
      </c>
      <c r="K1296">
        <f>MIN(E1296-I1296-J1296,H1296)</f>
        <v>0</v>
      </c>
      <c r="L1296">
        <f>E1296-I1296-J1296-K1296</f>
        <v>0</v>
      </c>
      <c r="M1296">
        <f>IF((I1296+J1296+(1-$W$36)*L1296)/$W$39&gt;=$W$38,1,0)</f>
        <v>0</v>
      </c>
      <c r="N1296">
        <f>IF(M1296=1,$W$37,$W$36)*L1296</f>
        <v>0</v>
      </c>
      <c r="O1296">
        <f>EXP(-$W$26*C1296)*I1296</f>
        <v>0</v>
      </c>
      <c r="P1296">
        <f>EXP(-$W$26*C1296)*J1296</f>
        <v>0</v>
      </c>
      <c r="Q1296">
        <f>EXP(-$W$26*C1296)*K1296</f>
        <v>0</v>
      </c>
      <c r="R1296">
        <f>EXP(-$W$26*C1296)*(L1296-N1296)</f>
        <v>0</v>
      </c>
      <c r="S1296">
        <f>EXP(-$W$26*C1296)*N1296</f>
        <v>0</v>
      </c>
      <c r="T1296">
        <f>EXP(-$W$26*C1296)*E1296</f>
        <v>0</v>
      </c>
    </row>
    <row r="1297" spans="1:20">
      <c r="A1297">
        <v>1288</v>
      </c>
      <c r="B1297">
        <f>RAND()</f>
        <v>0</v>
      </c>
      <c r="C1297">
        <f>IF(B1297&lt;$W$41,3,IF(B1297&lt;$W$41+$W$42,4,5))</f>
        <v>0</v>
      </c>
      <c r="D1297">
        <f>NORMSINV(RAND())</f>
        <v>0</v>
      </c>
      <c r="E1297">
        <f>$W$25*EXP(($W$26-$W$28-0.5*$W$27^2)*C1297+$W$27*SQRT(C1297)*D1297)</f>
        <v>0</v>
      </c>
      <c r="F1297">
        <f>$W$30*(1+$W$31)^C1297</f>
        <v>0</v>
      </c>
      <c r="G1297">
        <f>$W$32*(1+$W$33)^C1297</f>
        <v>0</v>
      </c>
      <c r="H1297">
        <f>$W$34*(1+$W$35)^C1297</f>
        <v>0</v>
      </c>
      <c r="I1297">
        <f>MIN(E1297,F1297)</f>
        <v>0</v>
      </c>
      <c r="J1297">
        <f>MIN(E1297-I1297,G1297)</f>
        <v>0</v>
      </c>
      <c r="K1297">
        <f>MIN(E1297-I1297-J1297,H1297)</f>
        <v>0</v>
      </c>
      <c r="L1297">
        <f>E1297-I1297-J1297-K1297</f>
        <v>0</v>
      </c>
      <c r="M1297">
        <f>IF((I1297+J1297+(1-$W$36)*L1297)/$W$39&gt;=$W$38,1,0)</f>
        <v>0</v>
      </c>
      <c r="N1297">
        <f>IF(M1297=1,$W$37,$W$36)*L1297</f>
        <v>0</v>
      </c>
      <c r="O1297">
        <f>EXP(-$W$26*C1297)*I1297</f>
        <v>0</v>
      </c>
      <c r="P1297">
        <f>EXP(-$W$26*C1297)*J1297</f>
        <v>0</v>
      </c>
      <c r="Q1297">
        <f>EXP(-$W$26*C1297)*K1297</f>
        <v>0</v>
      </c>
      <c r="R1297">
        <f>EXP(-$W$26*C1297)*(L1297-N1297)</f>
        <v>0</v>
      </c>
      <c r="S1297">
        <f>EXP(-$W$26*C1297)*N1297</f>
        <v>0</v>
      </c>
      <c r="T1297">
        <f>EXP(-$W$26*C1297)*E1297</f>
        <v>0</v>
      </c>
    </row>
    <row r="1298" spans="1:20">
      <c r="A1298">
        <v>1289</v>
      </c>
      <c r="B1298">
        <f>RAND()</f>
        <v>0</v>
      </c>
      <c r="C1298">
        <f>IF(B1298&lt;$W$41,3,IF(B1298&lt;$W$41+$W$42,4,5))</f>
        <v>0</v>
      </c>
      <c r="D1298">
        <f>NORMSINV(RAND())</f>
        <v>0</v>
      </c>
      <c r="E1298">
        <f>$W$25*EXP(($W$26-$W$28-0.5*$W$27^2)*C1298+$W$27*SQRT(C1298)*D1298)</f>
        <v>0</v>
      </c>
      <c r="F1298">
        <f>$W$30*(1+$W$31)^C1298</f>
        <v>0</v>
      </c>
      <c r="G1298">
        <f>$W$32*(1+$W$33)^C1298</f>
        <v>0</v>
      </c>
      <c r="H1298">
        <f>$W$34*(1+$W$35)^C1298</f>
        <v>0</v>
      </c>
      <c r="I1298">
        <f>MIN(E1298,F1298)</f>
        <v>0</v>
      </c>
      <c r="J1298">
        <f>MIN(E1298-I1298,G1298)</f>
        <v>0</v>
      </c>
      <c r="K1298">
        <f>MIN(E1298-I1298-J1298,H1298)</f>
        <v>0</v>
      </c>
      <c r="L1298">
        <f>E1298-I1298-J1298-K1298</f>
        <v>0</v>
      </c>
      <c r="M1298">
        <f>IF((I1298+J1298+(1-$W$36)*L1298)/$W$39&gt;=$W$38,1,0)</f>
        <v>0</v>
      </c>
      <c r="N1298">
        <f>IF(M1298=1,$W$37,$W$36)*L1298</f>
        <v>0</v>
      </c>
      <c r="O1298">
        <f>EXP(-$W$26*C1298)*I1298</f>
        <v>0</v>
      </c>
      <c r="P1298">
        <f>EXP(-$W$26*C1298)*J1298</f>
        <v>0</v>
      </c>
      <c r="Q1298">
        <f>EXP(-$W$26*C1298)*K1298</f>
        <v>0</v>
      </c>
      <c r="R1298">
        <f>EXP(-$W$26*C1298)*(L1298-N1298)</f>
        <v>0</v>
      </c>
      <c r="S1298">
        <f>EXP(-$W$26*C1298)*N1298</f>
        <v>0</v>
      </c>
      <c r="T1298">
        <f>EXP(-$W$26*C1298)*E1298</f>
        <v>0</v>
      </c>
    </row>
    <row r="1299" spans="1:20">
      <c r="A1299">
        <v>1290</v>
      </c>
      <c r="B1299">
        <f>RAND()</f>
        <v>0</v>
      </c>
      <c r="C1299">
        <f>IF(B1299&lt;$W$41,3,IF(B1299&lt;$W$41+$W$42,4,5))</f>
        <v>0</v>
      </c>
      <c r="D1299">
        <f>NORMSINV(RAND())</f>
        <v>0</v>
      </c>
      <c r="E1299">
        <f>$W$25*EXP(($W$26-$W$28-0.5*$W$27^2)*C1299+$W$27*SQRT(C1299)*D1299)</f>
        <v>0</v>
      </c>
      <c r="F1299">
        <f>$W$30*(1+$W$31)^C1299</f>
        <v>0</v>
      </c>
      <c r="G1299">
        <f>$W$32*(1+$W$33)^C1299</f>
        <v>0</v>
      </c>
      <c r="H1299">
        <f>$W$34*(1+$W$35)^C1299</f>
        <v>0</v>
      </c>
      <c r="I1299">
        <f>MIN(E1299,F1299)</f>
        <v>0</v>
      </c>
      <c r="J1299">
        <f>MIN(E1299-I1299,G1299)</f>
        <v>0</v>
      </c>
      <c r="K1299">
        <f>MIN(E1299-I1299-J1299,H1299)</f>
        <v>0</v>
      </c>
      <c r="L1299">
        <f>E1299-I1299-J1299-K1299</f>
        <v>0</v>
      </c>
      <c r="M1299">
        <f>IF((I1299+J1299+(1-$W$36)*L1299)/$W$39&gt;=$W$38,1,0)</f>
        <v>0</v>
      </c>
      <c r="N1299">
        <f>IF(M1299=1,$W$37,$W$36)*L1299</f>
        <v>0</v>
      </c>
      <c r="O1299">
        <f>EXP(-$W$26*C1299)*I1299</f>
        <v>0</v>
      </c>
      <c r="P1299">
        <f>EXP(-$W$26*C1299)*J1299</f>
        <v>0</v>
      </c>
      <c r="Q1299">
        <f>EXP(-$W$26*C1299)*K1299</f>
        <v>0</v>
      </c>
      <c r="R1299">
        <f>EXP(-$W$26*C1299)*(L1299-N1299)</f>
        <v>0</v>
      </c>
      <c r="S1299">
        <f>EXP(-$W$26*C1299)*N1299</f>
        <v>0</v>
      </c>
      <c r="T1299">
        <f>EXP(-$W$26*C1299)*E1299</f>
        <v>0</v>
      </c>
    </row>
    <row r="1300" spans="1:20">
      <c r="A1300">
        <v>1291</v>
      </c>
      <c r="B1300">
        <f>RAND()</f>
        <v>0</v>
      </c>
      <c r="C1300">
        <f>IF(B1300&lt;$W$41,3,IF(B1300&lt;$W$41+$W$42,4,5))</f>
        <v>0</v>
      </c>
      <c r="D1300">
        <f>NORMSINV(RAND())</f>
        <v>0</v>
      </c>
      <c r="E1300">
        <f>$W$25*EXP(($W$26-$W$28-0.5*$W$27^2)*C1300+$W$27*SQRT(C1300)*D1300)</f>
        <v>0</v>
      </c>
      <c r="F1300">
        <f>$W$30*(1+$W$31)^C1300</f>
        <v>0</v>
      </c>
      <c r="G1300">
        <f>$W$32*(1+$W$33)^C1300</f>
        <v>0</v>
      </c>
      <c r="H1300">
        <f>$W$34*(1+$W$35)^C1300</f>
        <v>0</v>
      </c>
      <c r="I1300">
        <f>MIN(E1300,F1300)</f>
        <v>0</v>
      </c>
      <c r="J1300">
        <f>MIN(E1300-I1300,G1300)</f>
        <v>0</v>
      </c>
      <c r="K1300">
        <f>MIN(E1300-I1300-J1300,H1300)</f>
        <v>0</v>
      </c>
      <c r="L1300">
        <f>E1300-I1300-J1300-K1300</f>
        <v>0</v>
      </c>
      <c r="M1300">
        <f>IF((I1300+J1300+(1-$W$36)*L1300)/$W$39&gt;=$W$38,1,0)</f>
        <v>0</v>
      </c>
      <c r="N1300">
        <f>IF(M1300=1,$W$37,$W$36)*L1300</f>
        <v>0</v>
      </c>
      <c r="O1300">
        <f>EXP(-$W$26*C1300)*I1300</f>
        <v>0</v>
      </c>
      <c r="P1300">
        <f>EXP(-$W$26*C1300)*J1300</f>
        <v>0</v>
      </c>
      <c r="Q1300">
        <f>EXP(-$W$26*C1300)*K1300</f>
        <v>0</v>
      </c>
      <c r="R1300">
        <f>EXP(-$W$26*C1300)*(L1300-N1300)</f>
        <v>0</v>
      </c>
      <c r="S1300">
        <f>EXP(-$W$26*C1300)*N1300</f>
        <v>0</v>
      </c>
      <c r="T1300">
        <f>EXP(-$W$26*C1300)*E1300</f>
        <v>0</v>
      </c>
    </row>
    <row r="1301" spans="1:20">
      <c r="A1301">
        <v>1292</v>
      </c>
      <c r="B1301">
        <f>RAND()</f>
        <v>0</v>
      </c>
      <c r="C1301">
        <f>IF(B1301&lt;$W$41,3,IF(B1301&lt;$W$41+$W$42,4,5))</f>
        <v>0</v>
      </c>
      <c r="D1301">
        <f>NORMSINV(RAND())</f>
        <v>0</v>
      </c>
      <c r="E1301">
        <f>$W$25*EXP(($W$26-$W$28-0.5*$W$27^2)*C1301+$W$27*SQRT(C1301)*D1301)</f>
        <v>0</v>
      </c>
      <c r="F1301">
        <f>$W$30*(1+$W$31)^C1301</f>
        <v>0</v>
      </c>
      <c r="G1301">
        <f>$W$32*(1+$W$33)^C1301</f>
        <v>0</v>
      </c>
      <c r="H1301">
        <f>$W$34*(1+$W$35)^C1301</f>
        <v>0</v>
      </c>
      <c r="I1301">
        <f>MIN(E1301,F1301)</f>
        <v>0</v>
      </c>
      <c r="J1301">
        <f>MIN(E1301-I1301,G1301)</f>
        <v>0</v>
      </c>
      <c r="K1301">
        <f>MIN(E1301-I1301-J1301,H1301)</f>
        <v>0</v>
      </c>
      <c r="L1301">
        <f>E1301-I1301-J1301-K1301</f>
        <v>0</v>
      </c>
      <c r="M1301">
        <f>IF((I1301+J1301+(1-$W$36)*L1301)/$W$39&gt;=$W$38,1,0)</f>
        <v>0</v>
      </c>
      <c r="N1301">
        <f>IF(M1301=1,$W$37,$W$36)*L1301</f>
        <v>0</v>
      </c>
      <c r="O1301">
        <f>EXP(-$W$26*C1301)*I1301</f>
        <v>0</v>
      </c>
      <c r="P1301">
        <f>EXP(-$W$26*C1301)*J1301</f>
        <v>0</v>
      </c>
      <c r="Q1301">
        <f>EXP(-$W$26*C1301)*K1301</f>
        <v>0</v>
      </c>
      <c r="R1301">
        <f>EXP(-$W$26*C1301)*(L1301-N1301)</f>
        <v>0</v>
      </c>
      <c r="S1301">
        <f>EXP(-$W$26*C1301)*N1301</f>
        <v>0</v>
      </c>
      <c r="T1301">
        <f>EXP(-$W$26*C1301)*E1301</f>
        <v>0</v>
      </c>
    </row>
    <row r="1302" spans="1:20">
      <c r="A1302">
        <v>1293</v>
      </c>
      <c r="B1302">
        <f>RAND()</f>
        <v>0</v>
      </c>
      <c r="C1302">
        <f>IF(B1302&lt;$W$41,3,IF(B1302&lt;$W$41+$W$42,4,5))</f>
        <v>0</v>
      </c>
      <c r="D1302">
        <f>NORMSINV(RAND())</f>
        <v>0</v>
      </c>
      <c r="E1302">
        <f>$W$25*EXP(($W$26-$W$28-0.5*$W$27^2)*C1302+$W$27*SQRT(C1302)*D1302)</f>
        <v>0</v>
      </c>
      <c r="F1302">
        <f>$W$30*(1+$W$31)^C1302</f>
        <v>0</v>
      </c>
      <c r="G1302">
        <f>$W$32*(1+$W$33)^C1302</f>
        <v>0</v>
      </c>
      <c r="H1302">
        <f>$W$34*(1+$W$35)^C1302</f>
        <v>0</v>
      </c>
      <c r="I1302">
        <f>MIN(E1302,F1302)</f>
        <v>0</v>
      </c>
      <c r="J1302">
        <f>MIN(E1302-I1302,G1302)</f>
        <v>0</v>
      </c>
      <c r="K1302">
        <f>MIN(E1302-I1302-J1302,H1302)</f>
        <v>0</v>
      </c>
      <c r="L1302">
        <f>E1302-I1302-J1302-K1302</f>
        <v>0</v>
      </c>
      <c r="M1302">
        <f>IF((I1302+J1302+(1-$W$36)*L1302)/$W$39&gt;=$W$38,1,0)</f>
        <v>0</v>
      </c>
      <c r="N1302">
        <f>IF(M1302=1,$W$37,$W$36)*L1302</f>
        <v>0</v>
      </c>
      <c r="O1302">
        <f>EXP(-$W$26*C1302)*I1302</f>
        <v>0</v>
      </c>
      <c r="P1302">
        <f>EXP(-$W$26*C1302)*J1302</f>
        <v>0</v>
      </c>
      <c r="Q1302">
        <f>EXP(-$W$26*C1302)*K1302</f>
        <v>0</v>
      </c>
      <c r="R1302">
        <f>EXP(-$W$26*C1302)*(L1302-N1302)</f>
        <v>0</v>
      </c>
      <c r="S1302">
        <f>EXP(-$W$26*C1302)*N1302</f>
        <v>0</v>
      </c>
      <c r="T1302">
        <f>EXP(-$W$26*C1302)*E1302</f>
        <v>0</v>
      </c>
    </row>
    <row r="1303" spans="1:20">
      <c r="A1303">
        <v>1294</v>
      </c>
      <c r="B1303">
        <f>RAND()</f>
        <v>0</v>
      </c>
      <c r="C1303">
        <f>IF(B1303&lt;$W$41,3,IF(B1303&lt;$W$41+$W$42,4,5))</f>
        <v>0</v>
      </c>
      <c r="D1303">
        <f>NORMSINV(RAND())</f>
        <v>0</v>
      </c>
      <c r="E1303">
        <f>$W$25*EXP(($W$26-$W$28-0.5*$W$27^2)*C1303+$W$27*SQRT(C1303)*D1303)</f>
        <v>0</v>
      </c>
      <c r="F1303">
        <f>$W$30*(1+$W$31)^C1303</f>
        <v>0</v>
      </c>
      <c r="G1303">
        <f>$W$32*(1+$W$33)^C1303</f>
        <v>0</v>
      </c>
      <c r="H1303">
        <f>$W$34*(1+$W$35)^C1303</f>
        <v>0</v>
      </c>
      <c r="I1303">
        <f>MIN(E1303,F1303)</f>
        <v>0</v>
      </c>
      <c r="J1303">
        <f>MIN(E1303-I1303,G1303)</f>
        <v>0</v>
      </c>
      <c r="K1303">
        <f>MIN(E1303-I1303-J1303,H1303)</f>
        <v>0</v>
      </c>
      <c r="L1303">
        <f>E1303-I1303-J1303-K1303</f>
        <v>0</v>
      </c>
      <c r="M1303">
        <f>IF((I1303+J1303+(1-$W$36)*L1303)/$W$39&gt;=$W$38,1,0)</f>
        <v>0</v>
      </c>
      <c r="N1303">
        <f>IF(M1303=1,$W$37,$W$36)*L1303</f>
        <v>0</v>
      </c>
      <c r="O1303">
        <f>EXP(-$W$26*C1303)*I1303</f>
        <v>0</v>
      </c>
      <c r="P1303">
        <f>EXP(-$W$26*C1303)*J1303</f>
        <v>0</v>
      </c>
      <c r="Q1303">
        <f>EXP(-$W$26*C1303)*K1303</f>
        <v>0</v>
      </c>
      <c r="R1303">
        <f>EXP(-$W$26*C1303)*(L1303-N1303)</f>
        <v>0</v>
      </c>
      <c r="S1303">
        <f>EXP(-$W$26*C1303)*N1303</f>
        <v>0</v>
      </c>
      <c r="T1303">
        <f>EXP(-$W$26*C1303)*E1303</f>
        <v>0</v>
      </c>
    </row>
    <row r="1304" spans="1:20">
      <c r="A1304">
        <v>1295</v>
      </c>
      <c r="B1304">
        <f>RAND()</f>
        <v>0</v>
      </c>
      <c r="C1304">
        <f>IF(B1304&lt;$W$41,3,IF(B1304&lt;$W$41+$W$42,4,5))</f>
        <v>0</v>
      </c>
      <c r="D1304">
        <f>NORMSINV(RAND())</f>
        <v>0</v>
      </c>
      <c r="E1304">
        <f>$W$25*EXP(($W$26-$W$28-0.5*$W$27^2)*C1304+$W$27*SQRT(C1304)*D1304)</f>
        <v>0</v>
      </c>
      <c r="F1304">
        <f>$W$30*(1+$W$31)^C1304</f>
        <v>0</v>
      </c>
      <c r="G1304">
        <f>$W$32*(1+$W$33)^C1304</f>
        <v>0</v>
      </c>
      <c r="H1304">
        <f>$W$34*(1+$W$35)^C1304</f>
        <v>0</v>
      </c>
      <c r="I1304">
        <f>MIN(E1304,F1304)</f>
        <v>0</v>
      </c>
      <c r="J1304">
        <f>MIN(E1304-I1304,G1304)</f>
        <v>0</v>
      </c>
      <c r="K1304">
        <f>MIN(E1304-I1304-J1304,H1304)</f>
        <v>0</v>
      </c>
      <c r="L1304">
        <f>E1304-I1304-J1304-K1304</f>
        <v>0</v>
      </c>
      <c r="M1304">
        <f>IF((I1304+J1304+(1-$W$36)*L1304)/$W$39&gt;=$W$38,1,0)</f>
        <v>0</v>
      </c>
      <c r="N1304">
        <f>IF(M1304=1,$W$37,$W$36)*L1304</f>
        <v>0</v>
      </c>
      <c r="O1304">
        <f>EXP(-$W$26*C1304)*I1304</f>
        <v>0</v>
      </c>
      <c r="P1304">
        <f>EXP(-$W$26*C1304)*J1304</f>
        <v>0</v>
      </c>
      <c r="Q1304">
        <f>EXP(-$W$26*C1304)*K1304</f>
        <v>0</v>
      </c>
      <c r="R1304">
        <f>EXP(-$W$26*C1304)*(L1304-N1304)</f>
        <v>0</v>
      </c>
      <c r="S1304">
        <f>EXP(-$W$26*C1304)*N1304</f>
        <v>0</v>
      </c>
      <c r="T1304">
        <f>EXP(-$W$26*C1304)*E1304</f>
        <v>0</v>
      </c>
    </row>
    <row r="1305" spans="1:20">
      <c r="A1305">
        <v>1296</v>
      </c>
      <c r="B1305">
        <f>RAND()</f>
        <v>0</v>
      </c>
      <c r="C1305">
        <f>IF(B1305&lt;$W$41,3,IF(B1305&lt;$W$41+$W$42,4,5))</f>
        <v>0</v>
      </c>
      <c r="D1305">
        <f>NORMSINV(RAND())</f>
        <v>0</v>
      </c>
      <c r="E1305">
        <f>$W$25*EXP(($W$26-$W$28-0.5*$W$27^2)*C1305+$W$27*SQRT(C1305)*D1305)</f>
        <v>0</v>
      </c>
      <c r="F1305">
        <f>$W$30*(1+$W$31)^C1305</f>
        <v>0</v>
      </c>
      <c r="G1305">
        <f>$W$32*(1+$W$33)^C1305</f>
        <v>0</v>
      </c>
      <c r="H1305">
        <f>$W$34*(1+$W$35)^C1305</f>
        <v>0</v>
      </c>
      <c r="I1305">
        <f>MIN(E1305,F1305)</f>
        <v>0</v>
      </c>
      <c r="J1305">
        <f>MIN(E1305-I1305,G1305)</f>
        <v>0</v>
      </c>
      <c r="K1305">
        <f>MIN(E1305-I1305-J1305,H1305)</f>
        <v>0</v>
      </c>
      <c r="L1305">
        <f>E1305-I1305-J1305-K1305</f>
        <v>0</v>
      </c>
      <c r="M1305">
        <f>IF((I1305+J1305+(1-$W$36)*L1305)/$W$39&gt;=$W$38,1,0)</f>
        <v>0</v>
      </c>
      <c r="N1305">
        <f>IF(M1305=1,$W$37,$W$36)*L1305</f>
        <v>0</v>
      </c>
      <c r="O1305">
        <f>EXP(-$W$26*C1305)*I1305</f>
        <v>0</v>
      </c>
      <c r="P1305">
        <f>EXP(-$W$26*C1305)*J1305</f>
        <v>0</v>
      </c>
      <c r="Q1305">
        <f>EXP(-$W$26*C1305)*K1305</f>
        <v>0</v>
      </c>
      <c r="R1305">
        <f>EXP(-$W$26*C1305)*(L1305-N1305)</f>
        <v>0</v>
      </c>
      <c r="S1305">
        <f>EXP(-$W$26*C1305)*N1305</f>
        <v>0</v>
      </c>
      <c r="T1305">
        <f>EXP(-$W$26*C1305)*E1305</f>
        <v>0</v>
      </c>
    </row>
    <row r="1306" spans="1:20">
      <c r="A1306">
        <v>1297</v>
      </c>
      <c r="B1306">
        <f>RAND()</f>
        <v>0</v>
      </c>
      <c r="C1306">
        <f>IF(B1306&lt;$W$41,3,IF(B1306&lt;$W$41+$W$42,4,5))</f>
        <v>0</v>
      </c>
      <c r="D1306">
        <f>NORMSINV(RAND())</f>
        <v>0</v>
      </c>
      <c r="E1306">
        <f>$W$25*EXP(($W$26-$W$28-0.5*$W$27^2)*C1306+$W$27*SQRT(C1306)*D1306)</f>
        <v>0</v>
      </c>
      <c r="F1306">
        <f>$W$30*(1+$W$31)^C1306</f>
        <v>0</v>
      </c>
      <c r="G1306">
        <f>$W$32*(1+$W$33)^C1306</f>
        <v>0</v>
      </c>
      <c r="H1306">
        <f>$W$34*(1+$W$35)^C1306</f>
        <v>0</v>
      </c>
      <c r="I1306">
        <f>MIN(E1306,F1306)</f>
        <v>0</v>
      </c>
      <c r="J1306">
        <f>MIN(E1306-I1306,G1306)</f>
        <v>0</v>
      </c>
      <c r="K1306">
        <f>MIN(E1306-I1306-J1306,H1306)</f>
        <v>0</v>
      </c>
      <c r="L1306">
        <f>E1306-I1306-J1306-K1306</f>
        <v>0</v>
      </c>
      <c r="M1306">
        <f>IF((I1306+J1306+(1-$W$36)*L1306)/$W$39&gt;=$W$38,1,0)</f>
        <v>0</v>
      </c>
      <c r="N1306">
        <f>IF(M1306=1,$W$37,$W$36)*L1306</f>
        <v>0</v>
      </c>
      <c r="O1306">
        <f>EXP(-$W$26*C1306)*I1306</f>
        <v>0</v>
      </c>
      <c r="P1306">
        <f>EXP(-$W$26*C1306)*J1306</f>
        <v>0</v>
      </c>
      <c r="Q1306">
        <f>EXP(-$W$26*C1306)*K1306</f>
        <v>0</v>
      </c>
      <c r="R1306">
        <f>EXP(-$W$26*C1306)*(L1306-N1306)</f>
        <v>0</v>
      </c>
      <c r="S1306">
        <f>EXP(-$W$26*C1306)*N1306</f>
        <v>0</v>
      </c>
      <c r="T1306">
        <f>EXP(-$W$26*C1306)*E1306</f>
        <v>0</v>
      </c>
    </row>
    <row r="1307" spans="1:20">
      <c r="A1307">
        <v>1298</v>
      </c>
      <c r="B1307">
        <f>RAND()</f>
        <v>0</v>
      </c>
      <c r="C1307">
        <f>IF(B1307&lt;$W$41,3,IF(B1307&lt;$W$41+$W$42,4,5))</f>
        <v>0</v>
      </c>
      <c r="D1307">
        <f>NORMSINV(RAND())</f>
        <v>0</v>
      </c>
      <c r="E1307">
        <f>$W$25*EXP(($W$26-$W$28-0.5*$W$27^2)*C1307+$W$27*SQRT(C1307)*D1307)</f>
        <v>0</v>
      </c>
      <c r="F1307">
        <f>$W$30*(1+$W$31)^C1307</f>
        <v>0</v>
      </c>
      <c r="G1307">
        <f>$W$32*(1+$W$33)^C1307</f>
        <v>0</v>
      </c>
      <c r="H1307">
        <f>$W$34*(1+$W$35)^C1307</f>
        <v>0</v>
      </c>
      <c r="I1307">
        <f>MIN(E1307,F1307)</f>
        <v>0</v>
      </c>
      <c r="J1307">
        <f>MIN(E1307-I1307,G1307)</f>
        <v>0</v>
      </c>
      <c r="K1307">
        <f>MIN(E1307-I1307-J1307,H1307)</f>
        <v>0</v>
      </c>
      <c r="L1307">
        <f>E1307-I1307-J1307-K1307</f>
        <v>0</v>
      </c>
      <c r="M1307">
        <f>IF((I1307+J1307+(1-$W$36)*L1307)/$W$39&gt;=$W$38,1,0)</f>
        <v>0</v>
      </c>
      <c r="N1307">
        <f>IF(M1307=1,$W$37,$W$36)*L1307</f>
        <v>0</v>
      </c>
      <c r="O1307">
        <f>EXP(-$W$26*C1307)*I1307</f>
        <v>0</v>
      </c>
      <c r="P1307">
        <f>EXP(-$W$26*C1307)*J1307</f>
        <v>0</v>
      </c>
      <c r="Q1307">
        <f>EXP(-$W$26*C1307)*K1307</f>
        <v>0</v>
      </c>
      <c r="R1307">
        <f>EXP(-$W$26*C1307)*(L1307-N1307)</f>
        <v>0</v>
      </c>
      <c r="S1307">
        <f>EXP(-$W$26*C1307)*N1307</f>
        <v>0</v>
      </c>
      <c r="T1307">
        <f>EXP(-$W$26*C1307)*E1307</f>
        <v>0</v>
      </c>
    </row>
    <row r="1308" spans="1:20">
      <c r="A1308">
        <v>1299</v>
      </c>
      <c r="B1308">
        <f>RAND()</f>
        <v>0</v>
      </c>
      <c r="C1308">
        <f>IF(B1308&lt;$W$41,3,IF(B1308&lt;$W$41+$W$42,4,5))</f>
        <v>0</v>
      </c>
      <c r="D1308">
        <f>NORMSINV(RAND())</f>
        <v>0</v>
      </c>
      <c r="E1308">
        <f>$W$25*EXP(($W$26-$W$28-0.5*$W$27^2)*C1308+$W$27*SQRT(C1308)*D1308)</f>
        <v>0</v>
      </c>
      <c r="F1308">
        <f>$W$30*(1+$W$31)^C1308</f>
        <v>0</v>
      </c>
      <c r="G1308">
        <f>$W$32*(1+$W$33)^C1308</f>
        <v>0</v>
      </c>
      <c r="H1308">
        <f>$W$34*(1+$W$35)^C1308</f>
        <v>0</v>
      </c>
      <c r="I1308">
        <f>MIN(E1308,F1308)</f>
        <v>0</v>
      </c>
      <c r="J1308">
        <f>MIN(E1308-I1308,G1308)</f>
        <v>0</v>
      </c>
      <c r="K1308">
        <f>MIN(E1308-I1308-J1308,H1308)</f>
        <v>0</v>
      </c>
      <c r="L1308">
        <f>E1308-I1308-J1308-K1308</f>
        <v>0</v>
      </c>
      <c r="M1308">
        <f>IF((I1308+J1308+(1-$W$36)*L1308)/$W$39&gt;=$W$38,1,0)</f>
        <v>0</v>
      </c>
      <c r="N1308">
        <f>IF(M1308=1,$W$37,$W$36)*L1308</f>
        <v>0</v>
      </c>
      <c r="O1308">
        <f>EXP(-$W$26*C1308)*I1308</f>
        <v>0</v>
      </c>
      <c r="P1308">
        <f>EXP(-$W$26*C1308)*J1308</f>
        <v>0</v>
      </c>
      <c r="Q1308">
        <f>EXP(-$W$26*C1308)*K1308</f>
        <v>0</v>
      </c>
      <c r="R1308">
        <f>EXP(-$W$26*C1308)*(L1308-N1308)</f>
        <v>0</v>
      </c>
      <c r="S1308">
        <f>EXP(-$W$26*C1308)*N1308</f>
        <v>0</v>
      </c>
      <c r="T1308">
        <f>EXP(-$W$26*C1308)*E1308</f>
        <v>0</v>
      </c>
    </row>
    <row r="1309" spans="1:20">
      <c r="A1309">
        <v>1300</v>
      </c>
      <c r="B1309">
        <f>RAND()</f>
        <v>0</v>
      </c>
      <c r="C1309">
        <f>IF(B1309&lt;$W$41,3,IF(B1309&lt;$W$41+$W$42,4,5))</f>
        <v>0</v>
      </c>
      <c r="D1309">
        <f>NORMSINV(RAND())</f>
        <v>0</v>
      </c>
      <c r="E1309">
        <f>$W$25*EXP(($W$26-$W$28-0.5*$W$27^2)*C1309+$W$27*SQRT(C1309)*D1309)</f>
        <v>0</v>
      </c>
      <c r="F1309">
        <f>$W$30*(1+$W$31)^C1309</f>
        <v>0</v>
      </c>
      <c r="G1309">
        <f>$W$32*(1+$W$33)^C1309</f>
        <v>0</v>
      </c>
      <c r="H1309">
        <f>$W$34*(1+$W$35)^C1309</f>
        <v>0</v>
      </c>
      <c r="I1309">
        <f>MIN(E1309,F1309)</f>
        <v>0</v>
      </c>
      <c r="J1309">
        <f>MIN(E1309-I1309,G1309)</f>
        <v>0</v>
      </c>
      <c r="K1309">
        <f>MIN(E1309-I1309-J1309,H1309)</f>
        <v>0</v>
      </c>
      <c r="L1309">
        <f>E1309-I1309-J1309-K1309</f>
        <v>0</v>
      </c>
      <c r="M1309">
        <f>IF((I1309+J1309+(1-$W$36)*L1309)/$W$39&gt;=$W$38,1,0)</f>
        <v>0</v>
      </c>
      <c r="N1309">
        <f>IF(M1309=1,$W$37,$W$36)*L1309</f>
        <v>0</v>
      </c>
      <c r="O1309">
        <f>EXP(-$W$26*C1309)*I1309</f>
        <v>0</v>
      </c>
      <c r="P1309">
        <f>EXP(-$W$26*C1309)*J1309</f>
        <v>0</v>
      </c>
      <c r="Q1309">
        <f>EXP(-$W$26*C1309)*K1309</f>
        <v>0</v>
      </c>
      <c r="R1309">
        <f>EXP(-$W$26*C1309)*(L1309-N1309)</f>
        <v>0</v>
      </c>
      <c r="S1309">
        <f>EXP(-$W$26*C1309)*N1309</f>
        <v>0</v>
      </c>
      <c r="T1309">
        <f>EXP(-$W$26*C1309)*E1309</f>
        <v>0</v>
      </c>
    </row>
    <row r="1310" spans="1:20">
      <c r="A1310">
        <v>1301</v>
      </c>
      <c r="B1310">
        <f>RAND()</f>
        <v>0</v>
      </c>
      <c r="C1310">
        <f>IF(B1310&lt;$W$41,3,IF(B1310&lt;$W$41+$W$42,4,5))</f>
        <v>0</v>
      </c>
      <c r="D1310">
        <f>NORMSINV(RAND())</f>
        <v>0</v>
      </c>
      <c r="E1310">
        <f>$W$25*EXP(($W$26-$W$28-0.5*$W$27^2)*C1310+$W$27*SQRT(C1310)*D1310)</f>
        <v>0</v>
      </c>
      <c r="F1310">
        <f>$W$30*(1+$W$31)^C1310</f>
        <v>0</v>
      </c>
      <c r="G1310">
        <f>$W$32*(1+$W$33)^C1310</f>
        <v>0</v>
      </c>
      <c r="H1310">
        <f>$W$34*(1+$W$35)^C1310</f>
        <v>0</v>
      </c>
      <c r="I1310">
        <f>MIN(E1310,F1310)</f>
        <v>0</v>
      </c>
      <c r="J1310">
        <f>MIN(E1310-I1310,G1310)</f>
        <v>0</v>
      </c>
      <c r="K1310">
        <f>MIN(E1310-I1310-J1310,H1310)</f>
        <v>0</v>
      </c>
      <c r="L1310">
        <f>E1310-I1310-J1310-K1310</f>
        <v>0</v>
      </c>
      <c r="M1310">
        <f>IF((I1310+J1310+(1-$W$36)*L1310)/$W$39&gt;=$W$38,1,0)</f>
        <v>0</v>
      </c>
      <c r="N1310">
        <f>IF(M1310=1,$W$37,$W$36)*L1310</f>
        <v>0</v>
      </c>
      <c r="O1310">
        <f>EXP(-$W$26*C1310)*I1310</f>
        <v>0</v>
      </c>
      <c r="P1310">
        <f>EXP(-$W$26*C1310)*J1310</f>
        <v>0</v>
      </c>
      <c r="Q1310">
        <f>EXP(-$W$26*C1310)*K1310</f>
        <v>0</v>
      </c>
      <c r="R1310">
        <f>EXP(-$W$26*C1310)*(L1310-N1310)</f>
        <v>0</v>
      </c>
      <c r="S1310">
        <f>EXP(-$W$26*C1310)*N1310</f>
        <v>0</v>
      </c>
      <c r="T1310">
        <f>EXP(-$W$26*C1310)*E1310</f>
        <v>0</v>
      </c>
    </row>
    <row r="1311" spans="1:20">
      <c r="A1311">
        <v>1302</v>
      </c>
      <c r="B1311">
        <f>RAND()</f>
        <v>0</v>
      </c>
      <c r="C1311">
        <f>IF(B1311&lt;$W$41,3,IF(B1311&lt;$W$41+$W$42,4,5))</f>
        <v>0</v>
      </c>
      <c r="D1311">
        <f>NORMSINV(RAND())</f>
        <v>0</v>
      </c>
      <c r="E1311">
        <f>$W$25*EXP(($W$26-$W$28-0.5*$W$27^2)*C1311+$W$27*SQRT(C1311)*D1311)</f>
        <v>0</v>
      </c>
      <c r="F1311">
        <f>$W$30*(1+$W$31)^C1311</f>
        <v>0</v>
      </c>
      <c r="G1311">
        <f>$W$32*(1+$W$33)^C1311</f>
        <v>0</v>
      </c>
      <c r="H1311">
        <f>$W$34*(1+$W$35)^C1311</f>
        <v>0</v>
      </c>
      <c r="I1311">
        <f>MIN(E1311,F1311)</f>
        <v>0</v>
      </c>
      <c r="J1311">
        <f>MIN(E1311-I1311,G1311)</f>
        <v>0</v>
      </c>
      <c r="K1311">
        <f>MIN(E1311-I1311-J1311,H1311)</f>
        <v>0</v>
      </c>
      <c r="L1311">
        <f>E1311-I1311-J1311-K1311</f>
        <v>0</v>
      </c>
      <c r="M1311">
        <f>IF((I1311+J1311+(1-$W$36)*L1311)/$W$39&gt;=$W$38,1,0)</f>
        <v>0</v>
      </c>
      <c r="N1311">
        <f>IF(M1311=1,$W$37,$W$36)*L1311</f>
        <v>0</v>
      </c>
      <c r="O1311">
        <f>EXP(-$W$26*C1311)*I1311</f>
        <v>0</v>
      </c>
      <c r="P1311">
        <f>EXP(-$W$26*C1311)*J1311</f>
        <v>0</v>
      </c>
      <c r="Q1311">
        <f>EXP(-$W$26*C1311)*K1311</f>
        <v>0</v>
      </c>
      <c r="R1311">
        <f>EXP(-$W$26*C1311)*(L1311-N1311)</f>
        <v>0</v>
      </c>
      <c r="S1311">
        <f>EXP(-$W$26*C1311)*N1311</f>
        <v>0</v>
      </c>
      <c r="T1311">
        <f>EXP(-$W$26*C1311)*E1311</f>
        <v>0</v>
      </c>
    </row>
    <row r="1312" spans="1:20">
      <c r="A1312">
        <v>1303</v>
      </c>
      <c r="B1312">
        <f>RAND()</f>
        <v>0</v>
      </c>
      <c r="C1312">
        <f>IF(B1312&lt;$W$41,3,IF(B1312&lt;$W$41+$W$42,4,5))</f>
        <v>0</v>
      </c>
      <c r="D1312">
        <f>NORMSINV(RAND())</f>
        <v>0</v>
      </c>
      <c r="E1312">
        <f>$W$25*EXP(($W$26-$W$28-0.5*$W$27^2)*C1312+$W$27*SQRT(C1312)*D1312)</f>
        <v>0</v>
      </c>
      <c r="F1312">
        <f>$W$30*(1+$W$31)^C1312</f>
        <v>0</v>
      </c>
      <c r="G1312">
        <f>$W$32*(1+$W$33)^C1312</f>
        <v>0</v>
      </c>
      <c r="H1312">
        <f>$W$34*(1+$W$35)^C1312</f>
        <v>0</v>
      </c>
      <c r="I1312">
        <f>MIN(E1312,F1312)</f>
        <v>0</v>
      </c>
      <c r="J1312">
        <f>MIN(E1312-I1312,G1312)</f>
        <v>0</v>
      </c>
      <c r="K1312">
        <f>MIN(E1312-I1312-J1312,H1312)</f>
        <v>0</v>
      </c>
      <c r="L1312">
        <f>E1312-I1312-J1312-K1312</f>
        <v>0</v>
      </c>
      <c r="M1312">
        <f>IF((I1312+J1312+(1-$W$36)*L1312)/$W$39&gt;=$W$38,1,0)</f>
        <v>0</v>
      </c>
      <c r="N1312">
        <f>IF(M1312=1,$W$37,$W$36)*L1312</f>
        <v>0</v>
      </c>
      <c r="O1312">
        <f>EXP(-$W$26*C1312)*I1312</f>
        <v>0</v>
      </c>
      <c r="P1312">
        <f>EXP(-$W$26*C1312)*J1312</f>
        <v>0</v>
      </c>
      <c r="Q1312">
        <f>EXP(-$W$26*C1312)*K1312</f>
        <v>0</v>
      </c>
      <c r="R1312">
        <f>EXP(-$W$26*C1312)*(L1312-N1312)</f>
        <v>0</v>
      </c>
      <c r="S1312">
        <f>EXP(-$W$26*C1312)*N1312</f>
        <v>0</v>
      </c>
      <c r="T1312">
        <f>EXP(-$W$26*C1312)*E1312</f>
        <v>0</v>
      </c>
    </row>
    <row r="1313" spans="1:20">
      <c r="A1313">
        <v>1304</v>
      </c>
      <c r="B1313">
        <f>RAND()</f>
        <v>0</v>
      </c>
      <c r="C1313">
        <f>IF(B1313&lt;$W$41,3,IF(B1313&lt;$W$41+$W$42,4,5))</f>
        <v>0</v>
      </c>
      <c r="D1313">
        <f>NORMSINV(RAND())</f>
        <v>0</v>
      </c>
      <c r="E1313">
        <f>$W$25*EXP(($W$26-$W$28-0.5*$W$27^2)*C1313+$W$27*SQRT(C1313)*D1313)</f>
        <v>0</v>
      </c>
      <c r="F1313">
        <f>$W$30*(1+$W$31)^C1313</f>
        <v>0</v>
      </c>
      <c r="G1313">
        <f>$W$32*(1+$W$33)^C1313</f>
        <v>0</v>
      </c>
      <c r="H1313">
        <f>$W$34*(1+$W$35)^C1313</f>
        <v>0</v>
      </c>
      <c r="I1313">
        <f>MIN(E1313,F1313)</f>
        <v>0</v>
      </c>
      <c r="J1313">
        <f>MIN(E1313-I1313,G1313)</f>
        <v>0</v>
      </c>
      <c r="K1313">
        <f>MIN(E1313-I1313-J1313,H1313)</f>
        <v>0</v>
      </c>
      <c r="L1313">
        <f>E1313-I1313-J1313-K1313</f>
        <v>0</v>
      </c>
      <c r="M1313">
        <f>IF((I1313+J1313+(1-$W$36)*L1313)/$W$39&gt;=$W$38,1,0)</f>
        <v>0</v>
      </c>
      <c r="N1313">
        <f>IF(M1313=1,$W$37,$W$36)*L1313</f>
        <v>0</v>
      </c>
      <c r="O1313">
        <f>EXP(-$W$26*C1313)*I1313</f>
        <v>0</v>
      </c>
      <c r="P1313">
        <f>EXP(-$W$26*C1313)*J1313</f>
        <v>0</v>
      </c>
      <c r="Q1313">
        <f>EXP(-$W$26*C1313)*K1313</f>
        <v>0</v>
      </c>
      <c r="R1313">
        <f>EXP(-$W$26*C1313)*(L1313-N1313)</f>
        <v>0</v>
      </c>
      <c r="S1313">
        <f>EXP(-$W$26*C1313)*N1313</f>
        <v>0</v>
      </c>
      <c r="T1313">
        <f>EXP(-$W$26*C1313)*E1313</f>
        <v>0</v>
      </c>
    </row>
    <row r="1314" spans="1:20">
      <c r="A1314">
        <v>1305</v>
      </c>
      <c r="B1314">
        <f>RAND()</f>
        <v>0</v>
      </c>
      <c r="C1314">
        <f>IF(B1314&lt;$W$41,3,IF(B1314&lt;$W$41+$W$42,4,5))</f>
        <v>0</v>
      </c>
      <c r="D1314">
        <f>NORMSINV(RAND())</f>
        <v>0</v>
      </c>
      <c r="E1314">
        <f>$W$25*EXP(($W$26-$W$28-0.5*$W$27^2)*C1314+$W$27*SQRT(C1314)*D1314)</f>
        <v>0</v>
      </c>
      <c r="F1314">
        <f>$W$30*(1+$W$31)^C1314</f>
        <v>0</v>
      </c>
      <c r="G1314">
        <f>$W$32*(1+$W$33)^C1314</f>
        <v>0</v>
      </c>
      <c r="H1314">
        <f>$W$34*(1+$W$35)^C1314</f>
        <v>0</v>
      </c>
      <c r="I1314">
        <f>MIN(E1314,F1314)</f>
        <v>0</v>
      </c>
      <c r="J1314">
        <f>MIN(E1314-I1314,G1314)</f>
        <v>0</v>
      </c>
      <c r="K1314">
        <f>MIN(E1314-I1314-J1314,H1314)</f>
        <v>0</v>
      </c>
      <c r="L1314">
        <f>E1314-I1314-J1314-K1314</f>
        <v>0</v>
      </c>
      <c r="M1314">
        <f>IF((I1314+J1314+(1-$W$36)*L1314)/$W$39&gt;=$W$38,1,0)</f>
        <v>0</v>
      </c>
      <c r="N1314">
        <f>IF(M1314=1,$W$37,$W$36)*L1314</f>
        <v>0</v>
      </c>
      <c r="O1314">
        <f>EXP(-$W$26*C1314)*I1314</f>
        <v>0</v>
      </c>
      <c r="P1314">
        <f>EXP(-$W$26*C1314)*J1314</f>
        <v>0</v>
      </c>
      <c r="Q1314">
        <f>EXP(-$W$26*C1314)*K1314</f>
        <v>0</v>
      </c>
      <c r="R1314">
        <f>EXP(-$W$26*C1314)*(L1314-N1314)</f>
        <v>0</v>
      </c>
      <c r="S1314">
        <f>EXP(-$W$26*C1314)*N1314</f>
        <v>0</v>
      </c>
      <c r="T1314">
        <f>EXP(-$W$26*C1314)*E1314</f>
        <v>0</v>
      </c>
    </row>
    <row r="1315" spans="1:20">
      <c r="A1315">
        <v>1306</v>
      </c>
      <c r="B1315">
        <f>RAND()</f>
        <v>0</v>
      </c>
      <c r="C1315">
        <f>IF(B1315&lt;$W$41,3,IF(B1315&lt;$W$41+$W$42,4,5))</f>
        <v>0</v>
      </c>
      <c r="D1315">
        <f>NORMSINV(RAND())</f>
        <v>0</v>
      </c>
      <c r="E1315">
        <f>$W$25*EXP(($W$26-$W$28-0.5*$W$27^2)*C1315+$W$27*SQRT(C1315)*D1315)</f>
        <v>0</v>
      </c>
      <c r="F1315">
        <f>$W$30*(1+$W$31)^C1315</f>
        <v>0</v>
      </c>
      <c r="G1315">
        <f>$W$32*(1+$W$33)^C1315</f>
        <v>0</v>
      </c>
      <c r="H1315">
        <f>$W$34*(1+$W$35)^C1315</f>
        <v>0</v>
      </c>
      <c r="I1315">
        <f>MIN(E1315,F1315)</f>
        <v>0</v>
      </c>
      <c r="J1315">
        <f>MIN(E1315-I1315,G1315)</f>
        <v>0</v>
      </c>
      <c r="K1315">
        <f>MIN(E1315-I1315-J1315,H1315)</f>
        <v>0</v>
      </c>
      <c r="L1315">
        <f>E1315-I1315-J1315-K1315</f>
        <v>0</v>
      </c>
      <c r="M1315">
        <f>IF((I1315+J1315+(1-$W$36)*L1315)/$W$39&gt;=$W$38,1,0)</f>
        <v>0</v>
      </c>
      <c r="N1315">
        <f>IF(M1315=1,$W$37,$W$36)*L1315</f>
        <v>0</v>
      </c>
      <c r="O1315">
        <f>EXP(-$W$26*C1315)*I1315</f>
        <v>0</v>
      </c>
      <c r="P1315">
        <f>EXP(-$W$26*C1315)*J1315</f>
        <v>0</v>
      </c>
      <c r="Q1315">
        <f>EXP(-$W$26*C1315)*K1315</f>
        <v>0</v>
      </c>
      <c r="R1315">
        <f>EXP(-$W$26*C1315)*(L1315-N1315)</f>
        <v>0</v>
      </c>
      <c r="S1315">
        <f>EXP(-$W$26*C1315)*N1315</f>
        <v>0</v>
      </c>
      <c r="T1315">
        <f>EXP(-$W$26*C1315)*E1315</f>
        <v>0</v>
      </c>
    </row>
    <row r="1316" spans="1:20">
      <c r="A1316">
        <v>1307</v>
      </c>
      <c r="B1316">
        <f>RAND()</f>
        <v>0</v>
      </c>
      <c r="C1316">
        <f>IF(B1316&lt;$W$41,3,IF(B1316&lt;$W$41+$W$42,4,5))</f>
        <v>0</v>
      </c>
      <c r="D1316">
        <f>NORMSINV(RAND())</f>
        <v>0</v>
      </c>
      <c r="E1316">
        <f>$W$25*EXP(($W$26-$W$28-0.5*$W$27^2)*C1316+$W$27*SQRT(C1316)*D1316)</f>
        <v>0</v>
      </c>
      <c r="F1316">
        <f>$W$30*(1+$W$31)^C1316</f>
        <v>0</v>
      </c>
      <c r="G1316">
        <f>$W$32*(1+$W$33)^C1316</f>
        <v>0</v>
      </c>
      <c r="H1316">
        <f>$W$34*(1+$W$35)^C1316</f>
        <v>0</v>
      </c>
      <c r="I1316">
        <f>MIN(E1316,F1316)</f>
        <v>0</v>
      </c>
      <c r="J1316">
        <f>MIN(E1316-I1316,G1316)</f>
        <v>0</v>
      </c>
      <c r="K1316">
        <f>MIN(E1316-I1316-J1316,H1316)</f>
        <v>0</v>
      </c>
      <c r="L1316">
        <f>E1316-I1316-J1316-K1316</f>
        <v>0</v>
      </c>
      <c r="M1316">
        <f>IF((I1316+J1316+(1-$W$36)*L1316)/$W$39&gt;=$W$38,1,0)</f>
        <v>0</v>
      </c>
      <c r="N1316">
        <f>IF(M1316=1,$W$37,$W$36)*L1316</f>
        <v>0</v>
      </c>
      <c r="O1316">
        <f>EXP(-$W$26*C1316)*I1316</f>
        <v>0</v>
      </c>
      <c r="P1316">
        <f>EXP(-$W$26*C1316)*J1316</f>
        <v>0</v>
      </c>
      <c r="Q1316">
        <f>EXP(-$W$26*C1316)*K1316</f>
        <v>0</v>
      </c>
      <c r="R1316">
        <f>EXP(-$W$26*C1316)*(L1316-N1316)</f>
        <v>0</v>
      </c>
      <c r="S1316">
        <f>EXP(-$W$26*C1316)*N1316</f>
        <v>0</v>
      </c>
      <c r="T1316">
        <f>EXP(-$W$26*C1316)*E1316</f>
        <v>0</v>
      </c>
    </row>
    <row r="1317" spans="1:20">
      <c r="A1317">
        <v>1308</v>
      </c>
      <c r="B1317">
        <f>RAND()</f>
        <v>0</v>
      </c>
      <c r="C1317">
        <f>IF(B1317&lt;$W$41,3,IF(B1317&lt;$W$41+$W$42,4,5))</f>
        <v>0</v>
      </c>
      <c r="D1317">
        <f>NORMSINV(RAND())</f>
        <v>0</v>
      </c>
      <c r="E1317">
        <f>$W$25*EXP(($W$26-$W$28-0.5*$W$27^2)*C1317+$W$27*SQRT(C1317)*D1317)</f>
        <v>0</v>
      </c>
      <c r="F1317">
        <f>$W$30*(1+$W$31)^C1317</f>
        <v>0</v>
      </c>
      <c r="G1317">
        <f>$W$32*(1+$W$33)^C1317</f>
        <v>0</v>
      </c>
      <c r="H1317">
        <f>$W$34*(1+$W$35)^C1317</f>
        <v>0</v>
      </c>
      <c r="I1317">
        <f>MIN(E1317,F1317)</f>
        <v>0</v>
      </c>
      <c r="J1317">
        <f>MIN(E1317-I1317,G1317)</f>
        <v>0</v>
      </c>
      <c r="K1317">
        <f>MIN(E1317-I1317-J1317,H1317)</f>
        <v>0</v>
      </c>
      <c r="L1317">
        <f>E1317-I1317-J1317-K1317</f>
        <v>0</v>
      </c>
      <c r="M1317">
        <f>IF((I1317+J1317+(1-$W$36)*L1317)/$W$39&gt;=$W$38,1,0)</f>
        <v>0</v>
      </c>
      <c r="N1317">
        <f>IF(M1317=1,$W$37,$W$36)*L1317</f>
        <v>0</v>
      </c>
      <c r="O1317">
        <f>EXP(-$W$26*C1317)*I1317</f>
        <v>0</v>
      </c>
      <c r="P1317">
        <f>EXP(-$W$26*C1317)*J1317</f>
        <v>0</v>
      </c>
      <c r="Q1317">
        <f>EXP(-$W$26*C1317)*K1317</f>
        <v>0</v>
      </c>
      <c r="R1317">
        <f>EXP(-$W$26*C1317)*(L1317-N1317)</f>
        <v>0</v>
      </c>
      <c r="S1317">
        <f>EXP(-$W$26*C1317)*N1317</f>
        <v>0</v>
      </c>
      <c r="T1317">
        <f>EXP(-$W$26*C1317)*E1317</f>
        <v>0</v>
      </c>
    </row>
    <row r="1318" spans="1:20">
      <c r="A1318">
        <v>1309</v>
      </c>
      <c r="B1318">
        <f>RAND()</f>
        <v>0</v>
      </c>
      <c r="C1318">
        <f>IF(B1318&lt;$W$41,3,IF(B1318&lt;$W$41+$W$42,4,5))</f>
        <v>0</v>
      </c>
      <c r="D1318">
        <f>NORMSINV(RAND())</f>
        <v>0</v>
      </c>
      <c r="E1318">
        <f>$W$25*EXP(($W$26-$W$28-0.5*$W$27^2)*C1318+$W$27*SQRT(C1318)*D1318)</f>
        <v>0</v>
      </c>
      <c r="F1318">
        <f>$W$30*(1+$W$31)^C1318</f>
        <v>0</v>
      </c>
      <c r="G1318">
        <f>$W$32*(1+$W$33)^C1318</f>
        <v>0</v>
      </c>
      <c r="H1318">
        <f>$W$34*(1+$W$35)^C1318</f>
        <v>0</v>
      </c>
      <c r="I1318">
        <f>MIN(E1318,F1318)</f>
        <v>0</v>
      </c>
      <c r="J1318">
        <f>MIN(E1318-I1318,G1318)</f>
        <v>0</v>
      </c>
      <c r="K1318">
        <f>MIN(E1318-I1318-J1318,H1318)</f>
        <v>0</v>
      </c>
      <c r="L1318">
        <f>E1318-I1318-J1318-K1318</f>
        <v>0</v>
      </c>
      <c r="M1318">
        <f>IF((I1318+J1318+(1-$W$36)*L1318)/$W$39&gt;=$W$38,1,0)</f>
        <v>0</v>
      </c>
      <c r="N1318">
        <f>IF(M1318=1,$W$37,$W$36)*L1318</f>
        <v>0</v>
      </c>
      <c r="O1318">
        <f>EXP(-$W$26*C1318)*I1318</f>
        <v>0</v>
      </c>
      <c r="P1318">
        <f>EXP(-$W$26*C1318)*J1318</f>
        <v>0</v>
      </c>
      <c r="Q1318">
        <f>EXP(-$W$26*C1318)*K1318</f>
        <v>0</v>
      </c>
      <c r="R1318">
        <f>EXP(-$W$26*C1318)*(L1318-N1318)</f>
        <v>0</v>
      </c>
      <c r="S1318">
        <f>EXP(-$W$26*C1318)*N1318</f>
        <v>0</v>
      </c>
      <c r="T1318">
        <f>EXP(-$W$26*C1318)*E1318</f>
        <v>0</v>
      </c>
    </row>
    <row r="1319" spans="1:20">
      <c r="A1319">
        <v>1310</v>
      </c>
      <c r="B1319">
        <f>RAND()</f>
        <v>0</v>
      </c>
      <c r="C1319">
        <f>IF(B1319&lt;$W$41,3,IF(B1319&lt;$W$41+$W$42,4,5))</f>
        <v>0</v>
      </c>
      <c r="D1319">
        <f>NORMSINV(RAND())</f>
        <v>0</v>
      </c>
      <c r="E1319">
        <f>$W$25*EXP(($W$26-$W$28-0.5*$W$27^2)*C1319+$W$27*SQRT(C1319)*D1319)</f>
        <v>0</v>
      </c>
      <c r="F1319">
        <f>$W$30*(1+$W$31)^C1319</f>
        <v>0</v>
      </c>
      <c r="G1319">
        <f>$W$32*(1+$W$33)^C1319</f>
        <v>0</v>
      </c>
      <c r="H1319">
        <f>$W$34*(1+$W$35)^C1319</f>
        <v>0</v>
      </c>
      <c r="I1319">
        <f>MIN(E1319,F1319)</f>
        <v>0</v>
      </c>
      <c r="J1319">
        <f>MIN(E1319-I1319,G1319)</f>
        <v>0</v>
      </c>
      <c r="K1319">
        <f>MIN(E1319-I1319-J1319,H1319)</f>
        <v>0</v>
      </c>
      <c r="L1319">
        <f>E1319-I1319-J1319-K1319</f>
        <v>0</v>
      </c>
      <c r="M1319">
        <f>IF((I1319+J1319+(1-$W$36)*L1319)/$W$39&gt;=$W$38,1,0)</f>
        <v>0</v>
      </c>
      <c r="N1319">
        <f>IF(M1319=1,$W$37,$W$36)*L1319</f>
        <v>0</v>
      </c>
      <c r="O1319">
        <f>EXP(-$W$26*C1319)*I1319</f>
        <v>0</v>
      </c>
      <c r="P1319">
        <f>EXP(-$W$26*C1319)*J1319</f>
        <v>0</v>
      </c>
      <c r="Q1319">
        <f>EXP(-$W$26*C1319)*K1319</f>
        <v>0</v>
      </c>
      <c r="R1319">
        <f>EXP(-$W$26*C1319)*(L1319-N1319)</f>
        <v>0</v>
      </c>
      <c r="S1319">
        <f>EXP(-$W$26*C1319)*N1319</f>
        <v>0</v>
      </c>
      <c r="T1319">
        <f>EXP(-$W$26*C1319)*E1319</f>
        <v>0</v>
      </c>
    </row>
    <row r="1320" spans="1:20">
      <c r="A1320">
        <v>1311</v>
      </c>
      <c r="B1320">
        <f>RAND()</f>
        <v>0</v>
      </c>
      <c r="C1320">
        <f>IF(B1320&lt;$W$41,3,IF(B1320&lt;$W$41+$W$42,4,5))</f>
        <v>0</v>
      </c>
      <c r="D1320">
        <f>NORMSINV(RAND())</f>
        <v>0</v>
      </c>
      <c r="E1320">
        <f>$W$25*EXP(($W$26-$W$28-0.5*$W$27^2)*C1320+$W$27*SQRT(C1320)*D1320)</f>
        <v>0</v>
      </c>
      <c r="F1320">
        <f>$W$30*(1+$W$31)^C1320</f>
        <v>0</v>
      </c>
      <c r="G1320">
        <f>$W$32*(1+$W$33)^C1320</f>
        <v>0</v>
      </c>
      <c r="H1320">
        <f>$W$34*(1+$W$35)^C1320</f>
        <v>0</v>
      </c>
      <c r="I1320">
        <f>MIN(E1320,F1320)</f>
        <v>0</v>
      </c>
      <c r="J1320">
        <f>MIN(E1320-I1320,G1320)</f>
        <v>0</v>
      </c>
      <c r="K1320">
        <f>MIN(E1320-I1320-J1320,H1320)</f>
        <v>0</v>
      </c>
      <c r="L1320">
        <f>E1320-I1320-J1320-K1320</f>
        <v>0</v>
      </c>
      <c r="M1320">
        <f>IF((I1320+J1320+(1-$W$36)*L1320)/$W$39&gt;=$W$38,1,0)</f>
        <v>0</v>
      </c>
      <c r="N1320">
        <f>IF(M1320=1,$W$37,$W$36)*L1320</f>
        <v>0</v>
      </c>
      <c r="O1320">
        <f>EXP(-$W$26*C1320)*I1320</f>
        <v>0</v>
      </c>
      <c r="P1320">
        <f>EXP(-$W$26*C1320)*J1320</f>
        <v>0</v>
      </c>
      <c r="Q1320">
        <f>EXP(-$W$26*C1320)*K1320</f>
        <v>0</v>
      </c>
      <c r="R1320">
        <f>EXP(-$W$26*C1320)*(L1320-N1320)</f>
        <v>0</v>
      </c>
      <c r="S1320">
        <f>EXP(-$W$26*C1320)*N1320</f>
        <v>0</v>
      </c>
      <c r="T1320">
        <f>EXP(-$W$26*C1320)*E1320</f>
        <v>0</v>
      </c>
    </row>
    <row r="1321" spans="1:20">
      <c r="A1321">
        <v>1312</v>
      </c>
      <c r="B1321">
        <f>RAND()</f>
        <v>0</v>
      </c>
      <c r="C1321">
        <f>IF(B1321&lt;$W$41,3,IF(B1321&lt;$W$41+$W$42,4,5))</f>
        <v>0</v>
      </c>
      <c r="D1321">
        <f>NORMSINV(RAND())</f>
        <v>0</v>
      </c>
      <c r="E1321">
        <f>$W$25*EXP(($W$26-$W$28-0.5*$W$27^2)*C1321+$W$27*SQRT(C1321)*D1321)</f>
        <v>0</v>
      </c>
      <c r="F1321">
        <f>$W$30*(1+$W$31)^C1321</f>
        <v>0</v>
      </c>
      <c r="G1321">
        <f>$W$32*(1+$W$33)^C1321</f>
        <v>0</v>
      </c>
      <c r="H1321">
        <f>$W$34*(1+$W$35)^C1321</f>
        <v>0</v>
      </c>
      <c r="I1321">
        <f>MIN(E1321,F1321)</f>
        <v>0</v>
      </c>
      <c r="J1321">
        <f>MIN(E1321-I1321,G1321)</f>
        <v>0</v>
      </c>
      <c r="K1321">
        <f>MIN(E1321-I1321-J1321,H1321)</f>
        <v>0</v>
      </c>
      <c r="L1321">
        <f>E1321-I1321-J1321-K1321</f>
        <v>0</v>
      </c>
      <c r="M1321">
        <f>IF((I1321+J1321+(1-$W$36)*L1321)/$W$39&gt;=$W$38,1,0)</f>
        <v>0</v>
      </c>
      <c r="N1321">
        <f>IF(M1321=1,$W$37,$W$36)*L1321</f>
        <v>0</v>
      </c>
      <c r="O1321">
        <f>EXP(-$W$26*C1321)*I1321</f>
        <v>0</v>
      </c>
      <c r="P1321">
        <f>EXP(-$W$26*C1321)*J1321</f>
        <v>0</v>
      </c>
      <c r="Q1321">
        <f>EXP(-$W$26*C1321)*K1321</f>
        <v>0</v>
      </c>
      <c r="R1321">
        <f>EXP(-$W$26*C1321)*(L1321-N1321)</f>
        <v>0</v>
      </c>
      <c r="S1321">
        <f>EXP(-$W$26*C1321)*N1321</f>
        <v>0</v>
      </c>
      <c r="T1321">
        <f>EXP(-$W$26*C1321)*E1321</f>
        <v>0</v>
      </c>
    </row>
    <row r="1322" spans="1:20">
      <c r="A1322">
        <v>1313</v>
      </c>
      <c r="B1322">
        <f>RAND()</f>
        <v>0</v>
      </c>
      <c r="C1322">
        <f>IF(B1322&lt;$W$41,3,IF(B1322&lt;$W$41+$W$42,4,5))</f>
        <v>0</v>
      </c>
      <c r="D1322">
        <f>NORMSINV(RAND())</f>
        <v>0</v>
      </c>
      <c r="E1322">
        <f>$W$25*EXP(($W$26-$W$28-0.5*$W$27^2)*C1322+$W$27*SQRT(C1322)*D1322)</f>
        <v>0</v>
      </c>
      <c r="F1322">
        <f>$W$30*(1+$W$31)^C1322</f>
        <v>0</v>
      </c>
      <c r="G1322">
        <f>$W$32*(1+$W$33)^C1322</f>
        <v>0</v>
      </c>
      <c r="H1322">
        <f>$W$34*(1+$W$35)^C1322</f>
        <v>0</v>
      </c>
      <c r="I1322">
        <f>MIN(E1322,F1322)</f>
        <v>0</v>
      </c>
      <c r="J1322">
        <f>MIN(E1322-I1322,G1322)</f>
        <v>0</v>
      </c>
      <c r="K1322">
        <f>MIN(E1322-I1322-J1322,H1322)</f>
        <v>0</v>
      </c>
      <c r="L1322">
        <f>E1322-I1322-J1322-K1322</f>
        <v>0</v>
      </c>
      <c r="M1322">
        <f>IF((I1322+J1322+(1-$W$36)*L1322)/$W$39&gt;=$W$38,1,0)</f>
        <v>0</v>
      </c>
      <c r="N1322">
        <f>IF(M1322=1,$W$37,$W$36)*L1322</f>
        <v>0</v>
      </c>
      <c r="O1322">
        <f>EXP(-$W$26*C1322)*I1322</f>
        <v>0</v>
      </c>
      <c r="P1322">
        <f>EXP(-$W$26*C1322)*J1322</f>
        <v>0</v>
      </c>
      <c r="Q1322">
        <f>EXP(-$W$26*C1322)*K1322</f>
        <v>0</v>
      </c>
      <c r="R1322">
        <f>EXP(-$W$26*C1322)*(L1322-N1322)</f>
        <v>0</v>
      </c>
      <c r="S1322">
        <f>EXP(-$W$26*C1322)*N1322</f>
        <v>0</v>
      </c>
      <c r="T1322">
        <f>EXP(-$W$26*C1322)*E1322</f>
        <v>0</v>
      </c>
    </row>
    <row r="1323" spans="1:20">
      <c r="A1323">
        <v>1314</v>
      </c>
      <c r="B1323">
        <f>RAND()</f>
        <v>0</v>
      </c>
      <c r="C1323">
        <f>IF(B1323&lt;$W$41,3,IF(B1323&lt;$W$41+$W$42,4,5))</f>
        <v>0</v>
      </c>
      <c r="D1323">
        <f>NORMSINV(RAND())</f>
        <v>0</v>
      </c>
      <c r="E1323">
        <f>$W$25*EXP(($W$26-$W$28-0.5*$W$27^2)*C1323+$W$27*SQRT(C1323)*D1323)</f>
        <v>0</v>
      </c>
      <c r="F1323">
        <f>$W$30*(1+$W$31)^C1323</f>
        <v>0</v>
      </c>
      <c r="G1323">
        <f>$W$32*(1+$W$33)^C1323</f>
        <v>0</v>
      </c>
      <c r="H1323">
        <f>$W$34*(1+$W$35)^C1323</f>
        <v>0</v>
      </c>
      <c r="I1323">
        <f>MIN(E1323,F1323)</f>
        <v>0</v>
      </c>
      <c r="J1323">
        <f>MIN(E1323-I1323,G1323)</f>
        <v>0</v>
      </c>
      <c r="K1323">
        <f>MIN(E1323-I1323-J1323,H1323)</f>
        <v>0</v>
      </c>
      <c r="L1323">
        <f>E1323-I1323-J1323-K1323</f>
        <v>0</v>
      </c>
      <c r="M1323">
        <f>IF((I1323+J1323+(1-$W$36)*L1323)/$W$39&gt;=$W$38,1,0)</f>
        <v>0</v>
      </c>
      <c r="N1323">
        <f>IF(M1323=1,$W$37,$W$36)*L1323</f>
        <v>0</v>
      </c>
      <c r="O1323">
        <f>EXP(-$W$26*C1323)*I1323</f>
        <v>0</v>
      </c>
      <c r="P1323">
        <f>EXP(-$W$26*C1323)*J1323</f>
        <v>0</v>
      </c>
      <c r="Q1323">
        <f>EXP(-$W$26*C1323)*K1323</f>
        <v>0</v>
      </c>
      <c r="R1323">
        <f>EXP(-$W$26*C1323)*(L1323-N1323)</f>
        <v>0</v>
      </c>
      <c r="S1323">
        <f>EXP(-$W$26*C1323)*N1323</f>
        <v>0</v>
      </c>
      <c r="T1323">
        <f>EXP(-$W$26*C1323)*E1323</f>
        <v>0</v>
      </c>
    </row>
    <row r="1324" spans="1:20">
      <c r="A1324">
        <v>1315</v>
      </c>
      <c r="B1324">
        <f>RAND()</f>
        <v>0</v>
      </c>
      <c r="C1324">
        <f>IF(B1324&lt;$W$41,3,IF(B1324&lt;$W$41+$W$42,4,5))</f>
        <v>0</v>
      </c>
      <c r="D1324">
        <f>NORMSINV(RAND())</f>
        <v>0</v>
      </c>
      <c r="E1324">
        <f>$W$25*EXP(($W$26-$W$28-0.5*$W$27^2)*C1324+$W$27*SQRT(C1324)*D1324)</f>
        <v>0</v>
      </c>
      <c r="F1324">
        <f>$W$30*(1+$W$31)^C1324</f>
        <v>0</v>
      </c>
      <c r="G1324">
        <f>$W$32*(1+$W$33)^C1324</f>
        <v>0</v>
      </c>
      <c r="H1324">
        <f>$W$34*(1+$W$35)^C1324</f>
        <v>0</v>
      </c>
      <c r="I1324">
        <f>MIN(E1324,F1324)</f>
        <v>0</v>
      </c>
      <c r="J1324">
        <f>MIN(E1324-I1324,G1324)</f>
        <v>0</v>
      </c>
      <c r="K1324">
        <f>MIN(E1324-I1324-J1324,H1324)</f>
        <v>0</v>
      </c>
      <c r="L1324">
        <f>E1324-I1324-J1324-K1324</f>
        <v>0</v>
      </c>
      <c r="M1324">
        <f>IF((I1324+J1324+(1-$W$36)*L1324)/$W$39&gt;=$W$38,1,0)</f>
        <v>0</v>
      </c>
      <c r="N1324">
        <f>IF(M1324=1,$W$37,$W$36)*L1324</f>
        <v>0</v>
      </c>
      <c r="O1324">
        <f>EXP(-$W$26*C1324)*I1324</f>
        <v>0</v>
      </c>
      <c r="P1324">
        <f>EXP(-$W$26*C1324)*J1324</f>
        <v>0</v>
      </c>
      <c r="Q1324">
        <f>EXP(-$W$26*C1324)*K1324</f>
        <v>0</v>
      </c>
      <c r="R1324">
        <f>EXP(-$W$26*C1324)*(L1324-N1324)</f>
        <v>0</v>
      </c>
      <c r="S1324">
        <f>EXP(-$W$26*C1324)*N1324</f>
        <v>0</v>
      </c>
      <c r="T1324">
        <f>EXP(-$W$26*C1324)*E1324</f>
        <v>0</v>
      </c>
    </row>
    <row r="1325" spans="1:20">
      <c r="A1325">
        <v>1316</v>
      </c>
      <c r="B1325">
        <f>RAND()</f>
        <v>0</v>
      </c>
      <c r="C1325">
        <f>IF(B1325&lt;$W$41,3,IF(B1325&lt;$W$41+$W$42,4,5))</f>
        <v>0</v>
      </c>
      <c r="D1325">
        <f>NORMSINV(RAND())</f>
        <v>0</v>
      </c>
      <c r="E1325">
        <f>$W$25*EXP(($W$26-$W$28-0.5*$W$27^2)*C1325+$W$27*SQRT(C1325)*D1325)</f>
        <v>0</v>
      </c>
      <c r="F1325">
        <f>$W$30*(1+$W$31)^C1325</f>
        <v>0</v>
      </c>
      <c r="G1325">
        <f>$W$32*(1+$W$33)^C1325</f>
        <v>0</v>
      </c>
      <c r="H1325">
        <f>$W$34*(1+$W$35)^C1325</f>
        <v>0</v>
      </c>
      <c r="I1325">
        <f>MIN(E1325,F1325)</f>
        <v>0</v>
      </c>
      <c r="J1325">
        <f>MIN(E1325-I1325,G1325)</f>
        <v>0</v>
      </c>
      <c r="K1325">
        <f>MIN(E1325-I1325-J1325,H1325)</f>
        <v>0</v>
      </c>
      <c r="L1325">
        <f>E1325-I1325-J1325-K1325</f>
        <v>0</v>
      </c>
      <c r="M1325">
        <f>IF((I1325+J1325+(1-$W$36)*L1325)/$W$39&gt;=$W$38,1,0)</f>
        <v>0</v>
      </c>
      <c r="N1325">
        <f>IF(M1325=1,$W$37,$W$36)*L1325</f>
        <v>0</v>
      </c>
      <c r="O1325">
        <f>EXP(-$W$26*C1325)*I1325</f>
        <v>0</v>
      </c>
      <c r="P1325">
        <f>EXP(-$W$26*C1325)*J1325</f>
        <v>0</v>
      </c>
      <c r="Q1325">
        <f>EXP(-$W$26*C1325)*K1325</f>
        <v>0</v>
      </c>
      <c r="R1325">
        <f>EXP(-$W$26*C1325)*(L1325-N1325)</f>
        <v>0</v>
      </c>
      <c r="S1325">
        <f>EXP(-$W$26*C1325)*N1325</f>
        <v>0</v>
      </c>
      <c r="T1325">
        <f>EXP(-$W$26*C1325)*E1325</f>
        <v>0</v>
      </c>
    </row>
    <row r="1326" spans="1:20">
      <c r="A1326">
        <v>1317</v>
      </c>
      <c r="B1326">
        <f>RAND()</f>
        <v>0</v>
      </c>
      <c r="C1326">
        <f>IF(B1326&lt;$W$41,3,IF(B1326&lt;$W$41+$W$42,4,5))</f>
        <v>0</v>
      </c>
      <c r="D1326">
        <f>NORMSINV(RAND())</f>
        <v>0</v>
      </c>
      <c r="E1326">
        <f>$W$25*EXP(($W$26-$W$28-0.5*$W$27^2)*C1326+$W$27*SQRT(C1326)*D1326)</f>
        <v>0</v>
      </c>
      <c r="F1326">
        <f>$W$30*(1+$W$31)^C1326</f>
        <v>0</v>
      </c>
      <c r="G1326">
        <f>$W$32*(1+$W$33)^C1326</f>
        <v>0</v>
      </c>
      <c r="H1326">
        <f>$W$34*(1+$W$35)^C1326</f>
        <v>0</v>
      </c>
      <c r="I1326">
        <f>MIN(E1326,F1326)</f>
        <v>0</v>
      </c>
      <c r="J1326">
        <f>MIN(E1326-I1326,G1326)</f>
        <v>0</v>
      </c>
      <c r="K1326">
        <f>MIN(E1326-I1326-J1326,H1326)</f>
        <v>0</v>
      </c>
      <c r="L1326">
        <f>E1326-I1326-J1326-K1326</f>
        <v>0</v>
      </c>
      <c r="M1326">
        <f>IF((I1326+J1326+(1-$W$36)*L1326)/$W$39&gt;=$W$38,1,0)</f>
        <v>0</v>
      </c>
      <c r="N1326">
        <f>IF(M1326=1,$W$37,$W$36)*L1326</f>
        <v>0</v>
      </c>
      <c r="O1326">
        <f>EXP(-$W$26*C1326)*I1326</f>
        <v>0</v>
      </c>
      <c r="P1326">
        <f>EXP(-$W$26*C1326)*J1326</f>
        <v>0</v>
      </c>
      <c r="Q1326">
        <f>EXP(-$W$26*C1326)*K1326</f>
        <v>0</v>
      </c>
      <c r="R1326">
        <f>EXP(-$W$26*C1326)*(L1326-N1326)</f>
        <v>0</v>
      </c>
      <c r="S1326">
        <f>EXP(-$W$26*C1326)*N1326</f>
        <v>0</v>
      </c>
      <c r="T1326">
        <f>EXP(-$W$26*C1326)*E1326</f>
        <v>0</v>
      </c>
    </row>
    <row r="1327" spans="1:20">
      <c r="A1327">
        <v>1318</v>
      </c>
      <c r="B1327">
        <f>RAND()</f>
        <v>0</v>
      </c>
      <c r="C1327">
        <f>IF(B1327&lt;$W$41,3,IF(B1327&lt;$W$41+$W$42,4,5))</f>
        <v>0</v>
      </c>
      <c r="D1327">
        <f>NORMSINV(RAND())</f>
        <v>0</v>
      </c>
      <c r="E1327">
        <f>$W$25*EXP(($W$26-$W$28-0.5*$W$27^2)*C1327+$W$27*SQRT(C1327)*D1327)</f>
        <v>0</v>
      </c>
      <c r="F1327">
        <f>$W$30*(1+$W$31)^C1327</f>
        <v>0</v>
      </c>
      <c r="G1327">
        <f>$W$32*(1+$W$33)^C1327</f>
        <v>0</v>
      </c>
      <c r="H1327">
        <f>$W$34*(1+$W$35)^C1327</f>
        <v>0</v>
      </c>
      <c r="I1327">
        <f>MIN(E1327,F1327)</f>
        <v>0</v>
      </c>
      <c r="J1327">
        <f>MIN(E1327-I1327,G1327)</f>
        <v>0</v>
      </c>
      <c r="K1327">
        <f>MIN(E1327-I1327-J1327,H1327)</f>
        <v>0</v>
      </c>
      <c r="L1327">
        <f>E1327-I1327-J1327-K1327</f>
        <v>0</v>
      </c>
      <c r="M1327">
        <f>IF((I1327+J1327+(1-$W$36)*L1327)/$W$39&gt;=$W$38,1,0)</f>
        <v>0</v>
      </c>
      <c r="N1327">
        <f>IF(M1327=1,$W$37,$W$36)*L1327</f>
        <v>0</v>
      </c>
      <c r="O1327">
        <f>EXP(-$W$26*C1327)*I1327</f>
        <v>0</v>
      </c>
      <c r="P1327">
        <f>EXP(-$W$26*C1327)*J1327</f>
        <v>0</v>
      </c>
      <c r="Q1327">
        <f>EXP(-$W$26*C1327)*K1327</f>
        <v>0</v>
      </c>
      <c r="R1327">
        <f>EXP(-$W$26*C1327)*(L1327-N1327)</f>
        <v>0</v>
      </c>
      <c r="S1327">
        <f>EXP(-$W$26*C1327)*N1327</f>
        <v>0</v>
      </c>
      <c r="T1327">
        <f>EXP(-$W$26*C1327)*E1327</f>
        <v>0</v>
      </c>
    </row>
    <row r="1328" spans="1:20">
      <c r="A1328">
        <v>1319</v>
      </c>
      <c r="B1328">
        <f>RAND()</f>
        <v>0</v>
      </c>
      <c r="C1328">
        <f>IF(B1328&lt;$W$41,3,IF(B1328&lt;$W$41+$W$42,4,5))</f>
        <v>0</v>
      </c>
      <c r="D1328">
        <f>NORMSINV(RAND())</f>
        <v>0</v>
      </c>
      <c r="E1328">
        <f>$W$25*EXP(($W$26-$W$28-0.5*$W$27^2)*C1328+$W$27*SQRT(C1328)*D1328)</f>
        <v>0</v>
      </c>
      <c r="F1328">
        <f>$W$30*(1+$W$31)^C1328</f>
        <v>0</v>
      </c>
      <c r="G1328">
        <f>$W$32*(1+$W$33)^C1328</f>
        <v>0</v>
      </c>
      <c r="H1328">
        <f>$W$34*(1+$W$35)^C1328</f>
        <v>0</v>
      </c>
      <c r="I1328">
        <f>MIN(E1328,F1328)</f>
        <v>0</v>
      </c>
      <c r="J1328">
        <f>MIN(E1328-I1328,G1328)</f>
        <v>0</v>
      </c>
      <c r="K1328">
        <f>MIN(E1328-I1328-J1328,H1328)</f>
        <v>0</v>
      </c>
      <c r="L1328">
        <f>E1328-I1328-J1328-K1328</f>
        <v>0</v>
      </c>
      <c r="M1328">
        <f>IF((I1328+J1328+(1-$W$36)*L1328)/$W$39&gt;=$W$38,1,0)</f>
        <v>0</v>
      </c>
      <c r="N1328">
        <f>IF(M1328=1,$W$37,$W$36)*L1328</f>
        <v>0</v>
      </c>
      <c r="O1328">
        <f>EXP(-$W$26*C1328)*I1328</f>
        <v>0</v>
      </c>
      <c r="P1328">
        <f>EXP(-$W$26*C1328)*J1328</f>
        <v>0</v>
      </c>
      <c r="Q1328">
        <f>EXP(-$W$26*C1328)*K1328</f>
        <v>0</v>
      </c>
      <c r="R1328">
        <f>EXP(-$W$26*C1328)*(L1328-N1328)</f>
        <v>0</v>
      </c>
      <c r="S1328">
        <f>EXP(-$W$26*C1328)*N1328</f>
        <v>0</v>
      </c>
      <c r="T1328">
        <f>EXP(-$W$26*C1328)*E1328</f>
        <v>0</v>
      </c>
    </row>
    <row r="1329" spans="1:20">
      <c r="A1329">
        <v>1320</v>
      </c>
      <c r="B1329">
        <f>RAND()</f>
        <v>0</v>
      </c>
      <c r="C1329">
        <f>IF(B1329&lt;$W$41,3,IF(B1329&lt;$W$41+$W$42,4,5))</f>
        <v>0</v>
      </c>
      <c r="D1329">
        <f>NORMSINV(RAND())</f>
        <v>0</v>
      </c>
      <c r="E1329">
        <f>$W$25*EXP(($W$26-$W$28-0.5*$W$27^2)*C1329+$W$27*SQRT(C1329)*D1329)</f>
        <v>0</v>
      </c>
      <c r="F1329">
        <f>$W$30*(1+$W$31)^C1329</f>
        <v>0</v>
      </c>
      <c r="G1329">
        <f>$W$32*(1+$W$33)^C1329</f>
        <v>0</v>
      </c>
      <c r="H1329">
        <f>$W$34*(1+$W$35)^C1329</f>
        <v>0</v>
      </c>
      <c r="I1329">
        <f>MIN(E1329,F1329)</f>
        <v>0</v>
      </c>
      <c r="J1329">
        <f>MIN(E1329-I1329,G1329)</f>
        <v>0</v>
      </c>
      <c r="K1329">
        <f>MIN(E1329-I1329-J1329,H1329)</f>
        <v>0</v>
      </c>
      <c r="L1329">
        <f>E1329-I1329-J1329-K1329</f>
        <v>0</v>
      </c>
      <c r="M1329">
        <f>IF((I1329+J1329+(1-$W$36)*L1329)/$W$39&gt;=$W$38,1,0)</f>
        <v>0</v>
      </c>
      <c r="N1329">
        <f>IF(M1329=1,$W$37,$W$36)*L1329</f>
        <v>0</v>
      </c>
      <c r="O1329">
        <f>EXP(-$W$26*C1329)*I1329</f>
        <v>0</v>
      </c>
      <c r="P1329">
        <f>EXP(-$W$26*C1329)*J1329</f>
        <v>0</v>
      </c>
      <c r="Q1329">
        <f>EXP(-$W$26*C1329)*K1329</f>
        <v>0</v>
      </c>
      <c r="R1329">
        <f>EXP(-$W$26*C1329)*(L1329-N1329)</f>
        <v>0</v>
      </c>
      <c r="S1329">
        <f>EXP(-$W$26*C1329)*N1329</f>
        <v>0</v>
      </c>
      <c r="T1329">
        <f>EXP(-$W$26*C1329)*E1329</f>
        <v>0</v>
      </c>
    </row>
    <row r="1330" spans="1:20">
      <c r="A1330">
        <v>1321</v>
      </c>
      <c r="B1330">
        <f>RAND()</f>
        <v>0</v>
      </c>
      <c r="C1330">
        <f>IF(B1330&lt;$W$41,3,IF(B1330&lt;$W$41+$W$42,4,5))</f>
        <v>0</v>
      </c>
      <c r="D1330">
        <f>NORMSINV(RAND())</f>
        <v>0</v>
      </c>
      <c r="E1330">
        <f>$W$25*EXP(($W$26-$W$28-0.5*$W$27^2)*C1330+$W$27*SQRT(C1330)*D1330)</f>
        <v>0</v>
      </c>
      <c r="F1330">
        <f>$W$30*(1+$W$31)^C1330</f>
        <v>0</v>
      </c>
      <c r="G1330">
        <f>$W$32*(1+$W$33)^C1330</f>
        <v>0</v>
      </c>
      <c r="H1330">
        <f>$W$34*(1+$W$35)^C1330</f>
        <v>0</v>
      </c>
      <c r="I1330">
        <f>MIN(E1330,F1330)</f>
        <v>0</v>
      </c>
      <c r="J1330">
        <f>MIN(E1330-I1330,G1330)</f>
        <v>0</v>
      </c>
      <c r="K1330">
        <f>MIN(E1330-I1330-J1330,H1330)</f>
        <v>0</v>
      </c>
      <c r="L1330">
        <f>E1330-I1330-J1330-K1330</f>
        <v>0</v>
      </c>
      <c r="M1330">
        <f>IF((I1330+J1330+(1-$W$36)*L1330)/$W$39&gt;=$W$38,1,0)</f>
        <v>0</v>
      </c>
      <c r="N1330">
        <f>IF(M1330=1,$W$37,$W$36)*L1330</f>
        <v>0</v>
      </c>
      <c r="O1330">
        <f>EXP(-$W$26*C1330)*I1330</f>
        <v>0</v>
      </c>
      <c r="P1330">
        <f>EXP(-$W$26*C1330)*J1330</f>
        <v>0</v>
      </c>
      <c r="Q1330">
        <f>EXP(-$W$26*C1330)*K1330</f>
        <v>0</v>
      </c>
      <c r="R1330">
        <f>EXP(-$W$26*C1330)*(L1330-N1330)</f>
        <v>0</v>
      </c>
      <c r="S1330">
        <f>EXP(-$W$26*C1330)*N1330</f>
        <v>0</v>
      </c>
      <c r="T1330">
        <f>EXP(-$W$26*C1330)*E1330</f>
        <v>0</v>
      </c>
    </row>
    <row r="1331" spans="1:20">
      <c r="A1331">
        <v>1322</v>
      </c>
      <c r="B1331">
        <f>RAND()</f>
        <v>0</v>
      </c>
      <c r="C1331">
        <f>IF(B1331&lt;$W$41,3,IF(B1331&lt;$W$41+$W$42,4,5))</f>
        <v>0</v>
      </c>
      <c r="D1331">
        <f>NORMSINV(RAND())</f>
        <v>0</v>
      </c>
      <c r="E1331">
        <f>$W$25*EXP(($W$26-$W$28-0.5*$W$27^2)*C1331+$W$27*SQRT(C1331)*D1331)</f>
        <v>0</v>
      </c>
      <c r="F1331">
        <f>$W$30*(1+$W$31)^C1331</f>
        <v>0</v>
      </c>
      <c r="G1331">
        <f>$W$32*(1+$W$33)^C1331</f>
        <v>0</v>
      </c>
      <c r="H1331">
        <f>$W$34*(1+$W$35)^C1331</f>
        <v>0</v>
      </c>
      <c r="I1331">
        <f>MIN(E1331,F1331)</f>
        <v>0</v>
      </c>
      <c r="J1331">
        <f>MIN(E1331-I1331,G1331)</f>
        <v>0</v>
      </c>
      <c r="K1331">
        <f>MIN(E1331-I1331-J1331,H1331)</f>
        <v>0</v>
      </c>
      <c r="L1331">
        <f>E1331-I1331-J1331-K1331</f>
        <v>0</v>
      </c>
      <c r="M1331">
        <f>IF((I1331+J1331+(1-$W$36)*L1331)/$W$39&gt;=$W$38,1,0)</f>
        <v>0</v>
      </c>
      <c r="N1331">
        <f>IF(M1331=1,$W$37,$W$36)*L1331</f>
        <v>0</v>
      </c>
      <c r="O1331">
        <f>EXP(-$W$26*C1331)*I1331</f>
        <v>0</v>
      </c>
      <c r="P1331">
        <f>EXP(-$W$26*C1331)*J1331</f>
        <v>0</v>
      </c>
      <c r="Q1331">
        <f>EXP(-$W$26*C1331)*K1331</f>
        <v>0</v>
      </c>
      <c r="R1331">
        <f>EXP(-$W$26*C1331)*(L1331-N1331)</f>
        <v>0</v>
      </c>
      <c r="S1331">
        <f>EXP(-$W$26*C1331)*N1331</f>
        <v>0</v>
      </c>
      <c r="T1331">
        <f>EXP(-$W$26*C1331)*E1331</f>
        <v>0</v>
      </c>
    </row>
    <row r="1332" spans="1:20">
      <c r="A1332">
        <v>1323</v>
      </c>
      <c r="B1332">
        <f>RAND()</f>
        <v>0</v>
      </c>
      <c r="C1332">
        <f>IF(B1332&lt;$W$41,3,IF(B1332&lt;$W$41+$W$42,4,5))</f>
        <v>0</v>
      </c>
      <c r="D1332">
        <f>NORMSINV(RAND())</f>
        <v>0</v>
      </c>
      <c r="E1332">
        <f>$W$25*EXP(($W$26-$W$28-0.5*$W$27^2)*C1332+$W$27*SQRT(C1332)*D1332)</f>
        <v>0</v>
      </c>
      <c r="F1332">
        <f>$W$30*(1+$W$31)^C1332</f>
        <v>0</v>
      </c>
      <c r="G1332">
        <f>$W$32*(1+$W$33)^C1332</f>
        <v>0</v>
      </c>
      <c r="H1332">
        <f>$W$34*(1+$W$35)^C1332</f>
        <v>0</v>
      </c>
      <c r="I1332">
        <f>MIN(E1332,F1332)</f>
        <v>0</v>
      </c>
      <c r="J1332">
        <f>MIN(E1332-I1332,G1332)</f>
        <v>0</v>
      </c>
      <c r="K1332">
        <f>MIN(E1332-I1332-J1332,H1332)</f>
        <v>0</v>
      </c>
      <c r="L1332">
        <f>E1332-I1332-J1332-K1332</f>
        <v>0</v>
      </c>
      <c r="M1332">
        <f>IF((I1332+J1332+(1-$W$36)*L1332)/$W$39&gt;=$W$38,1,0)</f>
        <v>0</v>
      </c>
      <c r="N1332">
        <f>IF(M1332=1,$W$37,$W$36)*L1332</f>
        <v>0</v>
      </c>
      <c r="O1332">
        <f>EXP(-$W$26*C1332)*I1332</f>
        <v>0</v>
      </c>
      <c r="P1332">
        <f>EXP(-$W$26*C1332)*J1332</f>
        <v>0</v>
      </c>
      <c r="Q1332">
        <f>EXP(-$W$26*C1332)*K1332</f>
        <v>0</v>
      </c>
      <c r="R1332">
        <f>EXP(-$W$26*C1332)*(L1332-N1332)</f>
        <v>0</v>
      </c>
      <c r="S1332">
        <f>EXP(-$W$26*C1332)*N1332</f>
        <v>0</v>
      </c>
      <c r="T1332">
        <f>EXP(-$W$26*C1332)*E1332</f>
        <v>0</v>
      </c>
    </row>
    <row r="1333" spans="1:20">
      <c r="A1333">
        <v>1324</v>
      </c>
      <c r="B1333">
        <f>RAND()</f>
        <v>0</v>
      </c>
      <c r="C1333">
        <f>IF(B1333&lt;$W$41,3,IF(B1333&lt;$W$41+$W$42,4,5))</f>
        <v>0</v>
      </c>
      <c r="D1333">
        <f>NORMSINV(RAND())</f>
        <v>0</v>
      </c>
      <c r="E1333">
        <f>$W$25*EXP(($W$26-$W$28-0.5*$W$27^2)*C1333+$W$27*SQRT(C1333)*D1333)</f>
        <v>0</v>
      </c>
      <c r="F1333">
        <f>$W$30*(1+$W$31)^C1333</f>
        <v>0</v>
      </c>
      <c r="G1333">
        <f>$W$32*(1+$W$33)^C1333</f>
        <v>0</v>
      </c>
      <c r="H1333">
        <f>$W$34*(1+$W$35)^C1333</f>
        <v>0</v>
      </c>
      <c r="I1333">
        <f>MIN(E1333,F1333)</f>
        <v>0</v>
      </c>
      <c r="J1333">
        <f>MIN(E1333-I1333,G1333)</f>
        <v>0</v>
      </c>
      <c r="K1333">
        <f>MIN(E1333-I1333-J1333,H1333)</f>
        <v>0</v>
      </c>
      <c r="L1333">
        <f>E1333-I1333-J1333-K1333</f>
        <v>0</v>
      </c>
      <c r="M1333">
        <f>IF((I1333+J1333+(1-$W$36)*L1333)/$W$39&gt;=$W$38,1,0)</f>
        <v>0</v>
      </c>
      <c r="N1333">
        <f>IF(M1333=1,$W$37,$W$36)*L1333</f>
        <v>0</v>
      </c>
      <c r="O1333">
        <f>EXP(-$W$26*C1333)*I1333</f>
        <v>0</v>
      </c>
      <c r="P1333">
        <f>EXP(-$W$26*C1333)*J1333</f>
        <v>0</v>
      </c>
      <c r="Q1333">
        <f>EXP(-$W$26*C1333)*K1333</f>
        <v>0</v>
      </c>
      <c r="R1333">
        <f>EXP(-$W$26*C1333)*(L1333-N1333)</f>
        <v>0</v>
      </c>
      <c r="S1333">
        <f>EXP(-$W$26*C1333)*N1333</f>
        <v>0</v>
      </c>
      <c r="T1333">
        <f>EXP(-$W$26*C1333)*E1333</f>
        <v>0</v>
      </c>
    </row>
    <row r="1334" spans="1:20">
      <c r="A1334">
        <v>1325</v>
      </c>
      <c r="B1334">
        <f>RAND()</f>
        <v>0</v>
      </c>
      <c r="C1334">
        <f>IF(B1334&lt;$W$41,3,IF(B1334&lt;$W$41+$W$42,4,5))</f>
        <v>0</v>
      </c>
      <c r="D1334">
        <f>NORMSINV(RAND())</f>
        <v>0</v>
      </c>
      <c r="E1334">
        <f>$W$25*EXP(($W$26-$W$28-0.5*$W$27^2)*C1334+$W$27*SQRT(C1334)*D1334)</f>
        <v>0</v>
      </c>
      <c r="F1334">
        <f>$W$30*(1+$W$31)^C1334</f>
        <v>0</v>
      </c>
      <c r="G1334">
        <f>$W$32*(1+$W$33)^C1334</f>
        <v>0</v>
      </c>
      <c r="H1334">
        <f>$W$34*(1+$W$35)^C1334</f>
        <v>0</v>
      </c>
      <c r="I1334">
        <f>MIN(E1334,F1334)</f>
        <v>0</v>
      </c>
      <c r="J1334">
        <f>MIN(E1334-I1334,G1334)</f>
        <v>0</v>
      </c>
      <c r="K1334">
        <f>MIN(E1334-I1334-J1334,H1334)</f>
        <v>0</v>
      </c>
      <c r="L1334">
        <f>E1334-I1334-J1334-K1334</f>
        <v>0</v>
      </c>
      <c r="M1334">
        <f>IF((I1334+J1334+(1-$W$36)*L1334)/$W$39&gt;=$W$38,1,0)</f>
        <v>0</v>
      </c>
      <c r="N1334">
        <f>IF(M1334=1,$W$37,$W$36)*L1334</f>
        <v>0</v>
      </c>
      <c r="O1334">
        <f>EXP(-$W$26*C1334)*I1334</f>
        <v>0</v>
      </c>
      <c r="P1334">
        <f>EXP(-$W$26*C1334)*J1334</f>
        <v>0</v>
      </c>
      <c r="Q1334">
        <f>EXP(-$W$26*C1334)*K1334</f>
        <v>0</v>
      </c>
      <c r="R1334">
        <f>EXP(-$W$26*C1334)*(L1334-N1334)</f>
        <v>0</v>
      </c>
      <c r="S1334">
        <f>EXP(-$W$26*C1334)*N1334</f>
        <v>0</v>
      </c>
      <c r="T1334">
        <f>EXP(-$W$26*C1334)*E1334</f>
        <v>0</v>
      </c>
    </row>
    <row r="1335" spans="1:20">
      <c r="A1335">
        <v>1326</v>
      </c>
      <c r="B1335">
        <f>RAND()</f>
        <v>0</v>
      </c>
      <c r="C1335">
        <f>IF(B1335&lt;$W$41,3,IF(B1335&lt;$W$41+$W$42,4,5))</f>
        <v>0</v>
      </c>
      <c r="D1335">
        <f>NORMSINV(RAND())</f>
        <v>0</v>
      </c>
      <c r="E1335">
        <f>$W$25*EXP(($W$26-$W$28-0.5*$W$27^2)*C1335+$W$27*SQRT(C1335)*D1335)</f>
        <v>0</v>
      </c>
      <c r="F1335">
        <f>$W$30*(1+$W$31)^C1335</f>
        <v>0</v>
      </c>
      <c r="G1335">
        <f>$W$32*(1+$W$33)^C1335</f>
        <v>0</v>
      </c>
      <c r="H1335">
        <f>$W$34*(1+$W$35)^C1335</f>
        <v>0</v>
      </c>
      <c r="I1335">
        <f>MIN(E1335,F1335)</f>
        <v>0</v>
      </c>
      <c r="J1335">
        <f>MIN(E1335-I1335,G1335)</f>
        <v>0</v>
      </c>
      <c r="K1335">
        <f>MIN(E1335-I1335-J1335,H1335)</f>
        <v>0</v>
      </c>
      <c r="L1335">
        <f>E1335-I1335-J1335-K1335</f>
        <v>0</v>
      </c>
      <c r="M1335">
        <f>IF((I1335+J1335+(1-$W$36)*L1335)/$W$39&gt;=$W$38,1,0)</f>
        <v>0</v>
      </c>
      <c r="N1335">
        <f>IF(M1335=1,$W$37,$W$36)*L1335</f>
        <v>0</v>
      </c>
      <c r="O1335">
        <f>EXP(-$W$26*C1335)*I1335</f>
        <v>0</v>
      </c>
      <c r="P1335">
        <f>EXP(-$W$26*C1335)*J1335</f>
        <v>0</v>
      </c>
      <c r="Q1335">
        <f>EXP(-$W$26*C1335)*K1335</f>
        <v>0</v>
      </c>
      <c r="R1335">
        <f>EXP(-$W$26*C1335)*(L1335-N1335)</f>
        <v>0</v>
      </c>
      <c r="S1335">
        <f>EXP(-$W$26*C1335)*N1335</f>
        <v>0</v>
      </c>
      <c r="T1335">
        <f>EXP(-$W$26*C1335)*E1335</f>
        <v>0</v>
      </c>
    </row>
    <row r="1336" spans="1:20">
      <c r="A1336">
        <v>1327</v>
      </c>
      <c r="B1336">
        <f>RAND()</f>
        <v>0</v>
      </c>
      <c r="C1336">
        <f>IF(B1336&lt;$W$41,3,IF(B1336&lt;$W$41+$W$42,4,5))</f>
        <v>0</v>
      </c>
      <c r="D1336">
        <f>NORMSINV(RAND())</f>
        <v>0</v>
      </c>
      <c r="E1336">
        <f>$W$25*EXP(($W$26-$W$28-0.5*$W$27^2)*C1336+$W$27*SQRT(C1336)*D1336)</f>
        <v>0</v>
      </c>
      <c r="F1336">
        <f>$W$30*(1+$W$31)^C1336</f>
        <v>0</v>
      </c>
      <c r="G1336">
        <f>$W$32*(1+$W$33)^C1336</f>
        <v>0</v>
      </c>
      <c r="H1336">
        <f>$W$34*(1+$W$35)^C1336</f>
        <v>0</v>
      </c>
      <c r="I1336">
        <f>MIN(E1336,F1336)</f>
        <v>0</v>
      </c>
      <c r="J1336">
        <f>MIN(E1336-I1336,G1336)</f>
        <v>0</v>
      </c>
      <c r="K1336">
        <f>MIN(E1336-I1336-J1336,H1336)</f>
        <v>0</v>
      </c>
      <c r="L1336">
        <f>E1336-I1336-J1336-K1336</f>
        <v>0</v>
      </c>
      <c r="M1336">
        <f>IF((I1336+J1336+(1-$W$36)*L1336)/$W$39&gt;=$W$38,1,0)</f>
        <v>0</v>
      </c>
      <c r="N1336">
        <f>IF(M1336=1,$W$37,$W$36)*L1336</f>
        <v>0</v>
      </c>
      <c r="O1336">
        <f>EXP(-$W$26*C1336)*I1336</f>
        <v>0</v>
      </c>
      <c r="P1336">
        <f>EXP(-$W$26*C1336)*J1336</f>
        <v>0</v>
      </c>
      <c r="Q1336">
        <f>EXP(-$W$26*C1336)*K1336</f>
        <v>0</v>
      </c>
      <c r="R1336">
        <f>EXP(-$W$26*C1336)*(L1336-N1336)</f>
        <v>0</v>
      </c>
      <c r="S1336">
        <f>EXP(-$W$26*C1336)*N1336</f>
        <v>0</v>
      </c>
      <c r="T1336">
        <f>EXP(-$W$26*C1336)*E1336</f>
        <v>0</v>
      </c>
    </row>
    <row r="1337" spans="1:20">
      <c r="A1337">
        <v>1328</v>
      </c>
      <c r="B1337">
        <f>RAND()</f>
        <v>0</v>
      </c>
      <c r="C1337">
        <f>IF(B1337&lt;$W$41,3,IF(B1337&lt;$W$41+$W$42,4,5))</f>
        <v>0</v>
      </c>
      <c r="D1337">
        <f>NORMSINV(RAND())</f>
        <v>0</v>
      </c>
      <c r="E1337">
        <f>$W$25*EXP(($W$26-$W$28-0.5*$W$27^2)*C1337+$W$27*SQRT(C1337)*D1337)</f>
        <v>0</v>
      </c>
      <c r="F1337">
        <f>$W$30*(1+$W$31)^C1337</f>
        <v>0</v>
      </c>
      <c r="G1337">
        <f>$W$32*(1+$W$33)^C1337</f>
        <v>0</v>
      </c>
      <c r="H1337">
        <f>$W$34*(1+$W$35)^C1337</f>
        <v>0</v>
      </c>
      <c r="I1337">
        <f>MIN(E1337,F1337)</f>
        <v>0</v>
      </c>
      <c r="J1337">
        <f>MIN(E1337-I1337,G1337)</f>
        <v>0</v>
      </c>
      <c r="K1337">
        <f>MIN(E1337-I1337-J1337,H1337)</f>
        <v>0</v>
      </c>
      <c r="L1337">
        <f>E1337-I1337-J1337-K1337</f>
        <v>0</v>
      </c>
      <c r="M1337">
        <f>IF((I1337+J1337+(1-$W$36)*L1337)/$W$39&gt;=$W$38,1,0)</f>
        <v>0</v>
      </c>
      <c r="N1337">
        <f>IF(M1337=1,$W$37,$W$36)*L1337</f>
        <v>0</v>
      </c>
      <c r="O1337">
        <f>EXP(-$W$26*C1337)*I1337</f>
        <v>0</v>
      </c>
      <c r="P1337">
        <f>EXP(-$W$26*C1337)*J1337</f>
        <v>0</v>
      </c>
      <c r="Q1337">
        <f>EXP(-$W$26*C1337)*K1337</f>
        <v>0</v>
      </c>
      <c r="R1337">
        <f>EXP(-$W$26*C1337)*(L1337-N1337)</f>
        <v>0</v>
      </c>
      <c r="S1337">
        <f>EXP(-$W$26*C1337)*N1337</f>
        <v>0</v>
      </c>
      <c r="T1337">
        <f>EXP(-$W$26*C1337)*E1337</f>
        <v>0</v>
      </c>
    </row>
    <row r="1338" spans="1:20">
      <c r="A1338">
        <v>1329</v>
      </c>
      <c r="B1338">
        <f>RAND()</f>
        <v>0</v>
      </c>
      <c r="C1338">
        <f>IF(B1338&lt;$W$41,3,IF(B1338&lt;$W$41+$W$42,4,5))</f>
        <v>0</v>
      </c>
      <c r="D1338">
        <f>NORMSINV(RAND())</f>
        <v>0</v>
      </c>
      <c r="E1338">
        <f>$W$25*EXP(($W$26-$W$28-0.5*$W$27^2)*C1338+$W$27*SQRT(C1338)*D1338)</f>
        <v>0</v>
      </c>
      <c r="F1338">
        <f>$W$30*(1+$W$31)^C1338</f>
        <v>0</v>
      </c>
      <c r="G1338">
        <f>$W$32*(1+$W$33)^C1338</f>
        <v>0</v>
      </c>
      <c r="H1338">
        <f>$W$34*(1+$W$35)^C1338</f>
        <v>0</v>
      </c>
      <c r="I1338">
        <f>MIN(E1338,F1338)</f>
        <v>0</v>
      </c>
      <c r="J1338">
        <f>MIN(E1338-I1338,G1338)</f>
        <v>0</v>
      </c>
      <c r="K1338">
        <f>MIN(E1338-I1338-J1338,H1338)</f>
        <v>0</v>
      </c>
      <c r="L1338">
        <f>E1338-I1338-J1338-K1338</f>
        <v>0</v>
      </c>
      <c r="M1338">
        <f>IF((I1338+J1338+(1-$W$36)*L1338)/$W$39&gt;=$W$38,1,0)</f>
        <v>0</v>
      </c>
      <c r="N1338">
        <f>IF(M1338=1,$W$37,$W$36)*L1338</f>
        <v>0</v>
      </c>
      <c r="O1338">
        <f>EXP(-$W$26*C1338)*I1338</f>
        <v>0</v>
      </c>
      <c r="P1338">
        <f>EXP(-$W$26*C1338)*J1338</f>
        <v>0</v>
      </c>
      <c r="Q1338">
        <f>EXP(-$W$26*C1338)*K1338</f>
        <v>0</v>
      </c>
      <c r="R1338">
        <f>EXP(-$W$26*C1338)*(L1338-N1338)</f>
        <v>0</v>
      </c>
      <c r="S1338">
        <f>EXP(-$W$26*C1338)*N1338</f>
        <v>0</v>
      </c>
      <c r="T1338">
        <f>EXP(-$W$26*C1338)*E1338</f>
        <v>0</v>
      </c>
    </row>
    <row r="1339" spans="1:20">
      <c r="A1339">
        <v>1330</v>
      </c>
      <c r="B1339">
        <f>RAND()</f>
        <v>0</v>
      </c>
      <c r="C1339">
        <f>IF(B1339&lt;$W$41,3,IF(B1339&lt;$W$41+$W$42,4,5))</f>
        <v>0</v>
      </c>
      <c r="D1339">
        <f>NORMSINV(RAND())</f>
        <v>0</v>
      </c>
      <c r="E1339">
        <f>$W$25*EXP(($W$26-$W$28-0.5*$W$27^2)*C1339+$W$27*SQRT(C1339)*D1339)</f>
        <v>0</v>
      </c>
      <c r="F1339">
        <f>$W$30*(1+$W$31)^C1339</f>
        <v>0</v>
      </c>
      <c r="G1339">
        <f>$W$32*(1+$W$33)^C1339</f>
        <v>0</v>
      </c>
      <c r="H1339">
        <f>$W$34*(1+$W$35)^C1339</f>
        <v>0</v>
      </c>
      <c r="I1339">
        <f>MIN(E1339,F1339)</f>
        <v>0</v>
      </c>
      <c r="J1339">
        <f>MIN(E1339-I1339,G1339)</f>
        <v>0</v>
      </c>
      <c r="K1339">
        <f>MIN(E1339-I1339-J1339,H1339)</f>
        <v>0</v>
      </c>
      <c r="L1339">
        <f>E1339-I1339-J1339-K1339</f>
        <v>0</v>
      </c>
      <c r="M1339">
        <f>IF((I1339+J1339+(1-$W$36)*L1339)/$W$39&gt;=$W$38,1,0)</f>
        <v>0</v>
      </c>
      <c r="N1339">
        <f>IF(M1339=1,$W$37,$W$36)*L1339</f>
        <v>0</v>
      </c>
      <c r="O1339">
        <f>EXP(-$W$26*C1339)*I1339</f>
        <v>0</v>
      </c>
      <c r="P1339">
        <f>EXP(-$W$26*C1339)*J1339</f>
        <v>0</v>
      </c>
      <c r="Q1339">
        <f>EXP(-$W$26*C1339)*K1339</f>
        <v>0</v>
      </c>
      <c r="R1339">
        <f>EXP(-$W$26*C1339)*(L1339-N1339)</f>
        <v>0</v>
      </c>
      <c r="S1339">
        <f>EXP(-$W$26*C1339)*N1339</f>
        <v>0</v>
      </c>
      <c r="T1339">
        <f>EXP(-$W$26*C1339)*E1339</f>
        <v>0</v>
      </c>
    </row>
    <row r="1340" spans="1:20">
      <c r="A1340">
        <v>1331</v>
      </c>
      <c r="B1340">
        <f>RAND()</f>
        <v>0</v>
      </c>
      <c r="C1340">
        <f>IF(B1340&lt;$W$41,3,IF(B1340&lt;$W$41+$W$42,4,5))</f>
        <v>0</v>
      </c>
      <c r="D1340">
        <f>NORMSINV(RAND())</f>
        <v>0</v>
      </c>
      <c r="E1340">
        <f>$W$25*EXP(($W$26-$W$28-0.5*$W$27^2)*C1340+$W$27*SQRT(C1340)*D1340)</f>
        <v>0</v>
      </c>
      <c r="F1340">
        <f>$W$30*(1+$W$31)^C1340</f>
        <v>0</v>
      </c>
      <c r="G1340">
        <f>$W$32*(1+$W$33)^C1340</f>
        <v>0</v>
      </c>
      <c r="H1340">
        <f>$W$34*(1+$W$35)^C1340</f>
        <v>0</v>
      </c>
      <c r="I1340">
        <f>MIN(E1340,F1340)</f>
        <v>0</v>
      </c>
      <c r="J1340">
        <f>MIN(E1340-I1340,G1340)</f>
        <v>0</v>
      </c>
      <c r="K1340">
        <f>MIN(E1340-I1340-J1340,H1340)</f>
        <v>0</v>
      </c>
      <c r="L1340">
        <f>E1340-I1340-J1340-K1340</f>
        <v>0</v>
      </c>
      <c r="M1340">
        <f>IF((I1340+J1340+(1-$W$36)*L1340)/$W$39&gt;=$W$38,1,0)</f>
        <v>0</v>
      </c>
      <c r="N1340">
        <f>IF(M1340=1,$W$37,$W$36)*L1340</f>
        <v>0</v>
      </c>
      <c r="O1340">
        <f>EXP(-$W$26*C1340)*I1340</f>
        <v>0</v>
      </c>
      <c r="P1340">
        <f>EXP(-$W$26*C1340)*J1340</f>
        <v>0</v>
      </c>
      <c r="Q1340">
        <f>EXP(-$W$26*C1340)*K1340</f>
        <v>0</v>
      </c>
      <c r="R1340">
        <f>EXP(-$W$26*C1340)*(L1340-N1340)</f>
        <v>0</v>
      </c>
      <c r="S1340">
        <f>EXP(-$W$26*C1340)*N1340</f>
        <v>0</v>
      </c>
      <c r="T1340">
        <f>EXP(-$W$26*C1340)*E1340</f>
        <v>0</v>
      </c>
    </row>
    <row r="1341" spans="1:20">
      <c r="A1341">
        <v>1332</v>
      </c>
      <c r="B1341">
        <f>RAND()</f>
        <v>0</v>
      </c>
      <c r="C1341">
        <f>IF(B1341&lt;$W$41,3,IF(B1341&lt;$W$41+$W$42,4,5))</f>
        <v>0</v>
      </c>
      <c r="D1341">
        <f>NORMSINV(RAND())</f>
        <v>0</v>
      </c>
      <c r="E1341">
        <f>$W$25*EXP(($W$26-$W$28-0.5*$W$27^2)*C1341+$W$27*SQRT(C1341)*D1341)</f>
        <v>0</v>
      </c>
      <c r="F1341">
        <f>$W$30*(1+$W$31)^C1341</f>
        <v>0</v>
      </c>
      <c r="G1341">
        <f>$W$32*(1+$W$33)^C1341</f>
        <v>0</v>
      </c>
      <c r="H1341">
        <f>$W$34*(1+$W$35)^C1341</f>
        <v>0</v>
      </c>
      <c r="I1341">
        <f>MIN(E1341,F1341)</f>
        <v>0</v>
      </c>
      <c r="J1341">
        <f>MIN(E1341-I1341,G1341)</f>
        <v>0</v>
      </c>
      <c r="K1341">
        <f>MIN(E1341-I1341-J1341,H1341)</f>
        <v>0</v>
      </c>
      <c r="L1341">
        <f>E1341-I1341-J1341-K1341</f>
        <v>0</v>
      </c>
      <c r="M1341">
        <f>IF((I1341+J1341+(1-$W$36)*L1341)/$W$39&gt;=$W$38,1,0)</f>
        <v>0</v>
      </c>
      <c r="N1341">
        <f>IF(M1341=1,$W$37,$W$36)*L1341</f>
        <v>0</v>
      </c>
      <c r="O1341">
        <f>EXP(-$W$26*C1341)*I1341</f>
        <v>0</v>
      </c>
      <c r="P1341">
        <f>EXP(-$W$26*C1341)*J1341</f>
        <v>0</v>
      </c>
      <c r="Q1341">
        <f>EXP(-$W$26*C1341)*K1341</f>
        <v>0</v>
      </c>
      <c r="R1341">
        <f>EXP(-$W$26*C1341)*(L1341-N1341)</f>
        <v>0</v>
      </c>
      <c r="S1341">
        <f>EXP(-$W$26*C1341)*N1341</f>
        <v>0</v>
      </c>
      <c r="T1341">
        <f>EXP(-$W$26*C1341)*E1341</f>
        <v>0</v>
      </c>
    </row>
    <row r="1342" spans="1:20">
      <c r="A1342">
        <v>1333</v>
      </c>
      <c r="B1342">
        <f>RAND()</f>
        <v>0</v>
      </c>
      <c r="C1342">
        <f>IF(B1342&lt;$W$41,3,IF(B1342&lt;$W$41+$W$42,4,5))</f>
        <v>0</v>
      </c>
      <c r="D1342">
        <f>NORMSINV(RAND())</f>
        <v>0</v>
      </c>
      <c r="E1342">
        <f>$W$25*EXP(($W$26-$W$28-0.5*$W$27^2)*C1342+$W$27*SQRT(C1342)*D1342)</f>
        <v>0</v>
      </c>
      <c r="F1342">
        <f>$W$30*(1+$W$31)^C1342</f>
        <v>0</v>
      </c>
      <c r="G1342">
        <f>$W$32*(1+$W$33)^C1342</f>
        <v>0</v>
      </c>
      <c r="H1342">
        <f>$W$34*(1+$W$35)^C1342</f>
        <v>0</v>
      </c>
      <c r="I1342">
        <f>MIN(E1342,F1342)</f>
        <v>0</v>
      </c>
      <c r="J1342">
        <f>MIN(E1342-I1342,G1342)</f>
        <v>0</v>
      </c>
      <c r="K1342">
        <f>MIN(E1342-I1342-J1342,H1342)</f>
        <v>0</v>
      </c>
      <c r="L1342">
        <f>E1342-I1342-J1342-K1342</f>
        <v>0</v>
      </c>
      <c r="M1342">
        <f>IF((I1342+J1342+(1-$W$36)*L1342)/$W$39&gt;=$W$38,1,0)</f>
        <v>0</v>
      </c>
      <c r="N1342">
        <f>IF(M1342=1,$W$37,$W$36)*L1342</f>
        <v>0</v>
      </c>
      <c r="O1342">
        <f>EXP(-$W$26*C1342)*I1342</f>
        <v>0</v>
      </c>
      <c r="P1342">
        <f>EXP(-$W$26*C1342)*J1342</f>
        <v>0</v>
      </c>
      <c r="Q1342">
        <f>EXP(-$W$26*C1342)*K1342</f>
        <v>0</v>
      </c>
      <c r="R1342">
        <f>EXP(-$W$26*C1342)*(L1342-N1342)</f>
        <v>0</v>
      </c>
      <c r="S1342">
        <f>EXP(-$W$26*C1342)*N1342</f>
        <v>0</v>
      </c>
      <c r="T1342">
        <f>EXP(-$W$26*C1342)*E1342</f>
        <v>0</v>
      </c>
    </row>
    <row r="1343" spans="1:20">
      <c r="A1343">
        <v>1334</v>
      </c>
      <c r="B1343">
        <f>RAND()</f>
        <v>0</v>
      </c>
      <c r="C1343">
        <f>IF(B1343&lt;$W$41,3,IF(B1343&lt;$W$41+$W$42,4,5))</f>
        <v>0</v>
      </c>
      <c r="D1343">
        <f>NORMSINV(RAND())</f>
        <v>0</v>
      </c>
      <c r="E1343">
        <f>$W$25*EXP(($W$26-$W$28-0.5*$W$27^2)*C1343+$W$27*SQRT(C1343)*D1343)</f>
        <v>0</v>
      </c>
      <c r="F1343">
        <f>$W$30*(1+$W$31)^C1343</f>
        <v>0</v>
      </c>
      <c r="G1343">
        <f>$W$32*(1+$W$33)^C1343</f>
        <v>0</v>
      </c>
      <c r="H1343">
        <f>$W$34*(1+$W$35)^C1343</f>
        <v>0</v>
      </c>
      <c r="I1343">
        <f>MIN(E1343,F1343)</f>
        <v>0</v>
      </c>
      <c r="J1343">
        <f>MIN(E1343-I1343,G1343)</f>
        <v>0</v>
      </c>
      <c r="K1343">
        <f>MIN(E1343-I1343-J1343,H1343)</f>
        <v>0</v>
      </c>
      <c r="L1343">
        <f>E1343-I1343-J1343-K1343</f>
        <v>0</v>
      </c>
      <c r="M1343">
        <f>IF((I1343+J1343+(1-$W$36)*L1343)/$W$39&gt;=$W$38,1,0)</f>
        <v>0</v>
      </c>
      <c r="N1343">
        <f>IF(M1343=1,$W$37,$W$36)*L1343</f>
        <v>0</v>
      </c>
      <c r="O1343">
        <f>EXP(-$W$26*C1343)*I1343</f>
        <v>0</v>
      </c>
      <c r="P1343">
        <f>EXP(-$W$26*C1343)*J1343</f>
        <v>0</v>
      </c>
      <c r="Q1343">
        <f>EXP(-$W$26*C1343)*K1343</f>
        <v>0</v>
      </c>
      <c r="R1343">
        <f>EXP(-$W$26*C1343)*(L1343-N1343)</f>
        <v>0</v>
      </c>
      <c r="S1343">
        <f>EXP(-$W$26*C1343)*N1343</f>
        <v>0</v>
      </c>
      <c r="T1343">
        <f>EXP(-$W$26*C1343)*E1343</f>
        <v>0</v>
      </c>
    </row>
    <row r="1344" spans="1:20">
      <c r="A1344">
        <v>1335</v>
      </c>
      <c r="B1344">
        <f>RAND()</f>
        <v>0</v>
      </c>
      <c r="C1344">
        <f>IF(B1344&lt;$W$41,3,IF(B1344&lt;$W$41+$W$42,4,5))</f>
        <v>0</v>
      </c>
      <c r="D1344">
        <f>NORMSINV(RAND())</f>
        <v>0</v>
      </c>
      <c r="E1344">
        <f>$W$25*EXP(($W$26-$W$28-0.5*$W$27^2)*C1344+$W$27*SQRT(C1344)*D1344)</f>
        <v>0</v>
      </c>
      <c r="F1344">
        <f>$W$30*(1+$W$31)^C1344</f>
        <v>0</v>
      </c>
      <c r="G1344">
        <f>$W$32*(1+$W$33)^C1344</f>
        <v>0</v>
      </c>
      <c r="H1344">
        <f>$W$34*(1+$W$35)^C1344</f>
        <v>0</v>
      </c>
      <c r="I1344">
        <f>MIN(E1344,F1344)</f>
        <v>0</v>
      </c>
      <c r="J1344">
        <f>MIN(E1344-I1344,G1344)</f>
        <v>0</v>
      </c>
      <c r="K1344">
        <f>MIN(E1344-I1344-J1344,H1344)</f>
        <v>0</v>
      </c>
      <c r="L1344">
        <f>E1344-I1344-J1344-K1344</f>
        <v>0</v>
      </c>
      <c r="M1344">
        <f>IF((I1344+J1344+(1-$W$36)*L1344)/$W$39&gt;=$W$38,1,0)</f>
        <v>0</v>
      </c>
      <c r="N1344">
        <f>IF(M1344=1,$W$37,$W$36)*L1344</f>
        <v>0</v>
      </c>
      <c r="O1344">
        <f>EXP(-$W$26*C1344)*I1344</f>
        <v>0</v>
      </c>
      <c r="P1344">
        <f>EXP(-$W$26*C1344)*J1344</f>
        <v>0</v>
      </c>
      <c r="Q1344">
        <f>EXP(-$W$26*C1344)*K1344</f>
        <v>0</v>
      </c>
      <c r="R1344">
        <f>EXP(-$W$26*C1344)*(L1344-N1344)</f>
        <v>0</v>
      </c>
      <c r="S1344">
        <f>EXP(-$W$26*C1344)*N1344</f>
        <v>0</v>
      </c>
      <c r="T1344">
        <f>EXP(-$W$26*C1344)*E1344</f>
        <v>0</v>
      </c>
    </row>
    <row r="1345" spans="1:20">
      <c r="A1345">
        <v>1336</v>
      </c>
      <c r="B1345">
        <f>RAND()</f>
        <v>0</v>
      </c>
      <c r="C1345">
        <f>IF(B1345&lt;$W$41,3,IF(B1345&lt;$W$41+$W$42,4,5))</f>
        <v>0</v>
      </c>
      <c r="D1345">
        <f>NORMSINV(RAND())</f>
        <v>0</v>
      </c>
      <c r="E1345">
        <f>$W$25*EXP(($W$26-$W$28-0.5*$W$27^2)*C1345+$W$27*SQRT(C1345)*D1345)</f>
        <v>0</v>
      </c>
      <c r="F1345">
        <f>$W$30*(1+$W$31)^C1345</f>
        <v>0</v>
      </c>
      <c r="G1345">
        <f>$W$32*(1+$W$33)^C1345</f>
        <v>0</v>
      </c>
      <c r="H1345">
        <f>$W$34*(1+$W$35)^C1345</f>
        <v>0</v>
      </c>
      <c r="I1345">
        <f>MIN(E1345,F1345)</f>
        <v>0</v>
      </c>
      <c r="J1345">
        <f>MIN(E1345-I1345,G1345)</f>
        <v>0</v>
      </c>
      <c r="K1345">
        <f>MIN(E1345-I1345-J1345,H1345)</f>
        <v>0</v>
      </c>
      <c r="L1345">
        <f>E1345-I1345-J1345-K1345</f>
        <v>0</v>
      </c>
      <c r="M1345">
        <f>IF((I1345+J1345+(1-$W$36)*L1345)/$W$39&gt;=$W$38,1,0)</f>
        <v>0</v>
      </c>
      <c r="N1345">
        <f>IF(M1345=1,$W$37,$W$36)*L1345</f>
        <v>0</v>
      </c>
      <c r="O1345">
        <f>EXP(-$W$26*C1345)*I1345</f>
        <v>0</v>
      </c>
      <c r="P1345">
        <f>EXP(-$W$26*C1345)*J1345</f>
        <v>0</v>
      </c>
      <c r="Q1345">
        <f>EXP(-$W$26*C1345)*K1345</f>
        <v>0</v>
      </c>
      <c r="R1345">
        <f>EXP(-$W$26*C1345)*(L1345-N1345)</f>
        <v>0</v>
      </c>
      <c r="S1345">
        <f>EXP(-$W$26*C1345)*N1345</f>
        <v>0</v>
      </c>
      <c r="T1345">
        <f>EXP(-$W$26*C1345)*E1345</f>
        <v>0</v>
      </c>
    </row>
    <row r="1346" spans="1:20">
      <c r="A1346">
        <v>1337</v>
      </c>
      <c r="B1346">
        <f>RAND()</f>
        <v>0</v>
      </c>
      <c r="C1346">
        <f>IF(B1346&lt;$W$41,3,IF(B1346&lt;$W$41+$W$42,4,5))</f>
        <v>0</v>
      </c>
      <c r="D1346">
        <f>NORMSINV(RAND())</f>
        <v>0</v>
      </c>
      <c r="E1346">
        <f>$W$25*EXP(($W$26-$W$28-0.5*$W$27^2)*C1346+$W$27*SQRT(C1346)*D1346)</f>
        <v>0</v>
      </c>
      <c r="F1346">
        <f>$W$30*(1+$W$31)^C1346</f>
        <v>0</v>
      </c>
      <c r="G1346">
        <f>$W$32*(1+$W$33)^C1346</f>
        <v>0</v>
      </c>
      <c r="H1346">
        <f>$W$34*(1+$W$35)^C1346</f>
        <v>0</v>
      </c>
      <c r="I1346">
        <f>MIN(E1346,F1346)</f>
        <v>0</v>
      </c>
      <c r="J1346">
        <f>MIN(E1346-I1346,G1346)</f>
        <v>0</v>
      </c>
      <c r="K1346">
        <f>MIN(E1346-I1346-J1346,H1346)</f>
        <v>0</v>
      </c>
      <c r="L1346">
        <f>E1346-I1346-J1346-K1346</f>
        <v>0</v>
      </c>
      <c r="M1346">
        <f>IF((I1346+J1346+(1-$W$36)*L1346)/$W$39&gt;=$W$38,1,0)</f>
        <v>0</v>
      </c>
      <c r="N1346">
        <f>IF(M1346=1,$W$37,$W$36)*L1346</f>
        <v>0</v>
      </c>
      <c r="O1346">
        <f>EXP(-$W$26*C1346)*I1346</f>
        <v>0</v>
      </c>
      <c r="P1346">
        <f>EXP(-$W$26*C1346)*J1346</f>
        <v>0</v>
      </c>
      <c r="Q1346">
        <f>EXP(-$W$26*C1346)*K1346</f>
        <v>0</v>
      </c>
      <c r="R1346">
        <f>EXP(-$W$26*C1346)*(L1346-N1346)</f>
        <v>0</v>
      </c>
      <c r="S1346">
        <f>EXP(-$W$26*C1346)*N1346</f>
        <v>0</v>
      </c>
      <c r="T1346">
        <f>EXP(-$W$26*C1346)*E1346</f>
        <v>0</v>
      </c>
    </row>
    <row r="1347" spans="1:20">
      <c r="A1347">
        <v>1338</v>
      </c>
      <c r="B1347">
        <f>RAND()</f>
        <v>0</v>
      </c>
      <c r="C1347">
        <f>IF(B1347&lt;$W$41,3,IF(B1347&lt;$W$41+$W$42,4,5))</f>
        <v>0</v>
      </c>
      <c r="D1347">
        <f>NORMSINV(RAND())</f>
        <v>0</v>
      </c>
      <c r="E1347">
        <f>$W$25*EXP(($W$26-$W$28-0.5*$W$27^2)*C1347+$W$27*SQRT(C1347)*D1347)</f>
        <v>0</v>
      </c>
      <c r="F1347">
        <f>$W$30*(1+$W$31)^C1347</f>
        <v>0</v>
      </c>
      <c r="G1347">
        <f>$W$32*(1+$W$33)^C1347</f>
        <v>0</v>
      </c>
      <c r="H1347">
        <f>$W$34*(1+$W$35)^C1347</f>
        <v>0</v>
      </c>
      <c r="I1347">
        <f>MIN(E1347,F1347)</f>
        <v>0</v>
      </c>
      <c r="J1347">
        <f>MIN(E1347-I1347,G1347)</f>
        <v>0</v>
      </c>
      <c r="K1347">
        <f>MIN(E1347-I1347-J1347,H1347)</f>
        <v>0</v>
      </c>
      <c r="L1347">
        <f>E1347-I1347-J1347-K1347</f>
        <v>0</v>
      </c>
      <c r="M1347">
        <f>IF((I1347+J1347+(1-$W$36)*L1347)/$W$39&gt;=$W$38,1,0)</f>
        <v>0</v>
      </c>
      <c r="N1347">
        <f>IF(M1347=1,$W$37,$W$36)*L1347</f>
        <v>0</v>
      </c>
      <c r="O1347">
        <f>EXP(-$W$26*C1347)*I1347</f>
        <v>0</v>
      </c>
      <c r="P1347">
        <f>EXP(-$W$26*C1347)*J1347</f>
        <v>0</v>
      </c>
      <c r="Q1347">
        <f>EXP(-$W$26*C1347)*K1347</f>
        <v>0</v>
      </c>
      <c r="R1347">
        <f>EXP(-$W$26*C1347)*(L1347-N1347)</f>
        <v>0</v>
      </c>
      <c r="S1347">
        <f>EXP(-$W$26*C1347)*N1347</f>
        <v>0</v>
      </c>
      <c r="T1347">
        <f>EXP(-$W$26*C1347)*E1347</f>
        <v>0</v>
      </c>
    </row>
    <row r="1348" spans="1:20">
      <c r="A1348">
        <v>1339</v>
      </c>
      <c r="B1348">
        <f>RAND()</f>
        <v>0</v>
      </c>
      <c r="C1348">
        <f>IF(B1348&lt;$W$41,3,IF(B1348&lt;$W$41+$W$42,4,5))</f>
        <v>0</v>
      </c>
      <c r="D1348">
        <f>NORMSINV(RAND())</f>
        <v>0</v>
      </c>
      <c r="E1348">
        <f>$W$25*EXP(($W$26-$W$28-0.5*$W$27^2)*C1348+$W$27*SQRT(C1348)*D1348)</f>
        <v>0</v>
      </c>
      <c r="F1348">
        <f>$W$30*(1+$W$31)^C1348</f>
        <v>0</v>
      </c>
      <c r="G1348">
        <f>$W$32*(1+$W$33)^C1348</f>
        <v>0</v>
      </c>
      <c r="H1348">
        <f>$W$34*(1+$W$35)^C1348</f>
        <v>0</v>
      </c>
      <c r="I1348">
        <f>MIN(E1348,F1348)</f>
        <v>0</v>
      </c>
      <c r="J1348">
        <f>MIN(E1348-I1348,G1348)</f>
        <v>0</v>
      </c>
      <c r="K1348">
        <f>MIN(E1348-I1348-J1348,H1348)</f>
        <v>0</v>
      </c>
      <c r="L1348">
        <f>E1348-I1348-J1348-K1348</f>
        <v>0</v>
      </c>
      <c r="M1348">
        <f>IF((I1348+J1348+(1-$W$36)*L1348)/$W$39&gt;=$W$38,1,0)</f>
        <v>0</v>
      </c>
      <c r="N1348">
        <f>IF(M1348=1,$W$37,$W$36)*L1348</f>
        <v>0</v>
      </c>
      <c r="O1348">
        <f>EXP(-$W$26*C1348)*I1348</f>
        <v>0</v>
      </c>
      <c r="P1348">
        <f>EXP(-$W$26*C1348)*J1348</f>
        <v>0</v>
      </c>
      <c r="Q1348">
        <f>EXP(-$W$26*C1348)*K1348</f>
        <v>0</v>
      </c>
      <c r="R1348">
        <f>EXP(-$W$26*C1348)*(L1348-N1348)</f>
        <v>0</v>
      </c>
      <c r="S1348">
        <f>EXP(-$W$26*C1348)*N1348</f>
        <v>0</v>
      </c>
      <c r="T1348">
        <f>EXP(-$W$26*C1348)*E1348</f>
        <v>0</v>
      </c>
    </row>
    <row r="1349" spans="1:20">
      <c r="A1349">
        <v>1340</v>
      </c>
      <c r="B1349">
        <f>RAND()</f>
        <v>0</v>
      </c>
      <c r="C1349">
        <f>IF(B1349&lt;$W$41,3,IF(B1349&lt;$W$41+$W$42,4,5))</f>
        <v>0</v>
      </c>
      <c r="D1349">
        <f>NORMSINV(RAND())</f>
        <v>0</v>
      </c>
      <c r="E1349">
        <f>$W$25*EXP(($W$26-$W$28-0.5*$W$27^2)*C1349+$W$27*SQRT(C1349)*D1349)</f>
        <v>0</v>
      </c>
      <c r="F1349">
        <f>$W$30*(1+$W$31)^C1349</f>
        <v>0</v>
      </c>
      <c r="G1349">
        <f>$W$32*(1+$W$33)^C1349</f>
        <v>0</v>
      </c>
      <c r="H1349">
        <f>$W$34*(1+$W$35)^C1349</f>
        <v>0</v>
      </c>
      <c r="I1349">
        <f>MIN(E1349,F1349)</f>
        <v>0</v>
      </c>
      <c r="J1349">
        <f>MIN(E1349-I1349,G1349)</f>
        <v>0</v>
      </c>
      <c r="K1349">
        <f>MIN(E1349-I1349-J1349,H1349)</f>
        <v>0</v>
      </c>
      <c r="L1349">
        <f>E1349-I1349-J1349-K1349</f>
        <v>0</v>
      </c>
      <c r="M1349">
        <f>IF((I1349+J1349+(1-$W$36)*L1349)/$W$39&gt;=$W$38,1,0)</f>
        <v>0</v>
      </c>
      <c r="N1349">
        <f>IF(M1349=1,$W$37,$W$36)*L1349</f>
        <v>0</v>
      </c>
      <c r="O1349">
        <f>EXP(-$W$26*C1349)*I1349</f>
        <v>0</v>
      </c>
      <c r="P1349">
        <f>EXP(-$W$26*C1349)*J1349</f>
        <v>0</v>
      </c>
      <c r="Q1349">
        <f>EXP(-$W$26*C1349)*K1349</f>
        <v>0</v>
      </c>
      <c r="R1349">
        <f>EXP(-$W$26*C1349)*(L1349-N1349)</f>
        <v>0</v>
      </c>
      <c r="S1349">
        <f>EXP(-$W$26*C1349)*N1349</f>
        <v>0</v>
      </c>
      <c r="T1349">
        <f>EXP(-$W$26*C1349)*E1349</f>
        <v>0</v>
      </c>
    </row>
    <row r="1350" spans="1:20">
      <c r="A1350">
        <v>1341</v>
      </c>
      <c r="B1350">
        <f>RAND()</f>
        <v>0</v>
      </c>
      <c r="C1350">
        <f>IF(B1350&lt;$W$41,3,IF(B1350&lt;$W$41+$W$42,4,5))</f>
        <v>0</v>
      </c>
      <c r="D1350">
        <f>NORMSINV(RAND())</f>
        <v>0</v>
      </c>
      <c r="E1350">
        <f>$W$25*EXP(($W$26-$W$28-0.5*$W$27^2)*C1350+$W$27*SQRT(C1350)*D1350)</f>
        <v>0</v>
      </c>
      <c r="F1350">
        <f>$W$30*(1+$W$31)^C1350</f>
        <v>0</v>
      </c>
      <c r="G1350">
        <f>$W$32*(1+$W$33)^C1350</f>
        <v>0</v>
      </c>
      <c r="H1350">
        <f>$W$34*(1+$W$35)^C1350</f>
        <v>0</v>
      </c>
      <c r="I1350">
        <f>MIN(E1350,F1350)</f>
        <v>0</v>
      </c>
      <c r="J1350">
        <f>MIN(E1350-I1350,G1350)</f>
        <v>0</v>
      </c>
      <c r="K1350">
        <f>MIN(E1350-I1350-J1350,H1350)</f>
        <v>0</v>
      </c>
      <c r="L1350">
        <f>E1350-I1350-J1350-K1350</f>
        <v>0</v>
      </c>
      <c r="M1350">
        <f>IF((I1350+J1350+(1-$W$36)*L1350)/$W$39&gt;=$W$38,1,0)</f>
        <v>0</v>
      </c>
      <c r="N1350">
        <f>IF(M1350=1,$W$37,$W$36)*L1350</f>
        <v>0</v>
      </c>
      <c r="O1350">
        <f>EXP(-$W$26*C1350)*I1350</f>
        <v>0</v>
      </c>
      <c r="P1350">
        <f>EXP(-$W$26*C1350)*J1350</f>
        <v>0</v>
      </c>
      <c r="Q1350">
        <f>EXP(-$W$26*C1350)*K1350</f>
        <v>0</v>
      </c>
      <c r="R1350">
        <f>EXP(-$W$26*C1350)*(L1350-N1350)</f>
        <v>0</v>
      </c>
      <c r="S1350">
        <f>EXP(-$W$26*C1350)*N1350</f>
        <v>0</v>
      </c>
      <c r="T1350">
        <f>EXP(-$W$26*C1350)*E1350</f>
        <v>0</v>
      </c>
    </row>
    <row r="1351" spans="1:20">
      <c r="A1351">
        <v>1342</v>
      </c>
      <c r="B1351">
        <f>RAND()</f>
        <v>0</v>
      </c>
      <c r="C1351">
        <f>IF(B1351&lt;$W$41,3,IF(B1351&lt;$W$41+$W$42,4,5))</f>
        <v>0</v>
      </c>
      <c r="D1351">
        <f>NORMSINV(RAND())</f>
        <v>0</v>
      </c>
      <c r="E1351">
        <f>$W$25*EXP(($W$26-$W$28-0.5*$W$27^2)*C1351+$W$27*SQRT(C1351)*D1351)</f>
        <v>0</v>
      </c>
      <c r="F1351">
        <f>$W$30*(1+$W$31)^C1351</f>
        <v>0</v>
      </c>
      <c r="G1351">
        <f>$W$32*(1+$W$33)^C1351</f>
        <v>0</v>
      </c>
      <c r="H1351">
        <f>$W$34*(1+$W$35)^C1351</f>
        <v>0</v>
      </c>
      <c r="I1351">
        <f>MIN(E1351,F1351)</f>
        <v>0</v>
      </c>
      <c r="J1351">
        <f>MIN(E1351-I1351,G1351)</f>
        <v>0</v>
      </c>
      <c r="K1351">
        <f>MIN(E1351-I1351-J1351,H1351)</f>
        <v>0</v>
      </c>
      <c r="L1351">
        <f>E1351-I1351-J1351-K1351</f>
        <v>0</v>
      </c>
      <c r="M1351">
        <f>IF((I1351+J1351+(1-$W$36)*L1351)/$W$39&gt;=$W$38,1,0)</f>
        <v>0</v>
      </c>
      <c r="N1351">
        <f>IF(M1351=1,$W$37,$W$36)*L1351</f>
        <v>0</v>
      </c>
      <c r="O1351">
        <f>EXP(-$W$26*C1351)*I1351</f>
        <v>0</v>
      </c>
      <c r="P1351">
        <f>EXP(-$W$26*C1351)*J1351</f>
        <v>0</v>
      </c>
      <c r="Q1351">
        <f>EXP(-$W$26*C1351)*K1351</f>
        <v>0</v>
      </c>
      <c r="R1351">
        <f>EXP(-$W$26*C1351)*(L1351-N1351)</f>
        <v>0</v>
      </c>
      <c r="S1351">
        <f>EXP(-$W$26*C1351)*N1351</f>
        <v>0</v>
      </c>
      <c r="T1351">
        <f>EXP(-$W$26*C1351)*E1351</f>
        <v>0</v>
      </c>
    </row>
    <row r="1352" spans="1:20">
      <c r="A1352">
        <v>1343</v>
      </c>
      <c r="B1352">
        <f>RAND()</f>
        <v>0</v>
      </c>
      <c r="C1352">
        <f>IF(B1352&lt;$W$41,3,IF(B1352&lt;$W$41+$W$42,4,5))</f>
        <v>0</v>
      </c>
      <c r="D1352">
        <f>NORMSINV(RAND())</f>
        <v>0</v>
      </c>
      <c r="E1352">
        <f>$W$25*EXP(($W$26-$W$28-0.5*$W$27^2)*C1352+$W$27*SQRT(C1352)*D1352)</f>
        <v>0</v>
      </c>
      <c r="F1352">
        <f>$W$30*(1+$W$31)^C1352</f>
        <v>0</v>
      </c>
      <c r="G1352">
        <f>$W$32*(1+$W$33)^C1352</f>
        <v>0</v>
      </c>
      <c r="H1352">
        <f>$W$34*(1+$W$35)^C1352</f>
        <v>0</v>
      </c>
      <c r="I1352">
        <f>MIN(E1352,F1352)</f>
        <v>0</v>
      </c>
      <c r="J1352">
        <f>MIN(E1352-I1352,G1352)</f>
        <v>0</v>
      </c>
      <c r="K1352">
        <f>MIN(E1352-I1352-J1352,H1352)</f>
        <v>0</v>
      </c>
      <c r="L1352">
        <f>E1352-I1352-J1352-K1352</f>
        <v>0</v>
      </c>
      <c r="M1352">
        <f>IF((I1352+J1352+(1-$W$36)*L1352)/$W$39&gt;=$W$38,1,0)</f>
        <v>0</v>
      </c>
      <c r="N1352">
        <f>IF(M1352=1,$W$37,$W$36)*L1352</f>
        <v>0</v>
      </c>
      <c r="O1352">
        <f>EXP(-$W$26*C1352)*I1352</f>
        <v>0</v>
      </c>
      <c r="P1352">
        <f>EXP(-$W$26*C1352)*J1352</f>
        <v>0</v>
      </c>
      <c r="Q1352">
        <f>EXP(-$W$26*C1352)*K1352</f>
        <v>0</v>
      </c>
      <c r="R1352">
        <f>EXP(-$W$26*C1352)*(L1352-N1352)</f>
        <v>0</v>
      </c>
      <c r="S1352">
        <f>EXP(-$W$26*C1352)*N1352</f>
        <v>0</v>
      </c>
      <c r="T1352">
        <f>EXP(-$W$26*C1352)*E1352</f>
        <v>0</v>
      </c>
    </row>
    <row r="1353" spans="1:20">
      <c r="A1353">
        <v>1344</v>
      </c>
      <c r="B1353">
        <f>RAND()</f>
        <v>0</v>
      </c>
      <c r="C1353">
        <f>IF(B1353&lt;$W$41,3,IF(B1353&lt;$W$41+$W$42,4,5))</f>
        <v>0</v>
      </c>
      <c r="D1353">
        <f>NORMSINV(RAND())</f>
        <v>0</v>
      </c>
      <c r="E1353">
        <f>$W$25*EXP(($W$26-$W$28-0.5*$W$27^2)*C1353+$W$27*SQRT(C1353)*D1353)</f>
        <v>0</v>
      </c>
      <c r="F1353">
        <f>$W$30*(1+$W$31)^C1353</f>
        <v>0</v>
      </c>
      <c r="G1353">
        <f>$W$32*(1+$W$33)^C1353</f>
        <v>0</v>
      </c>
      <c r="H1353">
        <f>$W$34*(1+$W$35)^C1353</f>
        <v>0</v>
      </c>
      <c r="I1353">
        <f>MIN(E1353,F1353)</f>
        <v>0</v>
      </c>
      <c r="J1353">
        <f>MIN(E1353-I1353,G1353)</f>
        <v>0</v>
      </c>
      <c r="K1353">
        <f>MIN(E1353-I1353-J1353,H1353)</f>
        <v>0</v>
      </c>
      <c r="L1353">
        <f>E1353-I1353-J1353-K1353</f>
        <v>0</v>
      </c>
      <c r="M1353">
        <f>IF((I1353+J1353+(1-$W$36)*L1353)/$W$39&gt;=$W$38,1,0)</f>
        <v>0</v>
      </c>
      <c r="N1353">
        <f>IF(M1353=1,$W$37,$W$36)*L1353</f>
        <v>0</v>
      </c>
      <c r="O1353">
        <f>EXP(-$W$26*C1353)*I1353</f>
        <v>0</v>
      </c>
      <c r="P1353">
        <f>EXP(-$W$26*C1353)*J1353</f>
        <v>0</v>
      </c>
      <c r="Q1353">
        <f>EXP(-$W$26*C1353)*K1353</f>
        <v>0</v>
      </c>
      <c r="R1353">
        <f>EXP(-$W$26*C1353)*(L1353-N1353)</f>
        <v>0</v>
      </c>
      <c r="S1353">
        <f>EXP(-$W$26*C1353)*N1353</f>
        <v>0</v>
      </c>
      <c r="T1353">
        <f>EXP(-$W$26*C1353)*E1353</f>
        <v>0</v>
      </c>
    </row>
    <row r="1354" spans="1:20">
      <c r="A1354">
        <v>1345</v>
      </c>
      <c r="B1354">
        <f>RAND()</f>
        <v>0</v>
      </c>
      <c r="C1354">
        <f>IF(B1354&lt;$W$41,3,IF(B1354&lt;$W$41+$W$42,4,5))</f>
        <v>0</v>
      </c>
      <c r="D1354">
        <f>NORMSINV(RAND())</f>
        <v>0</v>
      </c>
      <c r="E1354">
        <f>$W$25*EXP(($W$26-$W$28-0.5*$W$27^2)*C1354+$W$27*SQRT(C1354)*D1354)</f>
        <v>0</v>
      </c>
      <c r="F1354">
        <f>$W$30*(1+$W$31)^C1354</f>
        <v>0</v>
      </c>
      <c r="G1354">
        <f>$W$32*(1+$W$33)^C1354</f>
        <v>0</v>
      </c>
      <c r="H1354">
        <f>$W$34*(1+$W$35)^C1354</f>
        <v>0</v>
      </c>
      <c r="I1354">
        <f>MIN(E1354,F1354)</f>
        <v>0</v>
      </c>
      <c r="J1354">
        <f>MIN(E1354-I1354,G1354)</f>
        <v>0</v>
      </c>
      <c r="K1354">
        <f>MIN(E1354-I1354-J1354,H1354)</f>
        <v>0</v>
      </c>
      <c r="L1354">
        <f>E1354-I1354-J1354-K1354</f>
        <v>0</v>
      </c>
      <c r="M1354">
        <f>IF((I1354+J1354+(1-$W$36)*L1354)/$W$39&gt;=$W$38,1,0)</f>
        <v>0</v>
      </c>
      <c r="N1354">
        <f>IF(M1354=1,$W$37,$W$36)*L1354</f>
        <v>0</v>
      </c>
      <c r="O1354">
        <f>EXP(-$W$26*C1354)*I1354</f>
        <v>0</v>
      </c>
      <c r="P1354">
        <f>EXP(-$W$26*C1354)*J1354</f>
        <v>0</v>
      </c>
      <c r="Q1354">
        <f>EXP(-$W$26*C1354)*K1354</f>
        <v>0</v>
      </c>
      <c r="R1354">
        <f>EXP(-$W$26*C1354)*(L1354-N1354)</f>
        <v>0</v>
      </c>
      <c r="S1354">
        <f>EXP(-$W$26*C1354)*N1354</f>
        <v>0</v>
      </c>
      <c r="T1354">
        <f>EXP(-$W$26*C1354)*E1354</f>
        <v>0</v>
      </c>
    </row>
    <row r="1355" spans="1:20">
      <c r="A1355">
        <v>1346</v>
      </c>
      <c r="B1355">
        <f>RAND()</f>
        <v>0</v>
      </c>
      <c r="C1355">
        <f>IF(B1355&lt;$W$41,3,IF(B1355&lt;$W$41+$W$42,4,5))</f>
        <v>0</v>
      </c>
      <c r="D1355">
        <f>NORMSINV(RAND())</f>
        <v>0</v>
      </c>
      <c r="E1355">
        <f>$W$25*EXP(($W$26-$W$28-0.5*$W$27^2)*C1355+$W$27*SQRT(C1355)*D1355)</f>
        <v>0</v>
      </c>
      <c r="F1355">
        <f>$W$30*(1+$W$31)^C1355</f>
        <v>0</v>
      </c>
      <c r="G1355">
        <f>$W$32*(1+$W$33)^C1355</f>
        <v>0</v>
      </c>
      <c r="H1355">
        <f>$W$34*(1+$W$35)^C1355</f>
        <v>0</v>
      </c>
      <c r="I1355">
        <f>MIN(E1355,F1355)</f>
        <v>0</v>
      </c>
      <c r="J1355">
        <f>MIN(E1355-I1355,G1355)</f>
        <v>0</v>
      </c>
      <c r="K1355">
        <f>MIN(E1355-I1355-J1355,H1355)</f>
        <v>0</v>
      </c>
      <c r="L1355">
        <f>E1355-I1355-J1355-K1355</f>
        <v>0</v>
      </c>
      <c r="M1355">
        <f>IF((I1355+J1355+(1-$W$36)*L1355)/$W$39&gt;=$W$38,1,0)</f>
        <v>0</v>
      </c>
      <c r="N1355">
        <f>IF(M1355=1,$W$37,$W$36)*L1355</f>
        <v>0</v>
      </c>
      <c r="O1355">
        <f>EXP(-$W$26*C1355)*I1355</f>
        <v>0</v>
      </c>
      <c r="P1355">
        <f>EXP(-$W$26*C1355)*J1355</f>
        <v>0</v>
      </c>
      <c r="Q1355">
        <f>EXP(-$W$26*C1355)*K1355</f>
        <v>0</v>
      </c>
      <c r="R1355">
        <f>EXP(-$W$26*C1355)*(L1355-N1355)</f>
        <v>0</v>
      </c>
      <c r="S1355">
        <f>EXP(-$W$26*C1355)*N1355</f>
        <v>0</v>
      </c>
      <c r="T1355">
        <f>EXP(-$W$26*C1355)*E1355</f>
        <v>0</v>
      </c>
    </row>
    <row r="1356" spans="1:20">
      <c r="A1356">
        <v>1347</v>
      </c>
      <c r="B1356">
        <f>RAND()</f>
        <v>0</v>
      </c>
      <c r="C1356">
        <f>IF(B1356&lt;$W$41,3,IF(B1356&lt;$W$41+$W$42,4,5))</f>
        <v>0</v>
      </c>
      <c r="D1356">
        <f>NORMSINV(RAND())</f>
        <v>0</v>
      </c>
      <c r="E1356">
        <f>$W$25*EXP(($W$26-$W$28-0.5*$W$27^2)*C1356+$W$27*SQRT(C1356)*D1356)</f>
        <v>0</v>
      </c>
      <c r="F1356">
        <f>$W$30*(1+$W$31)^C1356</f>
        <v>0</v>
      </c>
      <c r="G1356">
        <f>$W$32*(1+$W$33)^C1356</f>
        <v>0</v>
      </c>
      <c r="H1356">
        <f>$W$34*(1+$W$35)^C1356</f>
        <v>0</v>
      </c>
      <c r="I1356">
        <f>MIN(E1356,F1356)</f>
        <v>0</v>
      </c>
      <c r="J1356">
        <f>MIN(E1356-I1356,G1356)</f>
        <v>0</v>
      </c>
      <c r="K1356">
        <f>MIN(E1356-I1356-J1356,H1356)</f>
        <v>0</v>
      </c>
      <c r="L1356">
        <f>E1356-I1356-J1356-K1356</f>
        <v>0</v>
      </c>
      <c r="M1356">
        <f>IF((I1356+J1356+(1-$W$36)*L1356)/$W$39&gt;=$W$38,1,0)</f>
        <v>0</v>
      </c>
      <c r="N1356">
        <f>IF(M1356=1,$W$37,$W$36)*L1356</f>
        <v>0</v>
      </c>
      <c r="O1356">
        <f>EXP(-$W$26*C1356)*I1356</f>
        <v>0</v>
      </c>
      <c r="P1356">
        <f>EXP(-$W$26*C1356)*J1356</f>
        <v>0</v>
      </c>
      <c r="Q1356">
        <f>EXP(-$W$26*C1356)*K1356</f>
        <v>0</v>
      </c>
      <c r="R1356">
        <f>EXP(-$W$26*C1356)*(L1356-N1356)</f>
        <v>0</v>
      </c>
      <c r="S1356">
        <f>EXP(-$W$26*C1356)*N1356</f>
        <v>0</v>
      </c>
      <c r="T1356">
        <f>EXP(-$W$26*C1356)*E1356</f>
        <v>0</v>
      </c>
    </row>
    <row r="1357" spans="1:20">
      <c r="A1357">
        <v>1348</v>
      </c>
      <c r="B1357">
        <f>RAND()</f>
        <v>0</v>
      </c>
      <c r="C1357">
        <f>IF(B1357&lt;$W$41,3,IF(B1357&lt;$W$41+$W$42,4,5))</f>
        <v>0</v>
      </c>
      <c r="D1357">
        <f>NORMSINV(RAND())</f>
        <v>0</v>
      </c>
      <c r="E1357">
        <f>$W$25*EXP(($W$26-$W$28-0.5*$W$27^2)*C1357+$W$27*SQRT(C1357)*D1357)</f>
        <v>0</v>
      </c>
      <c r="F1357">
        <f>$W$30*(1+$W$31)^C1357</f>
        <v>0</v>
      </c>
      <c r="G1357">
        <f>$W$32*(1+$W$33)^C1357</f>
        <v>0</v>
      </c>
      <c r="H1357">
        <f>$W$34*(1+$W$35)^C1357</f>
        <v>0</v>
      </c>
      <c r="I1357">
        <f>MIN(E1357,F1357)</f>
        <v>0</v>
      </c>
      <c r="J1357">
        <f>MIN(E1357-I1357,G1357)</f>
        <v>0</v>
      </c>
      <c r="K1357">
        <f>MIN(E1357-I1357-J1357,H1357)</f>
        <v>0</v>
      </c>
      <c r="L1357">
        <f>E1357-I1357-J1357-K1357</f>
        <v>0</v>
      </c>
      <c r="M1357">
        <f>IF((I1357+J1357+(1-$W$36)*L1357)/$W$39&gt;=$W$38,1,0)</f>
        <v>0</v>
      </c>
      <c r="N1357">
        <f>IF(M1357=1,$W$37,$W$36)*L1357</f>
        <v>0</v>
      </c>
      <c r="O1357">
        <f>EXP(-$W$26*C1357)*I1357</f>
        <v>0</v>
      </c>
      <c r="P1357">
        <f>EXP(-$W$26*C1357)*J1357</f>
        <v>0</v>
      </c>
      <c r="Q1357">
        <f>EXP(-$W$26*C1357)*K1357</f>
        <v>0</v>
      </c>
      <c r="R1357">
        <f>EXP(-$W$26*C1357)*(L1357-N1357)</f>
        <v>0</v>
      </c>
      <c r="S1357">
        <f>EXP(-$W$26*C1357)*N1357</f>
        <v>0</v>
      </c>
      <c r="T1357">
        <f>EXP(-$W$26*C1357)*E1357</f>
        <v>0</v>
      </c>
    </row>
    <row r="1358" spans="1:20">
      <c r="A1358">
        <v>1349</v>
      </c>
      <c r="B1358">
        <f>RAND()</f>
        <v>0</v>
      </c>
      <c r="C1358">
        <f>IF(B1358&lt;$W$41,3,IF(B1358&lt;$W$41+$W$42,4,5))</f>
        <v>0</v>
      </c>
      <c r="D1358">
        <f>NORMSINV(RAND())</f>
        <v>0</v>
      </c>
      <c r="E1358">
        <f>$W$25*EXP(($W$26-$W$28-0.5*$W$27^2)*C1358+$W$27*SQRT(C1358)*D1358)</f>
        <v>0</v>
      </c>
      <c r="F1358">
        <f>$W$30*(1+$W$31)^C1358</f>
        <v>0</v>
      </c>
      <c r="G1358">
        <f>$W$32*(1+$W$33)^C1358</f>
        <v>0</v>
      </c>
      <c r="H1358">
        <f>$W$34*(1+$W$35)^C1358</f>
        <v>0</v>
      </c>
      <c r="I1358">
        <f>MIN(E1358,F1358)</f>
        <v>0</v>
      </c>
      <c r="J1358">
        <f>MIN(E1358-I1358,G1358)</f>
        <v>0</v>
      </c>
      <c r="K1358">
        <f>MIN(E1358-I1358-J1358,H1358)</f>
        <v>0</v>
      </c>
      <c r="L1358">
        <f>E1358-I1358-J1358-K1358</f>
        <v>0</v>
      </c>
      <c r="M1358">
        <f>IF((I1358+J1358+(1-$W$36)*L1358)/$W$39&gt;=$W$38,1,0)</f>
        <v>0</v>
      </c>
      <c r="N1358">
        <f>IF(M1358=1,$W$37,$W$36)*L1358</f>
        <v>0</v>
      </c>
      <c r="O1358">
        <f>EXP(-$W$26*C1358)*I1358</f>
        <v>0</v>
      </c>
      <c r="P1358">
        <f>EXP(-$W$26*C1358)*J1358</f>
        <v>0</v>
      </c>
      <c r="Q1358">
        <f>EXP(-$W$26*C1358)*K1358</f>
        <v>0</v>
      </c>
      <c r="R1358">
        <f>EXP(-$W$26*C1358)*(L1358-N1358)</f>
        <v>0</v>
      </c>
      <c r="S1358">
        <f>EXP(-$W$26*C1358)*N1358</f>
        <v>0</v>
      </c>
      <c r="T1358">
        <f>EXP(-$W$26*C1358)*E1358</f>
        <v>0</v>
      </c>
    </row>
    <row r="1359" spans="1:20">
      <c r="A1359">
        <v>1350</v>
      </c>
      <c r="B1359">
        <f>RAND()</f>
        <v>0</v>
      </c>
      <c r="C1359">
        <f>IF(B1359&lt;$W$41,3,IF(B1359&lt;$W$41+$W$42,4,5))</f>
        <v>0</v>
      </c>
      <c r="D1359">
        <f>NORMSINV(RAND())</f>
        <v>0</v>
      </c>
      <c r="E1359">
        <f>$W$25*EXP(($W$26-$W$28-0.5*$W$27^2)*C1359+$W$27*SQRT(C1359)*D1359)</f>
        <v>0</v>
      </c>
      <c r="F1359">
        <f>$W$30*(1+$W$31)^C1359</f>
        <v>0</v>
      </c>
      <c r="G1359">
        <f>$W$32*(1+$W$33)^C1359</f>
        <v>0</v>
      </c>
      <c r="H1359">
        <f>$W$34*(1+$W$35)^C1359</f>
        <v>0</v>
      </c>
      <c r="I1359">
        <f>MIN(E1359,F1359)</f>
        <v>0</v>
      </c>
      <c r="J1359">
        <f>MIN(E1359-I1359,G1359)</f>
        <v>0</v>
      </c>
      <c r="K1359">
        <f>MIN(E1359-I1359-J1359,H1359)</f>
        <v>0</v>
      </c>
      <c r="L1359">
        <f>E1359-I1359-J1359-K1359</f>
        <v>0</v>
      </c>
      <c r="M1359">
        <f>IF((I1359+J1359+(1-$W$36)*L1359)/$W$39&gt;=$W$38,1,0)</f>
        <v>0</v>
      </c>
      <c r="N1359">
        <f>IF(M1359=1,$W$37,$W$36)*L1359</f>
        <v>0</v>
      </c>
      <c r="O1359">
        <f>EXP(-$W$26*C1359)*I1359</f>
        <v>0</v>
      </c>
      <c r="P1359">
        <f>EXP(-$W$26*C1359)*J1359</f>
        <v>0</v>
      </c>
      <c r="Q1359">
        <f>EXP(-$W$26*C1359)*K1359</f>
        <v>0</v>
      </c>
      <c r="R1359">
        <f>EXP(-$W$26*C1359)*(L1359-N1359)</f>
        <v>0</v>
      </c>
      <c r="S1359">
        <f>EXP(-$W$26*C1359)*N1359</f>
        <v>0</v>
      </c>
      <c r="T1359">
        <f>EXP(-$W$26*C1359)*E1359</f>
        <v>0</v>
      </c>
    </row>
    <row r="1360" spans="1:20">
      <c r="A1360">
        <v>1351</v>
      </c>
      <c r="B1360">
        <f>RAND()</f>
        <v>0</v>
      </c>
      <c r="C1360">
        <f>IF(B1360&lt;$W$41,3,IF(B1360&lt;$W$41+$W$42,4,5))</f>
        <v>0</v>
      </c>
      <c r="D1360">
        <f>NORMSINV(RAND())</f>
        <v>0</v>
      </c>
      <c r="E1360">
        <f>$W$25*EXP(($W$26-$W$28-0.5*$W$27^2)*C1360+$W$27*SQRT(C1360)*D1360)</f>
        <v>0</v>
      </c>
      <c r="F1360">
        <f>$W$30*(1+$W$31)^C1360</f>
        <v>0</v>
      </c>
      <c r="G1360">
        <f>$W$32*(1+$W$33)^C1360</f>
        <v>0</v>
      </c>
      <c r="H1360">
        <f>$W$34*(1+$W$35)^C1360</f>
        <v>0</v>
      </c>
      <c r="I1360">
        <f>MIN(E1360,F1360)</f>
        <v>0</v>
      </c>
      <c r="J1360">
        <f>MIN(E1360-I1360,G1360)</f>
        <v>0</v>
      </c>
      <c r="K1360">
        <f>MIN(E1360-I1360-J1360,H1360)</f>
        <v>0</v>
      </c>
      <c r="L1360">
        <f>E1360-I1360-J1360-K1360</f>
        <v>0</v>
      </c>
      <c r="M1360">
        <f>IF((I1360+J1360+(1-$W$36)*L1360)/$W$39&gt;=$W$38,1,0)</f>
        <v>0</v>
      </c>
      <c r="N1360">
        <f>IF(M1360=1,$W$37,$W$36)*L1360</f>
        <v>0</v>
      </c>
      <c r="O1360">
        <f>EXP(-$W$26*C1360)*I1360</f>
        <v>0</v>
      </c>
      <c r="P1360">
        <f>EXP(-$W$26*C1360)*J1360</f>
        <v>0</v>
      </c>
      <c r="Q1360">
        <f>EXP(-$W$26*C1360)*K1360</f>
        <v>0</v>
      </c>
      <c r="R1360">
        <f>EXP(-$W$26*C1360)*(L1360-N1360)</f>
        <v>0</v>
      </c>
      <c r="S1360">
        <f>EXP(-$W$26*C1360)*N1360</f>
        <v>0</v>
      </c>
      <c r="T1360">
        <f>EXP(-$W$26*C1360)*E1360</f>
        <v>0</v>
      </c>
    </row>
    <row r="1361" spans="1:20">
      <c r="A1361">
        <v>1352</v>
      </c>
      <c r="B1361">
        <f>RAND()</f>
        <v>0</v>
      </c>
      <c r="C1361">
        <f>IF(B1361&lt;$W$41,3,IF(B1361&lt;$W$41+$W$42,4,5))</f>
        <v>0</v>
      </c>
      <c r="D1361">
        <f>NORMSINV(RAND())</f>
        <v>0</v>
      </c>
      <c r="E1361">
        <f>$W$25*EXP(($W$26-$W$28-0.5*$W$27^2)*C1361+$W$27*SQRT(C1361)*D1361)</f>
        <v>0</v>
      </c>
      <c r="F1361">
        <f>$W$30*(1+$W$31)^C1361</f>
        <v>0</v>
      </c>
      <c r="G1361">
        <f>$W$32*(1+$W$33)^C1361</f>
        <v>0</v>
      </c>
      <c r="H1361">
        <f>$W$34*(1+$W$35)^C1361</f>
        <v>0</v>
      </c>
      <c r="I1361">
        <f>MIN(E1361,F1361)</f>
        <v>0</v>
      </c>
      <c r="J1361">
        <f>MIN(E1361-I1361,G1361)</f>
        <v>0</v>
      </c>
      <c r="K1361">
        <f>MIN(E1361-I1361-J1361,H1361)</f>
        <v>0</v>
      </c>
      <c r="L1361">
        <f>E1361-I1361-J1361-K1361</f>
        <v>0</v>
      </c>
      <c r="M1361">
        <f>IF((I1361+J1361+(1-$W$36)*L1361)/$W$39&gt;=$W$38,1,0)</f>
        <v>0</v>
      </c>
      <c r="N1361">
        <f>IF(M1361=1,$W$37,$W$36)*L1361</f>
        <v>0</v>
      </c>
      <c r="O1361">
        <f>EXP(-$W$26*C1361)*I1361</f>
        <v>0</v>
      </c>
      <c r="P1361">
        <f>EXP(-$W$26*C1361)*J1361</f>
        <v>0</v>
      </c>
      <c r="Q1361">
        <f>EXP(-$W$26*C1361)*K1361</f>
        <v>0</v>
      </c>
      <c r="R1361">
        <f>EXP(-$W$26*C1361)*(L1361-N1361)</f>
        <v>0</v>
      </c>
      <c r="S1361">
        <f>EXP(-$W$26*C1361)*N1361</f>
        <v>0</v>
      </c>
      <c r="T1361">
        <f>EXP(-$W$26*C1361)*E1361</f>
        <v>0</v>
      </c>
    </row>
    <row r="1362" spans="1:20">
      <c r="A1362">
        <v>1353</v>
      </c>
      <c r="B1362">
        <f>RAND()</f>
        <v>0</v>
      </c>
      <c r="C1362">
        <f>IF(B1362&lt;$W$41,3,IF(B1362&lt;$W$41+$W$42,4,5))</f>
        <v>0</v>
      </c>
      <c r="D1362">
        <f>NORMSINV(RAND())</f>
        <v>0</v>
      </c>
      <c r="E1362">
        <f>$W$25*EXP(($W$26-$W$28-0.5*$W$27^2)*C1362+$W$27*SQRT(C1362)*D1362)</f>
        <v>0</v>
      </c>
      <c r="F1362">
        <f>$W$30*(1+$W$31)^C1362</f>
        <v>0</v>
      </c>
      <c r="G1362">
        <f>$W$32*(1+$W$33)^C1362</f>
        <v>0</v>
      </c>
      <c r="H1362">
        <f>$W$34*(1+$W$35)^C1362</f>
        <v>0</v>
      </c>
      <c r="I1362">
        <f>MIN(E1362,F1362)</f>
        <v>0</v>
      </c>
      <c r="J1362">
        <f>MIN(E1362-I1362,G1362)</f>
        <v>0</v>
      </c>
      <c r="K1362">
        <f>MIN(E1362-I1362-J1362,H1362)</f>
        <v>0</v>
      </c>
      <c r="L1362">
        <f>E1362-I1362-J1362-K1362</f>
        <v>0</v>
      </c>
      <c r="M1362">
        <f>IF((I1362+J1362+(1-$W$36)*L1362)/$W$39&gt;=$W$38,1,0)</f>
        <v>0</v>
      </c>
      <c r="N1362">
        <f>IF(M1362=1,$W$37,$W$36)*L1362</f>
        <v>0</v>
      </c>
      <c r="O1362">
        <f>EXP(-$W$26*C1362)*I1362</f>
        <v>0</v>
      </c>
      <c r="P1362">
        <f>EXP(-$W$26*C1362)*J1362</f>
        <v>0</v>
      </c>
      <c r="Q1362">
        <f>EXP(-$W$26*C1362)*K1362</f>
        <v>0</v>
      </c>
      <c r="R1362">
        <f>EXP(-$W$26*C1362)*(L1362-N1362)</f>
        <v>0</v>
      </c>
      <c r="S1362">
        <f>EXP(-$W$26*C1362)*N1362</f>
        <v>0</v>
      </c>
      <c r="T1362">
        <f>EXP(-$W$26*C1362)*E1362</f>
        <v>0</v>
      </c>
    </row>
    <row r="1363" spans="1:20">
      <c r="A1363">
        <v>1354</v>
      </c>
      <c r="B1363">
        <f>RAND()</f>
        <v>0</v>
      </c>
      <c r="C1363">
        <f>IF(B1363&lt;$W$41,3,IF(B1363&lt;$W$41+$W$42,4,5))</f>
        <v>0</v>
      </c>
      <c r="D1363">
        <f>NORMSINV(RAND())</f>
        <v>0</v>
      </c>
      <c r="E1363">
        <f>$W$25*EXP(($W$26-$W$28-0.5*$W$27^2)*C1363+$W$27*SQRT(C1363)*D1363)</f>
        <v>0</v>
      </c>
      <c r="F1363">
        <f>$W$30*(1+$W$31)^C1363</f>
        <v>0</v>
      </c>
      <c r="G1363">
        <f>$W$32*(1+$W$33)^C1363</f>
        <v>0</v>
      </c>
      <c r="H1363">
        <f>$W$34*(1+$W$35)^C1363</f>
        <v>0</v>
      </c>
      <c r="I1363">
        <f>MIN(E1363,F1363)</f>
        <v>0</v>
      </c>
      <c r="J1363">
        <f>MIN(E1363-I1363,G1363)</f>
        <v>0</v>
      </c>
      <c r="K1363">
        <f>MIN(E1363-I1363-J1363,H1363)</f>
        <v>0</v>
      </c>
      <c r="L1363">
        <f>E1363-I1363-J1363-K1363</f>
        <v>0</v>
      </c>
      <c r="M1363">
        <f>IF((I1363+J1363+(1-$W$36)*L1363)/$W$39&gt;=$W$38,1,0)</f>
        <v>0</v>
      </c>
      <c r="N1363">
        <f>IF(M1363=1,$W$37,$W$36)*L1363</f>
        <v>0</v>
      </c>
      <c r="O1363">
        <f>EXP(-$W$26*C1363)*I1363</f>
        <v>0</v>
      </c>
      <c r="P1363">
        <f>EXP(-$W$26*C1363)*J1363</f>
        <v>0</v>
      </c>
      <c r="Q1363">
        <f>EXP(-$W$26*C1363)*K1363</f>
        <v>0</v>
      </c>
      <c r="R1363">
        <f>EXP(-$W$26*C1363)*(L1363-N1363)</f>
        <v>0</v>
      </c>
      <c r="S1363">
        <f>EXP(-$W$26*C1363)*N1363</f>
        <v>0</v>
      </c>
      <c r="T1363">
        <f>EXP(-$W$26*C1363)*E1363</f>
        <v>0</v>
      </c>
    </row>
    <row r="1364" spans="1:20">
      <c r="A1364">
        <v>1355</v>
      </c>
      <c r="B1364">
        <f>RAND()</f>
        <v>0</v>
      </c>
      <c r="C1364">
        <f>IF(B1364&lt;$W$41,3,IF(B1364&lt;$W$41+$W$42,4,5))</f>
        <v>0</v>
      </c>
      <c r="D1364">
        <f>NORMSINV(RAND())</f>
        <v>0</v>
      </c>
      <c r="E1364">
        <f>$W$25*EXP(($W$26-$W$28-0.5*$W$27^2)*C1364+$W$27*SQRT(C1364)*D1364)</f>
        <v>0</v>
      </c>
      <c r="F1364">
        <f>$W$30*(1+$W$31)^C1364</f>
        <v>0</v>
      </c>
      <c r="G1364">
        <f>$W$32*(1+$W$33)^C1364</f>
        <v>0</v>
      </c>
      <c r="H1364">
        <f>$W$34*(1+$W$35)^C1364</f>
        <v>0</v>
      </c>
      <c r="I1364">
        <f>MIN(E1364,F1364)</f>
        <v>0</v>
      </c>
      <c r="J1364">
        <f>MIN(E1364-I1364,G1364)</f>
        <v>0</v>
      </c>
      <c r="K1364">
        <f>MIN(E1364-I1364-J1364,H1364)</f>
        <v>0</v>
      </c>
      <c r="L1364">
        <f>E1364-I1364-J1364-K1364</f>
        <v>0</v>
      </c>
      <c r="M1364">
        <f>IF((I1364+J1364+(1-$W$36)*L1364)/$W$39&gt;=$W$38,1,0)</f>
        <v>0</v>
      </c>
      <c r="N1364">
        <f>IF(M1364=1,$W$37,$W$36)*L1364</f>
        <v>0</v>
      </c>
      <c r="O1364">
        <f>EXP(-$W$26*C1364)*I1364</f>
        <v>0</v>
      </c>
      <c r="P1364">
        <f>EXP(-$W$26*C1364)*J1364</f>
        <v>0</v>
      </c>
      <c r="Q1364">
        <f>EXP(-$W$26*C1364)*K1364</f>
        <v>0</v>
      </c>
      <c r="R1364">
        <f>EXP(-$W$26*C1364)*(L1364-N1364)</f>
        <v>0</v>
      </c>
      <c r="S1364">
        <f>EXP(-$W$26*C1364)*N1364</f>
        <v>0</v>
      </c>
      <c r="T1364">
        <f>EXP(-$W$26*C1364)*E1364</f>
        <v>0</v>
      </c>
    </row>
    <row r="1365" spans="1:20">
      <c r="A1365">
        <v>1356</v>
      </c>
      <c r="B1365">
        <f>RAND()</f>
        <v>0</v>
      </c>
      <c r="C1365">
        <f>IF(B1365&lt;$W$41,3,IF(B1365&lt;$W$41+$W$42,4,5))</f>
        <v>0</v>
      </c>
      <c r="D1365">
        <f>NORMSINV(RAND())</f>
        <v>0</v>
      </c>
      <c r="E1365">
        <f>$W$25*EXP(($W$26-$W$28-0.5*$W$27^2)*C1365+$W$27*SQRT(C1365)*D1365)</f>
        <v>0</v>
      </c>
      <c r="F1365">
        <f>$W$30*(1+$W$31)^C1365</f>
        <v>0</v>
      </c>
      <c r="G1365">
        <f>$W$32*(1+$W$33)^C1365</f>
        <v>0</v>
      </c>
      <c r="H1365">
        <f>$W$34*(1+$W$35)^C1365</f>
        <v>0</v>
      </c>
      <c r="I1365">
        <f>MIN(E1365,F1365)</f>
        <v>0</v>
      </c>
      <c r="J1365">
        <f>MIN(E1365-I1365,G1365)</f>
        <v>0</v>
      </c>
      <c r="K1365">
        <f>MIN(E1365-I1365-J1365,H1365)</f>
        <v>0</v>
      </c>
      <c r="L1365">
        <f>E1365-I1365-J1365-K1365</f>
        <v>0</v>
      </c>
      <c r="M1365">
        <f>IF((I1365+J1365+(1-$W$36)*L1365)/$W$39&gt;=$W$38,1,0)</f>
        <v>0</v>
      </c>
      <c r="N1365">
        <f>IF(M1365=1,$W$37,$W$36)*L1365</f>
        <v>0</v>
      </c>
      <c r="O1365">
        <f>EXP(-$W$26*C1365)*I1365</f>
        <v>0</v>
      </c>
      <c r="P1365">
        <f>EXP(-$W$26*C1365)*J1365</f>
        <v>0</v>
      </c>
      <c r="Q1365">
        <f>EXP(-$W$26*C1365)*K1365</f>
        <v>0</v>
      </c>
      <c r="R1365">
        <f>EXP(-$W$26*C1365)*(L1365-N1365)</f>
        <v>0</v>
      </c>
      <c r="S1365">
        <f>EXP(-$W$26*C1365)*N1365</f>
        <v>0</v>
      </c>
      <c r="T1365">
        <f>EXP(-$W$26*C1365)*E1365</f>
        <v>0</v>
      </c>
    </row>
    <row r="1366" spans="1:20">
      <c r="A1366">
        <v>1357</v>
      </c>
      <c r="B1366">
        <f>RAND()</f>
        <v>0</v>
      </c>
      <c r="C1366">
        <f>IF(B1366&lt;$W$41,3,IF(B1366&lt;$W$41+$W$42,4,5))</f>
        <v>0</v>
      </c>
      <c r="D1366">
        <f>NORMSINV(RAND())</f>
        <v>0</v>
      </c>
      <c r="E1366">
        <f>$W$25*EXP(($W$26-$W$28-0.5*$W$27^2)*C1366+$W$27*SQRT(C1366)*D1366)</f>
        <v>0</v>
      </c>
      <c r="F1366">
        <f>$W$30*(1+$W$31)^C1366</f>
        <v>0</v>
      </c>
      <c r="G1366">
        <f>$W$32*(1+$W$33)^C1366</f>
        <v>0</v>
      </c>
      <c r="H1366">
        <f>$W$34*(1+$W$35)^C1366</f>
        <v>0</v>
      </c>
      <c r="I1366">
        <f>MIN(E1366,F1366)</f>
        <v>0</v>
      </c>
      <c r="J1366">
        <f>MIN(E1366-I1366,G1366)</f>
        <v>0</v>
      </c>
      <c r="K1366">
        <f>MIN(E1366-I1366-J1366,H1366)</f>
        <v>0</v>
      </c>
      <c r="L1366">
        <f>E1366-I1366-J1366-K1366</f>
        <v>0</v>
      </c>
      <c r="M1366">
        <f>IF((I1366+J1366+(1-$W$36)*L1366)/$W$39&gt;=$W$38,1,0)</f>
        <v>0</v>
      </c>
      <c r="N1366">
        <f>IF(M1366=1,$W$37,$W$36)*L1366</f>
        <v>0</v>
      </c>
      <c r="O1366">
        <f>EXP(-$W$26*C1366)*I1366</f>
        <v>0</v>
      </c>
      <c r="P1366">
        <f>EXP(-$W$26*C1366)*J1366</f>
        <v>0</v>
      </c>
      <c r="Q1366">
        <f>EXP(-$W$26*C1366)*K1366</f>
        <v>0</v>
      </c>
      <c r="R1366">
        <f>EXP(-$W$26*C1366)*(L1366-N1366)</f>
        <v>0</v>
      </c>
      <c r="S1366">
        <f>EXP(-$W$26*C1366)*N1366</f>
        <v>0</v>
      </c>
      <c r="T1366">
        <f>EXP(-$W$26*C1366)*E1366</f>
        <v>0</v>
      </c>
    </row>
    <row r="1367" spans="1:20">
      <c r="A1367">
        <v>1358</v>
      </c>
      <c r="B1367">
        <f>RAND()</f>
        <v>0</v>
      </c>
      <c r="C1367">
        <f>IF(B1367&lt;$W$41,3,IF(B1367&lt;$W$41+$W$42,4,5))</f>
        <v>0</v>
      </c>
      <c r="D1367">
        <f>NORMSINV(RAND())</f>
        <v>0</v>
      </c>
      <c r="E1367">
        <f>$W$25*EXP(($W$26-$W$28-0.5*$W$27^2)*C1367+$W$27*SQRT(C1367)*D1367)</f>
        <v>0</v>
      </c>
      <c r="F1367">
        <f>$W$30*(1+$W$31)^C1367</f>
        <v>0</v>
      </c>
      <c r="G1367">
        <f>$W$32*(1+$W$33)^C1367</f>
        <v>0</v>
      </c>
      <c r="H1367">
        <f>$W$34*(1+$W$35)^C1367</f>
        <v>0</v>
      </c>
      <c r="I1367">
        <f>MIN(E1367,F1367)</f>
        <v>0</v>
      </c>
      <c r="J1367">
        <f>MIN(E1367-I1367,G1367)</f>
        <v>0</v>
      </c>
      <c r="K1367">
        <f>MIN(E1367-I1367-J1367,H1367)</f>
        <v>0</v>
      </c>
      <c r="L1367">
        <f>E1367-I1367-J1367-K1367</f>
        <v>0</v>
      </c>
      <c r="M1367">
        <f>IF((I1367+J1367+(1-$W$36)*L1367)/$W$39&gt;=$W$38,1,0)</f>
        <v>0</v>
      </c>
      <c r="N1367">
        <f>IF(M1367=1,$W$37,$W$36)*L1367</f>
        <v>0</v>
      </c>
      <c r="O1367">
        <f>EXP(-$W$26*C1367)*I1367</f>
        <v>0</v>
      </c>
      <c r="P1367">
        <f>EXP(-$W$26*C1367)*J1367</f>
        <v>0</v>
      </c>
      <c r="Q1367">
        <f>EXP(-$W$26*C1367)*K1367</f>
        <v>0</v>
      </c>
      <c r="R1367">
        <f>EXP(-$W$26*C1367)*(L1367-N1367)</f>
        <v>0</v>
      </c>
      <c r="S1367">
        <f>EXP(-$W$26*C1367)*N1367</f>
        <v>0</v>
      </c>
      <c r="T1367">
        <f>EXP(-$W$26*C1367)*E1367</f>
        <v>0</v>
      </c>
    </row>
    <row r="1368" spans="1:20">
      <c r="A1368">
        <v>1359</v>
      </c>
      <c r="B1368">
        <f>RAND()</f>
        <v>0</v>
      </c>
      <c r="C1368">
        <f>IF(B1368&lt;$W$41,3,IF(B1368&lt;$W$41+$W$42,4,5))</f>
        <v>0</v>
      </c>
      <c r="D1368">
        <f>NORMSINV(RAND())</f>
        <v>0</v>
      </c>
      <c r="E1368">
        <f>$W$25*EXP(($W$26-$W$28-0.5*$W$27^2)*C1368+$W$27*SQRT(C1368)*D1368)</f>
        <v>0</v>
      </c>
      <c r="F1368">
        <f>$W$30*(1+$W$31)^C1368</f>
        <v>0</v>
      </c>
      <c r="G1368">
        <f>$W$32*(1+$W$33)^C1368</f>
        <v>0</v>
      </c>
      <c r="H1368">
        <f>$W$34*(1+$W$35)^C1368</f>
        <v>0</v>
      </c>
      <c r="I1368">
        <f>MIN(E1368,F1368)</f>
        <v>0</v>
      </c>
      <c r="J1368">
        <f>MIN(E1368-I1368,G1368)</f>
        <v>0</v>
      </c>
      <c r="K1368">
        <f>MIN(E1368-I1368-J1368,H1368)</f>
        <v>0</v>
      </c>
      <c r="L1368">
        <f>E1368-I1368-J1368-K1368</f>
        <v>0</v>
      </c>
      <c r="M1368">
        <f>IF((I1368+J1368+(1-$W$36)*L1368)/$W$39&gt;=$W$38,1,0)</f>
        <v>0</v>
      </c>
      <c r="N1368">
        <f>IF(M1368=1,$W$37,$W$36)*L1368</f>
        <v>0</v>
      </c>
      <c r="O1368">
        <f>EXP(-$W$26*C1368)*I1368</f>
        <v>0</v>
      </c>
      <c r="P1368">
        <f>EXP(-$W$26*C1368)*J1368</f>
        <v>0</v>
      </c>
      <c r="Q1368">
        <f>EXP(-$W$26*C1368)*K1368</f>
        <v>0</v>
      </c>
      <c r="R1368">
        <f>EXP(-$W$26*C1368)*(L1368-N1368)</f>
        <v>0</v>
      </c>
      <c r="S1368">
        <f>EXP(-$W$26*C1368)*N1368</f>
        <v>0</v>
      </c>
      <c r="T1368">
        <f>EXP(-$W$26*C1368)*E1368</f>
        <v>0</v>
      </c>
    </row>
    <row r="1369" spans="1:20">
      <c r="A1369">
        <v>1360</v>
      </c>
      <c r="B1369">
        <f>RAND()</f>
        <v>0</v>
      </c>
      <c r="C1369">
        <f>IF(B1369&lt;$W$41,3,IF(B1369&lt;$W$41+$W$42,4,5))</f>
        <v>0</v>
      </c>
      <c r="D1369">
        <f>NORMSINV(RAND())</f>
        <v>0</v>
      </c>
      <c r="E1369">
        <f>$W$25*EXP(($W$26-$W$28-0.5*$W$27^2)*C1369+$W$27*SQRT(C1369)*D1369)</f>
        <v>0</v>
      </c>
      <c r="F1369">
        <f>$W$30*(1+$W$31)^C1369</f>
        <v>0</v>
      </c>
      <c r="G1369">
        <f>$W$32*(1+$W$33)^C1369</f>
        <v>0</v>
      </c>
      <c r="H1369">
        <f>$W$34*(1+$W$35)^C1369</f>
        <v>0</v>
      </c>
      <c r="I1369">
        <f>MIN(E1369,F1369)</f>
        <v>0</v>
      </c>
      <c r="J1369">
        <f>MIN(E1369-I1369,G1369)</f>
        <v>0</v>
      </c>
      <c r="K1369">
        <f>MIN(E1369-I1369-J1369,H1369)</f>
        <v>0</v>
      </c>
      <c r="L1369">
        <f>E1369-I1369-J1369-K1369</f>
        <v>0</v>
      </c>
      <c r="M1369">
        <f>IF((I1369+J1369+(1-$W$36)*L1369)/$W$39&gt;=$W$38,1,0)</f>
        <v>0</v>
      </c>
      <c r="N1369">
        <f>IF(M1369=1,$W$37,$W$36)*L1369</f>
        <v>0</v>
      </c>
      <c r="O1369">
        <f>EXP(-$W$26*C1369)*I1369</f>
        <v>0</v>
      </c>
      <c r="P1369">
        <f>EXP(-$W$26*C1369)*J1369</f>
        <v>0</v>
      </c>
      <c r="Q1369">
        <f>EXP(-$W$26*C1369)*K1369</f>
        <v>0</v>
      </c>
      <c r="R1369">
        <f>EXP(-$W$26*C1369)*(L1369-N1369)</f>
        <v>0</v>
      </c>
      <c r="S1369">
        <f>EXP(-$W$26*C1369)*N1369</f>
        <v>0</v>
      </c>
      <c r="T1369">
        <f>EXP(-$W$26*C1369)*E1369</f>
        <v>0</v>
      </c>
    </row>
    <row r="1370" spans="1:20">
      <c r="A1370">
        <v>1361</v>
      </c>
      <c r="B1370">
        <f>RAND()</f>
        <v>0</v>
      </c>
      <c r="C1370">
        <f>IF(B1370&lt;$W$41,3,IF(B1370&lt;$W$41+$W$42,4,5))</f>
        <v>0</v>
      </c>
      <c r="D1370">
        <f>NORMSINV(RAND())</f>
        <v>0</v>
      </c>
      <c r="E1370">
        <f>$W$25*EXP(($W$26-$W$28-0.5*$W$27^2)*C1370+$W$27*SQRT(C1370)*D1370)</f>
        <v>0</v>
      </c>
      <c r="F1370">
        <f>$W$30*(1+$W$31)^C1370</f>
        <v>0</v>
      </c>
      <c r="G1370">
        <f>$W$32*(1+$W$33)^C1370</f>
        <v>0</v>
      </c>
      <c r="H1370">
        <f>$W$34*(1+$W$35)^C1370</f>
        <v>0</v>
      </c>
      <c r="I1370">
        <f>MIN(E1370,F1370)</f>
        <v>0</v>
      </c>
      <c r="J1370">
        <f>MIN(E1370-I1370,G1370)</f>
        <v>0</v>
      </c>
      <c r="K1370">
        <f>MIN(E1370-I1370-J1370,H1370)</f>
        <v>0</v>
      </c>
      <c r="L1370">
        <f>E1370-I1370-J1370-K1370</f>
        <v>0</v>
      </c>
      <c r="M1370">
        <f>IF((I1370+J1370+(1-$W$36)*L1370)/$W$39&gt;=$W$38,1,0)</f>
        <v>0</v>
      </c>
      <c r="N1370">
        <f>IF(M1370=1,$W$37,$W$36)*L1370</f>
        <v>0</v>
      </c>
      <c r="O1370">
        <f>EXP(-$W$26*C1370)*I1370</f>
        <v>0</v>
      </c>
      <c r="P1370">
        <f>EXP(-$W$26*C1370)*J1370</f>
        <v>0</v>
      </c>
      <c r="Q1370">
        <f>EXP(-$W$26*C1370)*K1370</f>
        <v>0</v>
      </c>
      <c r="R1370">
        <f>EXP(-$W$26*C1370)*(L1370-N1370)</f>
        <v>0</v>
      </c>
      <c r="S1370">
        <f>EXP(-$W$26*C1370)*N1370</f>
        <v>0</v>
      </c>
      <c r="T1370">
        <f>EXP(-$W$26*C1370)*E1370</f>
        <v>0</v>
      </c>
    </row>
    <row r="1371" spans="1:20">
      <c r="A1371">
        <v>1362</v>
      </c>
      <c r="B1371">
        <f>RAND()</f>
        <v>0</v>
      </c>
      <c r="C1371">
        <f>IF(B1371&lt;$W$41,3,IF(B1371&lt;$W$41+$W$42,4,5))</f>
        <v>0</v>
      </c>
      <c r="D1371">
        <f>NORMSINV(RAND())</f>
        <v>0</v>
      </c>
      <c r="E1371">
        <f>$W$25*EXP(($W$26-$W$28-0.5*$W$27^2)*C1371+$W$27*SQRT(C1371)*D1371)</f>
        <v>0</v>
      </c>
      <c r="F1371">
        <f>$W$30*(1+$W$31)^C1371</f>
        <v>0</v>
      </c>
      <c r="G1371">
        <f>$W$32*(1+$W$33)^C1371</f>
        <v>0</v>
      </c>
      <c r="H1371">
        <f>$W$34*(1+$W$35)^C1371</f>
        <v>0</v>
      </c>
      <c r="I1371">
        <f>MIN(E1371,F1371)</f>
        <v>0</v>
      </c>
      <c r="J1371">
        <f>MIN(E1371-I1371,G1371)</f>
        <v>0</v>
      </c>
      <c r="K1371">
        <f>MIN(E1371-I1371-J1371,H1371)</f>
        <v>0</v>
      </c>
      <c r="L1371">
        <f>E1371-I1371-J1371-K1371</f>
        <v>0</v>
      </c>
      <c r="M1371">
        <f>IF((I1371+J1371+(1-$W$36)*L1371)/$W$39&gt;=$W$38,1,0)</f>
        <v>0</v>
      </c>
      <c r="N1371">
        <f>IF(M1371=1,$W$37,$W$36)*L1371</f>
        <v>0</v>
      </c>
      <c r="O1371">
        <f>EXP(-$W$26*C1371)*I1371</f>
        <v>0</v>
      </c>
      <c r="P1371">
        <f>EXP(-$W$26*C1371)*J1371</f>
        <v>0</v>
      </c>
      <c r="Q1371">
        <f>EXP(-$W$26*C1371)*K1371</f>
        <v>0</v>
      </c>
      <c r="R1371">
        <f>EXP(-$W$26*C1371)*(L1371-N1371)</f>
        <v>0</v>
      </c>
      <c r="S1371">
        <f>EXP(-$W$26*C1371)*N1371</f>
        <v>0</v>
      </c>
      <c r="T1371">
        <f>EXP(-$W$26*C1371)*E1371</f>
        <v>0</v>
      </c>
    </row>
    <row r="1372" spans="1:20">
      <c r="A1372">
        <v>1363</v>
      </c>
      <c r="B1372">
        <f>RAND()</f>
        <v>0</v>
      </c>
      <c r="C1372">
        <f>IF(B1372&lt;$W$41,3,IF(B1372&lt;$W$41+$W$42,4,5))</f>
        <v>0</v>
      </c>
      <c r="D1372">
        <f>NORMSINV(RAND())</f>
        <v>0</v>
      </c>
      <c r="E1372">
        <f>$W$25*EXP(($W$26-$W$28-0.5*$W$27^2)*C1372+$W$27*SQRT(C1372)*D1372)</f>
        <v>0</v>
      </c>
      <c r="F1372">
        <f>$W$30*(1+$W$31)^C1372</f>
        <v>0</v>
      </c>
      <c r="G1372">
        <f>$W$32*(1+$W$33)^C1372</f>
        <v>0</v>
      </c>
      <c r="H1372">
        <f>$W$34*(1+$W$35)^C1372</f>
        <v>0</v>
      </c>
      <c r="I1372">
        <f>MIN(E1372,F1372)</f>
        <v>0</v>
      </c>
      <c r="J1372">
        <f>MIN(E1372-I1372,G1372)</f>
        <v>0</v>
      </c>
      <c r="K1372">
        <f>MIN(E1372-I1372-J1372,H1372)</f>
        <v>0</v>
      </c>
      <c r="L1372">
        <f>E1372-I1372-J1372-K1372</f>
        <v>0</v>
      </c>
      <c r="M1372">
        <f>IF((I1372+J1372+(1-$W$36)*L1372)/$W$39&gt;=$W$38,1,0)</f>
        <v>0</v>
      </c>
      <c r="N1372">
        <f>IF(M1372=1,$W$37,$W$36)*L1372</f>
        <v>0</v>
      </c>
      <c r="O1372">
        <f>EXP(-$W$26*C1372)*I1372</f>
        <v>0</v>
      </c>
      <c r="P1372">
        <f>EXP(-$W$26*C1372)*J1372</f>
        <v>0</v>
      </c>
      <c r="Q1372">
        <f>EXP(-$W$26*C1372)*K1372</f>
        <v>0</v>
      </c>
      <c r="R1372">
        <f>EXP(-$W$26*C1372)*(L1372-N1372)</f>
        <v>0</v>
      </c>
      <c r="S1372">
        <f>EXP(-$W$26*C1372)*N1372</f>
        <v>0</v>
      </c>
      <c r="T1372">
        <f>EXP(-$W$26*C1372)*E1372</f>
        <v>0</v>
      </c>
    </row>
    <row r="1373" spans="1:20">
      <c r="A1373">
        <v>1364</v>
      </c>
      <c r="B1373">
        <f>RAND()</f>
        <v>0</v>
      </c>
      <c r="C1373">
        <f>IF(B1373&lt;$W$41,3,IF(B1373&lt;$W$41+$W$42,4,5))</f>
        <v>0</v>
      </c>
      <c r="D1373">
        <f>NORMSINV(RAND())</f>
        <v>0</v>
      </c>
      <c r="E1373">
        <f>$W$25*EXP(($W$26-$W$28-0.5*$W$27^2)*C1373+$W$27*SQRT(C1373)*D1373)</f>
        <v>0</v>
      </c>
      <c r="F1373">
        <f>$W$30*(1+$W$31)^C1373</f>
        <v>0</v>
      </c>
      <c r="G1373">
        <f>$W$32*(1+$W$33)^C1373</f>
        <v>0</v>
      </c>
      <c r="H1373">
        <f>$W$34*(1+$W$35)^C1373</f>
        <v>0</v>
      </c>
      <c r="I1373">
        <f>MIN(E1373,F1373)</f>
        <v>0</v>
      </c>
      <c r="J1373">
        <f>MIN(E1373-I1373,G1373)</f>
        <v>0</v>
      </c>
      <c r="K1373">
        <f>MIN(E1373-I1373-J1373,H1373)</f>
        <v>0</v>
      </c>
      <c r="L1373">
        <f>E1373-I1373-J1373-K1373</f>
        <v>0</v>
      </c>
      <c r="M1373">
        <f>IF((I1373+J1373+(1-$W$36)*L1373)/$W$39&gt;=$W$38,1,0)</f>
        <v>0</v>
      </c>
      <c r="N1373">
        <f>IF(M1373=1,$W$37,$W$36)*L1373</f>
        <v>0</v>
      </c>
      <c r="O1373">
        <f>EXP(-$W$26*C1373)*I1373</f>
        <v>0</v>
      </c>
      <c r="P1373">
        <f>EXP(-$W$26*C1373)*J1373</f>
        <v>0</v>
      </c>
      <c r="Q1373">
        <f>EXP(-$W$26*C1373)*K1373</f>
        <v>0</v>
      </c>
      <c r="R1373">
        <f>EXP(-$W$26*C1373)*(L1373-N1373)</f>
        <v>0</v>
      </c>
      <c r="S1373">
        <f>EXP(-$W$26*C1373)*N1373</f>
        <v>0</v>
      </c>
      <c r="T1373">
        <f>EXP(-$W$26*C1373)*E1373</f>
        <v>0</v>
      </c>
    </row>
    <row r="1374" spans="1:20">
      <c r="A1374">
        <v>1365</v>
      </c>
      <c r="B1374">
        <f>RAND()</f>
        <v>0</v>
      </c>
      <c r="C1374">
        <f>IF(B1374&lt;$W$41,3,IF(B1374&lt;$W$41+$W$42,4,5))</f>
        <v>0</v>
      </c>
      <c r="D1374">
        <f>NORMSINV(RAND())</f>
        <v>0</v>
      </c>
      <c r="E1374">
        <f>$W$25*EXP(($W$26-$W$28-0.5*$W$27^2)*C1374+$W$27*SQRT(C1374)*D1374)</f>
        <v>0</v>
      </c>
      <c r="F1374">
        <f>$W$30*(1+$W$31)^C1374</f>
        <v>0</v>
      </c>
      <c r="G1374">
        <f>$W$32*(1+$W$33)^C1374</f>
        <v>0</v>
      </c>
      <c r="H1374">
        <f>$W$34*(1+$W$35)^C1374</f>
        <v>0</v>
      </c>
      <c r="I1374">
        <f>MIN(E1374,F1374)</f>
        <v>0</v>
      </c>
      <c r="J1374">
        <f>MIN(E1374-I1374,G1374)</f>
        <v>0</v>
      </c>
      <c r="K1374">
        <f>MIN(E1374-I1374-J1374,H1374)</f>
        <v>0</v>
      </c>
      <c r="L1374">
        <f>E1374-I1374-J1374-K1374</f>
        <v>0</v>
      </c>
      <c r="M1374">
        <f>IF((I1374+J1374+(1-$W$36)*L1374)/$W$39&gt;=$W$38,1,0)</f>
        <v>0</v>
      </c>
      <c r="N1374">
        <f>IF(M1374=1,$W$37,$W$36)*L1374</f>
        <v>0</v>
      </c>
      <c r="O1374">
        <f>EXP(-$W$26*C1374)*I1374</f>
        <v>0</v>
      </c>
      <c r="P1374">
        <f>EXP(-$W$26*C1374)*J1374</f>
        <v>0</v>
      </c>
      <c r="Q1374">
        <f>EXP(-$W$26*C1374)*K1374</f>
        <v>0</v>
      </c>
      <c r="R1374">
        <f>EXP(-$W$26*C1374)*(L1374-N1374)</f>
        <v>0</v>
      </c>
      <c r="S1374">
        <f>EXP(-$W$26*C1374)*N1374</f>
        <v>0</v>
      </c>
      <c r="T1374">
        <f>EXP(-$W$26*C1374)*E1374</f>
        <v>0</v>
      </c>
    </row>
    <row r="1375" spans="1:20">
      <c r="A1375">
        <v>1366</v>
      </c>
      <c r="B1375">
        <f>RAND()</f>
        <v>0</v>
      </c>
      <c r="C1375">
        <f>IF(B1375&lt;$W$41,3,IF(B1375&lt;$W$41+$W$42,4,5))</f>
        <v>0</v>
      </c>
      <c r="D1375">
        <f>NORMSINV(RAND())</f>
        <v>0</v>
      </c>
      <c r="E1375">
        <f>$W$25*EXP(($W$26-$W$28-0.5*$W$27^2)*C1375+$W$27*SQRT(C1375)*D1375)</f>
        <v>0</v>
      </c>
      <c r="F1375">
        <f>$W$30*(1+$W$31)^C1375</f>
        <v>0</v>
      </c>
      <c r="G1375">
        <f>$W$32*(1+$W$33)^C1375</f>
        <v>0</v>
      </c>
      <c r="H1375">
        <f>$W$34*(1+$W$35)^C1375</f>
        <v>0</v>
      </c>
      <c r="I1375">
        <f>MIN(E1375,F1375)</f>
        <v>0</v>
      </c>
      <c r="J1375">
        <f>MIN(E1375-I1375,G1375)</f>
        <v>0</v>
      </c>
      <c r="K1375">
        <f>MIN(E1375-I1375-J1375,H1375)</f>
        <v>0</v>
      </c>
      <c r="L1375">
        <f>E1375-I1375-J1375-K1375</f>
        <v>0</v>
      </c>
      <c r="M1375">
        <f>IF((I1375+J1375+(1-$W$36)*L1375)/$W$39&gt;=$W$38,1,0)</f>
        <v>0</v>
      </c>
      <c r="N1375">
        <f>IF(M1375=1,$W$37,$W$36)*L1375</f>
        <v>0</v>
      </c>
      <c r="O1375">
        <f>EXP(-$W$26*C1375)*I1375</f>
        <v>0</v>
      </c>
      <c r="P1375">
        <f>EXP(-$W$26*C1375)*J1375</f>
        <v>0</v>
      </c>
      <c r="Q1375">
        <f>EXP(-$W$26*C1375)*K1375</f>
        <v>0</v>
      </c>
      <c r="R1375">
        <f>EXP(-$W$26*C1375)*(L1375-N1375)</f>
        <v>0</v>
      </c>
      <c r="S1375">
        <f>EXP(-$W$26*C1375)*N1375</f>
        <v>0</v>
      </c>
      <c r="T1375">
        <f>EXP(-$W$26*C1375)*E1375</f>
        <v>0</v>
      </c>
    </row>
    <row r="1376" spans="1:20">
      <c r="A1376">
        <v>1367</v>
      </c>
      <c r="B1376">
        <f>RAND()</f>
        <v>0</v>
      </c>
      <c r="C1376">
        <f>IF(B1376&lt;$W$41,3,IF(B1376&lt;$W$41+$W$42,4,5))</f>
        <v>0</v>
      </c>
      <c r="D1376">
        <f>NORMSINV(RAND())</f>
        <v>0</v>
      </c>
      <c r="E1376">
        <f>$W$25*EXP(($W$26-$W$28-0.5*$W$27^2)*C1376+$W$27*SQRT(C1376)*D1376)</f>
        <v>0</v>
      </c>
      <c r="F1376">
        <f>$W$30*(1+$W$31)^C1376</f>
        <v>0</v>
      </c>
      <c r="G1376">
        <f>$W$32*(1+$W$33)^C1376</f>
        <v>0</v>
      </c>
      <c r="H1376">
        <f>$W$34*(1+$W$35)^C1376</f>
        <v>0</v>
      </c>
      <c r="I1376">
        <f>MIN(E1376,F1376)</f>
        <v>0</v>
      </c>
      <c r="J1376">
        <f>MIN(E1376-I1376,G1376)</f>
        <v>0</v>
      </c>
      <c r="K1376">
        <f>MIN(E1376-I1376-J1376,H1376)</f>
        <v>0</v>
      </c>
      <c r="L1376">
        <f>E1376-I1376-J1376-K1376</f>
        <v>0</v>
      </c>
      <c r="M1376">
        <f>IF((I1376+J1376+(1-$W$36)*L1376)/$W$39&gt;=$W$38,1,0)</f>
        <v>0</v>
      </c>
      <c r="N1376">
        <f>IF(M1376=1,$W$37,$W$36)*L1376</f>
        <v>0</v>
      </c>
      <c r="O1376">
        <f>EXP(-$W$26*C1376)*I1376</f>
        <v>0</v>
      </c>
      <c r="P1376">
        <f>EXP(-$W$26*C1376)*J1376</f>
        <v>0</v>
      </c>
      <c r="Q1376">
        <f>EXP(-$W$26*C1376)*K1376</f>
        <v>0</v>
      </c>
      <c r="R1376">
        <f>EXP(-$W$26*C1376)*(L1376-N1376)</f>
        <v>0</v>
      </c>
      <c r="S1376">
        <f>EXP(-$W$26*C1376)*N1376</f>
        <v>0</v>
      </c>
      <c r="T1376">
        <f>EXP(-$W$26*C1376)*E1376</f>
        <v>0</v>
      </c>
    </row>
    <row r="1377" spans="1:20">
      <c r="A1377">
        <v>1368</v>
      </c>
      <c r="B1377">
        <f>RAND()</f>
        <v>0</v>
      </c>
      <c r="C1377">
        <f>IF(B1377&lt;$W$41,3,IF(B1377&lt;$W$41+$W$42,4,5))</f>
        <v>0</v>
      </c>
      <c r="D1377">
        <f>NORMSINV(RAND())</f>
        <v>0</v>
      </c>
      <c r="E1377">
        <f>$W$25*EXP(($W$26-$W$28-0.5*$W$27^2)*C1377+$W$27*SQRT(C1377)*D1377)</f>
        <v>0</v>
      </c>
      <c r="F1377">
        <f>$W$30*(1+$W$31)^C1377</f>
        <v>0</v>
      </c>
      <c r="G1377">
        <f>$W$32*(1+$W$33)^C1377</f>
        <v>0</v>
      </c>
      <c r="H1377">
        <f>$W$34*(1+$W$35)^C1377</f>
        <v>0</v>
      </c>
      <c r="I1377">
        <f>MIN(E1377,F1377)</f>
        <v>0</v>
      </c>
      <c r="J1377">
        <f>MIN(E1377-I1377,G1377)</f>
        <v>0</v>
      </c>
      <c r="K1377">
        <f>MIN(E1377-I1377-J1377,H1377)</f>
        <v>0</v>
      </c>
      <c r="L1377">
        <f>E1377-I1377-J1377-K1377</f>
        <v>0</v>
      </c>
      <c r="M1377">
        <f>IF((I1377+J1377+(1-$W$36)*L1377)/$W$39&gt;=$W$38,1,0)</f>
        <v>0</v>
      </c>
      <c r="N1377">
        <f>IF(M1377=1,$W$37,$W$36)*L1377</f>
        <v>0</v>
      </c>
      <c r="O1377">
        <f>EXP(-$W$26*C1377)*I1377</f>
        <v>0</v>
      </c>
      <c r="P1377">
        <f>EXP(-$W$26*C1377)*J1377</f>
        <v>0</v>
      </c>
      <c r="Q1377">
        <f>EXP(-$W$26*C1377)*K1377</f>
        <v>0</v>
      </c>
      <c r="R1377">
        <f>EXP(-$W$26*C1377)*(L1377-N1377)</f>
        <v>0</v>
      </c>
      <c r="S1377">
        <f>EXP(-$W$26*C1377)*N1377</f>
        <v>0</v>
      </c>
      <c r="T1377">
        <f>EXP(-$W$26*C1377)*E1377</f>
        <v>0</v>
      </c>
    </row>
    <row r="1378" spans="1:20">
      <c r="A1378">
        <v>1369</v>
      </c>
      <c r="B1378">
        <f>RAND()</f>
        <v>0</v>
      </c>
      <c r="C1378">
        <f>IF(B1378&lt;$W$41,3,IF(B1378&lt;$W$41+$W$42,4,5))</f>
        <v>0</v>
      </c>
      <c r="D1378">
        <f>NORMSINV(RAND())</f>
        <v>0</v>
      </c>
      <c r="E1378">
        <f>$W$25*EXP(($W$26-$W$28-0.5*$W$27^2)*C1378+$W$27*SQRT(C1378)*D1378)</f>
        <v>0</v>
      </c>
      <c r="F1378">
        <f>$W$30*(1+$W$31)^C1378</f>
        <v>0</v>
      </c>
      <c r="G1378">
        <f>$W$32*(1+$W$33)^C1378</f>
        <v>0</v>
      </c>
      <c r="H1378">
        <f>$W$34*(1+$W$35)^C1378</f>
        <v>0</v>
      </c>
      <c r="I1378">
        <f>MIN(E1378,F1378)</f>
        <v>0</v>
      </c>
      <c r="J1378">
        <f>MIN(E1378-I1378,G1378)</f>
        <v>0</v>
      </c>
      <c r="K1378">
        <f>MIN(E1378-I1378-J1378,H1378)</f>
        <v>0</v>
      </c>
      <c r="L1378">
        <f>E1378-I1378-J1378-K1378</f>
        <v>0</v>
      </c>
      <c r="M1378">
        <f>IF((I1378+J1378+(1-$W$36)*L1378)/$W$39&gt;=$W$38,1,0)</f>
        <v>0</v>
      </c>
      <c r="N1378">
        <f>IF(M1378=1,$W$37,$W$36)*L1378</f>
        <v>0</v>
      </c>
      <c r="O1378">
        <f>EXP(-$W$26*C1378)*I1378</f>
        <v>0</v>
      </c>
      <c r="P1378">
        <f>EXP(-$W$26*C1378)*J1378</f>
        <v>0</v>
      </c>
      <c r="Q1378">
        <f>EXP(-$W$26*C1378)*K1378</f>
        <v>0</v>
      </c>
      <c r="R1378">
        <f>EXP(-$W$26*C1378)*(L1378-N1378)</f>
        <v>0</v>
      </c>
      <c r="S1378">
        <f>EXP(-$W$26*C1378)*N1378</f>
        <v>0</v>
      </c>
      <c r="T1378">
        <f>EXP(-$W$26*C1378)*E1378</f>
        <v>0</v>
      </c>
    </row>
    <row r="1379" spans="1:20">
      <c r="A1379">
        <v>1370</v>
      </c>
      <c r="B1379">
        <f>RAND()</f>
        <v>0</v>
      </c>
      <c r="C1379">
        <f>IF(B1379&lt;$W$41,3,IF(B1379&lt;$W$41+$W$42,4,5))</f>
        <v>0</v>
      </c>
      <c r="D1379">
        <f>NORMSINV(RAND())</f>
        <v>0</v>
      </c>
      <c r="E1379">
        <f>$W$25*EXP(($W$26-$W$28-0.5*$W$27^2)*C1379+$W$27*SQRT(C1379)*D1379)</f>
        <v>0</v>
      </c>
      <c r="F1379">
        <f>$W$30*(1+$W$31)^C1379</f>
        <v>0</v>
      </c>
      <c r="G1379">
        <f>$W$32*(1+$W$33)^C1379</f>
        <v>0</v>
      </c>
      <c r="H1379">
        <f>$W$34*(1+$W$35)^C1379</f>
        <v>0</v>
      </c>
      <c r="I1379">
        <f>MIN(E1379,F1379)</f>
        <v>0</v>
      </c>
      <c r="J1379">
        <f>MIN(E1379-I1379,G1379)</f>
        <v>0</v>
      </c>
      <c r="K1379">
        <f>MIN(E1379-I1379-J1379,H1379)</f>
        <v>0</v>
      </c>
      <c r="L1379">
        <f>E1379-I1379-J1379-K1379</f>
        <v>0</v>
      </c>
      <c r="M1379">
        <f>IF((I1379+J1379+(1-$W$36)*L1379)/$W$39&gt;=$W$38,1,0)</f>
        <v>0</v>
      </c>
      <c r="N1379">
        <f>IF(M1379=1,$W$37,$W$36)*L1379</f>
        <v>0</v>
      </c>
      <c r="O1379">
        <f>EXP(-$W$26*C1379)*I1379</f>
        <v>0</v>
      </c>
      <c r="P1379">
        <f>EXP(-$W$26*C1379)*J1379</f>
        <v>0</v>
      </c>
      <c r="Q1379">
        <f>EXP(-$W$26*C1379)*K1379</f>
        <v>0</v>
      </c>
      <c r="R1379">
        <f>EXP(-$W$26*C1379)*(L1379-N1379)</f>
        <v>0</v>
      </c>
      <c r="S1379">
        <f>EXP(-$W$26*C1379)*N1379</f>
        <v>0</v>
      </c>
      <c r="T1379">
        <f>EXP(-$W$26*C1379)*E1379</f>
        <v>0</v>
      </c>
    </row>
    <row r="1380" spans="1:20">
      <c r="A1380">
        <v>1371</v>
      </c>
      <c r="B1380">
        <f>RAND()</f>
        <v>0</v>
      </c>
      <c r="C1380">
        <f>IF(B1380&lt;$W$41,3,IF(B1380&lt;$W$41+$W$42,4,5))</f>
        <v>0</v>
      </c>
      <c r="D1380">
        <f>NORMSINV(RAND())</f>
        <v>0</v>
      </c>
      <c r="E1380">
        <f>$W$25*EXP(($W$26-$W$28-0.5*$W$27^2)*C1380+$W$27*SQRT(C1380)*D1380)</f>
        <v>0</v>
      </c>
      <c r="F1380">
        <f>$W$30*(1+$W$31)^C1380</f>
        <v>0</v>
      </c>
      <c r="G1380">
        <f>$W$32*(1+$W$33)^C1380</f>
        <v>0</v>
      </c>
      <c r="H1380">
        <f>$W$34*(1+$W$35)^C1380</f>
        <v>0</v>
      </c>
      <c r="I1380">
        <f>MIN(E1380,F1380)</f>
        <v>0</v>
      </c>
      <c r="J1380">
        <f>MIN(E1380-I1380,G1380)</f>
        <v>0</v>
      </c>
      <c r="K1380">
        <f>MIN(E1380-I1380-J1380,H1380)</f>
        <v>0</v>
      </c>
      <c r="L1380">
        <f>E1380-I1380-J1380-K1380</f>
        <v>0</v>
      </c>
      <c r="M1380">
        <f>IF((I1380+J1380+(1-$W$36)*L1380)/$W$39&gt;=$W$38,1,0)</f>
        <v>0</v>
      </c>
      <c r="N1380">
        <f>IF(M1380=1,$W$37,$W$36)*L1380</f>
        <v>0</v>
      </c>
      <c r="O1380">
        <f>EXP(-$W$26*C1380)*I1380</f>
        <v>0</v>
      </c>
      <c r="P1380">
        <f>EXP(-$W$26*C1380)*J1380</f>
        <v>0</v>
      </c>
      <c r="Q1380">
        <f>EXP(-$W$26*C1380)*K1380</f>
        <v>0</v>
      </c>
      <c r="R1380">
        <f>EXP(-$W$26*C1380)*(L1380-N1380)</f>
        <v>0</v>
      </c>
      <c r="S1380">
        <f>EXP(-$W$26*C1380)*N1380</f>
        <v>0</v>
      </c>
      <c r="T1380">
        <f>EXP(-$W$26*C1380)*E1380</f>
        <v>0</v>
      </c>
    </row>
    <row r="1381" spans="1:20">
      <c r="A1381">
        <v>1372</v>
      </c>
      <c r="B1381">
        <f>RAND()</f>
        <v>0</v>
      </c>
      <c r="C1381">
        <f>IF(B1381&lt;$W$41,3,IF(B1381&lt;$W$41+$W$42,4,5))</f>
        <v>0</v>
      </c>
      <c r="D1381">
        <f>NORMSINV(RAND())</f>
        <v>0</v>
      </c>
      <c r="E1381">
        <f>$W$25*EXP(($W$26-$W$28-0.5*$W$27^2)*C1381+$W$27*SQRT(C1381)*D1381)</f>
        <v>0</v>
      </c>
      <c r="F1381">
        <f>$W$30*(1+$W$31)^C1381</f>
        <v>0</v>
      </c>
      <c r="G1381">
        <f>$W$32*(1+$W$33)^C1381</f>
        <v>0</v>
      </c>
      <c r="H1381">
        <f>$W$34*(1+$W$35)^C1381</f>
        <v>0</v>
      </c>
      <c r="I1381">
        <f>MIN(E1381,F1381)</f>
        <v>0</v>
      </c>
      <c r="J1381">
        <f>MIN(E1381-I1381,G1381)</f>
        <v>0</v>
      </c>
      <c r="K1381">
        <f>MIN(E1381-I1381-J1381,H1381)</f>
        <v>0</v>
      </c>
      <c r="L1381">
        <f>E1381-I1381-J1381-K1381</f>
        <v>0</v>
      </c>
      <c r="M1381">
        <f>IF((I1381+J1381+(1-$W$36)*L1381)/$W$39&gt;=$W$38,1,0)</f>
        <v>0</v>
      </c>
      <c r="N1381">
        <f>IF(M1381=1,$W$37,$W$36)*L1381</f>
        <v>0</v>
      </c>
      <c r="O1381">
        <f>EXP(-$W$26*C1381)*I1381</f>
        <v>0</v>
      </c>
      <c r="P1381">
        <f>EXP(-$W$26*C1381)*J1381</f>
        <v>0</v>
      </c>
      <c r="Q1381">
        <f>EXP(-$W$26*C1381)*K1381</f>
        <v>0</v>
      </c>
      <c r="R1381">
        <f>EXP(-$W$26*C1381)*(L1381-N1381)</f>
        <v>0</v>
      </c>
      <c r="S1381">
        <f>EXP(-$W$26*C1381)*N1381</f>
        <v>0</v>
      </c>
      <c r="T1381">
        <f>EXP(-$W$26*C1381)*E1381</f>
        <v>0</v>
      </c>
    </row>
    <row r="1382" spans="1:20">
      <c r="A1382">
        <v>1373</v>
      </c>
      <c r="B1382">
        <f>RAND()</f>
        <v>0</v>
      </c>
      <c r="C1382">
        <f>IF(B1382&lt;$W$41,3,IF(B1382&lt;$W$41+$W$42,4,5))</f>
        <v>0</v>
      </c>
      <c r="D1382">
        <f>NORMSINV(RAND())</f>
        <v>0</v>
      </c>
      <c r="E1382">
        <f>$W$25*EXP(($W$26-$W$28-0.5*$W$27^2)*C1382+$W$27*SQRT(C1382)*D1382)</f>
        <v>0</v>
      </c>
      <c r="F1382">
        <f>$W$30*(1+$W$31)^C1382</f>
        <v>0</v>
      </c>
      <c r="G1382">
        <f>$W$32*(1+$W$33)^C1382</f>
        <v>0</v>
      </c>
      <c r="H1382">
        <f>$W$34*(1+$W$35)^C1382</f>
        <v>0</v>
      </c>
      <c r="I1382">
        <f>MIN(E1382,F1382)</f>
        <v>0</v>
      </c>
      <c r="J1382">
        <f>MIN(E1382-I1382,G1382)</f>
        <v>0</v>
      </c>
      <c r="K1382">
        <f>MIN(E1382-I1382-J1382,H1382)</f>
        <v>0</v>
      </c>
      <c r="L1382">
        <f>E1382-I1382-J1382-K1382</f>
        <v>0</v>
      </c>
      <c r="M1382">
        <f>IF((I1382+J1382+(1-$W$36)*L1382)/$W$39&gt;=$W$38,1,0)</f>
        <v>0</v>
      </c>
      <c r="N1382">
        <f>IF(M1382=1,$W$37,$W$36)*L1382</f>
        <v>0</v>
      </c>
      <c r="O1382">
        <f>EXP(-$W$26*C1382)*I1382</f>
        <v>0</v>
      </c>
      <c r="P1382">
        <f>EXP(-$W$26*C1382)*J1382</f>
        <v>0</v>
      </c>
      <c r="Q1382">
        <f>EXP(-$W$26*C1382)*K1382</f>
        <v>0</v>
      </c>
      <c r="R1382">
        <f>EXP(-$W$26*C1382)*(L1382-N1382)</f>
        <v>0</v>
      </c>
      <c r="S1382">
        <f>EXP(-$W$26*C1382)*N1382</f>
        <v>0</v>
      </c>
      <c r="T1382">
        <f>EXP(-$W$26*C1382)*E1382</f>
        <v>0</v>
      </c>
    </row>
    <row r="1383" spans="1:20">
      <c r="A1383">
        <v>1374</v>
      </c>
      <c r="B1383">
        <f>RAND()</f>
        <v>0</v>
      </c>
      <c r="C1383">
        <f>IF(B1383&lt;$W$41,3,IF(B1383&lt;$W$41+$W$42,4,5))</f>
        <v>0</v>
      </c>
      <c r="D1383">
        <f>NORMSINV(RAND())</f>
        <v>0</v>
      </c>
      <c r="E1383">
        <f>$W$25*EXP(($W$26-$W$28-0.5*$W$27^2)*C1383+$W$27*SQRT(C1383)*D1383)</f>
        <v>0</v>
      </c>
      <c r="F1383">
        <f>$W$30*(1+$W$31)^C1383</f>
        <v>0</v>
      </c>
      <c r="G1383">
        <f>$W$32*(1+$W$33)^C1383</f>
        <v>0</v>
      </c>
      <c r="H1383">
        <f>$W$34*(1+$W$35)^C1383</f>
        <v>0</v>
      </c>
      <c r="I1383">
        <f>MIN(E1383,F1383)</f>
        <v>0</v>
      </c>
      <c r="J1383">
        <f>MIN(E1383-I1383,G1383)</f>
        <v>0</v>
      </c>
      <c r="K1383">
        <f>MIN(E1383-I1383-J1383,H1383)</f>
        <v>0</v>
      </c>
      <c r="L1383">
        <f>E1383-I1383-J1383-K1383</f>
        <v>0</v>
      </c>
      <c r="M1383">
        <f>IF((I1383+J1383+(1-$W$36)*L1383)/$W$39&gt;=$W$38,1,0)</f>
        <v>0</v>
      </c>
      <c r="N1383">
        <f>IF(M1383=1,$W$37,$W$36)*L1383</f>
        <v>0</v>
      </c>
      <c r="O1383">
        <f>EXP(-$W$26*C1383)*I1383</f>
        <v>0</v>
      </c>
      <c r="P1383">
        <f>EXP(-$W$26*C1383)*J1383</f>
        <v>0</v>
      </c>
      <c r="Q1383">
        <f>EXP(-$W$26*C1383)*K1383</f>
        <v>0</v>
      </c>
      <c r="R1383">
        <f>EXP(-$W$26*C1383)*(L1383-N1383)</f>
        <v>0</v>
      </c>
      <c r="S1383">
        <f>EXP(-$W$26*C1383)*N1383</f>
        <v>0</v>
      </c>
      <c r="T1383">
        <f>EXP(-$W$26*C1383)*E1383</f>
        <v>0</v>
      </c>
    </row>
    <row r="1384" spans="1:20">
      <c r="A1384">
        <v>1375</v>
      </c>
      <c r="B1384">
        <f>RAND()</f>
        <v>0</v>
      </c>
      <c r="C1384">
        <f>IF(B1384&lt;$W$41,3,IF(B1384&lt;$W$41+$W$42,4,5))</f>
        <v>0</v>
      </c>
      <c r="D1384">
        <f>NORMSINV(RAND())</f>
        <v>0</v>
      </c>
      <c r="E1384">
        <f>$W$25*EXP(($W$26-$W$28-0.5*$W$27^2)*C1384+$W$27*SQRT(C1384)*D1384)</f>
        <v>0</v>
      </c>
      <c r="F1384">
        <f>$W$30*(1+$W$31)^C1384</f>
        <v>0</v>
      </c>
      <c r="G1384">
        <f>$W$32*(1+$W$33)^C1384</f>
        <v>0</v>
      </c>
      <c r="H1384">
        <f>$W$34*(1+$W$35)^C1384</f>
        <v>0</v>
      </c>
      <c r="I1384">
        <f>MIN(E1384,F1384)</f>
        <v>0</v>
      </c>
      <c r="J1384">
        <f>MIN(E1384-I1384,G1384)</f>
        <v>0</v>
      </c>
      <c r="K1384">
        <f>MIN(E1384-I1384-J1384,H1384)</f>
        <v>0</v>
      </c>
      <c r="L1384">
        <f>E1384-I1384-J1384-K1384</f>
        <v>0</v>
      </c>
      <c r="M1384">
        <f>IF((I1384+J1384+(1-$W$36)*L1384)/$W$39&gt;=$W$38,1,0)</f>
        <v>0</v>
      </c>
      <c r="N1384">
        <f>IF(M1384=1,$W$37,$W$36)*L1384</f>
        <v>0</v>
      </c>
      <c r="O1384">
        <f>EXP(-$W$26*C1384)*I1384</f>
        <v>0</v>
      </c>
      <c r="P1384">
        <f>EXP(-$W$26*C1384)*J1384</f>
        <v>0</v>
      </c>
      <c r="Q1384">
        <f>EXP(-$W$26*C1384)*K1384</f>
        <v>0</v>
      </c>
      <c r="R1384">
        <f>EXP(-$W$26*C1384)*(L1384-N1384)</f>
        <v>0</v>
      </c>
      <c r="S1384">
        <f>EXP(-$W$26*C1384)*N1384</f>
        <v>0</v>
      </c>
      <c r="T1384">
        <f>EXP(-$W$26*C1384)*E1384</f>
        <v>0</v>
      </c>
    </row>
    <row r="1385" spans="1:20">
      <c r="A1385">
        <v>1376</v>
      </c>
      <c r="B1385">
        <f>RAND()</f>
        <v>0</v>
      </c>
      <c r="C1385">
        <f>IF(B1385&lt;$W$41,3,IF(B1385&lt;$W$41+$W$42,4,5))</f>
        <v>0</v>
      </c>
      <c r="D1385">
        <f>NORMSINV(RAND())</f>
        <v>0</v>
      </c>
      <c r="E1385">
        <f>$W$25*EXP(($W$26-$W$28-0.5*$W$27^2)*C1385+$W$27*SQRT(C1385)*D1385)</f>
        <v>0</v>
      </c>
      <c r="F1385">
        <f>$W$30*(1+$W$31)^C1385</f>
        <v>0</v>
      </c>
      <c r="G1385">
        <f>$W$32*(1+$W$33)^C1385</f>
        <v>0</v>
      </c>
      <c r="H1385">
        <f>$W$34*(1+$W$35)^C1385</f>
        <v>0</v>
      </c>
      <c r="I1385">
        <f>MIN(E1385,F1385)</f>
        <v>0</v>
      </c>
      <c r="J1385">
        <f>MIN(E1385-I1385,G1385)</f>
        <v>0</v>
      </c>
      <c r="K1385">
        <f>MIN(E1385-I1385-J1385,H1385)</f>
        <v>0</v>
      </c>
      <c r="L1385">
        <f>E1385-I1385-J1385-K1385</f>
        <v>0</v>
      </c>
      <c r="M1385">
        <f>IF((I1385+J1385+(1-$W$36)*L1385)/$W$39&gt;=$W$38,1,0)</f>
        <v>0</v>
      </c>
      <c r="N1385">
        <f>IF(M1385=1,$W$37,$W$36)*L1385</f>
        <v>0</v>
      </c>
      <c r="O1385">
        <f>EXP(-$W$26*C1385)*I1385</f>
        <v>0</v>
      </c>
      <c r="P1385">
        <f>EXP(-$W$26*C1385)*J1385</f>
        <v>0</v>
      </c>
      <c r="Q1385">
        <f>EXP(-$W$26*C1385)*K1385</f>
        <v>0</v>
      </c>
      <c r="R1385">
        <f>EXP(-$W$26*C1385)*(L1385-N1385)</f>
        <v>0</v>
      </c>
      <c r="S1385">
        <f>EXP(-$W$26*C1385)*N1385</f>
        <v>0</v>
      </c>
      <c r="T1385">
        <f>EXP(-$W$26*C1385)*E1385</f>
        <v>0</v>
      </c>
    </row>
    <row r="1386" spans="1:20">
      <c r="A1386">
        <v>1377</v>
      </c>
      <c r="B1386">
        <f>RAND()</f>
        <v>0</v>
      </c>
      <c r="C1386">
        <f>IF(B1386&lt;$W$41,3,IF(B1386&lt;$W$41+$W$42,4,5))</f>
        <v>0</v>
      </c>
      <c r="D1386">
        <f>NORMSINV(RAND())</f>
        <v>0</v>
      </c>
      <c r="E1386">
        <f>$W$25*EXP(($W$26-$W$28-0.5*$W$27^2)*C1386+$W$27*SQRT(C1386)*D1386)</f>
        <v>0</v>
      </c>
      <c r="F1386">
        <f>$W$30*(1+$W$31)^C1386</f>
        <v>0</v>
      </c>
      <c r="G1386">
        <f>$W$32*(1+$W$33)^C1386</f>
        <v>0</v>
      </c>
      <c r="H1386">
        <f>$W$34*(1+$W$35)^C1386</f>
        <v>0</v>
      </c>
      <c r="I1386">
        <f>MIN(E1386,F1386)</f>
        <v>0</v>
      </c>
      <c r="J1386">
        <f>MIN(E1386-I1386,G1386)</f>
        <v>0</v>
      </c>
      <c r="K1386">
        <f>MIN(E1386-I1386-J1386,H1386)</f>
        <v>0</v>
      </c>
      <c r="L1386">
        <f>E1386-I1386-J1386-K1386</f>
        <v>0</v>
      </c>
      <c r="M1386">
        <f>IF((I1386+J1386+(1-$W$36)*L1386)/$W$39&gt;=$W$38,1,0)</f>
        <v>0</v>
      </c>
      <c r="N1386">
        <f>IF(M1386=1,$W$37,$W$36)*L1386</f>
        <v>0</v>
      </c>
      <c r="O1386">
        <f>EXP(-$W$26*C1386)*I1386</f>
        <v>0</v>
      </c>
      <c r="P1386">
        <f>EXP(-$W$26*C1386)*J1386</f>
        <v>0</v>
      </c>
      <c r="Q1386">
        <f>EXP(-$W$26*C1386)*K1386</f>
        <v>0</v>
      </c>
      <c r="R1386">
        <f>EXP(-$W$26*C1386)*(L1386-N1386)</f>
        <v>0</v>
      </c>
      <c r="S1386">
        <f>EXP(-$W$26*C1386)*N1386</f>
        <v>0</v>
      </c>
      <c r="T1386">
        <f>EXP(-$W$26*C1386)*E1386</f>
        <v>0</v>
      </c>
    </row>
    <row r="1387" spans="1:20">
      <c r="A1387">
        <v>1378</v>
      </c>
      <c r="B1387">
        <f>RAND()</f>
        <v>0</v>
      </c>
      <c r="C1387">
        <f>IF(B1387&lt;$W$41,3,IF(B1387&lt;$W$41+$W$42,4,5))</f>
        <v>0</v>
      </c>
      <c r="D1387">
        <f>NORMSINV(RAND())</f>
        <v>0</v>
      </c>
      <c r="E1387">
        <f>$W$25*EXP(($W$26-$W$28-0.5*$W$27^2)*C1387+$W$27*SQRT(C1387)*D1387)</f>
        <v>0</v>
      </c>
      <c r="F1387">
        <f>$W$30*(1+$W$31)^C1387</f>
        <v>0</v>
      </c>
      <c r="G1387">
        <f>$W$32*(1+$W$33)^C1387</f>
        <v>0</v>
      </c>
      <c r="H1387">
        <f>$W$34*(1+$W$35)^C1387</f>
        <v>0</v>
      </c>
      <c r="I1387">
        <f>MIN(E1387,F1387)</f>
        <v>0</v>
      </c>
      <c r="J1387">
        <f>MIN(E1387-I1387,G1387)</f>
        <v>0</v>
      </c>
      <c r="K1387">
        <f>MIN(E1387-I1387-J1387,H1387)</f>
        <v>0</v>
      </c>
      <c r="L1387">
        <f>E1387-I1387-J1387-K1387</f>
        <v>0</v>
      </c>
      <c r="M1387">
        <f>IF((I1387+J1387+(1-$W$36)*L1387)/$W$39&gt;=$W$38,1,0)</f>
        <v>0</v>
      </c>
      <c r="N1387">
        <f>IF(M1387=1,$W$37,$W$36)*L1387</f>
        <v>0</v>
      </c>
      <c r="O1387">
        <f>EXP(-$W$26*C1387)*I1387</f>
        <v>0</v>
      </c>
      <c r="P1387">
        <f>EXP(-$W$26*C1387)*J1387</f>
        <v>0</v>
      </c>
      <c r="Q1387">
        <f>EXP(-$W$26*C1387)*K1387</f>
        <v>0</v>
      </c>
      <c r="R1387">
        <f>EXP(-$W$26*C1387)*(L1387-N1387)</f>
        <v>0</v>
      </c>
      <c r="S1387">
        <f>EXP(-$W$26*C1387)*N1387</f>
        <v>0</v>
      </c>
      <c r="T1387">
        <f>EXP(-$W$26*C1387)*E1387</f>
        <v>0</v>
      </c>
    </row>
    <row r="1388" spans="1:20">
      <c r="A1388">
        <v>1379</v>
      </c>
      <c r="B1388">
        <f>RAND()</f>
        <v>0</v>
      </c>
      <c r="C1388">
        <f>IF(B1388&lt;$W$41,3,IF(B1388&lt;$W$41+$W$42,4,5))</f>
        <v>0</v>
      </c>
      <c r="D1388">
        <f>NORMSINV(RAND())</f>
        <v>0</v>
      </c>
      <c r="E1388">
        <f>$W$25*EXP(($W$26-$W$28-0.5*$W$27^2)*C1388+$W$27*SQRT(C1388)*D1388)</f>
        <v>0</v>
      </c>
      <c r="F1388">
        <f>$W$30*(1+$W$31)^C1388</f>
        <v>0</v>
      </c>
      <c r="G1388">
        <f>$W$32*(1+$W$33)^C1388</f>
        <v>0</v>
      </c>
      <c r="H1388">
        <f>$W$34*(1+$W$35)^C1388</f>
        <v>0</v>
      </c>
      <c r="I1388">
        <f>MIN(E1388,F1388)</f>
        <v>0</v>
      </c>
      <c r="J1388">
        <f>MIN(E1388-I1388,G1388)</f>
        <v>0</v>
      </c>
      <c r="K1388">
        <f>MIN(E1388-I1388-J1388,H1388)</f>
        <v>0</v>
      </c>
      <c r="L1388">
        <f>E1388-I1388-J1388-K1388</f>
        <v>0</v>
      </c>
      <c r="M1388">
        <f>IF((I1388+J1388+(1-$W$36)*L1388)/$W$39&gt;=$W$38,1,0)</f>
        <v>0</v>
      </c>
      <c r="N1388">
        <f>IF(M1388=1,$W$37,$W$36)*L1388</f>
        <v>0</v>
      </c>
      <c r="O1388">
        <f>EXP(-$W$26*C1388)*I1388</f>
        <v>0</v>
      </c>
      <c r="P1388">
        <f>EXP(-$W$26*C1388)*J1388</f>
        <v>0</v>
      </c>
      <c r="Q1388">
        <f>EXP(-$W$26*C1388)*K1388</f>
        <v>0</v>
      </c>
      <c r="R1388">
        <f>EXP(-$W$26*C1388)*(L1388-N1388)</f>
        <v>0</v>
      </c>
      <c r="S1388">
        <f>EXP(-$W$26*C1388)*N1388</f>
        <v>0</v>
      </c>
      <c r="T1388">
        <f>EXP(-$W$26*C1388)*E1388</f>
        <v>0</v>
      </c>
    </row>
    <row r="1389" spans="1:20">
      <c r="A1389">
        <v>1380</v>
      </c>
      <c r="B1389">
        <f>RAND()</f>
        <v>0</v>
      </c>
      <c r="C1389">
        <f>IF(B1389&lt;$W$41,3,IF(B1389&lt;$W$41+$W$42,4,5))</f>
        <v>0</v>
      </c>
      <c r="D1389">
        <f>NORMSINV(RAND())</f>
        <v>0</v>
      </c>
      <c r="E1389">
        <f>$W$25*EXP(($W$26-$W$28-0.5*$W$27^2)*C1389+$W$27*SQRT(C1389)*D1389)</f>
        <v>0</v>
      </c>
      <c r="F1389">
        <f>$W$30*(1+$W$31)^C1389</f>
        <v>0</v>
      </c>
      <c r="G1389">
        <f>$W$32*(1+$W$33)^C1389</f>
        <v>0</v>
      </c>
      <c r="H1389">
        <f>$W$34*(1+$W$35)^C1389</f>
        <v>0</v>
      </c>
      <c r="I1389">
        <f>MIN(E1389,F1389)</f>
        <v>0</v>
      </c>
      <c r="J1389">
        <f>MIN(E1389-I1389,G1389)</f>
        <v>0</v>
      </c>
      <c r="K1389">
        <f>MIN(E1389-I1389-J1389,H1389)</f>
        <v>0</v>
      </c>
      <c r="L1389">
        <f>E1389-I1389-J1389-K1389</f>
        <v>0</v>
      </c>
      <c r="M1389">
        <f>IF((I1389+J1389+(1-$W$36)*L1389)/$W$39&gt;=$W$38,1,0)</f>
        <v>0</v>
      </c>
      <c r="N1389">
        <f>IF(M1389=1,$W$37,$W$36)*L1389</f>
        <v>0</v>
      </c>
      <c r="O1389">
        <f>EXP(-$W$26*C1389)*I1389</f>
        <v>0</v>
      </c>
      <c r="P1389">
        <f>EXP(-$W$26*C1389)*J1389</f>
        <v>0</v>
      </c>
      <c r="Q1389">
        <f>EXP(-$W$26*C1389)*K1389</f>
        <v>0</v>
      </c>
      <c r="R1389">
        <f>EXP(-$W$26*C1389)*(L1389-N1389)</f>
        <v>0</v>
      </c>
      <c r="S1389">
        <f>EXP(-$W$26*C1389)*N1389</f>
        <v>0</v>
      </c>
      <c r="T1389">
        <f>EXP(-$W$26*C1389)*E1389</f>
        <v>0</v>
      </c>
    </row>
    <row r="1390" spans="1:20">
      <c r="A1390">
        <v>1381</v>
      </c>
      <c r="B1390">
        <f>RAND()</f>
        <v>0</v>
      </c>
      <c r="C1390">
        <f>IF(B1390&lt;$W$41,3,IF(B1390&lt;$W$41+$W$42,4,5))</f>
        <v>0</v>
      </c>
      <c r="D1390">
        <f>NORMSINV(RAND())</f>
        <v>0</v>
      </c>
      <c r="E1390">
        <f>$W$25*EXP(($W$26-$W$28-0.5*$W$27^2)*C1390+$W$27*SQRT(C1390)*D1390)</f>
        <v>0</v>
      </c>
      <c r="F1390">
        <f>$W$30*(1+$W$31)^C1390</f>
        <v>0</v>
      </c>
      <c r="G1390">
        <f>$W$32*(1+$W$33)^C1390</f>
        <v>0</v>
      </c>
      <c r="H1390">
        <f>$W$34*(1+$W$35)^C1390</f>
        <v>0</v>
      </c>
      <c r="I1390">
        <f>MIN(E1390,F1390)</f>
        <v>0</v>
      </c>
      <c r="J1390">
        <f>MIN(E1390-I1390,G1390)</f>
        <v>0</v>
      </c>
      <c r="K1390">
        <f>MIN(E1390-I1390-J1390,H1390)</f>
        <v>0</v>
      </c>
      <c r="L1390">
        <f>E1390-I1390-J1390-K1390</f>
        <v>0</v>
      </c>
      <c r="M1390">
        <f>IF((I1390+J1390+(1-$W$36)*L1390)/$W$39&gt;=$W$38,1,0)</f>
        <v>0</v>
      </c>
      <c r="N1390">
        <f>IF(M1390=1,$W$37,$W$36)*L1390</f>
        <v>0</v>
      </c>
      <c r="O1390">
        <f>EXP(-$W$26*C1390)*I1390</f>
        <v>0</v>
      </c>
      <c r="P1390">
        <f>EXP(-$W$26*C1390)*J1390</f>
        <v>0</v>
      </c>
      <c r="Q1390">
        <f>EXP(-$W$26*C1390)*K1390</f>
        <v>0</v>
      </c>
      <c r="R1390">
        <f>EXP(-$W$26*C1390)*(L1390-N1390)</f>
        <v>0</v>
      </c>
      <c r="S1390">
        <f>EXP(-$W$26*C1390)*N1390</f>
        <v>0</v>
      </c>
      <c r="T1390">
        <f>EXP(-$W$26*C1390)*E1390</f>
        <v>0</v>
      </c>
    </row>
    <row r="1391" spans="1:20">
      <c r="A1391">
        <v>1382</v>
      </c>
      <c r="B1391">
        <f>RAND()</f>
        <v>0</v>
      </c>
      <c r="C1391">
        <f>IF(B1391&lt;$W$41,3,IF(B1391&lt;$W$41+$W$42,4,5))</f>
        <v>0</v>
      </c>
      <c r="D1391">
        <f>NORMSINV(RAND())</f>
        <v>0</v>
      </c>
      <c r="E1391">
        <f>$W$25*EXP(($W$26-$W$28-0.5*$W$27^2)*C1391+$W$27*SQRT(C1391)*D1391)</f>
        <v>0</v>
      </c>
      <c r="F1391">
        <f>$W$30*(1+$W$31)^C1391</f>
        <v>0</v>
      </c>
      <c r="G1391">
        <f>$W$32*(1+$W$33)^C1391</f>
        <v>0</v>
      </c>
      <c r="H1391">
        <f>$W$34*(1+$W$35)^C1391</f>
        <v>0</v>
      </c>
      <c r="I1391">
        <f>MIN(E1391,F1391)</f>
        <v>0</v>
      </c>
      <c r="J1391">
        <f>MIN(E1391-I1391,G1391)</f>
        <v>0</v>
      </c>
      <c r="K1391">
        <f>MIN(E1391-I1391-J1391,H1391)</f>
        <v>0</v>
      </c>
      <c r="L1391">
        <f>E1391-I1391-J1391-K1391</f>
        <v>0</v>
      </c>
      <c r="M1391">
        <f>IF((I1391+J1391+(1-$W$36)*L1391)/$W$39&gt;=$W$38,1,0)</f>
        <v>0</v>
      </c>
      <c r="N1391">
        <f>IF(M1391=1,$W$37,$W$36)*L1391</f>
        <v>0</v>
      </c>
      <c r="O1391">
        <f>EXP(-$W$26*C1391)*I1391</f>
        <v>0</v>
      </c>
      <c r="P1391">
        <f>EXP(-$W$26*C1391)*J1391</f>
        <v>0</v>
      </c>
      <c r="Q1391">
        <f>EXP(-$W$26*C1391)*K1391</f>
        <v>0</v>
      </c>
      <c r="R1391">
        <f>EXP(-$W$26*C1391)*(L1391-N1391)</f>
        <v>0</v>
      </c>
      <c r="S1391">
        <f>EXP(-$W$26*C1391)*N1391</f>
        <v>0</v>
      </c>
      <c r="T1391">
        <f>EXP(-$W$26*C1391)*E1391</f>
        <v>0</v>
      </c>
    </row>
    <row r="1392" spans="1:20">
      <c r="A1392">
        <v>1383</v>
      </c>
      <c r="B1392">
        <f>RAND()</f>
        <v>0</v>
      </c>
      <c r="C1392">
        <f>IF(B1392&lt;$W$41,3,IF(B1392&lt;$W$41+$W$42,4,5))</f>
        <v>0</v>
      </c>
      <c r="D1392">
        <f>NORMSINV(RAND())</f>
        <v>0</v>
      </c>
      <c r="E1392">
        <f>$W$25*EXP(($W$26-$W$28-0.5*$W$27^2)*C1392+$W$27*SQRT(C1392)*D1392)</f>
        <v>0</v>
      </c>
      <c r="F1392">
        <f>$W$30*(1+$W$31)^C1392</f>
        <v>0</v>
      </c>
      <c r="G1392">
        <f>$W$32*(1+$W$33)^C1392</f>
        <v>0</v>
      </c>
      <c r="H1392">
        <f>$W$34*(1+$W$35)^C1392</f>
        <v>0</v>
      </c>
      <c r="I1392">
        <f>MIN(E1392,F1392)</f>
        <v>0</v>
      </c>
      <c r="J1392">
        <f>MIN(E1392-I1392,G1392)</f>
        <v>0</v>
      </c>
      <c r="K1392">
        <f>MIN(E1392-I1392-J1392,H1392)</f>
        <v>0</v>
      </c>
      <c r="L1392">
        <f>E1392-I1392-J1392-K1392</f>
        <v>0</v>
      </c>
      <c r="M1392">
        <f>IF((I1392+J1392+(1-$W$36)*L1392)/$W$39&gt;=$W$38,1,0)</f>
        <v>0</v>
      </c>
      <c r="N1392">
        <f>IF(M1392=1,$W$37,$W$36)*L1392</f>
        <v>0</v>
      </c>
      <c r="O1392">
        <f>EXP(-$W$26*C1392)*I1392</f>
        <v>0</v>
      </c>
      <c r="P1392">
        <f>EXP(-$W$26*C1392)*J1392</f>
        <v>0</v>
      </c>
      <c r="Q1392">
        <f>EXP(-$W$26*C1392)*K1392</f>
        <v>0</v>
      </c>
      <c r="R1392">
        <f>EXP(-$W$26*C1392)*(L1392-N1392)</f>
        <v>0</v>
      </c>
      <c r="S1392">
        <f>EXP(-$W$26*C1392)*N1392</f>
        <v>0</v>
      </c>
      <c r="T1392">
        <f>EXP(-$W$26*C1392)*E1392</f>
        <v>0</v>
      </c>
    </row>
    <row r="1393" spans="1:20">
      <c r="A1393">
        <v>1384</v>
      </c>
      <c r="B1393">
        <f>RAND()</f>
        <v>0</v>
      </c>
      <c r="C1393">
        <f>IF(B1393&lt;$W$41,3,IF(B1393&lt;$W$41+$W$42,4,5))</f>
        <v>0</v>
      </c>
      <c r="D1393">
        <f>NORMSINV(RAND())</f>
        <v>0</v>
      </c>
      <c r="E1393">
        <f>$W$25*EXP(($W$26-$W$28-0.5*$W$27^2)*C1393+$W$27*SQRT(C1393)*D1393)</f>
        <v>0</v>
      </c>
      <c r="F1393">
        <f>$W$30*(1+$W$31)^C1393</f>
        <v>0</v>
      </c>
      <c r="G1393">
        <f>$W$32*(1+$W$33)^C1393</f>
        <v>0</v>
      </c>
      <c r="H1393">
        <f>$W$34*(1+$W$35)^C1393</f>
        <v>0</v>
      </c>
      <c r="I1393">
        <f>MIN(E1393,F1393)</f>
        <v>0</v>
      </c>
      <c r="J1393">
        <f>MIN(E1393-I1393,G1393)</f>
        <v>0</v>
      </c>
      <c r="K1393">
        <f>MIN(E1393-I1393-J1393,H1393)</f>
        <v>0</v>
      </c>
      <c r="L1393">
        <f>E1393-I1393-J1393-K1393</f>
        <v>0</v>
      </c>
      <c r="M1393">
        <f>IF((I1393+J1393+(1-$W$36)*L1393)/$W$39&gt;=$W$38,1,0)</f>
        <v>0</v>
      </c>
      <c r="N1393">
        <f>IF(M1393=1,$W$37,$W$36)*L1393</f>
        <v>0</v>
      </c>
      <c r="O1393">
        <f>EXP(-$W$26*C1393)*I1393</f>
        <v>0</v>
      </c>
      <c r="P1393">
        <f>EXP(-$W$26*C1393)*J1393</f>
        <v>0</v>
      </c>
      <c r="Q1393">
        <f>EXP(-$W$26*C1393)*K1393</f>
        <v>0</v>
      </c>
      <c r="R1393">
        <f>EXP(-$W$26*C1393)*(L1393-N1393)</f>
        <v>0</v>
      </c>
      <c r="S1393">
        <f>EXP(-$W$26*C1393)*N1393</f>
        <v>0</v>
      </c>
      <c r="T1393">
        <f>EXP(-$W$26*C1393)*E1393</f>
        <v>0</v>
      </c>
    </row>
    <row r="1394" spans="1:20">
      <c r="A1394">
        <v>1385</v>
      </c>
      <c r="B1394">
        <f>RAND()</f>
        <v>0</v>
      </c>
      <c r="C1394">
        <f>IF(B1394&lt;$W$41,3,IF(B1394&lt;$W$41+$W$42,4,5))</f>
        <v>0</v>
      </c>
      <c r="D1394">
        <f>NORMSINV(RAND())</f>
        <v>0</v>
      </c>
      <c r="E1394">
        <f>$W$25*EXP(($W$26-$W$28-0.5*$W$27^2)*C1394+$W$27*SQRT(C1394)*D1394)</f>
        <v>0</v>
      </c>
      <c r="F1394">
        <f>$W$30*(1+$W$31)^C1394</f>
        <v>0</v>
      </c>
      <c r="G1394">
        <f>$W$32*(1+$W$33)^C1394</f>
        <v>0</v>
      </c>
      <c r="H1394">
        <f>$W$34*(1+$W$35)^C1394</f>
        <v>0</v>
      </c>
      <c r="I1394">
        <f>MIN(E1394,F1394)</f>
        <v>0</v>
      </c>
      <c r="J1394">
        <f>MIN(E1394-I1394,G1394)</f>
        <v>0</v>
      </c>
      <c r="K1394">
        <f>MIN(E1394-I1394-J1394,H1394)</f>
        <v>0</v>
      </c>
      <c r="L1394">
        <f>E1394-I1394-J1394-K1394</f>
        <v>0</v>
      </c>
      <c r="M1394">
        <f>IF((I1394+J1394+(1-$W$36)*L1394)/$W$39&gt;=$W$38,1,0)</f>
        <v>0</v>
      </c>
      <c r="N1394">
        <f>IF(M1394=1,$W$37,$W$36)*L1394</f>
        <v>0</v>
      </c>
      <c r="O1394">
        <f>EXP(-$W$26*C1394)*I1394</f>
        <v>0</v>
      </c>
      <c r="P1394">
        <f>EXP(-$W$26*C1394)*J1394</f>
        <v>0</v>
      </c>
      <c r="Q1394">
        <f>EXP(-$W$26*C1394)*K1394</f>
        <v>0</v>
      </c>
      <c r="R1394">
        <f>EXP(-$W$26*C1394)*(L1394-N1394)</f>
        <v>0</v>
      </c>
      <c r="S1394">
        <f>EXP(-$W$26*C1394)*N1394</f>
        <v>0</v>
      </c>
      <c r="T1394">
        <f>EXP(-$W$26*C1394)*E1394</f>
        <v>0</v>
      </c>
    </row>
    <row r="1395" spans="1:20">
      <c r="A1395">
        <v>1386</v>
      </c>
      <c r="B1395">
        <f>RAND()</f>
        <v>0</v>
      </c>
      <c r="C1395">
        <f>IF(B1395&lt;$W$41,3,IF(B1395&lt;$W$41+$W$42,4,5))</f>
        <v>0</v>
      </c>
      <c r="D1395">
        <f>NORMSINV(RAND())</f>
        <v>0</v>
      </c>
      <c r="E1395">
        <f>$W$25*EXP(($W$26-$W$28-0.5*$W$27^2)*C1395+$W$27*SQRT(C1395)*D1395)</f>
        <v>0</v>
      </c>
      <c r="F1395">
        <f>$W$30*(1+$W$31)^C1395</f>
        <v>0</v>
      </c>
      <c r="G1395">
        <f>$W$32*(1+$W$33)^C1395</f>
        <v>0</v>
      </c>
      <c r="H1395">
        <f>$W$34*(1+$W$35)^C1395</f>
        <v>0</v>
      </c>
      <c r="I1395">
        <f>MIN(E1395,F1395)</f>
        <v>0</v>
      </c>
      <c r="J1395">
        <f>MIN(E1395-I1395,G1395)</f>
        <v>0</v>
      </c>
      <c r="K1395">
        <f>MIN(E1395-I1395-J1395,H1395)</f>
        <v>0</v>
      </c>
      <c r="L1395">
        <f>E1395-I1395-J1395-K1395</f>
        <v>0</v>
      </c>
      <c r="M1395">
        <f>IF((I1395+J1395+(1-$W$36)*L1395)/$W$39&gt;=$W$38,1,0)</f>
        <v>0</v>
      </c>
      <c r="N1395">
        <f>IF(M1395=1,$W$37,$W$36)*L1395</f>
        <v>0</v>
      </c>
      <c r="O1395">
        <f>EXP(-$W$26*C1395)*I1395</f>
        <v>0</v>
      </c>
      <c r="P1395">
        <f>EXP(-$W$26*C1395)*J1395</f>
        <v>0</v>
      </c>
      <c r="Q1395">
        <f>EXP(-$W$26*C1395)*K1395</f>
        <v>0</v>
      </c>
      <c r="R1395">
        <f>EXP(-$W$26*C1395)*(L1395-N1395)</f>
        <v>0</v>
      </c>
      <c r="S1395">
        <f>EXP(-$W$26*C1395)*N1395</f>
        <v>0</v>
      </c>
      <c r="T1395">
        <f>EXP(-$W$26*C1395)*E1395</f>
        <v>0</v>
      </c>
    </row>
    <row r="1396" spans="1:20">
      <c r="A1396">
        <v>1387</v>
      </c>
      <c r="B1396">
        <f>RAND()</f>
        <v>0</v>
      </c>
      <c r="C1396">
        <f>IF(B1396&lt;$W$41,3,IF(B1396&lt;$W$41+$W$42,4,5))</f>
        <v>0</v>
      </c>
      <c r="D1396">
        <f>NORMSINV(RAND())</f>
        <v>0</v>
      </c>
      <c r="E1396">
        <f>$W$25*EXP(($W$26-$W$28-0.5*$W$27^2)*C1396+$W$27*SQRT(C1396)*D1396)</f>
        <v>0</v>
      </c>
      <c r="F1396">
        <f>$W$30*(1+$W$31)^C1396</f>
        <v>0</v>
      </c>
      <c r="G1396">
        <f>$W$32*(1+$W$33)^C1396</f>
        <v>0</v>
      </c>
      <c r="H1396">
        <f>$W$34*(1+$W$35)^C1396</f>
        <v>0</v>
      </c>
      <c r="I1396">
        <f>MIN(E1396,F1396)</f>
        <v>0</v>
      </c>
      <c r="J1396">
        <f>MIN(E1396-I1396,G1396)</f>
        <v>0</v>
      </c>
      <c r="K1396">
        <f>MIN(E1396-I1396-J1396,H1396)</f>
        <v>0</v>
      </c>
      <c r="L1396">
        <f>E1396-I1396-J1396-K1396</f>
        <v>0</v>
      </c>
      <c r="M1396">
        <f>IF((I1396+J1396+(1-$W$36)*L1396)/$W$39&gt;=$W$38,1,0)</f>
        <v>0</v>
      </c>
      <c r="N1396">
        <f>IF(M1396=1,$W$37,$W$36)*L1396</f>
        <v>0</v>
      </c>
      <c r="O1396">
        <f>EXP(-$W$26*C1396)*I1396</f>
        <v>0</v>
      </c>
      <c r="P1396">
        <f>EXP(-$W$26*C1396)*J1396</f>
        <v>0</v>
      </c>
      <c r="Q1396">
        <f>EXP(-$W$26*C1396)*K1396</f>
        <v>0</v>
      </c>
      <c r="R1396">
        <f>EXP(-$W$26*C1396)*(L1396-N1396)</f>
        <v>0</v>
      </c>
      <c r="S1396">
        <f>EXP(-$W$26*C1396)*N1396</f>
        <v>0</v>
      </c>
      <c r="T1396">
        <f>EXP(-$W$26*C1396)*E1396</f>
        <v>0</v>
      </c>
    </row>
    <row r="1397" spans="1:20">
      <c r="A1397">
        <v>1388</v>
      </c>
      <c r="B1397">
        <f>RAND()</f>
        <v>0</v>
      </c>
      <c r="C1397">
        <f>IF(B1397&lt;$W$41,3,IF(B1397&lt;$W$41+$W$42,4,5))</f>
        <v>0</v>
      </c>
      <c r="D1397">
        <f>NORMSINV(RAND())</f>
        <v>0</v>
      </c>
      <c r="E1397">
        <f>$W$25*EXP(($W$26-$W$28-0.5*$W$27^2)*C1397+$W$27*SQRT(C1397)*D1397)</f>
        <v>0</v>
      </c>
      <c r="F1397">
        <f>$W$30*(1+$W$31)^C1397</f>
        <v>0</v>
      </c>
      <c r="G1397">
        <f>$W$32*(1+$W$33)^C1397</f>
        <v>0</v>
      </c>
      <c r="H1397">
        <f>$W$34*(1+$W$35)^C1397</f>
        <v>0</v>
      </c>
      <c r="I1397">
        <f>MIN(E1397,F1397)</f>
        <v>0</v>
      </c>
      <c r="J1397">
        <f>MIN(E1397-I1397,G1397)</f>
        <v>0</v>
      </c>
      <c r="K1397">
        <f>MIN(E1397-I1397-J1397,H1397)</f>
        <v>0</v>
      </c>
      <c r="L1397">
        <f>E1397-I1397-J1397-K1397</f>
        <v>0</v>
      </c>
      <c r="M1397">
        <f>IF((I1397+J1397+(1-$W$36)*L1397)/$W$39&gt;=$W$38,1,0)</f>
        <v>0</v>
      </c>
      <c r="N1397">
        <f>IF(M1397=1,$W$37,$W$36)*L1397</f>
        <v>0</v>
      </c>
      <c r="O1397">
        <f>EXP(-$W$26*C1397)*I1397</f>
        <v>0</v>
      </c>
      <c r="P1397">
        <f>EXP(-$W$26*C1397)*J1397</f>
        <v>0</v>
      </c>
      <c r="Q1397">
        <f>EXP(-$W$26*C1397)*K1397</f>
        <v>0</v>
      </c>
      <c r="R1397">
        <f>EXP(-$W$26*C1397)*(L1397-N1397)</f>
        <v>0</v>
      </c>
      <c r="S1397">
        <f>EXP(-$W$26*C1397)*N1397</f>
        <v>0</v>
      </c>
      <c r="T1397">
        <f>EXP(-$W$26*C1397)*E1397</f>
        <v>0</v>
      </c>
    </row>
    <row r="1398" spans="1:20">
      <c r="A1398">
        <v>1389</v>
      </c>
      <c r="B1398">
        <f>RAND()</f>
        <v>0</v>
      </c>
      <c r="C1398">
        <f>IF(B1398&lt;$W$41,3,IF(B1398&lt;$W$41+$W$42,4,5))</f>
        <v>0</v>
      </c>
      <c r="D1398">
        <f>NORMSINV(RAND())</f>
        <v>0</v>
      </c>
      <c r="E1398">
        <f>$W$25*EXP(($W$26-$W$28-0.5*$W$27^2)*C1398+$W$27*SQRT(C1398)*D1398)</f>
        <v>0</v>
      </c>
      <c r="F1398">
        <f>$W$30*(1+$W$31)^C1398</f>
        <v>0</v>
      </c>
      <c r="G1398">
        <f>$W$32*(1+$W$33)^C1398</f>
        <v>0</v>
      </c>
      <c r="H1398">
        <f>$W$34*(1+$W$35)^C1398</f>
        <v>0</v>
      </c>
      <c r="I1398">
        <f>MIN(E1398,F1398)</f>
        <v>0</v>
      </c>
      <c r="J1398">
        <f>MIN(E1398-I1398,G1398)</f>
        <v>0</v>
      </c>
      <c r="K1398">
        <f>MIN(E1398-I1398-J1398,H1398)</f>
        <v>0</v>
      </c>
      <c r="L1398">
        <f>E1398-I1398-J1398-K1398</f>
        <v>0</v>
      </c>
      <c r="M1398">
        <f>IF((I1398+J1398+(1-$W$36)*L1398)/$W$39&gt;=$W$38,1,0)</f>
        <v>0</v>
      </c>
      <c r="N1398">
        <f>IF(M1398=1,$W$37,$W$36)*L1398</f>
        <v>0</v>
      </c>
      <c r="O1398">
        <f>EXP(-$W$26*C1398)*I1398</f>
        <v>0</v>
      </c>
      <c r="P1398">
        <f>EXP(-$W$26*C1398)*J1398</f>
        <v>0</v>
      </c>
      <c r="Q1398">
        <f>EXP(-$W$26*C1398)*K1398</f>
        <v>0</v>
      </c>
      <c r="R1398">
        <f>EXP(-$W$26*C1398)*(L1398-N1398)</f>
        <v>0</v>
      </c>
      <c r="S1398">
        <f>EXP(-$W$26*C1398)*N1398</f>
        <v>0</v>
      </c>
      <c r="T1398">
        <f>EXP(-$W$26*C1398)*E1398</f>
        <v>0</v>
      </c>
    </row>
    <row r="1399" spans="1:20">
      <c r="A1399">
        <v>1390</v>
      </c>
      <c r="B1399">
        <f>RAND()</f>
        <v>0</v>
      </c>
      <c r="C1399">
        <f>IF(B1399&lt;$W$41,3,IF(B1399&lt;$W$41+$W$42,4,5))</f>
        <v>0</v>
      </c>
      <c r="D1399">
        <f>NORMSINV(RAND())</f>
        <v>0</v>
      </c>
      <c r="E1399">
        <f>$W$25*EXP(($W$26-$W$28-0.5*$W$27^2)*C1399+$W$27*SQRT(C1399)*D1399)</f>
        <v>0</v>
      </c>
      <c r="F1399">
        <f>$W$30*(1+$W$31)^C1399</f>
        <v>0</v>
      </c>
      <c r="G1399">
        <f>$W$32*(1+$W$33)^C1399</f>
        <v>0</v>
      </c>
      <c r="H1399">
        <f>$W$34*(1+$W$35)^C1399</f>
        <v>0</v>
      </c>
      <c r="I1399">
        <f>MIN(E1399,F1399)</f>
        <v>0</v>
      </c>
      <c r="J1399">
        <f>MIN(E1399-I1399,G1399)</f>
        <v>0</v>
      </c>
      <c r="K1399">
        <f>MIN(E1399-I1399-J1399,H1399)</f>
        <v>0</v>
      </c>
      <c r="L1399">
        <f>E1399-I1399-J1399-K1399</f>
        <v>0</v>
      </c>
      <c r="M1399">
        <f>IF((I1399+J1399+(1-$W$36)*L1399)/$W$39&gt;=$W$38,1,0)</f>
        <v>0</v>
      </c>
      <c r="N1399">
        <f>IF(M1399=1,$W$37,$W$36)*L1399</f>
        <v>0</v>
      </c>
      <c r="O1399">
        <f>EXP(-$W$26*C1399)*I1399</f>
        <v>0</v>
      </c>
      <c r="P1399">
        <f>EXP(-$W$26*C1399)*J1399</f>
        <v>0</v>
      </c>
      <c r="Q1399">
        <f>EXP(-$W$26*C1399)*K1399</f>
        <v>0</v>
      </c>
      <c r="R1399">
        <f>EXP(-$W$26*C1399)*(L1399-N1399)</f>
        <v>0</v>
      </c>
      <c r="S1399">
        <f>EXP(-$W$26*C1399)*N1399</f>
        <v>0</v>
      </c>
      <c r="T1399">
        <f>EXP(-$W$26*C1399)*E1399</f>
        <v>0</v>
      </c>
    </row>
    <row r="1400" spans="1:20">
      <c r="A1400">
        <v>1391</v>
      </c>
      <c r="B1400">
        <f>RAND()</f>
        <v>0</v>
      </c>
      <c r="C1400">
        <f>IF(B1400&lt;$W$41,3,IF(B1400&lt;$W$41+$W$42,4,5))</f>
        <v>0</v>
      </c>
      <c r="D1400">
        <f>NORMSINV(RAND())</f>
        <v>0</v>
      </c>
      <c r="E1400">
        <f>$W$25*EXP(($W$26-$W$28-0.5*$W$27^2)*C1400+$W$27*SQRT(C1400)*D1400)</f>
        <v>0</v>
      </c>
      <c r="F1400">
        <f>$W$30*(1+$W$31)^C1400</f>
        <v>0</v>
      </c>
      <c r="G1400">
        <f>$W$32*(1+$W$33)^C1400</f>
        <v>0</v>
      </c>
      <c r="H1400">
        <f>$W$34*(1+$W$35)^C1400</f>
        <v>0</v>
      </c>
      <c r="I1400">
        <f>MIN(E1400,F1400)</f>
        <v>0</v>
      </c>
      <c r="J1400">
        <f>MIN(E1400-I1400,G1400)</f>
        <v>0</v>
      </c>
      <c r="K1400">
        <f>MIN(E1400-I1400-J1400,H1400)</f>
        <v>0</v>
      </c>
      <c r="L1400">
        <f>E1400-I1400-J1400-K1400</f>
        <v>0</v>
      </c>
      <c r="M1400">
        <f>IF((I1400+J1400+(1-$W$36)*L1400)/$W$39&gt;=$W$38,1,0)</f>
        <v>0</v>
      </c>
      <c r="N1400">
        <f>IF(M1400=1,$W$37,$W$36)*L1400</f>
        <v>0</v>
      </c>
      <c r="O1400">
        <f>EXP(-$W$26*C1400)*I1400</f>
        <v>0</v>
      </c>
      <c r="P1400">
        <f>EXP(-$W$26*C1400)*J1400</f>
        <v>0</v>
      </c>
      <c r="Q1400">
        <f>EXP(-$W$26*C1400)*K1400</f>
        <v>0</v>
      </c>
      <c r="R1400">
        <f>EXP(-$W$26*C1400)*(L1400-N1400)</f>
        <v>0</v>
      </c>
      <c r="S1400">
        <f>EXP(-$W$26*C1400)*N1400</f>
        <v>0</v>
      </c>
      <c r="T1400">
        <f>EXP(-$W$26*C1400)*E1400</f>
        <v>0</v>
      </c>
    </row>
    <row r="1401" spans="1:20">
      <c r="A1401">
        <v>1392</v>
      </c>
      <c r="B1401">
        <f>RAND()</f>
        <v>0</v>
      </c>
      <c r="C1401">
        <f>IF(B1401&lt;$W$41,3,IF(B1401&lt;$W$41+$W$42,4,5))</f>
        <v>0</v>
      </c>
      <c r="D1401">
        <f>NORMSINV(RAND())</f>
        <v>0</v>
      </c>
      <c r="E1401">
        <f>$W$25*EXP(($W$26-$W$28-0.5*$W$27^2)*C1401+$W$27*SQRT(C1401)*D1401)</f>
        <v>0</v>
      </c>
      <c r="F1401">
        <f>$W$30*(1+$W$31)^C1401</f>
        <v>0</v>
      </c>
      <c r="G1401">
        <f>$W$32*(1+$W$33)^C1401</f>
        <v>0</v>
      </c>
      <c r="H1401">
        <f>$W$34*(1+$W$35)^C1401</f>
        <v>0</v>
      </c>
      <c r="I1401">
        <f>MIN(E1401,F1401)</f>
        <v>0</v>
      </c>
      <c r="J1401">
        <f>MIN(E1401-I1401,G1401)</f>
        <v>0</v>
      </c>
      <c r="K1401">
        <f>MIN(E1401-I1401-J1401,H1401)</f>
        <v>0</v>
      </c>
      <c r="L1401">
        <f>E1401-I1401-J1401-K1401</f>
        <v>0</v>
      </c>
      <c r="M1401">
        <f>IF((I1401+J1401+(1-$W$36)*L1401)/$W$39&gt;=$W$38,1,0)</f>
        <v>0</v>
      </c>
      <c r="N1401">
        <f>IF(M1401=1,$W$37,$W$36)*L1401</f>
        <v>0</v>
      </c>
      <c r="O1401">
        <f>EXP(-$W$26*C1401)*I1401</f>
        <v>0</v>
      </c>
      <c r="P1401">
        <f>EXP(-$W$26*C1401)*J1401</f>
        <v>0</v>
      </c>
      <c r="Q1401">
        <f>EXP(-$W$26*C1401)*K1401</f>
        <v>0</v>
      </c>
      <c r="R1401">
        <f>EXP(-$W$26*C1401)*(L1401-N1401)</f>
        <v>0</v>
      </c>
      <c r="S1401">
        <f>EXP(-$W$26*C1401)*N1401</f>
        <v>0</v>
      </c>
      <c r="T1401">
        <f>EXP(-$W$26*C1401)*E1401</f>
        <v>0</v>
      </c>
    </row>
    <row r="1402" spans="1:20">
      <c r="A1402">
        <v>1393</v>
      </c>
      <c r="B1402">
        <f>RAND()</f>
        <v>0</v>
      </c>
      <c r="C1402">
        <f>IF(B1402&lt;$W$41,3,IF(B1402&lt;$W$41+$W$42,4,5))</f>
        <v>0</v>
      </c>
      <c r="D1402">
        <f>NORMSINV(RAND())</f>
        <v>0</v>
      </c>
      <c r="E1402">
        <f>$W$25*EXP(($W$26-$W$28-0.5*$W$27^2)*C1402+$W$27*SQRT(C1402)*D1402)</f>
        <v>0</v>
      </c>
      <c r="F1402">
        <f>$W$30*(1+$W$31)^C1402</f>
        <v>0</v>
      </c>
      <c r="G1402">
        <f>$W$32*(1+$W$33)^C1402</f>
        <v>0</v>
      </c>
      <c r="H1402">
        <f>$W$34*(1+$W$35)^C1402</f>
        <v>0</v>
      </c>
      <c r="I1402">
        <f>MIN(E1402,F1402)</f>
        <v>0</v>
      </c>
      <c r="J1402">
        <f>MIN(E1402-I1402,G1402)</f>
        <v>0</v>
      </c>
      <c r="K1402">
        <f>MIN(E1402-I1402-J1402,H1402)</f>
        <v>0</v>
      </c>
      <c r="L1402">
        <f>E1402-I1402-J1402-K1402</f>
        <v>0</v>
      </c>
      <c r="M1402">
        <f>IF((I1402+J1402+(1-$W$36)*L1402)/$W$39&gt;=$W$38,1,0)</f>
        <v>0</v>
      </c>
      <c r="N1402">
        <f>IF(M1402=1,$W$37,$W$36)*L1402</f>
        <v>0</v>
      </c>
      <c r="O1402">
        <f>EXP(-$W$26*C1402)*I1402</f>
        <v>0</v>
      </c>
      <c r="P1402">
        <f>EXP(-$W$26*C1402)*J1402</f>
        <v>0</v>
      </c>
      <c r="Q1402">
        <f>EXP(-$W$26*C1402)*K1402</f>
        <v>0</v>
      </c>
      <c r="R1402">
        <f>EXP(-$W$26*C1402)*(L1402-N1402)</f>
        <v>0</v>
      </c>
      <c r="S1402">
        <f>EXP(-$W$26*C1402)*N1402</f>
        <v>0</v>
      </c>
      <c r="T1402">
        <f>EXP(-$W$26*C1402)*E1402</f>
        <v>0</v>
      </c>
    </row>
    <row r="1403" spans="1:20">
      <c r="A1403">
        <v>1394</v>
      </c>
      <c r="B1403">
        <f>RAND()</f>
        <v>0</v>
      </c>
      <c r="C1403">
        <f>IF(B1403&lt;$W$41,3,IF(B1403&lt;$W$41+$W$42,4,5))</f>
        <v>0</v>
      </c>
      <c r="D1403">
        <f>NORMSINV(RAND())</f>
        <v>0</v>
      </c>
      <c r="E1403">
        <f>$W$25*EXP(($W$26-$W$28-0.5*$W$27^2)*C1403+$W$27*SQRT(C1403)*D1403)</f>
        <v>0</v>
      </c>
      <c r="F1403">
        <f>$W$30*(1+$W$31)^C1403</f>
        <v>0</v>
      </c>
      <c r="G1403">
        <f>$W$32*(1+$W$33)^C1403</f>
        <v>0</v>
      </c>
      <c r="H1403">
        <f>$W$34*(1+$W$35)^C1403</f>
        <v>0</v>
      </c>
      <c r="I1403">
        <f>MIN(E1403,F1403)</f>
        <v>0</v>
      </c>
      <c r="J1403">
        <f>MIN(E1403-I1403,G1403)</f>
        <v>0</v>
      </c>
      <c r="K1403">
        <f>MIN(E1403-I1403-J1403,H1403)</f>
        <v>0</v>
      </c>
      <c r="L1403">
        <f>E1403-I1403-J1403-K1403</f>
        <v>0</v>
      </c>
      <c r="M1403">
        <f>IF((I1403+J1403+(1-$W$36)*L1403)/$W$39&gt;=$W$38,1,0)</f>
        <v>0</v>
      </c>
      <c r="N1403">
        <f>IF(M1403=1,$W$37,$W$36)*L1403</f>
        <v>0</v>
      </c>
      <c r="O1403">
        <f>EXP(-$W$26*C1403)*I1403</f>
        <v>0</v>
      </c>
      <c r="P1403">
        <f>EXP(-$W$26*C1403)*J1403</f>
        <v>0</v>
      </c>
      <c r="Q1403">
        <f>EXP(-$W$26*C1403)*K1403</f>
        <v>0</v>
      </c>
      <c r="R1403">
        <f>EXP(-$W$26*C1403)*(L1403-N1403)</f>
        <v>0</v>
      </c>
      <c r="S1403">
        <f>EXP(-$W$26*C1403)*N1403</f>
        <v>0</v>
      </c>
      <c r="T1403">
        <f>EXP(-$W$26*C1403)*E1403</f>
        <v>0</v>
      </c>
    </row>
    <row r="1404" spans="1:20">
      <c r="A1404">
        <v>1395</v>
      </c>
      <c r="B1404">
        <f>RAND()</f>
        <v>0</v>
      </c>
      <c r="C1404">
        <f>IF(B1404&lt;$W$41,3,IF(B1404&lt;$W$41+$W$42,4,5))</f>
        <v>0</v>
      </c>
      <c r="D1404">
        <f>NORMSINV(RAND())</f>
        <v>0</v>
      </c>
      <c r="E1404">
        <f>$W$25*EXP(($W$26-$W$28-0.5*$W$27^2)*C1404+$W$27*SQRT(C1404)*D1404)</f>
        <v>0</v>
      </c>
      <c r="F1404">
        <f>$W$30*(1+$W$31)^C1404</f>
        <v>0</v>
      </c>
      <c r="G1404">
        <f>$W$32*(1+$W$33)^C1404</f>
        <v>0</v>
      </c>
      <c r="H1404">
        <f>$W$34*(1+$W$35)^C1404</f>
        <v>0</v>
      </c>
      <c r="I1404">
        <f>MIN(E1404,F1404)</f>
        <v>0</v>
      </c>
      <c r="J1404">
        <f>MIN(E1404-I1404,G1404)</f>
        <v>0</v>
      </c>
      <c r="K1404">
        <f>MIN(E1404-I1404-J1404,H1404)</f>
        <v>0</v>
      </c>
      <c r="L1404">
        <f>E1404-I1404-J1404-K1404</f>
        <v>0</v>
      </c>
      <c r="M1404">
        <f>IF((I1404+J1404+(1-$W$36)*L1404)/$W$39&gt;=$W$38,1,0)</f>
        <v>0</v>
      </c>
      <c r="N1404">
        <f>IF(M1404=1,$W$37,$W$36)*L1404</f>
        <v>0</v>
      </c>
      <c r="O1404">
        <f>EXP(-$W$26*C1404)*I1404</f>
        <v>0</v>
      </c>
      <c r="P1404">
        <f>EXP(-$W$26*C1404)*J1404</f>
        <v>0</v>
      </c>
      <c r="Q1404">
        <f>EXP(-$W$26*C1404)*K1404</f>
        <v>0</v>
      </c>
      <c r="R1404">
        <f>EXP(-$W$26*C1404)*(L1404-N1404)</f>
        <v>0</v>
      </c>
      <c r="S1404">
        <f>EXP(-$W$26*C1404)*N1404</f>
        <v>0</v>
      </c>
      <c r="T1404">
        <f>EXP(-$W$26*C1404)*E1404</f>
        <v>0</v>
      </c>
    </row>
    <row r="1405" spans="1:20">
      <c r="A1405">
        <v>1396</v>
      </c>
      <c r="B1405">
        <f>RAND()</f>
        <v>0</v>
      </c>
      <c r="C1405">
        <f>IF(B1405&lt;$W$41,3,IF(B1405&lt;$W$41+$W$42,4,5))</f>
        <v>0</v>
      </c>
      <c r="D1405">
        <f>NORMSINV(RAND())</f>
        <v>0</v>
      </c>
      <c r="E1405">
        <f>$W$25*EXP(($W$26-$W$28-0.5*$W$27^2)*C1405+$W$27*SQRT(C1405)*D1405)</f>
        <v>0</v>
      </c>
      <c r="F1405">
        <f>$W$30*(1+$W$31)^C1405</f>
        <v>0</v>
      </c>
      <c r="G1405">
        <f>$W$32*(1+$W$33)^C1405</f>
        <v>0</v>
      </c>
      <c r="H1405">
        <f>$W$34*(1+$W$35)^C1405</f>
        <v>0</v>
      </c>
      <c r="I1405">
        <f>MIN(E1405,F1405)</f>
        <v>0</v>
      </c>
      <c r="J1405">
        <f>MIN(E1405-I1405,G1405)</f>
        <v>0</v>
      </c>
      <c r="K1405">
        <f>MIN(E1405-I1405-J1405,H1405)</f>
        <v>0</v>
      </c>
      <c r="L1405">
        <f>E1405-I1405-J1405-K1405</f>
        <v>0</v>
      </c>
      <c r="M1405">
        <f>IF((I1405+J1405+(1-$W$36)*L1405)/$W$39&gt;=$W$38,1,0)</f>
        <v>0</v>
      </c>
      <c r="N1405">
        <f>IF(M1405=1,$W$37,$W$36)*L1405</f>
        <v>0</v>
      </c>
      <c r="O1405">
        <f>EXP(-$W$26*C1405)*I1405</f>
        <v>0</v>
      </c>
      <c r="P1405">
        <f>EXP(-$W$26*C1405)*J1405</f>
        <v>0</v>
      </c>
      <c r="Q1405">
        <f>EXP(-$W$26*C1405)*K1405</f>
        <v>0</v>
      </c>
      <c r="R1405">
        <f>EXP(-$W$26*C1405)*(L1405-N1405)</f>
        <v>0</v>
      </c>
      <c r="S1405">
        <f>EXP(-$W$26*C1405)*N1405</f>
        <v>0</v>
      </c>
      <c r="T1405">
        <f>EXP(-$W$26*C1405)*E1405</f>
        <v>0</v>
      </c>
    </row>
    <row r="1406" spans="1:20">
      <c r="A1406">
        <v>1397</v>
      </c>
      <c r="B1406">
        <f>RAND()</f>
        <v>0</v>
      </c>
      <c r="C1406">
        <f>IF(B1406&lt;$W$41,3,IF(B1406&lt;$W$41+$W$42,4,5))</f>
        <v>0</v>
      </c>
      <c r="D1406">
        <f>NORMSINV(RAND())</f>
        <v>0</v>
      </c>
      <c r="E1406">
        <f>$W$25*EXP(($W$26-$W$28-0.5*$W$27^2)*C1406+$W$27*SQRT(C1406)*D1406)</f>
        <v>0</v>
      </c>
      <c r="F1406">
        <f>$W$30*(1+$W$31)^C1406</f>
        <v>0</v>
      </c>
      <c r="G1406">
        <f>$W$32*(1+$W$33)^C1406</f>
        <v>0</v>
      </c>
      <c r="H1406">
        <f>$W$34*(1+$W$35)^C1406</f>
        <v>0</v>
      </c>
      <c r="I1406">
        <f>MIN(E1406,F1406)</f>
        <v>0</v>
      </c>
      <c r="J1406">
        <f>MIN(E1406-I1406,G1406)</f>
        <v>0</v>
      </c>
      <c r="K1406">
        <f>MIN(E1406-I1406-J1406,H1406)</f>
        <v>0</v>
      </c>
      <c r="L1406">
        <f>E1406-I1406-J1406-K1406</f>
        <v>0</v>
      </c>
      <c r="M1406">
        <f>IF((I1406+J1406+(1-$W$36)*L1406)/$W$39&gt;=$W$38,1,0)</f>
        <v>0</v>
      </c>
      <c r="N1406">
        <f>IF(M1406=1,$W$37,$W$36)*L1406</f>
        <v>0</v>
      </c>
      <c r="O1406">
        <f>EXP(-$W$26*C1406)*I1406</f>
        <v>0</v>
      </c>
      <c r="P1406">
        <f>EXP(-$W$26*C1406)*J1406</f>
        <v>0</v>
      </c>
      <c r="Q1406">
        <f>EXP(-$W$26*C1406)*K1406</f>
        <v>0</v>
      </c>
      <c r="R1406">
        <f>EXP(-$W$26*C1406)*(L1406-N1406)</f>
        <v>0</v>
      </c>
      <c r="S1406">
        <f>EXP(-$W$26*C1406)*N1406</f>
        <v>0</v>
      </c>
      <c r="T1406">
        <f>EXP(-$W$26*C1406)*E1406</f>
        <v>0</v>
      </c>
    </row>
    <row r="1407" spans="1:20">
      <c r="A1407">
        <v>1398</v>
      </c>
      <c r="B1407">
        <f>RAND()</f>
        <v>0</v>
      </c>
      <c r="C1407">
        <f>IF(B1407&lt;$W$41,3,IF(B1407&lt;$W$41+$W$42,4,5))</f>
        <v>0</v>
      </c>
      <c r="D1407">
        <f>NORMSINV(RAND())</f>
        <v>0</v>
      </c>
      <c r="E1407">
        <f>$W$25*EXP(($W$26-$W$28-0.5*$W$27^2)*C1407+$W$27*SQRT(C1407)*D1407)</f>
        <v>0</v>
      </c>
      <c r="F1407">
        <f>$W$30*(1+$W$31)^C1407</f>
        <v>0</v>
      </c>
      <c r="G1407">
        <f>$W$32*(1+$W$33)^C1407</f>
        <v>0</v>
      </c>
      <c r="H1407">
        <f>$W$34*(1+$W$35)^C1407</f>
        <v>0</v>
      </c>
      <c r="I1407">
        <f>MIN(E1407,F1407)</f>
        <v>0</v>
      </c>
      <c r="J1407">
        <f>MIN(E1407-I1407,G1407)</f>
        <v>0</v>
      </c>
      <c r="K1407">
        <f>MIN(E1407-I1407-J1407,H1407)</f>
        <v>0</v>
      </c>
      <c r="L1407">
        <f>E1407-I1407-J1407-K1407</f>
        <v>0</v>
      </c>
      <c r="M1407">
        <f>IF((I1407+J1407+(1-$W$36)*L1407)/$W$39&gt;=$W$38,1,0)</f>
        <v>0</v>
      </c>
      <c r="N1407">
        <f>IF(M1407=1,$W$37,$W$36)*L1407</f>
        <v>0</v>
      </c>
      <c r="O1407">
        <f>EXP(-$W$26*C1407)*I1407</f>
        <v>0</v>
      </c>
      <c r="P1407">
        <f>EXP(-$W$26*C1407)*J1407</f>
        <v>0</v>
      </c>
      <c r="Q1407">
        <f>EXP(-$W$26*C1407)*K1407</f>
        <v>0</v>
      </c>
      <c r="R1407">
        <f>EXP(-$W$26*C1407)*(L1407-N1407)</f>
        <v>0</v>
      </c>
      <c r="S1407">
        <f>EXP(-$W$26*C1407)*N1407</f>
        <v>0</v>
      </c>
      <c r="T1407">
        <f>EXP(-$W$26*C1407)*E1407</f>
        <v>0</v>
      </c>
    </row>
    <row r="1408" spans="1:20">
      <c r="A1408">
        <v>1399</v>
      </c>
      <c r="B1408">
        <f>RAND()</f>
        <v>0</v>
      </c>
      <c r="C1408">
        <f>IF(B1408&lt;$W$41,3,IF(B1408&lt;$W$41+$W$42,4,5))</f>
        <v>0</v>
      </c>
      <c r="D1408">
        <f>NORMSINV(RAND())</f>
        <v>0</v>
      </c>
      <c r="E1408">
        <f>$W$25*EXP(($W$26-$W$28-0.5*$W$27^2)*C1408+$W$27*SQRT(C1408)*D1408)</f>
        <v>0</v>
      </c>
      <c r="F1408">
        <f>$W$30*(1+$W$31)^C1408</f>
        <v>0</v>
      </c>
      <c r="G1408">
        <f>$W$32*(1+$W$33)^C1408</f>
        <v>0</v>
      </c>
      <c r="H1408">
        <f>$W$34*(1+$W$35)^C1408</f>
        <v>0</v>
      </c>
      <c r="I1408">
        <f>MIN(E1408,F1408)</f>
        <v>0</v>
      </c>
      <c r="J1408">
        <f>MIN(E1408-I1408,G1408)</f>
        <v>0</v>
      </c>
      <c r="K1408">
        <f>MIN(E1408-I1408-J1408,H1408)</f>
        <v>0</v>
      </c>
      <c r="L1408">
        <f>E1408-I1408-J1408-K1408</f>
        <v>0</v>
      </c>
      <c r="M1408">
        <f>IF((I1408+J1408+(1-$W$36)*L1408)/$W$39&gt;=$W$38,1,0)</f>
        <v>0</v>
      </c>
      <c r="N1408">
        <f>IF(M1408=1,$W$37,$W$36)*L1408</f>
        <v>0</v>
      </c>
      <c r="O1408">
        <f>EXP(-$W$26*C1408)*I1408</f>
        <v>0</v>
      </c>
      <c r="P1408">
        <f>EXP(-$W$26*C1408)*J1408</f>
        <v>0</v>
      </c>
      <c r="Q1408">
        <f>EXP(-$W$26*C1408)*K1408</f>
        <v>0</v>
      </c>
      <c r="R1408">
        <f>EXP(-$W$26*C1408)*(L1408-N1408)</f>
        <v>0</v>
      </c>
      <c r="S1408">
        <f>EXP(-$W$26*C1408)*N1408</f>
        <v>0</v>
      </c>
      <c r="T1408">
        <f>EXP(-$W$26*C1408)*E1408</f>
        <v>0</v>
      </c>
    </row>
    <row r="1409" spans="1:20">
      <c r="A1409">
        <v>1400</v>
      </c>
      <c r="B1409">
        <f>RAND()</f>
        <v>0</v>
      </c>
      <c r="C1409">
        <f>IF(B1409&lt;$W$41,3,IF(B1409&lt;$W$41+$W$42,4,5))</f>
        <v>0</v>
      </c>
      <c r="D1409">
        <f>NORMSINV(RAND())</f>
        <v>0</v>
      </c>
      <c r="E1409">
        <f>$W$25*EXP(($W$26-$W$28-0.5*$W$27^2)*C1409+$W$27*SQRT(C1409)*D1409)</f>
        <v>0</v>
      </c>
      <c r="F1409">
        <f>$W$30*(1+$W$31)^C1409</f>
        <v>0</v>
      </c>
      <c r="G1409">
        <f>$W$32*(1+$W$33)^C1409</f>
        <v>0</v>
      </c>
      <c r="H1409">
        <f>$W$34*(1+$W$35)^C1409</f>
        <v>0</v>
      </c>
      <c r="I1409">
        <f>MIN(E1409,F1409)</f>
        <v>0</v>
      </c>
      <c r="J1409">
        <f>MIN(E1409-I1409,G1409)</f>
        <v>0</v>
      </c>
      <c r="K1409">
        <f>MIN(E1409-I1409-J1409,H1409)</f>
        <v>0</v>
      </c>
      <c r="L1409">
        <f>E1409-I1409-J1409-K1409</f>
        <v>0</v>
      </c>
      <c r="M1409">
        <f>IF((I1409+J1409+(1-$W$36)*L1409)/$W$39&gt;=$W$38,1,0)</f>
        <v>0</v>
      </c>
      <c r="N1409">
        <f>IF(M1409=1,$W$37,$W$36)*L1409</f>
        <v>0</v>
      </c>
      <c r="O1409">
        <f>EXP(-$W$26*C1409)*I1409</f>
        <v>0</v>
      </c>
      <c r="P1409">
        <f>EXP(-$W$26*C1409)*J1409</f>
        <v>0</v>
      </c>
      <c r="Q1409">
        <f>EXP(-$W$26*C1409)*K1409</f>
        <v>0</v>
      </c>
      <c r="R1409">
        <f>EXP(-$W$26*C1409)*(L1409-N1409)</f>
        <v>0</v>
      </c>
      <c r="S1409">
        <f>EXP(-$W$26*C1409)*N1409</f>
        <v>0</v>
      </c>
      <c r="T1409">
        <f>EXP(-$W$26*C1409)*E1409</f>
        <v>0</v>
      </c>
    </row>
    <row r="1410" spans="1:20">
      <c r="A1410">
        <v>1401</v>
      </c>
      <c r="B1410">
        <f>RAND()</f>
        <v>0</v>
      </c>
      <c r="C1410">
        <f>IF(B1410&lt;$W$41,3,IF(B1410&lt;$W$41+$W$42,4,5))</f>
        <v>0</v>
      </c>
      <c r="D1410">
        <f>NORMSINV(RAND())</f>
        <v>0</v>
      </c>
      <c r="E1410">
        <f>$W$25*EXP(($W$26-$W$28-0.5*$W$27^2)*C1410+$W$27*SQRT(C1410)*D1410)</f>
        <v>0</v>
      </c>
      <c r="F1410">
        <f>$W$30*(1+$W$31)^C1410</f>
        <v>0</v>
      </c>
      <c r="G1410">
        <f>$W$32*(1+$W$33)^C1410</f>
        <v>0</v>
      </c>
      <c r="H1410">
        <f>$W$34*(1+$W$35)^C1410</f>
        <v>0</v>
      </c>
      <c r="I1410">
        <f>MIN(E1410,F1410)</f>
        <v>0</v>
      </c>
      <c r="J1410">
        <f>MIN(E1410-I1410,G1410)</f>
        <v>0</v>
      </c>
      <c r="K1410">
        <f>MIN(E1410-I1410-J1410,H1410)</f>
        <v>0</v>
      </c>
      <c r="L1410">
        <f>E1410-I1410-J1410-K1410</f>
        <v>0</v>
      </c>
      <c r="M1410">
        <f>IF((I1410+J1410+(1-$W$36)*L1410)/$W$39&gt;=$W$38,1,0)</f>
        <v>0</v>
      </c>
      <c r="N1410">
        <f>IF(M1410=1,$W$37,$W$36)*L1410</f>
        <v>0</v>
      </c>
      <c r="O1410">
        <f>EXP(-$W$26*C1410)*I1410</f>
        <v>0</v>
      </c>
      <c r="P1410">
        <f>EXP(-$W$26*C1410)*J1410</f>
        <v>0</v>
      </c>
      <c r="Q1410">
        <f>EXP(-$W$26*C1410)*K1410</f>
        <v>0</v>
      </c>
      <c r="R1410">
        <f>EXP(-$W$26*C1410)*(L1410-N1410)</f>
        <v>0</v>
      </c>
      <c r="S1410">
        <f>EXP(-$W$26*C1410)*N1410</f>
        <v>0</v>
      </c>
      <c r="T1410">
        <f>EXP(-$W$26*C1410)*E1410</f>
        <v>0</v>
      </c>
    </row>
    <row r="1411" spans="1:20">
      <c r="A1411">
        <v>1402</v>
      </c>
      <c r="B1411">
        <f>RAND()</f>
        <v>0</v>
      </c>
      <c r="C1411">
        <f>IF(B1411&lt;$W$41,3,IF(B1411&lt;$W$41+$W$42,4,5))</f>
        <v>0</v>
      </c>
      <c r="D1411">
        <f>NORMSINV(RAND())</f>
        <v>0</v>
      </c>
      <c r="E1411">
        <f>$W$25*EXP(($W$26-$W$28-0.5*$W$27^2)*C1411+$W$27*SQRT(C1411)*D1411)</f>
        <v>0</v>
      </c>
      <c r="F1411">
        <f>$W$30*(1+$W$31)^C1411</f>
        <v>0</v>
      </c>
      <c r="G1411">
        <f>$W$32*(1+$W$33)^C1411</f>
        <v>0</v>
      </c>
      <c r="H1411">
        <f>$W$34*(1+$W$35)^C1411</f>
        <v>0</v>
      </c>
      <c r="I1411">
        <f>MIN(E1411,F1411)</f>
        <v>0</v>
      </c>
      <c r="J1411">
        <f>MIN(E1411-I1411,G1411)</f>
        <v>0</v>
      </c>
      <c r="K1411">
        <f>MIN(E1411-I1411-J1411,H1411)</f>
        <v>0</v>
      </c>
      <c r="L1411">
        <f>E1411-I1411-J1411-K1411</f>
        <v>0</v>
      </c>
      <c r="M1411">
        <f>IF((I1411+J1411+(1-$W$36)*L1411)/$W$39&gt;=$W$38,1,0)</f>
        <v>0</v>
      </c>
      <c r="N1411">
        <f>IF(M1411=1,$W$37,$W$36)*L1411</f>
        <v>0</v>
      </c>
      <c r="O1411">
        <f>EXP(-$W$26*C1411)*I1411</f>
        <v>0</v>
      </c>
      <c r="P1411">
        <f>EXP(-$W$26*C1411)*J1411</f>
        <v>0</v>
      </c>
      <c r="Q1411">
        <f>EXP(-$W$26*C1411)*K1411</f>
        <v>0</v>
      </c>
      <c r="R1411">
        <f>EXP(-$W$26*C1411)*(L1411-N1411)</f>
        <v>0</v>
      </c>
      <c r="S1411">
        <f>EXP(-$W$26*C1411)*N1411</f>
        <v>0</v>
      </c>
      <c r="T1411">
        <f>EXP(-$W$26*C1411)*E1411</f>
        <v>0</v>
      </c>
    </row>
    <row r="1412" spans="1:20">
      <c r="A1412">
        <v>1403</v>
      </c>
      <c r="B1412">
        <f>RAND()</f>
        <v>0</v>
      </c>
      <c r="C1412">
        <f>IF(B1412&lt;$W$41,3,IF(B1412&lt;$W$41+$W$42,4,5))</f>
        <v>0</v>
      </c>
      <c r="D1412">
        <f>NORMSINV(RAND())</f>
        <v>0</v>
      </c>
      <c r="E1412">
        <f>$W$25*EXP(($W$26-$W$28-0.5*$W$27^2)*C1412+$W$27*SQRT(C1412)*D1412)</f>
        <v>0</v>
      </c>
      <c r="F1412">
        <f>$W$30*(1+$W$31)^C1412</f>
        <v>0</v>
      </c>
      <c r="G1412">
        <f>$W$32*(1+$W$33)^C1412</f>
        <v>0</v>
      </c>
      <c r="H1412">
        <f>$W$34*(1+$W$35)^C1412</f>
        <v>0</v>
      </c>
      <c r="I1412">
        <f>MIN(E1412,F1412)</f>
        <v>0</v>
      </c>
      <c r="J1412">
        <f>MIN(E1412-I1412,G1412)</f>
        <v>0</v>
      </c>
      <c r="K1412">
        <f>MIN(E1412-I1412-J1412,H1412)</f>
        <v>0</v>
      </c>
      <c r="L1412">
        <f>E1412-I1412-J1412-K1412</f>
        <v>0</v>
      </c>
      <c r="M1412">
        <f>IF((I1412+J1412+(1-$W$36)*L1412)/$W$39&gt;=$W$38,1,0)</f>
        <v>0</v>
      </c>
      <c r="N1412">
        <f>IF(M1412=1,$W$37,$W$36)*L1412</f>
        <v>0</v>
      </c>
      <c r="O1412">
        <f>EXP(-$W$26*C1412)*I1412</f>
        <v>0</v>
      </c>
      <c r="P1412">
        <f>EXP(-$W$26*C1412)*J1412</f>
        <v>0</v>
      </c>
      <c r="Q1412">
        <f>EXP(-$W$26*C1412)*K1412</f>
        <v>0</v>
      </c>
      <c r="R1412">
        <f>EXP(-$W$26*C1412)*(L1412-N1412)</f>
        <v>0</v>
      </c>
      <c r="S1412">
        <f>EXP(-$W$26*C1412)*N1412</f>
        <v>0</v>
      </c>
      <c r="T1412">
        <f>EXP(-$W$26*C1412)*E1412</f>
        <v>0</v>
      </c>
    </row>
    <row r="1413" spans="1:20">
      <c r="A1413">
        <v>1404</v>
      </c>
      <c r="B1413">
        <f>RAND()</f>
        <v>0</v>
      </c>
      <c r="C1413">
        <f>IF(B1413&lt;$W$41,3,IF(B1413&lt;$W$41+$W$42,4,5))</f>
        <v>0</v>
      </c>
      <c r="D1413">
        <f>NORMSINV(RAND())</f>
        <v>0</v>
      </c>
      <c r="E1413">
        <f>$W$25*EXP(($W$26-$W$28-0.5*$W$27^2)*C1413+$W$27*SQRT(C1413)*D1413)</f>
        <v>0</v>
      </c>
      <c r="F1413">
        <f>$W$30*(1+$W$31)^C1413</f>
        <v>0</v>
      </c>
      <c r="G1413">
        <f>$W$32*(1+$W$33)^C1413</f>
        <v>0</v>
      </c>
      <c r="H1413">
        <f>$W$34*(1+$W$35)^C1413</f>
        <v>0</v>
      </c>
      <c r="I1413">
        <f>MIN(E1413,F1413)</f>
        <v>0</v>
      </c>
      <c r="J1413">
        <f>MIN(E1413-I1413,G1413)</f>
        <v>0</v>
      </c>
      <c r="K1413">
        <f>MIN(E1413-I1413-J1413,H1413)</f>
        <v>0</v>
      </c>
      <c r="L1413">
        <f>E1413-I1413-J1413-K1413</f>
        <v>0</v>
      </c>
      <c r="M1413">
        <f>IF((I1413+J1413+(1-$W$36)*L1413)/$W$39&gt;=$W$38,1,0)</f>
        <v>0</v>
      </c>
      <c r="N1413">
        <f>IF(M1413=1,$W$37,$W$36)*L1413</f>
        <v>0</v>
      </c>
      <c r="O1413">
        <f>EXP(-$W$26*C1413)*I1413</f>
        <v>0</v>
      </c>
      <c r="P1413">
        <f>EXP(-$W$26*C1413)*J1413</f>
        <v>0</v>
      </c>
      <c r="Q1413">
        <f>EXP(-$W$26*C1413)*K1413</f>
        <v>0</v>
      </c>
      <c r="R1413">
        <f>EXP(-$W$26*C1413)*(L1413-N1413)</f>
        <v>0</v>
      </c>
      <c r="S1413">
        <f>EXP(-$W$26*C1413)*N1413</f>
        <v>0</v>
      </c>
      <c r="T1413">
        <f>EXP(-$W$26*C1413)*E1413</f>
        <v>0</v>
      </c>
    </row>
    <row r="1414" spans="1:20">
      <c r="A1414">
        <v>1405</v>
      </c>
      <c r="B1414">
        <f>RAND()</f>
        <v>0</v>
      </c>
      <c r="C1414">
        <f>IF(B1414&lt;$W$41,3,IF(B1414&lt;$W$41+$W$42,4,5))</f>
        <v>0</v>
      </c>
      <c r="D1414">
        <f>NORMSINV(RAND())</f>
        <v>0</v>
      </c>
      <c r="E1414">
        <f>$W$25*EXP(($W$26-$W$28-0.5*$W$27^2)*C1414+$W$27*SQRT(C1414)*D1414)</f>
        <v>0</v>
      </c>
      <c r="F1414">
        <f>$W$30*(1+$W$31)^C1414</f>
        <v>0</v>
      </c>
      <c r="G1414">
        <f>$W$32*(1+$W$33)^C1414</f>
        <v>0</v>
      </c>
      <c r="H1414">
        <f>$W$34*(1+$W$35)^C1414</f>
        <v>0</v>
      </c>
      <c r="I1414">
        <f>MIN(E1414,F1414)</f>
        <v>0</v>
      </c>
      <c r="J1414">
        <f>MIN(E1414-I1414,G1414)</f>
        <v>0</v>
      </c>
      <c r="K1414">
        <f>MIN(E1414-I1414-J1414,H1414)</f>
        <v>0</v>
      </c>
      <c r="L1414">
        <f>E1414-I1414-J1414-K1414</f>
        <v>0</v>
      </c>
      <c r="M1414">
        <f>IF((I1414+J1414+(1-$W$36)*L1414)/$W$39&gt;=$W$38,1,0)</f>
        <v>0</v>
      </c>
      <c r="N1414">
        <f>IF(M1414=1,$W$37,$W$36)*L1414</f>
        <v>0</v>
      </c>
      <c r="O1414">
        <f>EXP(-$W$26*C1414)*I1414</f>
        <v>0</v>
      </c>
      <c r="P1414">
        <f>EXP(-$W$26*C1414)*J1414</f>
        <v>0</v>
      </c>
      <c r="Q1414">
        <f>EXP(-$W$26*C1414)*K1414</f>
        <v>0</v>
      </c>
      <c r="R1414">
        <f>EXP(-$W$26*C1414)*(L1414-N1414)</f>
        <v>0</v>
      </c>
      <c r="S1414">
        <f>EXP(-$W$26*C1414)*N1414</f>
        <v>0</v>
      </c>
      <c r="T1414">
        <f>EXP(-$W$26*C1414)*E1414</f>
        <v>0</v>
      </c>
    </row>
    <row r="1415" spans="1:20">
      <c r="A1415">
        <v>1406</v>
      </c>
      <c r="B1415">
        <f>RAND()</f>
        <v>0</v>
      </c>
      <c r="C1415">
        <f>IF(B1415&lt;$W$41,3,IF(B1415&lt;$W$41+$W$42,4,5))</f>
        <v>0</v>
      </c>
      <c r="D1415">
        <f>NORMSINV(RAND())</f>
        <v>0</v>
      </c>
      <c r="E1415">
        <f>$W$25*EXP(($W$26-$W$28-0.5*$W$27^2)*C1415+$W$27*SQRT(C1415)*D1415)</f>
        <v>0</v>
      </c>
      <c r="F1415">
        <f>$W$30*(1+$W$31)^C1415</f>
        <v>0</v>
      </c>
      <c r="G1415">
        <f>$W$32*(1+$W$33)^C1415</f>
        <v>0</v>
      </c>
      <c r="H1415">
        <f>$W$34*(1+$W$35)^C1415</f>
        <v>0</v>
      </c>
      <c r="I1415">
        <f>MIN(E1415,F1415)</f>
        <v>0</v>
      </c>
      <c r="J1415">
        <f>MIN(E1415-I1415,G1415)</f>
        <v>0</v>
      </c>
      <c r="K1415">
        <f>MIN(E1415-I1415-J1415,H1415)</f>
        <v>0</v>
      </c>
      <c r="L1415">
        <f>E1415-I1415-J1415-K1415</f>
        <v>0</v>
      </c>
      <c r="M1415">
        <f>IF((I1415+J1415+(1-$W$36)*L1415)/$W$39&gt;=$W$38,1,0)</f>
        <v>0</v>
      </c>
      <c r="N1415">
        <f>IF(M1415=1,$W$37,$W$36)*L1415</f>
        <v>0</v>
      </c>
      <c r="O1415">
        <f>EXP(-$W$26*C1415)*I1415</f>
        <v>0</v>
      </c>
      <c r="P1415">
        <f>EXP(-$W$26*C1415)*J1415</f>
        <v>0</v>
      </c>
      <c r="Q1415">
        <f>EXP(-$W$26*C1415)*K1415</f>
        <v>0</v>
      </c>
      <c r="R1415">
        <f>EXP(-$W$26*C1415)*(L1415-N1415)</f>
        <v>0</v>
      </c>
      <c r="S1415">
        <f>EXP(-$W$26*C1415)*N1415</f>
        <v>0</v>
      </c>
      <c r="T1415">
        <f>EXP(-$W$26*C1415)*E1415</f>
        <v>0</v>
      </c>
    </row>
    <row r="1416" spans="1:20">
      <c r="A1416">
        <v>1407</v>
      </c>
      <c r="B1416">
        <f>RAND()</f>
        <v>0</v>
      </c>
      <c r="C1416">
        <f>IF(B1416&lt;$W$41,3,IF(B1416&lt;$W$41+$W$42,4,5))</f>
        <v>0</v>
      </c>
      <c r="D1416">
        <f>NORMSINV(RAND())</f>
        <v>0</v>
      </c>
      <c r="E1416">
        <f>$W$25*EXP(($W$26-$W$28-0.5*$W$27^2)*C1416+$W$27*SQRT(C1416)*D1416)</f>
        <v>0</v>
      </c>
      <c r="F1416">
        <f>$W$30*(1+$W$31)^C1416</f>
        <v>0</v>
      </c>
      <c r="G1416">
        <f>$W$32*(1+$W$33)^C1416</f>
        <v>0</v>
      </c>
      <c r="H1416">
        <f>$W$34*(1+$W$35)^C1416</f>
        <v>0</v>
      </c>
      <c r="I1416">
        <f>MIN(E1416,F1416)</f>
        <v>0</v>
      </c>
      <c r="J1416">
        <f>MIN(E1416-I1416,G1416)</f>
        <v>0</v>
      </c>
      <c r="K1416">
        <f>MIN(E1416-I1416-J1416,H1416)</f>
        <v>0</v>
      </c>
      <c r="L1416">
        <f>E1416-I1416-J1416-K1416</f>
        <v>0</v>
      </c>
      <c r="M1416">
        <f>IF((I1416+J1416+(1-$W$36)*L1416)/$W$39&gt;=$W$38,1,0)</f>
        <v>0</v>
      </c>
      <c r="N1416">
        <f>IF(M1416=1,$W$37,$W$36)*L1416</f>
        <v>0</v>
      </c>
      <c r="O1416">
        <f>EXP(-$W$26*C1416)*I1416</f>
        <v>0</v>
      </c>
      <c r="P1416">
        <f>EXP(-$W$26*C1416)*J1416</f>
        <v>0</v>
      </c>
      <c r="Q1416">
        <f>EXP(-$W$26*C1416)*K1416</f>
        <v>0</v>
      </c>
      <c r="R1416">
        <f>EXP(-$W$26*C1416)*(L1416-N1416)</f>
        <v>0</v>
      </c>
      <c r="S1416">
        <f>EXP(-$W$26*C1416)*N1416</f>
        <v>0</v>
      </c>
      <c r="T1416">
        <f>EXP(-$W$26*C1416)*E1416</f>
        <v>0</v>
      </c>
    </row>
    <row r="1417" spans="1:20">
      <c r="A1417">
        <v>1408</v>
      </c>
      <c r="B1417">
        <f>RAND()</f>
        <v>0</v>
      </c>
      <c r="C1417">
        <f>IF(B1417&lt;$W$41,3,IF(B1417&lt;$W$41+$W$42,4,5))</f>
        <v>0</v>
      </c>
      <c r="D1417">
        <f>NORMSINV(RAND())</f>
        <v>0</v>
      </c>
      <c r="E1417">
        <f>$W$25*EXP(($W$26-$W$28-0.5*$W$27^2)*C1417+$W$27*SQRT(C1417)*D1417)</f>
        <v>0</v>
      </c>
      <c r="F1417">
        <f>$W$30*(1+$W$31)^C1417</f>
        <v>0</v>
      </c>
      <c r="G1417">
        <f>$W$32*(1+$W$33)^C1417</f>
        <v>0</v>
      </c>
      <c r="H1417">
        <f>$W$34*(1+$W$35)^C1417</f>
        <v>0</v>
      </c>
      <c r="I1417">
        <f>MIN(E1417,F1417)</f>
        <v>0</v>
      </c>
      <c r="J1417">
        <f>MIN(E1417-I1417,G1417)</f>
        <v>0</v>
      </c>
      <c r="K1417">
        <f>MIN(E1417-I1417-J1417,H1417)</f>
        <v>0</v>
      </c>
      <c r="L1417">
        <f>E1417-I1417-J1417-K1417</f>
        <v>0</v>
      </c>
      <c r="M1417">
        <f>IF((I1417+J1417+(1-$W$36)*L1417)/$W$39&gt;=$W$38,1,0)</f>
        <v>0</v>
      </c>
      <c r="N1417">
        <f>IF(M1417=1,$W$37,$W$36)*L1417</f>
        <v>0</v>
      </c>
      <c r="O1417">
        <f>EXP(-$W$26*C1417)*I1417</f>
        <v>0</v>
      </c>
      <c r="P1417">
        <f>EXP(-$W$26*C1417)*J1417</f>
        <v>0</v>
      </c>
      <c r="Q1417">
        <f>EXP(-$W$26*C1417)*K1417</f>
        <v>0</v>
      </c>
      <c r="R1417">
        <f>EXP(-$W$26*C1417)*(L1417-N1417)</f>
        <v>0</v>
      </c>
      <c r="S1417">
        <f>EXP(-$W$26*C1417)*N1417</f>
        <v>0</v>
      </c>
      <c r="T1417">
        <f>EXP(-$W$26*C1417)*E1417</f>
        <v>0</v>
      </c>
    </row>
    <row r="1418" spans="1:20">
      <c r="A1418">
        <v>1409</v>
      </c>
      <c r="B1418">
        <f>RAND()</f>
        <v>0</v>
      </c>
      <c r="C1418">
        <f>IF(B1418&lt;$W$41,3,IF(B1418&lt;$W$41+$W$42,4,5))</f>
        <v>0</v>
      </c>
      <c r="D1418">
        <f>NORMSINV(RAND())</f>
        <v>0</v>
      </c>
      <c r="E1418">
        <f>$W$25*EXP(($W$26-$W$28-0.5*$W$27^2)*C1418+$W$27*SQRT(C1418)*D1418)</f>
        <v>0</v>
      </c>
      <c r="F1418">
        <f>$W$30*(1+$W$31)^C1418</f>
        <v>0</v>
      </c>
      <c r="G1418">
        <f>$W$32*(1+$W$33)^C1418</f>
        <v>0</v>
      </c>
      <c r="H1418">
        <f>$W$34*(1+$W$35)^C1418</f>
        <v>0</v>
      </c>
      <c r="I1418">
        <f>MIN(E1418,F1418)</f>
        <v>0</v>
      </c>
      <c r="J1418">
        <f>MIN(E1418-I1418,G1418)</f>
        <v>0</v>
      </c>
      <c r="K1418">
        <f>MIN(E1418-I1418-J1418,H1418)</f>
        <v>0</v>
      </c>
      <c r="L1418">
        <f>E1418-I1418-J1418-K1418</f>
        <v>0</v>
      </c>
      <c r="M1418">
        <f>IF((I1418+J1418+(1-$W$36)*L1418)/$W$39&gt;=$W$38,1,0)</f>
        <v>0</v>
      </c>
      <c r="N1418">
        <f>IF(M1418=1,$W$37,$W$36)*L1418</f>
        <v>0</v>
      </c>
      <c r="O1418">
        <f>EXP(-$W$26*C1418)*I1418</f>
        <v>0</v>
      </c>
      <c r="P1418">
        <f>EXP(-$W$26*C1418)*J1418</f>
        <v>0</v>
      </c>
      <c r="Q1418">
        <f>EXP(-$W$26*C1418)*K1418</f>
        <v>0</v>
      </c>
      <c r="R1418">
        <f>EXP(-$W$26*C1418)*(L1418-N1418)</f>
        <v>0</v>
      </c>
      <c r="S1418">
        <f>EXP(-$W$26*C1418)*N1418</f>
        <v>0</v>
      </c>
      <c r="T1418">
        <f>EXP(-$W$26*C1418)*E1418</f>
        <v>0</v>
      </c>
    </row>
    <row r="1419" spans="1:20">
      <c r="A1419">
        <v>1410</v>
      </c>
      <c r="B1419">
        <f>RAND()</f>
        <v>0</v>
      </c>
      <c r="C1419">
        <f>IF(B1419&lt;$W$41,3,IF(B1419&lt;$W$41+$W$42,4,5))</f>
        <v>0</v>
      </c>
      <c r="D1419">
        <f>NORMSINV(RAND())</f>
        <v>0</v>
      </c>
      <c r="E1419">
        <f>$W$25*EXP(($W$26-$W$28-0.5*$W$27^2)*C1419+$W$27*SQRT(C1419)*D1419)</f>
        <v>0</v>
      </c>
      <c r="F1419">
        <f>$W$30*(1+$W$31)^C1419</f>
        <v>0</v>
      </c>
      <c r="G1419">
        <f>$W$32*(1+$W$33)^C1419</f>
        <v>0</v>
      </c>
      <c r="H1419">
        <f>$W$34*(1+$W$35)^C1419</f>
        <v>0</v>
      </c>
      <c r="I1419">
        <f>MIN(E1419,F1419)</f>
        <v>0</v>
      </c>
      <c r="J1419">
        <f>MIN(E1419-I1419,G1419)</f>
        <v>0</v>
      </c>
      <c r="K1419">
        <f>MIN(E1419-I1419-J1419,H1419)</f>
        <v>0</v>
      </c>
      <c r="L1419">
        <f>E1419-I1419-J1419-K1419</f>
        <v>0</v>
      </c>
      <c r="M1419">
        <f>IF((I1419+J1419+(1-$W$36)*L1419)/$W$39&gt;=$W$38,1,0)</f>
        <v>0</v>
      </c>
      <c r="N1419">
        <f>IF(M1419=1,$W$37,$W$36)*L1419</f>
        <v>0</v>
      </c>
      <c r="O1419">
        <f>EXP(-$W$26*C1419)*I1419</f>
        <v>0</v>
      </c>
      <c r="P1419">
        <f>EXP(-$W$26*C1419)*J1419</f>
        <v>0</v>
      </c>
      <c r="Q1419">
        <f>EXP(-$W$26*C1419)*K1419</f>
        <v>0</v>
      </c>
      <c r="R1419">
        <f>EXP(-$W$26*C1419)*(L1419-N1419)</f>
        <v>0</v>
      </c>
      <c r="S1419">
        <f>EXP(-$W$26*C1419)*N1419</f>
        <v>0</v>
      </c>
      <c r="T1419">
        <f>EXP(-$W$26*C1419)*E1419</f>
        <v>0</v>
      </c>
    </row>
    <row r="1420" spans="1:20">
      <c r="A1420">
        <v>1411</v>
      </c>
      <c r="B1420">
        <f>RAND()</f>
        <v>0</v>
      </c>
      <c r="C1420">
        <f>IF(B1420&lt;$W$41,3,IF(B1420&lt;$W$41+$W$42,4,5))</f>
        <v>0</v>
      </c>
      <c r="D1420">
        <f>NORMSINV(RAND())</f>
        <v>0</v>
      </c>
      <c r="E1420">
        <f>$W$25*EXP(($W$26-$W$28-0.5*$W$27^2)*C1420+$W$27*SQRT(C1420)*D1420)</f>
        <v>0</v>
      </c>
      <c r="F1420">
        <f>$W$30*(1+$W$31)^C1420</f>
        <v>0</v>
      </c>
      <c r="G1420">
        <f>$W$32*(1+$W$33)^C1420</f>
        <v>0</v>
      </c>
      <c r="H1420">
        <f>$W$34*(1+$W$35)^C1420</f>
        <v>0</v>
      </c>
      <c r="I1420">
        <f>MIN(E1420,F1420)</f>
        <v>0</v>
      </c>
      <c r="J1420">
        <f>MIN(E1420-I1420,G1420)</f>
        <v>0</v>
      </c>
      <c r="K1420">
        <f>MIN(E1420-I1420-J1420,H1420)</f>
        <v>0</v>
      </c>
      <c r="L1420">
        <f>E1420-I1420-J1420-K1420</f>
        <v>0</v>
      </c>
      <c r="M1420">
        <f>IF((I1420+J1420+(1-$W$36)*L1420)/$W$39&gt;=$W$38,1,0)</f>
        <v>0</v>
      </c>
      <c r="N1420">
        <f>IF(M1420=1,$W$37,$W$36)*L1420</f>
        <v>0</v>
      </c>
      <c r="O1420">
        <f>EXP(-$W$26*C1420)*I1420</f>
        <v>0</v>
      </c>
      <c r="P1420">
        <f>EXP(-$W$26*C1420)*J1420</f>
        <v>0</v>
      </c>
      <c r="Q1420">
        <f>EXP(-$W$26*C1420)*K1420</f>
        <v>0</v>
      </c>
      <c r="R1420">
        <f>EXP(-$W$26*C1420)*(L1420-N1420)</f>
        <v>0</v>
      </c>
      <c r="S1420">
        <f>EXP(-$W$26*C1420)*N1420</f>
        <v>0</v>
      </c>
      <c r="T1420">
        <f>EXP(-$W$26*C1420)*E1420</f>
        <v>0</v>
      </c>
    </row>
    <row r="1421" spans="1:20">
      <c r="A1421">
        <v>1412</v>
      </c>
      <c r="B1421">
        <f>RAND()</f>
        <v>0</v>
      </c>
      <c r="C1421">
        <f>IF(B1421&lt;$W$41,3,IF(B1421&lt;$W$41+$W$42,4,5))</f>
        <v>0</v>
      </c>
      <c r="D1421">
        <f>NORMSINV(RAND())</f>
        <v>0</v>
      </c>
      <c r="E1421">
        <f>$W$25*EXP(($W$26-$W$28-0.5*$W$27^2)*C1421+$W$27*SQRT(C1421)*D1421)</f>
        <v>0</v>
      </c>
      <c r="F1421">
        <f>$W$30*(1+$W$31)^C1421</f>
        <v>0</v>
      </c>
      <c r="G1421">
        <f>$W$32*(1+$W$33)^C1421</f>
        <v>0</v>
      </c>
      <c r="H1421">
        <f>$W$34*(1+$W$35)^C1421</f>
        <v>0</v>
      </c>
      <c r="I1421">
        <f>MIN(E1421,F1421)</f>
        <v>0</v>
      </c>
      <c r="J1421">
        <f>MIN(E1421-I1421,G1421)</f>
        <v>0</v>
      </c>
      <c r="K1421">
        <f>MIN(E1421-I1421-J1421,H1421)</f>
        <v>0</v>
      </c>
      <c r="L1421">
        <f>E1421-I1421-J1421-K1421</f>
        <v>0</v>
      </c>
      <c r="M1421">
        <f>IF((I1421+J1421+(1-$W$36)*L1421)/$W$39&gt;=$W$38,1,0)</f>
        <v>0</v>
      </c>
      <c r="N1421">
        <f>IF(M1421=1,$W$37,$W$36)*L1421</f>
        <v>0</v>
      </c>
      <c r="O1421">
        <f>EXP(-$W$26*C1421)*I1421</f>
        <v>0</v>
      </c>
      <c r="P1421">
        <f>EXP(-$W$26*C1421)*J1421</f>
        <v>0</v>
      </c>
      <c r="Q1421">
        <f>EXP(-$W$26*C1421)*K1421</f>
        <v>0</v>
      </c>
      <c r="R1421">
        <f>EXP(-$W$26*C1421)*(L1421-N1421)</f>
        <v>0</v>
      </c>
      <c r="S1421">
        <f>EXP(-$W$26*C1421)*N1421</f>
        <v>0</v>
      </c>
      <c r="T1421">
        <f>EXP(-$W$26*C1421)*E1421</f>
        <v>0</v>
      </c>
    </row>
    <row r="1422" spans="1:20">
      <c r="A1422">
        <v>1413</v>
      </c>
      <c r="B1422">
        <f>RAND()</f>
        <v>0</v>
      </c>
      <c r="C1422">
        <f>IF(B1422&lt;$W$41,3,IF(B1422&lt;$W$41+$W$42,4,5))</f>
        <v>0</v>
      </c>
      <c r="D1422">
        <f>NORMSINV(RAND())</f>
        <v>0</v>
      </c>
      <c r="E1422">
        <f>$W$25*EXP(($W$26-$W$28-0.5*$W$27^2)*C1422+$W$27*SQRT(C1422)*D1422)</f>
        <v>0</v>
      </c>
      <c r="F1422">
        <f>$W$30*(1+$W$31)^C1422</f>
        <v>0</v>
      </c>
      <c r="G1422">
        <f>$W$32*(1+$W$33)^C1422</f>
        <v>0</v>
      </c>
      <c r="H1422">
        <f>$W$34*(1+$W$35)^C1422</f>
        <v>0</v>
      </c>
      <c r="I1422">
        <f>MIN(E1422,F1422)</f>
        <v>0</v>
      </c>
      <c r="J1422">
        <f>MIN(E1422-I1422,G1422)</f>
        <v>0</v>
      </c>
      <c r="K1422">
        <f>MIN(E1422-I1422-J1422,H1422)</f>
        <v>0</v>
      </c>
      <c r="L1422">
        <f>E1422-I1422-J1422-K1422</f>
        <v>0</v>
      </c>
      <c r="M1422">
        <f>IF((I1422+J1422+(1-$W$36)*L1422)/$W$39&gt;=$W$38,1,0)</f>
        <v>0</v>
      </c>
      <c r="N1422">
        <f>IF(M1422=1,$W$37,$W$36)*L1422</f>
        <v>0</v>
      </c>
      <c r="O1422">
        <f>EXP(-$W$26*C1422)*I1422</f>
        <v>0</v>
      </c>
      <c r="P1422">
        <f>EXP(-$W$26*C1422)*J1422</f>
        <v>0</v>
      </c>
      <c r="Q1422">
        <f>EXP(-$W$26*C1422)*K1422</f>
        <v>0</v>
      </c>
      <c r="R1422">
        <f>EXP(-$W$26*C1422)*(L1422-N1422)</f>
        <v>0</v>
      </c>
      <c r="S1422">
        <f>EXP(-$W$26*C1422)*N1422</f>
        <v>0</v>
      </c>
      <c r="T1422">
        <f>EXP(-$W$26*C1422)*E1422</f>
        <v>0</v>
      </c>
    </row>
    <row r="1423" spans="1:20">
      <c r="A1423">
        <v>1414</v>
      </c>
      <c r="B1423">
        <f>RAND()</f>
        <v>0</v>
      </c>
      <c r="C1423">
        <f>IF(B1423&lt;$W$41,3,IF(B1423&lt;$W$41+$W$42,4,5))</f>
        <v>0</v>
      </c>
      <c r="D1423">
        <f>NORMSINV(RAND())</f>
        <v>0</v>
      </c>
      <c r="E1423">
        <f>$W$25*EXP(($W$26-$W$28-0.5*$W$27^2)*C1423+$W$27*SQRT(C1423)*D1423)</f>
        <v>0</v>
      </c>
      <c r="F1423">
        <f>$W$30*(1+$W$31)^C1423</f>
        <v>0</v>
      </c>
      <c r="G1423">
        <f>$W$32*(1+$W$33)^C1423</f>
        <v>0</v>
      </c>
      <c r="H1423">
        <f>$W$34*(1+$W$35)^C1423</f>
        <v>0</v>
      </c>
      <c r="I1423">
        <f>MIN(E1423,F1423)</f>
        <v>0</v>
      </c>
      <c r="J1423">
        <f>MIN(E1423-I1423,G1423)</f>
        <v>0</v>
      </c>
      <c r="K1423">
        <f>MIN(E1423-I1423-J1423,H1423)</f>
        <v>0</v>
      </c>
      <c r="L1423">
        <f>E1423-I1423-J1423-K1423</f>
        <v>0</v>
      </c>
      <c r="M1423">
        <f>IF((I1423+J1423+(1-$W$36)*L1423)/$W$39&gt;=$W$38,1,0)</f>
        <v>0</v>
      </c>
      <c r="N1423">
        <f>IF(M1423=1,$W$37,$W$36)*L1423</f>
        <v>0</v>
      </c>
      <c r="O1423">
        <f>EXP(-$W$26*C1423)*I1423</f>
        <v>0</v>
      </c>
      <c r="P1423">
        <f>EXP(-$W$26*C1423)*J1423</f>
        <v>0</v>
      </c>
      <c r="Q1423">
        <f>EXP(-$W$26*C1423)*K1423</f>
        <v>0</v>
      </c>
      <c r="R1423">
        <f>EXP(-$W$26*C1423)*(L1423-N1423)</f>
        <v>0</v>
      </c>
      <c r="S1423">
        <f>EXP(-$W$26*C1423)*N1423</f>
        <v>0</v>
      </c>
      <c r="T1423">
        <f>EXP(-$W$26*C1423)*E1423</f>
        <v>0</v>
      </c>
    </row>
    <row r="1424" spans="1:20">
      <c r="A1424">
        <v>1415</v>
      </c>
      <c r="B1424">
        <f>RAND()</f>
        <v>0</v>
      </c>
      <c r="C1424">
        <f>IF(B1424&lt;$W$41,3,IF(B1424&lt;$W$41+$W$42,4,5))</f>
        <v>0</v>
      </c>
      <c r="D1424">
        <f>NORMSINV(RAND())</f>
        <v>0</v>
      </c>
      <c r="E1424">
        <f>$W$25*EXP(($W$26-$W$28-0.5*$W$27^2)*C1424+$W$27*SQRT(C1424)*D1424)</f>
        <v>0</v>
      </c>
      <c r="F1424">
        <f>$W$30*(1+$W$31)^C1424</f>
        <v>0</v>
      </c>
      <c r="G1424">
        <f>$W$32*(1+$W$33)^C1424</f>
        <v>0</v>
      </c>
      <c r="H1424">
        <f>$W$34*(1+$W$35)^C1424</f>
        <v>0</v>
      </c>
      <c r="I1424">
        <f>MIN(E1424,F1424)</f>
        <v>0</v>
      </c>
      <c r="J1424">
        <f>MIN(E1424-I1424,G1424)</f>
        <v>0</v>
      </c>
      <c r="K1424">
        <f>MIN(E1424-I1424-J1424,H1424)</f>
        <v>0</v>
      </c>
      <c r="L1424">
        <f>E1424-I1424-J1424-K1424</f>
        <v>0</v>
      </c>
      <c r="M1424">
        <f>IF((I1424+J1424+(1-$W$36)*L1424)/$W$39&gt;=$W$38,1,0)</f>
        <v>0</v>
      </c>
      <c r="N1424">
        <f>IF(M1424=1,$W$37,$W$36)*L1424</f>
        <v>0</v>
      </c>
      <c r="O1424">
        <f>EXP(-$W$26*C1424)*I1424</f>
        <v>0</v>
      </c>
      <c r="P1424">
        <f>EXP(-$W$26*C1424)*J1424</f>
        <v>0</v>
      </c>
      <c r="Q1424">
        <f>EXP(-$W$26*C1424)*K1424</f>
        <v>0</v>
      </c>
      <c r="R1424">
        <f>EXP(-$W$26*C1424)*(L1424-N1424)</f>
        <v>0</v>
      </c>
      <c r="S1424">
        <f>EXP(-$W$26*C1424)*N1424</f>
        <v>0</v>
      </c>
      <c r="T1424">
        <f>EXP(-$W$26*C1424)*E1424</f>
        <v>0</v>
      </c>
    </row>
    <row r="1425" spans="1:20">
      <c r="A1425">
        <v>1416</v>
      </c>
      <c r="B1425">
        <f>RAND()</f>
        <v>0</v>
      </c>
      <c r="C1425">
        <f>IF(B1425&lt;$W$41,3,IF(B1425&lt;$W$41+$W$42,4,5))</f>
        <v>0</v>
      </c>
      <c r="D1425">
        <f>NORMSINV(RAND())</f>
        <v>0</v>
      </c>
      <c r="E1425">
        <f>$W$25*EXP(($W$26-$W$28-0.5*$W$27^2)*C1425+$W$27*SQRT(C1425)*D1425)</f>
        <v>0</v>
      </c>
      <c r="F1425">
        <f>$W$30*(1+$W$31)^C1425</f>
        <v>0</v>
      </c>
      <c r="G1425">
        <f>$W$32*(1+$W$33)^C1425</f>
        <v>0</v>
      </c>
      <c r="H1425">
        <f>$W$34*(1+$W$35)^C1425</f>
        <v>0</v>
      </c>
      <c r="I1425">
        <f>MIN(E1425,F1425)</f>
        <v>0</v>
      </c>
      <c r="J1425">
        <f>MIN(E1425-I1425,G1425)</f>
        <v>0</v>
      </c>
      <c r="K1425">
        <f>MIN(E1425-I1425-J1425,H1425)</f>
        <v>0</v>
      </c>
      <c r="L1425">
        <f>E1425-I1425-J1425-K1425</f>
        <v>0</v>
      </c>
      <c r="M1425">
        <f>IF((I1425+J1425+(1-$W$36)*L1425)/$W$39&gt;=$W$38,1,0)</f>
        <v>0</v>
      </c>
      <c r="N1425">
        <f>IF(M1425=1,$W$37,$W$36)*L1425</f>
        <v>0</v>
      </c>
      <c r="O1425">
        <f>EXP(-$W$26*C1425)*I1425</f>
        <v>0</v>
      </c>
      <c r="P1425">
        <f>EXP(-$W$26*C1425)*J1425</f>
        <v>0</v>
      </c>
      <c r="Q1425">
        <f>EXP(-$W$26*C1425)*K1425</f>
        <v>0</v>
      </c>
      <c r="R1425">
        <f>EXP(-$W$26*C1425)*(L1425-N1425)</f>
        <v>0</v>
      </c>
      <c r="S1425">
        <f>EXP(-$W$26*C1425)*N1425</f>
        <v>0</v>
      </c>
      <c r="T1425">
        <f>EXP(-$W$26*C1425)*E1425</f>
        <v>0</v>
      </c>
    </row>
    <row r="1426" spans="1:20">
      <c r="A1426">
        <v>1417</v>
      </c>
      <c r="B1426">
        <f>RAND()</f>
        <v>0</v>
      </c>
      <c r="C1426">
        <f>IF(B1426&lt;$W$41,3,IF(B1426&lt;$W$41+$W$42,4,5))</f>
        <v>0</v>
      </c>
      <c r="D1426">
        <f>NORMSINV(RAND())</f>
        <v>0</v>
      </c>
      <c r="E1426">
        <f>$W$25*EXP(($W$26-$W$28-0.5*$W$27^2)*C1426+$W$27*SQRT(C1426)*D1426)</f>
        <v>0</v>
      </c>
      <c r="F1426">
        <f>$W$30*(1+$W$31)^C1426</f>
        <v>0</v>
      </c>
      <c r="G1426">
        <f>$W$32*(1+$W$33)^C1426</f>
        <v>0</v>
      </c>
      <c r="H1426">
        <f>$W$34*(1+$W$35)^C1426</f>
        <v>0</v>
      </c>
      <c r="I1426">
        <f>MIN(E1426,F1426)</f>
        <v>0</v>
      </c>
      <c r="J1426">
        <f>MIN(E1426-I1426,G1426)</f>
        <v>0</v>
      </c>
      <c r="K1426">
        <f>MIN(E1426-I1426-J1426,H1426)</f>
        <v>0</v>
      </c>
      <c r="L1426">
        <f>E1426-I1426-J1426-K1426</f>
        <v>0</v>
      </c>
      <c r="M1426">
        <f>IF((I1426+J1426+(1-$W$36)*L1426)/$W$39&gt;=$W$38,1,0)</f>
        <v>0</v>
      </c>
      <c r="N1426">
        <f>IF(M1426=1,$W$37,$W$36)*L1426</f>
        <v>0</v>
      </c>
      <c r="O1426">
        <f>EXP(-$W$26*C1426)*I1426</f>
        <v>0</v>
      </c>
      <c r="P1426">
        <f>EXP(-$W$26*C1426)*J1426</f>
        <v>0</v>
      </c>
      <c r="Q1426">
        <f>EXP(-$W$26*C1426)*K1426</f>
        <v>0</v>
      </c>
      <c r="R1426">
        <f>EXP(-$W$26*C1426)*(L1426-N1426)</f>
        <v>0</v>
      </c>
      <c r="S1426">
        <f>EXP(-$W$26*C1426)*N1426</f>
        <v>0</v>
      </c>
      <c r="T1426">
        <f>EXP(-$W$26*C1426)*E1426</f>
        <v>0</v>
      </c>
    </row>
    <row r="1427" spans="1:20">
      <c r="A1427">
        <v>1418</v>
      </c>
      <c r="B1427">
        <f>RAND()</f>
        <v>0</v>
      </c>
      <c r="C1427">
        <f>IF(B1427&lt;$W$41,3,IF(B1427&lt;$W$41+$W$42,4,5))</f>
        <v>0</v>
      </c>
      <c r="D1427">
        <f>NORMSINV(RAND())</f>
        <v>0</v>
      </c>
      <c r="E1427">
        <f>$W$25*EXP(($W$26-$W$28-0.5*$W$27^2)*C1427+$W$27*SQRT(C1427)*D1427)</f>
        <v>0</v>
      </c>
      <c r="F1427">
        <f>$W$30*(1+$W$31)^C1427</f>
        <v>0</v>
      </c>
      <c r="G1427">
        <f>$W$32*(1+$W$33)^C1427</f>
        <v>0</v>
      </c>
      <c r="H1427">
        <f>$W$34*(1+$W$35)^C1427</f>
        <v>0</v>
      </c>
      <c r="I1427">
        <f>MIN(E1427,F1427)</f>
        <v>0</v>
      </c>
      <c r="J1427">
        <f>MIN(E1427-I1427,G1427)</f>
        <v>0</v>
      </c>
      <c r="K1427">
        <f>MIN(E1427-I1427-J1427,H1427)</f>
        <v>0</v>
      </c>
      <c r="L1427">
        <f>E1427-I1427-J1427-K1427</f>
        <v>0</v>
      </c>
      <c r="M1427">
        <f>IF((I1427+J1427+(1-$W$36)*L1427)/$W$39&gt;=$W$38,1,0)</f>
        <v>0</v>
      </c>
      <c r="N1427">
        <f>IF(M1427=1,$W$37,$W$36)*L1427</f>
        <v>0</v>
      </c>
      <c r="O1427">
        <f>EXP(-$W$26*C1427)*I1427</f>
        <v>0</v>
      </c>
      <c r="P1427">
        <f>EXP(-$W$26*C1427)*J1427</f>
        <v>0</v>
      </c>
      <c r="Q1427">
        <f>EXP(-$W$26*C1427)*K1427</f>
        <v>0</v>
      </c>
      <c r="R1427">
        <f>EXP(-$W$26*C1427)*(L1427-N1427)</f>
        <v>0</v>
      </c>
      <c r="S1427">
        <f>EXP(-$W$26*C1427)*N1427</f>
        <v>0</v>
      </c>
      <c r="T1427">
        <f>EXP(-$W$26*C1427)*E1427</f>
        <v>0</v>
      </c>
    </row>
    <row r="1428" spans="1:20">
      <c r="A1428">
        <v>1419</v>
      </c>
      <c r="B1428">
        <f>RAND()</f>
        <v>0</v>
      </c>
      <c r="C1428">
        <f>IF(B1428&lt;$W$41,3,IF(B1428&lt;$W$41+$W$42,4,5))</f>
        <v>0</v>
      </c>
      <c r="D1428">
        <f>NORMSINV(RAND())</f>
        <v>0</v>
      </c>
      <c r="E1428">
        <f>$W$25*EXP(($W$26-$W$28-0.5*$W$27^2)*C1428+$W$27*SQRT(C1428)*D1428)</f>
        <v>0</v>
      </c>
      <c r="F1428">
        <f>$W$30*(1+$W$31)^C1428</f>
        <v>0</v>
      </c>
      <c r="G1428">
        <f>$W$32*(1+$W$33)^C1428</f>
        <v>0</v>
      </c>
      <c r="H1428">
        <f>$W$34*(1+$W$35)^C1428</f>
        <v>0</v>
      </c>
      <c r="I1428">
        <f>MIN(E1428,F1428)</f>
        <v>0</v>
      </c>
      <c r="J1428">
        <f>MIN(E1428-I1428,G1428)</f>
        <v>0</v>
      </c>
      <c r="K1428">
        <f>MIN(E1428-I1428-J1428,H1428)</f>
        <v>0</v>
      </c>
      <c r="L1428">
        <f>E1428-I1428-J1428-K1428</f>
        <v>0</v>
      </c>
      <c r="M1428">
        <f>IF((I1428+J1428+(1-$W$36)*L1428)/$W$39&gt;=$W$38,1,0)</f>
        <v>0</v>
      </c>
      <c r="N1428">
        <f>IF(M1428=1,$W$37,$W$36)*L1428</f>
        <v>0</v>
      </c>
      <c r="O1428">
        <f>EXP(-$W$26*C1428)*I1428</f>
        <v>0</v>
      </c>
      <c r="P1428">
        <f>EXP(-$W$26*C1428)*J1428</f>
        <v>0</v>
      </c>
      <c r="Q1428">
        <f>EXP(-$W$26*C1428)*K1428</f>
        <v>0</v>
      </c>
      <c r="R1428">
        <f>EXP(-$W$26*C1428)*(L1428-N1428)</f>
        <v>0</v>
      </c>
      <c r="S1428">
        <f>EXP(-$W$26*C1428)*N1428</f>
        <v>0</v>
      </c>
      <c r="T1428">
        <f>EXP(-$W$26*C1428)*E1428</f>
        <v>0</v>
      </c>
    </row>
    <row r="1429" spans="1:20">
      <c r="A1429">
        <v>1420</v>
      </c>
      <c r="B1429">
        <f>RAND()</f>
        <v>0</v>
      </c>
      <c r="C1429">
        <f>IF(B1429&lt;$W$41,3,IF(B1429&lt;$W$41+$W$42,4,5))</f>
        <v>0</v>
      </c>
      <c r="D1429">
        <f>NORMSINV(RAND())</f>
        <v>0</v>
      </c>
      <c r="E1429">
        <f>$W$25*EXP(($W$26-$W$28-0.5*$W$27^2)*C1429+$W$27*SQRT(C1429)*D1429)</f>
        <v>0</v>
      </c>
      <c r="F1429">
        <f>$W$30*(1+$W$31)^C1429</f>
        <v>0</v>
      </c>
      <c r="G1429">
        <f>$W$32*(1+$W$33)^C1429</f>
        <v>0</v>
      </c>
      <c r="H1429">
        <f>$W$34*(1+$W$35)^C1429</f>
        <v>0</v>
      </c>
      <c r="I1429">
        <f>MIN(E1429,F1429)</f>
        <v>0</v>
      </c>
      <c r="J1429">
        <f>MIN(E1429-I1429,G1429)</f>
        <v>0</v>
      </c>
      <c r="K1429">
        <f>MIN(E1429-I1429-J1429,H1429)</f>
        <v>0</v>
      </c>
      <c r="L1429">
        <f>E1429-I1429-J1429-K1429</f>
        <v>0</v>
      </c>
      <c r="M1429">
        <f>IF((I1429+J1429+(1-$W$36)*L1429)/$W$39&gt;=$W$38,1,0)</f>
        <v>0</v>
      </c>
      <c r="N1429">
        <f>IF(M1429=1,$W$37,$W$36)*L1429</f>
        <v>0</v>
      </c>
      <c r="O1429">
        <f>EXP(-$W$26*C1429)*I1429</f>
        <v>0</v>
      </c>
      <c r="P1429">
        <f>EXP(-$W$26*C1429)*J1429</f>
        <v>0</v>
      </c>
      <c r="Q1429">
        <f>EXP(-$W$26*C1429)*K1429</f>
        <v>0</v>
      </c>
      <c r="R1429">
        <f>EXP(-$W$26*C1429)*(L1429-N1429)</f>
        <v>0</v>
      </c>
      <c r="S1429">
        <f>EXP(-$W$26*C1429)*N1429</f>
        <v>0</v>
      </c>
      <c r="T1429">
        <f>EXP(-$W$26*C1429)*E1429</f>
        <v>0</v>
      </c>
    </row>
    <row r="1430" spans="1:20">
      <c r="A1430">
        <v>1421</v>
      </c>
      <c r="B1430">
        <f>RAND()</f>
        <v>0</v>
      </c>
      <c r="C1430">
        <f>IF(B1430&lt;$W$41,3,IF(B1430&lt;$W$41+$W$42,4,5))</f>
        <v>0</v>
      </c>
      <c r="D1430">
        <f>NORMSINV(RAND())</f>
        <v>0</v>
      </c>
      <c r="E1430">
        <f>$W$25*EXP(($W$26-$W$28-0.5*$W$27^2)*C1430+$W$27*SQRT(C1430)*D1430)</f>
        <v>0</v>
      </c>
      <c r="F1430">
        <f>$W$30*(1+$W$31)^C1430</f>
        <v>0</v>
      </c>
      <c r="G1430">
        <f>$W$32*(1+$W$33)^C1430</f>
        <v>0</v>
      </c>
      <c r="H1430">
        <f>$W$34*(1+$W$35)^C1430</f>
        <v>0</v>
      </c>
      <c r="I1430">
        <f>MIN(E1430,F1430)</f>
        <v>0</v>
      </c>
      <c r="J1430">
        <f>MIN(E1430-I1430,G1430)</f>
        <v>0</v>
      </c>
      <c r="K1430">
        <f>MIN(E1430-I1430-J1430,H1430)</f>
        <v>0</v>
      </c>
      <c r="L1430">
        <f>E1430-I1430-J1430-K1430</f>
        <v>0</v>
      </c>
      <c r="M1430">
        <f>IF((I1430+J1430+(1-$W$36)*L1430)/$W$39&gt;=$W$38,1,0)</f>
        <v>0</v>
      </c>
      <c r="N1430">
        <f>IF(M1430=1,$W$37,$W$36)*L1430</f>
        <v>0</v>
      </c>
      <c r="O1430">
        <f>EXP(-$W$26*C1430)*I1430</f>
        <v>0</v>
      </c>
      <c r="P1430">
        <f>EXP(-$W$26*C1430)*J1430</f>
        <v>0</v>
      </c>
      <c r="Q1430">
        <f>EXP(-$W$26*C1430)*K1430</f>
        <v>0</v>
      </c>
      <c r="R1430">
        <f>EXP(-$W$26*C1430)*(L1430-N1430)</f>
        <v>0</v>
      </c>
      <c r="S1430">
        <f>EXP(-$W$26*C1430)*N1430</f>
        <v>0</v>
      </c>
      <c r="T1430">
        <f>EXP(-$W$26*C1430)*E1430</f>
        <v>0</v>
      </c>
    </row>
    <row r="1431" spans="1:20">
      <c r="A1431">
        <v>1422</v>
      </c>
      <c r="B1431">
        <f>RAND()</f>
        <v>0</v>
      </c>
      <c r="C1431">
        <f>IF(B1431&lt;$W$41,3,IF(B1431&lt;$W$41+$W$42,4,5))</f>
        <v>0</v>
      </c>
      <c r="D1431">
        <f>NORMSINV(RAND())</f>
        <v>0</v>
      </c>
      <c r="E1431">
        <f>$W$25*EXP(($W$26-$W$28-0.5*$W$27^2)*C1431+$W$27*SQRT(C1431)*D1431)</f>
        <v>0</v>
      </c>
      <c r="F1431">
        <f>$W$30*(1+$W$31)^C1431</f>
        <v>0</v>
      </c>
      <c r="G1431">
        <f>$W$32*(1+$W$33)^C1431</f>
        <v>0</v>
      </c>
      <c r="H1431">
        <f>$W$34*(1+$W$35)^C1431</f>
        <v>0</v>
      </c>
      <c r="I1431">
        <f>MIN(E1431,F1431)</f>
        <v>0</v>
      </c>
      <c r="J1431">
        <f>MIN(E1431-I1431,G1431)</f>
        <v>0</v>
      </c>
      <c r="K1431">
        <f>MIN(E1431-I1431-J1431,H1431)</f>
        <v>0</v>
      </c>
      <c r="L1431">
        <f>E1431-I1431-J1431-K1431</f>
        <v>0</v>
      </c>
      <c r="M1431">
        <f>IF((I1431+J1431+(1-$W$36)*L1431)/$W$39&gt;=$W$38,1,0)</f>
        <v>0</v>
      </c>
      <c r="N1431">
        <f>IF(M1431=1,$W$37,$W$36)*L1431</f>
        <v>0</v>
      </c>
      <c r="O1431">
        <f>EXP(-$W$26*C1431)*I1431</f>
        <v>0</v>
      </c>
      <c r="P1431">
        <f>EXP(-$W$26*C1431)*J1431</f>
        <v>0</v>
      </c>
      <c r="Q1431">
        <f>EXP(-$W$26*C1431)*K1431</f>
        <v>0</v>
      </c>
      <c r="R1431">
        <f>EXP(-$W$26*C1431)*(L1431-N1431)</f>
        <v>0</v>
      </c>
      <c r="S1431">
        <f>EXP(-$W$26*C1431)*N1431</f>
        <v>0</v>
      </c>
      <c r="T1431">
        <f>EXP(-$W$26*C1431)*E1431</f>
        <v>0</v>
      </c>
    </row>
    <row r="1432" spans="1:20">
      <c r="A1432">
        <v>1423</v>
      </c>
      <c r="B1432">
        <f>RAND()</f>
        <v>0</v>
      </c>
      <c r="C1432">
        <f>IF(B1432&lt;$W$41,3,IF(B1432&lt;$W$41+$W$42,4,5))</f>
        <v>0</v>
      </c>
      <c r="D1432">
        <f>NORMSINV(RAND())</f>
        <v>0</v>
      </c>
      <c r="E1432">
        <f>$W$25*EXP(($W$26-$W$28-0.5*$W$27^2)*C1432+$W$27*SQRT(C1432)*D1432)</f>
        <v>0</v>
      </c>
      <c r="F1432">
        <f>$W$30*(1+$W$31)^C1432</f>
        <v>0</v>
      </c>
      <c r="G1432">
        <f>$W$32*(1+$W$33)^C1432</f>
        <v>0</v>
      </c>
      <c r="H1432">
        <f>$W$34*(1+$W$35)^C1432</f>
        <v>0</v>
      </c>
      <c r="I1432">
        <f>MIN(E1432,F1432)</f>
        <v>0</v>
      </c>
      <c r="J1432">
        <f>MIN(E1432-I1432,G1432)</f>
        <v>0</v>
      </c>
      <c r="K1432">
        <f>MIN(E1432-I1432-J1432,H1432)</f>
        <v>0</v>
      </c>
      <c r="L1432">
        <f>E1432-I1432-J1432-K1432</f>
        <v>0</v>
      </c>
      <c r="M1432">
        <f>IF((I1432+J1432+(1-$W$36)*L1432)/$W$39&gt;=$W$38,1,0)</f>
        <v>0</v>
      </c>
      <c r="N1432">
        <f>IF(M1432=1,$W$37,$W$36)*L1432</f>
        <v>0</v>
      </c>
      <c r="O1432">
        <f>EXP(-$W$26*C1432)*I1432</f>
        <v>0</v>
      </c>
      <c r="P1432">
        <f>EXP(-$W$26*C1432)*J1432</f>
        <v>0</v>
      </c>
      <c r="Q1432">
        <f>EXP(-$W$26*C1432)*K1432</f>
        <v>0</v>
      </c>
      <c r="R1432">
        <f>EXP(-$W$26*C1432)*(L1432-N1432)</f>
        <v>0</v>
      </c>
      <c r="S1432">
        <f>EXP(-$W$26*C1432)*N1432</f>
        <v>0</v>
      </c>
      <c r="T1432">
        <f>EXP(-$W$26*C1432)*E1432</f>
        <v>0</v>
      </c>
    </row>
    <row r="1433" spans="1:20">
      <c r="A1433">
        <v>1424</v>
      </c>
      <c r="B1433">
        <f>RAND()</f>
        <v>0</v>
      </c>
      <c r="C1433">
        <f>IF(B1433&lt;$W$41,3,IF(B1433&lt;$W$41+$W$42,4,5))</f>
        <v>0</v>
      </c>
      <c r="D1433">
        <f>NORMSINV(RAND())</f>
        <v>0</v>
      </c>
      <c r="E1433">
        <f>$W$25*EXP(($W$26-$W$28-0.5*$W$27^2)*C1433+$W$27*SQRT(C1433)*D1433)</f>
        <v>0</v>
      </c>
      <c r="F1433">
        <f>$W$30*(1+$W$31)^C1433</f>
        <v>0</v>
      </c>
      <c r="G1433">
        <f>$W$32*(1+$W$33)^C1433</f>
        <v>0</v>
      </c>
      <c r="H1433">
        <f>$W$34*(1+$W$35)^C1433</f>
        <v>0</v>
      </c>
      <c r="I1433">
        <f>MIN(E1433,F1433)</f>
        <v>0</v>
      </c>
      <c r="J1433">
        <f>MIN(E1433-I1433,G1433)</f>
        <v>0</v>
      </c>
      <c r="K1433">
        <f>MIN(E1433-I1433-J1433,H1433)</f>
        <v>0</v>
      </c>
      <c r="L1433">
        <f>E1433-I1433-J1433-K1433</f>
        <v>0</v>
      </c>
      <c r="M1433">
        <f>IF((I1433+J1433+(1-$W$36)*L1433)/$W$39&gt;=$W$38,1,0)</f>
        <v>0</v>
      </c>
      <c r="N1433">
        <f>IF(M1433=1,$W$37,$W$36)*L1433</f>
        <v>0</v>
      </c>
      <c r="O1433">
        <f>EXP(-$W$26*C1433)*I1433</f>
        <v>0</v>
      </c>
      <c r="P1433">
        <f>EXP(-$W$26*C1433)*J1433</f>
        <v>0</v>
      </c>
      <c r="Q1433">
        <f>EXP(-$W$26*C1433)*K1433</f>
        <v>0</v>
      </c>
      <c r="R1433">
        <f>EXP(-$W$26*C1433)*(L1433-N1433)</f>
        <v>0</v>
      </c>
      <c r="S1433">
        <f>EXP(-$W$26*C1433)*N1433</f>
        <v>0</v>
      </c>
      <c r="T1433">
        <f>EXP(-$W$26*C1433)*E1433</f>
        <v>0</v>
      </c>
    </row>
    <row r="1434" spans="1:20">
      <c r="A1434">
        <v>1425</v>
      </c>
      <c r="B1434">
        <f>RAND()</f>
        <v>0</v>
      </c>
      <c r="C1434">
        <f>IF(B1434&lt;$W$41,3,IF(B1434&lt;$W$41+$W$42,4,5))</f>
        <v>0</v>
      </c>
      <c r="D1434">
        <f>NORMSINV(RAND())</f>
        <v>0</v>
      </c>
      <c r="E1434">
        <f>$W$25*EXP(($W$26-$W$28-0.5*$W$27^2)*C1434+$W$27*SQRT(C1434)*D1434)</f>
        <v>0</v>
      </c>
      <c r="F1434">
        <f>$W$30*(1+$W$31)^C1434</f>
        <v>0</v>
      </c>
      <c r="G1434">
        <f>$W$32*(1+$W$33)^C1434</f>
        <v>0</v>
      </c>
      <c r="H1434">
        <f>$W$34*(1+$W$35)^C1434</f>
        <v>0</v>
      </c>
      <c r="I1434">
        <f>MIN(E1434,F1434)</f>
        <v>0</v>
      </c>
      <c r="J1434">
        <f>MIN(E1434-I1434,G1434)</f>
        <v>0</v>
      </c>
      <c r="K1434">
        <f>MIN(E1434-I1434-J1434,H1434)</f>
        <v>0</v>
      </c>
      <c r="L1434">
        <f>E1434-I1434-J1434-K1434</f>
        <v>0</v>
      </c>
      <c r="M1434">
        <f>IF((I1434+J1434+(1-$W$36)*L1434)/$W$39&gt;=$W$38,1,0)</f>
        <v>0</v>
      </c>
      <c r="N1434">
        <f>IF(M1434=1,$W$37,$W$36)*L1434</f>
        <v>0</v>
      </c>
      <c r="O1434">
        <f>EXP(-$W$26*C1434)*I1434</f>
        <v>0</v>
      </c>
      <c r="P1434">
        <f>EXP(-$W$26*C1434)*J1434</f>
        <v>0</v>
      </c>
      <c r="Q1434">
        <f>EXP(-$W$26*C1434)*K1434</f>
        <v>0</v>
      </c>
      <c r="R1434">
        <f>EXP(-$W$26*C1434)*(L1434-N1434)</f>
        <v>0</v>
      </c>
      <c r="S1434">
        <f>EXP(-$W$26*C1434)*N1434</f>
        <v>0</v>
      </c>
      <c r="T1434">
        <f>EXP(-$W$26*C1434)*E1434</f>
        <v>0</v>
      </c>
    </row>
    <row r="1435" spans="1:20">
      <c r="A1435">
        <v>1426</v>
      </c>
      <c r="B1435">
        <f>RAND()</f>
        <v>0</v>
      </c>
      <c r="C1435">
        <f>IF(B1435&lt;$W$41,3,IF(B1435&lt;$W$41+$W$42,4,5))</f>
        <v>0</v>
      </c>
      <c r="D1435">
        <f>NORMSINV(RAND())</f>
        <v>0</v>
      </c>
      <c r="E1435">
        <f>$W$25*EXP(($W$26-$W$28-0.5*$W$27^2)*C1435+$W$27*SQRT(C1435)*D1435)</f>
        <v>0</v>
      </c>
      <c r="F1435">
        <f>$W$30*(1+$W$31)^C1435</f>
        <v>0</v>
      </c>
      <c r="G1435">
        <f>$W$32*(1+$W$33)^C1435</f>
        <v>0</v>
      </c>
      <c r="H1435">
        <f>$W$34*(1+$W$35)^C1435</f>
        <v>0</v>
      </c>
      <c r="I1435">
        <f>MIN(E1435,F1435)</f>
        <v>0</v>
      </c>
      <c r="J1435">
        <f>MIN(E1435-I1435,G1435)</f>
        <v>0</v>
      </c>
      <c r="K1435">
        <f>MIN(E1435-I1435-J1435,H1435)</f>
        <v>0</v>
      </c>
      <c r="L1435">
        <f>E1435-I1435-J1435-K1435</f>
        <v>0</v>
      </c>
      <c r="M1435">
        <f>IF((I1435+J1435+(1-$W$36)*L1435)/$W$39&gt;=$W$38,1,0)</f>
        <v>0</v>
      </c>
      <c r="N1435">
        <f>IF(M1435=1,$W$37,$W$36)*L1435</f>
        <v>0</v>
      </c>
      <c r="O1435">
        <f>EXP(-$W$26*C1435)*I1435</f>
        <v>0</v>
      </c>
      <c r="P1435">
        <f>EXP(-$W$26*C1435)*J1435</f>
        <v>0</v>
      </c>
      <c r="Q1435">
        <f>EXP(-$W$26*C1435)*K1435</f>
        <v>0</v>
      </c>
      <c r="R1435">
        <f>EXP(-$W$26*C1435)*(L1435-N1435)</f>
        <v>0</v>
      </c>
      <c r="S1435">
        <f>EXP(-$W$26*C1435)*N1435</f>
        <v>0</v>
      </c>
      <c r="T1435">
        <f>EXP(-$W$26*C1435)*E1435</f>
        <v>0</v>
      </c>
    </row>
    <row r="1436" spans="1:20">
      <c r="A1436">
        <v>1427</v>
      </c>
      <c r="B1436">
        <f>RAND()</f>
        <v>0</v>
      </c>
      <c r="C1436">
        <f>IF(B1436&lt;$W$41,3,IF(B1436&lt;$W$41+$W$42,4,5))</f>
        <v>0</v>
      </c>
      <c r="D1436">
        <f>NORMSINV(RAND())</f>
        <v>0</v>
      </c>
      <c r="E1436">
        <f>$W$25*EXP(($W$26-$W$28-0.5*$W$27^2)*C1436+$W$27*SQRT(C1436)*D1436)</f>
        <v>0</v>
      </c>
      <c r="F1436">
        <f>$W$30*(1+$W$31)^C1436</f>
        <v>0</v>
      </c>
      <c r="G1436">
        <f>$W$32*(1+$W$33)^C1436</f>
        <v>0</v>
      </c>
      <c r="H1436">
        <f>$W$34*(1+$W$35)^C1436</f>
        <v>0</v>
      </c>
      <c r="I1436">
        <f>MIN(E1436,F1436)</f>
        <v>0</v>
      </c>
      <c r="J1436">
        <f>MIN(E1436-I1436,G1436)</f>
        <v>0</v>
      </c>
      <c r="K1436">
        <f>MIN(E1436-I1436-J1436,H1436)</f>
        <v>0</v>
      </c>
      <c r="L1436">
        <f>E1436-I1436-J1436-K1436</f>
        <v>0</v>
      </c>
      <c r="M1436">
        <f>IF((I1436+J1436+(1-$W$36)*L1436)/$W$39&gt;=$W$38,1,0)</f>
        <v>0</v>
      </c>
      <c r="N1436">
        <f>IF(M1436=1,$W$37,$W$36)*L1436</f>
        <v>0</v>
      </c>
      <c r="O1436">
        <f>EXP(-$W$26*C1436)*I1436</f>
        <v>0</v>
      </c>
      <c r="P1436">
        <f>EXP(-$W$26*C1436)*J1436</f>
        <v>0</v>
      </c>
      <c r="Q1436">
        <f>EXP(-$W$26*C1436)*K1436</f>
        <v>0</v>
      </c>
      <c r="R1436">
        <f>EXP(-$W$26*C1436)*(L1436-N1436)</f>
        <v>0</v>
      </c>
      <c r="S1436">
        <f>EXP(-$W$26*C1436)*N1436</f>
        <v>0</v>
      </c>
      <c r="T1436">
        <f>EXP(-$W$26*C1436)*E1436</f>
        <v>0</v>
      </c>
    </row>
    <row r="1437" spans="1:20">
      <c r="A1437">
        <v>1428</v>
      </c>
      <c r="B1437">
        <f>RAND()</f>
        <v>0</v>
      </c>
      <c r="C1437">
        <f>IF(B1437&lt;$W$41,3,IF(B1437&lt;$W$41+$W$42,4,5))</f>
        <v>0</v>
      </c>
      <c r="D1437">
        <f>NORMSINV(RAND())</f>
        <v>0</v>
      </c>
      <c r="E1437">
        <f>$W$25*EXP(($W$26-$W$28-0.5*$W$27^2)*C1437+$W$27*SQRT(C1437)*D1437)</f>
        <v>0</v>
      </c>
      <c r="F1437">
        <f>$W$30*(1+$W$31)^C1437</f>
        <v>0</v>
      </c>
      <c r="G1437">
        <f>$W$32*(1+$W$33)^C1437</f>
        <v>0</v>
      </c>
      <c r="H1437">
        <f>$W$34*(1+$W$35)^C1437</f>
        <v>0</v>
      </c>
      <c r="I1437">
        <f>MIN(E1437,F1437)</f>
        <v>0</v>
      </c>
      <c r="J1437">
        <f>MIN(E1437-I1437,G1437)</f>
        <v>0</v>
      </c>
      <c r="K1437">
        <f>MIN(E1437-I1437-J1437,H1437)</f>
        <v>0</v>
      </c>
      <c r="L1437">
        <f>E1437-I1437-J1437-K1437</f>
        <v>0</v>
      </c>
      <c r="M1437">
        <f>IF((I1437+J1437+(1-$W$36)*L1437)/$W$39&gt;=$W$38,1,0)</f>
        <v>0</v>
      </c>
      <c r="N1437">
        <f>IF(M1437=1,$W$37,$W$36)*L1437</f>
        <v>0</v>
      </c>
      <c r="O1437">
        <f>EXP(-$W$26*C1437)*I1437</f>
        <v>0</v>
      </c>
      <c r="P1437">
        <f>EXP(-$W$26*C1437)*J1437</f>
        <v>0</v>
      </c>
      <c r="Q1437">
        <f>EXP(-$W$26*C1437)*K1437</f>
        <v>0</v>
      </c>
      <c r="R1437">
        <f>EXP(-$W$26*C1437)*(L1437-N1437)</f>
        <v>0</v>
      </c>
      <c r="S1437">
        <f>EXP(-$W$26*C1437)*N1437</f>
        <v>0</v>
      </c>
      <c r="T1437">
        <f>EXP(-$W$26*C1437)*E1437</f>
        <v>0</v>
      </c>
    </row>
    <row r="1438" spans="1:20">
      <c r="A1438">
        <v>1429</v>
      </c>
      <c r="B1438">
        <f>RAND()</f>
        <v>0</v>
      </c>
      <c r="C1438">
        <f>IF(B1438&lt;$W$41,3,IF(B1438&lt;$W$41+$W$42,4,5))</f>
        <v>0</v>
      </c>
      <c r="D1438">
        <f>NORMSINV(RAND())</f>
        <v>0</v>
      </c>
      <c r="E1438">
        <f>$W$25*EXP(($W$26-$W$28-0.5*$W$27^2)*C1438+$W$27*SQRT(C1438)*D1438)</f>
        <v>0</v>
      </c>
      <c r="F1438">
        <f>$W$30*(1+$W$31)^C1438</f>
        <v>0</v>
      </c>
      <c r="G1438">
        <f>$W$32*(1+$W$33)^C1438</f>
        <v>0</v>
      </c>
      <c r="H1438">
        <f>$W$34*(1+$W$35)^C1438</f>
        <v>0</v>
      </c>
      <c r="I1438">
        <f>MIN(E1438,F1438)</f>
        <v>0</v>
      </c>
      <c r="J1438">
        <f>MIN(E1438-I1438,G1438)</f>
        <v>0</v>
      </c>
      <c r="K1438">
        <f>MIN(E1438-I1438-J1438,H1438)</f>
        <v>0</v>
      </c>
      <c r="L1438">
        <f>E1438-I1438-J1438-K1438</f>
        <v>0</v>
      </c>
      <c r="M1438">
        <f>IF((I1438+J1438+(1-$W$36)*L1438)/$W$39&gt;=$W$38,1,0)</f>
        <v>0</v>
      </c>
      <c r="N1438">
        <f>IF(M1438=1,$W$37,$W$36)*L1438</f>
        <v>0</v>
      </c>
      <c r="O1438">
        <f>EXP(-$W$26*C1438)*I1438</f>
        <v>0</v>
      </c>
      <c r="P1438">
        <f>EXP(-$W$26*C1438)*J1438</f>
        <v>0</v>
      </c>
      <c r="Q1438">
        <f>EXP(-$W$26*C1438)*K1438</f>
        <v>0</v>
      </c>
      <c r="R1438">
        <f>EXP(-$W$26*C1438)*(L1438-N1438)</f>
        <v>0</v>
      </c>
      <c r="S1438">
        <f>EXP(-$W$26*C1438)*N1438</f>
        <v>0</v>
      </c>
      <c r="T1438">
        <f>EXP(-$W$26*C1438)*E1438</f>
        <v>0</v>
      </c>
    </row>
    <row r="1439" spans="1:20">
      <c r="A1439">
        <v>1430</v>
      </c>
      <c r="B1439">
        <f>RAND()</f>
        <v>0</v>
      </c>
      <c r="C1439">
        <f>IF(B1439&lt;$W$41,3,IF(B1439&lt;$W$41+$W$42,4,5))</f>
        <v>0</v>
      </c>
      <c r="D1439">
        <f>NORMSINV(RAND())</f>
        <v>0</v>
      </c>
      <c r="E1439">
        <f>$W$25*EXP(($W$26-$W$28-0.5*$W$27^2)*C1439+$W$27*SQRT(C1439)*D1439)</f>
        <v>0</v>
      </c>
      <c r="F1439">
        <f>$W$30*(1+$W$31)^C1439</f>
        <v>0</v>
      </c>
      <c r="G1439">
        <f>$W$32*(1+$W$33)^C1439</f>
        <v>0</v>
      </c>
      <c r="H1439">
        <f>$W$34*(1+$W$35)^C1439</f>
        <v>0</v>
      </c>
      <c r="I1439">
        <f>MIN(E1439,F1439)</f>
        <v>0</v>
      </c>
      <c r="J1439">
        <f>MIN(E1439-I1439,G1439)</f>
        <v>0</v>
      </c>
      <c r="K1439">
        <f>MIN(E1439-I1439-J1439,H1439)</f>
        <v>0</v>
      </c>
      <c r="L1439">
        <f>E1439-I1439-J1439-K1439</f>
        <v>0</v>
      </c>
      <c r="M1439">
        <f>IF((I1439+J1439+(1-$W$36)*L1439)/$W$39&gt;=$W$38,1,0)</f>
        <v>0</v>
      </c>
      <c r="N1439">
        <f>IF(M1439=1,$W$37,$W$36)*L1439</f>
        <v>0</v>
      </c>
      <c r="O1439">
        <f>EXP(-$W$26*C1439)*I1439</f>
        <v>0</v>
      </c>
      <c r="P1439">
        <f>EXP(-$W$26*C1439)*J1439</f>
        <v>0</v>
      </c>
      <c r="Q1439">
        <f>EXP(-$W$26*C1439)*K1439</f>
        <v>0</v>
      </c>
      <c r="R1439">
        <f>EXP(-$W$26*C1439)*(L1439-N1439)</f>
        <v>0</v>
      </c>
      <c r="S1439">
        <f>EXP(-$W$26*C1439)*N1439</f>
        <v>0</v>
      </c>
      <c r="T1439">
        <f>EXP(-$W$26*C1439)*E1439</f>
        <v>0</v>
      </c>
    </row>
    <row r="1440" spans="1:20">
      <c r="A1440">
        <v>1431</v>
      </c>
      <c r="B1440">
        <f>RAND()</f>
        <v>0</v>
      </c>
      <c r="C1440">
        <f>IF(B1440&lt;$W$41,3,IF(B1440&lt;$W$41+$W$42,4,5))</f>
        <v>0</v>
      </c>
      <c r="D1440">
        <f>NORMSINV(RAND())</f>
        <v>0</v>
      </c>
      <c r="E1440">
        <f>$W$25*EXP(($W$26-$W$28-0.5*$W$27^2)*C1440+$W$27*SQRT(C1440)*D1440)</f>
        <v>0</v>
      </c>
      <c r="F1440">
        <f>$W$30*(1+$W$31)^C1440</f>
        <v>0</v>
      </c>
      <c r="G1440">
        <f>$W$32*(1+$W$33)^C1440</f>
        <v>0</v>
      </c>
      <c r="H1440">
        <f>$W$34*(1+$W$35)^C1440</f>
        <v>0</v>
      </c>
      <c r="I1440">
        <f>MIN(E1440,F1440)</f>
        <v>0</v>
      </c>
      <c r="J1440">
        <f>MIN(E1440-I1440,G1440)</f>
        <v>0</v>
      </c>
      <c r="K1440">
        <f>MIN(E1440-I1440-J1440,H1440)</f>
        <v>0</v>
      </c>
      <c r="L1440">
        <f>E1440-I1440-J1440-K1440</f>
        <v>0</v>
      </c>
      <c r="M1440">
        <f>IF((I1440+J1440+(1-$W$36)*L1440)/$W$39&gt;=$W$38,1,0)</f>
        <v>0</v>
      </c>
      <c r="N1440">
        <f>IF(M1440=1,$W$37,$W$36)*L1440</f>
        <v>0</v>
      </c>
      <c r="O1440">
        <f>EXP(-$W$26*C1440)*I1440</f>
        <v>0</v>
      </c>
      <c r="P1440">
        <f>EXP(-$W$26*C1440)*J1440</f>
        <v>0</v>
      </c>
      <c r="Q1440">
        <f>EXP(-$W$26*C1440)*K1440</f>
        <v>0</v>
      </c>
      <c r="R1440">
        <f>EXP(-$W$26*C1440)*(L1440-N1440)</f>
        <v>0</v>
      </c>
      <c r="S1440">
        <f>EXP(-$W$26*C1440)*N1440</f>
        <v>0</v>
      </c>
      <c r="T1440">
        <f>EXP(-$W$26*C1440)*E1440</f>
        <v>0</v>
      </c>
    </row>
    <row r="1441" spans="1:20">
      <c r="A1441">
        <v>1432</v>
      </c>
      <c r="B1441">
        <f>RAND()</f>
        <v>0</v>
      </c>
      <c r="C1441">
        <f>IF(B1441&lt;$W$41,3,IF(B1441&lt;$W$41+$W$42,4,5))</f>
        <v>0</v>
      </c>
      <c r="D1441">
        <f>NORMSINV(RAND())</f>
        <v>0</v>
      </c>
      <c r="E1441">
        <f>$W$25*EXP(($W$26-$W$28-0.5*$W$27^2)*C1441+$W$27*SQRT(C1441)*D1441)</f>
        <v>0</v>
      </c>
      <c r="F1441">
        <f>$W$30*(1+$W$31)^C1441</f>
        <v>0</v>
      </c>
      <c r="G1441">
        <f>$W$32*(1+$W$33)^C1441</f>
        <v>0</v>
      </c>
      <c r="H1441">
        <f>$W$34*(1+$W$35)^C1441</f>
        <v>0</v>
      </c>
      <c r="I1441">
        <f>MIN(E1441,F1441)</f>
        <v>0</v>
      </c>
      <c r="J1441">
        <f>MIN(E1441-I1441,G1441)</f>
        <v>0</v>
      </c>
      <c r="K1441">
        <f>MIN(E1441-I1441-J1441,H1441)</f>
        <v>0</v>
      </c>
      <c r="L1441">
        <f>E1441-I1441-J1441-K1441</f>
        <v>0</v>
      </c>
      <c r="M1441">
        <f>IF((I1441+J1441+(1-$W$36)*L1441)/$W$39&gt;=$W$38,1,0)</f>
        <v>0</v>
      </c>
      <c r="N1441">
        <f>IF(M1441=1,$W$37,$W$36)*L1441</f>
        <v>0</v>
      </c>
      <c r="O1441">
        <f>EXP(-$W$26*C1441)*I1441</f>
        <v>0</v>
      </c>
      <c r="P1441">
        <f>EXP(-$W$26*C1441)*J1441</f>
        <v>0</v>
      </c>
      <c r="Q1441">
        <f>EXP(-$W$26*C1441)*K1441</f>
        <v>0</v>
      </c>
      <c r="R1441">
        <f>EXP(-$W$26*C1441)*(L1441-N1441)</f>
        <v>0</v>
      </c>
      <c r="S1441">
        <f>EXP(-$W$26*C1441)*N1441</f>
        <v>0</v>
      </c>
      <c r="T1441">
        <f>EXP(-$W$26*C1441)*E1441</f>
        <v>0</v>
      </c>
    </row>
    <row r="1442" spans="1:20">
      <c r="A1442">
        <v>1433</v>
      </c>
      <c r="B1442">
        <f>RAND()</f>
        <v>0</v>
      </c>
      <c r="C1442">
        <f>IF(B1442&lt;$W$41,3,IF(B1442&lt;$W$41+$W$42,4,5))</f>
        <v>0</v>
      </c>
      <c r="D1442">
        <f>NORMSINV(RAND())</f>
        <v>0</v>
      </c>
      <c r="E1442">
        <f>$W$25*EXP(($W$26-$W$28-0.5*$W$27^2)*C1442+$W$27*SQRT(C1442)*D1442)</f>
        <v>0</v>
      </c>
      <c r="F1442">
        <f>$W$30*(1+$W$31)^C1442</f>
        <v>0</v>
      </c>
      <c r="G1442">
        <f>$W$32*(1+$W$33)^C1442</f>
        <v>0</v>
      </c>
      <c r="H1442">
        <f>$W$34*(1+$W$35)^C1442</f>
        <v>0</v>
      </c>
      <c r="I1442">
        <f>MIN(E1442,F1442)</f>
        <v>0</v>
      </c>
      <c r="J1442">
        <f>MIN(E1442-I1442,G1442)</f>
        <v>0</v>
      </c>
      <c r="K1442">
        <f>MIN(E1442-I1442-J1442,H1442)</f>
        <v>0</v>
      </c>
      <c r="L1442">
        <f>E1442-I1442-J1442-K1442</f>
        <v>0</v>
      </c>
      <c r="M1442">
        <f>IF((I1442+J1442+(1-$W$36)*L1442)/$W$39&gt;=$W$38,1,0)</f>
        <v>0</v>
      </c>
      <c r="N1442">
        <f>IF(M1442=1,$W$37,$W$36)*L1442</f>
        <v>0</v>
      </c>
      <c r="O1442">
        <f>EXP(-$W$26*C1442)*I1442</f>
        <v>0</v>
      </c>
      <c r="P1442">
        <f>EXP(-$W$26*C1442)*J1442</f>
        <v>0</v>
      </c>
      <c r="Q1442">
        <f>EXP(-$W$26*C1442)*K1442</f>
        <v>0</v>
      </c>
      <c r="R1442">
        <f>EXP(-$W$26*C1442)*(L1442-N1442)</f>
        <v>0</v>
      </c>
      <c r="S1442">
        <f>EXP(-$W$26*C1442)*N1442</f>
        <v>0</v>
      </c>
      <c r="T1442">
        <f>EXP(-$W$26*C1442)*E1442</f>
        <v>0</v>
      </c>
    </row>
    <row r="1443" spans="1:20">
      <c r="A1443">
        <v>1434</v>
      </c>
      <c r="B1443">
        <f>RAND()</f>
        <v>0</v>
      </c>
      <c r="C1443">
        <f>IF(B1443&lt;$W$41,3,IF(B1443&lt;$W$41+$W$42,4,5))</f>
        <v>0</v>
      </c>
      <c r="D1443">
        <f>NORMSINV(RAND())</f>
        <v>0</v>
      </c>
      <c r="E1443">
        <f>$W$25*EXP(($W$26-$W$28-0.5*$W$27^2)*C1443+$W$27*SQRT(C1443)*D1443)</f>
        <v>0</v>
      </c>
      <c r="F1443">
        <f>$W$30*(1+$W$31)^C1443</f>
        <v>0</v>
      </c>
      <c r="G1443">
        <f>$W$32*(1+$W$33)^C1443</f>
        <v>0</v>
      </c>
      <c r="H1443">
        <f>$W$34*(1+$W$35)^C1443</f>
        <v>0</v>
      </c>
      <c r="I1443">
        <f>MIN(E1443,F1443)</f>
        <v>0</v>
      </c>
      <c r="J1443">
        <f>MIN(E1443-I1443,G1443)</f>
        <v>0</v>
      </c>
      <c r="K1443">
        <f>MIN(E1443-I1443-J1443,H1443)</f>
        <v>0</v>
      </c>
      <c r="L1443">
        <f>E1443-I1443-J1443-K1443</f>
        <v>0</v>
      </c>
      <c r="M1443">
        <f>IF((I1443+J1443+(1-$W$36)*L1443)/$W$39&gt;=$W$38,1,0)</f>
        <v>0</v>
      </c>
      <c r="N1443">
        <f>IF(M1443=1,$W$37,$W$36)*L1443</f>
        <v>0</v>
      </c>
      <c r="O1443">
        <f>EXP(-$W$26*C1443)*I1443</f>
        <v>0</v>
      </c>
      <c r="P1443">
        <f>EXP(-$W$26*C1443)*J1443</f>
        <v>0</v>
      </c>
      <c r="Q1443">
        <f>EXP(-$W$26*C1443)*K1443</f>
        <v>0</v>
      </c>
      <c r="R1443">
        <f>EXP(-$W$26*C1443)*(L1443-N1443)</f>
        <v>0</v>
      </c>
      <c r="S1443">
        <f>EXP(-$W$26*C1443)*N1443</f>
        <v>0</v>
      </c>
      <c r="T1443">
        <f>EXP(-$W$26*C1443)*E1443</f>
        <v>0</v>
      </c>
    </row>
    <row r="1444" spans="1:20">
      <c r="A1444">
        <v>1435</v>
      </c>
      <c r="B1444">
        <f>RAND()</f>
        <v>0</v>
      </c>
      <c r="C1444">
        <f>IF(B1444&lt;$W$41,3,IF(B1444&lt;$W$41+$W$42,4,5))</f>
        <v>0</v>
      </c>
      <c r="D1444">
        <f>NORMSINV(RAND())</f>
        <v>0</v>
      </c>
      <c r="E1444">
        <f>$W$25*EXP(($W$26-$W$28-0.5*$W$27^2)*C1444+$W$27*SQRT(C1444)*D1444)</f>
        <v>0</v>
      </c>
      <c r="F1444">
        <f>$W$30*(1+$W$31)^C1444</f>
        <v>0</v>
      </c>
      <c r="G1444">
        <f>$W$32*(1+$W$33)^C1444</f>
        <v>0</v>
      </c>
      <c r="H1444">
        <f>$W$34*(1+$W$35)^C1444</f>
        <v>0</v>
      </c>
      <c r="I1444">
        <f>MIN(E1444,F1444)</f>
        <v>0</v>
      </c>
      <c r="J1444">
        <f>MIN(E1444-I1444,G1444)</f>
        <v>0</v>
      </c>
      <c r="K1444">
        <f>MIN(E1444-I1444-J1444,H1444)</f>
        <v>0</v>
      </c>
      <c r="L1444">
        <f>E1444-I1444-J1444-K1444</f>
        <v>0</v>
      </c>
      <c r="M1444">
        <f>IF((I1444+J1444+(1-$W$36)*L1444)/$W$39&gt;=$W$38,1,0)</f>
        <v>0</v>
      </c>
      <c r="N1444">
        <f>IF(M1444=1,$W$37,$W$36)*L1444</f>
        <v>0</v>
      </c>
      <c r="O1444">
        <f>EXP(-$W$26*C1444)*I1444</f>
        <v>0</v>
      </c>
      <c r="P1444">
        <f>EXP(-$W$26*C1444)*J1444</f>
        <v>0</v>
      </c>
      <c r="Q1444">
        <f>EXP(-$W$26*C1444)*K1444</f>
        <v>0</v>
      </c>
      <c r="R1444">
        <f>EXP(-$W$26*C1444)*(L1444-N1444)</f>
        <v>0</v>
      </c>
      <c r="S1444">
        <f>EXP(-$W$26*C1444)*N1444</f>
        <v>0</v>
      </c>
      <c r="T1444">
        <f>EXP(-$W$26*C1444)*E1444</f>
        <v>0</v>
      </c>
    </row>
    <row r="1445" spans="1:20">
      <c r="A1445">
        <v>1436</v>
      </c>
      <c r="B1445">
        <f>RAND()</f>
        <v>0</v>
      </c>
      <c r="C1445">
        <f>IF(B1445&lt;$W$41,3,IF(B1445&lt;$W$41+$W$42,4,5))</f>
        <v>0</v>
      </c>
      <c r="D1445">
        <f>NORMSINV(RAND())</f>
        <v>0</v>
      </c>
      <c r="E1445">
        <f>$W$25*EXP(($W$26-$W$28-0.5*$W$27^2)*C1445+$W$27*SQRT(C1445)*D1445)</f>
        <v>0</v>
      </c>
      <c r="F1445">
        <f>$W$30*(1+$W$31)^C1445</f>
        <v>0</v>
      </c>
      <c r="G1445">
        <f>$W$32*(1+$W$33)^C1445</f>
        <v>0</v>
      </c>
      <c r="H1445">
        <f>$W$34*(1+$W$35)^C1445</f>
        <v>0</v>
      </c>
      <c r="I1445">
        <f>MIN(E1445,F1445)</f>
        <v>0</v>
      </c>
      <c r="J1445">
        <f>MIN(E1445-I1445,G1445)</f>
        <v>0</v>
      </c>
      <c r="K1445">
        <f>MIN(E1445-I1445-J1445,H1445)</f>
        <v>0</v>
      </c>
      <c r="L1445">
        <f>E1445-I1445-J1445-K1445</f>
        <v>0</v>
      </c>
      <c r="M1445">
        <f>IF((I1445+J1445+(1-$W$36)*L1445)/$W$39&gt;=$W$38,1,0)</f>
        <v>0</v>
      </c>
      <c r="N1445">
        <f>IF(M1445=1,$W$37,$W$36)*L1445</f>
        <v>0</v>
      </c>
      <c r="O1445">
        <f>EXP(-$W$26*C1445)*I1445</f>
        <v>0</v>
      </c>
      <c r="P1445">
        <f>EXP(-$W$26*C1445)*J1445</f>
        <v>0</v>
      </c>
      <c r="Q1445">
        <f>EXP(-$W$26*C1445)*K1445</f>
        <v>0</v>
      </c>
      <c r="R1445">
        <f>EXP(-$W$26*C1445)*(L1445-N1445)</f>
        <v>0</v>
      </c>
      <c r="S1445">
        <f>EXP(-$W$26*C1445)*N1445</f>
        <v>0</v>
      </c>
      <c r="T1445">
        <f>EXP(-$W$26*C1445)*E1445</f>
        <v>0</v>
      </c>
    </row>
    <row r="1446" spans="1:20">
      <c r="A1446">
        <v>1437</v>
      </c>
      <c r="B1446">
        <f>RAND()</f>
        <v>0</v>
      </c>
      <c r="C1446">
        <f>IF(B1446&lt;$W$41,3,IF(B1446&lt;$W$41+$W$42,4,5))</f>
        <v>0</v>
      </c>
      <c r="D1446">
        <f>NORMSINV(RAND())</f>
        <v>0</v>
      </c>
      <c r="E1446">
        <f>$W$25*EXP(($W$26-$W$28-0.5*$W$27^2)*C1446+$W$27*SQRT(C1446)*D1446)</f>
        <v>0</v>
      </c>
      <c r="F1446">
        <f>$W$30*(1+$W$31)^C1446</f>
        <v>0</v>
      </c>
      <c r="G1446">
        <f>$W$32*(1+$W$33)^C1446</f>
        <v>0</v>
      </c>
      <c r="H1446">
        <f>$W$34*(1+$W$35)^C1446</f>
        <v>0</v>
      </c>
      <c r="I1446">
        <f>MIN(E1446,F1446)</f>
        <v>0</v>
      </c>
      <c r="J1446">
        <f>MIN(E1446-I1446,G1446)</f>
        <v>0</v>
      </c>
      <c r="K1446">
        <f>MIN(E1446-I1446-J1446,H1446)</f>
        <v>0</v>
      </c>
      <c r="L1446">
        <f>E1446-I1446-J1446-K1446</f>
        <v>0</v>
      </c>
      <c r="M1446">
        <f>IF((I1446+J1446+(1-$W$36)*L1446)/$W$39&gt;=$W$38,1,0)</f>
        <v>0</v>
      </c>
      <c r="N1446">
        <f>IF(M1446=1,$W$37,$W$36)*L1446</f>
        <v>0</v>
      </c>
      <c r="O1446">
        <f>EXP(-$W$26*C1446)*I1446</f>
        <v>0</v>
      </c>
      <c r="P1446">
        <f>EXP(-$W$26*C1446)*J1446</f>
        <v>0</v>
      </c>
      <c r="Q1446">
        <f>EXP(-$W$26*C1446)*K1446</f>
        <v>0</v>
      </c>
      <c r="R1446">
        <f>EXP(-$W$26*C1446)*(L1446-N1446)</f>
        <v>0</v>
      </c>
      <c r="S1446">
        <f>EXP(-$W$26*C1446)*N1446</f>
        <v>0</v>
      </c>
      <c r="T1446">
        <f>EXP(-$W$26*C1446)*E1446</f>
        <v>0</v>
      </c>
    </row>
    <row r="1447" spans="1:20">
      <c r="A1447">
        <v>1438</v>
      </c>
      <c r="B1447">
        <f>RAND()</f>
        <v>0</v>
      </c>
      <c r="C1447">
        <f>IF(B1447&lt;$W$41,3,IF(B1447&lt;$W$41+$W$42,4,5))</f>
        <v>0</v>
      </c>
      <c r="D1447">
        <f>NORMSINV(RAND())</f>
        <v>0</v>
      </c>
      <c r="E1447">
        <f>$W$25*EXP(($W$26-$W$28-0.5*$W$27^2)*C1447+$W$27*SQRT(C1447)*D1447)</f>
        <v>0</v>
      </c>
      <c r="F1447">
        <f>$W$30*(1+$W$31)^C1447</f>
        <v>0</v>
      </c>
      <c r="G1447">
        <f>$W$32*(1+$W$33)^C1447</f>
        <v>0</v>
      </c>
      <c r="H1447">
        <f>$W$34*(1+$W$35)^C1447</f>
        <v>0</v>
      </c>
      <c r="I1447">
        <f>MIN(E1447,F1447)</f>
        <v>0</v>
      </c>
      <c r="J1447">
        <f>MIN(E1447-I1447,G1447)</f>
        <v>0</v>
      </c>
      <c r="K1447">
        <f>MIN(E1447-I1447-J1447,H1447)</f>
        <v>0</v>
      </c>
      <c r="L1447">
        <f>E1447-I1447-J1447-K1447</f>
        <v>0</v>
      </c>
      <c r="M1447">
        <f>IF((I1447+J1447+(1-$W$36)*L1447)/$W$39&gt;=$W$38,1,0)</f>
        <v>0</v>
      </c>
      <c r="N1447">
        <f>IF(M1447=1,$W$37,$W$36)*L1447</f>
        <v>0</v>
      </c>
      <c r="O1447">
        <f>EXP(-$W$26*C1447)*I1447</f>
        <v>0</v>
      </c>
      <c r="P1447">
        <f>EXP(-$W$26*C1447)*J1447</f>
        <v>0</v>
      </c>
      <c r="Q1447">
        <f>EXP(-$W$26*C1447)*K1447</f>
        <v>0</v>
      </c>
      <c r="R1447">
        <f>EXP(-$W$26*C1447)*(L1447-N1447)</f>
        <v>0</v>
      </c>
      <c r="S1447">
        <f>EXP(-$W$26*C1447)*N1447</f>
        <v>0</v>
      </c>
      <c r="T1447">
        <f>EXP(-$W$26*C1447)*E1447</f>
        <v>0</v>
      </c>
    </row>
    <row r="1448" spans="1:20">
      <c r="A1448">
        <v>1439</v>
      </c>
      <c r="B1448">
        <f>RAND()</f>
        <v>0</v>
      </c>
      <c r="C1448">
        <f>IF(B1448&lt;$W$41,3,IF(B1448&lt;$W$41+$W$42,4,5))</f>
        <v>0</v>
      </c>
      <c r="D1448">
        <f>NORMSINV(RAND())</f>
        <v>0</v>
      </c>
      <c r="E1448">
        <f>$W$25*EXP(($W$26-$W$28-0.5*$W$27^2)*C1448+$W$27*SQRT(C1448)*D1448)</f>
        <v>0</v>
      </c>
      <c r="F1448">
        <f>$W$30*(1+$W$31)^C1448</f>
        <v>0</v>
      </c>
      <c r="G1448">
        <f>$W$32*(1+$W$33)^C1448</f>
        <v>0</v>
      </c>
      <c r="H1448">
        <f>$W$34*(1+$W$35)^C1448</f>
        <v>0</v>
      </c>
      <c r="I1448">
        <f>MIN(E1448,F1448)</f>
        <v>0</v>
      </c>
      <c r="J1448">
        <f>MIN(E1448-I1448,G1448)</f>
        <v>0</v>
      </c>
      <c r="K1448">
        <f>MIN(E1448-I1448-J1448,H1448)</f>
        <v>0</v>
      </c>
      <c r="L1448">
        <f>E1448-I1448-J1448-K1448</f>
        <v>0</v>
      </c>
      <c r="M1448">
        <f>IF((I1448+J1448+(1-$W$36)*L1448)/$W$39&gt;=$W$38,1,0)</f>
        <v>0</v>
      </c>
      <c r="N1448">
        <f>IF(M1448=1,$W$37,$W$36)*L1448</f>
        <v>0</v>
      </c>
      <c r="O1448">
        <f>EXP(-$W$26*C1448)*I1448</f>
        <v>0</v>
      </c>
      <c r="P1448">
        <f>EXP(-$W$26*C1448)*J1448</f>
        <v>0</v>
      </c>
      <c r="Q1448">
        <f>EXP(-$W$26*C1448)*K1448</f>
        <v>0</v>
      </c>
      <c r="R1448">
        <f>EXP(-$W$26*C1448)*(L1448-N1448)</f>
        <v>0</v>
      </c>
      <c r="S1448">
        <f>EXP(-$W$26*C1448)*N1448</f>
        <v>0</v>
      </c>
      <c r="T1448">
        <f>EXP(-$W$26*C1448)*E1448</f>
        <v>0</v>
      </c>
    </row>
    <row r="1449" spans="1:20">
      <c r="A1449">
        <v>1440</v>
      </c>
      <c r="B1449">
        <f>RAND()</f>
        <v>0</v>
      </c>
      <c r="C1449">
        <f>IF(B1449&lt;$W$41,3,IF(B1449&lt;$W$41+$W$42,4,5))</f>
        <v>0</v>
      </c>
      <c r="D1449">
        <f>NORMSINV(RAND())</f>
        <v>0</v>
      </c>
      <c r="E1449">
        <f>$W$25*EXP(($W$26-$W$28-0.5*$W$27^2)*C1449+$W$27*SQRT(C1449)*D1449)</f>
        <v>0</v>
      </c>
      <c r="F1449">
        <f>$W$30*(1+$W$31)^C1449</f>
        <v>0</v>
      </c>
      <c r="G1449">
        <f>$W$32*(1+$W$33)^C1449</f>
        <v>0</v>
      </c>
      <c r="H1449">
        <f>$W$34*(1+$W$35)^C1449</f>
        <v>0</v>
      </c>
      <c r="I1449">
        <f>MIN(E1449,F1449)</f>
        <v>0</v>
      </c>
      <c r="J1449">
        <f>MIN(E1449-I1449,G1449)</f>
        <v>0</v>
      </c>
      <c r="K1449">
        <f>MIN(E1449-I1449-J1449,H1449)</f>
        <v>0</v>
      </c>
      <c r="L1449">
        <f>E1449-I1449-J1449-K1449</f>
        <v>0</v>
      </c>
      <c r="M1449">
        <f>IF((I1449+J1449+(1-$W$36)*L1449)/$W$39&gt;=$W$38,1,0)</f>
        <v>0</v>
      </c>
      <c r="N1449">
        <f>IF(M1449=1,$W$37,$W$36)*L1449</f>
        <v>0</v>
      </c>
      <c r="O1449">
        <f>EXP(-$W$26*C1449)*I1449</f>
        <v>0</v>
      </c>
      <c r="P1449">
        <f>EXP(-$W$26*C1449)*J1449</f>
        <v>0</v>
      </c>
      <c r="Q1449">
        <f>EXP(-$W$26*C1449)*K1449</f>
        <v>0</v>
      </c>
      <c r="R1449">
        <f>EXP(-$W$26*C1449)*(L1449-N1449)</f>
        <v>0</v>
      </c>
      <c r="S1449">
        <f>EXP(-$W$26*C1449)*N1449</f>
        <v>0</v>
      </c>
      <c r="T1449">
        <f>EXP(-$W$26*C1449)*E1449</f>
        <v>0</v>
      </c>
    </row>
    <row r="1450" spans="1:20">
      <c r="A1450">
        <v>1441</v>
      </c>
      <c r="B1450">
        <f>RAND()</f>
        <v>0</v>
      </c>
      <c r="C1450">
        <f>IF(B1450&lt;$W$41,3,IF(B1450&lt;$W$41+$W$42,4,5))</f>
        <v>0</v>
      </c>
      <c r="D1450">
        <f>NORMSINV(RAND())</f>
        <v>0</v>
      </c>
      <c r="E1450">
        <f>$W$25*EXP(($W$26-$W$28-0.5*$W$27^2)*C1450+$W$27*SQRT(C1450)*D1450)</f>
        <v>0</v>
      </c>
      <c r="F1450">
        <f>$W$30*(1+$W$31)^C1450</f>
        <v>0</v>
      </c>
      <c r="G1450">
        <f>$W$32*(1+$W$33)^C1450</f>
        <v>0</v>
      </c>
      <c r="H1450">
        <f>$W$34*(1+$W$35)^C1450</f>
        <v>0</v>
      </c>
      <c r="I1450">
        <f>MIN(E1450,F1450)</f>
        <v>0</v>
      </c>
      <c r="J1450">
        <f>MIN(E1450-I1450,G1450)</f>
        <v>0</v>
      </c>
      <c r="K1450">
        <f>MIN(E1450-I1450-J1450,H1450)</f>
        <v>0</v>
      </c>
      <c r="L1450">
        <f>E1450-I1450-J1450-K1450</f>
        <v>0</v>
      </c>
      <c r="M1450">
        <f>IF((I1450+J1450+(1-$W$36)*L1450)/$W$39&gt;=$W$38,1,0)</f>
        <v>0</v>
      </c>
      <c r="N1450">
        <f>IF(M1450=1,$W$37,$W$36)*L1450</f>
        <v>0</v>
      </c>
      <c r="O1450">
        <f>EXP(-$W$26*C1450)*I1450</f>
        <v>0</v>
      </c>
      <c r="P1450">
        <f>EXP(-$W$26*C1450)*J1450</f>
        <v>0</v>
      </c>
      <c r="Q1450">
        <f>EXP(-$W$26*C1450)*K1450</f>
        <v>0</v>
      </c>
      <c r="R1450">
        <f>EXP(-$W$26*C1450)*(L1450-N1450)</f>
        <v>0</v>
      </c>
      <c r="S1450">
        <f>EXP(-$W$26*C1450)*N1450</f>
        <v>0</v>
      </c>
      <c r="T1450">
        <f>EXP(-$W$26*C1450)*E1450</f>
        <v>0</v>
      </c>
    </row>
    <row r="1451" spans="1:20">
      <c r="A1451">
        <v>1442</v>
      </c>
      <c r="B1451">
        <f>RAND()</f>
        <v>0</v>
      </c>
      <c r="C1451">
        <f>IF(B1451&lt;$W$41,3,IF(B1451&lt;$W$41+$W$42,4,5))</f>
        <v>0</v>
      </c>
      <c r="D1451">
        <f>NORMSINV(RAND())</f>
        <v>0</v>
      </c>
      <c r="E1451">
        <f>$W$25*EXP(($W$26-$W$28-0.5*$W$27^2)*C1451+$W$27*SQRT(C1451)*D1451)</f>
        <v>0</v>
      </c>
      <c r="F1451">
        <f>$W$30*(1+$W$31)^C1451</f>
        <v>0</v>
      </c>
      <c r="G1451">
        <f>$W$32*(1+$W$33)^C1451</f>
        <v>0</v>
      </c>
      <c r="H1451">
        <f>$W$34*(1+$W$35)^C1451</f>
        <v>0</v>
      </c>
      <c r="I1451">
        <f>MIN(E1451,F1451)</f>
        <v>0</v>
      </c>
      <c r="J1451">
        <f>MIN(E1451-I1451,G1451)</f>
        <v>0</v>
      </c>
      <c r="K1451">
        <f>MIN(E1451-I1451-J1451,H1451)</f>
        <v>0</v>
      </c>
      <c r="L1451">
        <f>E1451-I1451-J1451-K1451</f>
        <v>0</v>
      </c>
      <c r="M1451">
        <f>IF((I1451+J1451+(1-$W$36)*L1451)/$W$39&gt;=$W$38,1,0)</f>
        <v>0</v>
      </c>
      <c r="N1451">
        <f>IF(M1451=1,$W$37,$W$36)*L1451</f>
        <v>0</v>
      </c>
      <c r="O1451">
        <f>EXP(-$W$26*C1451)*I1451</f>
        <v>0</v>
      </c>
      <c r="P1451">
        <f>EXP(-$W$26*C1451)*J1451</f>
        <v>0</v>
      </c>
      <c r="Q1451">
        <f>EXP(-$W$26*C1451)*K1451</f>
        <v>0</v>
      </c>
      <c r="R1451">
        <f>EXP(-$W$26*C1451)*(L1451-N1451)</f>
        <v>0</v>
      </c>
      <c r="S1451">
        <f>EXP(-$W$26*C1451)*N1451</f>
        <v>0</v>
      </c>
      <c r="T1451">
        <f>EXP(-$W$26*C1451)*E1451</f>
        <v>0</v>
      </c>
    </row>
    <row r="1452" spans="1:20">
      <c r="A1452">
        <v>1443</v>
      </c>
      <c r="B1452">
        <f>RAND()</f>
        <v>0</v>
      </c>
      <c r="C1452">
        <f>IF(B1452&lt;$W$41,3,IF(B1452&lt;$W$41+$W$42,4,5))</f>
        <v>0</v>
      </c>
      <c r="D1452">
        <f>NORMSINV(RAND())</f>
        <v>0</v>
      </c>
      <c r="E1452">
        <f>$W$25*EXP(($W$26-$W$28-0.5*$W$27^2)*C1452+$W$27*SQRT(C1452)*D1452)</f>
        <v>0</v>
      </c>
      <c r="F1452">
        <f>$W$30*(1+$W$31)^C1452</f>
        <v>0</v>
      </c>
      <c r="G1452">
        <f>$W$32*(1+$W$33)^C1452</f>
        <v>0</v>
      </c>
      <c r="H1452">
        <f>$W$34*(1+$W$35)^C1452</f>
        <v>0</v>
      </c>
      <c r="I1452">
        <f>MIN(E1452,F1452)</f>
        <v>0</v>
      </c>
      <c r="J1452">
        <f>MIN(E1452-I1452,G1452)</f>
        <v>0</v>
      </c>
      <c r="K1452">
        <f>MIN(E1452-I1452-J1452,H1452)</f>
        <v>0</v>
      </c>
      <c r="L1452">
        <f>E1452-I1452-J1452-K1452</f>
        <v>0</v>
      </c>
      <c r="M1452">
        <f>IF((I1452+J1452+(1-$W$36)*L1452)/$W$39&gt;=$W$38,1,0)</f>
        <v>0</v>
      </c>
      <c r="N1452">
        <f>IF(M1452=1,$W$37,$W$36)*L1452</f>
        <v>0</v>
      </c>
      <c r="O1452">
        <f>EXP(-$W$26*C1452)*I1452</f>
        <v>0</v>
      </c>
      <c r="P1452">
        <f>EXP(-$W$26*C1452)*J1452</f>
        <v>0</v>
      </c>
      <c r="Q1452">
        <f>EXP(-$W$26*C1452)*K1452</f>
        <v>0</v>
      </c>
      <c r="R1452">
        <f>EXP(-$W$26*C1452)*(L1452-N1452)</f>
        <v>0</v>
      </c>
      <c r="S1452">
        <f>EXP(-$W$26*C1452)*N1452</f>
        <v>0</v>
      </c>
      <c r="T1452">
        <f>EXP(-$W$26*C1452)*E1452</f>
        <v>0</v>
      </c>
    </row>
    <row r="1453" spans="1:20">
      <c r="A1453">
        <v>1444</v>
      </c>
      <c r="B1453">
        <f>RAND()</f>
        <v>0</v>
      </c>
      <c r="C1453">
        <f>IF(B1453&lt;$W$41,3,IF(B1453&lt;$W$41+$W$42,4,5))</f>
        <v>0</v>
      </c>
      <c r="D1453">
        <f>NORMSINV(RAND())</f>
        <v>0</v>
      </c>
      <c r="E1453">
        <f>$W$25*EXP(($W$26-$W$28-0.5*$W$27^2)*C1453+$W$27*SQRT(C1453)*D1453)</f>
        <v>0</v>
      </c>
      <c r="F1453">
        <f>$W$30*(1+$W$31)^C1453</f>
        <v>0</v>
      </c>
      <c r="G1453">
        <f>$W$32*(1+$W$33)^C1453</f>
        <v>0</v>
      </c>
      <c r="H1453">
        <f>$W$34*(1+$W$35)^C1453</f>
        <v>0</v>
      </c>
      <c r="I1453">
        <f>MIN(E1453,F1453)</f>
        <v>0</v>
      </c>
      <c r="J1453">
        <f>MIN(E1453-I1453,G1453)</f>
        <v>0</v>
      </c>
      <c r="K1453">
        <f>MIN(E1453-I1453-J1453,H1453)</f>
        <v>0</v>
      </c>
      <c r="L1453">
        <f>E1453-I1453-J1453-K1453</f>
        <v>0</v>
      </c>
      <c r="M1453">
        <f>IF((I1453+J1453+(1-$W$36)*L1453)/$W$39&gt;=$W$38,1,0)</f>
        <v>0</v>
      </c>
      <c r="N1453">
        <f>IF(M1453=1,$W$37,$W$36)*L1453</f>
        <v>0</v>
      </c>
      <c r="O1453">
        <f>EXP(-$W$26*C1453)*I1453</f>
        <v>0</v>
      </c>
      <c r="P1453">
        <f>EXP(-$W$26*C1453)*J1453</f>
        <v>0</v>
      </c>
      <c r="Q1453">
        <f>EXP(-$W$26*C1453)*K1453</f>
        <v>0</v>
      </c>
      <c r="R1453">
        <f>EXP(-$W$26*C1453)*(L1453-N1453)</f>
        <v>0</v>
      </c>
      <c r="S1453">
        <f>EXP(-$W$26*C1453)*N1453</f>
        <v>0</v>
      </c>
      <c r="T1453">
        <f>EXP(-$W$26*C1453)*E1453</f>
        <v>0</v>
      </c>
    </row>
    <row r="1454" spans="1:20">
      <c r="A1454">
        <v>1445</v>
      </c>
      <c r="B1454">
        <f>RAND()</f>
        <v>0</v>
      </c>
      <c r="C1454">
        <f>IF(B1454&lt;$W$41,3,IF(B1454&lt;$W$41+$W$42,4,5))</f>
        <v>0</v>
      </c>
      <c r="D1454">
        <f>NORMSINV(RAND())</f>
        <v>0</v>
      </c>
      <c r="E1454">
        <f>$W$25*EXP(($W$26-$W$28-0.5*$W$27^2)*C1454+$W$27*SQRT(C1454)*D1454)</f>
        <v>0</v>
      </c>
      <c r="F1454">
        <f>$W$30*(1+$W$31)^C1454</f>
        <v>0</v>
      </c>
      <c r="G1454">
        <f>$W$32*(1+$W$33)^C1454</f>
        <v>0</v>
      </c>
      <c r="H1454">
        <f>$W$34*(1+$W$35)^C1454</f>
        <v>0</v>
      </c>
      <c r="I1454">
        <f>MIN(E1454,F1454)</f>
        <v>0</v>
      </c>
      <c r="J1454">
        <f>MIN(E1454-I1454,G1454)</f>
        <v>0</v>
      </c>
      <c r="K1454">
        <f>MIN(E1454-I1454-J1454,H1454)</f>
        <v>0</v>
      </c>
      <c r="L1454">
        <f>E1454-I1454-J1454-K1454</f>
        <v>0</v>
      </c>
      <c r="M1454">
        <f>IF((I1454+J1454+(1-$W$36)*L1454)/$W$39&gt;=$W$38,1,0)</f>
        <v>0</v>
      </c>
      <c r="N1454">
        <f>IF(M1454=1,$W$37,$W$36)*L1454</f>
        <v>0</v>
      </c>
      <c r="O1454">
        <f>EXP(-$W$26*C1454)*I1454</f>
        <v>0</v>
      </c>
      <c r="P1454">
        <f>EXP(-$W$26*C1454)*J1454</f>
        <v>0</v>
      </c>
      <c r="Q1454">
        <f>EXP(-$W$26*C1454)*K1454</f>
        <v>0</v>
      </c>
      <c r="R1454">
        <f>EXP(-$W$26*C1454)*(L1454-N1454)</f>
        <v>0</v>
      </c>
      <c r="S1454">
        <f>EXP(-$W$26*C1454)*N1454</f>
        <v>0</v>
      </c>
      <c r="T1454">
        <f>EXP(-$W$26*C1454)*E1454</f>
        <v>0</v>
      </c>
    </row>
    <row r="1455" spans="1:20">
      <c r="A1455">
        <v>1446</v>
      </c>
      <c r="B1455">
        <f>RAND()</f>
        <v>0</v>
      </c>
      <c r="C1455">
        <f>IF(B1455&lt;$W$41,3,IF(B1455&lt;$W$41+$W$42,4,5))</f>
        <v>0</v>
      </c>
      <c r="D1455">
        <f>NORMSINV(RAND())</f>
        <v>0</v>
      </c>
      <c r="E1455">
        <f>$W$25*EXP(($W$26-$W$28-0.5*$W$27^2)*C1455+$W$27*SQRT(C1455)*D1455)</f>
        <v>0</v>
      </c>
      <c r="F1455">
        <f>$W$30*(1+$W$31)^C1455</f>
        <v>0</v>
      </c>
      <c r="G1455">
        <f>$W$32*(1+$W$33)^C1455</f>
        <v>0</v>
      </c>
      <c r="H1455">
        <f>$W$34*(1+$W$35)^C1455</f>
        <v>0</v>
      </c>
      <c r="I1455">
        <f>MIN(E1455,F1455)</f>
        <v>0</v>
      </c>
      <c r="J1455">
        <f>MIN(E1455-I1455,G1455)</f>
        <v>0</v>
      </c>
      <c r="K1455">
        <f>MIN(E1455-I1455-J1455,H1455)</f>
        <v>0</v>
      </c>
      <c r="L1455">
        <f>E1455-I1455-J1455-K1455</f>
        <v>0</v>
      </c>
      <c r="M1455">
        <f>IF((I1455+J1455+(1-$W$36)*L1455)/$W$39&gt;=$W$38,1,0)</f>
        <v>0</v>
      </c>
      <c r="N1455">
        <f>IF(M1455=1,$W$37,$W$36)*L1455</f>
        <v>0</v>
      </c>
      <c r="O1455">
        <f>EXP(-$W$26*C1455)*I1455</f>
        <v>0</v>
      </c>
      <c r="P1455">
        <f>EXP(-$W$26*C1455)*J1455</f>
        <v>0</v>
      </c>
      <c r="Q1455">
        <f>EXP(-$W$26*C1455)*K1455</f>
        <v>0</v>
      </c>
      <c r="R1455">
        <f>EXP(-$W$26*C1455)*(L1455-N1455)</f>
        <v>0</v>
      </c>
      <c r="S1455">
        <f>EXP(-$W$26*C1455)*N1455</f>
        <v>0</v>
      </c>
      <c r="T1455">
        <f>EXP(-$W$26*C1455)*E1455</f>
        <v>0</v>
      </c>
    </row>
    <row r="1456" spans="1:20">
      <c r="A1456">
        <v>1447</v>
      </c>
      <c r="B1456">
        <f>RAND()</f>
        <v>0</v>
      </c>
      <c r="C1456">
        <f>IF(B1456&lt;$W$41,3,IF(B1456&lt;$W$41+$W$42,4,5))</f>
        <v>0</v>
      </c>
      <c r="D1456">
        <f>NORMSINV(RAND())</f>
        <v>0</v>
      </c>
      <c r="E1456">
        <f>$W$25*EXP(($W$26-$W$28-0.5*$W$27^2)*C1456+$W$27*SQRT(C1456)*D1456)</f>
        <v>0</v>
      </c>
      <c r="F1456">
        <f>$W$30*(1+$W$31)^C1456</f>
        <v>0</v>
      </c>
      <c r="G1456">
        <f>$W$32*(1+$W$33)^C1456</f>
        <v>0</v>
      </c>
      <c r="H1456">
        <f>$W$34*(1+$W$35)^C1456</f>
        <v>0</v>
      </c>
      <c r="I1456">
        <f>MIN(E1456,F1456)</f>
        <v>0</v>
      </c>
      <c r="J1456">
        <f>MIN(E1456-I1456,G1456)</f>
        <v>0</v>
      </c>
      <c r="K1456">
        <f>MIN(E1456-I1456-J1456,H1456)</f>
        <v>0</v>
      </c>
      <c r="L1456">
        <f>E1456-I1456-J1456-K1456</f>
        <v>0</v>
      </c>
      <c r="M1456">
        <f>IF((I1456+J1456+(1-$W$36)*L1456)/$W$39&gt;=$W$38,1,0)</f>
        <v>0</v>
      </c>
      <c r="N1456">
        <f>IF(M1456=1,$W$37,$W$36)*L1456</f>
        <v>0</v>
      </c>
      <c r="O1456">
        <f>EXP(-$W$26*C1456)*I1456</f>
        <v>0</v>
      </c>
      <c r="P1456">
        <f>EXP(-$W$26*C1456)*J1456</f>
        <v>0</v>
      </c>
      <c r="Q1456">
        <f>EXP(-$W$26*C1456)*K1456</f>
        <v>0</v>
      </c>
      <c r="R1456">
        <f>EXP(-$W$26*C1456)*(L1456-N1456)</f>
        <v>0</v>
      </c>
      <c r="S1456">
        <f>EXP(-$W$26*C1456)*N1456</f>
        <v>0</v>
      </c>
      <c r="T1456">
        <f>EXP(-$W$26*C1456)*E1456</f>
        <v>0</v>
      </c>
    </row>
    <row r="1457" spans="1:20">
      <c r="A1457">
        <v>1448</v>
      </c>
      <c r="B1457">
        <f>RAND()</f>
        <v>0</v>
      </c>
      <c r="C1457">
        <f>IF(B1457&lt;$W$41,3,IF(B1457&lt;$W$41+$W$42,4,5))</f>
        <v>0</v>
      </c>
      <c r="D1457">
        <f>NORMSINV(RAND())</f>
        <v>0</v>
      </c>
      <c r="E1457">
        <f>$W$25*EXP(($W$26-$W$28-0.5*$W$27^2)*C1457+$W$27*SQRT(C1457)*D1457)</f>
        <v>0</v>
      </c>
      <c r="F1457">
        <f>$W$30*(1+$W$31)^C1457</f>
        <v>0</v>
      </c>
      <c r="G1457">
        <f>$W$32*(1+$W$33)^C1457</f>
        <v>0</v>
      </c>
      <c r="H1457">
        <f>$W$34*(1+$W$35)^C1457</f>
        <v>0</v>
      </c>
      <c r="I1457">
        <f>MIN(E1457,F1457)</f>
        <v>0</v>
      </c>
      <c r="J1457">
        <f>MIN(E1457-I1457,G1457)</f>
        <v>0</v>
      </c>
      <c r="K1457">
        <f>MIN(E1457-I1457-J1457,H1457)</f>
        <v>0</v>
      </c>
      <c r="L1457">
        <f>E1457-I1457-J1457-K1457</f>
        <v>0</v>
      </c>
      <c r="M1457">
        <f>IF((I1457+J1457+(1-$W$36)*L1457)/$W$39&gt;=$W$38,1,0)</f>
        <v>0</v>
      </c>
      <c r="N1457">
        <f>IF(M1457=1,$W$37,$W$36)*L1457</f>
        <v>0</v>
      </c>
      <c r="O1457">
        <f>EXP(-$W$26*C1457)*I1457</f>
        <v>0</v>
      </c>
      <c r="P1457">
        <f>EXP(-$W$26*C1457)*J1457</f>
        <v>0</v>
      </c>
      <c r="Q1457">
        <f>EXP(-$W$26*C1457)*K1457</f>
        <v>0</v>
      </c>
      <c r="R1457">
        <f>EXP(-$W$26*C1457)*(L1457-N1457)</f>
        <v>0</v>
      </c>
      <c r="S1457">
        <f>EXP(-$W$26*C1457)*N1457</f>
        <v>0</v>
      </c>
      <c r="T1457">
        <f>EXP(-$W$26*C1457)*E1457</f>
        <v>0</v>
      </c>
    </row>
    <row r="1458" spans="1:20">
      <c r="A1458">
        <v>1449</v>
      </c>
      <c r="B1458">
        <f>RAND()</f>
        <v>0</v>
      </c>
      <c r="C1458">
        <f>IF(B1458&lt;$W$41,3,IF(B1458&lt;$W$41+$W$42,4,5))</f>
        <v>0</v>
      </c>
      <c r="D1458">
        <f>NORMSINV(RAND())</f>
        <v>0</v>
      </c>
      <c r="E1458">
        <f>$W$25*EXP(($W$26-$W$28-0.5*$W$27^2)*C1458+$W$27*SQRT(C1458)*D1458)</f>
        <v>0</v>
      </c>
      <c r="F1458">
        <f>$W$30*(1+$W$31)^C1458</f>
        <v>0</v>
      </c>
      <c r="G1458">
        <f>$W$32*(1+$W$33)^C1458</f>
        <v>0</v>
      </c>
      <c r="H1458">
        <f>$W$34*(1+$W$35)^C1458</f>
        <v>0</v>
      </c>
      <c r="I1458">
        <f>MIN(E1458,F1458)</f>
        <v>0</v>
      </c>
      <c r="J1458">
        <f>MIN(E1458-I1458,G1458)</f>
        <v>0</v>
      </c>
      <c r="K1458">
        <f>MIN(E1458-I1458-J1458,H1458)</f>
        <v>0</v>
      </c>
      <c r="L1458">
        <f>E1458-I1458-J1458-K1458</f>
        <v>0</v>
      </c>
      <c r="M1458">
        <f>IF((I1458+J1458+(1-$W$36)*L1458)/$W$39&gt;=$W$38,1,0)</f>
        <v>0</v>
      </c>
      <c r="N1458">
        <f>IF(M1458=1,$W$37,$W$36)*L1458</f>
        <v>0</v>
      </c>
      <c r="O1458">
        <f>EXP(-$W$26*C1458)*I1458</f>
        <v>0</v>
      </c>
      <c r="P1458">
        <f>EXP(-$W$26*C1458)*J1458</f>
        <v>0</v>
      </c>
      <c r="Q1458">
        <f>EXP(-$W$26*C1458)*K1458</f>
        <v>0</v>
      </c>
      <c r="R1458">
        <f>EXP(-$W$26*C1458)*(L1458-N1458)</f>
        <v>0</v>
      </c>
      <c r="S1458">
        <f>EXP(-$W$26*C1458)*N1458</f>
        <v>0</v>
      </c>
      <c r="T1458">
        <f>EXP(-$W$26*C1458)*E1458</f>
        <v>0</v>
      </c>
    </row>
    <row r="1459" spans="1:20">
      <c r="A1459">
        <v>1450</v>
      </c>
      <c r="B1459">
        <f>RAND()</f>
        <v>0</v>
      </c>
      <c r="C1459">
        <f>IF(B1459&lt;$W$41,3,IF(B1459&lt;$W$41+$W$42,4,5))</f>
        <v>0</v>
      </c>
      <c r="D1459">
        <f>NORMSINV(RAND())</f>
        <v>0</v>
      </c>
      <c r="E1459">
        <f>$W$25*EXP(($W$26-$W$28-0.5*$W$27^2)*C1459+$W$27*SQRT(C1459)*D1459)</f>
        <v>0</v>
      </c>
      <c r="F1459">
        <f>$W$30*(1+$W$31)^C1459</f>
        <v>0</v>
      </c>
      <c r="G1459">
        <f>$W$32*(1+$W$33)^C1459</f>
        <v>0</v>
      </c>
      <c r="H1459">
        <f>$W$34*(1+$W$35)^C1459</f>
        <v>0</v>
      </c>
      <c r="I1459">
        <f>MIN(E1459,F1459)</f>
        <v>0</v>
      </c>
      <c r="J1459">
        <f>MIN(E1459-I1459,G1459)</f>
        <v>0</v>
      </c>
      <c r="K1459">
        <f>MIN(E1459-I1459-J1459,H1459)</f>
        <v>0</v>
      </c>
      <c r="L1459">
        <f>E1459-I1459-J1459-K1459</f>
        <v>0</v>
      </c>
      <c r="M1459">
        <f>IF((I1459+J1459+(1-$W$36)*L1459)/$W$39&gt;=$W$38,1,0)</f>
        <v>0</v>
      </c>
      <c r="N1459">
        <f>IF(M1459=1,$W$37,$W$36)*L1459</f>
        <v>0</v>
      </c>
      <c r="O1459">
        <f>EXP(-$W$26*C1459)*I1459</f>
        <v>0</v>
      </c>
      <c r="P1459">
        <f>EXP(-$W$26*C1459)*J1459</f>
        <v>0</v>
      </c>
      <c r="Q1459">
        <f>EXP(-$W$26*C1459)*K1459</f>
        <v>0</v>
      </c>
      <c r="R1459">
        <f>EXP(-$W$26*C1459)*(L1459-N1459)</f>
        <v>0</v>
      </c>
      <c r="S1459">
        <f>EXP(-$W$26*C1459)*N1459</f>
        <v>0</v>
      </c>
      <c r="T1459">
        <f>EXP(-$W$26*C1459)*E1459</f>
        <v>0</v>
      </c>
    </row>
    <row r="1460" spans="1:20">
      <c r="A1460">
        <v>1451</v>
      </c>
      <c r="B1460">
        <f>RAND()</f>
        <v>0</v>
      </c>
      <c r="C1460">
        <f>IF(B1460&lt;$W$41,3,IF(B1460&lt;$W$41+$W$42,4,5))</f>
        <v>0</v>
      </c>
      <c r="D1460">
        <f>NORMSINV(RAND())</f>
        <v>0</v>
      </c>
      <c r="E1460">
        <f>$W$25*EXP(($W$26-$W$28-0.5*$W$27^2)*C1460+$W$27*SQRT(C1460)*D1460)</f>
        <v>0</v>
      </c>
      <c r="F1460">
        <f>$W$30*(1+$W$31)^C1460</f>
        <v>0</v>
      </c>
      <c r="G1460">
        <f>$W$32*(1+$W$33)^C1460</f>
        <v>0</v>
      </c>
      <c r="H1460">
        <f>$W$34*(1+$W$35)^C1460</f>
        <v>0</v>
      </c>
      <c r="I1460">
        <f>MIN(E1460,F1460)</f>
        <v>0</v>
      </c>
      <c r="J1460">
        <f>MIN(E1460-I1460,G1460)</f>
        <v>0</v>
      </c>
      <c r="K1460">
        <f>MIN(E1460-I1460-J1460,H1460)</f>
        <v>0</v>
      </c>
      <c r="L1460">
        <f>E1460-I1460-J1460-K1460</f>
        <v>0</v>
      </c>
      <c r="M1460">
        <f>IF((I1460+J1460+(1-$W$36)*L1460)/$W$39&gt;=$W$38,1,0)</f>
        <v>0</v>
      </c>
      <c r="N1460">
        <f>IF(M1460=1,$W$37,$W$36)*L1460</f>
        <v>0</v>
      </c>
      <c r="O1460">
        <f>EXP(-$W$26*C1460)*I1460</f>
        <v>0</v>
      </c>
      <c r="P1460">
        <f>EXP(-$W$26*C1460)*J1460</f>
        <v>0</v>
      </c>
      <c r="Q1460">
        <f>EXP(-$W$26*C1460)*K1460</f>
        <v>0</v>
      </c>
      <c r="R1460">
        <f>EXP(-$W$26*C1460)*(L1460-N1460)</f>
        <v>0</v>
      </c>
      <c r="S1460">
        <f>EXP(-$W$26*C1460)*N1460</f>
        <v>0</v>
      </c>
      <c r="T1460">
        <f>EXP(-$W$26*C1460)*E1460</f>
        <v>0</v>
      </c>
    </row>
    <row r="1461" spans="1:20">
      <c r="A1461">
        <v>1452</v>
      </c>
      <c r="B1461">
        <f>RAND()</f>
        <v>0</v>
      </c>
      <c r="C1461">
        <f>IF(B1461&lt;$W$41,3,IF(B1461&lt;$W$41+$W$42,4,5))</f>
        <v>0</v>
      </c>
      <c r="D1461">
        <f>NORMSINV(RAND())</f>
        <v>0</v>
      </c>
      <c r="E1461">
        <f>$W$25*EXP(($W$26-$W$28-0.5*$W$27^2)*C1461+$W$27*SQRT(C1461)*D1461)</f>
        <v>0</v>
      </c>
      <c r="F1461">
        <f>$W$30*(1+$W$31)^C1461</f>
        <v>0</v>
      </c>
      <c r="G1461">
        <f>$W$32*(1+$W$33)^C1461</f>
        <v>0</v>
      </c>
      <c r="H1461">
        <f>$W$34*(1+$W$35)^C1461</f>
        <v>0</v>
      </c>
      <c r="I1461">
        <f>MIN(E1461,F1461)</f>
        <v>0</v>
      </c>
      <c r="J1461">
        <f>MIN(E1461-I1461,G1461)</f>
        <v>0</v>
      </c>
      <c r="K1461">
        <f>MIN(E1461-I1461-J1461,H1461)</f>
        <v>0</v>
      </c>
      <c r="L1461">
        <f>E1461-I1461-J1461-K1461</f>
        <v>0</v>
      </c>
      <c r="M1461">
        <f>IF((I1461+J1461+(1-$W$36)*L1461)/$W$39&gt;=$W$38,1,0)</f>
        <v>0</v>
      </c>
      <c r="N1461">
        <f>IF(M1461=1,$W$37,$W$36)*L1461</f>
        <v>0</v>
      </c>
      <c r="O1461">
        <f>EXP(-$W$26*C1461)*I1461</f>
        <v>0</v>
      </c>
      <c r="P1461">
        <f>EXP(-$W$26*C1461)*J1461</f>
        <v>0</v>
      </c>
      <c r="Q1461">
        <f>EXP(-$W$26*C1461)*K1461</f>
        <v>0</v>
      </c>
      <c r="R1461">
        <f>EXP(-$W$26*C1461)*(L1461-N1461)</f>
        <v>0</v>
      </c>
      <c r="S1461">
        <f>EXP(-$W$26*C1461)*N1461</f>
        <v>0</v>
      </c>
      <c r="T1461">
        <f>EXP(-$W$26*C1461)*E1461</f>
        <v>0</v>
      </c>
    </row>
    <row r="1462" spans="1:20">
      <c r="A1462">
        <v>1453</v>
      </c>
      <c r="B1462">
        <f>RAND()</f>
        <v>0</v>
      </c>
      <c r="C1462">
        <f>IF(B1462&lt;$W$41,3,IF(B1462&lt;$W$41+$W$42,4,5))</f>
        <v>0</v>
      </c>
      <c r="D1462">
        <f>NORMSINV(RAND())</f>
        <v>0</v>
      </c>
      <c r="E1462">
        <f>$W$25*EXP(($W$26-$W$28-0.5*$W$27^2)*C1462+$W$27*SQRT(C1462)*D1462)</f>
        <v>0</v>
      </c>
      <c r="F1462">
        <f>$W$30*(1+$W$31)^C1462</f>
        <v>0</v>
      </c>
      <c r="G1462">
        <f>$W$32*(1+$W$33)^C1462</f>
        <v>0</v>
      </c>
      <c r="H1462">
        <f>$W$34*(1+$W$35)^C1462</f>
        <v>0</v>
      </c>
      <c r="I1462">
        <f>MIN(E1462,F1462)</f>
        <v>0</v>
      </c>
      <c r="J1462">
        <f>MIN(E1462-I1462,G1462)</f>
        <v>0</v>
      </c>
      <c r="K1462">
        <f>MIN(E1462-I1462-J1462,H1462)</f>
        <v>0</v>
      </c>
      <c r="L1462">
        <f>E1462-I1462-J1462-K1462</f>
        <v>0</v>
      </c>
      <c r="M1462">
        <f>IF((I1462+J1462+(1-$W$36)*L1462)/$W$39&gt;=$W$38,1,0)</f>
        <v>0</v>
      </c>
      <c r="N1462">
        <f>IF(M1462=1,$W$37,$W$36)*L1462</f>
        <v>0</v>
      </c>
      <c r="O1462">
        <f>EXP(-$W$26*C1462)*I1462</f>
        <v>0</v>
      </c>
      <c r="P1462">
        <f>EXP(-$W$26*C1462)*J1462</f>
        <v>0</v>
      </c>
      <c r="Q1462">
        <f>EXP(-$W$26*C1462)*K1462</f>
        <v>0</v>
      </c>
      <c r="R1462">
        <f>EXP(-$W$26*C1462)*(L1462-N1462)</f>
        <v>0</v>
      </c>
      <c r="S1462">
        <f>EXP(-$W$26*C1462)*N1462</f>
        <v>0</v>
      </c>
      <c r="T1462">
        <f>EXP(-$W$26*C1462)*E1462</f>
        <v>0</v>
      </c>
    </row>
    <row r="1463" spans="1:20">
      <c r="A1463">
        <v>1454</v>
      </c>
      <c r="B1463">
        <f>RAND()</f>
        <v>0</v>
      </c>
      <c r="C1463">
        <f>IF(B1463&lt;$W$41,3,IF(B1463&lt;$W$41+$W$42,4,5))</f>
        <v>0</v>
      </c>
      <c r="D1463">
        <f>NORMSINV(RAND())</f>
        <v>0</v>
      </c>
      <c r="E1463">
        <f>$W$25*EXP(($W$26-$W$28-0.5*$W$27^2)*C1463+$W$27*SQRT(C1463)*D1463)</f>
        <v>0</v>
      </c>
      <c r="F1463">
        <f>$W$30*(1+$W$31)^C1463</f>
        <v>0</v>
      </c>
      <c r="G1463">
        <f>$W$32*(1+$W$33)^C1463</f>
        <v>0</v>
      </c>
      <c r="H1463">
        <f>$W$34*(1+$W$35)^C1463</f>
        <v>0</v>
      </c>
      <c r="I1463">
        <f>MIN(E1463,F1463)</f>
        <v>0</v>
      </c>
      <c r="J1463">
        <f>MIN(E1463-I1463,G1463)</f>
        <v>0</v>
      </c>
      <c r="K1463">
        <f>MIN(E1463-I1463-J1463,H1463)</f>
        <v>0</v>
      </c>
      <c r="L1463">
        <f>E1463-I1463-J1463-K1463</f>
        <v>0</v>
      </c>
      <c r="M1463">
        <f>IF((I1463+J1463+(1-$W$36)*L1463)/$W$39&gt;=$W$38,1,0)</f>
        <v>0</v>
      </c>
      <c r="N1463">
        <f>IF(M1463=1,$W$37,$W$36)*L1463</f>
        <v>0</v>
      </c>
      <c r="O1463">
        <f>EXP(-$W$26*C1463)*I1463</f>
        <v>0</v>
      </c>
      <c r="P1463">
        <f>EXP(-$W$26*C1463)*J1463</f>
        <v>0</v>
      </c>
      <c r="Q1463">
        <f>EXP(-$W$26*C1463)*K1463</f>
        <v>0</v>
      </c>
      <c r="R1463">
        <f>EXP(-$W$26*C1463)*(L1463-N1463)</f>
        <v>0</v>
      </c>
      <c r="S1463">
        <f>EXP(-$W$26*C1463)*N1463</f>
        <v>0</v>
      </c>
      <c r="T1463">
        <f>EXP(-$W$26*C1463)*E1463</f>
        <v>0</v>
      </c>
    </row>
    <row r="1464" spans="1:20">
      <c r="A1464">
        <v>1455</v>
      </c>
      <c r="B1464">
        <f>RAND()</f>
        <v>0</v>
      </c>
      <c r="C1464">
        <f>IF(B1464&lt;$W$41,3,IF(B1464&lt;$W$41+$W$42,4,5))</f>
        <v>0</v>
      </c>
      <c r="D1464">
        <f>NORMSINV(RAND())</f>
        <v>0</v>
      </c>
      <c r="E1464">
        <f>$W$25*EXP(($W$26-$W$28-0.5*$W$27^2)*C1464+$W$27*SQRT(C1464)*D1464)</f>
        <v>0</v>
      </c>
      <c r="F1464">
        <f>$W$30*(1+$W$31)^C1464</f>
        <v>0</v>
      </c>
      <c r="G1464">
        <f>$W$32*(1+$W$33)^C1464</f>
        <v>0</v>
      </c>
      <c r="H1464">
        <f>$W$34*(1+$W$35)^C1464</f>
        <v>0</v>
      </c>
      <c r="I1464">
        <f>MIN(E1464,F1464)</f>
        <v>0</v>
      </c>
      <c r="J1464">
        <f>MIN(E1464-I1464,G1464)</f>
        <v>0</v>
      </c>
      <c r="K1464">
        <f>MIN(E1464-I1464-J1464,H1464)</f>
        <v>0</v>
      </c>
      <c r="L1464">
        <f>E1464-I1464-J1464-K1464</f>
        <v>0</v>
      </c>
      <c r="M1464">
        <f>IF((I1464+J1464+(1-$W$36)*L1464)/$W$39&gt;=$W$38,1,0)</f>
        <v>0</v>
      </c>
      <c r="N1464">
        <f>IF(M1464=1,$W$37,$W$36)*L1464</f>
        <v>0</v>
      </c>
      <c r="O1464">
        <f>EXP(-$W$26*C1464)*I1464</f>
        <v>0</v>
      </c>
      <c r="P1464">
        <f>EXP(-$W$26*C1464)*J1464</f>
        <v>0</v>
      </c>
      <c r="Q1464">
        <f>EXP(-$W$26*C1464)*K1464</f>
        <v>0</v>
      </c>
      <c r="R1464">
        <f>EXP(-$W$26*C1464)*(L1464-N1464)</f>
        <v>0</v>
      </c>
      <c r="S1464">
        <f>EXP(-$W$26*C1464)*N1464</f>
        <v>0</v>
      </c>
      <c r="T1464">
        <f>EXP(-$W$26*C1464)*E1464</f>
        <v>0</v>
      </c>
    </row>
    <row r="1465" spans="1:20">
      <c r="A1465">
        <v>1456</v>
      </c>
      <c r="B1465">
        <f>RAND()</f>
        <v>0</v>
      </c>
      <c r="C1465">
        <f>IF(B1465&lt;$W$41,3,IF(B1465&lt;$W$41+$W$42,4,5))</f>
        <v>0</v>
      </c>
      <c r="D1465">
        <f>NORMSINV(RAND())</f>
        <v>0</v>
      </c>
      <c r="E1465">
        <f>$W$25*EXP(($W$26-$W$28-0.5*$W$27^2)*C1465+$W$27*SQRT(C1465)*D1465)</f>
        <v>0</v>
      </c>
      <c r="F1465">
        <f>$W$30*(1+$W$31)^C1465</f>
        <v>0</v>
      </c>
      <c r="G1465">
        <f>$W$32*(1+$W$33)^C1465</f>
        <v>0</v>
      </c>
      <c r="H1465">
        <f>$W$34*(1+$W$35)^C1465</f>
        <v>0</v>
      </c>
      <c r="I1465">
        <f>MIN(E1465,F1465)</f>
        <v>0</v>
      </c>
      <c r="J1465">
        <f>MIN(E1465-I1465,G1465)</f>
        <v>0</v>
      </c>
      <c r="K1465">
        <f>MIN(E1465-I1465-J1465,H1465)</f>
        <v>0</v>
      </c>
      <c r="L1465">
        <f>E1465-I1465-J1465-K1465</f>
        <v>0</v>
      </c>
      <c r="M1465">
        <f>IF((I1465+J1465+(1-$W$36)*L1465)/$W$39&gt;=$W$38,1,0)</f>
        <v>0</v>
      </c>
      <c r="N1465">
        <f>IF(M1465=1,$W$37,$W$36)*L1465</f>
        <v>0</v>
      </c>
      <c r="O1465">
        <f>EXP(-$W$26*C1465)*I1465</f>
        <v>0</v>
      </c>
      <c r="P1465">
        <f>EXP(-$W$26*C1465)*J1465</f>
        <v>0</v>
      </c>
      <c r="Q1465">
        <f>EXP(-$W$26*C1465)*K1465</f>
        <v>0</v>
      </c>
      <c r="R1465">
        <f>EXP(-$W$26*C1465)*(L1465-N1465)</f>
        <v>0</v>
      </c>
      <c r="S1465">
        <f>EXP(-$W$26*C1465)*N1465</f>
        <v>0</v>
      </c>
      <c r="T1465">
        <f>EXP(-$W$26*C1465)*E1465</f>
        <v>0</v>
      </c>
    </row>
    <row r="1466" spans="1:20">
      <c r="A1466">
        <v>1457</v>
      </c>
      <c r="B1466">
        <f>RAND()</f>
        <v>0</v>
      </c>
      <c r="C1466">
        <f>IF(B1466&lt;$W$41,3,IF(B1466&lt;$W$41+$W$42,4,5))</f>
        <v>0</v>
      </c>
      <c r="D1466">
        <f>NORMSINV(RAND())</f>
        <v>0</v>
      </c>
      <c r="E1466">
        <f>$W$25*EXP(($W$26-$W$28-0.5*$W$27^2)*C1466+$W$27*SQRT(C1466)*D1466)</f>
        <v>0</v>
      </c>
      <c r="F1466">
        <f>$W$30*(1+$W$31)^C1466</f>
        <v>0</v>
      </c>
      <c r="G1466">
        <f>$W$32*(1+$W$33)^C1466</f>
        <v>0</v>
      </c>
      <c r="H1466">
        <f>$W$34*(1+$W$35)^C1466</f>
        <v>0</v>
      </c>
      <c r="I1466">
        <f>MIN(E1466,F1466)</f>
        <v>0</v>
      </c>
      <c r="J1466">
        <f>MIN(E1466-I1466,G1466)</f>
        <v>0</v>
      </c>
      <c r="K1466">
        <f>MIN(E1466-I1466-J1466,H1466)</f>
        <v>0</v>
      </c>
      <c r="L1466">
        <f>E1466-I1466-J1466-K1466</f>
        <v>0</v>
      </c>
      <c r="M1466">
        <f>IF((I1466+J1466+(1-$W$36)*L1466)/$W$39&gt;=$W$38,1,0)</f>
        <v>0</v>
      </c>
      <c r="N1466">
        <f>IF(M1466=1,$W$37,$W$36)*L1466</f>
        <v>0</v>
      </c>
      <c r="O1466">
        <f>EXP(-$W$26*C1466)*I1466</f>
        <v>0</v>
      </c>
      <c r="P1466">
        <f>EXP(-$W$26*C1466)*J1466</f>
        <v>0</v>
      </c>
      <c r="Q1466">
        <f>EXP(-$W$26*C1466)*K1466</f>
        <v>0</v>
      </c>
      <c r="R1466">
        <f>EXP(-$W$26*C1466)*(L1466-N1466)</f>
        <v>0</v>
      </c>
      <c r="S1466">
        <f>EXP(-$W$26*C1466)*N1466</f>
        <v>0</v>
      </c>
      <c r="T1466">
        <f>EXP(-$W$26*C1466)*E1466</f>
        <v>0</v>
      </c>
    </row>
    <row r="1467" spans="1:20">
      <c r="A1467">
        <v>1458</v>
      </c>
      <c r="B1467">
        <f>RAND()</f>
        <v>0</v>
      </c>
      <c r="C1467">
        <f>IF(B1467&lt;$W$41,3,IF(B1467&lt;$W$41+$W$42,4,5))</f>
        <v>0</v>
      </c>
      <c r="D1467">
        <f>NORMSINV(RAND())</f>
        <v>0</v>
      </c>
      <c r="E1467">
        <f>$W$25*EXP(($W$26-$W$28-0.5*$W$27^2)*C1467+$W$27*SQRT(C1467)*D1467)</f>
        <v>0</v>
      </c>
      <c r="F1467">
        <f>$W$30*(1+$W$31)^C1467</f>
        <v>0</v>
      </c>
      <c r="G1467">
        <f>$W$32*(1+$W$33)^C1467</f>
        <v>0</v>
      </c>
      <c r="H1467">
        <f>$W$34*(1+$W$35)^C1467</f>
        <v>0</v>
      </c>
      <c r="I1467">
        <f>MIN(E1467,F1467)</f>
        <v>0</v>
      </c>
      <c r="J1467">
        <f>MIN(E1467-I1467,G1467)</f>
        <v>0</v>
      </c>
      <c r="K1467">
        <f>MIN(E1467-I1467-J1467,H1467)</f>
        <v>0</v>
      </c>
      <c r="L1467">
        <f>E1467-I1467-J1467-K1467</f>
        <v>0</v>
      </c>
      <c r="M1467">
        <f>IF((I1467+J1467+(1-$W$36)*L1467)/$W$39&gt;=$W$38,1,0)</f>
        <v>0</v>
      </c>
      <c r="N1467">
        <f>IF(M1467=1,$W$37,$W$36)*L1467</f>
        <v>0</v>
      </c>
      <c r="O1467">
        <f>EXP(-$W$26*C1467)*I1467</f>
        <v>0</v>
      </c>
      <c r="P1467">
        <f>EXP(-$W$26*C1467)*J1467</f>
        <v>0</v>
      </c>
      <c r="Q1467">
        <f>EXP(-$W$26*C1467)*K1467</f>
        <v>0</v>
      </c>
      <c r="R1467">
        <f>EXP(-$W$26*C1467)*(L1467-N1467)</f>
        <v>0</v>
      </c>
      <c r="S1467">
        <f>EXP(-$W$26*C1467)*N1467</f>
        <v>0</v>
      </c>
      <c r="T1467">
        <f>EXP(-$W$26*C1467)*E1467</f>
        <v>0</v>
      </c>
    </row>
    <row r="1468" spans="1:20">
      <c r="A1468">
        <v>1459</v>
      </c>
      <c r="B1468">
        <f>RAND()</f>
        <v>0</v>
      </c>
      <c r="C1468">
        <f>IF(B1468&lt;$W$41,3,IF(B1468&lt;$W$41+$W$42,4,5))</f>
        <v>0</v>
      </c>
      <c r="D1468">
        <f>NORMSINV(RAND())</f>
        <v>0</v>
      </c>
      <c r="E1468">
        <f>$W$25*EXP(($W$26-$W$28-0.5*$W$27^2)*C1468+$W$27*SQRT(C1468)*D1468)</f>
        <v>0</v>
      </c>
      <c r="F1468">
        <f>$W$30*(1+$W$31)^C1468</f>
        <v>0</v>
      </c>
      <c r="G1468">
        <f>$W$32*(1+$W$33)^C1468</f>
        <v>0</v>
      </c>
      <c r="H1468">
        <f>$W$34*(1+$W$35)^C1468</f>
        <v>0</v>
      </c>
      <c r="I1468">
        <f>MIN(E1468,F1468)</f>
        <v>0</v>
      </c>
      <c r="J1468">
        <f>MIN(E1468-I1468,G1468)</f>
        <v>0</v>
      </c>
      <c r="K1468">
        <f>MIN(E1468-I1468-J1468,H1468)</f>
        <v>0</v>
      </c>
      <c r="L1468">
        <f>E1468-I1468-J1468-K1468</f>
        <v>0</v>
      </c>
      <c r="M1468">
        <f>IF((I1468+J1468+(1-$W$36)*L1468)/$W$39&gt;=$W$38,1,0)</f>
        <v>0</v>
      </c>
      <c r="N1468">
        <f>IF(M1468=1,$W$37,$W$36)*L1468</f>
        <v>0</v>
      </c>
      <c r="O1468">
        <f>EXP(-$W$26*C1468)*I1468</f>
        <v>0</v>
      </c>
      <c r="P1468">
        <f>EXP(-$W$26*C1468)*J1468</f>
        <v>0</v>
      </c>
      <c r="Q1468">
        <f>EXP(-$W$26*C1468)*K1468</f>
        <v>0</v>
      </c>
      <c r="R1468">
        <f>EXP(-$W$26*C1468)*(L1468-N1468)</f>
        <v>0</v>
      </c>
      <c r="S1468">
        <f>EXP(-$W$26*C1468)*N1468</f>
        <v>0</v>
      </c>
      <c r="T1468">
        <f>EXP(-$W$26*C1468)*E1468</f>
        <v>0</v>
      </c>
    </row>
    <row r="1469" spans="1:20">
      <c r="A1469">
        <v>1460</v>
      </c>
      <c r="B1469">
        <f>RAND()</f>
        <v>0</v>
      </c>
      <c r="C1469">
        <f>IF(B1469&lt;$W$41,3,IF(B1469&lt;$W$41+$W$42,4,5))</f>
        <v>0</v>
      </c>
      <c r="D1469">
        <f>NORMSINV(RAND())</f>
        <v>0</v>
      </c>
      <c r="E1469">
        <f>$W$25*EXP(($W$26-$W$28-0.5*$W$27^2)*C1469+$W$27*SQRT(C1469)*D1469)</f>
        <v>0</v>
      </c>
      <c r="F1469">
        <f>$W$30*(1+$W$31)^C1469</f>
        <v>0</v>
      </c>
      <c r="G1469">
        <f>$W$32*(1+$W$33)^C1469</f>
        <v>0</v>
      </c>
      <c r="H1469">
        <f>$W$34*(1+$W$35)^C1469</f>
        <v>0</v>
      </c>
      <c r="I1469">
        <f>MIN(E1469,F1469)</f>
        <v>0</v>
      </c>
      <c r="J1469">
        <f>MIN(E1469-I1469,G1469)</f>
        <v>0</v>
      </c>
      <c r="K1469">
        <f>MIN(E1469-I1469-J1469,H1469)</f>
        <v>0</v>
      </c>
      <c r="L1469">
        <f>E1469-I1469-J1469-K1469</f>
        <v>0</v>
      </c>
      <c r="M1469">
        <f>IF((I1469+J1469+(1-$W$36)*L1469)/$W$39&gt;=$W$38,1,0)</f>
        <v>0</v>
      </c>
      <c r="N1469">
        <f>IF(M1469=1,$W$37,$W$36)*L1469</f>
        <v>0</v>
      </c>
      <c r="O1469">
        <f>EXP(-$W$26*C1469)*I1469</f>
        <v>0</v>
      </c>
      <c r="P1469">
        <f>EXP(-$W$26*C1469)*J1469</f>
        <v>0</v>
      </c>
      <c r="Q1469">
        <f>EXP(-$W$26*C1469)*K1469</f>
        <v>0</v>
      </c>
      <c r="R1469">
        <f>EXP(-$W$26*C1469)*(L1469-N1469)</f>
        <v>0</v>
      </c>
      <c r="S1469">
        <f>EXP(-$W$26*C1469)*N1469</f>
        <v>0</v>
      </c>
      <c r="T1469">
        <f>EXP(-$W$26*C1469)*E1469</f>
        <v>0</v>
      </c>
    </row>
    <row r="1470" spans="1:20">
      <c r="A1470">
        <v>1461</v>
      </c>
      <c r="B1470">
        <f>RAND()</f>
        <v>0</v>
      </c>
      <c r="C1470">
        <f>IF(B1470&lt;$W$41,3,IF(B1470&lt;$W$41+$W$42,4,5))</f>
        <v>0</v>
      </c>
      <c r="D1470">
        <f>NORMSINV(RAND())</f>
        <v>0</v>
      </c>
      <c r="E1470">
        <f>$W$25*EXP(($W$26-$W$28-0.5*$W$27^2)*C1470+$W$27*SQRT(C1470)*D1470)</f>
        <v>0</v>
      </c>
      <c r="F1470">
        <f>$W$30*(1+$W$31)^C1470</f>
        <v>0</v>
      </c>
      <c r="G1470">
        <f>$W$32*(1+$W$33)^C1470</f>
        <v>0</v>
      </c>
      <c r="H1470">
        <f>$W$34*(1+$W$35)^C1470</f>
        <v>0</v>
      </c>
      <c r="I1470">
        <f>MIN(E1470,F1470)</f>
        <v>0</v>
      </c>
      <c r="J1470">
        <f>MIN(E1470-I1470,G1470)</f>
        <v>0</v>
      </c>
      <c r="K1470">
        <f>MIN(E1470-I1470-J1470,H1470)</f>
        <v>0</v>
      </c>
      <c r="L1470">
        <f>E1470-I1470-J1470-K1470</f>
        <v>0</v>
      </c>
      <c r="M1470">
        <f>IF((I1470+J1470+(1-$W$36)*L1470)/$W$39&gt;=$W$38,1,0)</f>
        <v>0</v>
      </c>
      <c r="N1470">
        <f>IF(M1470=1,$W$37,$W$36)*L1470</f>
        <v>0</v>
      </c>
      <c r="O1470">
        <f>EXP(-$W$26*C1470)*I1470</f>
        <v>0</v>
      </c>
      <c r="P1470">
        <f>EXP(-$W$26*C1470)*J1470</f>
        <v>0</v>
      </c>
      <c r="Q1470">
        <f>EXP(-$W$26*C1470)*K1470</f>
        <v>0</v>
      </c>
      <c r="R1470">
        <f>EXP(-$W$26*C1470)*(L1470-N1470)</f>
        <v>0</v>
      </c>
      <c r="S1470">
        <f>EXP(-$W$26*C1470)*N1470</f>
        <v>0</v>
      </c>
      <c r="T1470">
        <f>EXP(-$W$26*C1470)*E1470</f>
        <v>0</v>
      </c>
    </row>
    <row r="1471" spans="1:20">
      <c r="A1471">
        <v>1462</v>
      </c>
      <c r="B1471">
        <f>RAND()</f>
        <v>0</v>
      </c>
      <c r="C1471">
        <f>IF(B1471&lt;$W$41,3,IF(B1471&lt;$W$41+$W$42,4,5))</f>
        <v>0</v>
      </c>
      <c r="D1471">
        <f>NORMSINV(RAND())</f>
        <v>0</v>
      </c>
      <c r="E1471">
        <f>$W$25*EXP(($W$26-$W$28-0.5*$W$27^2)*C1471+$W$27*SQRT(C1471)*D1471)</f>
        <v>0</v>
      </c>
      <c r="F1471">
        <f>$W$30*(1+$W$31)^C1471</f>
        <v>0</v>
      </c>
      <c r="G1471">
        <f>$W$32*(1+$W$33)^C1471</f>
        <v>0</v>
      </c>
      <c r="H1471">
        <f>$W$34*(1+$W$35)^C1471</f>
        <v>0</v>
      </c>
      <c r="I1471">
        <f>MIN(E1471,F1471)</f>
        <v>0</v>
      </c>
      <c r="J1471">
        <f>MIN(E1471-I1471,G1471)</f>
        <v>0</v>
      </c>
      <c r="K1471">
        <f>MIN(E1471-I1471-J1471,H1471)</f>
        <v>0</v>
      </c>
      <c r="L1471">
        <f>E1471-I1471-J1471-K1471</f>
        <v>0</v>
      </c>
      <c r="M1471">
        <f>IF((I1471+J1471+(1-$W$36)*L1471)/$W$39&gt;=$W$38,1,0)</f>
        <v>0</v>
      </c>
      <c r="N1471">
        <f>IF(M1471=1,$W$37,$W$36)*L1471</f>
        <v>0</v>
      </c>
      <c r="O1471">
        <f>EXP(-$W$26*C1471)*I1471</f>
        <v>0</v>
      </c>
      <c r="P1471">
        <f>EXP(-$W$26*C1471)*J1471</f>
        <v>0</v>
      </c>
      <c r="Q1471">
        <f>EXP(-$W$26*C1471)*K1471</f>
        <v>0</v>
      </c>
      <c r="R1471">
        <f>EXP(-$W$26*C1471)*(L1471-N1471)</f>
        <v>0</v>
      </c>
      <c r="S1471">
        <f>EXP(-$W$26*C1471)*N1471</f>
        <v>0</v>
      </c>
      <c r="T1471">
        <f>EXP(-$W$26*C1471)*E1471</f>
        <v>0</v>
      </c>
    </row>
    <row r="1472" spans="1:20">
      <c r="A1472">
        <v>1463</v>
      </c>
      <c r="B1472">
        <f>RAND()</f>
        <v>0</v>
      </c>
      <c r="C1472">
        <f>IF(B1472&lt;$W$41,3,IF(B1472&lt;$W$41+$W$42,4,5))</f>
        <v>0</v>
      </c>
      <c r="D1472">
        <f>NORMSINV(RAND())</f>
        <v>0</v>
      </c>
      <c r="E1472">
        <f>$W$25*EXP(($W$26-$W$28-0.5*$W$27^2)*C1472+$W$27*SQRT(C1472)*D1472)</f>
        <v>0</v>
      </c>
      <c r="F1472">
        <f>$W$30*(1+$W$31)^C1472</f>
        <v>0</v>
      </c>
      <c r="G1472">
        <f>$W$32*(1+$W$33)^C1472</f>
        <v>0</v>
      </c>
      <c r="H1472">
        <f>$W$34*(1+$W$35)^C1472</f>
        <v>0</v>
      </c>
      <c r="I1472">
        <f>MIN(E1472,F1472)</f>
        <v>0</v>
      </c>
      <c r="J1472">
        <f>MIN(E1472-I1472,G1472)</f>
        <v>0</v>
      </c>
      <c r="K1472">
        <f>MIN(E1472-I1472-J1472,H1472)</f>
        <v>0</v>
      </c>
      <c r="L1472">
        <f>E1472-I1472-J1472-K1472</f>
        <v>0</v>
      </c>
      <c r="M1472">
        <f>IF((I1472+J1472+(1-$W$36)*L1472)/$W$39&gt;=$W$38,1,0)</f>
        <v>0</v>
      </c>
      <c r="N1472">
        <f>IF(M1472=1,$W$37,$W$36)*L1472</f>
        <v>0</v>
      </c>
      <c r="O1472">
        <f>EXP(-$W$26*C1472)*I1472</f>
        <v>0</v>
      </c>
      <c r="P1472">
        <f>EXP(-$W$26*C1472)*J1472</f>
        <v>0</v>
      </c>
      <c r="Q1472">
        <f>EXP(-$W$26*C1472)*K1472</f>
        <v>0</v>
      </c>
      <c r="R1472">
        <f>EXP(-$W$26*C1472)*(L1472-N1472)</f>
        <v>0</v>
      </c>
      <c r="S1472">
        <f>EXP(-$W$26*C1472)*N1472</f>
        <v>0</v>
      </c>
      <c r="T1472">
        <f>EXP(-$W$26*C1472)*E1472</f>
        <v>0</v>
      </c>
    </row>
    <row r="1473" spans="1:20">
      <c r="A1473">
        <v>1464</v>
      </c>
      <c r="B1473">
        <f>RAND()</f>
        <v>0</v>
      </c>
      <c r="C1473">
        <f>IF(B1473&lt;$W$41,3,IF(B1473&lt;$W$41+$W$42,4,5))</f>
        <v>0</v>
      </c>
      <c r="D1473">
        <f>NORMSINV(RAND())</f>
        <v>0</v>
      </c>
      <c r="E1473">
        <f>$W$25*EXP(($W$26-$W$28-0.5*$W$27^2)*C1473+$W$27*SQRT(C1473)*D1473)</f>
        <v>0</v>
      </c>
      <c r="F1473">
        <f>$W$30*(1+$W$31)^C1473</f>
        <v>0</v>
      </c>
      <c r="G1473">
        <f>$W$32*(1+$W$33)^C1473</f>
        <v>0</v>
      </c>
      <c r="H1473">
        <f>$W$34*(1+$W$35)^C1473</f>
        <v>0</v>
      </c>
      <c r="I1473">
        <f>MIN(E1473,F1473)</f>
        <v>0</v>
      </c>
      <c r="J1473">
        <f>MIN(E1473-I1473,G1473)</f>
        <v>0</v>
      </c>
      <c r="K1473">
        <f>MIN(E1473-I1473-J1473,H1473)</f>
        <v>0</v>
      </c>
      <c r="L1473">
        <f>E1473-I1473-J1473-K1473</f>
        <v>0</v>
      </c>
      <c r="M1473">
        <f>IF((I1473+J1473+(1-$W$36)*L1473)/$W$39&gt;=$W$38,1,0)</f>
        <v>0</v>
      </c>
      <c r="N1473">
        <f>IF(M1473=1,$W$37,$W$36)*L1473</f>
        <v>0</v>
      </c>
      <c r="O1473">
        <f>EXP(-$W$26*C1473)*I1473</f>
        <v>0</v>
      </c>
      <c r="P1473">
        <f>EXP(-$W$26*C1473)*J1473</f>
        <v>0</v>
      </c>
      <c r="Q1473">
        <f>EXP(-$W$26*C1473)*K1473</f>
        <v>0</v>
      </c>
      <c r="R1473">
        <f>EXP(-$W$26*C1473)*(L1473-N1473)</f>
        <v>0</v>
      </c>
      <c r="S1473">
        <f>EXP(-$W$26*C1473)*N1473</f>
        <v>0</v>
      </c>
      <c r="T1473">
        <f>EXP(-$W$26*C1473)*E1473</f>
        <v>0</v>
      </c>
    </row>
    <row r="1474" spans="1:20">
      <c r="A1474">
        <v>1465</v>
      </c>
      <c r="B1474">
        <f>RAND()</f>
        <v>0</v>
      </c>
      <c r="C1474">
        <f>IF(B1474&lt;$W$41,3,IF(B1474&lt;$W$41+$W$42,4,5))</f>
        <v>0</v>
      </c>
      <c r="D1474">
        <f>NORMSINV(RAND())</f>
        <v>0</v>
      </c>
      <c r="E1474">
        <f>$W$25*EXP(($W$26-$W$28-0.5*$W$27^2)*C1474+$W$27*SQRT(C1474)*D1474)</f>
        <v>0</v>
      </c>
      <c r="F1474">
        <f>$W$30*(1+$W$31)^C1474</f>
        <v>0</v>
      </c>
      <c r="G1474">
        <f>$W$32*(1+$W$33)^C1474</f>
        <v>0</v>
      </c>
      <c r="H1474">
        <f>$W$34*(1+$W$35)^C1474</f>
        <v>0</v>
      </c>
      <c r="I1474">
        <f>MIN(E1474,F1474)</f>
        <v>0</v>
      </c>
      <c r="J1474">
        <f>MIN(E1474-I1474,G1474)</f>
        <v>0</v>
      </c>
      <c r="K1474">
        <f>MIN(E1474-I1474-J1474,H1474)</f>
        <v>0</v>
      </c>
      <c r="L1474">
        <f>E1474-I1474-J1474-K1474</f>
        <v>0</v>
      </c>
      <c r="M1474">
        <f>IF((I1474+J1474+(1-$W$36)*L1474)/$W$39&gt;=$W$38,1,0)</f>
        <v>0</v>
      </c>
      <c r="N1474">
        <f>IF(M1474=1,$W$37,$W$36)*L1474</f>
        <v>0</v>
      </c>
      <c r="O1474">
        <f>EXP(-$W$26*C1474)*I1474</f>
        <v>0</v>
      </c>
      <c r="P1474">
        <f>EXP(-$W$26*C1474)*J1474</f>
        <v>0</v>
      </c>
      <c r="Q1474">
        <f>EXP(-$W$26*C1474)*K1474</f>
        <v>0</v>
      </c>
      <c r="R1474">
        <f>EXP(-$W$26*C1474)*(L1474-N1474)</f>
        <v>0</v>
      </c>
      <c r="S1474">
        <f>EXP(-$W$26*C1474)*N1474</f>
        <v>0</v>
      </c>
      <c r="T1474">
        <f>EXP(-$W$26*C1474)*E1474</f>
        <v>0</v>
      </c>
    </row>
    <row r="1475" spans="1:20">
      <c r="A1475">
        <v>1466</v>
      </c>
      <c r="B1475">
        <f>RAND()</f>
        <v>0</v>
      </c>
      <c r="C1475">
        <f>IF(B1475&lt;$W$41,3,IF(B1475&lt;$W$41+$W$42,4,5))</f>
        <v>0</v>
      </c>
      <c r="D1475">
        <f>NORMSINV(RAND())</f>
        <v>0</v>
      </c>
      <c r="E1475">
        <f>$W$25*EXP(($W$26-$W$28-0.5*$W$27^2)*C1475+$W$27*SQRT(C1475)*D1475)</f>
        <v>0</v>
      </c>
      <c r="F1475">
        <f>$W$30*(1+$W$31)^C1475</f>
        <v>0</v>
      </c>
      <c r="G1475">
        <f>$W$32*(1+$W$33)^C1475</f>
        <v>0</v>
      </c>
      <c r="H1475">
        <f>$W$34*(1+$W$35)^C1475</f>
        <v>0</v>
      </c>
      <c r="I1475">
        <f>MIN(E1475,F1475)</f>
        <v>0</v>
      </c>
      <c r="J1475">
        <f>MIN(E1475-I1475,G1475)</f>
        <v>0</v>
      </c>
      <c r="K1475">
        <f>MIN(E1475-I1475-J1475,H1475)</f>
        <v>0</v>
      </c>
      <c r="L1475">
        <f>E1475-I1475-J1475-K1475</f>
        <v>0</v>
      </c>
      <c r="M1475">
        <f>IF((I1475+J1475+(1-$W$36)*L1475)/$W$39&gt;=$W$38,1,0)</f>
        <v>0</v>
      </c>
      <c r="N1475">
        <f>IF(M1475=1,$W$37,$W$36)*L1475</f>
        <v>0</v>
      </c>
      <c r="O1475">
        <f>EXP(-$W$26*C1475)*I1475</f>
        <v>0</v>
      </c>
      <c r="P1475">
        <f>EXP(-$W$26*C1475)*J1475</f>
        <v>0</v>
      </c>
      <c r="Q1475">
        <f>EXP(-$W$26*C1475)*K1475</f>
        <v>0</v>
      </c>
      <c r="R1475">
        <f>EXP(-$W$26*C1475)*(L1475-N1475)</f>
        <v>0</v>
      </c>
      <c r="S1475">
        <f>EXP(-$W$26*C1475)*N1475</f>
        <v>0</v>
      </c>
      <c r="T1475">
        <f>EXP(-$W$26*C1475)*E1475</f>
        <v>0</v>
      </c>
    </row>
    <row r="1476" spans="1:20">
      <c r="A1476">
        <v>1467</v>
      </c>
      <c r="B1476">
        <f>RAND()</f>
        <v>0</v>
      </c>
      <c r="C1476">
        <f>IF(B1476&lt;$W$41,3,IF(B1476&lt;$W$41+$W$42,4,5))</f>
        <v>0</v>
      </c>
      <c r="D1476">
        <f>NORMSINV(RAND())</f>
        <v>0</v>
      </c>
      <c r="E1476">
        <f>$W$25*EXP(($W$26-$W$28-0.5*$W$27^2)*C1476+$W$27*SQRT(C1476)*D1476)</f>
        <v>0</v>
      </c>
      <c r="F1476">
        <f>$W$30*(1+$W$31)^C1476</f>
        <v>0</v>
      </c>
      <c r="G1476">
        <f>$W$32*(1+$W$33)^C1476</f>
        <v>0</v>
      </c>
      <c r="H1476">
        <f>$W$34*(1+$W$35)^C1476</f>
        <v>0</v>
      </c>
      <c r="I1476">
        <f>MIN(E1476,F1476)</f>
        <v>0</v>
      </c>
      <c r="J1476">
        <f>MIN(E1476-I1476,G1476)</f>
        <v>0</v>
      </c>
      <c r="K1476">
        <f>MIN(E1476-I1476-J1476,H1476)</f>
        <v>0</v>
      </c>
      <c r="L1476">
        <f>E1476-I1476-J1476-K1476</f>
        <v>0</v>
      </c>
      <c r="M1476">
        <f>IF((I1476+J1476+(1-$W$36)*L1476)/$W$39&gt;=$W$38,1,0)</f>
        <v>0</v>
      </c>
      <c r="N1476">
        <f>IF(M1476=1,$W$37,$W$36)*L1476</f>
        <v>0</v>
      </c>
      <c r="O1476">
        <f>EXP(-$W$26*C1476)*I1476</f>
        <v>0</v>
      </c>
      <c r="P1476">
        <f>EXP(-$W$26*C1476)*J1476</f>
        <v>0</v>
      </c>
      <c r="Q1476">
        <f>EXP(-$W$26*C1476)*K1476</f>
        <v>0</v>
      </c>
      <c r="R1476">
        <f>EXP(-$W$26*C1476)*(L1476-N1476)</f>
        <v>0</v>
      </c>
      <c r="S1476">
        <f>EXP(-$W$26*C1476)*N1476</f>
        <v>0</v>
      </c>
      <c r="T1476">
        <f>EXP(-$W$26*C1476)*E1476</f>
        <v>0</v>
      </c>
    </row>
    <row r="1477" spans="1:20">
      <c r="A1477">
        <v>1468</v>
      </c>
      <c r="B1477">
        <f>RAND()</f>
        <v>0</v>
      </c>
      <c r="C1477">
        <f>IF(B1477&lt;$W$41,3,IF(B1477&lt;$W$41+$W$42,4,5))</f>
        <v>0</v>
      </c>
      <c r="D1477">
        <f>NORMSINV(RAND())</f>
        <v>0</v>
      </c>
      <c r="E1477">
        <f>$W$25*EXP(($W$26-$W$28-0.5*$W$27^2)*C1477+$W$27*SQRT(C1477)*D1477)</f>
        <v>0</v>
      </c>
      <c r="F1477">
        <f>$W$30*(1+$W$31)^C1477</f>
        <v>0</v>
      </c>
      <c r="G1477">
        <f>$W$32*(1+$W$33)^C1477</f>
        <v>0</v>
      </c>
      <c r="H1477">
        <f>$W$34*(1+$W$35)^C1477</f>
        <v>0</v>
      </c>
      <c r="I1477">
        <f>MIN(E1477,F1477)</f>
        <v>0</v>
      </c>
      <c r="J1477">
        <f>MIN(E1477-I1477,G1477)</f>
        <v>0</v>
      </c>
      <c r="K1477">
        <f>MIN(E1477-I1477-J1477,H1477)</f>
        <v>0</v>
      </c>
      <c r="L1477">
        <f>E1477-I1477-J1477-K1477</f>
        <v>0</v>
      </c>
      <c r="M1477">
        <f>IF((I1477+J1477+(1-$W$36)*L1477)/$W$39&gt;=$W$38,1,0)</f>
        <v>0</v>
      </c>
      <c r="N1477">
        <f>IF(M1477=1,$W$37,$W$36)*L1477</f>
        <v>0</v>
      </c>
      <c r="O1477">
        <f>EXP(-$W$26*C1477)*I1477</f>
        <v>0</v>
      </c>
      <c r="P1477">
        <f>EXP(-$W$26*C1477)*J1477</f>
        <v>0</v>
      </c>
      <c r="Q1477">
        <f>EXP(-$W$26*C1477)*K1477</f>
        <v>0</v>
      </c>
      <c r="R1477">
        <f>EXP(-$W$26*C1477)*(L1477-N1477)</f>
        <v>0</v>
      </c>
      <c r="S1477">
        <f>EXP(-$W$26*C1477)*N1477</f>
        <v>0</v>
      </c>
      <c r="T1477">
        <f>EXP(-$W$26*C1477)*E1477</f>
        <v>0</v>
      </c>
    </row>
    <row r="1478" spans="1:20">
      <c r="A1478">
        <v>1469</v>
      </c>
      <c r="B1478">
        <f>RAND()</f>
        <v>0</v>
      </c>
      <c r="C1478">
        <f>IF(B1478&lt;$W$41,3,IF(B1478&lt;$W$41+$W$42,4,5))</f>
        <v>0</v>
      </c>
      <c r="D1478">
        <f>NORMSINV(RAND())</f>
        <v>0</v>
      </c>
      <c r="E1478">
        <f>$W$25*EXP(($W$26-$W$28-0.5*$W$27^2)*C1478+$W$27*SQRT(C1478)*D1478)</f>
        <v>0</v>
      </c>
      <c r="F1478">
        <f>$W$30*(1+$W$31)^C1478</f>
        <v>0</v>
      </c>
      <c r="G1478">
        <f>$W$32*(1+$W$33)^C1478</f>
        <v>0</v>
      </c>
      <c r="H1478">
        <f>$W$34*(1+$W$35)^C1478</f>
        <v>0</v>
      </c>
      <c r="I1478">
        <f>MIN(E1478,F1478)</f>
        <v>0</v>
      </c>
      <c r="J1478">
        <f>MIN(E1478-I1478,G1478)</f>
        <v>0</v>
      </c>
      <c r="K1478">
        <f>MIN(E1478-I1478-J1478,H1478)</f>
        <v>0</v>
      </c>
      <c r="L1478">
        <f>E1478-I1478-J1478-K1478</f>
        <v>0</v>
      </c>
      <c r="M1478">
        <f>IF((I1478+J1478+(1-$W$36)*L1478)/$W$39&gt;=$W$38,1,0)</f>
        <v>0</v>
      </c>
      <c r="N1478">
        <f>IF(M1478=1,$W$37,$W$36)*L1478</f>
        <v>0</v>
      </c>
      <c r="O1478">
        <f>EXP(-$W$26*C1478)*I1478</f>
        <v>0</v>
      </c>
      <c r="P1478">
        <f>EXP(-$W$26*C1478)*J1478</f>
        <v>0</v>
      </c>
      <c r="Q1478">
        <f>EXP(-$W$26*C1478)*K1478</f>
        <v>0</v>
      </c>
      <c r="R1478">
        <f>EXP(-$W$26*C1478)*(L1478-N1478)</f>
        <v>0</v>
      </c>
      <c r="S1478">
        <f>EXP(-$W$26*C1478)*N1478</f>
        <v>0</v>
      </c>
      <c r="T1478">
        <f>EXP(-$W$26*C1478)*E1478</f>
        <v>0</v>
      </c>
    </row>
    <row r="1479" spans="1:20">
      <c r="A1479">
        <v>1470</v>
      </c>
      <c r="B1479">
        <f>RAND()</f>
        <v>0</v>
      </c>
      <c r="C1479">
        <f>IF(B1479&lt;$W$41,3,IF(B1479&lt;$W$41+$W$42,4,5))</f>
        <v>0</v>
      </c>
      <c r="D1479">
        <f>NORMSINV(RAND())</f>
        <v>0</v>
      </c>
      <c r="E1479">
        <f>$W$25*EXP(($W$26-$W$28-0.5*$W$27^2)*C1479+$W$27*SQRT(C1479)*D1479)</f>
        <v>0</v>
      </c>
      <c r="F1479">
        <f>$W$30*(1+$W$31)^C1479</f>
        <v>0</v>
      </c>
      <c r="G1479">
        <f>$W$32*(1+$W$33)^C1479</f>
        <v>0</v>
      </c>
      <c r="H1479">
        <f>$W$34*(1+$W$35)^C1479</f>
        <v>0</v>
      </c>
      <c r="I1479">
        <f>MIN(E1479,F1479)</f>
        <v>0</v>
      </c>
      <c r="J1479">
        <f>MIN(E1479-I1479,G1479)</f>
        <v>0</v>
      </c>
      <c r="K1479">
        <f>MIN(E1479-I1479-J1479,H1479)</f>
        <v>0</v>
      </c>
      <c r="L1479">
        <f>E1479-I1479-J1479-K1479</f>
        <v>0</v>
      </c>
      <c r="M1479">
        <f>IF((I1479+J1479+(1-$W$36)*L1479)/$W$39&gt;=$W$38,1,0)</f>
        <v>0</v>
      </c>
      <c r="N1479">
        <f>IF(M1479=1,$W$37,$W$36)*L1479</f>
        <v>0</v>
      </c>
      <c r="O1479">
        <f>EXP(-$W$26*C1479)*I1479</f>
        <v>0</v>
      </c>
      <c r="P1479">
        <f>EXP(-$W$26*C1479)*J1479</f>
        <v>0</v>
      </c>
      <c r="Q1479">
        <f>EXP(-$W$26*C1479)*K1479</f>
        <v>0</v>
      </c>
      <c r="R1479">
        <f>EXP(-$W$26*C1479)*(L1479-N1479)</f>
        <v>0</v>
      </c>
      <c r="S1479">
        <f>EXP(-$W$26*C1479)*N1479</f>
        <v>0</v>
      </c>
      <c r="T1479">
        <f>EXP(-$W$26*C1479)*E1479</f>
        <v>0</v>
      </c>
    </row>
    <row r="1480" spans="1:20">
      <c r="A1480">
        <v>1471</v>
      </c>
      <c r="B1480">
        <f>RAND()</f>
        <v>0</v>
      </c>
      <c r="C1480">
        <f>IF(B1480&lt;$W$41,3,IF(B1480&lt;$W$41+$W$42,4,5))</f>
        <v>0</v>
      </c>
      <c r="D1480">
        <f>NORMSINV(RAND())</f>
        <v>0</v>
      </c>
      <c r="E1480">
        <f>$W$25*EXP(($W$26-$W$28-0.5*$W$27^2)*C1480+$W$27*SQRT(C1480)*D1480)</f>
        <v>0</v>
      </c>
      <c r="F1480">
        <f>$W$30*(1+$W$31)^C1480</f>
        <v>0</v>
      </c>
      <c r="G1480">
        <f>$W$32*(1+$W$33)^C1480</f>
        <v>0</v>
      </c>
      <c r="H1480">
        <f>$W$34*(1+$W$35)^C1480</f>
        <v>0</v>
      </c>
      <c r="I1480">
        <f>MIN(E1480,F1480)</f>
        <v>0</v>
      </c>
      <c r="J1480">
        <f>MIN(E1480-I1480,G1480)</f>
        <v>0</v>
      </c>
      <c r="K1480">
        <f>MIN(E1480-I1480-J1480,H1480)</f>
        <v>0</v>
      </c>
      <c r="L1480">
        <f>E1480-I1480-J1480-K1480</f>
        <v>0</v>
      </c>
      <c r="M1480">
        <f>IF((I1480+J1480+(1-$W$36)*L1480)/$W$39&gt;=$W$38,1,0)</f>
        <v>0</v>
      </c>
      <c r="N1480">
        <f>IF(M1480=1,$W$37,$W$36)*L1480</f>
        <v>0</v>
      </c>
      <c r="O1480">
        <f>EXP(-$W$26*C1480)*I1480</f>
        <v>0</v>
      </c>
      <c r="P1480">
        <f>EXP(-$W$26*C1480)*J1480</f>
        <v>0</v>
      </c>
      <c r="Q1480">
        <f>EXP(-$W$26*C1480)*K1480</f>
        <v>0</v>
      </c>
      <c r="R1480">
        <f>EXP(-$W$26*C1480)*(L1480-N1480)</f>
        <v>0</v>
      </c>
      <c r="S1480">
        <f>EXP(-$W$26*C1480)*N1480</f>
        <v>0</v>
      </c>
      <c r="T1480">
        <f>EXP(-$W$26*C1480)*E1480</f>
        <v>0</v>
      </c>
    </row>
    <row r="1481" spans="1:20">
      <c r="A1481">
        <v>1472</v>
      </c>
      <c r="B1481">
        <f>RAND()</f>
        <v>0</v>
      </c>
      <c r="C1481">
        <f>IF(B1481&lt;$W$41,3,IF(B1481&lt;$W$41+$W$42,4,5))</f>
        <v>0</v>
      </c>
      <c r="D1481">
        <f>NORMSINV(RAND())</f>
        <v>0</v>
      </c>
      <c r="E1481">
        <f>$W$25*EXP(($W$26-$W$28-0.5*$W$27^2)*C1481+$W$27*SQRT(C1481)*D1481)</f>
        <v>0</v>
      </c>
      <c r="F1481">
        <f>$W$30*(1+$W$31)^C1481</f>
        <v>0</v>
      </c>
      <c r="G1481">
        <f>$W$32*(1+$W$33)^C1481</f>
        <v>0</v>
      </c>
      <c r="H1481">
        <f>$W$34*(1+$W$35)^C1481</f>
        <v>0</v>
      </c>
      <c r="I1481">
        <f>MIN(E1481,F1481)</f>
        <v>0</v>
      </c>
      <c r="J1481">
        <f>MIN(E1481-I1481,G1481)</f>
        <v>0</v>
      </c>
      <c r="K1481">
        <f>MIN(E1481-I1481-J1481,H1481)</f>
        <v>0</v>
      </c>
      <c r="L1481">
        <f>E1481-I1481-J1481-K1481</f>
        <v>0</v>
      </c>
      <c r="M1481">
        <f>IF((I1481+J1481+(1-$W$36)*L1481)/$W$39&gt;=$W$38,1,0)</f>
        <v>0</v>
      </c>
      <c r="N1481">
        <f>IF(M1481=1,$W$37,$W$36)*L1481</f>
        <v>0</v>
      </c>
      <c r="O1481">
        <f>EXP(-$W$26*C1481)*I1481</f>
        <v>0</v>
      </c>
      <c r="P1481">
        <f>EXP(-$W$26*C1481)*J1481</f>
        <v>0</v>
      </c>
      <c r="Q1481">
        <f>EXP(-$W$26*C1481)*K1481</f>
        <v>0</v>
      </c>
      <c r="R1481">
        <f>EXP(-$W$26*C1481)*(L1481-N1481)</f>
        <v>0</v>
      </c>
      <c r="S1481">
        <f>EXP(-$W$26*C1481)*N1481</f>
        <v>0</v>
      </c>
      <c r="T1481">
        <f>EXP(-$W$26*C1481)*E1481</f>
        <v>0</v>
      </c>
    </row>
    <row r="1482" spans="1:20">
      <c r="A1482">
        <v>1473</v>
      </c>
      <c r="B1482">
        <f>RAND()</f>
        <v>0</v>
      </c>
      <c r="C1482">
        <f>IF(B1482&lt;$W$41,3,IF(B1482&lt;$W$41+$W$42,4,5))</f>
        <v>0</v>
      </c>
      <c r="D1482">
        <f>NORMSINV(RAND())</f>
        <v>0</v>
      </c>
      <c r="E1482">
        <f>$W$25*EXP(($W$26-$W$28-0.5*$W$27^2)*C1482+$W$27*SQRT(C1482)*D1482)</f>
        <v>0</v>
      </c>
      <c r="F1482">
        <f>$W$30*(1+$W$31)^C1482</f>
        <v>0</v>
      </c>
      <c r="G1482">
        <f>$W$32*(1+$W$33)^C1482</f>
        <v>0</v>
      </c>
      <c r="H1482">
        <f>$W$34*(1+$W$35)^C1482</f>
        <v>0</v>
      </c>
      <c r="I1482">
        <f>MIN(E1482,F1482)</f>
        <v>0</v>
      </c>
      <c r="J1482">
        <f>MIN(E1482-I1482,G1482)</f>
        <v>0</v>
      </c>
      <c r="K1482">
        <f>MIN(E1482-I1482-J1482,H1482)</f>
        <v>0</v>
      </c>
      <c r="L1482">
        <f>E1482-I1482-J1482-K1482</f>
        <v>0</v>
      </c>
      <c r="M1482">
        <f>IF((I1482+J1482+(1-$W$36)*L1482)/$W$39&gt;=$W$38,1,0)</f>
        <v>0</v>
      </c>
      <c r="N1482">
        <f>IF(M1482=1,$W$37,$W$36)*L1482</f>
        <v>0</v>
      </c>
      <c r="O1482">
        <f>EXP(-$W$26*C1482)*I1482</f>
        <v>0</v>
      </c>
      <c r="P1482">
        <f>EXP(-$W$26*C1482)*J1482</f>
        <v>0</v>
      </c>
      <c r="Q1482">
        <f>EXP(-$W$26*C1482)*K1482</f>
        <v>0</v>
      </c>
      <c r="R1482">
        <f>EXP(-$W$26*C1482)*(L1482-N1482)</f>
        <v>0</v>
      </c>
      <c r="S1482">
        <f>EXP(-$W$26*C1482)*N1482</f>
        <v>0</v>
      </c>
      <c r="T1482">
        <f>EXP(-$W$26*C1482)*E1482</f>
        <v>0</v>
      </c>
    </row>
    <row r="1483" spans="1:20">
      <c r="A1483">
        <v>1474</v>
      </c>
      <c r="B1483">
        <f>RAND()</f>
        <v>0</v>
      </c>
      <c r="C1483">
        <f>IF(B1483&lt;$W$41,3,IF(B1483&lt;$W$41+$W$42,4,5))</f>
        <v>0</v>
      </c>
      <c r="D1483">
        <f>NORMSINV(RAND())</f>
        <v>0</v>
      </c>
      <c r="E1483">
        <f>$W$25*EXP(($W$26-$W$28-0.5*$W$27^2)*C1483+$W$27*SQRT(C1483)*D1483)</f>
        <v>0</v>
      </c>
      <c r="F1483">
        <f>$W$30*(1+$W$31)^C1483</f>
        <v>0</v>
      </c>
      <c r="G1483">
        <f>$W$32*(1+$W$33)^C1483</f>
        <v>0</v>
      </c>
      <c r="H1483">
        <f>$W$34*(1+$W$35)^C1483</f>
        <v>0</v>
      </c>
      <c r="I1483">
        <f>MIN(E1483,F1483)</f>
        <v>0</v>
      </c>
      <c r="J1483">
        <f>MIN(E1483-I1483,G1483)</f>
        <v>0</v>
      </c>
      <c r="K1483">
        <f>MIN(E1483-I1483-J1483,H1483)</f>
        <v>0</v>
      </c>
      <c r="L1483">
        <f>E1483-I1483-J1483-K1483</f>
        <v>0</v>
      </c>
      <c r="M1483">
        <f>IF((I1483+J1483+(1-$W$36)*L1483)/$W$39&gt;=$W$38,1,0)</f>
        <v>0</v>
      </c>
      <c r="N1483">
        <f>IF(M1483=1,$W$37,$W$36)*L1483</f>
        <v>0</v>
      </c>
      <c r="O1483">
        <f>EXP(-$W$26*C1483)*I1483</f>
        <v>0</v>
      </c>
      <c r="P1483">
        <f>EXP(-$W$26*C1483)*J1483</f>
        <v>0</v>
      </c>
      <c r="Q1483">
        <f>EXP(-$W$26*C1483)*K1483</f>
        <v>0</v>
      </c>
      <c r="R1483">
        <f>EXP(-$W$26*C1483)*(L1483-N1483)</f>
        <v>0</v>
      </c>
      <c r="S1483">
        <f>EXP(-$W$26*C1483)*N1483</f>
        <v>0</v>
      </c>
      <c r="T1483">
        <f>EXP(-$W$26*C1483)*E1483</f>
        <v>0</v>
      </c>
    </row>
    <row r="1484" spans="1:20">
      <c r="A1484">
        <v>1475</v>
      </c>
      <c r="B1484">
        <f>RAND()</f>
        <v>0</v>
      </c>
      <c r="C1484">
        <f>IF(B1484&lt;$W$41,3,IF(B1484&lt;$W$41+$W$42,4,5))</f>
        <v>0</v>
      </c>
      <c r="D1484">
        <f>NORMSINV(RAND())</f>
        <v>0</v>
      </c>
      <c r="E1484">
        <f>$W$25*EXP(($W$26-$W$28-0.5*$W$27^2)*C1484+$W$27*SQRT(C1484)*D1484)</f>
        <v>0</v>
      </c>
      <c r="F1484">
        <f>$W$30*(1+$W$31)^C1484</f>
        <v>0</v>
      </c>
      <c r="G1484">
        <f>$W$32*(1+$W$33)^C1484</f>
        <v>0</v>
      </c>
      <c r="H1484">
        <f>$W$34*(1+$W$35)^C1484</f>
        <v>0</v>
      </c>
      <c r="I1484">
        <f>MIN(E1484,F1484)</f>
        <v>0</v>
      </c>
      <c r="J1484">
        <f>MIN(E1484-I1484,G1484)</f>
        <v>0</v>
      </c>
      <c r="K1484">
        <f>MIN(E1484-I1484-J1484,H1484)</f>
        <v>0</v>
      </c>
      <c r="L1484">
        <f>E1484-I1484-J1484-K1484</f>
        <v>0</v>
      </c>
      <c r="M1484">
        <f>IF((I1484+J1484+(1-$W$36)*L1484)/$W$39&gt;=$W$38,1,0)</f>
        <v>0</v>
      </c>
      <c r="N1484">
        <f>IF(M1484=1,$W$37,$W$36)*L1484</f>
        <v>0</v>
      </c>
      <c r="O1484">
        <f>EXP(-$W$26*C1484)*I1484</f>
        <v>0</v>
      </c>
      <c r="P1484">
        <f>EXP(-$W$26*C1484)*J1484</f>
        <v>0</v>
      </c>
      <c r="Q1484">
        <f>EXP(-$W$26*C1484)*K1484</f>
        <v>0</v>
      </c>
      <c r="R1484">
        <f>EXP(-$W$26*C1484)*(L1484-N1484)</f>
        <v>0</v>
      </c>
      <c r="S1484">
        <f>EXP(-$W$26*C1484)*N1484</f>
        <v>0</v>
      </c>
      <c r="T1484">
        <f>EXP(-$W$26*C1484)*E1484</f>
        <v>0</v>
      </c>
    </row>
    <row r="1485" spans="1:20">
      <c r="A1485">
        <v>1476</v>
      </c>
      <c r="B1485">
        <f>RAND()</f>
        <v>0</v>
      </c>
      <c r="C1485">
        <f>IF(B1485&lt;$W$41,3,IF(B1485&lt;$W$41+$W$42,4,5))</f>
        <v>0</v>
      </c>
      <c r="D1485">
        <f>NORMSINV(RAND())</f>
        <v>0</v>
      </c>
      <c r="E1485">
        <f>$W$25*EXP(($W$26-$W$28-0.5*$W$27^2)*C1485+$W$27*SQRT(C1485)*D1485)</f>
        <v>0</v>
      </c>
      <c r="F1485">
        <f>$W$30*(1+$W$31)^C1485</f>
        <v>0</v>
      </c>
      <c r="G1485">
        <f>$W$32*(1+$W$33)^C1485</f>
        <v>0</v>
      </c>
      <c r="H1485">
        <f>$W$34*(1+$W$35)^C1485</f>
        <v>0</v>
      </c>
      <c r="I1485">
        <f>MIN(E1485,F1485)</f>
        <v>0</v>
      </c>
      <c r="J1485">
        <f>MIN(E1485-I1485,G1485)</f>
        <v>0</v>
      </c>
      <c r="K1485">
        <f>MIN(E1485-I1485-J1485,H1485)</f>
        <v>0</v>
      </c>
      <c r="L1485">
        <f>E1485-I1485-J1485-K1485</f>
        <v>0</v>
      </c>
      <c r="M1485">
        <f>IF((I1485+J1485+(1-$W$36)*L1485)/$W$39&gt;=$W$38,1,0)</f>
        <v>0</v>
      </c>
      <c r="N1485">
        <f>IF(M1485=1,$W$37,$W$36)*L1485</f>
        <v>0</v>
      </c>
      <c r="O1485">
        <f>EXP(-$W$26*C1485)*I1485</f>
        <v>0</v>
      </c>
      <c r="P1485">
        <f>EXP(-$W$26*C1485)*J1485</f>
        <v>0</v>
      </c>
      <c r="Q1485">
        <f>EXP(-$W$26*C1485)*K1485</f>
        <v>0</v>
      </c>
      <c r="R1485">
        <f>EXP(-$W$26*C1485)*(L1485-N1485)</f>
        <v>0</v>
      </c>
      <c r="S1485">
        <f>EXP(-$W$26*C1485)*N1485</f>
        <v>0</v>
      </c>
      <c r="T1485">
        <f>EXP(-$W$26*C1485)*E1485</f>
        <v>0</v>
      </c>
    </row>
    <row r="1486" spans="1:20">
      <c r="A1486">
        <v>1477</v>
      </c>
      <c r="B1486">
        <f>RAND()</f>
        <v>0</v>
      </c>
      <c r="C1486">
        <f>IF(B1486&lt;$W$41,3,IF(B1486&lt;$W$41+$W$42,4,5))</f>
        <v>0</v>
      </c>
      <c r="D1486">
        <f>NORMSINV(RAND())</f>
        <v>0</v>
      </c>
      <c r="E1486">
        <f>$W$25*EXP(($W$26-$W$28-0.5*$W$27^2)*C1486+$W$27*SQRT(C1486)*D1486)</f>
        <v>0</v>
      </c>
      <c r="F1486">
        <f>$W$30*(1+$W$31)^C1486</f>
        <v>0</v>
      </c>
      <c r="G1486">
        <f>$W$32*(1+$W$33)^C1486</f>
        <v>0</v>
      </c>
      <c r="H1486">
        <f>$W$34*(1+$W$35)^C1486</f>
        <v>0</v>
      </c>
      <c r="I1486">
        <f>MIN(E1486,F1486)</f>
        <v>0</v>
      </c>
      <c r="J1486">
        <f>MIN(E1486-I1486,G1486)</f>
        <v>0</v>
      </c>
      <c r="K1486">
        <f>MIN(E1486-I1486-J1486,H1486)</f>
        <v>0</v>
      </c>
      <c r="L1486">
        <f>E1486-I1486-J1486-K1486</f>
        <v>0</v>
      </c>
      <c r="M1486">
        <f>IF((I1486+J1486+(1-$W$36)*L1486)/$W$39&gt;=$W$38,1,0)</f>
        <v>0</v>
      </c>
      <c r="N1486">
        <f>IF(M1486=1,$W$37,$W$36)*L1486</f>
        <v>0</v>
      </c>
      <c r="O1486">
        <f>EXP(-$W$26*C1486)*I1486</f>
        <v>0</v>
      </c>
      <c r="P1486">
        <f>EXP(-$W$26*C1486)*J1486</f>
        <v>0</v>
      </c>
      <c r="Q1486">
        <f>EXP(-$W$26*C1486)*K1486</f>
        <v>0</v>
      </c>
      <c r="R1486">
        <f>EXP(-$W$26*C1486)*(L1486-N1486)</f>
        <v>0</v>
      </c>
      <c r="S1486">
        <f>EXP(-$W$26*C1486)*N1486</f>
        <v>0</v>
      </c>
      <c r="T1486">
        <f>EXP(-$W$26*C1486)*E1486</f>
        <v>0</v>
      </c>
    </row>
    <row r="1487" spans="1:20">
      <c r="A1487">
        <v>1478</v>
      </c>
      <c r="B1487">
        <f>RAND()</f>
        <v>0</v>
      </c>
      <c r="C1487">
        <f>IF(B1487&lt;$W$41,3,IF(B1487&lt;$W$41+$W$42,4,5))</f>
        <v>0</v>
      </c>
      <c r="D1487">
        <f>NORMSINV(RAND())</f>
        <v>0</v>
      </c>
      <c r="E1487">
        <f>$W$25*EXP(($W$26-$W$28-0.5*$W$27^2)*C1487+$W$27*SQRT(C1487)*D1487)</f>
        <v>0</v>
      </c>
      <c r="F1487">
        <f>$W$30*(1+$W$31)^C1487</f>
        <v>0</v>
      </c>
      <c r="G1487">
        <f>$W$32*(1+$W$33)^C1487</f>
        <v>0</v>
      </c>
      <c r="H1487">
        <f>$W$34*(1+$W$35)^C1487</f>
        <v>0</v>
      </c>
      <c r="I1487">
        <f>MIN(E1487,F1487)</f>
        <v>0</v>
      </c>
      <c r="J1487">
        <f>MIN(E1487-I1487,G1487)</f>
        <v>0</v>
      </c>
      <c r="K1487">
        <f>MIN(E1487-I1487-J1487,H1487)</f>
        <v>0</v>
      </c>
      <c r="L1487">
        <f>E1487-I1487-J1487-K1487</f>
        <v>0</v>
      </c>
      <c r="M1487">
        <f>IF((I1487+J1487+(1-$W$36)*L1487)/$W$39&gt;=$W$38,1,0)</f>
        <v>0</v>
      </c>
      <c r="N1487">
        <f>IF(M1487=1,$W$37,$W$36)*L1487</f>
        <v>0</v>
      </c>
      <c r="O1487">
        <f>EXP(-$W$26*C1487)*I1487</f>
        <v>0</v>
      </c>
      <c r="P1487">
        <f>EXP(-$W$26*C1487)*J1487</f>
        <v>0</v>
      </c>
      <c r="Q1487">
        <f>EXP(-$W$26*C1487)*K1487</f>
        <v>0</v>
      </c>
      <c r="R1487">
        <f>EXP(-$W$26*C1487)*(L1487-N1487)</f>
        <v>0</v>
      </c>
      <c r="S1487">
        <f>EXP(-$W$26*C1487)*N1487</f>
        <v>0</v>
      </c>
      <c r="T1487">
        <f>EXP(-$W$26*C1487)*E1487</f>
        <v>0</v>
      </c>
    </row>
    <row r="1488" spans="1:20">
      <c r="A1488">
        <v>1479</v>
      </c>
      <c r="B1488">
        <f>RAND()</f>
        <v>0</v>
      </c>
      <c r="C1488">
        <f>IF(B1488&lt;$W$41,3,IF(B1488&lt;$W$41+$W$42,4,5))</f>
        <v>0</v>
      </c>
      <c r="D1488">
        <f>NORMSINV(RAND())</f>
        <v>0</v>
      </c>
      <c r="E1488">
        <f>$W$25*EXP(($W$26-$W$28-0.5*$W$27^2)*C1488+$W$27*SQRT(C1488)*D1488)</f>
        <v>0</v>
      </c>
      <c r="F1488">
        <f>$W$30*(1+$W$31)^C1488</f>
        <v>0</v>
      </c>
      <c r="G1488">
        <f>$W$32*(1+$W$33)^C1488</f>
        <v>0</v>
      </c>
      <c r="H1488">
        <f>$W$34*(1+$W$35)^C1488</f>
        <v>0</v>
      </c>
      <c r="I1488">
        <f>MIN(E1488,F1488)</f>
        <v>0</v>
      </c>
      <c r="J1488">
        <f>MIN(E1488-I1488,G1488)</f>
        <v>0</v>
      </c>
      <c r="K1488">
        <f>MIN(E1488-I1488-J1488,H1488)</f>
        <v>0</v>
      </c>
      <c r="L1488">
        <f>E1488-I1488-J1488-K1488</f>
        <v>0</v>
      </c>
      <c r="M1488">
        <f>IF((I1488+J1488+(1-$W$36)*L1488)/$W$39&gt;=$W$38,1,0)</f>
        <v>0</v>
      </c>
      <c r="N1488">
        <f>IF(M1488=1,$W$37,$W$36)*L1488</f>
        <v>0</v>
      </c>
      <c r="O1488">
        <f>EXP(-$W$26*C1488)*I1488</f>
        <v>0</v>
      </c>
      <c r="P1488">
        <f>EXP(-$W$26*C1488)*J1488</f>
        <v>0</v>
      </c>
      <c r="Q1488">
        <f>EXP(-$W$26*C1488)*K1488</f>
        <v>0</v>
      </c>
      <c r="R1488">
        <f>EXP(-$W$26*C1488)*(L1488-N1488)</f>
        <v>0</v>
      </c>
      <c r="S1488">
        <f>EXP(-$W$26*C1488)*N1488</f>
        <v>0</v>
      </c>
      <c r="T1488">
        <f>EXP(-$W$26*C1488)*E1488</f>
        <v>0</v>
      </c>
    </row>
    <row r="1489" spans="1:20">
      <c r="A1489">
        <v>1480</v>
      </c>
      <c r="B1489">
        <f>RAND()</f>
        <v>0</v>
      </c>
      <c r="C1489">
        <f>IF(B1489&lt;$W$41,3,IF(B1489&lt;$W$41+$W$42,4,5))</f>
        <v>0</v>
      </c>
      <c r="D1489">
        <f>NORMSINV(RAND())</f>
        <v>0</v>
      </c>
      <c r="E1489">
        <f>$W$25*EXP(($W$26-$W$28-0.5*$W$27^2)*C1489+$W$27*SQRT(C1489)*D1489)</f>
        <v>0</v>
      </c>
      <c r="F1489">
        <f>$W$30*(1+$W$31)^C1489</f>
        <v>0</v>
      </c>
      <c r="G1489">
        <f>$W$32*(1+$W$33)^C1489</f>
        <v>0</v>
      </c>
      <c r="H1489">
        <f>$W$34*(1+$W$35)^C1489</f>
        <v>0</v>
      </c>
      <c r="I1489">
        <f>MIN(E1489,F1489)</f>
        <v>0</v>
      </c>
      <c r="J1489">
        <f>MIN(E1489-I1489,G1489)</f>
        <v>0</v>
      </c>
      <c r="K1489">
        <f>MIN(E1489-I1489-J1489,H1489)</f>
        <v>0</v>
      </c>
      <c r="L1489">
        <f>E1489-I1489-J1489-K1489</f>
        <v>0</v>
      </c>
      <c r="M1489">
        <f>IF((I1489+J1489+(1-$W$36)*L1489)/$W$39&gt;=$W$38,1,0)</f>
        <v>0</v>
      </c>
      <c r="N1489">
        <f>IF(M1489=1,$W$37,$W$36)*L1489</f>
        <v>0</v>
      </c>
      <c r="O1489">
        <f>EXP(-$W$26*C1489)*I1489</f>
        <v>0</v>
      </c>
      <c r="P1489">
        <f>EXP(-$W$26*C1489)*J1489</f>
        <v>0</v>
      </c>
      <c r="Q1489">
        <f>EXP(-$W$26*C1489)*K1489</f>
        <v>0</v>
      </c>
      <c r="R1489">
        <f>EXP(-$W$26*C1489)*(L1489-N1489)</f>
        <v>0</v>
      </c>
      <c r="S1489">
        <f>EXP(-$W$26*C1489)*N1489</f>
        <v>0</v>
      </c>
      <c r="T1489">
        <f>EXP(-$W$26*C1489)*E1489</f>
        <v>0</v>
      </c>
    </row>
    <row r="1490" spans="1:20">
      <c r="A1490">
        <v>1481</v>
      </c>
      <c r="B1490">
        <f>RAND()</f>
        <v>0</v>
      </c>
      <c r="C1490">
        <f>IF(B1490&lt;$W$41,3,IF(B1490&lt;$W$41+$W$42,4,5))</f>
        <v>0</v>
      </c>
      <c r="D1490">
        <f>NORMSINV(RAND())</f>
        <v>0</v>
      </c>
      <c r="E1490">
        <f>$W$25*EXP(($W$26-$W$28-0.5*$W$27^2)*C1490+$W$27*SQRT(C1490)*D1490)</f>
        <v>0</v>
      </c>
      <c r="F1490">
        <f>$W$30*(1+$W$31)^C1490</f>
        <v>0</v>
      </c>
      <c r="G1490">
        <f>$W$32*(1+$W$33)^C1490</f>
        <v>0</v>
      </c>
      <c r="H1490">
        <f>$W$34*(1+$W$35)^C1490</f>
        <v>0</v>
      </c>
      <c r="I1490">
        <f>MIN(E1490,F1490)</f>
        <v>0</v>
      </c>
      <c r="J1490">
        <f>MIN(E1490-I1490,G1490)</f>
        <v>0</v>
      </c>
      <c r="K1490">
        <f>MIN(E1490-I1490-J1490,H1490)</f>
        <v>0</v>
      </c>
      <c r="L1490">
        <f>E1490-I1490-J1490-K1490</f>
        <v>0</v>
      </c>
      <c r="M1490">
        <f>IF((I1490+J1490+(1-$W$36)*L1490)/$W$39&gt;=$W$38,1,0)</f>
        <v>0</v>
      </c>
      <c r="N1490">
        <f>IF(M1490=1,$W$37,$W$36)*L1490</f>
        <v>0</v>
      </c>
      <c r="O1490">
        <f>EXP(-$W$26*C1490)*I1490</f>
        <v>0</v>
      </c>
      <c r="P1490">
        <f>EXP(-$W$26*C1490)*J1490</f>
        <v>0</v>
      </c>
      <c r="Q1490">
        <f>EXP(-$W$26*C1490)*K1490</f>
        <v>0</v>
      </c>
      <c r="R1490">
        <f>EXP(-$W$26*C1490)*(L1490-N1490)</f>
        <v>0</v>
      </c>
      <c r="S1490">
        <f>EXP(-$W$26*C1490)*N1490</f>
        <v>0</v>
      </c>
      <c r="T1490">
        <f>EXP(-$W$26*C1490)*E1490</f>
        <v>0</v>
      </c>
    </row>
    <row r="1491" spans="1:20">
      <c r="A1491">
        <v>1482</v>
      </c>
      <c r="B1491">
        <f>RAND()</f>
        <v>0</v>
      </c>
      <c r="C1491">
        <f>IF(B1491&lt;$W$41,3,IF(B1491&lt;$W$41+$W$42,4,5))</f>
        <v>0</v>
      </c>
      <c r="D1491">
        <f>NORMSINV(RAND())</f>
        <v>0</v>
      </c>
      <c r="E1491">
        <f>$W$25*EXP(($W$26-$W$28-0.5*$W$27^2)*C1491+$W$27*SQRT(C1491)*D1491)</f>
        <v>0</v>
      </c>
      <c r="F1491">
        <f>$W$30*(1+$W$31)^C1491</f>
        <v>0</v>
      </c>
      <c r="G1491">
        <f>$W$32*(1+$W$33)^C1491</f>
        <v>0</v>
      </c>
      <c r="H1491">
        <f>$W$34*(1+$W$35)^C1491</f>
        <v>0</v>
      </c>
      <c r="I1491">
        <f>MIN(E1491,F1491)</f>
        <v>0</v>
      </c>
      <c r="J1491">
        <f>MIN(E1491-I1491,G1491)</f>
        <v>0</v>
      </c>
      <c r="K1491">
        <f>MIN(E1491-I1491-J1491,H1491)</f>
        <v>0</v>
      </c>
      <c r="L1491">
        <f>E1491-I1491-J1491-K1491</f>
        <v>0</v>
      </c>
      <c r="M1491">
        <f>IF((I1491+J1491+(1-$W$36)*L1491)/$W$39&gt;=$W$38,1,0)</f>
        <v>0</v>
      </c>
      <c r="N1491">
        <f>IF(M1491=1,$W$37,$W$36)*L1491</f>
        <v>0</v>
      </c>
      <c r="O1491">
        <f>EXP(-$W$26*C1491)*I1491</f>
        <v>0</v>
      </c>
      <c r="P1491">
        <f>EXP(-$W$26*C1491)*J1491</f>
        <v>0</v>
      </c>
      <c r="Q1491">
        <f>EXP(-$W$26*C1491)*K1491</f>
        <v>0</v>
      </c>
      <c r="R1491">
        <f>EXP(-$W$26*C1491)*(L1491-N1491)</f>
        <v>0</v>
      </c>
      <c r="S1491">
        <f>EXP(-$W$26*C1491)*N1491</f>
        <v>0</v>
      </c>
      <c r="T1491">
        <f>EXP(-$W$26*C1491)*E1491</f>
        <v>0</v>
      </c>
    </row>
    <row r="1492" spans="1:20">
      <c r="A1492">
        <v>1483</v>
      </c>
      <c r="B1492">
        <f>RAND()</f>
        <v>0</v>
      </c>
      <c r="C1492">
        <f>IF(B1492&lt;$W$41,3,IF(B1492&lt;$W$41+$W$42,4,5))</f>
        <v>0</v>
      </c>
      <c r="D1492">
        <f>NORMSINV(RAND())</f>
        <v>0</v>
      </c>
      <c r="E1492">
        <f>$W$25*EXP(($W$26-$W$28-0.5*$W$27^2)*C1492+$W$27*SQRT(C1492)*D1492)</f>
        <v>0</v>
      </c>
      <c r="F1492">
        <f>$W$30*(1+$W$31)^C1492</f>
        <v>0</v>
      </c>
      <c r="G1492">
        <f>$W$32*(1+$W$33)^C1492</f>
        <v>0</v>
      </c>
      <c r="H1492">
        <f>$W$34*(1+$W$35)^C1492</f>
        <v>0</v>
      </c>
      <c r="I1492">
        <f>MIN(E1492,F1492)</f>
        <v>0</v>
      </c>
      <c r="J1492">
        <f>MIN(E1492-I1492,G1492)</f>
        <v>0</v>
      </c>
      <c r="K1492">
        <f>MIN(E1492-I1492-J1492,H1492)</f>
        <v>0</v>
      </c>
      <c r="L1492">
        <f>E1492-I1492-J1492-K1492</f>
        <v>0</v>
      </c>
      <c r="M1492">
        <f>IF((I1492+J1492+(1-$W$36)*L1492)/$W$39&gt;=$W$38,1,0)</f>
        <v>0</v>
      </c>
      <c r="N1492">
        <f>IF(M1492=1,$W$37,$W$36)*L1492</f>
        <v>0</v>
      </c>
      <c r="O1492">
        <f>EXP(-$W$26*C1492)*I1492</f>
        <v>0</v>
      </c>
      <c r="P1492">
        <f>EXP(-$W$26*C1492)*J1492</f>
        <v>0</v>
      </c>
      <c r="Q1492">
        <f>EXP(-$W$26*C1492)*K1492</f>
        <v>0</v>
      </c>
      <c r="R1492">
        <f>EXP(-$W$26*C1492)*(L1492-N1492)</f>
        <v>0</v>
      </c>
      <c r="S1492">
        <f>EXP(-$W$26*C1492)*N1492</f>
        <v>0</v>
      </c>
      <c r="T1492">
        <f>EXP(-$W$26*C1492)*E1492</f>
        <v>0</v>
      </c>
    </row>
    <row r="1493" spans="1:20">
      <c r="A1493">
        <v>1484</v>
      </c>
      <c r="B1493">
        <f>RAND()</f>
        <v>0</v>
      </c>
      <c r="C1493">
        <f>IF(B1493&lt;$W$41,3,IF(B1493&lt;$W$41+$W$42,4,5))</f>
        <v>0</v>
      </c>
      <c r="D1493">
        <f>NORMSINV(RAND())</f>
        <v>0</v>
      </c>
      <c r="E1493">
        <f>$W$25*EXP(($W$26-$W$28-0.5*$W$27^2)*C1493+$W$27*SQRT(C1493)*D1493)</f>
        <v>0</v>
      </c>
      <c r="F1493">
        <f>$W$30*(1+$W$31)^C1493</f>
        <v>0</v>
      </c>
      <c r="G1493">
        <f>$W$32*(1+$W$33)^C1493</f>
        <v>0</v>
      </c>
      <c r="H1493">
        <f>$W$34*(1+$W$35)^C1493</f>
        <v>0</v>
      </c>
      <c r="I1493">
        <f>MIN(E1493,F1493)</f>
        <v>0</v>
      </c>
      <c r="J1493">
        <f>MIN(E1493-I1493,G1493)</f>
        <v>0</v>
      </c>
      <c r="K1493">
        <f>MIN(E1493-I1493-J1493,H1493)</f>
        <v>0</v>
      </c>
      <c r="L1493">
        <f>E1493-I1493-J1493-K1493</f>
        <v>0</v>
      </c>
      <c r="M1493">
        <f>IF((I1493+J1493+(1-$W$36)*L1493)/$W$39&gt;=$W$38,1,0)</f>
        <v>0</v>
      </c>
      <c r="N1493">
        <f>IF(M1493=1,$W$37,$W$36)*L1493</f>
        <v>0</v>
      </c>
      <c r="O1493">
        <f>EXP(-$W$26*C1493)*I1493</f>
        <v>0</v>
      </c>
      <c r="P1493">
        <f>EXP(-$W$26*C1493)*J1493</f>
        <v>0</v>
      </c>
      <c r="Q1493">
        <f>EXP(-$W$26*C1493)*K1493</f>
        <v>0</v>
      </c>
      <c r="R1493">
        <f>EXP(-$W$26*C1493)*(L1493-N1493)</f>
        <v>0</v>
      </c>
      <c r="S1493">
        <f>EXP(-$W$26*C1493)*N1493</f>
        <v>0</v>
      </c>
      <c r="T1493">
        <f>EXP(-$W$26*C1493)*E1493</f>
        <v>0</v>
      </c>
    </row>
    <row r="1494" spans="1:20">
      <c r="A1494">
        <v>1485</v>
      </c>
      <c r="B1494">
        <f>RAND()</f>
        <v>0</v>
      </c>
      <c r="C1494">
        <f>IF(B1494&lt;$W$41,3,IF(B1494&lt;$W$41+$W$42,4,5))</f>
        <v>0</v>
      </c>
      <c r="D1494">
        <f>NORMSINV(RAND())</f>
        <v>0</v>
      </c>
      <c r="E1494">
        <f>$W$25*EXP(($W$26-$W$28-0.5*$W$27^2)*C1494+$W$27*SQRT(C1494)*D1494)</f>
        <v>0</v>
      </c>
      <c r="F1494">
        <f>$W$30*(1+$W$31)^C1494</f>
        <v>0</v>
      </c>
      <c r="G1494">
        <f>$W$32*(1+$W$33)^C1494</f>
        <v>0</v>
      </c>
      <c r="H1494">
        <f>$W$34*(1+$W$35)^C1494</f>
        <v>0</v>
      </c>
      <c r="I1494">
        <f>MIN(E1494,F1494)</f>
        <v>0</v>
      </c>
      <c r="J1494">
        <f>MIN(E1494-I1494,G1494)</f>
        <v>0</v>
      </c>
      <c r="K1494">
        <f>MIN(E1494-I1494-J1494,H1494)</f>
        <v>0</v>
      </c>
      <c r="L1494">
        <f>E1494-I1494-J1494-K1494</f>
        <v>0</v>
      </c>
      <c r="M1494">
        <f>IF((I1494+J1494+(1-$W$36)*L1494)/$W$39&gt;=$W$38,1,0)</f>
        <v>0</v>
      </c>
      <c r="N1494">
        <f>IF(M1494=1,$W$37,$W$36)*L1494</f>
        <v>0</v>
      </c>
      <c r="O1494">
        <f>EXP(-$W$26*C1494)*I1494</f>
        <v>0</v>
      </c>
      <c r="P1494">
        <f>EXP(-$W$26*C1494)*J1494</f>
        <v>0</v>
      </c>
      <c r="Q1494">
        <f>EXP(-$W$26*C1494)*K1494</f>
        <v>0</v>
      </c>
      <c r="R1494">
        <f>EXP(-$W$26*C1494)*(L1494-N1494)</f>
        <v>0</v>
      </c>
      <c r="S1494">
        <f>EXP(-$W$26*C1494)*N1494</f>
        <v>0</v>
      </c>
      <c r="T1494">
        <f>EXP(-$W$26*C1494)*E1494</f>
        <v>0</v>
      </c>
    </row>
    <row r="1495" spans="1:20">
      <c r="A1495">
        <v>1486</v>
      </c>
      <c r="B1495">
        <f>RAND()</f>
        <v>0</v>
      </c>
      <c r="C1495">
        <f>IF(B1495&lt;$W$41,3,IF(B1495&lt;$W$41+$W$42,4,5))</f>
        <v>0</v>
      </c>
      <c r="D1495">
        <f>NORMSINV(RAND())</f>
        <v>0</v>
      </c>
      <c r="E1495">
        <f>$W$25*EXP(($W$26-$W$28-0.5*$W$27^2)*C1495+$W$27*SQRT(C1495)*D1495)</f>
        <v>0</v>
      </c>
      <c r="F1495">
        <f>$W$30*(1+$W$31)^C1495</f>
        <v>0</v>
      </c>
      <c r="G1495">
        <f>$W$32*(1+$W$33)^C1495</f>
        <v>0</v>
      </c>
      <c r="H1495">
        <f>$W$34*(1+$W$35)^C1495</f>
        <v>0</v>
      </c>
      <c r="I1495">
        <f>MIN(E1495,F1495)</f>
        <v>0</v>
      </c>
      <c r="J1495">
        <f>MIN(E1495-I1495,G1495)</f>
        <v>0</v>
      </c>
      <c r="K1495">
        <f>MIN(E1495-I1495-J1495,H1495)</f>
        <v>0</v>
      </c>
      <c r="L1495">
        <f>E1495-I1495-J1495-K1495</f>
        <v>0</v>
      </c>
      <c r="M1495">
        <f>IF((I1495+J1495+(1-$W$36)*L1495)/$W$39&gt;=$W$38,1,0)</f>
        <v>0</v>
      </c>
      <c r="N1495">
        <f>IF(M1495=1,$W$37,$W$36)*L1495</f>
        <v>0</v>
      </c>
      <c r="O1495">
        <f>EXP(-$W$26*C1495)*I1495</f>
        <v>0</v>
      </c>
      <c r="P1495">
        <f>EXP(-$W$26*C1495)*J1495</f>
        <v>0</v>
      </c>
      <c r="Q1495">
        <f>EXP(-$W$26*C1495)*K1495</f>
        <v>0</v>
      </c>
      <c r="R1495">
        <f>EXP(-$W$26*C1495)*(L1495-N1495)</f>
        <v>0</v>
      </c>
      <c r="S1495">
        <f>EXP(-$W$26*C1495)*N1495</f>
        <v>0</v>
      </c>
      <c r="T1495">
        <f>EXP(-$W$26*C1495)*E1495</f>
        <v>0</v>
      </c>
    </row>
    <row r="1496" spans="1:20">
      <c r="A1496">
        <v>1487</v>
      </c>
      <c r="B1496">
        <f>RAND()</f>
        <v>0</v>
      </c>
      <c r="C1496">
        <f>IF(B1496&lt;$W$41,3,IF(B1496&lt;$W$41+$W$42,4,5))</f>
        <v>0</v>
      </c>
      <c r="D1496">
        <f>NORMSINV(RAND())</f>
        <v>0</v>
      </c>
      <c r="E1496">
        <f>$W$25*EXP(($W$26-$W$28-0.5*$W$27^2)*C1496+$W$27*SQRT(C1496)*D1496)</f>
        <v>0</v>
      </c>
      <c r="F1496">
        <f>$W$30*(1+$W$31)^C1496</f>
        <v>0</v>
      </c>
      <c r="G1496">
        <f>$W$32*(1+$W$33)^C1496</f>
        <v>0</v>
      </c>
      <c r="H1496">
        <f>$W$34*(1+$W$35)^C1496</f>
        <v>0</v>
      </c>
      <c r="I1496">
        <f>MIN(E1496,F1496)</f>
        <v>0</v>
      </c>
      <c r="J1496">
        <f>MIN(E1496-I1496,G1496)</f>
        <v>0</v>
      </c>
      <c r="K1496">
        <f>MIN(E1496-I1496-J1496,H1496)</f>
        <v>0</v>
      </c>
      <c r="L1496">
        <f>E1496-I1496-J1496-K1496</f>
        <v>0</v>
      </c>
      <c r="M1496">
        <f>IF((I1496+J1496+(1-$W$36)*L1496)/$W$39&gt;=$W$38,1,0)</f>
        <v>0</v>
      </c>
      <c r="N1496">
        <f>IF(M1496=1,$W$37,$W$36)*L1496</f>
        <v>0</v>
      </c>
      <c r="O1496">
        <f>EXP(-$W$26*C1496)*I1496</f>
        <v>0</v>
      </c>
      <c r="P1496">
        <f>EXP(-$W$26*C1496)*J1496</f>
        <v>0</v>
      </c>
      <c r="Q1496">
        <f>EXP(-$W$26*C1496)*K1496</f>
        <v>0</v>
      </c>
      <c r="R1496">
        <f>EXP(-$W$26*C1496)*(L1496-N1496)</f>
        <v>0</v>
      </c>
      <c r="S1496">
        <f>EXP(-$W$26*C1496)*N1496</f>
        <v>0</v>
      </c>
      <c r="T1496">
        <f>EXP(-$W$26*C1496)*E1496</f>
        <v>0</v>
      </c>
    </row>
    <row r="1497" spans="1:20">
      <c r="A1497">
        <v>1488</v>
      </c>
      <c r="B1497">
        <f>RAND()</f>
        <v>0</v>
      </c>
      <c r="C1497">
        <f>IF(B1497&lt;$W$41,3,IF(B1497&lt;$W$41+$W$42,4,5))</f>
        <v>0</v>
      </c>
      <c r="D1497">
        <f>NORMSINV(RAND())</f>
        <v>0</v>
      </c>
      <c r="E1497">
        <f>$W$25*EXP(($W$26-$W$28-0.5*$W$27^2)*C1497+$W$27*SQRT(C1497)*D1497)</f>
        <v>0</v>
      </c>
      <c r="F1497">
        <f>$W$30*(1+$W$31)^C1497</f>
        <v>0</v>
      </c>
      <c r="G1497">
        <f>$W$32*(1+$W$33)^C1497</f>
        <v>0</v>
      </c>
      <c r="H1497">
        <f>$W$34*(1+$W$35)^C1497</f>
        <v>0</v>
      </c>
      <c r="I1497">
        <f>MIN(E1497,F1497)</f>
        <v>0</v>
      </c>
      <c r="J1497">
        <f>MIN(E1497-I1497,G1497)</f>
        <v>0</v>
      </c>
      <c r="K1497">
        <f>MIN(E1497-I1497-J1497,H1497)</f>
        <v>0</v>
      </c>
      <c r="L1497">
        <f>E1497-I1497-J1497-K1497</f>
        <v>0</v>
      </c>
      <c r="M1497">
        <f>IF((I1497+J1497+(1-$W$36)*L1497)/$W$39&gt;=$W$38,1,0)</f>
        <v>0</v>
      </c>
      <c r="N1497">
        <f>IF(M1497=1,$W$37,$W$36)*L1497</f>
        <v>0</v>
      </c>
      <c r="O1497">
        <f>EXP(-$W$26*C1497)*I1497</f>
        <v>0</v>
      </c>
      <c r="P1497">
        <f>EXP(-$W$26*C1497)*J1497</f>
        <v>0</v>
      </c>
      <c r="Q1497">
        <f>EXP(-$W$26*C1497)*K1497</f>
        <v>0</v>
      </c>
      <c r="R1497">
        <f>EXP(-$W$26*C1497)*(L1497-N1497)</f>
        <v>0</v>
      </c>
      <c r="S1497">
        <f>EXP(-$W$26*C1497)*N1497</f>
        <v>0</v>
      </c>
      <c r="T1497">
        <f>EXP(-$W$26*C1497)*E1497</f>
        <v>0</v>
      </c>
    </row>
    <row r="1498" spans="1:20">
      <c r="A1498">
        <v>1489</v>
      </c>
      <c r="B1498">
        <f>RAND()</f>
        <v>0</v>
      </c>
      <c r="C1498">
        <f>IF(B1498&lt;$W$41,3,IF(B1498&lt;$W$41+$W$42,4,5))</f>
        <v>0</v>
      </c>
      <c r="D1498">
        <f>NORMSINV(RAND())</f>
        <v>0</v>
      </c>
      <c r="E1498">
        <f>$W$25*EXP(($W$26-$W$28-0.5*$W$27^2)*C1498+$W$27*SQRT(C1498)*D1498)</f>
        <v>0</v>
      </c>
      <c r="F1498">
        <f>$W$30*(1+$W$31)^C1498</f>
        <v>0</v>
      </c>
      <c r="G1498">
        <f>$W$32*(1+$W$33)^C1498</f>
        <v>0</v>
      </c>
      <c r="H1498">
        <f>$W$34*(1+$W$35)^C1498</f>
        <v>0</v>
      </c>
      <c r="I1498">
        <f>MIN(E1498,F1498)</f>
        <v>0</v>
      </c>
      <c r="J1498">
        <f>MIN(E1498-I1498,G1498)</f>
        <v>0</v>
      </c>
      <c r="K1498">
        <f>MIN(E1498-I1498-J1498,H1498)</f>
        <v>0</v>
      </c>
      <c r="L1498">
        <f>E1498-I1498-J1498-K1498</f>
        <v>0</v>
      </c>
      <c r="M1498">
        <f>IF((I1498+J1498+(1-$W$36)*L1498)/$W$39&gt;=$W$38,1,0)</f>
        <v>0</v>
      </c>
      <c r="N1498">
        <f>IF(M1498=1,$W$37,$W$36)*L1498</f>
        <v>0</v>
      </c>
      <c r="O1498">
        <f>EXP(-$W$26*C1498)*I1498</f>
        <v>0</v>
      </c>
      <c r="P1498">
        <f>EXP(-$W$26*C1498)*J1498</f>
        <v>0</v>
      </c>
      <c r="Q1498">
        <f>EXP(-$W$26*C1498)*K1498</f>
        <v>0</v>
      </c>
      <c r="R1498">
        <f>EXP(-$W$26*C1498)*(L1498-N1498)</f>
        <v>0</v>
      </c>
      <c r="S1498">
        <f>EXP(-$W$26*C1498)*N1498</f>
        <v>0</v>
      </c>
      <c r="T1498">
        <f>EXP(-$W$26*C1498)*E1498</f>
        <v>0</v>
      </c>
    </row>
    <row r="1499" spans="1:20">
      <c r="A1499">
        <v>1490</v>
      </c>
      <c r="B1499">
        <f>RAND()</f>
        <v>0</v>
      </c>
      <c r="C1499">
        <f>IF(B1499&lt;$W$41,3,IF(B1499&lt;$W$41+$W$42,4,5))</f>
        <v>0</v>
      </c>
      <c r="D1499">
        <f>NORMSINV(RAND())</f>
        <v>0</v>
      </c>
      <c r="E1499">
        <f>$W$25*EXP(($W$26-$W$28-0.5*$W$27^2)*C1499+$W$27*SQRT(C1499)*D1499)</f>
        <v>0</v>
      </c>
      <c r="F1499">
        <f>$W$30*(1+$W$31)^C1499</f>
        <v>0</v>
      </c>
      <c r="G1499">
        <f>$W$32*(1+$W$33)^C1499</f>
        <v>0</v>
      </c>
      <c r="H1499">
        <f>$W$34*(1+$W$35)^C1499</f>
        <v>0</v>
      </c>
      <c r="I1499">
        <f>MIN(E1499,F1499)</f>
        <v>0</v>
      </c>
      <c r="J1499">
        <f>MIN(E1499-I1499,G1499)</f>
        <v>0</v>
      </c>
      <c r="K1499">
        <f>MIN(E1499-I1499-J1499,H1499)</f>
        <v>0</v>
      </c>
      <c r="L1499">
        <f>E1499-I1499-J1499-K1499</f>
        <v>0</v>
      </c>
      <c r="M1499">
        <f>IF((I1499+J1499+(1-$W$36)*L1499)/$W$39&gt;=$W$38,1,0)</f>
        <v>0</v>
      </c>
      <c r="N1499">
        <f>IF(M1499=1,$W$37,$W$36)*L1499</f>
        <v>0</v>
      </c>
      <c r="O1499">
        <f>EXP(-$W$26*C1499)*I1499</f>
        <v>0</v>
      </c>
      <c r="P1499">
        <f>EXP(-$W$26*C1499)*J1499</f>
        <v>0</v>
      </c>
      <c r="Q1499">
        <f>EXP(-$W$26*C1499)*K1499</f>
        <v>0</v>
      </c>
      <c r="R1499">
        <f>EXP(-$W$26*C1499)*(L1499-N1499)</f>
        <v>0</v>
      </c>
      <c r="S1499">
        <f>EXP(-$W$26*C1499)*N1499</f>
        <v>0</v>
      </c>
      <c r="T1499">
        <f>EXP(-$W$26*C1499)*E1499</f>
        <v>0</v>
      </c>
    </row>
    <row r="1500" spans="1:20">
      <c r="A1500">
        <v>1491</v>
      </c>
      <c r="B1500">
        <f>RAND()</f>
        <v>0</v>
      </c>
      <c r="C1500">
        <f>IF(B1500&lt;$W$41,3,IF(B1500&lt;$W$41+$W$42,4,5))</f>
        <v>0</v>
      </c>
      <c r="D1500">
        <f>NORMSINV(RAND())</f>
        <v>0</v>
      </c>
      <c r="E1500">
        <f>$W$25*EXP(($W$26-$W$28-0.5*$W$27^2)*C1500+$W$27*SQRT(C1500)*D1500)</f>
        <v>0</v>
      </c>
      <c r="F1500">
        <f>$W$30*(1+$W$31)^C1500</f>
        <v>0</v>
      </c>
      <c r="G1500">
        <f>$W$32*(1+$W$33)^C1500</f>
        <v>0</v>
      </c>
      <c r="H1500">
        <f>$W$34*(1+$W$35)^C1500</f>
        <v>0</v>
      </c>
      <c r="I1500">
        <f>MIN(E1500,F1500)</f>
        <v>0</v>
      </c>
      <c r="J1500">
        <f>MIN(E1500-I1500,G1500)</f>
        <v>0</v>
      </c>
      <c r="K1500">
        <f>MIN(E1500-I1500-J1500,H1500)</f>
        <v>0</v>
      </c>
      <c r="L1500">
        <f>E1500-I1500-J1500-K1500</f>
        <v>0</v>
      </c>
      <c r="M1500">
        <f>IF((I1500+J1500+(1-$W$36)*L1500)/$W$39&gt;=$W$38,1,0)</f>
        <v>0</v>
      </c>
      <c r="N1500">
        <f>IF(M1500=1,$W$37,$W$36)*L1500</f>
        <v>0</v>
      </c>
      <c r="O1500">
        <f>EXP(-$W$26*C1500)*I1500</f>
        <v>0</v>
      </c>
      <c r="P1500">
        <f>EXP(-$W$26*C1500)*J1500</f>
        <v>0</v>
      </c>
      <c r="Q1500">
        <f>EXP(-$W$26*C1500)*K1500</f>
        <v>0</v>
      </c>
      <c r="R1500">
        <f>EXP(-$W$26*C1500)*(L1500-N1500)</f>
        <v>0</v>
      </c>
      <c r="S1500">
        <f>EXP(-$W$26*C1500)*N1500</f>
        <v>0</v>
      </c>
      <c r="T1500">
        <f>EXP(-$W$26*C1500)*E1500</f>
        <v>0</v>
      </c>
    </row>
    <row r="1501" spans="1:20">
      <c r="A1501">
        <v>1492</v>
      </c>
      <c r="B1501">
        <f>RAND()</f>
        <v>0</v>
      </c>
      <c r="C1501">
        <f>IF(B1501&lt;$W$41,3,IF(B1501&lt;$W$41+$W$42,4,5))</f>
        <v>0</v>
      </c>
      <c r="D1501">
        <f>NORMSINV(RAND())</f>
        <v>0</v>
      </c>
      <c r="E1501">
        <f>$W$25*EXP(($W$26-$W$28-0.5*$W$27^2)*C1501+$W$27*SQRT(C1501)*D1501)</f>
        <v>0</v>
      </c>
      <c r="F1501">
        <f>$W$30*(1+$W$31)^C1501</f>
        <v>0</v>
      </c>
      <c r="G1501">
        <f>$W$32*(1+$W$33)^C1501</f>
        <v>0</v>
      </c>
      <c r="H1501">
        <f>$W$34*(1+$W$35)^C1501</f>
        <v>0</v>
      </c>
      <c r="I1501">
        <f>MIN(E1501,F1501)</f>
        <v>0</v>
      </c>
      <c r="J1501">
        <f>MIN(E1501-I1501,G1501)</f>
        <v>0</v>
      </c>
      <c r="K1501">
        <f>MIN(E1501-I1501-J1501,H1501)</f>
        <v>0</v>
      </c>
      <c r="L1501">
        <f>E1501-I1501-J1501-K1501</f>
        <v>0</v>
      </c>
      <c r="M1501">
        <f>IF((I1501+J1501+(1-$W$36)*L1501)/$W$39&gt;=$W$38,1,0)</f>
        <v>0</v>
      </c>
      <c r="N1501">
        <f>IF(M1501=1,$W$37,$W$36)*L1501</f>
        <v>0</v>
      </c>
      <c r="O1501">
        <f>EXP(-$W$26*C1501)*I1501</f>
        <v>0</v>
      </c>
      <c r="P1501">
        <f>EXP(-$W$26*C1501)*J1501</f>
        <v>0</v>
      </c>
      <c r="Q1501">
        <f>EXP(-$W$26*C1501)*K1501</f>
        <v>0</v>
      </c>
      <c r="R1501">
        <f>EXP(-$W$26*C1501)*(L1501-N1501)</f>
        <v>0</v>
      </c>
      <c r="S1501">
        <f>EXP(-$W$26*C1501)*N1501</f>
        <v>0</v>
      </c>
      <c r="T1501">
        <f>EXP(-$W$26*C1501)*E1501</f>
        <v>0</v>
      </c>
    </row>
    <row r="1502" spans="1:20">
      <c r="A1502">
        <v>1493</v>
      </c>
      <c r="B1502">
        <f>RAND()</f>
        <v>0</v>
      </c>
      <c r="C1502">
        <f>IF(B1502&lt;$W$41,3,IF(B1502&lt;$W$41+$W$42,4,5))</f>
        <v>0</v>
      </c>
      <c r="D1502">
        <f>NORMSINV(RAND())</f>
        <v>0</v>
      </c>
      <c r="E1502">
        <f>$W$25*EXP(($W$26-$W$28-0.5*$W$27^2)*C1502+$W$27*SQRT(C1502)*D1502)</f>
        <v>0</v>
      </c>
      <c r="F1502">
        <f>$W$30*(1+$W$31)^C1502</f>
        <v>0</v>
      </c>
      <c r="G1502">
        <f>$W$32*(1+$W$33)^C1502</f>
        <v>0</v>
      </c>
      <c r="H1502">
        <f>$W$34*(1+$W$35)^C1502</f>
        <v>0</v>
      </c>
      <c r="I1502">
        <f>MIN(E1502,F1502)</f>
        <v>0</v>
      </c>
      <c r="J1502">
        <f>MIN(E1502-I1502,G1502)</f>
        <v>0</v>
      </c>
      <c r="K1502">
        <f>MIN(E1502-I1502-J1502,H1502)</f>
        <v>0</v>
      </c>
      <c r="L1502">
        <f>E1502-I1502-J1502-K1502</f>
        <v>0</v>
      </c>
      <c r="M1502">
        <f>IF((I1502+J1502+(1-$W$36)*L1502)/$W$39&gt;=$W$38,1,0)</f>
        <v>0</v>
      </c>
      <c r="N1502">
        <f>IF(M1502=1,$W$37,$W$36)*L1502</f>
        <v>0</v>
      </c>
      <c r="O1502">
        <f>EXP(-$W$26*C1502)*I1502</f>
        <v>0</v>
      </c>
      <c r="P1502">
        <f>EXP(-$W$26*C1502)*J1502</f>
        <v>0</v>
      </c>
      <c r="Q1502">
        <f>EXP(-$W$26*C1502)*K1502</f>
        <v>0</v>
      </c>
      <c r="R1502">
        <f>EXP(-$W$26*C1502)*(L1502-N1502)</f>
        <v>0</v>
      </c>
      <c r="S1502">
        <f>EXP(-$W$26*C1502)*N1502</f>
        <v>0</v>
      </c>
      <c r="T1502">
        <f>EXP(-$W$26*C1502)*E1502</f>
        <v>0</v>
      </c>
    </row>
    <row r="1503" spans="1:20">
      <c r="A1503">
        <v>1494</v>
      </c>
      <c r="B1503">
        <f>RAND()</f>
        <v>0</v>
      </c>
      <c r="C1503">
        <f>IF(B1503&lt;$W$41,3,IF(B1503&lt;$W$41+$W$42,4,5))</f>
        <v>0</v>
      </c>
      <c r="D1503">
        <f>NORMSINV(RAND())</f>
        <v>0</v>
      </c>
      <c r="E1503">
        <f>$W$25*EXP(($W$26-$W$28-0.5*$W$27^2)*C1503+$W$27*SQRT(C1503)*D1503)</f>
        <v>0</v>
      </c>
      <c r="F1503">
        <f>$W$30*(1+$W$31)^C1503</f>
        <v>0</v>
      </c>
      <c r="G1503">
        <f>$W$32*(1+$W$33)^C1503</f>
        <v>0</v>
      </c>
      <c r="H1503">
        <f>$W$34*(1+$W$35)^C1503</f>
        <v>0</v>
      </c>
      <c r="I1503">
        <f>MIN(E1503,F1503)</f>
        <v>0</v>
      </c>
      <c r="J1503">
        <f>MIN(E1503-I1503,G1503)</f>
        <v>0</v>
      </c>
      <c r="K1503">
        <f>MIN(E1503-I1503-J1503,H1503)</f>
        <v>0</v>
      </c>
      <c r="L1503">
        <f>E1503-I1503-J1503-K1503</f>
        <v>0</v>
      </c>
      <c r="M1503">
        <f>IF((I1503+J1503+(1-$W$36)*L1503)/$W$39&gt;=$W$38,1,0)</f>
        <v>0</v>
      </c>
      <c r="N1503">
        <f>IF(M1503=1,$W$37,$W$36)*L1503</f>
        <v>0</v>
      </c>
      <c r="O1503">
        <f>EXP(-$W$26*C1503)*I1503</f>
        <v>0</v>
      </c>
      <c r="P1503">
        <f>EXP(-$W$26*C1503)*J1503</f>
        <v>0</v>
      </c>
      <c r="Q1503">
        <f>EXP(-$W$26*C1503)*K1503</f>
        <v>0</v>
      </c>
      <c r="R1503">
        <f>EXP(-$W$26*C1503)*(L1503-N1503)</f>
        <v>0</v>
      </c>
      <c r="S1503">
        <f>EXP(-$W$26*C1503)*N1503</f>
        <v>0</v>
      </c>
      <c r="T1503">
        <f>EXP(-$W$26*C1503)*E1503</f>
        <v>0</v>
      </c>
    </row>
    <row r="1504" spans="1:20">
      <c r="A1504">
        <v>1495</v>
      </c>
      <c r="B1504">
        <f>RAND()</f>
        <v>0</v>
      </c>
      <c r="C1504">
        <f>IF(B1504&lt;$W$41,3,IF(B1504&lt;$W$41+$W$42,4,5))</f>
        <v>0</v>
      </c>
      <c r="D1504">
        <f>NORMSINV(RAND())</f>
        <v>0</v>
      </c>
      <c r="E1504">
        <f>$W$25*EXP(($W$26-$W$28-0.5*$W$27^2)*C1504+$W$27*SQRT(C1504)*D1504)</f>
        <v>0</v>
      </c>
      <c r="F1504">
        <f>$W$30*(1+$W$31)^C1504</f>
        <v>0</v>
      </c>
      <c r="G1504">
        <f>$W$32*(1+$W$33)^C1504</f>
        <v>0</v>
      </c>
      <c r="H1504">
        <f>$W$34*(1+$W$35)^C1504</f>
        <v>0</v>
      </c>
      <c r="I1504">
        <f>MIN(E1504,F1504)</f>
        <v>0</v>
      </c>
      <c r="J1504">
        <f>MIN(E1504-I1504,G1504)</f>
        <v>0</v>
      </c>
      <c r="K1504">
        <f>MIN(E1504-I1504-J1504,H1504)</f>
        <v>0</v>
      </c>
      <c r="L1504">
        <f>E1504-I1504-J1504-K1504</f>
        <v>0</v>
      </c>
      <c r="M1504">
        <f>IF((I1504+J1504+(1-$W$36)*L1504)/$W$39&gt;=$W$38,1,0)</f>
        <v>0</v>
      </c>
      <c r="N1504">
        <f>IF(M1504=1,$W$37,$W$36)*L1504</f>
        <v>0</v>
      </c>
      <c r="O1504">
        <f>EXP(-$W$26*C1504)*I1504</f>
        <v>0</v>
      </c>
      <c r="P1504">
        <f>EXP(-$W$26*C1504)*J1504</f>
        <v>0</v>
      </c>
      <c r="Q1504">
        <f>EXP(-$W$26*C1504)*K1504</f>
        <v>0</v>
      </c>
      <c r="R1504">
        <f>EXP(-$W$26*C1504)*(L1504-N1504)</f>
        <v>0</v>
      </c>
      <c r="S1504">
        <f>EXP(-$W$26*C1504)*N1504</f>
        <v>0</v>
      </c>
      <c r="T1504">
        <f>EXP(-$W$26*C1504)*E1504</f>
        <v>0</v>
      </c>
    </row>
    <row r="1505" spans="1:20">
      <c r="A1505">
        <v>1496</v>
      </c>
      <c r="B1505">
        <f>RAND()</f>
        <v>0</v>
      </c>
      <c r="C1505">
        <f>IF(B1505&lt;$W$41,3,IF(B1505&lt;$W$41+$W$42,4,5))</f>
        <v>0</v>
      </c>
      <c r="D1505">
        <f>NORMSINV(RAND())</f>
        <v>0</v>
      </c>
      <c r="E1505">
        <f>$W$25*EXP(($W$26-$W$28-0.5*$W$27^2)*C1505+$W$27*SQRT(C1505)*D1505)</f>
        <v>0</v>
      </c>
      <c r="F1505">
        <f>$W$30*(1+$W$31)^C1505</f>
        <v>0</v>
      </c>
      <c r="G1505">
        <f>$W$32*(1+$W$33)^C1505</f>
        <v>0</v>
      </c>
      <c r="H1505">
        <f>$W$34*(1+$W$35)^C1505</f>
        <v>0</v>
      </c>
      <c r="I1505">
        <f>MIN(E1505,F1505)</f>
        <v>0</v>
      </c>
      <c r="J1505">
        <f>MIN(E1505-I1505,G1505)</f>
        <v>0</v>
      </c>
      <c r="K1505">
        <f>MIN(E1505-I1505-J1505,H1505)</f>
        <v>0</v>
      </c>
      <c r="L1505">
        <f>E1505-I1505-J1505-K1505</f>
        <v>0</v>
      </c>
      <c r="M1505">
        <f>IF((I1505+J1505+(1-$W$36)*L1505)/$W$39&gt;=$W$38,1,0)</f>
        <v>0</v>
      </c>
      <c r="N1505">
        <f>IF(M1505=1,$W$37,$W$36)*L1505</f>
        <v>0</v>
      </c>
      <c r="O1505">
        <f>EXP(-$W$26*C1505)*I1505</f>
        <v>0</v>
      </c>
      <c r="P1505">
        <f>EXP(-$W$26*C1505)*J1505</f>
        <v>0</v>
      </c>
      <c r="Q1505">
        <f>EXP(-$W$26*C1505)*K1505</f>
        <v>0</v>
      </c>
      <c r="R1505">
        <f>EXP(-$W$26*C1505)*(L1505-N1505)</f>
        <v>0</v>
      </c>
      <c r="S1505">
        <f>EXP(-$W$26*C1505)*N1505</f>
        <v>0</v>
      </c>
      <c r="T1505">
        <f>EXP(-$W$26*C1505)*E1505</f>
        <v>0</v>
      </c>
    </row>
    <row r="1506" spans="1:20">
      <c r="A1506">
        <v>1497</v>
      </c>
      <c r="B1506">
        <f>RAND()</f>
        <v>0</v>
      </c>
      <c r="C1506">
        <f>IF(B1506&lt;$W$41,3,IF(B1506&lt;$W$41+$W$42,4,5))</f>
        <v>0</v>
      </c>
      <c r="D1506">
        <f>NORMSINV(RAND())</f>
        <v>0</v>
      </c>
      <c r="E1506">
        <f>$W$25*EXP(($W$26-$W$28-0.5*$W$27^2)*C1506+$W$27*SQRT(C1506)*D1506)</f>
        <v>0</v>
      </c>
      <c r="F1506">
        <f>$W$30*(1+$W$31)^C1506</f>
        <v>0</v>
      </c>
      <c r="G1506">
        <f>$W$32*(1+$W$33)^C1506</f>
        <v>0</v>
      </c>
      <c r="H1506">
        <f>$W$34*(1+$W$35)^C1506</f>
        <v>0</v>
      </c>
      <c r="I1506">
        <f>MIN(E1506,F1506)</f>
        <v>0</v>
      </c>
      <c r="J1506">
        <f>MIN(E1506-I1506,G1506)</f>
        <v>0</v>
      </c>
      <c r="K1506">
        <f>MIN(E1506-I1506-J1506,H1506)</f>
        <v>0</v>
      </c>
      <c r="L1506">
        <f>E1506-I1506-J1506-K1506</f>
        <v>0</v>
      </c>
      <c r="M1506">
        <f>IF((I1506+J1506+(1-$W$36)*L1506)/$W$39&gt;=$W$38,1,0)</f>
        <v>0</v>
      </c>
      <c r="N1506">
        <f>IF(M1506=1,$W$37,$W$36)*L1506</f>
        <v>0</v>
      </c>
      <c r="O1506">
        <f>EXP(-$W$26*C1506)*I1506</f>
        <v>0</v>
      </c>
      <c r="P1506">
        <f>EXP(-$W$26*C1506)*J1506</f>
        <v>0</v>
      </c>
      <c r="Q1506">
        <f>EXP(-$W$26*C1506)*K1506</f>
        <v>0</v>
      </c>
      <c r="R1506">
        <f>EXP(-$W$26*C1506)*(L1506-N1506)</f>
        <v>0</v>
      </c>
      <c r="S1506">
        <f>EXP(-$W$26*C1506)*N1506</f>
        <v>0</v>
      </c>
      <c r="T1506">
        <f>EXP(-$W$26*C1506)*E1506</f>
        <v>0</v>
      </c>
    </row>
    <row r="1507" spans="1:20">
      <c r="A1507">
        <v>1498</v>
      </c>
      <c r="B1507">
        <f>RAND()</f>
        <v>0</v>
      </c>
      <c r="C1507">
        <f>IF(B1507&lt;$W$41,3,IF(B1507&lt;$W$41+$W$42,4,5))</f>
        <v>0</v>
      </c>
      <c r="D1507">
        <f>NORMSINV(RAND())</f>
        <v>0</v>
      </c>
      <c r="E1507">
        <f>$W$25*EXP(($W$26-$W$28-0.5*$W$27^2)*C1507+$W$27*SQRT(C1507)*D1507)</f>
        <v>0</v>
      </c>
      <c r="F1507">
        <f>$W$30*(1+$W$31)^C1507</f>
        <v>0</v>
      </c>
      <c r="G1507">
        <f>$W$32*(1+$W$33)^C1507</f>
        <v>0</v>
      </c>
      <c r="H1507">
        <f>$W$34*(1+$W$35)^C1507</f>
        <v>0</v>
      </c>
      <c r="I1507">
        <f>MIN(E1507,F1507)</f>
        <v>0</v>
      </c>
      <c r="J1507">
        <f>MIN(E1507-I1507,G1507)</f>
        <v>0</v>
      </c>
      <c r="K1507">
        <f>MIN(E1507-I1507-J1507,H1507)</f>
        <v>0</v>
      </c>
      <c r="L1507">
        <f>E1507-I1507-J1507-K1507</f>
        <v>0</v>
      </c>
      <c r="M1507">
        <f>IF((I1507+J1507+(1-$W$36)*L1507)/$W$39&gt;=$W$38,1,0)</f>
        <v>0</v>
      </c>
      <c r="N1507">
        <f>IF(M1507=1,$W$37,$W$36)*L1507</f>
        <v>0</v>
      </c>
      <c r="O1507">
        <f>EXP(-$W$26*C1507)*I1507</f>
        <v>0</v>
      </c>
      <c r="P1507">
        <f>EXP(-$W$26*C1507)*J1507</f>
        <v>0</v>
      </c>
      <c r="Q1507">
        <f>EXP(-$W$26*C1507)*K1507</f>
        <v>0</v>
      </c>
      <c r="R1507">
        <f>EXP(-$W$26*C1507)*(L1507-N1507)</f>
        <v>0</v>
      </c>
      <c r="S1507">
        <f>EXP(-$W$26*C1507)*N1507</f>
        <v>0</v>
      </c>
      <c r="T1507">
        <f>EXP(-$W$26*C1507)*E1507</f>
        <v>0</v>
      </c>
    </row>
    <row r="1508" spans="1:20">
      <c r="A1508">
        <v>1499</v>
      </c>
      <c r="B1508">
        <f>RAND()</f>
        <v>0</v>
      </c>
      <c r="C1508">
        <f>IF(B1508&lt;$W$41,3,IF(B1508&lt;$W$41+$W$42,4,5))</f>
        <v>0</v>
      </c>
      <c r="D1508">
        <f>NORMSINV(RAND())</f>
        <v>0</v>
      </c>
      <c r="E1508">
        <f>$W$25*EXP(($W$26-$W$28-0.5*$W$27^2)*C1508+$W$27*SQRT(C1508)*D1508)</f>
        <v>0</v>
      </c>
      <c r="F1508">
        <f>$W$30*(1+$W$31)^C1508</f>
        <v>0</v>
      </c>
      <c r="G1508">
        <f>$W$32*(1+$W$33)^C1508</f>
        <v>0</v>
      </c>
      <c r="H1508">
        <f>$W$34*(1+$W$35)^C1508</f>
        <v>0</v>
      </c>
      <c r="I1508">
        <f>MIN(E1508,F1508)</f>
        <v>0</v>
      </c>
      <c r="J1508">
        <f>MIN(E1508-I1508,G1508)</f>
        <v>0</v>
      </c>
      <c r="K1508">
        <f>MIN(E1508-I1508-J1508,H1508)</f>
        <v>0</v>
      </c>
      <c r="L1508">
        <f>E1508-I1508-J1508-K1508</f>
        <v>0</v>
      </c>
      <c r="M1508">
        <f>IF((I1508+J1508+(1-$W$36)*L1508)/$W$39&gt;=$W$38,1,0)</f>
        <v>0</v>
      </c>
      <c r="N1508">
        <f>IF(M1508=1,$W$37,$W$36)*L1508</f>
        <v>0</v>
      </c>
      <c r="O1508">
        <f>EXP(-$W$26*C1508)*I1508</f>
        <v>0</v>
      </c>
      <c r="P1508">
        <f>EXP(-$W$26*C1508)*J1508</f>
        <v>0</v>
      </c>
      <c r="Q1508">
        <f>EXP(-$W$26*C1508)*K1508</f>
        <v>0</v>
      </c>
      <c r="R1508">
        <f>EXP(-$W$26*C1508)*(L1508-N1508)</f>
        <v>0</v>
      </c>
      <c r="S1508">
        <f>EXP(-$W$26*C1508)*N1508</f>
        <v>0</v>
      </c>
      <c r="T1508">
        <f>EXP(-$W$26*C1508)*E1508</f>
        <v>0</v>
      </c>
    </row>
    <row r="1509" spans="1:20">
      <c r="A1509">
        <v>1500</v>
      </c>
      <c r="B1509">
        <f>RAND()</f>
        <v>0</v>
      </c>
      <c r="C1509">
        <f>IF(B1509&lt;$W$41,3,IF(B1509&lt;$W$41+$W$42,4,5))</f>
        <v>0</v>
      </c>
      <c r="D1509">
        <f>NORMSINV(RAND())</f>
        <v>0</v>
      </c>
      <c r="E1509">
        <f>$W$25*EXP(($W$26-$W$28-0.5*$W$27^2)*C1509+$W$27*SQRT(C1509)*D1509)</f>
        <v>0</v>
      </c>
      <c r="F1509">
        <f>$W$30*(1+$W$31)^C1509</f>
        <v>0</v>
      </c>
      <c r="G1509">
        <f>$W$32*(1+$W$33)^C1509</f>
        <v>0</v>
      </c>
      <c r="H1509">
        <f>$W$34*(1+$W$35)^C1509</f>
        <v>0</v>
      </c>
      <c r="I1509">
        <f>MIN(E1509,F1509)</f>
        <v>0</v>
      </c>
      <c r="J1509">
        <f>MIN(E1509-I1509,G1509)</f>
        <v>0</v>
      </c>
      <c r="K1509">
        <f>MIN(E1509-I1509-J1509,H1509)</f>
        <v>0</v>
      </c>
      <c r="L1509">
        <f>E1509-I1509-J1509-K1509</f>
        <v>0</v>
      </c>
      <c r="M1509">
        <f>IF((I1509+J1509+(1-$W$36)*L1509)/$W$39&gt;=$W$38,1,0)</f>
        <v>0</v>
      </c>
      <c r="N1509">
        <f>IF(M1509=1,$W$37,$W$36)*L1509</f>
        <v>0</v>
      </c>
      <c r="O1509">
        <f>EXP(-$W$26*C1509)*I1509</f>
        <v>0</v>
      </c>
      <c r="P1509">
        <f>EXP(-$W$26*C1509)*J1509</f>
        <v>0</v>
      </c>
      <c r="Q1509">
        <f>EXP(-$W$26*C1509)*K1509</f>
        <v>0</v>
      </c>
      <c r="R1509">
        <f>EXP(-$W$26*C1509)*(L1509-N1509)</f>
        <v>0</v>
      </c>
      <c r="S1509">
        <f>EXP(-$W$26*C1509)*N1509</f>
        <v>0</v>
      </c>
      <c r="T1509">
        <f>EXP(-$W$26*C1509)*E1509</f>
        <v>0</v>
      </c>
    </row>
    <row r="1510" spans="1:20">
      <c r="A1510">
        <v>1501</v>
      </c>
      <c r="B1510">
        <f>RAND()</f>
        <v>0</v>
      </c>
      <c r="C1510">
        <f>IF(B1510&lt;$W$41,3,IF(B1510&lt;$W$41+$W$42,4,5))</f>
        <v>0</v>
      </c>
      <c r="D1510">
        <f>NORMSINV(RAND())</f>
        <v>0</v>
      </c>
      <c r="E1510">
        <f>$W$25*EXP(($W$26-$W$28-0.5*$W$27^2)*C1510+$W$27*SQRT(C1510)*D1510)</f>
        <v>0</v>
      </c>
      <c r="F1510">
        <f>$W$30*(1+$W$31)^C1510</f>
        <v>0</v>
      </c>
      <c r="G1510">
        <f>$W$32*(1+$W$33)^C1510</f>
        <v>0</v>
      </c>
      <c r="H1510">
        <f>$W$34*(1+$W$35)^C1510</f>
        <v>0</v>
      </c>
      <c r="I1510">
        <f>MIN(E1510,F1510)</f>
        <v>0</v>
      </c>
      <c r="J1510">
        <f>MIN(E1510-I1510,G1510)</f>
        <v>0</v>
      </c>
      <c r="K1510">
        <f>MIN(E1510-I1510-J1510,H1510)</f>
        <v>0</v>
      </c>
      <c r="L1510">
        <f>E1510-I1510-J1510-K1510</f>
        <v>0</v>
      </c>
      <c r="M1510">
        <f>IF((I1510+J1510+(1-$W$36)*L1510)/$W$39&gt;=$W$38,1,0)</f>
        <v>0</v>
      </c>
      <c r="N1510">
        <f>IF(M1510=1,$W$37,$W$36)*L1510</f>
        <v>0</v>
      </c>
      <c r="O1510">
        <f>EXP(-$W$26*C1510)*I1510</f>
        <v>0</v>
      </c>
      <c r="P1510">
        <f>EXP(-$W$26*C1510)*J1510</f>
        <v>0</v>
      </c>
      <c r="Q1510">
        <f>EXP(-$W$26*C1510)*K1510</f>
        <v>0</v>
      </c>
      <c r="R1510">
        <f>EXP(-$W$26*C1510)*(L1510-N1510)</f>
        <v>0</v>
      </c>
      <c r="S1510">
        <f>EXP(-$W$26*C1510)*N1510</f>
        <v>0</v>
      </c>
      <c r="T1510">
        <f>EXP(-$W$26*C1510)*E1510</f>
        <v>0</v>
      </c>
    </row>
    <row r="1511" spans="1:20">
      <c r="A1511">
        <v>1502</v>
      </c>
      <c r="B1511">
        <f>RAND()</f>
        <v>0</v>
      </c>
      <c r="C1511">
        <f>IF(B1511&lt;$W$41,3,IF(B1511&lt;$W$41+$W$42,4,5))</f>
        <v>0</v>
      </c>
      <c r="D1511">
        <f>NORMSINV(RAND())</f>
        <v>0</v>
      </c>
      <c r="E1511">
        <f>$W$25*EXP(($W$26-$W$28-0.5*$W$27^2)*C1511+$W$27*SQRT(C1511)*D1511)</f>
        <v>0</v>
      </c>
      <c r="F1511">
        <f>$W$30*(1+$W$31)^C1511</f>
        <v>0</v>
      </c>
      <c r="G1511">
        <f>$W$32*(1+$W$33)^C1511</f>
        <v>0</v>
      </c>
      <c r="H1511">
        <f>$W$34*(1+$W$35)^C1511</f>
        <v>0</v>
      </c>
      <c r="I1511">
        <f>MIN(E1511,F1511)</f>
        <v>0</v>
      </c>
      <c r="J1511">
        <f>MIN(E1511-I1511,G1511)</f>
        <v>0</v>
      </c>
      <c r="K1511">
        <f>MIN(E1511-I1511-J1511,H1511)</f>
        <v>0</v>
      </c>
      <c r="L1511">
        <f>E1511-I1511-J1511-K1511</f>
        <v>0</v>
      </c>
      <c r="M1511">
        <f>IF((I1511+J1511+(1-$W$36)*L1511)/$W$39&gt;=$W$38,1,0)</f>
        <v>0</v>
      </c>
      <c r="N1511">
        <f>IF(M1511=1,$W$37,$W$36)*L1511</f>
        <v>0</v>
      </c>
      <c r="O1511">
        <f>EXP(-$W$26*C1511)*I1511</f>
        <v>0</v>
      </c>
      <c r="P1511">
        <f>EXP(-$W$26*C1511)*J1511</f>
        <v>0</v>
      </c>
      <c r="Q1511">
        <f>EXP(-$W$26*C1511)*K1511</f>
        <v>0</v>
      </c>
      <c r="R1511">
        <f>EXP(-$W$26*C1511)*(L1511-N1511)</f>
        <v>0</v>
      </c>
      <c r="S1511">
        <f>EXP(-$W$26*C1511)*N1511</f>
        <v>0</v>
      </c>
      <c r="T1511">
        <f>EXP(-$W$26*C1511)*E1511</f>
        <v>0</v>
      </c>
    </row>
    <row r="1512" spans="1:20">
      <c r="A1512">
        <v>1503</v>
      </c>
      <c r="B1512">
        <f>RAND()</f>
        <v>0</v>
      </c>
      <c r="C1512">
        <f>IF(B1512&lt;$W$41,3,IF(B1512&lt;$W$41+$W$42,4,5))</f>
        <v>0</v>
      </c>
      <c r="D1512">
        <f>NORMSINV(RAND())</f>
        <v>0</v>
      </c>
      <c r="E1512">
        <f>$W$25*EXP(($W$26-$W$28-0.5*$W$27^2)*C1512+$W$27*SQRT(C1512)*D1512)</f>
        <v>0</v>
      </c>
      <c r="F1512">
        <f>$W$30*(1+$W$31)^C1512</f>
        <v>0</v>
      </c>
      <c r="G1512">
        <f>$W$32*(1+$W$33)^C1512</f>
        <v>0</v>
      </c>
      <c r="H1512">
        <f>$W$34*(1+$W$35)^C1512</f>
        <v>0</v>
      </c>
      <c r="I1512">
        <f>MIN(E1512,F1512)</f>
        <v>0</v>
      </c>
      <c r="J1512">
        <f>MIN(E1512-I1512,G1512)</f>
        <v>0</v>
      </c>
      <c r="K1512">
        <f>MIN(E1512-I1512-J1512,H1512)</f>
        <v>0</v>
      </c>
      <c r="L1512">
        <f>E1512-I1512-J1512-K1512</f>
        <v>0</v>
      </c>
      <c r="M1512">
        <f>IF((I1512+J1512+(1-$W$36)*L1512)/$W$39&gt;=$W$38,1,0)</f>
        <v>0</v>
      </c>
      <c r="N1512">
        <f>IF(M1512=1,$W$37,$W$36)*L1512</f>
        <v>0</v>
      </c>
      <c r="O1512">
        <f>EXP(-$W$26*C1512)*I1512</f>
        <v>0</v>
      </c>
      <c r="P1512">
        <f>EXP(-$W$26*C1512)*J1512</f>
        <v>0</v>
      </c>
      <c r="Q1512">
        <f>EXP(-$W$26*C1512)*K1512</f>
        <v>0</v>
      </c>
      <c r="R1512">
        <f>EXP(-$W$26*C1512)*(L1512-N1512)</f>
        <v>0</v>
      </c>
      <c r="S1512">
        <f>EXP(-$W$26*C1512)*N1512</f>
        <v>0</v>
      </c>
      <c r="T1512">
        <f>EXP(-$W$26*C1512)*E1512</f>
        <v>0</v>
      </c>
    </row>
    <row r="1513" spans="1:20">
      <c r="A1513">
        <v>1504</v>
      </c>
      <c r="B1513">
        <f>RAND()</f>
        <v>0</v>
      </c>
      <c r="C1513">
        <f>IF(B1513&lt;$W$41,3,IF(B1513&lt;$W$41+$W$42,4,5))</f>
        <v>0</v>
      </c>
      <c r="D1513">
        <f>NORMSINV(RAND())</f>
        <v>0</v>
      </c>
      <c r="E1513">
        <f>$W$25*EXP(($W$26-$W$28-0.5*$W$27^2)*C1513+$W$27*SQRT(C1513)*D1513)</f>
        <v>0</v>
      </c>
      <c r="F1513">
        <f>$W$30*(1+$W$31)^C1513</f>
        <v>0</v>
      </c>
      <c r="G1513">
        <f>$W$32*(1+$W$33)^C1513</f>
        <v>0</v>
      </c>
      <c r="H1513">
        <f>$W$34*(1+$W$35)^C1513</f>
        <v>0</v>
      </c>
      <c r="I1513">
        <f>MIN(E1513,F1513)</f>
        <v>0</v>
      </c>
      <c r="J1513">
        <f>MIN(E1513-I1513,G1513)</f>
        <v>0</v>
      </c>
      <c r="K1513">
        <f>MIN(E1513-I1513-J1513,H1513)</f>
        <v>0</v>
      </c>
      <c r="L1513">
        <f>E1513-I1513-J1513-K1513</f>
        <v>0</v>
      </c>
      <c r="M1513">
        <f>IF((I1513+J1513+(1-$W$36)*L1513)/$W$39&gt;=$W$38,1,0)</f>
        <v>0</v>
      </c>
      <c r="N1513">
        <f>IF(M1513=1,$W$37,$W$36)*L1513</f>
        <v>0</v>
      </c>
      <c r="O1513">
        <f>EXP(-$W$26*C1513)*I1513</f>
        <v>0</v>
      </c>
      <c r="P1513">
        <f>EXP(-$W$26*C1513)*J1513</f>
        <v>0</v>
      </c>
      <c r="Q1513">
        <f>EXP(-$W$26*C1513)*K1513</f>
        <v>0</v>
      </c>
      <c r="R1513">
        <f>EXP(-$W$26*C1513)*(L1513-N1513)</f>
        <v>0</v>
      </c>
      <c r="S1513">
        <f>EXP(-$W$26*C1513)*N1513</f>
        <v>0</v>
      </c>
      <c r="T1513">
        <f>EXP(-$W$26*C1513)*E1513</f>
        <v>0</v>
      </c>
    </row>
    <row r="1514" spans="1:20">
      <c r="A1514">
        <v>1505</v>
      </c>
      <c r="B1514">
        <f>RAND()</f>
        <v>0</v>
      </c>
      <c r="C1514">
        <f>IF(B1514&lt;$W$41,3,IF(B1514&lt;$W$41+$W$42,4,5))</f>
        <v>0</v>
      </c>
      <c r="D1514">
        <f>NORMSINV(RAND())</f>
        <v>0</v>
      </c>
      <c r="E1514">
        <f>$W$25*EXP(($W$26-$W$28-0.5*$W$27^2)*C1514+$W$27*SQRT(C1514)*D1514)</f>
        <v>0</v>
      </c>
      <c r="F1514">
        <f>$W$30*(1+$W$31)^C1514</f>
        <v>0</v>
      </c>
      <c r="G1514">
        <f>$W$32*(1+$W$33)^C1514</f>
        <v>0</v>
      </c>
      <c r="H1514">
        <f>$W$34*(1+$W$35)^C1514</f>
        <v>0</v>
      </c>
      <c r="I1514">
        <f>MIN(E1514,F1514)</f>
        <v>0</v>
      </c>
      <c r="J1514">
        <f>MIN(E1514-I1514,G1514)</f>
        <v>0</v>
      </c>
      <c r="K1514">
        <f>MIN(E1514-I1514-J1514,H1514)</f>
        <v>0</v>
      </c>
      <c r="L1514">
        <f>E1514-I1514-J1514-K1514</f>
        <v>0</v>
      </c>
      <c r="M1514">
        <f>IF((I1514+J1514+(1-$W$36)*L1514)/$W$39&gt;=$W$38,1,0)</f>
        <v>0</v>
      </c>
      <c r="N1514">
        <f>IF(M1514=1,$W$37,$W$36)*L1514</f>
        <v>0</v>
      </c>
      <c r="O1514">
        <f>EXP(-$W$26*C1514)*I1514</f>
        <v>0</v>
      </c>
      <c r="P1514">
        <f>EXP(-$W$26*C1514)*J1514</f>
        <v>0</v>
      </c>
      <c r="Q1514">
        <f>EXP(-$W$26*C1514)*K1514</f>
        <v>0</v>
      </c>
      <c r="R1514">
        <f>EXP(-$W$26*C1514)*(L1514-N1514)</f>
        <v>0</v>
      </c>
      <c r="S1514">
        <f>EXP(-$W$26*C1514)*N1514</f>
        <v>0</v>
      </c>
      <c r="T1514">
        <f>EXP(-$W$26*C1514)*E1514</f>
        <v>0</v>
      </c>
    </row>
    <row r="1515" spans="1:20">
      <c r="A1515">
        <v>1506</v>
      </c>
      <c r="B1515">
        <f>RAND()</f>
        <v>0</v>
      </c>
      <c r="C1515">
        <f>IF(B1515&lt;$W$41,3,IF(B1515&lt;$W$41+$W$42,4,5))</f>
        <v>0</v>
      </c>
      <c r="D1515">
        <f>NORMSINV(RAND())</f>
        <v>0</v>
      </c>
      <c r="E1515">
        <f>$W$25*EXP(($W$26-$W$28-0.5*$W$27^2)*C1515+$W$27*SQRT(C1515)*D1515)</f>
        <v>0</v>
      </c>
      <c r="F1515">
        <f>$W$30*(1+$W$31)^C1515</f>
        <v>0</v>
      </c>
      <c r="G1515">
        <f>$W$32*(1+$W$33)^C1515</f>
        <v>0</v>
      </c>
      <c r="H1515">
        <f>$W$34*(1+$W$35)^C1515</f>
        <v>0</v>
      </c>
      <c r="I1515">
        <f>MIN(E1515,F1515)</f>
        <v>0</v>
      </c>
      <c r="J1515">
        <f>MIN(E1515-I1515,G1515)</f>
        <v>0</v>
      </c>
      <c r="K1515">
        <f>MIN(E1515-I1515-J1515,H1515)</f>
        <v>0</v>
      </c>
      <c r="L1515">
        <f>E1515-I1515-J1515-K1515</f>
        <v>0</v>
      </c>
      <c r="M1515">
        <f>IF((I1515+J1515+(1-$W$36)*L1515)/$W$39&gt;=$W$38,1,0)</f>
        <v>0</v>
      </c>
      <c r="N1515">
        <f>IF(M1515=1,$W$37,$W$36)*L1515</f>
        <v>0</v>
      </c>
      <c r="O1515">
        <f>EXP(-$W$26*C1515)*I1515</f>
        <v>0</v>
      </c>
      <c r="P1515">
        <f>EXP(-$W$26*C1515)*J1515</f>
        <v>0</v>
      </c>
      <c r="Q1515">
        <f>EXP(-$W$26*C1515)*K1515</f>
        <v>0</v>
      </c>
      <c r="R1515">
        <f>EXP(-$W$26*C1515)*(L1515-N1515)</f>
        <v>0</v>
      </c>
      <c r="S1515">
        <f>EXP(-$W$26*C1515)*N1515</f>
        <v>0</v>
      </c>
      <c r="T1515">
        <f>EXP(-$W$26*C1515)*E1515</f>
        <v>0</v>
      </c>
    </row>
    <row r="1516" spans="1:20">
      <c r="A1516">
        <v>1507</v>
      </c>
      <c r="B1516">
        <f>RAND()</f>
        <v>0</v>
      </c>
      <c r="C1516">
        <f>IF(B1516&lt;$W$41,3,IF(B1516&lt;$W$41+$W$42,4,5))</f>
        <v>0</v>
      </c>
      <c r="D1516">
        <f>NORMSINV(RAND())</f>
        <v>0</v>
      </c>
      <c r="E1516">
        <f>$W$25*EXP(($W$26-$W$28-0.5*$W$27^2)*C1516+$W$27*SQRT(C1516)*D1516)</f>
        <v>0</v>
      </c>
      <c r="F1516">
        <f>$W$30*(1+$W$31)^C1516</f>
        <v>0</v>
      </c>
      <c r="G1516">
        <f>$W$32*(1+$W$33)^C1516</f>
        <v>0</v>
      </c>
      <c r="H1516">
        <f>$W$34*(1+$W$35)^C1516</f>
        <v>0</v>
      </c>
      <c r="I1516">
        <f>MIN(E1516,F1516)</f>
        <v>0</v>
      </c>
      <c r="J1516">
        <f>MIN(E1516-I1516,G1516)</f>
        <v>0</v>
      </c>
      <c r="K1516">
        <f>MIN(E1516-I1516-J1516,H1516)</f>
        <v>0</v>
      </c>
      <c r="L1516">
        <f>E1516-I1516-J1516-K1516</f>
        <v>0</v>
      </c>
      <c r="M1516">
        <f>IF((I1516+J1516+(1-$W$36)*L1516)/$W$39&gt;=$W$38,1,0)</f>
        <v>0</v>
      </c>
      <c r="N1516">
        <f>IF(M1516=1,$W$37,$W$36)*L1516</f>
        <v>0</v>
      </c>
      <c r="O1516">
        <f>EXP(-$W$26*C1516)*I1516</f>
        <v>0</v>
      </c>
      <c r="P1516">
        <f>EXP(-$W$26*C1516)*J1516</f>
        <v>0</v>
      </c>
      <c r="Q1516">
        <f>EXP(-$W$26*C1516)*K1516</f>
        <v>0</v>
      </c>
      <c r="R1516">
        <f>EXP(-$W$26*C1516)*(L1516-N1516)</f>
        <v>0</v>
      </c>
      <c r="S1516">
        <f>EXP(-$W$26*C1516)*N1516</f>
        <v>0</v>
      </c>
      <c r="T1516">
        <f>EXP(-$W$26*C1516)*E1516</f>
        <v>0</v>
      </c>
    </row>
    <row r="1517" spans="1:20">
      <c r="A1517">
        <v>1508</v>
      </c>
      <c r="B1517">
        <f>RAND()</f>
        <v>0</v>
      </c>
      <c r="C1517">
        <f>IF(B1517&lt;$W$41,3,IF(B1517&lt;$W$41+$W$42,4,5))</f>
        <v>0</v>
      </c>
      <c r="D1517">
        <f>NORMSINV(RAND())</f>
        <v>0</v>
      </c>
      <c r="E1517">
        <f>$W$25*EXP(($W$26-$W$28-0.5*$W$27^2)*C1517+$W$27*SQRT(C1517)*D1517)</f>
        <v>0</v>
      </c>
      <c r="F1517">
        <f>$W$30*(1+$W$31)^C1517</f>
        <v>0</v>
      </c>
      <c r="G1517">
        <f>$W$32*(1+$W$33)^C1517</f>
        <v>0</v>
      </c>
      <c r="H1517">
        <f>$W$34*(1+$W$35)^C1517</f>
        <v>0</v>
      </c>
      <c r="I1517">
        <f>MIN(E1517,F1517)</f>
        <v>0</v>
      </c>
      <c r="J1517">
        <f>MIN(E1517-I1517,G1517)</f>
        <v>0</v>
      </c>
      <c r="K1517">
        <f>MIN(E1517-I1517-J1517,H1517)</f>
        <v>0</v>
      </c>
      <c r="L1517">
        <f>E1517-I1517-J1517-K1517</f>
        <v>0</v>
      </c>
      <c r="M1517">
        <f>IF((I1517+J1517+(1-$W$36)*L1517)/$W$39&gt;=$W$38,1,0)</f>
        <v>0</v>
      </c>
      <c r="N1517">
        <f>IF(M1517=1,$W$37,$W$36)*L1517</f>
        <v>0</v>
      </c>
      <c r="O1517">
        <f>EXP(-$W$26*C1517)*I1517</f>
        <v>0</v>
      </c>
      <c r="P1517">
        <f>EXP(-$W$26*C1517)*J1517</f>
        <v>0</v>
      </c>
      <c r="Q1517">
        <f>EXP(-$W$26*C1517)*K1517</f>
        <v>0</v>
      </c>
      <c r="R1517">
        <f>EXP(-$W$26*C1517)*(L1517-N1517)</f>
        <v>0</v>
      </c>
      <c r="S1517">
        <f>EXP(-$W$26*C1517)*N1517</f>
        <v>0</v>
      </c>
      <c r="T1517">
        <f>EXP(-$W$26*C1517)*E1517</f>
        <v>0</v>
      </c>
    </row>
    <row r="1518" spans="1:20">
      <c r="A1518">
        <v>1509</v>
      </c>
      <c r="B1518">
        <f>RAND()</f>
        <v>0</v>
      </c>
      <c r="C1518">
        <f>IF(B1518&lt;$W$41,3,IF(B1518&lt;$W$41+$W$42,4,5))</f>
        <v>0</v>
      </c>
      <c r="D1518">
        <f>NORMSINV(RAND())</f>
        <v>0</v>
      </c>
      <c r="E1518">
        <f>$W$25*EXP(($W$26-$W$28-0.5*$W$27^2)*C1518+$W$27*SQRT(C1518)*D1518)</f>
        <v>0</v>
      </c>
      <c r="F1518">
        <f>$W$30*(1+$W$31)^C1518</f>
        <v>0</v>
      </c>
      <c r="G1518">
        <f>$W$32*(1+$W$33)^C1518</f>
        <v>0</v>
      </c>
      <c r="H1518">
        <f>$W$34*(1+$W$35)^C1518</f>
        <v>0</v>
      </c>
      <c r="I1518">
        <f>MIN(E1518,F1518)</f>
        <v>0</v>
      </c>
      <c r="J1518">
        <f>MIN(E1518-I1518,G1518)</f>
        <v>0</v>
      </c>
      <c r="K1518">
        <f>MIN(E1518-I1518-J1518,H1518)</f>
        <v>0</v>
      </c>
      <c r="L1518">
        <f>E1518-I1518-J1518-K1518</f>
        <v>0</v>
      </c>
      <c r="M1518">
        <f>IF((I1518+J1518+(1-$W$36)*L1518)/$W$39&gt;=$W$38,1,0)</f>
        <v>0</v>
      </c>
      <c r="N1518">
        <f>IF(M1518=1,$W$37,$W$36)*L1518</f>
        <v>0</v>
      </c>
      <c r="O1518">
        <f>EXP(-$W$26*C1518)*I1518</f>
        <v>0</v>
      </c>
      <c r="P1518">
        <f>EXP(-$W$26*C1518)*J1518</f>
        <v>0</v>
      </c>
      <c r="Q1518">
        <f>EXP(-$W$26*C1518)*K1518</f>
        <v>0</v>
      </c>
      <c r="R1518">
        <f>EXP(-$W$26*C1518)*(L1518-N1518)</f>
        <v>0</v>
      </c>
      <c r="S1518">
        <f>EXP(-$W$26*C1518)*N1518</f>
        <v>0</v>
      </c>
      <c r="T1518">
        <f>EXP(-$W$26*C1518)*E1518</f>
        <v>0</v>
      </c>
    </row>
    <row r="1519" spans="1:20">
      <c r="A1519">
        <v>1510</v>
      </c>
      <c r="B1519">
        <f>RAND()</f>
        <v>0</v>
      </c>
      <c r="C1519">
        <f>IF(B1519&lt;$W$41,3,IF(B1519&lt;$W$41+$W$42,4,5))</f>
        <v>0</v>
      </c>
      <c r="D1519">
        <f>NORMSINV(RAND())</f>
        <v>0</v>
      </c>
      <c r="E1519">
        <f>$W$25*EXP(($W$26-$W$28-0.5*$W$27^2)*C1519+$W$27*SQRT(C1519)*D1519)</f>
        <v>0</v>
      </c>
      <c r="F1519">
        <f>$W$30*(1+$W$31)^C1519</f>
        <v>0</v>
      </c>
      <c r="G1519">
        <f>$W$32*(1+$W$33)^C1519</f>
        <v>0</v>
      </c>
      <c r="H1519">
        <f>$W$34*(1+$W$35)^C1519</f>
        <v>0</v>
      </c>
      <c r="I1519">
        <f>MIN(E1519,F1519)</f>
        <v>0</v>
      </c>
      <c r="J1519">
        <f>MIN(E1519-I1519,G1519)</f>
        <v>0</v>
      </c>
      <c r="K1519">
        <f>MIN(E1519-I1519-J1519,H1519)</f>
        <v>0</v>
      </c>
      <c r="L1519">
        <f>E1519-I1519-J1519-K1519</f>
        <v>0</v>
      </c>
      <c r="M1519">
        <f>IF((I1519+J1519+(1-$W$36)*L1519)/$W$39&gt;=$W$38,1,0)</f>
        <v>0</v>
      </c>
      <c r="N1519">
        <f>IF(M1519=1,$W$37,$W$36)*L1519</f>
        <v>0</v>
      </c>
      <c r="O1519">
        <f>EXP(-$W$26*C1519)*I1519</f>
        <v>0</v>
      </c>
      <c r="P1519">
        <f>EXP(-$W$26*C1519)*J1519</f>
        <v>0</v>
      </c>
      <c r="Q1519">
        <f>EXP(-$W$26*C1519)*K1519</f>
        <v>0</v>
      </c>
      <c r="R1519">
        <f>EXP(-$W$26*C1519)*(L1519-N1519)</f>
        <v>0</v>
      </c>
      <c r="S1519">
        <f>EXP(-$W$26*C1519)*N1519</f>
        <v>0</v>
      </c>
      <c r="T1519">
        <f>EXP(-$W$26*C1519)*E1519</f>
        <v>0</v>
      </c>
    </row>
    <row r="1520" spans="1:20">
      <c r="A1520">
        <v>1511</v>
      </c>
      <c r="B1520">
        <f>RAND()</f>
        <v>0</v>
      </c>
      <c r="C1520">
        <f>IF(B1520&lt;$W$41,3,IF(B1520&lt;$W$41+$W$42,4,5))</f>
        <v>0</v>
      </c>
      <c r="D1520">
        <f>NORMSINV(RAND())</f>
        <v>0</v>
      </c>
      <c r="E1520">
        <f>$W$25*EXP(($W$26-$W$28-0.5*$W$27^2)*C1520+$W$27*SQRT(C1520)*D1520)</f>
        <v>0</v>
      </c>
      <c r="F1520">
        <f>$W$30*(1+$W$31)^C1520</f>
        <v>0</v>
      </c>
      <c r="G1520">
        <f>$W$32*(1+$W$33)^C1520</f>
        <v>0</v>
      </c>
      <c r="H1520">
        <f>$W$34*(1+$W$35)^C1520</f>
        <v>0</v>
      </c>
      <c r="I1520">
        <f>MIN(E1520,F1520)</f>
        <v>0</v>
      </c>
      <c r="J1520">
        <f>MIN(E1520-I1520,G1520)</f>
        <v>0</v>
      </c>
      <c r="K1520">
        <f>MIN(E1520-I1520-J1520,H1520)</f>
        <v>0</v>
      </c>
      <c r="L1520">
        <f>E1520-I1520-J1520-K1520</f>
        <v>0</v>
      </c>
      <c r="M1520">
        <f>IF((I1520+J1520+(1-$W$36)*L1520)/$W$39&gt;=$W$38,1,0)</f>
        <v>0</v>
      </c>
      <c r="N1520">
        <f>IF(M1520=1,$W$37,$W$36)*L1520</f>
        <v>0</v>
      </c>
      <c r="O1520">
        <f>EXP(-$W$26*C1520)*I1520</f>
        <v>0</v>
      </c>
      <c r="P1520">
        <f>EXP(-$W$26*C1520)*J1520</f>
        <v>0</v>
      </c>
      <c r="Q1520">
        <f>EXP(-$W$26*C1520)*K1520</f>
        <v>0</v>
      </c>
      <c r="R1520">
        <f>EXP(-$W$26*C1520)*(L1520-N1520)</f>
        <v>0</v>
      </c>
      <c r="S1520">
        <f>EXP(-$W$26*C1520)*N1520</f>
        <v>0</v>
      </c>
      <c r="T1520">
        <f>EXP(-$W$26*C1520)*E1520</f>
        <v>0</v>
      </c>
    </row>
    <row r="1521" spans="1:20">
      <c r="A1521">
        <v>1512</v>
      </c>
      <c r="B1521">
        <f>RAND()</f>
        <v>0</v>
      </c>
      <c r="C1521">
        <f>IF(B1521&lt;$W$41,3,IF(B1521&lt;$W$41+$W$42,4,5))</f>
        <v>0</v>
      </c>
      <c r="D1521">
        <f>NORMSINV(RAND())</f>
        <v>0</v>
      </c>
      <c r="E1521">
        <f>$W$25*EXP(($W$26-$W$28-0.5*$W$27^2)*C1521+$W$27*SQRT(C1521)*D1521)</f>
        <v>0</v>
      </c>
      <c r="F1521">
        <f>$W$30*(1+$W$31)^C1521</f>
        <v>0</v>
      </c>
      <c r="G1521">
        <f>$W$32*(1+$W$33)^C1521</f>
        <v>0</v>
      </c>
      <c r="H1521">
        <f>$W$34*(1+$W$35)^C1521</f>
        <v>0</v>
      </c>
      <c r="I1521">
        <f>MIN(E1521,F1521)</f>
        <v>0</v>
      </c>
      <c r="J1521">
        <f>MIN(E1521-I1521,G1521)</f>
        <v>0</v>
      </c>
      <c r="K1521">
        <f>MIN(E1521-I1521-J1521,H1521)</f>
        <v>0</v>
      </c>
      <c r="L1521">
        <f>E1521-I1521-J1521-K1521</f>
        <v>0</v>
      </c>
      <c r="M1521">
        <f>IF((I1521+J1521+(1-$W$36)*L1521)/$W$39&gt;=$W$38,1,0)</f>
        <v>0</v>
      </c>
      <c r="N1521">
        <f>IF(M1521=1,$W$37,$W$36)*L1521</f>
        <v>0</v>
      </c>
      <c r="O1521">
        <f>EXP(-$W$26*C1521)*I1521</f>
        <v>0</v>
      </c>
      <c r="P1521">
        <f>EXP(-$W$26*C1521)*J1521</f>
        <v>0</v>
      </c>
      <c r="Q1521">
        <f>EXP(-$W$26*C1521)*K1521</f>
        <v>0</v>
      </c>
      <c r="R1521">
        <f>EXP(-$W$26*C1521)*(L1521-N1521)</f>
        <v>0</v>
      </c>
      <c r="S1521">
        <f>EXP(-$W$26*C1521)*N1521</f>
        <v>0</v>
      </c>
      <c r="T1521">
        <f>EXP(-$W$26*C1521)*E1521</f>
        <v>0</v>
      </c>
    </row>
    <row r="1522" spans="1:20">
      <c r="A1522">
        <v>1513</v>
      </c>
      <c r="B1522">
        <f>RAND()</f>
        <v>0</v>
      </c>
      <c r="C1522">
        <f>IF(B1522&lt;$W$41,3,IF(B1522&lt;$W$41+$W$42,4,5))</f>
        <v>0</v>
      </c>
      <c r="D1522">
        <f>NORMSINV(RAND())</f>
        <v>0</v>
      </c>
      <c r="E1522">
        <f>$W$25*EXP(($W$26-$W$28-0.5*$W$27^2)*C1522+$W$27*SQRT(C1522)*D1522)</f>
        <v>0</v>
      </c>
      <c r="F1522">
        <f>$W$30*(1+$W$31)^C1522</f>
        <v>0</v>
      </c>
      <c r="G1522">
        <f>$W$32*(1+$W$33)^C1522</f>
        <v>0</v>
      </c>
      <c r="H1522">
        <f>$W$34*(1+$W$35)^C1522</f>
        <v>0</v>
      </c>
      <c r="I1522">
        <f>MIN(E1522,F1522)</f>
        <v>0</v>
      </c>
      <c r="J1522">
        <f>MIN(E1522-I1522,G1522)</f>
        <v>0</v>
      </c>
      <c r="K1522">
        <f>MIN(E1522-I1522-J1522,H1522)</f>
        <v>0</v>
      </c>
      <c r="L1522">
        <f>E1522-I1522-J1522-K1522</f>
        <v>0</v>
      </c>
      <c r="M1522">
        <f>IF((I1522+J1522+(1-$W$36)*L1522)/$W$39&gt;=$W$38,1,0)</f>
        <v>0</v>
      </c>
      <c r="N1522">
        <f>IF(M1522=1,$W$37,$W$36)*L1522</f>
        <v>0</v>
      </c>
      <c r="O1522">
        <f>EXP(-$W$26*C1522)*I1522</f>
        <v>0</v>
      </c>
      <c r="P1522">
        <f>EXP(-$W$26*C1522)*J1522</f>
        <v>0</v>
      </c>
      <c r="Q1522">
        <f>EXP(-$W$26*C1522)*K1522</f>
        <v>0</v>
      </c>
      <c r="R1522">
        <f>EXP(-$W$26*C1522)*(L1522-N1522)</f>
        <v>0</v>
      </c>
      <c r="S1522">
        <f>EXP(-$W$26*C1522)*N1522</f>
        <v>0</v>
      </c>
      <c r="T1522">
        <f>EXP(-$W$26*C1522)*E1522</f>
        <v>0</v>
      </c>
    </row>
    <row r="1523" spans="1:20">
      <c r="A1523">
        <v>1514</v>
      </c>
      <c r="B1523">
        <f>RAND()</f>
        <v>0</v>
      </c>
      <c r="C1523">
        <f>IF(B1523&lt;$W$41,3,IF(B1523&lt;$W$41+$W$42,4,5))</f>
        <v>0</v>
      </c>
      <c r="D1523">
        <f>NORMSINV(RAND())</f>
        <v>0</v>
      </c>
      <c r="E1523">
        <f>$W$25*EXP(($W$26-$W$28-0.5*$W$27^2)*C1523+$W$27*SQRT(C1523)*D1523)</f>
        <v>0</v>
      </c>
      <c r="F1523">
        <f>$W$30*(1+$W$31)^C1523</f>
        <v>0</v>
      </c>
      <c r="G1523">
        <f>$W$32*(1+$W$33)^C1523</f>
        <v>0</v>
      </c>
      <c r="H1523">
        <f>$W$34*(1+$W$35)^C1523</f>
        <v>0</v>
      </c>
      <c r="I1523">
        <f>MIN(E1523,F1523)</f>
        <v>0</v>
      </c>
      <c r="J1523">
        <f>MIN(E1523-I1523,G1523)</f>
        <v>0</v>
      </c>
      <c r="K1523">
        <f>MIN(E1523-I1523-J1523,H1523)</f>
        <v>0</v>
      </c>
      <c r="L1523">
        <f>E1523-I1523-J1523-K1523</f>
        <v>0</v>
      </c>
      <c r="M1523">
        <f>IF((I1523+J1523+(1-$W$36)*L1523)/$W$39&gt;=$W$38,1,0)</f>
        <v>0</v>
      </c>
      <c r="N1523">
        <f>IF(M1523=1,$W$37,$W$36)*L1523</f>
        <v>0</v>
      </c>
      <c r="O1523">
        <f>EXP(-$W$26*C1523)*I1523</f>
        <v>0</v>
      </c>
      <c r="P1523">
        <f>EXP(-$W$26*C1523)*J1523</f>
        <v>0</v>
      </c>
      <c r="Q1523">
        <f>EXP(-$W$26*C1523)*K1523</f>
        <v>0</v>
      </c>
      <c r="R1523">
        <f>EXP(-$W$26*C1523)*(L1523-N1523)</f>
        <v>0</v>
      </c>
      <c r="S1523">
        <f>EXP(-$W$26*C1523)*N1523</f>
        <v>0</v>
      </c>
      <c r="T1523">
        <f>EXP(-$W$26*C1523)*E1523</f>
        <v>0</v>
      </c>
    </row>
    <row r="1524" spans="1:20">
      <c r="A1524">
        <v>1515</v>
      </c>
      <c r="B1524">
        <f>RAND()</f>
        <v>0</v>
      </c>
      <c r="C1524">
        <f>IF(B1524&lt;$W$41,3,IF(B1524&lt;$W$41+$W$42,4,5))</f>
        <v>0</v>
      </c>
      <c r="D1524">
        <f>NORMSINV(RAND())</f>
        <v>0</v>
      </c>
      <c r="E1524">
        <f>$W$25*EXP(($W$26-$W$28-0.5*$W$27^2)*C1524+$W$27*SQRT(C1524)*D1524)</f>
        <v>0</v>
      </c>
      <c r="F1524">
        <f>$W$30*(1+$W$31)^C1524</f>
        <v>0</v>
      </c>
      <c r="G1524">
        <f>$W$32*(1+$W$33)^C1524</f>
        <v>0</v>
      </c>
      <c r="H1524">
        <f>$W$34*(1+$W$35)^C1524</f>
        <v>0</v>
      </c>
      <c r="I1524">
        <f>MIN(E1524,F1524)</f>
        <v>0</v>
      </c>
      <c r="J1524">
        <f>MIN(E1524-I1524,G1524)</f>
        <v>0</v>
      </c>
      <c r="K1524">
        <f>MIN(E1524-I1524-J1524,H1524)</f>
        <v>0</v>
      </c>
      <c r="L1524">
        <f>E1524-I1524-J1524-K1524</f>
        <v>0</v>
      </c>
      <c r="M1524">
        <f>IF((I1524+J1524+(1-$W$36)*L1524)/$W$39&gt;=$W$38,1,0)</f>
        <v>0</v>
      </c>
      <c r="N1524">
        <f>IF(M1524=1,$W$37,$W$36)*L1524</f>
        <v>0</v>
      </c>
      <c r="O1524">
        <f>EXP(-$W$26*C1524)*I1524</f>
        <v>0</v>
      </c>
      <c r="P1524">
        <f>EXP(-$W$26*C1524)*J1524</f>
        <v>0</v>
      </c>
      <c r="Q1524">
        <f>EXP(-$W$26*C1524)*K1524</f>
        <v>0</v>
      </c>
      <c r="R1524">
        <f>EXP(-$W$26*C1524)*(L1524-N1524)</f>
        <v>0</v>
      </c>
      <c r="S1524">
        <f>EXP(-$W$26*C1524)*N1524</f>
        <v>0</v>
      </c>
      <c r="T1524">
        <f>EXP(-$W$26*C1524)*E1524</f>
        <v>0</v>
      </c>
    </row>
    <row r="1525" spans="1:20">
      <c r="A1525">
        <v>1516</v>
      </c>
      <c r="B1525">
        <f>RAND()</f>
        <v>0</v>
      </c>
      <c r="C1525">
        <f>IF(B1525&lt;$W$41,3,IF(B1525&lt;$W$41+$W$42,4,5))</f>
        <v>0</v>
      </c>
      <c r="D1525">
        <f>NORMSINV(RAND())</f>
        <v>0</v>
      </c>
      <c r="E1525">
        <f>$W$25*EXP(($W$26-$W$28-0.5*$W$27^2)*C1525+$W$27*SQRT(C1525)*D1525)</f>
        <v>0</v>
      </c>
      <c r="F1525">
        <f>$W$30*(1+$W$31)^C1525</f>
        <v>0</v>
      </c>
      <c r="G1525">
        <f>$W$32*(1+$W$33)^C1525</f>
        <v>0</v>
      </c>
      <c r="H1525">
        <f>$W$34*(1+$W$35)^C1525</f>
        <v>0</v>
      </c>
      <c r="I1525">
        <f>MIN(E1525,F1525)</f>
        <v>0</v>
      </c>
      <c r="J1525">
        <f>MIN(E1525-I1525,G1525)</f>
        <v>0</v>
      </c>
      <c r="K1525">
        <f>MIN(E1525-I1525-J1525,H1525)</f>
        <v>0</v>
      </c>
      <c r="L1525">
        <f>E1525-I1525-J1525-K1525</f>
        <v>0</v>
      </c>
      <c r="M1525">
        <f>IF((I1525+J1525+(1-$W$36)*L1525)/$W$39&gt;=$W$38,1,0)</f>
        <v>0</v>
      </c>
      <c r="N1525">
        <f>IF(M1525=1,$W$37,$W$36)*L1525</f>
        <v>0</v>
      </c>
      <c r="O1525">
        <f>EXP(-$W$26*C1525)*I1525</f>
        <v>0</v>
      </c>
      <c r="P1525">
        <f>EXP(-$W$26*C1525)*J1525</f>
        <v>0</v>
      </c>
      <c r="Q1525">
        <f>EXP(-$W$26*C1525)*K1525</f>
        <v>0</v>
      </c>
      <c r="R1525">
        <f>EXP(-$W$26*C1525)*(L1525-N1525)</f>
        <v>0</v>
      </c>
      <c r="S1525">
        <f>EXP(-$W$26*C1525)*N1525</f>
        <v>0</v>
      </c>
      <c r="T1525">
        <f>EXP(-$W$26*C1525)*E1525</f>
        <v>0</v>
      </c>
    </row>
    <row r="1526" spans="1:20">
      <c r="A1526">
        <v>1517</v>
      </c>
      <c r="B1526">
        <f>RAND()</f>
        <v>0</v>
      </c>
      <c r="C1526">
        <f>IF(B1526&lt;$W$41,3,IF(B1526&lt;$W$41+$W$42,4,5))</f>
        <v>0</v>
      </c>
      <c r="D1526">
        <f>NORMSINV(RAND())</f>
        <v>0</v>
      </c>
      <c r="E1526">
        <f>$W$25*EXP(($W$26-$W$28-0.5*$W$27^2)*C1526+$W$27*SQRT(C1526)*D1526)</f>
        <v>0</v>
      </c>
      <c r="F1526">
        <f>$W$30*(1+$W$31)^C1526</f>
        <v>0</v>
      </c>
      <c r="G1526">
        <f>$W$32*(1+$W$33)^C1526</f>
        <v>0</v>
      </c>
      <c r="H1526">
        <f>$W$34*(1+$W$35)^C1526</f>
        <v>0</v>
      </c>
      <c r="I1526">
        <f>MIN(E1526,F1526)</f>
        <v>0</v>
      </c>
      <c r="J1526">
        <f>MIN(E1526-I1526,G1526)</f>
        <v>0</v>
      </c>
      <c r="K1526">
        <f>MIN(E1526-I1526-J1526,H1526)</f>
        <v>0</v>
      </c>
      <c r="L1526">
        <f>E1526-I1526-J1526-K1526</f>
        <v>0</v>
      </c>
      <c r="M1526">
        <f>IF((I1526+J1526+(1-$W$36)*L1526)/$W$39&gt;=$W$38,1,0)</f>
        <v>0</v>
      </c>
      <c r="N1526">
        <f>IF(M1526=1,$W$37,$W$36)*L1526</f>
        <v>0</v>
      </c>
      <c r="O1526">
        <f>EXP(-$W$26*C1526)*I1526</f>
        <v>0</v>
      </c>
      <c r="P1526">
        <f>EXP(-$W$26*C1526)*J1526</f>
        <v>0</v>
      </c>
      <c r="Q1526">
        <f>EXP(-$W$26*C1526)*K1526</f>
        <v>0</v>
      </c>
      <c r="R1526">
        <f>EXP(-$W$26*C1526)*(L1526-N1526)</f>
        <v>0</v>
      </c>
      <c r="S1526">
        <f>EXP(-$W$26*C1526)*N1526</f>
        <v>0</v>
      </c>
      <c r="T1526">
        <f>EXP(-$W$26*C1526)*E1526</f>
        <v>0</v>
      </c>
    </row>
    <row r="1527" spans="1:20">
      <c r="A1527">
        <v>1518</v>
      </c>
      <c r="B1527">
        <f>RAND()</f>
        <v>0</v>
      </c>
      <c r="C1527">
        <f>IF(B1527&lt;$W$41,3,IF(B1527&lt;$W$41+$W$42,4,5))</f>
        <v>0</v>
      </c>
      <c r="D1527">
        <f>NORMSINV(RAND())</f>
        <v>0</v>
      </c>
      <c r="E1527">
        <f>$W$25*EXP(($W$26-$W$28-0.5*$W$27^2)*C1527+$W$27*SQRT(C1527)*D1527)</f>
        <v>0</v>
      </c>
      <c r="F1527">
        <f>$W$30*(1+$W$31)^C1527</f>
        <v>0</v>
      </c>
      <c r="G1527">
        <f>$W$32*(1+$W$33)^C1527</f>
        <v>0</v>
      </c>
      <c r="H1527">
        <f>$W$34*(1+$W$35)^C1527</f>
        <v>0</v>
      </c>
      <c r="I1527">
        <f>MIN(E1527,F1527)</f>
        <v>0</v>
      </c>
      <c r="J1527">
        <f>MIN(E1527-I1527,G1527)</f>
        <v>0</v>
      </c>
      <c r="K1527">
        <f>MIN(E1527-I1527-J1527,H1527)</f>
        <v>0</v>
      </c>
      <c r="L1527">
        <f>E1527-I1527-J1527-K1527</f>
        <v>0</v>
      </c>
      <c r="M1527">
        <f>IF((I1527+J1527+(1-$W$36)*L1527)/$W$39&gt;=$W$38,1,0)</f>
        <v>0</v>
      </c>
      <c r="N1527">
        <f>IF(M1527=1,$W$37,$W$36)*L1527</f>
        <v>0</v>
      </c>
      <c r="O1527">
        <f>EXP(-$W$26*C1527)*I1527</f>
        <v>0</v>
      </c>
      <c r="P1527">
        <f>EXP(-$W$26*C1527)*J1527</f>
        <v>0</v>
      </c>
      <c r="Q1527">
        <f>EXP(-$W$26*C1527)*K1527</f>
        <v>0</v>
      </c>
      <c r="R1527">
        <f>EXP(-$W$26*C1527)*(L1527-N1527)</f>
        <v>0</v>
      </c>
      <c r="S1527">
        <f>EXP(-$W$26*C1527)*N1527</f>
        <v>0</v>
      </c>
      <c r="T1527">
        <f>EXP(-$W$26*C1527)*E1527</f>
        <v>0</v>
      </c>
    </row>
    <row r="1528" spans="1:20">
      <c r="A1528">
        <v>1519</v>
      </c>
      <c r="B1528">
        <f>RAND()</f>
        <v>0</v>
      </c>
      <c r="C1528">
        <f>IF(B1528&lt;$W$41,3,IF(B1528&lt;$W$41+$W$42,4,5))</f>
        <v>0</v>
      </c>
      <c r="D1528">
        <f>NORMSINV(RAND())</f>
        <v>0</v>
      </c>
      <c r="E1528">
        <f>$W$25*EXP(($W$26-$W$28-0.5*$W$27^2)*C1528+$W$27*SQRT(C1528)*D1528)</f>
        <v>0</v>
      </c>
      <c r="F1528">
        <f>$W$30*(1+$W$31)^C1528</f>
        <v>0</v>
      </c>
      <c r="G1528">
        <f>$W$32*(1+$W$33)^C1528</f>
        <v>0</v>
      </c>
      <c r="H1528">
        <f>$W$34*(1+$W$35)^C1528</f>
        <v>0</v>
      </c>
      <c r="I1528">
        <f>MIN(E1528,F1528)</f>
        <v>0</v>
      </c>
      <c r="J1528">
        <f>MIN(E1528-I1528,G1528)</f>
        <v>0</v>
      </c>
      <c r="K1528">
        <f>MIN(E1528-I1528-J1528,H1528)</f>
        <v>0</v>
      </c>
      <c r="L1528">
        <f>E1528-I1528-J1528-K1528</f>
        <v>0</v>
      </c>
      <c r="M1528">
        <f>IF((I1528+J1528+(1-$W$36)*L1528)/$W$39&gt;=$W$38,1,0)</f>
        <v>0</v>
      </c>
      <c r="N1528">
        <f>IF(M1528=1,$W$37,$W$36)*L1528</f>
        <v>0</v>
      </c>
      <c r="O1528">
        <f>EXP(-$W$26*C1528)*I1528</f>
        <v>0</v>
      </c>
      <c r="P1528">
        <f>EXP(-$W$26*C1528)*J1528</f>
        <v>0</v>
      </c>
      <c r="Q1528">
        <f>EXP(-$W$26*C1528)*K1528</f>
        <v>0</v>
      </c>
      <c r="R1528">
        <f>EXP(-$W$26*C1528)*(L1528-N1528)</f>
        <v>0</v>
      </c>
      <c r="S1528">
        <f>EXP(-$W$26*C1528)*N1528</f>
        <v>0</v>
      </c>
      <c r="T1528">
        <f>EXP(-$W$26*C1528)*E1528</f>
        <v>0</v>
      </c>
    </row>
    <row r="1529" spans="1:20">
      <c r="A1529">
        <v>1520</v>
      </c>
      <c r="B1529">
        <f>RAND()</f>
        <v>0</v>
      </c>
      <c r="C1529">
        <f>IF(B1529&lt;$W$41,3,IF(B1529&lt;$W$41+$W$42,4,5))</f>
        <v>0</v>
      </c>
      <c r="D1529">
        <f>NORMSINV(RAND())</f>
        <v>0</v>
      </c>
      <c r="E1529">
        <f>$W$25*EXP(($W$26-$W$28-0.5*$W$27^2)*C1529+$W$27*SQRT(C1529)*D1529)</f>
        <v>0</v>
      </c>
      <c r="F1529">
        <f>$W$30*(1+$W$31)^C1529</f>
        <v>0</v>
      </c>
      <c r="G1529">
        <f>$W$32*(1+$W$33)^C1529</f>
        <v>0</v>
      </c>
      <c r="H1529">
        <f>$W$34*(1+$W$35)^C1529</f>
        <v>0</v>
      </c>
      <c r="I1529">
        <f>MIN(E1529,F1529)</f>
        <v>0</v>
      </c>
      <c r="J1529">
        <f>MIN(E1529-I1529,G1529)</f>
        <v>0</v>
      </c>
      <c r="K1529">
        <f>MIN(E1529-I1529-J1529,H1529)</f>
        <v>0</v>
      </c>
      <c r="L1529">
        <f>E1529-I1529-J1529-K1529</f>
        <v>0</v>
      </c>
      <c r="M1529">
        <f>IF((I1529+J1529+(1-$W$36)*L1529)/$W$39&gt;=$W$38,1,0)</f>
        <v>0</v>
      </c>
      <c r="N1529">
        <f>IF(M1529=1,$W$37,$W$36)*L1529</f>
        <v>0</v>
      </c>
      <c r="O1529">
        <f>EXP(-$W$26*C1529)*I1529</f>
        <v>0</v>
      </c>
      <c r="P1529">
        <f>EXP(-$W$26*C1529)*J1529</f>
        <v>0</v>
      </c>
      <c r="Q1529">
        <f>EXP(-$W$26*C1529)*K1529</f>
        <v>0</v>
      </c>
      <c r="R1529">
        <f>EXP(-$W$26*C1529)*(L1529-N1529)</f>
        <v>0</v>
      </c>
      <c r="S1529">
        <f>EXP(-$W$26*C1529)*N1529</f>
        <v>0</v>
      </c>
      <c r="T1529">
        <f>EXP(-$W$26*C1529)*E1529</f>
        <v>0</v>
      </c>
    </row>
    <row r="1530" spans="1:20">
      <c r="A1530">
        <v>1521</v>
      </c>
      <c r="B1530">
        <f>RAND()</f>
        <v>0</v>
      </c>
      <c r="C1530">
        <f>IF(B1530&lt;$W$41,3,IF(B1530&lt;$W$41+$W$42,4,5))</f>
        <v>0</v>
      </c>
      <c r="D1530">
        <f>NORMSINV(RAND())</f>
        <v>0</v>
      </c>
      <c r="E1530">
        <f>$W$25*EXP(($W$26-$W$28-0.5*$W$27^2)*C1530+$W$27*SQRT(C1530)*D1530)</f>
        <v>0</v>
      </c>
      <c r="F1530">
        <f>$W$30*(1+$W$31)^C1530</f>
        <v>0</v>
      </c>
      <c r="G1530">
        <f>$W$32*(1+$W$33)^C1530</f>
        <v>0</v>
      </c>
      <c r="H1530">
        <f>$W$34*(1+$W$35)^C1530</f>
        <v>0</v>
      </c>
      <c r="I1530">
        <f>MIN(E1530,F1530)</f>
        <v>0</v>
      </c>
      <c r="J1530">
        <f>MIN(E1530-I1530,G1530)</f>
        <v>0</v>
      </c>
      <c r="K1530">
        <f>MIN(E1530-I1530-J1530,H1530)</f>
        <v>0</v>
      </c>
      <c r="L1530">
        <f>E1530-I1530-J1530-K1530</f>
        <v>0</v>
      </c>
      <c r="M1530">
        <f>IF((I1530+J1530+(1-$W$36)*L1530)/$W$39&gt;=$W$38,1,0)</f>
        <v>0</v>
      </c>
      <c r="N1530">
        <f>IF(M1530=1,$W$37,$W$36)*L1530</f>
        <v>0</v>
      </c>
      <c r="O1530">
        <f>EXP(-$W$26*C1530)*I1530</f>
        <v>0</v>
      </c>
      <c r="P1530">
        <f>EXP(-$W$26*C1530)*J1530</f>
        <v>0</v>
      </c>
      <c r="Q1530">
        <f>EXP(-$W$26*C1530)*K1530</f>
        <v>0</v>
      </c>
      <c r="R1530">
        <f>EXP(-$W$26*C1530)*(L1530-N1530)</f>
        <v>0</v>
      </c>
      <c r="S1530">
        <f>EXP(-$W$26*C1530)*N1530</f>
        <v>0</v>
      </c>
      <c r="T1530">
        <f>EXP(-$W$26*C1530)*E1530</f>
        <v>0</v>
      </c>
    </row>
    <row r="1531" spans="1:20">
      <c r="A1531">
        <v>1522</v>
      </c>
      <c r="B1531">
        <f>RAND()</f>
        <v>0</v>
      </c>
      <c r="C1531">
        <f>IF(B1531&lt;$W$41,3,IF(B1531&lt;$W$41+$W$42,4,5))</f>
        <v>0</v>
      </c>
      <c r="D1531">
        <f>NORMSINV(RAND())</f>
        <v>0</v>
      </c>
      <c r="E1531">
        <f>$W$25*EXP(($W$26-$W$28-0.5*$W$27^2)*C1531+$W$27*SQRT(C1531)*D1531)</f>
        <v>0</v>
      </c>
      <c r="F1531">
        <f>$W$30*(1+$W$31)^C1531</f>
        <v>0</v>
      </c>
      <c r="G1531">
        <f>$W$32*(1+$W$33)^C1531</f>
        <v>0</v>
      </c>
      <c r="H1531">
        <f>$W$34*(1+$W$35)^C1531</f>
        <v>0</v>
      </c>
      <c r="I1531">
        <f>MIN(E1531,F1531)</f>
        <v>0</v>
      </c>
      <c r="J1531">
        <f>MIN(E1531-I1531,G1531)</f>
        <v>0</v>
      </c>
      <c r="K1531">
        <f>MIN(E1531-I1531-J1531,H1531)</f>
        <v>0</v>
      </c>
      <c r="L1531">
        <f>E1531-I1531-J1531-K1531</f>
        <v>0</v>
      </c>
      <c r="M1531">
        <f>IF((I1531+J1531+(1-$W$36)*L1531)/$W$39&gt;=$W$38,1,0)</f>
        <v>0</v>
      </c>
      <c r="N1531">
        <f>IF(M1531=1,$W$37,$W$36)*L1531</f>
        <v>0</v>
      </c>
      <c r="O1531">
        <f>EXP(-$W$26*C1531)*I1531</f>
        <v>0</v>
      </c>
      <c r="P1531">
        <f>EXP(-$W$26*C1531)*J1531</f>
        <v>0</v>
      </c>
      <c r="Q1531">
        <f>EXP(-$W$26*C1531)*K1531</f>
        <v>0</v>
      </c>
      <c r="R1531">
        <f>EXP(-$W$26*C1531)*(L1531-N1531)</f>
        <v>0</v>
      </c>
      <c r="S1531">
        <f>EXP(-$W$26*C1531)*N1531</f>
        <v>0</v>
      </c>
      <c r="T1531">
        <f>EXP(-$W$26*C1531)*E1531</f>
        <v>0</v>
      </c>
    </row>
    <row r="1532" spans="1:20">
      <c r="A1532">
        <v>1523</v>
      </c>
      <c r="B1532">
        <f>RAND()</f>
        <v>0</v>
      </c>
      <c r="C1532">
        <f>IF(B1532&lt;$W$41,3,IF(B1532&lt;$W$41+$W$42,4,5))</f>
        <v>0</v>
      </c>
      <c r="D1532">
        <f>NORMSINV(RAND())</f>
        <v>0</v>
      </c>
      <c r="E1532">
        <f>$W$25*EXP(($W$26-$W$28-0.5*$W$27^2)*C1532+$W$27*SQRT(C1532)*D1532)</f>
        <v>0</v>
      </c>
      <c r="F1532">
        <f>$W$30*(1+$W$31)^C1532</f>
        <v>0</v>
      </c>
      <c r="G1532">
        <f>$W$32*(1+$W$33)^C1532</f>
        <v>0</v>
      </c>
      <c r="H1532">
        <f>$W$34*(1+$W$35)^C1532</f>
        <v>0</v>
      </c>
      <c r="I1532">
        <f>MIN(E1532,F1532)</f>
        <v>0</v>
      </c>
      <c r="J1532">
        <f>MIN(E1532-I1532,G1532)</f>
        <v>0</v>
      </c>
      <c r="K1532">
        <f>MIN(E1532-I1532-J1532,H1532)</f>
        <v>0</v>
      </c>
      <c r="L1532">
        <f>E1532-I1532-J1532-K1532</f>
        <v>0</v>
      </c>
      <c r="M1532">
        <f>IF((I1532+J1532+(1-$W$36)*L1532)/$W$39&gt;=$W$38,1,0)</f>
        <v>0</v>
      </c>
      <c r="N1532">
        <f>IF(M1532=1,$W$37,$W$36)*L1532</f>
        <v>0</v>
      </c>
      <c r="O1532">
        <f>EXP(-$W$26*C1532)*I1532</f>
        <v>0</v>
      </c>
      <c r="P1532">
        <f>EXP(-$W$26*C1532)*J1532</f>
        <v>0</v>
      </c>
      <c r="Q1532">
        <f>EXP(-$W$26*C1532)*K1532</f>
        <v>0</v>
      </c>
      <c r="R1532">
        <f>EXP(-$W$26*C1532)*(L1532-N1532)</f>
        <v>0</v>
      </c>
      <c r="S1532">
        <f>EXP(-$W$26*C1532)*N1532</f>
        <v>0</v>
      </c>
      <c r="T1532">
        <f>EXP(-$W$26*C1532)*E1532</f>
        <v>0</v>
      </c>
    </row>
    <row r="1533" spans="1:20">
      <c r="A1533">
        <v>1524</v>
      </c>
      <c r="B1533">
        <f>RAND()</f>
        <v>0</v>
      </c>
      <c r="C1533">
        <f>IF(B1533&lt;$W$41,3,IF(B1533&lt;$W$41+$W$42,4,5))</f>
        <v>0</v>
      </c>
      <c r="D1533">
        <f>NORMSINV(RAND())</f>
        <v>0</v>
      </c>
      <c r="E1533">
        <f>$W$25*EXP(($W$26-$W$28-0.5*$W$27^2)*C1533+$W$27*SQRT(C1533)*D1533)</f>
        <v>0</v>
      </c>
      <c r="F1533">
        <f>$W$30*(1+$W$31)^C1533</f>
        <v>0</v>
      </c>
      <c r="G1533">
        <f>$W$32*(1+$W$33)^C1533</f>
        <v>0</v>
      </c>
      <c r="H1533">
        <f>$W$34*(1+$W$35)^C1533</f>
        <v>0</v>
      </c>
      <c r="I1533">
        <f>MIN(E1533,F1533)</f>
        <v>0</v>
      </c>
      <c r="J1533">
        <f>MIN(E1533-I1533,G1533)</f>
        <v>0</v>
      </c>
      <c r="K1533">
        <f>MIN(E1533-I1533-J1533,H1533)</f>
        <v>0</v>
      </c>
      <c r="L1533">
        <f>E1533-I1533-J1533-K1533</f>
        <v>0</v>
      </c>
      <c r="M1533">
        <f>IF((I1533+J1533+(1-$W$36)*L1533)/$W$39&gt;=$W$38,1,0)</f>
        <v>0</v>
      </c>
      <c r="N1533">
        <f>IF(M1533=1,$W$37,$W$36)*L1533</f>
        <v>0</v>
      </c>
      <c r="O1533">
        <f>EXP(-$W$26*C1533)*I1533</f>
        <v>0</v>
      </c>
      <c r="P1533">
        <f>EXP(-$W$26*C1533)*J1533</f>
        <v>0</v>
      </c>
      <c r="Q1533">
        <f>EXP(-$W$26*C1533)*K1533</f>
        <v>0</v>
      </c>
      <c r="R1533">
        <f>EXP(-$W$26*C1533)*(L1533-N1533)</f>
        <v>0</v>
      </c>
      <c r="S1533">
        <f>EXP(-$W$26*C1533)*N1533</f>
        <v>0</v>
      </c>
      <c r="T1533">
        <f>EXP(-$W$26*C1533)*E1533</f>
        <v>0</v>
      </c>
    </row>
    <row r="1534" spans="1:20">
      <c r="A1534">
        <v>1525</v>
      </c>
      <c r="B1534">
        <f>RAND()</f>
        <v>0</v>
      </c>
      <c r="C1534">
        <f>IF(B1534&lt;$W$41,3,IF(B1534&lt;$W$41+$W$42,4,5))</f>
        <v>0</v>
      </c>
      <c r="D1534">
        <f>NORMSINV(RAND())</f>
        <v>0</v>
      </c>
      <c r="E1534">
        <f>$W$25*EXP(($W$26-$W$28-0.5*$W$27^2)*C1534+$W$27*SQRT(C1534)*D1534)</f>
        <v>0</v>
      </c>
      <c r="F1534">
        <f>$W$30*(1+$W$31)^C1534</f>
        <v>0</v>
      </c>
      <c r="G1534">
        <f>$W$32*(1+$W$33)^C1534</f>
        <v>0</v>
      </c>
      <c r="H1534">
        <f>$W$34*(1+$W$35)^C1534</f>
        <v>0</v>
      </c>
      <c r="I1534">
        <f>MIN(E1534,F1534)</f>
        <v>0</v>
      </c>
      <c r="J1534">
        <f>MIN(E1534-I1534,G1534)</f>
        <v>0</v>
      </c>
      <c r="K1534">
        <f>MIN(E1534-I1534-J1534,H1534)</f>
        <v>0</v>
      </c>
      <c r="L1534">
        <f>E1534-I1534-J1534-K1534</f>
        <v>0</v>
      </c>
      <c r="M1534">
        <f>IF((I1534+J1534+(1-$W$36)*L1534)/$W$39&gt;=$W$38,1,0)</f>
        <v>0</v>
      </c>
      <c r="N1534">
        <f>IF(M1534=1,$W$37,$W$36)*L1534</f>
        <v>0</v>
      </c>
      <c r="O1534">
        <f>EXP(-$W$26*C1534)*I1534</f>
        <v>0</v>
      </c>
      <c r="P1534">
        <f>EXP(-$W$26*C1534)*J1534</f>
        <v>0</v>
      </c>
      <c r="Q1534">
        <f>EXP(-$W$26*C1534)*K1534</f>
        <v>0</v>
      </c>
      <c r="R1534">
        <f>EXP(-$W$26*C1534)*(L1534-N1534)</f>
        <v>0</v>
      </c>
      <c r="S1534">
        <f>EXP(-$W$26*C1534)*N1534</f>
        <v>0</v>
      </c>
      <c r="T1534">
        <f>EXP(-$W$26*C1534)*E1534</f>
        <v>0</v>
      </c>
    </row>
    <row r="1535" spans="1:20">
      <c r="A1535">
        <v>1526</v>
      </c>
      <c r="B1535">
        <f>RAND()</f>
        <v>0</v>
      </c>
      <c r="C1535">
        <f>IF(B1535&lt;$W$41,3,IF(B1535&lt;$W$41+$W$42,4,5))</f>
        <v>0</v>
      </c>
      <c r="D1535">
        <f>NORMSINV(RAND())</f>
        <v>0</v>
      </c>
      <c r="E1535">
        <f>$W$25*EXP(($W$26-$W$28-0.5*$W$27^2)*C1535+$W$27*SQRT(C1535)*D1535)</f>
        <v>0</v>
      </c>
      <c r="F1535">
        <f>$W$30*(1+$W$31)^C1535</f>
        <v>0</v>
      </c>
      <c r="G1535">
        <f>$W$32*(1+$W$33)^C1535</f>
        <v>0</v>
      </c>
      <c r="H1535">
        <f>$W$34*(1+$W$35)^C1535</f>
        <v>0</v>
      </c>
      <c r="I1535">
        <f>MIN(E1535,F1535)</f>
        <v>0</v>
      </c>
      <c r="J1535">
        <f>MIN(E1535-I1535,G1535)</f>
        <v>0</v>
      </c>
      <c r="K1535">
        <f>MIN(E1535-I1535-J1535,H1535)</f>
        <v>0</v>
      </c>
      <c r="L1535">
        <f>E1535-I1535-J1535-K1535</f>
        <v>0</v>
      </c>
      <c r="M1535">
        <f>IF((I1535+J1535+(1-$W$36)*L1535)/$W$39&gt;=$W$38,1,0)</f>
        <v>0</v>
      </c>
      <c r="N1535">
        <f>IF(M1535=1,$W$37,$W$36)*L1535</f>
        <v>0</v>
      </c>
      <c r="O1535">
        <f>EXP(-$W$26*C1535)*I1535</f>
        <v>0</v>
      </c>
      <c r="P1535">
        <f>EXP(-$W$26*C1535)*J1535</f>
        <v>0</v>
      </c>
      <c r="Q1535">
        <f>EXP(-$W$26*C1535)*K1535</f>
        <v>0</v>
      </c>
      <c r="R1535">
        <f>EXP(-$W$26*C1535)*(L1535-N1535)</f>
        <v>0</v>
      </c>
      <c r="S1535">
        <f>EXP(-$W$26*C1535)*N1535</f>
        <v>0</v>
      </c>
      <c r="T1535">
        <f>EXP(-$W$26*C1535)*E1535</f>
        <v>0</v>
      </c>
    </row>
    <row r="1536" spans="1:20">
      <c r="A1536">
        <v>1527</v>
      </c>
      <c r="B1536">
        <f>RAND()</f>
        <v>0</v>
      </c>
      <c r="C1536">
        <f>IF(B1536&lt;$W$41,3,IF(B1536&lt;$W$41+$W$42,4,5))</f>
        <v>0</v>
      </c>
      <c r="D1536">
        <f>NORMSINV(RAND())</f>
        <v>0</v>
      </c>
      <c r="E1536">
        <f>$W$25*EXP(($W$26-$W$28-0.5*$W$27^2)*C1536+$W$27*SQRT(C1536)*D1536)</f>
        <v>0</v>
      </c>
      <c r="F1536">
        <f>$W$30*(1+$W$31)^C1536</f>
        <v>0</v>
      </c>
      <c r="G1536">
        <f>$W$32*(1+$W$33)^C1536</f>
        <v>0</v>
      </c>
      <c r="H1536">
        <f>$W$34*(1+$W$35)^C1536</f>
        <v>0</v>
      </c>
      <c r="I1536">
        <f>MIN(E1536,F1536)</f>
        <v>0</v>
      </c>
      <c r="J1536">
        <f>MIN(E1536-I1536,G1536)</f>
        <v>0</v>
      </c>
      <c r="K1536">
        <f>MIN(E1536-I1536-J1536,H1536)</f>
        <v>0</v>
      </c>
      <c r="L1536">
        <f>E1536-I1536-J1536-K1536</f>
        <v>0</v>
      </c>
      <c r="M1536">
        <f>IF((I1536+J1536+(1-$W$36)*L1536)/$W$39&gt;=$W$38,1,0)</f>
        <v>0</v>
      </c>
      <c r="N1536">
        <f>IF(M1536=1,$W$37,$W$36)*L1536</f>
        <v>0</v>
      </c>
      <c r="O1536">
        <f>EXP(-$W$26*C1536)*I1536</f>
        <v>0</v>
      </c>
      <c r="P1536">
        <f>EXP(-$W$26*C1536)*J1536</f>
        <v>0</v>
      </c>
      <c r="Q1536">
        <f>EXP(-$W$26*C1536)*K1536</f>
        <v>0</v>
      </c>
      <c r="R1536">
        <f>EXP(-$W$26*C1536)*(L1536-N1536)</f>
        <v>0</v>
      </c>
      <c r="S1536">
        <f>EXP(-$W$26*C1536)*N1536</f>
        <v>0</v>
      </c>
      <c r="T1536">
        <f>EXP(-$W$26*C1536)*E1536</f>
        <v>0</v>
      </c>
    </row>
    <row r="1537" spans="1:20">
      <c r="A1537">
        <v>1528</v>
      </c>
      <c r="B1537">
        <f>RAND()</f>
        <v>0</v>
      </c>
      <c r="C1537">
        <f>IF(B1537&lt;$W$41,3,IF(B1537&lt;$W$41+$W$42,4,5))</f>
        <v>0</v>
      </c>
      <c r="D1537">
        <f>NORMSINV(RAND())</f>
        <v>0</v>
      </c>
      <c r="E1537">
        <f>$W$25*EXP(($W$26-$W$28-0.5*$W$27^2)*C1537+$W$27*SQRT(C1537)*D1537)</f>
        <v>0</v>
      </c>
      <c r="F1537">
        <f>$W$30*(1+$W$31)^C1537</f>
        <v>0</v>
      </c>
      <c r="G1537">
        <f>$W$32*(1+$W$33)^C1537</f>
        <v>0</v>
      </c>
      <c r="H1537">
        <f>$W$34*(1+$W$35)^C1537</f>
        <v>0</v>
      </c>
      <c r="I1537">
        <f>MIN(E1537,F1537)</f>
        <v>0</v>
      </c>
      <c r="J1537">
        <f>MIN(E1537-I1537,G1537)</f>
        <v>0</v>
      </c>
      <c r="K1537">
        <f>MIN(E1537-I1537-J1537,H1537)</f>
        <v>0</v>
      </c>
      <c r="L1537">
        <f>E1537-I1537-J1537-K1537</f>
        <v>0</v>
      </c>
      <c r="M1537">
        <f>IF((I1537+J1537+(1-$W$36)*L1537)/$W$39&gt;=$W$38,1,0)</f>
        <v>0</v>
      </c>
      <c r="N1537">
        <f>IF(M1537=1,$W$37,$W$36)*L1537</f>
        <v>0</v>
      </c>
      <c r="O1537">
        <f>EXP(-$W$26*C1537)*I1537</f>
        <v>0</v>
      </c>
      <c r="P1537">
        <f>EXP(-$W$26*C1537)*J1537</f>
        <v>0</v>
      </c>
      <c r="Q1537">
        <f>EXP(-$W$26*C1537)*K1537</f>
        <v>0</v>
      </c>
      <c r="R1537">
        <f>EXP(-$W$26*C1537)*(L1537-N1537)</f>
        <v>0</v>
      </c>
      <c r="S1537">
        <f>EXP(-$W$26*C1537)*N1537</f>
        <v>0</v>
      </c>
      <c r="T1537">
        <f>EXP(-$W$26*C1537)*E1537</f>
        <v>0</v>
      </c>
    </row>
    <row r="1538" spans="1:20">
      <c r="A1538">
        <v>1529</v>
      </c>
      <c r="B1538">
        <f>RAND()</f>
        <v>0</v>
      </c>
      <c r="C1538">
        <f>IF(B1538&lt;$W$41,3,IF(B1538&lt;$W$41+$W$42,4,5))</f>
        <v>0</v>
      </c>
      <c r="D1538">
        <f>NORMSINV(RAND())</f>
        <v>0</v>
      </c>
      <c r="E1538">
        <f>$W$25*EXP(($W$26-$W$28-0.5*$W$27^2)*C1538+$W$27*SQRT(C1538)*D1538)</f>
        <v>0</v>
      </c>
      <c r="F1538">
        <f>$W$30*(1+$W$31)^C1538</f>
        <v>0</v>
      </c>
      <c r="G1538">
        <f>$W$32*(1+$W$33)^C1538</f>
        <v>0</v>
      </c>
      <c r="H1538">
        <f>$W$34*(1+$W$35)^C1538</f>
        <v>0</v>
      </c>
      <c r="I1538">
        <f>MIN(E1538,F1538)</f>
        <v>0</v>
      </c>
      <c r="J1538">
        <f>MIN(E1538-I1538,G1538)</f>
        <v>0</v>
      </c>
      <c r="K1538">
        <f>MIN(E1538-I1538-J1538,H1538)</f>
        <v>0</v>
      </c>
      <c r="L1538">
        <f>E1538-I1538-J1538-K1538</f>
        <v>0</v>
      </c>
      <c r="M1538">
        <f>IF((I1538+J1538+(1-$W$36)*L1538)/$W$39&gt;=$W$38,1,0)</f>
        <v>0</v>
      </c>
      <c r="N1538">
        <f>IF(M1538=1,$W$37,$W$36)*L1538</f>
        <v>0</v>
      </c>
      <c r="O1538">
        <f>EXP(-$W$26*C1538)*I1538</f>
        <v>0</v>
      </c>
      <c r="P1538">
        <f>EXP(-$W$26*C1538)*J1538</f>
        <v>0</v>
      </c>
      <c r="Q1538">
        <f>EXP(-$W$26*C1538)*K1538</f>
        <v>0</v>
      </c>
      <c r="R1538">
        <f>EXP(-$W$26*C1538)*(L1538-N1538)</f>
        <v>0</v>
      </c>
      <c r="S1538">
        <f>EXP(-$W$26*C1538)*N1538</f>
        <v>0</v>
      </c>
      <c r="T1538">
        <f>EXP(-$W$26*C1538)*E1538</f>
        <v>0</v>
      </c>
    </row>
    <row r="1539" spans="1:20">
      <c r="A1539">
        <v>1530</v>
      </c>
      <c r="B1539">
        <f>RAND()</f>
        <v>0</v>
      </c>
      <c r="C1539">
        <f>IF(B1539&lt;$W$41,3,IF(B1539&lt;$W$41+$W$42,4,5))</f>
        <v>0</v>
      </c>
      <c r="D1539">
        <f>NORMSINV(RAND())</f>
        <v>0</v>
      </c>
      <c r="E1539">
        <f>$W$25*EXP(($W$26-$W$28-0.5*$W$27^2)*C1539+$W$27*SQRT(C1539)*D1539)</f>
        <v>0</v>
      </c>
      <c r="F1539">
        <f>$W$30*(1+$W$31)^C1539</f>
        <v>0</v>
      </c>
      <c r="G1539">
        <f>$W$32*(1+$W$33)^C1539</f>
        <v>0</v>
      </c>
      <c r="H1539">
        <f>$W$34*(1+$W$35)^C1539</f>
        <v>0</v>
      </c>
      <c r="I1539">
        <f>MIN(E1539,F1539)</f>
        <v>0</v>
      </c>
      <c r="J1539">
        <f>MIN(E1539-I1539,G1539)</f>
        <v>0</v>
      </c>
      <c r="K1539">
        <f>MIN(E1539-I1539-J1539,H1539)</f>
        <v>0</v>
      </c>
      <c r="L1539">
        <f>E1539-I1539-J1539-K1539</f>
        <v>0</v>
      </c>
      <c r="M1539">
        <f>IF((I1539+J1539+(1-$W$36)*L1539)/$W$39&gt;=$W$38,1,0)</f>
        <v>0</v>
      </c>
      <c r="N1539">
        <f>IF(M1539=1,$W$37,$W$36)*L1539</f>
        <v>0</v>
      </c>
      <c r="O1539">
        <f>EXP(-$W$26*C1539)*I1539</f>
        <v>0</v>
      </c>
      <c r="P1539">
        <f>EXP(-$W$26*C1539)*J1539</f>
        <v>0</v>
      </c>
      <c r="Q1539">
        <f>EXP(-$W$26*C1539)*K1539</f>
        <v>0</v>
      </c>
      <c r="R1539">
        <f>EXP(-$W$26*C1539)*(L1539-N1539)</f>
        <v>0</v>
      </c>
      <c r="S1539">
        <f>EXP(-$W$26*C1539)*N1539</f>
        <v>0</v>
      </c>
      <c r="T1539">
        <f>EXP(-$W$26*C1539)*E1539</f>
        <v>0</v>
      </c>
    </row>
    <row r="1540" spans="1:20">
      <c r="A1540">
        <v>1531</v>
      </c>
      <c r="B1540">
        <f>RAND()</f>
        <v>0</v>
      </c>
      <c r="C1540">
        <f>IF(B1540&lt;$W$41,3,IF(B1540&lt;$W$41+$W$42,4,5))</f>
        <v>0</v>
      </c>
      <c r="D1540">
        <f>NORMSINV(RAND())</f>
        <v>0</v>
      </c>
      <c r="E1540">
        <f>$W$25*EXP(($W$26-$W$28-0.5*$W$27^2)*C1540+$W$27*SQRT(C1540)*D1540)</f>
        <v>0</v>
      </c>
      <c r="F1540">
        <f>$W$30*(1+$W$31)^C1540</f>
        <v>0</v>
      </c>
      <c r="G1540">
        <f>$W$32*(1+$W$33)^C1540</f>
        <v>0</v>
      </c>
      <c r="H1540">
        <f>$W$34*(1+$W$35)^C1540</f>
        <v>0</v>
      </c>
      <c r="I1540">
        <f>MIN(E1540,F1540)</f>
        <v>0</v>
      </c>
      <c r="J1540">
        <f>MIN(E1540-I1540,G1540)</f>
        <v>0</v>
      </c>
      <c r="K1540">
        <f>MIN(E1540-I1540-J1540,H1540)</f>
        <v>0</v>
      </c>
      <c r="L1540">
        <f>E1540-I1540-J1540-K1540</f>
        <v>0</v>
      </c>
      <c r="M1540">
        <f>IF((I1540+J1540+(1-$W$36)*L1540)/$W$39&gt;=$W$38,1,0)</f>
        <v>0</v>
      </c>
      <c r="N1540">
        <f>IF(M1540=1,$W$37,$W$36)*L1540</f>
        <v>0</v>
      </c>
      <c r="O1540">
        <f>EXP(-$W$26*C1540)*I1540</f>
        <v>0</v>
      </c>
      <c r="P1540">
        <f>EXP(-$W$26*C1540)*J1540</f>
        <v>0</v>
      </c>
      <c r="Q1540">
        <f>EXP(-$W$26*C1540)*K1540</f>
        <v>0</v>
      </c>
      <c r="R1540">
        <f>EXP(-$W$26*C1540)*(L1540-N1540)</f>
        <v>0</v>
      </c>
      <c r="S1540">
        <f>EXP(-$W$26*C1540)*N1540</f>
        <v>0</v>
      </c>
      <c r="T1540">
        <f>EXP(-$W$26*C1540)*E1540</f>
        <v>0</v>
      </c>
    </row>
    <row r="1541" spans="1:20">
      <c r="A1541">
        <v>1532</v>
      </c>
      <c r="B1541">
        <f>RAND()</f>
        <v>0</v>
      </c>
      <c r="C1541">
        <f>IF(B1541&lt;$W$41,3,IF(B1541&lt;$W$41+$W$42,4,5))</f>
        <v>0</v>
      </c>
      <c r="D1541">
        <f>NORMSINV(RAND())</f>
        <v>0</v>
      </c>
      <c r="E1541">
        <f>$W$25*EXP(($W$26-$W$28-0.5*$W$27^2)*C1541+$W$27*SQRT(C1541)*D1541)</f>
        <v>0</v>
      </c>
      <c r="F1541">
        <f>$W$30*(1+$W$31)^C1541</f>
        <v>0</v>
      </c>
      <c r="G1541">
        <f>$W$32*(1+$W$33)^C1541</f>
        <v>0</v>
      </c>
      <c r="H1541">
        <f>$W$34*(1+$W$35)^C1541</f>
        <v>0</v>
      </c>
      <c r="I1541">
        <f>MIN(E1541,F1541)</f>
        <v>0</v>
      </c>
      <c r="J1541">
        <f>MIN(E1541-I1541,G1541)</f>
        <v>0</v>
      </c>
      <c r="K1541">
        <f>MIN(E1541-I1541-J1541,H1541)</f>
        <v>0</v>
      </c>
      <c r="L1541">
        <f>E1541-I1541-J1541-K1541</f>
        <v>0</v>
      </c>
      <c r="M1541">
        <f>IF((I1541+J1541+(1-$W$36)*L1541)/$W$39&gt;=$W$38,1,0)</f>
        <v>0</v>
      </c>
      <c r="N1541">
        <f>IF(M1541=1,$W$37,$W$36)*L1541</f>
        <v>0</v>
      </c>
      <c r="O1541">
        <f>EXP(-$W$26*C1541)*I1541</f>
        <v>0</v>
      </c>
      <c r="P1541">
        <f>EXP(-$W$26*C1541)*J1541</f>
        <v>0</v>
      </c>
      <c r="Q1541">
        <f>EXP(-$W$26*C1541)*K1541</f>
        <v>0</v>
      </c>
      <c r="R1541">
        <f>EXP(-$W$26*C1541)*(L1541-N1541)</f>
        <v>0</v>
      </c>
      <c r="S1541">
        <f>EXP(-$W$26*C1541)*N1541</f>
        <v>0</v>
      </c>
      <c r="T1541">
        <f>EXP(-$W$26*C1541)*E1541</f>
        <v>0</v>
      </c>
    </row>
    <row r="1542" spans="1:20">
      <c r="A1542">
        <v>1533</v>
      </c>
      <c r="B1542">
        <f>RAND()</f>
        <v>0</v>
      </c>
      <c r="C1542">
        <f>IF(B1542&lt;$W$41,3,IF(B1542&lt;$W$41+$W$42,4,5))</f>
        <v>0</v>
      </c>
      <c r="D1542">
        <f>NORMSINV(RAND())</f>
        <v>0</v>
      </c>
      <c r="E1542">
        <f>$W$25*EXP(($W$26-$W$28-0.5*$W$27^2)*C1542+$W$27*SQRT(C1542)*D1542)</f>
        <v>0</v>
      </c>
      <c r="F1542">
        <f>$W$30*(1+$W$31)^C1542</f>
        <v>0</v>
      </c>
      <c r="G1542">
        <f>$W$32*(1+$W$33)^C1542</f>
        <v>0</v>
      </c>
      <c r="H1542">
        <f>$W$34*(1+$W$35)^C1542</f>
        <v>0</v>
      </c>
      <c r="I1542">
        <f>MIN(E1542,F1542)</f>
        <v>0</v>
      </c>
      <c r="J1542">
        <f>MIN(E1542-I1542,G1542)</f>
        <v>0</v>
      </c>
      <c r="K1542">
        <f>MIN(E1542-I1542-J1542,H1542)</f>
        <v>0</v>
      </c>
      <c r="L1542">
        <f>E1542-I1542-J1542-K1542</f>
        <v>0</v>
      </c>
      <c r="M1542">
        <f>IF((I1542+J1542+(1-$W$36)*L1542)/$W$39&gt;=$W$38,1,0)</f>
        <v>0</v>
      </c>
      <c r="N1542">
        <f>IF(M1542=1,$W$37,$W$36)*L1542</f>
        <v>0</v>
      </c>
      <c r="O1542">
        <f>EXP(-$W$26*C1542)*I1542</f>
        <v>0</v>
      </c>
      <c r="P1542">
        <f>EXP(-$W$26*C1542)*J1542</f>
        <v>0</v>
      </c>
      <c r="Q1542">
        <f>EXP(-$W$26*C1542)*K1542</f>
        <v>0</v>
      </c>
      <c r="R1542">
        <f>EXP(-$W$26*C1542)*(L1542-N1542)</f>
        <v>0</v>
      </c>
      <c r="S1542">
        <f>EXP(-$W$26*C1542)*N1542</f>
        <v>0</v>
      </c>
      <c r="T1542">
        <f>EXP(-$W$26*C1542)*E1542</f>
        <v>0</v>
      </c>
    </row>
    <row r="1543" spans="1:20">
      <c r="A1543">
        <v>1534</v>
      </c>
      <c r="B1543">
        <f>RAND()</f>
        <v>0</v>
      </c>
      <c r="C1543">
        <f>IF(B1543&lt;$W$41,3,IF(B1543&lt;$W$41+$W$42,4,5))</f>
        <v>0</v>
      </c>
      <c r="D1543">
        <f>NORMSINV(RAND())</f>
        <v>0</v>
      </c>
      <c r="E1543">
        <f>$W$25*EXP(($W$26-$W$28-0.5*$W$27^2)*C1543+$W$27*SQRT(C1543)*D1543)</f>
        <v>0</v>
      </c>
      <c r="F1543">
        <f>$W$30*(1+$W$31)^C1543</f>
        <v>0</v>
      </c>
      <c r="G1543">
        <f>$W$32*(1+$W$33)^C1543</f>
        <v>0</v>
      </c>
      <c r="H1543">
        <f>$W$34*(1+$W$35)^C1543</f>
        <v>0</v>
      </c>
      <c r="I1543">
        <f>MIN(E1543,F1543)</f>
        <v>0</v>
      </c>
      <c r="J1543">
        <f>MIN(E1543-I1543,G1543)</f>
        <v>0</v>
      </c>
      <c r="K1543">
        <f>MIN(E1543-I1543-J1543,H1543)</f>
        <v>0</v>
      </c>
      <c r="L1543">
        <f>E1543-I1543-J1543-K1543</f>
        <v>0</v>
      </c>
      <c r="M1543">
        <f>IF((I1543+J1543+(1-$W$36)*L1543)/$W$39&gt;=$W$38,1,0)</f>
        <v>0</v>
      </c>
      <c r="N1543">
        <f>IF(M1543=1,$W$37,$W$36)*L1543</f>
        <v>0</v>
      </c>
      <c r="O1543">
        <f>EXP(-$W$26*C1543)*I1543</f>
        <v>0</v>
      </c>
      <c r="P1543">
        <f>EXP(-$W$26*C1543)*J1543</f>
        <v>0</v>
      </c>
      <c r="Q1543">
        <f>EXP(-$W$26*C1543)*K1543</f>
        <v>0</v>
      </c>
      <c r="R1543">
        <f>EXP(-$W$26*C1543)*(L1543-N1543)</f>
        <v>0</v>
      </c>
      <c r="S1543">
        <f>EXP(-$W$26*C1543)*N1543</f>
        <v>0</v>
      </c>
      <c r="T1543">
        <f>EXP(-$W$26*C1543)*E1543</f>
        <v>0</v>
      </c>
    </row>
    <row r="1544" spans="1:20">
      <c r="A1544">
        <v>1535</v>
      </c>
      <c r="B1544">
        <f>RAND()</f>
        <v>0</v>
      </c>
      <c r="C1544">
        <f>IF(B1544&lt;$W$41,3,IF(B1544&lt;$W$41+$W$42,4,5))</f>
        <v>0</v>
      </c>
      <c r="D1544">
        <f>NORMSINV(RAND())</f>
        <v>0</v>
      </c>
      <c r="E1544">
        <f>$W$25*EXP(($W$26-$W$28-0.5*$W$27^2)*C1544+$W$27*SQRT(C1544)*D1544)</f>
        <v>0</v>
      </c>
      <c r="F1544">
        <f>$W$30*(1+$W$31)^C1544</f>
        <v>0</v>
      </c>
      <c r="G1544">
        <f>$W$32*(1+$W$33)^C1544</f>
        <v>0</v>
      </c>
      <c r="H1544">
        <f>$W$34*(1+$W$35)^C1544</f>
        <v>0</v>
      </c>
      <c r="I1544">
        <f>MIN(E1544,F1544)</f>
        <v>0</v>
      </c>
      <c r="J1544">
        <f>MIN(E1544-I1544,G1544)</f>
        <v>0</v>
      </c>
      <c r="K1544">
        <f>MIN(E1544-I1544-J1544,H1544)</f>
        <v>0</v>
      </c>
      <c r="L1544">
        <f>E1544-I1544-J1544-K1544</f>
        <v>0</v>
      </c>
      <c r="M1544">
        <f>IF((I1544+J1544+(1-$W$36)*L1544)/$W$39&gt;=$W$38,1,0)</f>
        <v>0</v>
      </c>
      <c r="N1544">
        <f>IF(M1544=1,$W$37,$W$36)*L1544</f>
        <v>0</v>
      </c>
      <c r="O1544">
        <f>EXP(-$W$26*C1544)*I1544</f>
        <v>0</v>
      </c>
      <c r="P1544">
        <f>EXP(-$W$26*C1544)*J1544</f>
        <v>0</v>
      </c>
      <c r="Q1544">
        <f>EXP(-$W$26*C1544)*K1544</f>
        <v>0</v>
      </c>
      <c r="R1544">
        <f>EXP(-$W$26*C1544)*(L1544-N1544)</f>
        <v>0</v>
      </c>
      <c r="S1544">
        <f>EXP(-$W$26*C1544)*N1544</f>
        <v>0</v>
      </c>
      <c r="T1544">
        <f>EXP(-$W$26*C1544)*E1544</f>
        <v>0</v>
      </c>
    </row>
    <row r="1545" spans="1:20">
      <c r="A1545">
        <v>1536</v>
      </c>
      <c r="B1545">
        <f>RAND()</f>
        <v>0</v>
      </c>
      <c r="C1545">
        <f>IF(B1545&lt;$W$41,3,IF(B1545&lt;$W$41+$W$42,4,5))</f>
        <v>0</v>
      </c>
      <c r="D1545">
        <f>NORMSINV(RAND())</f>
        <v>0</v>
      </c>
      <c r="E1545">
        <f>$W$25*EXP(($W$26-$W$28-0.5*$W$27^2)*C1545+$W$27*SQRT(C1545)*D1545)</f>
        <v>0</v>
      </c>
      <c r="F1545">
        <f>$W$30*(1+$W$31)^C1545</f>
        <v>0</v>
      </c>
      <c r="G1545">
        <f>$W$32*(1+$W$33)^C1545</f>
        <v>0</v>
      </c>
      <c r="H1545">
        <f>$W$34*(1+$W$35)^C1545</f>
        <v>0</v>
      </c>
      <c r="I1545">
        <f>MIN(E1545,F1545)</f>
        <v>0</v>
      </c>
      <c r="J1545">
        <f>MIN(E1545-I1545,G1545)</f>
        <v>0</v>
      </c>
      <c r="K1545">
        <f>MIN(E1545-I1545-J1545,H1545)</f>
        <v>0</v>
      </c>
      <c r="L1545">
        <f>E1545-I1545-J1545-K1545</f>
        <v>0</v>
      </c>
      <c r="M1545">
        <f>IF((I1545+J1545+(1-$W$36)*L1545)/$W$39&gt;=$W$38,1,0)</f>
        <v>0</v>
      </c>
      <c r="N1545">
        <f>IF(M1545=1,$W$37,$W$36)*L1545</f>
        <v>0</v>
      </c>
      <c r="O1545">
        <f>EXP(-$W$26*C1545)*I1545</f>
        <v>0</v>
      </c>
      <c r="P1545">
        <f>EXP(-$W$26*C1545)*J1545</f>
        <v>0</v>
      </c>
      <c r="Q1545">
        <f>EXP(-$W$26*C1545)*K1545</f>
        <v>0</v>
      </c>
      <c r="R1545">
        <f>EXP(-$W$26*C1545)*(L1545-N1545)</f>
        <v>0</v>
      </c>
      <c r="S1545">
        <f>EXP(-$W$26*C1545)*N1545</f>
        <v>0</v>
      </c>
      <c r="T1545">
        <f>EXP(-$W$26*C1545)*E1545</f>
        <v>0</v>
      </c>
    </row>
    <row r="1546" spans="1:20">
      <c r="A1546">
        <v>1537</v>
      </c>
      <c r="B1546">
        <f>RAND()</f>
        <v>0</v>
      </c>
      <c r="C1546">
        <f>IF(B1546&lt;$W$41,3,IF(B1546&lt;$W$41+$W$42,4,5))</f>
        <v>0</v>
      </c>
      <c r="D1546">
        <f>NORMSINV(RAND())</f>
        <v>0</v>
      </c>
      <c r="E1546">
        <f>$W$25*EXP(($W$26-$W$28-0.5*$W$27^2)*C1546+$W$27*SQRT(C1546)*D1546)</f>
        <v>0</v>
      </c>
      <c r="F1546">
        <f>$W$30*(1+$W$31)^C1546</f>
        <v>0</v>
      </c>
      <c r="G1546">
        <f>$W$32*(1+$W$33)^C1546</f>
        <v>0</v>
      </c>
      <c r="H1546">
        <f>$W$34*(1+$W$35)^C1546</f>
        <v>0</v>
      </c>
      <c r="I1546">
        <f>MIN(E1546,F1546)</f>
        <v>0</v>
      </c>
      <c r="J1546">
        <f>MIN(E1546-I1546,G1546)</f>
        <v>0</v>
      </c>
      <c r="K1546">
        <f>MIN(E1546-I1546-J1546,H1546)</f>
        <v>0</v>
      </c>
      <c r="L1546">
        <f>E1546-I1546-J1546-K1546</f>
        <v>0</v>
      </c>
      <c r="M1546">
        <f>IF((I1546+J1546+(1-$W$36)*L1546)/$W$39&gt;=$W$38,1,0)</f>
        <v>0</v>
      </c>
      <c r="N1546">
        <f>IF(M1546=1,$W$37,$W$36)*L1546</f>
        <v>0</v>
      </c>
      <c r="O1546">
        <f>EXP(-$W$26*C1546)*I1546</f>
        <v>0</v>
      </c>
      <c r="P1546">
        <f>EXP(-$W$26*C1546)*J1546</f>
        <v>0</v>
      </c>
      <c r="Q1546">
        <f>EXP(-$W$26*C1546)*K1546</f>
        <v>0</v>
      </c>
      <c r="R1546">
        <f>EXP(-$W$26*C1546)*(L1546-N1546)</f>
        <v>0</v>
      </c>
      <c r="S1546">
        <f>EXP(-$W$26*C1546)*N1546</f>
        <v>0</v>
      </c>
      <c r="T1546">
        <f>EXP(-$W$26*C1546)*E1546</f>
        <v>0</v>
      </c>
    </row>
    <row r="1547" spans="1:20">
      <c r="A1547">
        <v>1538</v>
      </c>
      <c r="B1547">
        <f>RAND()</f>
        <v>0</v>
      </c>
      <c r="C1547">
        <f>IF(B1547&lt;$W$41,3,IF(B1547&lt;$W$41+$W$42,4,5))</f>
        <v>0</v>
      </c>
      <c r="D1547">
        <f>NORMSINV(RAND())</f>
        <v>0</v>
      </c>
      <c r="E1547">
        <f>$W$25*EXP(($W$26-$W$28-0.5*$W$27^2)*C1547+$W$27*SQRT(C1547)*D1547)</f>
        <v>0</v>
      </c>
      <c r="F1547">
        <f>$W$30*(1+$W$31)^C1547</f>
        <v>0</v>
      </c>
      <c r="G1547">
        <f>$W$32*(1+$W$33)^C1547</f>
        <v>0</v>
      </c>
      <c r="H1547">
        <f>$W$34*(1+$W$35)^C1547</f>
        <v>0</v>
      </c>
      <c r="I1547">
        <f>MIN(E1547,F1547)</f>
        <v>0</v>
      </c>
      <c r="J1547">
        <f>MIN(E1547-I1547,G1547)</f>
        <v>0</v>
      </c>
      <c r="K1547">
        <f>MIN(E1547-I1547-J1547,H1547)</f>
        <v>0</v>
      </c>
      <c r="L1547">
        <f>E1547-I1547-J1547-K1547</f>
        <v>0</v>
      </c>
      <c r="M1547">
        <f>IF((I1547+J1547+(1-$W$36)*L1547)/$W$39&gt;=$W$38,1,0)</f>
        <v>0</v>
      </c>
      <c r="N1547">
        <f>IF(M1547=1,$W$37,$W$36)*L1547</f>
        <v>0</v>
      </c>
      <c r="O1547">
        <f>EXP(-$W$26*C1547)*I1547</f>
        <v>0</v>
      </c>
      <c r="P1547">
        <f>EXP(-$W$26*C1547)*J1547</f>
        <v>0</v>
      </c>
      <c r="Q1547">
        <f>EXP(-$W$26*C1547)*K1547</f>
        <v>0</v>
      </c>
      <c r="R1547">
        <f>EXP(-$W$26*C1547)*(L1547-N1547)</f>
        <v>0</v>
      </c>
      <c r="S1547">
        <f>EXP(-$W$26*C1547)*N1547</f>
        <v>0</v>
      </c>
      <c r="T1547">
        <f>EXP(-$W$26*C1547)*E1547</f>
        <v>0</v>
      </c>
    </row>
    <row r="1548" spans="1:20">
      <c r="A1548">
        <v>1539</v>
      </c>
      <c r="B1548">
        <f>RAND()</f>
        <v>0</v>
      </c>
      <c r="C1548">
        <f>IF(B1548&lt;$W$41,3,IF(B1548&lt;$W$41+$W$42,4,5))</f>
        <v>0</v>
      </c>
      <c r="D1548">
        <f>NORMSINV(RAND())</f>
        <v>0</v>
      </c>
      <c r="E1548">
        <f>$W$25*EXP(($W$26-$W$28-0.5*$W$27^2)*C1548+$W$27*SQRT(C1548)*D1548)</f>
        <v>0</v>
      </c>
      <c r="F1548">
        <f>$W$30*(1+$W$31)^C1548</f>
        <v>0</v>
      </c>
      <c r="G1548">
        <f>$W$32*(1+$W$33)^C1548</f>
        <v>0</v>
      </c>
      <c r="H1548">
        <f>$W$34*(1+$W$35)^C1548</f>
        <v>0</v>
      </c>
      <c r="I1548">
        <f>MIN(E1548,F1548)</f>
        <v>0</v>
      </c>
      <c r="J1548">
        <f>MIN(E1548-I1548,G1548)</f>
        <v>0</v>
      </c>
      <c r="K1548">
        <f>MIN(E1548-I1548-J1548,H1548)</f>
        <v>0</v>
      </c>
      <c r="L1548">
        <f>E1548-I1548-J1548-K1548</f>
        <v>0</v>
      </c>
      <c r="M1548">
        <f>IF((I1548+J1548+(1-$W$36)*L1548)/$W$39&gt;=$W$38,1,0)</f>
        <v>0</v>
      </c>
      <c r="N1548">
        <f>IF(M1548=1,$W$37,$W$36)*L1548</f>
        <v>0</v>
      </c>
      <c r="O1548">
        <f>EXP(-$W$26*C1548)*I1548</f>
        <v>0</v>
      </c>
      <c r="P1548">
        <f>EXP(-$W$26*C1548)*J1548</f>
        <v>0</v>
      </c>
      <c r="Q1548">
        <f>EXP(-$W$26*C1548)*K1548</f>
        <v>0</v>
      </c>
      <c r="R1548">
        <f>EXP(-$W$26*C1548)*(L1548-N1548)</f>
        <v>0</v>
      </c>
      <c r="S1548">
        <f>EXP(-$W$26*C1548)*N1548</f>
        <v>0</v>
      </c>
      <c r="T1548">
        <f>EXP(-$W$26*C1548)*E1548</f>
        <v>0</v>
      </c>
    </row>
    <row r="1549" spans="1:20">
      <c r="A1549">
        <v>1540</v>
      </c>
      <c r="B1549">
        <f>RAND()</f>
        <v>0</v>
      </c>
      <c r="C1549">
        <f>IF(B1549&lt;$W$41,3,IF(B1549&lt;$W$41+$W$42,4,5))</f>
        <v>0</v>
      </c>
      <c r="D1549">
        <f>NORMSINV(RAND())</f>
        <v>0</v>
      </c>
      <c r="E1549">
        <f>$W$25*EXP(($W$26-$W$28-0.5*$W$27^2)*C1549+$W$27*SQRT(C1549)*D1549)</f>
        <v>0</v>
      </c>
      <c r="F1549">
        <f>$W$30*(1+$W$31)^C1549</f>
        <v>0</v>
      </c>
      <c r="G1549">
        <f>$W$32*(1+$W$33)^C1549</f>
        <v>0</v>
      </c>
      <c r="H1549">
        <f>$W$34*(1+$W$35)^C1549</f>
        <v>0</v>
      </c>
      <c r="I1549">
        <f>MIN(E1549,F1549)</f>
        <v>0</v>
      </c>
      <c r="J1549">
        <f>MIN(E1549-I1549,G1549)</f>
        <v>0</v>
      </c>
      <c r="K1549">
        <f>MIN(E1549-I1549-J1549,H1549)</f>
        <v>0</v>
      </c>
      <c r="L1549">
        <f>E1549-I1549-J1549-K1549</f>
        <v>0</v>
      </c>
      <c r="M1549">
        <f>IF((I1549+J1549+(1-$W$36)*L1549)/$W$39&gt;=$W$38,1,0)</f>
        <v>0</v>
      </c>
      <c r="N1549">
        <f>IF(M1549=1,$W$37,$W$36)*L1549</f>
        <v>0</v>
      </c>
      <c r="O1549">
        <f>EXP(-$W$26*C1549)*I1549</f>
        <v>0</v>
      </c>
      <c r="P1549">
        <f>EXP(-$W$26*C1549)*J1549</f>
        <v>0</v>
      </c>
      <c r="Q1549">
        <f>EXP(-$W$26*C1549)*K1549</f>
        <v>0</v>
      </c>
      <c r="R1549">
        <f>EXP(-$W$26*C1549)*(L1549-N1549)</f>
        <v>0</v>
      </c>
      <c r="S1549">
        <f>EXP(-$W$26*C1549)*N1549</f>
        <v>0</v>
      </c>
      <c r="T1549">
        <f>EXP(-$W$26*C1549)*E1549</f>
        <v>0</v>
      </c>
    </row>
    <row r="1550" spans="1:20">
      <c r="A1550">
        <v>1541</v>
      </c>
      <c r="B1550">
        <f>RAND()</f>
        <v>0</v>
      </c>
      <c r="C1550">
        <f>IF(B1550&lt;$W$41,3,IF(B1550&lt;$W$41+$W$42,4,5))</f>
        <v>0</v>
      </c>
      <c r="D1550">
        <f>NORMSINV(RAND())</f>
        <v>0</v>
      </c>
      <c r="E1550">
        <f>$W$25*EXP(($W$26-$W$28-0.5*$W$27^2)*C1550+$W$27*SQRT(C1550)*D1550)</f>
        <v>0</v>
      </c>
      <c r="F1550">
        <f>$W$30*(1+$W$31)^C1550</f>
        <v>0</v>
      </c>
      <c r="G1550">
        <f>$W$32*(1+$W$33)^C1550</f>
        <v>0</v>
      </c>
      <c r="H1550">
        <f>$W$34*(1+$W$35)^C1550</f>
        <v>0</v>
      </c>
      <c r="I1550">
        <f>MIN(E1550,F1550)</f>
        <v>0</v>
      </c>
      <c r="J1550">
        <f>MIN(E1550-I1550,G1550)</f>
        <v>0</v>
      </c>
      <c r="K1550">
        <f>MIN(E1550-I1550-J1550,H1550)</f>
        <v>0</v>
      </c>
      <c r="L1550">
        <f>E1550-I1550-J1550-K1550</f>
        <v>0</v>
      </c>
      <c r="M1550">
        <f>IF((I1550+J1550+(1-$W$36)*L1550)/$W$39&gt;=$W$38,1,0)</f>
        <v>0</v>
      </c>
      <c r="N1550">
        <f>IF(M1550=1,$W$37,$W$36)*L1550</f>
        <v>0</v>
      </c>
      <c r="O1550">
        <f>EXP(-$W$26*C1550)*I1550</f>
        <v>0</v>
      </c>
      <c r="P1550">
        <f>EXP(-$W$26*C1550)*J1550</f>
        <v>0</v>
      </c>
      <c r="Q1550">
        <f>EXP(-$W$26*C1550)*K1550</f>
        <v>0</v>
      </c>
      <c r="R1550">
        <f>EXP(-$W$26*C1550)*(L1550-N1550)</f>
        <v>0</v>
      </c>
      <c r="S1550">
        <f>EXP(-$W$26*C1550)*N1550</f>
        <v>0</v>
      </c>
      <c r="T1550">
        <f>EXP(-$W$26*C1550)*E1550</f>
        <v>0</v>
      </c>
    </row>
    <row r="1551" spans="1:20">
      <c r="A1551">
        <v>1542</v>
      </c>
      <c r="B1551">
        <f>RAND()</f>
        <v>0</v>
      </c>
      <c r="C1551">
        <f>IF(B1551&lt;$W$41,3,IF(B1551&lt;$W$41+$W$42,4,5))</f>
        <v>0</v>
      </c>
      <c r="D1551">
        <f>NORMSINV(RAND())</f>
        <v>0</v>
      </c>
      <c r="E1551">
        <f>$W$25*EXP(($W$26-$W$28-0.5*$W$27^2)*C1551+$W$27*SQRT(C1551)*D1551)</f>
        <v>0</v>
      </c>
      <c r="F1551">
        <f>$W$30*(1+$W$31)^C1551</f>
        <v>0</v>
      </c>
      <c r="G1551">
        <f>$W$32*(1+$W$33)^C1551</f>
        <v>0</v>
      </c>
      <c r="H1551">
        <f>$W$34*(1+$W$35)^C1551</f>
        <v>0</v>
      </c>
      <c r="I1551">
        <f>MIN(E1551,F1551)</f>
        <v>0</v>
      </c>
      <c r="J1551">
        <f>MIN(E1551-I1551,G1551)</f>
        <v>0</v>
      </c>
      <c r="K1551">
        <f>MIN(E1551-I1551-J1551,H1551)</f>
        <v>0</v>
      </c>
      <c r="L1551">
        <f>E1551-I1551-J1551-K1551</f>
        <v>0</v>
      </c>
      <c r="M1551">
        <f>IF((I1551+J1551+(1-$W$36)*L1551)/$W$39&gt;=$W$38,1,0)</f>
        <v>0</v>
      </c>
      <c r="N1551">
        <f>IF(M1551=1,$W$37,$W$36)*L1551</f>
        <v>0</v>
      </c>
      <c r="O1551">
        <f>EXP(-$W$26*C1551)*I1551</f>
        <v>0</v>
      </c>
      <c r="P1551">
        <f>EXP(-$W$26*C1551)*J1551</f>
        <v>0</v>
      </c>
      <c r="Q1551">
        <f>EXP(-$W$26*C1551)*K1551</f>
        <v>0</v>
      </c>
      <c r="R1551">
        <f>EXP(-$W$26*C1551)*(L1551-N1551)</f>
        <v>0</v>
      </c>
      <c r="S1551">
        <f>EXP(-$W$26*C1551)*N1551</f>
        <v>0</v>
      </c>
      <c r="T1551">
        <f>EXP(-$W$26*C1551)*E1551</f>
        <v>0</v>
      </c>
    </row>
    <row r="1552" spans="1:20">
      <c r="A1552">
        <v>1543</v>
      </c>
      <c r="B1552">
        <f>RAND()</f>
        <v>0</v>
      </c>
      <c r="C1552">
        <f>IF(B1552&lt;$W$41,3,IF(B1552&lt;$W$41+$W$42,4,5))</f>
        <v>0</v>
      </c>
      <c r="D1552">
        <f>NORMSINV(RAND())</f>
        <v>0</v>
      </c>
      <c r="E1552">
        <f>$W$25*EXP(($W$26-$W$28-0.5*$W$27^2)*C1552+$W$27*SQRT(C1552)*D1552)</f>
        <v>0</v>
      </c>
      <c r="F1552">
        <f>$W$30*(1+$W$31)^C1552</f>
        <v>0</v>
      </c>
      <c r="G1552">
        <f>$W$32*(1+$W$33)^C1552</f>
        <v>0</v>
      </c>
      <c r="H1552">
        <f>$W$34*(1+$W$35)^C1552</f>
        <v>0</v>
      </c>
      <c r="I1552">
        <f>MIN(E1552,F1552)</f>
        <v>0</v>
      </c>
      <c r="J1552">
        <f>MIN(E1552-I1552,G1552)</f>
        <v>0</v>
      </c>
      <c r="K1552">
        <f>MIN(E1552-I1552-J1552,H1552)</f>
        <v>0</v>
      </c>
      <c r="L1552">
        <f>E1552-I1552-J1552-K1552</f>
        <v>0</v>
      </c>
      <c r="M1552">
        <f>IF((I1552+J1552+(1-$W$36)*L1552)/$W$39&gt;=$W$38,1,0)</f>
        <v>0</v>
      </c>
      <c r="N1552">
        <f>IF(M1552=1,$W$37,$W$36)*L1552</f>
        <v>0</v>
      </c>
      <c r="O1552">
        <f>EXP(-$W$26*C1552)*I1552</f>
        <v>0</v>
      </c>
      <c r="P1552">
        <f>EXP(-$W$26*C1552)*J1552</f>
        <v>0</v>
      </c>
      <c r="Q1552">
        <f>EXP(-$W$26*C1552)*K1552</f>
        <v>0</v>
      </c>
      <c r="R1552">
        <f>EXP(-$W$26*C1552)*(L1552-N1552)</f>
        <v>0</v>
      </c>
      <c r="S1552">
        <f>EXP(-$W$26*C1552)*N1552</f>
        <v>0</v>
      </c>
      <c r="T1552">
        <f>EXP(-$W$26*C1552)*E1552</f>
        <v>0</v>
      </c>
    </row>
    <row r="1553" spans="1:20">
      <c r="A1553">
        <v>1544</v>
      </c>
      <c r="B1553">
        <f>RAND()</f>
        <v>0</v>
      </c>
      <c r="C1553">
        <f>IF(B1553&lt;$W$41,3,IF(B1553&lt;$W$41+$W$42,4,5))</f>
        <v>0</v>
      </c>
      <c r="D1553">
        <f>NORMSINV(RAND())</f>
        <v>0</v>
      </c>
      <c r="E1553">
        <f>$W$25*EXP(($W$26-$W$28-0.5*$W$27^2)*C1553+$W$27*SQRT(C1553)*D1553)</f>
        <v>0</v>
      </c>
      <c r="F1553">
        <f>$W$30*(1+$W$31)^C1553</f>
        <v>0</v>
      </c>
      <c r="G1553">
        <f>$W$32*(1+$W$33)^C1553</f>
        <v>0</v>
      </c>
      <c r="H1553">
        <f>$W$34*(1+$W$35)^C1553</f>
        <v>0</v>
      </c>
      <c r="I1553">
        <f>MIN(E1553,F1553)</f>
        <v>0</v>
      </c>
      <c r="J1553">
        <f>MIN(E1553-I1553,G1553)</f>
        <v>0</v>
      </c>
      <c r="K1553">
        <f>MIN(E1553-I1553-J1553,H1553)</f>
        <v>0</v>
      </c>
      <c r="L1553">
        <f>E1553-I1553-J1553-K1553</f>
        <v>0</v>
      </c>
      <c r="M1553">
        <f>IF((I1553+J1553+(1-$W$36)*L1553)/$W$39&gt;=$W$38,1,0)</f>
        <v>0</v>
      </c>
      <c r="N1553">
        <f>IF(M1553=1,$W$37,$W$36)*L1553</f>
        <v>0</v>
      </c>
      <c r="O1553">
        <f>EXP(-$W$26*C1553)*I1553</f>
        <v>0</v>
      </c>
      <c r="P1553">
        <f>EXP(-$W$26*C1553)*J1553</f>
        <v>0</v>
      </c>
      <c r="Q1553">
        <f>EXP(-$W$26*C1553)*K1553</f>
        <v>0</v>
      </c>
      <c r="R1553">
        <f>EXP(-$W$26*C1553)*(L1553-N1553)</f>
        <v>0</v>
      </c>
      <c r="S1553">
        <f>EXP(-$W$26*C1553)*N1553</f>
        <v>0</v>
      </c>
      <c r="T1553">
        <f>EXP(-$W$26*C1553)*E1553</f>
        <v>0</v>
      </c>
    </row>
    <row r="1554" spans="1:20">
      <c r="A1554">
        <v>1545</v>
      </c>
      <c r="B1554">
        <f>RAND()</f>
        <v>0</v>
      </c>
      <c r="C1554">
        <f>IF(B1554&lt;$W$41,3,IF(B1554&lt;$W$41+$W$42,4,5))</f>
        <v>0</v>
      </c>
      <c r="D1554">
        <f>NORMSINV(RAND())</f>
        <v>0</v>
      </c>
      <c r="E1554">
        <f>$W$25*EXP(($W$26-$W$28-0.5*$W$27^2)*C1554+$W$27*SQRT(C1554)*D1554)</f>
        <v>0</v>
      </c>
      <c r="F1554">
        <f>$W$30*(1+$W$31)^C1554</f>
        <v>0</v>
      </c>
      <c r="G1554">
        <f>$W$32*(1+$W$33)^C1554</f>
        <v>0</v>
      </c>
      <c r="H1554">
        <f>$W$34*(1+$W$35)^C1554</f>
        <v>0</v>
      </c>
      <c r="I1554">
        <f>MIN(E1554,F1554)</f>
        <v>0</v>
      </c>
      <c r="J1554">
        <f>MIN(E1554-I1554,G1554)</f>
        <v>0</v>
      </c>
      <c r="K1554">
        <f>MIN(E1554-I1554-J1554,H1554)</f>
        <v>0</v>
      </c>
      <c r="L1554">
        <f>E1554-I1554-J1554-K1554</f>
        <v>0</v>
      </c>
      <c r="M1554">
        <f>IF((I1554+J1554+(1-$W$36)*L1554)/$W$39&gt;=$W$38,1,0)</f>
        <v>0</v>
      </c>
      <c r="N1554">
        <f>IF(M1554=1,$W$37,$W$36)*L1554</f>
        <v>0</v>
      </c>
      <c r="O1554">
        <f>EXP(-$W$26*C1554)*I1554</f>
        <v>0</v>
      </c>
      <c r="P1554">
        <f>EXP(-$W$26*C1554)*J1554</f>
        <v>0</v>
      </c>
      <c r="Q1554">
        <f>EXP(-$W$26*C1554)*K1554</f>
        <v>0</v>
      </c>
      <c r="R1554">
        <f>EXP(-$W$26*C1554)*(L1554-N1554)</f>
        <v>0</v>
      </c>
      <c r="S1554">
        <f>EXP(-$W$26*C1554)*N1554</f>
        <v>0</v>
      </c>
      <c r="T1554">
        <f>EXP(-$W$26*C1554)*E1554</f>
        <v>0</v>
      </c>
    </row>
    <row r="1555" spans="1:20">
      <c r="A1555">
        <v>1546</v>
      </c>
      <c r="B1555">
        <f>RAND()</f>
        <v>0</v>
      </c>
      <c r="C1555">
        <f>IF(B1555&lt;$W$41,3,IF(B1555&lt;$W$41+$W$42,4,5))</f>
        <v>0</v>
      </c>
      <c r="D1555">
        <f>NORMSINV(RAND())</f>
        <v>0</v>
      </c>
      <c r="E1555">
        <f>$W$25*EXP(($W$26-$W$28-0.5*$W$27^2)*C1555+$W$27*SQRT(C1555)*D1555)</f>
        <v>0</v>
      </c>
      <c r="F1555">
        <f>$W$30*(1+$W$31)^C1555</f>
        <v>0</v>
      </c>
      <c r="G1555">
        <f>$W$32*(1+$W$33)^C1555</f>
        <v>0</v>
      </c>
      <c r="H1555">
        <f>$W$34*(1+$W$35)^C1555</f>
        <v>0</v>
      </c>
      <c r="I1555">
        <f>MIN(E1555,F1555)</f>
        <v>0</v>
      </c>
      <c r="J1555">
        <f>MIN(E1555-I1555,G1555)</f>
        <v>0</v>
      </c>
      <c r="K1555">
        <f>MIN(E1555-I1555-J1555,H1555)</f>
        <v>0</v>
      </c>
      <c r="L1555">
        <f>E1555-I1555-J1555-K1555</f>
        <v>0</v>
      </c>
      <c r="M1555">
        <f>IF((I1555+J1555+(1-$W$36)*L1555)/$W$39&gt;=$W$38,1,0)</f>
        <v>0</v>
      </c>
      <c r="N1555">
        <f>IF(M1555=1,$W$37,$W$36)*L1555</f>
        <v>0</v>
      </c>
      <c r="O1555">
        <f>EXP(-$W$26*C1555)*I1555</f>
        <v>0</v>
      </c>
      <c r="P1555">
        <f>EXP(-$W$26*C1555)*J1555</f>
        <v>0</v>
      </c>
      <c r="Q1555">
        <f>EXP(-$W$26*C1555)*K1555</f>
        <v>0</v>
      </c>
      <c r="R1555">
        <f>EXP(-$W$26*C1555)*(L1555-N1555)</f>
        <v>0</v>
      </c>
      <c r="S1555">
        <f>EXP(-$W$26*C1555)*N1555</f>
        <v>0</v>
      </c>
      <c r="T1555">
        <f>EXP(-$W$26*C1555)*E1555</f>
        <v>0</v>
      </c>
    </row>
    <row r="1556" spans="1:20">
      <c r="A1556">
        <v>1547</v>
      </c>
      <c r="B1556">
        <f>RAND()</f>
        <v>0</v>
      </c>
      <c r="C1556">
        <f>IF(B1556&lt;$W$41,3,IF(B1556&lt;$W$41+$W$42,4,5))</f>
        <v>0</v>
      </c>
      <c r="D1556">
        <f>NORMSINV(RAND())</f>
        <v>0</v>
      </c>
      <c r="E1556">
        <f>$W$25*EXP(($W$26-$W$28-0.5*$W$27^2)*C1556+$W$27*SQRT(C1556)*D1556)</f>
        <v>0</v>
      </c>
      <c r="F1556">
        <f>$W$30*(1+$W$31)^C1556</f>
        <v>0</v>
      </c>
      <c r="G1556">
        <f>$W$32*(1+$W$33)^C1556</f>
        <v>0</v>
      </c>
      <c r="H1556">
        <f>$W$34*(1+$W$35)^C1556</f>
        <v>0</v>
      </c>
      <c r="I1556">
        <f>MIN(E1556,F1556)</f>
        <v>0</v>
      </c>
      <c r="J1556">
        <f>MIN(E1556-I1556,G1556)</f>
        <v>0</v>
      </c>
      <c r="K1556">
        <f>MIN(E1556-I1556-J1556,H1556)</f>
        <v>0</v>
      </c>
      <c r="L1556">
        <f>E1556-I1556-J1556-K1556</f>
        <v>0</v>
      </c>
      <c r="M1556">
        <f>IF((I1556+J1556+(1-$W$36)*L1556)/$W$39&gt;=$W$38,1,0)</f>
        <v>0</v>
      </c>
      <c r="N1556">
        <f>IF(M1556=1,$W$37,$W$36)*L1556</f>
        <v>0</v>
      </c>
      <c r="O1556">
        <f>EXP(-$W$26*C1556)*I1556</f>
        <v>0</v>
      </c>
      <c r="P1556">
        <f>EXP(-$W$26*C1556)*J1556</f>
        <v>0</v>
      </c>
      <c r="Q1556">
        <f>EXP(-$W$26*C1556)*K1556</f>
        <v>0</v>
      </c>
      <c r="R1556">
        <f>EXP(-$W$26*C1556)*(L1556-N1556)</f>
        <v>0</v>
      </c>
      <c r="S1556">
        <f>EXP(-$W$26*C1556)*N1556</f>
        <v>0</v>
      </c>
      <c r="T1556">
        <f>EXP(-$W$26*C1556)*E1556</f>
        <v>0</v>
      </c>
    </row>
    <row r="1557" spans="1:20">
      <c r="A1557">
        <v>1548</v>
      </c>
      <c r="B1557">
        <f>RAND()</f>
        <v>0</v>
      </c>
      <c r="C1557">
        <f>IF(B1557&lt;$W$41,3,IF(B1557&lt;$W$41+$W$42,4,5))</f>
        <v>0</v>
      </c>
      <c r="D1557">
        <f>NORMSINV(RAND())</f>
        <v>0</v>
      </c>
      <c r="E1557">
        <f>$W$25*EXP(($W$26-$W$28-0.5*$W$27^2)*C1557+$W$27*SQRT(C1557)*D1557)</f>
        <v>0</v>
      </c>
      <c r="F1557">
        <f>$W$30*(1+$W$31)^C1557</f>
        <v>0</v>
      </c>
      <c r="G1557">
        <f>$W$32*(1+$W$33)^C1557</f>
        <v>0</v>
      </c>
      <c r="H1557">
        <f>$W$34*(1+$W$35)^C1557</f>
        <v>0</v>
      </c>
      <c r="I1557">
        <f>MIN(E1557,F1557)</f>
        <v>0</v>
      </c>
      <c r="J1557">
        <f>MIN(E1557-I1557,G1557)</f>
        <v>0</v>
      </c>
      <c r="K1557">
        <f>MIN(E1557-I1557-J1557,H1557)</f>
        <v>0</v>
      </c>
      <c r="L1557">
        <f>E1557-I1557-J1557-K1557</f>
        <v>0</v>
      </c>
      <c r="M1557">
        <f>IF((I1557+J1557+(1-$W$36)*L1557)/$W$39&gt;=$W$38,1,0)</f>
        <v>0</v>
      </c>
      <c r="N1557">
        <f>IF(M1557=1,$W$37,$W$36)*L1557</f>
        <v>0</v>
      </c>
      <c r="O1557">
        <f>EXP(-$W$26*C1557)*I1557</f>
        <v>0</v>
      </c>
      <c r="P1557">
        <f>EXP(-$W$26*C1557)*J1557</f>
        <v>0</v>
      </c>
      <c r="Q1557">
        <f>EXP(-$W$26*C1557)*K1557</f>
        <v>0</v>
      </c>
      <c r="R1557">
        <f>EXP(-$W$26*C1557)*(L1557-N1557)</f>
        <v>0</v>
      </c>
      <c r="S1557">
        <f>EXP(-$W$26*C1557)*N1557</f>
        <v>0</v>
      </c>
      <c r="T1557">
        <f>EXP(-$W$26*C1557)*E1557</f>
        <v>0</v>
      </c>
    </row>
    <row r="1558" spans="1:20">
      <c r="A1558">
        <v>1549</v>
      </c>
      <c r="B1558">
        <f>RAND()</f>
        <v>0</v>
      </c>
      <c r="C1558">
        <f>IF(B1558&lt;$W$41,3,IF(B1558&lt;$W$41+$W$42,4,5))</f>
        <v>0</v>
      </c>
      <c r="D1558">
        <f>NORMSINV(RAND())</f>
        <v>0</v>
      </c>
      <c r="E1558">
        <f>$W$25*EXP(($W$26-$W$28-0.5*$W$27^2)*C1558+$W$27*SQRT(C1558)*D1558)</f>
        <v>0</v>
      </c>
      <c r="F1558">
        <f>$W$30*(1+$W$31)^C1558</f>
        <v>0</v>
      </c>
      <c r="G1558">
        <f>$W$32*(1+$W$33)^C1558</f>
        <v>0</v>
      </c>
      <c r="H1558">
        <f>$W$34*(1+$W$35)^C1558</f>
        <v>0</v>
      </c>
      <c r="I1558">
        <f>MIN(E1558,F1558)</f>
        <v>0</v>
      </c>
      <c r="J1558">
        <f>MIN(E1558-I1558,G1558)</f>
        <v>0</v>
      </c>
      <c r="K1558">
        <f>MIN(E1558-I1558-J1558,H1558)</f>
        <v>0</v>
      </c>
      <c r="L1558">
        <f>E1558-I1558-J1558-K1558</f>
        <v>0</v>
      </c>
      <c r="M1558">
        <f>IF((I1558+J1558+(1-$W$36)*L1558)/$W$39&gt;=$W$38,1,0)</f>
        <v>0</v>
      </c>
      <c r="N1558">
        <f>IF(M1558=1,$W$37,$W$36)*L1558</f>
        <v>0</v>
      </c>
      <c r="O1558">
        <f>EXP(-$W$26*C1558)*I1558</f>
        <v>0</v>
      </c>
      <c r="P1558">
        <f>EXP(-$W$26*C1558)*J1558</f>
        <v>0</v>
      </c>
      <c r="Q1558">
        <f>EXP(-$W$26*C1558)*K1558</f>
        <v>0</v>
      </c>
      <c r="R1558">
        <f>EXP(-$W$26*C1558)*(L1558-N1558)</f>
        <v>0</v>
      </c>
      <c r="S1558">
        <f>EXP(-$W$26*C1558)*N1558</f>
        <v>0</v>
      </c>
      <c r="T1558">
        <f>EXP(-$W$26*C1558)*E1558</f>
        <v>0</v>
      </c>
    </row>
    <row r="1559" spans="1:20">
      <c r="A1559">
        <v>1550</v>
      </c>
      <c r="B1559">
        <f>RAND()</f>
        <v>0</v>
      </c>
      <c r="C1559">
        <f>IF(B1559&lt;$W$41,3,IF(B1559&lt;$W$41+$W$42,4,5))</f>
        <v>0</v>
      </c>
      <c r="D1559">
        <f>NORMSINV(RAND())</f>
        <v>0</v>
      </c>
      <c r="E1559">
        <f>$W$25*EXP(($W$26-$W$28-0.5*$W$27^2)*C1559+$W$27*SQRT(C1559)*D1559)</f>
        <v>0</v>
      </c>
      <c r="F1559">
        <f>$W$30*(1+$W$31)^C1559</f>
        <v>0</v>
      </c>
      <c r="G1559">
        <f>$W$32*(1+$W$33)^C1559</f>
        <v>0</v>
      </c>
      <c r="H1559">
        <f>$W$34*(1+$W$35)^C1559</f>
        <v>0</v>
      </c>
      <c r="I1559">
        <f>MIN(E1559,F1559)</f>
        <v>0</v>
      </c>
      <c r="J1559">
        <f>MIN(E1559-I1559,G1559)</f>
        <v>0</v>
      </c>
      <c r="K1559">
        <f>MIN(E1559-I1559-J1559,H1559)</f>
        <v>0</v>
      </c>
      <c r="L1559">
        <f>E1559-I1559-J1559-K1559</f>
        <v>0</v>
      </c>
      <c r="M1559">
        <f>IF((I1559+J1559+(1-$W$36)*L1559)/$W$39&gt;=$W$38,1,0)</f>
        <v>0</v>
      </c>
      <c r="N1559">
        <f>IF(M1559=1,$W$37,$W$36)*L1559</f>
        <v>0</v>
      </c>
      <c r="O1559">
        <f>EXP(-$W$26*C1559)*I1559</f>
        <v>0</v>
      </c>
      <c r="P1559">
        <f>EXP(-$W$26*C1559)*J1559</f>
        <v>0</v>
      </c>
      <c r="Q1559">
        <f>EXP(-$W$26*C1559)*K1559</f>
        <v>0</v>
      </c>
      <c r="R1559">
        <f>EXP(-$W$26*C1559)*(L1559-N1559)</f>
        <v>0</v>
      </c>
      <c r="S1559">
        <f>EXP(-$W$26*C1559)*N1559</f>
        <v>0</v>
      </c>
      <c r="T1559">
        <f>EXP(-$W$26*C1559)*E1559</f>
        <v>0</v>
      </c>
    </row>
    <row r="1560" spans="1:20">
      <c r="A1560">
        <v>1551</v>
      </c>
      <c r="B1560">
        <f>RAND()</f>
        <v>0</v>
      </c>
      <c r="C1560">
        <f>IF(B1560&lt;$W$41,3,IF(B1560&lt;$W$41+$W$42,4,5))</f>
        <v>0</v>
      </c>
      <c r="D1560">
        <f>NORMSINV(RAND())</f>
        <v>0</v>
      </c>
      <c r="E1560">
        <f>$W$25*EXP(($W$26-$W$28-0.5*$W$27^2)*C1560+$W$27*SQRT(C1560)*D1560)</f>
        <v>0</v>
      </c>
      <c r="F1560">
        <f>$W$30*(1+$W$31)^C1560</f>
        <v>0</v>
      </c>
      <c r="G1560">
        <f>$W$32*(1+$W$33)^C1560</f>
        <v>0</v>
      </c>
      <c r="H1560">
        <f>$W$34*(1+$W$35)^C1560</f>
        <v>0</v>
      </c>
      <c r="I1560">
        <f>MIN(E1560,F1560)</f>
        <v>0</v>
      </c>
      <c r="J1560">
        <f>MIN(E1560-I1560,G1560)</f>
        <v>0</v>
      </c>
      <c r="K1560">
        <f>MIN(E1560-I1560-J1560,H1560)</f>
        <v>0</v>
      </c>
      <c r="L1560">
        <f>E1560-I1560-J1560-K1560</f>
        <v>0</v>
      </c>
      <c r="M1560">
        <f>IF((I1560+J1560+(1-$W$36)*L1560)/$W$39&gt;=$W$38,1,0)</f>
        <v>0</v>
      </c>
      <c r="N1560">
        <f>IF(M1560=1,$W$37,$W$36)*L1560</f>
        <v>0</v>
      </c>
      <c r="O1560">
        <f>EXP(-$W$26*C1560)*I1560</f>
        <v>0</v>
      </c>
      <c r="P1560">
        <f>EXP(-$W$26*C1560)*J1560</f>
        <v>0</v>
      </c>
      <c r="Q1560">
        <f>EXP(-$W$26*C1560)*K1560</f>
        <v>0</v>
      </c>
      <c r="R1560">
        <f>EXP(-$W$26*C1560)*(L1560-N1560)</f>
        <v>0</v>
      </c>
      <c r="S1560">
        <f>EXP(-$W$26*C1560)*N1560</f>
        <v>0</v>
      </c>
      <c r="T1560">
        <f>EXP(-$W$26*C1560)*E1560</f>
        <v>0</v>
      </c>
    </row>
    <row r="1561" spans="1:20">
      <c r="A1561">
        <v>1552</v>
      </c>
      <c r="B1561">
        <f>RAND()</f>
        <v>0</v>
      </c>
      <c r="C1561">
        <f>IF(B1561&lt;$W$41,3,IF(B1561&lt;$W$41+$W$42,4,5))</f>
        <v>0</v>
      </c>
      <c r="D1561">
        <f>NORMSINV(RAND())</f>
        <v>0</v>
      </c>
      <c r="E1561">
        <f>$W$25*EXP(($W$26-$W$28-0.5*$W$27^2)*C1561+$W$27*SQRT(C1561)*D1561)</f>
        <v>0</v>
      </c>
      <c r="F1561">
        <f>$W$30*(1+$W$31)^C1561</f>
        <v>0</v>
      </c>
      <c r="G1561">
        <f>$W$32*(1+$W$33)^C1561</f>
        <v>0</v>
      </c>
      <c r="H1561">
        <f>$W$34*(1+$W$35)^C1561</f>
        <v>0</v>
      </c>
      <c r="I1561">
        <f>MIN(E1561,F1561)</f>
        <v>0</v>
      </c>
      <c r="J1561">
        <f>MIN(E1561-I1561,G1561)</f>
        <v>0</v>
      </c>
      <c r="K1561">
        <f>MIN(E1561-I1561-J1561,H1561)</f>
        <v>0</v>
      </c>
      <c r="L1561">
        <f>E1561-I1561-J1561-K1561</f>
        <v>0</v>
      </c>
      <c r="M1561">
        <f>IF((I1561+J1561+(1-$W$36)*L1561)/$W$39&gt;=$W$38,1,0)</f>
        <v>0</v>
      </c>
      <c r="N1561">
        <f>IF(M1561=1,$W$37,$W$36)*L1561</f>
        <v>0</v>
      </c>
      <c r="O1561">
        <f>EXP(-$W$26*C1561)*I1561</f>
        <v>0</v>
      </c>
      <c r="P1561">
        <f>EXP(-$W$26*C1561)*J1561</f>
        <v>0</v>
      </c>
      <c r="Q1561">
        <f>EXP(-$W$26*C1561)*K1561</f>
        <v>0</v>
      </c>
      <c r="R1561">
        <f>EXP(-$W$26*C1561)*(L1561-N1561)</f>
        <v>0</v>
      </c>
      <c r="S1561">
        <f>EXP(-$W$26*C1561)*N1561</f>
        <v>0</v>
      </c>
      <c r="T1561">
        <f>EXP(-$W$26*C1561)*E1561</f>
        <v>0</v>
      </c>
    </row>
    <row r="1562" spans="1:20">
      <c r="A1562">
        <v>1553</v>
      </c>
      <c r="B1562">
        <f>RAND()</f>
        <v>0</v>
      </c>
      <c r="C1562">
        <f>IF(B1562&lt;$W$41,3,IF(B1562&lt;$W$41+$W$42,4,5))</f>
        <v>0</v>
      </c>
      <c r="D1562">
        <f>NORMSINV(RAND())</f>
        <v>0</v>
      </c>
      <c r="E1562">
        <f>$W$25*EXP(($W$26-$W$28-0.5*$W$27^2)*C1562+$W$27*SQRT(C1562)*D1562)</f>
        <v>0</v>
      </c>
      <c r="F1562">
        <f>$W$30*(1+$W$31)^C1562</f>
        <v>0</v>
      </c>
      <c r="G1562">
        <f>$W$32*(1+$W$33)^C1562</f>
        <v>0</v>
      </c>
      <c r="H1562">
        <f>$W$34*(1+$W$35)^C1562</f>
        <v>0</v>
      </c>
      <c r="I1562">
        <f>MIN(E1562,F1562)</f>
        <v>0</v>
      </c>
      <c r="J1562">
        <f>MIN(E1562-I1562,G1562)</f>
        <v>0</v>
      </c>
      <c r="K1562">
        <f>MIN(E1562-I1562-J1562,H1562)</f>
        <v>0</v>
      </c>
      <c r="L1562">
        <f>E1562-I1562-J1562-K1562</f>
        <v>0</v>
      </c>
      <c r="M1562">
        <f>IF((I1562+J1562+(1-$W$36)*L1562)/$W$39&gt;=$W$38,1,0)</f>
        <v>0</v>
      </c>
      <c r="N1562">
        <f>IF(M1562=1,$W$37,$W$36)*L1562</f>
        <v>0</v>
      </c>
      <c r="O1562">
        <f>EXP(-$W$26*C1562)*I1562</f>
        <v>0</v>
      </c>
      <c r="P1562">
        <f>EXP(-$W$26*C1562)*J1562</f>
        <v>0</v>
      </c>
      <c r="Q1562">
        <f>EXP(-$W$26*C1562)*K1562</f>
        <v>0</v>
      </c>
      <c r="R1562">
        <f>EXP(-$W$26*C1562)*(L1562-N1562)</f>
        <v>0</v>
      </c>
      <c r="S1562">
        <f>EXP(-$W$26*C1562)*N1562</f>
        <v>0</v>
      </c>
      <c r="T1562">
        <f>EXP(-$W$26*C1562)*E1562</f>
        <v>0</v>
      </c>
    </row>
    <row r="1563" spans="1:20">
      <c r="A1563">
        <v>1554</v>
      </c>
      <c r="B1563">
        <f>RAND()</f>
        <v>0</v>
      </c>
      <c r="C1563">
        <f>IF(B1563&lt;$W$41,3,IF(B1563&lt;$W$41+$W$42,4,5))</f>
        <v>0</v>
      </c>
      <c r="D1563">
        <f>NORMSINV(RAND())</f>
        <v>0</v>
      </c>
      <c r="E1563">
        <f>$W$25*EXP(($W$26-$W$28-0.5*$W$27^2)*C1563+$W$27*SQRT(C1563)*D1563)</f>
        <v>0</v>
      </c>
      <c r="F1563">
        <f>$W$30*(1+$W$31)^C1563</f>
        <v>0</v>
      </c>
      <c r="G1563">
        <f>$W$32*(1+$W$33)^C1563</f>
        <v>0</v>
      </c>
      <c r="H1563">
        <f>$W$34*(1+$W$35)^C1563</f>
        <v>0</v>
      </c>
      <c r="I1563">
        <f>MIN(E1563,F1563)</f>
        <v>0</v>
      </c>
      <c r="J1563">
        <f>MIN(E1563-I1563,G1563)</f>
        <v>0</v>
      </c>
      <c r="K1563">
        <f>MIN(E1563-I1563-J1563,H1563)</f>
        <v>0</v>
      </c>
      <c r="L1563">
        <f>E1563-I1563-J1563-K1563</f>
        <v>0</v>
      </c>
      <c r="M1563">
        <f>IF((I1563+J1563+(1-$W$36)*L1563)/$W$39&gt;=$W$38,1,0)</f>
        <v>0</v>
      </c>
      <c r="N1563">
        <f>IF(M1563=1,$W$37,$W$36)*L1563</f>
        <v>0</v>
      </c>
      <c r="O1563">
        <f>EXP(-$W$26*C1563)*I1563</f>
        <v>0</v>
      </c>
      <c r="P1563">
        <f>EXP(-$W$26*C1563)*J1563</f>
        <v>0</v>
      </c>
      <c r="Q1563">
        <f>EXP(-$W$26*C1563)*K1563</f>
        <v>0</v>
      </c>
      <c r="R1563">
        <f>EXP(-$W$26*C1563)*(L1563-N1563)</f>
        <v>0</v>
      </c>
      <c r="S1563">
        <f>EXP(-$W$26*C1563)*N1563</f>
        <v>0</v>
      </c>
      <c r="T1563">
        <f>EXP(-$W$26*C1563)*E1563</f>
        <v>0</v>
      </c>
    </row>
    <row r="1564" spans="1:20">
      <c r="A1564">
        <v>1555</v>
      </c>
      <c r="B1564">
        <f>RAND()</f>
        <v>0</v>
      </c>
      <c r="C1564">
        <f>IF(B1564&lt;$W$41,3,IF(B1564&lt;$W$41+$W$42,4,5))</f>
        <v>0</v>
      </c>
      <c r="D1564">
        <f>NORMSINV(RAND())</f>
        <v>0</v>
      </c>
      <c r="E1564">
        <f>$W$25*EXP(($W$26-$W$28-0.5*$W$27^2)*C1564+$W$27*SQRT(C1564)*D1564)</f>
        <v>0</v>
      </c>
      <c r="F1564">
        <f>$W$30*(1+$W$31)^C1564</f>
        <v>0</v>
      </c>
      <c r="G1564">
        <f>$W$32*(1+$W$33)^C1564</f>
        <v>0</v>
      </c>
      <c r="H1564">
        <f>$W$34*(1+$W$35)^C1564</f>
        <v>0</v>
      </c>
      <c r="I1564">
        <f>MIN(E1564,F1564)</f>
        <v>0</v>
      </c>
      <c r="J1564">
        <f>MIN(E1564-I1564,G1564)</f>
        <v>0</v>
      </c>
      <c r="K1564">
        <f>MIN(E1564-I1564-J1564,H1564)</f>
        <v>0</v>
      </c>
      <c r="L1564">
        <f>E1564-I1564-J1564-K1564</f>
        <v>0</v>
      </c>
      <c r="M1564">
        <f>IF((I1564+J1564+(1-$W$36)*L1564)/$W$39&gt;=$W$38,1,0)</f>
        <v>0</v>
      </c>
      <c r="N1564">
        <f>IF(M1564=1,$W$37,$W$36)*L1564</f>
        <v>0</v>
      </c>
      <c r="O1564">
        <f>EXP(-$W$26*C1564)*I1564</f>
        <v>0</v>
      </c>
      <c r="P1564">
        <f>EXP(-$W$26*C1564)*J1564</f>
        <v>0</v>
      </c>
      <c r="Q1564">
        <f>EXP(-$W$26*C1564)*K1564</f>
        <v>0</v>
      </c>
      <c r="R1564">
        <f>EXP(-$W$26*C1564)*(L1564-N1564)</f>
        <v>0</v>
      </c>
      <c r="S1564">
        <f>EXP(-$W$26*C1564)*N1564</f>
        <v>0</v>
      </c>
      <c r="T1564">
        <f>EXP(-$W$26*C1564)*E1564</f>
        <v>0</v>
      </c>
    </row>
    <row r="1565" spans="1:20">
      <c r="A1565">
        <v>1556</v>
      </c>
      <c r="B1565">
        <f>RAND()</f>
        <v>0</v>
      </c>
      <c r="C1565">
        <f>IF(B1565&lt;$W$41,3,IF(B1565&lt;$W$41+$W$42,4,5))</f>
        <v>0</v>
      </c>
      <c r="D1565">
        <f>NORMSINV(RAND())</f>
        <v>0</v>
      </c>
      <c r="E1565">
        <f>$W$25*EXP(($W$26-$W$28-0.5*$W$27^2)*C1565+$W$27*SQRT(C1565)*D1565)</f>
        <v>0</v>
      </c>
      <c r="F1565">
        <f>$W$30*(1+$W$31)^C1565</f>
        <v>0</v>
      </c>
      <c r="G1565">
        <f>$W$32*(1+$W$33)^C1565</f>
        <v>0</v>
      </c>
      <c r="H1565">
        <f>$W$34*(1+$W$35)^C1565</f>
        <v>0</v>
      </c>
      <c r="I1565">
        <f>MIN(E1565,F1565)</f>
        <v>0</v>
      </c>
      <c r="J1565">
        <f>MIN(E1565-I1565,G1565)</f>
        <v>0</v>
      </c>
      <c r="K1565">
        <f>MIN(E1565-I1565-J1565,H1565)</f>
        <v>0</v>
      </c>
      <c r="L1565">
        <f>E1565-I1565-J1565-K1565</f>
        <v>0</v>
      </c>
      <c r="M1565">
        <f>IF((I1565+J1565+(1-$W$36)*L1565)/$W$39&gt;=$W$38,1,0)</f>
        <v>0</v>
      </c>
      <c r="N1565">
        <f>IF(M1565=1,$W$37,$W$36)*L1565</f>
        <v>0</v>
      </c>
      <c r="O1565">
        <f>EXP(-$W$26*C1565)*I1565</f>
        <v>0</v>
      </c>
      <c r="P1565">
        <f>EXP(-$W$26*C1565)*J1565</f>
        <v>0</v>
      </c>
      <c r="Q1565">
        <f>EXP(-$W$26*C1565)*K1565</f>
        <v>0</v>
      </c>
      <c r="R1565">
        <f>EXP(-$W$26*C1565)*(L1565-N1565)</f>
        <v>0</v>
      </c>
      <c r="S1565">
        <f>EXP(-$W$26*C1565)*N1565</f>
        <v>0</v>
      </c>
      <c r="T1565">
        <f>EXP(-$W$26*C1565)*E1565</f>
        <v>0</v>
      </c>
    </row>
    <row r="1566" spans="1:20">
      <c r="A1566">
        <v>1557</v>
      </c>
      <c r="B1566">
        <f>RAND()</f>
        <v>0</v>
      </c>
      <c r="C1566">
        <f>IF(B1566&lt;$W$41,3,IF(B1566&lt;$W$41+$W$42,4,5))</f>
        <v>0</v>
      </c>
      <c r="D1566">
        <f>NORMSINV(RAND())</f>
        <v>0</v>
      </c>
      <c r="E1566">
        <f>$W$25*EXP(($W$26-$W$28-0.5*$W$27^2)*C1566+$W$27*SQRT(C1566)*D1566)</f>
        <v>0</v>
      </c>
      <c r="F1566">
        <f>$W$30*(1+$W$31)^C1566</f>
        <v>0</v>
      </c>
      <c r="G1566">
        <f>$W$32*(1+$W$33)^C1566</f>
        <v>0</v>
      </c>
      <c r="H1566">
        <f>$W$34*(1+$W$35)^C1566</f>
        <v>0</v>
      </c>
      <c r="I1566">
        <f>MIN(E1566,F1566)</f>
        <v>0</v>
      </c>
      <c r="J1566">
        <f>MIN(E1566-I1566,G1566)</f>
        <v>0</v>
      </c>
      <c r="K1566">
        <f>MIN(E1566-I1566-J1566,H1566)</f>
        <v>0</v>
      </c>
      <c r="L1566">
        <f>E1566-I1566-J1566-K1566</f>
        <v>0</v>
      </c>
      <c r="M1566">
        <f>IF((I1566+J1566+(1-$W$36)*L1566)/$W$39&gt;=$W$38,1,0)</f>
        <v>0</v>
      </c>
      <c r="N1566">
        <f>IF(M1566=1,$W$37,$W$36)*L1566</f>
        <v>0</v>
      </c>
      <c r="O1566">
        <f>EXP(-$W$26*C1566)*I1566</f>
        <v>0</v>
      </c>
      <c r="P1566">
        <f>EXP(-$W$26*C1566)*J1566</f>
        <v>0</v>
      </c>
      <c r="Q1566">
        <f>EXP(-$W$26*C1566)*K1566</f>
        <v>0</v>
      </c>
      <c r="R1566">
        <f>EXP(-$W$26*C1566)*(L1566-N1566)</f>
        <v>0</v>
      </c>
      <c r="S1566">
        <f>EXP(-$W$26*C1566)*N1566</f>
        <v>0</v>
      </c>
      <c r="T1566">
        <f>EXP(-$W$26*C1566)*E1566</f>
        <v>0</v>
      </c>
    </row>
    <row r="1567" spans="1:20">
      <c r="A1567">
        <v>1558</v>
      </c>
      <c r="B1567">
        <f>RAND()</f>
        <v>0</v>
      </c>
      <c r="C1567">
        <f>IF(B1567&lt;$W$41,3,IF(B1567&lt;$W$41+$W$42,4,5))</f>
        <v>0</v>
      </c>
      <c r="D1567">
        <f>NORMSINV(RAND())</f>
        <v>0</v>
      </c>
      <c r="E1567">
        <f>$W$25*EXP(($W$26-$W$28-0.5*$W$27^2)*C1567+$W$27*SQRT(C1567)*D1567)</f>
        <v>0</v>
      </c>
      <c r="F1567">
        <f>$W$30*(1+$W$31)^C1567</f>
        <v>0</v>
      </c>
      <c r="G1567">
        <f>$W$32*(1+$W$33)^C1567</f>
        <v>0</v>
      </c>
      <c r="H1567">
        <f>$W$34*(1+$W$35)^C1567</f>
        <v>0</v>
      </c>
      <c r="I1567">
        <f>MIN(E1567,F1567)</f>
        <v>0</v>
      </c>
      <c r="J1567">
        <f>MIN(E1567-I1567,G1567)</f>
        <v>0</v>
      </c>
      <c r="K1567">
        <f>MIN(E1567-I1567-J1567,H1567)</f>
        <v>0</v>
      </c>
      <c r="L1567">
        <f>E1567-I1567-J1567-K1567</f>
        <v>0</v>
      </c>
      <c r="M1567">
        <f>IF((I1567+J1567+(1-$W$36)*L1567)/$W$39&gt;=$W$38,1,0)</f>
        <v>0</v>
      </c>
      <c r="N1567">
        <f>IF(M1567=1,$W$37,$W$36)*L1567</f>
        <v>0</v>
      </c>
      <c r="O1567">
        <f>EXP(-$W$26*C1567)*I1567</f>
        <v>0</v>
      </c>
      <c r="P1567">
        <f>EXP(-$W$26*C1567)*J1567</f>
        <v>0</v>
      </c>
      <c r="Q1567">
        <f>EXP(-$W$26*C1567)*K1567</f>
        <v>0</v>
      </c>
      <c r="R1567">
        <f>EXP(-$W$26*C1567)*(L1567-N1567)</f>
        <v>0</v>
      </c>
      <c r="S1567">
        <f>EXP(-$W$26*C1567)*N1567</f>
        <v>0</v>
      </c>
      <c r="T1567">
        <f>EXP(-$W$26*C1567)*E1567</f>
        <v>0</v>
      </c>
    </row>
    <row r="1568" spans="1:20">
      <c r="A1568">
        <v>1559</v>
      </c>
      <c r="B1568">
        <f>RAND()</f>
        <v>0</v>
      </c>
      <c r="C1568">
        <f>IF(B1568&lt;$W$41,3,IF(B1568&lt;$W$41+$W$42,4,5))</f>
        <v>0</v>
      </c>
      <c r="D1568">
        <f>NORMSINV(RAND())</f>
        <v>0</v>
      </c>
      <c r="E1568">
        <f>$W$25*EXP(($W$26-$W$28-0.5*$W$27^2)*C1568+$W$27*SQRT(C1568)*D1568)</f>
        <v>0</v>
      </c>
      <c r="F1568">
        <f>$W$30*(1+$W$31)^C1568</f>
        <v>0</v>
      </c>
      <c r="G1568">
        <f>$W$32*(1+$W$33)^C1568</f>
        <v>0</v>
      </c>
      <c r="H1568">
        <f>$W$34*(1+$W$35)^C1568</f>
        <v>0</v>
      </c>
      <c r="I1568">
        <f>MIN(E1568,F1568)</f>
        <v>0</v>
      </c>
      <c r="J1568">
        <f>MIN(E1568-I1568,G1568)</f>
        <v>0</v>
      </c>
      <c r="K1568">
        <f>MIN(E1568-I1568-J1568,H1568)</f>
        <v>0</v>
      </c>
      <c r="L1568">
        <f>E1568-I1568-J1568-K1568</f>
        <v>0</v>
      </c>
      <c r="M1568">
        <f>IF((I1568+J1568+(1-$W$36)*L1568)/$W$39&gt;=$W$38,1,0)</f>
        <v>0</v>
      </c>
      <c r="N1568">
        <f>IF(M1568=1,$W$37,$W$36)*L1568</f>
        <v>0</v>
      </c>
      <c r="O1568">
        <f>EXP(-$W$26*C1568)*I1568</f>
        <v>0</v>
      </c>
      <c r="P1568">
        <f>EXP(-$W$26*C1568)*J1568</f>
        <v>0</v>
      </c>
      <c r="Q1568">
        <f>EXP(-$W$26*C1568)*K1568</f>
        <v>0</v>
      </c>
      <c r="R1568">
        <f>EXP(-$W$26*C1568)*(L1568-N1568)</f>
        <v>0</v>
      </c>
      <c r="S1568">
        <f>EXP(-$W$26*C1568)*N1568</f>
        <v>0</v>
      </c>
      <c r="T1568">
        <f>EXP(-$W$26*C1568)*E1568</f>
        <v>0</v>
      </c>
    </row>
    <row r="1569" spans="1:20">
      <c r="A1569">
        <v>1560</v>
      </c>
      <c r="B1569">
        <f>RAND()</f>
        <v>0</v>
      </c>
      <c r="C1569">
        <f>IF(B1569&lt;$W$41,3,IF(B1569&lt;$W$41+$W$42,4,5))</f>
        <v>0</v>
      </c>
      <c r="D1569">
        <f>NORMSINV(RAND())</f>
        <v>0</v>
      </c>
      <c r="E1569">
        <f>$W$25*EXP(($W$26-$W$28-0.5*$W$27^2)*C1569+$W$27*SQRT(C1569)*D1569)</f>
        <v>0</v>
      </c>
      <c r="F1569">
        <f>$W$30*(1+$W$31)^C1569</f>
        <v>0</v>
      </c>
      <c r="G1569">
        <f>$W$32*(1+$W$33)^C1569</f>
        <v>0</v>
      </c>
      <c r="H1569">
        <f>$W$34*(1+$W$35)^C1569</f>
        <v>0</v>
      </c>
      <c r="I1569">
        <f>MIN(E1569,F1569)</f>
        <v>0</v>
      </c>
      <c r="J1569">
        <f>MIN(E1569-I1569,G1569)</f>
        <v>0</v>
      </c>
      <c r="K1569">
        <f>MIN(E1569-I1569-J1569,H1569)</f>
        <v>0</v>
      </c>
      <c r="L1569">
        <f>E1569-I1569-J1569-K1569</f>
        <v>0</v>
      </c>
      <c r="M1569">
        <f>IF((I1569+J1569+(1-$W$36)*L1569)/$W$39&gt;=$W$38,1,0)</f>
        <v>0</v>
      </c>
      <c r="N1569">
        <f>IF(M1569=1,$W$37,$W$36)*L1569</f>
        <v>0</v>
      </c>
      <c r="O1569">
        <f>EXP(-$W$26*C1569)*I1569</f>
        <v>0</v>
      </c>
      <c r="P1569">
        <f>EXP(-$W$26*C1569)*J1569</f>
        <v>0</v>
      </c>
      <c r="Q1569">
        <f>EXP(-$W$26*C1569)*K1569</f>
        <v>0</v>
      </c>
      <c r="R1569">
        <f>EXP(-$W$26*C1569)*(L1569-N1569)</f>
        <v>0</v>
      </c>
      <c r="S1569">
        <f>EXP(-$W$26*C1569)*N1569</f>
        <v>0</v>
      </c>
      <c r="T1569">
        <f>EXP(-$W$26*C1569)*E1569</f>
        <v>0</v>
      </c>
    </row>
    <row r="1570" spans="1:20">
      <c r="A1570">
        <v>1561</v>
      </c>
      <c r="B1570">
        <f>RAND()</f>
        <v>0</v>
      </c>
      <c r="C1570">
        <f>IF(B1570&lt;$W$41,3,IF(B1570&lt;$W$41+$W$42,4,5))</f>
        <v>0</v>
      </c>
      <c r="D1570">
        <f>NORMSINV(RAND())</f>
        <v>0</v>
      </c>
      <c r="E1570">
        <f>$W$25*EXP(($W$26-$W$28-0.5*$W$27^2)*C1570+$W$27*SQRT(C1570)*D1570)</f>
        <v>0</v>
      </c>
      <c r="F1570">
        <f>$W$30*(1+$W$31)^C1570</f>
        <v>0</v>
      </c>
      <c r="G1570">
        <f>$W$32*(1+$W$33)^C1570</f>
        <v>0</v>
      </c>
      <c r="H1570">
        <f>$W$34*(1+$W$35)^C1570</f>
        <v>0</v>
      </c>
      <c r="I1570">
        <f>MIN(E1570,F1570)</f>
        <v>0</v>
      </c>
      <c r="J1570">
        <f>MIN(E1570-I1570,G1570)</f>
        <v>0</v>
      </c>
      <c r="K1570">
        <f>MIN(E1570-I1570-J1570,H1570)</f>
        <v>0</v>
      </c>
      <c r="L1570">
        <f>E1570-I1570-J1570-K1570</f>
        <v>0</v>
      </c>
      <c r="M1570">
        <f>IF((I1570+J1570+(1-$W$36)*L1570)/$W$39&gt;=$W$38,1,0)</f>
        <v>0</v>
      </c>
      <c r="N1570">
        <f>IF(M1570=1,$W$37,$W$36)*L1570</f>
        <v>0</v>
      </c>
      <c r="O1570">
        <f>EXP(-$W$26*C1570)*I1570</f>
        <v>0</v>
      </c>
      <c r="P1570">
        <f>EXP(-$W$26*C1570)*J1570</f>
        <v>0</v>
      </c>
      <c r="Q1570">
        <f>EXP(-$W$26*C1570)*K1570</f>
        <v>0</v>
      </c>
      <c r="R1570">
        <f>EXP(-$W$26*C1570)*(L1570-N1570)</f>
        <v>0</v>
      </c>
      <c r="S1570">
        <f>EXP(-$W$26*C1570)*N1570</f>
        <v>0</v>
      </c>
      <c r="T1570">
        <f>EXP(-$W$26*C1570)*E1570</f>
        <v>0</v>
      </c>
    </row>
    <row r="1571" spans="1:20">
      <c r="A1571">
        <v>1562</v>
      </c>
      <c r="B1571">
        <f>RAND()</f>
        <v>0</v>
      </c>
      <c r="C1571">
        <f>IF(B1571&lt;$W$41,3,IF(B1571&lt;$W$41+$W$42,4,5))</f>
        <v>0</v>
      </c>
      <c r="D1571">
        <f>NORMSINV(RAND())</f>
        <v>0</v>
      </c>
      <c r="E1571">
        <f>$W$25*EXP(($W$26-$W$28-0.5*$W$27^2)*C1571+$W$27*SQRT(C1571)*D1571)</f>
        <v>0</v>
      </c>
      <c r="F1571">
        <f>$W$30*(1+$W$31)^C1571</f>
        <v>0</v>
      </c>
      <c r="G1571">
        <f>$W$32*(1+$W$33)^C1571</f>
        <v>0</v>
      </c>
      <c r="H1571">
        <f>$W$34*(1+$W$35)^C1571</f>
        <v>0</v>
      </c>
      <c r="I1571">
        <f>MIN(E1571,F1571)</f>
        <v>0</v>
      </c>
      <c r="J1571">
        <f>MIN(E1571-I1571,G1571)</f>
        <v>0</v>
      </c>
      <c r="K1571">
        <f>MIN(E1571-I1571-J1571,H1571)</f>
        <v>0</v>
      </c>
      <c r="L1571">
        <f>E1571-I1571-J1571-K1571</f>
        <v>0</v>
      </c>
      <c r="M1571">
        <f>IF((I1571+J1571+(1-$W$36)*L1571)/$W$39&gt;=$W$38,1,0)</f>
        <v>0</v>
      </c>
      <c r="N1571">
        <f>IF(M1571=1,$W$37,$W$36)*L1571</f>
        <v>0</v>
      </c>
      <c r="O1571">
        <f>EXP(-$W$26*C1571)*I1571</f>
        <v>0</v>
      </c>
      <c r="P1571">
        <f>EXP(-$W$26*C1571)*J1571</f>
        <v>0</v>
      </c>
      <c r="Q1571">
        <f>EXP(-$W$26*C1571)*K1571</f>
        <v>0</v>
      </c>
      <c r="R1571">
        <f>EXP(-$W$26*C1571)*(L1571-N1571)</f>
        <v>0</v>
      </c>
      <c r="S1571">
        <f>EXP(-$W$26*C1571)*N1571</f>
        <v>0</v>
      </c>
      <c r="T1571">
        <f>EXP(-$W$26*C1571)*E1571</f>
        <v>0</v>
      </c>
    </row>
    <row r="1572" spans="1:20">
      <c r="A1572">
        <v>1563</v>
      </c>
      <c r="B1572">
        <f>RAND()</f>
        <v>0</v>
      </c>
      <c r="C1572">
        <f>IF(B1572&lt;$W$41,3,IF(B1572&lt;$W$41+$W$42,4,5))</f>
        <v>0</v>
      </c>
      <c r="D1572">
        <f>NORMSINV(RAND())</f>
        <v>0</v>
      </c>
      <c r="E1572">
        <f>$W$25*EXP(($W$26-$W$28-0.5*$W$27^2)*C1572+$W$27*SQRT(C1572)*D1572)</f>
        <v>0</v>
      </c>
      <c r="F1572">
        <f>$W$30*(1+$W$31)^C1572</f>
        <v>0</v>
      </c>
      <c r="G1572">
        <f>$W$32*(1+$W$33)^C1572</f>
        <v>0</v>
      </c>
      <c r="H1572">
        <f>$W$34*(1+$W$35)^C1572</f>
        <v>0</v>
      </c>
      <c r="I1572">
        <f>MIN(E1572,F1572)</f>
        <v>0</v>
      </c>
      <c r="J1572">
        <f>MIN(E1572-I1572,G1572)</f>
        <v>0</v>
      </c>
      <c r="K1572">
        <f>MIN(E1572-I1572-J1572,H1572)</f>
        <v>0</v>
      </c>
      <c r="L1572">
        <f>E1572-I1572-J1572-K1572</f>
        <v>0</v>
      </c>
      <c r="M1572">
        <f>IF((I1572+J1572+(1-$W$36)*L1572)/$W$39&gt;=$W$38,1,0)</f>
        <v>0</v>
      </c>
      <c r="N1572">
        <f>IF(M1572=1,$W$37,$W$36)*L1572</f>
        <v>0</v>
      </c>
      <c r="O1572">
        <f>EXP(-$W$26*C1572)*I1572</f>
        <v>0</v>
      </c>
      <c r="P1572">
        <f>EXP(-$W$26*C1572)*J1572</f>
        <v>0</v>
      </c>
      <c r="Q1572">
        <f>EXP(-$W$26*C1572)*K1572</f>
        <v>0</v>
      </c>
      <c r="R1572">
        <f>EXP(-$W$26*C1572)*(L1572-N1572)</f>
        <v>0</v>
      </c>
      <c r="S1572">
        <f>EXP(-$W$26*C1572)*N1572</f>
        <v>0</v>
      </c>
      <c r="T1572">
        <f>EXP(-$W$26*C1572)*E1572</f>
        <v>0</v>
      </c>
    </row>
    <row r="1573" spans="1:20">
      <c r="A1573">
        <v>1564</v>
      </c>
      <c r="B1573">
        <f>RAND()</f>
        <v>0</v>
      </c>
      <c r="C1573">
        <f>IF(B1573&lt;$W$41,3,IF(B1573&lt;$W$41+$W$42,4,5))</f>
        <v>0</v>
      </c>
      <c r="D1573">
        <f>NORMSINV(RAND())</f>
        <v>0</v>
      </c>
      <c r="E1573">
        <f>$W$25*EXP(($W$26-$W$28-0.5*$W$27^2)*C1573+$W$27*SQRT(C1573)*D1573)</f>
        <v>0</v>
      </c>
      <c r="F1573">
        <f>$W$30*(1+$W$31)^C1573</f>
        <v>0</v>
      </c>
      <c r="G1573">
        <f>$W$32*(1+$W$33)^C1573</f>
        <v>0</v>
      </c>
      <c r="H1573">
        <f>$W$34*(1+$W$35)^C1573</f>
        <v>0</v>
      </c>
      <c r="I1573">
        <f>MIN(E1573,F1573)</f>
        <v>0</v>
      </c>
      <c r="J1573">
        <f>MIN(E1573-I1573,G1573)</f>
        <v>0</v>
      </c>
      <c r="K1573">
        <f>MIN(E1573-I1573-J1573,H1573)</f>
        <v>0</v>
      </c>
      <c r="L1573">
        <f>E1573-I1573-J1573-K1573</f>
        <v>0</v>
      </c>
      <c r="M1573">
        <f>IF((I1573+J1573+(1-$W$36)*L1573)/$W$39&gt;=$W$38,1,0)</f>
        <v>0</v>
      </c>
      <c r="N1573">
        <f>IF(M1573=1,$W$37,$W$36)*L1573</f>
        <v>0</v>
      </c>
      <c r="O1573">
        <f>EXP(-$W$26*C1573)*I1573</f>
        <v>0</v>
      </c>
      <c r="P1573">
        <f>EXP(-$W$26*C1573)*J1573</f>
        <v>0</v>
      </c>
      <c r="Q1573">
        <f>EXP(-$W$26*C1573)*K1573</f>
        <v>0</v>
      </c>
      <c r="R1573">
        <f>EXP(-$W$26*C1573)*(L1573-N1573)</f>
        <v>0</v>
      </c>
      <c r="S1573">
        <f>EXP(-$W$26*C1573)*N1573</f>
        <v>0</v>
      </c>
      <c r="T1573">
        <f>EXP(-$W$26*C1573)*E1573</f>
        <v>0</v>
      </c>
    </row>
    <row r="1574" spans="1:20">
      <c r="A1574">
        <v>1565</v>
      </c>
      <c r="B1574">
        <f>RAND()</f>
        <v>0</v>
      </c>
      <c r="C1574">
        <f>IF(B1574&lt;$W$41,3,IF(B1574&lt;$W$41+$W$42,4,5))</f>
        <v>0</v>
      </c>
      <c r="D1574">
        <f>NORMSINV(RAND())</f>
        <v>0</v>
      </c>
      <c r="E1574">
        <f>$W$25*EXP(($W$26-$W$28-0.5*$W$27^2)*C1574+$W$27*SQRT(C1574)*D1574)</f>
        <v>0</v>
      </c>
      <c r="F1574">
        <f>$W$30*(1+$W$31)^C1574</f>
        <v>0</v>
      </c>
      <c r="G1574">
        <f>$W$32*(1+$W$33)^C1574</f>
        <v>0</v>
      </c>
      <c r="H1574">
        <f>$W$34*(1+$W$35)^C1574</f>
        <v>0</v>
      </c>
      <c r="I1574">
        <f>MIN(E1574,F1574)</f>
        <v>0</v>
      </c>
      <c r="J1574">
        <f>MIN(E1574-I1574,G1574)</f>
        <v>0</v>
      </c>
      <c r="K1574">
        <f>MIN(E1574-I1574-J1574,H1574)</f>
        <v>0</v>
      </c>
      <c r="L1574">
        <f>E1574-I1574-J1574-K1574</f>
        <v>0</v>
      </c>
      <c r="M1574">
        <f>IF((I1574+J1574+(1-$W$36)*L1574)/$W$39&gt;=$W$38,1,0)</f>
        <v>0</v>
      </c>
      <c r="N1574">
        <f>IF(M1574=1,$W$37,$W$36)*L1574</f>
        <v>0</v>
      </c>
      <c r="O1574">
        <f>EXP(-$W$26*C1574)*I1574</f>
        <v>0</v>
      </c>
      <c r="P1574">
        <f>EXP(-$W$26*C1574)*J1574</f>
        <v>0</v>
      </c>
      <c r="Q1574">
        <f>EXP(-$W$26*C1574)*K1574</f>
        <v>0</v>
      </c>
      <c r="R1574">
        <f>EXP(-$W$26*C1574)*(L1574-N1574)</f>
        <v>0</v>
      </c>
      <c r="S1574">
        <f>EXP(-$W$26*C1574)*N1574</f>
        <v>0</v>
      </c>
      <c r="T1574">
        <f>EXP(-$W$26*C1574)*E1574</f>
        <v>0</v>
      </c>
    </row>
    <row r="1575" spans="1:20">
      <c r="A1575">
        <v>1566</v>
      </c>
      <c r="B1575">
        <f>RAND()</f>
        <v>0</v>
      </c>
      <c r="C1575">
        <f>IF(B1575&lt;$W$41,3,IF(B1575&lt;$W$41+$W$42,4,5))</f>
        <v>0</v>
      </c>
      <c r="D1575">
        <f>NORMSINV(RAND())</f>
        <v>0</v>
      </c>
      <c r="E1575">
        <f>$W$25*EXP(($W$26-$W$28-0.5*$W$27^2)*C1575+$W$27*SQRT(C1575)*D1575)</f>
        <v>0</v>
      </c>
      <c r="F1575">
        <f>$W$30*(1+$W$31)^C1575</f>
        <v>0</v>
      </c>
      <c r="G1575">
        <f>$W$32*(1+$W$33)^C1575</f>
        <v>0</v>
      </c>
      <c r="H1575">
        <f>$W$34*(1+$W$35)^C1575</f>
        <v>0</v>
      </c>
      <c r="I1575">
        <f>MIN(E1575,F1575)</f>
        <v>0</v>
      </c>
      <c r="J1575">
        <f>MIN(E1575-I1575,G1575)</f>
        <v>0</v>
      </c>
      <c r="K1575">
        <f>MIN(E1575-I1575-J1575,H1575)</f>
        <v>0</v>
      </c>
      <c r="L1575">
        <f>E1575-I1575-J1575-K1575</f>
        <v>0</v>
      </c>
      <c r="M1575">
        <f>IF((I1575+J1575+(1-$W$36)*L1575)/$W$39&gt;=$W$38,1,0)</f>
        <v>0</v>
      </c>
      <c r="N1575">
        <f>IF(M1575=1,$W$37,$W$36)*L1575</f>
        <v>0</v>
      </c>
      <c r="O1575">
        <f>EXP(-$W$26*C1575)*I1575</f>
        <v>0</v>
      </c>
      <c r="P1575">
        <f>EXP(-$W$26*C1575)*J1575</f>
        <v>0</v>
      </c>
      <c r="Q1575">
        <f>EXP(-$W$26*C1575)*K1575</f>
        <v>0</v>
      </c>
      <c r="R1575">
        <f>EXP(-$W$26*C1575)*(L1575-N1575)</f>
        <v>0</v>
      </c>
      <c r="S1575">
        <f>EXP(-$W$26*C1575)*N1575</f>
        <v>0</v>
      </c>
      <c r="T1575">
        <f>EXP(-$W$26*C1575)*E1575</f>
        <v>0</v>
      </c>
    </row>
    <row r="1576" spans="1:20">
      <c r="A1576">
        <v>1567</v>
      </c>
      <c r="B1576">
        <f>RAND()</f>
        <v>0</v>
      </c>
      <c r="C1576">
        <f>IF(B1576&lt;$W$41,3,IF(B1576&lt;$W$41+$W$42,4,5))</f>
        <v>0</v>
      </c>
      <c r="D1576">
        <f>NORMSINV(RAND())</f>
        <v>0</v>
      </c>
      <c r="E1576">
        <f>$W$25*EXP(($W$26-$W$28-0.5*$W$27^2)*C1576+$W$27*SQRT(C1576)*D1576)</f>
        <v>0</v>
      </c>
      <c r="F1576">
        <f>$W$30*(1+$W$31)^C1576</f>
        <v>0</v>
      </c>
      <c r="G1576">
        <f>$W$32*(1+$W$33)^C1576</f>
        <v>0</v>
      </c>
      <c r="H1576">
        <f>$W$34*(1+$W$35)^C1576</f>
        <v>0</v>
      </c>
      <c r="I1576">
        <f>MIN(E1576,F1576)</f>
        <v>0</v>
      </c>
      <c r="J1576">
        <f>MIN(E1576-I1576,G1576)</f>
        <v>0</v>
      </c>
      <c r="K1576">
        <f>MIN(E1576-I1576-J1576,H1576)</f>
        <v>0</v>
      </c>
      <c r="L1576">
        <f>E1576-I1576-J1576-K1576</f>
        <v>0</v>
      </c>
      <c r="M1576">
        <f>IF((I1576+J1576+(1-$W$36)*L1576)/$W$39&gt;=$W$38,1,0)</f>
        <v>0</v>
      </c>
      <c r="N1576">
        <f>IF(M1576=1,$W$37,$W$36)*L1576</f>
        <v>0</v>
      </c>
      <c r="O1576">
        <f>EXP(-$W$26*C1576)*I1576</f>
        <v>0</v>
      </c>
      <c r="P1576">
        <f>EXP(-$W$26*C1576)*J1576</f>
        <v>0</v>
      </c>
      <c r="Q1576">
        <f>EXP(-$W$26*C1576)*K1576</f>
        <v>0</v>
      </c>
      <c r="R1576">
        <f>EXP(-$W$26*C1576)*(L1576-N1576)</f>
        <v>0</v>
      </c>
      <c r="S1576">
        <f>EXP(-$W$26*C1576)*N1576</f>
        <v>0</v>
      </c>
      <c r="T1576">
        <f>EXP(-$W$26*C1576)*E1576</f>
        <v>0</v>
      </c>
    </row>
    <row r="1577" spans="1:20">
      <c r="A1577">
        <v>1568</v>
      </c>
      <c r="B1577">
        <f>RAND()</f>
        <v>0</v>
      </c>
      <c r="C1577">
        <f>IF(B1577&lt;$W$41,3,IF(B1577&lt;$W$41+$W$42,4,5))</f>
        <v>0</v>
      </c>
      <c r="D1577">
        <f>NORMSINV(RAND())</f>
        <v>0</v>
      </c>
      <c r="E1577">
        <f>$W$25*EXP(($W$26-$W$28-0.5*$W$27^2)*C1577+$W$27*SQRT(C1577)*D1577)</f>
        <v>0</v>
      </c>
      <c r="F1577">
        <f>$W$30*(1+$W$31)^C1577</f>
        <v>0</v>
      </c>
      <c r="G1577">
        <f>$W$32*(1+$W$33)^C1577</f>
        <v>0</v>
      </c>
      <c r="H1577">
        <f>$W$34*(1+$W$35)^C1577</f>
        <v>0</v>
      </c>
      <c r="I1577">
        <f>MIN(E1577,F1577)</f>
        <v>0</v>
      </c>
      <c r="J1577">
        <f>MIN(E1577-I1577,G1577)</f>
        <v>0</v>
      </c>
      <c r="K1577">
        <f>MIN(E1577-I1577-J1577,H1577)</f>
        <v>0</v>
      </c>
      <c r="L1577">
        <f>E1577-I1577-J1577-K1577</f>
        <v>0</v>
      </c>
      <c r="M1577">
        <f>IF((I1577+J1577+(1-$W$36)*L1577)/$W$39&gt;=$W$38,1,0)</f>
        <v>0</v>
      </c>
      <c r="N1577">
        <f>IF(M1577=1,$W$37,$W$36)*L1577</f>
        <v>0</v>
      </c>
      <c r="O1577">
        <f>EXP(-$W$26*C1577)*I1577</f>
        <v>0</v>
      </c>
      <c r="P1577">
        <f>EXP(-$W$26*C1577)*J1577</f>
        <v>0</v>
      </c>
      <c r="Q1577">
        <f>EXP(-$W$26*C1577)*K1577</f>
        <v>0</v>
      </c>
      <c r="R1577">
        <f>EXP(-$W$26*C1577)*(L1577-N1577)</f>
        <v>0</v>
      </c>
      <c r="S1577">
        <f>EXP(-$W$26*C1577)*N1577</f>
        <v>0</v>
      </c>
      <c r="T1577">
        <f>EXP(-$W$26*C1577)*E1577</f>
        <v>0</v>
      </c>
    </row>
    <row r="1578" spans="1:20">
      <c r="A1578">
        <v>1569</v>
      </c>
      <c r="B1578">
        <f>RAND()</f>
        <v>0</v>
      </c>
      <c r="C1578">
        <f>IF(B1578&lt;$W$41,3,IF(B1578&lt;$W$41+$W$42,4,5))</f>
        <v>0</v>
      </c>
      <c r="D1578">
        <f>NORMSINV(RAND())</f>
        <v>0</v>
      </c>
      <c r="E1578">
        <f>$W$25*EXP(($W$26-$W$28-0.5*$W$27^2)*C1578+$W$27*SQRT(C1578)*D1578)</f>
        <v>0</v>
      </c>
      <c r="F1578">
        <f>$W$30*(1+$W$31)^C1578</f>
        <v>0</v>
      </c>
      <c r="G1578">
        <f>$W$32*(1+$W$33)^C1578</f>
        <v>0</v>
      </c>
      <c r="H1578">
        <f>$W$34*(1+$W$35)^C1578</f>
        <v>0</v>
      </c>
      <c r="I1578">
        <f>MIN(E1578,F1578)</f>
        <v>0</v>
      </c>
      <c r="J1578">
        <f>MIN(E1578-I1578,G1578)</f>
        <v>0</v>
      </c>
      <c r="K1578">
        <f>MIN(E1578-I1578-J1578,H1578)</f>
        <v>0</v>
      </c>
      <c r="L1578">
        <f>E1578-I1578-J1578-K1578</f>
        <v>0</v>
      </c>
      <c r="M1578">
        <f>IF((I1578+J1578+(1-$W$36)*L1578)/$W$39&gt;=$W$38,1,0)</f>
        <v>0</v>
      </c>
      <c r="N1578">
        <f>IF(M1578=1,$W$37,$W$36)*L1578</f>
        <v>0</v>
      </c>
      <c r="O1578">
        <f>EXP(-$W$26*C1578)*I1578</f>
        <v>0</v>
      </c>
      <c r="P1578">
        <f>EXP(-$W$26*C1578)*J1578</f>
        <v>0</v>
      </c>
      <c r="Q1578">
        <f>EXP(-$W$26*C1578)*K1578</f>
        <v>0</v>
      </c>
      <c r="R1578">
        <f>EXP(-$W$26*C1578)*(L1578-N1578)</f>
        <v>0</v>
      </c>
      <c r="S1578">
        <f>EXP(-$W$26*C1578)*N1578</f>
        <v>0</v>
      </c>
      <c r="T1578">
        <f>EXP(-$W$26*C1578)*E1578</f>
        <v>0</v>
      </c>
    </row>
    <row r="1579" spans="1:20">
      <c r="A1579">
        <v>1570</v>
      </c>
      <c r="B1579">
        <f>RAND()</f>
        <v>0</v>
      </c>
      <c r="C1579">
        <f>IF(B1579&lt;$W$41,3,IF(B1579&lt;$W$41+$W$42,4,5))</f>
        <v>0</v>
      </c>
      <c r="D1579">
        <f>NORMSINV(RAND())</f>
        <v>0</v>
      </c>
      <c r="E1579">
        <f>$W$25*EXP(($W$26-$W$28-0.5*$W$27^2)*C1579+$W$27*SQRT(C1579)*D1579)</f>
        <v>0</v>
      </c>
      <c r="F1579">
        <f>$W$30*(1+$W$31)^C1579</f>
        <v>0</v>
      </c>
      <c r="G1579">
        <f>$W$32*(1+$W$33)^C1579</f>
        <v>0</v>
      </c>
      <c r="H1579">
        <f>$W$34*(1+$W$35)^C1579</f>
        <v>0</v>
      </c>
      <c r="I1579">
        <f>MIN(E1579,F1579)</f>
        <v>0</v>
      </c>
      <c r="J1579">
        <f>MIN(E1579-I1579,G1579)</f>
        <v>0</v>
      </c>
      <c r="K1579">
        <f>MIN(E1579-I1579-J1579,H1579)</f>
        <v>0</v>
      </c>
      <c r="L1579">
        <f>E1579-I1579-J1579-K1579</f>
        <v>0</v>
      </c>
      <c r="M1579">
        <f>IF((I1579+J1579+(1-$W$36)*L1579)/$W$39&gt;=$W$38,1,0)</f>
        <v>0</v>
      </c>
      <c r="N1579">
        <f>IF(M1579=1,$W$37,$W$36)*L1579</f>
        <v>0</v>
      </c>
      <c r="O1579">
        <f>EXP(-$W$26*C1579)*I1579</f>
        <v>0</v>
      </c>
      <c r="P1579">
        <f>EXP(-$W$26*C1579)*J1579</f>
        <v>0</v>
      </c>
      <c r="Q1579">
        <f>EXP(-$W$26*C1579)*K1579</f>
        <v>0</v>
      </c>
      <c r="R1579">
        <f>EXP(-$W$26*C1579)*(L1579-N1579)</f>
        <v>0</v>
      </c>
      <c r="S1579">
        <f>EXP(-$W$26*C1579)*N1579</f>
        <v>0</v>
      </c>
      <c r="T1579">
        <f>EXP(-$W$26*C1579)*E1579</f>
        <v>0</v>
      </c>
    </row>
    <row r="1580" spans="1:20">
      <c r="A1580">
        <v>1571</v>
      </c>
      <c r="B1580">
        <f>RAND()</f>
        <v>0</v>
      </c>
      <c r="C1580">
        <f>IF(B1580&lt;$W$41,3,IF(B1580&lt;$W$41+$W$42,4,5))</f>
        <v>0</v>
      </c>
      <c r="D1580">
        <f>NORMSINV(RAND())</f>
        <v>0</v>
      </c>
      <c r="E1580">
        <f>$W$25*EXP(($W$26-$W$28-0.5*$W$27^2)*C1580+$W$27*SQRT(C1580)*D1580)</f>
        <v>0</v>
      </c>
      <c r="F1580">
        <f>$W$30*(1+$W$31)^C1580</f>
        <v>0</v>
      </c>
      <c r="G1580">
        <f>$W$32*(1+$W$33)^C1580</f>
        <v>0</v>
      </c>
      <c r="H1580">
        <f>$W$34*(1+$W$35)^C1580</f>
        <v>0</v>
      </c>
      <c r="I1580">
        <f>MIN(E1580,F1580)</f>
        <v>0</v>
      </c>
      <c r="J1580">
        <f>MIN(E1580-I1580,G1580)</f>
        <v>0</v>
      </c>
      <c r="K1580">
        <f>MIN(E1580-I1580-J1580,H1580)</f>
        <v>0</v>
      </c>
      <c r="L1580">
        <f>E1580-I1580-J1580-K1580</f>
        <v>0</v>
      </c>
      <c r="M1580">
        <f>IF((I1580+J1580+(1-$W$36)*L1580)/$W$39&gt;=$W$38,1,0)</f>
        <v>0</v>
      </c>
      <c r="N1580">
        <f>IF(M1580=1,$W$37,$W$36)*L1580</f>
        <v>0</v>
      </c>
      <c r="O1580">
        <f>EXP(-$W$26*C1580)*I1580</f>
        <v>0</v>
      </c>
      <c r="P1580">
        <f>EXP(-$W$26*C1580)*J1580</f>
        <v>0</v>
      </c>
      <c r="Q1580">
        <f>EXP(-$W$26*C1580)*K1580</f>
        <v>0</v>
      </c>
      <c r="R1580">
        <f>EXP(-$W$26*C1580)*(L1580-N1580)</f>
        <v>0</v>
      </c>
      <c r="S1580">
        <f>EXP(-$W$26*C1580)*N1580</f>
        <v>0</v>
      </c>
      <c r="T1580">
        <f>EXP(-$W$26*C1580)*E1580</f>
        <v>0</v>
      </c>
    </row>
    <row r="1581" spans="1:20">
      <c r="A1581">
        <v>1572</v>
      </c>
      <c r="B1581">
        <f>RAND()</f>
        <v>0</v>
      </c>
      <c r="C1581">
        <f>IF(B1581&lt;$W$41,3,IF(B1581&lt;$W$41+$W$42,4,5))</f>
        <v>0</v>
      </c>
      <c r="D1581">
        <f>NORMSINV(RAND())</f>
        <v>0</v>
      </c>
      <c r="E1581">
        <f>$W$25*EXP(($W$26-$W$28-0.5*$W$27^2)*C1581+$W$27*SQRT(C1581)*D1581)</f>
        <v>0</v>
      </c>
      <c r="F1581">
        <f>$W$30*(1+$W$31)^C1581</f>
        <v>0</v>
      </c>
      <c r="G1581">
        <f>$W$32*(1+$W$33)^C1581</f>
        <v>0</v>
      </c>
      <c r="H1581">
        <f>$W$34*(1+$W$35)^C1581</f>
        <v>0</v>
      </c>
      <c r="I1581">
        <f>MIN(E1581,F1581)</f>
        <v>0</v>
      </c>
      <c r="J1581">
        <f>MIN(E1581-I1581,G1581)</f>
        <v>0</v>
      </c>
      <c r="K1581">
        <f>MIN(E1581-I1581-J1581,H1581)</f>
        <v>0</v>
      </c>
      <c r="L1581">
        <f>E1581-I1581-J1581-K1581</f>
        <v>0</v>
      </c>
      <c r="M1581">
        <f>IF((I1581+J1581+(1-$W$36)*L1581)/$W$39&gt;=$W$38,1,0)</f>
        <v>0</v>
      </c>
      <c r="N1581">
        <f>IF(M1581=1,$W$37,$W$36)*L1581</f>
        <v>0</v>
      </c>
      <c r="O1581">
        <f>EXP(-$W$26*C1581)*I1581</f>
        <v>0</v>
      </c>
      <c r="P1581">
        <f>EXP(-$W$26*C1581)*J1581</f>
        <v>0</v>
      </c>
      <c r="Q1581">
        <f>EXP(-$W$26*C1581)*K1581</f>
        <v>0</v>
      </c>
      <c r="R1581">
        <f>EXP(-$W$26*C1581)*(L1581-N1581)</f>
        <v>0</v>
      </c>
      <c r="S1581">
        <f>EXP(-$W$26*C1581)*N1581</f>
        <v>0</v>
      </c>
      <c r="T1581">
        <f>EXP(-$W$26*C1581)*E1581</f>
        <v>0</v>
      </c>
    </row>
    <row r="1582" spans="1:20">
      <c r="A1582">
        <v>1573</v>
      </c>
      <c r="B1582">
        <f>RAND()</f>
        <v>0</v>
      </c>
      <c r="C1582">
        <f>IF(B1582&lt;$W$41,3,IF(B1582&lt;$W$41+$W$42,4,5))</f>
        <v>0</v>
      </c>
      <c r="D1582">
        <f>NORMSINV(RAND())</f>
        <v>0</v>
      </c>
      <c r="E1582">
        <f>$W$25*EXP(($W$26-$W$28-0.5*$W$27^2)*C1582+$W$27*SQRT(C1582)*D1582)</f>
        <v>0</v>
      </c>
      <c r="F1582">
        <f>$W$30*(1+$W$31)^C1582</f>
        <v>0</v>
      </c>
      <c r="G1582">
        <f>$W$32*(1+$W$33)^C1582</f>
        <v>0</v>
      </c>
      <c r="H1582">
        <f>$W$34*(1+$W$35)^C1582</f>
        <v>0</v>
      </c>
      <c r="I1582">
        <f>MIN(E1582,F1582)</f>
        <v>0</v>
      </c>
      <c r="J1582">
        <f>MIN(E1582-I1582,G1582)</f>
        <v>0</v>
      </c>
      <c r="K1582">
        <f>MIN(E1582-I1582-J1582,H1582)</f>
        <v>0</v>
      </c>
      <c r="L1582">
        <f>E1582-I1582-J1582-K1582</f>
        <v>0</v>
      </c>
      <c r="M1582">
        <f>IF((I1582+J1582+(1-$W$36)*L1582)/$W$39&gt;=$W$38,1,0)</f>
        <v>0</v>
      </c>
      <c r="N1582">
        <f>IF(M1582=1,$W$37,$W$36)*L1582</f>
        <v>0</v>
      </c>
      <c r="O1582">
        <f>EXP(-$W$26*C1582)*I1582</f>
        <v>0</v>
      </c>
      <c r="P1582">
        <f>EXP(-$W$26*C1582)*J1582</f>
        <v>0</v>
      </c>
      <c r="Q1582">
        <f>EXP(-$W$26*C1582)*K1582</f>
        <v>0</v>
      </c>
      <c r="R1582">
        <f>EXP(-$W$26*C1582)*(L1582-N1582)</f>
        <v>0</v>
      </c>
      <c r="S1582">
        <f>EXP(-$W$26*C1582)*N1582</f>
        <v>0</v>
      </c>
      <c r="T1582">
        <f>EXP(-$W$26*C1582)*E1582</f>
        <v>0</v>
      </c>
    </row>
    <row r="1583" spans="1:20">
      <c r="A1583">
        <v>1574</v>
      </c>
      <c r="B1583">
        <f>RAND()</f>
        <v>0</v>
      </c>
      <c r="C1583">
        <f>IF(B1583&lt;$W$41,3,IF(B1583&lt;$W$41+$W$42,4,5))</f>
        <v>0</v>
      </c>
      <c r="D1583">
        <f>NORMSINV(RAND())</f>
        <v>0</v>
      </c>
      <c r="E1583">
        <f>$W$25*EXP(($W$26-$W$28-0.5*$W$27^2)*C1583+$W$27*SQRT(C1583)*D1583)</f>
        <v>0</v>
      </c>
      <c r="F1583">
        <f>$W$30*(1+$W$31)^C1583</f>
        <v>0</v>
      </c>
      <c r="G1583">
        <f>$W$32*(1+$W$33)^C1583</f>
        <v>0</v>
      </c>
      <c r="H1583">
        <f>$W$34*(1+$W$35)^C1583</f>
        <v>0</v>
      </c>
      <c r="I1583">
        <f>MIN(E1583,F1583)</f>
        <v>0</v>
      </c>
      <c r="J1583">
        <f>MIN(E1583-I1583,G1583)</f>
        <v>0</v>
      </c>
      <c r="K1583">
        <f>MIN(E1583-I1583-J1583,H1583)</f>
        <v>0</v>
      </c>
      <c r="L1583">
        <f>E1583-I1583-J1583-K1583</f>
        <v>0</v>
      </c>
      <c r="M1583">
        <f>IF((I1583+J1583+(1-$W$36)*L1583)/$W$39&gt;=$W$38,1,0)</f>
        <v>0</v>
      </c>
      <c r="N1583">
        <f>IF(M1583=1,$W$37,$W$36)*L1583</f>
        <v>0</v>
      </c>
      <c r="O1583">
        <f>EXP(-$W$26*C1583)*I1583</f>
        <v>0</v>
      </c>
      <c r="P1583">
        <f>EXP(-$W$26*C1583)*J1583</f>
        <v>0</v>
      </c>
      <c r="Q1583">
        <f>EXP(-$W$26*C1583)*K1583</f>
        <v>0</v>
      </c>
      <c r="R1583">
        <f>EXP(-$W$26*C1583)*(L1583-N1583)</f>
        <v>0</v>
      </c>
      <c r="S1583">
        <f>EXP(-$W$26*C1583)*N1583</f>
        <v>0</v>
      </c>
      <c r="T1583">
        <f>EXP(-$W$26*C1583)*E1583</f>
        <v>0</v>
      </c>
    </row>
    <row r="1584" spans="1:20">
      <c r="A1584">
        <v>1575</v>
      </c>
      <c r="B1584">
        <f>RAND()</f>
        <v>0</v>
      </c>
      <c r="C1584">
        <f>IF(B1584&lt;$W$41,3,IF(B1584&lt;$W$41+$W$42,4,5))</f>
        <v>0</v>
      </c>
      <c r="D1584">
        <f>NORMSINV(RAND())</f>
        <v>0</v>
      </c>
      <c r="E1584">
        <f>$W$25*EXP(($W$26-$W$28-0.5*$W$27^2)*C1584+$W$27*SQRT(C1584)*D1584)</f>
        <v>0</v>
      </c>
      <c r="F1584">
        <f>$W$30*(1+$W$31)^C1584</f>
        <v>0</v>
      </c>
      <c r="G1584">
        <f>$W$32*(1+$W$33)^C1584</f>
        <v>0</v>
      </c>
      <c r="H1584">
        <f>$W$34*(1+$W$35)^C1584</f>
        <v>0</v>
      </c>
      <c r="I1584">
        <f>MIN(E1584,F1584)</f>
        <v>0</v>
      </c>
      <c r="J1584">
        <f>MIN(E1584-I1584,G1584)</f>
        <v>0</v>
      </c>
      <c r="K1584">
        <f>MIN(E1584-I1584-J1584,H1584)</f>
        <v>0</v>
      </c>
      <c r="L1584">
        <f>E1584-I1584-J1584-K1584</f>
        <v>0</v>
      </c>
      <c r="M1584">
        <f>IF((I1584+J1584+(1-$W$36)*L1584)/$W$39&gt;=$W$38,1,0)</f>
        <v>0</v>
      </c>
      <c r="N1584">
        <f>IF(M1584=1,$W$37,$W$36)*L1584</f>
        <v>0</v>
      </c>
      <c r="O1584">
        <f>EXP(-$W$26*C1584)*I1584</f>
        <v>0</v>
      </c>
      <c r="P1584">
        <f>EXP(-$W$26*C1584)*J1584</f>
        <v>0</v>
      </c>
      <c r="Q1584">
        <f>EXP(-$W$26*C1584)*K1584</f>
        <v>0</v>
      </c>
      <c r="R1584">
        <f>EXP(-$W$26*C1584)*(L1584-N1584)</f>
        <v>0</v>
      </c>
      <c r="S1584">
        <f>EXP(-$W$26*C1584)*N1584</f>
        <v>0</v>
      </c>
      <c r="T1584">
        <f>EXP(-$W$26*C1584)*E1584</f>
        <v>0</v>
      </c>
    </row>
    <row r="1585" spans="1:20">
      <c r="A1585">
        <v>1576</v>
      </c>
      <c r="B1585">
        <f>RAND()</f>
        <v>0</v>
      </c>
      <c r="C1585">
        <f>IF(B1585&lt;$W$41,3,IF(B1585&lt;$W$41+$W$42,4,5))</f>
        <v>0</v>
      </c>
      <c r="D1585">
        <f>NORMSINV(RAND())</f>
        <v>0</v>
      </c>
      <c r="E1585">
        <f>$W$25*EXP(($W$26-$W$28-0.5*$W$27^2)*C1585+$W$27*SQRT(C1585)*D1585)</f>
        <v>0</v>
      </c>
      <c r="F1585">
        <f>$W$30*(1+$W$31)^C1585</f>
        <v>0</v>
      </c>
      <c r="G1585">
        <f>$W$32*(1+$W$33)^C1585</f>
        <v>0</v>
      </c>
      <c r="H1585">
        <f>$W$34*(1+$W$35)^C1585</f>
        <v>0</v>
      </c>
      <c r="I1585">
        <f>MIN(E1585,F1585)</f>
        <v>0</v>
      </c>
      <c r="J1585">
        <f>MIN(E1585-I1585,G1585)</f>
        <v>0</v>
      </c>
      <c r="K1585">
        <f>MIN(E1585-I1585-J1585,H1585)</f>
        <v>0</v>
      </c>
      <c r="L1585">
        <f>E1585-I1585-J1585-K1585</f>
        <v>0</v>
      </c>
      <c r="M1585">
        <f>IF((I1585+J1585+(1-$W$36)*L1585)/$W$39&gt;=$W$38,1,0)</f>
        <v>0</v>
      </c>
      <c r="N1585">
        <f>IF(M1585=1,$W$37,$W$36)*L1585</f>
        <v>0</v>
      </c>
      <c r="O1585">
        <f>EXP(-$W$26*C1585)*I1585</f>
        <v>0</v>
      </c>
      <c r="P1585">
        <f>EXP(-$W$26*C1585)*J1585</f>
        <v>0</v>
      </c>
      <c r="Q1585">
        <f>EXP(-$W$26*C1585)*K1585</f>
        <v>0</v>
      </c>
      <c r="R1585">
        <f>EXP(-$W$26*C1585)*(L1585-N1585)</f>
        <v>0</v>
      </c>
      <c r="S1585">
        <f>EXP(-$W$26*C1585)*N1585</f>
        <v>0</v>
      </c>
      <c r="T1585">
        <f>EXP(-$W$26*C1585)*E1585</f>
        <v>0</v>
      </c>
    </row>
    <row r="1586" spans="1:20">
      <c r="A1586">
        <v>1577</v>
      </c>
      <c r="B1586">
        <f>RAND()</f>
        <v>0</v>
      </c>
      <c r="C1586">
        <f>IF(B1586&lt;$W$41,3,IF(B1586&lt;$W$41+$W$42,4,5))</f>
        <v>0</v>
      </c>
      <c r="D1586">
        <f>NORMSINV(RAND())</f>
        <v>0</v>
      </c>
      <c r="E1586">
        <f>$W$25*EXP(($W$26-$W$28-0.5*$W$27^2)*C1586+$W$27*SQRT(C1586)*D1586)</f>
        <v>0</v>
      </c>
      <c r="F1586">
        <f>$W$30*(1+$W$31)^C1586</f>
        <v>0</v>
      </c>
      <c r="G1586">
        <f>$W$32*(1+$W$33)^C1586</f>
        <v>0</v>
      </c>
      <c r="H1586">
        <f>$W$34*(1+$W$35)^C1586</f>
        <v>0</v>
      </c>
      <c r="I1586">
        <f>MIN(E1586,F1586)</f>
        <v>0</v>
      </c>
      <c r="J1586">
        <f>MIN(E1586-I1586,G1586)</f>
        <v>0</v>
      </c>
      <c r="K1586">
        <f>MIN(E1586-I1586-J1586,H1586)</f>
        <v>0</v>
      </c>
      <c r="L1586">
        <f>E1586-I1586-J1586-K1586</f>
        <v>0</v>
      </c>
      <c r="M1586">
        <f>IF((I1586+J1586+(1-$W$36)*L1586)/$W$39&gt;=$W$38,1,0)</f>
        <v>0</v>
      </c>
      <c r="N1586">
        <f>IF(M1586=1,$W$37,$W$36)*L1586</f>
        <v>0</v>
      </c>
      <c r="O1586">
        <f>EXP(-$W$26*C1586)*I1586</f>
        <v>0</v>
      </c>
      <c r="P1586">
        <f>EXP(-$W$26*C1586)*J1586</f>
        <v>0</v>
      </c>
      <c r="Q1586">
        <f>EXP(-$W$26*C1586)*K1586</f>
        <v>0</v>
      </c>
      <c r="R1586">
        <f>EXP(-$W$26*C1586)*(L1586-N1586)</f>
        <v>0</v>
      </c>
      <c r="S1586">
        <f>EXP(-$W$26*C1586)*N1586</f>
        <v>0</v>
      </c>
      <c r="T1586">
        <f>EXP(-$W$26*C1586)*E1586</f>
        <v>0</v>
      </c>
    </row>
    <row r="1587" spans="1:20">
      <c r="A1587">
        <v>1578</v>
      </c>
      <c r="B1587">
        <f>RAND()</f>
        <v>0</v>
      </c>
      <c r="C1587">
        <f>IF(B1587&lt;$W$41,3,IF(B1587&lt;$W$41+$W$42,4,5))</f>
        <v>0</v>
      </c>
      <c r="D1587">
        <f>NORMSINV(RAND())</f>
        <v>0</v>
      </c>
      <c r="E1587">
        <f>$W$25*EXP(($W$26-$W$28-0.5*$W$27^2)*C1587+$W$27*SQRT(C1587)*D1587)</f>
        <v>0</v>
      </c>
      <c r="F1587">
        <f>$W$30*(1+$W$31)^C1587</f>
        <v>0</v>
      </c>
      <c r="G1587">
        <f>$W$32*(1+$W$33)^C1587</f>
        <v>0</v>
      </c>
      <c r="H1587">
        <f>$W$34*(1+$W$35)^C1587</f>
        <v>0</v>
      </c>
      <c r="I1587">
        <f>MIN(E1587,F1587)</f>
        <v>0</v>
      </c>
      <c r="J1587">
        <f>MIN(E1587-I1587,G1587)</f>
        <v>0</v>
      </c>
      <c r="K1587">
        <f>MIN(E1587-I1587-J1587,H1587)</f>
        <v>0</v>
      </c>
      <c r="L1587">
        <f>E1587-I1587-J1587-K1587</f>
        <v>0</v>
      </c>
      <c r="M1587">
        <f>IF((I1587+J1587+(1-$W$36)*L1587)/$W$39&gt;=$W$38,1,0)</f>
        <v>0</v>
      </c>
      <c r="N1587">
        <f>IF(M1587=1,$W$37,$W$36)*L1587</f>
        <v>0</v>
      </c>
      <c r="O1587">
        <f>EXP(-$W$26*C1587)*I1587</f>
        <v>0</v>
      </c>
      <c r="P1587">
        <f>EXP(-$W$26*C1587)*J1587</f>
        <v>0</v>
      </c>
      <c r="Q1587">
        <f>EXP(-$W$26*C1587)*K1587</f>
        <v>0</v>
      </c>
      <c r="R1587">
        <f>EXP(-$W$26*C1587)*(L1587-N1587)</f>
        <v>0</v>
      </c>
      <c r="S1587">
        <f>EXP(-$W$26*C1587)*N1587</f>
        <v>0</v>
      </c>
      <c r="T1587">
        <f>EXP(-$W$26*C1587)*E1587</f>
        <v>0</v>
      </c>
    </row>
    <row r="1588" spans="1:20">
      <c r="A1588">
        <v>1579</v>
      </c>
      <c r="B1588">
        <f>RAND()</f>
        <v>0</v>
      </c>
      <c r="C1588">
        <f>IF(B1588&lt;$W$41,3,IF(B1588&lt;$W$41+$W$42,4,5))</f>
        <v>0</v>
      </c>
      <c r="D1588">
        <f>NORMSINV(RAND())</f>
        <v>0</v>
      </c>
      <c r="E1588">
        <f>$W$25*EXP(($W$26-$W$28-0.5*$W$27^2)*C1588+$W$27*SQRT(C1588)*D1588)</f>
        <v>0</v>
      </c>
      <c r="F1588">
        <f>$W$30*(1+$W$31)^C1588</f>
        <v>0</v>
      </c>
      <c r="G1588">
        <f>$W$32*(1+$W$33)^C1588</f>
        <v>0</v>
      </c>
      <c r="H1588">
        <f>$W$34*(1+$W$35)^C1588</f>
        <v>0</v>
      </c>
      <c r="I1588">
        <f>MIN(E1588,F1588)</f>
        <v>0</v>
      </c>
      <c r="J1588">
        <f>MIN(E1588-I1588,G1588)</f>
        <v>0</v>
      </c>
      <c r="K1588">
        <f>MIN(E1588-I1588-J1588,H1588)</f>
        <v>0</v>
      </c>
      <c r="L1588">
        <f>E1588-I1588-J1588-K1588</f>
        <v>0</v>
      </c>
      <c r="M1588">
        <f>IF((I1588+J1588+(1-$W$36)*L1588)/$W$39&gt;=$W$38,1,0)</f>
        <v>0</v>
      </c>
      <c r="N1588">
        <f>IF(M1588=1,$W$37,$W$36)*L1588</f>
        <v>0</v>
      </c>
      <c r="O1588">
        <f>EXP(-$W$26*C1588)*I1588</f>
        <v>0</v>
      </c>
      <c r="P1588">
        <f>EXP(-$W$26*C1588)*J1588</f>
        <v>0</v>
      </c>
      <c r="Q1588">
        <f>EXP(-$W$26*C1588)*K1588</f>
        <v>0</v>
      </c>
      <c r="R1588">
        <f>EXP(-$W$26*C1588)*(L1588-N1588)</f>
        <v>0</v>
      </c>
      <c r="S1588">
        <f>EXP(-$W$26*C1588)*N1588</f>
        <v>0</v>
      </c>
      <c r="T1588">
        <f>EXP(-$W$26*C1588)*E1588</f>
        <v>0</v>
      </c>
    </row>
    <row r="1589" spans="1:20">
      <c r="A1589">
        <v>1580</v>
      </c>
      <c r="B1589">
        <f>RAND()</f>
        <v>0</v>
      </c>
      <c r="C1589">
        <f>IF(B1589&lt;$W$41,3,IF(B1589&lt;$W$41+$W$42,4,5))</f>
        <v>0</v>
      </c>
      <c r="D1589">
        <f>NORMSINV(RAND())</f>
        <v>0</v>
      </c>
      <c r="E1589">
        <f>$W$25*EXP(($W$26-$W$28-0.5*$W$27^2)*C1589+$W$27*SQRT(C1589)*D1589)</f>
        <v>0</v>
      </c>
      <c r="F1589">
        <f>$W$30*(1+$W$31)^C1589</f>
        <v>0</v>
      </c>
      <c r="G1589">
        <f>$W$32*(1+$W$33)^C1589</f>
        <v>0</v>
      </c>
      <c r="H1589">
        <f>$W$34*(1+$W$35)^C1589</f>
        <v>0</v>
      </c>
      <c r="I1589">
        <f>MIN(E1589,F1589)</f>
        <v>0</v>
      </c>
      <c r="J1589">
        <f>MIN(E1589-I1589,G1589)</f>
        <v>0</v>
      </c>
      <c r="K1589">
        <f>MIN(E1589-I1589-J1589,H1589)</f>
        <v>0</v>
      </c>
      <c r="L1589">
        <f>E1589-I1589-J1589-K1589</f>
        <v>0</v>
      </c>
      <c r="M1589">
        <f>IF((I1589+J1589+(1-$W$36)*L1589)/$W$39&gt;=$W$38,1,0)</f>
        <v>0</v>
      </c>
      <c r="N1589">
        <f>IF(M1589=1,$W$37,$W$36)*L1589</f>
        <v>0</v>
      </c>
      <c r="O1589">
        <f>EXP(-$W$26*C1589)*I1589</f>
        <v>0</v>
      </c>
      <c r="P1589">
        <f>EXP(-$W$26*C1589)*J1589</f>
        <v>0</v>
      </c>
      <c r="Q1589">
        <f>EXP(-$W$26*C1589)*K1589</f>
        <v>0</v>
      </c>
      <c r="R1589">
        <f>EXP(-$W$26*C1589)*(L1589-N1589)</f>
        <v>0</v>
      </c>
      <c r="S1589">
        <f>EXP(-$W$26*C1589)*N1589</f>
        <v>0</v>
      </c>
      <c r="T1589">
        <f>EXP(-$W$26*C1589)*E1589</f>
        <v>0</v>
      </c>
    </row>
    <row r="1590" spans="1:20">
      <c r="A1590">
        <v>1581</v>
      </c>
      <c r="B1590">
        <f>RAND()</f>
        <v>0</v>
      </c>
      <c r="C1590">
        <f>IF(B1590&lt;$W$41,3,IF(B1590&lt;$W$41+$W$42,4,5))</f>
        <v>0</v>
      </c>
      <c r="D1590">
        <f>NORMSINV(RAND())</f>
        <v>0</v>
      </c>
      <c r="E1590">
        <f>$W$25*EXP(($W$26-$W$28-0.5*$W$27^2)*C1590+$W$27*SQRT(C1590)*D1590)</f>
        <v>0</v>
      </c>
      <c r="F1590">
        <f>$W$30*(1+$W$31)^C1590</f>
        <v>0</v>
      </c>
      <c r="G1590">
        <f>$W$32*(1+$W$33)^C1590</f>
        <v>0</v>
      </c>
      <c r="H1590">
        <f>$W$34*(1+$W$35)^C1590</f>
        <v>0</v>
      </c>
      <c r="I1590">
        <f>MIN(E1590,F1590)</f>
        <v>0</v>
      </c>
      <c r="J1590">
        <f>MIN(E1590-I1590,G1590)</f>
        <v>0</v>
      </c>
      <c r="K1590">
        <f>MIN(E1590-I1590-J1590,H1590)</f>
        <v>0</v>
      </c>
      <c r="L1590">
        <f>E1590-I1590-J1590-K1590</f>
        <v>0</v>
      </c>
      <c r="M1590">
        <f>IF((I1590+J1590+(1-$W$36)*L1590)/$W$39&gt;=$W$38,1,0)</f>
        <v>0</v>
      </c>
      <c r="N1590">
        <f>IF(M1590=1,$W$37,$W$36)*L1590</f>
        <v>0</v>
      </c>
      <c r="O1590">
        <f>EXP(-$W$26*C1590)*I1590</f>
        <v>0</v>
      </c>
      <c r="P1590">
        <f>EXP(-$W$26*C1590)*J1590</f>
        <v>0</v>
      </c>
      <c r="Q1590">
        <f>EXP(-$W$26*C1590)*K1590</f>
        <v>0</v>
      </c>
      <c r="R1590">
        <f>EXP(-$W$26*C1590)*(L1590-N1590)</f>
        <v>0</v>
      </c>
      <c r="S1590">
        <f>EXP(-$W$26*C1590)*N1590</f>
        <v>0</v>
      </c>
      <c r="T1590">
        <f>EXP(-$W$26*C1590)*E1590</f>
        <v>0</v>
      </c>
    </row>
    <row r="1591" spans="1:20">
      <c r="A1591">
        <v>1582</v>
      </c>
      <c r="B1591">
        <f>RAND()</f>
        <v>0</v>
      </c>
      <c r="C1591">
        <f>IF(B1591&lt;$W$41,3,IF(B1591&lt;$W$41+$W$42,4,5))</f>
        <v>0</v>
      </c>
      <c r="D1591">
        <f>NORMSINV(RAND())</f>
        <v>0</v>
      </c>
      <c r="E1591">
        <f>$W$25*EXP(($W$26-$W$28-0.5*$W$27^2)*C1591+$W$27*SQRT(C1591)*D1591)</f>
        <v>0</v>
      </c>
      <c r="F1591">
        <f>$W$30*(1+$W$31)^C1591</f>
        <v>0</v>
      </c>
      <c r="G1591">
        <f>$W$32*(1+$W$33)^C1591</f>
        <v>0</v>
      </c>
      <c r="H1591">
        <f>$W$34*(1+$W$35)^C1591</f>
        <v>0</v>
      </c>
      <c r="I1591">
        <f>MIN(E1591,F1591)</f>
        <v>0</v>
      </c>
      <c r="J1591">
        <f>MIN(E1591-I1591,G1591)</f>
        <v>0</v>
      </c>
      <c r="K1591">
        <f>MIN(E1591-I1591-J1591,H1591)</f>
        <v>0</v>
      </c>
      <c r="L1591">
        <f>E1591-I1591-J1591-K1591</f>
        <v>0</v>
      </c>
      <c r="M1591">
        <f>IF((I1591+J1591+(1-$W$36)*L1591)/$W$39&gt;=$W$38,1,0)</f>
        <v>0</v>
      </c>
      <c r="N1591">
        <f>IF(M1591=1,$W$37,$W$36)*L1591</f>
        <v>0</v>
      </c>
      <c r="O1591">
        <f>EXP(-$W$26*C1591)*I1591</f>
        <v>0</v>
      </c>
      <c r="P1591">
        <f>EXP(-$W$26*C1591)*J1591</f>
        <v>0</v>
      </c>
      <c r="Q1591">
        <f>EXP(-$W$26*C1591)*K1591</f>
        <v>0</v>
      </c>
      <c r="R1591">
        <f>EXP(-$W$26*C1591)*(L1591-N1591)</f>
        <v>0</v>
      </c>
      <c r="S1591">
        <f>EXP(-$W$26*C1591)*N1591</f>
        <v>0</v>
      </c>
      <c r="T1591">
        <f>EXP(-$W$26*C1591)*E1591</f>
        <v>0</v>
      </c>
    </row>
    <row r="1592" spans="1:20">
      <c r="A1592">
        <v>1583</v>
      </c>
      <c r="B1592">
        <f>RAND()</f>
        <v>0</v>
      </c>
      <c r="C1592">
        <f>IF(B1592&lt;$W$41,3,IF(B1592&lt;$W$41+$W$42,4,5))</f>
        <v>0</v>
      </c>
      <c r="D1592">
        <f>NORMSINV(RAND())</f>
        <v>0</v>
      </c>
      <c r="E1592">
        <f>$W$25*EXP(($W$26-$W$28-0.5*$W$27^2)*C1592+$W$27*SQRT(C1592)*D1592)</f>
        <v>0</v>
      </c>
      <c r="F1592">
        <f>$W$30*(1+$W$31)^C1592</f>
        <v>0</v>
      </c>
      <c r="G1592">
        <f>$W$32*(1+$W$33)^C1592</f>
        <v>0</v>
      </c>
      <c r="H1592">
        <f>$W$34*(1+$W$35)^C1592</f>
        <v>0</v>
      </c>
      <c r="I1592">
        <f>MIN(E1592,F1592)</f>
        <v>0</v>
      </c>
      <c r="J1592">
        <f>MIN(E1592-I1592,G1592)</f>
        <v>0</v>
      </c>
      <c r="K1592">
        <f>MIN(E1592-I1592-J1592,H1592)</f>
        <v>0</v>
      </c>
      <c r="L1592">
        <f>E1592-I1592-J1592-K1592</f>
        <v>0</v>
      </c>
      <c r="M1592">
        <f>IF((I1592+J1592+(1-$W$36)*L1592)/$W$39&gt;=$W$38,1,0)</f>
        <v>0</v>
      </c>
      <c r="N1592">
        <f>IF(M1592=1,$W$37,$W$36)*L1592</f>
        <v>0</v>
      </c>
      <c r="O1592">
        <f>EXP(-$W$26*C1592)*I1592</f>
        <v>0</v>
      </c>
      <c r="P1592">
        <f>EXP(-$W$26*C1592)*J1592</f>
        <v>0</v>
      </c>
      <c r="Q1592">
        <f>EXP(-$W$26*C1592)*K1592</f>
        <v>0</v>
      </c>
      <c r="R1592">
        <f>EXP(-$W$26*C1592)*(L1592-N1592)</f>
        <v>0</v>
      </c>
      <c r="S1592">
        <f>EXP(-$W$26*C1592)*N1592</f>
        <v>0</v>
      </c>
      <c r="T1592">
        <f>EXP(-$W$26*C1592)*E1592</f>
        <v>0</v>
      </c>
    </row>
    <row r="1593" spans="1:20">
      <c r="A1593">
        <v>1584</v>
      </c>
      <c r="B1593">
        <f>RAND()</f>
        <v>0</v>
      </c>
      <c r="C1593">
        <f>IF(B1593&lt;$W$41,3,IF(B1593&lt;$W$41+$W$42,4,5))</f>
        <v>0</v>
      </c>
      <c r="D1593">
        <f>NORMSINV(RAND())</f>
        <v>0</v>
      </c>
      <c r="E1593">
        <f>$W$25*EXP(($W$26-$W$28-0.5*$W$27^2)*C1593+$W$27*SQRT(C1593)*D1593)</f>
        <v>0</v>
      </c>
      <c r="F1593">
        <f>$W$30*(1+$W$31)^C1593</f>
        <v>0</v>
      </c>
      <c r="G1593">
        <f>$W$32*(1+$W$33)^C1593</f>
        <v>0</v>
      </c>
      <c r="H1593">
        <f>$W$34*(1+$W$35)^C1593</f>
        <v>0</v>
      </c>
      <c r="I1593">
        <f>MIN(E1593,F1593)</f>
        <v>0</v>
      </c>
      <c r="J1593">
        <f>MIN(E1593-I1593,G1593)</f>
        <v>0</v>
      </c>
      <c r="K1593">
        <f>MIN(E1593-I1593-J1593,H1593)</f>
        <v>0</v>
      </c>
      <c r="L1593">
        <f>E1593-I1593-J1593-K1593</f>
        <v>0</v>
      </c>
      <c r="M1593">
        <f>IF((I1593+J1593+(1-$W$36)*L1593)/$W$39&gt;=$W$38,1,0)</f>
        <v>0</v>
      </c>
      <c r="N1593">
        <f>IF(M1593=1,$W$37,$W$36)*L1593</f>
        <v>0</v>
      </c>
      <c r="O1593">
        <f>EXP(-$W$26*C1593)*I1593</f>
        <v>0</v>
      </c>
      <c r="P1593">
        <f>EXP(-$W$26*C1593)*J1593</f>
        <v>0</v>
      </c>
      <c r="Q1593">
        <f>EXP(-$W$26*C1593)*K1593</f>
        <v>0</v>
      </c>
      <c r="R1593">
        <f>EXP(-$W$26*C1593)*(L1593-N1593)</f>
        <v>0</v>
      </c>
      <c r="S1593">
        <f>EXP(-$W$26*C1593)*N1593</f>
        <v>0</v>
      </c>
      <c r="T1593">
        <f>EXP(-$W$26*C1593)*E1593</f>
        <v>0</v>
      </c>
    </row>
    <row r="1594" spans="1:20">
      <c r="A1594">
        <v>1585</v>
      </c>
      <c r="B1594">
        <f>RAND()</f>
        <v>0</v>
      </c>
      <c r="C1594">
        <f>IF(B1594&lt;$W$41,3,IF(B1594&lt;$W$41+$W$42,4,5))</f>
        <v>0</v>
      </c>
      <c r="D1594">
        <f>NORMSINV(RAND())</f>
        <v>0</v>
      </c>
      <c r="E1594">
        <f>$W$25*EXP(($W$26-$W$28-0.5*$W$27^2)*C1594+$W$27*SQRT(C1594)*D1594)</f>
        <v>0</v>
      </c>
      <c r="F1594">
        <f>$W$30*(1+$W$31)^C1594</f>
        <v>0</v>
      </c>
      <c r="G1594">
        <f>$W$32*(1+$W$33)^C1594</f>
        <v>0</v>
      </c>
      <c r="H1594">
        <f>$W$34*(1+$W$35)^C1594</f>
        <v>0</v>
      </c>
      <c r="I1594">
        <f>MIN(E1594,F1594)</f>
        <v>0</v>
      </c>
      <c r="J1594">
        <f>MIN(E1594-I1594,G1594)</f>
        <v>0</v>
      </c>
      <c r="K1594">
        <f>MIN(E1594-I1594-J1594,H1594)</f>
        <v>0</v>
      </c>
      <c r="L1594">
        <f>E1594-I1594-J1594-K1594</f>
        <v>0</v>
      </c>
      <c r="M1594">
        <f>IF((I1594+J1594+(1-$W$36)*L1594)/$W$39&gt;=$W$38,1,0)</f>
        <v>0</v>
      </c>
      <c r="N1594">
        <f>IF(M1594=1,$W$37,$W$36)*L1594</f>
        <v>0</v>
      </c>
      <c r="O1594">
        <f>EXP(-$W$26*C1594)*I1594</f>
        <v>0</v>
      </c>
      <c r="P1594">
        <f>EXP(-$W$26*C1594)*J1594</f>
        <v>0</v>
      </c>
      <c r="Q1594">
        <f>EXP(-$W$26*C1594)*K1594</f>
        <v>0</v>
      </c>
      <c r="R1594">
        <f>EXP(-$W$26*C1594)*(L1594-N1594)</f>
        <v>0</v>
      </c>
      <c r="S1594">
        <f>EXP(-$W$26*C1594)*N1594</f>
        <v>0</v>
      </c>
      <c r="T1594">
        <f>EXP(-$W$26*C1594)*E1594</f>
        <v>0</v>
      </c>
    </row>
    <row r="1595" spans="1:20">
      <c r="A1595">
        <v>1586</v>
      </c>
      <c r="B1595">
        <f>RAND()</f>
        <v>0</v>
      </c>
      <c r="C1595">
        <f>IF(B1595&lt;$W$41,3,IF(B1595&lt;$W$41+$W$42,4,5))</f>
        <v>0</v>
      </c>
      <c r="D1595">
        <f>NORMSINV(RAND())</f>
        <v>0</v>
      </c>
      <c r="E1595">
        <f>$W$25*EXP(($W$26-$W$28-0.5*$W$27^2)*C1595+$W$27*SQRT(C1595)*D1595)</f>
        <v>0</v>
      </c>
      <c r="F1595">
        <f>$W$30*(1+$W$31)^C1595</f>
        <v>0</v>
      </c>
      <c r="G1595">
        <f>$W$32*(1+$W$33)^C1595</f>
        <v>0</v>
      </c>
      <c r="H1595">
        <f>$W$34*(1+$W$35)^C1595</f>
        <v>0</v>
      </c>
      <c r="I1595">
        <f>MIN(E1595,F1595)</f>
        <v>0</v>
      </c>
      <c r="J1595">
        <f>MIN(E1595-I1595,G1595)</f>
        <v>0</v>
      </c>
      <c r="K1595">
        <f>MIN(E1595-I1595-J1595,H1595)</f>
        <v>0</v>
      </c>
      <c r="L1595">
        <f>E1595-I1595-J1595-K1595</f>
        <v>0</v>
      </c>
      <c r="M1595">
        <f>IF((I1595+J1595+(1-$W$36)*L1595)/$W$39&gt;=$W$38,1,0)</f>
        <v>0</v>
      </c>
      <c r="N1595">
        <f>IF(M1595=1,$W$37,$W$36)*L1595</f>
        <v>0</v>
      </c>
      <c r="O1595">
        <f>EXP(-$W$26*C1595)*I1595</f>
        <v>0</v>
      </c>
      <c r="P1595">
        <f>EXP(-$W$26*C1595)*J1595</f>
        <v>0</v>
      </c>
      <c r="Q1595">
        <f>EXP(-$W$26*C1595)*K1595</f>
        <v>0</v>
      </c>
      <c r="R1595">
        <f>EXP(-$W$26*C1595)*(L1595-N1595)</f>
        <v>0</v>
      </c>
      <c r="S1595">
        <f>EXP(-$W$26*C1595)*N1595</f>
        <v>0</v>
      </c>
      <c r="T1595">
        <f>EXP(-$W$26*C1595)*E1595</f>
        <v>0</v>
      </c>
    </row>
    <row r="1596" spans="1:20">
      <c r="A1596">
        <v>1587</v>
      </c>
      <c r="B1596">
        <f>RAND()</f>
        <v>0</v>
      </c>
      <c r="C1596">
        <f>IF(B1596&lt;$W$41,3,IF(B1596&lt;$W$41+$W$42,4,5))</f>
        <v>0</v>
      </c>
      <c r="D1596">
        <f>NORMSINV(RAND())</f>
        <v>0</v>
      </c>
      <c r="E1596">
        <f>$W$25*EXP(($W$26-$W$28-0.5*$W$27^2)*C1596+$W$27*SQRT(C1596)*D1596)</f>
        <v>0</v>
      </c>
      <c r="F1596">
        <f>$W$30*(1+$W$31)^C1596</f>
        <v>0</v>
      </c>
      <c r="G1596">
        <f>$W$32*(1+$W$33)^C1596</f>
        <v>0</v>
      </c>
      <c r="H1596">
        <f>$W$34*(1+$W$35)^C1596</f>
        <v>0</v>
      </c>
      <c r="I1596">
        <f>MIN(E1596,F1596)</f>
        <v>0</v>
      </c>
      <c r="J1596">
        <f>MIN(E1596-I1596,G1596)</f>
        <v>0</v>
      </c>
      <c r="K1596">
        <f>MIN(E1596-I1596-J1596,H1596)</f>
        <v>0</v>
      </c>
      <c r="L1596">
        <f>E1596-I1596-J1596-K1596</f>
        <v>0</v>
      </c>
      <c r="M1596">
        <f>IF((I1596+J1596+(1-$W$36)*L1596)/$W$39&gt;=$W$38,1,0)</f>
        <v>0</v>
      </c>
      <c r="N1596">
        <f>IF(M1596=1,$W$37,$W$36)*L1596</f>
        <v>0</v>
      </c>
      <c r="O1596">
        <f>EXP(-$W$26*C1596)*I1596</f>
        <v>0</v>
      </c>
      <c r="P1596">
        <f>EXP(-$W$26*C1596)*J1596</f>
        <v>0</v>
      </c>
      <c r="Q1596">
        <f>EXP(-$W$26*C1596)*K1596</f>
        <v>0</v>
      </c>
      <c r="R1596">
        <f>EXP(-$W$26*C1596)*(L1596-N1596)</f>
        <v>0</v>
      </c>
      <c r="S1596">
        <f>EXP(-$W$26*C1596)*N1596</f>
        <v>0</v>
      </c>
      <c r="T1596">
        <f>EXP(-$W$26*C1596)*E1596</f>
        <v>0</v>
      </c>
    </row>
    <row r="1597" spans="1:20">
      <c r="A1597">
        <v>1588</v>
      </c>
      <c r="B1597">
        <f>RAND()</f>
        <v>0</v>
      </c>
      <c r="C1597">
        <f>IF(B1597&lt;$W$41,3,IF(B1597&lt;$W$41+$W$42,4,5))</f>
        <v>0</v>
      </c>
      <c r="D1597">
        <f>NORMSINV(RAND())</f>
        <v>0</v>
      </c>
      <c r="E1597">
        <f>$W$25*EXP(($W$26-$W$28-0.5*$W$27^2)*C1597+$W$27*SQRT(C1597)*D1597)</f>
        <v>0</v>
      </c>
      <c r="F1597">
        <f>$W$30*(1+$W$31)^C1597</f>
        <v>0</v>
      </c>
      <c r="G1597">
        <f>$W$32*(1+$W$33)^C1597</f>
        <v>0</v>
      </c>
      <c r="H1597">
        <f>$W$34*(1+$W$35)^C1597</f>
        <v>0</v>
      </c>
      <c r="I1597">
        <f>MIN(E1597,F1597)</f>
        <v>0</v>
      </c>
      <c r="J1597">
        <f>MIN(E1597-I1597,G1597)</f>
        <v>0</v>
      </c>
      <c r="K1597">
        <f>MIN(E1597-I1597-J1597,H1597)</f>
        <v>0</v>
      </c>
      <c r="L1597">
        <f>E1597-I1597-J1597-K1597</f>
        <v>0</v>
      </c>
      <c r="M1597">
        <f>IF((I1597+J1597+(1-$W$36)*L1597)/$W$39&gt;=$W$38,1,0)</f>
        <v>0</v>
      </c>
      <c r="N1597">
        <f>IF(M1597=1,$W$37,$W$36)*L1597</f>
        <v>0</v>
      </c>
      <c r="O1597">
        <f>EXP(-$W$26*C1597)*I1597</f>
        <v>0</v>
      </c>
      <c r="P1597">
        <f>EXP(-$W$26*C1597)*J1597</f>
        <v>0</v>
      </c>
      <c r="Q1597">
        <f>EXP(-$W$26*C1597)*K1597</f>
        <v>0</v>
      </c>
      <c r="R1597">
        <f>EXP(-$W$26*C1597)*(L1597-N1597)</f>
        <v>0</v>
      </c>
      <c r="S1597">
        <f>EXP(-$W$26*C1597)*N1597</f>
        <v>0</v>
      </c>
      <c r="T1597">
        <f>EXP(-$W$26*C1597)*E1597</f>
        <v>0</v>
      </c>
    </row>
    <row r="1598" spans="1:20">
      <c r="A1598">
        <v>1589</v>
      </c>
      <c r="B1598">
        <f>RAND()</f>
        <v>0</v>
      </c>
      <c r="C1598">
        <f>IF(B1598&lt;$W$41,3,IF(B1598&lt;$W$41+$W$42,4,5))</f>
        <v>0</v>
      </c>
      <c r="D1598">
        <f>NORMSINV(RAND())</f>
        <v>0</v>
      </c>
      <c r="E1598">
        <f>$W$25*EXP(($W$26-$W$28-0.5*$W$27^2)*C1598+$W$27*SQRT(C1598)*D1598)</f>
        <v>0</v>
      </c>
      <c r="F1598">
        <f>$W$30*(1+$W$31)^C1598</f>
        <v>0</v>
      </c>
      <c r="G1598">
        <f>$W$32*(1+$W$33)^C1598</f>
        <v>0</v>
      </c>
      <c r="H1598">
        <f>$W$34*(1+$W$35)^C1598</f>
        <v>0</v>
      </c>
      <c r="I1598">
        <f>MIN(E1598,F1598)</f>
        <v>0</v>
      </c>
      <c r="J1598">
        <f>MIN(E1598-I1598,G1598)</f>
        <v>0</v>
      </c>
      <c r="K1598">
        <f>MIN(E1598-I1598-J1598,H1598)</f>
        <v>0</v>
      </c>
      <c r="L1598">
        <f>E1598-I1598-J1598-K1598</f>
        <v>0</v>
      </c>
      <c r="M1598">
        <f>IF((I1598+J1598+(1-$W$36)*L1598)/$W$39&gt;=$W$38,1,0)</f>
        <v>0</v>
      </c>
      <c r="N1598">
        <f>IF(M1598=1,$W$37,$W$36)*L1598</f>
        <v>0</v>
      </c>
      <c r="O1598">
        <f>EXP(-$W$26*C1598)*I1598</f>
        <v>0</v>
      </c>
      <c r="P1598">
        <f>EXP(-$W$26*C1598)*J1598</f>
        <v>0</v>
      </c>
      <c r="Q1598">
        <f>EXP(-$W$26*C1598)*K1598</f>
        <v>0</v>
      </c>
      <c r="R1598">
        <f>EXP(-$W$26*C1598)*(L1598-N1598)</f>
        <v>0</v>
      </c>
      <c r="S1598">
        <f>EXP(-$W$26*C1598)*N1598</f>
        <v>0</v>
      </c>
      <c r="T1598">
        <f>EXP(-$W$26*C1598)*E1598</f>
        <v>0</v>
      </c>
    </row>
    <row r="1599" spans="1:20">
      <c r="A1599">
        <v>1590</v>
      </c>
      <c r="B1599">
        <f>RAND()</f>
        <v>0</v>
      </c>
      <c r="C1599">
        <f>IF(B1599&lt;$W$41,3,IF(B1599&lt;$W$41+$W$42,4,5))</f>
        <v>0</v>
      </c>
      <c r="D1599">
        <f>NORMSINV(RAND())</f>
        <v>0</v>
      </c>
      <c r="E1599">
        <f>$W$25*EXP(($W$26-$W$28-0.5*$W$27^2)*C1599+$W$27*SQRT(C1599)*D1599)</f>
        <v>0</v>
      </c>
      <c r="F1599">
        <f>$W$30*(1+$W$31)^C1599</f>
        <v>0</v>
      </c>
      <c r="G1599">
        <f>$W$32*(1+$W$33)^C1599</f>
        <v>0</v>
      </c>
      <c r="H1599">
        <f>$W$34*(1+$W$35)^C1599</f>
        <v>0</v>
      </c>
      <c r="I1599">
        <f>MIN(E1599,F1599)</f>
        <v>0</v>
      </c>
      <c r="J1599">
        <f>MIN(E1599-I1599,G1599)</f>
        <v>0</v>
      </c>
      <c r="K1599">
        <f>MIN(E1599-I1599-J1599,H1599)</f>
        <v>0</v>
      </c>
      <c r="L1599">
        <f>E1599-I1599-J1599-K1599</f>
        <v>0</v>
      </c>
      <c r="M1599">
        <f>IF((I1599+J1599+(1-$W$36)*L1599)/$W$39&gt;=$W$38,1,0)</f>
        <v>0</v>
      </c>
      <c r="N1599">
        <f>IF(M1599=1,$W$37,$W$36)*L1599</f>
        <v>0</v>
      </c>
      <c r="O1599">
        <f>EXP(-$W$26*C1599)*I1599</f>
        <v>0</v>
      </c>
      <c r="P1599">
        <f>EXP(-$W$26*C1599)*J1599</f>
        <v>0</v>
      </c>
      <c r="Q1599">
        <f>EXP(-$W$26*C1599)*K1599</f>
        <v>0</v>
      </c>
      <c r="R1599">
        <f>EXP(-$W$26*C1599)*(L1599-N1599)</f>
        <v>0</v>
      </c>
      <c r="S1599">
        <f>EXP(-$W$26*C1599)*N1599</f>
        <v>0</v>
      </c>
      <c r="T1599">
        <f>EXP(-$W$26*C1599)*E1599</f>
        <v>0</v>
      </c>
    </row>
    <row r="1600" spans="1:20">
      <c r="A1600">
        <v>1591</v>
      </c>
      <c r="B1600">
        <f>RAND()</f>
        <v>0</v>
      </c>
      <c r="C1600">
        <f>IF(B1600&lt;$W$41,3,IF(B1600&lt;$W$41+$W$42,4,5))</f>
        <v>0</v>
      </c>
      <c r="D1600">
        <f>NORMSINV(RAND())</f>
        <v>0</v>
      </c>
      <c r="E1600">
        <f>$W$25*EXP(($W$26-$W$28-0.5*$W$27^2)*C1600+$W$27*SQRT(C1600)*D1600)</f>
        <v>0</v>
      </c>
      <c r="F1600">
        <f>$W$30*(1+$W$31)^C1600</f>
        <v>0</v>
      </c>
      <c r="G1600">
        <f>$W$32*(1+$W$33)^C1600</f>
        <v>0</v>
      </c>
      <c r="H1600">
        <f>$W$34*(1+$W$35)^C1600</f>
        <v>0</v>
      </c>
      <c r="I1600">
        <f>MIN(E1600,F1600)</f>
        <v>0</v>
      </c>
      <c r="J1600">
        <f>MIN(E1600-I1600,G1600)</f>
        <v>0</v>
      </c>
      <c r="K1600">
        <f>MIN(E1600-I1600-J1600,H1600)</f>
        <v>0</v>
      </c>
      <c r="L1600">
        <f>E1600-I1600-J1600-K1600</f>
        <v>0</v>
      </c>
      <c r="M1600">
        <f>IF((I1600+J1600+(1-$W$36)*L1600)/$W$39&gt;=$W$38,1,0)</f>
        <v>0</v>
      </c>
      <c r="N1600">
        <f>IF(M1600=1,$W$37,$W$36)*L1600</f>
        <v>0</v>
      </c>
      <c r="O1600">
        <f>EXP(-$W$26*C1600)*I1600</f>
        <v>0</v>
      </c>
      <c r="P1600">
        <f>EXP(-$W$26*C1600)*J1600</f>
        <v>0</v>
      </c>
      <c r="Q1600">
        <f>EXP(-$W$26*C1600)*K1600</f>
        <v>0</v>
      </c>
      <c r="R1600">
        <f>EXP(-$W$26*C1600)*(L1600-N1600)</f>
        <v>0</v>
      </c>
      <c r="S1600">
        <f>EXP(-$W$26*C1600)*N1600</f>
        <v>0</v>
      </c>
      <c r="T1600">
        <f>EXP(-$W$26*C1600)*E1600</f>
        <v>0</v>
      </c>
    </row>
    <row r="1601" spans="1:20">
      <c r="A1601">
        <v>1592</v>
      </c>
      <c r="B1601">
        <f>RAND()</f>
        <v>0</v>
      </c>
      <c r="C1601">
        <f>IF(B1601&lt;$W$41,3,IF(B1601&lt;$W$41+$W$42,4,5))</f>
        <v>0</v>
      </c>
      <c r="D1601">
        <f>NORMSINV(RAND())</f>
        <v>0</v>
      </c>
      <c r="E1601">
        <f>$W$25*EXP(($W$26-$W$28-0.5*$W$27^2)*C1601+$W$27*SQRT(C1601)*D1601)</f>
        <v>0</v>
      </c>
      <c r="F1601">
        <f>$W$30*(1+$W$31)^C1601</f>
        <v>0</v>
      </c>
      <c r="G1601">
        <f>$W$32*(1+$W$33)^C1601</f>
        <v>0</v>
      </c>
      <c r="H1601">
        <f>$W$34*(1+$W$35)^C1601</f>
        <v>0</v>
      </c>
      <c r="I1601">
        <f>MIN(E1601,F1601)</f>
        <v>0</v>
      </c>
      <c r="J1601">
        <f>MIN(E1601-I1601,G1601)</f>
        <v>0</v>
      </c>
      <c r="K1601">
        <f>MIN(E1601-I1601-J1601,H1601)</f>
        <v>0</v>
      </c>
      <c r="L1601">
        <f>E1601-I1601-J1601-K1601</f>
        <v>0</v>
      </c>
      <c r="M1601">
        <f>IF((I1601+J1601+(1-$W$36)*L1601)/$W$39&gt;=$W$38,1,0)</f>
        <v>0</v>
      </c>
      <c r="N1601">
        <f>IF(M1601=1,$W$37,$W$36)*L1601</f>
        <v>0</v>
      </c>
      <c r="O1601">
        <f>EXP(-$W$26*C1601)*I1601</f>
        <v>0</v>
      </c>
      <c r="P1601">
        <f>EXP(-$W$26*C1601)*J1601</f>
        <v>0</v>
      </c>
      <c r="Q1601">
        <f>EXP(-$W$26*C1601)*K1601</f>
        <v>0</v>
      </c>
      <c r="R1601">
        <f>EXP(-$W$26*C1601)*(L1601-N1601)</f>
        <v>0</v>
      </c>
      <c r="S1601">
        <f>EXP(-$W$26*C1601)*N1601</f>
        <v>0</v>
      </c>
      <c r="T1601">
        <f>EXP(-$W$26*C1601)*E1601</f>
        <v>0</v>
      </c>
    </row>
    <row r="1602" spans="1:20">
      <c r="A1602">
        <v>1593</v>
      </c>
      <c r="B1602">
        <f>RAND()</f>
        <v>0</v>
      </c>
      <c r="C1602">
        <f>IF(B1602&lt;$W$41,3,IF(B1602&lt;$W$41+$W$42,4,5))</f>
        <v>0</v>
      </c>
      <c r="D1602">
        <f>NORMSINV(RAND())</f>
        <v>0</v>
      </c>
      <c r="E1602">
        <f>$W$25*EXP(($W$26-$W$28-0.5*$W$27^2)*C1602+$W$27*SQRT(C1602)*D1602)</f>
        <v>0</v>
      </c>
      <c r="F1602">
        <f>$W$30*(1+$W$31)^C1602</f>
        <v>0</v>
      </c>
      <c r="G1602">
        <f>$W$32*(1+$W$33)^C1602</f>
        <v>0</v>
      </c>
      <c r="H1602">
        <f>$W$34*(1+$W$35)^C1602</f>
        <v>0</v>
      </c>
      <c r="I1602">
        <f>MIN(E1602,F1602)</f>
        <v>0</v>
      </c>
      <c r="J1602">
        <f>MIN(E1602-I1602,G1602)</f>
        <v>0</v>
      </c>
      <c r="K1602">
        <f>MIN(E1602-I1602-J1602,H1602)</f>
        <v>0</v>
      </c>
      <c r="L1602">
        <f>E1602-I1602-J1602-K1602</f>
        <v>0</v>
      </c>
      <c r="M1602">
        <f>IF((I1602+J1602+(1-$W$36)*L1602)/$W$39&gt;=$W$38,1,0)</f>
        <v>0</v>
      </c>
      <c r="N1602">
        <f>IF(M1602=1,$W$37,$W$36)*L1602</f>
        <v>0</v>
      </c>
      <c r="O1602">
        <f>EXP(-$W$26*C1602)*I1602</f>
        <v>0</v>
      </c>
      <c r="P1602">
        <f>EXP(-$W$26*C1602)*J1602</f>
        <v>0</v>
      </c>
      <c r="Q1602">
        <f>EXP(-$W$26*C1602)*K1602</f>
        <v>0</v>
      </c>
      <c r="R1602">
        <f>EXP(-$W$26*C1602)*(L1602-N1602)</f>
        <v>0</v>
      </c>
      <c r="S1602">
        <f>EXP(-$W$26*C1602)*N1602</f>
        <v>0</v>
      </c>
      <c r="T1602">
        <f>EXP(-$W$26*C1602)*E1602</f>
        <v>0</v>
      </c>
    </row>
    <row r="1603" spans="1:20">
      <c r="A1603">
        <v>1594</v>
      </c>
      <c r="B1603">
        <f>RAND()</f>
        <v>0</v>
      </c>
      <c r="C1603">
        <f>IF(B1603&lt;$W$41,3,IF(B1603&lt;$W$41+$W$42,4,5))</f>
        <v>0</v>
      </c>
      <c r="D1603">
        <f>NORMSINV(RAND())</f>
        <v>0</v>
      </c>
      <c r="E1603">
        <f>$W$25*EXP(($W$26-$W$28-0.5*$W$27^2)*C1603+$W$27*SQRT(C1603)*D1603)</f>
        <v>0</v>
      </c>
      <c r="F1603">
        <f>$W$30*(1+$W$31)^C1603</f>
        <v>0</v>
      </c>
      <c r="G1603">
        <f>$W$32*(1+$W$33)^C1603</f>
        <v>0</v>
      </c>
      <c r="H1603">
        <f>$W$34*(1+$W$35)^C1603</f>
        <v>0</v>
      </c>
      <c r="I1603">
        <f>MIN(E1603,F1603)</f>
        <v>0</v>
      </c>
      <c r="J1603">
        <f>MIN(E1603-I1603,G1603)</f>
        <v>0</v>
      </c>
      <c r="K1603">
        <f>MIN(E1603-I1603-J1603,H1603)</f>
        <v>0</v>
      </c>
      <c r="L1603">
        <f>E1603-I1603-J1603-K1603</f>
        <v>0</v>
      </c>
      <c r="M1603">
        <f>IF((I1603+J1603+(1-$W$36)*L1603)/$W$39&gt;=$W$38,1,0)</f>
        <v>0</v>
      </c>
      <c r="N1603">
        <f>IF(M1603=1,$W$37,$W$36)*L1603</f>
        <v>0</v>
      </c>
      <c r="O1603">
        <f>EXP(-$W$26*C1603)*I1603</f>
        <v>0</v>
      </c>
      <c r="P1603">
        <f>EXP(-$W$26*C1603)*J1603</f>
        <v>0</v>
      </c>
      <c r="Q1603">
        <f>EXP(-$W$26*C1603)*K1603</f>
        <v>0</v>
      </c>
      <c r="R1603">
        <f>EXP(-$W$26*C1603)*(L1603-N1603)</f>
        <v>0</v>
      </c>
      <c r="S1603">
        <f>EXP(-$W$26*C1603)*N1603</f>
        <v>0</v>
      </c>
      <c r="T1603">
        <f>EXP(-$W$26*C1603)*E1603</f>
        <v>0</v>
      </c>
    </row>
    <row r="1604" spans="1:20">
      <c r="A1604">
        <v>1595</v>
      </c>
      <c r="B1604">
        <f>RAND()</f>
        <v>0</v>
      </c>
      <c r="C1604">
        <f>IF(B1604&lt;$W$41,3,IF(B1604&lt;$W$41+$W$42,4,5))</f>
        <v>0</v>
      </c>
      <c r="D1604">
        <f>NORMSINV(RAND())</f>
        <v>0</v>
      </c>
      <c r="E1604">
        <f>$W$25*EXP(($W$26-$W$28-0.5*$W$27^2)*C1604+$W$27*SQRT(C1604)*D1604)</f>
        <v>0</v>
      </c>
      <c r="F1604">
        <f>$W$30*(1+$W$31)^C1604</f>
        <v>0</v>
      </c>
      <c r="G1604">
        <f>$W$32*(1+$W$33)^C1604</f>
        <v>0</v>
      </c>
      <c r="H1604">
        <f>$W$34*(1+$W$35)^C1604</f>
        <v>0</v>
      </c>
      <c r="I1604">
        <f>MIN(E1604,F1604)</f>
        <v>0</v>
      </c>
      <c r="J1604">
        <f>MIN(E1604-I1604,G1604)</f>
        <v>0</v>
      </c>
      <c r="K1604">
        <f>MIN(E1604-I1604-J1604,H1604)</f>
        <v>0</v>
      </c>
      <c r="L1604">
        <f>E1604-I1604-J1604-K1604</f>
        <v>0</v>
      </c>
      <c r="M1604">
        <f>IF((I1604+J1604+(1-$W$36)*L1604)/$W$39&gt;=$W$38,1,0)</f>
        <v>0</v>
      </c>
      <c r="N1604">
        <f>IF(M1604=1,$W$37,$W$36)*L1604</f>
        <v>0</v>
      </c>
      <c r="O1604">
        <f>EXP(-$W$26*C1604)*I1604</f>
        <v>0</v>
      </c>
      <c r="P1604">
        <f>EXP(-$W$26*C1604)*J1604</f>
        <v>0</v>
      </c>
      <c r="Q1604">
        <f>EXP(-$W$26*C1604)*K1604</f>
        <v>0</v>
      </c>
      <c r="R1604">
        <f>EXP(-$W$26*C1604)*(L1604-N1604)</f>
        <v>0</v>
      </c>
      <c r="S1604">
        <f>EXP(-$W$26*C1604)*N1604</f>
        <v>0</v>
      </c>
      <c r="T1604">
        <f>EXP(-$W$26*C1604)*E1604</f>
        <v>0</v>
      </c>
    </row>
    <row r="1605" spans="1:20">
      <c r="A1605">
        <v>1596</v>
      </c>
      <c r="B1605">
        <f>RAND()</f>
        <v>0</v>
      </c>
      <c r="C1605">
        <f>IF(B1605&lt;$W$41,3,IF(B1605&lt;$W$41+$W$42,4,5))</f>
        <v>0</v>
      </c>
      <c r="D1605">
        <f>NORMSINV(RAND())</f>
        <v>0</v>
      </c>
      <c r="E1605">
        <f>$W$25*EXP(($W$26-$W$28-0.5*$W$27^2)*C1605+$W$27*SQRT(C1605)*D1605)</f>
        <v>0</v>
      </c>
      <c r="F1605">
        <f>$W$30*(1+$W$31)^C1605</f>
        <v>0</v>
      </c>
      <c r="G1605">
        <f>$W$32*(1+$W$33)^C1605</f>
        <v>0</v>
      </c>
      <c r="H1605">
        <f>$W$34*(1+$W$35)^C1605</f>
        <v>0</v>
      </c>
      <c r="I1605">
        <f>MIN(E1605,F1605)</f>
        <v>0</v>
      </c>
      <c r="J1605">
        <f>MIN(E1605-I1605,G1605)</f>
        <v>0</v>
      </c>
      <c r="K1605">
        <f>MIN(E1605-I1605-J1605,H1605)</f>
        <v>0</v>
      </c>
      <c r="L1605">
        <f>E1605-I1605-J1605-K1605</f>
        <v>0</v>
      </c>
      <c r="M1605">
        <f>IF((I1605+J1605+(1-$W$36)*L1605)/$W$39&gt;=$W$38,1,0)</f>
        <v>0</v>
      </c>
      <c r="N1605">
        <f>IF(M1605=1,$W$37,$W$36)*L1605</f>
        <v>0</v>
      </c>
      <c r="O1605">
        <f>EXP(-$W$26*C1605)*I1605</f>
        <v>0</v>
      </c>
      <c r="P1605">
        <f>EXP(-$W$26*C1605)*J1605</f>
        <v>0</v>
      </c>
      <c r="Q1605">
        <f>EXP(-$W$26*C1605)*K1605</f>
        <v>0</v>
      </c>
      <c r="R1605">
        <f>EXP(-$W$26*C1605)*(L1605-N1605)</f>
        <v>0</v>
      </c>
      <c r="S1605">
        <f>EXP(-$W$26*C1605)*N1605</f>
        <v>0</v>
      </c>
      <c r="T1605">
        <f>EXP(-$W$26*C1605)*E1605</f>
        <v>0</v>
      </c>
    </row>
    <row r="1606" spans="1:20">
      <c r="A1606">
        <v>1597</v>
      </c>
      <c r="B1606">
        <f>RAND()</f>
        <v>0</v>
      </c>
      <c r="C1606">
        <f>IF(B1606&lt;$W$41,3,IF(B1606&lt;$W$41+$W$42,4,5))</f>
        <v>0</v>
      </c>
      <c r="D1606">
        <f>NORMSINV(RAND())</f>
        <v>0</v>
      </c>
      <c r="E1606">
        <f>$W$25*EXP(($W$26-$W$28-0.5*$W$27^2)*C1606+$W$27*SQRT(C1606)*D1606)</f>
        <v>0</v>
      </c>
      <c r="F1606">
        <f>$W$30*(1+$W$31)^C1606</f>
        <v>0</v>
      </c>
      <c r="G1606">
        <f>$W$32*(1+$W$33)^C1606</f>
        <v>0</v>
      </c>
      <c r="H1606">
        <f>$W$34*(1+$W$35)^C1606</f>
        <v>0</v>
      </c>
      <c r="I1606">
        <f>MIN(E1606,F1606)</f>
        <v>0</v>
      </c>
      <c r="J1606">
        <f>MIN(E1606-I1606,G1606)</f>
        <v>0</v>
      </c>
      <c r="K1606">
        <f>MIN(E1606-I1606-J1606,H1606)</f>
        <v>0</v>
      </c>
      <c r="L1606">
        <f>E1606-I1606-J1606-K1606</f>
        <v>0</v>
      </c>
      <c r="M1606">
        <f>IF((I1606+J1606+(1-$W$36)*L1606)/$W$39&gt;=$W$38,1,0)</f>
        <v>0</v>
      </c>
      <c r="N1606">
        <f>IF(M1606=1,$W$37,$W$36)*L1606</f>
        <v>0</v>
      </c>
      <c r="O1606">
        <f>EXP(-$W$26*C1606)*I1606</f>
        <v>0</v>
      </c>
      <c r="P1606">
        <f>EXP(-$W$26*C1606)*J1606</f>
        <v>0</v>
      </c>
      <c r="Q1606">
        <f>EXP(-$W$26*C1606)*K1606</f>
        <v>0</v>
      </c>
      <c r="R1606">
        <f>EXP(-$W$26*C1606)*(L1606-N1606)</f>
        <v>0</v>
      </c>
      <c r="S1606">
        <f>EXP(-$W$26*C1606)*N1606</f>
        <v>0</v>
      </c>
      <c r="T1606">
        <f>EXP(-$W$26*C1606)*E1606</f>
        <v>0</v>
      </c>
    </row>
    <row r="1607" spans="1:20">
      <c r="A1607">
        <v>1598</v>
      </c>
      <c r="B1607">
        <f>RAND()</f>
        <v>0</v>
      </c>
      <c r="C1607">
        <f>IF(B1607&lt;$W$41,3,IF(B1607&lt;$W$41+$W$42,4,5))</f>
        <v>0</v>
      </c>
      <c r="D1607">
        <f>NORMSINV(RAND())</f>
        <v>0</v>
      </c>
      <c r="E1607">
        <f>$W$25*EXP(($W$26-$W$28-0.5*$W$27^2)*C1607+$W$27*SQRT(C1607)*D1607)</f>
        <v>0</v>
      </c>
      <c r="F1607">
        <f>$W$30*(1+$W$31)^C1607</f>
        <v>0</v>
      </c>
      <c r="G1607">
        <f>$W$32*(1+$W$33)^C1607</f>
        <v>0</v>
      </c>
      <c r="H1607">
        <f>$W$34*(1+$W$35)^C1607</f>
        <v>0</v>
      </c>
      <c r="I1607">
        <f>MIN(E1607,F1607)</f>
        <v>0</v>
      </c>
      <c r="J1607">
        <f>MIN(E1607-I1607,G1607)</f>
        <v>0</v>
      </c>
      <c r="K1607">
        <f>MIN(E1607-I1607-J1607,H1607)</f>
        <v>0</v>
      </c>
      <c r="L1607">
        <f>E1607-I1607-J1607-K1607</f>
        <v>0</v>
      </c>
      <c r="M1607">
        <f>IF((I1607+J1607+(1-$W$36)*L1607)/$W$39&gt;=$W$38,1,0)</f>
        <v>0</v>
      </c>
      <c r="N1607">
        <f>IF(M1607=1,$W$37,$W$36)*L1607</f>
        <v>0</v>
      </c>
      <c r="O1607">
        <f>EXP(-$W$26*C1607)*I1607</f>
        <v>0</v>
      </c>
      <c r="P1607">
        <f>EXP(-$W$26*C1607)*J1607</f>
        <v>0</v>
      </c>
      <c r="Q1607">
        <f>EXP(-$W$26*C1607)*K1607</f>
        <v>0</v>
      </c>
      <c r="R1607">
        <f>EXP(-$W$26*C1607)*(L1607-N1607)</f>
        <v>0</v>
      </c>
      <c r="S1607">
        <f>EXP(-$W$26*C1607)*N1607</f>
        <v>0</v>
      </c>
      <c r="T1607">
        <f>EXP(-$W$26*C1607)*E1607</f>
        <v>0</v>
      </c>
    </row>
    <row r="1608" spans="1:20">
      <c r="A1608">
        <v>1599</v>
      </c>
      <c r="B1608">
        <f>RAND()</f>
        <v>0</v>
      </c>
      <c r="C1608">
        <f>IF(B1608&lt;$W$41,3,IF(B1608&lt;$W$41+$W$42,4,5))</f>
        <v>0</v>
      </c>
      <c r="D1608">
        <f>NORMSINV(RAND())</f>
        <v>0</v>
      </c>
      <c r="E1608">
        <f>$W$25*EXP(($W$26-$W$28-0.5*$W$27^2)*C1608+$W$27*SQRT(C1608)*D1608)</f>
        <v>0</v>
      </c>
      <c r="F1608">
        <f>$W$30*(1+$W$31)^C1608</f>
        <v>0</v>
      </c>
      <c r="G1608">
        <f>$W$32*(1+$W$33)^C1608</f>
        <v>0</v>
      </c>
      <c r="H1608">
        <f>$W$34*(1+$W$35)^C1608</f>
        <v>0</v>
      </c>
      <c r="I1608">
        <f>MIN(E1608,F1608)</f>
        <v>0</v>
      </c>
      <c r="J1608">
        <f>MIN(E1608-I1608,G1608)</f>
        <v>0</v>
      </c>
      <c r="K1608">
        <f>MIN(E1608-I1608-J1608,H1608)</f>
        <v>0</v>
      </c>
      <c r="L1608">
        <f>E1608-I1608-J1608-K1608</f>
        <v>0</v>
      </c>
      <c r="M1608">
        <f>IF((I1608+J1608+(1-$W$36)*L1608)/$W$39&gt;=$W$38,1,0)</f>
        <v>0</v>
      </c>
      <c r="N1608">
        <f>IF(M1608=1,$W$37,$W$36)*L1608</f>
        <v>0</v>
      </c>
      <c r="O1608">
        <f>EXP(-$W$26*C1608)*I1608</f>
        <v>0</v>
      </c>
      <c r="P1608">
        <f>EXP(-$W$26*C1608)*J1608</f>
        <v>0</v>
      </c>
      <c r="Q1608">
        <f>EXP(-$W$26*C1608)*K1608</f>
        <v>0</v>
      </c>
      <c r="R1608">
        <f>EXP(-$W$26*C1608)*(L1608-N1608)</f>
        <v>0</v>
      </c>
      <c r="S1608">
        <f>EXP(-$W$26*C1608)*N1608</f>
        <v>0</v>
      </c>
      <c r="T1608">
        <f>EXP(-$W$26*C1608)*E1608</f>
        <v>0</v>
      </c>
    </row>
    <row r="1609" spans="1:20">
      <c r="A1609">
        <v>1600</v>
      </c>
      <c r="B1609">
        <f>RAND()</f>
        <v>0</v>
      </c>
      <c r="C1609">
        <f>IF(B1609&lt;$W$41,3,IF(B1609&lt;$W$41+$W$42,4,5))</f>
        <v>0</v>
      </c>
      <c r="D1609">
        <f>NORMSINV(RAND())</f>
        <v>0</v>
      </c>
      <c r="E1609">
        <f>$W$25*EXP(($W$26-$W$28-0.5*$W$27^2)*C1609+$W$27*SQRT(C1609)*D1609)</f>
        <v>0</v>
      </c>
      <c r="F1609">
        <f>$W$30*(1+$W$31)^C1609</f>
        <v>0</v>
      </c>
      <c r="G1609">
        <f>$W$32*(1+$W$33)^C1609</f>
        <v>0</v>
      </c>
      <c r="H1609">
        <f>$W$34*(1+$W$35)^C1609</f>
        <v>0</v>
      </c>
      <c r="I1609">
        <f>MIN(E1609,F1609)</f>
        <v>0</v>
      </c>
      <c r="J1609">
        <f>MIN(E1609-I1609,G1609)</f>
        <v>0</v>
      </c>
      <c r="K1609">
        <f>MIN(E1609-I1609-J1609,H1609)</f>
        <v>0</v>
      </c>
      <c r="L1609">
        <f>E1609-I1609-J1609-K1609</f>
        <v>0</v>
      </c>
      <c r="M1609">
        <f>IF((I1609+J1609+(1-$W$36)*L1609)/$W$39&gt;=$W$38,1,0)</f>
        <v>0</v>
      </c>
      <c r="N1609">
        <f>IF(M1609=1,$W$37,$W$36)*L1609</f>
        <v>0</v>
      </c>
      <c r="O1609">
        <f>EXP(-$W$26*C1609)*I1609</f>
        <v>0</v>
      </c>
      <c r="P1609">
        <f>EXP(-$W$26*C1609)*J1609</f>
        <v>0</v>
      </c>
      <c r="Q1609">
        <f>EXP(-$W$26*C1609)*K1609</f>
        <v>0</v>
      </c>
      <c r="R1609">
        <f>EXP(-$W$26*C1609)*(L1609-N1609)</f>
        <v>0</v>
      </c>
      <c r="S1609">
        <f>EXP(-$W$26*C1609)*N1609</f>
        <v>0</v>
      </c>
      <c r="T1609">
        <f>EXP(-$W$26*C1609)*E1609</f>
        <v>0</v>
      </c>
    </row>
    <row r="1610" spans="1:20">
      <c r="A1610">
        <v>1601</v>
      </c>
      <c r="B1610">
        <f>RAND()</f>
        <v>0</v>
      </c>
      <c r="C1610">
        <f>IF(B1610&lt;$W$41,3,IF(B1610&lt;$W$41+$W$42,4,5))</f>
        <v>0</v>
      </c>
      <c r="D1610">
        <f>NORMSINV(RAND())</f>
        <v>0</v>
      </c>
      <c r="E1610">
        <f>$W$25*EXP(($W$26-$W$28-0.5*$W$27^2)*C1610+$W$27*SQRT(C1610)*D1610)</f>
        <v>0</v>
      </c>
      <c r="F1610">
        <f>$W$30*(1+$W$31)^C1610</f>
        <v>0</v>
      </c>
      <c r="G1610">
        <f>$W$32*(1+$W$33)^C1610</f>
        <v>0</v>
      </c>
      <c r="H1610">
        <f>$W$34*(1+$W$35)^C1610</f>
        <v>0</v>
      </c>
      <c r="I1610">
        <f>MIN(E1610,F1610)</f>
        <v>0</v>
      </c>
      <c r="J1610">
        <f>MIN(E1610-I1610,G1610)</f>
        <v>0</v>
      </c>
      <c r="K1610">
        <f>MIN(E1610-I1610-J1610,H1610)</f>
        <v>0</v>
      </c>
      <c r="L1610">
        <f>E1610-I1610-J1610-K1610</f>
        <v>0</v>
      </c>
      <c r="M1610">
        <f>IF((I1610+J1610+(1-$W$36)*L1610)/$W$39&gt;=$W$38,1,0)</f>
        <v>0</v>
      </c>
      <c r="N1610">
        <f>IF(M1610=1,$W$37,$W$36)*L1610</f>
        <v>0</v>
      </c>
      <c r="O1610">
        <f>EXP(-$W$26*C1610)*I1610</f>
        <v>0</v>
      </c>
      <c r="P1610">
        <f>EXP(-$W$26*C1610)*J1610</f>
        <v>0</v>
      </c>
      <c r="Q1610">
        <f>EXP(-$W$26*C1610)*K1610</f>
        <v>0</v>
      </c>
      <c r="R1610">
        <f>EXP(-$W$26*C1610)*(L1610-N1610)</f>
        <v>0</v>
      </c>
      <c r="S1610">
        <f>EXP(-$W$26*C1610)*N1610</f>
        <v>0</v>
      </c>
      <c r="T1610">
        <f>EXP(-$W$26*C1610)*E1610</f>
        <v>0</v>
      </c>
    </row>
    <row r="1611" spans="1:20">
      <c r="A1611">
        <v>1602</v>
      </c>
      <c r="B1611">
        <f>RAND()</f>
        <v>0</v>
      </c>
      <c r="C1611">
        <f>IF(B1611&lt;$W$41,3,IF(B1611&lt;$W$41+$W$42,4,5))</f>
        <v>0</v>
      </c>
      <c r="D1611">
        <f>NORMSINV(RAND())</f>
        <v>0</v>
      </c>
      <c r="E1611">
        <f>$W$25*EXP(($W$26-$W$28-0.5*$W$27^2)*C1611+$W$27*SQRT(C1611)*D1611)</f>
        <v>0</v>
      </c>
      <c r="F1611">
        <f>$W$30*(1+$W$31)^C1611</f>
        <v>0</v>
      </c>
      <c r="G1611">
        <f>$W$32*(1+$W$33)^C1611</f>
        <v>0</v>
      </c>
      <c r="H1611">
        <f>$W$34*(1+$W$35)^C1611</f>
        <v>0</v>
      </c>
      <c r="I1611">
        <f>MIN(E1611,F1611)</f>
        <v>0</v>
      </c>
      <c r="J1611">
        <f>MIN(E1611-I1611,G1611)</f>
        <v>0</v>
      </c>
      <c r="K1611">
        <f>MIN(E1611-I1611-J1611,H1611)</f>
        <v>0</v>
      </c>
      <c r="L1611">
        <f>E1611-I1611-J1611-K1611</f>
        <v>0</v>
      </c>
      <c r="M1611">
        <f>IF((I1611+J1611+(1-$W$36)*L1611)/$W$39&gt;=$W$38,1,0)</f>
        <v>0</v>
      </c>
      <c r="N1611">
        <f>IF(M1611=1,$W$37,$W$36)*L1611</f>
        <v>0</v>
      </c>
      <c r="O1611">
        <f>EXP(-$W$26*C1611)*I1611</f>
        <v>0</v>
      </c>
      <c r="P1611">
        <f>EXP(-$W$26*C1611)*J1611</f>
        <v>0</v>
      </c>
      <c r="Q1611">
        <f>EXP(-$W$26*C1611)*K1611</f>
        <v>0</v>
      </c>
      <c r="R1611">
        <f>EXP(-$W$26*C1611)*(L1611-N1611)</f>
        <v>0</v>
      </c>
      <c r="S1611">
        <f>EXP(-$W$26*C1611)*N1611</f>
        <v>0</v>
      </c>
      <c r="T1611">
        <f>EXP(-$W$26*C1611)*E1611</f>
        <v>0</v>
      </c>
    </row>
    <row r="1612" spans="1:20">
      <c r="A1612">
        <v>1603</v>
      </c>
      <c r="B1612">
        <f>RAND()</f>
        <v>0</v>
      </c>
      <c r="C1612">
        <f>IF(B1612&lt;$W$41,3,IF(B1612&lt;$W$41+$W$42,4,5))</f>
        <v>0</v>
      </c>
      <c r="D1612">
        <f>NORMSINV(RAND())</f>
        <v>0</v>
      </c>
      <c r="E1612">
        <f>$W$25*EXP(($W$26-$W$28-0.5*$W$27^2)*C1612+$W$27*SQRT(C1612)*D1612)</f>
        <v>0</v>
      </c>
      <c r="F1612">
        <f>$W$30*(1+$W$31)^C1612</f>
        <v>0</v>
      </c>
      <c r="G1612">
        <f>$W$32*(1+$W$33)^C1612</f>
        <v>0</v>
      </c>
      <c r="H1612">
        <f>$W$34*(1+$W$35)^C1612</f>
        <v>0</v>
      </c>
      <c r="I1612">
        <f>MIN(E1612,F1612)</f>
        <v>0</v>
      </c>
      <c r="J1612">
        <f>MIN(E1612-I1612,G1612)</f>
        <v>0</v>
      </c>
      <c r="K1612">
        <f>MIN(E1612-I1612-J1612,H1612)</f>
        <v>0</v>
      </c>
      <c r="L1612">
        <f>E1612-I1612-J1612-K1612</f>
        <v>0</v>
      </c>
      <c r="M1612">
        <f>IF((I1612+J1612+(1-$W$36)*L1612)/$W$39&gt;=$W$38,1,0)</f>
        <v>0</v>
      </c>
      <c r="N1612">
        <f>IF(M1612=1,$W$37,$W$36)*L1612</f>
        <v>0</v>
      </c>
      <c r="O1612">
        <f>EXP(-$W$26*C1612)*I1612</f>
        <v>0</v>
      </c>
      <c r="P1612">
        <f>EXP(-$W$26*C1612)*J1612</f>
        <v>0</v>
      </c>
      <c r="Q1612">
        <f>EXP(-$W$26*C1612)*K1612</f>
        <v>0</v>
      </c>
      <c r="R1612">
        <f>EXP(-$W$26*C1612)*(L1612-N1612)</f>
        <v>0</v>
      </c>
      <c r="S1612">
        <f>EXP(-$W$26*C1612)*N1612</f>
        <v>0</v>
      </c>
      <c r="T1612">
        <f>EXP(-$W$26*C1612)*E1612</f>
        <v>0</v>
      </c>
    </row>
    <row r="1613" spans="1:20">
      <c r="A1613">
        <v>1604</v>
      </c>
      <c r="B1613">
        <f>RAND()</f>
        <v>0</v>
      </c>
      <c r="C1613">
        <f>IF(B1613&lt;$W$41,3,IF(B1613&lt;$W$41+$W$42,4,5))</f>
        <v>0</v>
      </c>
      <c r="D1613">
        <f>NORMSINV(RAND())</f>
        <v>0</v>
      </c>
      <c r="E1613">
        <f>$W$25*EXP(($W$26-$W$28-0.5*$W$27^2)*C1613+$W$27*SQRT(C1613)*D1613)</f>
        <v>0</v>
      </c>
      <c r="F1613">
        <f>$W$30*(1+$W$31)^C1613</f>
        <v>0</v>
      </c>
      <c r="G1613">
        <f>$W$32*(1+$W$33)^C1613</f>
        <v>0</v>
      </c>
      <c r="H1613">
        <f>$W$34*(1+$W$35)^C1613</f>
        <v>0</v>
      </c>
      <c r="I1613">
        <f>MIN(E1613,F1613)</f>
        <v>0</v>
      </c>
      <c r="J1613">
        <f>MIN(E1613-I1613,G1613)</f>
        <v>0</v>
      </c>
      <c r="K1613">
        <f>MIN(E1613-I1613-J1613,H1613)</f>
        <v>0</v>
      </c>
      <c r="L1613">
        <f>E1613-I1613-J1613-K1613</f>
        <v>0</v>
      </c>
      <c r="M1613">
        <f>IF((I1613+J1613+(1-$W$36)*L1613)/$W$39&gt;=$W$38,1,0)</f>
        <v>0</v>
      </c>
      <c r="N1613">
        <f>IF(M1613=1,$W$37,$W$36)*L1613</f>
        <v>0</v>
      </c>
      <c r="O1613">
        <f>EXP(-$W$26*C1613)*I1613</f>
        <v>0</v>
      </c>
      <c r="P1613">
        <f>EXP(-$W$26*C1613)*J1613</f>
        <v>0</v>
      </c>
      <c r="Q1613">
        <f>EXP(-$W$26*C1613)*K1613</f>
        <v>0</v>
      </c>
      <c r="R1613">
        <f>EXP(-$W$26*C1613)*(L1613-N1613)</f>
        <v>0</v>
      </c>
      <c r="S1613">
        <f>EXP(-$W$26*C1613)*N1613</f>
        <v>0</v>
      </c>
      <c r="T1613">
        <f>EXP(-$W$26*C1613)*E1613</f>
        <v>0</v>
      </c>
    </row>
    <row r="1614" spans="1:20">
      <c r="A1614">
        <v>1605</v>
      </c>
      <c r="B1614">
        <f>RAND()</f>
        <v>0</v>
      </c>
      <c r="C1614">
        <f>IF(B1614&lt;$W$41,3,IF(B1614&lt;$W$41+$W$42,4,5))</f>
        <v>0</v>
      </c>
      <c r="D1614">
        <f>NORMSINV(RAND())</f>
        <v>0</v>
      </c>
      <c r="E1614">
        <f>$W$25*EXP(($W$26-$W$28-0.5*$W$27^2)*C1614+$W$27*SQRT(C1614)*D1614)</f>
        <v>0</v>
      </c>
      <c r="F1614">
        <f>$W$30*(1+$W$31)^C1614</f>
        <v>0</v>
      </c>
      <c r="G1614">
        <f>$W$32*(1+$W$33)^C1614</f>
        <v>0</v>
      </c>
      <c r="H1614">
        <f>$W$34*(1+$W$35)^C1614</f>
        <v>0</v>
      </c>
      <c r="I1614">
        <f>MIN(E1614,F1614)</f>
        <v>0</v>
      </c>
      <c r="J1614">
        <f>MIN(E1614-I1614,G1614)</f>
        <v>0</v>
      </c>
      <c r="K1614">
        <f>MIN(E1614-I1614-J1614,H1614)</f>
        <v>0</v>
      </c>
      <c r="L1614">
        <f>E1614-I1614-J1614-K1614</f>
        <v>0</v>
      </c>
      <c r="M1614">
        <f>IF((I1614+J1614+(1-$W$36)*L1614)/$W$39&gt;=$W$38,1,0)</f>
        <v>0</v>
      </c>
      <c r="N1614">
        <f>IF(M1614=1,$W$37,$W$36)*L1614</f>
        <v>0</v>
      </c>
      <c r="O1614">
        <f>EXP(-$W$26*C1614)*I1614</f>
        <v>0</v>
      </c>
      <c r="P1614">
        <f>EXP(-$W$26*C1614)*J1614</f>
        <v>0</v>
      </c>
      <c r="Q1614">
        <f>EXP(-$W$26*C1614)*K1614</f>
        <v>0</v>
      </c>
      <c r="R1614">
        <f>EXP(-$W$26*C1614)*(L1614-N1614)</f>
        <v>0</v>
      </c>
      <c r="S1614">
        <f>EXP(-$W$26*C1614)*N1614</f>
        <v>0</v>
      </c>
      <c r="T1614">
        <f>EXP(-$W$26*C1614)*E1614</f>
        <v>0</v>
      </c>
    </row>
    <row r="1615" spans="1:20">
      <c r="A1615">
        <v>1606</v>
      </c>
      <c r="B1615">
        <f>RAND()</f>
        <v>0</v>
      </c>
      <c r="C1615">
        <f>IF(B1615&lt;$W$41,3,IF(B1615&lt;$W$41+$W$42,4,5))</f>
        <v>0</v>
      </c>
      <c r="D1615">
        <f>NORMSINV(RAND())</f>
        <v>0</v>
      </c>
      <c r="E1615">
        <f>$W$25*EXP(($W$26-$W$28-0.5*$W$27^2)*C1615+$W$27*SQRT(C1615)*D1615)</f>
        <v>0</v>
      </c>
      <c r="F1615">
        <f>$W$30*(1+$W$31)^C1615</f>
        <v>0</v>
      </c>
      <c r="G1615">
        <f>$W$32*(1+$W$33)^C1615</f>
        <v>0</v>
      </c>
      <c r="H1615">
        <f>$W$34*(1+$W$35)^C1615</f>
        <v>0</v>
      </c>
      <c r="I1615">
        <f>MIN(E1615,F1615)</f>
        <v>0</v>
      </c>
      <c r="J1615">
        <f>MIN(E1615-I1615,G1615)</f>
        <v>0</v>
      </c>
      <c r="K1615">
        <f>MIN(E1615-I1615-J1615,H1615)</f>
        <v>0</v>
      </c>
      <c r="L1615">
        <f>E1615-I1615-J1615-K1615</f>
        <v>0</v>
      </c>
      <c r="M1615">
        <f>IF((I1615+J1615+(1-$W$36)*L1615)/$W$39&gt;=$W$38,1,0)</f>
        <v>0</v>
      </c>
      <c r="N1615">
        <f>IF(M1615=1,$W$37,$W$36)*L1615</f>
        <v>0</v>
      </c>
      <c r="O1615">
        <f>EXP(-$W$26*C1615)*I1615</f>
        <v>0</v>
      </c>
      <c r="P1615">
        <f>EXP(-$W$26*C1615)*J1615</f>
        <v>0</v>
      </c>
      <c r="Q1615">
        <f>EXP(-$W$26*C1615)*K1615</f>
        <v>0</v>
      </c>
      <c r="R1615">
        <f>EXP(-$W$26*C1615)*(L1615-N1615)</f>
        <v>0</v>
      </c>
      <c r="S1615">
        <f>EXP(-$W$26*C1615)*N1615</f>
        <v>0</v>
      </c>
      <c r="T1615">
        <f>EXP(-$W$26*C1615)*E1615</f>
        <v>0</v>
      </c>
    </row>
    <row r="1616" spans="1:20">
      <c r="A1616">
        <v>1607</v>
      </c>
      <c r="B1616">
        <f>RAND()</f>
        <v>0</v>
      </c>
      <c r="C1616">
        <f>IF(B1616&lt;$W$41,3,IF(B1616&lt;$W$41+$W$42,4,5))</f>
        <v>0</v>
      </c>
      <c r="D1616">
        <f>NORMSINV(RAND())</f>
        <v>0</v>
      </c>
      <c r="E1616">
        <f>$W$25*EXP(($W$26-$W$28-0.5*$W$27^2)*C1616+$W$27*SQRT(C1616)*D1616)</f>
        <v>0</v>
      </c>
      <c r="F1616">
        <f>$W$30*(1+$W$31)^C1616</f>
        <v>0</v>
      </c>
      <c r="G1616">
        <f>$W$32*(1+$W$33)^C1616</f>
        <v>0</v>
      </c>
      <c r="H1616">
        <f>$W$34*(1+$W$35)^C1616</f>
        <v>0</v>
      </c>
      <c r="I1616">
        <f>MIN(E1616,F1616)</f>
        <v>0</v>
      </c>
      <c r="J1616">
        <f>MIN(E1616-I1616,G1616)</f>
        <v>0</v>
      </c>
      <c r="K1616">
        <f>MIN(E1616-I1616-J1616,H1616)</f>
        <v>0</v>
      </c>
      <c r="L1616">
        <f>E1616-I1616-J1616-K1616</f>
        <v>0</v>
      </c>
      <c r="M1616">
        <f>IF((I1616+J1616+(1-$W$36)*L1616)/$W$39&gt;=$W$38,1,0)</f>
        <v>0</v>
      </c>
      <c r="N1616">
        <f>IF(M1616=1,$W$37,$W$36)*L1616</f>
        <v>0</v>
      </c>
      <c r="O1616">
        <f>EXP(-$W$26*C1616)*I1616</f>
        <v>0</v>
      </c>
      <c r="P1616">
        <f>EXP(-$W$26*C1616)*J1616</f>
        <v>0</v>
      </c>
      <c r="Q1616">
        <f>EXP(-$W$26*C1616)*K1616</f>
        <v>0</v>
      </c>
      <c r="R1616">
        <f>EXP(-$W$26*C1616)*(L1616-N1616)</f>
        <v>0</v>
      </c>
      <c r="S1616">
        <f>EXP(-$W$26*C1616)*N1616</f>
        <v>0</v>
      </c>
      <c r="T1616">
        <f>EXP(-$W$26*C1616)*E1616</f>
        <v>0</v>
      </c>
    </row>
    <row r="1617" spans="1:20">
      <c r="A1617">
        <v>1608</v>
      </c>
      <c r="B1617">
        <f>RAND()</f>
        <v>0</v>
      </c>
      <c r="C1617">
        <f>IF(B1617&lt;$W$41,3,IF(B1617&lt;$W$41+$W$42,4,5))</f>
        <v>0</v>
      </c>
      <c r="D1617">
        <f>NORMSINV(RAND())</f>
        <v>0</v>
      </c>
      <c r="E1617">
        <f>$W$25*EXP(($W$26-$W$28-0.5*$W$27^2)*C1617+$W$27*SQRT(C1617)*D1617)</f>
        <v>0</v>
      </c>
      <c r="F1617">
        <f>$W$30*(1+$W$31)^C1617</f>
        <v>0</v>
      </c>
      <c r="G1617">
        <f>$W$32*(1+$W$33)^C1617</f>
        <v>0</v>
      </c>
      <c r="H1617">
        <f>$W$34*(1+$W$35)^C1617</f>
        <v>0</v>
      </c>
      <c r="I1617">
        <f>MIN(E1617,F1617)</f>
        <v>0</v>
      </c>
      <c r="J1617">
        <f>MIN(E1617-I1617,G1617)</f>
        <v>0</v>
      </c>
      <c r="K1617">
        <f>MIN(E1617-I1617-J1617,H1617)</f>
        <v>0</v>
      </c>
      <c r="L1617">
        <f>E1617-I1617-J1617-K1617</f>
        <v>0</v>
      </c>
      <c r="M1617">
        <f>IF((I1617+J1617+(1-$W$36)*L1617)/$W$39&gt;=$W$38,1,0)</f>
        <v>0</v>
      </c>
      <c r="N1617">
        <f>IF(M1617=1,$W$37,$W$36)*L1617</f>
        <v>0</v>
      </c>
      <c r="O1617">
        <f>EXP(-$W$26*C1617)*I1617</f>
        <v>0</v>
      </c>
      <c r="P1617">
        <f>EXP(-$W$26*C1617)*J1617</f>
        <v>0</v>
      </c>
      <c r="Q1617">
        <f>EXP(-$W$26*C1617)*K1617</f>
        <v>0</v>
      </c>
      <c r="R1617">
        <f>EXP(-$W$26*C1617)*(L1617-N1617)</f>
        <v>0</v>
      </c>
      <c r="S1617">
        <f>EXP(-$W$26*C1617)*N1617</f>
        <v>0</v>
      </c>
      <c r="T1617">
        <f>EXP(-$W$26*C1617)*E1617</f>
        <v>0</v>
      </c>
    </row>
    <row r="1618" spans="1:20">
      <c r="A1618">
        <v>1609</v>
      </c>
      <c r="B1618">
        <f>RAND()</f>
        <v>0</v>
      </c>
      <c r="C1618">
        <f>IF(B1618&lt;$W$41,3,IF(B1618&lt;$W$41+$W$42,4,5))</f>
        <v>0</v>
      </c>
      <c r="D1618">
        <f>NORMSINV(RAND())</f>
        <v>0</v>
      </c>
      <c r="E1618">
        <f>$W$25*EXP(($W$26-$W$28-0.5*$W$27^2)*C1618+$W$27*SQRT(C1618)*D1618)</f>
        <v>0</v>
      </c>
      <c r="F1618">
        <f>$W$30*(1+$W$31)^C1618</f>
        <v>0</v>
      </c>
      <c r="G1618">
        <f>$W$32*(1+$W$33)^C1618</f>
        <v>0</v>
      </c>
      <c r="H1618">
        <f>$W$34*(1+$W$35)^C1618</f>
        <v>0</v>
      </c>
      <c r="I1618">
        <f>MIN(E1618,F1618)</f>
        <v>0</v>
      </c>
      <c r="J1618">
        <f>MIN(E1618-I1618,G1618)</f>
        <v>0</v>
      </c>
      <c r="K1618">
        <f>MIN(E1618-I1618-J1618,H1618)</f>
        <v>0</v>
      </c>
      <c r="L1618">
        <f>E1618-I1618-J1618-K1618</f>
        <v>0</v>
      </c>
      <c r="M1618">
        <f>IF((I1618+J1618+(1-$W$36)*L1618)/$W$39&gt;=$W$38,1,0)</f>
        <v>0</v>
      </c>
      <c r="N1618">
        <f>IF(M1618=1,$W$37,$W$36)*L1618</f>
        <v>0</v>
      </c>
      <c r="O1618">
        <f>EXP(-$W$26*C1618)*I1618</f>
        <v>0</v>
      </c>
      <c r="P1618">
        <f>EXP(-$W$26*C1618)*J1618</f>
        <v>0</v>
      </c>
      <c r="Q1618">
        <f>EXP(-$W$26*C1618)*K1618</f>
        <v>0</v>
      </c>
      <c r="R1618">
        <f>EXP(-$W$26*C1618)*(L1618-N1618)</f>
        <v>0</v>
      </c>
      <c r="S1618">
        <f>EXP(-$W$26*C1618)*N1618</f>
        <v>0</v>
      </c>
      <c r="T1618">
        <f>EXP(-$W$26*C1618)*E1618</f>
        <v>0</v>
      </c>
    </row>
    <row r="1619" spans="1:20">
      <c r="A1619">
        <v>1610</v>
      </c>
      <c r="B1619">
        <f>RAND()</f>
        <v>0</v>
      </c>
      <c r="C1619">
        <f>IF(B1619&lt;$W$41,3,IF(B1619&lt;$W$41+$W$42,4,5))</f>
        <v>0</v>
      </c>
      <c r="D1619">
        <f>NORMSINV(RAND())</f>
        <v>0</v>
      </c>
      <c r="E1619">
        <f>$W$25*EXP(($W$26-$W$28-0.5*$W$27^2)*C1619+$W$27*SQRT(C1619)*D1619)</f>
        <v>0</v>
      </c>
      <c r="F1619">
        <f>$W$30*(1+$W$31)^C1619</f>
        <v>0</v>
      </c>
      <c r="G1619">
        <f>$W$32*(1+$W$33)^C1619</f>
        <v>0</v>
      </c>
      <c r="H1619">
        <f>$W$34*(1+$W$35)^C1619</f>
        <v>0</v>
      </c>
      <c r="I1619">
        <f>MIN(E1619,F1619)</f>
        <v>0</v>
      </c>
      <c r="J1619">
        <f>MIN(E1619-I1619,G1619)</f>
        <v>0</v>
      </c>
      <c r="K1619">
        <f>MIN(E1619-I1619-J1619,H1619)</f>
        <v>0</v>
      </c>
      <c r="L1619">
        <f>E1619-I1619-J1619-K1619</f>
        <v>0</v>
      </c>
      <c r="M1619">
        <f>IF((I1619+J1619+(1-$W$36)*L1619)/$W$39&gt;=$W$38,1,0)</f>
        <v>0</v>
      </c>
      <c r="N1619">
        <f>IF(M1619=1,$W$37,$W$36)*L1619</f>
        <v>0</v>
      </c>
      <c r="O1619">
        <f>EXP(-$W$26*C1619)*I1619</f>
        <v>0</v>
      </c>
      <c r="P1619">
        <f>EXP(-$W$26*C1619)*J1619</f>
        <v>0</v>
      </c>
      <c r="Q1619">
        <f>EXP(-$W$26*C1619)*K1619</f>
        <v>0</v>
      </c>
      <c r="R1619">
        <f>EXP(-$W$26*C1619)*(L1619-N1619)</f>
        <v>0</v>
      </c>
      <c r="S1619">
        <f>EXP(-$W$26*C1619)*N1619</f>
        <v>0</v>
      </c>
      <c r="T1619">
        <f>EXP(-$W$26*C1619)*E1619</f>
        <v>0</v>
      </c>
    </row>
    <row r="1620" spans="1:20">
      <c r="A1620">
        <v>1611</v>
      </c>
      <c r="B1620">
        <f>RAND()</f>
        <v>0</v>
      </c>
      <c r="C1620">
        <f>IF(B1620&lt;$W$41,3,IF(B1620&lt;$W$41+$W$42,4,5))</f>
        <v>0</v>
      </c>
      <c r="D1620">
        <f>NORMSINV(RAND())</f>
        <v>0</v>
      </c>
      <c r="E1620">
        <f>$W$25*EXP(($W$26-$W$28-0.5*$W$27^2)*C1620+$W$27*SQRT(C1620)*D1620)</f>
        <v>0</v>
      </c>
      <c r="F1620">
        <f>$W$30*(1+$W$31)^C1620</f>
        <v>0</v>
      </c>
      <c r="G1620">
        <f>$W$32*(1+$W$33)^C1620</f>
        <v>0</v>
      </c>
      <c r="H1620">
        <f>$W$34*(1+$W$35)^C1620</f>
        <v>0</v>
      </c>
      <c r="I1620">
        <f>MIN(E1620,F1620)</f>
        <v>0</v>
      </c>
      <c r="J1620">
        <f>MIN(E1620-I1620,G1620)</f>
        <v>0</v>
      </c>
      <c r="K1620">
        <f>MIN(E1620-I1620-J1620,H1620)</f>
        <v>0</v>
      </c>
      <c r="L1620">
        <f>E1620-I1620-J1620-K1620</f>
        <v>0</v>
      </c>
      <c r="M1620">
        <f>IF((I1620+J1620+(1-$W$36)*L1620)/$W$39&gt;=$W$38,1,0)</f>
        <v>0</v>
      </c>
      <c r="N1620">
        <f>IF(M1620=1,$W$37,$W$36)*L1620</f>
        <v>0</v>
      </c>
      <c r="O1620">
        <f>EXP(-$W$26*C1620)*I1620</f>
        <v>0</v>
      </c>
      <c r="P1620">
        <f>EXP(-$W$26*C1620)*J1620</f>
        <v>0</v>
      </c>
      <c r="Q1620">
        <f>EXP(-$W$26*C1620)*K1620</f>
        <v>0</v>
      </c>
      <c r="R1620">
        <f>EXP(-$W$26*C1620)*(L1620-N1620)</f>
        <v>0</v>
      </c>
      <c r="S1620">
        <f>EXP(-$W$26*C1620)*N1620</f>
        <v>0</v>
      </c>
      <c r="T1620">
        <f>EXP(-$W$26*C1620)*E1620</f>
        <v>0</v>
      </c>
    </row>
    <row r="1621" spans="1:20">
      <c r="A1621">
        <v>1612</v>
      </c>
      <c r="B1621">
        <f>RAND()</f>
        <v>0</v>
      </c>
      <c r="C1621">
        <f>IF(B1621&lt;$W$41,3,IF(B1621&lt;$W$41+$W$42,4,5))</f>
        <v>0</v>
      </c>
      <c r="D1621">
        <f>NORMSINV(RAND())</f>
        <v>0</v>
      </c>
      <c r="E1621">
        <f>$W$25*EXP(($W$26-$W$28-0.5*$W$27^2)*C1621+$W$27*SQRT(C1621)*D1621)</f>
        <v>0</v>
      </c>
      <c r="F1621">
        <f>$W$30*(1+$W$31)^C1621</f>
        <v>0</v>
      </c>
      <c r="G1621">
        <f>$W$32*(1+$W$33)^C1621</f>
        <v>0</v>
      </c>
      <c r="H1621">
        <f>$W$34*(1+$W$35)^C1621</f>
        <v>0</v>
      </c>
      <c r="I1621">
        <f>MIN(E1621,F1621)</f>
        <v>0</v>
      </c>
      <c r="J1621">
        <f>MIN(E1621-I1621,G1621)</f>
        <v>0</v>
      </c>
      <c r="K1621">
        <f>MIN(E1621-I1621-J1621,H1621)</f>
        <v>0</v>
      </c>
      <c r="L1621">
        <f>E1621-I1621-J1621-K1621</f>
        <v>0</v>
      </c>
      <c r="M1621">
        <f>IF((I1621+J1621+(1-$W$36)*L1621)/$W$39&gt;=$W$38,1,0)</f>
        <v>0</v>
      </c>
      <c r="N1621">
        <f>IF(M1621=1,$W$37,$W$36)*L1621</f>
        <v>0</v>
      </c>
      <c r="O1621">
        <f>EXP(-$W$26*C1621)*I1621</f>
        <v>0</v>
      </c>
      <c r="P1621">
        <f>EXP(-$W$26*C1621)*J1621</f>
        <v>0</v>
      </c>
      <c r="Q1621">
        <f>EXP(-$W$26*C1621)*K1621</f>
        <v>0</v>
      </c>
      <c r="R1621">
        <f>EXP(-$W$26*C1621)*(L1621-N1621)</f>
        <v>0</v>
      </c>
      <c r="S1621">
        <f>EXP(-$W$26*C1621)*N1621</f>
        <v>0</v>
      </c>
      <c r="T1621">
        <f>EXP(-$W$26*C1621)*E1621</f>
        <v>0</v>
      </c>
    </row>
    <row r="1622" spans="1:20">
      <c r="A1622">
        <v>1613</v>
      </c>
      <c r="B1622">
        <f>RAND()</f>
        <v>0</v>
      </c>
      <c r="C1622">
        <f>IF(B1622&lt;$W$41,3,IF(B1622&lt;$W$41+$W$42,4,5))</f>
        <v>0</v>
      </c>
      <c r="D1622">
        <f>NORMSINV(RAND())</f>
        <v>0</v>
      </c>
      <c r="E1622">
        <f>$W$25*EXP(($W$26-$W$28-0.5*$W$27^2)*C1622+$W$27*SQRT(C1622)*D1622)</f>
        <v>0</v>
      </c>
      <c r="F1622">
        <f>$W$30*(1+$W$31)^C1622</f>
        <v>0</v>
      </c>
      <c r="G1622">
        <f>$W$32*(1+$W$33)^C1622</f>
        <v>0</v>
      </c>
      <c r="H1622">
        <f>$W$34*(1+$W$35)^C1622</f>
        <v>0</v>
      </c>
      <c r="I1622">
        <f>MIN(E1622,F1622)</f>
        <v>0</v>
      </c>
      <c r="J1622">
        <f>MIN(E1622-I1622,G1622)</f>
        <v>0</v>
      </c>
      <c r="K1622">
        <f>MIN(E1622-I1622-J1622,H1622)</f>
        <v>0</v>
      </c>
      <c r="L1622">
        <f>E1622-I1622-J1622-K1622</f>
        <v>0</v>
      </c>
      <c r="M1622">
        <f>IF((I1622+J1622+(1-$W$36)*L1622)/$W$39&gt;=$W$38,1,0)</f>
        <v>0</v>
      </c>
      <c r="N1622">
        <f>IF(M1622=1,$W$37,$W$36)*L1622</f>
        <v>0</v>
      </c>
      <c r="O1622">
        <f>EXP(-$W$26*C1622)*I1622</f>
        <v>0</v>
      </c>
      <c r="P1622">
        <f>EXP(-$W$26*C1622)*J1622</f>
        <v>0</v>
      </c>
      <c r="Q1622">
        <f>EXP(-$W$26*C1622)*K1622</f>
        <v>0</v>
      </c>
      <c r="R1622">
        <f>EXP(-$W$26*C1622)*(L1622-N1622)</f>
        <v>0</v>
      </c>
      <c r="S1622">
        <f>EXP(-$W$26*C1622)*N1622</f>
        <v>0</v>
      </c>
      <c r="T1622">
        <f>EXP(-$W$26*C1622)*E1622</f>
        <v>0</v>
      </c>
    </row>
    <row r="1623" spans="1:20">
      <c r="A1623">
        <v>1614</v>
      </c>
      <c r="B1623">
        <f>RAND()</f>
        <v>0</v>
      </c>
      <c r="C1623">
        <f>IF(B1623&lt;$W$41,3,IF(B1623&lt;$W$41+$W$42,4,5))</f>
        <v>0</v>
      </c>
      <c r="D1623">
        <f>NORMSINV(RAND())</f>
        <v>0</v>
      </c>
      <c r="E1623">
        <f>$W$25*EXP(($W$26-$W$28-0.5*$W$27^2)*C1623+$W$27*SQRT(C1623)*D1623)</f>
        <v>0</v>
      </c>
      <c r="F1623">
        <f>$W$30*(1+$W$31)^C1623</f>
        <v>0</v>
      </c>
      <c r="G1623">
        <f>$W$32*(1+$W$33)^C1623</f>
        <v>0</v>
      </c>
      <c r="H1623">
        <f>$W$34*(1+$W$35)^C1623</f>
        <v>0</v>
      </c>
      <c r="I1623">
        <f>MIN(E1623,F1623)</f>
        <v>0</v>
      </c>
      <c r="J1623">
        <f>MIN(E1623-I1623,G1623)</f>
        <v>0</v>
      </c>
      <c r="K1623">
        <f>MIN(E1623-I1623-J1623,H1623)</f>
        <v>0</v>
      </c>
      <c r="L1623">
        <f>E1623-I1623-J1623-K1623</f>
        <v>0</v>
      </c>
      <c r="M1623">
        <f>IF((I1623+J1623+(1-$W$36)*L1623)/$W$39&gt;=$W$38,1,0)</f>
        <v>0</v>
      </c>
      <c r="N1623">
        <f>IF(M1623=1,$W$37,$W$36)*L1623</f>
        <v>0</v>
      </c>
      <c r="O1623">
        <f>EXP(-$W$26*C1623)*I1623</f>
        <v>0</v>
      </c>
      <c r="P1623">
        <f>EXP(-$W$26*C1623)*J1623</f>
        <v>0</v>
      </c>
      <c r="Q1623">
        <f>EXP(-$W$26*C1623)*K1623</f>
        <v>0</v>
      </c>
      <c r="R1623">
        <f>EXP(-$W$26*C1623)*(L1623-N1623)</f>
        <v>0</v>
      </c>
      <c r="S1623">
        <f>EXP(-$W$26*C1623)*N1623</f>
        <v>0</v>
      </c>
      <c r="T1623">
        <f>EXP(-$W$26*C1623)*E1623</f>
        <v>0</v>
      </c>
    </row>
    <row r="1624" spans="1:20">
      <c r="A1624">
        <v>1615</v>
      </c>
      <c r="B1624">
        <f>RAND()</f>
        <v>0</v>
      </c>
      <c r="C1624">
        <f>IF(B1624&lt;$W$41,3,IF(B1624&lt;$W$41+$W$42,4,5))</f>
        <v>0</v>
      </c>
      <c r="D1624">
        <f>NORMSINV(RAND())</f>
        <v>0</v>
      </c>
      <c r="E1624">
        <f>$W$25*EXP(($W$26-$W$28-0.5*$W$27^2)*C1624+$W$27*SQRT(C1624)*D1624)</f>
        <v>0</v>
      </c>
      <c r="F1624">
        <f>$W$30*(1+$W$31)^C1624</f>
        <v>0</v>
      </c>
      <c r="G1624">
        <f>$W$32*(1+$W$33)^C1624</f>
        <v>0</v>
      </c>
      <c r="H1624">
        <f>$W$34*(1+$W$35)^C1624</f>
        <v>0</v>
      </c>
      <c r="I1624">
        <f>MIN(E1624,F1624)</f>
        <v>0</v>
      </c>
      <c r="J1624">
        <f>MIN(E1624-I1624,G1624)</f>
        <v>0</v>
      </c>
      <c r="K1624">
        <f>MIN(E1624-I1624-J1624,H1624)</f>
        <v>0</v>
      </c>
      <c r="L1624">
        <f>E1624-I1624-J1624-K1624</f>
        <v>0</v>
      </c>
      <c r="M1624">
        <f>IF((I1624+J1624+(1-$W$36)*L1624)/$W$39&gt;=$W$38,1,0)</f>
        <v>0</v>
      </c>
      <c r="N1624">
        <f>IF(M1624=1,$W$37,$W$36)*L1624</f>
        <v>0</v>
      </c>
      <c r="O1624">
        <f>EXP(-$W$26*C1624)*I1624</f>
        <v>0</v>
      </c>
      <c r="P1624">
        <f>EXP(-$W$26*C1624)*J1624</f>
        <v>0</v>
      </c>
      <c r="Q1624">
        <f>EXP(-$W$26*C1624)*K1624</f>
        <v>0</v>
      </c>
      <c r="R1624">
        <f>EXP(-$W$26*C1624)*(L1624-N1624)</f>
        <v>0</v>
      </c>
      <c r="S1624">
        <f>EXP(-$W$26*C1624)*N1624</f>
        <v>0</v>
      </c>
      <c r="T1624">
        <f>EXP(-$W$26*C1624)*E1624</f>
        <v>0</v>
      </c>
    </row>
    <row r="1625" spans="1:20">
      <c r="A1625">
        <v>1616</v>
      </c>
      <c r="B1625">
        <f>RAND()</f>
        <v>0</v>
      </c>
      <c r="C1625">
        <f>IF(B1625&lt;$W$41,3,IF(B1625&lt;$W$41+$W$42,4,5))</f>
        <v>0</v>
      </c>
      <c r="D1625">
        <f>NORMSINV(RAND())</f>
        <v>0</v>
      </c>
      <c r="E1625">
        <f>$W$25*EXP(($W$26-$W$28-0.5*$W$27^2)*C1625+$W$27*SQRT(C1625)*D1625)</f>
        <v>0</v>
      </c>
      <c r="F1625">
        <f>$W$30*(1+$W$31)^C1625</f>
        <v>0</v>
      </c>
      <c r="G1625">
        <f>$W$32*(1+$W$33)^C1625</f>
        <v>0</v>
      </c>
      <c r="H1625">
        <f>$W$34*(1+$W$35)^C1625</f>
        <v>0</v>
      </c>
      <c r="I1625">
        <f>MIN(E1625,F1625)</f>
        <v>0</v>
      </c>
      <c r="J1625">
        <f>MIN(E1625-I1625,G1625)</f>
        <v>0</v>
      </c>
      <c r="K1625">
        <f>MIN(E1625-I1625-J1625,H1625)</f>
        <v>0</v>
      </c>
      <c r="L1625">
        <f>E1625-I1625-J1625-K1625</f>
        <v>0</v>
      </c>
      <c r="M1625">
        <f>IF((I1625+J1625+(1-$W$36)*L1625)/$W$39&gt;=$W$38,1,0)</f>
        <v>0</v>
      </c>
      <c r="N1625">
        <f>IF(M1625=1,$W$37,$W$36)*L1625</f>
        <v>0</v>
      </c>
      <c r="O1625">
        <f>EXP(-$W$26*C1625)*I1625</f>
        <v>0</v>
      </c>
      <c r="P1625">
        <f>EXP(-$W$26*C1625)*J1625</f>
        <v>0</v>
      </c>
      <c r="Q1625">
        <f>EXP(-$W$26*C1625)*K1625</f>
        <v>0</v>
      </c>
      <c r="R1625">
        <f>EXP(-$W$26*C1625)*(L1625-N1625)</f>
        <v>0</v>
      </c>
      <c r="S1625">
        <f>EXP(-$W$26*C1625)*N1625</f>
        <v>0</v>
      </c>
      <c r="T1625">
        <f>EXP(-$W$26*C1625)*E1625</f>
        <v>0</v>
      </c>
    </row>
    <row r="1626" spans="1:20">
      <c r="A1626">
        <v>1617</v>
      </c>
      <c r="B1626">
        <f>RAND()</f>
        <v>0</v>
      </c>
      <c r="C1626">
        <f>IF(B1626&lt;$W$41,3,IF(B1626&lt;$W$41+$W$42,4,5))</f>
        <v>0</v>
      </c>
      <c r="D1626">
        <f>NORMSINV(RAND())</f>
        <v>0</v>
      </c>
      <c r="E1626">
        <f>$W$25*EXP(($W$26-$W$28-0.5*$W$27^2)*C1626+$W$27*SQRT(C1626)*D1626)</f>
        <v>0</v>
      </c>
      <c r="F1626">
        <f>$W$30*(1+$W$31)^C1626</f>
        <v>0</v>
      </c>
      <c r="G1626">
        <f>$W$32*(1+$W$33)^C1626</f>
        <v>0</v>
      </c>
      <c r="H1626">
        <f>$W$34*(1+$W$35)^C1626</f>
        <v>0</v>
      </c>
      <c r="I1626">
        <f>MIN(E1626,F1626)</f>
        <v>0</v>
      </c>
      <c r="J1626">
        <f>MIN(E1626-I1626,G1626)</f>
        <v>0</v>
      </c>
      <c r="K1626">
        <f>MIN(E1626-I1626-J1626,H1626)</f>
        <v>0</v>
      </c>
      <c r="L1626">
        <f>E1626-I1626-J1626-K1626</f>
        <v>0</v>
      </c>
      <c r="M1626">
        <f>IF((I1626+J1626+(1-$W$36)*L1626)/$W$39&gt;=$W$38,1,0)</f>
        <v>0</v>
      </c>
      <c r="N1626">
        <f>IF(M1626=1,$W$37,$W$36)*L1626</f>
        <v>0</v>
      </c>
      <c r="O1626">
        <f>EXP(-$W$26*C1626)*I1626</f>
        <v>0</v>
      </c>
      <c r="P1626">
        <f>EXP(-$W$26*C1626)*J1626</f>
        <v>0</v>
      </c>
      <c r="Q1626">
        <f>EXP(-$W$26*C1626)*K1626</f>
        <v>0</v>
      </c>
      <c r="R1626">
        <f>EXP(-$W$26*C1626)*(L1626-N1626)</f>
        <v>0</v>
      </c>
      <c r="S1626">
        <f>EXP(-$W$26*C1626)*N1626</f>
        <v>0</v>
      </c>
      <c r="T1626">
        <f>EXP(-$W$26*C1626)*E1626</f>
        <v>0</v>
      </c>
    </row>
    <row r="1627" spans="1:20">
      <c r="A1627">
        <v>1618</v>
      </c>
      <c r="B1627">
        <f>RAND()</f>
        <v>0</v>
      </c>
      <c r="C1627">
        <f>IF(B1627&lt;$W$41,3,IF(B1627&lt;$W$41+$W$42,4,5))</f>
        <v>0</v>
      </c>
      <c r="D1627">
        <f>NORMSINV(RAND())</f>
        <v>0</v>
      </c>
      <c r="E1627">
        <f>$W$25*EXP(($W$26-$W$28-0.5*$W$27^2)*C1627+$W$27*SQRT(C1627)*D1627)</f>
        <v>0</v>
      </c>
      <c r="F1627">
        <f>$W$30*(1+$W$31)^C1627</f>
        <v>0</v>
      </c>
      <c r="G1627">
        <f>$W$32*(1+$W$33)^C1627</f>
        <v>0</v>
      </c>
      <c r="H1627">
        <f>$W$34*(1+$W$35)^C1627</f>
        <v>0</v>
      </c>
      <c r="I1627">
        <f>MIN(E1627,F1627)</f>
        <v>0</v>
      </c>
      <c r="J1627">
        <f>MIN(E1627-I1627,G1627)</f>
        <v>0</v>
      </c>
      <c r="K1627">
        <f>MIN(E1627-I1627-J1627,H1627)</f>
        <v>0</v>
      </c>
      <c r="L1627">
        <f>E1627-I1627-J1627-K1627</f>
        <v>0</v>
      </c>
      <c r="M1627">
        <f>IF((I1627+J1627+(1-$W$36)*L1627)/$W$39&gt;=$W$38,1,0)</f>
        <v>0</v>
      </c>
      <c r="N1627">
        <f>IF(M1627=1,$W$37,$W$36)*L1627</f>
        <v>0</v>
      </c>
      <c r="O1627">
        <f>EXP(-$W$26*C1627)*I1627</f>
        <v>0</v>
      </c>
      <c r="P1627">
        <f>EXP(-$W$26*C1627)*J1627</f>
        <v>0</v>
      </c>
      <c r="Q1627">
        <f>EXP(-$W$26*C1627)*K1627</f>
        <v>0</v>
      </c>
      <c r="R1627">
        <f>EXP(-$W$26*C1627)*(L1627-N1627)</f>
        <v>0</v>
      </c>
      <c r="S1627">
        <f>EXP(-$W$26*C1627)*N1627</f>
        <v>0</v>
      </c>
      <c r="T1627">
        <f>EXP(-$W$26*C1627)*E1627</f>
        <v>0</v>
      </c>
    </row>
    <row r="1628" spans="1:20">
      <c r="A1628">
        <v>1619</v>
      </c>
      <c r="B1628">
        <f>RAND()</f>
        <v>0</v>
      </c>
      <c r="C1628">
        <f>IF(B1628&lt;$W$41,3,IF(B1628&lt;$W$41+$W$42,4,5))</f>
        <v>0</v>
      </c>
      <c r="D1628">
        <f>NORMSINV(RAND())</f>
        <v>0</v>
      </c>
      <c r="E1628">
        <f>$W$25*EXP(($W$26-$W$28-0.5*$W$27^2)*C1628+$W$27*SQRT(C1628)*D1628)</f>
        <v>0</v>
      </c>
      <c r="F1628">
        <f>$W$30*(1+$W$31)^C1628</f>
        <v>0</v>
      </c>
      <c r="G1628">
        <f>$W$32*(1+$W$33)^C1628</f>
        <v>0</v>
      </c>
      <c r="H1628">
        <f>$W$34*(1+$W$35)^C1628</f>
        <v>0</v>
      </c>
      <c r="I1628">
        <f>MIN(E1628,F1628)</f>
        <v>0</v>
      </c>
      <c r="J1628">
        <f>MIN(E1628-I1628,G1628)</f>
        <v>0</v>
      </c>
      <c r="K1628">
        <f>MIN(E1628-I1628-J1628,H1628)</f>
        <v>0</v>
      </c>
      <c r="L1628">
        <f>E1628-I1628-J1628-K1628</f>
        <v>0</v>
      </c>
      <c r="M1628">
        <f>IF((I1628+J1628+(1-$W$36)*L1628)/$W$39&gt;=$W$38,1,0)</f>
        <v>0</v>
      </c>
      <c r="N1628">
        <f>IF(M1628=1,$W$37,$W$36)*L1628</f>
        <v>0</v>
      </c>
      <c r="O1628">
        <f>EXP(-$W$26*C1628)*I1628</f>
        <v>0</v>
      </c>
      <c r="P1628">
        <f>EXP(-$W$26*C1628)*J1628</f>
        <v>0</v>
      </c>
      <c r="Q1628">
        <f>EXP(-$W$26*C1628)*K1628</f>
        <v>0</v>
      </c>
      <c r="R1628">
        <f>EXP(-$W$26*C1628)*(L1628-N1628)</f>
        <v>0</v>
      </c>
      <c r="S1628">
        <f>EXP(-$W$26*C1628)*N1628</f>
        <v>0</v>
      </c>
      <c r="T1628">
        <f>EXP(-$W$26*C1628)*E1628</f>
        <v>0</v>
      </c>
    </row>
    <row r="1629" spans="1:20">
      <c r="A1629">
        <v>1620</v>
      </c>
      <c r="B1629">
        <f>RAND()</f>
        <v>0</v>
      </c>
      <c r="C1629">
        <f>IF(B1629&lt;$W$41,3,IF(B1629&lt;$W$41+$W$42,4,5))</f>
        <v>0</v>
      </c>
      <c r="D1629">
        <f>NORMSINV(RAND())</f>
        <v>0</v>
      </c>
      <c r="E1629">
        <f>$W$25*EXP(($W$26-$W$28-0.5*$W$27^2)*C1629+$W$27*SQRT(C1629)*D1629)</f>
        <v>0</v>
      </c>
      <c r="F1629">
        <f>$W$30*(1+$W$31)^C1629</f>
        <v>0</v>
      </c>
      <c r="G1629">
        <f>$W$32*(1+$W$33)^C1629</f>
        <v>0</v>
      </c>
      <c r="H1629">
        <f>$W$34*(1+$W$35)^C1629</f>
        <v>0</v>
      </c>
      <c r="I1629">
        <f>MIN(E1629,F1629)</f>
        <v>0</v>
      </c>
      <c r="J1629">
        <f>MIN(E1629-I1629,G1629)</f>
        <v>0</v>
      </c>
      <c r="K1629">
        <f>MIN(E1629-I1629-J1629,H1629)</f>
        <v>0</v>
      </c>
      <c r="L1629">
        <f>E1629-I1629-J1629-K1629</f>
        <v>0</v>
      </c>
      <c r="M1629">
        <f>IF((I1629+J1629+(1-$W$36)*L1629)/$W$39&gt;=$W$38,1,0)</f>
        <v>0</v>
      </c>
      <c r="N1629">
        <f>IF(M1629=1,$W$37,$W$36)*L1629</f>
        <v>0</v>
      </c>
      <c r="O1629">
        <f>EXP(-$W$26*C1629)*I1629</f>
        <v>0</v>
      </c>
      <c r="P1629">
        <f>EXP(-$W$26*C1629)*J1629</f>
        <v>0</v>
      </c>
      <c r="Q1629">
        <f>EXP(-$W$26*C1629)*K1629</f>
        <v>0</v>
      </c>
      <c r="R1629">
        <f>EXP(-$W$26*C1629)*(L1629-N1629)</f>
        <v>0</v>
      </c>
      <c r="S1629">
        <f>EXP(-$W$26*C1629)*N1629</f>
        <v>0</v>
      </c>
      <c r="T1629">
        <f>EXP(-$W$26*C1629)*E1629</f>
        <v>0</v>
      </c>
    </row>
    <row r="1630" spans="1:20">
      <c r="A1630">
        <v>1621</v>
      </c>
      <c r="B1630">
        <f>RAND()</f>
        <v>0</v>
      </c>
      <c r="C1630">
        <f>IF(B1630&lt;$W$41,3,IF(B1630&lt;$W$41+$W$42,4,5))</f>
        <v>0</v>
      </c>
      <c r="D1630">
        <f>NORMSINV(RAND())</f>
        <v>0</v>
      </c>
      <c r="E1630">
        <f>$W$25*EXP(($W$26-$W$28-0.5*$W$27^2)*C1630+$W$27*SQRT(C1630)*D1630)</f>
        <v>0</v>
      </c>
      <c r="F1630">
        <f>$W$30*(1+$W$31)^C1630</f>
        <v>0</v>
      </c>
      <c r="G1630">
        <f>$W$32*(1+$W$33)^C1630</f>
        <v>0</v>
      </c>
      <c r="H1630">
        <f>$W$34*(1+$W$35)^C1630</f>
        <v>0</v>
      </c>
      <c r="I1630">
        <f>MIN(E1630,F1630)</f>
        <v>0</v>
      </c>
      <c r="J1630">
        <f>MIN(E1630-I1630,G1630)</f>
        <v>0</v>
      </c>
      <c r="K1630">
        <f>MIN(E1630-I1630-J1630,H1630)</f>
        <v>0</v>
      </c>
      <c r="L1630">
        <f>E1630-I1630-J1630-K1630</f>
        <v>0</v>
      </c>
      <c r="M1630">
        <f>IF((I1630+J1630+(1-$W$36)*L1630)/$W$39&gt;=$W$38,1,0)</f>
        <v>0</v>
      </c>
      <c r="N1630">
        <f>IF(M1630=1,$W$37,$W$36)*L1630</f>
        <v>0</v>
      </c>
      <c r="O1630">
        <f>EXP(-$W$26*C1630)*I1630</f>
        <v>0</v>
      </c>
      <c r="P1630">
        <f>EXP(-$W$26*C1630)*J1630</f>
        <v>0</v>
      </c>
      <c r="Q1630">
        <f>EXP(-$W$26*C1630)*K1630</f>
        <v>0</v>
      </c>
      <c r="R1630">
        <f>EXP(-$W$26*C1630)*(L1630-N1630)</f>
        <v>0</v>
      </c>
      <c r="S1630">
        <f>EXP(-$W$26*C1630)*N1630</f>
        <v>0</v>
      </c>
      <c r="T1630">
        <f>EXP(-$W$26*C1630)*E1630</f>
        <v>0</v>
      </c>
    </row>
    <row r="1631" spans="1:20">
      <c r="A1631">
        <v>1622</v>
      </c>
      <c r="B1631">
        <f>RAND()</f>
        <v>0</v>
      </c>
      <c r="C1631">
        <f>IF(B1631&lt;$W$41,3,IF(B1631&lt;$W$41+$W$42,4,5))</f>
        <v>0</v>
      </c>
      <c r="D1631">
        <f>NORMSINV(RAND())</f>
        <v>0</v>
      </c>
      <c r="E1631">
        <f>$W$25*EXP(($W$26-$W$28-0.5*$W$27^2)*C1631+$W$27*SQRT(C1631)*D1631)</f>
        <v>0</v>
      </c>
      <c r="F1631">
        <f>$W$30*(1+$W$31)^C1631</f>
        <v>0</v>
      </c>
      <c r="G1631">
        <f>$W$32*(1+$W$33)^C1631</f>
        <v>0</v>
      </c>
      <c r="H1631">
        <f>$W$34*(1+$W$35)^C1631</f>
        <v>0</v>
      </c>
      <c r="I1631">
        <f>MIN(E1631,F1631)</f>
        <v>0</v>
      </c>
      <c r="J1631">
        <f>MIN(E1631-I1631,G1631)</f>
        <v>0</v>
      </c>
      <c r="K1631">
        <f>MIN(E1631-I1631-J1631,H1631)</f>
        <v>0</v>
      </c>
      <c r="L1631">
        <f>E1631-I1631-J1631-K1631</f>
        <v>0</v>
      </c>
      <c r="M1631">
        <f>IF((I1631+J1631+(1-$W$36)*L1631)/$W$39&gt;=$W$38,1,0)</f>
        <v>0</v>
      </c>
      <c r="N1631">
        <f>IF(M1631=1,$W$37,$W$36)*L1631</f>
        <v>0</v>
      </c>
      <c r="O1631">
        <f>EXP(-$W$26*C1631)*I1631</f>
        <v>0</v>
      </c>
      <c r="P1631">
        <f>EXP(-$W$26*C1631)*J1631</f>
        <v>0</v>
      </c>
      <c r="Q1631">
        <f>EXP(-$W$26*C1631)*K1631</f>
        <v>0</v>
      </c>
      <c r="R1631">
        <f>EXP(-$W$26*C1631)*(L1631-N1631)</f>
        <v>0</v>
      </c>
      <c r="S1631">
        <f>EXP(-$W$26*C1631)*N1631</f>
        <v>0</v>
      </c>
      <c r="T1631">
        <f>EXP(-$W$26*C1631)*E1631</f>
        <v>0</v>
      </c>
    </row>
    <row r="1632" spans="1:20">
      <c r="A1632">
        <v>1623</v>
      </c>
      <c r="B1632">
        <f>RAND()</f>
        <v>0</v>
      </c>
      <c r="C1632">
        <f>IF(B1632&lt;$W$41,3,IF(B1632&lt;$W$41+$W$42,4,5))</f>
        <v>0</v>
      </c>
      <c r="D1632">
        <f>NORMSINV(RAND())</f>
        <v>0</v>
      </c>
      <c r="E1632">
        <f>$W$25*EXP(($W$26-$W$28-0.5*$W$27^2)*C1632+$W$27*SQRT(C1632)*D1632)</f>
        <v>0</v>
      </c>
      <c r="F1632">
        <f>$W$30*(1+$W$31)^C1632</f>
        <v>0</v>
      </c>
      <c r="G1632">
        <f>$W$32*(1+$W$33)^C1632</f>
        <v>0</v>
      </c>
      <c r="H1632">
        <f>$W$34*(1+$W$35)^C1632</f>
        <v>0</v>
      </c>
      <c r="I1632">
        <f>MIN(E1632,F1632)</f>
        <v>0</v>
      </c>
      <c r="J1632">
        <f>MIN(E1632-I1632,G1632)</f>
        <v>0</v>
      </c>
      <c r="K1632">
        <f>MIN(E1632-I1632-J1632,H1632)</f>
        <v>0</v>
      </c>
      <c r="L1632">
        <f>E1632-I1632-J1632-K1632</f>
        <v>0</v>
      </c>
      <c r="M1632">
        <f>IF((I1632+J1632+(1-$W$36)*L1632)/$W$39&gt;=$W$38,1,0)</f>
        <v>0</v>
      </c>
      <c r="N1632">
        <f>IF(M1632=1,$W$37,$W$36)*L1632</f>
        <v>0</v>
      </c>
      <c r="O1632">
        <f>EXP(-$W$26*C1632)*I1632</f>
        <v>0</v>
      </c>
      <c r="P1632">
        <f>EXP(-$W$26*C1632)*J1632</f>
        <v>0</v>
      </c>
      <c r="Q1632">
        <f>EXP(-$W$26*C1632)*K1632</f>
        <v>0</v>
      </c>
      <c r="R1632">
        <f>EXP(-$W$26*C1632)*(L1632-N1632)</f>
        <v>0</v>
      </c>
      <c r="S1632">
        <f>EXP(-$W$26*C1632)*N1632</f>
        <v>0</v>
      </c>
      <c r="T1632">
        <f>EXP(-$W$26*C1632)*E1632</f>
        <v>0</v>
      </c>
    </row>
    <row r="1633" spans="1:20">
      <c r="A1633">
        <v>1624</v>
      </c>
      <c r="B1633">
        <f>RAND()</f>
        <v>0</v>
      </c>
      <c r="C1633">
        <f>IF(B1633&lt;$W$41,3,IF(B1633&lt;$W$41+$W$42,4,5))</f>
        <v>0</v>
      </c>
      <c r="D1633">
        <f>NORMSINV(RAND())</f>
        <v>0</v>
      </c>
      <c r="E1633">
        <f>$W$25*EXP(($W$26-$W$28-0.5*$W$27^2)*C1633+$W$27*SQRT(C1633)*D1633)</f>
        <v>0</v>
      </c>
      <c r="F1633">
        <f>$W$30*(1+$W$31)^C1633</f>
        <v>0</v>
      </c>
      <c r="G1633">
        <f>$W$32*(1+$W$33)^C1633</f>
        <v>0</v>
      </c>
      <c r="H1633">
        <f>$W$34*(1+$W$35)^C1633</f>
        <v>0</v>
      </c>
      <c r="I1633">
        <f>MIN(E1633,F1633)</f>
        <v>0</v>
      </c>
      <c r="J1633">
        <f>MIN(E1633-I1633,G1633)</f>
        <v>0</v>
      </c>
      <c r="K1633">
        <f>MIN(E1633-I1633-J1633,H1633)</f>
        <v>0</v>
      </c>
      <c r="L1633">
        <f>E1633-I1633-J1633-K1633</f>
        <v>0</v>
      </c>
      <c r="M1633">
        <f>IF((I1633+J1633+(1-$W$36)*L1633)/$W$39&gt;=$W$38,1,0)</f>
        <v>0</v>
      </c>
      <c r="N1633">
        <f>IF(M1633=1,$W$37,$W$36)*L1633</f>
        <v>0</v>
      </c>
      <c r="O1633">
        <f>EXP(-$W$26*C1633)*I1633</f>
        <v>0</v>
      </c>
      <c r="P1633">
        <f>EXP(-$W$26*C1633)*J1633</f>
        <v>0</v>
      </c>
      <c r="Q1633">
        <f>EXP(-$W$26*C1633)*K1633</f>
        <v>0</v>
      </c>
      <c r="R1633">
        <f>EXP(-$W$26*C1633)*(L1633-N1633)</f>
        <v>0</v>
      </c>
      <c r="S1633">
        <f>EXP(-$W$26*C1633)*N1633</f>
        <v>0</v>
      </c>
      <c r="T1633">
        <f>EXP(-$W$26*C1633)*E1633</f>
        <v>0</v>
      </c>
    </row>
    <row r="1634" spans="1:20">
      <c r="A1634">
        <v>1625</v>
      </c>
      <c r="B1634">
        <f>RAND()</f>
        <v>0</v>
      </c>
      <c r="C1634">
        <f>IF(B1634&lt;$W$41,3,IF(B1634&lt;$W$41+$W$42,4,5))</f>
        <v>0</v>
      </c>
      <c r="D1634">
        <f>NORMSINV(RAND())</f>
        <v>0</v>
      </c>
      <c r="E1634">
        <f>$W$25*EXP(($W$26-$W$28-0.5*$W$27^2)*C1634+$W$27*SQRT(C1634)*D1634)</f>
        <v>0</v>
      </c>
      <c r="F1634">
        <f>$W$30*(1+$W$31)^C1634</f>
        <v>0</v>
      </c>
      <c r="G1634">
        <f>$W$32*(1+$W$33)^C1634</f>
        <v>0</v>
      </c>
      <c r="H1634">
        <f>$W$34*(1+$W$35)^C1634</f>
        <v>0</v>
      </c>
      <c r="I1634">
        <f>MIN(E1634,F1634)</f>
        <v>0</v>
      </c>
      <c r="J1634">
        <f>MIN(E1634-I1634,G1634)</f>
        <v>0</v>
      </c>
      <c r="K1634">
        <f>MIN(E1634-I1634-J1634,H1634)</f>
        <v>0</v>
      </c>
      <c r="L1634">
        <f>E1634-I1634-J1634-K1634</f>
        <v>0</v>
      </c>
      <c r="M1634">
        <f>IF((I1634+J1634+(1-$W$36)*L1634)/$W$39&gt;=$W$38,1,0)</f>
        <v>0</v>
      </c>
      <c r="N1634">
        <f>IF(M1634=1,$W$37,$W$36)*L1634</f>
        <v>0</v>
      </c>
      <c r="O1634">
        <f>EXP(-$W$26*C1634)*I1634</f>
        <v>0</v>
      </c>
      <c r="P1634">
        <f>EXP(-$W$26*C1634)*J1634</f>
        <v>0</v>
      </c>
      <c r="Q1634">
        <f>EXP(-$W$26*C1634)*K1634</f>
        <v>0</v>
      </c>
      <c r="R1634">
        <f>EXP(-$W$26*C1634)*(L1634-N1634)</f>
        <v>0</v>
      </c>
      <c r="S1634">
        <f>EXP(-$W$26*C1634)*N1634</f>
        <v>0</v>
      </c>
      <c r="T1634">
        <f>EXP(-$W$26*C1634)*E1634</f>
        <v>0</v>
      </c>
    </row>
    <row r="1635" spans="1:20">
      <c r="A1635">
        <v>1626</v>
      </c>
      <c r="B1635">
        <f>RAND()</f>
        <v>0</v>
      </c>
      <c r="C1635">
        <f>IF(B1635&lt;$W$41,3,IF(B1635&lt;$W$41+$W$42,4,5))</f>
        <v>0</v>
      </c>
      <c r="D1635">
        <f>NORMSINV(RAND())</f>
        <v>0</v>
      </c>
      <c r="E1635">
        <f>$W$25*EXP(($W$26-$W$28-0.5*$W$27^2)*C1635+$W$27*SQRT(C1635)*D1635)</f>
        <v>0</v>
      </c>
      <c r="F1635">
        <f>$W$30*(1+$W$31)^C1635</f>
        <v>0</v>
      </c>
      <c r="G1635">
        <f>$W$32*(1+$W$33)^C1635</f>
        <v>0</v>
      </c>
      <c r="H1635">
        <f>$W$34*(1+$W$35)^C1635</f>
        <v>0</v>
      </c>
      <c r="I1635">
        <f>MIN(E1635,F1635)</f>
        <v>0</v>
      </c>
      <c r="J1635">
        <f>MIN(E1635-I1635,G1635)</f>
        <v>0</v>
      </c>
      <c r="K1635">
        <f>MIN(E1635-I1635-J1635,H1635)</f>
        <v>0</v>
      </c>
      <c r="L1635">
        <f>E1635-I1635-J1635-K1635</f>
        <v>0</v>
      </c>
      <c r="M1635">
        <f>IF((I1635+J1635+(1-$W$36)*L1635)/$W$39&gt;=$W$38,1,0)</f>
        <v>0</v>
      </c>
      <c r="N1635">
        <f>IF(M1635=1,$W$37,$W$36)*L1635</f>
        <v>0</v>
      </c>
      <c r="O1635">
        <f>EXP(-$W$26*C1635)*I1635</f>
        <v>0</v>
      </c>
      <c r="P1635">
        <f>EXP(-$W$26*C1635)*J1635</f>
        <v>0</v>
      </c>
      <c r="Q1635">
        <f>EXP(-$W$26*C1635)*K1635</f>
        <v>0</v>
      </c>
      <c r="R1635">
        <f>EXP(-$W$26*C1635)*(L1635-N1635)</f>
        <v>0</v>
      </c>
      <c r="S1635">
        <f>EXP(-$W$26*C1635)*N1635</f>
        <v>0</v>
      </c>
      <c r="T1635">
        <f>EXP(-$W$26*C1635)*E1635</f>
        <v>0</v>
      </c>
    </row>
    <row r="1636" spans="1:20">
      <c r="A1636">
        <v>1627</v>
      </c>
      <c r="B1636">
        <f>RAND()</f>
        <v>0</v>
      </c>
      <c r="C1636">
        <f>IF(B1636&lt;$W$41,3,IF(B1636&lt;$W$41+$W$42,4,5))</f>
        <v>0</v>
      </c>
      <c r="D1636">
        <f>NORMSINV(RAND())</f>
        <v>0</v>
      </c>
      <c r="E1636">
        <f>$W$25*EXP(($W$26-$W$28-0.5*$W$27^2)*C1636+$W$27*SQRT(C1636)*D1636)</f>
        <v>0</v>
      </c>
      <c r="F1636">
        <f>$W$30*(1+$W$31)^C1636</f>
        <v>0</v>
      </c>
      <c r="G1636">
        <f>$W$32*(1+$W$33)^C1636</f>
        <v>0</v>
      </c>
      <c r="H1636">
        <f>$W$34*(1+$W$35)^C1636</f>
        <v>0</v>
      </c>
      <c r="I1636">
        <f>MIN(E1636,F1636)</f>
        <v>0</v>
      </c>
      <c r="J1636">
        <f>MIN(E1636-I1636,G1636)</f>
        <v>0</v>
      </c>
      <c r="K1636">
        <f>MIN(E1636-I1636-J1636,H1636)</f>
        <v>0</v>
      </c>
      <c r="L1636">
        <f>E1636-I1636-J1636-K1636</f>
        <v>0</v>
      </c>
      <c r="M1636">
        <f>IF((I1636+J1636+(1-$W$36)*L1636)/$W$39&gt;=$W$38,1,0)</f>
        <v>0</v>
      </c>
      <c r="N1636">
        <f>IF(M1636=1,$W$37,$W$36)*L1636</f>
        <v>0</v>
      </c>
      <c r="O1636">
        <f>EXP(-$W$26*C1636)*I1636</f>
        <v>0</v>
      </c>
      <c r="P1636">
        <f>EXP(-$W$26*C1636)*J1636</f>
        <v>0</v>
      </c>
      <c r="Q1636">
        <f>EXP(-$W$26*C1636)*K1636</f>
        <v>0</v>
      </c>
      <c r="R1636">
        <f>EXP(-$W$26*C1636)*(L1636-N1636)</f>
        <v>0</v>
      </c>
      <c r="S1636">
        <f>EXP(-$W$26*C1636)*N1636</f>
        <v>0</v>
      </c>
      <c r="T1636">
        <f>EXP(-$W$26*C1636)*E1636</f>
        <v>0</v>
      </c>
    </row>
    <row r="1637" spans="1:20">
      <c r="A1637">
        <v>1628</v>
      </c>
      <c r="B1637">
        <f>RAND()</f>
        <v>0</v>
      </c>
      <c r="C1637">
        <f>IF(B1637&lt;$W$41,3,IF(B1637&lt;$W$41+$W$42,4,5))</f>
        <v>0</v>
      </c>
      <c r="D1637">
        <f>NORMSINV(RAND())</f>
        <v>0</v>
      </c>
      <c r="E1637">
        <f>$W$25*EXP(($W$26-$W$28-0.5*$W$27^2)*C1637+$W$27*SQRT(C1637)*D1637)</f>
        <v>0</v>
      </c>
      <c r="F1637">
        <f>$W$30*(1+$W$31)^C1637</f>
        <v>0</v>
      </c>
      <c r="G1637">
        <f>$W$32*(1+$W$33)^C1637</f>
        <v>0</v>
      </c>
      <c r="H1637">
        <f>$W$34*(1+$W$35)^C1637</f>
        <v>0</v>
      </c>
      <c r="I1637">
        <f>MIN(E1637,F1637)</f>
        <v>0</v>
      </c>
      <c r="J1637">
        <f>MIN(E1637-I1637,G1637)</f>
        <v>0</v>
      </c>
      <c r="K1637">
        <f>MIN(E1637-I1637-J1637,H1637)</f>
        <v>0</v>
      </c>
      <c r="L1637">
        <f>E1637-I1637-J1637-K1637</f>
        <v>0</v>
      </c>
      <c r="M1637">
        <f>IF((I1637+J1637+(1-$W$36)*L1637)/$W$39&gt;=$W$38,1,0)</f>
        <v>0</v>
      </c>
      <c r="N1637">
        <f>IF(M1637=1,$W$37,$W$36)*L1637</f>
        <v>0</v>
      </c>
      <c r="O1637">
        <f>EXP(-$W$26*C1637)*I1637</f>
        <v>0</v>
      </c>
      <c r="P1637">
        <f>EXP(-$W$26*C1637)*J1637</f>
        <v>0</v>
      </c>
      <c r="Q1637">
        <f>EXP(-$W$26*C1637)*K1637</f>
        <v>0</v>
      </c>
      <c r="R1637">
        <f>EXP(-$W$26*C1637)*(L1637-N1637)</f>
        <v>0</v>
      </c>
      <c r="S1637">
        <f>EXP(-$W$26*C1637)*N1637</f>
        <v>0</v>
      </c>
      <c r="T1637">
        <f>EXP(-$W$26*C1637)*E1637</f>
        <v>0</v>
      </c>
    </row>
    <row r="1638" spans="1:20">
      <c r="A1638">
        <v>1629</v>
      </c>
      <c r="B1638">
        <f>RAND()</f>
        <v>0</v>
      </c>
      <c r="C1638">
        <f>IF(B1638&lt;$W$41,3,IF(B1638&lt;$W$41+$W$42,4,5))</f>
        <v>0</v>
      </c>
      <c r="D1638">
        <f>NORMSINV(RAND())</f>
        <v>0</v>
      </c>
      <c r="E1638">
        <f>$W$25*EXP(($W$26-$W$28-0.5*$W$27^2)*C1638+$W$27*SQRT(C1638)*D1638)</f>
        <v>0</v>
      </c>
      <c r="F1638">
        <f>$W$30*(1+$W$31)^C1638</f>
        <v>0</v>
      </c>
      <c r="G1638">
        <f>$W$32*(1+$W$33)^C1638</f>
        <v>0</v>
      </c>
      <c r="H1638">
        <f>$W$34*(1+$W$35)^C1638</f>
        <v>0</v>
      </c>
      <c r="I1638">
        <f>MIN(E1638,F1638)</f>
        <v>0</v>
      </c>
      <c r="J1638">
        <f>MIN(E1638-I1638,G1638)</f>
        <v>0</v>
      </c>
      <c r="K1638">
        <f>MIN(E1638-I1638-J1638,H1638)</f>
        <v>0</v>
      </c>
      <c r="L1638">
        <f>E1638-I1638-J1638-K1638</f>
        <v>0</v>
      </c>
      <c r="M1638">
        <f>IF((I1638+J1638+(1-$W$36)*L1638)/$W$39&gt;=$W$38,1,0)</f>
        <v>0</v>
      </c>
      <c r="N1638">
        <f>IF(M1638=1,$W$37,$W$36)*L1638</f>
        <v>0</v>
      </c>
      <c r="O1638">
        <f>EXP(-$W$26*C1638)*I1638</f>
        <v>0</v>
      </c>
      <c r="P1638">
        <f>EXP(-$W$26*C1638)*J1638</f>
        <v>0</v>
      </c>
      <c r="Q1638">
        <f>EXP(-$W$26*C1638)*K1638</f>
        <v>0</v>
      </c>
      <c r="R1638">
        <f>EXP(-$W$26*C1638)*(L1638-N1638)</f>
        <v>0</v>
      </c>
      <c r="S1638">
        <f>EXP(-$W$26*C1638)*N1638</f>
        <v>0</v>
      </c>
      <c r="T1638">
        <f>EXP(-$W$26*C1638)*E1638</f>
        <v>0</v>
      </c>
    </row>
    <row r="1639" spans="1:20">
      <c r="A1639">
        <v>1630</v>
      </c>
      <c r="B1639">
        <f>RAND()</f>
        <v>0</v>
      </c>
      <c r="C1639">
        <f>IF(B1639&lt;$W$41,3,IF(B1639&lt;$W$41+$W$42,4,5))</f>
        <v>0</v>
      </c>
      <c r="D1639">
        <f>NORMSINV(RAND())</f>
        <v>0</v>
      </c>
      <c r="E1639">
        <f>$W$25*EXP(($W$26-$W$28-0.5*$W$27^2)*C1639+$W$27*SQRT(C1639)*D1639)</f>
        <v>0</v>
      </c>
      <c r="F1639">
        <f>$W$30*(1+$W$31)^C1639</f>
        <v>0</v>
      </c>
      <c r="G1639">
        <f>$W$32*(1+$W$33)^C1639</f>
        <v>0</v>
      </c>
      <c r="H1639">
        <f>$W$34*(1+$W$35)^C1639</f>
        <v>0</v>
      </c>
      <c r="I1639">
        <f>MIN(E1639,F1639)</f>
        <v>0</v>
      </c>
      <c r="J1639">
        <f>MIN(E1639-I1639,G1639)</f>
        <v>0</v>
      </c>
      <c r="K1639">
        <f>MIN(E1639-I1639-J1639,H1639)</f>
        <v>0</v>
      </c>
      <c r="L1639">
        <f>E1639-I1639-J1639-K1639</f>
        <v>0</v>
      </c>
      <c r="M1639">
        <f>IF((I1639+J1639+(1-$W$36)*L1639)/$W$39&gt;=$W$38,1,0)</f>
        <v>0</v>
      </c>
      <c r="N1639">
        <f>IF(M1639=1,$W$37,$W$36)*L1639</f>
        <v>0</v>
      </c>
      <c r="O1639">
        <f>EXP(-$W$26*C1639)*I1639</f>
        <v>0</v>
      </c>
      <c r="P1639">
        <f>EXP(-$W$26*C1639)*J1639</f>
        <v>0</v>
      </c>
      <c r="Q1639">
        <f>EXP(-$W$26*C1639)*K1639</f>
        <v>0</v>
      </c>
      <c r="R1639">
        <f>EXP(-$W$26*C1639)*(L1639-N1639)</f>
        <v>0</v>
      </c>
      <c r="S1639">
        <f>EXP(-$W$26*C1639)*N1639</f>
        <v>0</v>
      </c>
      <c r="T1639">
        <f>EXP(-$W$26*C1639)*E1639</f>
        <v>0</v>
      </c>
    </row>
    <row r="1640" spans="1:20">
      <c r="A1640">
        <v>1631</v>
      </c>
      <c r="B1640">
        <f>RAND()</f>
        <v>0</v>
      </c>
      <c r="C1640">
        <f>IF(B1640&lt;$W$41,3,IF(B1640&lt;$W$41+$W$42,4,5))</f>
        <v>0</v>
      </c>
      <c r="D1640">
        <f>NORMSINV(RAND())</f>
        <v>0</v>
      </c>
      <c r="E1640">
        <f>$W$25*EXP(($W$26-$W$28-0.5*$W$27^2)*C1640+$W$27*SQRT(C1640)*D1640)</f>
        <v>0</v>
      </c>
      <c r="F1640">
        <f>$W$30*(1+$W$31)^C1640</f>
        <v>0</v>
      </c>
      <c r="G1640">
        <f>$W$32*(1+$W$33)^C1640</f>
        <v>0</v>
      </c>
      <c r="H1640">
        <f>$W$34*(1+$W$35)^C1640</f>
        <v>0</v>
      </c>
      <c r="I1640">
        <f>MIN(E1640,F1640)</f>
        <v>0</v>
      </c>
      <c r="J1640">
        <f>MIN(E1640-I1640,G1640)</f>
        <v>0</v>
      </c>
      <c r="K1640">
        <f>MIN(E1640-I1640-J1640,H1640)</f>
        <v>0</v>
      </c>
      <c r="L1640">
        <f>E1640-I1640-J1640-K1640</f>
        <v>0</v>
      </c>
      <c r="M1640">
        <f>IF((I1640+J1640+(1-$W$36)*L1640)/$W$39&gt;=$W$38,1,0)</f>
        <v>0</v>
      </c>
      <c r="N1640">
        <f>IF(M1640=1,$W$37,$W$36)*L1640</f>
        <v>0</v>
      </c>
      <c r="O1640">
        <f>EXP(-$W$26*C1640)*I1640</f>
        <v>0</v>
      </c>
      <c r="P1640">
        <f>EXP(-$W$26*C1640)*J1640</f>
        <v>0</v>
      </c>
      <c r="Q1640">
        <f>EXP(-$W$26*C1640)*K1640</f>
        <v>0</v>
      </c>
      <c r="R1640">
        <f>EXP(-$W$26*C1640)*(L1640-N1640)</f>
        <v>0</v>
      </c>
      <c r="S1640">
        <f>EXP(-$W$26*C1640)*N1640</f>
        <v>0</v>
      </c>
      <c r="T1640">
        <f>EXP(-$W$26*C1640)*E1640</f>
        <v>0</v>
      </c>
    </row>
    <row r="1641" spans="1:20">
      <c r="A1641">
        <v>1632</v>
      </c>
      <c r="B1641">
        <f>RAND()</f>
        <v>0</v>
      </c>
      <c r="C1641">
        <f>IF(B1641&lt;$W$41,3,IF(B1641&lt;$W$41+$W$42,4,5))</f>
        <v>0</v>
      </c>
      <c r="D1641">
        <f>NORMSINV(RAND())</f>
        <v>0</v>
      </c>
      <c r="E1641">
        <f>$W$25*EXP(($W$26-$W$28-0.5*$W$27^2)*C1641+$W$27*SQRT(C1641)*D1641)</f>
        <v>0</v>
      </c>
      <c r="F1641">
        <f>$W$30*(1+$W$31)^C1641</f>
        <v>0</v>
      </c>
      <c r="G1641">
        <f>$W$32*(1+$W$33)^C1641</f>
        <v>0</v>
      </c>
      <c r="H1641">
        <f>$W$34*(1+$W$35)^C1641</f>
        <v>0</v>
      </c>
      <c r="I1641">
        <f>MIN(E1641,F1641)</f>
        <v>0</v>
      </c>
      <c r="J1641">
        <f>MIN(E1641-I1641,G1641)</f>
        <v>0</v>
      </c>
      <c r="K1641">
        <f>MIN(E1641-I1641-J1641,H1641)</f>
        <v>0</v>
      </c>
      <c r="L1641">
        <f>E1641-I1641-J1641-K1641</f>
        <v>0</v>
      </c>
      <c r="M1641">
        <f>IF((I1641+J1641+(1-$W$36)*L1641)/$W$39&gt;=$W$38,1,0)</f>
        <v>0</v>
      </c>
      <c r="N1641">
        <f>IF(M1641=1,$W$37,$W$36)*L1641</f>
        <v>0</v>
      </c>
      <c r="O1641">
        <f>EXP(-$W$26*C1641)*I1641</f>
        <v>0</v>
      </c>
      <c r="P1641">
        <f>EXP(-$W$26*C1641)*J1641</f>
        <v>0</v>
      </c>
      <c r="Q1641">
        <f>EXP(-$W$26*C1641)*K1641</f>
        <v>0</v>
      </c>
      <c r="R1641">
        <f>EXP(-$W$26*C1641)*(L1641-N1641)</f>
        <v>0</v>
      </c>
      <c r="S1641">
        <f>EXP(-$W$26*C1641)*N1641</f>
        <v>0</v>
      </c>
      <c r="T1641">
        <f>EXP(-$W$26*C1641)*E1641</f>
        <v>0</v>
      </c>
    </row>
    <row r="1642" spans="1:20">
      <c r="A1642">
        <v>1633</v>
      </c>
      <c r="B1642">
        <f>RAND()</f>
        <v>0</v>
      </c>
      <c r="C1642">
        <f>IF(B1642&lt;$W$41,3,IF(B1642&lt;$W$41+$W$42,4,5))</f>
        <v>0</v>
      </c>
      <c r="D1642">
        <f>NORMSINV(RAND())</f>
        <v>0</v>
      </c>
      <c r="E1642">
        <f>$W$25*EXP(($W$26-$W$28-0.5*$W$27^2)*C1642+$W$27*SQRT(C1642)*D1642)</f>
        <v>0</v>
      </c>
      <c r="F1642">
        <f>$W$30*(1+$W$31)^C1642</f>
        <v>0</v>
      </c>
      <c r="G1642">
        <f>$W$32*(1+$W$33)^C1642</f>
        <v>0</v>
      </c>
      <c r="H1642">
        <f>$W$34*(1+$W$35)^C1642</f>
        <v>0</v>
      </c>
      <c r="I1642">
        <f>MIN(E1642,F1642)</f>
        <v>0</v>
      </c>
      <c r="J1642">
        <f>MIN(E1642-I1642,G1642)</f>
        <v>0</v>
      </c>
      <c r="K1642">
        <f>MIN(E1642-I1642-J1642,H1642)</f>
        <v>0</v>
      </c>
      <c r="L1642">
        <f>E1642-I1642-J1642-K1642</f>
        <v>0</v>
      </c>
      <c r="M1642">
        <f>IF((I1642+J1642+(1-$W$36)*L1642)/$W$39&gt;=$W$38,1,0)</f>
        <v>0</v>
      </c>
      <c r="N1642">
        <f>IF(M1642=1,$W$37,$W$36)*L1642</f>
        <v>0</v>
      </c>
      <c r="O1642">
        <f>EXP(-$W$26*C1642)*I1642</f>
        <v>0</v>
      </c>
      <c r="P1642">
        <f>EXP(-$W$26*C1642)*J1642</f>
        <v>0</v>
      </c>
      <c r="Q1642">
        <f>EXP(-$W$26*C1642)*K1642</f>
        <v>0</v>
      </c>
      <c r="R1642">
        <f>EXP(-$W$26*C1642)*(L1642-N1642)</f>
        <v>0</v>
      </c>
      <c r="S1642">
        <f>EXP(-$W$26*C1642)*N1642</f>
        <v>0</v>
      </c>
      <c r="T1642">
        <f>EXP(-$W$26*C1642)*E1642</f>
        <v>0</v>
      </c>
    </row>
    <row r="1643" spans="1:20">
      <c r="A1643">
        <v>1634</v>
      </c>
      <c r="B1643">
        <f>RAND()</f>
        <v>0</v>
      </c>
      <c r="C1643">
        <f>IF(B1643&lt;$W$41,3,IF(B1643&lt;$W$41+$W$42,4,5))</f>
        <v>0</v>
      </c>
      <c r="D1643">
        <f>NORMSINV(RAND())</f>
        <v>0</v>
      </c>
      <c r="E1643">
        <f>$W$25*EXP(($W$26-$W$28-0.5*$W$27^2)*C1643+$W$27*SQRT(C1643)*D1643)</f>
        <v>0</v>
      </c>
      <c r="F1643">
        <f>$W$30*(1+$W$31)^C1643</f>
        <v>0</v>
      </c>
      <c r="G1643">
        <f>$W$32*(1+$W$33)^C1643</f>
        <v>0</v>
      </c>
      <c r="H1643">
        <f>$W$34*(1+$W$35)^C1643</f>
        <v>0</v>
      </c>
      <c r="I1643">
        <f>MIN(E1643,F1643)</f>
        <v>0</v>
      </c>
      <c r="J1643">
        <f>MIN(E1643-I1643,G1643)</f>
        <v>0</v>
      </c>
      <c r="K1643">
        <f>MIN(E1643-I1643-J1643,H1643)</f>
        <v>0</v>
      </c>
      <c r="L1643">
        <f>E1643-I1643-J1643-K1643</f>
        <v>0</v>
      </c>
      <c r="M1643">
        <f>IF((I1643+J1643+(1-$W$36)*L1643)/$W$39&gt;=$W$38,1,0)</f>
        <v>0</v>
      </c>
      <c r="N1643">
        <f>IF(M1643=1,$W$37,$W$36)*L1643</f>
        <v>0</v>
      </c>
      <c r="O1643">
        <f>EXP(-$W$26*C1643)*I1643</f>
        <v>0</v>
      </c>
      <c r="P1643">
        <f>EXP(-$W$26*C1643)*J1643</f>
        <v>0</v>
      </c>
      <c r="Q1643">
        <f>EXP(-$W$26*C1643)*K1643</f>
        <v>0</v>
      </c>
      <c r="R1643">
        <f>EXP(-$W$26*C1643)*(L1643-N1643)</f>
        <v>0</v>
      </c>
      <c r="S1643">
        <f>EXP(-$W$26*C1643)*N1643</f>
        <v>0</v>
      </c>
      <c r="T1643">
        <f>EXP(-$W$26*C1643)*E1643</f>
        <v>0</v>
      </c>
    </row>
    <row r="1644" spans="1:20">
      <c r="A1644">
        <v>1635</v>
      </c>
      <c r="B1644">
        <f>RAND()</f>
        <v>0</v>
      </c>
      <c r="C1644">
        <f>IF(B1644&lt;$W$41,3,IF(B1644&lt;$W$41+$W$42,4,5))</f>
        <v>0</v>
      </c>
      <c r="D1644">
        <f>NORMSINV(RAND())</f>
        <v>0</v>
      </c>
      <c r="E1644">
        <f>$W$25*EXP(($W$26-$W$28-0.5*$W$27^2)*C1644+$W$27*SQRT(C1644)*D1644)</f>
        <v>0</v>
      </c>
      <c r="F1644">
        <f>$W$30*(1+$W$31)^C1644</f>
        <v>0</v>
      </c>
      <c r="G1644">
        <f>$W$32*(1+$W$33)^C1644</f>
        <v>0</v>
      </c>
      <c r="H1644">
        <f>$W$34*(1+$W$35)^C1644</f>
        <v>0</v>
      </c>
      <c r="I1644">
        <f>MIN(E1644,F1644)</f>
        <v>0</v>
      </c>
      <c r="J1644">
        <f>MIN(E1644-I1644,G1644)</f>
        <v>0</v>
      </c>
      <c r="K1644">
        <f>MIN(E1644-I1644-J1644,H1644)</f>
        <v>0</v>
      </c>
      <c r="L1644">
        <f>E1644-I1644-J1644-K1644</f>
        <v>0</v>
      </c>
      <c r="M1644">
        <f>IF((I1644+J1644+(1-$W$36)*L1644)/$W$39&gt;=$W$38,1,0)</f>
        <v>0</v>
      </c>
      <c r="N1644">
        <f>IF(M1644=1,$W$37,$W$36)*L1644</f>
        <v>0</v>
      </c>
      <c r="O1644">
        <f>EXP(-$W$26*C1644)*I1644</f>
        <v>0</v>
      </c>
      <c r="P1644">
        <f>EXP(-$W$26*C1644)*J1644</f>
        <v>0</v>
      </c>
      <c r="Q1644">
        <f>EXP(-$W$26*C1644)*K1644</f>
        <v>0</v>
      </c>
      <c r="R1644">
        <f>EXP(-$W$26*C1644)*(L1644-N1644)</f>
        <v>0</v>
      </c>
      <c r="S1644">
        <f>EXP(-$W$26*C1644)*N1644</f>
        <v>0</v>
      </c>
      <c r="T1644">
        <f>EXP(-$W$26*C1644)*E1644</f>
        <v>0</v>
      </c>
    </row>
    <row r="1645" spans="1:20">
      <c r="A1645">
        <v>1636</v>
      </c>
      <c r="B1645">
        <f>RAND()</f>
        <v>0</v>
      </c>
      <c r="C1645">
        <f>IF(B1645&lt;$W$41,3,IF(B1645&lt;$W$41+$W$42,4,5))</f>
        <v>0</v>
      </c>
      <c r="D1645">
        <f>NORMSINV(RAND())</f>
        <v>0</v>
      </c>
      <c r="E1645">
        <f>$W$25*EXP(($W$26-$W$28-0.5*$W$27^2)*C1645+$W$27*SQRT(C1645)*D1645)</f>
        <v>0</v>
      </c>
      <c r="F1645">
        <f>$W$30*(1+$W$31)^C1645</f>
        <v>0</v>
      </c>
      <c r="G1645">
        <f>$W$32*(1+$W$33)^C1645</f>
        <v>0</v>
      </c>
      <c r="H1645">
        <f>$W$34*(1+$W$35)^C1645</f>
        <v>0</v>
      </c>
      <c r="I1645">
        <f>MIN(E1645,F1645)</f>
        <v>0</v>
      </c>
      <c r="J1645">
        <f>MIN(E1645-I1645,G1645)</f>
        <v>0</v>
      </c>
      <c r="K1645">
        <f>MIN(E1645-I1645-J1645,H1645)</f>
        <v>0</v>
      </c>
      <c r="L1645">
        <f>E1645-I1645-J1645-K1645</f>
        <v>0</v>
      </c>
      <c r="M1645">
        <f>IF((I1645+J1645+(1-$W$36)*L1645)/$W$39&gt;=$W$38,1,0)</f>
        <v>0</v>
      </c>
      <c r="N1645">
        <f>IF(M1645=1,$W$37,$W$36)*L1645</f>
        <v>0</v>
      </c>
      <c r="O1645">
        <f>EXP(-$W$26*C1645)*I1645</f>
        <v>0</v>
      </c>
      <c r="P1645">
        <f>EXP(-$W$26*C1645)*J1645</f>
        <v>0</v>
      </c>
      <c r="Q1645">
        <f>EXP(-$W$26*C1645)*K1645</f>
        <v>0</v>
      </c>
      <c r="R1645">
        <f>EXP(-$W$26*C1645)*(L1645-N1645)</f>
        <v>0</v>
      </c>
      <c r="S1645">
        <f>EXP(-$W$26*C1645)*N1645</f>
        <v>0</v>
      </c>
      <c r="T1645">
        <f>EXP(-$W$26*C1645)*E1645</f>
        <v>0</v>
      </c>
    </row>
    <row r="1646" spans="1:20">
      <c r="A1646">
        <v>1637</v>
      </c>
      <c r="B1646">
        <f>RAND()</f>
        <v>0</v>
      </c>
      <c r="C1646">
        <f>IF(B1646&lt;$W$41,3,IF(B1646&lt;$W$41+$W$42,4,5))</f>
        <v>0</v>
      </c>
      <c r="D1646">
        <f>NORMSINV(RAND())</f>
        <v>0</v>
      </c>
      <c r="E1646">
        <f>$W$25*EXP(($W$26-$W$28-0.5*$W$27^2)*C1646+$W$27*SQRT(C1646)*D1646)</f>
        <v>0</v>
      </c>
      <c r="F1646">
        <f>$W$30*(1+$W$31)^C1646</f>
        <v>0</v>
      </c>
      <c r="G1646">
        <f>$W$32*(1+$W$33)^C1646</f>
        <v>0</v>
      </c>
      <c r="H1646">
        <f>$W$34*(1+$W$35)^C1646</f>
        <v>0</v>
      </c>
      <c r="I1646">
        <f>MIN(E1646,F1646)</f>
        <v>0</v>
      </c>
      <c r="J1646">
        <f>MIN(E1646-I1646,G1646)</f>
        <v>0</v>
      </c>
      <c r="K1646">
        <f>MIN(E1646-I1646-J1646,H1646)</f>
        <v>0</v>
      </c>
      <c r="L1646">
        <f>E1646-I1646-J1646-K1646</f>
        <v>0</v>
      </c>
      <c r="M1646">
        <f>IF((I1646+J1646+(1-$W$36)*L1646)/$W$39&gt;=$W$38,1,0)</f>
        <v>0</v>
      </c>
      <c r="N1646">
        <f>IF(M1646=1,$W$37,$W$36)*L1646</f>
        <v>0</v>
      </c>
      <c r="O1646">
        <f>EXP(-$W$26*C1646)*I1646</f>
        <v>0</v>
      </c>
      <c r="P1646">
        <f>EXP(-$W$26*C1646)*J1646</f>
        <v>0</v>
      </c>
      <c r="Q1646">
        <f>EXP(-$W$26*C1646)*K1646</f>
        <v>0</v>
      </c>
      <c r="R1646">
        <f>EXP(-$W$26*C1646)*(L1646-N1646)</f>
        <v>0</v>
      </c>
      <c r="S1646">
        <f>EXP(-$W$26*C1646)*N1646</f>
        <v>0</v>
      </c>
      <c r="T1646">
        <f>EXP(-$W$26*C1646)*E1646</f>
        <v>0</v>
      </c>
    </row>
    <row r="1647" spans="1:20">
      <c r="A1647">
        <v>1638</v>
      </c>
      <c r="B1647">
        <f>RAND()</f>
        <v>0</v>
      </c>
      <c r="C1647">
        <f>IF(B1647&lt;$W$41,3,IF(B1647&lt;$W$41+$W$42,4,5))</f>
        <v>0</v>
      </c>
      <c r="D1647">
        <f>NORMSINV(RAND())</f>
        <v>0</v>
      </c>
      <c r="E1647">
        <f>$W$25*EXP(($W$26-$W$28-0.5*$W$27^2)*C1647+$W$27*SQRT(C1647)*D1647)</f>
        <v>0</v>
      </c>
      <c r="F1647">
        <f>$W$30*(1+$W$31)^C1647</f>
        <v>0</v>
      </c>
      <c r="G1647">
        <f>$W$32*(1+$W$33)^C1647</f>
        <v>0</v>
      </c>
      <c r="H1647">
        <f>$W$34*(1+$W$35)^C1647</f>
        <v>0</v>
      </c>
      <c r="I1647">
        <f>MIN(E1647,F1647)</f>
        <v>0</v>
      </c>
      <c r="J1647">
        <f>MIN(E1647-I1647,G1647)</f>
        <v>0</v>
      </c>
      <c r="K1647">
        <f>MIN(E1647-I1647-J1647,H1647)</f>
        <v>0</v>
      </c>
      <c r="L1647">
        <f>E1647-I1647-J1647-K1647</f>
        <v>0</v>
      </c>
      <c r="M1647">
        <f>IF((I1647+J1647+(1-$W$36)*L1647)/$W$39&gt;=$W$38,1,0)</f>
        <v>0</v>
      </c>
      <c r="N1647">
        <f>IF(M1647=1,$W$37,$W$36)*L1647</f>
        <v>0</v>
      </c>
      <c r="O1647">
        <f>EXP(-$W$26*C1647)*I1647</f>
        <v>0</v>
      </c>
      <c r="P1647">
        <f>EXP(-$W$26*C1647)*J1647</f>
        <v>0</v>
      </c>
      <c r="Q1647">
        <f>EXP(-$W$26*C1647)*K1647</f>
        <v>0</v>
      </c>
      <c r="R1647">
        <f>EXP(-$W$26*C1647)*(L1647-N1647)</f>
        <v>0</v>
      </c>
      <c r="S1647">
        <f>EXP(-$W$26*C1647)*N1647</f>
        <v>0</v>
      </c>
      <c r="T1647">
        <f>EXP(-$W$26*C1647)*E1647</f>
        <v>0</v>
      </c>
    </row>
    <row r="1648" spans="1:20">
      <c r="A1648">
        <v>1639</v>
      </c>
      <c r="B1648">
        <f>RAND()</f>
        <v>0</v>
      </c>
      <c r="C1648">
        <f>IF(B1648&lt;$W$41,3,IF(B1648&lt;$W$41+$W$42,4,5))</f>
        <v>0</v>
      </c>
      <c r="D1648">
        <f>NORMSINV(RAND())</f>
        <v>0</v>
      </c>
      <c r="E1648">
        <f>$W$25*EXP(($W$26-$W$28-0.5*$W$27^2)*C1648+$W$27*SQRT(C1648)*D1648)</f>
        <v>0</v>
      </c>
      <c r="F1648">
        <f>$W$30*(1+$W$31)^C1648</f>
        <v>0</v>
      </c>
      <c r="G1648">
        <f>$W$32*(1+$W$33)^C1648</f>
        <v>0</v>
      </c>
      <c r="H1648">
        <f>$W$34*(1+$W$35)^C1648</f>
        <v>0</v>
      </c>
      <c r="I1648">
        <f>MIN(E1648,F1648)</f>
        <v>0</v>
      </c>
      <c r="J1648">
        <f>MIN(E1648-I1648,G1648)</f>
        <v>0</v>
      </c>
      <c r="K1648">
        <f>MIN(E1648-I1648-J1648,H1648)</f>
        <v>0</v>
      </c>
      <c r="L1648">
        <f>E1648-I1648-J1648-K1648</f>
        <v>0</v>
      </c>
      <c r="M1648">
        <f>IF((I1648+J1648+(1-$W$36)*L1648)/$W$39&gt;=$W$38,1,0)</f>
        <v>0</v>
      </c>
      <c r="N1648">
        <f>IF(M1648=1,$W$37,$W$36)*L1648</f>
        <v>0</v>
      </c>
      <c r="O1648">
        <f>EXP(-$W$26*C1648)*I1648</f>
        <v>0</v>
      </c>
      <c r="P1648">
        <f>EXP(-$W$26*C1648)*J1648</f>
        <v>0</v>
      </c>
      <c r="Q1648">
        <f>EXP(-$W$26*C1648)*K1648</f>
        <v>0</v>
      </c>
      <c r="R1648">
        <f>EXP(-$W$26*C1648)*(L1648-N1648)</f>
        <v>0</v>
      </c>
      <c r="S1648">
        <f>EXP(-$W$26*C1648)*N1648</f>
        <v>0</v>
      </c>
      <c r="T1648">
        <f>EXP(-$W$26*C1648)*E1648</f>
        <v>0</v>
      </c>
    </row>
    <row r="1649" spans="1:20">
      <c r="A1649">
        <v>1640</v>
      </c>
      <c r="B1649">
        <f>RAND()</f>
        <v>0</v>
      </c>
      <c r="C1649">
        <f>IF(B1649&lt;$W$41,3,IF(B1649&lt;$W$41+$W$42,4,5))</f>
        <v>0</v>
      </c>
      <c r="D1649">
        <f>NORMSINV(RAND())</f>
        <v>0</v>
      </c>
      <c r="E1649">
        <f>$W$25*EXP(($W$26-$W$28-0.5*$W$27^2)*C1649+$W$27*SQRT(C1649)*D1649)</f>
        <v>0</v>
      </c>
      <c r="F1649">
        <f>$W$30*(1+$W$31)^C1649</f>
        <v>0</v>
      </c>
      <c r="G1649">
        <f>$W$32*(1+$W$33)^C1649</f>
        <v>0</v>
      </c>
      <c r="H1649">
        <f>$W$34*(1+$W$35)^C1649</f>
        <v>0</v>
      </c>
      <c r="I1649">
        <f>MIN(E1649,F1649)</f>
        <v>0</v>
      </c>
      <c r="J1649">
        <f>MIN(E1649-I1649,G1649)</f>
        <v>0</v>
      </c>
      <c r="K1649">
        <f>MIN(E1649-I1649-J1649,H1649)</f>
        <v>0</v>
      </c>
      <c r="L1649">
        <f>E1649-I1649-J1649-K1649</f>
        <v>0</v>
      </c>
      <c r="M1649">
        <f>IF((I1649+J1649+(1-$W$36)*L1649)/$W$39&gt;=$W$38,1,0)</f>
        <v>0</v>
      </c>
      <c r="N1649">
        <f>IF(M1649=1,$W$37,$W$36)*L1649</f>
        <v>0</v>
      </c>
      <c r="O1649">
        <f>EXP(-$W$26*C1649)*I1649</f>
        <v>0</v>
      </c>
      <c r="P1649">
        <f>EXP(-$W$26*C1649)*J1649</f>
        <v>0</v>
      </c>
      <c r="Q1649">
        <f>EXP(-$W$26*C1649)*K1649</f>
        <v>0</v>
      </c>
      <c r="R1649">
        <f>EXP(-$W$26*C1649)*(L1649-N1649)</f>
        <v>0</v>
      </c>
      <c r="S1649">
        <f>EXP(-$W$26*C1649)*N1649</f>
        <v>0</v>
      </c>
      <c r="T1649">
        <f>EXP(-$W$26*C1649)*E1649</f>
        <v>0</v>
      </c>
    </row>
    <row r="1650" spans="1:20">
      <c r="A1650">
        <v>1641</v>
      </c>
      <c r="B1650">
        <f>RAND()</f>
        <v>0</v>
      </c>
      <c r="C1650">
        <f>IF(B1650&lt;$W$41,3,IF(B1650&lt;$W$41+$W$42,4,5))</f>
        <v>0</v>
      </c>
      <c r="D1650">
        <f>NORMSINV(RAND())</f>
        <v>0</v>
      </c>
      <c r="E1650">
        <f>$W$25*EXP(($W$26-$W$28-0.5*$W$27^2)*C1650+$W$27*SQRT(C1650)*D1650)</f>
        <v>0</v>
      </c>
      <c r="F1650">
        <f>$W$30*(1+$W$31)^C1650</f>
        <v>0</v>
      </c>
      <c r="G1650">
        <f>$W$32*(1+$W$33)^C1650</f>
        <v>0</v>
      </c>
      <c r="H1650">
        <f>$W$34*(1+$W$35)^C1650</f>
        <v>0</v>
      </c>
      <c r="I1650">
        <f>MIN(E1650,F1650)</f>
        <v>0</v>
      </c>
      <c r="J1650">
        <f>MIN(E1650-I1650,G1650)</f>
        <v>0</v>
      </c>
      <c r="K1650">
        <f>MIN(E1650-I1650-J1650,H1650)</f>
        <v>0</v>
      </c>
      <c r="L1650">
        <f>E1650-I1650-J1650-K1650</f>
        <v>0</v>
      </c>
      <c r="M1650">
        <f>IF((I1650+J1650+(1-$W$36)*L1650)/$W$39&gt;=$W$38,1,0)</f>
        <v>0</v>
      </c>
      <c r="N1650">
        <f>IF(M1650=1,$W$37,$W$36)*L1650</f>
        <v>0</v>
      </c>
      <c r="O1650">
        <f>EXP(-$W$26*C1650)*I1650</f>
        <v>0</v>
      </c>
      <c r="P1650">
        <f>EXP(-$W$26*C1650)*J1650</f>
        <v>0</v>
      </c>
      <c r="Q1650">
        <f>EXP(-$W$26*C1650)*K1650</f>
        <v>0</v>
      </c>
      <c r="R1650">
        <f>EXP(-$W$26*C1650)*(L1650-N1650)</f>
        <v>0</v>
      </c>
      <c r="S1650">
        <f>EXP(-$W$26*C1650)*N1650</f>
        <v>0</v>
      </c>
      <c r="T1650">
        <f>EXP(-$W$26*C1650)*E1650</f>
        <v>0</v>
      </c>
    </row>
    <row r="1651" spans="1:20">
      <c r="A1651">
        <v>1642</v>
      </c>
      <c r="B1651">
        <f>RAND()</f>
        <v>0</v>
      </c>
      <c r="C1651">
        <f>IF(B1651&lt;$W$41,3,IF(B1651&lt;$W$41+$W$42,4,5))</f>
        <v>0</v>
      </c>
      <c r="D1651">
        <f>NORMSINV(RAND())</f>
        <v>0</v>
      </c>
      <c r="E1651">
        <f>$W$25*EXP(($W$26-$W$28-0.5*$W$27^2)*C1651+$W$27*SQRT(C1651)*D1651)</f>
        <v>0</v>
      </c>
      <c r="F1651">
        <f>$W$30*(1+$W$31)^C1651</f>
        <v>0</v>
      </c>
      <c r="G1651">
        <f>$W$32*(1+$W$33)^C1651</f>
        <v>0</v>
      </c>
      <c r="H1651">
        <f>$W$34*(1+$W$35)^C1651</f>
        <v>0</v>
      </c>
      <c r="I1651">
        <f>MIN(E1651,F1651)</f>
        <v>0</v>
      </c>
      <c r="J1651">
        <f>MIN(E1651-I1651,G1651)</f>
        <v>0</v>
      </c>
      <c r="K1651">
        <f>MIN(E1651-I1651-J1651,H1651)</f>
        <v>0</v>
      </c>
      <c r="L1651">
        <f>E1651-I1651-J1651-K1651</f>
        <v>0</v>
      </c>
      <c r="M1651">
        <f>IF((I1651+J1651+(1-$W$36)*L1651)/$W$39&gt;=$W$38,1,0)</f>
        <v>0</v>
      </c>
      <c r="N1651">
        <f>IF(M1651=1,$W$37,$W$36)*L1651</f>
        <v>0</v>
      </c>
      <c r="O1651">
        <f>EXP(-$W$26*C1651)*I1651</f>
        <v>0</v>
      </c>
      <c r="P1651">
        <f>EXP(-$W$26*C1651)*J1651</f>
        <v>0</v>
      </c>
      <c r="Q1651">
        <f>EXP(-$W$26*C1651)*K1651</f>
        <v>0</v>
      </c>
      <c r="R1651">
        <f>EXP(-$W$26*C1651)*(L1651-N1651)</f>
        <v>0</v>
      </c>
      <c r="S1651">
        <f>EXP(-$W$26*C1651)*N1651</f>
        <v>0</v>
      </c>
      <c r="T1651">
        <f>EXP(-$W$26*C1651)*E1651</f>
        <v>0</v>
      </c>
    </row>
    <row r="1652" spans="1:20">
      <c r="A1652">
        <v>1643</v>
      </c>
      <c r="B1652">
        <f>RAND()</f>
        <v>0</v>
      </c>
      <c r="C1652">
        <f>IF(B1652&lt;$W$41,3,IF(B1652&lt;$W$41+$W$42,4,5))</f>
        <v>0</v>
      </c>
      <c r="D1652">
        <f>NORMSINV(RAND())</f>
        <v>0</v>
      </c>
      <c r="E1652">
        <f>$W$25*EXP(($W$26-$W$28-0.5*$W$27^2)*C1652+$W$27*SQRT(C1652)*D1652)</f>
        <v>0</v>
      </c>
      <c r="F1652">
        <f>$W$30*(1+$W$31)^C1652</f>
        <v>0</v>
      </c>
      <c r="G1652">
        <f>$W$32*(1+$W$33)^C1652</f>
        <v>0</v>
      </c>
      <c r="H1652">
        <f>$W$34*(1+$W$35)^C1652</f>
        <v>0</v>
      </c>
      <c r="I1652">
        <f>MIN(E1652,F1652)</f>
        <v>0</v>
      </c>
      <c r="J1652">
        <f>MIN(E1652-I1652,G1652)</f>
        <v>0</v>
      </c>
      <c r="K1652">
        <f>MIN(E1652-I1652-J1652,H1652)</f>
        <v>0</v>
      </c>
      <c r="L1652">
        <f>E1652-I1652-J1652-K1652</f>
        <v>0</v>
      </c>
      <c r="M1652">
        <f>IF((I1652+J1652+(1-$W$36)*L1652)/$W$39&gt;=$W$38,1,0)</f>
        <v>0</v>
      </c>
      <c r="N1652">
        <f>IF(M1652=1,$W$37,$W$36)*L1652</f>
        <v>0</v>
      </c>
      <c r="O1652">
        <f>EXP(-$W$26*C1652)*I1652</f>
        <v>0</v>
      </c>
      <c r="P1652">
        <f>EXP(-$W$26*C1652)*J1652</f>
        <v>0</v>
      </c>
      <c r="Q1652">
        <f>EXP(-$W$26*C1652)*K1652</f>
        <v>0</v>
      </c>
      <c r="R1652">
        <f>EXP(-$W$26*C1652)*(L1652-N1652)</f>
        <v>0</v>
      </c>
      <c r="S1652">
        <f>EXP(-$W$26*C1652)*N1652</f>
        <v>0</v>
      </c>
      <c r="T1652">
        <f>EXP(-$W$26*C1652)*E1652</f>
        <v>0</v>
      </c>
    </row>
    <row r="1653" spans="1:20">
      <c r="A1653">
        <v>1644</v>
      </c>
      <c r="B1653">
        <f>RAND()</f>
        <v>0</v>
      </c>
      <c r="C1653">
        <f>IF(B1653&lt;$W$41,3,IF(B1653&lt;$W$41+$W$42,4,5))</f>
        <v>0</v>
      </c>
      <c r="D1653">
        <f>NORMSINV(RAND())</f>
        <v>0</v>
      </c>
      <c r="E1653">
        <f>$W$25*EXP(($W$26-$W$28-0.5*$W$27^2)*C1653+$W$27*SQRT(C1653)*D1653)</f>
        <v>0</v>
      </c>
      <c r="F1653">
        <f>$W$30*(1+$W$31)^C1653</f>
        <v>0</v>
      </c>
      <c r="G1653">
        <f>$W$32*(1+$W$33)^C1653</f>
        <v>0</v>
      </c>
      <c r="H1653">
        <f>$W$34*(1+$W$35)^C1653</f>
        <v>0</v>
      </c>
      <c r="I1653">
        <f>MIN(E1653,F1653)</f>
        <v>0</v>
      </c>
      <c r="J1653">
        <f>MIN(E1653-I1653,G1653)</f>
        <v>0</v>
      </c>
      <c r="K1653">
        <f>MIN(E1653-I1653-J1653,H1653)</f>
        <v>0</v>
      </c>
      <c r="L1653">
        <f>E1653-I1653-J1653-K1653</f>
        <v>0</v>
      </c>
      <c r="M1653">
        <f>IF((I1653+J1653+(1-$W$36)*L1653)/$W$39&gt;=$W$38,1,0)</f>
        <v>0</v>
      </c>
      <c r="N1653">
        <f>IF(M1653=1,$W$37,$W$36)*L1653</f>
        <v>0</v>
      </c>
      <c r="O1653">
        <f>EXP(-$W$26*C1653)*I1653</f>
        <v>0</v>
      </c>
      <c r="P1653">
        <f>EXP(-$W$26*C1653)*J1653</f>
        <v>0</v>
      </c>
      <c r="Q1653">
        <f>EXP(-$W$26*C1653)*K1653</f>
        <v>0</v>
      </c>
      <c r="R1653">
        <f>EXP(-$W$26*C1653)*(L1653-N1653)</f>
        <v>0</v>
      </c>
      <c r="S1653">
        <f>EXP(-$W$26*C1653)*N1653</f>
        <v>0</v>
      </c>
      <c r="T1653">
        <f>EXP(-$W$26*C1653)*E1653</f>
        <v>0</v>
      </c>
    </row>
    <row r="1654" spans="1:20">
      <c r="A1654">
        <v>1645</v>
      </c>
      <c r="B1654">
        <f>RAND()</f>
        <v>0</v>
      </c>
      <c r="C1654">
        <f>IF(B1654&lt;$W$41,3,IF(B1654&lt;$W$41+$W$42,4,5))</f>
        <v>0</v>
      </c>
      <c r="D1654">
        <f>NORMSINV(RAND())</f>
        <v>0</v>
      </c>
      <c r="E1654">
        <f>$W$25*EXP(($W$26-$W$28-0.5*$W$27^2)*C1654+$W$27*SQRT(C1654)*D1654)</f>
        <v>0</v>
      </c>
      <c r="F1654">
        <f>$W$30*(1+$W$31)^C1654</f>
        <v>0</v>
      </c>
      <c r="G1654">
        <f>$W$32*(1+$W$33)^C1654</f>
        <v>0</v>
      </c>
      <c r="H1654">
        <f>$W$34*(1+$W$35)^C1654</f>
        <v>0</v>
      </c>
      <c r="I1654">
        <f>MIN(E1654,F1654)</f>
        <v>0</v>
      </c>
      <c r="J1654">
        <f>MIN(E1654-I1654,G1654)</f>
        <v>0</v>
      </c>
      <c r="K1654">
        <f>MIN(E1654-I1654-J1654,H1654)</f>
        <v>0</v>
      </c>
      <c r="L1654">
        <f>E1654-I1654-J1654-K1654</f>
        <v>0</v>
      </c>
      <c r="M1654">
        <f>IF((I1654+J1654+(1-$W$36)*L1654)/$W$39&gt;=$W$38,1,0)</f>
        <v>0</v>
      </c>
      <c r="N1654">
        <f>IF(M1654=1,$W$37,$W$36)*L1654</f>
        <v>0</v>
      </c>
      <c r="O1654">
        <f>EXP(-$W$26*C1654)*I1654</f>
        <v>0</v>
      </c>
      <c r="P1654">
        <f>EXP(-$W$26*C1654)*J1654</f>
        <v>0</v>
      </c>
      <c r="Q1654">
        <f>EXP(-$W$26*C1654)*K1654</f>
        <v>0</v>
      </c>
      <c r="R1654">
        <f>EXP(-$W$26*C1654)*(L1654-N1654)</f>
        <v>0</v>
      </c>
      <c r="S1654">
        <f>EXP(-$W$26*C1654)*N1654</f>
        <v>0</v>
      </c>
      <c r="T1654">
        <f>EXP(-$W$26*C1654)*E1654</f>
        <v>0</v>
      </c>
    </row>
    <row r="1655" spans="1:20">
      <c r="A1655">
        <v>1646</v>
      </c>
      <c r="B1655">
        <f>RAND()</f>
        <v>0</v>
      </c>
      <c r="C1655">
        <f>IF(B1655&lt;$W$41,3,IF(B1655&lt;$W$41+$W$42,4,5))</f>
        <v>0</v>
      </c>
      <c r="D1655">
        <f>NORMSINV(RAND())</f>
        <v>0</v>
      </c>
      <c r="E1655">
        <f>$W$25*EXP(($W$26-$W$28-0.5*$W$27^2)*C1655+$W$27*SQRT(C1655)*D1655)</f>
        <v>0</v>
      </c>
      <c r="F1655">
        <f>$W$30*(1+$W$31)^C1655</f>
        <v>0</v>
      </c>
      <c r="G1655">
        <f>$W$32*(1+$W$33)^C1655</f>
        <v>0</v>
      </c>
      <c r="H1655">
        <f>$W$34*(1+$W$35)^C1655</f>
        <v>0</v>
      </c>
      <c r="I1655">
        <f>MIN(E1655,F1655)</f>
        <v>0</v>
      </c>
      <c r="J1655">
        <f>MIN(E1655-I1655,G1655)</f>
        <v>0</v>
      </c>
      <c r="K1655">
        <f>MIN(E1655-I1655-J1655,H1655)</f>
        <v>0</v>
      </c>
      <c r="L1655">
        <f>E1655-I1655-J1655-K1655</f>
        <v>0</v>
      </c>
      <c r="M1655">
        <f>IF((I1655+J1655+(1-$W$36)*L1655)/$W$39&gt;=$W$38,1,0)</f>
        <v>0</v>
      </c>
      <c r="N1655">
        <f>IF(M1655=1,$W$37,$W$36)*L1655</f>
        <v>0</v>
      </c>
      <c r="O1655">
        <f>EXP(-$W$26*C1655)*I1655</f>
        <v>0</v>
      </c>
      <c r="P1655">
        <f>EXP(-$W$26*C1655)*J1655</f>
        <v>0</v>
      </c>
      <c r="Q1655">
        <f>EXP(-$W$26*C1655)*K1655</f>
        <v>0</v>
      </c>
      <c r="R1655">
        <f>EXP(-$W$26*C1655)*(L1655-N1655)</f>
        <v>0</v>
      </c>
      <c r="S1655">
        <f>EXP(-$W$26*C1655)*N1655</f>
        <v>0</v>
      </c>
      <c r="T1655">
        <f>EXP(-$W$26*C1655)*E1655</f>
        <v>0</v>
      </c>
    </row>
    <row r="1656" spans="1:20">
      <c r="A1656">
        <v>1647</v>
      </c>
      <c r="B1656">
        <f>RAND()</f>
        <v>0</v>
      </c>
      <c r="C1656">
        <f>IF(B1656&lt;$W$41,3,IF(B1656&lt;$W$41+$W$42,4,5))</f>
        <v>0</v>
      </c>
      <c r="D1656">
        <f>NORMSINV(RAND())</f>
        <v>0</v>
      </c>
      <c r="E1656">
        <f>$W$25*EXP(($W$26-$W$28-0.5*$W$27^2)*C1656+$W$27*SQRT(C1656)*D1656)</f>
        <v>0</v>
      </c>
      <c r="F1656">
        <f>$W$30*(1+$W$31)^C1656</f>
        <v>0</v>
      </c>
      <c r="G1656">
        <f>$W$32*(1+$W$33)^C1656</f>
        <v>0</v>
      </c>
      <c r="H1656">
        <f>$W$34*(1+$W$35)^C1656</f>
        <v>0</v>
      </c>
      <c r="I1656">
        <f>MIN(E1656,F1656)</f>
        <v>0</v>
      </c>
      <c r="J1656">
        <f>MIN(E1656-I1656,G1656)</f>
        <v>0</v>
      </c>
      <c r="K1656">
        <f>MIN(E1656-I1656-J1656,H1656)</f>
        <v>0</v>
      </c>
      <c r="L1656">
        <f>E1656-I1656-J1656-K1656</f>
        <v>0</v>
      </c>
      <c r="M1656">
        <f>IF((I1656+J1656+(1-$W$36)*L1656)/$W$39&gt;=$W$38,1,0)</f>
        <v>0</v>
      </c>
      <c r="N1656">
        <f>IF(M1656=1,$W$37,$W$36)*L1656</f>
        <v>0</v>
      </c>
      <c r="O1656">
        <f>EXP(-$W$26*C1656)*I1656</f>
        <v>0</v>
      </c>
      <c r="P1656">
        <f>EXP(-$W$26*C1656)*J1656</f>
        <v>0</v>
      </c>
      <c r="Q1656">
        <f>EXP(-$W$26*C1656)*K1656</f>
        <v>0</v>
      </c>
      <c r="R1656">
        <f>EXP(-$W$26*C1656)*(L1656-N1656)</f>
        <v>0</v>
      </c>
      <c r="S1656">
        <f>EXP(-$W$26*C1656)*N1656</f>
        <v>0</v>
      </c>
      <c r="T1656">
        <f>EXP(-$W$26*C1656)*E1656</f>
        <v>0</v>
      </c>
    </row>
    <row r="1657" spans="1:20">
      <c r="A1657">
        <v>1648</v>
      </c>
      <c r="B1657">
        <f>RAND()</f>
        <v>0</v>
      </c>
      <c r="C1657">
        <f>IF(B1657&lt;$W$41,3,IF(B1657&lt;$W$41+$W$42,4,5))</f>
        <v>0</v>
      </c>
      <c r="D1657">
        <f>NORMSINV(RAND())</f>
        <v>0</v>
      </c>
      <c r="E1657">
        <f>$W$25*EXP(($W$26-$W$28-0.5*$W$27^2)*C1657+$W$27*SQRT(C1657)*D1657)</f>
        <v>0</v>
      </c>
      <c r="F1657">
        <f>$W$30*(1+$W$31)^C1657</f>
        <v>0</v>
      </c>
      <c r="G1657">
        <f>$W$32*(1+$W$33)^C1657</f>
        <v>0</v>
      </c>
      <c r="H1657">
        <f>$W$34*(1+$W$35)^C1657</f>
        <v>0</v>
      </c>
      <c r="I1657">
        <f>MIN(E1657,F1657)</f>
        <v>0</v>
      </c>
      <c r="J1657">
        <f>MIN(E1657-I1657,G1657)</f>
        <v>0</v>
      </c>
      <c r="K1657">
        <f>MIN(E1657-I1657-J1657,H1657)</f>
        <v>0</v>
      </c>
      <c r="L1657">
        <f>E1657-I1657-J1657-K1657</f>
        <v>0</v>
      </c>
      <c r="M1657">
        <f>IF((I1657+J1657+(1-$W$36)*L1657)/$W$39&gt;=$W$38,1,0)</f>
        <v>0</v>
      </c>
      <c r="N1657">
        <f>IF(M1657=1,$W$37,$W$36)*L1657</f>
        <v>0</v>
      </c>
      <c r="O1657">
        <f>EXP(-$W$26*C1657)*I1657</f>
        <v>0</v>
      </c>
      <c r="P1657">
        <f>EXP(-$W$26*C1657)*J1657</f>
        <v>0</v>
      </c>
      <c r="Q1657">
        <f>EXP(-$W$26*C1657)*K1657</f>
        <v>0</v>
      </c>
      <c r="R1657">
        <f>EXP(-$W$26*C1657)*(L1657-N1657)</f>
        <v>0</v>
      </c>
      <c r="S1657">
        <f>EXP(-$W$26*C1657)*N1657</f>
        <v>0</v>
      </c>
      <c r="T1657">
        <f>EXP(-$W$26*C1657)*E1657</f>
        <v>0</v>
      </c>
    </row>
    <row r="1658" spans="1:20">
      <c r="A1658">
        <v>1649</v>
      </c>
      <c r="B1658">
        <f>RAND()</f>
        <v>0</v>
      </c>
      <c r="C1658">
        <f>IF(B1658&lt;$W$41,3,IF(B1658&lt;$W$41+$W$42,4,5))</f>
        <v>0</v>
      </c>
      <c r="D1658">
        <f>NORMSINV(RAND())</f>
        <v>0</v>
      </c>
      <c r="E1658">
        <f>$W$25*EXP(($W$26-$W$28-0.5*$W$27^2)*C1658+$W$27*SQRT(C1658)*D1658)</f>
        <v>0</v>
      </c>
      <c r="F1658">
        <f>$W$30*(1+$W$31)^C1658</f>
        <v>0</v>
      </c>
      <c r="G1658">
        <f>$W$32*(1+$W$33)^C1658</f>
        <v>0</v>
      </c>
      <c r="H1658">
        <f>$W$34*(1+$W$35)^C1658</f>
        <v>0</v>
      </c>
      <c r="I1658">
        <f>MIN(E1658,F1658)</f>
        <v>0</v>
      </c>
      <c r="J1658">
        <f>MIN(E1658-I1658,G1658)</f>
        <v>0</v>
      </c>
      <c r="K1658">
        <f>MIN(E1658-I1658-J1658,H1658)</f>
        <v>0</v>
      </c>
      <c r="L1658">
        <f>E1658-I1658-J1658-K1658</f>
        <v>0</v>
      </c>
      <c r="M1658">
        <f>IF((I1658+J1658+(1-$W$36)*L1658)/$W$39&gt;=$W$38,1,0)</f>
        <v>0</v>
      </c>
      <c r="N1658">
        <f>IF(M1658=1,$W$37,$W$36)*L1658</f>
        <v>0</v>
      </c>
      <c r="O1658">
        <f>EXP(-$W$26*C1658)*I1658</f>
        <v>0</v>
      </c>
      <c r="P1658">
        <f>EXP(-$W$26*C1658)*J1658</f>
        <v>0</v>
      </c>
      <c r="Q1658">
        <f>EXP(-$W$26*C1658)*K1658</f>
        <v>0</v>
      </c>
      <c r="R1658">
        <f>EXP(-$W$26*C1658)*(L1658-N1658)</f>
        <v>0</v>
      </c>
      <c r="S1658">
        <f>EXP(-$W$26*C1658)*N1658</f>
        <v>0</v>
      </c>
      <c r="T1658">
        <f>EXP(-$W$26*C1658)*E1658</f>
        <v>0</v>
      </c>
    </row>
    <row r="1659" spans="1:20">
      <c r="A1659">
        <v>1650</v>
      </c>
      <c r="B1659">
        <f>RAND()</f>
        <v>0</v>
      </c>
      <c r="C1659">
        <f>IF(B1659&lt;$W$41,3,IF(B1659&lt;$W$41+$W$42,4,5))</f>
        <v>0</v>
      </c>
      <c r="D1659">
        <f>NORMSINV(RAND())</f>
        <v>0</v>
      </c>
      <c r="E1659">
        <f>$W$25*EXP(($W$26-$W$28-0.5*$W$27^2)*C1659+$W$27*SQRT(C1659)*D1659)</f>
        <v>0</v>
      </c>
      <c r="F1659">
        <f>$W$30*(1+$W$31)^C1659</f>
        <v>0</v>
      </c>
      <c r="G1659">
        <f>$W$32*(1+$W$33)^C1659</f>
        <v>0</v>
      </c>
      <c r="H1659">
        <f>$W$34*(1+$W$35)^C1659</f>
        <v>0</v>
      </c>
      <c r="I1659">
        <f>MIN(E1659,F1659)</f>
        <v>0</v>
      </c>
      <c r="J1659">
        <f>MIN(E1659-I1659,G1659)</f>
        <v>0</v>
      </c>
      <c r="K1659">
        <f>MIN(E1659-I1659-J1659,H1659)</f>
        <v>0</v>
      </c>
      <c r="L1659">
        <f>E1659-I1659-J1659-K1659</f>
        <v>0</v>
      </c>
      <c r="M1659">
        <f>IF((I1659+J1659+(1-$W$36)*L1659)/$W$39&gt;=$W$38,1,0)</f>
        <v>0</v>
      </c>
      <c r="N1659">
        <f>IF(M1659=1,$W$37,$W$36)*L1659</f>
        <v>0</v>
      </c>
      <c r="O1659">
        <f>EXP(-$W$26*C1659)*I1659</f>
        <v>0</v>
      </c>
      <c r="P1659">
        <f>EXP(-$W$26*C1659)*J1659</f>
        <v>0</v>
      </c>
      <c r="Q1659">
        <f>EXP(-$W$26*C1659)*K1659</f>
        <v>0</v>
      </c>
      <c r="R1659">
        <f>EXP(-$W$26*C1659)*(L1659-N1659)</f>
        <v>0</v>
      </c>
      <c r="S1659">
        <f>EXP(-$W$26*C1659)*N1659</f>
        <v>0</v>
      </c>
      <c r="T1659">
        <f>EXP(-$W$26*C1659)*E1659</f>
        <v>0</v>
      </c>
    </row>
    <row r="1660" spans="1:20">
      <c r="A1660">
        <v>1651</v>
      </c>
      <c r="B1660">
        <f>RAND()</f>
        <v>0</v>
      </c>
      <c r="C1660">
        <f>IF(B1660&lt;$W$41,3,IF(B1660&lt;$W$41+$W$42,4,5))</f>
        <v>0</v>
      </c>
      <c r="D1660">
        <f>NORMSINV(RAND())</f>
        <v>0</v>
      </c>
      <c r="E1660">
        <f>$W$25*EXP(($W$26-$W$28-0.5*$W$27^2)*C1660+$W$27*SQRT(C1660)*D1660)</f>
        <v>0</v>
      </c>
      <c r="F1660">
        <f>$W$30*(1+$W$31)^C1660</f>
        <v>0</v>
      </c>
      <c r="G1660">
        <f>$W$32*(1+$W$33)^C1660</f>
        <v>0</v>
      </c>
      <c r="H1660">
        <f>$W$34*(1+$W$35)^C1660</f>
        <v>0</v>
      </c>
      <c r="I1660">
        <f>MIN(E1660,F1660)</f>
        <v>0</v>
      </c>
      <c r="J1660">
        <f>MIN(E1660-I1660,G1660)</f>
        <v>0</v>
      </c>
      <c r="K1660">
        <f>MIN(E1660-I1660-J1660,H1660)</f>
        <v>0</v>
      </c>
      <c r="L1660">
        <f>E1660-I1660-J1660-K1660</f>
        <v>0</v>
      </c>
      <c r="M1660">
        <f>IF((I1660+J1660+(1-$W$36)*L1660)/$W$39&gt;=$W$38,1,0)</f>
        <v>0</v>
      </c>
      <c r="N1660">
        <f>IF(M1660=1,$W$37,$W$36)*L1660</f>
        <v>0</v>
      </c>
      <c r="O1660">
        <f>EXP(-$W$26*C1660)*I1660</f>
        <v>0</v>
      </c>
      <c r="P1660">
        <f>EXP(-$W$26*C1660)*J1660</f>
        <v>0</v>
      </c>
      <c r="Q1660">
        <f>EXP(-$W$26*C1660)*K1660</f>
        <v>0</v>
      </c>
      <c r="R1660">
        <f>EXP(-$W$26*C1660)*(L1660-N1660)</f>
        <v>0</v>
      </c>
      <c r="S1660">
        <f>EXP(-$W$26*C1660)*N1660</f>
        <v>0</v>
      </c>
      <c r="T1660">
        <f>EXP(-$W$26*C1660)*E1660</f>
        <v>0</v>
      </c>
    </row>
    <row r="1661" spans="1:20">
      <c r="A1661">
        <v>1652</v>
      </c>
      <c r="B1661">
        <f>RAND()</f>
        <v>0</v>
      </c>
      <c r="C1661">
        <f>IF(B1661&lt;$W$41,3,IF(B1661&lt;$W$41+$W$42,4,5))</f>
        <v>0</v>
      </c>
      <c r="D1661">
        <f>NORMSINV(RAND())</f>
        <v>0</v>
      </c>
      <c r="E1661">
        <f>$W$25*EXP(($W$26-$W$28-0.5*$W$27^2)*C1661+$W$27*SQRT(C1661)*D1661)</f>
        <v>0</v>
      </c>
      <c r="F1661">
        <f>$W$30*(1+$W$31)^C1661</f>
        <v>0</v>
      </c>
      <c r="G1661">
        <f>$W$32*(1+$W$33)^C1661</f>
        <v>0</v>
      </c>
      <c r="H1661">
        <f>$W$34*(1+$W$35)^C1661</f>
        <v>0</v>
      </c>
      <c r="I1661">
        <f>MIN(E1661,F1661)</f>
        <v>0</v>
      </c>
      <c r="J1661">
        <f>MIN(E1661-I1661,G1661)</f>
        <v>0</v>
      </c>
      <c r="K1661">
        <f>MIN(E1661-I1661-J1661,H1661)</f>
        <v>0</v>
      </c>
      <c r="L1661">
        <f>E1661-I1661-J1661-K1661</f>
        <v>0</v>
      </c>
      <c r="M1661">
        <f>IF((I1661+J1661+(1-$W$36)*L1661)/$W$39&gt;=$W$38,1,0)</f>
        <v>0</v>
      </c>
      <c r="N1661">
        <f>IF(M1661=1,$W$37,$W$36)*L1661</f>
        <v>0</v>
      </c>
      <c r="O1661">
        <f>EXP(-$W$26*C1661)*I1661</f>
        <v>0</v>
      </c>
      <c r="P1661">
        <f>EXP(-$W$26*C1661)*J1661</f>
        <v>0</v>
      </c>
      <c r="Q1661">
        <f>EXP(-$W$26*C1661)*K1661</f>
        <v>0</v>
      </c>
      <c r="R1661">
        <f>EXP(-$W$26*C1661)*(L1661-N1661)</f>
        <v>0</v>
      </c>
      <c r="S1661">
        <f>EXP(-$W$26*C1661)*N1661</f>
        <v>0</v>
      </c>
      <c r="T1661">
        <f>EXP(-$W$26*C1661)*E1661</f>
        <v>0</v>
      </c>
    </row>
    <row r="1662" spans="1:20">
      <c r="A1662">
        <v>1653</v>
      </c>
      <c r="B1662">
        <f>RAND()</f>
        <v>0</v>
      </c>
      <c r="C1662">
        <f>IF(B1662&lt;$W$41,3,IF(B1662&lt;$W$41+$W$42,4,5))</f>
        <v>0</v>
      </c>
      <c r="D1662">
        <f>NORMSINV(RAND())</f>
        <v>0</v>
      </c>
      <c r="E1662">
        <f>$W$25*EXP(($W$26-$W$28-0.5*$W$27^2)*C1662+$W$27*SQRT(C1662)*D1662)</f>
        <v>0</v>
      </c>
      <c r="F1662">
        <f>$W$30*(1+$W$31)^C1662</f>
        <v>0</v>
      </c>
      <c r="G1662">
        <f>$W$32*(1+$W$33)^C1662</f>
        <v>0</v>
      </c>
      <c r="H1662">
        <f>$W$34*(1+$W$35)^C1662</f>
        <v>0</v>
      </c>
      <c r="I1662">
        <f>MIN(E1662,F1662)</f>
        <v>0</v>
      </c>
      <c r="J1662">
        <f>MIN(E1662-I1662,G1662)</f>
        <v>0</v>
      </c>
      <c r="K1662">
        <f>MIN(E1662-I1662-J1662,H1662)</f>
        <v>0</v>
      </c>
      <c r="L1662">
        <f>E1662-I1662-J1662-K1662</f>
        <v>0</v>
      </c>
      <c r="M1662">
        <f>IF((I1662+J1662+(1-$W$36)*L1662)/$W$39&gt;=$W$38,1,0)</f>
        <v>0</v>
      </c>
      <c r="N1662">
        <f>IF(M1662=1,$W$37,$W$36)*L1662</f>
        <v>0</v>
      </c>
      <c r="O1662">
        <f>EXP(-$W$26*C1662)*I1662</f>
        <v>0</v>
      </c>
      <c r="P1662">
        <f>EXP(-$W$26*C1662)*J1662</f>
        <v>0</v>
      </c>
      <c r="Q1662">
        <f>EXP(-$W$26*C1662)*K1662</f>
        <v>0</v>
      </c>
      <c r="R1662">
        <f>EXP(-$W$26*C1662)*(L1662-N1662)</f>
        <v>0</v>
      </c>
      <c r="S1662">
        <f>EXP(-$W$26*C1662)*N1662</f>
        <v>0</v>
      </c>
      <c r="T1662">
        <f>EXP(-$W$26*C1662)*E1662</f>
        <v>0</v>
      </c>
    </row>
    <row r="1663" spans="1:20">
      <c r="A1663">
        <v>1654</v>
      </c>
      <c r="B1663">
        <f>RAND()</f>
        <v>0</v>
      </c>
      <c r="C1663">
        <f>IF(B1663&lt;$W$41,3,IF(B1663&lt;$W$41+$W$42,4,5))</f>
        <v>0</v>
      </c>
      <c r="D1663">
        <f>NORMSINV(RAND())</f>
        <v>0</v>
      </c>
      <c r="E1663">
        <f>$W$25*EXP(($W$26-$W$28-0.5*$W$27^2)*C1663+$W$27*SQRT(C1663)*D1663)</f>
        <v>0</v>
      </c>
      <c r="F1663">
        <f>$W$30*(1+$W$31)^C1663</f>
        <v>0</v>
      </c>
      <c r="G1663">
        <f>$W$32*(1+$W$33)^C1663</f>
        <v>0</v>
      </c>
      <c r="H1663">
        <f>$W$34*(1+$W$35)^C1663</f>
        <v>0</v>
      </c>
      <c r="I1663">
        <f>MIN(E1663,F1663)</f>
        <v>0</v>
      </c>
      <c r="J1663">
        <f>MIN(E1663-I1663,G1663)</f>
        <v>0</v>
      </c>
      <c r="K1663">
        <f>MIN(E1663-I1663-J1663,H1663)</f>
        <v>0</v>
      </c>
      <c r="L1663">
        <f>E1663-I1663-J1663-K1663</f>
        <v>0</v>
      </c>
      <c r="M1663">
        <f>IF((I1663+J1663+(1-$W$36)*L1663)/$W$39&gt;=$W$38,1,0)</f>
        <v>0</v>
      </c>
      <c r="N1663">
        <f>IF(M1663=1,$W$37,$W$36)*L1663</f>
        <v>0</v>
      </c>
      <c r="O1663">
        <f>EXP(-$W$26*C1663)*I1663</f>
        <v>0</v>
      </c>
      <c r="P1663">
        <f>EXP(-$W$26*C1663)*J1663</f>
        <v>0</v>
      </c>
      <c r="Q1663">
        <f>EXP(-$W$26*C1663)*K1663</f>
        <v>0</v>
      </c>
      <c r="R1663">
        <f>EXP(-$W$26*C1663)*(L1663-N1663)</f>
        <v>0</v>
      </c>
      <c r="S1663">
        <f>EXP(-$W$26*C1663)*N1663</f>
        <v>0</v>
      </c>
      <c r="T1663">
        <f>EXP(-$W$26*C1663)*E1663</f>
        <v>0</v>
      </c>
    </row>
    <row r="1664" spans="1:20">
      <c r="A1664">
        <v>1655</v>
      </c>
      <c r="B1664">
        <f>RAND()</f>
        <v>0</v>
      </c>
      <c r="C1664">
        <f>IF(B1664&lt;$W$41,3,IF(B1664&lt;$W$41+$W$42,4,5))</f>
        <v>0</v>
      </c>
      <c r="D1664">
        <f>NORMSINV(RAND())</f>
        <v>0</v>
      </c>
      <c r="E1664">
        <f>$W$25*EXP(($W$26-$W$28-0.5*$W$27^2)*C1664+$W$27*SQRT(C1664)*D1664)</f>
        <v>0</v>
      </c>
      <c r="F1664">
        <f>$W$30*(1+$W$31)^C1664</f>
        <v>0</v>
      </c>
      <c r="G1664">
        <f>$W$32*(1+$W$33)^C1664</f>
        <v>0</v>
      </c>
      <c r="H1664">
        <f>$W$34*(1+$W$35)^C1664</f>
        <v>0</v>
      </c>
      <c r="I1664">
        <f>MIN(E1664,F1664)</f>
        <v>0</v>
      </c>
      <c r="J1664">
        <f>MIN(E1664-I1664,G1664)</f>
        <v>0</v>
      </c>
      <c r="K1664">
        <f>MIN(E1664-I1664-J1664,H1664)</f>
        <v>0</v>
      </c>
      <c r="L1664">
        <f>E1664-I1664-J1664-K1664</f>
        <v>0</v>
      </c>
      <c r="M1664">
        <f>IF((I1664+J1664+(1-$W$36)*L1664)/$W$39&gt;=$W$38,1,0)</f>
        <v>0</v>
      </c>
      <c r="N1664">
        <f>IF(M1664=1,$W$37,$W$36)*L1664</f>
        <v>0</v>
      </c>
      <c r="O1664">
        <f>EXP(-$W$26*C1664)*I1664</f>
        <v>0</v>
      </c>
      <c r="P1664">
        <f>EXP(-$W$26*C1664)*J1664</f>
        <v>0</v>
      </c>
      <c r="Q1664">
        <f>EXP(-$W$26*C1664)*K1664</f>
        <v>0</v>
      </c>
      <c r="R1664">
        <f>EXP(-$W$26*C1664)*(L1664-N1664)</f>
        <v>0</v>
      </c>
      <c r="S1664">
        <f>EXP(-$W$26*C1664)*N1664</f>
        <v>0</v>
      </c>
      <c r="T1664">
        <f>EXP(-$W$26*C1664)*E1664</f>
        <v>0</v>
      </c>
    </row>
    <row r="1665" spans="1:20">
      <c r="A1665">
        <v>1656</v>
      </c>
      <c r="B1665">
        <f>RAND()</f>
        <v>0</v>
      </c>
      <c r="C1665">
        <f>IF(B1665&lt;$W$41,3,IF(B1665&lt;$W$41+$W$42,4,5))</f>
        <v>0</v>
      </c>
      <c r="D1665">
        <f>NORMSINV(RAND())</f>
        <v>0</v>
      </c>
      <c r="E1665">
        <f>$W$25*EXP(($W$26-$W$28-0.5*$W$27^2)*C1665+$W$27*SQRT(C1665)*D1665)</f>
        <v>0</v>
      </c>
      <c r="F1665">
        <f>$W$30*(1+$W$31)^C1665</f>
        <v>0</v>
      </c>
      <c r="G1665">
        <f>$W$32*(1+$W$33)^C1665</f>
        <v>0</v>
      </c>
      <c r="H1665">
        <f>$W$34*(1+$W$35)^C1665</f>
        <v>0</v>
      </c>
      <c r="I1665">
        <f>MIN(E1665,F1665)</f>
        <v>0</v>
      </c>
      <c r="J1665">
        <f>MIN(E1665-I1665,G1665)</f>
        <v>0</v>
      </c>
      <c r="K1665">
        <f>MIN(E1665-I1665-J1665,H1665)</f>
        <v>0</v>
      </c>
      <c r="L1665">
        <f>E1665-I1665-J1665-K1665</f>
        <v>0</v>
      </c>
      <c r="M1665">
        <f>IF((I1665+J1665+(1-$W$36)*L1665)/$W$39&gt;=$W$38,1,0)</f>
        <v>0</v>
      </c>
      <c r="N1665">
        <f>IF(M1665=1,$W$37,$W$36)*L1665</f>
        <v>0</v>
      </c>
      <c r="O1665">
        <f>EXP(-$W$26*C1665)*I1665</f>
        <v>0</v>
      </c>
      <c r="P1665">
        <f>EXP(-$W$26*C1665)*J1665</f>
        <v>0</v>
      </c>
      <c r="Q1665">
        <f>EXP(-$W$26*C1665)*K1665</f>
        <v>0</v>
      </c>
      <c r="R1665">
        <f>EXP(-$W$26*C1665)*(L1665-N1665)</f>
        <v>0</v>
      </c>
      <c r="S1665">
        <f>EXP(-$W$26*C1665)*N1665</f>
        <v>0</v>
      </c>
      <c r="T1665">
        <f>EXP(-$W$26*C1665)*E1665</f>
        <v>0</v>
      </c>
    </row>
    <row r="1666" spans="1:20">
      <c r="A1666">
        <v>1657</v>
      </c>
      <c r="B1666">
        <f>RAND()</f>
        <v>0</v>
      </c>
      <c r="C1666">
        <f>IF(B1666&lt;$W$41,3,IF(B1666&lt;$W$41+$W$42,4,5))</f>
        <v>0</v>
      </c>
      <c r="D1666">
        <f>NORMSINV(RAND())</f>
        <v>0</v>
      </c>
      <c r="E1666">
        <f>$W$25*EXP(($W$26-$W$28-0.5*$W$27^2)*C1666+$W$27*SQRT(C1666)*D1666)</f>
        <v>0</v>
      </c>
      <c r="F1666">
        <f>$W$30*(1+$W$31)^C1666</f>
        <v>0</v>
      </c>
      <c r="G1666">
        <f>$W$32*(1+$W$33)^C1666</f>
        <v>0</v>
      </c>
      <c r="H1666">
        <f>$W$34*(1+$W$35)^C1666</f>
        <v>0</v>
      </c>
      <c r="I1666">
        <f>MIN(E1666,F1666)</f>
        <v>0</v>
      </c>
      <c r="J1666">
        <f>MIN(E1666-I1666,G1666)</f>
        <v>0</v>
      </c>
      <c r="K1666">
        <f>MIN(E1666-I1666-J1666,H1666)</f>
        <v>0</v>
      </c>
      <c r="L1666">
        <f>E1666-I1666-J1666-K1666</f>
        <v>0</v>
      </c>
      <c r="M1666">
        <f>IF((I1666+J1666+(1-$W$36)*L1666)/$W$39&gt;=$W$38,1,0)</f>
        <v>0</v>
      </c>
      <c r="N1666">
        <f>IF(M1666=1,$W$37,$W$36)*L1666</f>
        <v>0</v>
      </c>
      <c r="O1666">
        <f>EXP(-$W$26*C1666)*I1666</f>
        <v>0</v>
      </c>
      <c r="P1666">
        <f>EXP(-$W$26*C1666)*J1666</f>
        <v>0</v>
      </c>
      <c r="Q1666">
        <f>EXP(-$W$26*C1666)*K1666</f>
        <v>0</v>
      </c>
      <c r="R1666">
        <f>EXP(-$W$26*C1666)*(L1666-N1666)</f>
        <v>0</v>
      </c>
      <c r="S1666">
        <f>EXP(-$W$26*C1666)*N1666</f>
        <v>0</v>
      </c>
      <c r="T1666">
        <f>EXP(-$W$26*C1666)*E1666</f>
        <v>0</v>
      </c>
    </row>
    <row r="1667" spans="1:20">
      <c r="A1667">
        <v>1658</v>
      </c>
      <c r="B1667">
        <f>RAND()</f>
        <v>0</v>
      </c>
      <c r="C1667">
        <f>IF(B1667&lt;$W$41,3,IF(B1667&lt;$W$41+$W$42,4,5))</f>
        <v>0</v>
      </c>
      <c r="D1667">
        <f>NORMSINV(RAND())</f>
        <v>0</v>
      </c>
      <c r="E1667">
        <f>$W$25*EXP(($W$26-$W$28-0.5*$W$27^2)*C1667+$W$27*SQRT(C1667)*D1667)</f>
        <v>0</v>
      </c>
      <c r="F1667">
        <f>$W$30*(1+$W$31)^C1667</f>
        <v>0</v>
      </c>
      <c r="G1667">
        <f>$W$32*(1+$W$33)^C1667</f>
        <v>0</v>
      </c>
      <c r="H1667">
        <f>$W$34*(1+$W$35)^C1667</f>
        <v>0</v>
      </c>
      <c r="I1667">
        <f>MIN(E1667,F1667)</f>
        <v>0</v>
      </c>
      <c r="J1667">
        <f>MIN(E1667-I1667,G1667)</f>
        <v>0</v>
      </c>
      <c r="K1667">
        <f>MIN(E1667-I1667-J1667,H1667)</f>
        <v>0</v>
      </c>
      <c r="L1667">
        <f>E1667-I1667-J1667-K1667</f>
        <v>0</v>
      </c>
      <c r="M1667">
        <f>IF((I1667+J1667+(1-$W$36)*L1667)/$W$39&gt;=$W$38,1,0)</f>
        <v>0</v>
      </c>
      <c r="N1667">
        <f>IF(M1667=1,$W$37,$W$36)*L1667</f>
        <v>0</v>
      </c>
      <c r="O1667">
        <f>EXP(-$W$26*C1667)*I1667</f>
        <v>0</v>
      </c>
      <c r="P1667">
        <f>EXP(-$W$26*C1667)*J1667</f>
        <v>0</v>
      </c>
      <c r="Q1667">
        <f>EXP(-$W$26*C1667)*K1667</f>
        <v>0</v>
      </c>
      <c r="R1667">
        <f>EXP(-$W$26*C1667)*(L1667-N1667)</f>
        <v>0</v>
      </c>
      <c r="S1667">
        <f>EXP(-$W$26*C1667)*N1667</f>
        <v>0</v>
      </c>
      <c r="T1667">
        <f>EXP(-$W$26*C1667)*E1667</f>
        <v>0</v>
      </c>
    </row>
    <row r="1668" spans="1:20">
      <c r="A1668">
        <v>1659</v>
      </c>
      <c r="B1668">
        <f>RAND()</f>
        <v>0</v>
      </c>
      <c r="C1668">
        <f>IF(B1668&lt;$W$41,3,IF(B1668&lt;$W$41+$W$42,4,5))</f>
        <v>0</v>
      </c>
      <c r="D1668">
        <f>NORMSINV(RAND())</f>
        <v>0</v>
      </c>
      <c r="E1668">
        <f>$W$25*EXP(($W$26-$W$28-0.5*$W$27^2)*C1668+$W$27*SQRT(C1668)*D1668)</f>
        <v>0</v>
      </c>
      <c r="F1668">
        <f>$W$30*(1+$W$31)^C1668</f>
        <v>0</v>
      </c>
      <c r="G1668">
        <f>$W$32*(1+$W$33)^C1668</f>
        <v>0</v>
      </c>
      <c r="H1668">
        <f>$W$34*(1+$W$35)^C1668</f>
        <v>0</v>
      </c>
      <c r="I1668">
        <f>MIN(E1668,F1668)</f>
        <v>0</v>
      </c>
      <c r="J1668">
        <f>MIN(E1668-I1668,G1668)</f>
        <v>0</v>
      </c>
      <c r="K1668">
        <f>MIN(E1668-I1668-J1668,H1668)</f>
        <v>0</v>
      </c>
      <c r="L1668">
        <f>E1668-I1668-J1668-K1668</f>
        <v>0</v>
      </c>
      <c r="M1668">
        <f>IF((I1668+J1668+(1-$W$36)*L1668)/$W$39&gt;=$W$38,1,0)</f>
        <v>0</v>
      </c>
      <c r="N1668">
        <f>IF(M1668=1,$W$37,$W$36)*L1668</f>
        <v>0</v>
      </c>
      <c r="O1668">
        <f>EXP(-$W$26*C1668)*I1668</f>
        <v>0</v>
      </c>
      <c r="P1668">
        <f>EXP(-$W$26*C1668)*J1668</f>
        <v>0</v>
      </c>
      <c r="Q1668">
        <f>EXP(-$W$26*C1668)*K1668</f>
        <v>0</v>
      </c>
      <c r="R1668">
        <f>EXP(-$W$26*C1668)*(L1668-N1668)</f>
        <v>0</v>
      </c>
      <c r="S1668">
        <f>EXP(-$W$26*C1668)*N1668</f>
        <v>0</v>
      </c>
      <c r="T1668">
        <f>EXP(-$W$26*C1668)*E1668</f>
        <v>0</v>
      </c>
    </row>
    <row r="1669" spans="1:20">
      <c r="A1669">
        <v>1660</v>
      </c>
      <c r="B1669">
        <f>RAND()</f>
        <v>0</v>
      </c>
      <c r="C1669">
        <f>IF(B1669&lt;$W$41,3,IF(B1669&lt;$W$41+$W$42,4,5))</f>
        <v>0</v>
      </c>
      <c r="D1669">
        <f>NORMSINV(RAND())</f>
        <v>0</v>
      </c>
      <c r="E1669">
        <f>$W$25*EXP(($W$26-$W$28-0.5*$W$27^2)*C1669+$W$27*SQRT(C1669)*D1669)</f>
        <v>0</v>
      </c>
      <c r="F1669">
        <f>$W$30*(1+$W$31)^C1669</f>
        <v>0</v>
      </c>
      <c r="G1669">
        <f>$W$32*(1+$W$33)^C1669</f>
        <v>0</v>
      </c>
      <c r="H1669">
        <f>$W$34*(1+$W$35)^C1669</f>
        <v>0</v>
      </c>
      <c r="I1669">
        <f>MIN(E1669,F1669)</f>
        <v>0</v>
      </c>
      <c r="J1669">
        <f>MIN(E1669-I1669,G1669)</f>
        <v>0</v>
      </c>
      <c r="K1669">
        <f>MIN(E1669-I1669-J1669,H1669)</f>
        <v>0</v>
      </c>
      <c r="L1669">
        <f>E1669-I1669-J1669-K1669</f>
        <v>0</v>
      </c>
      <c r="M1669">
        <f>IF((I1669+J1669+(1-$W$36)*L1669)/$W$39&gt;=$W$38,1,0)</f>
        <v>0</v>
      </c>
      <c r="N1669">
        <f>IF(M1669=1,$W$37,$W$36)*L1669</f>
        <v>0</v>
      </c>
      <c r="O1669">
        <f>EXP(-$W$26*C1669)*I1669</f>
        <v>0</v>
      </c>
      <c r="P1669">
        <f>EXP(-$W$26*C1669)*J1669</f>
        <v>0</v>
      </c>
      <c r="Q1669">
        <f>EXP(-$W$26*C1669)*K1669</f>
        <v>0</v>
      </c>
      <c r="R1669">
        <f>EXP(-$W$26*C1669)*(L1669-N1669)</f>
        <v>0</v>
      </c>
      <c r="S1669">
        <f>EXP(-$W$26*C1669)*N1669</f>
        <v>0</v>
      </c>
      <c r="T1669">
        <f>EXP(-$W$26*C1669)*E1669</f>
        <v>0</v>
      </c>
    </row>
    <row r="1670" spans="1:20">
      <c r="A1670">
        <v>1661</v>
      </c>
      <c r="B1670">
        <f>RAND()</f>
        <v>0</v>
      </c>
      <c r="C1670">
        <f>IF(B1670&lt;$W$41,3,IF(B1670&lt;$W$41+$W$42,4,5))</f>
        <v>0</v>
      </c>
      <c r="D1670">
        <f>NORMSINV(RAND())</f>
        <v>0</v>
      </c>
      <c r="E1670">
        <f>$W$25*EXP(($W$26-$W$28-0.5*$W$27^2)*C1670+$W$27*SQRT(C1670)*D1670)</f>
        <v>0</v>
      </c>
      <c r="F1670">
        <f>$W$30*(1+$W$31)^C1670</f>
        <v>0</v>
      </c>
      <c r="G1670">
        <f>$W$32*(1+$W$33)^C1670</f>
        <v>0</v>
      </c>
      <c r="H1670">
        <f>$W$34*(1+$W$35)^C1670</f>
        <v>0</v>
      </c>
      <c r="I1670">
        <f>MIN(E1670,F1670)</f>
        <v>0</v>
      </c>
      <c r="J1670">
        <f>MIN(E1670-I1670,G1670)</f>
        <v>0</v>
      </c>
      <c r="K1670">
        <f>MIN(E1670-I1670-J1670,H1670)</f>
        <v>0</v>
      </c>
      <c r="L1670">
        <f>E1670-I1670-J1670-K1670</f>
        <v>0</v>
      </c>
      <c r="M1670">
        <f>IF((I1670+J1670+(1-$W$36)*L1670)/$W$39&gt;=$W$38,1,0)</f>
        <v>0</v>
      </c>
      <c r="N1670">
        <f>IF(M1670=1,$W$37,$W$36)*L1670</f>
        <v>0</v>
      </c>
      <c r="O1670">
        <f>EXP(-$W$26*C1670)*I1670</f>
        <v>0</v>
      </c>
      <c r="P1670">
        <f>EXP(-$W$26*C1670)*J1670</f>
        <v>0</v>
      </c>
      <c r="Q1670">
        <f>EXP(-$W$26*C1670)*K1670</f>
        <v>0</v>
      </c>
      <c r="R1670">
        <f>EXP(-$W$26*C1670)*(L1670-N1670)</f>
        <v>0</v>
      </c>
      <c r="S1670">
        <f>EXP(-$W$26*C1670)*N1670</f>
        <v>0</v>
      </c>
      <c r="T1670">
        <f>EXP(-$W$26*C1670)*E1670</f>
        <v>0</v>
      </c>
    </row>
    <row r="1671" spans="1:20">
      <c r="A1671">
        <v>1662</v>
      </c>
      <c r="B1671">
        <f>RAND()</f>
        <v>0</v>
      </c>
      <c r="C1671">
        <f>IF(B1671&lt;$W$41,3,IF(B1671&lt;$W$41+$W$42,4,5))</f>
        <v>0</v>
      </c>
      <c r="D1671">
        <f>NORMSINV(RAND())</f>
        <v>0</v>
      </c>
      <c r="E1671">
        <f>$W$25*EXP(($W$26-$W$28-0.5*$W$27^2)*C1671+$W$27*SQRT(C1671)*D1671)</f>
        <v>0</v>
      </c>
      <c r="F1671">
        <f>$W$30*(1+$W$31)^C1671</f>
        <v>0</v>
      </c>
      <c r="G1671">
        <f>$W$32*(1+$W$33)^C1671</f>
        <v>0</v>
      </c>
      <c r="H1671">
        <f>$W$34*(1+$W$35)^C1671</f>
        <v>0</v>
      </c>
      <c r="I1671">
        <f>MIN(E1671,F1671)</f>
        <v>0</v>
      </c>
      <c r="J1671">
        <f>MIN(E1671-I1671,G1671)</f>
        <v>0</v>
      </c>
      <c r="K1671">
        <f>MIN(E1671-I1671-J1671,H1671)</f>
        <v>0</v>
      </c>
      <c r="L1671">
        <f>E1671-I1671-J1671-K1671</f>
        <v>0</v>
      </c>
      <c r="M1671">
        <f>IF((I1671+J1671+(1-$W$36)*L1671)/$W$39&gt;=$W$38,1,0)</f>
        <v>0</v>
      </c>
      <c r="N1671">
        <f>IF(M1671=1,$W$37,$W$36)*L1671</f>
        <v>0</v>
      </c>
      <c r="O1671">
        <f>EXP(-$W$26*C1671)*I1671</f>
        <v>0</v>
      </c>
      <c r="P1671">
        <f>EXP(-$W$26*C1671)*J1671</f>
        <v>0</v>
      </c>
      <c r="Q1671">
        <f>EXP(-$W$26*C1671)*K1671</f>
        <v>0</v>
      </c>
      <c r="R1671">
        <f>EXP(-$W$26*C1671)*(L1671-N1671)</f>
        <v>0</v>
      </c>
      <c r="S1671">
        <f>EXP(-$W$26*C1671)*N1671</f>
        <v>0</v>
      </c>
      <c r="T1671">
        <f>EXP(-$W$26*C1671)*E1671</f>
        <v>0</v>
      </c>
    </row>
    <row r="1672" spans="1:20">
      <c r="A1672">
        <v>1663</v>
      </c>
      <c r="B1672">
        <f>RAND()</f>
        <v>0</v>
      </c>
      <c r="C1672">
        <f>IF(B1672&lt;$W$41,3,IF(B1672&lt;$W$41+$W$42,4,5))</f>
        <v>0</v>
      </c>
      <c r="D1672">
        <f>NORMSINV(RAND())</f>
        <v>0</v>
      </c>
      <c r="E1672">
        <f>$W$25*EXP(($W$26-$W$28-0.5*$W$27^2)*C1672+$W$27*SQRT(C1672)*D1672)</f>
        <v>0</v>
      </c>
      <c r="F1672">
        <f>$W$30*(1+$W$31)^C1672</f>
        <v>0</v>
      </c>
      <c r="G1672">
        <f>$W$32*(1+$W$33)^C1672</f>
        <v>0</v>
      </c>
      <c r="H1672">
        <f>$W$34*(1+$W$35)^C1672</f>
        <v>0</v>
      </c>
      <c r="I1672">
        <f>MIN(E1672,F1672)</f>
        <v>0</v>
      </c>
      <c r="J1672">
        <f>MIN(E1672-I1672,G1672)</f>
        <v>0</v>
      </c>
      <c r="K1672">
        <f>MIN(E1672-I1672-J1672,H1672)</f>
        <v>0</v>
      </c>
      <c r="L1672">
        <f>E1672-I1672-J1672-K1672</f>
        <v>0</v>
      </c>
      <c r="M1672">
        <f>IF((I1672+J1672+(1-$W$36)*L1672)/$W$39&gt;=$W$38,1,0)</f>
        <v>0</v>
      </c>
      <c r="N1672">
        <f>IF(M1672=1,$W$37,$W$36)*L1672</f>
        <v>0</v>
      </c>
      <c r="O1672">
        <f>EXP(-$W$26*C1672)*I1672</f>
        <v>0</v>
      </c>
      <c r="P1672">
        <f>EXP(-$W$26*C1672)*J1672</f>
        <v>0</v>
      </c>
      <c r="Q1672">
        <f>EXP(-$W$26*C1672)*K1672</f>
        <v>0</v>
      </c>
      <c r="R1672">
        <f>EXP(-$W$26*C1672)*(L1672-N1672)</f>
        <v>0</v>
      </c>
      <c r="S1672">
        <f>EXP(-$W$26*C1672)*N1672</f>
        <v>0</v>
      </c>
      <c r="T1672">
        <f>EXP(-$W$26*C1672)*E1672</f>
        <v>0</v>
      </c>
    </row>
    <row r="1673" spans="1:20">
      <c r="A1673">
        <v>1664</v>
      </c>
      <c r="B1673">
        <f>RAND()</f>
        <v>0</v>
      </c>
      <c r="C1673">
        <f>IF(B1673&lt;$W$41,3,IF(B1673&lt;$W$41+$W$42,4,5))</f>
        <v>0</v>
      </c>
      <c r="D1673">
        <f>NORMSINV(RAND())</f>
        <v>0</v>
      </c>
      <c r="E1673">
        <f>$W$25*EXP(($W$26-$W$28-0.5*$W$27^2)*C1673+$W$27*SQRT(C1673)*D1673)</f>
        <v>0</v>
      </c>
      <c r="F1673">
        <f>$W$30*(1+$W$31)^C1673</f>
        <v>0</v>
      </c>
      <c r="G1673">
        <f>$W$32*(1+$W$33)^C1673</f>
        <v>0</v>
      </c>
      <c r="H1673">
        <f>$W$34*(1+$W$35)^C1673</f>
        <v>0</v>
      </c>
      <c r="I1673">
        <f>MIN(E1673,F1673)</f>
        <v>0</v>
      </c>
      <c r="J1673">
        <f>MIN(E1673-I1673,G1673)</f>
        <v>0</v>
      </c>
      <c r="K1673">
        <f>MIN(E1673-I1673-J1673,H1673)</f>
        <v>0</v>
      </c>
      <c r="L1673">
        <f>E1673-I1673-J1673-K1673</f>
        <v>0</v>
      </c>
      <c r="M1673">
        <f>IF((I1673+J1673+(1-$W$36)*L1673)/$W$39&gt;=$W$38,1,0)</f>
        <v>0</v>
      </c>
      <c r="N1673">
        <f>IF(M1673=1,$W$37,$W$36)*L1673</f>
        <v>0</v>
      </c>
      <c r="O1673">
        <f>EXP(-$W$26*C1673)*I1673</f>
        <v>0</v>
      </c>
      <c r="P1673">
        <f>EXP(-$W$26*C1673)*J1673</f>
        <v>0</v>
      </c>
      <c r="Q1673">
        <f>EXP(-$W$26*C1673)*K1673</f>
        <v>0</v>
      </c>
      <c r="R1673">
        <f>EXP(-$W$26*C1673)*(L1673-N1673)</f>
        <v>0</v>
      </c>
      <c r="S1673">
        <f>EXP(-$W$26*C1673)*N1673</f>
        <v>0</v>
      </c>
      <c r="T1673">
        <f>EXP(-$W$26*C1673)*E1673</f>
        <v>0</v>
      </c>
    </row>
    <row r="1674" spans="1:20">
      <c r="A1674">
        <v>1665</v>
      </c>
      <c r="B1674">
        <f>RAND()</f>
        <v>0</v>
      </c>
      <c r="C1674">
        <f>IF(B1674&lt;$W$41,3,IF(B1674&lt;$W$41+$W$42,4,5))</f>
        <v>0</v>
      </c>
      <c r="D1674">
        <f>NORMSINV(RAND())</f>
        <v>0</v>
      </c>
      <c r="E1674">
        <f>$W$25*EXP(($W$26-$W$28-0.5*$W$27^2)*C1674+$W$27*SQRT(C1674)*D1674)</f>
        <v>0</v>
      </c>
      <c r="F1674">
        <f>$W$30*(1+$W$31)^C1674</f>
        <v>0</v>
      </c>
      <c r="G1674">
        <f>$W$32*(1+$W$33)^C1674</f>
        <v>0</v>
      </c>
      <c r="H1674">
        <f>$W$34*(1+$W$35)^C1674</f>
        <v>0</v>
      </c>
      <c r="I1674">
        <f>MIN(E1674,F1674)</f>
        <v>0</v>
      </c>
      <c r="J1674">
        <f>MIN(E1674-I1674,G1674)</f>
        <v>0</v>
      </c>
      <c r="K1674">
        <f>MIN(E1674-I1674-J1674,H1674)</f>
        <v>0</v>
      </c>
      <c r="L1674">
        <f>E1674-I1674-J1674-K1674</f>
        <v>0</v>
      </c>
      <c r="M1674">
        <f>IF((I1674+J1674+(1-$W$36)*L1674)/$W$39&gt;=$W$38,1,0)</f>
        <v>0</v>
      </c>
      <c r="N1674">
        <f>IF(M1674=1,$W$37,$W$36)*L1674</f>
        <v>0</v>
      </c>
      <c r="O1674">
        <f>EXP(-$W$26*C1674)*I1674</f>
        <v>0</v>
      </c>
      <c r="P1674">
        <f>EXP(-$W$26*C1674)*J1674</f>
        <v>0</v>
      </c>
      <c r="Q1674">
        <f>EXP(-$W$26*C1674)*K1674</f>
        <v>0</v>
      </c>
      <c r="R1674">
        <f>EXP(-$W$26*C1674)*(L1674-N1674)</f>
        <v>0</v>
      </c>
      <c r="S1674">
        <f>EXP(-$W$26*C1674)*N1674</f>
        <v>0</v>
      </c>
      <c r="T1674">
        <f>EXP(-$W$26*C1674)*E1674</f>
        <v>0</v>
      </c>
    </row>
    <row r="1675" spans="1:20">
      <c r="A1675">
        <v>1666</v>
      </c>
      <c r="B1675">
        <f>RAND()</f>
        <v>0</v>
      </c>
      <c r="C1675">
        <f>IF(B1675&lt;$W$41,3,IF(B1675&lt;$W$41+$W$42,4,5))</f>
        <v>0</v>
      </c>
      <c r="D1675">
        <f>NORMSINV(RAND())</f>
        <v>0</v>
      </c>
      <c r="E1675">
        <f>$W$25*EXP(($W$26-$W$28-0.5*$W$27^2)*C1675+$W$27*SQRT(C1675)*D1675)</f>
        <v>0</v>
      </c>
      <c r="F1675">
        <f>$W$30*(1+$W$31)^C1675</f>
        <v>0</v>
      </c>
      <c r="G1675">
        <f>$W$32*(1+$W$33)^C1675</f>
        <v>0</v>
      </c>
      <c r="H1675">
        <f>$W$34*(1+$W$35)^C1675</f>
        <v>0</v>
      </c>
      <c r="I1675">
        <f>MIN(E1675,F1675)</f>
        <v>0</v>
      </c>
      <c r="J1675">
        <f>MIN(E1675-I1675,G1675)</f>
        <v>0</v>
      </c>
      <c r="K1675">
        <f>MIN(E1675-I1675-J1675,H1675)</f>
        <v>0</v>
      </c>
      <c r="L1675">
        <f>E1675-I1675-J1675-K1675</f>
        <v>0</v>
      </c>
      <c r="M1675">
        <f>IF((I1675+J1675+(1-$W$36)*L1675)/$W$39&gt;=$W$38,1,0)</f>
        <v>0</v>
      </c>
      <c r="N1675">
        <f>IF(M1675=1,$W$37,$W$36)*L1675</f>
        <v>0</v>
      </c>
      <c r="O1675">
        <f>EXP(-$W$26*C1675)*I1675</f>
        <v>0</v>
      </c>
      <c r="P1675">
        <f>EXP(-$W$26*C1675)*J1675</f>
        <v>0</v>
      </c>
      <c r="Q1675">
        <f>EXP(-$W$26*C1675)*K1675</f>
        <v>0</v>
      </c>
      <c r="R1675">
        <f>EXP(-$W$26*C1675)*(L1675-N1675)</f>
        <v>0</v>
      </c>
      <c r="S1675">
        <f>EXP(-$W$26*C1675)*N1675</f>
        <v>0</v>
      </c>
      <c r="T1675">
        <f>EXP(-$W$26*C1675)*E1675</f>
        <v>0</v>
      </c>
    </row>
    <row r="1676" spans="1:20">
      <c r="A1676">
        <v>1667</v>
      </c>
      <c r="B1676">
        <f>RAND()</f>
        <v>0</v>
      </c>
      <c r="C1676">
        <f>IF(B1676&lt;$W$41,3,IF(B1676&lt;$W$41+$W$42,4,5))</f>
        <v>0</v>
      </c>
      <c r="D1676">
        <f>NORMSINV(RAND())</f>
        <v>0</v>
      </c>
      <c r="E1676">
        <f>$W$25*EXP(($W$26-$W$28-0.5*$W$27^2)*C1676+$W$27*SQRT(C1676)*D1676)</f>
        <v>0</v>
      </c>
      <c r="F1676">
        <f>$W$30*(1+$W$31)^C1676</f>
        <v>0</v>
      </c>
      <c r="G1676">
        <f>$W$32*(1+$W$33)^C1676</f>
        <v>0</v>
      </c>
      <c r="H1676">
        <f>$W$34*(1+$W$35)^C1676</f>
        <v>0</v>
      </c>
      <c r="I1676">
        <f>MIN(E1676,F1676)</f>
        <v>0</v>
      </c>
      <c r="J1676">
        <f>MIN(E1676-I1676,G1676)</f>
        <v>0</v>
      </c>
      <c r="K1676">
        <f>MIN(E1676-I1676-J1676,H1676)</f>
        <v>0</v>
      </c>
      <c r="L1676">
        <f>E1676-I1676-J1676-K1676</f>
        <v>0</v>
      </c>
      <c r="M1676">
        <f>IF((I1676+J1676+(1-$W$36)*L1676)/$W$39&gt;=$W$38,1,0)</f>
        <v>0</v>
      </c>
      <c r="N1676">
        <f>IF(M1676=1,$W$37,$W$36)*L1676</f>
        <v>0</v>
      </c>
      <c r="O1676">
        <f>EXP(-$W$26*C1676)*I1676</f>
        <v>0</v>
      </c>
      <c r="P1676">
        <f>EXP(-$W$26*C1676)*J1676</f>
        <v>0</v>
      </c>
      <c r="Q1676">
        <f>EXP(-$W$26*C1676)*K1676</f>
        <v>0</v>
      </c>
      <c r="R1676">
        <f>EXP(-$W$26*C1676)*(L1676-N1676)</f>
        <v>0</v>
      </c>
      <c r="S1676">
        <f>EXP(-$W$26*C1676)*N1676</f>
        <v>0</v>
      </c>
      <c r="T1676">
        <f>EXP(-$W$26*C1676)*E1676</f>
        <v>0</v>
      </c>
    </row>
    <row r="1677" spans="1:20">
      <c r="A1677">
        <v>1668</v>
      </c>
      <c r="B1677">
        <f>RAND()</f>
        <v>0</v>
      </c>
      <c r="C1677">
        <f>IF(B1677&lt;$W$41,3,IF(B1677&lt;$W$41+$W$42,4,5))</f>
        <v>0</v>
      </c>
      <c r="D1677">
        <f>NORMSINV(RAND())</f>
        <v>0</v>
      </c>
      <c r="E1677">
        <f>$W$25*EXP(($W$26-$W$28-0.5*$W$27^2)*C1677+$W$27*SQRT(C1677)*D1677)</f>
        <v>0</v>
      </c>
      <c r="F1677">
        <f>$W$30*(1+$W$31)^C1677</f>
        <v>0</v>
      </c>
      <c r="G1677">
        <f>$W$32*(1+$W$33)^C1677</f>
        <v>0</v>
      </c>
      <c r="H1677">
        <f>$W$34*(1+$W$35)^C1677</f>
        <v>0</v>
      </c>
      <c r="I1677">
        <f>MIN(E1677,F1677)</f>
        <v>0</v>
      </c>
      <c r="J1677">
        <f>MIN(E1677-I1677,G1677)</f>
        <v>0</v>
      </c>
      <c r="K1677">
        <f>MIN(E1677-I1677-J1677,H1677)</f>
        <v>0</v>
      </c>
      <c r="L1677">
        <f>E1677-I1677-J1677-K1677</f>
        <v>0</v>
      </c>
      <c r="M1677">
        <f>IF((I1677+J1677+(1-$W$36)*L1677)/$W$39&gt;=$W$38,1,0)</f>
        <v>0</v>
      </c>
      <c r="N1677">
        <f>IF(M1677=1,$W$37,$W$36)*L1677</f>
        <v>0</v>
      </c>
      <c r="O1677">
        <f>EXP(-$W$26*C1677)*I1677</f>
        <v>0</v>
      </c>
      <c r="P1677">
        <f>EXP(-$W$26*C1677)*J1677</f>
        <v>0</v>
      </c>
      <c r="Q1677">
        <f>EXP(-$W$26*C1677)*K1677</f>
        <v>0</v>
      </c>
      <c r="R1677">
        <f>EXP(-$W$26*C1677)*(L1677-N1677)</f>
        <v>0</v>
      </c>
      <c r="S1677">
        <f>EXP(-$W$26*C1677)*N1677</f>
        <v>0</v>
      </c>
      <c r="T1677">
        <f>EXP(-$W$26*C1677)*E1677</f>
        <v>0</v>
      </c>
    </row>
    <row r="1678" spans="1:20">
      <c r="A1678">
        <v>1669</v>
      </c>
      <c r="B1678">
        <f>RAND()</f>
        <v>0</v>
      </c>
      <c r="C1678">
        <f>IF(B1678&lt;$W$41,3,IF(B1678&lt;$W$41+$W$42,4,5))</f>
        <v>0</v>
      </c>
      <c r="D1678">
        <f>NORMSINV(RAND())</f>
        <v>0</v>
      </c>
      <c r="E1678">
        <f>$W$25*EXP(($W$26-$W$28-0.5*$W$27^2)*C1678+$W$27*SQRT(C1678)*D1678)</f>
        <v>0</v>
      </c>
      <c r="F1678">
        <f>$W$30*(1+$W$31)^C1678</f>
        <v>0</v>
      </c>
      <c r="G1678">
        <f>$W$32*(1+$W$33)^C1678</f>
        <v>0</v>
      </c>
      <c r="H1678">
        <f>$W$34*(1+$W$35)^C1678</f>
        <v>0</v>
      </c>
      <c r="I1678">
        <f>MIN(E1678,F1678)</f>
        <v>0</v>
      </c>
      <c r="J1678">
        <f>MIN(E1678-I1678,G1678)</f>
        <v>0</v>
      </c>
      <c r="K1678">
        <f>MIN(E1678-I1678-J1678,H1678)</f>
        <v>0</v>
      </c>
      <c r="L1678">
        <f>E1678-I1678-J1678-K1678</f>
        <v>0</v>
      </c>
      <c r="M1678">
        <f>IF((I1678+J1678+(1-$W$36)*L1678)/$W$39&gt;=$W$38,1,0)</f>
        <v>0</v>
      </c>
      <c r="N1678">
        <f>IF(M1678=1,$W$37,$W$36)*L1678</f>
        <v>0</v>
      </c>
      <c r="O1678">
        <f>EXP(-$W$26*C1678)*I1678</f>
        <v>0</v>
      </c>
      <c r="P1678">
        <f>EXP(-$W$26*C1678)*J1678</f>
        <v>0</v>
      </c>
      <c r="Q1678">
        <f>EXP(-$W$26*C1678)*K1678</f>
        <v>0</v>
      </c>
      <c r="R1678">
        <f>EXP(-$W$26*C1678)*(L1678-N1678)</f>
        <v>0</v>
      </c>
      <c r="S1678">
        <f>EXP(-$W$26*C1678)*N1678</f>
        <v>0</v>
      </c>
      <c r="T1678">
        <f>EXP(-$W$26*C1678)*E1678</f>
        <v>0</v>
      </c>
    </row>
    <row r="1679" spans="1:20">
      <c r="A1679">
        <v>1670</v>
      </c>
      <c r="B1679">
        <f>RAND()</f>
        <v>0</v>
      </c>
      <c r="C1679">
        <f>IF(B1679&lt;$W$41,3,IF(B1679&lt;$W$41+$W$42,4,5))</f>
        <v>0</v>
      </c>
      <c r="D1679">
        <f>NORMSINV(RAND())</f>
        <v>0</v>
      </c>
      <c r="E1679">
        <f>$W$25*EXP(($W$26-$W$28-0.5*$W$27^2)*C1679+$W$27*SQRT(C1679)*D1679)</f>
        <v>0</v>
      </c>
      <c r="F1679">
        <f>$W$30*(1+$W$31)^C1679</f>
        <v>0</v>
      </c>
      <c r="G1679">
        <f>$W$32*(1+$W$33)^C1679</f>
        <v>0</v>
      </c>
      <c r="H1679">
        <f>$W$34*(1+$W$35)^C1679</f>
        <v>0</v>
      </c>
      <c r="I1679">
        <f>MIN(E1679,F1679)</f>
        <v>0</v>
      </c>
      <c r="J1679">
        <f>MIN(E1679-I1679,G1679)</f>
        <v>0</v>
      </c>
      <c r="K1679">
        <f>MIN(E1679-I1679-J1679,H1679)</f>
        <v>0</v>
      </c>
      <c r="L1679">
        <f>E1679-I1679-J1679-K1679</f>
        <v>0</v>
      </c>
      <c r="M1679">
        <f>IF((I1679+J1679+(1-$W$36)*L1679)/$W$39&gt;=$W$38,1,0)</f>
        <v>0</v>
      </c>
      <c r="N1679">
        <f>IF(M1679=1,$W$37,$W$36)*L1679</f>
        <v>0</v>
      </c>
      <c r="O1679">
        <f>EXP(-$W$26*C1679)*I1679</f>
        <v>0</v>
      </c>
      <c r="P1679">
        <f>EXP(-$W$26*C1679)*J1679</f>
        <v>0</v>
      </c>
      <c r="Q1679">
        <f>EXP(-$W$26*C1679)*K1679</f>
        <v>0</v>
      </c>
      <c r="R1679">
        <f>EXP(-$W$26*C1679)*(L1679-N1679)</f>
        <v>0</v>
      </c>
      <c r="S1679">
        <f>EXP(-$W$26*C1679)*N1679</f>
        <v>0</v>
      </c>
      <c r="T1679">
        <f>EXP(-$W$26*C1679)*E1679</f>
        <v>0</v>
      </c>
    </row>
    <row r="1680" spans="1:20">
      <c r="A1680">
        <v>1671</v>
      </c>
      <c r="B1680">
        <f>RAND()</f>
        <v>0</v>
      </c>
      <c r="C1680">
        <f>IF(B1680&lt;$W$41,3,IF(B1680&lt;$W$41+$W$42,4,5))</f>
        <v>0</v>
      </c>
      <c r="D1680">
        <f>NORMSINV(RAND())</f>
        <v>0</v>
      </c>
      <c r="E1680">
        <f>$W$25*EXP(($W$26-$W$28-0.5*$W$27^2)*C1680+$W$27*SQRT(C1680)*D1680)</f>
        <v>0</v>
      </c>
      <c r="F1680">
        <f>$W$30*(1+$W$31)^C1680</f>
        <v>0</v>
      </c>
      <c r="G1680">
        <f>$W$32*(1+$W$33)^C1680</f>
        <v>0</v>
      </c>
      <c r="H1680">
        <f>$W$34*(1+$W$35)^C1680</f>
        <v>0</v>
      </c>
      <c r="I1680">
        <f>MIN(E1680,F1680)</f>
        <v>0</v>
      </c>
      <c r="J1680">
        <f>MIN(E1680-I1680,G1680)</f>
        <v>0</v>
      </c>
      <c r="K1680">
        <f>MIN(E1680-I1680-J1680,H1680)</f>
        <v>0</v>
      </c>
      <c r="L1680">
        <f>E1680-I1680-J1680-K1680</f>
        <v>0</v>
      </c>
      <c r="M1680">
        <f>IF((I1680+J1680+(1-$W$36)*L1680)/$W$39&gt;=$W$38,1,0)</f>
        <v>0</v>
      </c>
      <c r="N1680">
        <f>IF(M1680=1,$W$37,$W$36)*L1680</f>
        <v>0</v>
      </c>
      <c r="O1680">
        <f>EXP(-$W$26*C1680)*I1680</f>
        <v>0</v>
      </c>
      <c r="P1680">
        <f>EXP(-$W$26*C1680)*J1680</f>
        <v>0</v>
      </c>
      <c r="Q1680">
        <f>EXP(-$W$26*C1680)*K1680</f>
        <v>0</v>
      </c>
      <c r="R1680">
        <f>EXP(-$W$26*C1680)*(L1680-N1680)</f>
        <v>0</v>
      </c>
      <c r="S1680">
        <f>EXP(-$W$26*C1680)*N1680</f>
        <v>0</v>
      </c>
      <c r="T1680">
        <f>EXP(-$W$26*C1680)*E1680</f>
        <v>0</v>
      </c>
    </row>
    <row r="1681" spans="1:20">
      <c r="A1681">
        <v>1672</v>
      </c>
      <c r="B1681">
        <f>RAND()</f>
        <v>0</v>
      </c>
      <c r="C1681">
        <f>IF(B1681&lt;$W$41,3,IF(B1681&lt;$W$41+$W$42,4,5))</f>
        <v>0</v>
      </c>
      <c r="D1681">
        <f>NORMSINV(RAND())</f>
        <v>0</v>
      </c>
      <c r="E1681">
        <f>$W$25*EXP(($W$26-$W$28-0.5*$W$27^2)*C1681+$W$27*SQRT(C1681)*D1681)</f>
        <v>0</v>
      </c>
      <c r="F1681">
        <f>$W$30*(1+$W$31)^C1681</f>
        <v>0</v>
      </c>
      <c r="G1681">
        <f>$W$32*(1+$W$33)^C1681</f>
        <v>0</v>
      </c>
      <c r="H1681">
        <f>$W$34*(1+$W$35)^C1681</f>
        <v>0</v>
      </c>
      <c r="I1681">
        <f>MIN(E1681,F1681)</f>
        <v>0</v>
      </c>
      <c r="J1681">
        <f>MIN(E1681-I1681,G1681)</f>
        <v>0</v>
      </c>
      <c r="K1681">
        <f>MIN(E1681-I1681-J1681,H1681)</f>
        <v>0</v>
      </c>
      <c r="L1681">
        <f>E1681-I1681-J1681-K1681</f>
        <v>0</v>
      </c>
      <c r="M1681">
        <f>IF((I1681+J1681+(1-$W$36)*L1681)/$W$39&gt;=$W$38,1,0)</f>
        <v>0</v>
      </c>
      <c r="N1681">
        <f>IF(M1681=1,$W$37,$W$36)*L1681</f>
        <v>0</v>
      </c>
      <c r="O1681">
        <f>EXP(-$W$26*C1681)*I1681</f>
        <v>0</v>
      </c>
      <c r="P1681">
        <f>EXP(-$W$26*C1681)*J1681</f>
        <v>0</v>
      </c>
      <c r="Q1681">
        <f>EXP(-$W$26*C1681)*K1681</f>
        <v>0</v>
      </c>
      <c r="R1681">
        <f>EXP(-$W$26*C1681)*(L1681-N1681)</f>
        <v>0</v>
      </c>
      <c r="S1681">
        <f>EXP(-$W$26*C1681)*N1681</f>
        <v>0</v>
      </c>
      <c r="T1681">
        <f>EXP(-$W$26*C1681)*E1681</f>
        <v>0</v>
      </c>
    </row>
    <row r="1682" spans="1:20">
      <c r="A1682">
        <v>1673</v>
      </c>
      <c r="B1682">
        <f>RAND()</f>
        <v>0</v>
      </c>
      <c r="C1682">
        <f>IF(B1682&lt;$W$41,3,IF(B1682&lt;$W$41+$W$42,4,5))</f>
        <v>0</v>
      </c>
      <c r="D1682">
        <f>NORMSINV(RAND())</f>
        <v>0</v>
      </c>
      <c r="E1682">
        <f>$W$25*EXP(($W$26-$W$28-0.5*$W$27^2)*C1682+$W$27*SQRT(C1682)*D1682)</f>
        <v>0</v>
      </c>
      <c r="F1682">
        <f>$W$30*(1+$W$31)^C1682</f>
        <v>0</v>
      </c>
      <c r="G1682">
        <f>$W$32*(1+$W$33)^C1682</f>
        <v>0</v>
      </c>
      <c r="H1682">
        <f>$W$34*(1+$W$35)^C1682</f>
        <v>0</v>
      </c>
      <c r="I1682">
        <f>MIN(E1682,F1682)</f>
        <v>0</v>
      </c>
      <c r="J1682">
        <f>MIN(E1682-I1682,G1682)</f>
        <v>0</v>
      </c>
      <c r="K1682">
        <f>MIN(E1682-I1682-J1682,H1682)</f>
        <v>0</v>
      </c>
      <c r="L1682">
        <f>E1682-I1682-J1682-K1682</f>
        <v>0</v>
      </c>
      <c r="M1682">
        <f>IF((I1682+J1682+(1-$W$36)*L1682)/$W$39&gt;=$W$38,1,0)</f>
        <v>0</v>
      </c>
      <c r="N1682">
        <f>IF(M1682=1,$W$37,$W$36)*L1682</f>
        <v>0</v>
      </c>
      <c r="O1682">
        <f>EXP(-$W$26*C1682)*I1682</f>
        <v>0</v>
      </c>
      <c r="P1682">
        <f>EXP(-$W$26*C1682)*J1682</f>
        <v>0</v>
      </c>
      <c r="Q1682">
        <f>EXP(-$W$26*C1682)*K1682</f>
        <v>0</v>
      </c>
      <c r="R1682">
        <f>EXP(-$W$26*C1682)*(L1682-N1682)</f>
        <v>0</v>
      </c>
      <c r="S1682">
        <f>EXP(-$W$26*C1682)*N1682</f>
        <v>0</v>
      </c>
      <c r="T1682">
        <f>EXP(-$W$26*C1682)*E1682</f>
        <v>0</v>
      </c>
    </row>
    <row r="1683" spans="1:20">
      <c r="A1683">
        <v>1674</v>
      </c>
      <c r="B1683">
        <f>RAND()</f>
        <v>0</v>
      </c>
      <c r="C1683">
        <f>IF(B1683&lt;$W$41,3,IF(B1683&lt;$W$41+$W$42,4,5))</f>
        <v>0</v>
      </c>
      <c r="D1683">
        <f>NORMSINV(RAND())</f>
        <v>0</v>
      </c>
      <c r="E1683">
        <f>$W$25*EXP(($W$26-$W$28-0.5*$W$27^2)*C1683+$W$27*SQRT(C1683)*D1683)</f>
        <v>0</v>
      </c>
      <c r="F1683">
        <f>$W$30*(1+$W$31)^C1683</f>
        <v>0</v>
      </c>
      <c r="G1683">
        <f>$W$32*(1+$W$33)^C1683</f>
        <v>0</v>
      </c>
      <c r="H1683">
        <f>$W$34*(1+$W$35)^C1683</f>
        <v>0</v>
      </c>
      <c r="I1683">
        <f>MIN(E1683,F1683)</f>
        <v>0</v>
      </c>
      <c r="J1683">
        <f>MIN(E1683-I1683,G1683)</f>
        <v>0</v>
      </c>
      <c r="K1683">
        <f>MIN(E1683-I1683-J1683,H1683)</f>
        <v>0</v>
      </c>
      <c r="L1683">
        <f>E1683-I1683-J1683-K1683</f>
        <v>0</v>
      </c>
      <c r="M1683">
        <f>IF((I1683+J1683+(1-$W$36)*L1683)/$W$39&gt;=$W$38,1,0)</f>
        <v>0</v>
      </c>
      <c r="N1683">
        <f>IF(M1683=1,$W$37,$W$36)*L1683</f>
        <v>0</v>
      </c>
      <c r="O1683">
        <f>EXP(-$W$26*C1683)*I1683</f>
        <v>0</v>
      </c>
      <c r="P1683">
        <f>EXP(-$W$26*C1683)*J1683</f>
        <v>0</v>
      </c>
      <c r="Q1683">
        <f>EXP(-$W$26*C1683)*K1683</f>
        <v>0</v>
      </c>
      <c r="R1683">
        <f>EXP(-$W$26*C1683)*(L1683-N1683)</f>
        <v>0</v>
      </c>
      <c r="S1683">
        <f>EXP(-$W$26*C1683)*N1683</f>
        <v>0</v>
      </c>
      <c r="T1683">
        <f>EXP(-$W$26*C1683)*E1683</f>
        <v>0</v>
      </c>
    </row>
    <row r="1684" spans="1:20">
      <c r="A1684">
        <v>1675</v>
      </c>
      <c r="B1684">
        <f>RAND()</f>
        <v>0</v>
      </c>
      <c r="C1684">
        <f>IF(B1684&lt;$W$41,3,IF(B1684&lt;$W$41+$W$42,4,5))</f>
        <v>0</v>
      </c>
      <c r="D1684">
        <f>NORMSINV(RAND())</f>
        <v>0</v>
      </c>
      <c r="E1684">
        <f>$W$25*EXP(($W$26-$W$28-0.5*$W$27^2)*C1684+$W$27*SQRT(C1684)*D1684)</f>
        <v>0</v>
      </c>
      <c r="F1684">
        <f>$W$30*(1+$W$31)^C1684</f>
        <v>0</v>
      </c>
      <c r="G1684">
        <f>$W$32*(1+$W$33)^C1684</f>
        <v>0</v>
      </c>
      <c r="H1684">
        <f>$W$34*(1+$W$35)^C1684</f>
        <v>0</v>
      </c>
      <c r="I1684">
        <f>MIN(E1684,F1684)</f>
        <v>0</v>
      </c>
      <c r="J1684">
        <f>MIN(E1684-I1684,G1684)</f>
        <v>0</v>
      </c>
      <c r="K1684">
        <f>MIN(E1684-I1684-J1684,H1684)</f>
        <v>0</v>
      </c>
      <c r="L1684">
        <f>E1684-I1684-J1684-K1684</f>
        <v>0</v>
      </c>
      <c r="M1684">
        <f>IF((I1684+J1684+(1-$W$36)*L1684)/$W$39&gt;=$W$38,1,0)</f>
        <v>0</v>
      </c>
      <c r="N1684">
        <f>IF(M1684=1,$W$37,$W$36)*L1684</f>
        <v>0</v>
      </c>
      <c r="O1684">
        <f>EXP(-$W$26*C1684)*I1684</f>
        <v>0</v>
      </c>
      <c r="P1684">
        <f>EXP(-$W$26*C1684)*J1684</f>
        <v>0</v>
      </c>
      <c r="Q1684">
        <f>EXP(-$W$26*C1684)*K1684</f>
        <v>0</v>
      </c>
      <c r="R1684">
        <f>EXP(-$W$26*C1684)*(L1684-N1684)</f>
        <v>0</v>
      </c>
      <c r="S1684">
        <f>EXP(-$W$26*C1684)*N1684</f>
        <v>0</v>
      </c>
      <c r="T1684">
        <f>EXP(-$W$26*C1684)*E1684</f>
        <v>0</v>
      </c>
    </row>
    <row r="1685" spans="1:20">
      <c r="A1685">
        <v>1676</v>
      </c>
      <c r="B1685">
        <f>RAND()</f>
        <v>0</v>
      </c>
      <c r="C1685">
        <f>IF(B1685&lt;$W$41,3,IF(B1685&lt;$W$41+$W$42,4,5))</f>
        <v>0</v>
      </c>
      <c r="D1685">
        <f>NORMSINV(RAND())</f>
        <v>0</v>
      </c>
      <c r="E1685">
        <f>$W$25*EXP(($W$26-$W$28-0.5*$W$27^2)*C1685+$W$27*SQRT(C1685)*D1685)</f>
        <v>0</v>
      </c>
      <c r="F1685">
        <f>$W$30*(1+$W$31)^C1685</f>
        <v>0</v>
      </c>
      <c r="G1685">
        <f>$W$32*(1+$W$33)^C1685</f>
        <v>0</v>
      </c>
      <c r="H1685">
        <f>$W$34*(1+$W$35)^C1685</f>
        <v>0</v>
      </c>
      <c r="I1685">
        <f>MIN(E1685,F1685)</f>
        <v>0</v>
      </c>
      <c r="J1685">
        <f>MIN(E1685-I1685,G1685)</f>
        <v>0</v>
      </c>
      <c r="K1685">
        <f>MIN(E1685-I1685-J1685,H1685)</f>
        <v>0</v>
      </c>
      <c r="L1685">
        <f>E1685-I1685-J1685-K1685</f>
        <v>0</v>
      </c>
      <c r="M1685">
        <f>IF((I1685+J1685+(1-$W$36)*L1685)/$W$39&gt;=$W$38,1,0)</f>
        <v>0</v>
      </c>
      <c r="N1685">
        <f>IF(M1685=1,$W$37,$W$36)*L1685</f>
        <v>0</v>
      </c>
      <c r="O1685">
        <f>EXP(-$W$26*C1685)*I1685</f>
        <v>0</v>
      </c>
      <c r="P1685">
        <f>EXP(-$W$26*C1685)*J1685</f>
        <v>0</v>
      </c>
      <c r="Q1685">
        <f>EXP(-$W$26*C1685)*K1685</f>
        <v>0</v>
      </c>
      <c r="R1685">
        <f>EXP(-$W$26*C1685)*(L1685-N1685)</f>
        <v>0</v>
      </c>
      <c r="S1685">
        <f>EXP(-$W$26*C1685)*N1685</f>
        <v>0</v>
      </c>
      <c r="T1685">
        <f>EXP(-$W$26*C1685)*E1685</f>
        <v>0</v>
      </c>
    </row>
    <row r="1686" spans="1:20">
      <c r="A1686">
        <v>1677</v>
      </c>
      <c r="B1686">
        <f>RAND()</f>
        <v>0</v>
      </c>
      <c r="C1686">
        <f>IF(B1686&lt;$W$41,3,IF(B1686&lt;$W$41+$W$42,4,5))</f>
        <v>0</v>
      </c>
      <c r="D1686">
        <f>NORMSINV(RAND())</f>
        <v>0</v>
      </c>
      <c r="E1686">
        <f>$W$25*EXP(($W$26-$W$28-0.5*$W$27^2)*C1686+$W$27*SQRT(C1686)*D1686)</f>
        <v>0</v>
      </c>
      <c r="F1686">
        <f>$W$30*(1+$W$31)^C1686</f>
        <v>0</v>
      </c>
      <c r="G1686">
        <f>$W$32*(1+$W$33)^C1686</f>
        <v>0</v>
      </c>
      <c r="H1686">
        <f>$W$34*(1+$W$35)^C1686</f>
        <v>0</v>
      </c>
      <c r="I1686">
        <f>MIN(E1686,F1686)</f>
        <v>0</v>
      </c>
      <c r="J1686">
        <f>MIN(E1686-I1686,G1686)</f>
        <v>0</v>
      </c>
      <c r="K1686">
        <f>MIN(E1686-I1686-J1686,H1686)</f>
        <v>0</v>
      </c>
      <c r="L1686">
        <f>E1686-I1686-J1686-K1686</f>
        <v>0</v>
      </c>
      <c r="M1686">
        <f>IF((I1686+J1686+(1-$W$36)*L1686)/$W$39&gt;=$W$38,1,0)</f>
        <v>0</v>
      </c>
      <c r="N1686">
        <f>IF(M1686=1,$W$37,$W$36)*L1686</f>
        <v>0</v>
      </c>
      <c r="O1686">
        <f>EXP(-$W$26*C1686)*I1686</f>
        <v>0</v>
      </c>
      <c r="P1686">
        <f>EXP(-$W$26*C1686)*J1686</f>
        <v>0</v>
      </c>
      <c r="Q1686">
        <f>EXP(-$W$26*C1686)*K1686</f>
        <v>0</v>
      </c>
      <c r="R1686">
        <f>EXP(-$W$26*C1686)*(L1686-N1686)</f>
        <v>0</v>
      </c>
      <c r="S1686">
        <f>EXP(-$W$26*C1686)*N1686</f>
        <v>0</v>
      </c>
      <c r="T1686">
        <f>EXP(-$W$26*C1686)*E1686</f>
        <v>0</v>
      </c>
    </row>
    <row r="1687" spans="1:20">
      <c r="A1687">
        <v>1678</v>
      </c>
      <c r="B1687">
        <f>RAND()</f>
        <v>0</v>
      </c>
      <c r="C1687">
        <f>IF(B1687&lt;$W$41,3,IF(B1687&lt;$W$41+$W$42,4,5))</f>
        <v>0</v>
      </c>
      <c r="D1687">
        <f>NORMSINV(RAND())</f>
        <v>0</v>
      </c>
      <c r="E1687">
        <f>$W$25*EXP(($W$26-$W$28-0.5*$W$27^2)*C1687+$W$27*SQRT(C1687)*D1687)</f>
        <v>0</v>
      </c>
      <c r="F1687">
        <f>$W$30*(1+$W$31)^C1687</f>
        <v>0</v>
      </c>
      <c r="G1687">
        <f>$W$32*(1+$W$33)^C1687</f>
        <v>0</v>
      </c>
      <c r="H1687">
        <f>$W$34*(1+$W$35)^C1687</f>
        <v>0</v>
      </c>
      <c r="I1687">
        <f>MIN(E1687,F1687)</f>
        <v>0</v>
      </c>
      <c r="J1687">
        <f>MIN(E1687-I1687,G1687)</f>
        <v>0</v>
      </c>
      <c r="K1687">
        <f>MIN(E1687-I1687-J1687,H1687)</f>
        <v>0</v>
      </c>
      <c r="L1687">
        <f>E1687-I1687-J1687-K1687</f>
        <v>0</v>
      </c>
      <c r="M1687">
        <f>IF((I1687+J1687+(1-$W$36)*L1687)/$W$39&gt;=$W$38,1,0)</f>
        <v>0</v>
      </c>
      <c r="N1687">
        <f>IF(M1687=1,$W$37,$W$36)*L1687</f>
        <v>0</v>
      </c>
      <c r="O1687">
        <f>EXP(-$W$26*C1687)*I1687</f>
        <v>0</v>
      </c>
      <c r="P1687">
        <f>EXP(-$W$26*C1687)*J1687</f>
        <v>0</v>
      </c>
      <c r="Q1687">
        <f>EXP(-$W$26*C1687)*K1687</f>
        <v>0</v>
      </c>
      <c r="R1687">
        <f>EXP(-$W$26*C1687)*(L1687-N1687)</f>
        <v>0</v>
      </c>
      <c r="S1687">
        <f>EXP(-$W$26*C1687)*N1687</f>
        <v>0</v>
      </c>
      <c r="T1687">
        <f>EXP(-$W$26*C1687)*E1687</f>
        <v>0</v>
      </c>
    </row>
    <row r="1688" spans="1:20">
      <c r="A1688">
        <v>1679</v>
      </c>
      <c r="B1688">
        <f>RAND()</f>
        <v>0</v>
      </c>
      <c r="C1688">
        <f>IF(B1688&lt;$W$41,3,IF(B1688&lt;$W$41+$W$42,4,5))</f>
        <v>0</v>
      </c>
      <c r="D1688">
        <f>NORMSINV(RAND())</f>
        <v>0</v>
      </c>
      <c r="E1688">
        <f>$W$25*EXP(($W$26-$W$28-0.5*$W$27^2)*C1688+$W$27*SQRT(C1688)*D1688)</f>
        <v>0</v>
      </c>
      <c r="F1688">
        <f>$W$30*(1+$W$31)^C1688</f>
        <v>0</v>
      </c>
      <c r="G1688">
        <f>$W$32*(1+$W$33)^C1688</f>
        <v>0</v>
      </c>
      <c r="H1688">
        <f>$W$34*(1+$W$35)^C1688</f>
        <v>0</v>
      </c>
      <c r="I1688">
        <f>MIN(E1688,F1688)</f>
        <v>0</v>
      </c>
      <c r="J1688">
        <f>MIN(E1688-I1688,G1688)</f>
        <v>0</v>
      </c>
      <c r="K1688">
        <f>MIN(E1688-I1688-J1688,H1688)</f>
        <v>0</v>
      </c>
      <c r="L1688">
        <f>E1688-I1688-J1688-K1688</f>
        <v>0</v>
      </c>
      <c r="M1688">
        <f>IF((I1688+J1688+(1-$W$36)*L1688)/$W$39&gt;=$W$38,1,0)</f>
        <v>0</v>
      </c>
      <c r="N1688">
        <f>IF(M1688=1,$W$37,$W$36)*L1688</f>
        <v>0</v>
      </c>
      <c r="O1688">
        <f>EXP(-$W$26*C1688)*I1688</f>
        <v>0</v>
      </c>
      <c r="P1688">
        <f>EXP(-$W$26*C1688)*J1688</f>
        <v>0</v>
      </c>
      <c r="Q1688">
        <f>EXP(-$W$26*C1688)*K1688</f>
        <v>0</v>
      </c>
      <c r="R1688">
        <f>EXP(-$W$26*C1688)*(L1688-N1688)</f>
        <v>0</v>
      </c>
      <c r="S1688">
        <f>EXP(-$W$26*C1688)*N1688</f>
        <v>0</v>
      </c>
      <c r="T1688">
        <f>EXP(-$W$26*C1688)*E1688</f>
        <v>0</v>
      </c>
    </row>
    <row r="1689" spans="1:20">
      <c r="A1689">
        <v>1680</v>
      </c>
      <c r="B1689">
        <f>RAND()</f>
        <v>0</v>
      </c>
      <c r="C1689">
        <f>IF(B1689&lt;$W$41,3,IF(B1689&lt;$W$41+$W$42,4,5))</f>
        <v>0</v>
      </c>
      <c r="D1689">
        <f>NORMSINV(RAND())</f>
        <v>0</v>
      </c>
      <c r="E1689">
        <f>$W$25*EXP(($W$26-$W$28-0.5*$W$27^2)*C1689+$W$27*SQRT(C1689)*D1689)</f>
        <v>0</v>
      </c>
      <c r="F1689">
        <f>$W$30*(1+$W$31)^C1689</f>
        <v>0</v>
      </c>
      <c r="G1689">
        <f>$W$32*(1+$W$33)^C1689</f>
        <v>0</v>
      </c>
      <c r="H1689">
        <f>$W$34*(1+$W$35)^C1689</f>
        <v>0</v>
      </c>
      <c r="I1689">
        <f>MIN(E1689,F1689)</f>
        <v>0</v>
      </c>
      <c r="J1689">
        <f>MIN(E1689-I1689,G1689)</f>
        <v>0</v>
      </c>
      <c r="K1689">
        <f>MIN(E1689-I1689-J1689,H1689)</f>
        <v>0</v>
      </c>
      <c r="L1689">
        <f>E1689-I1689-J1689-K1689</f>
        <v>0</v>
      </c>
      <c r="M1689">
        <f>IF((I1689+J1689+(1-$W$36)*L1689)/$W$39&gt;=$W$38,1,0)</f>
        <v>0</v>
      </c>
      <c r="N1689">
        <f>IF(M1689=1,$W$37,$W$36)*L1689</f>
        <v>0</v>
      </c>
      <c r="O1689">
        <f>EXP(-$W$26*C1689)*I1689</f>
        <v>0</v>
      </c>
      <c r="P1689">
        <f>EXP(-$W$26*C1689)*J1689</f>
        <v>0</v>
      </c>
      <c r="Q1689">
        <f>EXP(-$W$26*C1689)*K1689</f>
        <v>0</v>
      </c>
      <c r="R1689">
        <f>EXP(-$W$26*C1689)*(L1689-N1689)</f>
        <v>0</v>
      </c>
      <c r="S1689">
        <f>EXP(-$W$26*C1689)*N1689</f>
        <v>0</v>
      </c>
      <c r="T1689">
        <f>EXP(-$W$26*C1689)*E1689</f>
        <v>0</v>
      </c>
    </row>
    <row r="1690" spans="1:20">
      <c r="A1690">
        <v>1681</v>
      </c>
      <c r="B1690">
        <f>RAND()</f>
        <v>0</v>
      </c>
      <c r="C1690">
        <f>IF(B1690&lt;$W$41,3,IF(B1690&lt;$W$41+$W$42,4,5))</f>
        <v>0</v>
      </c>
      <c r="D1690">
        <f>NORMSINV(RAND())</f>
        <v>0</v>
      </c>
      <c r="E1690">
        <f>$W$25*EXP(($W$26-$W$28-0.5*$W$27^2)*C1690+$W$27*SQRT(C1690)*D1690)</f>
        <v>0</v>
      </c>
      <c r="F1690">
        <f>$W$30*(1+$W$31)^C1690</f>
        <v>0</v>
      </c>
      <c r="G1690">
        <f>$W$32*(1+$W$33)^C1690</f>
        <v>0</v>
      </c>
      <c r="H1690">
        <f>$W$34*(1+$W$35)^C1690</f>
        <v>0</v>
      </c>
      <c r="I1690">
        <f>MIN(E1690,F1690)</f>
        <v>0</v>
      </c>
      <c r="J1690">
        <f>MIN(E1690-I1690,G1690)</f>
        <v>0</v>
      </c>
      <c r="K1690">
        <f>MIN(E1690-I1690-J1690,H1690)</f>
        <v>0</v>
      </c>
      <c r="L1690">
        <f>E1690-I1690-J1690-K1690</f>
        <v>0</v>
      </c>
      <c r="M1690">
        <f>IF((I1690+J1690+(1-$W$36)*L1690)/$W$39&gt;=$W$38,1,0)</f>
        <v>0</v>
      </c>
      <c r="N1690">
        <f>IF(M1690=1,$W$37,$W$36)*L1690</f>
        <v>0</v>
      </c>
      <c r="O1690">
        <f>EXP(-$W$26*C1690)*I1690</f>
        <v>0</v>
      </c>
      <c r="P1690">
        <f>EXP(-$W$26*C1690)*J1690</f>
        <v>0</v>
      </c>
      <c r="Q1690">
        <f>EXP(-$W$26*C1690)*K1690</f>
        <v>0</v>
      </c>
      <c r="R1690">
        <f>EXP(-$W$26*C1690)*(L1690-N1690)</f>
        <v>0</v>
      </c>
      <c r="S1690">
        <f>EXP(-$W$26*C1690)*N1690</f>
        <v>0</v>
      </c>
      <c r="T1690">
        <f>EXP(-$W$26*C1690)*E1690</f>
        <v>0</v>
      </c>
    </row>
    <row r="1691" spans="1:20">
      <c r="A1691">
        <v>1682</v>
      </c>
      <c r="B1691">
        <f>RAND()</f>
        <v>0</v>
      </c>
      <c r="C1691">
        <f>IF(B1691&lt;$W$41,3,IF(B1691&lt;$W$41+$W$42,4,5))</f>
        <v>0</v>
      </c>
      <c r="D1691">
        <f>NORMSINV(RAND())</f>
        <v>0</v>
      </c>
      <c r="E1691">
        <f>$W$25*EXP(($W$26-$W$28-0.5*$W$27^2)*C1691+$W$27*SQRT(C1691)*D1691)</f>
        <v>0</v>
      </c>
      <c r="F1691">
        <f>$W$30*(1+$W$31)^C1691</f>
        <v>0</v>
      </c>
      <c r="G1691">
        <f>$W$32*(1+$W$33)^C1691</f>
        <v>0</v>
      </c>
      <c r="H1691">
        <f>$W$34*(1+$W$35)^C1691</f>
        <v>0</v>
      </c>
      <c r="I1691">
        <f>MIN(E1691,F1691)</f>
        <v>0</v>
      </c>
      <c r="J1691">
        <f>MIN(E1691-I1691,G1691)</f>
        <v>0</v>
      </c>
      <c r="K1691">
        <f>MIN(E1691-I1691-J1691,H1691)</f>
        <v>0</v>
      </c>
      <c r="L1691">
        <f>E1691-I1691-J1691-K1691</f>
        <v>0</v>
      </c>
      <c r="M1691">
        <f>IF((I1691+J1691+(1-$W$36)*L1691)/$W$39&gt;=$W$38,1,0)</f>
        <v>0</v>
      </c>
      <c r="N1691">
        <f>IF(M1691=1,$W$37,$W$36)*L1691</f>
        <v>0</v>
      </c>
      <c r="O1691">
        <f>EXP(-$W$26*C1691)*I1691</f>
        <v>0</v>
      </c>
      <c r="P1691">
        <f>EXP(-$W$26*C1691)*J1691</f>
        <v>0</v>
      </c>
      <c r="Q1691">
        <f>EXP(-$W$26*C1691)*K1691</f>
        <v>0</v>
      </c>
      <c r="R1691">
        <f>EXP(-$W$26*C1691)*(L1691-N1691)</f>
        <v>0</v>
      </c>
      <c r="S1691">
        <f>EXP(-$W$26*C1691)*N1691</f>
        <v>0</v>
      </c>
      <c r="T1691">
        <f>EXP(-$W$26*C1691)*E1691</f>
        <v>0</v>
      </c>
    </row>
    <row r="1692" spans="1:20">
      <c r="A1692">
        <v>1683</v>
      </c>
      <c r="B1692">
        <f>RAND()</f>
        <v>0</v>
      </c>
      <c r="C1692">
        <f>IF(B1692&lt;$W$41,3,IF(B1692&lt;$W$41+$W$42,4,5))</f>
        <v>0</v>
      </c>
      <c r="D1692">
        <f>NORMSINV(RAND())</f>
        <v>0</v>
      </c>
      <c r="E1692">
        <f>$W$25*EXP(($W$26-$W$28-0.5*$W$27^2)*C1692+$W$27*SQRT(C1692)*D1692)</f>
        <v>0</v>
      </c>
      <c r="F1692">
        <f>$W$30*(1+$W$31)^C1692</f>
        <v>0</v>
      </c>
      <c r="G1692">
        <f>$W$32*(1+$W$33)^C1692</f>
        <v>0</v>
      </c>
      <c r="H1692">
        <f>$W$34*(1+$W$35)^C1692</f>
        <v>0</v>
      </c>
      <c r="I1692">
        <f>MIN(E1692,F1692)</f>
        <v>0</v>
      </c>
      <c r="J1692">
        <f>MIN(E1692-I1692,G1692)</f>
        <v>0</v>
      </c>
      <c r="K1692">
        <f>MIN(E1692-I1692-J1692,H1692)</f>
        <v>0</v>
      </c>
      <c r="L1692">
        <f>E1692-I1692-J1692-K1692</f>
        <v>0</v>
      </c>
      <c r="M1692">
        <f>IF((I1692+J1692+(1-$W$36)*L1692)/$W$39&gt;=$W$38,1,0)</f>
        <v>0</v>
      </c>
      <c r="N1692">
        <f>IF(M1692=1,$W$37,$W$36)*L1692</f>
        <v>0</v>
      </c>
      <c r="O1692">
        <f>EXP(-$W$26*C1692)*I1692</f>
        <v>0</v>
      </c>
      <c r="P1692">
        <f>EXP(-$W$26*C1692)*J1692</f>
        <v>0</v>
      </c>
      <c r="Q1692">
        <f>EXP(-$W$26*C1692)*K1692</f>
        <v>0</v>
      </c>
      <c r="R1692">
        <f>EXP(-$W$26*C1692)*(L1692-N1692)</f>
        <v>0</v>
      </c>
      <c r="S1692">
        <f>EXP(-$W$26*C1692)*N1692</f>
        <v>0</v>
      </c>
      <c r="T1692">
        <f>EXP(-$W$26*C1692)*E1692</f>
        <v>0</v>
      </c>
    </row>
    <row r="1693" spans="1:20">
      <c r="A1693">
        <v>1684</v>
      </c>
      <c r="B1693">
        <f>RAND()</f>
        <v>0</v>
      </c>
      <c r="C1693">
        <f>IF(B1693&lt;$W$41,3,IF(B1693&lt;$W$41+$W$42,4,5))</f>
        <v>0</v>
      </c>
      <c r="D1693">
        <f>NORMSINV(RAND())</f>
        <v>0</v>
      </c>
      <c r="E1693">
        <f>$W$25*EXP(($W$26-$W$28-0.5*$W$27^2)*C1693+$W$27*SQRT(C1693)*D1693)</f>
        <v>0</v>
      </c>
      <c r="F1693">
        <f>$W$30*(1+$W$31)^C1693</f>
        <v>0</v>
      </c>
      <c r="G1693">
        <f>$W$32*(1+$W$33)^C1693</f>
        <v>0</v>
      </c>
      <c r="H1693">
        <f>$W$34*(1+$W$35)^C1693</f>
        <v>0</v>
      </c>
      <c r="I1693">
        <f>MIN(E1693,F1693)</f>
        <v>0</v>
      </c>
      <c r="J1693">
        <f>MIN(E1693-I1693,G1693)</f>
        <v>0</v>
      </c>
      <c r="K1693">
        <f>MIN(E1693-I1693-J1693,H1693)</f>
        <v>0</v>
      </c>
      <c r="L1693">
        <f>E1693-I1693-J1693-K1693</f>
        <v>0</v>
      </c>
      <c r="M1693">
        <f>IF((I1693+J1693+(1-$W$36)*L1693)/$W$39&gt;=$W$38,1,0)</f>
        <v>0</v>
      </c>
      <c r="N1693">
        <f>IF(M1693=1,$W$37,$W$36)*L1693</f>
        <v>0</v>
      </c>
      <c r="O1693">
        <f>EXP(-$W$26*C1693)*I1693</f>
        <v>0</v>
      </c>
      <c r="P1693">
        <f>EXP(-$W$26*C1693)*J1693</f>
        <v>0</v>
      </c>
      <c r="Q1693">
        <f>EXP(-$W$26*C1693)*K1693</f>
        <v>0</v>
      </c>
      <c r="R1693">
        <f>EXP(-$W$26*C1693)*(L1693-N1693)</f>
        <v>0</v>
      </c>
      <c r="S1693">
        <f>EXP(-$W$26*C1693)*N1693</f>
        <v>0</v>
      </c>
      <c r="T1693">
        <f>EXP(-$W$26*C1693)*E1693</f>
        <v>0</v>
      </c>
    </row>
    <row r="1694" spans="1:20">
      <c r="A1694">
        <v>1685</v>
      </c>
      <c r="B1694">
        <f>RAND()</f>
        <v>0</v>
      </c>
      <c r="C1694">
        <f>IF(B1694&lt;$W$41,3,IF(B1694&lt;$W$41+$W$42,4,5))</f>
        <v>0</v>
      </c>
      <c r="D1694">
        <f>NORMSINV(RAND())</f>
        <v>0</v>
      </c>
      <c r="E1694">
        <f>$W$25*EXP(($W$26-$W$28-0.5*$W$27^2)*C1694+$W$27*SQRT(C1694)*D1694)</f>
        <v>0</v>
      </c>
      <c r="F1694">
        <f>$W$30*(1+$W$31)^C1694</f>
        <v>0</v>
      </c>
      <c r="G1694">
        <f>$W$32*(1+$W$33)^C1694</f>
        <v>0</v>
      </c>
      <c r="H1694">
        <f>$W$34*(1+$W$35)^C1694</f>
        <v>0</v>
      </c>
      <c r="I1694">
        <f>MIN(E1694,F1694)</f>
        <v>0</v>
      </c>
      <c r="J1694">
        <f>MIN(E1694-I1694,G1694)</f>
        <v>0</v>
      </c>
      <c r="K1694">
        <f>MIN(E1694-I1694-J1694,H1694)</f>
        <v>0</v>
      </c>
      <c r="L1694">
        <f>E1694-I1694-J1694-K1694</f>
        <v>0</v>
      </c>
      <c r="M1694">
        <f>IF((I1694+J1694+(1-$W$36)*L1694)/$W$39&gt;=$W$38,1,0)</f>
        <v>0</v>
      </c>
      <c r="N1694">
        <f>IF(M1694=1,$W$37,$W$36)*L1694</f>
        <v>0</v>
      </c>
      <c r="O1694">
        <f>EXP(-$W$26*C1694)*I1694</f>
        <v>0</v>
      </c>
      <c r="P1694">
        <f>EXP(-$W$26*C1694)*J1694</f>
        <v>0</v>
      </c>
      <c r="Q1694">
        <f>EXP(-$W$26*C1694)*K1694</f>
        <v>0</v>
      </c>
      <c r="R1694">
        <f>EXP(-$W$26*C1694)*(L1694-N1694)</f>
        <v>0</v>
      </c>
      <c r="S1694">
        <f>EXP(-$W$26*C1694)*N1694</f>
        <v>0</v>
      </c>
      <c r="T1694">
        <f>EXP(-$W$26*C1694)*E1694</f>
        <v>0</v>
      </c>
    </row>
    <row r="1695" spans="1:20">
      <c r="A1695">
        <v>1686</v>
      </c>
      <c r="B1695">
        <f>RAND()</f>
        <v>0</v>
      </c>
      <c r="C1695">
        <f>IF(B1695&lt;$W$41,3,IF(B1695&lt;$W$41+$W$42,4,5))</f>
        <v>0</v>
      </c>
      <c r="D1695">
        <f>NORMSINV(RAND())</f>
        <v>0</v>
      </c>
      <c r="E1695">
        <f>$W$25*EXP(($W$26-$W$28-0.5*$W$27^2)*C1695+$W$27*SQRT(C1695)*D1695)</f>
        <v>0</v>
      </c>
      <c r="F1695">
        <f>$W$30*(1+$W$31)^C1695</f>
        <v>0</v>
      </c>
      <c r="G1695">
        <f>$W$32*(1+$W$33)^C1695</f>
        <v>0</v>
      </c>
      <c r="H1695">
        <f>$W$34*(1+$W$35)^C1695</f>
        <v>0</v>
      </c>
      <c r="I1695">
        <f>MIN(E1695,F1695)</f>
        <v>0</v>
      </c>
      <c r="J1695">
        <f>MIN(E1695-I1695,G1695)</f>
        <v>0</v>
      </c>
      <c r="K1695">
        <f>MIN(E1695-I1695-J1695,H1695)</f>
        <v>0</v>
      </c>
      <c r="L1695">
        <f>E1695-I1695-J1695-K1695</f>
        <v>0</v>
      </c>
      <c r="M1695">
        <f>IF((I1695+J1695+(1-$W$36)*L1695)/$W$39&gt;=$W$38,1,0)</f>
        <v>0</v>
      </c>
      <c r="N1695">
        <f>IF(M1695=1,$W$37,$W$36)*L1695</f>
        <v>0</v>
      </c>
      <c r="O1695">
        <f>EXP(-$W$26*C1695)*I1695</f>
        <v>0</v>
      </c>
      <c r="P1695">
        <f>EXP(-$W$26*C1695)*J1695</f>
        <v>0</v>
      </c>
      <c r="Q1695">
        <f>EXP(-$W$26*C1695)*K1695</f>
        <v>0</v>
      </c>
      <c r="R1695">
        <f>EXP(-$W$26*C1695)*(L1695-N1695)</f>
        <v>0</v>
      </c>
      <c r="S1695">
        <f>EXP(-$W$26*C1695)*N1695</f>
        <v>0</v>
      </c>
      <c r="T1695">
        <f>EXP(-$W$26*C1695)*E1695</f>
        <v>0</v>
      </c>
    </row>
    <row r="1696" spans="1:20">
      <c r="A1696">
        <v>1687</v>
      </c>
      <c r="B1696">
        <f>RAND()</f>
        <v>0</v>
      </c>
      <c r="C1696">
        <f>IF(B1696&lt;$W$41,3,IF(B1696&lt;$W$41+$W$42,4,5))</f>
        <v>0</v>
      </c>
      <c r="D1696">
        <f>NORMSINV(RAND())</f>
        <v>0</v>
      </c>
      <c r="E1696">
        <f>$W$25*EXP(($W$26-$W$28-0.5*$W$27^2)*C1696+$W$27*SQRT(C1696)*D1696)</f>
        <v>0</v>
      </c>
      <c r="F1696">
        <f>$W$30*(1+$W$31)^C1696</f>
        <v>0</v>
      </c>
      <c r="G1696">
        <f>$W$32*(1+$W$33)^C1696</f>
        <v>0</v>
      </c>
      <c r="H1696">
        <f>$W$34*(1+$W$35)^C1696</f>
        <v>0</v>
      </c>
      <c r="I1696">
        <f>MIN(E1696,F1696)</f>
        <v>0</v>
      </c>
      <c r="J1696">
        <f>MIN(E1696-I1696,G1696)</f>
        <v>0</v>
      </c>
      <c r="K1696">
        <f>MIN(E1696-I1696-J1696,H1696)</f>
        <v>0</v>
      </c>
      <c r="L1696">
        <f>E1696-I1696-J1696-K1696</f>
        <v>0</v>
      </c>
      <c r="M1696">
        <f>IF((I1696+J1696+(1-$W$36)*L1696)/$W$39&gt;=$W$38,1,0)</f>
        <v>0</v>
      </c>
      <c r="N1696">
        <f>IF(M1696=1,$W$37,$W$36)*L1696</f>
        <v>0</v>
      </c>
      <c r="O1696">
        <f>EXP(-$W$26*C1696)*I1696</f>
        <v>0</v>
      </c>
      <c r="P1696">
        <f>EXP(-$W$26*C1696)*J1696</f>
        <v>0</v>
      </c>
      <c r="Q1696">
        <f>EXP(-$W$26*C1696)*K1696</f>
        <v>0</v>
      </c>
      <c r="R1696">
        <f>EXP(-$W$26*C1696)*(L1696-N1696)</f>
        <v>0</v>
      </c>
      <c r="S1696">
        <f>EXP(-$W$26*C1696)*N1696</f>
        <v>0</v>
      </c>
      <c r="T1696">
        <f>EXP(-$W$26*C1696)*E1696</f>
        <v>0</v>
      </c>
    </row>
    <row r="1697" spans="1:20">
      <c r="A1697">
        <v>1688</v>
      </c>
      <c r="B1697">
        <f>RAND()</f>
        <v>0</v>
      </c>
      <c r="C1697">
        <f>IF(B1697&lt;$W$41,3,IF(B1697&lt;$W$41+$W$42,4,5))</f>
        <v>0</v>
      </c>
      <c r="D1697">
        <f>NORMSINV(RAND())</f>
        <v>0</v>
      </c>
      <c r="E1697">
        <f>$W$25*EXP(($W$26-$W$28-0.5*$W$27^2)*C1697+$W$27*SQRT(C1697)*D1697)</f>
        <v>0</v>
      </c>
      <c r="F1697">
        <f>$W$30*(1+$W$31)^C1697</f>
        <v>0</v>
      </c>
      <c r="G1697">
        <f>$W$32*(1+$W$33)^C1697</f>
        <v>0</v>
      </c>
      <c r="H1697">
        <f>$W$34*(1+$W$35)^C1697</f>
        <v>0</v>
      </c>
      <c r="I1697">
        <f>MIN(E1697,F1697)</f>
        <v>0</v>
      </c>
      <c r="J1697">
        <f>MIN(E1697-I1697,G1697)</f>
        <v>0</v>
      </c>
      <c r="K1697">
        <f>MIN(E1697-I1697-J1697,H1697)</f>
        <v>0</v>
      </c>
      <c r="L1697">
        <f>E1697-I1697-J1697-K1697</f>
        <v>0</v>
      </c>
      <c r="M1697">
        <f>IF((I1697+J1697+(1-$W$36)*L1697)/$W$39&gt;=$W$38,1,0)</f>
        <v>0</v>
      </c>
      <c r="N1697">
        <f>IF(M1697=1,$W$37,$W$36)*L1697</f>
        <v>0</v>
      </c>
      <c r="O1697">
        <f>EXP(-$W$26*C1697)*I1697</f>
        <v>0</v>
      </c>
      <c r="P1697">
        <f>EXP(-$W$26*C1697)*J1697</f>
        <v>0</v>
      </c>
      <c r="Q1697">
        <f>EXP(-$W$26*C1697)*K1697</f>
        <v>0</v>
      </c>
      <c r="R1697">
        <f>EXP(-$W$26*C1697)*(L1697-N1697)</f>
        <v>0</v>
      </c>
      <c r="S1697">
        <f>EXP(-$W$26*C1697)*N1697</f>
        <v>0</v>
      </c>
      <c r="T1697">
        <f>EXP(-$W$26*C1697)*E1697</f>
        <v>0</v>
      </c>
    </row>
    <row r="1698" spans="1:20">
      <c r="A1698">
        <v>1689</v>
      </c>
      <c r="B1698">
        <f>RAND()</f>
        <v>0</v>
      </c>
      <c r="C1698">
        <f>IF(B1698&lt;$W$41,3,IF(B1698&lt;$W$41+$W$42,4,5))</f>
        <v>0</v>
      </c>
      <c r="D1698">
        <f>NORMSINV(RAND())</f>
        <v>0</v>
      </c>
      <c r="E1698">
        <f>$W$25*EXP(($W$26-$W$28-0.5*$W$27^2)*C1698+$W$27*SQRT(C1698)*D1698)</f>
        <v>0</v>
      </c>
      <c r="F1698">
        <f>$W$30*(1+$W$31)^C1698</f>
        <v>0</v>
      </c>
      <c r="G1698">
        <f>$W$32*(1+$W$33)^C1698</f>
        <v>0</v>
      </c>
      <c r="H1698">
        <f>$W$34*(1+$W$35)^C1698</f>
        <v>0</v>
      </c>
      <c r="I1698">
        <f>MIN(E1698,F1698)</f>
        <v>0</v>
      </c>
      <c r="J1698">
        <f>MIN(E1698-I1698,G1698)</f>
        <v>0</v>
      </c>
      <c r="K1698">
        <f>MIN(E1698-I1698-J1698,H1698)</f>
        <v>0</v>
      </c>
      <c r="L1698">
        <f>E1698-I1698-J1698-K1698</f>
        <v>0</v>
      </c>
      <c r="M1698">
        <f>IF((I1698+J1698+(1-$W$36)*L1698)/$W$39&gt;=$W$38,1,0)</f>
        <v>0</v>
      </c>
      <c r="N1698">
        <f>IF(M1698=1,$W$37,$W$36)*L1698</f>
        <v>0</v>
      </c>
      <c r="O1698">
        <f>EXP(-$W$26*C1698)*I1698</f>
        <v>0</v>
      </c>
      <c r="P1698">
        <f>EXP(-$W$26*C1698)*J1698</f>
        <v>0</v>
      </c>
      <c r="Q1698">
        <f>EXP(-$W$26*C1698)*K1698</f>
        <v>0</v>
      </c>
      <c r="R1698">
        <f>EXP(-$W$26*C1698)*(L1698-N1698)</f>
        <v>0</v>
      </c>
      <c r="S1698">
        <f>EXP(-$W$26*C1698)*N1698</f>
        <v>0</v>
      </c>
      <c r="T1698">
        <f>EXP(-$W$26*C1698)*E1698</f>
        <v>0</v>
      </c>
    </row>
    <row r="1699" spans="1:20">
      <c r="A1699">
        <v>1690</v>
      </c>
      <c r="B1699">
        <f>RAND()</f>
        <v>0</v>
      </c>
      <c r="C1699">
        <f>IF(B1699&lt;$W$41,3,IF(B1699&lt;$W$41+$W$42,4,5))</f>
        <v>0</v>
      </c>
      <c r="D1699">
        <f>NORMSINV(RAND())</f>
        <v>0</v>
      </c>
      <c r="E1699">
        <f>$W$25*EXP(($W$26-$W$28-0.5*$W$27^2)*C1699+$W$27*SQRT(C1699)*D1699)</f>
        <v>0</v>
      </c>
      <c r="F1699">
        <f>$W$30*(1+$W$31)^C1699</f>
        <v>0</v>
      </c>
      <c r="G1699">
        <f>$W$32*(1+$W$33)^C1699</f>
        <v>0</v>
      </c>
      <c r="H1699">
        <f>$W$34*(1+$W$35)^C1699</f>
        <v>0</v>
      </c>
      <c r="I1699">
        <f>MIN(E1699,F1699)</f>
        <v>0</v>
      </c>
      <c r="J1699">
        <f>MIN(E1699-I1699,G1699)</f>
        <v>0</v>
      </c>
      <c r="K1699">
        <f>MIN(E1699-I1699-J1699,H1699)</f>
        <v>0</v>
      </c>
      <c r="L1699">
        <f>E1699-I1699-J1699-K1699</f>
        <v>0</v>
      </c>
      <c r="M1699">
        <f>IF((I1699+J1699+(1-$W$36)*L1699)/$W$39&gt;=$W$38,1,0)</f>
        <v>0</v>
      </c>
      <c r="N1699">
        <f>IF(M1699=1,$W$37,$W$36)*L1699</f>
        <v>0</v>
      </c>
      <c r="O1699">
        <f>EXP(-$W$26*C1699)*I1699</f>
        <v>0</v>
      </c>
      <c r="P1699">
        <f>EXP(-$W$26*C1699)*J1699</f>
        <v>0</v>
      </c>
      <c r="Q1699">
        <f>EXP(-$W$26*C1699)*K1699</f>
        <v>0</v>
      </c>
      <c r="R1699">
        <f>EXP(-$W$26*C1699)*(L1699-N1699)</f>
        <v>0</v>
      </c>
      <c r="S1699">
        <f>EXP(-$W$26*C1699)*N1699</f>
        <v>0</v>
      </c>
      <c r="T1699">
        <f>EXP(-$W$26*C1699)*E1699</f>
        <v>0</v>
      </c>
    </row>
    <row r="1700" spans="1:20">
      <c r="A1700">
        <v>1691</v>
      </c>
      <c r="B1700">
        <f>RAND()</f>
        <v>0</v>
      </c>
      <c r="C1700">
        <f>IF(B1700&lt;$W$41,3,IF(B1700&lt;$W$41+$W$42,4,5))</f>
        <v>0</v>
      </c>
      <c r="D1700">
        <f>NORMSINV(RAND())</f>
        <v>0</v>
      </c>
      <c r="E1700">
        <f>$W$25*EXP(($W$26-$W$28-0.5*$W$27^2)*C1700+$W$27*SQRT(C1700)*D1700)</f>
        <v>0</v>
      </c>
      <c r="F1700">
        <f>$W$30*(1+$W$31)^C1700</f>
        <v>0</v>
      </c>
      <c r="G1700">
        <f>$W$32*(1+$W$33)^C1700</f>
        <v>0</v>
      </c>
      <c r="H1700">
        <f>$W$34*(1+$W$35)^C1700</f>
        <v>0</v>
      </c>
      <c r="I1700">
        <f>MIN(E1700,F1700)</f>
        <v>0</v>
      </c>
      <c r="J1700">
        <f>MIN(E1700-I1700,G1700)</f>
        <v>0</v>
      </c>
      <c r="K1700">
        <f>MIN(E1700-I1700-J1700,H1700)</f>
        <v>0</v>
      </c>
      <c r="L1700">
        <f>E1700-I1700-J1700-K1700</f>
        <v>0</v>
      </c>
      <c r="M1700">
        <f>IF((I1700+J1700+(1-$W$36)*L1700)/$W$39&gt;=$W$38,1,0)</f>
        <v>0</v>
      </c>
      <c r="N1700">
        <f>IF(M1700=1,$W$37,$W$36)*L1700</f>
        <v>0</v>
      </c>
      <c r="O1700">
        <f>EXP(-$W$26*C1700)*I1700</f>
        <v>0</v>
      </c>
      <c r="P1700">
        <f>EXP(-$W$26*C1700)*J1700</f>
        <v>0</v>
      </c>
      <c r="Q1700">
        <f>EXP(-$W$26*C1700)*K1700</f>
        <v>0</v>
      </c>
      <c r="R1700">
        <f>EXP(-$W$26*C1700)*(L1700-N1700)</f>
        <v>0</v>
      </c>
      <c r="S1700">
        <f>EXP(-$W$26*C1700)*N1700</f>
        <v>0</v>
      </c>
      <c r="T1700">
        <f>EXP(-$W$26*C1700)*E1700</f>
        <v>0</v>
      </c>
    </row>
    <row r="1701" spans="1:20">
      <c r="A1701">
        <v>1692</v>
      </c>
      <c r="B1701">
        <f>RAND()</f>
        <v>0</v>
      </c>
      <c r="C1701">
        <f>IF(B1701&lt;$W$41,3,IF(B1701&lt;$W$41+$W$42,4,5))</f>
        <v>0</v>
      </c>
      <c r="D1701">
        <f>NORMSINV(RAND())</f>
        <v>0</v>
      </c>
      <c r="E1701">
        <f>$W$25*EXP(($W$26-$W$28-0.5*$W$27^2)*C1701+$W$27*SQRT(C1701)*D1701)</f>
        <v>0</v>
      </c>
      <c r="F1701">
        <f>$W$30*(1+$W$31)^C1701</f>
        <v>0</v>
      </c>
      <c r="G1701">
        <f>$W$32*(1+$W$33)^C1701</f>
        <v>0</v>
      </c>
      <c r="H1701">
        <f>$W$34*(1+$W$35)^C1701</f>
        <v>0</v>
      </c>
      <c r="I1701">
        <f>MIN(E1701,F1701)</f>
        <v>0</v>
      </c>
      <c r="J1701">
        <f>MIN(E1701-I1701,G1701)</f>
        <v>0</v>
      </c>
      <c r="K1701">
        <f>MIN(E1701-I1701-J1701,H1701)</f>
        <v>0</v>
      </c>
      <c r="L1701">
        <f>E1701-I1701-J1701-K1701</f>
        <v>0</v>
      </c>
      <c r="M1701">
        <f>IF((I1701+J1701+(1-$W$36)*L1701)/$W$39&gt;=$W$38,1,0)</f>
        <v>0</v>
      </c>
      <c r="N1701">
        <f>IF(M1701=1,$W$37,$W$36)*L1701</f>
        <v>0</v>
      </c>
      <c r="O1701">
        <f>EXP(-$W$26*C1701)*I1701</f>
        <v>0</v>
      </c>
      <c r="P1701">
        <f>EXP(-$W$26*C1701)*J1701</f>
        <v>0</v>
      </c>
      <c r="Q1701">
        <f>EXP(-$W$26*C1701)*K1701</f>
        <v>0</v>
      </c>
      <c r="R1701">
        <f>EXP(-$W$26*C1701)*(L1701-N1701)</f>
        <v>0</v>
      </c>
      <c r="S1701">
        <f>EXP(-$W$26*C1701)*N1701</f>
        <v>0</v>
      </c>
      <c r="T1701">
        <f>EXP(-$W$26*C1701)*E1701</f>
        <v>0</v>
      </c>
    </row>
    <row r="1702" spans="1:20">
      <c r="A1702">
        <v>1693</v>
      </c>
      <c r="B1702">
        <f>RAND()</f>
        <v>0</v>
      </c>
      <c r="C1702">
        <f>IF(B1702&lt;$W$41,3,IF(B1702&lt;$W$41+$W$42,4,5))</f>
        <v>0</v>
      </c>
      <c r="D1702">
        <f>NORMSINV(RAND())</f>
        <v>0</v>
      </c>
      <c r="E1702">
        <f>$W$25*EXP(($W$26-$W$28-0.5*$W$27^2)*C1702+$W$27*SQRT(C1702)*D1702)</f>
        <v>0</v>
      </c>
      <c r="F1702">
        <f>$W$30*(1+$W$31)^C1702</f>
        <v>0</v>
      </c>
      <c r="G1702">
        <f>$W$32*(1+$W$33)^C1702</f>
        <v>0</v>
      </c>
      <c r="H1702">
        <f>$W$34*(1+$W$35)^C1702</f>
        <v>0</v>
      </c>
      <c r="I1702">
        <f>MIN(E1702,F1702)</f>
        <v>0</v>
      </c>
      <c r="J1702">
        <f>MIN(E1702-I1702,G1702)</f>
        <v>0</v>
      </c>
      <c r="K1702">
        <f>MIN(E1702-I1702-J1702,H1702)</f>
        <v>0</v>
      </c>
      <c r="L1702">
        <f>E1702-I1702-J1702-K1702</f>
        <v>0</v>
      </c>
      <c r="M1702">
        <f>IF((I1702+J1702+(1-$W$36)*L1702)/$W$39&gt;=$W$38,1,0)</f>
        <v>0</v>
      </c>
      <c r="N1702">
        <f>IF(M1702=1,$W$37,$W$36)*L1702</f>
        <v>0</v>
      </c>
      <c r="O1702">
        <f>EXP(-$W$26*C1702)*I1702</f>
        <v>0</v>
      </c>
      <c r="P1702">
        <f>EXP(-$W$26*C1702)*J1702</f>
        <v>0</v>
      </c>
      <c r="Q1702">
        <f>EXP(-$W$26*C1702)*K1702</f>
        <v>0</v>
      </c>
      <c r="R1702">
        <f>EXP(-$W$26*C1702)*(L1702-N1702)</f>
        <v>0</v>
      </c>
      <c r="S1702">
        <f>EXP(-$W$26*C1702)*N1702</f>
        <v>0</v>
      </c>
      <c r="T1702">
        <f>EXP(-$W$26*C1702)*E1702</f>
        <v>0</v>
      </c>
    </row>
    <row r="1703" spans="1:20">
      <c r="A1703">
        <v>1694</v>
      </c>
      <c r="B1703">
        <f>RAND()</f>
        <v>0</v>
      </c>
      <c r="C1703">
        <f>IF(B1703&lt;$W$41,3,IF(B1703&lt;$W$41+$W$42,4,5))</f>
        <v>0</v>
      </c>
      <c r="D1703">
        <f>NORMSINV(RAND())</f>
        <v>0</v>
      </c>
      <c r="E1703">
        <f>$W$25*EXP(($W$26-$W$28-0.5*$W$27^2)*C1703+$W$27*SQRT(C1703)*D1703)</f>
        <v>0</v>
      </c>
      <c r="F1703">
        <f>$W$30*(1+$W$31)^C1703</f>
        <v>0</v>
      </c>
      <c r="G1703">
        <f>$W$32*(1+$W$33)^C1703</f>
        <v>0</v>
      </c>
      <c r="H1703">
        <f>$W$34*(1+$W$35)^C1703</f>
        <v>0</v>
      </c>
      <c r="I1703">
        <f>MIN(E1703,F1703)</f>
        <v>0</v>
      </c>
      <c r="J1703">
        <f>MIN(E1703-I1703,G1703)</f>
        <v>0</v>
      </c>
      <c r="K1703">
        <f>MIN(E1703-I1703-J1703,H1703)</f>
        <v>0</v>
      </c>
      <c r="L1703">
        <f>E1703-I1703-J1703-K1703</f>
        <v>0</v>
      </c>
      <c r="M1703">
        <f>IF((I1703+J1703+(1-$W$36)*L1703)/$W$39&gt;=$W$38,1,0)</f>
        <v>0</v>
      </c>
      <c r="N1703">
        <f>IF(M1703=1,$W$37,$W$36)*L1703</f>
        <v>0</v>
      </c>
      <c r="O1703">
        <f>EXP(-$W$26*C1703)*I1703</f>
        <v>0</v>
      </c>
      <c r="P1703">
        <f>EXP(-$W$26*C1703)*J1703</f>
        <v>0</v>
      </c>
      <c r="Q1703">
        <f>EXP(-$W$26*C1703)*K1703</f>
        <v>0</v>
      </c>
      <c r="R1703">
        <f>EXP(-$W$26*C1703)*(L1703-N1703)</f>
        <v>0</v>
      </c>
      <c r="S1703">
        <f>EXP(-$W$26*C1703)*N1703</f>
        <v>0</v>
      </c>
      <c r="T1703">
        <f>EXP(-$W$26*C1703)*E1703</f>
        <v>0</v>
      </c>
    </row>
    <row r="1704" spans="1:20">
      <c r="A1704">
        <v>1695</v>
      </c>
      <c r="B1704">
        <f>RAND()</f>
        <v>0</v>
      </c>
      <c r="C1704">
        <f>IF(B1704&lt;$W$41,3,IF(B1704&lt;$W$41+$W$42,4,5))</f>
        <v>0</v>
      </c>
      <c r="D1704">
        <f>NORMSINV(RAND())</f>
        <v>0</v>
      </c>
      <c r="E1704">
        <f>$W$25*EXP(($W$26-$W$28-0.5*$W$27^2)*C1704+$W$27*SQRT(C1704)*D1704)</f>
        <v>0</v>
      </c>
      <c r="F1704">
        <f>$W$30*(1+$W$31)^C1704</f>
        <v>0</v>
      </c>
      <c r="G1704">
        <f>$W$32*(1+$W$33)^C1704</f>
        <v>0</v>
      </c>
      <c r="H1704">
        <f>$W$34*(1+$W$35)^C1704</f>
        <v>0</v>
      </c>
      <c r="I1704">
        <f>MIN(E1704,F1704)</f>
        <v>0</v>
      </c>
      <c r="J1704">
        <f>MIN(E1704-I1704,G1704)</f>
        <v>0</v>
      </c>
      <c r="K1704">
        <f>MIN(E1704-I1704-J1704,H1704)</f>
        <v>0</v>
      </c>
      <c r="L1704">
        <f>E1704-I1704-J1704-K1704</f>
        <v>0</v>
      </c>
      <c r="M1704">
        <f>IF((I1704+J1704+(1-$W$36)*L1704)/$W$39&gt;=$W$38,1,0)</f>
        <v>0</v>
      </c>
      <c r="N1704">
        <f>IF(M1704=1,$W$37,$W$36)*L1704</f>
        <v>0</v>
      </c>
      <c r="O1704">
        <f>EXP(-$W$26*C1704)*I1704</f>
        <v>0</v>
      </c>
      <c r="P1704">
        <f>EXP(-$W$26*C1704)*J1704</f>
        <v>0</v>
      </c>
      <c r="Q1704">
        <f>EXP(-$W$26*C1704)*K1704</f>
        <v>0</v>
      </c>
      <c r="R1704">
        <f>EXP(-$W$26*C1704)*(L1704-N1704)</f>
        <v>0</v>
      </c>
      <c r="S1704">
        <f>EXP(-$W$26*C1704)*N1704</f>
        <v>0</v>
      </c>
      <c r="T1704">
        <f>EXP(-$W$26*C1704)*E1704</f>
        <v>0</v>
      </c>
    </row>
    <row r="1705" spans="1:20">
      <c r="A1705">
        <v>1696</v>
      </c>
      <c r="B1705">
        <f>RAND()</f>
        <v>0</v>
      </c>
      <c r="C1705">
        <f>IF(B1705&lt;$W$41,3,IF(B1705&lt;$W$41+$W$42,4,5))</f>
        <v>0</v>
      </c>
      <c r="D1705">
        <f>NORMSINV(RAND())</f>
        <v>0</v>
      </c>
      <c r="E1705">
        <f>$W$25*EXP(($W$26-$W$28-0.5*$W$27^2)*C1705+$W$27*SQRT(C1705)*D1705)</f>
        <v>0</v>
      </c>
      <c r="F1705">
        <f>$W$30*(1+$W$31)^C1705</f>
        <v>0</v>
      </c>
      <c r="G1705">
        <f>$W$32*(1+$W$33)^C1705</f>
        <v>0</v>
      </c>
      <c r="H1705">
        <f>$W$34*(1+$W$35)^C1705</f>
        <v>0</v>
      </c>
      <c r="I1705">
        <f>MIN(E1705,F1705)</f>
        <v>0</v>
      </c>
      <c r="J1705">
        <f>MIN(E1705-I1705,G1705)</f>
        <v>0</v>
      </c>
      <c r="K1705">
        <f>MIN(E1705-I1705-J1705,H1705)</f>
        <v>0</v>
      </c>
      <c r="L1705">
        <f>E1705-I1705-J1705-K1705</f>
        <v>0</v>
      </c>
      <c r="M1705">
        <f>IF((I1705+J1705+(1-$W$36)*L1705)/$W$39&gt;=$W$38,1,0)</f>
        <v>0</v>
      </c>
      <c r="N1705">
        <f>IF(M1705=1,$W$37,$W$36)*L1705</f>
        <v>0</v>
      </c>
      <c r="O1705">
        <f>EXP(-$W$26*C1705)*I1705</f>
        <v>0</v>
      </c>
      <c r="P1705">
        <f>EXP(-$W$26*C1705)*J1705</f>
        <v>0</v>
      </c>
      <c r="Q1705">
        <f>EXP(-$W$26*C1705)*K1705</f>
        <v>0</v>
      </c>
      <c r="R1705">
        <f>EXP(-$W$26*C1705)*(L1705-N1705)</f>
        <v>0</v>
      </c>
      <c r="S1705">
        <f>EXP(-$W$26*C1705)*N1705</f>
        <v>0</v>
      </c>
      <c r="T1705">
        <f>EXP(-$W$26*C1705)*E1705</f>
        <v>0</v>
      </c>
    </row>
    <row r="1706" spans="1:20">
      <c r="A1706">
        <v>1697</v>
      </c>
      <c r="B1706">
        <f>RAND()</f>
        <v>0</v>
      </c>
      <c r="C1706">
        <f>IF(B1706&lt;$W$41,3,IF(B1706&lt;$W$41+$W$42,4,5))</f>
        <v>0</v>
      </c>
      <c r="D1706">
        <f>NORMSINV(RAND())</f>
        <v>0</v>
      </c>
      <c r="E1706">
        <f>$W$25*EXP(($W$26-$W$28-0.5*$W$27^2)*C1706+$W$27*SQRT(C1706)*D1706)</f>
        <v>0</v>
      </c>
      <c r="F1706">
        <f>$W$30*(1+$W$31)^C1706</f>
        <v>0</v>
      </c>
      <c r="G1706">
        <f>$W$32*(1+$W$33)^C1706</f>
        <v>0</v>
      </c>
      <c r="H1706">
        <f>$W$34*(1+$W$35)^C1706</f>
        <v>0</v>
      </c>
      <c r="I1706">
        <f>MIN(E1706,F1706)</f>
        <v>0</v>
      </c>
      <c r="J1706">
        <f>MIN(E1706-I1706,G1706)</f>
        <v>0</v>
      </c>
      <c r="K1706">
        <f>MIN(E1706-I1706-J1706,H1706)</f>
        <v>0</v>
      </c>
      <c r="L1706">
        <f>E1706-I1706-J1706-K1706</f>
        <v>0</v>
      </c>
      <c r="M1706">
        <f>IF((I1706+J1706+(1-$W$36)*L1706)/$W$39&gt;=$W$38,1,0)</f>
        <v>0</v>
      </c>
      <c r="N1706">
        <f>IF(M1706=1,$W$37,$W$36)*L1706</f>
        <v>0</v>
      </c>
      <c r="O1706">
        <f>EXP(-$W$26*C1706)*I1706</f>
        <v>0</v>
      </c>
      <c r="P1706">
        <f>EXP(-$W$26*C1706)*J1706</f>
        <v>0</v>
      </c>
      <c r="Q1706">
        <f>EXP(-$W$26*C1706)*K1706</f>
        <v>0</v>
      </c>
      <c r="R1706">
        <f>EXP(-$W$26*C1706)*(L1706-N1706)</f>
        <v>0</v>
      </c>
      <c r="S1706">
        <f>EXP(-$W$26*C1706)*N1706</f>
        <v>0</v>
      </c>
      <c r="T1706">
        <f>EXP(-$W$26*C1706)*E1706</f>
        <v>0</v>
      </c>
    </row>
    <row r="1707" spans="1:20">
      <c r="A1707">
        <v>1698</v>
      </c>
      <c r="B1707">
        <f>RAND()</f>
        <v>0</v>
      </c>
      <c r="C1707">
        <f>IF(B1707&lt;$W$41,3,IF(B1707&lt;$W$41+$W$42,4,5))</f>
        <v>0</v>
      </c>
      <c r="D1707">
        <f>NORMSINV(RAND())</f>
        <v>0</v>
      </c>
      <c r="E1707">
        <f>$W$25*EXP(($W$26-$W$28-0.5*$W$27^2)*C1707+$W$27*SQRT(C1707)*D1707)</f>
        <v>0</v>
      </c>
      <c r="F1707">
        <f>$W$30*(1+$W$31)^C1707</f>
        <v>0</v>
      </c>
      <c r="G1707">
        <f>$W$32*(1+$W$33)^C1707</f>
        <v>0</v>
      </c>
      <c r="H1707">
        <f>$W$34*(1+$W$35)^C1707</f>
        <v>0</v>
      </c>
      <c r="I1707">
        <f>MIN(E1707,F1707)</f>
        <v>0</v>
      </c>
      <c r="J1707">
        <f>MIN(E1707-I1707,G1707)</f>
        <v>0</v>
      </c>
      <c r="K1707">
        <f>MIN(E1707-I1707-J1707,H1707)</f>
        <v>0</v>
      </c>
      <c r="L1707">
        <f>E1707-I1707-J1707-K1707</f>
        <v>0</v>
      </c>
      <c r="M1707">
        <f>IF((I1707+J1707+(1-$W$36)*L1707)/$W$39&gt;=$W$38,1,0)</f>
        <v>0</v>
      </c>
      <c r="N1707">
        <f>IF(M1707=1,$W$37,$W$36)*L1707</f>
        <v>0</v>
      </c>
      <c r="O1707">
        <f>EXP(-$W$26*C1707)*I1707</f>
        <v>0</v>
      </c>
      <c r="P1707">
        <f>EXP(-$W$26*C1707)*J1707</f>
        <v>0</v>
      </c>
      <c r="Q1707">
        <f>EXP(-$W$26*C1707)*K1707</f>
        <v>0</v>
      </c>
      <c r="R1707">
        <f>EXP(-$W$26*C1707)*(L1707-N1707)</f>
        <v>0</v>
      </c>
      <c r="S1707">
        <f>EXP(-$W$26*C1707)*N1707</f>
        <v>0</v>
      </c>
      <c r="T1707">
        <f>EXP(-$W$26*C1707)*E1707</f>
        <v>0</v>
      </c>
    </row>
    <row r="1708" spans="1:20">
      <c r="A1708">
        <v>1699</v>
      </c>
      <c r="B1708">
        <f>RAND()</f>
        <v>0</v>
      </c>
      <c r="C1708">
        <f>IF(B1708&lt;$W$41,3,IF(B1708&lt;$W$41+$W$42,4,5))</f>
        <v>0</v>
      </c>
      <c r="D1708">
        <f>NORMSINV(RAND())</f>
        <v>0</v>
      </c>
      <c r="E1708">
        <f>$W$25*EXP(($W$26-$W$28-0.5*$W$27^2)*C1708+$W$27*SQRT(C1708)*D1708)</f>
        <v>0</v>
      </c>
      <c r="F1708">
        <f>$W$30*(1+$W$31)^C1708</f>
        <v>0</v>
      </c>
      <c r="G1708">
        <f>$W$32*(1+$W$33)^C1708</f>
        <v>0</v>
      </c>
      <c r="H1708">
        <f>$W$34*(1+$W$35)^C1708</f>
        <v>0</v>
      </c>
      <c r="I1708">
        <f>MIN(E1708,F1708)</f>
        <v>0</v>
      </c>
      <c r="J1708">
        <f>MIN(E1708-I1708,G1708)</f>
        <v>0</v>
      </c>
      <c r="K1708">
        <f>MIN(E1708-I1708-J1708,H1708)</f>
        <v>0</v>
      </c>
      <c r="L1708">
        <f>E1708-I1708-J1708-K1708</f>
        <v>0</v>
      </c>
      <c r="M1708">
        <f>IF((I1708+J1708+(1-$W$36)*L1708)/$W$39&gt;=$W$38,1,0)</f>
        <v>0</v>
      </c>
      <c r="N1708">
        <f>IF(M1708=1,$W$37,$W$36)*L1708</f>
        <v>0</v>
      </c>
      <c r="O1708">
        <f>EXP(-$W$26*C1708)*I1708</f>
        <v>0</v>
      </c>
      <c r="P1708">
        <f>EXP(-$W$26*C1708)*J1708</f>
        <v>0</v>
      </c>
      <c r="Q1708">
        <f>EXP(-$W$26*C1708)*K1708</f>
        <v>0</v>
      </c>
      <c r="R1708">
        <f>EXP(-$W$26*C1708)*(L1708-N1708)</f>
        <v>0</v>
      </c>
      <c r="S1708">
        <f>EXP(-$W$26*C1708)*N1708</f>
        <v>0</v>
      </c>
      <c r="T1708">
        <f>EXP(-$W$26*C1708)*E1708</f>
        <v>0</v>
      </c>
    </row>
    <row r="1709" spans="1:20">
      <c r="A1709">
        <v>1700</v>
      </c>
      <c r="B1709">
        <f>RAND()</f>
        <v>0</v>
      </c>
      <c r="C1709">
        <f>IF(B1709&lt;$W$41,3,IF(B1709&lt;$W$41+$W$42,4,5))</f>
        <v>0</v>
      </c>
      <c r="D1709">
        <f>NORMSINV(RAND())</f>
        <v>0</v>
      </c>
      <c r="E1709">
        <f>$W$25*EXP(($W$26-$W$28-0.5*$W$27^2)*C1709+$W$27*SQRT(C1709)*D1709)</f>
        <v>0</v>
      </c>
      <c r="F1709">
        <f>$W$30*(1+$W$31)^C1709</f>
        <v>0</v>
      </c>
      <c r="G1709">
        <f>$W$32*(1+$W$33)^C1709</f>
        <v>0</v>
      </c>
      <c r="H1709">
        <f>$W$34*(1+$W$35)^C1709</f>
        <v>0</v>
      </c>
      <c r="I1709">
        <f>MIN(E1709,F1709)</f>
        <v>0</v>
      </c>
      <c r="J1709">
        <f>MIN(E1709-I1709,G1709)</f>
        <v>0</v>
      </c>
      <c r="K1709">
        <f>MIN(E1709-I1709-J1709,H1709)</f>
        <v>0</v>
      </c>
      <c r="L1709">
        <f>E1709-I1709-J1709-K1709</f>
        <v>0</v>
      </c>
      <c r="M1709">
        <f>IF((I1709+J1709+(1-$W$36)*L1709)/$W$39&gt;=$W$38,1,0)</f>
        <v>0</v>
      </c>
      <c r="N1709">
        <f>IF(M1709=1,$W$37,$W$36)*L1709</f>
        <v>0</v>
      </c>
      <c r="O1709">
        <f>EXP(-$W$26*C1709)*I1709</f>
        <v>0</v>
      </c>
      <c r="P1709">
        <f>EXP(-$W$26*C1709)*J1709</f>
        <v>0</v>
      </c>
      <c r="Q1709">
        <f>EXP(-$W$26*C1709)*K1709</f>
        <v>0</v>
      </c>
      <c r="R1709">
        <f>EXP(-$W$26*C1709)*(L1709-N1709)</f>
        <v>0</v>
      </c>
      <c r="S1709">
        <f>EXP(-$W$26*C1709)*N1709</f>
        <v>0</v>
      </c>
      <c r="T1709">
        <f>EXP(-$W$26*C1709)*E1709</f>
        <v>0</v>
      </c>
    </row>
    <row r="1710" spans="1:20">
      <c r="A1710">
        <v>1701</v>
      </c>
      <c r="B1710">
        <f>RAND()</f>
        <v>0</v>
      </c>
      <c r="C1710">
        <f>IF(B1710&lt;$W$41,3,IF(B1710&lt;$W$41+$W$42,4,5))</f>
        <v>0</v>
      </c>
      <c r="D1710">
        <f>NORMSINV(RAND())</f>
        <v>0</v>
      </c>
      <c r="E1710">
        <f>$W$25*EXP(($W$26-$W$28-0.5*$W$27^2)*C1710+$W$27*SQRT(C1710)*D1710)</f>
        <v>0</v>
      </c>
      <c r="F1710">
        <f>$W$30*(1+$W$31)^C1710</f>
        <v>0</v>
      </c>
      <c r="G1710">
        <f>$W$32*(1+$W$33)^C1710</f>
        <v>0</v>
      </c>
      <c r="H1710">
        <f>$W$34*(1+$W$35)^C1710</f>
        <v>0</v>
      </c>
      <c r="I1710">
        <f>MIN(E1710,F1710)</f>
        <v>0</v>
      </c>
      <c r="J1710">
        <f>MIN(E1710-I1710,G1710)</f>
        <v>0</v>
      </c>
      <c r="K1710">
        <f>MIN(E1710-I1710-J1710,H1710)</f>
        <v>0</v>
      </c>
      <c r="L1710">
        <f>E1710-I1710-J1710-K1710</f>
        <v>0</v>
      </c>
      <c r="M1710">
        <f>IF((I1710+J1710+(1-$W$36)*L1710)/$W$39&gt;=$W$38,1,0)</f>
        <v>0</v>
      </c>
      <c r="N1710">
        <f>IF(M1710=1,$W$37,$W$36)*L1710</f>
        <v>0</v>
      </c>
      <c r="O1710">
        <f>EXP(-$W$26*C1710)*I1710</f>
        <v>0</v>
      </c>
      <c r="P1710">
        <f>EXP(-$W$26*C1710)*J1710</f>
        <v>0</v>
      </c>
      <c r="Q1710">
        <f>EXP(-$W$26*C1710)*K1710</f>
        <v>0</v>
      </c>
      <c r="R1710">
        <f>EXP(-$W$26*C1710)*(L1710-N1710)</f>
        <v>0</v>
      </c>
      <c r="S1710">
        <f>EXP(-$W$26*C1710)*N1710</f>
        <v>0</v>
      </c>
      <c r="T1710">
        <f>EXP(-$W$26*C1710)*E1710</f>
        <v>0</v>
      </c>
    </row>
    <row r="1711" spans="1:20">
      <c r="A1711">
        <v>1702</v>
      </c>
      <c r="B1711">
        <f>RAND()</f>
        <v>0</v>
      </c>
      <c r="C1711">
        <f>IF(B1711&lt;$W$41,3,IF(B1711&lt;$W$41+$W$42,4,5))</f>
        <v>0</v>
      </c>
      <c r="D1711">
        <f>NORMSINV(RAND())</f>
        <v>0</v>
      </c>
      <c r="E1711">
        <f>$W$25*EXP(($W$26-$W$28-0.5*$W$27^2)*C1711+$W$27*SQRT(C1711)*D1711)</f>
        <v>0</v>
      </c>
      <c r="F1711">
        <f>$W$30*(1+$W$31)^C1711</f>
        <v>0</v>
      </c>
      <c r="G1711">
        <f>$W$32*(1+$W$33)^C1711</f>
        <v>0</v>
      </c>
      <c r="H1711">
        <f>$W$34*(1+$W$35)^C1711</f>
        <v>0</v>
      </c>
      <c r="I1711">
        <f>MIN(E1711,F1711)</f>
        <v>0</v>
      </c>
      <c r="J1711">
        <f>MIN(E1711-I1711,G1711)</f>
        <v>0</v>
      </c>
      <c r="K1711">
        <f>MIN(E1711-I1711-J1711,H1711)</f>
        <v>0</v>
      </c>
      <c r="L1711">
        <f>E1711-I1711-J1711-K1711</f>
        <v>0</v>
      </c>
      <c r="M1711">
        <f>IF((I1711+J1711+(1-$W$36)*L1711)/$W$39&gt;=$W$38,1,0)</f>
        <v>0</v>
      </c>
      <c r="N1711">
        <f>IF(M1711=1,$W$37,$W$36)*L1711</f>
        <v>0</v>
      </c>
      <c r="O1711">
        <f>EXP(-$W$26*C1711)*I1711</f>
        <v>0</v>
      </c>
      <c r="P1711">
        <f>EXP(-$W$26*C1711)*J1711</f>
        <v>0</v>
      </c>
      <c r="Q1711">
        <f>EXP(-$W$26*C1711)*K1711</f>
        <v>0</v>
      </c>
      <c r="R1711">
        <f>EXP(-$W$26*C1711)*(L1711-N1711)</f>
        <v>0</v>
      </c>
      <c r="S1711">
        <f>EXP(-$W$26*C1711)*N1711</f>
        <v>0</v>
      </c>
      <c r="T1711">
        <f>EXP(-$W$26*C1711)*E1711</f>
        <v>0</v>
      </c>
    </row>
    <row r="1712" spans="1:20">
      <c r="A1712">
        <v>1703</v>
      </c>
      <c r="B1712">
        <f>RAND()</f>
        <v>0</v>
      </c>
      <c r="C1712">
        <f>IF(B1712&lt;$W$41,3,IF(B1712&lt;$W$41+$W$42,4,5))</f>
        <v>0</v>
      </c>
      <c r="D1712">
        <f>NORMSINV(RAND())</f>
        <v>0</v>
      </c>
      <c r="E1712">
        <f>$W$25*EXP(($W$26-$W$28-0.5*$W$27^2)*C1712+$W$27*SQRT(C1712)*D1712)</f>
        <v>0</v>
      </c>
      <c r="F1712">
        <f>$W$30*(1+$W$31)^C1712</f>
        <v>0</v>
      </c>
      <c r="G1712">
        <f>$W$32*(1+$W$33)^C1712</f>
        <v>0</v>
      </c>
      <c r="H1712">
        <f>$W$34*(1+$W$35)^C1712</f>
        <v>0</v>
      </c>
      <c r="I1712">
        <f>MIN(E1712,F1712)</f>
        <v>0</v>
      </c>
      <c r="J1712">
        <f>MIN(E1712-I1712,G1712)</f>
        <v>0</v>
      </c>
      <c r="K1712">
        <f>MIN(E1712-I1712-J1712,H1712)</f>
        <v>0</v>
      </c>
      <c r="L1712">
        <f>E1712-I1712-J1712-K1712</f>
        <v>0</v>
      </c>
      <c r="M1712">
        <f>IF((I1712+J1712+(1-$W$36)*L1712)/$W$39&gt;=$W$38,1,0)</f>
        <v>0</v>
      </c>
      <c r="N1712">
        <f>IF(M1712=1,$W$37,$W$36)*L1712</f>
        <v>0</v>
      </c>
      <c r="O1712">
        <f>EXP(-$W$26*C1712)*I1712</f>
        <v>0</v>
      </c>
      <c r="P1712">
        <f>EXP(-$W$26*C1712)*J1712</f>
        <v>0</v>
      </c>
      <c r="Q1712">
        <f>EXP(-$W$26*C1712)*K1712</f>
        <v>0</v>
      </c>
      <c r="R1712">
        <f>EXP(-$W$26*C1712)*(L1712-N1712)</f>
        <v>0</v>
      </c>
      <c r="S1712">
        <f>EXP(-$W$26*C1712)*N1712</f>
        <v>0</v>
      </c>
      <c r="T1712">
        <f>EXP(-$W$26*C1712)*E1712</f>
        <v>0</v>
      </c>
    </row>
    <row r="1713" spans="1:20">
      <c r="A1713">
        <v>1704</v>
      </c>
      <c r="B1713">
        <f>RAND()</f>
        <v>0</v>
      </c>
      <c r="C1713">
        <f>IF(B1713&lt;$W$41,3,IF(B1713&lt;$W$41+$W$42,4,5))</f>
        <v>0</v>
      </c>
      <c r="D1713">
        <f>NORMSINV(RAND())</f>
        <v>0</v>
      </c>
      <c r="E1713">
        <f>$W$25*EXP(($W$26-$W$28-0.5*$W$27^2)*C1713+$W$27*SQRT(C1713)*D1713)</f>
        <v>0</v>
      </c>
      <c r="F1713">
        <f>$W$30*(1+$W$31)^C1713</f>
        <v>0</v>
      </c>
      <c r="G1713">
        <f>$W$32*(1+$W$33)^C1713</f>
        <v>0</v>
      </c>
      <c r="H1713">
        <f>$W$34*(1+$W$35)^C1713</f>
        <v>0</v>
      </c>
      <c r="I1713">
        <f>MIN(E1713,F1713)</f>
        <v>0</v>
      </c>
      <c r="J1713">
        <f>MIN(E1713-I1713,G1713)</f>
        <v>0</v>
      </c>
      <c r="K1713">
        <f>MIN(E1713-I1713-J1713,H1713)</f>
        <v>0</v>
      </c>
      <c r="L1713">
        <f>E1713-I1713-J1713-K1713</f>
        <v>0</v>
      </c>
      <c r="M1713">
        <f>IF((I1713+J1713+(1-$W$36)*L1713)/$W$39&gt;=$W$38,1,0)</f>
        <v>0</v>
      </c>
      <c r="N1713">
        <f>IF(M1713=1,$W$37,$W$36)*L1713</f>
        <v>0</v>
      </c>
      <c r="O1713">
        <f>EXP(-$W$26*C1713)*I1713</f>
        <v>0</v>
      </c>
      <c r="P1713">
        <f>EXP(-$W$26*C1713)*J1713</f>
        <v>0</v>
      </c>
      <c r="Q1713">
        <f>EXP(-$W$26*C1713)*K1713</f>
        <v>0</v>
      </c>
      <c r="R1713">
        <f>EXP(-$W$26*C1713)*(L1713-N1713)</f>
        <v>0</v>
      </c>
      <c r="S1713">
        <f>EXP(-$W$26*C1713)*N1713</f>
        <v>0</v>
      </c>
      <c r="T1713">
        <f>EXP(-$W$26*C1713)*E1713</f>
        <v>0</v>
      </c>
    </row>
    <row r="1714" spans="1:20">
      <c r="A1714">
        <v>1705</v>
      </c>
      <c r="B1714">
        <f>RAND()</f>
        <v>0</v>
      </c>
      <c r="C1714">
        <f>IF(B1714&lt;$W$41,3,IF(B1714&lt;$W$41+$W$42,4,5))</f>
        <v>0</v>
      </c>
      <c r="D1714">
        <f>NORMSINV(RAND())</f>
        <v>0</v>
      </c>
      <c r="E1714">
        <f>$W$25*EXP(($W$26-$W$28-0.5*$W$27^2)*C1714+$W$27*SQRT(C1714)*D1714)</f>
        <v>0</v>
      </c>
      <c r="F1714">
        <f>$W$30*(1+$W$31)^C1714</f>
        <v>0</v>
      </c>
      <c r="G1714">
        <f>$W$32*(1+$W$33)^C1714</f>
        <v>0</v>
      </c>
      <c r="H1714">
        <f>$W$34*(1+$W$35)^C1714</f>
        <v>0</v>
      </c>
      <c r="I1714">
        <f>MIN(E1714,F1714)</f>
        <v>0</v>
      </c>
      <c r="J1714">
        <f>MIN(E1714-I1714,G1714)</f>
        <v>0</v>
      </c>
      <c r="K1714">
        <f>MIN(E1714-I1714-J1714,H1714)</f>
        <v>0</v>
      </c>
      <c r="L1714">
        <f>E1714-I1714-J1714-K1714</f>
        <v>0</v>
      </c>
      <c r="M1714">
        <f>IF((I1714+J1714+(1-$W$36)*L1714)/$W$39&gt;=$W$38,1,0)</f>
        <v>0</v>
      </c>
      <c r="N1714">
        <f>IF(M1714=1,$W$37,$W$36)*L1714</f>
        <v>0</v>
      </c>
      <c r="O1714">
        <f>EXP(-$W$26*C1714)*I1714</f>
        <v>0</v>
      </c>
      <c r="P1714">
        <f>EXP(-$W$26*C1714)*J1714</f>
        <v>0</v>
      </c>
      <c r="Q1714">
        <f>EXP(-$W$26*C1714)*K1714</f>
        <v>0</v>
      </c>
      <c r="R1714">
        <f>EXP(-$W$26*C1714)*(L1714-N1714)</f>
        <v>0</v>
      </c>
      <c r="S1714">
        <f>EXP(-$W$26*C1714)*N1714</f>
        <v>0</v>
      </c>
      <c r="T1714">
        <f>EXP(-$W$26*C1714)*E1714</f>
        <v>0</v>
      </c>
    </row>
    <row r="1715" spans="1:20">
      <c r="A1715">
        <v>1706</v>
      </c>
      <c r="B1715">
        <f>RAND()</f>
        <v>0</v>
      </c>
      <c r="C1715">
        <f>IF(B1715&lt;$W$41,3,IF(B1715&lt;$W$41+$W$42,4,5))</f>
        <v>0</v>
      </c>
      <c r="D1715">
        <f>NORMSINV(RAND())</f>
        <v>0</v>
      </c>
      <c r="E1715">
        <f>$W$25*EXP(($W$26-$W$28-0.5*$W$27^2)*C1715+$W$27*SQRT(C1715)*D1715)</f>
        <v>0</v>
      </c>
      <c r="F1715">
        <f>$W$30*(1+$W$31)^C1715</f>
        <v>0</v>
      </c>
      <c r="G1715">
        <f>$W$32*(1+$W$33)^C1715</f>
        <v>0</v>
      </c>
      <c r="H1715">
        <f>$W$34*(1+$W$35)^C1715</f>
        <v>0</v>
      </c>
      <c r="I1715">
        <f>MIN(E1715,F1715)</f>
        <v>0</v>
      </c>
      <c r="J1715">
        <f>MIN(E1715-I1715,G1715)</f>
        <v>0</v>
      </c>
      <c r="K1715">
        <f>MIN(E1715-I1715-J1715,H1715)</f>
        <v>0</v>
      </c>
      <c r="L1715">
        <f>E1715-I1715-J1715-K1715</f>
        <v>0</v>
      </c>
      <c r="M1715">
        <f>IF((I1715+J1715+(1-$W$36)*L1715)/$W$39&gt;=$W$38,1,0)</f>
        <v>0</v>
      </c>
      <c r="N1715">
        <f>IF(M1715=1,$W$37,$W$36)*L1715</f>
        <v>0</v>
      </c>
      <c r="O1715">
        <f>EXP(-$W$26*C1715)*I1715</f>
        <v>0</v>
      </c>
      <c r="P1715">
        <f>EXP(-$W$26*C1715)*J1715</f>
        <v>0</v>
      </c>
      <c r="Q1715">
        <f>EXP(-$W$26*C1715)*K1715</f>
        <v>0</v>
      </c>
      <c r="R1715">
        <f>EXP(-$W$26*C1715)*(L1715-N1715)</f>
        <v>0</v>
      </c>
      <c r="S1715">
        <f>EXP(-$W$26*C1715)*N1715</f>
        <v>0</v>
      </c>
      <c r="T1715">
        <f>EXP(-$W$26*C1715)*E1715</f>
        <v>0</v>
      </c>
    </row>
    <row r="1716" spans="1:20">
      <c r="A1716">
        <v>1707</v>
      </c>
      <c r="B1716">
        <f>RAND()</f>
        <v>0</v>
      </c>
      <c r="C1716">
        <f>IF(B1716&lt;$W$41,3,IF(B1716&lt;$W$41+$W$42,4,5))</f>
        <v>0</v>
      </c>
      <c r="D1716">
        <f>NORMSINV(RAND())</f>
        <v>0</v>
      </c>
      <c r="E1716">
        <f>$W$25*EXP(($W$26-$W$28-0.5*$W$27^2)*C1716+$W$27*SQRT(C1716)*D1716)</f>
        <v>0</v>
      </c>
      <c r="F1716">
        <f>$W$30*(1+$W$31)^C1716</f>
        <v>0</v>
      </c>
      <c r="G1716">
        <f>$W$32*(1+$W$33)^C1716</f>
        <v>0</v>
      </c>
      <c r="H1716">
        <f>$W$34*(1+$W$35)^C1716</f>
        <v>0</v>
      </c>
      <c r="I1716">
        <f>MIN(E1716,F1716)</f>
        <v>0</v>
      </c>
      <c r="J1716">
        <f>MIN(E1716-I1716,G1716)</f>
        <v>0</v>
      </c>
      <c r="K1716">
        <f>MIN(E1716-I1716-J1716,H1716)</f>
        <v>0</v>
      </c>
      <c r="L1716">
        <f>E1716-I1716-J1716-K1716</f>
        <v>0</v>
      </c>
      <c r="M1716">
        <f>IF((I1716+J1716+(1-$W$36)*L1716)/$W$39&gt;=$W$38,1,0)</f>
        <v>0</v>
      </c>
      <c r="N1716">
        <f>IF(M1716=1,$W$37,$W$36)*L1716</f>
        <v>0</v>
      </c>
      <c r="O1716">
        <f>EXP(-$W$26*C1716)*I1716</f>
        <v>0</v>
      </c>
      <c r="P1716">
        <f>EXP(-$W$26*C1716)*J1716</f>
        <v>0</v>
      </c>
      <c r="Q1716">
        <f>EXP(-$W$26*C1716)*K1716</f>
        <v>0</v>
      </c>
      <c r="R1716">
        <f>EXP(-$W$26*C1716)*(L1716-N1716)</f>
        <v>0</v>
      </c>
      <c r="S1716">
        <f>EXP(-$W$26*C1716)*N1716</f>
        <v>0</v>
      </c>
      <c r="T1716">
        <f>EXP(-$W$26*C1716)*E1716</f>
        <v>0</v>
      </c>
    </row>
    <row r="1717" spans="1:20">
      <c r="A1717">
        <v>1708</v>
      </c>
      <c r="B1717">
        <f>RAND()</f>
        <v>0</v>
      </c>
      <c r="C1717">
        <f>IF(B1717&lt;$W$41,3,IF(B1717&lt;$W$41+$W$42,4,5))</f>
        <v>0</v>
      </c>
      <c r="D1717">
        <f>NORMSINV(RAND())</f>
        <v>0</v>
      </c>
      <c r="E1717">
        <f>$W$25*EXP(($W$26-$W$28-0.5*$W$27^2)*C1717+$W$27*SQRT(C1717)*D1717)</f>
        <v>0</v>
      </c>
      <c r="F1717">
        <f>$W$30*(1+$W$31)^C1717</f>
        <v>0</v>
      </c>
      <c r="G1717">
        <f>$W$32*(1+$W$33)^C1717</f>
        <v>0</v>
      </c>
      <c r="H1717">
        <f>$W$34*(1+$W$35)^C1717</f>
        <v>0</v>
      </c>
      <c r="I1717">
        <f>MIN(E1717,F1717)</f>
        <v>0</v>
      </c>
      <c r="J1717">
        <f>MIN(E1717-I1717,G1717)</f>
        <v>0</v>
      </c>
      <c r="K1717">
        <f>MIN(E1717-I1717-J1717,H1717)</f>
        <v>0</v>
      </c>
      <c r="L1717">
        <f>E1717-I1717-J1717-K1717</f>
        <v>0</v>
      </c>
      <c r="M1717">
        <f>IF((I1717+J1717+(1-$W$36)*L1717)/$W$39&gt;=$W$38,1,0)</f>
        <v>0</v>
      </c>
      <c r="N1717">
        <f>IF(M1717=1,$W$37,$W$36)*L1717</f>
        <v>0</v>
      </c>
      <c r="O1717">
        <f>EXP(-$W$26*C1717)*I1717</f>
        <v>0</v>
      </c>
      <c r="P1717">
        <f>EXP(-$W$26*C1717)*J1717</f>
        <v>0</v>
      </c>
      <c r="Q1717">
        <f>EXP(-$W$26*C1717)*K1717</f>
        <v>0</v>
      </c>
      <c r="R1717">
        <f>EXP(-$W$26*C1717)*(L1717-N1717)</f>
        <v>0</v>
      </c>
      <c r="S1717">
        <f>EXP(-$W$26*C1717)*N1717</f>
        <v>0</v>
      </c>
      <c r="T1717">
        <f>EXP(-$W$26*C1717)*E1717</f>
        <v>0</v>
      </c>
    </row>
    <row r="1718" spans="1:20">
      <c r="A1718">
        <v>1709</v>
      </c>
      <c r="B1718">
        <f>RAND()</f>
        <v>0</v>
      </c>
      <c r="C1718">
        <f>IF(B1718&lt;$W$41,3,IF(B1718&lt;$W$41+$W$42,4,5))</f>
        <v>0</v>
      </c>
      <c r="D1718">
        <f>NORMSINV(RAND())</f>
        <v>0</v>
      </c>
      <c r="E1718">
        <f>$W$25*EXP(($W$26-$W$28-0.5*$W$27^2)*C1718+$W$27*SQRT(C1718)*D1718)</f>
        <v>0</v>
      </c>
      <c r="F1718">
        <f>$W$30*(1+$W$31)^C1718</f>
        <v>0</v>
      </c>
      <c r="G1718">
        <f>$W$32*(1+$W$33)^C1718</f>
        <v>0</v>
      </c>
      <c r="H1718">
        <f>$W$34*(1+$W$35)^C1718</f>
        <v>0</v>
      </c>
      <c r="I1718">
        <f>MIN(E1718,F1718)</f>
        <v>0</v>
      </c>
      <c r="J1718">
        <f>MIN(E1718-I1718,G1718)</f>
        <v>0</v>
      </c>
      <c r="K1718">
        <f>MIN(E1718-I1718-J1718,H1718)</f>
        <v>0</v>
      </c>
      <c r="L1718">
        <f>E1718-I1718-J1718-K1718</f>
        <v>0</v>
      </c>
      <c r="M1718">
        <f>IF((I1718+J1718+(1-$W$36)*L1718)/$W$39&gt;=$W$38,1,0)</f>
        <v>0</v>
      </c>
      <c r="N1718">
        <f>IF(M1718=1,$W$37,$W$36)*L1718</f>
        <v>0</v>
      </c>
      <c r="O1718">
        <f>EXP(-$W$26*C1718)*I1718</f>
        <v>0</v>
      </c>
      <c r="P1718">
        <f>EXP(-$W$26*C1718)*J1718</f>
        <v>0</v>
      </c>
      <c r="Q1718">
        <f>EXP(-$W$26*C1718)*K1718</f>
        <v>0</v>
      </c>
      <c r="R1718">
        <f>EXP(-$W$26*C1718)*(L1718-N1718)</f>
        <v>0</v>
      </c>
      <c r="S1718">
        <f>EXP(-$W$26*C1718)*N1718</f>
        <v>0</v>
      </c>
      <c r="T1718">
        <f>EXP(-$W$26*C1718)*E1718</f>
        <v>0</v>
      </c>
    </row>
    <row r="1719" spans="1:20">
      <c r="A1719">
        <v>1710</v>
      </c>
      <c r="B1719">
        <f>RAND()</f>
        <v>0</v>
      </c>
      <c r="C1719">
        <f>IF(B1719&lt;$W$41,3,IF(B1719&lt;$W$41+$W$42,4,5))</f>
        <v>0</v>
      </c>
      <c r="D1719">
        <f>NORMSINV(RAND())</f>
        <v>0</v>
      </c>
      <c r="E1719">
        <f>$W$25*EXP(($W$26-$W$28-0.5*$W$27^2)*C1719+$W$27*SQRT(C1719)*D1719)</f>
        <v>0</v>
      </c>
      <c r="F1719">
        <f>$W$30*(1+$W$31)^C1719</f>
        <v>0</v>
      </c>
      <c r="G1719">
        <f>$W$32*(1+$W$33)^C1719</f>
        <v>0</v>
      </c>
      <c r="H1719">
        <f>$W$34*(1+$W$35)^C1719</f>
        <v>0</v>
      </c>
      <c r="I1719">
        <f>MIN(E1719,F1719)</f>
        <v>0</v>
      </c>
      <c r="J1719">
        <f>MIN(E1719-I1719,G1719)</f>
        <v>0</v>
      </c>
      <c r="K1719">
        <f>MIN(E1719-I1719-J1719,H1719)</f>
        <v>0</v>
      </c>
      <c r="L1719">
        <f>E1719-I1719-J1719-K1719</f>
        <v>0</v>
      </c>
      <c r="M1719">
        <f>IF((I1719+J1719+(1-$W$36)*L1719)/$W$39&gt;=$W$38,1,0)</f>
        <v>0</v>
      </c>
      <c r="N1719">
        <f>IF(M1719=1,$W$37,$W$36)*L1719</f>
        <v>0</v>
      </c>
      <c r="O1719">
        <f>EXP(-$W$26*C1719)*I1719</f>
        <v>0</v>
      </c>
      <c r="P1719">
        <f>EXP(-$W$26*C1719)*J1719</f>
        <v>0</v>
      </c>
      <c r="Q1719">
        <f>EXP(-$W$26*C1719)*K1719</f>
        <v>0</v>
      </c>
      <c r="R1719">
        <f>EXP(-$W$26*C1719)*(L1719-N1719)</f>
        <v>0</v>
      </c>
      <c r="S1719">
        <f>EXP(-$W$26*C1719)*N1719</f>
        <v>0</v>
      </c>
      <c r="T1719">
        <f>EXP(-$W$26*C1719)*E1719</f>
        <v>0</v>
      </c>
    </row>
    <row r="1720" spans="1:20">
      <c r="A1720">
        <v>1711</v>
      </c>
      <c r="B1720">
        <f>RAND()</f>
        <v>0</v>
      </c>
      <c r="C1720">
        <f>IF(B1720&lt;$W$41,3,IF(B1720&lt;$W$41+$W$42,4,5))</f>
        <v>0</v>
      </c>
      <c r="D1720">
        <f>NORMSINV(RAND())</f>
        <v>0</v>
      </c>
      <c r="E1720">
        <f>$W$25*EXP(($W$26-$W$28-0.5*$W$27^2)*C1720+$W$27*SQRT(C1720)*D1720)</f>
        <v>0</v>
      </c>
      <c r="F1720">
        <f>$W$30*(1+$W$31)^C1720</f>
        <v>0</v>
      </c>
      <c r="G1720">
        <f>$W$32*(1+$W$33)^C1720</f>
        <v>0</v>
      </c>
      <c r="H1720">
        <f>$W$34*(1+$W$35)^C1720</f>
        <v>0</v>
      </c>
      <c r="I1720">
        <f>MIN(E1720,F1720)</f>
        <v>0</v>
      </c>
      <c r="J1720">
        <f>MIN(E1720-I1720,G1720)</f>
        <v>0</v>
      </c>
      <c r="K1720">
        <f>MIN(E1720-I1720-J1720,H1720)</f>
        <v>0</v>
      </c>
      <c r="L1720">
        <f>E1720-I1720-J1720-K1720</f>
        <v>0</v>
      </c>
      <c r="M1720">
        <f>IF((I1720+J1720+(1-$W$36)*L1720)/$W$39&gt;=$W$38,1,0)</f>
        <v>0</v>
      </c>
      <c r="N1720">
        <f>IF(M1720=1,$W$37,$W$36)*L1720</f>
        <v>0</v>
      </c>
      <c r="O1720">
        <f>EXP(-$W$26*C1720)*I1720</f>
        <v>0</v>
      </c>
      <c r="P1720">
        <f>EXP(-$W$26*C1720)*J1720</f>
        <v>0</v>
      </c>
      <c r="Q1720">
        <f>EXP(-$W$26*C1720)*K1720</f>
        <v>0</v>
      </c>
      <c r="R1720">
        <f>EXP(-$W$26*C1720)*(L1720-N1720)</f>
        <v>0</v>
      </c>
      <c r="S1720">
        <f>EXP(-$W$26*C1720)*N1720</f>
        <v>0</v>
      </c>
      <c r="T1720">
        <f>EXP(-$W$26*C1720)*E1720</f>
        <v>0</v>
      </c>
    </row>
    <row r="1721" spans="1:20">
      <c r="A1721">
        <v>1712</v>
      </c>
      <c r="B1721">
        <f>RAND()</f>
        <v>0</v>
      </c>
      <c r="C1721">
        <f>IF(B1721&lt;$W$41,3,IF(B1721&lt;$W$41+$W$42,4,5))</f>
        <v>0</v>
      </c>
      <c r="D1721">
        <f>NORMSINV(RAND())</f>
        <v>0</v>
      </c>
      <c r="E1721">
        <f>$W$25*EXP(($W$26-$W$28-0.5*$W$27^2)*C1721+$W$27*SQRT(C1721)*D1721)</f>
        <v>0</v>
      </c>
      <c r="F1721">
        <f>$W$30*(1+$W$31)^C1721</f>
        <v>0</v>
      </c>
      <c r="G1721">
        <f>$W$32*(1+$W$33)^C1721</f>
        <v>0</v>
      </c>
      <c r="H1721">
        <f>$W$34*(1+$W$35)^C1721</f>
        <v>0</v>
      </c>
      <c r="I1721">
        <f>MIN(E1721,F1721)</f>
        <v>0</v>
      </c>
      <c r="J1721">
        <f>MIN(E1721-I1721,G1721)</f>
        <v>0</v>
      </c>
      <c r="K1721">
        <f>MIN(E1721-I1721-J1721,H1721)</f>
        <v>0</v>
      </c>
      <c r="L1721">
        <f>E1721-I1721-J1721-K1721</f>
        <v>0</v>
      </c>
      <c r="M1721">
        <f>IF((I1721+J1721+(1-$W$36)*L1721)/$W$39&gt;=$W$38,1,0)</f>
        <v>0</v>
      </c>
      <c r="N1721">
        <f>IF(M1721=1,$W$37,$W$36)*L1721</f>
        <v>0</v>
      </c>
      <c r="O1721">
        <f>EXP(-$W$26*C1721)*I1721</f>
        <v>0</v>
      </c>
      <c r="P1721">
        <f>EXP(-$W$26*C1721)*J1721</f>
        <v>0</v>
      </c>
      <c r="Q1721">
        <f>EXP(-$W$26*C1721)*K1721</f>
        <v>0</v>
      </c>
      <c r="R1721">
        <f>EXP(-$W$26*C1721)*(L1721-N1721)</f>
        <v>0</v>
      </c>
      <c r="S1721">
        <f>EXP(-$W$26*C1721)*N1721</f>
        <v>0</v>
      </c>
      <c r="T1721">
        <f>EXP(-$W$26*C1721)*E1721</f>
        <v>0</v>
      </c>
    </row>
    <row r="1722" spans="1:20">
      <c r="A1722">
        <v>1713</v>
      </c>
      <c r="B1722">
        <f>RAND()</f>
        <v>0</v>
      </c>
      <c r="C1722">
        <f>IF(B1722&lt;$W$41,3,IF(B1722&lt;$W$41+$W$42,4,5))</f>
        <v>0</v>
      </c>
      <c r="D1722">
        <f>NORMSINV(RAND())</f>
        <v>0</v>
      </c>
      <c r="E1722">
        <f>$W$25*EXP(($W$26-$W$28-0.5*$W$27^2)*C1722+$W$27*SQRT(C1722)*D1722)</f>
        <v>0</v>
      </c>
      <c r="F1722">
        <f>$W$30*(1+$W$31)^C1722</f>
        <v>0</v>
      </c>
      <c r="G1722">
        <f>$W$32*(1+$W$33)^C1722</f>
        <v>0</v>
      </c>
      <c r="H1722">
        <f>$W$34*(1+$W$35)^C1722</f>
        <v>0</v>
      </c>
      <c r="I1722">
        <f>MIN(E1722,F1722)</f>
        <v>0</v>
      </c>
      <c r="J1722">
        <f>MIN(E1722-I1722,G1722)</f>
        <v>0</v>
      </c>
      <c r="K1722">
        <f>MIN(E1722-I1722-J1722,H1722)</f>
        <v>0</v>
      </c>
      <c r="L1722">
        <f>E1722-I1722-J1722-K1722</f>
        <v>0</v>
      </c>
      <c r="M1722">
        <f>IF((I1722+J1722+(1-$W$36)*L1722)/$W$39&gt;=$W$38,1,0)</f>
        <v>0</v>
      </c>
      <c r="N1722">
        <f>IF(M1722=1,$W$37,$W$36)*L1722</f>
        <v>0</v>
      </c>
      <c r="O1722">
        <f>EXP(-$W$26*C1722)*I1722</f>
        <v>0</v>
      </c>
      <c r="P1722">
        <f>EXP(-$W$26*C1722)*J1722</f>
        <v>0</v>
      </c>
      <c r="Q1722">
        <f>EXP(-$W$26*C1722)*K1722</f>
        <v>0</v>
      </c>
      <c r="R1722">
        <f>EXP(-$W$26*C1722)*(L1722-N1722)</f>
        <v>0</v>
      </c>
      <c r="S1722">
        <f>EXP(-$W$26*C1722)*N1722</f>
        <v>0</v>
      </c>
      <c r="T1722">
        <f>EXP(-$W$26*C1722)*E1722</f>
        <v>0</v>
      </c>
    </row>
    <row r="1723" spans="1:20">
      <c r="A1723">
        <v>1714</v>
      </c>
      <c r="B1723">
        <f>RAND()</f>
        <v>0</v>
      </c>
      <c r="C1723">
        <f>IF(B1723&lt;$W$41,3,IF(B1723&lt;$W$41+$W$42,4,5))</f>
        <v>0</v>
      </c>
      <c r="D1723">
        <f>NORMSINV(RAND())</f>
        <v>0</v>
      </c>
      <c r="E1723">
        <f>$W$25*EXP(($W$26-$W$28-0.5*$W$27^2)*C1723+$W$27*SQRT(C1723)*D1723)</f>
        <v>0</v>
      </c>
      <c r="F1723">
        <f>$W$30*(1+$W$31)^C1723</f>
        <v>0</v>
      </c>
      <c r="G1723">
        <f>$W$32*(1+$W$33)^C1723</f>
        <v>0</v>
      </c>
      <c r="H1723">
        <f>$W$34*(1+$W$35)^C1723</f>
        <v>0</v>
      </c>
      <c r="I1723">
        <f>MIN(E1723,F1723)</f>
        <v>0</v>
      </c>
      <c r="J1723">
        <f>MIN(E1723-I1723,G1723)</f>
        <v>0</v>
      </c>
      <c r="K1723">
        <f>MIN(E1723-I1723-J1723,H1723)</f>
        <v>0</v>
      </c>
      <c r="L1723">
        <f>E1723-I1723-J1723-K1723</f>
        <v>0</v>
      </c>
      <c r="M1723">
        <f>IF((I1723+J1723+(1-$W$36)*L1723)/$W$39&gt;=$W$38,1,0)</f>
        <v>0</v>
      </c>
      <c r="N1723">
        <f>IF(M1723=1,$W$37,$W$36)*L1723</f>
        <v>0</v>
      </c>
      <c r="O1723">
        <f>EXP(-$W$26*C1723)*I1723</f>
        <v>0</v>
      </c>
      <c r="P1723">
        <f>EXP(-$W$26*C1723)*J1723</f>
        <v>0</v>
      </c>
      <c r="Q1723">
        <f>EXP(-$W$26*C1723)*K1723</f>
        <v>0</v>
      </c>
      <c r="R1723">
        <f>EXP(-$W$26*C1723)*(L1723-N1723)</f>
        <v>0</v>
      </c>
      <c r="S1723">
        <f>EXP(-$W$26*C1723)*N1723</f>
        <v>0</v>
      </c>
      <c r="T1723">
        <f>EXP(-$W$26*C1723)*E1723</f>
        <v>0</v>
      </c>
    </row>
    <row r="1724" spans="1:20">
      <c r="A1724">
        <v>1715</v>
      </c>
      <c r="B1724">
        <f>RAND()</f>
        <v>0</v>
      </c>
      <c r="C1724">
        <f>IF(B1724&lt;$W$41,3,IF(B1724&lt;$W$41+$W$42,4,5))</f>
        <v>0</v>
      </c>
      <c r="D1724">
        <f>NORMSINV(RAND())</f>
        <v>0</v>
      </c>
      <c r="E1724">
        <f>$W$25*EXP(($W$26-$W$28-0.5*$W$27^2)*C1724+$W$27*SQRT(C1724)*D1724)</f>
        <v>0</v>
      </c>
      <c r="F1724">
        <f>$W$30*(1+$W$31)^C1724</f>
        <v>0</v>
      </c>
      <c r="G1724">
        <f>$W$32*(1+$W$33)^C1724</f>
        <v>0</v>
      </c>
      <c r="H1724">
        <f>$W$34*(1+$W$35)^C1724</f>
        <v>0</v>
      </c>
      <c r="I1724">
        <f>MIN(E1724,F1724)</f>
        <v>0</v>
      </c>
      <c r="J1724">
        <f>MIN(E1724-I1724,G1724)</f>
        <v>0</v>
      </c>
      <c r="K1724">
        <f>MIN(E1724-I1724-J1724,H1724)</f>
        <v>0</v>
      </c>
      <c r="L1724">
        <f>E1724-I1724-J1724-K1724</f>
        <v>0</v>
      </c>
      <c r="M1724">
        <f>IF((I1724+J1724+(1-$W$36)*L1724)/$W$39&gt;=$W$38,1,0)</f>
        <v>0</v>
      </c>
      <c r="N1724">
        <f>IF(M1724=1,$W$37,$W$36)*L1724</f>
        <v>0</v>
      </c>
      <c r="O1724">
        <f>EXP(-$W$26*C1724)*I1724</f>
        <v>0</v>
      </c>
      <c r="P1724">
        <f>EXP(-$W$26*C1724)*J1724</f>
        <v>0</v>
      </c>
      <c r="Q1724">
        <f>EXP(-$W$26*C1724)*K1724</f>
        <v>0</v>
      </c>
      <c r="R1724">
        <f>EXP(-$W$26*C1724)*(L1724-N1724)</f>
        <v>0</v>
      </c>
      <c r="S1724">
        <f>EXP(-$W$26*C1724)*N1724</f>
        <v>0</v>
      </c>
      <c r="T1724">
        <f>EXP(-$W$26*C1724)*E1724</f>
        <v>0</v>
      </c>
    </row>
    <row r="1725" spans="1:20">
      <c r="A1725">
        <v>1716</v>
      </c>
      <c r="B1725">
        <f>RAND()</f>
        <v>0</v>
      </c>
      <c r="C1725">
        <f>IF(B1725&lt;$W$41,3,IF(B1725&lt;$W$41+$W$42,4,5))</f>
        <v>0</v>
      </c>
      <c r="D1725">
        <f>NORMSINV(RAND())</f>
        <v>0</v>
      </c>
      <c r="E1725">
        <f>$W$25*EXP(($W$26-$W$28-0.5*$W$27^2)*C1725+$W$27*SQRT(C1725)*D1725)</f>
        <v>0</v>
      </c>
      <c r="F1725">
        <f>$W$30*(1+$W$31)^C1725</f>
        <v>0</v>
      </c>
      <c r="G1725">
        <f>$W$32*(1+$W$33)^C1725</f>
        <v>0</v>
      </c>
      <c r="H1725">
        <f>$W$34*(1+$W$35)^C1725</f>
        <v>0</v>
      </c>
      <c r="I1725">
        <f>MIN(E1725,F1725)</f>
        <v>0</v>
      </c>
      <c r="J1725">
        <f>MIN(E1725-I1725,G1725)</f>
        <v>0</v>
      </c>
      <c r="K1725">
        <f>MIN(E1725-I1725-J1725,H1725)</f>
        <v>0</v>
      </c>
      <c r="L1725">
        <f>E1725-I1725-J1725-K1725</f>
        <v>0</v>
      </c>
      <c r="M1725">
        <f>IF((I1725+J1725+(1-$W$36)*L1725)/$W$39&gt;=$W$38,1,0)</f>
        <v>0</v>
      </c>
      <c r="N1725">
        <f>IF(M1725=1,$W$37,$W$36)*L1725</f>
        <v>0</v>
      </c>
      <c r="O1725">
        <f>EXP(-$W$26*C1725)*I1725</f>
        <v>0</v>
      </c>
      <c r="P1725">
        <f>EXP(-$W$26*C1725)*J1725</f>
        <v>0</v>
      </c>
      <c r="Q1725">
        <f>EXP(-$W$26*C1725)*K1725</f>
        <v>0</v>
      </c>
      <c r="R1725">
        <f>EXP(-$W$26*C1725)*(L1725-N1725)</f>
        <v>0</v>
      </c>
      <c r="S1725">
        <f>EXP(-$W$26*C1725)*N1725</f>
        <v>0</v>
      </c>
      <c r="T1725">
        <f>EXP(-$W$26*C1725)*E1725</f>
        <v>0</v>
      </c>
    </row>
    <row r="1726" spans="1:20">
      <c r="A1726">
        <v>1717</v>
      </c>
      <c r="B1726">
        <f>RAND()</f>
        <v>0</v>
      </c>
      <c r="C1726">
        <f>IF(B1726&lt;$W$41,3,IF(B1726&lt;$W$41+$W$42,4,5))</f>
        <v>0</v>
      </c>
      <c r="D1726">
        <f>NORMSINV(RAND())</f>
        <v>0</v>
      </c>
      <c r="E1726">
        <f>$W$25*EXP(($W$26-$W$28-0.5*$W$27^2)*C1726+$W$27*SQRT(C1726)*D1726)</f>
        <v>0</v>
      </c>
      <c r="F1726">
        <f>$W$30*(1+$W$31)^C1726</f>
        <v>0</v>
      </c>
      <c r="G1726">
        <f>$W$32*(1+$W$33)^C1726</f>
        <v>0</v>
      </c>
      <c r="H1726">
        <f>$W$34*(1+$W$35)^C1726</f>
        <v>0</v>
      </c>
      <c r="I1726">
        <f>MIN(E1726,F1726)</f>
        <v>0</v>
      </c>
      <c r="J1726">
        <f>MIN(E1726-I1726,G1726)</f>
        <v>0</v>
      </c>
      <c r="K1726">
        <f>MIN(E1726-I1726-J1726,H1726)</f>
        <v>0</v>
      </c>
      <c r="L1726">
        <f>E1726-I1726-J1726-K1726</f>
        <v>0</v>
      </c>
      <c r="M1726">
        <f>IF((I1726+J1726+(1-$W$36)*L1726)/$W$39&gt;=$W$38,1,0)</f>
        <v>0</v>
      </c>
      <c r="N1726">
        <f>IF(M1726=1,$W$37,$W$36)*L1726</f>
        <v>0</v>
      </c>
      <c r="O1726">
        <f>EXP(-$W$26*C1726)*I1726</f>
        <v>0</v>
      </c>
      <c r="P1726">
        <f>EXP(-$W$26*C1726)*J1726</f>
        <v>0</v>
      </c>
      <c r="Q1726">
        <f>EXP(-$W$26*C1726)*K1726</f>
        <v>0</v>
      </c>
      <c r="R1726">
        <f>EXP(-$W$26*C1726)*(L1726-N1726)</f>
        <v>0</v>
      </c>
      <c r="S1726">
        <f>EXP(-$W$26*C1726)*N1726</f>
        <v>0</v>
      </c>
      <c r="T1726">
        <f>EXP(-$W$26*C1726)*E1726</f>
        <v>0</v>
      </c>
    </row>
    <row r="1727" spans="1:20">
      <c r="A1727">
        <v>1718</v>
      </c>
      <c r="B1727">
        <f>RAND()</f>
        <v>0</v>
      </c>
      <c r="C1727">
        <f>IF(B1727&lt;$W$41,3,IF(B1727&lt;$W$41+$W$42,4,5))</f>
        <v>0</v>
      </c>
      <c r="D1727">
        <f>NORMSINV(RAND())</f>
        <v>0</v>
      </c>
      <c r="E1727">
        <f>$W$25*EXP(($W$26-$W$28-0.5*$W$27^2)*C1727+$W$27*SQRT(C1727)*D1727)</f>
        <v>0</v>
      </c>
      <c r="F1727">
        <f>$W$30*(1+$W$31)^C1727</f>
        <v>0</v>
      </c>
      <c r="G1727">
        <f>$W$32*(1+$W$33)^C1727</f>
        <v>0</v>
      </c>
      <c r="H1727">
        <f>$W$34*(1+$W$35)^C1727</f>
        <v>0</v>
      </c>
      <c r="I1727">
        <f>MIN(E1727,F1727)</f>
        <v>0</v>
      </c>
      <c r="J1727">
        <f>MIN(E1727-I1727,G1727)</f>
        <v>0</v>
      </c>
      <c r="K1727">
        <f>MIN(E1727-I1727-J1727,H1727)</f>
        <v>0</v>
      </c>
      <c r="L1727">
        <f>E1727-I1727-J1727-K1727</f>
        <v>0</v>
      </c>
      <c r="M1727">
        <f>IF((I1727+J1727+(1-$W$36)*L1727)/$W$39&gt;=$W$38,1,0)</f>
        <v>0</v>
      </c>
      <c r="N1727">
        <f>IF(M1727=1,$W$37,$W$36)*L1727</f>
        <v>0</v>
      </c>
      <c r="O1727">
        <f>EXP(-$W$26*C1727)*I1727</f>
        <v>0</v>
      </c>
      <c r="P1727">
        <f>EXP(-$W$26*C1727)*J1727</f>
        <v>0</v>
      </c>
      <c r="Q1727">
        <f>EXP(-$W$26*C1727)*K1727</f>
        <v>0</v>
      </c>
      <c r="R1727">
        <f>EXP(-$W$26*C1727)*(L1727-N1727)</f>
        <v>0</v>
      </c>
      <c r="S1727">
        <f>EXP(-$W$26*C1727)*N1727</f>
        <v>0</v>
      </c>
      <c r="T1727">
        <f>EXP(-$W$26*C1727)*E1727</f>
        <v>0</v>
      </c>
    </row>
    <row r="1728" spans="1:20">
      <c r="A1728">
        <v>1719</v>
      </c>
      <c r="B1728">
        <f>RAND()</f>
        <v>0</v>
      </c>
      <c r="C1728">
        <f>IF(B1728&lt;$W$41,3,IF(B1728&lt;$W$41+$W$42,4,5))</f>
        <v>0</v>
      </c>
      <c r="D1728">
        <f>NORMSINV(RAND())</f>
        <v>0</v>
      </c>
      <c r="E1728">
        <f>$W$25*EXP(($W$26-$W$28-0.5*$W$27^2)*C1728+$W$27*SQRT(C1728)*D1728)</f>
        <v>0</v>
      </c>
      <c r="F1728">
        <f>$W$30*(1+$W$31)^C1728</f>
        <v>0</v>
      </c>
      <c r="G1728">
        <f>$W$32*(1+$W$33)^C1728</f>
        <v>0</v>
      </c>
      <c r="H1728">
        <f>$W$34*(1+$W$35)^C1728</f>
        <v>0</v>
      </c>
      <c r="I1728">
        <f>MIN(E1728,F1728)</f>
        <v>0</v>
      </c>
      <c r="J1728">
        <f>MIN(E1728-I1728,G1728)</f>
        <v>0</v>
      </c>
      <c r="K1728">
        <f>MIN(E1728-I1728-J1728,H1728)</f>
        <v>0</v>
      </c>
      <c r="L1728">
        <f>E1728-I1728-J1728-K1728</f>
        <v>0</v>
      </c>
      <c r="M1728">
        <f>IF((I1728+J1728+(1-$W$36)*L1728)/$W$39&gt;=$W$38,1,0)</f>
        <v>0</v>
      </c>
      <c r="N1728">
        <f>IF(M1728=1,$W$37,$W$36)*L1728</f>
        <v>0</v>
      </c>
      <c r="O1728">
        <f>EXP(-$W$26*C1728)*I1728</f>
        <v>0</v>
      </c>
      <c r="P1728">
        <f>EXP(-$W$26*C1728)*J1728</f>
        <v>0</v>
      </c>
      <c r="Q1728">
        <f>EXP(-$W$26*C1728)*K1728</f>
        <v>0</v>
      </c>
      <c r="R1728">
        <f>EXP(-$W$26*C1728)*(L1728-N1728)</f>
        <v>0</v>
      </c>
      <c r="S1728">
        <f>EXP(-$W$26*C1728)*N1728</f>
        <v>0</v>
      </c>
      <c r="T1728">
        <f>EXP(-$W$26*C1728)*E1728</f>
        <v>0</v>
      </c>
    </row>
    <row r="1729" spans="1:20">
      <c r="A1729">
        <v>1720</v>
      </c>
      <c r="B1729">
        <f>RAND()</f>
        <v>0</v>
      </c>
      <c r="C1729">
        <f>IF(B1729&lt;$W$41,3,IF(B1729&lt;$W$41+$W$42,4,5))</f>
        <v>0</v>
      </c>
      <c r="D1729">
        <f>NORMSINV(RAND())</f>
        <v>0</v>
      </c>
      <c r="E1729">
        <f>$W$25*EXP(($W$26-$W$28-0.5*$W$27^2)*C1729+$W$27*SQRT(C1729)*D1729)</f>
        <v>0</v>
      </c>
      <c r="F1729">
        <f>$W$30*(1+$W$31)^C1729</f>
        <v>0</v>
      </c>
      <c r="G1729">
        <f>$W$32*(1+$W$33)^C1729</f>
        <v>0</v>
      </c>
      <c r="H1729">
        <f>$W$34*(1+$W$35)^C1729</f>
        <v>0</v>
      </c>
      <c r="I1729">
        <f>MIN(E1729,F1729)</f>
        <v>0</v>
      </c>
      <c r="J1729">
        <f>MIN(E1729-I1729,G1729)</f>
        <v>0</v>
      </c>
      <c r="K1729">
        <f>MIN(E1729-I1729-J1729,H1729)</f>
        <v>0</v>
      </c>
      <c r="L1729">
        <f>E1729-I1729-J1729-K1729</f>
        <v>0</v>
      </c>
      <c r="M1729">
        <f>IF((I1729+J1729+(1-$W$36)*L1729)/$W$39&gt;=$W$38,1,0)</f>
        <v>0</v>
      </c>
      <c r="N1729">
        <f>IF(M1729=1,$W$37,$W$36)*L1729</f>
        <v>0</v>
      </c>
      <c r="O1729">
        <f>EXP(-$W$26*C1729)*I1729</f>
        <v>0</v>
      </c>
      <c r="P1729">
        <f>EXP(-$W$26*C1729)*J1729</f>
        <v>0</v>
      </c>
      <c r="Q1729">
        <f>EXP(-$W$26*C1729)*K1729</f>
        <v>0</v>
      </c>
      <c r="R1729">
        <f>EXP(-$W$26*C1729)*(L1729-N1729)</f>
        <v>0</v>
      </c>
      <c r="S1729">
        <f>EXP(-$W$26*C1729)*N1729</f>
        <v>0</v>
      </c>
      <c r="T1729">
        <f>EXP(-$W$26*C1729)*E1729</f>
        <v>0</v>
      </c>
    </row>
    <row r="1730" spans="1:20">
      <c r="A1730">
        <v>1721</v>
      </c>
      <c r="B1730">
        <f>RAND()</f>
        <v>0</v>
      </c>
      <c r="C1730">
        <f>IF(B1730&lt;$W$41,3,IF(B1730&lt;$W$41+$W$42,4,5))</f>
        <v>0</v>
      </c>
      <c r="D1730">
        <f>NORMSINV(RAND())</f>
        <v>0</v>
      </c>
      <c r="E1730">
        <f>$W$25*EXP(($W$26-$W$28-0.5*$W$27^2)*C1730+$W$27*SQRT(C1730)*D1730)</f>
        <v>0</v>
      </c>
      <c r="F1730">
        <f>$W$30*(1+$W$31)^C1730</f>
        <v>0</v>
      </c>
      <c r="G1730">
        <f>$W$32*(1+$W$33)^C1730</f>
        <v>0</v>
      </c>
      <c r="H1730">
        <f>$W$34*(1+$W$35)^C1730</f>
        <v>0</v>
      </c>
      <c r="I1730">
        <f>MIN(E1730,F1730)</f>
        <v>0</v>
      </c>
      <c r="J1730">
        <f>MIN(E1730-I1730,G1730)</f>
        <v>0</v>
      </c>
      <c r="K1730">
        <f>MIN(E1730-I1730-J1730,H1730)</f>
        <v>0</v>
      </c>
      <c r="L1730">
        <f>E1730-I1730-J1730-K1730</f>
        <v>0</v>
      </c>
      <c r="M1730">
        <f>IF((I1730+J1730+(1-$W$36)*L1730)/$W$39&gt;=$W$38,1,0)</f>
        <v>0</v>
      </c>
      <c r="N1730">
        <f>IF(M1730=1,$W$37,$W$36)*L1730</f>
        <v>0</v>
      </c>
      <c r="O1730">
        <f>EXP(-$W$26*C1730)*I1730</f>
        <v>0</v>
      </c>
      <c r="P1730">
        <f>EXP(-$W$26*C1730)*J1730</f>
        <v>0</v>
      </c>
      <c r="Q1730">
        <f>EXP(-$W$26*C1730)*K1730</f>
        <v>0</v>
      </c>
      <c r="R1730">
        <f>EXP(-$W$26*C1730)*(L1730-N1730)</f>
        <v>0</v>
      </c>
      <c r="S1730">
        <f>EXP(-$W$26*C1730)*N1730</f>
        <v>0</v>
      </c>
      <c r="T1730">
        <f>EXP(-$W$26*C1730)*E1730</f>
        <v>0</v>
      </c>
    </row>
    <row r="1731" spans="1:20">
      <c r="A1731">
        <v>1722</v>
      </c>
      <c r="B1731">
        <f>RAND()</f>
        <v>0</v>
      </c>
      <c r="C1731">
        <f>IF(B1731&lt;$W$41,3,IF(B1731&lt;$W$41+$W$42,4,5))</f>
        <v>0</v>
      </c>
      <c r="D1731">
        <f>NORMSINV(RAND())</f>
        <v>0</v>
      </c>
      <c r="E1731">
        <f>$W$25*EXP(($W$26-$W$28-0.5*$W$27^2)*C1731+$W$27*SQRT(C1731)*D1731)</f>
        <v>0</v>
      </c>
      <c r="F1731">
        <f>$W$30*(1+$W$31)^C1731</f>
        <v>0</v>
      </c>
      <c r="G1731">
        <f>$W$32*(1+$W$33)^C1731</f>
        <v>0</v>
      </c>
      <c r="H1731">
        <f>$W$34*(1+$W$35)^C1731</f>
        <v>0</v>
      </c>
      <c r="I1731">
        <f>MIN(E1731,F1731)</f>
        <v>0</v>
      </c>
      <c r="J1731">
        <f>MIN(E1731-I1731,G1731)</f>
        <v>0</v>
      </c>
      <c r="K1731">
        <f>MIN(E1731-I1731-J1731,H1731)</f>
        <v>0</v>
      </c>
      <c r="L1731">
        <f>E1731-I1731-J1731-K1731</f>
        <v>0</v>
      </c>
      <c r="M1731">
        <f>IF((I1731+J1731+(1-$W$36)*L1731)/$W$39&gt;=$W$38,1,0)</f>
        <v>0</v>
      </c>
      <c r="N1731">
        <f>IF(M1731=1,$W$37,$W$36)*L1731</f>
        <v>0</v>
      </c>
      <c r="O1731">
        <f>EXP(-$W$26*C1731)*I1731</f>
        <v>0</v>
      </c>
      <c r="P1731">
        <f>EXP(-$W$26*C1731)*J1731</f>
        <v>0</v>
      </c>
      <c r="Q1731">
        <f>EXP(-$W$26*C1731)*K1731</f>
        <v>0</v>
      </c>
      <c r="R1731">
        <f>EXP(-$W$26*C1731)*(L1731-N1731)</f>
        <v>0</v>
      </c>
      <c r="S1731">
        <f>EXP(-$W$26*C1731)*N1731</f>
        <v>0</v>
      </c>
      <c r="T1731">
        <f>EXP(-$W$26*C1731)*E1731</f>
        <v>0</v>
      </c>
    </row>
    <row r="1732" spans="1:20">
      <c r="A1732">
        <v>1723</v>
      </c>
      <c r="B1732">
        <f>RAND()</f>
        <v>0</v>
      </c>
      <c r="C1732">
        <f>IF(B1732&lt;$W$41,3,IF(B1732&lt;$W$41+$W$42,4,5))</f>
        <v>0</v>
      </c>
      <c r="D1732">
        <f>NORMSINV(RAND())</f>
        <v>0</v>
      </c>
      <c r="E1732">
        <f>$W$25*EXP(($W$26-$W$28-0.5*$W$27^2)*C1732+$W$27*SQRT(C1732)*D1732)</f>
        <v>0</v>
      </c>
      <c r="F1732">
        <f>$W$30*(1+$W$31)^C1732</f>
        <v>0</v>
      </c>
      <c r="G1732">
        <f>$W$32*(1+$W$33)^C1732</f>
        <v>0</v>
      </c>
      <c r="H1732">
        <f>$W$34*(1+$W$35)^C1732</f>
        <v>0</v>
      </c>
      <c r="I1732">
        <f>MIN(E1732,F1732)</f>
        <v>0</v>
      </c>
      <c r="J1732">
        <f>MIN(E1732-I1732,G1732)</f>
        <v>0</v>
      </c>
      <c r="K1732">
        <f>MIN(E1732-I1732-J1732,H1732)</f>
        <v>0</v>
      </c>
      <c r="L1732">
        <f>E1732-I1732-J1732-K1732</f>
        <v>0</v>
      </c>
      <c r="M1732">
        <f>IF((I1732+J1732+(1-$W$36)*L1732)/$W$39&gt;=$W$38,1,0)</f>
        <v>0</v>
      </c>
      <c r="N1732">
        <f>IF(M1732=1,$W$37,$W$36)*L1732</f>
        <v>0</v>
      </c>
      <c r="O1732">
        <f>EXP(-$W$26*C1732)*I1732</f>
        <v>0</v>
      </c>
      <c r="P1732">
        <f>EXP(-$W$26*C1732)*J1732</f>
        <v>0</v>
      </c>
      <c r="Q1732">
        <f>EXP(-$W$26*C1732)*K1732</f>
        <v>0</v>
      </c>
      <c r="R1732">
        <f>EXP(-$W$26*C1732)*(L1732-N1732)</f>
        <v>0</v>
      </c>
      <c r="S1732">
        <f>EXP(-$W$26*C1732)*N1732</f>
        <v>0</v>
      </c>
      <c r="T1732">
        <f>EXP(-$W$26*C1732)*E1732</f>
        <v>0</v>
      </c>
    </row>
    <row r="1733" spans="1:20">
      <c r="A1733">
        <v>1724</v>
      </c>
      <c r="B1733">
        <f>RAND()</f>
        <v>0</v>
      </c>
      <c r="C1733">
        <f>IF(B1733&lt;$W$41,3,IF(B1733&lt;$W$41+$W$42,4,5))</f>
        <v>0</v>
      </c>
      <c r="D1733">
        <f>NORMSINV(RAND())</f>
        <v>0</v>
      </c>
      <c r="E1733">
        <f>$W$25*EXP(($W$26-$W$28-0.5*$W$27^2)*C1733+$W$27*SQRT(C1733)*D1733)</f>
        <v>0</v>
      </c>
      <c r="F1733">
        <f>$W$30*(1+$W$31)^C1733</f>
        <v>0</v>
      </c>
      <c r="G1733">
        <f>$W$32*(1+$W$33)^C1733</f>
        <v>0</v>
      </c>
      <c r="H1733">
        <f>$W$34*(1+$W$35)^C1733</f>
        <v>0</v>
      </c>
      <c r="I1733">
        <f>MIN(E1733,F1733)</f>
        <v>0</v>
      </c>
      <c r="J1733">
        <f>MIN(E1733-I1733,G1733)</f>
        <v>0</v>
      </c>
      <c r="K1733">
        <f>MIN(E1733-I1733-J1733,H1733)</f>
        <v>0</v>
      </c>
      <c r="L1733">
        <f>E1733-I1733-J1733-K1733</f>
        <v>0</v>
      </c>
      <c r="M1733">
        <f>IF((I1733+J1733+(1-$W$36)*L1733)/$W$39&gt;=$W$38,1,0)</f>
        <v>0</v>
      </c>
      <c r="N1733">
        <f>IF(M1733=1,$W$37,$W$36)*L1733</f>
        <v>0</v>
      </c>
      <c r="O1733">
        <f>EXP(-$W$26*C1733)*I1733</f>
        <v>0</v>
      </c>
      <c r="P1733">
        <f>EXP(-$W$26*C1733)*J1733</f>
        <v>0</v>
      </c>
      <c r="Q1733">
        <f>EXP(-$W$26*C1733)*K1733</f>
        <v>0</v>
      </c>
      <c r="R1733">
        <f>EXP(-$W$26*C1733)*(L1733-N1733)</f>
        <v>0</v>
      </c>
      <c r="S1733">
        <f>EXP(-$W$26*C1733)*N1733</f>
        <v>0</v>
      </c>
      <c r="T1733">
        <f>EXP(-$W$26*C1733)*E1733</f>
        <v>0</v>
      </c>
    </row>
    <row r="1734" spans="1:20">
      <c r="A1734">
        <v>1725</v>
      </c>
      <c r="B1734">
        <f>RAND()</f>
        <v>0</v>
      </c>
      <c r="C1734">
        <f>IF(B1734&lt;$W$41,3,IF(B1734&lt;$W$41+$W$42,4,5))</f>
        <v>0</v>
      </c>
      <c r="D1734">
        <f>NORMSINV(RAND())</f>
        <v>0</v>
      </c>
      <c r="E1734">
        <f>$W$25*EXP(($W$26-$W$28-0.5*$W$27^2)*C1734+$W$27*SQRT(C1734)*D1734)</f>
        <v>0</v>
      </c>
      <c r="F1734">
        <f>$W$30*(1+$W$31)^C1734</f>
        <v>0</v>
      </c>
      <c r="G1734">
        <f>$W$32*(1+$W$33)^C1734</f>
        <v>0</v>
      </c>
      <c r="H1734">
        <f>$W$34*(1+$W$35)^C1734</f>
        <v>0</v>
      </c>
      <c r="I1734">
        <f>MIN(E1734,F1734)</f>
        <v>0</v>
      </c>
      <c r="J1734">
        <f>MIN(E1734-I1734,G1734)</f>
        <v>0</v>
      </c>
      <c r="K1734">
        <f>MIN(E1734-I1734-J1734,H1734)</f>
        <v>0</v>
      </c>
      <c r="L1734">
        <f>E1734-I1734-J1734-K1734</f>
        <v>0</v>
      </c>
      <c r="M1734">
        <f>IF((I1734+J1734+(1-$W$36)*L1734)/$W$39&gt;=$W$38,1,0)</f>
        <v>0</v>
      </c>
      <c r="N1734">
        <f>IF(M1734=1,$W$37,$W$36)*L1734</f>
        <v>0</v>
      </c>
      <c r="O1734">
        <f>EXP(-$W$26*C1734)*I1734</f>
        <v>0</v>
      </c>
      <c r="P1734">
        <f>EXP(-$W$26*C1734)*J1734</f>
        <v>0</v>
      </c>
      <c r="Q1734">
        <f>EXP(-$W$26*C1734)*K1734</f>
        <v>0</v>
      </c>
      <c r="R1734">
        <f>EXP(-$W$26*C1734)*(L1734-N1734)</f>
        <v>0</v>
      </c>
      <c r="S1734">
        <f>EXP(-$W$26*C1734)*N1734</f>
        <v>0</v>
      </c>
      <c r="T1734">
        <f>EXP(-$W$26*C1734)*E1734</f>
        <v>0</v>
      </c>
    </row>
    <row r="1735" spans="1:20">
      <c r="A1735">
        <v>1726</v>
      </c>
      <c r="B1735">
        <f>RAND()</f>
        <v>0</v>
      </c>
      <c r="C1735">
        <f>IF(B1735&lt;$W$41,3,IF(B1735&lt;$W$41+$W$42,4,5))</f>
        <v>0</v>
      </c>
      <c r="D1735">
        <f>NORMSINV(RAND())</f>
        <v>0</v>
      </c>
      <c r="E1735">
        <f>$W$25*EXP(($W$26-$W$28-0.5*$W$27^2)*C1735+$W$27*SQRT(C1735)*D1735)</f>
        <v>0</v>
      </c>
      <c r="F1735">
        <f>$W$30*(1+$W$31)^C1735</f>
        <v>0</v>
      </c>
      <c r="G1735">
        <f>$W$32*(1+$W$33)^C1735</f>
        <v>0</v>
      </c>
      <c r="H1735">
        <f>$W$34*(1+$W$35)^C1735</f>
        <v>0</v>
      </c>
      <c r="I1735">
        <f>MIN(E1735,F1735)</f>
        <v>0</v>
      </c>
      <c r="J1735">
        <f>MIN(E1735-I1735,G1735)</f>
        <v>0</v>
      </c>
      <c r="K1735">
        <f>MIN(E1735-I1735-J1735,H1735)</f>
        <v>0</v>
      </c>
      <c r="L1735">
        <f>E1735-I1735-J1735-K1735</f>
        <v>0</v>
      </c>
      <c r="M1735">
        <f>IF((I1735+J1735+(1-$W$36)*L1735)/$W$39&gt;=$W$38,1,0)</f>
        <v>0</v>
      </c>
      <c r="N1735">
        <f>IF(M1735=1,$W$37,$W$36)*L1735</f>
        <v>0</v>
      </c>
      <c r="O1735">
        <f>EXP(-$W$26*C1735)*I1735</f>
        <v>0</v>
      </c>
      <c r="P1735">
        <f>EXP(-$W$26*C1735)*J1735</f>
        <v>0</v>
      </c>
      <c r="Q1735">
        <f>EXP(-$W$26*C1735)*K1735</f>
        <v>0</v>
      </c>
      <c r="R1735">
        <f>EXP(-$W$26*C1735)*(L1735-N1735)</f>
        <v>0</v>
      </c>
      <c r="S1735">
        <f>EXP(-$W$26*C1735)*N1735</f>
        <v>0</v>
      </c>
      <c r="T1735">
        <f>EXP(-$W$26*C1735)*E1735</f>
        <v>0</v>
      </c>
    </row>
    <row r="1736" spans="1:20">
      <c r="A1736">
        <v>1727</v>
      </c>
      <c r="B1736">
        <f>RAND()</f>
        <v>0</v>
      </c>
      <c r="C1736">
        <f>IF(B1736&lt;$W$41,3,IF(B1736&lt;$W$41+$W$42,4,5))</f>
        <v>0</v>
      </c>
      <c r="D1736">
        <f>NORMSINV(RAND())</f>
        <v>0</v>
      </c>
      <c r="E1736">
        <f>$W$25*EXP(($W$26-$W$28-0.5*$W$27^2)*C1736+$W$27*SQRT(C1736)*D1736)</f>
        <v>0</v>
      </c>
      <c r="F1736">
        <f>$W$30*(1+$W$31)^C1736</f>
        <v>0</v>
      </c>
      <c r="G1736">
        <f>$W$32*(1+$W$33)^C1736</f>
        <v>0</v>
      </c>
      <c r="H1736">
        <f>$W$34*(1+$W$35)^C1736</f>
        <v>0</v>
      </c>
      <c r="I1736">
        <f>MIN(E1736,F1736)</f>
        <v>0</v>
      </c>
      <c r="J1736">
        <f>MIN(E1736-I1736,G1736)</f>
        <v>0</v>
      </c>
      <c r="K1736">
        <f>MIN(E1736-I1736-J1736,H1736)</f>
        <v>0</v>
      </c>
      <c r="L1736">
        <f>E1736-I1736-J1736-K1736</f>
        <v>0</v>
      </c>
      <c r="M1736">
        <f>IF((I1736+J1736+(1-$W$36)*L1736)/$W$39&gt;=$W$38,1,0)</f>
        <v>0</v>
      </c>
      <c r="N1736">
        <f>IF(M1736=1,$W$37,$W$36)*L1736</f>
        <v>0</v>
      </c>
      <c r="O1736">
        <f>EXP(-$W$26*C1736)*I1736</f>
        <v>0</v>
      </c>
      <c r="P1736">
        <f>EXP(-$W$26*C1736)*J1736</f>
        <v>0</v>
      </c>
      <c r="Q1736">
        <f>EXP(-$W$26*C1736)*K1736</f>
        <v>0</v>
      </c>
      <c r="R1736">
        <f>EXP(-$W$26*C1736)*(L1736-N1736)</f>
        <v>0</v>
      </c>
      <c r="S1736">
        <f>EXP(-$W$26*C1736)*N1736</f>
        <v>0</v>
      </c>
      <c r="T1736">
        <f>EXP(-$W$26*C1736)*E1736</f>
        <v>0</v>
      </c>
    </row>
    <row r="1737" spans="1:20">
      <c r="A1737">
        <v>1728</v>
      </c>
      <c r="B1737">
        <f>RAND()</f>
        <v>0</v>
      </c>
      <c r="C1737">
        <f>IF(B1737&lt;$W$41,3,IF(B1737&lt;$W$41+$W$42,4,5))</f>
        <v>0</v>
      </c>
      <c r="D1737">
        <f>NORMSINV(RAND())</f>
        <v>0</v>
      </c>
      <c r="E1737">
        <f>$W$25*EXP(($W$26-$W$28-0.5*$W$27^2)*C1737+$W$27*SQRT(C1737)*D1737)</f>
        <v>0</v>
      </c>
      <c r="F1737">
        <f>$W$30*(1+$W$31)^C1737</f>
        <v>0</v>
      </c>
      <c r="G1737">
        <f>$W$32*(1+$W$33)^C1737</f>
        <v>0</v>
      </c>
      <c r="H1737">
        <f>$W$34*(1+$W$35)^C1737</f>
        <v>0</v>
      </c>
      <c r="I1737">
        <f>MIN(E1737,F1737)</f>
        <v>0</v>
      </c>
      <c r="J1737">
        <f>MIN(E1737-I1737,G1737)</f>
        <v>0</v>
      </c>
      <c r="K1737">
        <f>MIN(E1737-I1737-J1737,H1737)</f>
        <v>0</v>
      </c>
      <c r="L1737">
        <f>E1737-I1737-J1737-K1737</f>
        <v>0</v>
      </c>
      <c r="M1737">
        <f>IF((I1737+J1737+(1-$W$36)*L1737)/$W$39&gt;=$W$38,1,0)</f>
        <v>0</v>
      </c>
      <c r="N1737">
        <f>IF(M1737=1,$W$37,$W$36)*L1737</f>
        <v>0</v>
      </c>
      <c r="O1737">
        <f>EXP(-$W$26*C1737)*I1737</f>
        <v>0</v>
      </c>
      <c r="P1737">
        <f>EXP(-$W$26*C1737)*J1737</f>
        <v>0</v>
      </c>
      <c r="Q1737">
        <f>EXP(-$W$26*C1737)*K1737</f>
        <v>0</v>
      </c>
      <c r="R1737">
        <f>EXP(-$W$26*C1737)*(L1737-N1737)</f>
        <v>0</v>
      </c>
      <c r="S1737">
        <f>EXP(-$W$26*C1737)*N1737</f>
        <v>0</v>
      </c>
      <c r="T1737">
        <f>EXP(-$W$26*C1737)*E1737</f>
        <v>0</v>
      </c>
    </row>
    <row r="1738" spans="1:20">
      <c r="A1738">
        <v>1729</v>
      </c>
      <c r="B1738">
        <f>RAND()</f>
        <v>0</v>
      </c>
      <c r="C1738">
        <f>IF(B1738&lt;$W$41,3,IF(B1738&lt;$W$41+$W$42,4,5))</f>
        <v>0</v>
      </c>
      <c r="D1738">
        <f>NORMSINV(RAND())</f>
        <v>0</v>
      </c>
      <c r="E1738">
        <f>$W$25*EXP(($W$26-$W$28-0.5*$W$27^2)*C1738+$W$27*SQRT(C1738)*D1738)</f>
        <v>0</v>
      </c>
      <c r="F1738">
        <f>$W$30*(1+$W$31)^C1738</f>
        <v>0</v>
      </c>
      <c r="G1738">
        <f>$W$32*(1+$W$33)^C1738</f>
        <v>0</v>
      </c>
      <c r="H1738">
        <f>$W$34*(1+$W$35)^C1738</f>
        <v>0</v>
      </c>
      <c r="I1738">
        <f>MIN(E1738,F1738)</f>
        <v>0</v>
      </c>
      <c r="J1738">
        <f>MIN(E1738-I1738,G1738)</f>
        <v>0</v>
      </c>
      <c r="K1738">
        <f>MIN(E1738-I1738-J1738,H1738)</f>
        <v>0</v>
      </c>
      <c r="L1738">
        <f>E1738-I1738-J1738-K1738</f>
        <v>0</v>
      </c>
      <c r="M1738">
        <f>IF((I1738+J1738+(1-$W$36)*L1738)/$W$39&gt;=$W$38,1,0)</f>
        <v>0</v>
      </c>
      <c r="N1738">
        <f>IF(M1738=1,$W$37,$W$36)*L1738</f>
        <v>0</v>
      </c>
      <c r="O1738">
        <f>EXP(-$W$26*C1738)*I1738</f>
        <v>0</v>
      </c>
      <c r="P1738">
        <f>EXP(-$W$26*C1738)*J1738</f>
        <v>0</v>
      </c>
      <c r="Q1738">
        <f>EXP(-$W$26*C1738)*K1738</f>
        <v>0</v>
      </c>
      <c r="R1738">
        <f>EXP(-$W$26*C1738)*(L1738-N1738)</f>
        <v>0</v>
      </c>
      <c r="S1738">
        <f>EXP(-$W$26*C1738)*N1738</f>
        <v>0</v>
      </c>
      <c r="T1738">
        <f>EXP(-$W$26*C1738)*E1738</f>
        <v>0</v>
      </c>
    </row>
    <row r="1739" spans="1:20">
      <c r="A1739">
        <v>1730</v>
      </c>
      <c r="B1739">
        <f>RAND()</f>
        <v>0</v>
      </c>
      <c r="C1739">
        <f>IF(B1739&lt;$W$41,3,IF(B1739&lt;$W$41+$W$42,4,5))</f>
        <v>0</v>
      </c>
      <c r="D1739">
        <f>NORMSINV(RAND())</f>
        <v>0</v>
      </c>
      <c r="E1739">
        <f>$W$25*EXP(($W$26-$W$28-0.5*$W$27^2)*C1739+$W$27*SQRT(C1739)*D1739)</f>
        <v>0</v>
      </c>
      <c r="F1739">
        <f>$W$30*(1+$W$31)^C1739</f>
        <v>0</v>
      </c>
      <c r="G1739">
        <f>$W$32*(1+$W$33)^C1739</f>
        <v>0</v>
      </c>
      <c r="H1739">
        <f>$W$34*(1+$W$35)^C1739</f>
        <v>0</v>
      </c>
      <c r="I1739">
        <f>MIN(E1739,F1739)</f>
        <v>0</v>
      </c>
      <c r="J1739">
        <f>MIN(E1739-I1739,G1739)</f>
        <v>0</v>
      </c>
      <c r="K1739">
        <f>MIN(E1739-I1739-J1739,H1739)</f>
        <v>0</v>
      </c>
      <c r="L1739">
        <f>E1739-I1739-J1739-K1739</f>
        <v>0</v>
      </c>
      <c r="M1739">
        <f>IF((I1739+J1739+(1-$W$36)*L1739)/$W$39&gt;=$W$38,1,0)</f>
        <v>0</v>
      </c>
      <c r="N1739">
        <f>IF(M1739=1,$W$37,$W$36)*L1739</f>
        <v>0</v>
      </c>
      <c r="O1739">
        <f>EXP(-$W$26*C1739)*I1739</f>
        <v>0</v>
      </c>
      <c r="P1739">
        <f>EXP(-$W$26*C1739)*J1739</f>
        <v>0</v>
      </c>
      <c r="Q1739">
        <f>EXP(-$W$26*C1739)*K1739</f>
        <v>0</v>
      </c>
      <c r="R1739">
        <f>EXP(-$W$26*C1739)*(L1739-N1739)</f>
        <v>0</v>
      </c>
      <c r="S1739">
        <f>EXP(-$W$26*C1739)*N1739</f>
        <v>0</v>
      </c>
      <c r="T1739">
        <f>EXP(-$W$26*C1739)*E1739</f>
        <v>0</v>
      </c>
    </row>
    <row r="1740" spans="1:20">
      <c r="A1740">
        <v>1731</v>
      </c>
      <c r="B1740">
        <f>RAND()</f>
        <v>0</v>
      </c>
      <c r="C1740">
        <f>IF(B1740&lt;$W$41,3,IF(B1740&lt;$W$41+$W$42,4,5))</f>
        <v>0</v>
      </c>
      <c r="D1740">
        <f>NORMSINV(RAND())</f>
        <v>0</v>
      </c>
      <c r="E1740">
        <f>$W$25*EXP(($W$26-$W$28-0.5*$W$27^2)*C1740+$W$27*SQRT(C1740)*D1740)</f>
        <v>0</v>
      </c>
      <c r="F1740">
        <f>$W$30*(1+$W$31)^C1740</f>
        <v>0</v>
      </c>
      <c r="G1740">
        <f>$W$32*(1+$W$33)^C1740</f>
        <v>0</v>
      </c>
      <c r="H1740">
        <f>$W$34*(1+$W$35)^C1740</f>
        <v>0</v>
      </c>
      <c r="I1740">
        <f>MIN(E1740,F1740)</f>
        <v>0</v>
      </c>
      <c r="J1740">
        <f>MIN(E1740-I1740,G1740)</f>
        <v>0</v>
      </c>
      <c r="K1740">
        <f>MIN(E1740-I1740-J1740,H1740)</f>
        <v>0</v>
      </c>
      <c r="L1740">
        <f>E1740-I1740-J1740-K1740</f>
        <v>0</v>
      </c>
      <c r="M1740">
        <f>IF((I1740+J1740+(1-$W$36)*L1740)/$W$39&gt;=$W$38,1,0)</f>
        <v>0</v>
      </c>
      <c r="N1740">
        <f>IF(M1740=1,$W$37,$W$36)*L1740</f>
        <v>0</v>
      </c>
      <c r="O1740">
        <f>EXP(-$W$26*C1740)*I1740</f>
        <v>0</v>
      </c>
      <c r="P1740">
        <f>EXP(-$W$26*C1740)*J1740</f>
        <v>0</v>
      </c>
      <c r="Q1740">
        <f>EXP(-$W$26*C1740)*K1740</f>
        <v>0</v>
      </c>
      <c r="R1740">
        <f>EXP(-$W$26*C1740)*(L1740-N1740)</f>
        <v>0</v>
      </c>
      <c r="S1740">
        <f>EXP(-$W$26*C1740)*N1740</f>
        <v>0</v>
      </c>
      <c r="T1740">
        <f>EXP(-$W$26*C1740)*E1740</f>
        <v>0</v>
      </c>
    </row>
    <row r="1741" spans="1:20">
      <c r="A1741">
        <v>1732</v>
      </c>
      <c r="B1741">
        <f>RAND()</f>
        <v>0</v>
      </c>
      <c r="C1741">
        <f>IF(B1741&lt;$W$41,3,IF(B1741&lt;$W$41+$W$42,4,5))</f>
        <v>0</v>
      </c>
      <c r="D1741">
        <f>NORMSINV(RAND())</f>
        <v>0</v>
      </c>
      <c r="E1741">
        <f>$W$25*EXP(($W$26-$W$28-0.5*$W$27^2)*C1741+$W$27*SQRT(C1741)*D1741)</f>
        <v>0</v>
      </c>
      <c r="F1741">
        <f>$W$30*(1+$W$31)^C1741</f>
        <v>0</v>
      </c>
      <c r="G1741">
        <f>$W$32*(1+$W$33)^C1741</f>
        <v>0</v>
      </c>
      <c r="H1741">
        <f>$W$34*(1+$W$35)^C1741</f>
        <v>0</v>
      </c>
      <c r="I1741">
        <f>MIN(E1741,F1741)</f>
        <v>0</v>
      </c>
      <c r="J1741">
        <f>MIN(E1741-I1741,G1741)</f>
        <v>0</v>
      </c>
      <c r="K1741">
        <f>MIN(E1741-I1741-J1741,H1741)</f>
        <v>0</v>
      </c>
      <c r="L1741">
        <f>E1741-I1741-J1741-K1741</f>
        <v>0</v>
      </c>
      <c r="M1741">
        <f>IF((I1741+J1741+(1-$W$36)*L1741)/$W$39&gt;=$W$38,1,0)</f>
        <v>0</v>
      </c>
      <c r="N1741">
        <f>IF(M1741=1,$W$37,$W$36)*L1741</f>
        <v>0</v>
      </c>
      <c r="O1741">
        <f>EXP(-$W$26*C1741)*I1741</f>
        <v>0</v>
      </c>
      <c r="P1741">
        <f>EXP(-$W$26*C1741)*J1741</f>
        <v>0</v>
      </c>
      <c r="Q1741">
        <f>EXP(-$W$26*C1741)*K1741</f>
        <v>0</v>
      </c>
      <c r="R1741">
        <f>EXP(-$W$26*C1741)*(L1741-N1741)</f>
        <v>0</v>
      </c>
      <c r="S1741">
        <f>EXP(-$W$26*C1741)*N1741</f>
        <v>0</v>
      </c>
      <c r="T1741">
        <f>EXP(-$W$26*C1741)*E1741</f>
        <v>0</v>
      </c>
    </row>
    <row r="1742" spans="1:20">
      <c r="A1742">
        <v>1733</v>
      </c>
      <c r="B1742">
        <f>RAND()</f>
        <v>0</v>
      </c>
      <c r="C1742">
        <f>IF(B1742&lt;$W$41,3,IF(B1742&lt;$W$41+$W$42,4,5))</f>
        <v>0</v>
      </c>
      <c r="D1742">
        <f>NORMSINV(RAND())</f>
        <v>0</v>
      </c>
      <c r="E1742">
        <f>$W$25*EXP(($W$26-$W$28-0.5*$W$27^2)*C1742+$W$27*SQRT(C1742)*D1742)</f>
        <v>0</v>
      </c>
      <c r="F1742">
        <f>$W$30*(1+$W$31)^C1742</f>
        <v>0</v>
      </c>
      <c r="G1742">
        <f>$W$32*(1+$W$33)^C1742</f>
        <v>0</v>
      </c>
      <c r="H1742">
        <f>$W$34*(1+$W$35)^C1742</f>
        <v>0</v>
      </c>
      <c r="I1742">
        <f>MIN(E1742,F1742)</f>
        <v>0</v>
      </c>
      <c r="J1742">
        <f>MIN(E1742-I1742,G1742)</f>
        <v>0</v>
      </c>
      <c r="K1742">
        <f>MIN(E1742-I1742-J1742,H1742)</f>
        <v>0</v>
      </c>
      <c r="L1742">
        <f>E1742-I1742-J1742-K1742</f>
        <v>0</v>
      </c>
      <c r="M1742">
        <f>IF((I1742+J1742+(1-$W$36)*L1742)/$W$39&gt;=$W$38,1,0)</f>
        <v>0</v>
      </c>
      <c r="N1742">
        <f>IF(M1742=1,$W$37,$W$36)*L1742</f>
        <v>0</v>
      </c>
      <c r="O1742">
        <f>EXP(-$W$26*C1742)*I1742</f>
        <v>0</v>
      </c>
      <c r="P1742">
        <f>EXP(-$W$26*C1742)*J1742</f>
        <v>0</v>
      </c>
      <c r="Q1742">
        <f>EXP(-$W$26*C1742)*K1742</f>
        <v>0</v>
      </c>
      <c r="R1742">
        <f>EXP(-$W$26*C1742)*(L1742-N1742)</f>
        <v>0</v>
      </c>
      <c r="S1742">
        <f>EXP(-$W$26*C1742)*N1742</f>
        <v>0</v>
      </c>
      <c r="T1742">
        <f>EXP(-$W$26*C1742)*E1742</f>
        <v>0</v>
      </c>
    </row>
    <row r="1743" spans="1:20">
      <c r="A1743">
        <v>1734</v>
      </c>
      <c r="B1743">
        <f>RAND()</f>
        <v>0</v>
      </c>
      <c r="C1743">
        <f>IF(B1743&lt;$W$41,3,IF(B1743&lt;$W$41+$W$42,4,5))</f>
        <v>0</v>
      </c>
      <c r="D1743">
        <f>NORMSINV(RAND())</f>
        <v>0</v>
      </c>
      <c r="E1743">
        <f>$W$25*EXP(($W$26-$W$28-0.5*$W$27^2)*C1743+$W$27*SQRT(C1743)*D1743)</f>
        <v>0</v>
      </c>
      <c r="F1743">
        <f>$W$30*(1+$W$31)^C1743</f>
        <v>0</v>
      </c>
      <c r="G1743">
        <f>$W$32*(1+$W$33)^C1743</f>
        <v>0</v>
      </c>
      <c r="H1743">
        <f>$W$34*(1+$W$35)^C1743</f>
        <v>0</v>
      </c>
      <c r="I1743">
        <f>MIN(E1743,F1743)</f>
        <v>0</v>
      </c>
      <c r="J1743">
        <f>MIN(E1743-I1743,G1743)</f>
        <v>0</v>
      </c>
      <c r="K1743">
        <f>MIN(E1743-I1743-J1743,H1743)</f>
        <v>0</v>
      </c>
      <c r="L1743">
        <f>E1743-I1743-J1743-K1743</f>
        <v>0</v>
      </c>
      <c r="M1743">
        <f>IF((I1743+J1743+(1-$W$36)*L1743)/$W$39&gt;=$W$38,1,0)</f>
        <v>0</v>
      </c>
      <c r="N1743">
        <f>IF(M1743=1,$W$37,$W$36)*L1743</f>
        <v>0</v>
      </c>
      <c r="O1743">
        <f>EXP(-$W$26*C1743)*I1743</f>
        <v>0</v>
      </c>
      <c r="P1743">
        <f>EXP(-$W$26*C1743)*J1743</f>
        <v>0</v>
      </c>
      <c r="Q1743">
        <f>EXP(-$W$26*C1743)*K1743</f>
        <v>0</v>
      </c>
      <c r="R1743">
        <f>EXP(-$W$26*C1743)*(L1743-N1743)</f>
        <v>0</v>
      </c>
      <c r="S1743">
        <f>EXP(-$W$26*C1743)*N1743</f>
        <v>0</v>
      </c>
      <c r="T1743">
        <f>EXP(-$W$26*C1743)*E1743</f>
        <v>0</v>
      </c>
    </row>
    <row r="1744" spans="1:20">
      <c r="A1744">
        <v>1735</v>
      </c>
      <c r="B1744">
        <f>RAND()</f>
        <v>0</v>
      </c>
      <c r="C1744">
        <f>IF(B1744&lt;$W$41,3,IF(B1744&lt;$W$41+$W$42,4,5))</f>
        <v>0</v>
      </c>
      <c r="D1744">
        <f>NORMSINV(RAND())</f>
        <v>0</v>
      </c>
      <c r="E1744">
        <f>$W$25*EXP(($W$26-$W$28-0.5*$W$27^2)*C1744+$W$27*SQRT(C1744)*D1744)</f>
        <v>0</v>
      </c>
      <c r="F1744">
        <f>$W$30*(1+$W$31)^C1744</f>
        <v>0</v>
      </c>
      <c r="G1744">
        <f>$W$32*(1+$W$33)^C1744</f>
        <v>0</v>
      </c>
      <c r="H1744">
        <f>$W$34*(1+$W$35)^C1744</f>
        <v>0</v>
      </c>
      <c r="I1744">
        <f>MIN(E1744,F1744)</f>
        <v>0</v>
      </c>
      <c r="J1744">
        <f>MIN(E1744-I1744,G1744)</f>
        <v>0</v>
      </c>
      <c r="K1744">
        <f>MIN(E1744-I1744-J1744,H1744)</f>
        <v>0</v>
      </c>
      <c r="L1744">
        <f>E1744-I1744-J1744-K1744</f>
        <v>0</v>
      </c>
      <c r="M1744">
        <f>IF((I1744+J1744+(1-$W$36)*L1744)/$W$39&gt;=$W$38,1,0)</f>
        <v>0</v>
      </c>
      <c r="N1744">
        <f>IF(M1744=1,$W$37,$W$36)*L1744</f>
        <v>0</v>
      </c>
      <c r="O1744">
        <f>EXP(-$W$26*C1744)*I1744</f>
        <v>0</v>
      </c>
      <c r="P1744">
        <f>EXP(-$W$26*C1744)*J1744</f>
        <v>0</v>
      </c>
      <c r="Q1744">
        <f>EXP(-$W$26*C1744)*K1744</f>
        <v>0</v>
      </c>
      <c r="R1744">
        <f>EXP(-$W$26*C1744)*(L1744-N1744)</f>
        <v>0</v>
      </c>
      <c r="S1744">
        <f>EXP(-$W$26*C1744)*N1744</f>
        <v>0</v>
      </c>
      <c r="T1744">
        <f>EXP(-$W$26*C1744)*E1744</f>
        <v>0</v>
      </c>
    </row>
    <row r="1745" spans="1:20">
      <c r="A1745">
        <v>1736</v>
      </c>
      <c r="B1745">
        <f>RAND()</f>
        <v>0</v>
      </c>
      <c r="C1745">
        <f>IF(B1745&lt;$W$41,3,IF(B1745&lt;$W$41+$W$42,4,5))</f>
        <v>0</v>
      </c>
      <c r="D1745">
        <f>NORMSINV(RAND())</f>
        <v>0</v>
      </c>
      <c r="E1745">
        <f>$W$25*EXP(($W$26-$W$28-0.5*$W$27^2)*C1745+$W$27*SQRT(C1745)*D1745)</f>
        <v>0</v>
      </c>
      <c r="F1745">
        <f>$W$30*(1+$W$31)^C1745</f>
        <v>0</v>
      </c>
      <c r="G1745">
        <f>$W$32*(1+$W$33)^C1745</f>
        <v>0</v>
      </c>
      <c r="H1745">
        <f>$W$34*(1+$W$35)^C1745</f>
        <v>0</v>
      </c>
      <c r="I1745">
        <f>MIN(E1745,F1745)</f>
        <v>0</v>
      </c>
      <c r="J1745">
        <f>MIN(E1745-I1745,G1745)</f>
        <v>0</v>
      </c>
      <c r="K1745">
        <f>MIN(E1745-I1745-J1745,H1745)</f>
        <v>0</v>
      </c>
      <c r="L1745">
        <f>E1745-I1745-J1745-K1745</f>
        <v>0</v>
      </c>
      <c r="M1745">
        <f>IF((I1745+J1745+(1-$W$36)*L1745)/$W$39&gt;=$W$38,1,0)</f>
        <v>0</v>
      </c>
      <c r="N1745">
        <f>IF(M1745=1,$W$37,$W$36)*L1745</f>
        <v>0</v>
      </c>
      <c r="O1745">
        <f>EXP(-$W$26*C1745)*I1745</f>
        <v>0</v>
      </c>
      <c r="P1745">
        <f>EXP(-$W$26*C1745)*J1745</f>
        <v>0</v>
      </c>
      <c r="Q1745">
        <f>EXP(-$W$26*C1745)*K1745</f>
        <v>0</v>
      </c>
      <c r="R1745">
        <f>EXP(-$W$26*C1745)*(L1745-N1745)</f>
        <v>0</v>
      </c>
      <c r="S1745">
        <f>EXP(-$W$26*C1745)*N1745</f>
        <v>0</v>
      </c>
      <c r="T1745">
        <f>EXP(-$W$26*C1745)*E1745</f>
        <v>0</v>
      </c>
    </row>
    <row r="1746" spans="1:20">
      <c r="A1746">
        <v>1737</v>
      </c>
      <c r="B1746">
        <f>RAND()</f>
        <v>0</v>
      </c>
      <c r="C1746">
        <f>IF(B1746&lt;$W$41,3,IF(B1746&lt;$W$41+$W$42,4,5))</f>
        <v>0</v>
      </c>
      <c r="D1746">
        <f>NORMSINV(RAND())</f>
        <v>0</v>
      </c>
      <c r="E1746">
        <f>$W$25*EXP(($W$26-$W$28-0.5*$W$27^2)*C1746+$W$27*SQRT(C1746)*D1746)</f>
        <v>0</v>
      </c>
      <c r="F1746">
        <f>$W$30*(1+$W$31)^C1746</f>
        <v>0</v>
      </c>
      <c r="G1746">
        <f>$W$32*(1+$W$33)^C1746</f>
        <v>0</v>
      </c>
      <c r="H1746">
        <f>$W$34*(1+$W$35)^C1746</f>
        <v>0</v>
      </c>
      <c r="I1746">
        <f>MIN(E1746,F1746)</f>
        <v>0</v>
      </c>
      <c r="J1746">
        <f>MIN(E1746-I1746,G1746)</f>
        <v>0</v>
      </c>
      <c r="K1746">
        <f>MIN(E1746-I1746-J1746,H1746)</f>
        <v>0</v>
      </c>
      <c r="L1746">
        <f>E1746-I1746-J1746-K1746</f>
        <v>0</v>
      </c>
      <c r="M1746">
        <f>IF((I1746+J1746+(1-$W$36)*L1746)/$W$39&gt;=$W$38,1,0)</f>
        <v>0</v>
      </c>
      <c r="N1746">
        <f>IF(M1746=1,$W$37,$W$36)*L1746</f>
        <v>0</v>
      </c>
      <c r="O1746">
        <f>EXP(-$W$26*C1746)*I1746</f>
        <v>0</v>
      </c>
      <c r="P1746">
        <f>EXP(-$W$26*C1746)*J1746</f>
        <v>0</v>
      </c>
      <c r="Q1746">
        <f>EXP(-$W$26*C1746)*K1746</f>
        <v>0</v>
      </c>
      <c r="R1746">
        <f>EXP(-$W$26*C1746)*(L1746-N1746)</f>
        <v>0</v>
      </c>
      <c r="S1746">
        <f>EXP(-$W$26*C1746)*N1746</f>
        <v>0</v>
      </c>
      <c r="T1746">
        <f>EXP(-$W$26*C1746)*E1746</f>
        <v>0</v>
      </c>
    </row>
    <row r="1747" spans="1:20">
      <c r="A1747">
        <v>1738</v>
      </c>
      <c r="B1747">
        <f>RAND()</f>
        <v>0</v>
      </c>
      <c r="C1747">
        <f>IF(B1747&lt;$W$41,3,IF(B1747&lt;$W$41+$W$42,4,5))</f>
        <v>0</v>
      </c>
      <c r="D1747">
        <f>NORMSINV(RAND())</f>
        <v>0</v>
      </c>
      <c r="E1747">
        <f>$W$25*EXP(($W$26-$W$28-0.5*$W$27^2)*C1747+$W$27*SQRT(C1747)*D1747)</f>
        <v>0</v>
      </c>
      <c r="F1747">
        <f>$W$30*(1+$W$31)^C1747</f>
        <v>0</v>
      </c>
      <c r="G1747">
        <f>$W$32*(1+$W$33)^C1747</f>
        <v>0</v>
      </c>
      <c r="H1747">
        <f>$W$34*(1+$W$35)^C1747</f>
        <v>0</v>
      </c>
      <c r="I1747">
        <f>MIN(E1747,F1747)</f>
        <v>0</v>
      </c>
      <c r="J1747">
        <f>MIN(E1747-I1747,G1747)</f>
        <v>0</v>
      </c>
      <c r="K1747">
        <f>MIN(E1747-I1747-J1747,H1747)</f>
        <v>0</v>
      </c>
      <c r="L1747">
        <f>E1747-I1747-J1747-K1747</f>
        <v>0</v>
      </c>
      <c r="M1747">
        <f>IF((I1747+J1747+(1-$W$36)*L1747)/$W$39&gt;=$W$38,1,0)</f>
        <v>0</v>
      </c>
      <c r="N1747">
        <f>IF(M1747=1,$W$37,$W$36)*L1747</f>
        <v>0</v>
      </c>
      <c r="O1747">
        <f>EXP(-$W$26*C1747)*I1747</f>
        <v>0</v>
      </c>
      <c r="P1747">
        <f>EXP(-$W$26*C1747)*J1747</f>
        <v>0</v>
      </c>
      <c r="Q1747">
        <f>EXP(-$W$26*C1747)*K1747</f>
        <v>0</v>
      </c>
      <c r="R1747">
        <f>EXP(-$W$26*C1747)*(L1747-N1747)</f>
        <v>0</v>
      </c>
      <c r="S1747">
        <f>EXP(-$W$26*C1747)*N1747</f>
        <v>0</v>
      </c>
      <c r="T1747">
        <f>EXP(-$W$26*C1747)*E1747</f>
        <v>0</v>
      </c>
    </row>
    <row r="1748" spans="1:20">
      <c r="A1748">
        <v>1739</v>
      </c>
      <c r="B1748">
        <f>RAND()</f>
        <v>0</v>
      </c>
      <c r="C1748">
        <f>IF(B1748&lt;$W$41,3,IF(B1748&lt;$W$41+$W$42,4,5))</f>
        <v>0</v>
      </c>
      <c r="D1748">
        <f>NORMSINV(RAND())</f>
        <v>0</v>
      </c>
      <c r="E1748">
        <f>$W$25*EXP(($W$26-$W$28-0.5*$W$27^2)*C1748+$W$27*SQRT(C1748)*D1748)</f>
        <v>0</v>
      </c>
      <c r="F1748">
        <f>$W$30*(1+$W$31)^C1748</f>
        <v>0</v>
      </c>
      <c r="G1748">
        <f>$W$32*(1+$W$33)^C1748</f>
        <v>0</v>
      </c>
      <c r="H1748">
        <f>$W$34*(1+$W$35)^C1748</f>
        <v>0</v>
      </c>
      <c r="I1748">
        <f>MIN(E1748,F1748)</f>
        <v>0</v>
      </c>
      <c r="J1748">
        <f>MIN(E1748-I1748,G1748)</f>
        <v>0</v>
      </c>
      <c r="K1748">
        <f>MIN(E1748-I1748-J1748,H1748)</f>
        <v>0</v>
      </c>
      <c r="L1748">
        <f>E1748-I1748-J1748-K1748</f>
        <v>0</v>
      </c>
      <c r="M1748">
        <f>IF((I1748+J1748+(1-$W$36)*L1748)/$W$39&gt;=$W$38,1,0)</f>
        <v>0</v>
      </c>
      <c r="N1748">
        <f>IF(M1748=1,$W$37,$W$36)*L1748</f>
        <v>0</v>
      </c>
      <c r="O1748">
        <f>EXP(-$W$26*C1748)*I1748</f>
        <v>0</v>
      </c>
      <c r="P1748">
        <f>EXP(-$W$26*C1748)*J1748</f>
        <v>0</v>
      </c>
      <c r="Q1748">
        <f>EXP(-$W$26*C1748)*K1748</f>
        <v>0</v>
      </c>
      <c r="R1748">
        <f>EXP(-$W$26*C1748)*(L1748-N1748)</f>
        <v>0</v>
      </c>
      <c r="S1748">
        <f>EXP(-$W$26*C1748)*N1748</f>
        <v>0</v>
      </c>
      <c r="T1748">
        <f>EXP(-$W$26*C1748)*E1748</f>
        <v>0</v>
      </c>
    </row>
    <row r="1749" spans="1:20">
      <c r="A1749">
        <v>1740</v>
      </c>
      <c r="B1749">
        <f>RAND()</f>
        <v>0</v>
      </c>
      <c r="C1749">
        <f>IF(B1749&lt;$W$41,3,IF(B1749&lt;$W$41+$W$42,4,5))</f>
        <v>0</v>
      </c>
      <c r="D1749">
        <f>NORMSINV(RAND())</f>
        <v>0</v>
      </c>
      <c r="E1749">
        <f>$W$25*EXP(($W$26-$W$28-0.5*$W$27^2)*C1749+$W$27*SQRT(C1749)*D1749)</f>
        <v>0</v>
      </c>
      <c r="F1749">
        <f>$W$30*(1+$W$31)^C1749</f>
        <v>0</v>
      </c>
      <c r="G1749">
        <f>$W$32*(1+$W$33)^C1749</f>
        <v>0</v>
      </c>
      <c r="H1749">
        <f>$W$34*(1+$W$35)^C1749</f>
        <v>0</v>
      </c>
      <c r="I1749">
        <f>MIN(E1749,F1749)</f>
        <v>0</v>
      </c>
      <c r="J1749">
        <f>MIN(E1749-I1749,G1749)</f>
        <v>0</v>
      </c>
      <c r="K1749">
        <f>MIN(E1749-I1749-J1749,H1749)</f>
        <v>0</v>
      </c>
      <c r="L1749">
        <f>E1749-I1749-J1749-K1749</f>
        <v>0</v>
      </c>
      <c r="M1749">
        <f>IF((I1749+J1749+(1-$W$36)*L1749)/$W$39&gt;=$W$38,1,0)</f>
        <v>0</v>
      </c>
      <c r="N1749">
        <f>IF(M1749=1,$W$37,$W$36)*L1749</f>
        <v>0</v>
      </c>
      <c r="O1749">
        <f>EXP(-$W$26*C1749)*I1749</f>
        <v>0</v>
      </c>
      <c r="P1749">
        <f>EXP(-$W$26*C1749)*J1749</f>
        <v>0</v>
      </c>
      <c r="Q1749">
        <f>EXP(-$W$26*C1749)*K1749</f>
        <v>0</v>
      </c>
      <c r="R1749">
        <f>EXP(-$W$26*C1749)*(L1749-N1749)</f>
        <v>0</v>
      </c>
      <c r="S1749">
        <f>EXP(-$W$26*C1749)*N1749</f>
        <v>0</v>
      </c>
      <c r="T1749">
        <f>EXP(-$W$26*C1749)*E1749</f>
        <v>0</v>
      </c>
    </row>
    <row r="1750" spans="1:20">
      <c r="A1750">
        <v>1741</v>
      </c>
      <c r="B1750">
        <f>RAND()</f>
        <v>0</v>
      </c>
      <c r="C1750">
        <f>IF(B1750&lt;$W$41,3,IF(B1750&lt;$W$41+$W$42,4,5))</f>
        <v>0</v>
      </c>
      <c r="D1750">
        <f>NORMSINV(RAND())</f>
        <v>0</v>
      </c>
      <c r="E1750">
        <f>$W$25*EXP(($W$26-$W$28-0.5*$W$27^2)*C1750+$W$27*SQRT(C1750)*D1750)</f>
        <v>0</v>
      </c>
      <c r="F1750">
        <f>$W$30*(1+$W$31)^C1750</f>
        <v>0</v>
      </c>
      <c r="G1750">
        <f>$W$32*(1+$W$33)^C1750</f>
        <v>0</v>
      </c>
      <c r="H1750">
        <f>$W$34*(1+$W$35)^C1750</f>
        <v>0</v>
      </c>
      <c r="I1750">
        <f>MIN(E1750,F1750)</f>
        <v>0</v>
      </c>
      <c r="J1750">
        <f>MIN(E1750-I1750,G1750)</f>
        <v>0</v>
      </c>
      <c r="K1750">
        <f>MIN(E1750-I1750-J1750,H1750)</f>
        <v>0</v>
      </c>
      <c r="L1750">
        <f>E1750-I1750-J1750-K1750</f>
        <v>0</v>
      </c>
      <c r="M1750">
        <f>IF((I1750+J1750+(1-$W$36)*L1750)/$W$39&gt;=$W$38,1,0)</f>
        <v>0</v>
      </c>
      <c r="N1750">
        <f>IF(M1750=1,$W$37,$W$36)*L1750</f>
        <v>0</v>
      </c>
      <c r="O1750">
        <f>EXP(-$W$26*C1750)*I1750</f>
        <v>0</v>
      </c>
      <c r="P1750">
        <f>EXP(-$W$26*C1750)*J1750</f>
        <v>0</v>
      </c>
      <c r="Q1750">
        <f>EXP(-$W$26*C1750)*K1750</f>
        <v>0</v>
      </c>
      <c r="R1750">
        <f>EXP(-$W$26*C1750)*(L1750-N1750)</f>
        <v>0</v>
      </c>
      <c r="S1750">
        <f>EXP(-$W$26*C1750)*N1750</f>
        <v>0</v>
      </c>
      <c r="T1750">
        <f>EXP(-$W$26*C1750)*E1750</f>
        <v>0</v>
      </c>
    </row>
    <row r="1751" spans="1:20">
      <c r="A1751">
        <v>1742</v>
      </c>
      <c r="B1751">
        <f>RAND()</f>
        <v>0</v>
      </c>
      <c r="C1751">
        <f>IF(B1751&lt;$W$41,3,IF(B1751&lt;$W$41+$W$42,4,5))</f>
        <v>0</v>
      </c>
      <c r="D1751">
        <f>NORMSINV(RAND())</f>
        <v>0</v>
      </c>
      <c r="E1751">
        <f>$W$25*EXP(($W$26-$W$28-0.5*$W$27^2)*C1751+$W$27*SQRT(C1751)*D1751)</f>
        <v>0</v>
      </c>
      <c r="F1751">
        <f>$W$30*(1+$W$31)^C1751</f>
        <v>0</v>
      </c>
      <c r="G1751">
        <f>$W$32*(1+$W$33)^C1751</f>
        <v>0</v>
      </c>
      <c r="H1751">
        <f>$W$34*(1+$W$35)^C1751</f>
        <v>0</v>
      </c>
      <c r="I1751">
        <f>MIN(E1751,F1751)</f>
        <v>0</v>
      </c>
      <c r="J1751">
        <f>MIN(E1751-I1751,G1751)</f>
        <v>0</v>
      </c>
      <c r="K1751">
        <f>MIN(E1751-I1751-J1751,H1751)</f>
        <v>0</v>
      </c>
      <c r="L1751">
        <f>E1751-I1751-J1751-K1751</f>
        <v>0</v>
      </c>
      <c r="M1751">
        <f>IF((I1751+J1751+(1-$W$36)*L1751)/$W$39&gt;=$W$38,1,0)</f>
        <v>0</v>
      </c>
      <c r="N1751">
        <f>IF(M1751=1,$W$37,$W$36)*L1751</f>
        <v>0</v>
      </c>
      <c r="O1751">
        <f>EXP(-$W$26*C1751)*I1751</f>
        <v>0</v>
      </c>
      <c r="P1751">
        <f>EXP(-$W$26*C1751)*J1751</f>
        <v>0</v>
      </c>
      <c r="Q1751">
        <f>EXP(-$W$26*C1751)*K1751</f>
        <v>0</v>
      </c>
      <c r="R1751">
        <f>EXP(-$W$26*C1751)*(L1751-N1751)</f>
        <v>0</v>
      </c>
      <c r="S1751">
        <f>EXP(-$W$26*C1751)*N1751</f>
        <v>0</v>
      </c>
      <c r="T1751">
        <f>EXP(-$W$26*C1751)*E1751</f>
        <v>0</v>
      </c>
    </row>
    <row r="1752" spans="1:20">
      <c r="A1752">
        <v>1743</v>
      </c>
      <c r="B1752">
        <f>RAND()</f>
        <v>0</v>
      </c>
      <c r="C1752">
        <f>IF(B1752&lt;$W$41,3,IF(B1752&lt;$W$41+$W$42,4,5))</f>
        <v>0</v>
      </c>
      <c r="D1752">
        <f>NORMSINV(RAND())</f>
        <v>0</v>
      </c>
      <c r="E1752">
        <f>$W$25*EXP(($W$26-$W$28-0.5*$W$27^2)*C1752+$W$27*SQRT(C1752)*D1752)</f>
        <v>0</v>
      </c>
      <c r="F1752">
        <f>$W$30*(1+$W$31)^C1752</f>
        <v>0</v>
      </c>
      <c r="G1752">
        <f>$W$32*(1+$W$33)^C1752</f>
        <v>0</v>
      </c>
      <c r="H1752">
        <f>$W$34*(1+$W$35)^C1752</f>
        <v>0</v>
      </c>
      <c r="I1752">
        <f>MIN(E1752,F1752)</f>
        <v>0</v>
      </c>
      <c r="J1752">
        <f>MIN(E1752-I1752,G1752)</f>
        <v>0</v>
      </c>
      <c r="K1752">
        <f>MIN(E1752-I1752-J1752,H1752)</f>
        <v>0</v>
      </c>
      <c r="L1752">
        <f>E1752-I1752-J1752-K1752</f>
        <v>0</v>
      </c>
      <c r="M1752">
        <f>IF((I1752+J1752+(1-$W$36)*L1752)/$W$39&gt;=$W$38,1,0)</f>
        <v>0</v>
      </c>
      <c r="N1752">
        <f>IF(M1752=1,$W$37,$W$36)*L1752</f>
        <v>0</v>
      </c>
      <c r="O1752">
        <f>EXP(-$W$26*C1752)*I1752</f>
        <v>0</v>
      </c>
      <c r="P1752">
        <f>EXP(-$W$26*C1752)*J1752</f>
        <v>0</v>
      </c>
      <c r="Q1752">
        <f>EXP(-$W$26*C1752)*K1752</f>
        <v>0</v>
      </c>
      <c r="R1752">
        <f>EXP(-$W$26*C1752)*(L1752-N1752)</f>
        <v>0</v>
      </c>
      <c r="S1752">
        <f>EXP(-$W$26*C1752)*N1752</f>
        <v>0</v>
      </c>
      <c r="T1752">
        <f>EXP(-$W$26*C1752)*E1752</f>
        <v>0</v>
      </c>
    </row>
    <row r="1753" spans="1:20">
      <c r="A1753">
        <v>1744</v>
      </c>
      <c r="B1753">
        <f>RAND()</f>
        <v>0</v>
      </c>
      <c r="C1753">
        <f>IF(B1753&lt;$W$41,3,IF(B1753&lt;$W$41+$W$42,4,5))</f>
        <v>0</v>
      </c>
      <c r="D1753">
        <f>NORMSINV(RAND())</f>
        <v>0</v>
      </c>
      <c r="E1753">
        <f>$W$25*EXP(($W$26-$W$28-0.5*$W$27^2)*C1753+$W$27*SQRT(C1753)*D1753)</f>
        <v>0</v>
      </c>
      <c r="F1753">
        <f>$W$30*(1+$W$31)^C1753</f>
        <v>0</v>
      </c>
      <c r="G1753">
        <f>$W$32*(1+$W$33)^C1753</f>
        <v>0</v>
      </c>
      <c r="H1753">
        <f>$W$34*(1+$W$35)^C1753</f>
        <v>0</v>
      </c>
      <c r="I1753">
        <f>MIN(E1753,F1753)</f>
        <v>0</v>
      </c>
      <c r="J1753">
        <f>MIN(E1753-I1753,G1753)</f>
        <v>0</v>
      </c>
      <c r="K1753">
        <f>MIN(E1753-I1753-J1753,H1753)</f>
        <v>0</v>
      </c>
      <c r="L1753">
        <f>E1753-I1753-J1753-K1753</f>
        <v>0</v>
      </c>
      <c r="M1753">
        <f>IF((I1753+J1753+(1-$W$36)*L1753)/$W$39&gt;=$W$38,1,0)</f>
        <v>0</v>
      </c>
      <c r="N1753">
        <f>IF(M1753=1,$W$37,$W$36)*L1753</f>
        <v>0</v>
      </c>
      <c r="O1753">
        <f>EXP(-$W$26*C1753)*I1753</f>
        <v>0</v>
      </c>
      <c r="P1753">
        <f>EXP(-$W$26*C1753)*J1753</f>
        <v>0</v>
      </c>
      <c r="Q1753">
        <f>EXP(-$W$26*C1753)*K1753</f>
        <v>0</v>
      </c>
      <c r="R1753">
        <f>EXP(-$W$26*C1753)*(L1753-N1753)</f>
        <v>0</v>
      </c>
      <c r="S1753">
        <f>EXP(-$W$26*C1753)*N1753</f>
        <v>0</v>
      </c>
      <c r="T1753">
        <f>EXP(-$W$26*C1753)*E1753</f>
        <v>0</v>
      </c>
    </row>
    <row r="1754" spans="1:20">
      <c r="A1754">
        <v>1745</v>
      </c>
      <c r="B1754">
        <f>RAND()</f>
        <v>0</v>
      </c>
      <c r="C1754">
        <f>IF(B1754&lt;$W$41,3,IF(B1754&lt;$W$41+$W$42,4,5))</f>
        <v>0</v>
      </c>
      <c r="D1754">
        <f>NORMSINV(RAND())</f>
        <v>0</v>
      </c>
      <c r="E1754">
        <f>$W$25*EXP(($W$26-$W$28-0.5*$W$27^2)*C1754+$W$27*SQRT(C1754)*D1754)</f>
        <v>0</v>
      </c>
      <c r="F1754">
        <f>$W$30*(1+$W$31)^C1754</f>
        <v>0</v>
      </c>
      <c r="G1754">
        <f>$W$32*(1+$W$33)^C1754</f>
        <v>0</v>
      </c>
      <c r="H1754">
        <f>$W$34*(1+$W$35)^C1754</f>
        <v>0</v>
      </c>
      <c r="I1754">
        <f>MIN(E1754,F1754)</f>
        <v>0</v>
      </c>
      <c r="J1754">
        <f>MIN(E1754-I1754,G1754)</f>
        <v>0</v>
      </c>
      <c r="K1754">
        <f>MIN(E1754-I1754-J1754,H1754)</f>
        <v>0</v>
      </c>
      <c r="L1754">
        <f>E1754-I1754-J1754-K1754</f>
        <v>0</v>
      </c>
      <c r="M1754">
        <f>IF((I1754+J1754+(1-$W$36)*L1754)/$W$39&gt;=$W$38,1,0)</f>
        <v>0</v>
      </c>
      <c r="N1754">
        <f>IF(M1754=1,$W$37,$W$36)*L1754</f>
        <v>0</v>
      </c>
      <c r="O1754">
        <f>EXP(-$W$26*C1754)*I1754</f>
        <v>0</v>
      </c>
      <c r="P1754">
        <f>EXP(-$W$26*C1754)*J1754</f>
        <v>0</v>
      </c>
      <c r="Q1754">
        <f>EXP(-$W$26*C1754)*K1754</f>
        <v>0</v>
      </c>
      <c r="R1754">
        <f>EXP(-$W$26*C1754)*(L1754-N1754)</f>
        <v>0</v>
      </c>
      <c r="S1754">
        <f>EXP(-$W$26*C1754)*N1754</f>
        <v>0</v>
      </c>
      <c r="T1754">
        <f>EXP(-$W$26*C1754)*E1754</f>
        <v>0</v>
      </c>
    </row>
    <row r="1755" spans="1:20">
      <c r="A1755">
        <v>1746</v>
      </c>
      <c r="B1755">
        <f>RAND()</f>
        <v>0</v>
      </c>
      <c r="C1755">
        <f>IF(B1755&lt;$W$41,3,IF(B1755&lt;$W$41+$W$42,4,5))</f>
        <v>0</v>
      </c>
      <c r="D1755">
        <f>NORMSINV(RAND())</f>
        <v>0</v>
      </c>
      <c r="E1755">
        <f>$W$25*EXP(($W$26-$W$28-0.5*$W$27^2)*C1755+$W$27*SQRT(C1755)*D1755)</f>
        <v>0</v>
      </c>
      <c r="F1755">
        <f>$W$30*(1+$W$31)^C1755</f>
        <v>0</v>
      </c>
      <c r="G1755">
        <f>$W$32*(1+$W$33)^C1755</f>
        <v>0</v>
      </c>
      <c r="H1755">
        <f>$W$34*(1+$W$35)^C1755</f>
        <v>0</v>
      </c>
      <c r="I1755">
        <f>MIN(E1755,F1755)</f>
        <v>0</v>
      </c>
      <c r="J1755">
        <f>MIN(E1755-I1755,G1755)</f>
        <v>0</v>
      </c>
      <c r="K1755">
        <f>MIN(E1755-I1755-J1755,H1755)</f>
        <v>0</v>
      </c>
      <c r="L1755">
        <f>E1755-I1755-J1755-K1755</f>
        <v>0</v>
      </c>
      <c r="M1755">
        <f>IF((I1755+J1755+(1-$W$36)*L1755)/$W$39&gt;=$W$38,1,0)</f>
        <v>0</v>
      </c>
      <c r="N1755">
        <f>IF(M1755=1,$W$37,$W$36)*L1755</f>
        <v>0</v>
      </c>
      <c r="O1755">
        <f>EXP(-$W$26*C1755)*I1755</f>
        <v>0</v>
      </c>
      <c r="P1755">
        <f>EXP(-$W$26*C1755)*J1755</f>
        <v>0</v>
      </c>
      <c r="Q1755">
        <f>EXP(-$W$26*C1755)*K1755</f>
        <v>0</v>
      </c>
      <c r="R1755">
        <f>EXP(-$W$26*C1755)*(L1755-N1755)</f>
        <v>0</v>
      </c>
      <c r="S1755">
        <f>EXP(-$W$26*C1755)*N1755</f>
        <v>0</v>
      </c>
      <c r="T1755">
        <f>EXP(-$W$26*C1755)*E1755</f>
        <v>0</v>
      </c>
    </row>
    <row r="1756" spans="1:20">
      <c r="A1756">
        <v>1747</v>
      </c>
      <c r="B1756">
        <f>RAND()</f>
        <v>0</v>
      </c>
      <c r="C1756">
        <f>IF(B1756&lt;$W$41,3,IF(B1756&lt;$W$41+$W$42,4,5))</f>
        <v>0</v>
      </c>
      <c r="D1756">
        <f>NORMSINV(RAND())</f>
        <v>0</v>
      </c>
      <c r="E1756">
        <f>$W$25*EXP(($W$26-$W$28-0.5*$W$27^2)*C1756+$W$27*SQRT(C1756)*D1756)</f>
        <v>0</v>
      </c>
      <c r="F1756">
        <f>$W$30*(1+$W$31)^C1756</f>
        <v>0</v>
      </c>
      <c r="G1756">
        <f>$W$32*(1+$W$33)^C1756</f>
        <v>0</v>
      </c>
      <c r="H1756">
        <f>$W$34*(1+$W$35)^C1756</f>
        <v>0</v>
      </c>
      <c r="I1756">
        <f>MIN(E1756,F1756)</f>
        <v>0</v>
      </c>
      <c r="J1756">
        <f>MIN(E1756-I1756,G1756)</f>
        <v>0</v>
      </c>
      <c r="K1756">
        <f>MIN(E1756-I1756-J1756,H1756)</f>
        <v>0</v>
      </c>
      <c r="L1756">
        <f>E1756-I1756-J1756-K1756</f>
        <v>0</v>
      </c>
      <c r="M1756">
        <f>IF((I1756+J1756+(1-$W$36)*L1756)/$W$39&gt;=$W$38,1,0)</f>
        <v>0</v>
      </c>
      <c r="N1756">
        <f>IF(M1756=1,$W$37,$W$36)*L1756</f>
        <v>0</v>
      </c>
      <c r="O1756">
        <f>EXP(-$W$26*C1756)*I1756</f>
        <v>0</v>
      </c>
      <c r="P1756">
        <f>EXP(-$W$26*C1756)*J1756</f>
        <v>0</v>
      </c>
      <c r="Q1756">
        <f>EXP(-$W$26*C1756)*K1756</f>
        <v>0</v>
      </c>
      <c r="R1756">
        <f>EXP(-$W$26*C1756)*(L1756-N1756)</f>
        <v>0</v>
      </c>
      <c r="S1756">
        <f>EXP(-$W$26*C1756)*N1756</f>
        <v>0</v>
      </c>
      <c r="T1756">
        <f>EXP(-$W$26*C1756)*E1756</f>
        <v>0</v>
      </c>
    </row>
    <row r="1757" spans="1:20">
      <c r="A1757">
        <v>1748</v>
      </c>
      <c r="B1757">
        <f>RAND()</f>
        <v>0</v>
      </c>
      <c r="C1757">
        <f>IF(B1757&lt;$W$41,3,IF(B1757&lt;$W$41+$W$42,4,5))</f>
        <v>0</v>
      </c>
      <c r="D1757">
        <f>NORMSINV(RAND())</f>
        <v>0</v>
      </c>
      <c r="E1757">
        <f>$W$25*EXP(($W$26-$W$28-0.5*$W$27^2)*C1757+$W$27*SQRT(C1757)*D1757)</f>
        <v>0</v>
      </c>
      <c r="F1757">
        <f>$W$30*(1+$W$31)^C1757</f>
        <v>0</v>
      </c>
      <c r="G1757">
        <f>$W$32*(1+$W$33)^C1757</f>
        <v>0</v>
      </c>
      <c r="H1757">
        <f>$W$34*(1+$W$35)^C1757</f>
        <v>0</v>
      </c>
      <c r="I1757">
        <f>MIN(E1757,F1757)</f>
        <v>0</v>
      </c>
      <c r="J1757">
        <f>MIN(E1757-I1757,G1757)</f>
        <v>0</v>
      </c>
      <c r="K1757">
        <f>MIN(E1757-I1757-J1757,H1757)</f>
        <v>0</v>
      </c>
      <c r="L1757">
        <f>E1757-I1757-J1757-K1757</f>
        <v>0</v>
      </c>
      <c r="M1757">
        <f>IF((I1757+J1757+(1-$W$36)*L1757)/$W$39&gt;=$W$38,1,0)</f>
        <v>0</v>
      </c>
      <c r="N1757">
        <f>IF(M1757=1,$W$37,$W$36)*L1757</f>
        <v>0</v>
      </c>
      <c r="O1757">
        <f>EXP(-$W$26*C1757)*I1757</f>
        <v>0</v>
      </c>
      <c r="P1757">
        <f>EXP(-$W$26*C1757)*J1757</f>
        <v>0</v>
      </c>
      <c r="Q1757">
        <f>EXP(-$W$26*C1757)*K1757</f>
        <v>0</v>
      </c>
      <c r="R1757">
        <f>EXP(-$W$26*C1757)*(L1757-N1757)</f>
        <v>0</v>
      </c>
      <c r="S1757">
        <f>EXP(-$W$26*C1757)*N1757</f>
        <v>0</v>
      </c>
      <c r="T1757">
        <f>EXP(-$W$26*C1757)*E1757</f>
        <v>0</v>
      </c>
    </row>
    <row r="1758" spans="1:20">
      <c r="A1758">
        <v>1749</v>
      </c>
      <c r="B1758">
        <f>RAND()</f>
        <v>0</v>
      </c>
      <c r="C1758">
        <f>IF(B1758&lt;$W$41,3,IF(B1758&lt;$W$41+$W$42,4,5))</f>
        <v>0</v>
      </c>
      <c r="D1758">
        <f>NORMSINV(RAND())</f>
        <v>0</v>
      </c>
      <c r="E1758">
        <f>$W$25*EXP(($W$26-$W$28-0.5*$W$27^2)*C1758+$W$27*SQRT(C1758)*D1758)</f>
        <v>0</v>
      </c>
      <c r="F1758">
        <f>$W$30*(1+$W$31)^C1758</f>
        <v>0</v>
      </c>
      <c r="G1758">
        <f>$W$32*(1+$W$33)^C1758</f>
        <v>0</v>
      </c>
      <c r="H1758">
        <f>$W$34*(1+$W$35)^C1758</f>
        <v>0</v>
      </c>
      <c r="I1758">
        <f>MIN(E1758,F1758)</f>
        <v>0</v>
      </c>
      <c r="J1758">
        <f>MIN(E1758-I1758,G1758)</f>
        <v>0</v>
      </c>
      <c r="K1758">
        <f>MIN(E1758-I1758-J1758,H1758)</f>
        <v>0</v>
      </c>
      <c r="L1758">
        <f>E1758-I1758-J1758-K1758</f>
        <v>0</v>
      </c>
      <c r="M1758">
        <f>IF((I1758+J1758+(1-$W$36)*L1758)/$W$39&gt;=$W$38,1,0)</f>
        <v>0</v>
      </c>
      <c r="N1758">
        <f>IF(M1758=1,$W$37,$W$36)*L1758</f>
        <v>0</v>
      </c>
      <c r="O1758">
        <f>EXP(-$W$26*C1758)*I1758</f>
        <v>0</v>
      </c>
      <c r="P1758">
        <f>EXP(-$W$26*C1758)*J1758</f>
        <v>0</v>
      </c>
      <c r="Q1758">
        <f>EXP(-$W$26*C1758)*K1758</f>
        <v>0</v>
      </c>
      <c r="R1758">
        <f>EXP(-$W$26*C1758)*(L1758-N1758)</f>
        <v>0</v>
      </c>
      <c r="S1758">
        <f>EXP(-$W$26*C1758)*N1758</f>
        <v>0</v>
      </c>
      <c r="T1758">
        <f>EXP(-$W$26*C1758)*E1758</f>
        <v>0</v>
      </c>
    </row>
    <row r="1759" spans="1:20">
      <c r="A1759">
        <v>1750</v>
      </c>
      <c r="B1759">
        <f>RAND()</f>
        <v>0</v>
      </c>
      <c r="C1759">
        <f>IF(B1759&lt;$W$41,3,IF(B1759&lt;$W$41+$W$42,4,5))</f>
        <v>0</v>
      </c>
      <c r="D1759">
        <f>NORMSINV(RAND())</f>
        <v>0</v>
      </c>
      <c r="E1759">
        <f>$W$25*EXP(($W$26-$W$28-0.5*$W$27^2)*C1759+$W$27*SQRT(C1759)*D1759)</f>
        <v>0</v>
      </c>
      <c r="F1759">
        <f>$W$30*(1+$W$31)^C1759</f>
        <v>0</v>
      </c>
      <c r="G1759">
        <f>$W$32*(1+$W$33)^C1759</f>
        <v>0</v>
      </c>
      <c r="H1759">
        <f>$W$34*(1+$W$35)^C1759</f>
        <v>0</v>
      </c>
      <c r="I1759">
        <f>MIN(E1759,F1759)</f>
        <v>0</v>
      </c>
      <c r="J1759">
        <f>MIN(E1759-I1759,G1759)</f>
        <v>0</v>
      </c>
      <c r="K1759">
        <f>MIN(E1759-I1759-J1759,H1759)</f>
        <v>0</v>
      </c>
      <c r="L1759">
        <f>E1759-I1759-J1759-K1759</f>
        <v>0</v>
      </c>
      <c r="M1759">
        <f>IF((I1759+J1759+(1-$W$36)*L1759)/$W$39&gt;=$W$38,1,0)</f>
        <v>0</v>
      </c>
      <c r="N1759">
        <f>IF(M1759=1,$W$37,$W$36)*L1759</f>
        <v>0</v>
      </c>
      <c r="O1759">
        <f>EXP(-$W$26*C1759)*I1759</f>
        <v>0</v>
      </c>
      <c r="P1759">
        <f>EXP(-$W$26*C1759)*J1759</f>
        <v>0</v>
      </c>
      <c r="Q1759">
        <f>EXP(-$W$26*C1759)*K1759</f>
        <v>0</v>
      </c>
      <c r="R1759">
        <f>EXP(-$W$26*C1759)*(L1759-N1759)</f>
        <v>0</v>
      </c>
      <c r="S1759">
        <f>EXP(-$W$26*C1759)*N1759</f>
        <v>0</v>
      </c>
      <c r="T1759">
        <f>EXP(-$W$26*C1759)*E1759</f>
        <v>0</v>
      </c>
    </row>
    <row r="1760" spans="1:20">
      <c r="A1760">
        <v>1751</v>
      </c>
      <c r="B1760">
        <f>RAND()</f>
        <v>0</v>
      </c>
      <c r="C1760">
        <f>IF(B1760&lt;$W$41,3,IF(B1760&lt;$W$41+$W$42,4,5))</f>
        <v>0</v>
      </c>
      <c r="D1760">
        <f>NORMSINV(RAND())</f>
        <v>0</v>
      </c>
      <c r="E1760">
        <f>$W$25*EXP(($W$26-$W$28-0.5*$W$27^2)*C1760+$W$27*SQRT(C1760)*D1760)</f>
        <v>0</v>
      </c>
      <c r="F1760">
        <f>$W$30*(1+$W$31)^C1760</f>
        <v>0</v>
      </c>
      <c r="G1760">
        <f>$W$32*(1+$W$33)^C1760</f>
        <v>0</v>
      </c>
      <c r="H1760">
        <f>$W$34*(1+$W$35)^C1760</f>
        <v>0</v>
      </c>
      <c r="I1760">
        <f>MIN(E1760,F1760)</f>
        <v>0</v>
      </c>
      <c r="J1760">
        <f>MIN(E1760-I1760,G1760)</f>
        <v>0</v>
      </c>
      <c r="K1760">
        <f>MIN(E1760-I1760-J1760,H1760)</f>
        <v>0</v>
      </c>
      <c r="L1760">
        <f>E1760-I1760-J1760-K1760</f>
        <v>0</v>
      </c>
      <c r="M1760">
        <f>IF((I1760+J1760+(1-$W$36)*L1760)/$W$39&gt;=$W$38,1,0)</f>
        <v>0</v>
      </c>
      <c r="N1760">
        <f>IF(M1760=1,$W$37,$W$36)*L1760</f>
        <v>0</v>
      </c>
      <c r="O1760">
        <f>EXP(-$W$26*C1760)*I1760</f>
        <v>0</v>
      </c>
      <c r="P1760">
        <f>EXP(-$W$26*C1760)*J1760</f>
        <v>0</v>
      </c>
      <c r="Q1760">
        <f>EXP(-$W$26*C1760)*K1760</f>
        <v>0</v>
      </c>
      <c r="R1760">
        <f>EXP(-$W$26*C1760)*(L1760-N1760)</f>
        <v>0</v>
      </c>
      <c r="S1760">
        <f>EXP(-$W$26*C1760)*N1760</f>
        <v>0</v>
      </c>
      <c r="T1760">
        <f>EXP(-$W$26*C1760)*E1760</f>
        <v>0</v>
      </c>
    </row>
    <row r="1761" spans="1:20">
      <c r="A1761">
        <v>1752</v>
      </c>
      <c r="B1761">
        <f>RAND()</f>
        <v>0</v>
      </c>
      <c r="C1761">
        <f>IF(B1761&lt;$W$41,3,IF(B1761&lt;$W$41+$W$42,4,5))</f>
        <v>0</v>
      </c>
      <c r="D1761">
        <f>NORMSINV(RAND())</f>
        <v>0</v>
      </c>
      <c r="E1761">
        <f>$W$25*EXP(($W$26-$W$28-0.5*$W$27^2)*C1761+$W$27*SQRT(C1761)*D1761)</f>
        <v>0</v>
      </c>
      <c r="F1761">
        <f>$W$30*(1+$W$31)^C1761</f>
        <v>0</v>
      </c>
      <c r="G1761">
        <f>$W$32*(1+$W$33)^C1761</f>
        <v>0</v>
      </c>
      <c r="H1761">
        <f>$W$34*(1+$W$35)^C1761</f>
        <v>0</v>
      </c>
      <c r="I1761">
        <f>MIN(E1761,F1761)</f>
        <v>0</v>
      </c>
      <c r="J1761">
        <f>MIN(E1761-I1761,G1761)</f>
        <v>0</v>
      </c>
      <c r="K1761">
        <f>MIN(E1761-I1761-J1761,H1761)</f>
        <v>0</v>
      </c>
      <c r="L1761">
        <f>E1761-I1761-J1761-K1761</f>
        <v>0</v>
      </c>
      <c r="M1761">
        <f>IF((I1761+J1761+(1-$W$36)*L1761)/$W$39&gt;=$W$38,1,0)</f>
        <v>0</v>
      </c>
      <c r="N1761">
        <f>IF(M1761=1,$W$37,$W$36)*L1761</f>
        <v>0</v>
      </c>
      <c r="O1761">
        <f>EXP(-$W$26*C1761)*I1761</f>
        <v>0</v>
      </c>
      <c r="P1761">
        <f>EXP(-$W$26*C1761)*J1761</f>
        <v>0</v>
      </c>
      <c r="Q1761">
        <f>EXP(-$W$26*C1761)*K1761</f>
        <v>0</v>
      </c>
      <c r="R1761">
        <f>EXP(-$W$26*C1761)*(L1761-N1761)</f>
        <v>0</v>
      </c>
      <c r="S1761">
        <f>EXP(-$W$26*C1761)*N1761</f>
        <v>0</v>
      </c>
      <c r="T1761">
        <f>EXP(-$W$26*C1761)*E1761</f>
        <v>0</v>
      </c>
    </row>
    <row r="1762" spans="1:20">
      <c r="A1762">
        <v>1753</v>
      </c>
      <c r="B1762">
        <f>RAND()</f>
        <v>0</v>
      </c>
      <c r="C1762">
        <f>IF(B1762&lt;$W$41,3,IF(B1762&lt;$W$41+$W$42,4,5))</f>
        <v>0</v>
      </c>
      <c r="D1762">
        <f>NORMSINV(RAND())</f>
        <v>0</v>
      </c>
      <c r="E1762">
        <f>$W$25*EXP(($W$26-$W$28-0.5*$W$27^2)*C1762+$W$27*SQRT(C1762)*D1762)</f>
        <v>0</v>
      </c>
      <c r="F1762">
        <f>$W$30*(1+$W$31)^C1762</f>
        <v>0</v>
      </c>
      <c r="G1762">
        <f>$W$32*(1+$W$33)^C1762</f>
        <v>0</v>
      </c>
      <c r="H1762">
        <f>$W$34*(1+$W$35)^C1762</f>
        <v>0</v>
      </c>
      <c r="I1762">
        <f>MIN(E1762,F1762)</f>
        <v>0</v>
      </c>
      <c r="J1762">
        <f>MIN(E1762-I1762,G1762)</f>
        <v>0</v>
      </c>
      <c r="K1762">
        <f>MIN(E1762-I1762-J1762,H1762)</f>
        <v>0</v>
      </c>
      <c r="L1762">
        <f>E1762-I1762-J1762-K1762</f>
        <v>0</v>
      </c>
      <c r="M1762">
        <f>IF((I1762+J1762+(1-$W$36)*L1762)/$W$39&gt;=$W$38,1,0)</f>
        <v>0</v>
      </c>
      <c r="N1762">
        <f>IF(M1762=1,$W$37,$W$36)*L1762</f>
        <v>0</v>
      </c>
      <c r="O1762">
        <f>EXP(-$W$26*C1762)*I1762</f>
        <v>0</v>
      </c>
      <c r="P1762">
        <f>EXP(-$W$26*C1762)*J1762</f>
        <v>0</v>
      </c>
      <c r="Q1762">
        <f>EXP(-$W$26*C1762)*K1762</f>
        <v>0</v>
      </c>
      <c r="R1762">
        <f>EXP(-$W$26*C1762)*(L1762-N1762)</f>
        <v>0</v>
      </c>
      <c r="S1762">
        <f>EXP(-$W$26*C1762)*N1762</f>
        <v>0</v>
      </c>
      <c r="T1762">
        <f>EXP(-$W$26*C1762)*E1762</f>
        <v>0</v>
      </c>
    </row>
    <row r="1763" spans="1:20">
      <c r="A1763">
        <v>1754</v>
      </c>
      <c r="B1763">
        <f>RAND()</f>
        <v>0</v>
      </c>
      <c r="C1763">
        <f>IF(B1763&lt;$W$41,3,IF(B1763&lt;$W$41+$W$42,4,5))</f>
        <v>0</v>
      </c>
      <c r="D1763">
        <f>NORMSINV(RAND())</f>
        <v>0</v>
      </c>
      <c r="E1763">
        <f>$W$25*EXP(($W$26-$W$28-0.5*$W$27^2)*C1763+$W$27*SQRT(C1763)*D1763)</f>
        <v>0</v>
      </c>
      <c r="F1763">
        <f>$W$30*(1+$W$31)^C1763</f>
        <v>0</v>
      </c>
      <c r="G1763">
        <f>$W$32*(1+$W$33)^C1763</f>
        <v>0</v>
      </c>
      <c r="H1763">
        <f>$W$34*(1+$W$35)^C1763</f>
        <v>0</v>
      </c>
      <c r="I1763">
        <f>MIN(E1763,F1763)</f>
        <v>0</v>
      </c>
      <c r="J1763">
        <f>MIN(E1763-I1763,G1763)</f>
        <v>0</v>
      </c>
      <c r="K1763">
        <f>MIN(E1763-I1763-J1763,H1763)</f>
        <v>0</v>
      </c>
      <c r="L1763">
        <f>E1763-I1763-J1763-K1763</f>
        <v>0</v>
      </c>
      <c r="M1763">
        <f>IF((I1763+J1763+(1-$W$36)*L1763)/$W$39&gt;=$W$38,1,0)</f>
        <v>0</v>
      </c>
      <c r="N1763">
        <f>IF(M1763=1,$W$37,$W$36)*L1763</f>
        <v>0</v>
      </c>
      <c r="O1763">
        <f>EXP(-$W$26*C1763)*I1763</f>
        <v>0</v>
      </c>
      <c r="P1763">
        <f>EXP(-$W$26*C1763)*J1763</f>
        <v>0</v>
      </c>
      <c r="Q1763">
        <f>EXP(-$W$26*C1763)*K1763</f>
        <v>0</v>
      </c>
      <c r="R1763">
        <f>EXP(-$W$26*C1763)*(L1763-N1763)</f>
        <v>0</v>
      </c>
      <c r="S1763">
        <f>EXP(-$W$26*C1763)*N1763</f>
        <v>0</v>
      </c>
      <c r="T1763">
        <f>EXP(-$W$26*C1763)*E1763</f>
        <v>0</v>
      </c>
    </row>
    <row r="1764" spans="1:20">
      <c r="A1764">
        <v>1755</v>
      </c>
      <c r="B1764">
        <f>RAND()</f>
        <v>0</v>
      </c>
      <c r="C1764">
        <f>IF(B1764&lt;$W$41,3,IF(B1764&lt;$W$41+$W$42,4,5))</f>
        <v>0</v>
      </c>
      <c r="D1764">
        <f>NORMSINV(RAND())</f>
        <v>0</v>
      </c>
      <c r="E1764">
        <f>$W$25*EXP(($W$26-$W$28-0.5*$W$27^2)*C1764+$W$27*SQRT(C1764)*D1764)</f>
        <v>0</v>
      </c>
      <c r="F1764">
        <f>$W$30*(1+$W$31)^C1764</f>
        <v>0</v>
      </c>
      <c r="G1764">
        <f>$W$32*(1+$W$33)^C1764</f>
        <v>0</v>
      </c>
      <c r="H1764">
        <f>$W$34*(1+$W$35)^C1764</f>
        <v>0</v>
      </c>
      <c r="I1764">
        <f>MIN(E1764,F1764)</f>
        <v>0</v>
      </c>
      <c r="J1764">
        <f>MIN(E1764-I1764,G1764)</f>
        <v>0</v>
      </c>
      <c r="K1764">
        <f>MIN(E1764-I1764-J1764,H1764)</f>
        <v>0</v>
      </c>
      <c r="L1764">
        <f>E1764-I1764-J1764-K1764</f>
        <v>0</v>
      </c>
      <c r="M1764">
        <f>IF((I1764+J1764+(1-$W$36)*L1764)/$W$39&gt;=$W$38,1,0)</f>
        <v>0</v>
      </c>
      <c r="N1764">
        <f>IF(M1764=1,$W$37,$W$36)*L1764</f>
        <v>0</v>
      </c>
      <c r="O1764">
        <f>EXP(-$W$26*C1764)*I1764</f>
        <v>0</v>
      </c>
      <c r="P1764">
        <f>EXP(-$W$26*C1764)*J1764</f>
        <v>0</v>
      </c>
      <c r="Q1764">
        <f>EXP(-$W$26*C1764)*K1764</f>
        <v>0</v>
      </c>
      <c r="R1764">
        <f>EXP(-$W$26*C1764)*(L1764-N1764)</f>
        <v>0</v>
      </c>
      <c r="S1764">
        <f>EXP(-$W$26*C1764)*N1764</f>
        <v>0</v>
      </c>
      <c r="T1764">
        <f>EXP(-$W$26*C1764)*E1764</f>
        <v>0</v>
      </c>
    </row>
    <row r="1765" spans="1:20">
      <c r="A1765">
        <v>1756</v>
      </c>
      <c r="B1765">
        <f>RAND()</f>
        <v>0</v>
      </c>
      <c r="C1765">
        <f>IF(B1765&lt;$W$41,3,IF(B1765&lt;$W$41+$W$42,4,5))</f>
        <v>0</v>
      </c>
      <c r="D1765">
        <f>NORMSINV(RAND())</f>
        <v>0</v>
      </c>
      <c r="E1765">
        <f>$W$25*EXP(($W$26-$W$28-0.5*$W$27^2)*C1765+$W$27*SQRT(C1765)*D1765)</f>
        <v>0</v>
      </c>
      <c r="F1765">
        <f>$W$30*(1+$W$31)^C1765</f>
        <v>0</v>
      </c>
      <c r="G1765">
        <f>$W$32*(1+$W$33)^C1765</f>
        <v>0</v>
      </c>
      <c r="H1765">
        <f>$W$34*(1+$W$35)^C1765</f>
        <v>0</v>
      </c>
      <c r="I1765">
        <f>MIN(E1765,F1765)</f>
        <v>0</v>
      </c>
      <c r="J1765">
        <f>MIN(E1765-I1765,G1765)</f>
        <v>0</v>
      </c>
      <c r="K1765">
        <f>MIN(E1765-I1765-J1765,H1765)</f>
        <v>0</v>
      </c>
      <c r="L1765">
        <f>E1765-I1765-J1765-K1765</f>
        <v>0</v>
      </c>
      <c r="M1765">
        <f>IF((I1765+J1765+(1-$W$36)*L1765)/$W$39&gt;=$W$38,1,0)</f>
        <v>0</v>
      </c>
      <c r="N1765">
        <f>IF(M1765=1,$W$37,$W$36)*L1765</f>
        <v>0</v>
      </c>
      <c r="O1765">
        <f>EXP(-$W$26*C1765)*I1765</f>
        <v>0</v>
      </c>
      <c r="P1765">
        <f>EXP(-$W$26*C1765)*J1765</f>
        <v>0</v>
      </c>
      <c r="Q1765">
        <f>EXP(-$W$26*C1765)*K1765</f>
        <v>0</v>
      </c>
      <c r="R1765">
        <f>EXP(-$W$26*C1765)*(L1765-N1765)</f>
        <v>0</v>
      </c>
      <c r="S1765">
        <f>EXP(-$W$26*C1765)*N1765</f>
        <v>0</v>
      </c>
      <c r="T1765">
        <f>EXP(-$W$26*C1765)*E1765</f>
        <v>0</v>
      </c>
    </row>
    <row r="1766" spans="1:20">
      <c r="A1766">
        <v>1757</v>
      </c>
      <c r="B1766">
        <f>RAND()</f>
        <v>0</v>
      </c>
      <c r="C1766">
        <f>IF(B1766&lt;$W$41,3,IF(B1766&lt;$W$41+$W$42,4,5))</f>
        <v>0</v>
      </c>
      <c r="D1766">
        <f>NORMSINV(RAND())</f>
        <v>0</v>
      </c>
      <c r="E1766">
        <f>$W$25*EXP(($W$26-$W$28-0.5*$W$27^2)*C1766+$W$27*SQRT(C1766)*D1766)</f>
        <v>0</v>
      </c>
      <c r="F1766">
        <f>$W$30*(1+$W$31)^C1766</f>
        <v>0</v>
      </c>
      <c r="G1766">
        <f>$W$32*(1+$W$33)^C1766</f>
        <v>0</v>
      </c>
      <c r="H1766">
        <f>$W$34*(1+$W$35)^C1766</f>
        <v>0</v>
      </c>
      <c r="I1766">
        <f>MIN(E1766,F1766)</f>
        <v>0</v>
      </c>
      <c r="J1766">
        <f>MIN(E1766-I1766,G1766)</f>
        <v>0</v>
      </c>
      <c r="K1766">
        <f>MIN(E1766-I1766-J1766,H1766)</f>
        <v>0</v>
      </c>
      <c r="L1766">
        <f>E1766-I1766-J1766-K1766</f>
        <v>0</v>
      </c>
      <c r="M1766">
        <f>IF((I1766+J1766+(1-$W$36)*L1766)/$W$39&gt;=$W$38,1,0)</f>
        <v>0</v>
      </c>
      <c r="N1766">
        <f>IF(M1766=1,$W$37,$W$36)*L1766</f>
        <v>0</v>
      </c>
      <c r="O1766">
        <f>EXP(-$W$26*C1766)*I1766</f>
        <v>0</v>
      </c>
      <c r="P1766">
        <f>EXP(-$W$26*C1766)*J1766</f>
        <v>0</v>
      </c>
      <c r="Q1766">
        <f>EXP(-$W$26*C1766)*K1766</f>
        <v>0</v>
      </c>
      <c r="R1766">
        <f>EXP(-$W$26*C1766)*(L1766-N1766)</f>
        <v>0</v>
      </c>
      <c r="S1766">
        <f>EXP(-$W$26*C1766)*N1766</f>
        <v>0</v>
      </c>
      <c r="T1766">
        <f>EXP(-$W$26*C1766)*E1766</f>
        <v>0</v>
      </c>
    </row>
    <row r="1767" spans="1:20">
      <c r="A1767">
        <v>1758</v>
      </c>
      <c r="B1767">
        <f>RAND()</f>
        <v>0</v>
      </c>
      <c r="C1767">
        <f>IF(B1767&lt;$W$41,3,IF(B1767&lt;$W$41+$W$42,4,5))</f>
        <v>0</v>
      </c>
      <c r="D1767">
        <f>NORMSINV(RAND())</f>
        <v>0</v>
      </c>
      <c r="E1767">
        <f>$W$25*EXP(($W$26-$W$28-0.5*$W$27^2)*C1767+$W$27*SQRT(C1767)*D1767)</f>
        <v>0</v>
      </c>
      <c r="F1767">
        <f>$W$30*(1+$W$31)^C1767</f>
        <v>0</v>
      </c>
      <c r="G1767">
        <f>$W$32*(1+$W$33)^C1767</f>
        <v>0</v>
      </c>
      <c r="H1767">
        <f>$W$34*(1+$W$35)^C1767</f>
        <v>0</v>
      </c>
      <c r="I1767">
        <f>MIN(E1767,F1767)</f>
        <v>0</v>
      </c>
      <c r="J1767">
        <f>MIN(E1767-I1767,G1767)</f>
        <v>0</v>
      </c>
      <c r="K1767">
        <f>MIN(E1767-I1767-J1767,H1767)</f>
        <v>0</v>
      </c>
      <c r="L1767">
        <f>E1767-I1767-J1767-K1767</f>
        <v>0</v>
      </c>
      <c r="M1767">
        <f>IF((I1767+J1767+(1-$W$36)*L1767)/$W$39&gt;=$W$38,1,0)</f>
        <v>0</v>
      </c>
      <c r="N1767">
        <f>IF(M1767=1,$W$37,$W$36)*L1767</f>
        <v>0</v>
      </c>
      <c r="O1767">
        <f>EXP(-$W$26*C1767)*I1767</f>
        <v>0</v>
      </c>
      <c r="P1767">
        <f>EXP(-$W$26*C1767)*J1767</f>
        <v>0</v>
      </c>
      <c r="Q1767">
        <f>EXP(-$W$26*C1767)*K1767</f>
        <v>0</v>
      </c>
      <c r="R1767">
        <f>EXP(-$W$26*C1767)*(L1767-N1767)</f>
        <v>0</v>
      </c>
      <c r="S1767">
        <f>EXP(-$W$26*C1767)*N1767</f>
        <v>0</v>
      </c>
      <c r="T1767">
        <f>EXP(-$W$26*C1767)*E1767</f>
        <v>0</v>
      </c>
    </row>
    <row r="1768" spans="1:20">
      <c r="A1768">
        <v>1759</v>
      </c>
      <c r="B1768">
        <f>RAND()</f>
        <v>0</v>
      </c>
      <c r="C1768">
        <f>IF(B1768&lt;$W$41,3,IF(B1768&lt;$W$41+$W$42,4,5))</f>
        <v>0</v>
      </c>
      <c r="D1768">
        <f>NORMSINV(RAND())</f>
        <v>0</v>
      </c>
      <c r="E1768">
        <f>$W$25*EXP(($W$26-$W$28-0.5*$W$27^2)*C1768+$W$27*SQRT(C1768)*D1768)</f>
        <v>0</v>
      </c>
      <c r="F1768">
        <f>$W$30*(1+$W$31)^C1768</f>
        <v>0</v>
      </c>
      <c r="G1768">
        <f>$W$32*(1+$W$33)^C1768</f>
        <v>0</v>
      </c>
      <c r="H1768">
        <f>$W$34*(1+$W$35)^C1768</f>
        <v>0</v>
      </c>
      <c r="I1768">
        <f>MIN(E1768,F1768)</f>
        <v>0</v>
      </c>
      <c r="J1768">
        <f>MIN(E1768-I1768,G1768)</f>
        <v>0</v>
      </c>
      <c r="K1768">
        <f>MIN(E1768-I1768-J1768,H1768)</f>
        <v>0</v>
      </c>
      <c r="L1768">
        <f>E1768-I1768-J1768-K1768</f>
        <v>0</v>
      </c>
      <c r="M1768">
        <f>IF((I1768+J1768+(1-$W$36)*L1768)/$W$39&gt;=$W$38,1,0)</f>
        <v>0</v>
      </c>
      <c r="N1768">
        <f>IF(M1768=1,$W$37,$W$36)*L1768</f>
        <v>0</v>
      </c>
      <c r="O1768">
        <f>EXP(-$W$26*C1768)*I1768</f>
        <v>0</v>
      </c>
      <c r="P1768">
        <f>EXP(-$W$26*C1768)*J1768</f>
        <v>0</v>
      </c>
      <c r="Q1768">
        <f>EXP(-$W$26*C1768)*K1768</f>
        <v>0</v>
      </c>
      <c r="R1768">
        <f>EXP(-$W$26*C1768)*(L1768-N1768)</f>
        <v>0</v>
      </c>
      <c r="S1768">
        <f>EXP(-$W$26*C1768)*N1768</f>
        <v>0</v>
      </c>
      <c r="T1768">
        <f>EXP(-$W$26*C1768)*E1768</f>
        <v>0</v>
      </c>
    </row>
    <row r="1769" spans="1:20">
      <c r="A1769">
        <v>1760</v>
      </c>
      <c r="B1769">
        <f>RAND()</f>
        <v>0</v>
      </c>
      <c r="C1769">
        <f>IF(B1769&lt;$W$41,3,IF(B1769&lt;$W$41+$W$42,4,5))</f>
        <v>0</v>
      </c>
      <c r="D1769">
        <f>NORMSINV(RAND())</f>
        <v>0</v>
      </c>
      <c r="E1769">
        <f>$W$25*EXP(($W$26-$W$28-0.5*$W$27^2)*C1769+$W$27*SQRT(C1769)*D1769)</f>
        <v>0</v>
      </c>
      <c r="F1769">
        <f>$W$30*(1+$W$31)^C1769</f>
        <v>0</v>
      </c>
      <c r="G1769">
        <f>$W$32*(1+$W$33)^C1769</f>
        <v>0</v>
      </c>
      <c r="H1769">
        <f>$W$34*(1+$W$35)^C1769</f>
        <v>0</v>
      </c>
      <c r="I1769">
        <f>MIN(E1769,F1769)</f>
        <v>0</v>
      </c>
      <c r="J1769">
        <f>MIN(E1769-I1769,G1769)</f>
        <v>0</v>
      </c>
      <c r="K1769">
        <f>MIN(E1769-I1769-J1769,H1769)</f>
        <v>0</v>
      </c>
      <c r="L1769">
        <f>E1769-I1769-J1769-K1769</f>
        <v>0</v>
      </c>
      <c r="M1769">
        <f>IF((I1769+J1769+(1-$W$36)*L1769)/$W$39&gt;=$W$38,1,0)</f>
        <v>0</v>
      </c>
      <c r="N1769">
        <f>IF(M1769=1,$W$37,$W$36)*L1769</f>
        <v>0</v>
      </c>
      <c r="O1769">
        <f>EXP(-$W$26*C1769)*I1769</f>
        <v>0</v>
      </c>
      <c r="P1769">
        <f>EXP(-$W$26*C1769)*J1769</f>
        <v>0</v>
      </c>
      <c r="Q1769">
        <f>EXP(-$W$26*C1769)*K1769</f>
        <v>0</v>
      </c>
      <c r="R1769">
        <f>EXP(-$W$26*C1769)*(L1769-N1769)</f>
        <v>0</v>
      </c>
      <c r="S1769">
        <f>EXP(-$W$26*C1769)*N1769</f>
        <v>0</v>
      </c>
      <c r="T1769">
        <f>EXP(-$W$26*C1769)*E1769</f>
        <v>0</v>
      </c>
    </row>
    <row r="1770" spans="1:20">
      <c r="A1770">
        <v>1761</v>
      </c>
      <c r="B1770">
        <f>RAND()</f>
        <v>0</v>
      </c>
      <c r="C1770">
        <f>IF(B1770&lt;$W$41,3,IF(B1770&lt;$W$41+$W$42,4,5))</f>
        <v>0</v>
      </c>
      <c r="D1770">
        <f>NORMSINV(RAND())</f>
        <v>0</v>
      </c>
      <c r="E1770">
        <f>$W$25*EXP(($W$26-$W$28-0.5*$W$27^2)*C1770+$W$27*SQRT(C1770)*D1770)</f>
        <v>0</v>
      </c>
      <c r="F1770">
        <f>$W$30*(1+$W$31)^C1770</f>
        <v>0</v>
      </c>
      <c r="G1770">
        <f>$W$32*(1+$W$33)^C1770</f>
        <v>0</v>
      </c>
      <c r="H1770">
        <f>$W$34*(1+$W$35)^C1770</f>
        <v>0</v>
      </c>
      <c r="I1770">
        <f>MIN(E1770,F1770)</f>
        <v>0</v>
      </c>
      <c r="J1770">
        <f>MIN(E1770-I1770,G1770)</f>
        <v>0</v>
      </c>
      <c r="K1770">
        <f>MIN(E1770-I1770-J1770,H1770)</f>
        <v>0</v>
      </c>
      <c r="L1770">
        <f>E1770-I1770-J1770-K1770</f>
        <v>0</v>
      </c>
      <c r="M1770">
        <f>IF((I1770+J1770+(1-$W$36)*L1770)/$W$39&gt;=$W$38,1,0)</f>
        <v>0</v>
      </c>
      <c r="N1770">
        <f>IF(M1770=1,$W$37,$W$36)*L1770</f>
        <v>0</v>
      </c>
      <c r="O1770">
        <f>EXP(-$W$26*C1770)*I1770</f>
        <v>0</v>
      </c>
      <c r="P1770">
        <f>EXP(-$W$26*C1770)*J1770</f>
        <v>0</v>
      </c>
      <c r="Q1770">
        <f>EXP(-$W$26*C1770)*K1770</f>
        <v>0</v>
      </c>
      <c r="R1770">
        <f>EXP(-$W$26*C1770)*(L1770-N1770)</f>
        <v>0</v>
      </c>
      <c r="S1770">
        <f>EXP(-$W$26*C1770)*N1770</f>
        <v>0</v>
      </c>
      <c r="T1770">
        <f>EXP(-$W$26*C1770)*E1770</f>
        <v>0</v>
      </c>
    </row>
    <row r="1771" spans="1:20">
      <c r="A1771">
        <v>1762</v>
      </c>
      <c r="B1771">
        <f>RAND()</f>
        <v>0</v>
      </c>
      <c r="C1771">
        <f>IF(B1771&lt;$W$41,3,IF(B1771&lt;$W$41+$W$42,4,5))</f>
        <v>0</v>
      </c>
      <c r="D1771">
        <f>NORMSINV(RAND())</f>
        <v>0</v>
      </c>
      <c r="E1771">
        <f>$W$25*EXP(($W$26-$W$28-0.5*$W$27^2)*C1771+$W$27*SQRT(C1771)*D1771)</f>
        <v>0</v>
      </c>
      <c r="F1771">
        <f>$W$30*(1+$W$31)^C1771</f>
        <v>0</v>
      </c>
      <c r="G1771">
        <f>$W$32*(1+$W$33)^C1771</f>
        <v>0</v>
      </c>
      <c r="H1771">
        <f>$W$34*(1+$W$35)^C1771</f>
        <v>0</v>
      </c>
      <c r="I1771">
        <f>MIN(E1771,F1771)</f>
        <v>0</v>
      </c>
      <c r="J1771">
        <f>MIN(E1771-I1771,G1771)</f>
        <v>0</v>
      </c>
      <c r="K1771">
        <f>MIN(E1771-I1771-J1771,H1771)</f>
        <v>0</v>
      </c>
      <c r="L1771">
        <f>E1771-I1771-J1771-K1771</f>
        <v>0</v>
      </c>
      <c r="M1771">
        <f>IF((I1771+J1771+(1-$W$36)*L1771)/$W$39&gt;=$W$38,1,0)</f>
        <v>0</v>
      </c>
      <c r="N1771">
        <f>IF(M1771=1,$W$37,$W$36)*L1771</f>
        <v>0</v>
      </c>
      <c r="O1771">
        <f>EXP(-$W$26*C1771)*I1771</f>
        <v>0</v>
      </c>
      <c r="P1771">
        <f>EXP(-$W$26*C1771)*J1771</f>
        <v>0</v>
      </c>
      <c r="Q1771">
        <f>EXP(-$W$26*C1771)*K1771</f>
        <v>0</v>
      </c>
      <c r="R1771">
        <f>EXP(-$W$26*C1771)*(L1771-N1771)</f>
        <v>0</v>
      </c>
      <c r="S1771">
        <f>EXP(-$W$26*C1771)*N1771</f>
        <v>0</v>
      </c>
      <c r="T1771">
        <f>EXP(-$W$26*C1771)*E1771</f>
        <v>0</v>
      </c>
    </row>
    <row r="1772" spans="1:20">
      <c r="A1772">
        <v>1763</v>
      </c>
      <c r="B1772">
        <f>RAND()</f>
        <v>0</v>
      </c>
      <c r="C1772">
        <f>IF(B1772&lt;$W$41,3,IF(B1772&lt;$W$41+$W$42,4,5))</f>
        <v>0</v>
      </c>
      <c r="D1772">
        <f>NORMSINV(RAND())</f>
        <v>0</v>
      </c>
      <c r="E1772">
        <f>$W$25*EXP(($W$26-$W$28-0.5*$W$27^2)*C1772+$W$27*SQRT(C1772)*D1772)</f>
        <v>0</v>
      </c>
      <c r="F1772">
        <f>$W$30*(1+$W$31)^C1772</f>
        <v>0</v>
      </c>
      <c r="G1772">
        <f>$W$32*(1+$W$33)^C1772</f>
        <v>0</v>
      </c>
      <c r="H1772">
        <f>$W$34*(1+$W$35)^C1772</f>
        <v>0</v>
      </c>
      <c r="I1772">
        <f>MIN(E1772,F1772)</f>
        <v>0</v>
      </c>
      <c r="J1772">
        <f>MIN(E1772-I1772,G1772)</f>
        <v>0</v>
      </c>
      <c r="K1772">
        <f>MIN(E1772-I1772-J1772,H1772)</f>
        <v>0</v>
      </c>
      <c r="L1772">
        <f>E1772-I1772-J1772-K1772</f>
        <v>0</v>
      </c>
      <c r="M1772">
        <f>IF((I1772+J1772+(1-$W$36)*L1772)/$W$39&gt;=$W$38,1,0)</f>
        <v>0</v>
      </c>
      <c r="N1772">
        <f>IF(M1772=1,$W$37,$W$36)*L1772</f>
        <v>0</v>
      </c>
      <c r="O1772">
        <f>EXP(-$W$26*C1772)*I1772</f>
        <v>0</v>
      </c>
      <c r="P1772">
        <f>EXP(-$W$26*C1772)*J1772</f>
        <v>0</v>
      </c>
      <c r="Q1772">
        <f>EXP(-$W$26*C1772)*K1772</f>
        <v>0</v>
      </c>
      <c r="R1772">
        <f>EXP(-$W$26*C1772)*(L1772-N1772)</f>
        <v>0</v>
      </c>
      <c r="S1772">
        <f>EXP(-$W$26*C1772)*N1772</f>
        <v>0</v>
      </c>
      <c r="T1772">
        <f>EXP(-$W$26*C1772)*E1772</f>
        <v>0</v>
      </c>
    </row>
    <row r="1773" spans="1:20">
      <c r="A1773">
        <v>1764</v>
      </c>
      <c r="B1773">
        <f>RAND()</f>
        <v>0</v>
      </c>
      <c r="C1773">
        <f>IF(B1773&lt;$W$41,3,IF(B1773&lt;$W$41+$W$42,4,5))</f>
        <v>0</v>
      </c>
      <c r="D1773">
        <f>NORMSINV(RAND())</f>
        <v>0</v>
      </c>
      <c r="E1773">
        <f>$W$25*EXP(($W$26-$W$28-0.5*$W$27^2)*C1773+$W$27*SQRT(C1773)*D1773)</f>
        <v>0</v>
      </c>
      <c r="F1773">
        <f>$W$30*(1+$W$31)^C1773</f>
        <v>0</v>
      </c>
      <c r="G1773">
        <f>$W$32*(1+$W$33)^C1773</f>
        <v>0</v>
      </c>
      <c r="H1773">
        <f>$W$34*(1+$W$35)^C1773</f>
        <v>0</v>
      </c>
      <c r="I1773">
        <f>MIN(E1773,F1773)</f>
        <v>0</v>
      </c>
      <c r="J1773">
        <f>MIN(E1773-I1773,G1773)</f>
        <v>0</v>
      </c>
      <c r="K1773">
        <f>MIN(E1773-I1773-J1773,H1773)</f>
        <v>0</v>
      </c>
      <c r="L1773">
        <f>E1773-I1773-J1773-K1773</f>
        <v>0</v>
      </c>
      <c r="M1773">
        <f>IF((I1773+J1773+(1-$W$36)*L1773)/$W$39&gt;=$W$38,1,0)</f>
        <v>0</v>
      </c>
      <c r="N1773">
        <f>IF(M1773=1,$W$37,$W$36)*L1773</f>
        <v>0</v>
      </c>
      <c r="O1773">
        <f>EXP(-$W$26*C1773)*I1773</f>
        <v>0</v>
      </c>
      <c r="P1773">
        <f>EXP(-$W$26*C1773)*J1773</f>
        <v>0</v>
      </c>
      <c r="Q1773">
        <f>EXP(-$W$26*C1773)*K1773</f>
        <v>0</v>
      </c>
      <c r="R1773">
        <f>EXP(-$W$26*C1773)*(L1773-N1773)</f>
        <v>0</v>
      </c>
      <c r="S1773">
        <f>EXP(-$W$26*C1773)*N1773</f>
        <v>0</v>
      </c>
      <c r="T1773">
        <f>EXP(-$W$26*C1773)*E1773</f>
        <v>0</v>
      </c>
    </row>
    <row r="1774" spans="1:20">
      <c r="A1774">
        <v>1765</v>
      </c>
      <c r="B1774">
        <f>RAND()</f>
        <v>0</v>
      </c>
      <c r="C1774">
        <f>IF(B1774&lt;$W$41,3,IF(B1774&lt;$W$41+$W$42,4,5))</f>
        <v>0</v>
      </c>
      <c r="D1774">
        <f>NORMSINV(RAND())</f>
        <v>0</v>
      </c>
      <c r="E1774">
        <f>$W$25*EXP(($W$26-$W$28-0.5*$W$27^2)*C1774+$W$27*SQRT(C1774)*D1774)</f>
        <v>0</v>
      </c>
      <c r="F1774">
        <f>$W$30*(1+$W$31)^C1774</f>
        <v>0</v>
      </c>
      <c r="G1774">
        <f>$W$32*(1+$W$33)^C1774</f>
        <v>0</v>
      </c>
      <c r="H1774">
        <f>$W$34*(1+$W$35)^C1774</f>
        <v>0</v>
      </c>
      <c r="I1774">
        <f>MIN(E1774,F1774)</f>
        <v>0</v>
      </c>
      <c r="J1774">
        <f>MIN(E1774-I1774,G1774)</f>
        <v>0</v>
      </c>
      <c r="K1774">
        <f>MIN(E1774-I1774-J1774,H1774)</f>
        <v>0</v>
      </c>
      <c r="L1774">
        <f>E1774-I1774-J1774-K1774</f>
        <v>0</v>
      </c>
      <c r="M1774">
        <f>IF((I1774+J1774+(1-$W$36)*L1774)/$W$39&gt;=$W$38,1,0)</f>
        <v>0</v>
      </c>
      <c r="N1774">
        <f>IF(M1774=1,$W$37,$W$36)*L1774</f>
        <v>0</v>
      </c>
      <c r="O1774">
        <f>EXP(-$W$26*C1774)*I1774</f>
        <v>0</v>
      </c>
      <c r="P1774">
        <f>EXP(-$W$26*C1774)*J1774</f>
        <v>0</v>
      </c>
      <c r="Q1774">
        <f>EXP(-$W$26*C1774)*K1774</f>
        <v>0</v>
      </c>
      <c r="R1774">
        <f>EXP(-$W$26*C1774)*(L1774-N1774)</f>
        <v>0</v>
      </c>
      <c r="S1774">
        <f>EXP(-$W$26*C1774)*N1774</f>
        <v>0</v>
      </c>
      <c r="T1774">
        <f>EXP(-$W$26*C1774)*E1774</f>
        <v>0</v>
      </c>
    </row>
    <row r="1775" spans="1:20">
      <c r="A1775">
        <v>1766</v>
      </c>
      <c r="B1775">
        <f>RAND()</f>
        <v>0</v>
      </c>
      <c r="C1775">
        <f>IF(B1775&lt;$W$41,3,IF(B1775&lt;$W$41+$W$42,4,5))</f>
        <v>0</v>
      </c>
      <c r="D1775">
        <f>NORMSINV(RAND())</f>
        <v>0</v>
      </c>
      <c r="E1775">
        <f>$W$25*EXP(($W$26-$W$28-0.5*$W$27^2)*C1775+$W$27*SQRT(C1775)*D1775)</f>
        <v>0</v>
      </c>
      <c r="F1775">
        <f>$W$30*(1+$W$31)^C1775</f>
        <v>0</v>
      </c>
      <c r="G1775">
        <f>$W$32*(1+$W$33)^C1775</f>
        <v>0</v>
      </c>
      <c r="H1775">
        <f>$W$34*(1+$W$35)^C1775</f>
        <v>0</v>
      </c>
      <c r="I1775">
        <f>MIN(E1775,F1775)</f>
        <v>0</v>
      </c>
      <c r="J1775">
        <f>MIN(E1775-I1775,G1775)</f>
        <v>0</v>
      </c>
      <c r="K1775">
        <f>MIN(E1775-I1775-J1775,H1775)</f>
        <v>0</v>
      </c>
      <c r="L1775">
        <f>E1775-I1775-J1775-K1775</f>
        <v>0</v>
      </c>
      <c r="M1775">
        <f>IF((I1775+J1775+(1-$W$36)*L1775)/$W$39&gt;=$W$38,1,0)</f>
        <v>0</v>
      </c>
      <c r="N1775">
        <f>IF(M1775=1,$W$37,$W$36)*L1775</f>
        <v>0</v>
      </c>
      <c r="O1775">
        <f>EXP(-$W$26*C1775)*I1775</f>
        <v>0</v>
      </c>
      <c r="P1775">
        <f>EXP(-$W$26*C1775)*J1775</f>
        <v>0</v>
      </c>
      <c r="Q1775">
        <f>EXP(-$W$26*C1775)*K1775</f>
        <v>0</v>
      </c>
      <c r="R1775">
        <f>EXP(-$W$26*C1775)*(L1775-N1775)</f>
        <v>0</v>
      </c>
      <c r="S1775">
        <f>EXP(-$W$26*C1775)*N1775</f>
        <v>0</v>
      </c>
      <c r="T1775">
        <f>EXP(-$W$26*C1775)*E1775</f>
        <v>0</v>
      </c>
    </row>
    <row r="1776" spans="1:20">
      <c r="A1776">
        <v>1767</v>
      </c>
      <c r="B1776">
        <f>RAND()</f>
        <v>0</v>
      </c>
      <c r="C1776">
        <f>IF(B1776&lt;$W$41,3,IF(B1776&lt;$W$41+$W$42,4,5))</f>
        <v>0</v>
      </c>
      <c r="D1776">
        <f>NORMSINV(RAND())</f>
        <v>0</v>
      </c>
      <c r="E1776">
        <f>$W$25*EXP(($W$26-$W$28-0.5*$W$27^2)*C1776+$W$27*SQRT(C1776)*D1776)</f>
        <v>0</v>
      </c>
      <c r="F1776">
        <f>$W$30*(1+$W$31)^C1776</f>
        <v>0</v>
      </c>
      <c r="G1776">
        <f>$W$32*(1+$W$33)^C1776</f>
        <v>0</v>
      </c>
      <c r="H1776">
        <f>$W$34*(1+$W$35)^C1776</f>
        <v>0</v>
      </c>
      <c r="I1776">
        <f>MIN(E1776,F1776)</f>
        <v>0</v>
      </c>
      <c r="J1776">
        <f>MIN(E1776-I1776,G1776)</f>
        <v>0</v>
      </c>
      <c r="K1776">
        <f>MIN(E1776-I1776-J1776,H1776)</f>
        <v>0</v>
      </c>
      <c r="L1776">
        <f>E1776-I1776-J1776-K1776</f>
        <v>0</v>
      </c>
      <c r="M1776">
        <f>IF((I1776+J1776+(1-$W$36)*L1776)/$W$39&gt;=$W$38,1,0)</f>
        <v>0</v>
      </c>
      <c r="N1776">
        <f>IF(M1776=1,$W$37,$W$36)*L1776</f>
        <v>0</v>
      </c>
      <c r="O1776">
        <f>EXP(-$W$26*C1776)*I1776</f>
        <v>0</v>
      </c>
      <c r="P1776">
        <f>EXP(-$W$26*C1776)*J1776</f>
        <v>0</v>
      </c>
      <c r="Q1776">
        <f>EXP(-$W$26*C1776)*K1776</f>
        <v>0</v>
      </c>
      <c r="R1776">
        <f>EXP(-$W$26*C1776)*(L1776-N1776)</f>
        <v>0</v>
      </c>
      <c r="S1776">
        <f>EXP(-$W$26*C1776)*N1776</f>
        <v>0</v>
      </c>
      <c r="T1776">
        <f>EXP(-$W$26*C1776)*E1776</f>
        <v>0</v>
      </c>
    </row>
    <row r="1777" spans="1:20">
      <c r="A1777">
        <v>1768</v>
      </c>
      <c r="B1777">
        <f>RAND()</f>
        <v>0</v>
      </c>
      <c r="C1777">
        <f>IF(B1777&lt;$W$41,3,IF(B1777&lt;$W$41+$W$42,4,5))</f>
        <v>0</v>
      </c>
      <c r="D1777">
        <f>NORMSINV(RAND())</f>
        <v>0</v>
      </c>
      <c r="E1777">
        <f>$W$25*EXP(($W$26-$W$28-0.5*$W$27^2)*C1777+$W$27*SQRT(C1777)*D1777)</f>
        <v>0</v>
      </c>
      <c r="F1777">
        <f>$W$30*(1+$W$31)^C1777</f>
        <v>0</v>
      </c>
      <c r="G1777">
        <f>$W$32*(1+$W$33)^C1777</f>
        <v>0</v>
      </c>
      <c r="H1777">
        <f>$W$34*(1+$W$35)^C1777</f>
        <v>0</v>
      </c>
      <c r="I1777">
        <f>MIN(E1777,F1777)</f>
        <v>0</v>
      </c>
      <c r="J1777">
        <f>MIN(E1777-I1777,G1777)</f>
        <v>0</v>
      </c>
      <c r="K1777">
        <f>MIN(E1777-I1777-J1777,H1777)</f>
        <v>0</v>
      </c>
      <c r="L1777">
        <f>E1777-I1777-J1777-K1777</f>
        <v>0</v>
      </c>
      <c r="M1777">
        <f>IF((I1777+J1777+(1-$W$36)*L1777)/$W$39&gt;=$W$38,1,0)</f>
        <v>0</v>
      </c>
      <c r="N1777">
        <f>IF(M1777=1,$W$37,$W$36)*L1777</f>
        <v>0</v>
      </c>
      <c r="O1777">
        <f>EXP(-$W$26*C1777)*I1777</f>
        <v>0</v>
      </c>
      <c r="P1777">
        <f>EXP(-$W$26*C1777)*J1777</f>
        <v>0</v>
      </c>
      <c r="Q1777">
        <f>EXP(-$W$26*C1777)*K1777</f>
        <v>0</v>
      </c>
      <c r="R1777">
        <f>EXP(-$W$26*C1777)*(L1777-N1777)</f>
        <v>0</v>
      </c>
      <c r="S1777">
        <f>EXP(-$W$26*C1777)*N1777</f>
        <v>0</v>
      </c>
      <c r="T1777">
        <f>EXP(-$W$26*C1777)*E1777</f>
        <v>0</v>
      </c>
    </row>
    <row r="1778" spans="1:20">
      <c r="A1778">
        <v>1769</v>
      </c>
      <c r="B1778">
        <f>RAND()</f>
        <v>0</v>
      </c>
      <c r="C1778">
        <f>IF(B1778&lt;$W$41,3,IF(B1778&lt;$W$41+$W$42,4,5))</f>
        <v>0</v>
      </c>
      <c r="D1778">
        <f>NORMSINV(RAND())</f>
        <v>0</v>
      </c>
      <c r="E1778">
        <f>$W$25*EXP(($W$26-$W$28-0.5*$W$27^2)*C1778+$W$27*SQRT(C1778)*D1778)</f>
        <v>0</v>
      </c>
      <c r="F1778">
        <f>$W$30*(1+$W$31)^C1778</f>
        <v>0</v>
      </c>
      <c r="G1778">
        <f>$W$32*(1+$W$33)^C1778</f>
        <v>0</v>
      </c>
      <c r="H1778">
        <f>$W$34*(1+$W$35)^C1778</f>
        <v>0</v>
      </c>
      <c r="I1778">
        <f>MIN(E1778,F1778)</f>
        <v>0</v>
      </c>
      <c r="J1778">
        <f>MIN(E1778-I1778,G1778)</f>
        <v>0</v>
      </c>
      <c r="K1778">
        <f>MIN(E1778-I1778-J1778,H1778)</f>
        <v>0</v>
      </c>
      <c r="L1778">
        <f>E1778-I1778-J1778-K1778</f>
        <v>0</v>
      </c>
      <c r="M1778">
        <f>IF((I1778+J1778+(1-$W$36)*L1778)/$W$39&gt;=$W$38,1,0)</f>
        <v>0</v>
      </c>
      <c r="N1778">
        <f>IF(M1778=1,$W$37,$W$36)*L1778</f>
        <v>0</v>
      </c>
      <c r="O1778">
        <f>EXP(-$W$26*C1778)*I1778</f>
        <v>0</v>
      </c>
      <c r="P1778">
        <f>EXP(-$W$26*C1778)*J1778</f>
        <v>0</v>
      </c>
      <c r="Q1778">
        <f>EXP(-$W$26*C1778)*K1778</f>
        <v>0</v>
      </c>
      <c r="R1778">
        <f>EXP(-$W$26*C1778)*(L1778-N1778)</f>
        <v>0</v>
      </c>
      <c r="S1778">
        <f>EXP(-$W$26*C1778)*N1778</f>
        <v>0</v>
      </c>
      <c r="T1778">
        <f>EXP(-$W$26*C1778)*E1778</f>
        <v>0</v>
      </c>
    </row>
    <row r="1779" spans="1:20">
      <c r="A1779">
        <v>1770</v>
      </c>
      <c r="B1779">
        <f>RAND()</f>
        <v>0</v>
      </c>
      <c r="C1779">
        <f>IF(B1779&lt;$W$41,3,IF(B1779&lt;$W$41+$W$42,4,5))</f>
        <v>0</v>
      </c>
      <c r="D1779">
        <f>NORMSINV(RAND())</f>
        <v>0</v>
      </c>
      <c r="E1779">
        <f>$W$25*EXP(($W$26-$W$28-0.5*$W$27^2)*C1779+$W$27*SQRT(C1779)*D1779)</f>
        <v>0</v>
      </c>
      <c r="F1779">
        <f>$W$30*(1+$W$31)^C1779</f>
        <v>0</v>
      </c>
      <c r="G1779">
        <f>$W$32*(1+$W$33)^C1779</f>
        <v>0</v>
      </c>
      <c r="H1779">
        <f>$W$34*(1+$W$35)^C1779</f>
        <v>0</v>
      </c>
      <c r="I1779">
        <f>MIN(E1779,F1779)</f>
        <v>0</v>
      </c>
      <c r="J1779">
        <f>MIN(E1779-I1779,G1779)</f>
        <v>0</v>
      </c>
      <c r="K1779">
        <f>MIN(E1779-I1779-J1779,H1779)</f>
        <v>0</v>
      </c>
      <c r="L1779">
        <f>E1779-I1779-J1779-K1779</f>
        <v>0</v>
      </c>
      <c r="M1779">
        <f>IF((I1779+J1779+(1-$W$36)*L1779)/$W$39&gt;=$W$38,1,0)</f>
        <v>0</v>
      </c>
      <c r="N1779">
        <f>IF(M1779=1,$W$37,$W$36)*L1779</f>
        <v>0</v>
      </c>
      <c r="O1779">
        <f>EXP(-$W$26*C1779)*I1779</f>
        <v>0</v>
      </c>
      <c r="P1779">
        <f>EXP(-$W$26*C1779)*J1779</f>
        <v>0</v>
      </c>
      <c r="Q1779">
        <f>EXP(-$W$26*C1779)*K1779</f>
        <v>0</v>
      </c>
      <c r="R1779">
        <f>EXP(-$W$26*C1779)*(L1779-N1779)</f>
        <v>0</v>
      </c>
      <c r="S1779">
        <f>EXP(-$W$26*C1779)*N1779</f>
        <v>0</v>
      </c>
      <c r="T1779">
        <f>EXP(-$W$26*C1779)*E1779</f>
        <v>0</v>
      </c>
    </row>
    <row r="1780" spans="1:20">
      <c r="A1780">
        <v>1771</v>
      </c>
      <c r="B1780">
        <f>RAND()</f>
        <v>0</v>
      </c>
      <c r="C1780">
        <f>IF(B1780&lt;$W$41,3,IF(B1780&lt;$W$41+$W$42,4,5))</f>
        <v>0</v>
      </c>
      <c r="D1780">
        <f>NORMSINV(RAND())</f>
        <v>0</v>
      </c>
      <c r="E1780">
        <f>$W$25*EXP(($W$26-$W$28-0.5*$W$27^2)*C1780+$W$27*SQRT(C1780)*D1780)</f>
        <v>0</v>
      </c>
      <c r="F1780">
        <f>$W$30*(1+$W$31)^C1780</f>
        <v>0</v>
      </c>
      <c r="G1780">
        <f>$W$32*(1+$W$33)^C1780</f>
        <v>0</v>
      </c>
      <c r="H1780">
        <f>$W$34*(1+$W$35)^C1780</f>
        <v>0</v>
      </c>
      <c r="I1780">
        <f>MIN(E1780,F1780)</f>
        <v>0</v>
      </c>
      <c r="J1780">
        <f>MIN(E1780-I1780,G1780)</f>
        <v>0</v>
      </c>
      <c r="K1780">
        <f>MIN(E1780-I1780-J1780,H1780)</f>
        <v>0</v>
      </c>
      <c r="L1780">
        <f>E1780-I1780-J1780-K1780</f>
        <v>0</v>
      </c>
      <c r="M1780">
        <f>IF((I1780+J1780+(1-$W$36)*L1780)/$W$39&gt;=$W$38,1,0)</f>
        <v>0</v>
      </c>
      <c r="N1780">
        <f>IF(M1780=1,$W$37,$W$36)*L1780</f>
        <v>0</v>
      </c>
      <c r="O1780">
        <f>EXP(-$W$26*C1780)*I1780</f>
        <v>0</v>
      </c>
      <c r="P1780">
        <f>EXP(-$W$26*C1780)*J1780</f>
        <v>0</v>
      </c>
      <c r="Q1780">
        <f>EXP(-$W$26*C1780)*K1780</f>
        <v>0</v>
      </c>
      <c r="R1780">
        <f>EXP(-$W$26*C1780)*(L1780-N1780)</f>
        <v>0</v>
      </c>
      <c r="S1780">
        <f>EXP(-$W$26*C1780)*N1780</f>
        <v>0</v>
      </c>
      <c r="T1780">
        <f>EXP(-$W$26*C1780)*E1780</f>
        <v>0</v>
      </c>
    </row>
    <row r="1781" spans="1:20">
      <c r="A1781">
        <v>1772</v>
      </c>
      <c r="B1781">
        <f>RAND()</f>
        <v>0</v>
      </c>
      <c r="C1781">
        <f>IF(B1781&lt;$W$41,3,IF(B1781&lt;$W$41+$W$42,4,5))</f>
        <v>0</v>
      </c>
      <c r="D1781">
        <f>NORMSINV(RAND())</f>
        <v>0</v>
      </c>
      <c r="E1781">
        <f>$W$25*EXP(($W$26-$W$28-0.5*$W$27^2)*C1781+$W$27*SQRT(C1781)*D1781)</f>
        <v>0</v>
      </c>
      <c r="F1781">
        <f>$W$30*(1+$W$31)^C1781</f>
        <v>0</v>
      </c>
      <c r="G1781">
        <f>$W$32*(1+$W$33)^C1781</f>
        <v>0</v>
      </c>
      <c r="H1781">
        <f>$W$34*(1+$W$35)^C1781</f>
        <v>0</v>
      </c>
      <c r="I1781">
        <f>MIN(E1781,F1781)</f>
        <v>0</v>
      </c>
      <c r="J1781">
        <f>MIN(E1781-I1781,G1781)</f>
        <v>0</v>
      </c>
      <c r="K1781">
        <f>MIN(E1781-I1781-J1781,H1781)</f>
        <v>0</v>
      </c>
      <c r="L1781">
        <f>E1781-I1781-J1781-K1781</f>
        <v>0</v>
      </c>
      <c r="M1781">
        <f>IF((I1781+J1781+(1-$W$36)*L1781)/$W$39&gt;=$W$38,1,0)</f>
        <v>0</v>
      </c>
      <c r="N1781">
        <f>IF(M1781=1,$W$37,$W$36)*L1781</f>
        <v>0</v>
      </c>
      <c r="O1781">
        <f>EXP(-$W$26*C1781)*I1781</f>
        <v>0</v>
      </c>
      <c r="P1781">
        <f>EXP(-$W$26*C1781)*J1781</f>
        <v>0</v>
      </c>
      <c r="Q1781">
        <f>EXP(-$W$26*C1781)*K1781</f>
        <v>0</v>
      </c>
      <c r="R1781">
        <f>EXP(-$W$26*C1781)*(L1781-N1781)</f>
        <v>0</v>
      </c>
      <c r="S1781">
        <f>EXP(-$W$26*C1781)*N1781</f>
        <v>0</v>
      </c>
      <c r="T1781">
        <f>EXP(-$W$26*C1781)*E1781</f>
        <v>0</v>
      </c>
    </row>
    <row r="1782" spans="1:20">
      <c r="A1782">
        <v>1773</v>
      </c>
      <c r="B1782">
        <f>RAND()</f>
        <v>0</v>
      </c>
      <c r="C1782">
        <f>IF(B1782&lt;$W$41,3,IF(B1782&lt;$W$41+$W$42,4,5))</f>
        <v>0</v>
      </c>
      <c r="D1782">
        <f>NORMSINV(RAND())</f>
        <v>0</v>
      </c>
      <c r="E1782">
        <f>$W$25*EXP(($W$26-$W$28-0.5*$W$27^2)*C1782+$W$27*SQRT(C1782)*D1782)</f>
        <v>0</v>
      </c>
      <c r="F1782">
        <f>$W$30*(1+$W$31)^C1782</f>
        <v>0</v>
      </c>
      <c r="G1782">
        <f>$W$32*(1+$W$33)^C1782</f>
        <v>0</v>
      </c>
      <c r="H1782">
        <f>$W$34*(1+$W$35)^C1782</f>
        <v>0</v>
      </c>
      <c r="I1782">
        <f>MIN(E1782,F1782)</f>
        <v>0</v>
      </c>
      <c r="J1782">
        <f>MIN(E1782-I1782,G1782)</f>
        <v>0</v>
      </c>
      <c r="K1782">
        <f>MIN(E1782-I1782-J1782,H1782)</f>
        <v>0</v>
      </c>
      <c r="L1782">
        <f>E1782-I1782-J1782-K1782</f>
        <v>0</v>
      </c>
      <c r="M1782">
        <f>IF((I1782+J1782+(1-$W$36)*L1782)/$W$39&gt;=$W$38,1,0)</f>
        <v>0</v>
      </c>
      <c r="N1782">
        <f>IF(M1782=1,$W$37,$W$36)*L1782</f>
        <v>0</v>
      </c>
      <c r="O1782">
        <f>EXP(-$W$26*C1782)*I1782</f>
        <v>0</v>
      </c>
      <c r="P1782">
        <f>EXP(-$W$26*C1782)*J1782</f>
        <v>0</v>
      </c>
      <c r="Q1782">
        <f>EXP(-$W$26*C1782)*K1782</f>
        <v>0</v>
      </c>
      <c r="R1782">
        <f>EXP(-$W$26*C1782)*(L1782-N1782)</f>
        <v>0</v>
      </c>
      <c r="S1782">
        <f>EXP(-$W$26*C1782)*N1782</f>
        <v>0</v>
      </c>
      <c r="T1782">
        <f>EXP(-$W$26*C1782)*E1782</f>
        <v>0</v>
      </c>
    </row>
    <row r="1783" spans="1:20">
      <c r="A1783">
        <v>1774</v>
      </c>
      <c r="B1783">
        <f>RAND()</f>
        <v>0</v>
      </c>
      <c r="C1783">
        <f>IF(B1783&lt;$W$41,3,IF(B1783&lt;$W$41+$W$42,4,5))</f>
        <v>0</v>
      </c>
      <c r="D1783">
        <f>NORMSINV(RAND())</f>
        <v>0</v>
      </c>
      <c r="E1783">
        <f>$W$25*EXP(($W$26-$W$28-0.5*$W$27^2)*C1783+$W$27*SQRT(C1783)*D1783)</f>
        <v>0</v>
      </c>
      <c r="F1783">
        <f>$W$30*(1+$W$31)^C1783</f>
        <v>0</v>
      </c>
      <c r="G1783">
        <f>$W$32*(1+$W$33)^C1783</f>
        <v>0</v>
      </c>
      <c r="H1783">
        <f>$W$34*(1+$W$35)^C1783</f>
        <v>0</v>
      </c>
      <c r="I1783">
        <f>MIN(E1783,F1783)</f>
        <v>0</v>
      </c>
      <c r="J1783">
        <f>MIN(E1783-I1783,G1783)</f>
        <v>0</v>
      </c>
      <c r="K1783">
        <f>MIN(E1783-I1783-J1783,H1783)</f>
        <v>0</v>
      </c>
      <c r="L1783">
        <f>E1783-I1783-J1783-K1783</f>
        <v>0</v>
      </c>
      <c r="M1783">
        <f>IF((I1783+J1783+(1-$W$36)*L1783)/$W$39&gt;=$W$38,1,0)</f>
        <v>0</v>
      </c>
      <c r="N1783">
        <f>IF(M1783=1,$W$37,$W$36)*L1783</f>
        <v>0</v>
      </c>
      <c r="O1783">
        <f>EXP(-$W$26*C1783)*I1783</f>
        <v>0</v>
      </c>
      <c r="P1783">
        <f>EXP(-$W$26*C1783)*J1783</f>
        <v>0</v>
      </c>
      <c r="Q1783">
        <f>EXP(-$W$26*C1783)*K1783</f>
        <v>0</v>
      </c>
      <c r="R1783">
        <f>EXP(-$W$26*C1783)*(L1783-N1783)</f>
        <v>0</v>
      </c>
      <c r="S1783">
        <f>EXP(-$W$26*C1783)*N1783</f>
        <v>0</v>
      </c>
      <c r="T1783">
        <f>EXP(-$W$26*C1783)*E1783</f>
        <v>0</v>
      </c>
    </row>
    <row r="1784" spans="1:20">
      <c r="A1784">
        <v>1775</v>
      </c>
      <c r="B1784">
        <f>RAND()</f>
        <v>0</v>
      </c>
      <c r="C1784">
        <f>IF(B1784&lt;$W$41,3,IF(B1784&lt;$W$41+$W$42,4,5))</f>
        <v>0</v>
      </c>
      <c r="D1784">
        <f>NORMSINV(RAND())</f>
        <v>0</v>
      </c>
      <c r="E1784">
        <f>$W$25*EXP(($W$26-$W$28-0.5*$W$27^2)*C1784+$W$27*SQRT(C1784)*D1784)</f>
        <v>0</v>
      </c>
      <c r="F1784">
        <f>$W$30*(1+$W$31)^C1784</f>
        <v>0</v>
      </c>
      <c r="G1784">
        <f>$W$32*(1+$W$33)^C1784</f>
        <v>0</v>
      </c>
      <c r="H1784">
        <f>$W$34*(1+$W$35)^C1784</f>
        <v>0</v>
      </c>
      <c r="I1784">
        <f>MIN(E1784,F1784)</f>
        <v>0</v>
      </c>
      <c r="J1784">
        <f>MIN(E1784-I1784,G1784)</f>
        <v>0</v>
      </c>
      <c r="K1784">
        <f>MIN(E1784-I1784-J1784,H1784)</f>
        <v>0</v>
      </c>
      <c r="L1784">
        <f>E1784-I1784-J1784-K1784</f>
        <v>0</v>
      </c>
      <c r="M1784">
        <f>IF((I1784+J1784+(1-$W$36)*L1784)/$W$39&gt;=$W$38,1,0)</f>
        <v>0</v>
      </c>
      <c r="N1784">
        <f>IF(M1784=1,$W$37,$W$36)*L1784</f>
        <v>0</v>
      </c>
      <c r="O1784">
        <f>EXP(-$W$26*C1784)*I1784</f>
        <v>0</v>
      </c>
      <c r="P1784">
        <f>EXP(-$W$26*C1784)*J1784</f>
        <v>0</v>
      </c>
      <c r="Q1784">
        <f>EXP(-$W$26*C1784)*K1784</f>
        <v>0</v>
      </c>
      <c r="R1784">
        <f>EXP(-$W$26*C1784)*(L1784-N1784)</f>
        <v>0</v>
      </c>
      <c r="S1784">
        <f>EXP(-$W$26*C1784)*N1784</f>
        <v>0</v>
      </c>
      <c r="T1784">
        <f>EXP(-$W$26*C1784)*E1784</f>
        <v>0</v>
      </c>
    </row>
    <row r="1785" spans="1:20">
      <c r="A1785">
        <v>1776</v>
      </c>
      <c r="B1785">
        <f>RAND()</f>
        <v>0</v>
      </c>
      <c r="C1785">
        <f>IF(B1785&lt;$W$41,3,IF(B1785&lt;$W$41+$W$42,4,5))</f>
        <v>0</v>
      </c>
      <c r="D1785">
        <f>NORMSINV(RAND())</f>
        <v>0</v>
      </c>
      <c r="E1785">
        <f>$W$25*EXP(($W$26-$W$28-0.5*$W$27^2)*C1785+$W$27*SQRT(C1785)*D1785)</f>
        <v>0</v>
      </c>
      <c r="F1785">
        <f>$W$30*(1+$W$31)^C1785</f>
        <v>0</v>
      </c>
      <c r="G1785">
        <f>$W$32*(1+$W$33)^C1785</f>
        <v>0</v>
      </c>
      <c r="H1785">
        <f>$W$34*(1+$W$35)^C1785</f>
        <v>0</v>
      </c>
      <c r="I1785">
        <f>MIN(E1785,F1785)</f>
        <v>0</v>
      </c>
      <c r="J1785">
        <f>MIN(E1785-I1785,G1785)</f>
        <v>0</v>
      </c>
      <c r="K1785">
        <f>MIN(E1785-I1785-J1785,H1785)</f>
        <v>0</v>
      </c>
      <c r="L1785">
        <f>E1785-I1785-J1785-K1785</f>
        <v>0</v>
      </c>
      <c r="M1785">
        <f>IF((I1785+J1785+(1-$W$36)*L1785)/$W$39&gt;=$W$38,1,0)</f>
        <v>0</v>
      </c>
      <c r="N1785">
        <f>IF(M1785=1,$W$37,$W$36)*L1785</f>
        <v>0</v>
      </c>
      <c r="O1785">
        <f>EXP(-$W$26*C1785)*I1785</f>
        <v>0</v>
      </c>
      <c r="P1785">
        <f>EXP(-$W$26*C1785)*J1785</f>
        <v>0</v>
      </c>
      <c r="Q1785">
        <f>EXP(-$W$26*C1785)*K1785</f>
        <v>0</v>
      </c>
      <c r="R1785">
        <f>EXP(-$W$26*C1785)*(L1785-N1785)</f>
        <v>0</v>
      </c>
      <c r="S1785">
        <f>EXP(-$W$26*C1785)*N1785</f>
        <v>0</v>
      </c>
      <c r="T1785">
        <f>EXP(-$W$26*C1785)*E1785</f>
        <v>0</v>
      </c>
    </row>
    <row r="1786" spans="1:20">
      <c r="A1786">
        <v>1777</v>
      </c>
      <c r="B1786">
        <f>RAND()</f>
        <v>0</v>
      </c>
      <c r="C1786">
        <f>IF(B1786&lt;$W$41,3,IF(B1786&lt;$W$41+$W$42,4,5))</f>
        <v>0</v>
      </c>
      <c r="D1786">
        <f>NORMSINV(RAND())</f>
        <v>0</v>
      </c>
      <c r="E1786">
        <f>$W$25*EXP(($W$26-$W$28-0.5*$W$27^2)*C1786+$W$27*SQRT(C1786)*D1786)</f>
        <v>0</v>
      </c>
      <c r="F1786">
        <f>$W$30*(1+$W$31)^C1786</f>
        <v>0</v>
      </c>
      <c r="G1786">
        <f>$W$32*(1+$W$33)^C1786</f>
        <v>0</v>
      </c>
      <c r="H1786">
        <f>$W$34*(1+$W$35)^C1786</f>
        <v>0</v>
      </c>
      <c r="I1786">
        <f>MIN(E1786,F1786)</f>
        <v>0</v>
      </c>
      <c r="J1786">
        <f>MIN(E1786-I1786,G1786)</f>
        <v>0</v>
      </c>
      <c r="K1786">
        <f>MIN(E1786-I1786-J1786,H1786)</f>
        <v>0</v>
      </c>
      <c r="L1786">
        <f>E1786-I1786-J1786-K1786</f>
        <v>0</v>
      </c>
      <c r="M1786">
        <f>IF((I1786+J1786+(1-$W$36)*L1786)/$W$39&gt;=$W$38,1,0)</f>
        <v>0</v>
      </c>
      <c r="N1786">
        <f>IF(M1786=1,$W$37,$W$36)*L1786</f>
        <v>0</v>
      </c>
      <c r="O1786">
        <f>EXP(-$W$26*C1786)*I1786</f>
        <v>0</v>
      </c>
      <c r="P1786">
        <f>EXP(-$W$26*C1786)*J1786</f>
        <v>0</v>
      </c>
      <c r="Q1786">
        <f>EXP(-$W$26*C1786)*K1786</f>
        <v>0</v>
      </c>
      <c r="R1786">
        <f>EXP(-$W$26*C1786)*(L1786-N1786)</f>
        <v>0</v>
      </c>
      <c r="S1786">
        <f>EXP(-$W$26*C1786)*N1786</f>
        <v>0</v>
      </c>
      <c r="T1786">
        <f>EXP(-$W$26*C1786)*E1786</f>
        <v>0</v>
      </c>
    </row>
    <row r="1787" spans="1:20">
      <c r="A1787">
        <v>1778</v>
      </c>
      <c r="B1787">
        <f>RAND()</f>
        <v>0</v>
      </c>
      <c r="C1787">
        <f>IF(B1787&lt;$W$41,3,IF(B1787&lt;$W$41+$W$42,4,5))</f>
        <v>0</v>
      </c>
      <c r="D1787">
        <f>NORMSINV(RAND())</f>
        <v>0</v>
      </c>
      <c r="E1787">
        <f>$W$25*EXP(($W$26-$W$28-0.5*$W$27^2)*C1787+$W$27*SQRT(C1787)*D1787)</f>
        <v>0</v>
      </c>
      <c r="F1787">
        <f>$W$30*(1+$W$31)^C1787</f>
        <v>0</v>
      </c>
      <c r="G1787">
        <f>$W$32*(1+$W$33)^C1787</f>
        <v>0</v>
      </c>
      <c r="H1787">
        <f>$W$34*(1+$W$35)^C1787</f>
        <v>0</v>
      </c>
      <c r="I1787">
        <f>MIN(E1787,F1787)</f>
        <v>0</v>
      </c>
      <c r="J1787">
        <f>MIN(E1787-I1787,G1787)</f>
        <v>0</v>
      </c>
      <c r="K1787">
        <f>MIN(E1787-I1787-J1787,H1787)</f>
        <v>0</v>
      </c>
      <c r="L1787">
        <f>E1787-I1787-J1787-K1787</f>
        <v>0</v>
      </c>
      <c r="M1787">
        <f>IF((I1787+J1787+(1-$W$36)*L1787)/$W$39&gt;=$W$38,1,0)</f>
        <v>0</v>
      </c>
      <c r="N1787">
        <f>IF(M1787=1,$W$37,$W$36)*L1787</f>
        <v>0</v>
      </c>
      <c r="O1787">
        <f>EXP(-$W$26*C1787)*I1787</f>
        <v>0</v>
      </c>
      <c r="P1787">
        <f>EXP(-$W$26*C1787)*J1787</f>
        <v>0</v>
      </c>
      <c r="Q1787">
        <f>EXP(-$W$26*C1787)*K1787</f>
        <v>0</v>
      </c>
      <c r="R1787">
        <f>EXP(-$W$26*C1787)*(L1787-N1787)</f>
        <v>0</v>
      </c>
      <c r="S1787">
        <f>EXP(-$W$26*C1787)*N1787</f>
        <v>0</v>
      </c>
      <c r="T1787">
        <f>EXP(-$W$26*C1787)*E1787</f>
        <v>0</v>
      </c>
    </row>
    <row r="1788" spans="1:20">
      <c r="A1788">
        <v>1779</v>
      </c>
      <c r="B1788">
        <f>RAND()</f>
        <v>0</v>
      </c>
      <c r="C1788">
        <f>IF(B1788&lt;$W$41,3,IF(B1788&lt;$W$41+$W$42,4,5))</f>
        <v>0</v>
      </c>
      <c r="D1788">
        <f>NORMSINV(RAND())</f>
        <v>0</v>
      </c>
      <c r="E1788">
        <f>$W$25*EXP(($W$26-$W$28-0.5*$W$27^2)*C1788+$W$27*SQRT(C1788)*D1788)</f>
        <v>0</v>
      </c>
      <c r="F1788">
        <f>$W$30*(1+$W$31)^C1788</f>
        <v>0</v>
      </c>
      <c r="G1788">
        <f>$W$32*(1+$W$33)^C1788</f>
        <v>0</v>
      </c>
      <c r="H1788">
        <f>$W$34*(1+$W$35)^C1788</f>
        <v>0</v>
      </c>
      <c r="I1788">
        <f>MIN(E1788,F1788)</f>
        <v>0</v>
      </c>
      <c r="J1788">
        <f>MIN(E1788-I1788,G1788)</f>
        <v>0</v>
      </c>
      <c r="K1788">
        <f>MIN(E1788-I1788-J1788,H1788)</f>
        <v>0</v>
      </c>
      <c r="L1788">
        <f>E1788-I1788-J1788-K1788</f>
        <v>0</v>
      </c>
      <c r="M1788">
        <f>IF((I1788+J1788+(1-$W$36)*L1788)/$W$39&gt;=$W$38,1,0)</f>
        <v>0</v>
      </c>
      <c r="N1788">
        <f>IF(M1788=1,$W$37,$W$36)*L1788</f>
        <v>0</v>
      </c>
      <c r="O1788">
        <f>EXP(-$W$26*C1788)*I1788</f>
        <v>0</v>
      </c>
      <c r="P1788">
        <f>EXP(-$W$26*C1788)*J1788</f>
        <v>0</v>
      </c>
      <c r="Q1788">
        <f>EXP(-$W$26*C1788)*K1788</f>
        <v>0</v>
      </c>
      <c r="R1788">
        <f>EXP(-$W$26*C1788)*(L1788-N1788)</f>
        <v>0</v>
      </c>
      <c r="S1788">
        <f>EXP(-$W$26*C1788)*N1788</f>
        <v>0</v>
      </c>
      <c r="T1788">
        <f>EXP(-$W$26*C1788)*E1788</f>
        <v>0</v>
      </c>
    </row>
    <row r="1789" spans="1:20">
      <c r="A1789">
        <v>1780</v>
      </c>
      <c r="B1789">
        <f>RAND()</f>
        <v>0</v>
      </c>
      <c r="C1789">
        <f>IF(B1789&lt;$W$41,3,IF(B1789&lt;$W$41+$W$42,4,5))</f>
        <v>0</v>
      </c>
      <c r="D1789">
        <f>NORMSINV(RAND())</f>
        <v>0</v>
      </c>
      <c r="E1789">
        <f>$W$25*EXP(($W$26-$W$28-0.5*$W$27^2)*C1789+$W$27*SQRT(C1789)*D1789)</f>
        <v>0</v>
      </c>
      <c r="F1789">
        <f>$W$30*(1+$W$31)^C1789</f>
        <v>0</v>
      </c>
      <c r="G1789">
        <f>$W$32*(1+$W$33)^C1789</f>
        <v>0</v>
      </c>
      <c r="H1789">
        <f>$W$34*(1+$W$35)^C1789</f>
        <v>0</v>
      </c>
      <c r="I1789">
        <f>MIN(E1789,F1789)</f>
        <v>0</v>
      </c>
      <c r="J1789">
        <f>MIN(E1789-I1789,G1789)</f>
        <v>0</v>
      </c>
      <c r="K1789">
        <f>MIN(E1789-I1789-J1789,H1789)</f>
        <v>0</v>
      </c>
      <c r="L1789">
        <f>E1789-I1789-J1789-K1789</f>
        <v>0</v>
      </c>
      <c r="M1789">
        <f>IF((I1789+J1789+(1-$W$36)*L1789)/$W$39&gt;=$W$38,1,0)</f>
        <v>0</v>
      </c>
      <c r="N1789">
        <f>IF(M1789=1,$W$37,$W$36)*L1789</f>
        <v>0</v>
      </c>
      <c r="O1789">
        <f>EXP(-$W$26*C1789)*I1789</f>
        <v>0</v>
      </c>
      <c r="P1789">
        <f>EXP(-$W$26*C1789)*J1789</f>
        <v>0</v>
      </c>
      <c r="Q1789">
        <f>EXP(-$W$26*C1789)*K1789</f>
        <v>0</v>
      </c>
      <c r="R1789">
        <f>EXP(-$W$26*C1789)*(L1789-N1789)</f>
        <v>0</v>
      </c>
      <c r="S1789">
        <f>EXP(-$W$26*C1789)*N1789</f>
        <v>0</v>
      </c>
      <c r="T1789">
        <f>EXP(-$W$26*C1789)*E1789</f>
        <v>0</v>
      </c>
    </row>
    <row r="1790" spans="1:20">
      <c r="A1790">
        <v>1781</v>
      </c>
      <c r="B1790">
        <f>RAND()</f>
        <v>0</v>
      </c>
      <c r="C1790">
        <f>IF(B1790&lt;$W$41,3,IF(B1790&lt;$W$41+$W$42,4,5))</f>
        <v>0</v>
      </c>
      <c r="D1790">
        <f>NORMSINV(RAND())</f>
        <v>0</v>
      </c>
      <c r="E1790">
        <f>$W$25*EXP(($W$26-$W$28-0.5*$W$27^2)*C1790+$W$27*SQRT(C1790)*D1790)</f>
        <v>0</v>
      </c>
      <c r="F1790">
        <f>$W$30*(1+$W$31)^C1790</f>
        <v>0</v>
      </c>
      <c r="G1790">
        <f>$W$32*(1+$W$33)^C1790</f>
        <v>0</v>
      </c>
      <c r="H1790">
        <f>$W$34*(1+$W$35)^C1790</f>
        <v>0</v>
      </c>
      <c r="I1790">
        <f>MIN(E1790,F1790)</f>
        <v>0</v>
      </c>
      <c r="J1790">
        <f>MIN(E1790-I1790,G1790)</f>
        <v>0</v>
      </c>
      <c r="K1790">
        <f>MIN(E1790-I1790-J1790,H1790)</f>
        <v>0</v>
      </c>
      <c r="L1790">
        <f>E1790-I1790-J1790-K1790</f>
        <v>0</v>
      </c>
      <c r="M1790">
        <f>IF((I1790+J1790+(1-$W$36)*L1790)/$W$39&gt;=$W$38,1,0)</f>
        <v>0</v>
      </c>
      <c r="N1790">
        <f>IF(M1790=1,$W$37,$W$36)*L1790</f>
        <v>0</v>
      </c>
      <c r="O1790">
        <f>EXP(-$W$26*C1790)*I1790</f>
        <v>0</v>
      </c>
      <c r="P1790">
        <f>EXP(-$W$26*C1790)*J1790</f>
        <v>0</v>
      </c>
      <c r="Q1790">
        <f>EXP(-$W$26*C1790)*K1790</f>
        <v>0</v>
      </c>
      <c r="R1790">
        <f>EXP(-$W$26*C1790)*(L1790-N1790)</f>
        <v>0</v>
      </c>
      <c r="S1790">
        <f>EXP(-$W$26*C1790)*N1790</f>
        <v>0</v>
      </c>
      <c r="T1790">
        <f>EXP(-$W$26*C1790)*E1790</f>
        <v>0</v>
      </c>
    </row>
    <row r="1791" spans="1:20">
      <c r="A1791">
        <v>1782</v>
      </c>
      <c r="B1791">
        <f>RAND()</f>
        <v>0</v>
      </c>
      <c r="C1791">
        <f>IF(B1791&lt;$W$41,3,IF(B1791&lt;$W$41+$W$42,4,5))</f>
        <v>0</v>
      </c>
      <c r="D1791">
        <f>NORMSINV(RAND())</f>
        <v>0</v>
      </c>
      <c r="E1791">
        <f>$W$25*EXP(($W$26-$W$28-0.5*$W$27^2)*C1791+$W$27*SQRT(C1791)*D1791)</f>
        <v>0</v>
      </c>
      <c r="F1791">
        <f>$W$30*(1+$W$31)^C1791</f>
        <v>0</v>
      </c>
      <c r="G1791">
        <f>$W$32*(1+$W$33)^C1791</f>
        <v>0</v>
      </c>
      <c r="H1791">
        <f>$W$34*(1+$W$35)^C1791</f>
        <v>0</v>
      </c>
      <c r="I1791">
        <f>MIN(E1791,F1791)</f>
        <v>0</v>
      </c>
      <c r="J1791">
        <f>MIN(E1791-I1791,G1791)</f>
        <v>0</v>
      </c>
      <c r="K1791">
        <f>MIN(E1791-I1791-J1791,H1791)</f>
        <v>0</v>
      </c>
      <c r="L1791">
        <f>E1791-I1791-J1791-K1791</f>
        <v>0</v>
      </c>
      <c r="M1791">
        <f>IF((I1791+J1791+(1-$W$36)*L1791)/$W$39&gt;=$W$38,1,0)</f>
        <v>0</v>
      </c>
      <c r="N1791">
        <f>IF(M1791=1,$W$37,$W$36)*L1791</f>
        <v>0</v>
      </c>
      <c r="O1791">
        <f>EXP(-$W$26*C1791)*I1791</f>
        <v>0</v>
      </c>
      <c r="P1791">
        <f>EXP(-$W$26*C1791)*J1791</f>
        <v>0</v>
      </c>
      <c r="Q1791">
        <f>EXP(-$W$26*C1791)*K1791</f>
        <v>0</v>
      </c>
      <c r="R1791">
        <f>EXP(-$W$26*C1791)*(L1791-N1791)</f>
        <v>0</v>
      </c>
      <c r="S1791">
        <f>EXP(-$W$26*C1791)*N1791</f>
        <v>0</v>
      </c>
      <c r="T1791">
        <f>EXP(-$W$26*C1791)*E1791</f>
        <v>0</v>
      </c>
    </row>
    <row r="1792" spans="1:20">
      <c r="A1792">
        <v>1783</v>
      </c>
      <c r="B1792">
        <f>RAND()</f>
        <v>0</v>
      </c>
      <c r="C1792">
        <f>IF(B1792&lt;$W$41,3,IF(B1792&lt;$W$41+$W$42,4,5))</f>
        <v>0</v>
      </c>
      <c r="D1792">
        <f>NORMSINV(RAND())</f>
        <v>0</v>
      </c>
      <c r="E1792">
        <f>$W$25*EXP(($W$26-$W$28-0.5*$W$27^2)*C1792+$W$27*SQRT(C1792)*D1792)</f>
        <v>0</v>
      </c>
      <c r="F1792">
        <f>$W$30*(1+$W$31)^C1792</f>
        <v>0</v>
      </c>
      <c r="G1792">
        <f>$W$32*(1+$W$33)^C1792</f>
        <v>0</v>
      </c>
      <c r="H1792">
        <f>$W$34*(1+$W$35)^C1792</f>
        <v>0</v>
      </c>
      <c r="I1792">
        <f>MIN(E1792,F1792)</f>
        <v>0</v>
      </c>
      <c r="J1792">
        <f>MIN(E1792-I1792,G1792)</f>
        <v>0</v>
      </c>
      <c r="K1792">
        <f>MIN(E1792-I1792-J1792,H1792)</f>
        <v>0</v>
      </c>
      <c r="L1792">
        <f>E1792-I1792-J1792-K1792</f>
        <v>0</v>
      </c>
      <c r="M1792">
        <f>IF((I1792+J1792+(1-$W$36)*L1792)/$W$39&gt;=$W$38,1,0)</f>
        <v>0</v>
      </c>
      <c r="N1792">
        <f>IF(M1792=1,$W$37,$W$36)*L1792</f>
        <v>0</v>
      </c>
      <c r="O1792">
        <f>EXP(-$W$26*C1792)*I1792</f>
        <v>0</v>
      </c>
      <c r="P1792">
        <f>EXP(-$W$26*C1792)*J1792</f>
        <v>0</v>
      </c>
      <c r="Q1792">
        <f>EXP(-$W$26*C1792)*K1792</f>
        <v>0</v>
      </c>
      <c r="R1792">
        <f>EXP(-$W$26*C1792)*(L1792-N1792)</f>
        <v>0</v>
      </c>
      <c r="S1792">
        <f>EXP(-$W$26*C1792)*N1792</f>
        <v>0</v>
      </c>
      <c r="T1792">
        <f>EXP(-$W$26*C1792)*E1792</f>
        <v>0</v>
      </c>
    </row>
    <row r="1793" spans="1:20">
      <c r="A1793">
        <v>1784</v>
      </c>
      <c r="B1793">
        <f>RAND()</f>
        <v>0</v>
      </c>
      <c r="C1793">
        <f>IF(B1793&lt;$W$41,3,IF(B1793&lt;$W$41+$W$42,4,5))</f>
        <v>0</v>
      </c>
      <c r="D1793">
        <f>NORMSINV(RAND())</f>
        <v>0</v>
      </c>
      <c r="E1793">
        <f>$W$25*EXP(($W$26-$W$28-0.5*$W$27^2)*C1793+$W$27*SQRT(C1793)*D1793)</f>
        <v>0</v>
      </c>
      <c r="F1793">
        <f>$W$30*(1+$W$31)^C1793</f>
        <v>0</v>
      </c>
      <c r="G1793">
        <f>$W$32*(1+$W$33)^C1793</f>
        <v>0</v>
      </c>
      <c r="H1793">
        <f>$W$34*(1+$W$35)^C1793</f>
        <v>0</v>
      </c>
      <c r="I1793">
        <f>MIN(E1793,F1793)</f>
        <v>0</v>
      </c>
      <c r="J1793">
        <f>MIN(E1793-I1793,G1793)</f>
        <v>0</v>
      </c>
      <c r="K1793">
        <f>MIN(E1793-I1793-J1793,H1793)</f>
        <v>0</v>
      </c>
      <c r="L1793">
        <f>E1793-I1793-J1793-K1793</f>
        <v>0</v>
      </c>
      <c r="M1793">
        <f>IF((I1793+J1793+(1-$W$36)*L1793)/$W$39&gt;=$W$38,1,0)</f>
        <v>0</v>
      </c>
      <c r="N1793">
        <f>IF(M1793=1,$W$37,$W$36)*L1793</f>
        <v>0</v>
      </c>
      <c r="O1793">
        <f>EXP(-$W$26*C1793)*I1793</f>
        <v>0</v>
      </c>
      <c r="P1793">
        <f>EXP(-$W$26*C1793)*J1793</f>
        <v>0</v>
      </c>
      <c r="Q1793">
        <f>EXP(-$W$26*C1793)*K1793</f>
        <v>0</v>
      </c>
      <c r="R1793">
        <f>EXP(-$W$26*C1793)*(L1793-N1793)</f>
        <v>0</v>
      </c>
      <c r="S1793">
        <f>EXP(-$W$26*C1793)*N1793</f>
        <v>0</v>
      </c>
      <c r="T1793">
        <f>EXP(-$W$26*C1793)*E1793</f>
        <v>0</v>
      </c>
    </row>
    <row r="1794" spans="1:20">
      <c r="A1794">
        <v>1785</v>
      </c>
      <c r="B1794">
        <f>RAND()</f>
        <v>0</v>
      </c>
      <c r="C1794">
        <f>IF(B1794&lt;$W$41,3,IF(B1794&lt;$W$41+$W$42,4,5))</f>
        <v>0</v>
      </c>
      <c r="D1794">
        <f>NORMSINV(RAND())</f>
        <v>0</v>
      </c>
      <c r="E1794">
        <f>$W$25*EXP(($W$26-$W$28-0.5*$W$27^2)*C1794+$W$27*SQRT(C1794)*D1794)</f>
        <v>0</v>
      </c>
      <c r="F1794">
        <f>$W$30*(1+$W$31)^C1794</f>
        <v>0</v>
      </c>
      <c r="G1794">
        <f>$W$32*(1+$W$33)^C1794</f>
        <v>0</v>
      </c>
      <c r="H1794">
        <f>$W$34*(1+$W$35)^C1794</f>
        <v>0</v>
      </c>
      <c r="I1794">
        <f>MIN(E1794,F1794)</f>
        <v>0</v>
      </c>
      <c r="J1794">
        <f>MIN(E1794-I1794,G1794)</f>
        <v>0</v>
      </c>
      <c r="K1794">
        <f>MIN(E1794-I1794-J1794,H1794)</f>
        <v>0</v>
      </c>
      <c r="L1794">
        <f>E1794-I1794-J1794-K1794</f>
        <v>0</v>
      </c>
      <c r="M1794">
        <f>IF((I1794+J1794+(1-$W$36)*L1794)/$W$39&gt;=$W$38,1,0)</f>
        <v>0</v>
      </c>
      <c r="N1794">
        <f>IF(M1794=1,$W$37,$W$36)*L1794</f>
        <v>0</v>
      </c>
      <c r="O1794">
        <f>EXP(-$W$26*C1794)*I1794</f>
        <v>0</v>
      </c>
      <c r="P1794">
        <f>EXP(-$W$26*C1794)*J1794</f>
        <v>0</v>
      </c>
      <c r="Q1794">
        <f>EXP(-$W$26*C1794)*K1794</f>
        <v>0</v>
      </c>
      <c r="R1794">
        <f>EXP(-$W$26*C1794)*(L1794-N1794)</f>
        <v>0</v>
      </c>
      <c r="S1794">
        <f>EXP(-$W$26*C1794)*N1794</f>
        <v>0</v>
      </c>
      <c r="T1794">
        <f>EXP(-$W$26*C1794)*E1794</f>
        <v>0</v>
      </c>
    </row>
    <row r="1795" spans="1:20">
      <c r="A1795">
        <v>1786</v>
      </c>
      <c r="B1795">
        <f>RAND()</f>
        <v>0</v>
      </c>
      <c r="C1795">
        <f>IF(B1795&lt;$W$41,3,IF(B1795&lt;$W$41+$W$42,4,5))</f>
        <v>0</v>
      </c>
      <c r="D1795">
        <f>NORMSINV(RAND())</f>
        <v>0</v>
      </c>
      <c r="E1795">
        <f>$W$25*EXP(($W$26-$W$28-0.5*$W$27^2)*C1795+$W$27*SQRT(C1795)*D1795)</f>
        <v>0</v>
      </c>
      <c r="F1795">
        <f>$W$30*(1+$W$31)^C1795</f>
        <v>0</v>
      </c>
      <c r="G1795">
        <f>$W$32*(1+$W$33)^C1795</f>
        <v>0</v>
      </c>
      <c r="H1795">
        <f>$W$34*(1+$W$35)^C1795</f>
        <v>0</v>
      </c>
      <c r="I1795">
        <f>MIN(E1795,F1795)</f>
        <v>0</v>
      </c>
      <c r="J1795">
        <f>MIN(E1795-I1795,G1795)</f>
        <v>0</v>
      </c>
      <c r="K1795">
        <f>MIN(E1795-I1795-J1795,H1795)</f>
        <v>0</v>
      </c>
      <c r="L1795">
        <f>E1795-I1795-J1795-K1795</f>
        <v>0</v>
      </c>
      <c r="M1795">
        <f>IF((I1795+J1795+(1-$W$36)*L1795)/$W$39&gt;=$W$38,1,0)</f>
        <v>0</v>
      </c>
      <c r="N1795">
        <f>IF(M1795=1,$W$37,$W$36)*L1795</f>
        <v>0</v>
      </c>
      <c r="O1795">
        <f>EXP(-$W$26*C1795)*I1795</f>
        <v>0</v>
      </c>
      <c r="P1795">
        <f>EXP(-$W$26*C1795)*J1795</f>
        <v>0</v>
      </c>
      <c r="Q1795">
        <f>EXP(-$W$26*C1795)*K1795</f>
        <v>0</v>
      </c>
      <c r="R1795">
        <f>EXP(-$W$26*C1795)*(L1795-N1795)</f>
        <v>0</v>
      </c>
      <c r="S1795">
        <f>EXP(-$W$26*C1795)*N1795</f>
        <v>0</v>
      </c>
      <c r="T1795">
        <f>EXP(-$W$26*C1795)*E1795</f>
        <v>0</v>
      </c>
    </row>
    <row r="1796" spans="1:20">
      <c r="A1796">
        <v>1787</v>
      </c>
      <c r="B1796">
        <f>RAND()</f>
        <v>0</v>
      </c>
      <c r="C1796">
        <f>IF(B1796&lt;$W$41,3,IF(B1796&lt;$W$41+$W$42,4,5))</f>
        <v>0</v>
      </c>
      <c r="D1796">
        <f>NORMSINV(RAND())</f>
        <v>0</v>
      </c>
      <c r="E1796">
        <f>$W$25*EXP(($W$26-$W$28-0.5*$W$27^2)*C1796+$W$27*SQRT(C1796)*D1796)</f>
        <v>0</v>
      </c>
      <c r="F1796">
        <f>$W$30*(1+$W$31)^C1796</f>
        <v>0</v>
      </c>
      <c r="G1796">
        <f>$W$32*(1+$W$33)^C1796</f>
        <v>0</v>
      </c>
      <c r="H1796">
        <f>$W$34*(1+$W$35)^C1796</f>
        <v>0</v>
      </c>
      <c r="I1796">
        <f>MIN(E1796,F1796)</f>
        <v>0</v>
      </c>
      <c r="J1796">
        <f>MIN(E1796-I1796,G1796)</f>
        <v>0</v>
      </c>
      <c r="K1796">
        <f>MIN(E1796-I1796-J1796,H1796)</f>
        <v>0</v>
      </c>
      <c r="L1796">
        <f>E1796-I1796-J1796-K1796</f>
        <v>0</v>
      </c>
      <c r="M1796">
        <f>IF((I1796+J1796+(1-$W$36)*L1796)/$W$39&gt;=$W$38,1,0)</f>
        <v>0</v>
      </c>
      <c r="N1796">
        <f>IF(M1796=1,$W$37,$W$36)*L1796</f>
        <v>0</v>
      </c>
      <c r="O1796">
        <f>EXP(-$W$26*C1796)*I1796</f>
        <v>0</v>
      </c>
      <c r="P1796">
        <f>EXP(-$W$26*C1796)*J1796</f>
        <v>0</v>
      </c>
      <c r="Q1796">
        <f>EXP(-$W$26*C1796)*K1796</f>
        <v>0</v>
      </c>
      <c r="R1796">
        <f>EXP(-$W$26*C1796)*(L1796-N1796)</f>
        <v>0</v>
      </c>
      <c r="S1796">
        <f>EXP(-$W$26*C1796)*N1796</f>
        <v>0</v>
      </c>
      <c r="T1796">
        <f>EXP(-$W$26*C1796)*E1796</f>
        <v>0</v>
      </c>
    </row>
    <row r="1797" spans="1:20">
      <c r="A1797">
        <v>1788</v>
      </c>
      <c r="B1797">
        <f>RAND()</f>
        <v>0</v>
      </c>
      <c r="C1797">
        <f>IF(B1797&lt;$W$41,3,IF(B1797&lt;$W$41+$W$42,4,5))</f>
        <v>0</v>
      </c>
      <c r="D1797">
        <f>NORMSINV(RAND())</f>
        <v>0</v>
      </c>
      <c r="E1797">
        <f>$W$25*EXP(($W$26-$W$28-0.5*$W$27^2)*C1797+$W$27*SQRT(C1797)*D1797)</f>
        <v>0</v>
      </c>
      <c r="F1797">
        <f>$W$30*(1+$W$31)^C1797</f>
        <v>0</v>
      </c>
      <c r="G1797">
        <f>$W$32*(1+$W$33)^C1797</f>
        <v>0</v>
      </c>
      <c r="H1797">
        <f>$W$34*(1+$W$35)^C1797</f>
        <v>0</v>
      </c>
      <c r="I1797">
        <f>MIN(E1797,F1797)</f>
        <v>0</v>
      </c>
      <c r="J1797">
        <f>MIN(E1797-I1797,G1797)</f>
        <v>0</v>
      </c>
      <c r="K1797">
        <f>MIN(E1797-I1797-J1797,H1797)</f>
        <v>0</v>
      </c>
      <c r="L1797">
        <f>E1797-I1797-J1797-K1797</f>
        <v>0</v>
      </c>
      <c r="M1797">
        <f>IF((I1797+J1797+(1-$W$36)*L1797)/$W$39&gt;=$W$38,1,0)</f>
        <v>0</v>
      </c>
      <c r="N1797">
        <f>IF(M1797=1,$W$37,$W$36)*L1797</f>
        <v>0</v>
      </c>
      <c r="O1797">
        <f>EXP(-$W$26*C1797)*I1797</f>
        <v>0</v>
      </c>
      <c r="P1797">
        <f>EXP(-$W$26*C1797)*J1797</f>
        <v>0</v>
      </c>
      <c r="Q1797">
        <f>EXP(-$W$26*C1797)*K1797</f>
        <v>0</v>
      </c>
      <c r="R1797">
        <f>EXP(-$W$26*C1797)*(L1797-N1797)</f>
        <v>0</v>
      </c>
      <c r="S1797">
        <f>EXP(-$W$26*C1797)*N1797</f>
        <v>0</v>
      </c>
      <c r="T1797">
        <f>EXP(-$W$26*C1797)*E1797</f>
        <v>0</v>
      </c>
    </row>
    <row r="1798" spans="1:20">
      <c r="A1798">
        <v>1789</v>
      </c>
      <c r="B1798">
        <f>RAND()</f>
        <v>0</v>
      </c>
      <c r="C1798">
        <f>IF(B1798&lt;$W$41,3,IF(B1798&lt;$W$41+$W$42,4,5))</f>
        <v>0</v>
      </c>
      <c r="D1798">
        <f>NORMSINV(RAND())</f>
        <v>0</v>
      </c>
      <c r="E1798">
        <f>$W$25*EXP(($W$26-$W$28-0.5*$W$27^2)*C1798+$W$27*SQRT(C1798)*D1798)</f>
        <v>0</v>
      </c>
      <c r="F1798">
        <f>$W$30*(1+$W$31)^C1798</f>
        <v>0</v>
      </c>
      <c r="G1798">
        <f>$W$32*(1+$W$33)^C1798</f>
        <v>0</v>
      </c>
      <c r="H1798">
        <f>$W$34*(1+$W$35)^C1798</f>
        <v>0</v>
      </c>
      <c r="I1798">
        <f>MIN(E1798,F1798)</f>
        <v>0</v>
      </c>
      <c r="J1798">
        <f>MIN(E1798-I1798,G1798)</f>
        <v>0</v>
      </c>
      <c r="K1798">
        <f>MIN(E1798-I1798-J1798,H1798)</f>
        <v>0</v>
      </c>
      <c r="L1798">
        <f>E1798-I1798-J1798-K1798</f>
        <v>0</v>
      </c>
      <c r="M1798">
        <f>IF((I1798+J1798+(1-$W$36)*L1798)/$W$39&gt;=$W$38,1,0)</f>
        <v>0</v>
      </c>
      <c r="N1798">
        <f>IF(M1798=1,$W$37,$W$36)*L1798</f>
        <v>0</v>
      </c>
      <c r="O1798">
        <f>EXP(-$W$26*C1798)*I1798</f>
        <v>0</v>
      </c>
      <c r="P1798">
        <f>EXP(-$W$26*C1798)*J1798</f>
        <v>0</v>
      </c>
      <c r="Q1798">
        <f>EXP(-$W$26*C1798)*K1798</f>
        <v>0</v>
      </c>
      <c r="R1798">
        <f>EXP(-$W$26*C1798)*(L1798-N1798)</f>
        <v>0</v>
      </c>
      <c r="S1798">
        <f>EXP(-$W$26*C1798)*N1798</f>
        <v>0</v>
      </c>
      <c r="T1798">
        <f>EXP(-$W$26*C1798)*E1798</f>
        <v>0</v>
      </c>
    </row>
    <row r="1799" spans="1:20">
      <c r="A1799">
        <v>1790</v>
      </c>
      <c r="B1799">
        <f>RAND()</f>
        <v>0</v>
      </c>
      <c r="C1799">
        <f>IF(B1799&lt;$W$41,3,IF(B1799&lt;$W$41+$W$42,4,5))</f>
        <v>0</v>
      </c>
      <c r="D1799">
        <f>NORMSINV(RAND())</f>
        <v>0</v>
      </c>
      <c r="E1799">
        <f>$W$25*EXP(($W$26-$W$28-0.5*$W$27^2)*C1799+$W$27*SQRT(C1799)*D1799)</f>
        <v>0</v>
      </c>
      <c r="F1799">
        <f>$W$30*(1+$W$31)^C1799</f>
        <v>0</v>
      </c>
      <c r="G1799">
        <f>$W$32*(1+$W$33)^C1799</f>
        <v>0</v>
      </c>
      <c r="H1799">
        <f>$W$34*(1+$W$35)^C1799</f>
        <v>0</v>
      </c>
      <c r="I1799">
        <f>MIN(E1799,F1799)</f>
        <v>0</v>
      </c>
      <c r="J1799">
        <f>MIN(E1799-I1799,G1799)</f>
        <v>0</v>
      </c>
      <c r="K1799">
        <f>MIN(E1799-I1799-J1799,H1799)</f>
        <v>0</v>
      </c>
      <c r="L1799">
        <f>E1799-I1799-J1799-K1799</f>
        <v>0</v>
      </c>
      <c r="M1799">
        <f>IF((I1799+J1799+(1-$W$36)*L1799)/$W$39&gt;=$W$38,1,0)</f>
        <v>0</v>
      </c>
      <c r="N1799">
        <f>IF(M1799=1,$W$37,$W$36)*L1799</f>
        <v>0</v>
      </c>
      <c r="O1799">
        <f>EXP(-$W$26*C1799)*I1799</f>
        <v>0</v>
      </c>
      <c r="P1799">
        <f>EXP(-$W$26*C1799)*J1799</f>
        <v>0</v>
      </c>
      <c r="Q1799">
        <f>EXP(-$W$26*C1799)*K1799</f>
        <v>0</v>
      </c>
      <c r="R1799">
        <f>EXP(-$W$26*C1799)*(L1799-N1799)</f>
        <v>0</v>
      </c>
      <c r="S1799">
        <f>EXP(-$W$26*C1799)*N1799</f>
        <v>0</v>
      </c>
      <c r="T1799">
        <f>EXP(-$W$26*C1799)*E1799</f>
        <v>0</v>
      </c>
    </row>
    <row r="1800" spans="1:20">
      <c r="A1800">
        <v>1791</v>
      </c>
      <c r="B1800">
        <f>RAND()</f>
        <v>0</v>
      </c>
      <c r="C1800">
        <f>IF(B1800&lt;$W$41,3,IF(B1800&lt;$W$41+$W$42,4,5))</f>
        <v>0</v>
      </c>
      <c r="D1800">
        <f>NORMSINV(RAND())</f>
        <v>0</v>
      </c>
      <c r="E1800">
        <f>$W$25*EXP(($W$26-$W$28-0.5*$W$27^2)*C1800+$W$27*SQRT(C1800)*D1800)</f>
        <v>0</v>
      </c>
      <c r="F1800">
        <f>$W$30*(1+$W$31)^C1800</f>
        <v>0</v>
      </c>
      <c r="G1800">
        <f>$W$32*(1+$W$33)^C1800</f>
        <v>0</v>
      </c>
      <c r="H1800">
        <f>$W$34*(1+$W$35)^C1800</f>
        <v>0</v>
      </c>
      <c r="I1800">
        <f>MIN(E1800,F1800)</f>
        <v>0</v>
      </c>
      <c r="J1800">
        <f>MIN(E1800-I1800,G1800)</f>
        <v>0</v>
      </c>
      <c r="K1800">
        <f>MIN(E1800-I1800-J1800,H1800)</f>
        <v>0</v>
      </c>
      <c r="L1800">
        <f>E1800-I1800-J1800-K1800</f>
        <v>0</v>
      </c>
      <c r="M1800">
        <f>IF((I1800+J1800+(1-$W$36)*L1800)/$W$39&gt;=$W$38,1,0)</f>
        <v>0</v>
      </c>
      <c r="N1800">
        <f>IF(M1800=1,$W$37,$W$36)*L1800</f>
        <v>0</v>
      </c>
      <c r="O1800">
        <f>EXP(-$W$26*C1800)*I1800</f>
        <v>0</v>
      </c>
      <c r="P1800">
        <f>EXP(-$W$26*C1800)*J1800</f>
        <v>0</v>
      </c>
      <c r="Q1800">
        <f>EXP(-$W$26*C1800)*K1800</f>
        <v>0</v>
      </c>
      <c r="R1800">
        <f>EXP(-$W$26*C1800)*(L1800-N1800)</f>
        <v>0</v>
      </c>
      <c r="S1800">
        <f>EXP(-$W$26*C1800)*N1800</f>
        <v>0</v>
      </c>
      <c r="T1800">
        <f>EXP(-$W$26*C1800)*E1800</f>
        <v>0</v>
      </c>
    </row>
    <row r="1801" spans="1:20">
      <c r="A1801">
        <v>1792</v>
      </c>
      <c r="B1801">
        <f>RAND()</f>
        <v>0</v>
      </c>
      <c r="C1801">
        <f>IF(B1801&lt;$W$41,3,IF(B1801&lt;$W$41+$W$42,4,5))</f>
        <v>0</v>
      </c>
      <c r="D1801">
        <f>NORMSINV(RAND())</f>
        <v>0</v>
      </c>
      <c r="E1801">
        <f>$W$25*EXP(($W$26-$W$28-0.5*$W$27^2)*C1801+$W$27*SQRT(C1801)*D1801)</f>
        <v>0</v>
      </c>
      <c r="F1801">
        <f>$W$30*(1+$W$31)^C1801</f>
        <v>0</v>
      </c>
      <c r="G1801">
        <f>$W$32*(1+$W$33)^C1801</f>
        <v>0</v>
      </c>
      <c r="H1801">
        <f>$W$34*(1+$W$35)^C1801</f>
        <v>0</v>
      </c>
      <c r="I1801">
        <f>MIN(E1801,F1801)</f>
        <v>0</v>
      </c>
      <c r="J1801">
        <f>MIN(E1801-I1801,G1801)</f>
        <v>0</v>
      </c>
      <c r="K1801">
        <f>MIN(E1801-I1801-J1801,H1801)</f>
        <v>0</v>
      </c>
      <c r="L1801">
        <f>E1801-I1801-J1801-K1801</f>
        <v>0</v>
      </c>
      <c r="M1801">
        <f>IF((I1801+J1801+(1-$W$36)*L1801)/$W$39&gt;=$W$38,1,0)</f>
        <v>0</v>
      </c>
      <c r="N1801">
        <f>IF(M1801=1,$W$37,$W$36)*L1801</f>
        <v>0</v>
      </c>
      <c r="O1801">
        <f>EXP(-$W$26*C1801)*I1801</f>
        <v>0</v>
      </c>
      <c r="P1801">
        <f>EXP(-$W$26*C1801)*J1801</f>
        <v>0</v>
      </c>
      <c r="Q1801">
        <f>EXP(-$W$26*C1801)*K1801</f>
        <v>0</v>
      </c>
      <c r="R1801">
        <f>EXP(-$W$26*C1801)*(L1801-N1801)</f>
        <v>0</v>
      </c>
      <c r="S1801">
        <f>EXP(-$W$26*C1801)*N1801</f>
        <v>0</v>
      </c>
      <c r="T1801">
        <f>EXP(-$W$26*C1801)*E1801</f>
        <v>0</v>
      </c>
    </row>
    <row r="1802" spans="1:20">
      <c r="A1802">
        <v>1793</v>
      </c>
      <c r="B1802">
        <f>RAND()</f>
        <v>0</v>
      </c>
      <c r="C1802">
        <f>IF(B1802&lt;$W$41,3,IF(B1802&lt;$W$41+$W$42,4,5))</f>
        <v>0</v>
      </c>
      <c r="D1802">
        <f>NORMSINV(RAND())</f>
        <v>0</v>
      </c>
      <c r="E1802">
        <f>$W$25*EXP(($W$26-$W$28-0.5*$W$27^2)*C1802+$W$27*SQRT(C1802)*D1802)</f>
        <v>0</v>
      </c>
      <c r="F1802">
        <f>$W$30*(1+$W$31)^C1802</f>
        <v>0</v>
      </c>
      <c r="G1802">
        <f>$W$32*(1+$W$33)^C1802</f>
        <v>0</v>
      </c>
      <c r="H1802">
        <f>$W$34*(1+$W$35)^C1802</f>
        <v>0</v>
      </c>
      <c r="I1802">
        <f>MIN(E1802,F1802)</f>
        <v>0</v>
      </c>
      <c r="J1802">
        <f>MIN(E1802-I1802,G1802)</f>
        <v>0</v>
      </c>
      <c r="K1802">
        <f>MIN(E1802-I1802-J1802,H1802)</f>
        <v>0</v>
      </c>
      <c r="L1802">
        <f>E1802-I1802-J1802-K1802</f>
        <v>0</v>
      </c>
      <c r="M1802">
        <f>IF((I1802+J1802+(1-$W$36)*L1802)/$W$39&gt;=$W$38,1,0)</f>
        <v>0</v>
      </c>
      <c r="N1802">
        <f>IF(M1802=1,$W$37,$W$36)*L1802</f>
        <v>0</v>
      </c>
      <c r="O1802">
        <f>EXP(-$W$26*C1802)*I1802</f>
        <v>0</v>
      </c>
      <c r="P1802">
        <f>EXP(-$W$26*C1802)*J1802</f>
        <v>0</v>
      </c>
      <c r="Q1802">
        <f>EXP(-$W$26*C1802)*K1802</f>
        <v>0</v>
      </c>
      <c r="R1802">
        <f>EXP(-$W$26*C1802)*(L1802-N1802)</f>
        <v>0</v>
      </c>
      <c r="S1802">
        <f>EXP(-$W$26*C1802)*N1802</f>
        <v>0</v>
      </c>
      <c r="T1802">
        <f>EXP(-$W$26*C1802)*E1802</f>
        <v>0</v>
      </c>
    </row>
    <row r="1803" spans="1:20">
      <c r="A1803">
        <v>1794</v>
      </c>
      <c r="B1803">
        <f>RAND()</f>
        <v>0</v>
      </c>
      <c r="C1803">
        <f>IF(B1803&lt;$W$41,3,IF(B1803&lt;$W$41+$W$42,4,5))</f>
        <v>0</v>
      </c>
      <c r="D1803">
        <f>NORMSINV(RAND())</f>
        <v>0</v>
      </c>
      <c r="E1803">
        <f>$W$25*EXP(($W$26-$W$28-0.5*$W$27^2)*C1803+$W$27*SQRT(C1803)*D1803)</f>
        <v>0</v>
      </c>
      <c r="F1803">
        <f>$W$30*(1+$W$31)^C1803</f>
        <v>0</v>
      </c>
      <c r="G1803">
        <f>$W$32*(1+$W$33)^C1803</f>
        <v>0</v>
      </c>
      <c r="H1803">
        <f>$W$34*(1+$W$35)^C1803</f>
        <v>0</v>
      </c>
      <c r="I1803">
        <f>MIN(E1803,F1803)</f>
        <v>0</v>
      </c>
      <c r="J1803">
        <f>MIN(E1803-I1803,G1803)</f>
        <v>0</v>
      </c>
      <c r="K1803">
        <f>MIN(E1803-I1803-J1803,H1803)</f>
        <v>0</v>
      </c>
      <c r="L1803">
        <f>E1803-I1803-J1803-K1803</f>
        <v>0</v>
      </c>
      <c r="M1803">
        <f>IF((I1803+J1803+(1-$W$36)*L1803)/$W$39&gt;=$W$38,1,0)</f>
        <v>0</v>
      </c>
      <c r="N1803">
        <f>IF(M1803=1,$W$37,$W$36)*L1803</f>
        <v>0</v>
      </c>
      <c r="O1803">
        <f>EXP(-$W$26*C1803)*I1803</f>
        <v>0</v>
      </c>
      <c r="P1803">
        <f>EXP(-$W$26*C1803)*J1803</f>
        <v>0</v>
      </c>
      <c r="Q1803">
        <f>EXP(-$W$26*C1803)*K1803</f>
        <v>0</v>
      </c>
      <c r="R1803">
        <f>EXP(-$W$26*C1803)*(L1803-N1803)</f>
        <v>0</v>
      </c>
      <c r="S1803">
        <f>EXP(-$W$26*C1803)*N1803</f>
        <v>0</v>
      </c>
      <c r="T1803">
        <f>EXP(-$W$26*C1803)*E1803</f>
        <v>0</v>
      </c>
    </row>
    <row r="1804" spans="1:20">
      <c r="A1804">
        <v>1795</v>
      </c>
      <c r="B1804">
        <f>RAND()</f>
        <v>0</v>
      </c>
      <c r="C1804">
        <f>IF(B1804&lt;$W$41,3,IF(B1804&lt;$W$41+$W$42,4,5))</f>
        <v>0</v>
      </c>
      <c r="D1804">
        <f>NORMSINV(RAND())</f>
        <v>0</v>
      </c>
      <c r="E1804">
        <f>$W$25*EXP(($W$26-$W$28-0.5*$W$27^2)*C1804+$W$27*SQRT(C1804)*D1804)</f>
        <v>0</v>
      </c>
      <c r="F1804">
        <f>$W$30*(1+$W$31)^C1804</f>
        <v>0</v>
      </c>
      <c r="G1804">
        <f>$W$32*(1+$W$33)^C1804</f>
        <v>0</v>
      </c>
      <c r="H1804">
        <f>$W$34*(1+$W$35)^C1804</f>
        <v>0</v>
      </c>
      <c r="I1804">
        <f>MIN(E1804,F1804)</f>
        <v>0</v>
      </c>
      <c r="J1804">
        <f>MIN(E1804-I1804,G1804)</f>
        <v>0</v>
      </c>
      <c r="K1804">
        <f>MIN(E1804-I1804-J1804,H1804)</f>
        <v>0</v>
      </c>
      <c r="L1804">
        <f>E1804-I1804-J1804-K1804</f>
        <v>0</v>
      </c>
      <c r="M1804">
        <f>IF((I1804+J1804+(1-$W$36)*L1804)/$W$39&gt;=$W$38,1,0)</f>
        <v>0</v>
      </c>
      <c r="N1804">
        <f>IF(M1804=1,$W$37,$W$36)*L1804</f>
        <v>0</v>
      </c>
      <c r="O1804">
        <f>EXP(-$W$26*C1804)*I1804</f>
        <v>0</v>
      </c>
      <c r="P1804">
        <f>EXP(-$W$26*C1804)*J1804</f>
        <v>0</v>
      </c>
      <c r="Q1804">
        <f>EXP(-$W$26*C1804)*K1804</f>
        <v>0</v>
      </c>
      <c r="R1804">
        <f>EXP(-$W$26*C1804)*(L1804-N1804)</f>
        <v>0</v>
      </c>
      <c r="S1804">
        <f>EXP(-$W$26*C1804)*N1804</f>
        <v>0</v>
      </c>
      <c r="T1804">
        <f>EXP(-$W$26*C1804)*E1804</f>
        <v>0</v>
      </c>
    </row>
    <row r="1805" spans="1:20">
      <c r="A1805">
        <v>1796</v>
      </c>
      <c r="B1805">
        <f>RAND()</f>
        <v>0</v>
      </c>
      <c r="C1805">
        <f>IF(B1805&lt;$W$41,3,IF(B1805&lt;$W$41+$W$42,4,5))</f>
        <v>0</v>
      </c>
      <c r="D1805">
        <f>NORMSINV(RAND())</f>
        <v>0</v>
      </c>
      <c r="E1805">
        <f>$W$25*EXP(($W$26-$W$28-0.5*$W$27^2)*C1805+$W$27*SQRT(C1805)*D1805)</f>
        <v>0</v>
      </c>
      <c r="F1805">
        <f>$W$30*(1+$W$31)^C1805</f>
        <v>0</v>
      </c>
      <c r="G1805">
        <f>$W$32*(1+$W$33)^C1805</f>
        <v>0</v>
      </c>
      <c r="H1805">
        <f>$W$34*(1+$W$35)^C1805</f>
        <v>0</v>
      </c>
      <c r="I1805">
        <f>MIN(E1805,F1805)</f>
        <v>0</v>
      </c>
      <c r="J1805">
        <f>MIN(E1805-I1805,G1805)</f>
        <v>0</v>
      </c>
      <c r="K1805">
        <f>MIN(E1805-I1805-J1805,H1805)</f>
        <v>0</v>
      </c>
      <c r="L1805">
        <f>E1805-I1805-J1805-K1805</f>
        <v>0</v>
      </c>
      <c r="M1805">
        <f>IF((I1805+J1805+(1-$W$36)*L1805)/$W$39&gt;=$W$38,1,0)</f>
        <v>0</v>
      </c>
      <c r="N1805">
        <f>IF(M1805=1,$W$37,$W$36)*L1805</f>
        <v>0</v>
      </c>
      <c r="O1805">
        <f>EXP(-$W$26*C1805)*I1805</f>
        <v>0</v>
      </c>
      <c r="P1805">
        <f>EXP(-$W$26*C1805)*J1805</f>
        <v>0</v>
      </c>
      <c r="Q1805">
        <f>EXP(-$W$26*C1805)*K1805</f>
        <v>0</v>
      </c>
      <c r="R1805">
        <f>EXP(-$W$26*C1805)*(L1805-N1805)</f>
        <v>0</v>
      </c>
      <c r="S1805">
        <f>EXP(-$W$26*C1805)*N1805</f>
        <v>0</v>
      </c>
      <c r="T1805">
        <f>EXP(-$W$26*C1805)*E1805</f>
        <v>0</v>
      </c>
    </row>
    <row r="1806" spans="1:20">
      <c r="A1806">
        <v>1797</v>
      </c>
      <c r="B1806">
        <f>RAND()</f>
        <v>0</v>
      </c>
      <c r="C1806">
        <f>IF(B1806&lt;$W$41,3,IF(B1806&lt;$W$41+$W$42,4,5))</f>
        <v>0</v>
      </c>
      <c r="D1806">
        <f>NORMSINV(RAND())</f>
        <v>0</v>
      </c>
      <c r="E1806">
        <f>$W$25*EXP(($W$26-$W$28-0.5*$W$27^2)*C1806+$W$27*SQRT(C1806)*D1806)</f>
        <v>0</v>
      </c>
      <c r="F1806">
        <f>$W$30*(1+$W$31)^C1806</f>
        <v>0</v>
      </c>
      <c r="G1806">
        <f>$W$32*(1+$W$33)^C1806</f>
        <v>0</v>
      </c>
      <c r="H1806">
        <f>$W$34*(1+$W$35)^C1806</f>
        <v>0</v>
      </c>
      <c r="I1806">
        <f>MIN(E1806,F1806)</f>
        <v>0</v>
      </c>
      <c r="J1806">
        <f>MIN(E1806-I1806,G1806)</f>
        <v>0</v>
      </c>
      <c r="K1806">
        <f>MIN(E1806-I1806-J1806,H1806)</f>
        <v>0</v>
      </c>
      <c r="L1806">
        <f>E1806-I1806-J1806-K1806</f>
        <v>0</v>
      </c>
      <c r="M1806">
        <f>IF((I1806+J1806+(1-$W$36)*L1806)/$W$39&gt;=$W$38,1,0)</f>
        <v>0</v>
      </c>
      <c r="N1806">
        <f>IF(M1806=1,$W$37,$W$36)*L1806</f>
        <v>0</v>
      </c>
      <c r="O1806">
        <f>EXP(-$W$26*C1806)*I1806</f>
        <v>0</v>
      </c>
      <c r="P1806">
        <f>EXP(-$W$26*C1806)*J1806</f>
        <v>0</v>
      </c>
      <c r="Q1806">
        <f>EXP(-$W$26*C1806)*K1806</f>
        <v>0</v>
      </c>
      <c r="R1806">
        <f>EXP(-$W$26*C1806)*(L1806-N1806)</f>
        <v>0</v>
      </c>
      <c r="S1806">
        <f>EXP(-$W$26*C1806)*N1806</f>
        <v>0</v>
      </c>
      <c r="T1806">
        <f>EXP(-$W$26*C1806)*E1806</f>
        <v>0</v>
      </c>
    </row>
    <row r="1807" spans="1:20">
      <c r="A1807">
        <v>1798</v>
      </c>
      <c r="B1807">
        <f>RAND()</f>
        <v>0</v>
      </c>
      <c r="C1807">
        <f>IF(B1807&lt;$W$41,3,IF(B1807&lt;$W$41+$W$42,4,5))</f>
        <v>0</v>
      </c>
      <c r="D1807">
        <f>NORMSINV(RAND())</f>
        <v>0</v>
      </c>
      <c r="E1807">
        <f>$W$25*EXP(($W$26-$W$28-0.5*$W$27^2)*C1807+$W$27*SQRT(C1807)*D1807)</f>
        <v>0</v>
      </c>
      <c r="F1807">
        <f>$W$30*(1+$W$31)^C1807</f>
        <v>0</v>
      </c>
      <c r="G1807">
        <f>$W$32*(1+$W$33)^C1807</f>
        <v>0</v>
      </c>
      <c r="H1807">
        <f>$W$34*(1+$W$35)^C1807</f>
        <v>0</v>
      </c>
      <c r="I1807">
        <f>MIN(E1807,F1807)</f>
        <v>0</v>
      </c>
      <c r="J1807">
        <f>MIN(E1807-I1807,G1807)</f>
        <v>0</v>
      </c>
      <c r="K1807">
        <f>MIN(E1807-I1807-J1807,H1807)</f>
        <v>0</v>
      </c>
      <c r="L1807">
        <f>E1807-I1807-J1807-K1807</f>
        <v>0</v>
      </c>
      <c r="M1807">
        <f>IF((I1807+J1807+(1-$W$36)*L1807)/$W$39&gt;=$W$38,1,0)</f>
        <v>0</v>
      </c>
      <c r="N1807">
        <f>IF(M1807=1,$W$37,$W$36)*L1807</f>
        <v>0</v>
      </c>
      <c r="O1807">
        <f>EXP(-$W$26*C1807)*I1807</f>
        <v>0</v>
      </c>
      <c r="P1807">
        <f>EXP(-$W$26*C1807)*J1807</f>
        <v>0</v>
      </c>
      <c r="Q1807">
        <f>EXP(-$W$26*C1807)*K1807</f>
        <v>0</v>
      </c>
      <c r="R1807">
        <f>EXP(-$W$26*C1807)*(L1807-N1807)</f>
        <v>0</v>
      </c>
      <c r="S1807">
        <f>EXP(-$W$26*C1807)*N1807</f>
        <v>0</v>
      </c>
      <c r="T1807">
        <f>EXP(-$W$26*C1807)*E1807</f>
        <v>0</v>
      </c>
    </row>
    <row r="1808" spans="1:20">
      <c r="A1808">
        <v>1799</v>
      </c>
      <c r="B1808">
        <f>RAND()</f>
        <v>0</v>
      </c>
      <c r="C1808">
        <f>IF(B1808&lt;$W$41,3,IF(B1808&lt;$W$41+$W$42,4,5))</f>
        <v>0</v>
      </c>
      <c r="D1808">
        <f>NORMSINV(RAND())</f>
        <v>0</v>
      </c>
      <c r="E1808">
        <f>$W$25*EXP(($W$26-$W$28-0.5*$W$27^2)*C1808+$W$27*SQRT(C1808)*D1808)</f>
        <v>0</v>
      </c>
      <c r="F1808">
        <f>$W$30*(1+$W$31)^C1808</f>
        <v>0</v>
      </c>
      <c r="G1808">
        <f>$W$32*(1+$W$33)^C1808</f>
        <v>0</v>
      </c>
      <c r="H1808">
        <f>$W$34*(1+$W$35)^C1808</f>
        <v>0</v>
      </c>
      <c r="I1808">
        <f>MIN(E1808,F1808)</f>
        <v>0</v>
      </c>
      <c r="J1808">
        <f>MIN(E1808-I1808,G1808)</f>
        <v>0</v>
      </c>
      <c r="K1808">
        <f>MIN(E1808-I1808-J1808,H1808)</f>
        <v>0</v>
      </c>
      <c r="L1808">
        <f>E1808-I1808-J1808-K1808</f>
        <v>0</v>
      </c>
      <c r="M1808">
        <f>IF((I1808+J1808+(1-$W$36)*L1808)/$W$39&gt;=$W$38,1,0)</f>
        <v>0</v>
      </c>
      <c r="N1808">
        <f>IF(M1808=1,$W$37,$W$36)*L1808</f>
        <v>0</v>
      </c>
      <c r="O1808">
        <f>EXP(-$W$26*C1808)*I1808</f>
        <v>0</v>
      </c>
      <c r="P1808">
        <f>EXP(-$W$26*C1808)*J1808</f>
        <v>0</v>
      </c>
      <c r="Q1808">
        <f>EXP(-$W$26*C1808)*K1808</f>
        <v>0</v>
      </c>
      <c r="R1808">
        <f>EXP(-$W$26*C1808)*(L1808-N1808)</f>
        <v>0</v>
      </c>
      <c r="S1808">
        <f>EXP(-$W$26*C1808)*N1808</f>
        <v>0</v>
      </c>
      <c r="T1808">
        <f>EXP(-$W$26*C1808)*E1808</f>
        <v>0</v>
      </c>
    </row>
    <row r="1809" spans="1:20">
      <c r="A1809">
        <v>1800</v>
      </c>
      <c r="B1809">
        <f>RAND()</f>
        <v>0</v>
      </c>
      <c r="C1809">
        <f>IF(B1809&lt;$W$41,3,IF(B1809&lt;$W$41+$W$42,4,5))</f>
        <v>0</v>
      </c>
      <c r="D1809">
        <f>NORMSINV(RAND())</f>
        <v>0</v>
      </c>
      <c r="E1809">
        <f>$W$25*EXP(($W$26-$W$28-0.5*$W$27^2)*C1809+$W$27*SQRT(C1809)*D1809)</f>
        <v>0</v>
      </c>
      <c r="F1809">
        <f>$W$30*(1+$W$31)^C1809</f>
        <v>0</v>
      </c>
      <c r="G1809">
        <f>$W$32*(1+$W$33)^C1809</f>
        <v>0</v>
      </c>
      <c r="H1809">
        <f>$W$34*(1+$W$35)^C1809</f>
        <v>0</v>
      </c>
      <c r="I1809">
        <f>MIN(E1809,F1809)</f>
        <v>0</v>
      </c>
      <c r="J1809">
        <f>MIN(E1809-I1809,G1809)</f>
        <v>0</v>
      </c>
      <c r="K1809">
        <f>MIN(E1809-I1809-J1809,H1809)</f>
        <v>0</v>
      </c>
      <c r="L1809">
        <f>E1809-I1809-J1809-K1809</f>
        <v>0</v>
      </c>
      <c r="M1809">
        <f>IF((I1809+J1809+(1-$W$36)*L1809)/$W$39&gt;=$W$38,1,0)</f>
        <v>0</v>
      </c>
      <c r="N1809">
        <f>IF(M1809=1,$W$37,$W$36)*L1809</f>
        <v>0</v>
      </c>
      <c r="O1809">
        <f>EXP(-$W$26*C1809)*I1809</f>
        <v>0</v>
      </c>
      <c r="P1809">
        <f>EXP(-$W$26*C1809)*J1809</f>
        <v>0</v>
      </c>
      <c r="Q1809">
        <f>EXP(-$W$26*C1809)*K1809</f>
        <v>0</v>
      </c>
      <c r="R1809">
        <f>EXP(-$W$26*C1809)*(L1809-N1809)</f>
        <v>0</v>
      </c>
      <c r="S1809">
        <f>EXP(-$W$26*C1809)*N1809</f>
        <v>0</v>
      </c>
      <c r="T1809">
        <f>EXP(-$W$26*C1809)*E1809</f>
        <v>0</v>
      </c>
    </row>
    <row r="1810" spans="1:20">
      <c r="A1810">
        <v>1801</v>
      </c>
      <c r="B1810">
        <f>RAND()</f>
        <v>0</v>
      </c>
      <c r="C1810">
        <f>IF(B1810&lt;$W$41,3,IF(B1810&lt;$W$41+$W$42,4,5))</f>
        <v>0</v>
      </c>
      <c r="D1810">
        <f>NORMSINV(RAND())</f>
        <v>0</v>
      </c>
      <c r="E1810">
        <f>$W$25*EXP(($W$26-$W$28-0.5*$W$27^2)*C1810+$W$27*SQRT(C1810)*D1810)</f>
        <v>0</v>
      </c>
      <c r="F1810">
        <f>$W$30*(1+$W$31)^C1810</f>
        <v>0</v>
      </c>
      <c r="G1810">
        <f>$W$32*(1+$W$33)^C1810</f>
        <v>0</v>
      </c>
      <c r="H1810">
        <f>$W$34*(1+$W$35)^C1810</f>
        <v>0</v>
      </c>
      <c r="I1810">
        <f>MIN(E1810,F1810)</f>
        <v>0</v>
      </c>
      <c r="J1810">
        <f>MIN(E1810-I1810,G1810)</f>
        <v>0</v>
      </c>
      <c r="K1810">
        <f>MIN(E1810-I1810-J1810,H1810)</f>
        <v>0</v>
      </c>
      <c r="L1810">
        <f>E1810-I1810-J1810-K1810</f>
        <v>0</v>
      </c>
      <c r="M1810">
        <f>IF((I1810+J1810+(1-$W$36)*L1810)/$W$39&gt;=$W$38,1,0)</f>
        <v>0</v>
      </c>
      <c r="N1810">
        <f>IF(M1810=1,$W$37,$W$36)*L1810</f>
        <v>0</v>
      </c>
      <c r="O1810">
        <f>EXP(-$W$26*C1810)*I1810</f>
        <v>0</v>
      </c>
      <c r="P1810">
        <f>EXP(-$W$26*C1810)*J1810</f>
        <v>0</v>
      </c>
      <c r="Q1810">
        <f>EXP(-$W$26*C1810)*K1810</f>
        <v>0</v>
      </c>
      <c r="R1810">
        <f>EXP(-$W$26*C1810)*(L1810-N1810)</f>
        <v>0</v>
      </c>
      <c r="S1810">
        <f>EXP(-$W$26*C1810)*N1810</f>
        <v>0</v>
      </c>
      <c r="T1810">
        <f>EXP(-$W$26*C1810)*E1810</f>
        <v>0</v>
      </c>
    </row>
    <row r="1811" spans="1:20">
      <c r="A1811">
        <v>1802</v>
      </c>
      <c r="B1811">
        <f>RAND()</f>
        <v>0</v>
      </c>
      <c r="C1811">
        <f>IF(B1811&lt;$W$41,3,IF(B1811&lt;$W$41+$W$42,4,5))</f>
        <v>0</v>
      </c>
      <c r="D1811">
        <f>NORMSINV(RAND())</f>
        <v>0</v>
      </c>
      <c r="E1811">
        <f>$W$25*EXP(($W$26-$W$28-0.5*$W$27^2)*C1811+$W$27*SQRT(C1811)*D1811)</f>
        <v>0</v>
      </c>
      <c r="F1811">
        <f>$W$30*(1+$W$31)^C1811</f>
        <v>0</v>
      </c>
      <c r="G1811">
        <f>$W$32*(1+$W$33)^C1811</f>
        <v>0</v>
      </c>
      <c r="H1811">
        <f>$W$34*(1+$W$35)^C1811</f>
        <v>0</v>
      </c>
      <c r="I1811">
        <f>MIN(E1811,F1811)</f>
        <v>0</v>
      </c>
      <c r="J1811">
        <f>MIN(E1811-I1811,G1811)</f>
        <v>0</v>
      </c>
      <c r="K1811">
        <f>MIN(E1811-I1811-J1811,H1811)</f>
        <v>0</v>
      </c>
      <c r="L1811">
        <f>E1811-I1811-J1811-K1811</f>
        <v>0</v>
      </c>
      <c r="M1811">
        <f>IF((I1811+J1811+(1-$W$36)*L1811)/$W$39&gt;=$W$38,1,0)</f>
        <v>0</v>
      </c>
      <c r="N1811">
        <f>IF(M1811=1,$W$37,$W$36)*L1811</f>
        <v>0</v>
      </c>
      <c r="O1811">
        <f>EXP(-$W$26*C1811)*I1811</f>
        <v>0</v>
      </c>
      <c r="P1811">
        <f>EXP(-$W$26*C1811)*J1811</f>
        <v>0</v>
      </c>
      <c r="Q1811">
        <f>EXP(-$W$26*C1811)*K1811</f>
        <v>0</v>
      </c>
      <c r="R1811">
        <f>EXP(-$W$26*C1811)*(L1811-N1811)</f>
        <v>0</v>
      </c>
      <c r="S1811">
        <f>EXP(-$W$26*C1811)*N1811</f>
        <v>0</v>
      </c>
      <c r="T1811">
        <f>EXP(-$W$26*C1811)*E1811</f>
        <v>0</v>
      </c>
    </row>
    <row r="1812" spans="1:20">
      <c r="A1812">
        <v>1803</v>
      </c>
      <c r="B1812">
        <f>RAND()</f>
        <v>0</v>
      </c>
      <c r="C1812">
        <f>IF(B1812&lt;$W$41,3,IF(B1812&lt;$W$41+$W$42,4,5))</f>
        <v>0</v>
      </c>
      <c r="D1812">
        <f>NORMSINV(RAND())</f>
        <v>0</v>
      </c>
      <c r="E1812">
        <f>$W$25*EXP(($W$26-$W$28-0.5*$W$27^2)*C1812+$W$27*SQRT(C1812)*D1812)</f>
        <v>0</v>
      </c>
      <c r="F1812">
        <f>$W$30*(1+$W$31)^C1812</f>
        <v>0</v>
      </c>
      <c r="G1812">
        <f>$W$32*(1+$W$33)^C1812</f>
        <v>0</v>
      </c>
      <c r="H1812">
        <f>$W$34*(1+$W$35)^C1812</f>
        <v>0</v>
      </c>
      <c r="I1812">
        <f>MIN(E1812,F1812)</f>
        <v>0</v>
      </c>
      <c r="J1812">
        <f>MIN(E1812-I1812,G1812)</f>
        <v>0</v>
      </c>
      <c r="K1812">
        <f>MIN(E1812-I1812-J1812,H1812)</f>
        <v>0</v>
      </c>
      <c r="L1812">
        <f>E1812-I1812-J1812-K1812</f>
        <v>0</v>
      </c>
      <c r="M1812">
        <f>IF((I1812+J1812+(1-$W$36)*L1812)/$W$39&gt;=$W$38,1,0)</f>
        <v>0</v>
      </c>
      <c r="N1812">
        <f>IF(M1812=1,$W$37,$W$36)*L1812</f>
        <v>0</v>
      </c>
      <c r="O1812">
        <f>EXP(-$W$26*C1812)*I1812</f>
        <v>0</v>
      </c>
      <c r="P1812">
        <f>EXP(-$W$26*C1812)*J1812</f>
        <v>0</v>
      </c>
      <c r="Q1812">
        <f>EXP(-$W$26*C1812)*K1812</f>
        <v>0</v>
      </c>
      <c r="R1812">
        <f>EXP(-$W$26*C1812)*(L1812-N1812)</f>
        <v>0</v>
      </c>
      <c r="S1812">
        <f>EXP(-$W$26*C1812)*N1812</f>
        <v>0</v>
      </c>
      <c r="T1812">
        <f>EXP(-$W$26*C1812)*E1812</f>
        <v>0</v>
      </c>
    </row>
    <row r="1813" spans="1:20">
      <c r="A1813">
        <v>1804</v>
      </c>
      <c r="B1813">
        <f>RAND()</f>
        <v>0</v>
      </c>
      <c r="C1813">
        <f>IF(B1813&lt;$W$41,3,IF(B1813&lt;$W$41+$W$42,4,5))</f>
        <v>0</v>
      </c>
      <c r="D1813">
        <f>NORMSINV(RAND())</f>
        <v>0</v>
      </c>
      <c r="E1813">
        <f>$W$25*EXP(($W$26-$W$28-0.5*$W$27^2)*C1813+$W$27*SQRT(C1813)*D1813)</f>
        <v>0</v>
      </c>
      <c r="F1813">
        <f>$W$30*(1+$W$31)^C1813</f>
        <v>0</v>
      </c>
      <c r="G1813">
        <f>$W$32*(1+$W$33)^C1813</f>
        <v>0</v>
      </c>
      <c r="H1813">
        <f>$W$34*(1+$W$35)^C1813</f>
        <v>0</v>
      </c>
      <c r="I1813">
        <f>MIN(E1813,F1813)</f>
        <v>0</v>
      </c>
      <c r="J1813">
        <f>MIN(E1813-I1813,G1813)</f>
        <v>0</v>
      </c>
      <c r="K1813">
        <f>MIN(E1813-I1813-J1813,H1813)</f>
        <v>0</v>
      </c>
      <c r="L1813">
        <f>E1813-I1813-J1813-K1813</f>
        <v>0</v>
      </c>
      <c r="M1813">
        <f>IF((I1813+J1813+(1-$W$36)*L1813)/$W$39&gt;=$W$38,1,0)</f>
        <v>0</v>
      </c>
      <c r="N1813">
        <f>IF(M1813=1,$W$37,$W$36)*L1813</f>
        <v>0</v>
      </c>
      <c r="O1813">
        <f>EXP(-$W$26*C1813)*I1813</f>
        <v>0</v>
      </c>
      <c r="P1813">
        <f>EXP(-$W$26*C1813)*J1813</f>
        <v>0</v>
      </c>
      <c r="Q1813">
        <f>EXP(-$W$26*C1813)*K1813</f>
        <v>0</v>
      </c>
      <c r="R1813">
        <f>EXP(-$W$26*C1813)*(L1813-N1813)</f>
        <v>0</v>
      </c>
      <c r="S1813">
        <f>EXP(-$W$26*C1813)*N1813</f>
        <v>0</v>
      </c>
      <c r="T1813">
        <f>EXP(-$W$26*C1813)*E1813</f>
        <v>0</v>
      </c>
    </row>
    <row r="1814" spans="1:20">
      <c r="A1814">
        <v>1805</v>
      </c>
      <c r="B1814">
        <f>RAND()</f>
        <v>0</v>
      </c>
      <c r="C1814">
        <f>IF(B1814&lt;$W$41,3,IF(B1814&lt;$W$41+$W$42,4,5))</f>
        <v>0</v>
      </c>
      <c r="D1814">
        <f>NORMSINV(RAND())</f>
        <v>0</v>
      </c>
      <c r="E1814">
        <f>$W$25*EXP(($W$26-$W$28-0.5*$W$27^2)*C1814+$W$27*SQRT(C1814)*D1814)</f>
        <v>0</v>
      </c>
      <c r="F1814">
        <f>$W$30*(1+$W$31)^C1814</f>
        <v>0</v>
      </c>
      <c r="G1814">
        <f>$W$32*(1+$W$33)^C1814</f>
        <v>0</v>
      </c>
      <c r="H1814">
        <f>$W$34*(1+$W$35)^C1814</f>
        <v>0</v>
      </c>
      <c r="I1814">
        <f>MIN(E1814,F1814)</f>
        <v>0</v>
      </c>
      <c r="J1814">
        <f>MIN(E1814-I1814,G1814)</f>
        <v>0</v>
      </c>
      <c r="K1814">
        <f>MIN(E1814-I1814-J1814,H1814)</f>
        <v>0</v>
      </c>
      <c r="L1814">
        <f>E1814-I1814-J1814-K1814</f>
        <v>0</v>
      </c>
      <c r="M1814">
        <f>IF((I1814+J1814+(1-$W$36)*L1814)/$W$39&gt;=$W$38,1,0)</f>
        <v>0</v>
      </c>
      <c r="N1814">
        <f>IF(M1814=1,$W$37,$W$36)*L1814</f>
        <v>0</v>
      </c>
      <c r="O1814">
        <f>EXP(-$W$26*C1814)*I1814</f>
        <v>0</v>
      </c>
      <c r="P1814">
        <f>EXP(-$W$26*C1814)*J1814</f>
        <v>0</v>
      </c>
      <c r="Q1814">
        <f>EXP(-$W$26*C1814)*K1814</f>
        <v>0</v>
      </c>
      <c r="R1814">
        <f>EXP(-$W$26*C1814)*(L1814-N1814)</f>
        <v>0</v>
      </c>
      <c r="S1814">
        <f>EXP(-$W$26*C1814)*N1814</f>
        <v>0</v>
      </c>
      <c r="T1814">
        <f>EXP(-$W$26*C1814)*E1814</f>
        <v>0</v>
      </c>
    </row>
    <row r="1815" spans="1:20">
      <c r="A1815">
        <v>1806</v>
      </c>
      <c r="B1815">
        <f>RAND()</f>
        <v>0</v>
      </c>
      <c r="C1815">
        <f>IF(B1815&lt;$W$41,3,IF(B1815&lt;$W$41+$W$42,4,5))</f>
        <v>0</v>
      </c>
      <c r="D1815">
        <f>NORMSINV(RAND())</f>
        <v>0</v>
      </c>
      <c r="E1815">
        <f>$W$25*EXP(($W$26-$W$28-0.5*$W$27^2)*C1815+$W$27*SQRT(C1815)*D1815)</f>
        <v>0</v>
      </c>
      <c r="F1815">
        <f>$W$30*(1+$W$31)^C1815</f>
        <v>0</v>
      </c>
      <c r="G1815">
        <f>$W$32*(1+$W$33)^C1815</f>
        <v>0</v>
      </c>
      <c r="H1815">
        <f>$W$34*(1+$W$35)^C1815</f>
        <v>0</v>
      </c>
      <c r="I1815">
        <f>MIN(E1815,F1815)</f>
        <v>0</v>
      </c>
      <c r="J1815">
        <f>MIN(E1815-I1815,G1815)</f>
        <v>0</v>
      </c>
      <c r="K1815">
        <f>MIN(E1815-I1815-J1815,H1815)</f>
        <v>0</v>
      </c>
      <c r="L1815">
        <f>E1815-I1815-J1815-K1815</f>
        <v>0</v>
      </c>
      <c r="M1815">
        <f>IF((I1815+J1815+(1-$W$36)*L1815)/$W$39&gt;=$W$38,1,0)</f>
        <v>0</v>
      </c>
      <c r="N1815">
        <f>IF(M1815=1,$W$37,$W$36)*L1815</f>
        <v>0</v>
      </c>
      <c r="O1815">
        <f>EXP(-$W$26*C1815)*I1815</f>
        <v>0</v>
      </c>
      <c r="P1815">
        <f>EXP(-$W$26*C1815)*J1815</f>
        <v>0</v>
      </c>
      <c r="Q1815">
        <f>EXP(-$W$26*C1815)*K1815</f>
        <v>0</v>
      </c>
      <c r="R1815">
        <f>EXP(-$W$26*C1815)*(L1815-N1815)</f>
        <v>0</v>
      </c>
      <c r="S1815">
        <f>EXP(-$W$26*C1815)*N1815</f>
        <v>0</v>
      </c>
      <c r="T1815">
        <f>EXP(-$W$26*C1815)*E1815</f>
        <v>0</v>
      </c>
    </row>
    <row r="1816" spans="1:20">
      <c r="A1816">
        <v>1807</v>
      </c>
      <c r="B1816">
        <f>RAND()</f>
        <v>0</v>
      </c>
      <c r="C1816">
        <f>IF(B1816&lt;$W$41,3,IF(B1816&lt;$W$41+$W$42,4,5))</f>
        <v>0</v>
      </c>
      <c r="D1816">
        <f>NORMSINV(RAND())</f>
        <v>0</v>
      </c>
      <c r="E1816">
        <f>$W$25*EXP(($W$26-$W$28-0.5*$W$27^2)*C1816+$W$27*SQRT(C1816)*D1816)</f>
        <v>0</v>
      </c>
      <c r="F1816">
        <f>$W$30*(1+$W$31)^C1816</f>
        <v>0</v>
      </c>
      <c r="G1816">
        <f>$W$32*(1+$W$33)^C1816</f>
        <v>0</v>
      </c>
      <c r="H1816">
        <f>$W$34*(1+$W$35)^C1816</f>
        <v>0</v>
      </c>
      <c r="I1816">
        <f>MIN(E1816,F1816)</f>
        <v>0</v>
      </c>
      <c r="J1816">
        <f>MIN(E1816-I1816,G1816)</f>
        <v>0</v>
      </c>
      <c r="K1816">
        <f>MIN(E1816-I1816-J1816,H1816)</f>
        <v>0</v>
      </c>
      <c r="L1816">
        <f>E1816-I1816-J1816-K1816</f>
        <v>0</v>
      </c>
      <c r="M1816">
        <f>IF((I1816+J1816+(1-$W$36)*L1816)/$W$39&gt;=$W$38,1,0)</f>
        <v>0</v>
      </c>
      <c r="N1816">
        <f>IF(M1816=1,$W$37,$W$36)*L1816</f>
        <v>0</v>
      </c>
      <c r="O1816">
        <f>EXP(-$W$26*C1816)*I1816</f>
        <v>0</v>
      </c>
      <c r="P1816">
        <f>EXP(-$W$26*C1816)*J1816</f>
        <v>0</v>
      </c>
      <c r="Q1816">
        <f>EXP(-$W$26*C1816)*K1816</f>
        <v>0</v>
      </c>
      <c r="R1816">
        <f>EXP(-$W$26*C1816)*(L1816-N1816)</f>
        <v>0</v>
      </c>
      <c r="S1816">
        <f>EXP(-$W$26*C1816)*N1816</f>
        <v>0</v>
      </c>
      <c r="T1816">
        <f>EXP(-$W$26*C1816)*E1816</f>
        <v>0</v>
      </c>
    </row>
    <row r="1817" spans="1:20">
      <c r="A1817">
        <v>1808</v>
      </c>
      <c r="B1817">
        <f>RAND()</f>
        <v>0</v>
      </c>
      <c r="C1817">
        <f>IF(B1817&lt;$W$41,3,IF(B1817&lt;$W$41+$W$42,4,5))</f>
        <v>0</v>
      </c>
      <c r="D1817">
        <f>NORMSINV(RAND())</f>
        <v>0</v>
      </c>
      <c r="E1817">
        <f>$W$25*EXP(($W$26-$W$28-0.5*$W$27^2)*C1817+$W$27*SQRT(C1817)*D1817)</f>
        <v>0</v>
      </c>
      <c r="F1817">
        <f>$W$30*(1+$W$31)^C1817</f>
        <v>0</v>
      </c>
      <c r="G1817">
        <f>$W$32*(1+$W$33)^C1817</f>
        <v>0</v>
      </c>
      <c r="H1817">
        <f>$W$34*(1+$W$35)^C1817</f>
        <v>0</v>
      </c>
      <c r="I1817">
        <f>MIN(E1817,F1817)</f>
        <v>0</v>
      </c>
      <c r="J1817">
        <f>MIN(E1817-I1817,G1817)</f>
        <v>0</v>
      </c>
      <c r="K1817">
        <f>MIN(E1817-I1817-J1817,H1817)</f>
        <v>0</v>
      </c>
      <c r="L1817">
        <f>E1817-I1817-J1817-K1817</f>
        <v>0</v>
      </c>
      <c r="M1817">
        <f>IF((I1817+J1817+(1-$W$36)*L1817)/$W$39&gt;=$W$38,1,0)</f>
        <v>0</v>
      </c>
      <c r="N1817">
        <f>IF(M1817=1,$W$37,$W$36)*L1817</f>
        <v>0</v>
      </c>
      <c r="O1817">
        <f>EXP(-$W$26*C1817)*I1817</f>
        <v>0</v>
      </c>
      <c r="P1817">
        <f>EXP(-$W$26*C1817)*J1817</f>
        <v>0</v>
      </c>
      <c r="Q1817">
        <f>EXP(-$W$26*C1817)*K1817</f>
        <v>0</v>
      </c>
      <c r="R1817">
        <f>EXP(-$W$26*C1817)*(L1817-N1817)</f>
        <v>0</v>
      </c>
      <c r="S1817">
        <f>EXP(-$W$26*C1817)*N1817</f>
        <v>0</v>
      </c>
      <c r="T1817">
        <f>EXP(-$W$26*C1817)*E1817</f>
        <v>0</v>
      </c>
    </row>
    <row r="1818" spans="1:20">
      <c r="A1818">
        <v>1809</v>
      </c>
      <c r="B1818">
        <f>RAND()</f>
        <v>0</v>
      </c>
      <c r="C1818">
        <f>IF(B1818&lt;$W$41,3,IF(B1818&lt;$W$41+$W$42,4,5))</f>
        <v>0</v>
      </c>
      <c r="D1818">
        <f>NORMSINV(RAND())</f>
        <v>0</v>
      </c>
      <c r="E1818">
        <f>$W$25*EXP(($W$26-$W$28-0.5*$W$27^2)*C1818+$W$27*SQRT(C1818)*D1818)</f>
        <v>0</v>
      </c>
      <c r="F1818">
        <f>$W$30*(1+$W$31)^C1818</f>
        <v>0</v>
      </c>
      <c r="G1818">
        <f>$W$32*(1+$W$33)^C1818</f>
        <v>0</v>
      </c>
      <c r="H1818">
        <f>$W$34*(1+$W$35)^C1818</f>
        <v>0</v>
      </c>
      <c r="I1818">
        <f>MIN(E1818,F1818)</f>
        <v>0</v>
      </c>
      <c r="J1818">
        <f>MIN(E1818-I1818,G1818)</f>
        <v>0</v>
      </c>
      <c r="K1818">
        <f>MIN(E1818-I1818-J1818,H1818)</f>
        <v>0</v>
      </c>
      <c r="L1818">
        <f>E1818-I1818-J1818-K1818</f>
        <v>0</v>
      </c>
      <c r="M1818">
        <f>IF((I1818+J1818+(1-$W$36)*L1818)/$W$39&gt;=$W$38,1,0)</f>
        <v>0</v>
      </c>
      <c r="N1818">
        <f>IF(M1818=1,$W$37,$W$36)*L1818</f>
        <v>0</v>
      </c>
      <c r="O1818">
        <f>EXP(-$W$26*C1818)*I1818</f>
        <v>0</v>
      </c>
      <c r="P1818">
        <f>EXP(-$W$26*C1818)*J1818</f>
        <v>0</v>
      </c>
      <c r="Q1818">
        <f>EXP(-$W$26*C1818)*K1818</f>
        <v>0</v>
      </c>
      <c r="R1818">
        <f>EXP(-$W$26*C1818)*(L1818-N1818)</f>
        <v>0</v>
      </c>
      <c r="S1818">
        <f>EXP(-$W$26*C1818)*N1818</f>
        <v>0</v>
      </c>
      <c r="T1818">
        <f>EXP(-$W$26*C1818)*E1818</f>
        <v>0</v>
      </c>
    </row>
    <row r="1819" spans="1:20">
      <c r="A1819">
        <v>1810</v>
      </c>
      <c r="B1819">
        <f>RAND()</f>
        <v>0</v>
      </c>
      <c r="C1819">
        <f>IF(B1819&lt;$W$41,3,IF(B1819&lt;$W$41+$W$42,4,5))</f>
        <v>0</v>
      </c>
      <c r="D1819">
        <f>NORMSINV(RAND())</f>
        <v>0</v>
      </c>
      <c r="E1819">
        <f>$W$25*EXP(($W$26-$W$28-0.5*$W$27^2)*C1819+$W$27*SQRT(C1819)*D1819)</f>
        <v>0</v>
      </c>
      <c r="F1819">
        <f>$W$30*(1+$W$31)^C1819</f>
        <v>0</v>
      </c>
      <c r="G1819">
        <f>$W$32*(1+$W$33)^C1819</f>
        <v>0</v>
      </c>
      <c r="H1819">
        <f>$W$34*(1+$W$35)^C1819</f>
        <v>0</v>
      </c>
      <c r="I1819">
        <f>MIN(E1819,F1819)</f>
        <v>0</v>
      </c>
      <c r="J1819">
        <f>MIN(E1819-I1819,G1819)</f>
        <v>0</v>
      </c>
      <c r="K1819">
        <f>MIN(E1819-I1819-J1819,H1819)</f>
        <v>0</v>
      </c>
      <c r="L1819">
        <f>E1819-I1819-J1819-K1819</f>
        <v>0</v>
      </c>
      <c r="M1819">
        <f>IF((I1819+J1819+(1-$W$36)*L1819)/$W$39&gt;=$W$38,1,0)</f>
        <v>0</v>
      </c>
      <c r="N1819">
        <f>IF(M1819=1,$W$37,$W$36)*L1819</f>
        <v>0</v>
      </c>
      <c r="O1819">
        <f>EXP(-$W$26*C1819)*I1819</f>
        <v>0</v>
      </c>
      <c r="P1819">
        <f>EXP(-$W$26*C1819)*J1819</f>
        <v>0</v>
      </c>
      <c r="Q1819">
        <f>EXP(-$W$26*C1819)*K1819</f>
        <v>0</v>
      </c>
      <c r="R1819">
        <f>EXP(-$W$26*C1819)*(L1819-N1819)</f>
        <v>0</v>
      </c>
      <c r="S1819">
        <f>EXP(-$W$26*C1819)*N1819</f>
        <v>0</v>
      </c>
      <c r="T1819">
        <f>EXP(-$W$26*C1819)*E1819</f>
        <v>0</v>
      </c>
    </row>
    <row r="1820" spans="1:20">
      <c r="A1820">
        <v>1811</v>
      </c>
      <c r="B1820">
        <f>RAND()</f>
        <v>0</v>
      </c>
      <c r="C1820">
        <f>IF(B1820&lt;$W$41,3,IF(B1820&lt;$W$41+$W$42,4,5))</f>
        <v>0</v>
      </c>
      <c r="D1820">
        <f>NORMSINV(RAND())</f>
        <v>0</v>
      </c>
      <c r="E1820">
        <f>$W$25*EXP(($W$26-$W$28-0.5*$W$27^2)*C1820+$W$27*SQRT(C1820)*D1820)</f>
        <v>0</v>
      </c>
      <c r="F1820">
        <f>$W$30*(1+$W$31)^C1820</f>
        <v>0</v>
      </c>
      <c r="G1820">
        <f>$W$32*(1+$W$33)^C1820</f>
        <v>0</v>
      </c>
      <c r="H1820">
        <f>$W$34*(1+$W$35)^C1820</f>
        <v>0</v>
      </c>
      <c r="I1820">
        <f>MIN(E1820,F1820)</f>
        <v>0</v>
      </c>
      <c r="J1820">
        <f>MIN(E1820-I1820,G1820)</f>
        <v>0</v>
      </c>
      <c r="K1820">
        <f>MIN(E1820-I1820-J1820,H1820)</f>
        <v>0</v>
      </c>
      <c r="L1820">
        <f>E1820-I1820-J1820-K1820</f>
        <v>0</v>
      </c>
      <c r="M1820">
        <f>IF((I1820+J1820+(1-$W$36)*L1820)/$W$39&gt;=$W$38,1,0)</f>
        <v>0</v>
      </c>
      <c r="N1820">
        <f>IF(M1820=1,$W$37,$W$36)*L1820</f>
        <v>0</v>
      </c>
      <c r="O1820">
        <f>EXP(-$W$26*C1820)*I1820</f>
        <v>0</v>
      </c>
      <c r="P1820">
        <f>EXP(-$W$26*C1820)*J1820</f>
        <v>0</v>
      </c>
      <c r="Q1820">
        <f>EXP(-$W$26*C1820)*K1820</f>
        <v>0</v>
      </c>
      <c r="R1820">
        <f>EXP(-$W$26*C1820)*(L1820-N1820)</f>
        <v>0</v>
      </c>
      <c r="S1820">
        <f>EXP(-$W$26*C1820)*N1820</f>
        <v>0</v>
      </c>
      <c r="T1820">
        <f>EXP(-$W$26*C1820)*E1820</f>
        <v>0</v>
      </c>
    </row>
    <row r="1821" spans="1:20">
      <c r="A1821">
        <v>1812</v>
      </c>
      <c r="B1821">
        <f>RAND()</f>
        <v>0</v>
      </c>
      <c r="C1821">
        <f>IF(B1821&lt;$W$41,3,IF(B1821&lt;$W$41+$W$42,4,5))</f>
        <v>0</v>
      </c>
      <c r="D1821">
        <f>NORMSINV(RAND())</f>
        <v>0</v>
      </c>
      <c r="E1821">
        <f>$W$25*EXP(($W$26-$W$28-0.5*$W$27^2)*C1821+$W$27*SQRT(C1821)*D1821)</f>
        <v>0</v>
      </c>
      <c r="F1821">
        <f>$W$30*(1+$W$31)^C1821</f>
        <v>0</v>
      </c>
      <c r="G1821">
        <f>$W$32*(1+$W$33)^C1821</f>
        <v>0</v>
      </c>
      <c r="H1821">
        <f>$W$34*(1+$W$35)^C1821</f>
        <v>0</v>
      </c>
      <c r="I1821">
        <f>MIN(E1821,F1821)</f>
        <v>0</v>
      </c>
      <c r="J1821">
        <f>MIN(E1821-I1821,G1821)</f>
        <v>0</v>
      </c>
      <c r="K1821">
        <f>MIN(E1821-I1821-J1821,H1821)</f>
        <v>0</v>
      </c>
      <c r="L1821">
        <f>E1821-I1821-J1821-K1821</f>
        <v>0</v>
      </c>
      <c r="M1821">
        <f>IF((I1821+J1821+(1-$W$36)*L1821)/$W$39&gt;=$W$38,1,0)</f>
        <v>0</v>
      </c>
      <c r="N1821">
        <f>IF(M1821=1,$W$37,$W$36)*L1821</f>
        <v>0</v>
      </c>
      <c r="O1821">
        <f>EXP(-$W$26*C1821)*I1821</f>
        <v>0</v>
      </c>
      <c r="P1821">
        <f>EXP(-$W$26*C1821)*J1821</f>
        <v>0</v>
      </c>
      <c r="Q1821">
        <f>EXP(-$W$26*C1821)*K1821</f>
        <v>0</v>
      </c>
      <c r="R1821">
        <f>EXP(-$W$26*C1821)*(L1821-N1821)</f>
        <v>0</v>
      </c>
      <c r="S1821">
        <f>EXP(-$W$26*C1821)*N1821</f>
        <v>0</v>
      </c>
      <c r="T1821">
        <f>EXP(-$W$26*C1821)*E1821</f>
        <v>0</v>
      </c>
    </row>
    <row r="1822" spans="1:20">
      <c r="A1822">
        <v>1813</v>
      </c>
      <c r="B1822">
        <f>RAND()</f>
        <v>0</v>
      </c>
      <c r="C1822">
        <f>IF(B1822&lt;$W$41,3,IF(B1822&lt;$W$41+$W$42,4,5))</f>
        <v>0</v>
      </c>
      <c r="D1822">
        <f>NORMSINV(RAND())</f>
        <v>0</v>
      </c>
      <c r="E1822">
        <f>$W$25*EXP(($W$26-$W$28-0.5*$W$27^2)*C1822+$W$27*SQRT(C1822)*D1822)</f>
        <v>0</v>
      </c>
      <c r="F1822">
        <f>$W$30*(1+$W$31)^C1822</f>
        <v>0</v>
      </c>
      <c r="G1822">
        <f>$W$32*(1+$W$33)^C1822</f>
        <v>0</v>
      </c>
      <c r="H1822">
        <f>$W$34*(1+$W$35)^C1822</f>
        <v>0</v>
      </c>
      <c r="I1822">
        <f>MIN(E1822,F1822)</f>
        <v>0</v>
      </c>
      <c r="J1822">
        <f>MIN(E1822-I1822,G1822)</f>
        <v>0</v>
      </c>
      <c r="K1822">
        <f>MIN(E1822-I1822-J1822,H1822)</f>
        <v>0</v>
      </c>
      <c r="L1822">
        <f>E1822-I1822-J1822-K1822</f>
        <v>0</v>
      </c>
      <c r="M1822">
        <f>IF((I1822+J1822+(1-$W$36)*L1822)/$W$39&gt;=$W$38,1,0)</f>
        <v>0</v>
      </c>
      <c r="N1822">
        <f>IF(M1822=1,$W$37,$W$36)*L1822</f>
        <v>0</v>
      </c>
      <c r="O1822">
        <f>EXP(-$W$26*C1822)*I1822</f>
        <v>0</v>
      </c>
      <c r="P1822">
        <f>EXP(-$W$26*C1822)*J1822</f>
        <v>0</v>
      </c>
      <c r="Q1822">
        <f>EXP(-$W$26*C1822)*K1822</f>
        <v>0</v>
      </c>
      <c r="R1822">
        <f>EXP(-$W$26*C1822)*(L1822-N1822)</f>
        <v>0</v>
      </c>
      <c r="S1822">
        <f>EXP(-$W$26*C1822)*N1822</f>
        <v>0</v>
      </c>
      <c r="T1822">
        <f>EXP(-$W$26*C1822)*E1822</f>
        <v>0</v>
      </c>
    </row>
    <row r="1823" spans="1:20">
      <c r="A1823">
        <v>1814</v>
      </c>
      <c r="B1823">
        <f>RAND()</f>
        <v>0</v>
      </c>
      <c r="C1823">
        <f>IF(B1823&lt;$W$41,3,IF(B1823&lt;$W$41+$W$42,4,5))</f>
        <v>0</v>
      </c>
      <c r="D1823">
        <f>NORMSINV(RAND())</f>
        <v>0</v>
      </c>
      <c r="E1823">
        <f>$W$25*EXP(($W$26-$W$28-0.5*$W$27^2)*C1823+$W$27*SQRT(C1823)*D1823)</f>
        <v>0</v>
      </c>
      <c r="F1823">
        <f>$W$30*(1+$W$31)^C1823</f>
        <v>0</v>
      </c>
      <c r="G1823">
        <f>$W$32*(1+$W$33)^C1823</f>
        <v>0</v>
      </c>
      <c r="H1823">
        <f>$W$34*(1+$W$35)^C1823</f>
        <v>0</v>
      </c>
      <c r="I1823">
        <f>MIN(E1823,F1823)</f>
        <v>0</v>
      </c>
      <c r="J1823">
        <f>MIN(E1823-I1823,G1823)</f>
        <v>0</v>
      </c>
      <c r="K1823">
        <f>MIN(E1823-I1823-J1823,H1823)</f>
        <v>0</v>
      </c>
      <c r="L1823">
        <f>E1823-I1823-J1823-K1823</f>
        <v>0</v>
      </c>
      <c r="M1823">
        <f>IF((I1823+J1823+(1-$W$36)*L1823)/$W$39&gt;=$W$38,1,0)</f>
        <v>0</v>
      </c>
      <c r="N1823">
        <f>IF(M1823=1,$W$37,$W$36)*L1823</f>
        <v>0</v>
      </c>
      <c r="O1823">
        <f>EXP(-$W$26*C1823)*I1823</f>
        <v>0</v>
      </c>
      <c r="P1823">
        <f>EXP(-$W$26*C1823)*J1823</f>
        <v>0</v>
      </c>
      <c r="Q1823">
        <f>EXP(-$W$26*C1823)*K1823</f>
        <v>0</v>
      </c>
      <c r="R1823">
        <f>EXP(-$W$26*C1823)*(L1823-N1823)</f>
        <v>0</v>
      </c>
      <c r="S1823">
        <f>EXP(-$W$26*C1823)*N1823</f>
        <v>0</v>
      </c>
      <c r="T1823">
        <f>EXP(-$W$26*C1823)*E1823</f>
        <v>0</v>
      </c>
    </row>
    <row r="1824" spans="1:20">
      <c r="A1824">
        <v>1815</v>
      </c>
      <c r="B1824">
        <f>RAND()</f>
        <v>0</v>
      </c>
      <c r="C1824">
        <f>IF(B1824&lt;$W$41,3,IF(B1824&lt;$W$41+$W$42,4,5))</f>
        <v>0</v>
      </c>
      <c r="D1824">
        <f>NORMSINV(RAND())</f>
        <v>0</v>
      </c>
      <c r="E1824">
        <f>$W$25*EXP(($W$26-$W$28-0.5*$W$27^2)*C1824+$W$27*SQRT(C1824)*D1824)</f>
        <v>0</v>
      </c>
      <c r="F1824">
        <f>$W$30*(1+$W$31)^C1824</f>
        <v>0</v>
      </c>
      <c r="G1824">
        <f>$W$32*(1+$W$33)^C1824</f>
        <v>0</v>
      </c>
      <c r="H1824">
        <f>$W$34*(1+$W$35)^C1824</f>
        <v>0</v>
      </c>
      <c r="I1824">
        <f>MIN(E1824,F1824)</f>
        <v>0</v>
      </c>
      <c r="J1824">
        <f>MIN(E1824-I1824,G1824)</f>
        <v>0</v>
      </c>
      <c r="K1824">
        <f>MIN(E1824-I1824-J1824,H1824)</f>
        <v>0</v>
      </c>
      <c r="L1824">
        <f>E1824-I1824-J1824-K1824</f>
        <v>0</v>
      </c>
      <c r="M1824">
        <f>IF((I1824+J1824+(1-$W$36)*L1824)/$W$39&gt;=$W$38,1,0)</f>
        <v>0</v>
      </c>
      <c r="N1824">
        <f>IF(M1824=1,$W$37,$W$36)*L1824</f>
        <v>0</v>
      </c>
      <c r="O1824">
        <f>EXP(-$W$26*C1824)*I1824</f>
        <v>0</v>
      </c>
      <c r="P1824">
        <f>EXP(-$W$26*C1824)*J1824</f>
        <v>0</v>
      </c>
      <c r="Q1824">
        <f>EXP(-$W$26*C1824)*K1824</f>
        <v>0</v>
      </c>
      <c r="R1824">
        <f>EXP(-$W$26*C1824)*(L1824-N1824)</f>
        <v>0</v>
      </c>
      <c r="S1824">
        <f>EXP(-$W$26*C1824)*N1824</f>
        <v>0</v>
      </c>
      <c r="T1824">
        <f>EXP(-$W$26*C1824)*E1824</f>
        <v>0</v>
      </c>
    </row>
    <row r="1825" spans="1:20">
      <c r="A1825">
        <v>1816</v>
      </c>
      <c r="B1825">
        <f>RAND()</f>
        <v>0</v>
      </c>
      <c r="C1825">
        <f>IF(B1825&lt;$W$41,3,IF(B1825&lt;$W$41+$W$42,4,5))</f>
        <v>0</v>
      </c>
      <c r="D1825">
        <f>NORMSINV(RAND())</f>
        <v>0</v>
      </c>
      <c r="E1825">
        <f>$W$25*EXP(($W$26-$W$28-0.5*$W$27^2)*C1825+$W$27*SQRT(C1825)*D1825)</f>
        <v>0</v>
      </c>
      <c r="F1825">
        <f>$W$30*(1+$W$31)^C1825</f>
        <v>0</v>
      </c>
      <c r="G1825">
        <f>$W$32*(1+$W$33)^C1825</f>
        <v>0</v>
      </c>
      <c r="H1825">
        <f>$W$34*(1+$W$35)^C1825</f>
        <v>0</v>
      </c>
      <c r="I1825">
        <f>MIN(E1825,F1825)</f>
        <v>0</v>
      </c>
      <c r="J1825">
        <f>MIN(E1825-I1825,G1825)</f>
        <v>0</v>
      </c>
      <c r="K1825">
        <f>MIN(E1825-I1825-J1825,H1825)</f>
        <v>0</v>
      </c>
      <c r="L1825">
        <f>E1825-I1825-J1825-K1825</f>
        <v>0</v>
      </c>
      <c r="M1825">
        <f>IF((I1825+J1825+(1-$W$36)*L1825)/$W$39&gt;=$W$38,1,0)</f>
        <v>0</v>
      </c>
      <c r="N1825">
        <f>IF(M1825=1,$W$37,$W$36)*L1825</f>
        <v>0</v>
      </c>
      <c r="O1825">
        <f>EXP(-$W$26*C1825)*I1825</f>
        <v>0</v>
      </c>
      <c r="P1825">
        <f>EXP(-$W$26*C1825)*J1825</f>
        <v>0</v>
      </c>
      <c r="Q1825">
        <f>EXP(-$W$26*C1825)*K1825</f>
        <v>0</v>
      </c>
      <c r="R1825">
        <f>EXP(-$W$26*C1825)*(L1825-N1825)</f>
        <v>0</v>
      </c>
      <c r="S1825">
        <f>EXP(-$W$26*C1825)*N1825</f>
        <v>0</v>
      </c>
      <c r="T1825">
        <f>EXP(-$W$26*C1825)*E1825</f>
        <v>0</v>
      </c>
    </row>
    <row r="1826" spans="1:20">
      <c r="A1826">
        <v>1817</v>
      </c>
      <c r="B1826">
        <f>RAND()</f>
        <v>0</v>
      </c>
      <c r="C1826">
        <f>IF(B1826&lt;$W$41,3,IF(B1826&lt;$W$41+$W$42,4,5))</f>
        <v>0</v>
      </c>
      <c r="D1826">
        <f>NORMSINV(RAND())</f>
        <v>0</v>
      </c>
      <c r="E1826">
        <f>$W$25*EXP(($W$26-$W$28-0.5*$W$27^2)*C1826+$W$27*SQRT(C1826)*D1826)</f>
        <v>0</v>
      </c>
      <c r="F1826">
        <f>$W$30*(1+$W$31)^C1826</f>
        <v>0</v>
      </c>
      <c r="G1826">
        <f>$W$32*(1+$W$33)^C1826</f>
        <v>0</v>
      </c>
      <c r="H1826">
        <f>$W$34*(1+$W$35)^C1826</f>
        <v>0</v>
      </c>
      <c r="I1826">
        <f>MIN(E1826,F1826)</f>
        <v>0</v>
      </c>
      <c r="J1826">
        <f>MIN(E1826-I1826,G1826)</f>
        <v>0</v>
      </c>
      <c r="K1826">
        <f>MIN(E1826-I1826-J1826,H1826)</f>
        <v>0</v>
      </c>
      <c r="L1826">
        <f>E1826-I1826-J1826-K1826</f>
        <v>0</v>
      </c>
      <c r="M1826">
        <f>IF((I1826+J1826+(1-$W$36)*L1826)/$W$39&gt;=$W$38,1,0)</f>
        <v>0</v>
      </c>
      <c r="N1826">
        <f>IF(M1826=1,$W$37,$W$36)*L1826</f>
        <v>0</v>
      </c>
      <c r="O1826">
        <f>EXP(-$W$26*C1826)*I1826</f>
        <v>0</v>
      </c>
      <c r="P1826">
        <f>EXP(-$W$26*C1826)*J1826</f>
        <v>0</v>
      </c>
      <c r="Q1826">
        <f>EXP(-$W$26*C1826)*K1826</f>
        <v>0</v>
      </c>
      <c r="R1826">
        <f>EXP(-$W$26*C1826)*(L1826-N1826)</f>
        <v>0</v>
      </c>
      <c r="S1826">
        <f>EXP(-$W$26*C1826)*N1826</f>
        <v>0</v>
      </c>
      <c r="T1826">
        <f>EXP(-$W$26*C1826)*E1826</f>
        <v>0</v>
      </c>
    </row>
    <row r="1827" spans="1:20">
      <c r="A1827">
        <v>1818</v>
      </c>
      <c r="B1827">
        <f>RAND()</f>
        <v>0</v>
      </c>
      <c r="C1827">
        <f>IF(B1827&lt;$W$41,3,IF(B1827&lt;$W$41+$W$42,4,5))</f>
        <v>0</v>
      </c>
      <c r="D1827">
        <f>NORMSINV(RAND())</f>
        <v>0</v>
      </c>
      <c r="E1827">
        <f>$W$25*EXP(($W$26-$W$28-0.5*$W$27^2)*C1827+$W$27*SQRT(C1827)*D1827)</f>
        <v>0</v>
      </c>
      <c r="F1827">
        <f>$W$30*(1+$W$31)^C1827</f>
        <v>0</v>
      </c>
      <c r="G1827">
        <f>$W$32*(1+$W$33)^C1827</f>
        <v>0</v>
      </c>
      <c r="H1827">
        <f>$W$34*(1+$W$35)^C1827</f>
        <v>0</v>
      </c>
      <c r="I1827">
        <f>MIN(E1827,F1827)</f>
        <v>0</v>
      </c>
      <c r="J1827">
        <f>MIN(E1827-I1827,G1827)</f>
        <v>0</v>
      </c>
      <c r="K1827">
        <f>MIN(E1827-I1827-J1827,H1827)</f>
        <v>0</v>
      </c>
      <c r="L1827">
        <f>E1827-I1827-J1827-K1827</f>
        <v>0</v>
      </c>
      <c r="M1827">
        <f>IF((I1827+J1827+(1-$W$36)*L1827)/$W$39&gt;=$W$38,1,0)</f>
        <v>0</v>
      </c>
      <c r="N1827">
        <f>IF(M1827=1,$W$37,$W$36)*L1827</f>
        <v>0</v>
      </c>
      <c r="O1827">
        <f>EXP(-$W$26*C1827)*I1827</f>
        <v>0</v>
      </c>
      <c r="P1827">
        <f>EXP(-$W$26*C1827)*J1827</f>
        <v>0</v>
      </c>
      <c r="Q1827">
        <f>EXP(-$W$26*C1827)*K1827</f>
        <v>0</v>
      </c>
      <c r="R1827">
        <f>EXP(-$W$26*C1827)*(L1827-N1827)</f>
        <v>0</v>
      </c>
      <c r="S1827">
        <f>EXP(-$W$26*C1827)*N1827</f>
        <v>0</v>
      </c>
      <c r="T1827">
        <f>EXP(-$W$26*C1827)*E1827</f>
        <v>0</v>
      </c>
    </row>
    <row r="1828" spans="1:20">
      <c r="A1828">
        <v>1819</v>
      </c>
      <c r="B1828">
        <f>RAND()</f>
        <v>0</v>
      </c>
      <c r="C1828">
        <f>IF(B1828&lt;$W$41,3,IF(B1828&lt;$W$41+$W$42,4,5))</f>
        <v>0</v>
      </c>
      <c r="D1828">
        <f>NORMSINV(RAND())</f>
        <v>0</v>
      </c>
      <c r="E1828">
        <f>$W$25*EXP(($W$26-$W$28-0.5*$W$27^2)*C1828+$W$27*SQRT(C1828)*D1828)</f>
        <v>0</v>
      </c>
      <c r="F1828">
        <f>$W$30*(1+$W$31)^C1828</f>
        <v>0</v>
      </c>
      <c r="G1828">
        <f>$W$32*(1+$W$33)^C1828</f>
        <v>0</v>
      </c>
      <c r="H1828">
        <f>$W$34*(1+$W$35)^C1828</f>
        <v>0</v>
      </c>
      <c r="I1828">
        <f>MIN(E1828,F1828)</f>
        <v>0</v>
      </c>
      <c r="J1828">
        <f>MIN(E1828-I1828,G1828)</f>
        <v>0</v>
      </c>
      <c r="K1828">
        <f>MIN(E1828-I1828-J1828,H1828)</f>
        <v>0</v>
      </c>
      <c r="L1828">
        <f>E1828-I1828-J1828-K1828</f>
        <v>0</v>
      </c>
      <c r="M1828">
        <f>IF((I1828+J1828+(1-$W$36)*L1828)/$W$39&gt;=$W$38,1,0)</f>
        <v>0</v>
      </c>
      <c r="N1828">
        <f>IF(M1828=1,$W$37,$W$36)*L1828</f>
        <v>0</v>
      </c>
      <c r="O1828">
        <f>EXP(-$W$26*C1828)*I1828</f>
        <v>0</v>
      </c>
      <c r="P1828">
        <f>EXP(-$W$26*C1828)*J1828</f>
        <v>0</v>
      </c>
      <c r="Q1828">
        <f>EXP(-$W$26*C1828)*K1828</f>
        <v>0</v>
      </c>
      <c r="R1828">
        <f>EXP(-$W$26*C1828)*(L1828-N1828)</f>
        <v>0</v>
      </c>
      <c r="S1828">
        <f>EXP(-$W$26*C1828)*N1828</f>
        <v>0</v>
      </c>
      <c r="T1828">
        <f>EXP(-$W$26*C1828)*E1828</f>
        <v>0</v>
      </c>
    </row>
    <row r="1829" spans="1:20">
      <c r="A1829">
        <v>1820</v>
      </c>
      <c r="B1829">
        <f>RAND()</f>
        <v>0</v>
      </c>
      <c r="C1829">
        <f>IF(B1829&lt;$W$41,3,IF(B1829&lt;$W$41+$W$42,4,5))</f>
        <v>0</v>
      </c>
      <c r="D1829">
        <f>NORMSINV(RAND())</f>
        <v>0</v>
      </c>
      <c r="E1829">
        <f>$W$25*EXP(($W$26-$W$28-0.5*$W$27^2)*C1829+$W$27*SQRT(C1829)*D1829)</f>
        <v>0</v>
      </c>
      <c r="F1829">
        <f>$W$30*(1+$W$31)^C1829</f>
        <v>0</v>
      </c>
      <c r="G1829">
        <f>$W$32*(1+$W$33)^C1829</f>
        <v>0</v>
      </c>
      <c r="H1829">
        <f>$W$34*(1+$W$35)^C1829</f>
        <v>0</v>
      </c>
      <c r="I1829">
        <f>MIN(E1829,F1829)</f>
        <v>0</v>
      </c>
      <c r="J1829">
        <f>MIN(E1829-I1829,G1829)</f>
        <v>0</v>
      </c>
      <c r="K1829">
        <f>MIN(E1829-I1829-J1829,H1829)</f>
        <v>0</v>
      </c>
      <c r="L1829">
        <f>E1829-I1829-J1829-K1829</f>
        <v>0</v>
      </c>
      <c r="M1829">
        <f>IF((I1829+J1829+(1-$W$36)*L1829)/$W$39&gt;=$W$38,1,0)</f>
        <v>0</v>
      </c>
      <c r="N1829">
        <f>IF(M1829=1,$W$37,$W$36)*L1829</f>
        <v>0</v>
      </c>
      <c r="O1829">
        <f>EXP(-$W$26*C1829)*I1829</f>
        <v>0</v>
      </c>
      <c r="P1829">
        <f>EXP(-$W$26*C1829)*J1829</f>
        <v>0</v>
      </c>
      <c r="Q1829">
        <f>EXP(-$W$26*C1829)*K1829</f>
        <v>0</v>
      </c>
      <c r="R1829">
        <f>EXP(-$W$26*C1829)*(L1829-N1829)</f>
        <v>0</v>
      </c>
      <c r="S1829">
        <f>EXP(-$W$26*C1829)*N1829</f>
        <v>0</v>
      </c>
      <c r="T1829">
        <f>EXP(-$W$26*C1829)*E1829</f>
        <v>0</v>
      </c>
    </row>
    <row r="1830" spans="1:20">
      <c r="A1830">
        <v>1821</v>
      </c>
      <c r="B1830">
        <f>RAND()</f>
        <v>0</v>
      </c>
      <c r="C1830">
        <f>IF(B1830&lt;$W$41,3,IF(B1830&lt;$W$41+$W$42,4,5))</f>
        <v>0</v>
      </c>
      <c r="D1830">
        <f>NORMSINV(RAND())</f>
        <v>0</v>
      </c>
      <c r="E1830">
        <f>$W$25*EXP(($W$26-$W$28-0.5*$W$27^2)*C1830+$W$27*SQRT(C1830)*D1830)</f>
        <v>0</v>
      </c>
      <c r="F1830">
        <f>$W$30*(1+$W$31)^C1830</f>
        <v>0</v>
      </c>
      <c r="G1830">
        <f>$W$32*(1+$W$33)^C1830</f>
        <v>0</v>
      </c>
      <c r="H1830">
        <f>$W$34*(1+$W$35)^C1830</f>
        <v>0</v>
      </c>
      <c r="I1830">
        <f>MIN(E1830,F1830)</f>
        <v>0</v>
      </c>
      <c r="J1830">
        <f>MIN(E1830-I1830,G1830)</f>
        <v>0</v>
      </c>
      <c r="K1830">
        <f>MIN(E1830-I1830-J1830,H1830)</f>
        <v>0</v>
      </c>
      <c r="L1830">
        <f>E1830-I1830-J1830-K1830</f>
        <v>0</v>
      </c>
      <c r="M1830">
        <f>IF((I1830+J1830+(1-$W$36)*L1830)/$W$39&gt;=$W$38,1,0)</f>
        <v>0</v>
      </c>
      <c r="N1830">
        <f>IF(M1830=1,$W$37,$W$36)*L1830</f>
        <v>0</v>
      </c>
      <c r="O1830">
        <f>EXP(-$W$26*C1830)*I1830</f>
        <v>0</v>
      </c>
      <c r="P1830">
        <f>EXP(-$W$26*C1830)*J1830</f>
        <v>0</v>
      </c>
      <c r="Q1830">
        <f>EXP(-$W$26*C1830)*K1830</f>
        <v>0</v>
      </c>
      <c r="R1830">
        <f>EXP(-$W$26*C1830)*(L1830-N1830)</f>
        <v>0</v>
      </c>
      <c r="S1830">
        <f>EXP(-$W$26*C1830)*N1830</f>
        <v>0</v>
      </c>
      <c r="T1830">
        <f>EXP(-$W$26*C1830)*E1830</f>
        <v>0</v>
      </c>
    </row>
    <row r="1831" spans="1:20">
      <c r="A1831">
        <v>1822</v>
      </c>
      <c r="B1831">
        <f>RAND()</f>
        <v>0</v>
      </c>
      <c r="C1831">
        <f>IF(B1831&lt;$W$41,3,IF(B1831&lt;$W$41+$W$42,4,5))</f>
        <v>0</v>
      </c>
      <c r="D1831">
        <f>NORMSINV(RAND())</f>
        <v>0</v>
      </c>
      <c r="E1831">
        <f>$W$25*EXP(($W$26-$W$28-0.5*$W$27^2)*C1831+$W$27*SQRT(C1831)*D1831)</f>
        <v>0</v>
      </c>
      <c r="F1831">
        <f>$W$30*(1+$W$31)^C1831</f>
        <v>0</v>
      </c>
      <c r="G1831">
        <f>$W$32*(1+$W$33)^C1831</f>
        <v>0</v>
      </c>
      <c r="H1831">
        <f>$W$34*(1+$W$35)^C1831</f>
        <v>0</v>
      </c>
      <c r="I1831">
        <f>MIN(E1831,F1831)</f>
        <v>0</v>
      </c>
      <c r="J1831">
        <f>MIN(E1831-I1831,G1831)</f>
        <v>0</v>
      </c>
      <c r="K1831">
        <f>MIN(E1831-I1831-J1831,H1831)</f>
        <v>0</v>
      </c>
      <c r="L1831">
        <f>E1831-I1831-J1831-K1831</f>
        <v>0</v>
      </c>
      <c r="M1831">
        <f>IF((I1831+J1831+(1-$W$36)*L1831)/$W$39&gt;=$W$38,1,0)</f>
        <v>0</v>
      </c>
      <c r="N1831">
        <f>IF(M1831=1,$W$37,$W$36)*L1831</f>
        <v>0</v>
      </c>
      <c r="O1831">
        <f>EXP(-$W$26*C1831)*I1831</f>
        <v>0</v>
      </c>
      <c r="P1831">
        <f>EXP(-$W$26*C1831)*J1831</f>
        <v>0</v>
      </c>
      <c r="Q1831">
        <f>EXP(-$W$26*C1831)*K1831</f>
        <v>0</v>
      </c>
      <c r="R1831">
        <f>EXP(-$W$26*C1831)*(L1831-N1831)</f>
        <v>0</v>
      </c>
      <c r="S1831">
        <f>EXP(-$W$26*C1831)*N1831</f>
        <v>0</v>
      </c>
      <c r="T1831">
        <f>EXP(-$W$26*C1831)*E1831</f>
        <v>0</v>
      </c>
    </row>
    <row r="1832" spans="1:20">
      <c r="A1832">
        <v>1823</v>
      </c>
      <c r="B1832">
        <f>RAND()</f>
        <v>0</v>
      </c>
      <c r="C1832">
        <f>IF(B1832&lt;$W$41,3,IF(B1832&lt;$W$41+$W$42,4,5))</f>
        <v>0</v>
      </c>
      <c r="D1832">
        <f>NORMSINV(RAND())</f>
        <v>0</v>
      </c>
      <c r="E1832">
        <f>$W$25*EXP(($W$26-$W$28-0.5*$W$27^2)*C1832+$W$27*SQRT(C1832)*D1832)</f>
        <v>0</v>
      </c>
      <c r="F1832">
        <f>$W$30*(1+$W$31)^C1832</f>
        <v>0</v>
      </c>
      <c r="G1832">
        <f>$W$32*(1+$W$33)^C1832</f>
        <v>0</v>
      </c>
      <c r="H1832">
        <f>$W$34*(1+$W$35)^C1832</f>
        <v>0</v>
      </c>
      <c r="I1832">
        <f>MIN(E1832,F1832)</f>
        <v>0</v>
      </c>
      <c r="J1832">
        <f>MIN(E1832-I1832,G1832)</f>
        <v>0</v>
      </c>
      <c r="K1832">
        <f>MIN(E1832-I1832-J1832,H1832)</f>
        <v>0</v>
      </c>
      <c r="L1832">
        <f>E1832-I1832-J1832-K1832</f>
        <v>0</v>
      </c>
      <c r="M1832">
        <f>IF((I1832+J1832+(1-$W$36)*L1832)/$W$39&gt;=$W$38,1,0)</f>
        <v>0</v>
      </c>
      <c r="N1832">
        <f>IF(M1832=1,$W$37,$W$36)*L1832</f>
        <v>0</v>
      </c>
      <c r="O1832">
        <f>EXP(-$W$26*C1832)*I1832</f>
        <v>0</v>
      </c>
      <c r="P1832">
        <f>EXP(-$W$26*C1832)*J1832</f>
        <v>0</v>
      </c>
      <c r="Q1832">
        <f>EXP(-$W$26*C1832)*K1832</f>
        <v>0</v>
      </c>
      <c r="R1832">
        <f>EXP(-$W$26*C1832)*(L1832-N1832)</f>
        <v>0</v>
      </c>
      <c r="S1832">
        <f>EXP(-$W$26*C1832)*N1832</f>
        <v>0</v>
      </c>
      <c r="T1832">
        <f>EXP(-$W$26*C1832)*E1832</f>
        <v>0</v>
      </c>
    </row>
    <row r="1833" spans="1:20">
      <c r="A1833">
        <v>1824</v>
      </c>
      <c r="B1833">
        <f>RAND()</f>
        <v>0</v>
      </c>
      <c r="C1833">
        <f>IF(B1833&lt;$W$41,3,IF(B1833&lt;$W$41+$W$42,4,5))</f>
        <v>0</v>
      </c>
      <c r="D1833">
        <f>NORMSINV(RAND())</f>
        <v>0</v>
      </c>
      <c r="E1833">
        <f>$W$25*EXP(($W$26-$W$28-0.5*$W$27^2)*C1833+$W$27*SQRT(C1833)*D1833)</f>
        <v>0</v>
      </c>
      <c r="F1833">
        <f>$W$30*(1+$W$31)^C1833</f>
        <v>0</v>
      </c>
      <c r="G1833">
        <f>$W$32*(1+$W$33)^C1833</f>
        <v>0</v>
      </c>
      <c r="H1833">
        <f>$W$34*(1+$W$35)^C1833</f>
        <v>0</v>
      </c>
      <c r="I1833">
        <f>MIN(E1833,F1833)</f>
        <v>0</v>
      </c>
      <c r="J1833">
        <f>MIN(E1833-I1833,G1833)</f>
        <v>0</v>
      </c>
      <c r="K1833">
        <f>MIN(E1833-I1833-J1833,H1833)</f>
        <v>0</v>
      </c>
      <c r="L1833">
        <f>E1833-I1833-J1833-K1833</f>
        <v>0</v>
      </c>
      <c r="M1833">
        <f>IF((I1833+J1833+(1-$W$36)*L1833)/$W$39&gt;=$W$38,1,0)</f>
        <v>0</v>
      </c>
      <c r="N1833">
        <f>IF(M1833=1,$W$37,$W$36)*L1833</f>
        <v>0</v>
      </c>
      <c r="O1833">
        <f>EXP(-$W$26*C1833)*I1833</f>
        <v>0</v>
      </c>
      <c r="P1833">
        <f>EXP(-$W$26*C1833)*J1833</f>
        <v>0</v>
      </c>
      <c r="Q1833">
        <f>EXP(-$W$26*C1833)*K1833</f>
        <v>0</v>
      </c>
      <c r="R1833">
        <f>EXP(-$W$26*C1833)*(L1833-N1833)</f>
        <v>0</v>
      </c>
      <c r="S1833">
        <f>EXP(-$W$26*C1833)*N1833</f>
        <v>0</v>
      </c>
      <c r="T1833">
        <f>EXP(-$W$26*C1833)*E1833</f>
        <v>0</v>
      </c>
    </row>
    <row r="1834" spans="1:20">
      <c r="A1834">
        <v>1825</v>
      </c>
      <c r="B1834">
        <f>RAND()</f>
        <v>0</v>
      </c>
      <c r="C1834">
        <f>IF(B1834&lt;$W$41,3,IF(B1834&lt;$W$41+$W$42,4,5))</f>
        <v>0</v>
      </c>
      <c r="D1834">
        <f>NORMSINV(RAND())</f>
        <v>0</v>
      </c>
      <c r="E1834">
        <f>$W$25*EXP(($W$26-$W$28-0.5*$W$27^2)*C1834+$W$27*SQRT(C1834)*D1834)</f>
        <v>0</v>
      </c>
      <c r="F1834">
        <f>$W$30*(1+$W$31)^C1834</f>
        <v>0</v>
      </c>
      <c r="G1834">
        <f>$W$32*(1+$W$33)^C1834</f>
        <v>0</v>
      </c>
      <c r="H1834">
        <f>$W$34*(1+$W$35)^C1834</f>
        <v>0</v>
      </c>
      <c r="I1834">
        <f>MIN(E1834,F1834)</f>
        <v>0</v>
      </c>
      <c r="J1834">
        <f>MIN(E1834-I1834,G1834)</f>
        <v>0</v>
      </c>
      <c r="K1834">
        <f>MIN(E1834-I1834-J1834,H1834)</f>
        <v>0</v>
      </c>
      <c r="L1834">
        <f>E1834-I1834-J1834-K1834</f>
        <v>0</v>
      </c>
      <c r="M1834">
        <f>IF((I1834+J1834+(1-$W$36)*L1834)/$W$39&gt;=$W$38,1,0)</f>
        <v>0</v>
      </c>
      <c r="N1834">
        <f>IF(M1834=1,$W$37,$W$36)*L1834</f>
        <v>0</v>
      </c>
      <c r="O1834">
        <f>EXP(-$W$26*C1834)*I1834</f>
        <v>0</v>
      </c>
      <c r="P1834">
        <f>EXP(-$W$26*C1834)*J1834</f>
        <v>0</v>
      </c>
      <c r="Q1834">
        <f>EXP(-$W$26*C1834)*K1834</f>
        <v>0</v>
      </c>
      <c r="R1834">
        <f>EXP(-$W$26*C1834)*(L1834-N1834)</f>
        <v>0</v>
      </c>
      <c r="S1834">
        <f>EXP(-$W$26*C1834)*N1834</f>
        <v>0</v>
      </c>
      <c r="T1834">
        <f>EXP(-$W$26*C1834)*E1834</f>
        <v>0</v>
      </c>
    </row>
    <row r="1835" spans="1:20">
      <c r="A1835">
        <v>1826</v>
      </c>
      <c r="B1835">
        <f>RAND()</f>
        <v>0</v>
      </c>
      <c r="C1835">
        <f>IF(B1835&lt;$W$41,3,IF(B1835&lt;$W$41+$W$42,4,5))</f>
        <v>0</v>
      </c>
      <c r="D1835">
        <f>NORMSINV(RAND())</f>
        <v>0</v>
      </c>
      <c r="E1835">
        <f>$W$25*EXP(($W$26-$W$28-0.5*$W$27^2)*C1835+$W$27*SQRT(C1835)*D1835)</f>
        <v>0</v>
      </c>
      <c r="F1835">
        <f>$W$30*(1+$W$31)^C1835</f>
        <v>0</v>
      </c>
      <c r="G1835">
        <f>$W$32*(1+$W$33)^C1835</f>
        <v>0</v>
      </c>
      <c r="H1835">
        <f>$W$34*(1+$W$35)^C1835</f>
        <v>0</v>
      </c>
      <c r="I1835">
        <f>MIN(E1835,F1835)</f>
        <v>0</v>
      </c>
      <c r="J1835">
        <f>MIN(E1835-I1835,G1835)</f>
        <v>0</v>
      </c>
      <c r="K1835">
        <f>MIN(E1835-I1835-J1835,H1835)</f>
        <v>0</v>
      </c>
      <c r="L1835">
        <f>E1835-I1835-J1835-K1835</f>
        <v>0</v>
      </c>
      <c r="M1835">
        <f>IF((I1835+J1835+(1-$W$36)*L1835)/$W$39&gt;=$W$38,1,0)</f>
        <v>0</v>
      </c>
      <c r="N1835">
        <f>IF(M1835=1,$W$37,$W$36)*L1835</f>
        <v>0</v>
      </c>
      <c r="O1835">
        <f>EXP(-$W$26*C1835)*I1835</f>
        <v>0</v>
      </c>
      <c r="P1835">
        <f>EXP(-$W$26*C1835)*J1835</f>
        <v>0</v>
      </c>
      <c r="Q1835">
        <f>EXP(-$W$26*C1835)*K1835</f>
        <v>0</v>
      </c>
      <c r="R1835">
        <f>EXP(-$W$26*C1835)*(L1835-N1835)</f>
        <v>0</v>
      </c>
      <c r="S1835">
        <f>EXP(-$W$26*C1835)*N1835</f>
        <v>0</v>
      </c>
      <c r="T1835">
        <f>EXP(-$W$26*C1835)*E1835</f>
        <v>0</v>
      </c>
    </row>
    <row r="1836" spans="1:20">
      <c r="A1836">
        <v>1827</v>
      </c>
      <c r="B1836">
        <f>RAND()</f>
        <v>0</v>
      </c>
      <c r="C1836">
        <f>IF(B1836&lt;$W$41,3,IF(B1836&lt;$W$41+$W$42,4,5))</f>
        <v>0</v>
      </c>
      <c r="D1836">
        <f>NORMSINV(RAND())</f>
        <v>0</v>
      </c>
      <c r="E1836">
        <f>$W$25*EXP(($W$26-$W$28-0.5*$W$27^2)*C1836+$W$27*SQRT(C1836)*D1836)</f>
        <v>0</v>
      </c>
      <c r="F1836">
        <f>$W$30*(1+$W$31)^C1836</f>
        <v>0</v>
      </c>
      <c r="G1836">
        <f>$W$32*(1+$W$33)^C1836</f>
        <v>0</v>
      </c>
      <c r="H1836">
        <f>$W$34*(1+$W$35)^C1836</f>
        <v>0</v>
      </c>
      <c r="I1836">
        <f>MIN(E1836,F1836)</f>
        <v>0</v>
      </c>
      <c r="J1836">
        <f>MIN(E1836-I1836,G1836)</f>
        <v>0</v>
      </c>
      <c r="K1836">
        <f>MIN(E1836-I1836-J1836,H1836)</f>
        <v>0</v>
      </c>
      <c r="L1836">
        <f>E1836-I1836-J1836-K1836</f>
        <v>0</v>
      </c>
      <c r="M1836">
        <f>IF((I1836+J1836+(1-$W$36)*L1836)/$W$39&gt;=$W$38,1,0)</f>
        <v>0</v>
      </c>
      <c r="N1836">
        <f>IF(M1836=1,$W$37,$W$36)*L1836</f>
        <v>0</v>
      </c>
      <c r="O1836">
        <f>EXP(-$W$26*C1836)*I1836</f>
        <v>0</v>
      </c>
      <c r="P1836">
        <f>EXP(-$W$26*C1836)*J1836</f>
        <v>0</v>
      </c>
      <c r="Q1836">
        <f>EXP(-$W$26*C1836)*K1836</f>
        <v>0</v>
      </c>
      <c r="R1836">
        <f>EXP(-$W$26*C1836)*(L1836-N1836)</f>
        <v>0</v>
      </c>
      <c r="S1836">
        <f>EXP(-$W$26*C1836)*N1836</f>
        <v>0</v>
      </c>
      <c r="T1836">
        <f>EXP(-$W$26*C1836)*E1836</f>
        <v>0</v>
      </c>
    </row>
    <row r="1837" spans="1:20">
      <c r="A1837">
        <v>1828</v>
      </c>
      <c r="B1837">
        <f>RAND()</f>
        <v>0</v>
      </c>
      <c r="C1837">
        <f>IF(B1837&lt;$W$41,3,IF(B1837&lt;$W$41+$W$42,4,5))</f>
        <v>0</v>
      </c>
      <c r="D1837">
        <f>NORMSINV(RAND())</f>
        <v>0</v>
      </c>
      <c r="E1837">
        <f>$W$25*EXP(($W$26-$W$28-0.5*$W$27^2)*C1837+$W$27*SQRT(C1837)*D1837)</f>
        <v>0</v>
      </c>
      <c r="F1837">
        <f>$W$30*(1+$W$31)^C1837</f>
        <v>0</v>
      </c>
      <c r="G1837">
        <f>$W$32*(1+$W$33)^C1837</f>
        <v>0</v>
      </c>
      <c r="H1837">
        <f>$W$34*(1+$W$35)^C1837</f>
        <v>0</v>
      </c>
      <c r="I1837">
        <f>MIN(E1837,F1837)</f>
        <v>0</v>
      </c>
      <c r="J1837">
        <f>MIN(E1837-I1837,G1837)</f>
        <v>0</v>
      </c>
      <c r="K1837">
        <f>MIN(E1837-I1837-J1837,H1837)</f>
        <v>0</v>
      </c>
      <c r="L1837">
        <f>E1837-I1837-J1837-K1837</f>
        <v>0</v>
      </c>
      <c r="M1837">
        <f>IF((I1837+J1837+(1-$W$36)*L1837)/$W$39&gt;=$W$38,1,0)</f>
        <v>0</v>
      </c>
      <c r="N1837">
        <f>IF(M1837=1,$W$37,$W$36)*L1837</f>
        <v>0</v>
      </c>
      <c r="O1837">
        <f>EXP(-$W$26*C1837)*I1837</f>
        <v>0</v>
      </c>
      <c r="P1837">
        <f>EXP(-$W$26*C1837)*J1837</f>
        <v>0</v>
      </c>
      <c r="Q1837">
        <f>EXP(-$W$26*C1837)*K1837</f>
        <v>0</v>
      </c>
      <c r="R1837">
        <f>EXP(-$W$26*C1837)*(L1837-N1837)</f>
        <v>0</v>
      </c>
      <c r="S1837">
        <f>EXP(-$W$26*C1837)*N1837</f>
        <v>0</v>
      </c>
      <c r="T1837">
        <f>EXP(-$W$26*C1837)*E1837</f>
        <v>0</v>
      </c>
    </row>
    <row r="1838" spans="1:20">
      <c r="A1838">
        <v>1829</v>
      </c>
      <c r="B1838">
        <f>RAND()</f>
        <v>0</v>
      </c>
      <c r="C1838">
        <f>IF(B1838&lt;$W$41,3,IF(B1838&lt;$W$41+$W$42,4,5))</f>
        <v>0</v>
      </c>
      <c r="D1838">
        <f>NORMSINV(RAND())</f>
        <v>0</v>
      </c>
      <c r="E1838">
        <f>$W$25*EXP(($W$26-$W$28-0.5*$W$27^2)*C1838+$W$27*SQRT(C1838)*D1838)</f>
        <v>0</v>
      </c>
      <c r="F1838">
        <f>$W$30*(1+$W$31)^C1838</f>
        <v>0</v>
      </c>
      <c r="G1838">
        <f>$W$32*(1+$W$33)^C1838</f>
        <v>0</v>
      </c>
      <c r="H1838">
        <f>$W$34*(1+$W$35)^C1838</f>
        <v>0</v>
      </c>
      <c r="I1838">
        <f>MIN(E1838,F1838)</f>
        <v>0</v>
      </c>
      <c r="J1838">
        <f>MIN(E1838-I1838,G1838)</f>
        <v>0</v>
      </c>
      <c r="K1838">
        <f>MIN(E1838-I1838-J1838,H1838)</f>
        <v>0</v>
      </c>
      <c r="L1838">
        <f>E1838-I1838-J1838-K1838</f>
        <v>0</v>
      </c>
      <c r="M1838">
        <f>IF((I1838+J1838+(1-$W$36)*L1838)/$W$39&gt;=$W$38,1,0)</f>
        <v>0</v>
      </c>
      <c r="N1838">
        <f>IF(M1838=1,$W$37,$W$36)*L1838</f>
        <v>0</v>
      </c>
      <c r="O1838">
        <f>EXP(-$W$26*C1838)*I1838</f>
        <v>0</v>
      </c>
      <c r="P1838">
        <f>EXP(-$W$26*C1838)*J1838</f>
        <v>0</v>
      </c>
      <c r="Q1838">
        <f>EXP(-$W$26*C1838)*K1838</f>
        <v>0</v>
      </c>
      <c r="R1838">
        <f>EXP(-$W$26*C1838)*(L1838-N1838)</f>
        <v>0</v>
      </c>
      <c r="S1838">
        <f>EXP(-$W$26*C1838)*N1838</f>
        <v>0</v>
      </c>
      <c r="T1838">
        <f>EXP(-$W$26*C1838)*E1838</f>
        <v>0</v>
      </c>
    </row>
    <row r="1839" spans="1:20">
      <c r="A1839">
        <v>1830</v>
      </c>
      <c r="B1839">
        <f>RAND()</f>
        <v>0</v>
      </c>
      <c r="C1839">
        <f>IF(B1839&lt;$W$41,3,IF(B1839&lt;$W$41+$W$42,4,5))</f>
        <v>0</v>
      </c>
      <c r="D1839">
        <f>NORMSINV(RAND())</f>
        <v>0</v>
      </c>
      <c r="E1839">
        <f>$W$25*EXP(($W$26-$W$28-0.5*$W$27^2)*C1839+$W$27*SQRT(C1839)*D1839)</f>
        <v>0</v>
      </c>
      <c r="F1839">
        <f>$W$30*(1+$W$31)^C1839</f>
        <v>0</v>
      </c>
      <c r="G1839">
        <f>$W$32*(1+$W$33)^C1839</f>
        <v>0</v>
      </c>
      <c r="H1839">
        <f>$W$34*(1+$W$35)^C1839</f>
        <v>0</v>
      </c>
      <c r="I1839">
        <f>MIN(E1839,F1839)</f>
        <v>0</v>
      </c>
      <c r="J1839">
        <f>MIN(E1839-I1839,G1839)</f>
        <v>0</v>
      </c>
      <c r="K1839">
        <f>MIN(E1839-I1839-J1839,H1839)</f>
        <v>0</v>
      </c>
      <c r="L1839">
        <f>E1839-I1839-J1839-K1839</f>
        <v>0</v>
      </c>
      <c r="M1839">
        <f>IF((I1839+J1839+(1-$W$36)*L1839)/$W$39&gt;=$W$38,1,0)</f>
        <v>0</v>
      </c>
      <c r="N1839">
        <f>IF(M1839=1,$W$37,$W$36)*L1839</f>
        <v>0</v>
      </c>
      <c r="O1839">
        <f>EXP(-$W$26*C1839)*I1839</f>
        <v>0</v>
      </c>
      <c r="P1839">
        <f>EXP(-$W$26*C1839)*J1839</f>
        <v>0</v>
      </c>
      <c r="Q1839">
        <f>EXP(-$W$26*C1839)*K1839</f>
        <v>0</v>
      </c>
      <c r="R1839">
        <f>EXP(-$W$26*C1839)*(L1839-N1839)</f>
        <v>0</v>
      </c>
      <c r="S1839">
        <f>EXP(-$W$26*C1839)*N1839</f>
        <v>0</v>
      </c>
      <c r="T1839">
        <f>EXP(-$W$26*C1839)*E1839</f>
        <v>0</v>
      </c>
    </row>
    <row r="1840" spans="1:20">
      <c r="A1840">
        <v>1831</v>
      </c>
      <c r="B1840">
        <f>RAND()</f>
        <v>0</v>
      </c>
      <c r="C1840">
        <f>IF(B1840&lt;$W$41,3,IF(B1840&lt;$W$41+$W$42,4,5))</f>
        <v>0</v>
      </c>
      <c r="D1840">
        <f>NORMSINV(RAND())</f>
        <v>0</v>
      </c>
      <c r="E1840">
        <f>$W$25*EXP(($W$26-$W$28-0.5*$W$27^2)*C1840+$W$27*SQRT(C1840)*D1840)</f>
        <v>0</v>
      </c>
      <c r="F1840">
        <f>$W$30*(1+$W$31)^C1840</f>
        <v>0</v>
      </c>
      <c r="G1840">
        <f>$W$32*(1+$W$33)^C1840</f>
        <v>0</v>
      </c>
      <c r="H1840">
        <f>$W$34*(1+$W$35)^C1840</f>
        <v>0</v>
      </c>
      <c r="I1840">
        <f>MIN(E1840,F1840)</f>
        <v>0</v>
      </c>
      <c r="J1840">
        <f>MIN(E1840-I1840,G1840)</f>
        <v>0</v>
      </c>
      <c r="K1840">
        <f>MIN(E1840-I1840-J1840,H1840)</f>
        <v>0</v>
      </c>
      <c r="L1840">
        <f>E1840-I1840-J1840-K1840</f>
        <v>0</v>
      </c>
      <c r="M1840">
        <f>IF((I1840+J1840+(1-$W$36)*L1840)/$W$39&gt;=$W$38,1,0)</f>
        <v>0</v>
      </c>
      <c r="N1840">
        <f>IF(M1840=1,$W$37,$W$36)*L1840</f>
        <v>0</v>
      </c>
      <c r="O1840">
        <f>EXP(-$W$26*C1840)*I1840</f>
        <v>0</v>
      </c>
      <c r="P1840">
        <f>EXP(-$W$26*C1840)*J1840</f>
        <v>0</v>
      </c>
      <c r="Q1840">
        <f>EXP(-$W$26*C1840)*K1840</f>
        <v>0</v>
      </c>
      <c r="R1840">
        <f>EXP(-$W$26*C1840)*(L1840-N1840)</f>
        <v>0</v>
      </c>
      <c r="S1840">
        <f>EXP(-$W$26*C1840)*N1840</f>
        <v>0</v>
      </c>
      <c r="T1840">
        <f>EXP(-$W$26*C1840)*E1840</f>
        <v>0</v>
      </c>
    </row>
    <row r="1841" spans="1:20">
      <c r="A1841">
        <v>1832</v>
      </c>
      <c r="B1841">
        <f>RAND()</f>
        <v>0</v>
      </c>
      <c r="C1841">
        <f>IF(B1841&lt;$W$41,3,IF(B1841&lt;$W$41+$W$42,4,5))</f>
        <v>0</v>
      </c>
      <c r="D1841">
        <f>NORMSINV(RAND())</f>
        <v>0</v>
      </c>
      <c r="E1841">
        <f>$W$25*EXP(($W$26-$W$28-0.5*$W$27^2)*C1841+$W$27*SQRT(C1841)*D1841)</f>
        <v>0</v>
      </c>
      <c r="F1841">
        <f>$W$30*(1+$W$31)^C1841</f>
        <v>0</v>
      </c>
      <c r="G1841">
        <f>$W$32*(1+$W$33)^C1841</f>
        <v>0</v>
      </c>
      <c r="H1841">
        <f>$W$34*(1+$W$35)^C1841</f>
        <v>0</v>
      </c>
      <c r="I1841">
        <f>MIN(E1841,F1841)</f>
        <v>0</v>
      </c>
      <c r="J1841">
        <f>MIN(E1841-I1841,G1841)</f>
        <v>0</v>
      </c>
      <c r="K1841">
        <f>MIN(E1841-I1841-J1841,H1841)</f>
        <v>0</v>
      </c>
      <c r="L1841">
        <f>E1841-I1841-J1841-K1841</f>
        <v>0</v>
      </c>
      <c r="M1841">
        <f>IF((I1841+J1841+(1-$W$36)*L1841)/$W$39&gt;=$W$38,1,0)</f>
        <v>0</v>
      </c>
      <c r="N1841">
        <f>IF(M1841=1,$W$37,$W$36)*L1841</f>
        <v>0</v>
      </c>
      <c r="O1841">
        <f>EXP(-$W$26*C1841)*I1841</f>
        <v>0</v>
      </c>
      <c r="P1841">
        <f>EXP(-$W$26*C1841)*J1841</f>
        <v>0</v>
      </c>
      <c r="Q1841">
        <f>EXP(-$W$26*C1841)*K1841</f>
        <v>0</v>
      </c>
      <c r="R1841">
        <f>EXP(-$W$26*C1841)*(L1841-N1841)</f>
        <v>0</v>
      </c>
      <c r="S1841">
        <f>EXP(-$W$26*C1841)*N1841</f>
        <v>0</v>
      </c>
      <c r="T1841">
        <f>EXP(-$W$26*C1841)*E1841</f>
        <v>0</v>
      </c>
    </row>
    <row r="1842" spans="1:20">
      <c r="A1842">
        <v>1833</v>
      </c>
      <c r="B1842">
        <f>RAND()</f>
        <v>0</v>
      </c>
      <c r="C1842">
        <f>IF(B1842&lt;$W$41,3,IF(B1842&lt;$W$41+$W$42,4,5))</f>
        <v>0</v>
      </c>
      <c r="D1842">
        <f>NORMSINV(RAND())</f>
        <v>0</v>
      </c>
      <c r="E1842">
        <f>$W$25*EXP(($W$26-$W$28-0.5*$W$27^2)*C1842+$W$27*SQRT(C1842)*D1842)</f>
        <v>0</v>
      </c>
      <c r="F1842">
        <f>$W$30*(1+$W$31)^C1842</f>
        <v>0</v>
      </c>
      <c r="G1842">
        <f>$W$32*(1+$W$33)^C1842</f>
        <v>0</v>
      </c>
      <c r="H1842">
        <f>$W$34*(1+$W$35)^C1842</f>
        <v>0</v>
      </c>
      <c r="I1842">
        <f>MIN(E1842,F1842)</f>
        <v>0</v>
      </c>
      <c r="J1842">
        <f>MIN(E1842-I1842,G1842)</f>
        <v>0</v>
      </c>
      <c r="K1842">
        <f>MIN(E1842-I1842-J1842,H1842)</f>
        <v>0</v>
      </c>
      <c r="L1842">
        <f>E1842-I1842-J1842-K1842</f>
        <v>0</v>
      </c>
      <c r="M1842">
        <f>IF((I1842+J1842+(1-$W$36)*L1842)/$W$39&gt;=$W$38,1,0)</f>
        <v>0</v>
      </c>
      <c r="N1842">
        <f>IF(M1842=1,$W$37,$W$36)*L1842</f>
        <v>0</v>
      </c>
      <c r="O1842">
        <f>EXP(-$W$26*C1842)*I1842</f>
        <v>0</v>
      </c>
      <c r="P1842">
        <f>EXP(-$W$26*C1842)*J1842</f>
        <v>0</v>
      </c>
      <c r="Q1842">
        <f>EXP(-$W$26*C1842)*K1842</f>
        <v>0</v>
      </c>
      <c r="R1842">
        <f>EXP(-$W$26*C1842)*(L1842-N1842)</f>
        <v>0</v>
      </c>
      <c r="S1842">
        <f>EXP(-$W$26*C1842)*N1842</f>
        <v>0</v>
      </c>
      <c r="T1842">
        <f>EXP(-$W$26*C1842)*E1842</f>
        <v>0</v>
      </c>
    </row>
    <row r="1843" spans="1:20">
      <c r="A1843">
        <v>1834</v>
      </c>
      <c r="B1843">
        <f>RAND()</f>
        <v>0</v>
      </c>
      <c r="C1843">
        <f>IF(B1843&lt;$W$41,3,IF(B1843&lt;$W$41+$W$42,4,5))</f>
        <v>0</v>
      </c>
      <c r="D1843">
        <f>NORMSINV(RAND())</f>
        <v>0</v>
      </c>
      <c r="E1843">
        <f>$W$25*EXP(($W$26-$W$28-0.5*$W$27^2)*C1843+$W$27*SQRT(C1843)*D1843)</f>
        <v>0</v>
      </c>
      <c r="F1843">
        <f>$W$30*(1+$W$31)^C1843</f>
        <v>0</v>
      </c>
      <c r="G1843">
        <f>$W$32*(1+$W$33)^C1843</f>
        <v>0</v>
      </c>
      <c r="H1843">
        <f>$W$34*(1+$W$35)^C1843</f>
        <v>0</v>
      </c>
      <c r="I1843">
        <f>MIN(E1843,F1843)</f>
        <v>0</v>
      </c>
      <c r="J1843">
        <f>MIN(E1843-I1843,G1843)</f>
        <v>0</v>
      </c>
      <c r="K1843">
        <f>MIN(E1843-I1843-J1843,H1843)</f>
        <v>0</v>
      </c>
      <c r="L1843">
        <f>E1843-I1843-J1843-K1843</f>
        <v>0</v>
      </c>
      <c r="M1843">
        <f>IF((I1843+J1843+(1-$W$36)*L1843)/$W$39&gt;=$W$38,1,0)</f>
        <v>0</v>
      </c>
      <c r="N1843">
        <f>IF(M1843=1,$W$37,$W$36)*L1843</f>
        <v>0</v>
      </c>
      <c r="O1843">
        <f>EXP(-$W$26*C1843)*I1843</f>
        <v>0</v>
      </c>
      <c r="P1843">
        <f>EXP(-$W$26*C1843)*J1843</f>
        <v>0</v>
      </c>
      <c r="Q1843">
        <f>EXP(-$W$26*C1843)*K1843</f>
        <v>0</v>
      </c>
      <c r="R1843">
        <f>EXP(-$W$26*C1843)*(L1843-N1843)</f>
        <v>0</v>
      </c>
      <c r="S1843">
        <f>EXP(-$W$26*C1843)*N1843</f>
        <v>0</v>
      </c>
      <c r="T1843">
        <f>EXP(-$W$26*C1843)*E1843</f>
        <v>0</v>
      </c>
    </row>
    <row r="1844" spans="1:20">
      <c r="A1844">
        <v>1835</v>
      </c>
      <c r="B1844">
        <f>RAND()</f>
        <v>0</v>
      </c>
      <c r="C1844">
        <f>IF(B1844&lt;$W$41,3,IF(B1844&lt;$W$41+$W$42,4,5))</f>
        <v>0</v>
      </c>
      <c r="D1844">
        <f>NORMSINV(RAND())</f>
        <v>0</v>
      </c>
      <c r="E1844">
        <f>$W$25*EXP(($W$26-$W$28-0.5*$W$27^2)*C1844+$W$27*SQRT(C1844)*D1844)</f>
        <v>0</v>
      </c>
      <c r="F1844">
        <f>$W$30*(1+$W$31)^C1844</f>
        <v>0</v>
      </c>
      <c r="G1844">
        <f>$W$32*(1+$W$33)^C1844</f>
        <v>0</v>
      </c>
      <c r="H1844">
        <f>$W$34*(1+$W$35)^C1844</f>
        <v>0</v>
      </c>
      <c r="I1844">
        <f>MIN(E1844,F1844)</f>
        <v>0</v>
      </c>
      <c r="J1844">
        <f>MIN(E1844-I1844,G1844)</f>
        <v>0</v>
      </c>
      <c r="K1844">
        <f>MIN(E1844-I1844-J1844,H1844)</f>
        <v>0</v>
      </c>
      <c r="L1844">
        <f>E1844-I1844-J1844-K1844</f>
        <v>0</v>
      </c>
      <c r="M1844">
        <f>IF((I1844+J1844+(1-$W$36)*L1844)/$W$39&gt;=$W$38,1,0)</f>
        <v>0</v>
      </c>
      <c r="N1844">
        <f>IF(M1844=1,$W$37,$W$36)*L1844</f>
        <v>0</v>
      </c>
      <c r="O1844">
        <f>EXP(-$W$26*C1844)*I1844</f>
        <v>0</v>
      </c>
      <c r="P1844">
        <f>EXP(-$W$26*C1844)*J1844</f>
        <v>0</v>
      </c>
      <c r="Q1844">
        <f>EXP(-$W$26*C1844)*K1844</f>
        <v>0</v>
      </c>
      <c r="R1844">
        <f>EXP(-$W$26*C1844)*(L1844-N1844)</f>
        <v>0</v>
      </c>
      <c r="S1844">
        <f>EXP(-$W$26*C1844)*N1844</f>
        <v>0</v>
      </c>
      <c r="T1844">
        <f>EXP(-$W$26*C1844)*E1844</f>
        <v>0</v>
      </c>
    </row>
    <row r="1845" spans="1:20">
      <c r="A1845">
        <v>1836</v>
      </c>
      <c r="B1845">
        <f>RAND()</f>
        <v>0</v>
      </c>
      <c r="C1845">
        <f>IF(B1845&lt;$W$41,3,IF(B1845&lt;$W$41+$W$42,4,5))</f>
        <v>0</v>
      </c>
      <c r="D1845">
        <f>NORMSINV(RAND())</f>
        <v>0</v>
      </c>
      <c r="E1845">
        <f>$W$25*EXP(($W$26-$W$28-0.5*$W$27^2)*C1845+$W$27*SQRT(C1845)*D1845)</f>
        <v>0</v>
      </c>
      <c r="F1845">
        <f>$W$30*(1+$W$31)^C1845</f>
        <v>0</v>
      </c>
      <c r="G1845">
        <f>$W$32*(1+$W$33)^C1845</f>
        <v>0</v>
      </c>
      <c r="H1845">
        <f>$W$34*(1+$W$35)^C1845</f>
        <v>0</v>
      </c>
      <c r="I1845">
        <f>MIN(E1845,F1845)</f>
        <v>0</v>
      </c>
      <c r="J1845">
        <f>MIN(E1845-I1845,G1845)</f>
        <v>0</v>
      </c>
      <c r="K1845">
        <f>MIN(E1845-I1845-J1845,H1845)</f>
        <v>0</v>
      </c>
      <c r="L1845">
        <f>E1845-I1845-J1845-K1845</f>
        <v>0</v>
      </c>
      <c r="M1845">
        <f>IF((I1845+J1845+(1-$W$36)*L1845)/$W$39&gt;=$W$38,1,0)</f>
        <v>0</v>
      </c>
      <c r="N1845">
        <f>IF(M1845=1,$W$37,$W$36)*L1845</f>
        <v>0</v>
      </c>
      <c r="O1845">
        <f>EXP(-$W$26*C1845)*I1845</f>
        <v>0</v>
      </c>
      <c r="P1845">
        <f>EXP(-$W$26*C1845)*J1845</f>
        <v>0</v>
      </c>
      <c r="Q1845">
        <f>EXP(-$W$26*C1845)*K1845</f>
        <v>0</v>
      </c>
      <c r="R1845">
        <f>EXP(-$W$26*C1845)*(L1845-N1845)</f>
        <v>0</v>
      </c>
      <c r="S1845">
        <f>EXP(-$W$26*C1845)*N1845</f>
        <v>0</v>
      </c>
      <c r="T1845">
        <f>EXP(-$W$26*C1845)*E1845</f>
        <v>0</v>
      </c>
    </row>
    <row r="1846" spans="1:20">
      <c r="A1846">
        <v>1837</v>
      </c>
      <c r="B1846">
        <f>RAND()</f>
        <v>0</v>
      </c>
      <c r="C1846">
        <f>IF(B1846&lt;$W$41,3,IF(B1846&lt;$W$41+$W$42,4,5))</f>
        <v>0</v>
      </c>
      <c r="D1846">
        <f>NORMSINV(RAND())</f>
        <v>0</v>
      </c>
      <c r="E1846">
        <f>$W$25*EXP(($W$26-$W$28-0.5*$W$27^2)*C1846+$W$27*SQRT(C1846)*D1846)</f>
        <v>0</v>
      </c>
      <c r="F1846">
        <f>$W$30*(1+$W$31)^C1846</f>
        <v>0</v>
      </c>
      <c r="G1846">
        <f>$W$32*(1+$W$33)^C1846</f>
        <v>0</v>
      </c>
      <c r="H1846">
        <f>$W$34*(1+$W$35)^C1846</f>
        <v>0</v>
      </c>
      <c r="I1846">
        <f>MIN(E1846,F1846)</f>
        <v>0</v>
      </c>
      <c r="J1846">
        <f>MIN(E1846-I1846,G1846)</f>
        <v>0</v>
      </c>
      <c r="K1846">
        <f>MIN(E1846-I1846-J1846,H1846)</f>
        <v>0</v>
      </c>
      <c r="L1846">
        <f>E1846-I1846-J1846-K1846</f>
        <v>0</v>
      </c>
      <c r="M1846">
        <f>IF((I1846+J1846+(1-$W$36)*L1846)/$W$39&gt;=$W$38,1,0)</f>
        <v>0</v>
      </c>
      <c r="N1846">
        <f>IF(M1846=1,$W$37,$W$36)*L1846</f>
        <v>0</v>
      </c>
      <c r="O1846">
        <f>EXP(-$W$26*C1846)*I1846</f>
        <v>0</v>
      </c>
      <c r="P1846">
        <f>EXP(-$W$26*C1846)*J1846</f>
        <v>0</v>
      </c>
      <c r="Q1846">
        <f>EXP(-$W$26*C1846)*K1846</f>
        <v>0</v>
      </c>
      <c r="R1846">
        <f>EXP(-$W$26*C1846)*(L1846-N1846)</f>
        <v>0</v>
      </c>
      <c r="S1846">
        <f>EXP(-$W$26*C1846)*N1846</f>
        <v>0</v>
      </c>
      <c r="T1846">
        <f>EXP(-$W$26*C1846)*E1846</f>
        <v>0</v>
      </c>
    </row>
    <row r="1847" spans="1:20">
      <c r="A1847">
        <v>1838</v>
      </c>
      <c r="B1847">
        <f>RAND()</f>
        <v>0</v>
      </c>
      <c r="C1847">
        <f>IF(B1847&lt;$W$41,3,IF(B1847&lt;$W$41+$W$42,4,5))</f>
        <v>0</v>
      </c>
      <c r="D1847">
        <f>NORMSINV(RAND())</f>
        <v>0</v>
      </c>
      <c r="E1847">
        <f>$W$25*EXP(($W$26-$W$28-0.5*$W$27^2)*C1847+$W$27*SQRT(C1847)*D1847)</f>
        <v>0</v>
      </c>
      <c r="F1847">
        <f>$W$30*(1+$W$31)^C1847</f>
        <v>0</v>
      </c>
      <c r="G1847">
        <f>$W$32*(1+$W$33)^C1847</f>
        <v>0</v>
      </c>
      <c r="H1847">
        <f>$W$34*(1+$W$35)^C1847</f>
        <v>0</v>
      </c>
      <c r="I1847">
        <f>MIN(E1847,F1847)</f>
        <v>0</v>
      </c>
      <c r="J1847">
        <f>MIN(E1847-I1847,G1847)</f>
        <v>0</v>
      </c>
      <c r="K1847">
        <f>MIN(E1847-I1847-J1847,H1847)</f>
        <v>0</v>
      </c>
      <c r="L1847">
        <f>E1847-I1847-J1847-K1847</f>
        <v>0</v>
      </c>
      <c r="M1847">
        <f>IF((I1847+J1847+(1-$W$36)*L1847)/$W$39&gt;=$W$38,1,0)</f>
        <v>0</v>
      </c>
      <c r="N1847">
        <f>IF(M1847=1,$W$37,$W$36)*L1847</f>
        <v>0</v>
      </c>
      <c r="O1847">
        <f>EXP(-$W$26*C1847)*I1847</f>
        <v>0</v>
      </c>
      <c r="P1847">
        <f>EXP(-$W$26*C1847)*J1847</f>
        <v>0</v>
      </c>
      <c r="Q1847">
        <f>EXP(-$W$26*C1847)*K1847</f>
        <v>0</v>
      </c>
      <c r="R1847">
        <f>EXP(-$W$26*C1847)*(L1847-N1847)</f>
        <v>0</v>
      </c>
      <c r="S1847">
        <f>EXP(-$W$26*C1847)*N1847</f>
        <v>0</v>
      </c>
      <c r="T1847">
        <f>EXP(-$W$26*C1847)*E1847</f>
        <v>0</v>
      </c>
    </row>
    <row r="1848" spans="1:20">
      <c r="A1848">
        <v>1839</v>
      </c>
      <c r="B1848">
        <f>RAND()</f>
        <v>0</v>
      </c>
      <c r="C1848">
        <f>IF(B1848&lt;$W$41,3,IF(B1848&lt;$W$41+$W$42,4,5))</f>
        <v>0</v>
      </c>
      <c r="D1848">
        <f>NORMSINV(RAND())</f>
        <v>0</v>
      </c>
      <c r="E1848">
        <f>$W$25*EXP(($W$26-$W$28-0.5*$W$27^2)*C1848+$W$27*SQRT(C1848)*D1848)</f>
        <v>0</v>
      </c>
      <c r="F1848">
        <f>$W$30*(1+$W$31)^C1848</f>
        <v>0</v>
      </c>
      <c r="G1848">
        <f>$W$32*(1+$W$33)^C1848</f>
        <v>0</v>
      </c>
      <c r="H1848">
        <f>$W$34*(1+$W$35)^C1848</f>
        <v>0</v>
      </c>
      <c r="I1848">
        <f>MIN(E1848,F1848)</f>
        <v>0</v>
      </c>
      <c r="J1848">
        <f>MIN(E1848-I1848,G1848)</f>
        <v>0</v>
      </c>
      <c r="K1848">
        <f>MIN(E1848-I1848-J1848,H1848)</f>
        <v>0</v>
      </c>
      <c r="L1848">
        <f>E1848-I1848-J1848-K1848</f>
        <v>0</v>
      </c>
      <c r="M1848">
        <f>IF((I1848+J1848+(1-$W$36)*L1848)/$W$39&gt;=$W$38,1,0)</f>
        <v>0</v>
      </c>
      <c r="N1848">
        <f>IF(M1848=1,$W$37,$W$36)*L1848</f>
        <v>0</v>
      </c>
      <c r="O1848">
        <f>EXP(-$W$26*C1848)*I1848</f>
        <v>0</v>
      </c>
      <c r="P1848">
        <f>EXP(-$W$26*C1848)*J1848</f>
        <v>0</v>
      </c>
      <c r="Q1848">
        <f>EXP(-$W$26*C1848)*K1848</f>
        <v>0</v>
      </c>
      <c r="R1848">
        <f>EXP(-$W$26*C1848)*(L1848-N1848)</f>
        <v>0</v>
      </c>
      <c r="S1848">
        <f>EXP(-$W$26*C1848)*N1848</f>
        <v>0</v>
      </c>
      <c r="T1848">
        <f>EXP(-$W$26*C1848)*E1848</f>
        <v>0</v>
      </c>
    </row>
    <row r="1849" spans="1:20">
      <c r="A1849">
        <v>1840</v>
      </c>
      <c r="B1849">
        <f>RAND()</f>
        <v>0</v>
      </c>
      <c r="C1849">
        <f>IF(B1849&lt;$W$41,3,IF(B1849&lt;$W$41+$W$42,4,5))</f>
        <v>0</v>
      </c>
      <c r="D1849">
        <f>NORMSINV(RAND())</f>
        <v>0</v>
      </c>
      <c r="E1849">
        <f>$W$25*EXP(($W$26-$W$28-0.5*$W$27^2)*C1849+$W$27*SQRT(C1849)*D1849)</f>
        <v>0</v>
      </c>
      <c r="F1849">
        <f>$W$30*(1+$W$31)^C1849</f>
        <v>0</v>
      </c>
      <c r="G1849">
        <f>$W$32*(1+$W$33)^C1849</f>
        <v>0</v>
      </c>
      <c r="H1849">
        <f>$W$34*(1+$W$35)^C1849</f>
        <v>0</v>
      </c>
      <c r="I1849">
        <f>MIN(E1849,F1849)</f>
        <v>0</v>
      </c>
      <c r="J1849">
        <f>MIN(E1849-I1849,G1849)</f>
        <v>0</v>
      </c>
      <c r="K1849">
        <f>MIN(E1849-I1849-J1849,H1849)</f>
        <v>0</v>
      </c>
      <c r="L1849">
        <f>E1849-I1849-J1849-K1849</f>
        <v>0</v>
      </c>
      <c r="M1849">
        <f>IF((I1849+J1849+(1-$W$36)*L1849)/$W$39&gt;=$W$38,1,0)</f>
        <v>0</v>
      </c>
      <c r="N1849">
        <f>IF(M1849=1,$W$37,$W$36)*L1849</f>
        <v>0</v>
      </c>
      <c r="O1849">
        <f>EXP(-$W$26*C1849)*I1849</f>
        <v>0</v>
      </c>
      <c r="P1849">
        <f>EXP(-$W$26*C1849)*J1849</f>
        <v>0</v>
      </c>
      <c r="Q1849">
        <f>EXP(-$W$26*C1849)*K1849</f>
        <v>0</v>
      </c>
      <c r="R1849">
        <f>EXP(-$W$26*C1849)*(L1849-N1849)</f>
        <v>0</v>
      </c>
      <c r="S1849">
        <f>EXP(-$W$26*C1849)*N1849</f>
        <v>0</v>
      </c>
      <c r="T1849">
        <f>EXP(-$W$26*C1849)*E1849</f>
        <v>0</v>
      </c>
    </row>
    <row r="1850" spans="1:20">
      <c r="A1850">
        <v>1841</v>
      </c>
      <c r="B1850">
        <f>RAND()</f>
        <v>0</v>
      </c>
      <c r="C1850">
        <f>IF(B1850&lt;$W$41,3,IF(B1850&lt;$W$41+$W$42,4,5))</f>
        <v>0</v>
      </c>
      <c r="D1850">
        <f>NORMSINV(RAND())</f>
        <v>0</v>
      </c>
      <c r="E1850">
        <f>$W$25*EXP(($W$26-$W$28-0.5*$W$27^2)*C1850+$W$27*SQRT(C1850)*D1850)</f>
        <v>0</v>
      </c>
      <c r="F1850">
        <f>$W$30*(1+$W$31)^C1850</f>
        <v>0</v>
      </c>
      <c r="G1850">
        <f>$W$32*(1+$W$33)^C1850</f>
        <v>0</v>
      </c>
      <c r="H1850">
        <f>$W$34*(1+$W$35)^C1850</f>
        <v>0</v>
      </c>
      <c r="I1850">
        <f>MIN(E1850,F1850)</f>
        <v>0</v>
      </c>
      <c r="J1850">
        <f>MIN(E1850-I1850,G1850)</f>
        <v>0</v>
      </c>
      <c r="K1850">
        <f>MIN(E1850-I1850-J1850,H1850)</f>
        <v>0</v>
      </c>
      <c r="L1850">
        <f>E1850-I1850-J1850-K1850</f>
        <v>0</v>
      </c>
      <c r="M1850">
        <f>IF((I1850+J1850+(1-$W$36)*L1850)/$W$39&gt;=$W$38,1,0)</f>
        <v>0</v>
      </c>
      <c r="N1850">
        <f>IF(M1850=1,$W$37,$W$36)*L1850</f>
        <v>0</v>
      </c>
      <c r="O1850">
        <f>EXP(-$W$26*C1850)*I1850</f>
        <v>0</v>
      </c>
      <c r="P1850">
        <f>EXP(-$W$26*C1850)*J1850</f>
        <v>0</v>
      </c>
      <c r="Q1850">
        <f>EXP(-$W$26*C1850)*K1850</f>
        <v>0</v>
      </c>
      <c r="R1850">
        <f>EXP(-$W$26*C1850)*(L1850-N1850)</f>
        <v>0</v>
      </c>
      <c r="S1850">
        <f>EXP(-$W$26*C1850)*N1850</f>
        <v>0</v>
      </c>
      <c r="T1850">
        <f>EXP(-$W$26*C1850)*E1850</f>
        <v>0</v>
      </c>
    </row>
    <row r="1851" spans="1:20">
      <c r="A1851">
        <v>1842</v>
      </c>
      <c r="B1851">
        <f>RAND()</f>
        <v>0</v>
      </c>
      <c r="C1851">
        <f>IF(B1851&lt;$W$41,3,IF(B1851&lt;$W$41+$W$42,4,5))</f>
        <v>0</v>
      </c>
      <c r="D1851">
        <f>NORMSINV(RAND())</f>
        <v>0</v>
      </c>
      <c r="E1851">
        <f>$W$25*EXP(($W$26-$W$28-0.5*$W$27^2)*C1851+$W$27*SQRT(C1851)*D1851)</f>
        <v>0</v>
      </c>
      <c r="F1851">
        <f>$W$30*(1+$W$31)^C1851</f>
        <v>0</v>
      </c>
      <c r="G1851">
        <f>$W$32*(1+$W$33)^C1851</f>
        <v>0</v>
      </c>
      <c r="H1851">
        <f>$W$34*(1+$W$35)^C1851</f>
        <v>0</v>
      </c>
      <c r="I1851">
        <f>MIN(E1851,F1851)</f>
        <v>0</v>
      </c>
      <c r="J1851">
        <f>MIN(E1851-I1851,G1851)</f>
        <v>0</v>
      </c>
      <c r="K1851">
        <f>MIN(E1851-I1851-J1851,H1851)</f>
        <v>0</v>
      </c>
      <c r="L1851">
        <f>E1851-I1851-J1851-K1851</f>
        <v>0</v>
      </c>
      <c r="M1851">
        <f>IF((I1851+J1851+(1-$W$36)*L1851)/$W$39&gt;=$W$38,1,0)</f>
        <v>0</v>
      </c>
      <c r="N1851">
        <f>IF(M1851=1,$W$37,$W$36)*L1851</f>
        <v>0</v>
      </c>
      <c r="O1851">
        <f>EXP(-$W$26*C1851)*I1851</f>
        <v>0</v>
      </c>
      <c r="P1851">
        <f>EXP(-$W$26*C1851)*J1851</f>
        <v>0</v>
      </c>
      <c r="Q1851">
        <f>EXP(-$W$26*C1851)*K1851</f>
        <v>0</v>
      </c>
      <c r="R1851">
        <f>EXP(-$W$26*C1851)*(L1851-N1851)</f>
        <v>0</v>
      </c>
      <c r="S1851">
        <f>EXP(-$W$26*C1851)*N1851</f>
        <v>0</v>
      </c>
      <c r="T1851">
        <f>EXP(-$W$26*C1851)*E1851</f>
        <v>0</v>
      </c>
    </row>
    <row r="1852" spans="1:20">
      <c r="A1852">
        <v>1843</v>
      </c>
      <c r="B1852">
        <f>RAND()</f>
        <v>0</v>
      </c>
      <c r="C1852">
        <f>IF(B1852&lt;$W$41,3,IF(B1852&lt;$W$41+$W$42,4,5))</f>
        <v>0</v>
      </c>
      <c r="D1852">
        <f>NORMSINV(RAND())</f>
        <v>0</v>
      </c>
      <c r="E1852">
        <f>$W$25*EXP(($W$26-$W$28-0.5*$W$27^2)*C1852+$W$27*SQRT(C1852)*D1852)</f>
        <v>0</v>
      </c>
      <c r="F1852">
        <f>$W$30*(1+$W$31)^C1852</f>
        <v>0</v>
      </c>
      <c r="G1852">
        <f>$W$32*(1+$W$33)^C1852</f>
        <v>0</v>
      </c>
      <c r="H1852">
        <f>$W$34*(1+$W$35)^C1852</f>
        <v>0</v>
      </c>
      <c r="I1852">
        <f>MIN(E1852,F1852)</f>
        <v>0</v>
      </c>
      <c r="J1852">
        <f>MIN(E1852-I1852,G1852)</f>
        <v>0</v>
      </c>
      <c r="K1852">
        <f>MIN(E1852-I1852-J1852,H1852)</f>
        <v>0</v>
      </c>
      <c r="L1852">
        <f>E1852-I1852-J1852-K1852</f>
        <v>0</v>
      </c>
      <c r="M1852">
        <f>IF((I1852+J1852+(1-$W$36)*L1852)/$W$39&gt;=$W$38,1,0)</f>
        <v>0</v>
      </c>
      <c r="N1852">
        <f>IF(M1852=1,$W$37,$W$36)*L1852</f>
        <v>0</v>
      </c>
      <c r="O1852">
        <f>EXP(-$W$26*C1852)*I1852</f>
        <v>0</v>
      </c>
      <c r="P1852">
        <f>EXP(-$W$26*C1852)*J1852</f>
        <v>0</v>
      </c>
      <c r="Q1852">
        <f>EXP(-$W$26*C1852)*K1852</f>
        <v>0</v>
      </c>
      <c r="R1852">
        <f>EXP(-$W$26*C1852)*(L1852-N1852)</f>
        <v>0</v>
      </c>
      <c r="S1852">
        <f>EXP(-$W$26*C1852)*N1852</f>
        <v>0</v>
      </c>
      <c r="T1852">
        <f>EXP(-$W$26*C1852)*E1852</f>
        <v>0</v>
      </c>
    </row>
    <row r="1853" spans="1:20">
      <c r="A1853">
        <v>1844</v>
      </c>
      <c r="B1853">
        <f>RAND()</f>
        <v>0</v>
      </c>
      <c r="C1853">
        <f>IF(B1853&lt;$W$41,3,IF(B1853&lt;$W$41+$W$42,4,5))</f>
        <v>0</v>
      </c>
      <c r="D1853">
        <f>NORMSINV(RAND())</f>
        <v>0</v>
      </c>
      <c r="E1853">
        <f>$W$25*EXP(($W$26-$W$28-0.5*$W$27^2)*C1853+$W$27*SQRT(C1853)*D1853)</f>
        <v>0</v>
      </c>
      <c r="F1853">
        <f>$W$30*(1+$W$31)^C1853</f>
        <v>0</v>
      </c>
      <c r="G1853">
        <f>$W$32*(1+$W$33)^C1853</f>
        <v>0</v>
      </c>
      <c r="H1853">
        <f>$W$34*(1+$W$35)^C1853</f>
        <v>0</v>
      </c>
      <c r="I1853">
        <f>MIN(E1853,F1853)</f>
        <v>0</v>
      </c>
      <c r="J1853">
        <f>MIN(E1853-I1853,G1853)</f>
        <v>0</v>
      </c>
      <c r="K1853">
        <f>MIN(E1853-I1853-J1853,H1853)</f>
        <v>0</v>
      </c>
      <c r="L1853">
        <f>E1853-I1853-J1853-K1853</f>
        <v>0</v>
      </c>
      <c r="M1853">
        <f>IF((I1853+J1853+(1-$W$36)*L1853)/$W$39&gt;=$W$38,1,0)</f>
        <v>0</v>
      </c>
      <c r="N1853">
        <f>IF(M1853=1,$W$37,$W$36)*L1853</f>
        <v>0</v>
      </c>
      <c r="O1853">
        <f>EXP(-$W$26*C1853)*I1853</f>
        <v>0</v>
      </c>
      <c r="P1853">
        <f>EXP(-$W$26*C1853)*J1853</f>
        <v>0</v>
      </c>
      <c r="Q1853">
        <f>EXP(-$W$26*C1853)*K1853</f>
        <v>0</v>
      </c>
      <c r="R1853">
        <f>EXP(-$W$26*C1853)*(L1853-N1853)</f>
        <v>0</v>
      </c>
      <c r="S1853">
        <f>EXP(-$W$26*C1853)*N1853</f>
        <v>0</v>
      </c>
      <c r="T1853">
        <f>EXP(-$W$26*C1853)*E1853</f>
        <v>0</v>
      </c>
    </row>
    <row r="1854" spans="1:20">
      <c r="A1854">
        <v>1845</v>
      </c>
      <c r="B1854">
        <f>RAND()</f>
        <v>0</v>
      </c>
      <c r="C1854">
        <f>IF(B1854&lt;$W$41,3,IF(B1854&lt;$W$41+$W$42,4,5))</f>
        <v>0</v>
      </c>
      <c r="D1854">
        <f>NORMSINV(RAND())</f>
        <v>0</v>
      </c>
      <c r="E1854">
        <f>$W$25*EXP(($W$26-$W$28-0.5*$W$27^2)*C1854+$W$27*SQRT(C1854)*D1854)</f>
        <v>0</v>
      </c>
      <c r="F1854">
        <f>$W$30*(1+$W$31)^C1854</f>
        <v>0</v>
      </c>
      <c r="G1854">
        <f>$W$32*(1+$W$33)^C1854</f>
        <v>0</v>
      </c>
      <c r="H1854">
        <f>$W$34*(1+$W$35)^C1854</f>
        <v>0</v>
      </c>
      <c r="I1854">
        <f>MIN(E1854,F1854)</f>
        <v>0</v>
      </c>
      <c r="J1854">
        <f>MIN(E1854-I1854,G1854)</f>
        <v>0</v>
      </c>
      <c r="K1854">
        <f>MIN(E1854-I1854-J1854,H1854)</f>
        <v>0</v>
      </c>
      <c r="L1854">
        <f>E1854-I1854-J1854-K1854</f>
        <v>0</v>
      </c>
      <c r="M1854">
        <f>IF((I1854+J1854+(1-$W$36)*L1854)/$W$39&gt;=$W$38,1,0)</f>
        <v>0</v>
      </c>
      <c r="N1854">
        <f>IF(M1854=1,$W$37,$W$36)*L1854</f>
        <v>0</v>
      </c>
      <c r="O1854">
        <f>EXP(-$W$26*C1854)*I1854</f>
        <v>0</v>
      </c>
      <c r="P1854">
        <f>EXP(-$W$26*C1854)*J1854</f>
        <v>0</v>
      </c>
      <c r="Q1854">
        <f>EXP(-$W$26*C1854)*K1854</f>
        <v>0</v>
      </c>
      <c r="R1854">
        <f>EXP(-$W$26*C1854)*(L1854-N1854)</f>
        <v>0</v>
      </c>
      <c r="S1854">
        <f>EXP(-$W$26*C1854)*N1854</f>
        <v>0</v>
      </c>
      <c r="T1854">
        <f>EXP(-$W$26*C1854)*E1854</f>
        <v>0</v>
      </c>
    </row>
    <row r="1855" spans="1:20">
      <c r="A1855">
        <v>1846</v>
      </c>
      <c r="B1855">
        <f>RAND()</f>
        <v>0</v>
      </c>
      <c r="C1855">
        <f>IF(B1855&lt;$W$41,3,IF(B1855&lt;$W$41+$W$42,4,5))</f>
        <v>0</v>
      </c>
      <c r="D1855">
        <f>NORMSINV(RAND())</f>
        <v>0</v>
      </c>
      <c r="E1855">
        <f>$W$25*EXP(($W$26-$W$28-0.5*$W$27^2)*C1855+$W$27*SQRT(C1855)*D1855)</f>
        <v>0</v>
      </c>
      <c r="F1855">
        <f>$W$30*(1+$W$31)^C1855</f>
        <v>0</v>
      </c>
      <c r="G1855">
        <f>$W$32*(1+$W$33)^C1855</f>
        <v>0</v>
      </c>
      <c r="H1855">
        <f>$W$34*(1+$W$35)^C1855</f>
        <v>0</v>
      </c>
      <c r="I1855">
        <f>MIN(E1855,F1855)</f>
        <v>0</v>
      </c>
      <c r="J1855">
        <f>MIN(E1855-I1855,G1855)</f>
        <v>0</v>
      </c>
      <c r="K1855">
        <f>MIN(E1855-I1855-J1855,H1855)</f>
        <v>0</v>
      </c>
      <c r="L1855">
        <f>E1855-I1855-J1855-K1855</f>
        <v>0</v>
      </c>
      <c r="M1855">
        <f>IF((I1855+J1855+(1-$W$36)*L1855)/$W$39&gt;=$W$38,1,0)</f>
        <v>0</v>
      </c>
      <c r="N1855">
        <f>IF(M1855=1,$W$37,$W$36)*L1855</f>
        <v>0</v>
      </c>
      <c r="O1855">
        <f>EXP(-$W$26*C1855)*I1855</f>
        <v>0</v>
      </c>
      <c r="P1855">
        <f>EXP(-$W$26*C1855)*J1855</f>
        <v>0</v>
      </c>
      <c r="Q1855">
        <f>EXP(-$W$26*C1855)*K1855</f>
        <v>0</v>
      </c>
      <c r="R1855">
        <f>EXP(-$W$26*C1855)*(L1855-N1855)</f>
        <v>0</v>
      </c>
      <c r="S1855">
        <f>EXP(-$W$26*C1855)*N1855</f>
        <v>0</v>
      </c>
      <c r="T1855">
        <f>EXP(-$W$26*C1855)*E1855</f>
        <v>0</v>
      </c>
    </row>
    <row r="1856" spans="1:20">
      <c r="A1856">
        <v>1847</v>
      </c>
      <c r="B1856">
        <f>RAND()</f>
        <v>0</v>
      </c>
      <c r="C1856">
        <f>IF(B1856&lt;$W$41,3,IF(B1856&lt;$W$41+$W$42,4,5))</f>
        <v>0</v>
      </c>
      <c r="D1856">
        <f>NORMSINV(RAND())</f>
        <v>0</v>
      </c>
      <c r="E1856">
        <f>$W$25*EXP(($W$26-$W$28-0.5*$W$27^2)*C1856+$W$27*SQRT(C1856)*D1856)</f>
        <v>0</v>
      </c>
      <c r="F1856">
        <f>$W$30*(1+$W$31)^C1856</f>
        <v>0</v>
      </c>
      <c r="G1856">
        <f>$W$32*(1+$W$33)^C1856</f>
        <v>0</v>
      </c>
      <c r="H1856">
        <f>$W$34*(1+$W$35)^C1856</f>
        <v>0</v>
      </c>
      <c r="I1856">
        <f>MIN(E1856,F1856)</f>
        <v>0</v>
      </c>
      <c r="J1856">
        <f>MIN(E1856-I1856,G1856)</f>
        <v>0</v>
      </c>
      <c r="K1856">
        <f>MIN(E1856-I1856-J1856,H1856)</f>
        <v>0</v>
      </c>
      <c r="L1856">
        <f>E1856-I1856-J1856-K1856</f>
        <v>0</v>
      </c>
      <c r="M1856">
        <f>IF((I1856+J1856+(1-$W$36)*L1856)/$W$39&gt;=$W$38,1,0)</f>
        <v>0</v>
      </c>
      <c r="N1856">
        <f>IF(M1856=1,$W$37,$W$36)*L1856</f>
        <v>0</v>
      </c>
      <c r="O1856">
        <f>EXP(-$W$26*C1856)*I1856</f>
        <v>0</v>
      </c>
      <c r="P1856">
        <f>EXP(-$W$26*C1856)*J1856</f>
        <v>0</v>
      </c>
      <c r="Q1856">
        <f>EXP(-$W$26*C1856)*K1856</f>
        <v>0</v>
      </c>
      <c r="R1856">
        <f>EXP(-$W$26*C1856)*(L1856-N1856)</f>
        <v>0</v>
      </c>
      <c r="S1856">
        <f>EXP(-$W$26*C1856)*N1856</f>
        <v>0</v>
      </c>
      <c r="T1856">
        <f>EXP(-$W$26*C1856)*E1856</f>
        <v>0</v>
      </c>
    </row>
    <row r="1857" spans="1:20">
      <c r="A1857">
        <v>1848</v>
      </c>
      <c r="B1857">
        <f>RAND()</f>
        <v>0</v>
      </c>
      <c r="C1857">
        <f>IF(B1857&lt;$W$41,3,IF(B1857&lt;$W$41+$W$42,4,5))</f>
        <v>0</v>
      </c>
      <c r="D1857">
        <f>NORMSINV(RAND())</f>
        <v>0</v>
      </c>
      <c r="E1857">
        <f>$W$25*EXP(($W$26-$W$28-0.5*$W$27^2)*C1857+$W$27*SQRT(C1857)*D1857)</f>
        <v>0</v>
      </c>
      <c r="F1857">
        <f>$W$30*(1+$W$31)^C1857</f>
        <v>0</v>
      </c>
      <c r="G1857">
        <f>$W$32*(1+$W$33)^C1857</f>
        <v>0</v>
      </c>
      <c r="H1857">
        <f>$W$34*(1+$W$35)^C1857</f>
        <v>0</v>
      </c>
      <c r="I1857">
        <f>MIN(E1857,F1857)</f>
        <v>0</v>
      </c>
      <c r="J1857">
        <f>MIN(E1857-I1857,G1857)</f>
        <v>0</v>
      </c>
      <c r="K1857">
        <f>MIN(E1857-I1857-J1857,H1857)</f>
        <v>0</v>
      </c>
      <c r="L1857">
        <f>E1857-I1857-J1857-K1857</f>
        <v>0</v>
      </c>
      <c r="M1857">
        <f>IF((I1857+J1857+(1-$W$36)*L1857)/$W$39&gt;=$W$38,1,0)</f>
        <v>0</v>
      </c>
      <c r="N1857">
        <f>IF(M1857=1,$W$37,$W$36)*L1857</f>
        <v>0</v>
      </c>
      <c r="O1857">
        <f>EXP(-$W$26*C1857)*I1857</f>
        <v>0</v>
      </c>
      <c r="P1857">
        <f>EXP(-$W$26*C1857)*J1857</f>
        <v>0</v>
      </c>
      <c r="Q1857">
        <f>EXP(-$W$26*C1857)*K1857</f>
        <v>0</v>
      </c>
      <c r="R1857">
        <f>EXP(-$W$26*C1857)*(L1857-N1857)</f>
        <v>0</v>
      </c>
      <c r="S1857">
        <f>EXP(-$W$26*C1857)*N1857</f>
        <v>0</v>
      </c>
      <c r="T1857">
        <f>EXP(-$W$26*C1857)*E1857</f>
        <v>0</v>
      </c>
    </row>
    <row r="1858" spans="1:20">
      <c r="A1858">
        <v>1849</v>
      </c>
      <c r="B1858">
        <f>RAND()</f>
        <v>0</v>
      </c>
      <c r="C1858">
        <f>IF(B1858&lt;$W$41,3,IF(B1858&lt;$W$41+$W$42,4,5))</f>
        <v>0</v>
      </c>
      <c r="D1858">
        <f>NORMSINV(RAND())</f>
        <v>0</v>
      </c>
      <c r="E1858">
        <f>$W$25*EXP(($W$26-$W$28-0.5*$W$27^2)*C1858+$W$27*SQRT(C1858)*D1858)</f>
        <v>0</v>
      </c>
      <c r="F1858">
        <f>$W$30*(1+$W$31)^C1858</f>
        <v>0</v>
      </c>
      <c r="G1858">
        <f>$W$32*(1+$W$33)^C1858</f>
        <v>0</v>
      </c>
      <c r="H1858">
        <f>$W$34*(1+$W$35)^C1858</f>
        <v>0</v>
      </c>
      <c r="I1858">
        <f>MIN(E1858,F1858)</f>
        <v>0</v>
      </c>
      <c r="J1858">
        <f>MIN(E1858-I1858,G1858)</f>
        <v>0</v>
      </c>
      <c r="K1858">
        <f>MIN(E1858-I1858-J1858,H1858)</f>
        <v>0</v>
      </c>
      <c r="L1858">
        <f>E1858-I1858-J1858-K1858</f>
        <v>0</v>
      </c>
      <c r="M1858">
        <f>IF((I1858+J1858+(1-$W$36)*L1858)/$W$39&gt;=$W$38,1,0)</f>
        <v>0</v>
      </c>
      <c r="N1858">
        <f>IF(M1858=1,$W$37,$W$36)*L1858</f>
        <v>0</v>
      </c>
      <c r="O1858">
        <f>EXP(-$W$26*C1858)*I1858</f>
        <v>0</v>
      </c>
      <c r="P1858">
        <f>EXP(-$W$26*C1858)*J1858</f>
        <v>0</v>
      </c>
      <c r="Q1858">
        <f>EXP(-$W$26*C1858)*K1858</f>
        <v>0</v>
      </c>
      <c r="R1858">
        <f>EXP(-$W$26*C1858)*(L1858-N1858)</f>
        <v>0</v>
      </c>
      <c r="S1858">
        <f>EXP(-$W$26*C1858)*N1858</f>
        <v>0</v>
      </c>
      <c r="T1858">
        <f>EXP(-$W$26*C1858)*E1858</f>
        <v>0</v>
      </c>
    </row>
    <row r="1859" spans="1:20">
      <c r="A1859">
        <v>1850</v>
      </c>
      <c r="B1859">
        <f>RAND()</f>
        <v>0</v>
      </c>
      <c r="C1859">
        <f>IF(B1859&lt;$W$41,3,IF(B1859&lt;$W$41+$W$42,4,5))</f>
        <v>0</v>
      </c>
      <c r="D1859">
        <f>NORMSINV(RAND())</f>
        <v>0</v>
      </c>
      <c r="E1859">
        <f>$W$25*EXP(($W$26-$W$28-0.5*$W$27^2)*C1859+$W$27*SQRT(C1859)*D1859)</f>
        <v>0</v>
      </c>
      <c r="F1859">
        <f>$W$30*(1+$W$31)^C1859</f>
        <v>0</v>
      </c>
      <c r="G1859">
        <f>$W$32*(1+$W$33)^C1859</f>
        <v>0</v>
      </c>
      <c r="H1859">
        <f>$W$34*(1+$W$35)^C1859</f>
        <v>0</v>
      </c>
      <c r="I1859">
        <f>MIN(E1859,F1859)</f>
        <v>0</v>
      </c>
      <c r="J1859">
        <f>MIN(E1859-I1859,G1859)</f>
        <v>0</v>
      </c>
      <c r="K1859">
        <f>MIN(E1859-I1859-J1859,H1859)</f>
        <v>0</v>
      </c>
      <c r="L1859">
        <f>E1859-I1859-J1859-K1859</f>
        <v>0</v>
      </c>
      <c r="M1859">
        <f>IF((I1859+J1859+(1-$W$36)*L1859)/$W$39&gt;=$W$38,1,0)</f>
        <v>0</v>
      </c>
      <c r="N1859">
        <f>IF(M1859=1,$W$37,$W$36)*L1859</f>
        <v>0</v>
      </c>
      <c r="O1859">
        <f>EXP(-$W$26*C1859)*I1859</f>
        <v>0</v>
      </c>
      <c r="P1859">
        <f>EXP(-$W$26*C1859)*J1859</f>
        <v>0</v>
      </c>
      <c r="Q1859">
        <f>EXP(-$W$26*C1859)*K1859</f>
        <v>0</v>
      </c>
      <c r="R1859">
        <f>EXP(-$W$26*C1859)*(L1859-N1859)</f>
        <v>0</v>
      </c>
      <c r="S1859">
        <f>EXP(-$W$26*C1859)*N1859</f>
        <v>0</v>
      </c>
      <c r="T1859">
        <f>EXP(-$W$26*C1859)*E1859</f>
        <v>0</v>
      </c>
    </row>
    <row r="1860" spans="1:20">
      <c r="A1860">
        <v>1851</v>
      </c>
      <c r="B1860">
        <f>RAND()</f>
        <v>0</v>
      </c>
      <c r="C1860">
        <f>IF(B1860&lt;$W$41,3,IF(B1860&lt;$W$41+$W$42,4,5))</f>
        <v>0</v>
      </c>
      <c r="D1860">
        <f>NORMSINV(RAND())</f>
        <v>0</v>
      </c>
      <c r="E1860">
        <f>$W$25*EXP(($W$26-$W$28-0.5*$W$27^2)*C1860+$W$27*SQRT(C1860)*D1860)</f>
        <v>0</v>
      </c>
      <c r="F1860">
        <f>$W$30*(1+$W$31)^C1860</f>
        <v>0</v>
      </c>
      <c r="G1860">
        <f>$W$32*(1+$W$33)^C1860</f>
        <v>0</v>
      </c>
      <c r="H1860">
        <f>$W$34*(1+$W$35)^C1860</f>
        <v>0</v>
      </c>
      <c r="I1860">
        <f>MIN(E1860,F1860)</f>
        <v>0</v>
      </c>
      <c r="J1860">
        <f>MIN(E1860-I1860,G1860)</f>
        <v>0</v>
      </c>
      <c r="K1860">
        <f>MIN(E1860-I1860-J1860,H1860)</f>
        <v>0</v>
      </c>
      <c r="L1860">
        <f>E1860-I1860-J1860-K1860</f>
        <v>0</v>
      </c>
      <c r="M1860">
        <f>IF((I1860+J1860+(1-$W$36)*L1860)/$W$39&gt;=$W$38,1,0)</f>
        <v>0</v>
      </c>
      <c r="N1860">
        <f>IF(M1860=1,$W$37,$W$36)*L1860</f>
        <v>0</v>
      </c>
      <c r="O1860">
        <f>EXP(-$W$26*C1860)*I1860</f>
        <v>0</v>
      </c>
      <c r="P1860">
        <f>EXP(-$W$26*C1860)*J1860</f>
        <v>0</v>
      </c>
      <c r="Q1860">
        <f>EXP(-$W$26*C1860)*K1860</f>
        <v>0</v>
      </c>
      <c r="R1860">
        <f>EXP(-$W$26*C1860)*(L1860-N1860)</f>
        <v>0</v>
      </c>
      <c r="S1860">
        <f>EXP(-$W$26*C1860)*N1860</f>
        <v>0</v>
      </c>
      <c r="T1860">
        <f>EXP(-$W$26*C1860)*E1860</f>
        <v>0</v>
      </c>
    </row>
    <row r="1861" spans="1:20">
      <c r="A1861">
        <v>1852</v>
      </c>
      <c r="B1861">
        <f>RAND()</f>
        <v>0</v>
      </c>
      <c r="C1861">
        <f>IF(B1861&lt;$W$41,3,IF(B1861&lt;$W$41+$W$42,4,5))</f>
        <v>0</v>
      </c>
      <c r="D1861">
        <f>NORMSINV(RAND())</f>
        <v>0</v>
      </c>
      <c r="E1861">
        <f>$W$25*EXP(($W$26-$W$28-0.5*$W$27^2)*C1861+$W$27*SQRT(C1861)*D1861)</f>
        <v>0</v>
      </c>
      <c r="F1861">
        <f>$W$30*(1+$W$31)^C1861</f>
        <v>0</v>
      </c>
      <c r="G1861">
        <f>$W$32*(1+$W$33)^C1861</f>
        <v>0</v>
      </c>
      <c r="H1861">
        <f>$W$34*(1+$W$35)^C1861</f>
        <v>0</v>
      </c>
      <c r="I1861">
        <f>MIN(E1861,F1861)</f>
        <v>0</v>
      </c>
      <c r="J1861">
        <f>MIN(E1861-I1861,G1861)</f>
        <v>0</v>
      </c>
      <c r="K1861">
        <f>MIN(E1861-I1861-J1861,H1861)</f>
        <v>0</v>
      </c>
      <c r="L1861">
        <f>E1861-I1861-J1861-K1861</f>
        <v>0</v>
      </c>
      <c r="M1861">
        <f>IF((I1861+J1861+(1-$W$36)*L1861)/$W$39&gt;=$W$38,1,0)</f>
        <v>0</v>
      </c>
      <c r="N1861">
        <f>IF(M1861=1,$W$37,$W$36)*L1861</f>
        <v>0</v>
      </c>
      <c r="O1861">
        <f>EXP(-$W$26*C1861)*I1861</f>
        <v>0</v>
      </c>
      <c r="P1861">
        <f>EXP(-$W$26*C1861)*J1861</f>
        <v>0</v>
      </c>
      <c r="Q1861">
        <f>EXP(-$W$26*C1861)*K1861</f>
        <v>0</v>
      </c>
      <c r="R1861">
        <f>EXP(-$W$26*C1861)*(L1861-N1861)</f>
        <v>0</v>
      </c>
      <c r="S1861">
        <f>EXP(-$W$26*C1861)*N1861</f>
        <v>0</v>
      </c>
      <c r="T1861">
        <f>EXP(-$W$26*C1861)*E1861</f>
        <v>0</v>
      </c>
    </row>
    <row r="1862" spans="1:20">
      <c r="A1862">
        <v>1853</v>
      </c>
      <c r="B1862">
        <f>RAND()</f>
        <v>0</v>
      </c>
      <c r="C1862">
        <f>IF(B1862&lt;$W$41,3,IF(B1862&lt;$W$41+$W$42,4,5))</f>
        <v>0</v>
      </c>
      <c r="D1862">
        <f>NORMSINV(RAND())</f>
        <v>0</v>
      </c>
      <c r="E1862">
        <f>$W$25*EXP(($W$26-$W$28-0.5*$W$27^2)*C1862+$W$27*SQRT(C1862)*D1862)</f>
        <v>0</v>
      </c>
      <c r="F1862">
        <f>$W$30*(1+$W$31)^C1862</f>
        <v>0</v>
      </c>
      <c r="G1862">
        <f>$W$32*(1+$W$33)^C1862</f>
        <v>0</v>
      </c>
      <c r="H1862">
        <f>$W$34*(1+$W$35)^C1862</f>
        <v>0</v>
      </c>
      <c r="I1862">
        <f>MIN(E1862,F1862)</f>
        <v>0</v>
      </c>
      <c r="J1862">
        <f>MIN(E1862-I1862,G1862)</f>
        <v>0</v>
      </c>
      <c r="K1862">
        <f>MIN(E1862-I1862-J1862,H1862)</f>
        <v>0</v>
      </c>
      <c r="L1862">
        <f>E1862-I1862-J1862-K1862</f>
        <v>0</v>
      </c>
      <c r="M1862">
        <f>IF((I1862+J1862+(1-$W$36)*L1862)/$W$39&gt;=$W$38,1,0)</f>
        <v>0</v>
      </c>
      <c r="N1862">
        <f>IF(M1862=1,$W$37,$W$36)*L1862</f>
        <v>0</v>
      </c>
      <c r="O1862">
        <f>EXP(-$W$26*C1862)*I1862</f>
        <v>0</v>
      </c>
      <c r="P1862">
        <f>EXP(-$W$26*C1862)*J1862</f>
        <v>0</v>
      </c>
      <c r="Q1862">
        <f>EXP(-$W$26*C1862)*K1862</f>
        <v>0</v>
      </c>
      <c r="R1862">
        <f>EXP(-$W$26*C1862)*(L1862-N1862)</f>
        <v>0</v>
      </c>
      <c r="S1862">
        <f>EXP(-$W$26*C1862)*N1862</f>
        <v>0</v>
      </c>
      <c r="T1862">
        <f>EXP(-$W$26*C1862)*E1862</f>
        <v>0</v>
      </c>
    </row>
    <row r="1863" spans="1:20">
      <c r="A1863">
        <v>1854</v>
      </c>
      <c r="B1863">
        <f>RAND()</f>
        <v>0</v>
      </c>
      <c r="C1863">
        <f>IF(B1863&lt;$W$41,3,IF(B1863&lt;$W$41+$W$42,4,5))</f>
        <v>0</v>
      </c>
      <c r="D1863">
        <f>NORMSINV(RAND())</f>
        <v>0</v>
      </c>
      <c r="E1863">
        <f>$W$25*EXP(($W$26-$W$28-0.5*$W$27^2)*C1863+$W$27*SQRT(C1863)*D1863)</f>
        <v>0</v>
      </c>
      <c r="F1863">
        <f>$W$30*(1+$W$31)^C1863</f>
        <v>0</v>
      </c>
      <c r="G1863">
        <f>$W$32*(1+$W$33)^C1863</f>
        <v>0</v>
      </c>
      <c r="H1863">
        <f>$W$34*(1+$W$35)^C1863</f>
        <v>0</v>
      </c>
      <c r="I1863">
        <f>MIN(E1863,F1863)</f>
        <v>0</v>
      </c>
      <c r="J1863">
        <f>MIN(E1863-I1863,G1863)</f>
        <v>0</v>
      </c>
      <c r="K1863">
        <f>MIN(E1863-I1863-J1863,H1863)</f>
        <v>0</v>
      </c>
      <c r="L1863">
        <f>E1863-I1863-J1863-K1863</f>
        <v>0</v>
      </c>
      <c r="M1863">
        <f>IF((I1863+J1863+(1-$W$36)*L1863)/$W$39&gt;=$W$38,1,0)</f>
        <v>0</v>
      </c>
      <c r="N1863">
        <f>IF(M1863=1,$W$37,$W$36)*L1863</f>
        <v>0</v>
      </c>
      <c r="O1863">
        <f>EXP(-$W$26*C1863)*I1863</f>
        <v>0</v>
      </c>
      <c r="P1863">
        <f>EXP(-$W$26*C1863)*J1863</f>
        <v>0</v>
      </c>
      <c r="Q1863">
        <f>EXP(-$W$26*C1863)*K1863</f>
        <v>0</v>
      </c>
      <c r="R1863">
        <f>EXP(-$W$26*C1863)*(L1863-N1863)</f>
        <v>0</v>
      </c>
      <c r="S1863">
        <f>EXP(-$W$26*C1863)*N1863</f>
        <v>0</v>
      </c>
      <c r="T1863">
        <f>EXP(-$W$26*C1863)*E1863</f>
        <v>0</v>
      </c>
    </row>
    <row r="1864" spans="1:20">
      <c r="A1864">
        <v>1855</v>
      </c>
      <c r="B1864">
        <f>RAND()</f>
        <v>0</v>
      </c>
      <c r="C1864">
        <f>IF(B1864&lt;$W$41,3,IF(B1864&lt;$W$41+$W$42,4,5))</f>
        <v>0</v>
      </c>
      <c r="D1864">
        <f>NORMSINV(RAND())</f>
        <v>0</v>
      </c>
      <c r="E1864">
        <f>$W$25*EXP(($W$26-$W$28-0.5*$W$27^2)*C1864+$W$27*SQRT(C1864)*D1864)</f>
        <v>0</v>
      </c>
      <c r="F1864">
        <f>$W$30*(1+$W$31)^C1864</f>
        <v>0</v>
      </c>
      <c r="G1864">
        <f>$W$32*(1+$W$33)^C1864</f>
        <v>0</v>
      </c>
      <c r="H1864">
        <f>$W$34*(1+$W$35)^C1864</f>
        <v>0</v>
      </c>
      <c r="I1864">
        <f>MIN(E1864,F1864)</f>
        <v>0</v>
      </c>
      <c r="J1864">
        <f>MIN(E1864-I1864,G1864)</f>
        <v>0</v>
      </c>
      <c r="K1864">
        <f>MIN(E1864-I1864-J1864,H1864)</f>
        <v>0</v>
      </c>
      <c r="L1864">
        <f>E1864-I1864-J1864-K1864</f>
        <v>0</v>
      </c>
      <c r="M1864">
        <f>IF((I1864+J1864+(1-$W$36)*L1864)/$W$39&gt;=$W$38,1,0)</f>
        <v>0</v>
      </c>
      <c r="N1864">
        <f>IF(M1864=1,$W$37,$W$36)*L1864</f>
        <v>0</v>
      </c>
      <c r="O1864">
        <f>EXP(-$W$26*C1864)*I1864</f>
        <v>0</v>
      </c>
      <c r="P1864">
        <f>EXP(-$W$26*C1864)*J1864</f>
        <v>0</v>
      </c>
      <c r="Q1864">
        <f>EXP(-$W$26*C1864)*K1864</f>
        <v>0</v>
      </c>
      <c r="R1864">
        <f>EXP(-$W$26*C1864)*(L1864-N1864)</f>
        <v>0</v>
      </c>
      <c r="S1864">
        <f>EXP(-$W$26*C1864)*N1864</f>
        <v>0</v>
      </c>
      <c r="T1864">
        <f>EXP(-$W$26*C1864)*E1864</f>
        <v>0</v>
      </c>
    </row>
    <row r="1865" spans="1:20">
      <c r="A1865">
        <v>1856</v>
      </c>
      <c r="B1865">
        <f>RAND()</f>
        <v>0</v>
      </c>
      <c r="C1865">
        <f>IF(B1865&lt;$W$41,3,IF(B1865&lt;$W$41+$W$42,4,5))</f>
        <v>0</v>
      </c>
      <c r="D1865">
        <f>NORMSINV(RAND())</f>
        <v>0</v>
      </c>
      <c r="E1865">
        <f>$W$25*EXP(($W$26-$W$28-0.5*$W$27^2)*C1865+$W$27*SQRT(C1865)*D1865)</f>
        <v>0</v>
      </c>
      <c r="F1865">
        <f>$W$30*(1+$W$31)^C1865</f>
        <v>0</v>
      </c>
      <c r="G1865">
        <f>$W$32*(1+$W$33)^C1865</f>
        <v>0</v>
      </c>
      <c r="H1865">
        <f>$W$34*(1+$W$35)^C1865</f>
        <v>0</v>
      </c>
      <c r="I1865">
        <f>MIN(E1865,F1865)</f>
        <v>0</v>
      </c>
      <c r="J1865">
        <f>MIN(E1865-I1865,G1865)</f>
        <v>0</v>
      </c>
      <c r="K1865">
        <f>MIN(E1865-I1865-J1865,H1865)</f>
        <v>0</v>
      </c>
      <c r="L1865">
        <f>E1865-I1865-J1865-K1865</f>
        <v>0</v>
      </c>
      <c r="M1865">
        <f>IF((I1865+J1865+(1-$W$36)*L1865)/$W$39&gt;=$W$38,1,0)</f>
        <v>0</v>
      </c>
      <c r="N1865">
        <f>IF(M1865=1,$W$37,$W$36)*L1865</f>
        <v>0</v>
      </c>
      <c r="O1865">
        <f>EXP(-$W$26*C1865)*I1865</f>
        <v>0</v>
      </c>
      <c r="P1865">
        <f>EXP(-$W$26*C1865)*J1865</f>
        <v>0</v>
      </c>
      <c r="Q1865">
        <f>EXP(-$W$26*C1865)*K1865</f>
        <v>0</v>
      </c>
      <c r="R1865">
        <f>EXP(-$W$26*C1865)*(L1865-N1865)</f>
        <v>0</v>
      </c>
      <c r="S1865">
        <f>EXP(-$W$26*C1865)*N1865</f>
        <v>0</v>
      </c>
      <c r="T1865">
        <f>EXP(-$W$26*C1865)*E1865</f>
        <v>0</v>
      </c>
    </row>
    <row r="1866" spans="1:20">
      <c r="A1866">
        <v>1857</v>
      </c>
      <c r="B1866">
        <f>RAND()</f>
        <v>0</v>
      </c>
      <c r="C1866">
        <f>IF(B1866&lt;$W$41,3,IF(B1866&lt;$W$41+$W$42,4,5))</f>
        <v>0</v>
      </c>
      <c r="D1866">
        <f>NORMSINV(RAND())</f>
        <v>0</v>
      </c>
      <c r="E1866">
        <f>$W$25*EXP(($W$26-$W$28-0.5*$W$27^2)*C1866+$W$27*SQRT(C1866)*D1866)</f>
        <v>0</v>
      </c>
      <c r="F1866">
        <f>$W$30*(1+$W$31)^C1866</f>
        <v>0</v>
      </c>
      <c r="G1866">
        <f>$W$32*(1+$W$33)^C1866</f>
        <v>0</v>
      </c>
      <c r="H1866">
        <f>$W$34*(1+$W$35)^C1866</f>
        <v>0</v>
      </c>
      <c r="I1866">
        <f>MIN(E1866,F1866)</f>
        <v>0</v>
      </c>
      <c r="J1866">
        <f>MIN(E1866-I1866,G1866)</f>
        <v>0</v>
      </c>
      <c r="K1866">
        <f>MIN(E1866-I1866-J1866,H1866)</f>
        <v>0</v>
      </c>
      <c r="L1866">
        <f>E1866-I1866-J1866-K1866</f>
        <v>0</v>
      </c>
      <c r="M1866">
        <f>IF((I1866+J1866+(1-$W$36)*L1866)/$W$39&gt;=$W$38,1,0)</f>
        <v>0</v>
      </c>
      <c r="N1866">
        <f>IF(M1866=1,$W$37,$W$36)*L1866</f>
        <v>0</v>
      </c>
      <c r="O1866">
        <f>EXP(-$W$26*C1866)*I1866</f>
        <v>0</v>
      </c>
      <c r="P1866">
        <f>EXP(-$W$26*C1866)*J1866</f>
        <v>0</v>
      </c>
      <c r="Q1866">
        <f>EXP(-$W$26*C1866)*K1866</f>
        <v>0</v>
      </c>
      <c r="R1866">
        <f>EXP(-$W$26*C1866)*(L1866-N1866)</f>
        <v>0</v>
      </c>
      <c r="S1866">
        <f>EXP(-$W$26*C1866)*N1866</f>
        <v>0</v>
      </c>
      <c r="T1866">
        <f>EXP(-$W$26*C1866)*E1866</f>
        <v>0</v>
      </c>
    </row>
    <row r="1867" spans="1:20">
      <c r="A1867">
        <v>1858</v>
      </c>
      <c r="B1867">
        <f>RAND()</f>
        <v>0</v>
      </c>
      <c r="C1867">
        <f>IF(B1867&lt;$W$41,3,IF(B1867&lt;$W$41+$W$42,4,5))</f>
        <v>0</v>
      </c>
      <c r="D1867">
        <f>NORMSINV(RAND())</f>
        <v>0</v>
      </c>
      <c r="E1867">
        <f>$W$25*EXP(($W$26-$W$28-0.5*$W$27^2)*C1867+$W$27*SQRT(C1867)*D1867)</f>
        <v>0</v>
      </c>
      <c r="F1867">
        <f>$W$30*(1+$W$31)^C1867</f>
        <v>0</v>
      </c>
      <c r="G1867">
        <f>$W$32*(1+$W$33)^C1867</f>
        <v>0</v>
      </c>
      <c r="H1867">
        <f>$W$34*(1+$W$35)^C1867</f>
        <v>0</v>
      </c>
      <c r="I1867">
        <f>MIN(E1867,F1867)</f>
        <v>0</v>
      </c>
      <c r="J1867">
        <f>MIN(E1867-I1867,G1867)</f>
        <v>0</v>
      </c>
      <c r="K1867">
        <f>MIN(E1867-I1867-J1867,H1867)</f>
        <v>0</v>
      </c>
      <c r="L1867">
        <f>E1867-I1867-J1867-K1867</f>
        <v>0</v>
      </c>
      <c r="M1867">
        <f>IF((I1867+J1867+(1-$W$36)*L1867)/$W$39&gt;=$W$38,1,0)</f>
        <v>0</v>
      </c>
      <c r="N1867">
        <f>IF(M1867=1,$W$37,$W$36)*L1867</f>
        <v>0</v>
      </c>
      <c r="O1867">
        <f>EXP(-$W$26*C1867)*I1867</f>
        <v>0</v>
      </c>
      <c r="P1867">
        <f>EXP(-$W$26*C1867)*J1867</f>
        <v>0</v>
      </c>
      <c r="Q1867">
        <f>EXP(-$W$26*C1867)*K1867</f>
        <v>0</v>
      </c>
      <c r="R1867">
        <f>EXP(-$W$26*C1867)*(L1867-N1867)</f>
        <v>0</v>
      </c>
      <c r="S1867">
        <f>EXP(-$W$26*C1867)*N1867</f>
        <v>0</v>
      </c>
      <c r="T1867">
        <f>EXP(-$W$26*C1867)*E1867</f>
        <v>0</v>
      </c>
    </row>
    <row r="1868" spans="1:20">
      <c r="A1868">
        <v>1859</v>
      </c>
      <c r="B1868">
        <f>RAND()</f>
        <v>0</v>
      </c>
      <c r="C1868">
        <f>IF(B1868&lt;$W$41,3,IF(B1868&lt;$W$41+$W$42,4,5))</f>
        <v>0</v>
      </c>
      <c r="D1868">
        <f>NORMSINV(RAND())</f>
        <v>0</v>
      </c>
      <c r="E1868">
        <f>$W$25*EXP(($W$26-$W$28-0.5*$W$27^2)*C1868+$W$27*SQRT(C1868)*D1868)</f>
        <v>0</v>
      </c>
      <c r="F1868">
        <f>$W$30*(1+$W$31)^C1868</f>
        <v>0</v>
      </c>
      <c r="G1868">
        <f>$W$32*(1+$W$33)^C1868</f>
        <v>0</v>
      </c>
      <c r="H1868">
        <f>$W$34*(1+$W$35)^C1868</f>
        <v>0</v>
      </c>
      <c r="I1868">
        <f>MIN(E1868,F1868)</f>
        <v>0</v>
      </c>
      <c r="J1868">
        <f>MIN(E1868-I1868,G1868)</f>
        <v>0</v>
      </c>
      <c r="K1868">
        <f>MIN(E1868-I1868-J1868,H1868)</f>
        <v>0</v>
      </c>
      <c r="L1868">
        <f>E1868-I1868-J1868-K1868</f>
        <v>0</v>
      </c>
      <c r="M1868">
        <f>IF((I1868+J1868+(1-$W$36)*L1868)/$W$39&gt;=$W$38,1,0)</f>
        <v>0</v>
      </c>
      <c r="N1868">
        <f>IF(M1868=1,$W$37,$W$36)*L1868</f>
        <v>0</v>
      </c>
      <c r="O1868">
        <f>EXP(-$W$26*C1868)*I1868</f>
        <v>0</v>
      </c>
      <c r="P1868">
        <f>EXP(-$W$26*C1868)*J1868</f>
        <v>0</v>
      </c>
      <c r="Q1868">
        <f>EXP(-$W$26*C1868)*K1868</f>
        <v>0</v>
      </c>
      <c r="R1868">
        <f>EXP(-$W$26*C1868)*(L1868-N1868)</f>
        <v>0</v>
      </c>
      <c r="S1868">
        <f>EXP(-$W$26*C1868)*N1868</f>
        <v>0</v>
      </c>
      <c r="T1868">
        <f>EXP(-$W$26*C1868)*E1868</f>
        <v>0</v>
      </c>
    </row>
    <row r="1869" spans="1:20">
      <c r="A1869">
        <v>1860</v>
      </c>
      <c r="B1869">
        <f>RAND()</f>
        <v>0</v>
      </c>
      <c r="C1869">
        <f>IF(B1869&lt;$W$41,3,IF(B1869&lt;$W$41+$W$42,4,5))</f>
        <v>0</v>
      </c>
      <c r="D1869">
        <f>NORMSINV(RAND())</f>
        <v>0</v>
      </c>
      <c r="E1869">
        <f>$W$25*EXP(($W$26-$W$28-0.5*$W$27^2)*C1869+$W$27*SQRT(C1869)*D1869)</f>
        <v>0</v>
      </c>
      <c r="F1869">
        <f>$W$30*(1+$W$31)^C1869</f>
        <v>0</v>
      </c>
      <c r="G1869">
        <f>$W$32*(1+$W$33)^C1869</f>
        <v>0</v>
      </c>
      <c r="H1869">
        <f>$W$34*(1+$W$35)^C1869</f>
        <v>0</v>
      </c>
      <c r="I1869">
        <f>MIN(E1869,F1869)</f>
        <v>0</v>
      </c>
      <c r="J1869">
        <f>MIN(E1869-I1869,G1869)</f>
        <v>0</v>
      </c>
      <c r="K1869">
        <f>MIN(E1869-I1869-J1869,H1869)</f>
        <v>0</v>
      </c>
      <c r="L1869">
        <f>E1869-I1869-J1869-K1869</f>
        <v>0</v>
      </c>
      <c r="M1869">
        <f>IF((I1869+J1869+(1-$W$36)*L1869)/$W$39&gt;=$W$38,1,0)</f>
        <v>0</v>
      </c>
      <c r="N1869">
        <f>IF(M1869=1,$W$37,$W$36)*L1869</f>
        <v>0</v>
      </c>
      <c r="O1869">
        <f>EXP(-$W$26*C1869)*I1869</f>
        <v>0</v>
      </c>
      <c r="P1869">
        <f>EXP(-$W$26*C1869)*J1869</f>
        <v>0</v>
      </c>
      <c r="Q1869">
        <f>EXP(-$W$26*C1869)*K1869</f>
        <v>0</v>
      </c>
      <c r="R1869">
        <f>EXP(-$W$26*C1869)*(L1869-N1869)</f>
        <v>0</v>
      </c>
      <c r="S1869">
        <f>EXP(-$W$26*C1869)*N1869</f>
        <v>0</v>
      </c>
      <c r="T1869">
        <f>EXP(-$W$26*C1869)*E1869</f>
        <v>0</v>
      </c>
    </row>
    <row r="1870" spans="1:20">
      <c r="A1870">
        <v>1861</v>
      </c>
      <c r="B1870">
        <f>RAND()</f>
        <v>0</v>
      </c>
      <c r="C1870">
        <f>IF(B1870&lt;$W$41,3,IF(B1870&lt;$W$41+$W$42,4,5))</f>
        <v>0</v>
      </c>
      <c r="D1870">
        <f>NORMSINV(RAND())</f>
        <v>0</v>
      </c>
      <c r="E1870">
        <f>$W$25*EXP(($W$26-$W$28-0.5*$W$27^2)*C1870+$W$27*SQRT(C1870)*D1870)</f>
        <v>0</v>
      </c>
      <c r="F1870">
        <f>$W$30*(1+$W$31)^C1870</f>
        <v>0</v>
      </c>
      <c r="G1870">
        <f>$W$32*(1+$W$33)^C1870</f>
        <v>0</v>
      </c>
      <c r="H1870">
        <f>$W$34*(1+$W$35)^C1870</f>
        <v>0</v>
      </c>
      <c r="I1870">
        <f>MIN(E1870,F1870)</f>
        <v>0</v>
      </c>
      <c r="J1870">
        <f>MIN(E1870-I1870,G1870)</f>
        <v>0</v>
      </c>
      <c r="K1870">
        <f>MIN(E1870-I1870-J1870,H1870)</f>
        <v>0</v>
      </c>
      <c r="L1870">
        <f>E1870-I1870-J1870-K1870</f>
        <v>0</v>
      </c>
      <c r="M1870">
        <f>IF((I1870+J1870+(1-$W$36)*L1870)/$W$39&gt;=$W$38,1,0)</f>
        <v>0</v>
      </c>
      <c r="N1870">
        <f>IF(M1870=1,$W$37,$W$36)*L1870</f>
        <v>0</v>
      </c>
      <c r="O1870">
        <f>EXP(-$W$26*C1870)*I1870</f>
        <v>0</v>
      </c>
      <c r="P1870">
        <f>EXP(-$W$26*C1870)*J1870</f>
        <v>0</v>
      </c>
      <c r="Q1870">
        <f>EXP(-$W$26*C1870)*K1870</f>
        <v>0</v>
      </c>
      <c r="R1870">
        <f>EXP(-$W$26*C1870)*(L1870-N1870)</f>
        <v>0</v>
      </c>
      <c r="S1870">
        <f>EXP(-$W$26*C1870)*N1870</f>
        <v>0</v>
      </c>
      <c r="T1870">
        <f>EXP(-$W$26*C1870)*E1870</f>
        <v>0</v>
      </c>
    </row>
    <row r="1871" spans="1:20">
      <c r="A1871">
        <v>1862</v>
      </c>
      <c r="B1871">
        <f>RAND()</f>
        <v>0</v>
      </c>
      <c r="C1871">
        <f>IF(B1871&lt;$W$41,3,IF(B1871&lt;$W$41+$W$42,4,5))</f>
        <v>0</v>
      </c>
      <c r="D1871">
        <f>NORMSINV(RAND())</f>
        <v>0</v>
      </c>
      <c r="E1871">
        <f>$W$25*EXP(($W$26-$W$28-0.5*$W$27^2)*C1871+$W$27*SQRT(C1871)*D1871)</f>
        <v>0</v>
      </c>
      <c r="F1871">
        <f>$W$30*(1+$W$31)^C1871</f>
        <v>0</v>
      </c>
      <c r="G1871">
        <f>$W$32*(1+$W$33)^C1871</f>
        <v>0</v>
      </c>
      <c r="H1871">
        <f>$W$34*(1+$W$35)^C1871</f>
        <v>0</v>
      </c>
      <c r="I1871">
        <f>MIN(E1871,F1871)</f>
        <v>0</v>
      </c>
      <c r="J1871">
        <f>MIN(E1871-I1871,G1871)</f>
        <v>0</v>
      </c>
      <c r="K1871">
        <f>MIN(E1871-I1871-J1871,H1871)</f>
        <v>0</v>
      </c>
      <c r="L1871">
        <f>E1871-I1871-J1871-K1871</f>
        <v>0</v>
      </c>
      <c r="M1871">
        <f>IF((I1871+J1871+(1-$W$36)*L1871)/$W$39&gt;=$W$38,1,0)</f>
        <v>0</v>
      </c>
      <c r="N1871">
        <f>IF(M1871=1,$W$37,$W$36)*L1871</f>
        <v>0</v>
      </c>
      <c r="O1871">
        <f>EXP(-$W$26*C1871)*I1871</f>
        <v>0</v>
      </c>
      <c r="P1871">
        <f>EXP(-$W$26*C1871)*J1871</f>
        <v>0</v>
      </c>
      <c r="Q1871">
        <f>EXP(-$W$26*C1871)*K1871</f>
        <v>0</v>
      </c>
      <c r="R1871">
        <f>EXP(-$W$26*C1871)*(L1871-N1871)</f>
        <v>0</v>
      </c>
      <c r="S1871">
        <f>EXP(-$W$26*C1871)*N1871</f>
        <v>0</v>
      </c>
      <c r="T1871">
        <f>EXP(-$W$26*C1871)*E1871</f>
        <v>0</v>
      </c>
    </row>
    <row r="1872" spans="1:20">
      <c r="A1872">
        <v>1863</v>
      </c>
      <c r="B1872">
        <f>RAND()</f>
        <v>0</v>
      </c>
      <c r="C1872">
        <f>IF(B1872&lt;$W$41,3,IF(B1872&lt;$W$41+$W$42,4,5))</f>
        <v>0</v>
      </c>
      <c r="D1872">
        <f>NORMSINV(RAND())</f>
        <v>0</v>
      </c>
      <c r="E1872">
        <f>$W$25*EXP(($W$26-$W$28-0.5*$W$27^2)*C1872+$W$27*SQRT(C1872)*D1872)</f>
        <v>0</v>
      </c>
      <c r="F1872">
        <f>$W$30*(1+$W$31)^C1872</f>
        <v>0</v>
      </c>
      <c r="G1872">
        <f>$W$32*(1+$W$33)^C1872</f>
        <v>0</v>
      </c>
      <c r="H1872">
        <f>$W$34*(1+$W$35)^C1872</f>
        <v>0</v>
      </c>
      <c r="I1872">
        <f>MIN(E1872,F1872)</f>
        <v>0</v>
      </c>
      <c r="J1872">
        <f>MIN(E1872-I1872,G1872)</f>
        <v>0</v>
      </c>
      <c r="K1872">
        <f>MIN(E1872-I1872-J1872,H1872)</f>
        <v>0</v>
      </c>
      <c r="L1872">
        <f>E1872-I1872-J1872-K1872</f>
        <v>0</v>
      </c>
      <c r="M1872">
        <f>IF((I1872+J1872+(1-$W$36)*L1872)/$W$39&gt;=$W$38,1,0)</f>
        <v>0</v>
      </c>
      <c r="N1872">
        <f>IF(M1872=1,$W$37,$W$36)*L1872</f>
        <v>0</v>
      </c>
      <c r="O1872">
        <f>EXP(-$W$26*C1872)*I1872</f>
        <v>0</v>
      </c>
      <c r="P1872">
        <f>EXP(-$W$26*C1872)*J1872</f>
        <v>0</v>
      </c>
      <c r="Q1872">
        <f>EXP(-$W$26*C1872)*K1872</f>
        <v>0</v>
      </c>
      <c r="R1872">
        <f>EXP(-$W$26*C1872)*(L1872-N1872)</f>
        <v>0</v>
      </c>
      <c r="S1872">
        <f>EXP(-$W$26*C1872)*N1872</f>
        <v>0</v>
      </c>
      <c r="T1872">
        <f>EXP(-$W$26*C1872)*E1872</f>
        <v>0</v>
      </c>
    </row>
    <row r="1873" spans="1:20">
      <c r="A1873">
        <v>1864</v>
      </c>
      <c r="B1873">
        <f>RAND()</f>
        <v>0</v>
      </c>
      <c r="C1873">
        <f>IF(B1873&lt;$W$41,3,IF(B1873&lt;$W$41+$W$42,4,5))</f>
        <v>0</v>
      </c>
      <c r="D1873">
        <f>NORMSINV(RAND())</f>
        <v>0</v>
      </c>
      <c r="E1873">
        <f>$W$25*EXP(($W$26-$W$28-0.5*$W$27^2)*C1873+$W$27*SQRT(C1873)*D1873)</f>
        <v>0</v>
      </c>
      <c r="F1873">
        <f>$W$30*(1+$W$31)^C1873</f>
        <v>0</v>
      </c>
      <c r="G1873">
        <f>$W$32*(1+$W$33)^C1873</f>
        <v>0</v>
      </c>
      <c r="H1873">
        <f>$W$34*(1+$W$35)^C1873</f>
        <v>0</v>
      </c>
      <c r="I1873">
        <f>MIN(E1873,F1873)</f>
        <v>0</v>
      </c>
      <c r="J1873">
        <f>MIN(E1873-I1873,G1873)</f>
        <v>0</v>
      </c>
      <c r="K1873">
        <f>MIN(E1873-I1873-J1873,H1873)</f>
        <v>0</v>
      </c>
      <c r="L1873">
        <f>E1873-I1873-J1873-K1873</f>
        <v>0</v>
      </c>
      <c r="M1873">
        <f>IF((I1873+J1873+(1-$W$36)*L1873)/$W$39&gt;=$W$38,1,0)</f>
        <v>0</v>
      </c>
      <c r="N1873">
        <f>IF(M1873=1,$W$37,$W$36)*L1873</f>
        <v>0</v>
      </c>
      <c r="O1873">
        <f>EXP(-$W$26*C1873)*I1873</f>
        <v>0</v>
      </c>
      <c r="P1873">
        <f>EXP(-$W$26*C1873)*J1873</f>
        <v>0</v>
      </c>
      <c r="Q1873">
        <f>EXP(-$W$26*C1873)*K1873</f>
        <v>0</v>
      </c>
      <c r="R1873">
        <f>EXP(-$W$26*C1873)*(L1873-N1873)</f>
        <v>0</v>
      </c>
      <c r="S1873">
        <f>EXP(-$W$26*C1873)*N1873</f>
        <v>0</v>
      </c>
      <c r="T1873">
        <f>EXP(-$W$26*C1873)*E1873</f>
        <v>0</v>
      </c>
    </row>
    <row r="1874" spans="1:20">
      <c r="A1874">
        <v>1865</v>
      </c>
      <c r="B1874">
        <f>RAND()</f>
        <v>0</v>
      </c>
      <c r="C1874">
        <f>IF(B1874&lt;$W$41,3,IF(B1874&lt;$W$41+$W$42,4,5))</f>
        <v>0</v>
      </c>
      <c r="D1874">
        <f>NORMSINV(RAND())</f>
        <v>0</v>
      </c>
      <c r="E1874">
        <f>$W$25*EXP(($W$26-$W$28-0.5*$W$27^2)*C1874+$W$27*SQRT(C1874)*D1874)</f>
        <v>0</v>
      </c>
      <c r="F1874">
        <f>$W$30*(1+$W$31)^C1874</f>
        <v>0</v>
      </c>
      <c r="G1874">
        <f>$W$32*(1+$W$33)^C1874</f>
        <v>0</v>
      </c>
      <c r="H1874">
        <f>$W$34*(1+$W$35)^C1874</f>
        <v>0</v>
      </c>
      <c r="I1874">
        <f>MIN(E1874,F1874)</f>
        <v>0</v>
      </c>
      <c r="J1874">
        <f>MIN(E1874-I1874,G1874)</f>
        <v>0</v>
      </c>
      <c r="K1874">
        <f>MIN(E1874-I1874-J1874,H1874)</f>
        <v>0</v>
      </c>
      <c r="L1874">
        <f>E1874-I1874-J1874-K1874</f>
        <v>0</v>
      </c>
      <c r="M1874">
        <f>IF((I1874+J1874+(1-$W$36)*L1874)/$W$39&gt;=$W$38,1,0)</f>
        <v>0</v>
      </c>
      <c r="N1874">
        <f>IF(M1874=1,$W$37,$W$36)*L1874</f>
        <v>0</v>
      </c>
      <c r="O1874">
        <f>EXP(-$W$26*C1874)*I1874</f>
        <v>0</v>
      </c>
      <c r="P1874">
        <f>EXP(-$W$26*C1874)*J1874</f>
        <v>0</v>
      </c>
      <c r="Q1874">
        <f>EXP(-$W$26*C1874)*K1874</f>
        <v>0</v>
      </c>
      <c r="R1874">
        <f>EXP(-$W$26*C1874)*(L1874-N1874)</f>
        <v>0</v>
      </c>
      <c r="S1874">
        <f>EXP(-$W$26*C1874)*N1874</f>
        <v>0</v>
      </c>
      <c r="T1874">
        <f>EXP(-$W$26*C1874)*E1874</f>
        <v>0</v>
      </c>
    </row>
    <row r="1875" spans="1:20">
      <c r="A1875">
        <v>1866</v>
      </c>
      <c r="B1875">
        <f>RAND()</f>
        <v>0</v>
      </c>
      <c r="C1875">
        <f>IF(B1875&lt;$W$41,3,IF(B1875&lt;$W$41+$W$42,4,5))</f>
        <v>0</v>
      </c>
      <c r="D1875">
        <f>NORMSINV(RAND())</f>
        <v>0</v>
      </c>
      <c r="E1875">
        <f>$W$25*EXP(($W$26-$W$28-0.5*$W$27^2)*C1875+$W$27*SQRT(C1875)*D1875)</f>
        <v>0</v>
      </c>
      <c r="F1875">
        <f>$W$30*(1+$W$31)^C1875</f>
        <v>0</v>
      </c>
      <c r="G1875">
        <f>$W$32*(1+$W$33)^C1875</f>
        <v>0</v>
      </c>
      <c r="H1875">
        <f>$W$34*(1+$W$35)^C1875</f>
        <v>0</v>
      </c>
      <c r="I1875">
        <f>MIN(E1875,F1875)</f>
        <v>0</v>
      </c>
      <c r="J1875">
        <f>MIN(E1875-I1875,G1875)</f>
        <v>0</v>
      </c>
      <c r="K1875">
        <f>MIN(E1875-I1875-J1875,H1875)</f>
        <v>0</v>
      </c>
      <c r="L1875">
        <f>E1875-I1875-J1875-K1875</f>
        <v>0</v>
      </c>
      <c r="M1875">
        <f>IF((I1875+J1875+(1-$W$36)*L1875)/$W$39&gt;=$W$38,1,0)</f>
        <v>0</v>
      </c>
      <c r="N1875">
        <f>IF(M1875=1,$W$37,$W$36)*L1875</f>
        <v>0</v>
      </c>
      <c r="O1875">
        <f>EXP(-$W$26*C1875)*I1875</f>
        <v>0</v>
      </c>
      <c r="P1875">
        <f>EXP(-$W$26*C1875)*J1875</f>
        <v>0</v>
      </c>
      <c r="Q1875">
        <f>EXP(-$W$26*C1875)*K1875</f>
        <v>0</v>
      </c>
      <c r="R1875">
        <f>EXP(-$W$26*C1875)*(L1875-N1875)</f>
        <v>0</v>
      </c>
      <c r="S1875">
        <f>EXP(-$W$26*C1875)*N1875</f>
        <v>0</v>
      </c>
      <c r="T1875">
        <f>EXP(-$W$26*C1875)*E1875</f>
        <v>0</v>
      </c>
    </row>
    <row r="1876" spans="1:20">
      <c r="A1876">
        <v>1867</v>
      </c>
      <c r="B1876">
        <f>RAND()</f>
        <v>0</v>
      </c>
      <c r="C1876">
        <f>IF(B1876&lt;$W$41,3,IF(B1876&lt;$W$41+$W$42,4,5))</f>
        <v>0</v>
      </c>
      <c r="D1876">
        <f>NORMSINV(RAND())</f>
        <v>0</v>
      </c>
      <c r="E1876">
        <f>$W$25*EXP(($W$26-$W$28-0.5*$W$27^2)*C1876+$W$27*SQRT(C1876)*D1876)</f>
        <v>0</v>
      </c>
      <c r="F1876">
        <f>$W$30*(1+$W$31)^C1876</f>
        <v>0</v>
      </c>
      <c r="G1876">
        <f>$W$32*(1+$W$33)^C1876</f>
        <v>0</v>
      </c>
      <c r="H1876">
        <f>$W$34*(1+$W$35)^C1876</f>
        <v>0</v>
      </c>
      <c r="I1876">
        <f>MIN(E1876,F1876)</f>
        <v>0</v>
      </c>
      <c r="J1876">
        <f>MIN(E1876-I1876,G1876)</f>
        <v>0</v>
      </c>
      <c r="K1876">
        <f>MIN(E1876-I1876-J1876,H1876)</f>
        <v>0</v>
      </c>
      <c r="L1876">
        <f>E1876-I1876-J1876-K1876</f>
        <v>0</v>
      </c>
      <c r="M1876">
        <f>IF((I1876+J1876+(1-$W$36)*L1876)/$W$39&gt;=$W$38,1,0)</f>
        <v>0</v>
      </c>
      <c r="N1876">
        <f>IF(M1876=1,$W$37,$W$36)*L1876</f>
        <v>0</v>
      </c>
      <c r="O1876">
        <f>EXP(-$W$26*C1876)*I1876</f>
        <v>0</v>
      </c>
      <c r="P1876">
        <f>EXP(-$W$26*C1876)*J1876</f>
        <v>0</v>
      </c>
      <c r="Q1876">
        <f>EXP(-$W$26*C1876)*K1876</f>
        <v>0</v>
      </c>
      <c r="R1876">
        <f>EXP(-$W$26*C1876)*(L1876-N1876)</f>
        <v>0</v>
      </c>
      <c r="S1876">
        <f>EXP(-$W$26*C1876)*N1876</f>
        <v>0</v>
      </c>
      <c r="T1876">
        <f>EXP(-$W$26*C1876)*E1876</f>
        <v>0</v>
      </c>
    </row>
    <row r="1877" spans="1:20">
      <c r="A1877">
        <v>1868</v>
      </c>
      <c r="B1877">
        <f>RAND()</f>
        <v>0</v>
      </c>
      <c r="C1877">
        <f>IF(B1877&lt;$W$41,3,IF(B1877&lt;$W$41+$W$42,4,5))</f>
        <v>0</v>
      </c>
      <c r="D1877">
        <f>NORMSINV(RAND())</f>
        <v>0</v>
      </c>
      <c r="E1877">
        <f>$W$25*EXP(($W$26-$W$28-0.5*$W$27^2)*C1877+$W$27*SQRT(C1877)*D1877)</f>
        <v>0</v>
      </c>
      <c r="F1877">
        <f>$W$30*(1+$W$31)^C1877</f>
        <v>0</v>
      </c>
      <c r="G1877">
        <f>$W$32*(1+$W$33)^C1877</f>
        <v>0</v>
      </c>
      <c r="H1877">
        <f>$W$34*(1+$W$35)^C1877</f>
        <v>0</v>
      </c>
      <c r="I1877">
        <f>MIN(E1877,F1877)</f>
        <v>0</v>
      </c>
      <c r="J1877">
        <f>MIN(E1877-I1877,G1877)</f>
        <v>0</v>
      </c>
      <c r="K1877">
        <f>MIN(E1877-I1877-J1877,H1877)</f>
        <v>0</v>
      </c>
      <c r="L1877">
        <f>E1877-I1877-J1877-K1877</f>
        <v>0</v>
      </c>
      <c r="M1877">
        <f>IF((I1877+J1877+(1-$W$36)*L1877)/$W$39&gt;=$W$38,1,0)</f>
        <v>0</v>
      </c>
      <c r="N1877">
        <f>IF(M1877=1,$W$37,$W$36)*L1877</f>
        <v>0</v>
      </c>
      <c r="O1877">
        <f>EXP(-$W$26*C1877)*I1877</f>
        <v>0</v>
      </c>
      <c r="P1877">
        <f>EXP(-$W$26*C1877)*J1877</f>
        <v>0</v>
      </c>
      <c r="Q1877">
        <f>EXP(-$W$26*C1877)*K1877</f>
        <v>0</v>
      </c>
      <c r="R1877">
        <f>EXP(-$W$26*C1877)*(L1877-N1877)</f>
        <v>0</v>
      </c>
      <c r="S1877">
        <f>EXP(-$W$26*C1877)*N1877</f>
        <v>0</v>
      </c>
      <c r="T1877">
        <f>EXP(-$W$26*C1877)*E1877</f>
        <v>0</v>
      </c>
    </row>
    <row r="1878" spans="1:20">
      <c r="A1878">
        <v>1869</v>
      </c>
      <c r="B1878">
        <f>RAND()</f>
        <v>0</v>
      </c>
      <c r="C1878">
        <f>IF(B1878&lt;$W$41,3,IF(B1878&lt;$W$41+$W$42,4,5))</f>
        <v>0</v>
      </c>
      <c r="D1878">
        <f>NORMSINV(RAND())</f>
        <v>0</v>
      </c>
      <c r="E1878">
        <f>$W$25*EXP(($W$26-$W$28-0.5*$W$27^2)*C1878+$W$27*SQRT(C1878)*D1878)</f>
        <v>0</v>
      </c>
      <c r="F1878">
        <f>$W$30*(1+$W$31)^C1878</f>
        <v>0</v>
      </c>
      <c r="G1878">
        <f>$W$32*(1+$W$33)^C1878</f>
        <v>0</v>
      </c>
      <c r="H1878">
        <f>$W$34*(1+$W$35)^C1878</f>
        <v>0</v>
      </c>
      <c r="I1878">
        <f>MIN(E1878,F1878)</f>
        <v>0</v>
      </c>
      <c r="J1878">
        <f>MIN(E1878-I1878,G1878)</f>
        <v>0</v>
      </c>
      <c r="K1878">
        <f>MIN(E1878-I1878-J1878,H1878)</f>
        <v>0</v>
      </c>
      <c r="L1878">
        <f>E1878-I1878-J1878-K1878</f>
        <v>0</v>
      </c>
      <c r="M1878">
        <f>IF((I1878+J1878+(1-$W$36)*L1878)/$W$39&gt;=$W$38,1,0)</f>
        <v>0</v>
      </c>
      <c r="N1878">
        <f>IF(M1878=1,$W$37,$W$36)*L1878</f>
        <v>0</v>
      </c>
      <c r="O1878">
        <f>EXP(-$W$26*C1878)*I1878</f>
        <v>0</v>
      </c>
      <c r="P1878">
        <f>EXP(-$W$26*C1878)*J1878</f>
        <v>0</v>
      </c>
      <c r="Q1878">
        <f>EXP(-$W$26*C1878)*K1878</f>
        <v>0</v>
      </c>
      <c r="R1878">
        <f>EXP(-$W$26*C1878)*(L1878-N1878)</f>
        <v>0</v>
      </c>
      <c r="S1878">
        <f>EXP(-$W$26*C1878)*N1878</f>
        <v>0</v>
      </c>
      <c r="T1878">
        <f>EXP(-$W$26*C1878)*E1878</f>
        <v>0</v>
      </c>
    </row>
    <row r="1879" spans="1:20">
      <c r="A1879">
        <v>1870</v>
      </c>
      <c r="B1879">
        <f>RAND()</f>
        <v>0</v>
      </c>
      <c r="C1879">
        <f>IF(B1879&lt;$W$41,3,IF(B1879&lt;$W$41+$W$42,4,5))</f>
        <v>0</v>
      </c>
      <c r="D1879">
        <f>NORMSINV(RAND())</f>
        <v>0</v>
      </c>
      <c r="E1879">
        <f>$W$25*EXP(($W$26-$W$28-0.5*$W$27^2)*C1879+$W$27*SQRT(C1879)*D1879)</f>
        <v>0</v>
      </c>
      <c r="F1879">
        <f>$W$30*(1+$W$31)^C1879</f>
        <v>0</v>
      </c>
      <c r="G1879">
        <f>$W$32*(1+$W$33)^C1879</f>
        <v>0</v>
      </c>
      <c r="H1879">
        <f>$W$34*(1+$W$35)^C1879</f>
        <v>0</v>
      </c>
      <c r="I1879">
        <f>MIN(E1879,F1879)</f>
        <v>0</v>
      </c>
      <c r="J1879">
        <f>MIN(E1879-I1879,G1879)</f>
        <v>0</v>
      </c>
      <c r="K1879">
        <f>MIN(E1879-I1879-J1879,H1879)</f>
        <v>0</v>
      </c>
      <c r="L1879">
        <f>E1879-I1879-J1879-K1879</f>
        <v>0</v>
      </c>
      <c r="M1879">
        <f>IF((I1879+J1879+(1-$W$36)*L1879)/$W$39&gt;=$W$38,1,0)</f>
        <v>0</v>
      </c>
      <c r="N1879">
        <f>IF(M1879=1,$W$37,$W$36)*L1879</f>
        <v>0</v>
      </c>
      <c r="O1879">
        <f>EXP(-$W$26*C1879)*I1879</f>
        <v>0</v>
      </c>
      <c r="P1879">
        <f>EXP(-$W$26*C1879)*J1879</f>
        <v>0</v>
      </c>
      <c r="Q1879">
        <f>EXP(-$W$26*C1879)*K1879</f>
        <v>0</v>
      </c>
      <c r="R1879">
        <f>EXP(-$W$26*C1879)*(L1879-N1879)</f>
        <v>0</v>
      </c>
      <c r="S1879">
        <f>EXP(-$W$26*C1879)*N1879</f>
        <v>0</v>
      </c>
      <c r="T1879">
        <f>EXP(-$W$26*C1879)*E1879</f>
        <v>0</v>
      </c>
    </row>
    <row r="1880" spans="1:20">
      <c r="A1880">
        <v>1871</v>
      </c>
      <c r="B1880">
        <f>RAND()</f>
        <v>0</v>
      </c>
      <c r="C1880">
        <f>IF(B1880&lt;$W$41,3,IF(B1880&lt;$W$41+$W$42,4,5))</f>
        <v>0</v>
      </c>
      <c r="D1880">
        <f>NORMSINV(RAND())</f>
        <v>0</v>
      </c>
      <c r="E1880">
        <f>$W$25*EXP(($W$26-$W$28-0.5*$W$27^2)*C1880+$W$27*SQRT(C1880)*D1880)</f>
        <v>0</v>
      </c>
      <c r="F1880">
        <f>$W$30*(1+$W$31)^C1880</f>
        <v>0</v>
      </c>
      <c r="G1880">
        <f>$W$32*(1+$W$33)^C1880</f>
        <v>0</v>
      </c>
      <c r="H1880">
        <f>$W$34*(1+$W$35)^C1880</f>
        <v>0</v>
      </c>
      <c r="I1880">
        <f>MIN(E1880,F1880)</f>
        <v>0</v>
      </c>
      <c r="J1880">
        <f>MIN(E1880-I1880,G1880)</f>
        <v>0</v>
      </c>
      <c r="K1880">
        <f>MIN(E1880-I1880-J1880,H1880)</f>
        <v>0</v>
      </c>
      <c r="L1880">
        <f>E1880-I1880-J1880-K1880</f>
        <v>0</v>
      </c>
      <c r="M1880">
        <f>IF((I1880+J1880+(1-$W$36)*L1880)/$W$39&gt;=$W$38,1,0)</f>
        <v>0</v>
      </c>
      <c r="N1880">
        <f>IF(M1880=1,$W$37,$W$36)*L1880</f>
        <v>0</v>
      </c>
      <c r="O1880">
        <f>EXP(-$W$26*C1880)*I1880</f>
        <v>0</v>
      </c>
      <c r="P1880">
        <f>EXP(-$W$26*C1880)*J1880</f>
        <v>0</v>
      </c>
      <c r="Q1880">
        <f>EXP(-$W$26*C1880)*K1880</f>
        <v>0</v>
      </c>
      <c r="R1880">
        <f>EXP(-$W$26*C1880)*(L1880-N1880)</f>
        <v>0</v>
      </c>
      <c r="S1880">
        <f>EXP(-$W$26*C1880)*N1880</f>
        <v>0</v>
      </c>
      <c r="T1880">
        <f>EXP(-$W$26*C1880)*E1880</f>
        <v>0</v>
      </c>
    </row>
    <row r="1881" spans="1:20">
      <c r="A1881">
        <v>1872</v>
      </c>
      <c r="B1881">
        <f>RAND()</f>
        <v>0</v>
      </c>
      <c r="C1881">
        <f>IF(B1881&lt;$W$41,3,IF(B1881&lt;$W$41+$W$42,4,5))</f>
        <v>0</v>
      </c>
      <c r="D1881">
        <f>NORMSINV(RAND())</f>
        <v>0</v>
      </c>
      <c r="E1881">
        <f>$W$25*EXP(($W$26-$W$28-0.5*$W$27^2)*C1881+$W$27*SQRT(C1881)*D1881)</f>
        <v>0</v>
      </c>
      <c r="F1881">
        <f>$W$30*(1+$W$31)^C1881</f>
        <v>0</v>
      </c>
      <c r="G1881">
        <f>$W$32*(1+$W$33)^C1881</f>
        <v>0</v>
      </c>
      <c r="H1881">
        <f>$W$34*(1+$W$35)^C1881</f>
        <v>0</v>
      </c>
      <c r="I1881">
        <f>MIN(E1881,F1881)</f>
        <v>0</v>
      </c>
      <c r="J1881">
        <f>MIN(E1881-I1881,G1881)</f>
        <v>0</v>
      </c>
      <c r="K1881">
        <f>MIN(E1881-I1881-J1881,H1881)</f>
        <v>0</v>
      </c>
      <c r="L1881">
        <f>E1881-I1881-J1881-K1881</f>
        <v>0</v>
      </c>
      <c r="M1881">
        <f>IF((I1881+J1881+(1-$W$36)*L1881)/$W$39&gt;=$W$38,1,0)</f>
        <v>0</v>
      </c>
      <c r="N1881">
        <f>IF(M1881=1,$W$37,$W$36)*L1881</f>
        <v>0</v>
      </c>
      <c r="O1881">
        <f>EXP(-$W$26*C1881)*I1881</f>
        <v>0</v>
      </c>
      <c r="P1881">
        <f>EXP(-$W$26*C1881)*J1881</f>
        <v>0</v>
      </c>
      <c r="Q1881">
        <f>EXP(-$W$26*C1881)*K1881</f>
        <v>0</v>
      </c>
      <c r="R1881">
        <f>EXP(-$W$26*C1881)*(L1881-N1881)</f>
        <v>0</v>
      </c>
      <c r="S1881">
        <f>EXP(-$W$26*C1881)*N1881</f>
        <v>0</v>
      </c>
      <c r="T1881">
        <f>EXP(-$W$26*C1881)*E1881</f>
        <v>0</v>
      </c>
    </row>
    <row r="1882" spans="1:20">
      <c r="A1882">
        <v>1873</v>
      </c>
      <c r="B1882">
        <f>RAND()</f>
        <v>0</v>
      </c>
      <c r="C1882">
        <f>IF(B1882&lt;$W$41,3,IF(B1882&lt;$W$41+$W$42,4,5))</f>
        <v>0</v>
      </c>
      <c r="D1882">
        <f>NORMSINV(RAND())</f>
        <v>0</v>
      </c>
      <c r="E1882">
        <f>$W$25*EXP(($W$26-$W$28-0.5*$W$27^2)*C1882+$W$27*SQRT(C1882)*D1882)</f>
        <v>0</v>
      </c>
      <c r="F1882">
        <f>$W$30*(1+$W$31)^C1882</f>
        <v>0</v>
      </c>
      <c r="G1882">
        <f>$W$32*(1+$W$33)^C1882</f>
        <v>0</v>
      </c>
      <c r="H1882">
        <f>$W$34*(1+$W$35)^C1882</f>
        <v>0</v>
      </c>
      <c r="I1882">
        <f>MIN(E1882,F1882)</f>
        <v>0</v>
      </c>
      <c r="J1882">
        <f>MIN(E1882-I1882,G1882)</f>
        <v>0</v>
      </c>
      <c r="K1882">
        <f>MIN(E1882-I1882-J1882,H1882)</f>
        <v>0</v>
      </c>
      <c r="L1882">
        <f>E1882-I1882-J1882-K1882</f>
        <v>0</v>
      </c>
      <c r="M1882">
        <f>IF((I1882+J1882+(1-$W$36)*L1882)/$W$39&gt;=$W$38,1,0)</f>
        <v>0</v>
      </c>
      <c r="N1882">
        <f>IF(M1882=1,$W$37,$W$36)*L1882</f>
        <v>0</v>
      </c>
      <c r="O1882">
        <f>EXP(-$W$26*C1882)*I1882</f>
        <v>0</v>
      </c>
      <c r="P1882">
        <f>EXP(-$W$26*C1882)*J1882</f>
        <v>0</v>
      </c>
      <c r="Q1882">
        <f>EXP(-$W$26*C1882)*K1882</f>
        <v>0</v>
      </c>
      <c r="R1882">
        <f>EXP(-$W$26*C1882)*(L1882-N1882)</f>
        <v>0</v>
      </c>
      <c r="S1882">
        <f>EXP(-$W$26*C1882)*N1882</f>
        <v>0</v>
      </c>
      <c r="T1882">
        <f>EXP(-$W$26*C1882)*E1882</f>
        <v>0</v>
      </c>
    </row>
    <row r="1883" spans="1:20">
      <c r="A1883">
        <v>1874</v>
      </c>
      <c r="B1883">
        <f>RAND()</f>
        <v>0</v>
      </c>
      <c r="C1883">
        <f>IF(B1883&lt;$W$41,3,IF(B1883&lt;$W$41+$W$42,4,5))</f>
        <v>0</v>
      </c>
      <c r="D1883">
        <f>NORMSINV(RAND())</f>
        <v>0</v>
      </c>
      <c r="E1883">
        <f>$W$25*EXP(($W$26-$W$28-0.5*$W$27^2)*C1883+$W$27*SQRT(C1883)*D1883)</f>
        <v>0</v>
      </c>
      <c r="F1883">
        <f>$W$30*(1+$W$31)^C1883</f>
        <v>0</v>
      </c>
      <c r="G1883">
        <f>$W$32*(1+$W$33)^C1883</f>
        <v>0</v>
      </c>
      <c r="H1883">
        <f>$W$34*(1+$W$35)^C1883</f>
        <v>0</v>
      </c>
      <c r="I1883">
        <f>MIN(E1883,F1883)</f>
        <v>0</v>
      </c>
      <c r="J1883">
        <f>MIN(E1883-I1883,G1883)</f>
        <v>0</v>
      </c>
      <c r="K1883">
        <f>MIN(E1883-I1883-J1883,H1883)</f>
        <v>0</v>
      </c>
      <c r="L1883">
        <f>E1883-I1883-J1883-K1883</f>
        <v>0</v>
      </c>
      <c r="M1883">
        <f>IF((I1883+J1883+(1-$W$36)*L1883)/$W$39&gt;=$W$38,1,0)</f>
        <v>0</v>
      </c>
      <c r="N1883">
        <f>IF(M1883=1,$W$37,$W$36)*L1883</f>
        <v>0</v>
      </c>
      <c r="O1883">
        <f>EXP(-$W$26*C1883)*I1883</f>
        <v>0</v>
      </c>
      <c r="P1883">
        <f>EXP(-$W$26*C1883)*J1883</f>
        <v>0</v>
      </c>
      <c r="Q1883">
        <f>EXP(-$W$26*C1883)*K1883</f>
        <v>0</v>
      </c>
      <c r="R1883">
        <f>EXP(-$W$26*C1883)*(L1883-N1883)</f>
        <v>0</v>
      </c>
      <c r="S1883">
        <f>EXP(-$W$26*C1883)*N1883</f>
        <v>0</v>
      </c>
      <c r="T1883">
        <f>EXP(-$W$26*C1883)*E1883</f>
        <v>0</v>
      </c>
    </row>
    <row r="1884" spans="1:20">
      <c r="A1884">
        <v>1875</v>
      </c>
      <c r="B1884">
        <f>RAND()</f>
        <v>0</v>
      </c>
      <c r="C1884">
        <f>IF(B1884&lt;$W$41,3,IF(B1884&lt;$W$41+$W$42,4,5))</f>
        <v>0</v>
      </c>
      <c r="D1884">
        <f>NORMSINV(RAND())</f>
        <v>0</v>
      </c>
      <c r="E1884">
        <f>$W$25*EXP(($W$26-$W$28-0.5*$W$27^2)*C1884+$W$27*SQRT(C1884)*D1884)</f>
        <v>0</v>
      </c>
      <c r="F1884">
        <f>$W$30*(1+$W$31)^C1884</f>
        <v>0</v>
      </c>
      <c r="G1884">
        <f>$W$32*(1+$W$33)^C1884</f>
        <v>0</v>
      </c>
      <c r="H1884">
        <f>$W$34*(1+$W$35)^C1884</f>
        <v>0</v>
      </c>
      <c r="I1884">
        <f>MIN(E1884,F1884)</f>
        <v>0</v>
      </c>
      <c r="J1884">
        <f>MIN(E1884-I1884,G1884)</f>
        <v>0</v>
      </c>
      <c r="K1884">
        <f>MIN(E1884-I1884-J1884,H1884)</f>
        <v>0</v>
      </c>
      <c r="L1884">
        <f>E1884-I1884-J1884-K1884</f>
        <v>0</v>
      </c>
      <c r="M1884">
        <f>IF((I1884+J1884+(1-$W$36)*L1884)/$W$39&gt;=$W$38,1,0)</f>
        <v>0</v>
      </c>
      <c r="N1884">
        <f>IF(M1884=1,$W$37,$W$36)*L1884</f>
        <v>0</v>
      </c>
      <c r="O1884">
        <f>EXP(-$W$26*C1884)*I1884</f>
        <v>0</v>
      </c>
      <c r="P1884">
        <f>EXP(-$W$26*C1884)*J1884</f>
        <v>0</v>
      </c>
      <c r="Q1884">
        <f>EXP(-$W$26*C1884)*K1884</f>
        <v>0</v>
      </c>
      <c r="R1884">
        <f>EXP(-$W$26*C1884)*(L1884-N1884)</f>
        <v>0</v>
      </c>
      <c r="S1884">
        <f>EXP(-$W$26*C1884)*N1884</f>
        <v>0</v>
      </c>
      <c r="T1884">
        <f>EXP(-$W$26*C1884)*E1884</f>
        <v>0</v>
      </c>
    </row>
    <row r="1885" spans="1:20">
      <c r="A1885">
        <v>1876</v>
      </c>
      <c r="B1885">
        <f>RAND()</f>
        <v>0</v>
      </c>
      <c r="C1885">
        <f>IF(B1885&lt;$W$41,3,IF(B1885&lt;$W$41+$W$42,4,5))</f>
        <v>0</v>
      </c>
      <c r="D1885">
        <f>NORMSINV(RAND())</f>
        <v>0</v>
      </c>
      <c r="E1885">
        <f>$W$25*EXP(($W$26-$W$28-0.5*$W$27^2)*C1885+$W$27*SQRT(C1885)*D1885)</f>
        <v>0</v>
      </c>
      <c r="F1885">
        <f>$W$30*(1+$W$31)^C1885</f>
        <v>0</v>
      </c>
      <c r="G1885">
        <f>$W$32*(1+$W$33)^C1885</f>
        <v>0</v>
      </c>
      <c r="H1885">
        <f>$W$34*(1+$W$35)^C1885</f>
        <v>0</v>
      </c>
      <c r="I1885">
        <f>MIN(E1885,F1885)</f>
        <v>0</v>
      </c>
      <c r="J1885">
        <f>MIN(E1885-I1885,G1885)</f>
        <v>0</v>
      </c>
      <c r="K1885">
        <f>MIN(E1885-I1885-J1885,H1885)</f>
        <v>0</v>
      </c>
      <c r="L1885">
        <f>E1885-I1885-J1885-K1885</f>
        <v>0</v>
      </c>
      <c r="M1885">
        <f>IF((I1885+J1885+(1-$W$36)*L1885)/$W$39&gt;=$W$38,1,0)</f>
        <v>0</v>
      </c>
      <c r="N1885">
        <f>IF(M1885=1,$W$37,$W$36)*L1885</f>
        <v>0</v>
      </c>
      <c r="O1885">
        <f>EXP(-$W$26*C1885)*I1885</f>
        <v>0</v>
      </c>
      <c r="P1885">
        <f>EXP(-$W$26*C1885)*J1885</f>
        <v>0</v>
      </c>
      <c r="Q1885">
        <f>EXP(-$W$26*C1885)*K1885</f>
        <v>0</v>
      </c>
      <c r="R1885">
        <f>EXP(-$W$26*C1885)*(L1885-N1885)</f>
        <v>0</v>
      </c>
      <c r="S1885">
        <f>EXP(-$W$26*C1885)*N1885</f>
        <v>0</v>
      </c>
      <c r="T1885">
        <f>EXP(-$W$26*C1885)*E1885</f>
        <v>0</v>
      </c>
    </row>
    <row r="1886" spans="1:20">
      <c r="A1886">
        <v>1877</v>
      </c>
      <c r="B1886">
        <f>RAND()</f>
        <v>0</v>
      </c>
      <c r="C1886">
        <f>IF(B1886&lt;$W$41,3,IF(B1886&lt;$W$41+$W$42,4,5))</f>
        <v>0</v>
      </c>
      <c r="D1886">
        <f>NORMSINV(RAND())</f>
        <v>0</v>
      </c>
      <c r="E1886">
        <f>$W$25*EXP(($W$26-$W$28-0.5*$W$27^2)*C1886+$W$27*SQRT(C1886)*D1886)</f>
        <v>0</v>
      </c>
      <c r="F1886">
        <f>$W$30*(1+$W$31)^C1886</f>
        <v>0</v>
      </c>
      <c r="G1886">
        <f>$W$32*(1+$W$33)^C1886</f>
        <v>0</v>
      </c>
      <c r="H1886">
        <f>$W$34*(1+$W$35)^C1886</f>
        <v>0</v>
      </c>
      <c r="I1886">
        <f>MIN(E1886,F1886)</f>
        <v>0</v>
      </c>
      <c r="J1886">
        <f>MIN(E1886-I1886,G1886)</f>
        <v>0</v>
      </c>
      <c r="K1886">
        <f>MIN(E1886-I1886-J1886,H1886)</f>
        <v>0</v>
      </c>
      <c r="L1886">
        <f>E1886-I1886-J1886-K1886</f>
        <v>0</v>
      </c>
      <c r="M1886">
        <f>IF((I1886+J1886+(1-$W$36)*L1886)/$W$39&gt;=$W$38,1,0)</f>
        <v>0</v>
      </c>
      <c r="N1886">
        <f>IF(M1886=1,$W$37,$W$36)*L1886</f>
        <v>0</v>
      </c>
      <c r="O1886">
        <f>EXP(-$W$26*C1886)*I1886</f>
        <v>0</v>
      </c>
      <c r="P1886">
        <f>EXP(-$W$26*C1886)*J1886</f>
        <v>0</v>
      </c>
      <c r="Q1886">
        <f>EXP(-$W$26*C1886)*K1886</f>
        <v>0</v>
      </c>
      <c r="R1886">
        <f>EXP(-$W$26*C1886)*(L1886-N1886)</f>
        <v>0</v>
      </c>
      <c r="S1886">
        <f>EXP(-$W$26*C1886)*N1886</f>
        <v>0</v>
      </c>
      <c r="T1886">
        <f>EXP(-$W$26*C1886)*E1886</f>
        <v>0</v>
      </c>
    </row>
    <row r="1887" spans="1:20">
      <c r="A1887">
        <v>1878</v>
      </c>
      <c r="B1887">
        <f>RAND()</f>
        <v>0</v>
      </c>
      <c r="C1887">
        <f>IF(B1887&lt;$W$41,3,IF(B1887&lt;$W$41+$W$42,4,5))</f>
        <v>0</v>
      </c>
      <c r="D1887">
        <f>NORMSINV(RAND())</f>
        <v>0</v>
      </c>
      <c r="E1887">
        <f>$W$25*EXP(($W$26-$W$28-0.5*$W$27^2)*C1887+$W$27*SQRT(C1887)*D1887)</f>
        <v>0</v>
      </c>
      <c r="F1887">
        <f>$W$30*(1+$W$31)^C1887</f>
        <v>0</v>
      </c>
      <c r="G1887">
        <f>$W$32*(1+$W$33)^C1887</f>
        <v>0</v>
      </c>
      <c r="H1887">
        <f>$W$34*(1+$W$35)^C1887</f>
        <v>0</v>
      </c>
      <c r="I1887">
        <f>MIN(E1887,F1887)</f>
        <v>0</v>
      </c>
      <c r="J1887">
        <f>MIN(E1887-I1887,G1887)</f>
        <v>0</v>
      </c>
      <c r="K1887">
        <f>MIN(E1887-I1887-J1887,H1887)</f>
        <v>0</v>
      </c>
      <c r="L1887">
        <f>E1887-I1887-J1887-K1887</f>
        <v>0</v>
      </c>
      <c r="M1887">
        <f>IF((I1887+J1887+(1-$W$36)*L1887)/$W$39&gt;=$W$38,1,0)</f>
        <v>0</v>
      </c>
      <c r="N1887">
        <f>IF(M1887=1,$W$37,$W$36)*L1887</f>
        <v>0</v>
      </c>
      <c r="O1887">
        <f>EXP(-$W$26*C1887)*I1887</f>
        <v>0</v>
      </c>
      <c r="P1887">
        <f>EXP(-$W$26*C1887)*J1887</f>
        <v>0</v>
      </c>
      <c r="Q1887">
        <f>EXP(-$W$26*C1887)*K1887</f>
        <v>0</v>
      </c>
      <c r="R1887">
        <f>EXP(-$W$26*C1887)*(L1887-N1887)</f>
        <v>0</v>
      </c>
      <c r="S1887">
        <f>EXP(-$W$26*C1887)*N1887</f>
        <v>0</v>
      </c>
      <c r="T1887">
        <f>EXP(-$W$26*C1887)*E1887</f>
        <v>0</v>
      </c>
    </row>
    <row r="1888" spans="1:20">
      <c r="A1888">
        <v>1879</v>
      </c>
      <c r="B1888">
        <f>RAND()</f>
        <v>0</v>
      </c>
      <c r="C1888">
        <f>IF(B1888&lt;$W$41,3,IF(B1888&lt;$W$41+$W$42,4,5))</f>
        <v>0</v>
      </c>
      <c r="D1888">
        <f>NORMSINV(RAND())</f>
        <v>0</v>
      </c>
      <c r="E1888">
        <f>$W$25*EXP(($W$26-$W$28-0.5*$W$27^2)*C1888+$W$27*SQRT(C1888)*D1888)</f>
        <v>0</v>
      </c>
      <c r="F1888">
        <f>$W$30*(1+$W$31)^C1888</f>
        <v>0</v>
      </c>
      <c r="G1888">
        <f>$W$32*(1+$W$33)^C1888</f>
        <v>0</v>
      </c>
      <c r="H1888">
        <f>$W$34*(1+$W$35)^C1888</f>
        <v>0</v>
      </c>
      <c r="I1888">
        <f>MIN(E1888,F1888)</f>
        <v>0</v>
      </c>
      <c r="J1888">
        <f>MIN(E1888-I1888,G1888)</f>
        <v>0</v>
      </c>
      <c r="K1888">
        <f>MIN(E1888-I1888-J1888,H1888)</f>
        <v>0</v>
      </c>
      <c r="L1888">
        <f>E1888-I1888-J1888-K1888</f>
        <v>0</v>
      </c>
      <c r="M1888">
        <f>IF((I1888+J1888+(1-$W$36)*L1888)/$W$39&gt;=$W$38,1,0)</f>
        <v>0</v>
      </c>
      <c r="N1888">
        <f>IF(M1888=1,$W$37,$W$36)*L1888</f>
        <v>0</v>
      </c>
      <c r="O1888">
        <f>EXP(-$W$26*C1888)*I1888</f>
        <v>0</v>
      </c>
      <c r="P1888">
        <f>EXP(-$W$26*C1888)*J1888</f>
        <v>0</v>
      </c>
      <c r="Q1888">
        <f>EXP(-$W$26*C1888)*K1888</f>
        <v>0</v>
      </c>
      <c r="R1888">
        <f>EXP(-$W$26*C1888)*(L1888-N1888)</f>
        <v>0</v>
      </c>
      <c r="S1888">
        <f>EXP(-$W$26*C1888)*N1888</f>
        <v>0</v>
      </c>
      <c r="T1888">
        <f>EXP(-$W$26*C1888)*E1888</f>
        <v>0</v>
      </c>
    </row>
    <row r="1889" spans="1:20">
      <c r="A1889">
        <v>1880</v>
      </c>
      <c r="B1889">
        <f>RAND()</f>
        <v>0</v>
      </c>
      <c r="C1889">
        <f>IF(B1889&lt;$W$41,3,IF(B1889&lt;$W$41+$W$42,4,5))</f>
        <v>0</v>
      </c>
      <c r="D1889">
        <f>NORMSINV(RAND())</f>
        <v>0</v>
      </c>
      <c r="E1889">
        <f>$W$25*EXP(($W$26-$W$28-0.5*$W$27^2)*C1889+$W$27*SQRT(C1889)*D1889)</f>
        <v>0</v>
      </c>
      <c r="F1889">
        <f>$W$30*(1+$W$31)^C1889</f>
        <v>0</v>
      </c>
      <c r="G1889">
        <f>$W$32*(1+$W$33)^C1889</f>
        <v>0</v>
      </c>
      <c r="H1889">
        <f>$W$34*(1+$W$35)^C1889</f>
        <v>0</v>
      </c>
      <c r="I1889">
        <f>MIN(E1889,F1889)</f>
        <v>0</v>
      </c>
      <c r="J1889">
        <f>MIN(E1889-I1889,G1889)</f>
        <v>0</v>
      </c>
      <c r="K1889">
        <f>MIN(E1889-I1889-J1889,H1889)</f>
        <v>0</v>
      </c>
      <c r="L1889">
        <f>E1889-I1889-J1889-K1889</f>
        <v>0</v>
      </c>
      <c r="M1889">
        <f>IF((I1889+J1889+(1-$W$36)*L1889)/$W$39&gt;=$W$38,1,0)</f>
        <v>0</v>
      </c>
      <c r="N1889">
        <f>IF(M1889=1,$W$37,$W$36)*L1889</f>
        <v>0</v>
      </c>
      <c r="O1889">
        <f>EXP(-$W$26*C1889)*I1889</f>
        <v>0</v>
      </c>
      <c r="P1889">
        <f>EXP(-$W$26*C1889)*J1889</f>
        <v>0</v>
      </c>
      <c r="Q1889">
        <f>EXP(-$W$26*C1889)*K1889</f>
        <v>0</v>
      </c>
      <c r="R1889">
        <f>EXP(-$W$26*C1889)*(L1889-N1889)</f>
        <v>0</v>
      </c>
      <c r="S1889">
        <f>EXP(-$W$26*C1889)*N1889</f>
        <v>0</v>
      </c>
      <c r="T1889">
        <f>EXP(-$W$26*C1889)*E1889</f>
        <v>0</v>
      </c>
    </row>
    <row r="1890" spans="1:20">
      <c r="A1890">
        <v>1881</v>
      </c>
      <c r="B1890">
        <f>RAND()</f>
        <v>0</v>
      </c>
      <c r="C1890">
        <f>IF(B1890&lt;$W$41,3,IF(B1890&lt;$W$41+$W$42,4,5))</f>
        <v>0</v>
      </c>
      <c r="D1890">
        <f>NORMSINV(RAND())</f>
        <v>0</v>
      </c>
      <c r="E1890">
        <f>$W$25*EXP(($W$26-$W$28-0.5*$W$27^2)*C1890+$W$27*SQRT(C1890)*D1890)</f>
        <v>0</v>
      </c>
      <c r="F1890">
        <f>$W$30*(1+$W$31)^C1890</f>
        <v>0</v>
      </c>
      <c r="G1890">
        <f>$W$32*(1+$W$33)^C1890</f>
        <v>0</v>
      </c>
      <c r="H1890">
        <f>$W$34*(1+$W$35)^C1890</f>
        <v>0</v>
      </c>
      <c r="I1890">
        <f>MIN(E1890,F1890)</f>
        <v>0</v>
      </c>
      <c r="J1890">
        <f>MIN(E1890-I1890,G1890)</f>
        <v>0</v>
      </c>
      <c r="K1890">
        <f>MIN(E1890-I1890-J1890,H1890)</f>
        <v>0</v>
      </c>
      <c r="L1890">
        <f>E1890-I1890-J1890-K1890</f>
        <v>0</v>
      </c>
      <c r="M1890">
        <f>IF((I1890+J1890+(1-$W$36)*L1890)/$W$39&gt;=$W$38,1,0)</f>
        <v>0</v>
      </c>
      <c r="N1890">
        <f>IF(M1890=1,$W$37,$W$36)*L1890</f>
        <v>0</v>
      </c>
      <c r="O1890">
        <f>EXP(-$W$26*C1890)*I1890</f>
        <v>0</v>
      </c>
      <c r="P1890">
        <f>EXP(-$W$26*C1890)*J1890</f>
        <v>0</v>
      </c>
      <c r="Q1890">
        <f>EXP(-$W$26*C1890)*K1890</f>
        <v>0</v>
      </c>
      <c r="R1890">
        <f>EXP(-$W$26*C1890)*(L1890-N1890)</f>
        <v>0</v>
      </c>
      <c r="S1890">
        <f>EXP(-$W$26*C1890)*N1890</f>
        <v>0</v>
      </c>
      <c r="T1890">
        <f>EXP(-$W$26*C1890)*E1890</f>
        <v>0</v>
      </c>
    </row>
    <row r="1891" spans="1:20">
      <c r="A1891">
        <v>1882</v>
      </c>
      <c r="B1891">
        <f>RAND()</f>
        <v>0</v>
      </c>
      <c r="C1891">
        <f>IF(B1891&lt;$W$41,3,IF(B1891&lt;$W$41+$W$42,4,5))</f>
        <v>0</v>
      </c>
      <c r="D1891">
        <f>NORMSINV(RAND())</f>
        <v>0</v>
      </c>
      <c r="E1891">
        <f>$W$25*EXP(($W$26-$W$28-0.5*$W$27^2)*C1891+$W$27*SQRT(C1891)*D1891)</f>
        <v>0</v>
      </c>
      <c r="F1891">
        <f>$W$30*(1+$W$31)^C1891</f>
        <v>0</v>
      </c>
      <c r="G1891">
        <f>$W$32*(1+$W$33)^C1891</f>
        <v>0</v>
      </c>
      <c r="H1891">
        <f>$W$34*(1+$W$35)^C1891</f>
        <v>0</v>
      </c>
      <c r="I1891">
        <f>MIN(E1891,F1891)</f>
        <v>0</v>
      </c>
      <c r="J1891">
        <f>MIN(E1891-I1891,G1891)</f>
        <v>0</v>
      </c>
      <c r="K1891">
        <f>MIN(E1891-I1891-J1891,H1891)</f>
        <v>0</v>
      </c>
      <c r="L1891">
        <f>E1891-I1891-J1891-K1891</f>
        <v>0</v>
      </c>
      <c r="M1891">
        <f>IF((I1891+J1891+(1-$W$36)*L1891)/$W$39&gt;=$W$38,1,0)</f>
        <v>0</v>
      </c>
      <c r="N1891">
        <f>IF(M1891=1,$W$37,$W$36)*L1891</f>
        <v>0</v>
      </c>
      <c r="O1891">
        <f>EXP(-$W$26*C1891)*I1891</f>
        <v>0</v>
      </c>
      <c r="P1891">
        <f>EXP(-$W$26*C1891)*J1891</f>
        <v>0</v>
      </c>
      <c r="Q1891">
        <f>EXP(-$W$26*C1891)*K1891</f>
        <v>0</v>
      </c>
      <c r="R1891">
        <f>EXP(-$W$26*C1891)*(L1891-N1891)</f>
        <v>0</v>
      </c>
      <c r="S1891">
        <f>EXP(-$W$26*C1891)*N1891</f>
        <v>0</v>
      </c>
      <c r="T1891">
        <f>EXP(-$W$26*C1891)*E1891</f>
        <v>0</v>
      </c>
    </row>
    <row r="1892" spans="1:20">
      <c r="A1892">
        <v>1883</v>
      </c>
      <c r="B1892">
        <f>RAND()</f>
        <v>0</v>
      </c>
      <c r="C1892">
        <f>IF(B1892&lt;$W$41,3,IF(B1892&lt;$W$41+$W$42,4,5))</f>
        <v>0</v>
      </c>
      <c r="D1892">
        <f>NORMSINV(RAND())</f>
        <v>0</v>
      </c>
      <c r="E1892">
        <f>$W$25*EXP(($W$26-$W$28-0.5*$W$27^2)*C1892+$W$27*SQRT(C1892)*D1892)</f>
        <v>0</v>
      </c>
      <c r="F1892">
        <f>$W$30*(1+$W$31)^C1892</f>
        <v>0</v>
      </c>
      <c r="G1892">
        <f>$W$32*(1+$W$33)^C1892</f>
        <v>0</v>
      </c>
      <c r="H1892">
        <f>$W$34*(1+$W$35)^C1892</f>
        <v>0</v>
      </c>
      <c r="I1892">
        <f>MIN(E1892,F1892)</f>
        <v>0</v>
      </c>
      <c r="J1892">
        <f>MIN(E1892-I1892,G1892)</f>
        <v>0</v>
      </c>
      <c r="K1892">
        <f>MIN(E1892-I1892-J1892,H1892)</f>
        <v>0</v>
      </c>
      <c r="L1892">
        <f>E1892-I1892-J1892-K1892</f>
        <v>0</v>
      </c>
      <c r="M1892">
        <f>IF((I1892+J1892+(1-$W$36)*L1892)/$W$39&gt;=$W$38,1,0)</f>
        <v>0</v>
      </c>
      <c r="N1892">
        <f>IF(M1892=1,$W$37,$W$36)*L1892</f>
        <v>0</v>
      </c>
      <c r="O1892">
        <f>EXP(-$W$26*C1892)*I1892</f>
        <v>0</v>
      </c>
      <c r="P1892">
        <f>EXP(-$W$26*C1892)*J1892</f>
        <v>0</v>
      </c>
      <c r="Q1892">
        <f>EXP(-$W$26*C1892)*K1892</f>
        <v>0</v>
      </c>
      <c r="R1892">
        <f>EXP(-$W$26*C1892)*(L1892-N1892)</f>
        <v>0</v>
      </c>
      <c r="S1892">
        <f>EXP(-$W$26*C1892)*N1892</f>
        <v>0</v>
      </c>
      <c r="T1892">
        <f>EXP(-$W$26*C1892)*E1892</f>
        <v>0</v>
      </c>
    </row>
    <row r="1893" spans="1:20">
      <c r="A1893">
        <v>1884</v>
      </c>
      <c r="B1893">
        <f>RAND()</f>
        <v>0</v>
      </c>
      <c r="C1893">
        <f>IF(B1893&lt;$W$41,3,IF(B1893&lt;$W$41+$W$42,4,5))</f>
        <v>0</v>
      </c>
      <c r="D1893">
        <f>NORMSINV(RAND())</f>
        <v>0</v>
      </c>
      <c r="E1893">
        <f>$W$25*EXP(($W$26-$W$28-0.5*$W$27^2)*C1893+$W$27*SQRT(C1893)*D1893)</f>
        <v>0</v>
      </c>
      <c r="F1893">
        <f>$W$30*(1+$W$31)^C1893</f>
        <v>0</v>
      </c>
      <c r="G1893">
        <f>$W$32*(1+$W$33)^C1893</f>
        <v>0</v>
      </c>
      <c r="H1893">
        <f>$W$34*(1+$W$35)^C1893</f>
        <v>0</v>
      </c>
      <c r="I1893">
        <f>MIN(E1893,F1893)</f>
        <v>0</v>
      </c>
      <c r="J1893">
        <f>MIN(E1893-I1893,G1893)</f>
        <v>0</v>
      </c>
      <c r="K1893">
        <f>MIN(E1893-I1893-J1893,H1893)</f>
        <v>0</v>
      </c>
      <c r="L1893">
        <f>E1893-I1893-J1893-K1893</f>
        <v>0</v>
      </c>
      <c r="M1893">
        <f>IF((I1893+J1893+(1-$W$36)*L1893)/$W$39&gt;=$W$38,1,0)</f>
        <v>0</v>
      </c>
      <c r="N1893">
        <f>IF(M1893=1,$W$37,$W$36)*L1893</f>
        <v>0</v>
      </c>
      <c r="O1893">
        <f>EXP(-$W$26*C1893)*I1893</f>
        <v>0</v>
      </c>
      <c r="P1893">
        <f>EXP(-$W$26*C1893)*J1893</f>
        <v>0</v>
      </c>
      <c r="Q1893">
        <f>EXP(-$W$26*C1893)*K1893</f>
        <v>0</v>
      </c>
      <c r="R1893">
        <f>EXP(-$W$26*C1893)*(L1893-N1893)</f>
        <v>0</v>
      </c>
      <c r="S1893">
        <f>EXP(-$W$26*C1893)*N1893</f>
        <v>0</v>
      </c>
      <c r="T1893">
        <f>EXP(-$W$26*C1893)*E1893</f>
        <v>0</v>
      </c>
    </row>
    <row r="1894" spans="1:20">
      <c r="A1894">
        <v>1885</v>
      </c>
      <c r="B1894">
        <f>RAND()</f>
        <v>0</v>
      </c>
      <c r="C1894">
        <f>IF(B1894&lt;$W$41,3,IF(B1894&lt;$W$41+$W$42,4,5))</f>
        <v>0</v>
      </c>
      <c r="D1894">
        <f>NORMSINV(RAND())</f>
        <v>0</v>
      </c>
      <c r="E1894">
        <f>$W$25*EXP(($W$26-$W$28-0.5*$W$27^2)*C1894+$W$27*SQRT(C1894)*D1894)</f>
        <v>0</v>
      </c>
      <c r="F1894">
        <f>$W$30*(1+$W$31)^C1894</f>
        <v>0</v>
      </c>
      <c r="G1894">
        <f>$W$32*(1+$W$33)^C1894</f>
        <v>0</v>
      </c>
      <c r="H1894">
        <f>$W$34*(1+$W$35)^C1894</f>
        <v>0</v>
      </c>
      <c r="I1894">
        <f>MIN(E1894,F1894)</f>
        <v>0</v>
      </c>
      <c r="J1894">
        <f>MIN(E1894-I1894,G1894)</f>
        <v>0</v>
      </c>
      <c r="K1894">
        <f>MIN(E1894-I1894-J1894,H1894)</f>
        <v>0</v>
      </c>
      <c r="L1894">
        <f>E1894-I1894-J1894-K1894</f>
        <v>0</v>
      </c>
      <c r="M1894">
        <f>IF((I1894+J1894+(1-$W$36)*L1894)/$W$39&gt;=$W$38,1,0)</f>
        <v>0</v>
      </c>
      <c r="N1894">
        <f>IF(M1894=1,$W$37,$W$36)*L1894</f>
        <v>0</v>
      </c>
      <c r="O1894">
        <f>EXP(-$W$26*C1894)*I1894</f>
        <v>0</v>
      </c>
      <c r="P1894">
        <f>EXP(-$W$26*C1894)*J1894</f>
        <v>0</v>
      </c>
      <c r="Q1894">
        <f>EXP(-$W$26*C1894)*K1894</f>
        <v>0</v>
      </c>
      <c r="R1894">
        <f>EXP(-$W$26*C1894)*(L1894-N1894)</f>
        <v>0</v>
      </c>
      <c r="S1894">
        <f>EXP(-$W$26*C1894)*N1894</f>
        <v>0</v>
      </c>
      <c r="T1894">
        <f>EXP(-$W$26*C1894)*E1894</f>
        <v>0</v>
      </c>
    </row>
    <row r="1895" spans="1:20">
      <c r="A1895">
        <v>1886</v>
      </c>
      <c r="B1895">
        <f>RAND()</f>
        <v>0</v>
      </c>
      <c r="C1895">
        <f>IF(B1895&lt;$W$41,3,IF(B1895&lt;$W$41+$W$42,4,5))</f>
        <v>0</v>
      </c>
      <c r="D1895">
        <f>NORMSINV(RAND())</f>
        <v>0</v>
      </c>
      <c r="E1895">
        <f>$W$25*EXP(($W$26-$W$28-0.5*$W$27^2)*C1895+$W$27*SQRT(C1895)*D1895)</f>
        <v>0</v>
      </c>
      <c r="F1895">
        <f>$W$30*(1+$W$31)^C1895</f>
        <v>0</v>
      </c>
      <c r="G1895">
        <f>$W$32*(1+$W$33)^C1895</f>
        <v>0</v>
      </c>
      <c r="H1895">
        <f>$W$34*(1+$W$35)^C1895</f>
        <v>0</v>
      </c>
      <c r="I1895">
        <f>MIN(E1895,F1895)</f>
        <v>0</v>
      </c>
      <c r="J1895">
        <f>MIN(E1895-I1895,G1895)</f>
        <v>0</v>
      </c>
      <c r="K1895">
        <f>MIN(E1895-I1895-J1895,H1895)</f>
        <v>0</v>
      </c>
      <c r="L1895">
        <f>E1895-I1895-J1895-K1895</f>
        <v>0</v>
      </c>
      <c r="M1895">
        <f>IF((I1895+J1895+(1-$W$36)*L1895)/$W$39&gt;=$W$38,1,0)</f>
        <v>0</v>
      </c>
      <c r="N1895">
        <f>IF(M1895=1,$W$37,$W$36)*L1895</f>
        <v>0</v>
      </c>
      <c r="O1895">
        <f>EXP(-$W$26*C1895)*I1895</f>
        <v>0</v>
      </c>
      <c r="P1895">
        <f>EXP(-$W$26*C1895)*J1895</f>
        <v>0</v>
      </c>
      <c r="Q1895">
        <f>EXP(-$W$26*C1895)*K1895</f>
        <v>0</v>
      </c>
      <c r="R1895">
        <f>EXP(-$W$26*C1895)*(L1895-N1895)</f>
        <v>0</v>
      </c>
      <c r="S1895">
        <f>EXP(-$W$26*C1895)*N1895</f>
        <v>0</v>
      </c>
      <c r="T1895">
        <f>EXP(-$W$26*C1895)*E1895</f>
        <v>0</v>
      </c>
    </row>
    <row r="1896" spans="1:20">
      <c r="A1896">
        <v>1887</v>
      </c>
      <c r="B1896">
        <f>RAND()</f>
        <v>0</v>
      </c>
      <c r="C1896">
        <f>IF(B1896&lt;$W$41,3,IF(B1896&lt;$W$41+$W$42,4,5))</f>
        <v>0</v>
      </c>
      <c r="D1896">
        <f>NORMSINV(RAND())</f>
        <v>0</v>
      </c>
      <c r="E1896">
        <f>$W$25*EXP(($W$26-$W$28-0.5*$W$27^2)*C1896+$W$27*SQRT(C1896)*D1896)</f>
        <v>0</v>
      </c>
      <c r="F1896">
        <f>$W$30*(1+$W$31)^C1896</f>
        <v>0</v>
      </c>
      <c r="G1896">
        <f>$W$32*(1+$W$33)^C1896</f>
        <v>0</v>
      </c>
      <c r="H1896">
        <f>$W$34*(1+$W$35)^C1896</f>
        <v>0</v>
      </c>
      <c r="I1896">
        <f>MIN(E1896,F1896)</f>
        <v>0</v>
      </c>
      <c r="J1896">
        <f>MIN(E1896-I1896,G1896)</f>
        <v>0</v>
      </c>
      <c r="K1896">
        <f>MIN(E1896-I1896-J1896,H1896)</f>
        <v>0</v>
      </c>
      <c r="L1896">
        <f>E1896-I1896-J1896-K1896</f>
        <v>0</v>
      </c>
      <c r="M1896">
        <f>IF((I1896+J1896+(1-$W$36)*L1896)/$W$39&gt;=$W$38,1,0)</f>
        <v>0</v>
      </c>
      <c r="N1896">
        <f>IF(M1896=1,$W$37,$W$36)*L1896</f>
        <v>0</v>
      </c>
      <c r="O1896">
        <f>EXP(-$W$26*C1896)*I1896</f>
        <v>0</v>
      </c>
      <c r="P1896">
        <f>EXP(-$W$26*C1896)*J1896</f>
        <v>0</v>
      </c>
      <c r="Q1896">
        <f>EXP(-$W$26*C1896)*K1896</f>
        <v>0</v>
      </c>
      <c r="R1896">
        <f>EXP(-$W$26*C1896)*(L1896-N1896)</f>
        <v>0</v>
      </c>
      <c r="S1896">
        <f>EXP(-$W$26*C1896)*N1896</f>
        <v>0</v>
      </c>
      <c r="T1896">
        <f>EXP(-$W$26*C1896)*E1896</f>
        <v>0</v>
      </c>
    </row>
    <row r="1897" spans="1:20">
      <c r="A1897">
        <v>1888</v>
      </c>
      <c r="B1897">
        <f>RAND()</f>
        <v>0</v>
      </c>
      <c r="C1897">
        <f>IF(B1897&lt;$W$41,3,IF(B1897&lt;$W$41+$W$42,4,5))</f>
        <v>0</v>
      </c>
      <c r="D1897">
        <f>NORMSINV(RAND())</f>
        <v>0</v>
      </c>
      <c r="E1897">
        <f>$W$25*EXP(($W$26-$W$28-0.5*$W$27^2)*C1897+$W$27*SQRT(C1897)*D1897)</f>
        <v>0</v>
      </c>
      <c r="F1897">
        <f>$W$30*(1+$W$31)^C1897</f>
        <v>0</v>
      </c>
      <c r="G1897">
        <f>$W$32*(1+$W$33)^C1897</f>
        <v>0</v>
      </c>
      <c r="H1897">
        <f>$W$34*(1+$W$35)^C1897</f>
        <v>0</v>
      </c>
      <c r="I1897">
        <f>MIN(E1897,F1897)</f>
        <v>0</v>
      </c>
      <c r="J1897">
        <f>MIN(E1897-I1897,G1897)</f>
        <v>0</v>
      </c>
      <c r="K1897">
        <f>MIN(E1897-I1897-J1897,H1897)</f>
        <v>0</v>
      </c>
      <c r="L1897">
        <f>E1897-I1897-J1897-K1897</f>
        <v>0</v>
      </c>
      <c r="M1897">
        <f>IF((I1897+J1897+(1-$W$36)*L1897)/$W$39&gt;=$W$38,1,0)</f>
        <v>0</v>
      </c>
      <c r="N1897">
        <f>IF(M1897=1,$W$37,$W$36)*L1897</f>
        <v>0</v>
      </c>
      <c r="O1897">
        <f>EXP(-$W$26*C1897)*I1897</f>
        <v>0</v>
      </c>
      <c r="P1897">
        <f>EXP(-$W$26*C1897)*J1897</f>
        <v>0</v>
      </c>
      <c r="Q1897">
        <f>EXP(-$W$26*C1897)*K1897</f>
        <v>0</v>
      </c>
      <c r="R1897">
        <f>EXP(-$W$26*C1897)*(L1897-N1897)</f>
        <v>0</v>
      </c>
      <c r="S1897">
        <f>EXP(-$W$26*C1897)*N1897</f>
        <v>0</v>
      </c>
      <c r="T1897">
        <f>EXP(-$W$26*C1897)*E1897</f>
        <v>0</v>
      </c>
    </row>
    <row r="1898" spans="1:20">
      <c r="A1898">
        <v>1889</v>
      </c>
      <c r="B1898">
        <f>RAND()</f>
        <v>0</v>
      </c>
      <c r="C1898">
        <f>IF(B1898&lt;$W$41,3,IF(B1898&lt;$W$41+$W$42,4,5))</f>
        <v>0</v>
      </c>
      <c r="D1898">
        <f>NORMSINV(RAND())</f>
        <v>0</v>
      </c>
      <c r="E1898">
        <f>$W$25*EXP(($W$26-$W$28-0.5*$W$27^2)*C1898+$W$27*SQRT(C1898)*D1898)</f>
        <v>0</v>
      </c>
      <c r="F1898">
        <f>$W$30*(1+$W$31)^C1898</f>
        <v>0</v>
      </c>
      <c r="G1898">
        <f>$W$32*(1+$W$33)^C1898</f>
        <v>0</v>
      </c>
      <c r="H1898">
        <f>$W$34*(1+$W$35)^C1898</f>
        <v>0</v>
      </c>
      <c r="I1898">
        <f>MIN(E1898,F1898)</f>
        <v>0</v>
      </c>
      <c r="J1898">
        <f>MIN(E1898-I1898,G1898)</f>
        <v>0</v>
      </c>
      <c r="K1898">
        <f>MIN(E1898-I1898-J1898,H1898)</f>
        <v>0</v>
      </c>
      <c r="L1898">
        <f>E1898-I1898-J1898-K1898</f>
        <v>0</v>
      </c>
      <c r="M1898">
        <f>IF((I1898+J1898+(1-$W$36)*L1898)/$W$39&gt;=$W$38,1,0)</f>
        <v>0</v>
      </c>
      <c r="N1898">
        <f>IF(M1898=1,$W$37,$W$36)*L1898</f>
        <v>0</v>
      </c>
      <c r="O1898">
        <f>EXP(-$W$26*C1898)*I1898</f>
        <v>0</v>
      </c>
      <c r="P1898">
        <f>EXP(-$W$26*C1898)*J1898</f>
        <v>0</v>
      </c>
      <c r="Q1898">
        <f>EXP(-$W$26*C1898)*K1898</f>
        <v>0</v>
      </c>
      <c r="R1898">
        <f>EXP(-$W$26*C1898)*(L1898-N1898)</f>
        <v>0</v>
      </c>
      <c r="S1898">
        <f>EXP(-$W$26*C1898)*N1898</f>
        <v>0</v>
      </c>
      <c r="T1898">
        <f>EXP(-$W$26*C1898)*E1898</f>
        <v>0</v>
      </c>
    </row>
    <row r="1899" spans="1:20">
      <c r="A1899">
        <v>1890</v>
      </c>
      <c r="B1899">
        <f>RAND()</f>
        <v>0</v>
      </c>
      <c r="C1899">
        <f>IF(B1899&lt;$W$41,3,IF(B1899&lt;$W$41+$W$42,4,5))</f>
        <v>0</v>
      </c>
      <c r="D1899">
        <f>NORMSINV(RAND())</f>
        <v>0</v>
      </c>
      <c r="E1899">
        <f>$W$25*EXP(($W$26-$W$28-0.5*$W$27^2)*C1899+$W$27*SQRT(C1899)*D1899)</f>
        <v>0</v>
      </c>
      <c r="F1899">
        <f>$W$30*(1+$W$31)^C1899</f>
        <v>0</v>
      </c>
      <c r="G1899">
        <f>$W$32*(1+$W$33)^C1899</f>
        <v>0</v>
      </c>
      <c r="H1899">
        <f>$W$34*(1+$W$35)^C1899</f>
        <v>0</v>
      </c>
      <c r="I1899">
        <f>MIN(E1899,F1899)</f>
        <v>0</v>
      </c>
      <c r="J1899">
        <f>MIN(E1899-I1899,G1899)</f>
        <v>0</v>
      </c>
      <c r="K1899">
        <f>MIN(E1899-I1899-J1899,H1899)</f>
        <v>0</v>
      </c>
      <c r="L1899">
        <f>E1899-I1899-J1899-K1899</f>
        <v>0</v>
      </c>
      <c r="M1899">
        <f>IF((I1899+J1899+(1-$W$36)*L1899)/$W$39&gt;=$W$38,1,0)</f>
        <v>0</v>
      </c>
      <c r="N1899">
        <f>IF(M1899=1,$W$37,$W$36)*L1899</f>
        <v>0</v>
      </c>
      <c r="O1899">
        <f>EXP(-$W$26*C1899)*I1899</f>
        <v>0</v>
      </c>
      <c r="P1899">
        <f>EXP(-$W$26*C1899)*J1899</f>
        <v>0</v>
      </c>
      <c r="Q1899">
        <f>EXP(-$W$26*C1899)*K1899</f>
        <v>0</v>
      </c>
      <c r="R1899">
        <f>EXP(-$W$26*C1899)*(L1899-N1899)</f>
        <v>0</v>
      </c>
      <c r="S1899">
        <f>EXP(-$W$26*C1899)*N1899</f>
        <v>0</v>
      </c>
      <c r="T1899">
        <f>EXP(-$W$26*C1899)*E1899</f>
        <v>0</v>
      </c>
    </row>
    <row r="1900" spans="1:20">
      <c r="A1900">
        <v>1891</v>
      </c>
      <c r="B1900">
        <f>RAND()</f>
        <v>0</v>
      </c>
      <c r="C1900">
        <f>IF(B1900&lt;$W$41,3,IF(B1900&lt;$W$41+$W$42,4,5))</f>
        <v>0</v>
      </c>
      <c r="D1900">
        <f>NORMSINV(RAND())</f>
        <v>0</v>
      </c>
      <c r="E1900">
        <f>$W$25*EXP(($W$26-$W$28-0.5*$W$27^2)*C1900+$W$27*SQRT(C1900)*D1900)</f>
        <v>0</v>
      </c>
      <c r="F1900">
        <f>$W$30*(1+$W$31)^C1900</f>
        <v>0</v>
      </c>
      <c r="G1900">
        <f>$W$32*(1+$W$33)^C1900</f>
        <v>0</v>
      </c>
      <c r="H1900">
        <f>$W$34*(1+$W$35)^C1900</f>
        <v>0</v>
      </c>
      <c r="I1900">
        <f>MIN(E1900,F1900)</f>
        <v>0</v>
      </c>
      <c r="J1900">
        <f>MIN(E1900-I1900,G1900)</f>
        <v>0</v>
      </c>
      <c r="K1900">
        <f>MIN(E1900-I1900-J1900,H1900)</f>
        <v>0</v>
      </c>
      <c r="L1900">
        <f>E1900-I1900-J1900-K1900</f>
        <v>0</v>
      </c>
      <c r="M1900">
        <f>IF((I1900+J1900+(1-$W$36)*L1900)/$W$39&gt;=$W$38,1,0)</f>
        <v>0</v>
      </c>
      <c r="N1900">
        <f>IF(M1900=1,$W$37,$W$36)*L1900</f>
        <v>0</v>
      </c>
      <c r="O1900">
        <f>EXP(-$W$26*C1900)*I1900</f>
        <v>0</v>
      </c>
      <c r="P1900">
        <f>EXP(-$W$26*C1900)*J1900</f>
        <v>0</v>
      </c>
      <c r="Q1900">
        <f>EXP(-$W$26*C1900)*K1900</f>
        <v>0</v>
      </c>
      <c r="R1900">
        <f>EXP(-$W$26*C1900)*(L1900-N1900)</f>
        <v>0</v>
      </c>
      <c r="S1900">
        <f>EXP(-$W$26*C1900)*N1900</f>
        <v>0</v>
      </c>
      <c r="T1900">
        <f>EXP(-$W$26*C1900)*E1900</f>
        <v>0</v>
      </c>
    </row>
    <row r="1901" spans="1:20">
      <c r="A1901">
        <v>1892</v>
      </c>
      <c r="B1901">
        <f>RAND()</f>
        <v>0</v>
      </c>
      <c r="C1901">
        <f>IF(B1901&lt;$W$41,3,IF(B1901&lt;$W$41+$W$42,4,5))</f>
        <v>0</v>
      </c>
      <c r="D1901">
        <f>NORMSINV(RAND())</f>
        <v>0</v>
      </c>
      <c r="E1901">
        <f>$W$25*EXP(($W$26-$W$28-0.5*$W$27^2)*C1901+$W$27*SQRT(C1901)*D1901)</f>
        <v>0</v>
      </c>
      <c r="F1901">
        <f>$W$30*(1+$W$31)^C1901</f>
        <v>0</v>
      </c>
      <c r="G1901">
        <f>$W$32*(1+$W$33)^C1901</f>
        <v>0</v>
      </c>
      <c r="H1901">
        <f>$W$34*(1+$W$35)^C1901</f>
        <v>0</v>
      </c>
      <c r="I1901">
        <f>MIN(E1901,F1901)</f>
        <v>0</v>
      </c>
      <c r="J1901">
        <f>MIN(E1901-I1901,G1901)</f>
        <v>0</v>
      </c>
      <c r="K1901">
        <f>MIN(E1901-I1901-J1901,H1901)</f>
        <v>0</v>
      </c>
      <c r="L1901">
        <f>E1901-I1901-J1901-K1901</f>
        <v>0</v>
      </c>
      <c r="M1901">
        <f>IF((I1901+J1901+(1-$W$36)*L1901)/$W$39&gt;=$W$38,1,0)</f>
        <v>0</v>
      </c>
      <c r="N1901">
        <f>IF(M1901=1,$W$37,$W$36)*L1901</f>
        <v>0</v>
      </c>
      <c r="O1901">
        <f>EXP(-$W$26*C1901)*I1901</f>
        <v>0</v>
      </c>
      <c r="P1901">
        <f>EXP(-$W$26*C1901)*J1901</f>
        <v>0</v>
      </c>
      <c r="Q1901">
        <f>EXP(-$W$26*C1901)*K1901</f>
        <v>0</v>
      </c>
      <c r="R1901">
        <f>EXP(-$W$26*C1901)*(L1901-N1901)</f>
        <v>0</v>
      </c>
      <c r="S1901">
        <f>EXP(-$W$26*C1901)*N1901</f>
        <v>0</v>
      </c>
      <c r="T1901">
        <f>EXP(-$W$26*C1901)*E1901</f>
        <v>0</v>
      </c>
    </row>
    <row r="1902" spans="1:20">
      <c r="A1902">
        <v>1893</v>
      </c>
      <c r="B1902">
        <f>RAND()</f>
        <v>0</v>
      </c>
      <c r="C1902">
        <f>IF(B1902&lt;$W$41,3,IF(B1902&lt;$W$41+$W$42,4,5))</f>
        <v>0</v>
      </c>
      <c r="D1902">
        <f>NORMSINV(RAND())</f>
        <v>0</v>
      </c>
      <c r="E1902">
        <f>$W$25*EXP(($W$26-$W$28-0.5*$W$27^2)*C1902+$W$27*SQRT(C1902)*D1902)</f>
        <v>0</v>
      </c>
      <c r="F1902">
        <f>$W$30*(1+$W$31)^C1902</f>
        <v>0</v>
      </c>
      <c r="G1902">
        <f>$W$32*(1+$W$33)^C1902</f>
        <v>0</v>
      </c>
      <c r="H1902">
        <f>$W$34*(1+$W$35)^C1902</f>
        <v>0</v>
      </c>
      <c r="I1902">
        <f>MIN(E1902,F1902)</f>
        <v>0</v>
      </c>
      <c r="J1902">
        <f>MIN(E1902-I1902,G1902)</f>
        <v>0</v>
      </c>
      <c r="K1902">
        <f>MIN(E1902-I1902-J1902,H1902)</f>
        <v>0</v>
      </c>
      <c r="L1902">
        <f>E1902-I1902-J1902-K1902</f>
        <v>0</v>
      </c>
      <c r="M1902">
        <f>IF((I1902+J1902+(1-$W$36)*L1902)/$W$39&gt;=$W$38,1,0)</f>
        <v>0</v>
      </c>
      <c r="N1902">
        <f>IF(M1902=1,$W$37,$W$36)*L1902</f>
        <v>0</v>
      </c>
      <c r="O1902">
        <f>EXP(-$W$26*C1902)*I1902</f>
        <v>0</v>
      </c>
      <c r="P1902">
        <f>EXP(-$W$26*C1902)*J1902</f>
        <v>0</v>
      </c>
      <c r="Q1902">
        <f>EXP(-$W$26*C1902)*K1902</f>
        <v>0</v>
      </c>
      <c r="R1902">
        <f>EXP(-$W$26*C1902)*(L1902-N1902)</f>
        <v>0</v>
      </c>
      <c r="S1902">
        <f>EXP(-$W$26*C1902)*N1902</f>
        <v>0</v>
      </c>
      <c r="T1902">
        <f>EXP(-$W$26*C1902)*E1902</f>
        <v>0</v>
      </c>
    </row>
    <row r="1903" spans="1:20">
      <c r="A1903">
        <v>1894</v>
      </c>
      <c r="B1903">
        <f>RAND()</f>
        <v>0</v>
      </c>
      <c r="C1903">
        <f>IF(B1903&lt;$W$41,3,IF(B1903&lt;$W$41+$W$42,4,5))</f>
        <v>0</v>
      </c>
      <c r="D1903">
        <f>NORMSINV(RAND())</f>
        <v>0</v>
      </c>
      <c r="E1903">
        <f>$W$25*EXP(($W$26-$W$28-0.5*$W$27^2)*C1903+$W$27*SQRT(C1903)*D1903)</f>
        <v>0</v>
      </c>
      <c r="F1903">
        <f>$W$30*(1+$W$31)^C1903</f>
        <v>0</v>
      </c>
      <c r="G1903">
        <f>$W$32*(1+$W$33)^C1903</f>
        <v>0</v>
      </c>
      <c r="H1903">
        <f>$W$34*(1+$W$35)^C1903</f>
        <v>0</v>
      </c>
      <c r="I1903">
        <f>MIN(E1903,F1903)</f>
        <v>0</v>
      </c>
      <c r="J1903">
        <f>MIN(E1903-I1903,G1903)</f>
        <v>0</v>
      </c>
      <c r="K1903">
        <f>MIN(E1903-I1903-J1903,H1903)</f>
        <v>0</v>
      </c>
      <c r="L1903">
        <f>E1903-I1903-J1903-K1903</f>
        <v>0</v>
      </c>
      <c r="M1903">
        <f>IF((I1903+J1903+(1-$W$36)*L1903)/$W$39&gt;=$W$38,1,0)</f>
        <v>0</v>
      </c>
      <c r="N1903">
        <f>IF(M1903=1,$W$37,$W$36)*L1903</f>
        <v>0</v>
      </c>
      <c r="O1903">
        <f>EXP(-$W$26*C1903)*I1903</f>
        <v>0</v>
      </c>
      <c r="P1903">
        <f>EXP(-$W$26*C1903)*J1903</f>
        <v>0</v>
      </c>
      <c r="Q1903">
        <f>EXP(-$W$26*C1903)*K1903</f>
        <v>0</v>
      </c>
      <c r="R1903">
        <f>EXP(-$W$26*C1903)*(L1903-N1903)</f>
        <v>0</v>
      </c>
      <c r="S1903">
        <f>EXP(-$W$26*C1903)*N1903</f>
        <v>0</v>
      </c>
      <c r="T1903">
        <f>EXP(-$W$26*C1903)*E1903</f>
        <v>0</v>
      </c>
    </row>
    <row r="1904" spans="1:20">
      <c r="A1904">
        <v>1895</v>
      </c>
      <c r="B1904">
        <f>RAND()</f>
        <v>0</v>
      </c>
      <c r="C1904">
        <f>IF(B1904&lt;$W$41,3,IF(B1904&lt;$W$41+$W$42,4,5))</f>
        <v>0</v>
      </c>
      <c r="D1904">
        <f>NORMSINV(RAND())</f>
        <v>0</v>
      </c>
      <c r="E1904">
        <f>$W$25*EXP(($W$26-$W$28-0.5*$W$27^2)*C1904+$W$27*SQRT(C1904)*D1904)</f>
        <v>0</v>
      </c>
      <c r="F1904">
        <f>$W$30*(1+$W$31)^C1904</f>
        <v>0</v>
      </c>
      <c r="G1904">
        <f>$W$32*(1+$W$33)^C1904</f>
        <v>0</v>
      </c>
      <c r="H1904">
        <f>$W$34*(1+$W$35)^C1904</f>
        <v>0</v>
      </c>
      <c r="I1904">
        <f>MIN(E1904,F1904)</f>
        <v>0</v>
      </c>
      <c r="J1904">
        <f>MIN(E1904-I1904,G1904)</f>
        <v>0</v>
      </c>
      <c r="K1904">
        <f>MIN(E1904-I1904-J1904,H1904)</f>
        <v>0</v>
      </c>
      <c r="L1904">
        <f>E1904-I1904-J1904-K1904</f>
        <v>0</v>
      </c>
      <c r="M1904">
        <f>IF((I1904+J1904+(1-$W$36)*L1904)/$W$39&gt;=$W$38,1,0)</f>
        <v>0</v>
      </c>
      <c r="N1904">
        <f>IF(M1904=1,$W$37,$W$36)*L1904</f>
        <v>0</v>
      </c>
      <c r="O1904">
        <f>EXP(-$W$26*C1904)*I1904</f>
        <v>0</v>
      </c>
      <c r="P1904">
        <f>EXP(-$W$26*C1904)*J1904</f>
        <v>0</v>
      </c>
      <c r="Q1904">
        <f>EXP(-$W$26*C1904)*K1904</f>
        <v>0</v>
      </c>
      <c r="R1904">
        <f>EXP(-$W$26*C1904)*(L1904-N1904)</f>
        <v>0</v>
      </c>
      <c r="S1904">
        <f>EXP(-$W$26*C1904)*N1904</f>
        <v>0</v>
      </c>
      <c r="T1904">
        <f>EXP(-$W$26*C1904)*E1904</f>
        <v>0</v>
      </c>
    </row>
    <row r="1905" spans="1:20">
      <c r="A1905">
        <v>1896</v>
      </c>
      <c r="B1905">
        <f>RAND()</f>
        <v>0</v>
      </c>
      <c r="C1905">
        <f>IF(B1905&lt;$W$41,3,IF(B1905&lt;$W$41+$W$42,4,5))</f>
        <v>0</v>
      </c>
      <c r="D1905">
        <f>NORMSINV(RAND())</f>
        <v>0</v>
      </c>
      <c r="E1905">
        <f>$W$25*EXP(($W$26-$W$28-0.5*$W$27^2)*C1905+$W$27*SQRT(C1905)*D1905)</f>
        <v>0</v>
      </c>
      <c r="F1905">
        <f>$W$30*(1+$W$31)^C1905</f>
        <v>0</v>
      </c>
      <c r="G1905">
        <f>$W$32*(1+$W$33)^C1905</f>
        <v>0</v>
      </c>
      <c r="H1905">
        <f>$W$34*(1+$W$35)^C1905</f>
        <v>0</v>
      </c>
      <c r="I1905">
        <f>MIN(E1905,F1905)</f>
        <v>0</v>
      </c>
      <c r="J1905">
        <f>MIN(E1905-I1905,G1905)</f>
        <v>0</v>
      </c>
      <c r="K1905">
        <f>MIN(E1905-I1905-J1905,H1905)</f>
        <v>0</v>
      </c>
      <c r="L1905">
        <f>E1905-I1905-J1905-K1905</f>
        <v>0</v>
      </c>
      <c r="M1905">
        <f>IF((I1905+J1905+(1-$W$36)*L1905)/$W$39&gt;=$W$38,1,0)</f>
        <v>0</v>
      </c>
      <c r="N1905">
        <f>IF(M1905=1,$W$37,$W$36)*L1905</f>
        <v>0</v>
      </c>
      <c r="O1905">
        <f>EXP(-$W$26*C1905)*I1905</f>
        <v>0</v>
      </c>
      <c r="P1905">
        <f>EXP(-$W$26*C1905)*J1905</f>
        <v>0</v>
      </c>
      <c r="Q1905">
        <f>EXP(-$W$26*C1905)*K1905</f>
        <v>0</v>
      </c>
      <c r="R1905">
        <f>EXP(-$W$26*C1905)*(L1905-N1905)</f>
        <v>0</v>
      </c>
      <c r="S1905">
        <f>EXP(-$W$26*C1905)*N1905</f>
        <v>0</v>
      </c>
      <c r="T1905">
        <f>EXP(-$W$26*C1905)*E1905</f>
        <v>0</v>
      </c>
    </row>
    <row r="1906" spans="1:20">
      <c r="A1906">
        <v>1897</v>
      </c>
      <c r="B1906">
        <f>RAND()</f>
        <v>0</v>
      </c>
      <c r="C1906">
        <f>IF(B1906&lt;$W$41,3,IF(B1906&lt;$W$41+$W$42,4,5))</f>
        <v>0</v>
      </c>
      <c r="D1906">
        <f>NORMSINV(RAND())</f>
        <v>0</v>
      </c>
      <c r="E1906">
        <f>$W$25*EXP(($W$26-$W$28-0.5*$W$27^2)*C1906+$W$27*SQRT(C1906)*D1906)</f>
        <v>0</v>
      </c>
      <c r="F1906">
        <f>$W$30*(1+$W$31)^C1906</f>
        <v>0</v>
      </c>
      <c r="G1906">
        <f>$W$32*(1+$W$33)^C1906</f>
        <v>0</v>
      </c>
      <c r="H1906">
        <f>$W$34*(1+$W$35)^C1906</f>
        <v>0</v>
      </c>
      <c r="I1906">
        <f>MIN(E1906,F1906)</f>
        <v>0</v>
      </c>
      <c r="J1906">
        <f>MIN(E1906-I1906,G1906)</f>
        <v>0</v>
      </c>
      <c r="K1906">
        <f>MIN(E1906-I1906-J1906,H1906)</f>
        <v>0</v>
      </c>
      <c r="L1906">
        <f>E1906-I1906-J1906-K1906</f>
        <v>0</v>
      </c>
      <c r="M1906">
        <f>IF((I1906+J1906+(1-$W$36)*L1906)/$W$39&gt;=$W$38,1,0)</f>
        <v>0</v>
      </c>
      <c r="N1906">
        <f>IF(M1906=1,$W$37,$W$36)*L1906</f>
        <v>0</v>
      </c>
      <c r="O1906">
        <f>EXP(-$W$26*C1906)*I1906</f>
        <v>0</v>
      </c>
      <c r="P1906">
        <f>EXP(-$W$26*C1906)*J1906</f>
        <v>0</v>
      </c>
      <c r="Q1906">
        <f>EXP(-$W$26*C1906)*K1906</f>
        <v>0</v>
      </c>
      <c r="R1906">
        <f>EXP(-$W$26*C1906)*(L1906-N1906)</f>
        <v>0</v>
      </c>
      <c r="S1906">
        <f>EXP(-$W$26*C1906)*N1906</f>
        <v>0</v>
      </c>
      <c r="T1906">
        <f>EXP(-$W$26*C1906)*E1906</f>
        <v>0</v>
      </c>
    </row>
    <row r="1907" spans="1:20">
      <c r="A1907">
        <v>1898</v>
      </c>
      <c r="B1907">
        <f>RAND()</f>
        <v>0</v>
      </c>
      <c r="C1907">
        <f>IF(B1907&lt;$W$41,3,IF(B1907&lt;$W$41+$W$42,4,5))</f>
        <v>0</v>
      </c>
      <c r="D1907">
        <f>NORMSINV(RAND())</f>
        <v>0</v>
      </c>
      <c r="E1907">
        <f>$W$25*EXP(($W$26-$W$28-0.5*$W$27^2)*C1907+$W$27*SQRT(C1907)*D1907)</f>
        <v>0</v>
      </c>
      <c r="F1907">
        <f>$W$30*(1+$W$31)^C1907</f>
        <v>0</v>
      </c>
      <c r="G1907">
        <f>$W$32*(1+$W$33)^C1907</f>
        <v>0</v>
      </c>
      <c r="H1907">
        <f>$W$34*(1+$W$35)^C1907</f>
        <v>0</v>
      </c>
      <c r="I1907">
        <f>MIN(E1907,F1907)</f>
        <v>0</v>
      </c>
      <c r="J1907">
        <f>MIN(E1907-I1907,G1907)</f>
        <v>0</v>
      </c>
      <c r="K1907">
        <f>MIN(E1907-I1907-J1907,H1907)</f>
        <v>0</v>
      </c>
      <c r="L1907">
        <f>E1907-I1907-J1907-K1907</f>
        <v>0</v>
      </c>
      <c r="M1907">
        <f>IF((I1907+J1907+(1-$W$36)*L1907)/$W$39&gt;=$W$38,1,0)</f>
        <v>0</v>
      </c>
      <c r="N1907">
        <f>IF(M1907=1,$W$37,$W$36)*L1907</f>
        <v>0</v>
      </c>
      <c r="O1907">
        <f>EXP(-$W$26*C1907)*I1907</f>
        <v>0</v>
      </c>
      <c r="P1907">
        <f>EXP(-$W$26*C1907)*J1907</f>
        <v>0</v>
      </c>
      <c r="Q1907">
        <f>EXP(-$W$26*C1907)*K1907</f>
        <v>0</v>
      </c>
      <c r="R1907">
        <f>EXP(-$W$26*C1907)*(L1907-N1907)</f>
        <v>0</v>
      </c>
      <c r="S1907">
        <f>EXP(-$W$26*C1907)*N1907</f>
        <v>0</v>
      </c>
      <c r="T1907">
        <f>EXP(-$W$26*C1907)*E1907</f>
        <v>0</v>
      </c>
    </row>
    <row r="1908" spans="1:20">
      <c r="A1908">
        <v>1899</v>
      </c>
      <c r="B1908">
        <f>RAND()</f>
        <v>0</v>
      </c>
      <c r="C1908">
        <f>IF(B1908&lt;$W$41,3,IF(B1908&lt;$W$41+$W$42,4,5))</f>
        <v>0</v>
      </c>
      <c r="D1908">
        <f>NORMSINV(RAND())</f>
        <v>0</v>
      </c>
      <c r="E1908">
        <f>$W$25*EXP(($W$26-$W$28-0.5*$W$27^2)*C1908+$W$27*SQRT(C1908)*D1908)</f>
        <v>0</v>
      </c>
      <c r="F1908">
        <f>$W$30*(1+$W$31)^C1908</f>
        <v>0</v>
      </c>
      <c r="G1908">
        <f>$W$32*(1+$W$33)^C1908</f>
        <v>0</v>
      </c>
      <c r="H1908">
        <f>$W$34*(1+$W$35)^C1908</f>
        <v>0</v>
      </c>
      <c r="I1908">
        <f>MIN(E1908,F1908)</f>
        <v>0</v>
      </c>
      <c r="J1908">
        <f>MIN(E1908-I1908,G1908)</f>
        <v>0</v>
      </c>
      <c r="K1908">
        <f>MIN(E1908-I1908-J1908,H1908)</f>
        <v>0</v>
      </c>
      <c r="L1908">
        <f>E1908-I1908-J1908-K1908</f>
        <v>0</v>
      </c>
      <c r="M1908">
        <f>IF((I1908+J1908+(1-$W$36)*L1908)/$W$39&gt;=$W$38,1,0)</f>
        <v>0</v>
      </c>
      <c r="N1908">
        <f>IF(M1908=1,$W$37,$W$36)*L1908</f>
        <v>0</v>
      </c>
      <c r="O1908">
        <f>EXP(-$W$26*C1908)*I1908</f>
        <v>0</v>
      </c>
      <c r="P1908">
        <f>EXP(-$W$26*C1908)*J1908</f>
        <v>0</v>
      </c>
      <c r="Q1908">
        <f>EXP(-$W$26*C1908)*K1908</f>
        <v>0</v>
      </c>
      <c r="R1908">
        <f>EXP(-$W$26*C1908)*(L1908-N1908)</f>
        <v>0</v>
      </c>
      <c r="S1908">
        <f>EXP(-$W$26*C1908)*N1908</f>
        <v>0</v>
      </c>
      <c r="T1908">
        <f>EXP(-$W$26*C1908)*E1908</f>
        <v>0</v>
      </c>
    </row>
    <row r="1909" spans="1:20">
      <c r="A1909">
        <v>1900</v>
      </c>
      <c r="B1909">
        <f>RAND()</f>
        <v>0</v>
      </c>
      <c r="C1909">
        <f>IF(B1909&lt;$W$41,3,IF(B1909&lt;$W$41+$W$42,4,5))</f>
        <v>0</v>
      </c>
      <c r="D1909">
        <f>NORMSINV(RAND())</f>
        <v>0</v>
      </c>
      <c r="E1909">
        <f>$W$25*EXP(($W$26-$W$28-0.5*$W$27^2)*C1909+$W$27*SQRT(C1909)*D1909)</f>
        <v>0</v>
      </c>
      <c r="F1909">
        <f>$W$30*(1+$W$31)^C1909</f>
        <v>0</v>
      </c>
      <c r="G1909">
        <f>$W$32*(1+$W$33)^C1909</f>
        <v>0</v>
      </c>
      <c r="H1909">
        <f>$W$34*(1+$W$35)^C1909</f>
        <v>0</v>
      </c>
      <c r="I1909">
        <f>MIN(E1909,F1909)</f>
        <v>0</v>
      </c>
      <c r="J1909">
        <f>MIN(E1909-I1909,G1909)</f>
        <v>0</v>
      </c>
      <c r="K1909">
        <f>MIN(E1909-I1909-J1909,H1909)</f>
        <v>0</v>
      </c>
      <c r="L1909">
        <f>E1909-I1909-J1909-K1909</f>
        <v>0</v>
      </c>
      <c r="M1909">
        <f>IF((I1909+J1909+(1-$W$36)*L1909)/$W$39&gt;=$W$38,1,0)</f>
        <v>0</v>
      </c>
      <c r="N1909">
        <f>IF(M1909=1,$W$37,$W$36)*L1909</f>
        <v>0</v>
      </c>
      <c r="O1909">
        <f>EXP(-$W$26*C1909)*I1909</f>
        <v>0</v>
      </c>
      <c r="P1909">
        <f>EXP(-$W$26*C1909)*J1909</f>
        <v>0</v>
      </c>
      <c r="Q1909">
        <f>EXP(-$W$26*C1909)*K1909</f>
        <v>0</v>
      </c>
      <c r="R1909">
        <f>EXP(-$W$26*C1909)*(L1909-N1909)</f>
        <v>0</v>
      </c>
      <c r="S1909">
        <f>EXP(-$W$26*C1909)*N1909</f>
        <v>0</v>
      </c>
      <c r="T1909">
        <f>EXP(-$W$26*C1909)*E1909</f>
        <v>0</v>
      </c>
    </row>
    <row r="1910" spans="1:20">
      <c r="A1910">
        <v>1901</v>
      </c>
      <c r="B1910">
        <f>RAND()</f>
        <v>0</v>
      </c>
      <c r="C1910">
        <f>IF(B1910&lt;$W$41,3,IF(B1910&lt;$W$41+$W$42,4,5))</f>
        <v>0</v>
      </c>
      <c r="D1910">
        <f>NORMSINV(RAND())</f>
        <v>0</v>
      </c>
      <c r="E1910">
        <f>$W$25*EXP(($W$26-$W$28-0.5*$W$27^2)*C1910+$W$27*SQRT(C1910)*D1910)</f>
        <v>0</v>
      </c>
      <c r="F1910">
        <f>$W$30*(1+$W$31)^C1910</f>
        <v>0</v>
      </c>
      <c r="G1910">
        <f>$W$32*(1+$W$33)^C1910</f>
        <v>0</v>
      </c>
      <c r="H1910">
        <f>$W$34*(1+$W$35)^C1910</f>
        <v>0</v>
      </c>
      <c r="I1910">
        <f>MIN(E1910,F1910)</f>
        <v>0</v>
      </c>
      <c r="J1910">
        <f>MIN(E1910-I1910,G1910)</f>
        <v>0</v>
      </c>
      <c r="K1910">
        <f>MIN(E1910-I1910-J1910,H1910)</f>
        <v>0</v>
      </c>
      <c r="L1910">
        <f>E1910-I1910-J1910-K1910</f>
        <v>0</v>
      </c>
      <c r="M1910">
        <f>IF((I1910+J1910+(1-$W$36)*L1910)/$W$39&gt;=$W$38,1,0)</f>
        <v>0</v>
      </c>
      <c r="N1910">
        <f>IF(M1910=1,$W$37,$W$36)*L1910</f>
        <v>0</v>
      </c>
      <c r="O1910">
        <f>EXP(-$W$26*C1910)*I1910</f>
        <v>0</v>
      </c>
      <c r="P1910">
        <f>EXP(-$W$26*C1910)*J1910</f>
        <v>0</v>
      </c>
      <c r="Q1910">
        <f>EXP(-$W$26*C1910)*K1910</f>
        <v>0</v>
      </c>
      <c r="R1910">
        <f>EXP(-$W$26*C1910)*(L1910-N1910)</f>
        <v>0</v>
      </c>
      <c r="S1910">
        <f>EXP(-$W$26*C1910)*N1910</f>
        <v>0</v>
      </c>
      <c r="T1910">
        <f>EXP(-$W$26*C1910)*E1910</f>
        <v>0</v>
      </c>
    </row>
    <row r="1911" spans="1:20">
      <c r="A1911">
        <v>1902</v>
      </c>
      <c r="B1911">
        <f>RAND()</f>
        <v>0</v>
      </c>
      <c r="C1911">
        <f>IF(B1911&lt;$W$41,3,IF(B1911&lt;$W$41+$W$42,4,5))</f>
        <v>0</v>
      </c>
      <c r="D1911">
        <f>NORMSINV(RAND())</f>
        <v>0</v>
      </c>
      <c r="E1911">
        <f>$W$25*EXP(($W$26-$W$28-0.5*$W$27^2)*C1911+$W$27*SQRT(C1911)*D1911)</f>
        <v>0</v>
      </c>
      <c r="F1911">
        <f>$W$30*(1+$W$31)^C1911</f>
        <v>0</v>
      </c>
      <c r="G1911">
        <f>$W$32*(1+$W$33)^C1911</f>
        <v>0</v>
      </c>
      <c r="H1911">
        <f>$W$34*(1+$W$35)^C1911</f>
        <v>0</v>
      </c>
      <c r="I1911">
        <f>MIN(E1911,F1911)</f>
        <v>0</v>
      </c>
      <c r="J1911">
        <f>MIN(E1911-I1911,G1911)</f>
        <v>0</v>
      </c>
      <c r="K1911">
        <f>MIN(E1911-I1911-J1911,H1911)</f>
        <v>0</v>
      </c>
      <c r="L1911">
        <f>E1911-I1911-J1911-K1911</f>
        <v>0</v>
      </c>
      <c r="M1911">
        <f>IF((I1911+J1911+(1-$W$36)*L1911)/$W$39&gt;=$W$38,1,0)</f>
        <v>0</v>
      </c>
      <c r="N1911">
        <f>IF(M1911=1,$W$37,$W$36)*L1911</f>
        <v>0</v>
      </c>
      <c r="O1911">
        <f>EXP(-$W$26*C1911)*I1911</f>
        <v>0</v>
      </c>
      <c r="P1911">
        <f>EXP(-$W$26*C1911)*J1911</f>
        <v>0</v>
      </c>
      <c r="Q1911">
        <f>EXP(-$W$26*C1911)*K1911</f>
        <v>0</v>
      </c>
      <c r="R1911">
        <f>EXP(-$W$26*C1911)*(L1911-N1911)</f>
        <v>0</v>
      </c>
      <c r="S1911">
        <f>EXP(-$W$26*C1911)*N1911</f>
        <v>0</v>
      </c>
      <c r="T1911">
        <f>EXP(-$W$26*C1911)*E1911</f>
        <v>0</v>
      </c>
    </row>
    <row r="1912" spans="1:20">
      <c r="A1912">
        <v>1903</v>
      </c>
      <c r="B1912">
        <f>RAND()</f>
        <v>0</v>
      </c>
      <c r="C1912">
        <f>IF(B1912&lt;$W$41,3,IF(B1912&lt;$W$41+$W$42,4,5))</f>
        <v>0</v>
      </c>
      <c r="D1912">
        <f>NORMSINV(RAND())</f>
        <v>0</v>
      </c>
      <c r="E1912">
        <f>$W$25*EXP(($W$26-$W$28-0.5*$W$27^2)*C1912+$W$27*SQRT(C1912)*D1912)</f>
        <v>0</v>
      </c>
      <c r="F1912">
        <f>$W$30*(1+$W$31)^C1912</f>
        <v>0</v>
      </c>
      <c r="G1912">
        <f>$W$32*(1+$W$33)^C1912</f>
        <v>0</v>
      </c>
      <c r="H1912">
        <f>$W$34*(1+$W$35)^C1912</f>
        <v>0</v>
      </c>
      <c r="I1912">
        <f>MIN(E1912,F1912)</f>
        <v>0</v>
      </c>
      <c r="J1912">
        <f>MIN(E1912-I1912,G1912)</f>
        <v>0</v>
      </c>
      <c r="K1912">
        <f>MIN(E1912-I1912-J1912,H1912)</f>
        <v>0</v>
      </c>
      <c r="L1912">
        <f>E1912-I1912-J1912-K1912</f>
        <v>0</v>
      </c>
      <c r="M1912">
        <f>IF((I1912+J1912+(1-$W$36)*L1912)/$W$39&gt;=$W$38,1,0)</f>
        <v>0</v>
      </c>
      <c r="N1912">
        <f>IF(M1912=1,$W$37,$W$36)*L1912</f>
        <v>0</v>
      </c>
      <c r="O1912">
        <f>EXP(-$W$26*C1912)*I1912</f>
        <v>0</v>
      </c>
      <c r="P1912">
        <f>EXP(-$W$26*C1912)*J1912</f>
        <v>0</v>
      </c>
      <c r="Q1912">
        <f>EXP(-$W$26*C1912)*K1912</f>
        <v>0</v>
      </c>
      <c r="R1912">
        <f>EXP(-$W$26*C1912)*(L1912-N1912)</f>
        <v>0</v>
      </c>
      <c r="S1912">
        <f>EXP(-$W$26*C1912)*N1912</f>
        <v>0</v>
      </c>
      <c r="T1912">
        <f>EXP(-$W$26*C1912)*E1912</f>
        <v>0</v>
      </c>
    </row>
    <row r="1913" spans="1:20">
      <c r="A1913">
        <v>1904</v>
      </c>
      <c r="B1913">
        <f>RAND()</f>
        <v>0</v>
      </c>
      <c r="C1913">
        <f>IF(B1913&lt;$W$41,3,IF(B1913&lt;$W$41+$W$42,4,5))</f>
        <v>0</v>
      </c>
      <c r="D1913">
        <f>NORMSINV(RAND())</f>
        <v>0</v>
      </c>
      <c r="E1913">
        <f>$W$25*EXP(($W$26-$W$28-0.5*$W$27^2)*C1913+$W$27*SQRT(C1913)*D1913)</f>
        <v>0</v>
      </c>
      <c r="F1913">
        <f>$W$30*(1+$W$31)^C1913</f>
        <v>0</v>
      </c>
      <c r="G1913">
        <f>$W$32*(1+$W$33)^C1913</f>
        <v>0</v>
      </c>
      <c r="H1913">
        <f>$W$34*(1+$W$35)^C1913</f>
        <v>0</v>
      </c>
      <c r="I1913">
        <f>MIN(E1913,F1913)</f>
        <v>0</v>
      </c>
      <c r="J1913">
        <f>MIN(E1913-I1913,G1913)</f>
        <v>0</v>
      </c>
      <c r="K1913">
        <f>MIN(E1913-I1913-J1913,H1913)</f>
        <v>0</v>
      </c>
      <c r="L1913">
        <f>E1913-I1913-J1913-K1913</f>
        <v>0</v>
      </c>
      <c r="M1913">
        <f>IF((I1913+J1913+(1-$W$36)*L1913)/$W$39&gt;=$W$38,1,0)</f>
        <v>0</v>
      </c>
      <c r="N1913">
        <f>IF(M1913=1,$W$37,$W$36)*L1913</f>
        <v>0</v>
      </c>
      <c r="O1913">
        <f>EXP(-$W$26*C1913)*I1913</f>
        <v>0</v>
      </c>
      <c r="P1913">
        <f>EXP(-$W$26*C1913)*J1913</f>
        <v>0</v>
      </c>
      <c r="Q1913">
        <f>EXP(-$W$26*C1913)*K1913</f>
        <v>0</v>
      </c>
      <c r="R1913">
        <f>EXP(-$W$26*C1913)*(L1913-N1913)</f>
        <v>0</v>
      </c>
      <c r="S1913">
        <f>EXP(-$W$26*C1913)*N1913</f>
        <v>0</v>
      </c>
      <c r="T1913">
        <f>EXP(-$W$26*C1913)*E1913</f>
        <v>0</v>
      </c>
    </row>
    <row r="1914" spans="1:20">
      <c r="A1914">
        <v>1905</v>
      </c>
      <c r="B1914">
        <f>RAND()</f>
        <v>0</v>
      </c>
      <c r="C1914">
        <f>IF(B1914&lt;$W$41,3,IF(B1914&lt;$W$41+$W$42,4,5))</f>
        <v>0</v>
      </c>
      <c r="D1914">
        <f>NORMSINV(RAND())</f>
        <v>0</v>
      </c>
      <c r="E1914">
        <f>$W$25*EXP(($W$26-$W$28-0.5*$W$27^2)*C1914+$W$27*SQRT(C1914)*D1914)</f>
        <v>0</v>
      </c>
      <c r="F1914">
        <f>$W$30*(1+$W$31)^C1914</f>
        <v>0</v>
      </c>
      <c r="G1914">
        <f>$W$32*(1+$W$33)^C1914</f>
        <v>0</v>
      </c>
      <c r="H1914">
        <f>$W$34*(1+$W$35)^C1914</f>
        <v>0</v>
      </c>
      <c r="I1914">
        <f>MIN(E1914,F1914)</f>
        <v>0</v>
      </c>
      <c r="J1914">
        <f>MIN(E1914-I1914,G1914)</f>
        <v>0</v>
      </c>
      <c r="K1914">
        <f>MIN(E1914-I1914-J1914,H1914)</f>
        <v>0</v>
      </c>
      <c r="L1914">
        <f>E1914-I1914-J1914-K1914</f>
        <v>0</v>
      </c>
      <c r="M1914">
        <f>IF((I1914+J1914+(1-$W$36)*L1914)/$W$39&gt;=$W$38,1,0)</f>
        <v>0</v>
      </c>
      <c r="N1914">
        <f>IF(M1914=1,$W$37,$W$36)*L1914</f>
        <v>0</v>
      </c>
      <c r="O1914">
        <f>EXP(-$W$26*C1914)*I1914</f>
        <v>0</v>
      </c>
      <c r="P1914">
        <f>EXP(-$W$26*C1914)*J1914</f>
        <v>0</v>
      </c>
      <c r="Q1914">
        <f>EXP(-$W$26*C1914)*K1914</f>
        <v>0</v>
      </c>
      <c r="R1914">
        <f>EXP(-$W$26*C1914)*(L1914-N1914)</f>
        <v>0</v>
      </c>
      <c r="S1914">
        <f>EXP(-$W$26*C1914)*N1914</f>
        <v>0</v>
      </c>
      <c r="T1914">
        <f>EXP(-$W$26*C1914)*E1914</f>
        <v>0</v>
      </c>
    </row>
    <row r="1915" spans="1:20">
      <c r="A1915">
        <v>1906</v>
      </c>
      <c r="B1915">
        <f>RAND()</f>
        <v>0</v>
      </c>
      <c r="C1915">
        <f>IF(B1915&lt;$W$41,3,IF(B1915&lt;$W$41+$W$42,4,5))</f>
        <v>0</v>
      </c>
      <c r="D1915">
        <f>NORMSINV(RAND())</f>
        <v>0</v>
      </c>
      <c r="E1915">
        <f>$W$25*EXP(($W$26-$W$28-0.5*$W$27^2)*C1915+$W$27*SQRT(C1915)*D1915)</f>
        <v>0</v>
      </c>
      <c r="F1915">
        <f>$W$30*(1+$W$31)^C1915</f>
        <v>0</v>
      </c>
      <c r="G1915">
        <f>$W$32*(1+$W$33)^C1915</f>
        <v>0</v>
      </c>
      <c r="H1915">
        <f>$W$34*(1+$W$35)^C1915</f>
        <v>0</v>
      </c>
      <c r="I1915">
        <f>MIN(E1915,F1915)</f>
        <v>0</v>
      </c>
      <c r="J1915">
        <f>MIN(E1915-I1915,G1915)</f>
        <v>0</v>
      </c>
      <c r="K1915">
        <f>MIN(E1915-I1915-J1915,H1915)</f>
        <v>0</v>
      </c>
      <c r="L1915">
        <f>E1915-I1915-J1915-K1915</f>
        <v>0</v>
      </c>
      <c r="M1915">
        <f>IF((I1915+J1915+(1-$W$36)*L1915)/$W$39&gt;=$W$38,1,0)</f>
        <v>0</v>
      </c>
      <c r="N1915">
        <f>IF(M1915=1,$W$37,$W$36)*L1915</f>
        <v>0</v>
      </c>
      <c r="O1915">
        <f>EXP(-$W$26*C1915)*I1915</f>
        <v>0</v>
      </c>
      <c r="P1915">
        <f>EXP(-$W$26*C1915)*J1915</f>
        <v>0</v>
      </c>
      <c r="Q1915">
        <f>EXP(-$W$26*C1915)*K1915</f>
        <v>0</v>
      </c>
      <c r="R1915">
        <f>EXP(-$W$26*C1915)*(L1915-N1915)</f>
        <v>0</v>
      </c>
      <c r="S1915">
        <f>EXP(-$W$26*C1915)*N1915</f>
        <v>0</v>
      </c>
      <c r="T1915">
        <f>EXP(-$W$26*C1915)*E1915</f>
        <v>0</v>
      </c>
    </row>
    <row r="1916" spans="1:20">
      <c r="A1916">
        <v>1907</v>
      </c>
      <c r="B1916">
        <f>RAND()</f>
        <v>0</v>
      </c>
      <c r="C1916">
        <f>IF(B1916&lt;$W$41,3,IF(B1916&lt;$W$41+$W$42,4,5))</f>
        <v>0</v>
      </c>
      <c r="D1916">
        <f>NORMSINV(RAND())</f>
        <v>0</v>
      </c>
      <c r="E1916">
        <f>$W$25*EXP(($W$26-$W$28-0.5*$W$27^2)*C1916+$W$27*SQRT(C1916)*D1916)</f>
        <v>0</v>
      </c>
      <c r="F1916">
        <f>$W$30*(1+$W$31)^C1916</f>
        <v>0</v>
      </c>
      <c r="G1916">
        <f>$W$32*(1+$W$33)^C1916</f>
        <v>0</v>
      </c>
      <c r="H1916">
        <f>$W$34*(1+$W$35)^C1916</f>
        <v>0</v>
      </c>
      <c r="I1916">
        <f>MIN(E1916,F1916)</f>
        <v>0</v>
      </c>
      <c r="J1916">
        <f>MIN(E1916-I1916,G1916)</f>
        <v>0</v>
      </c>
      <c r="K1916">
        <f>MIN(E1916-I1916-J1916,H1916)</f>
        <v>0</v>
      </c>
      <c r="L1916">
        <f>E1916-I1916-J1916-K1916</f>
        <v>0</v>
      </c>
      <c r="M1916">
        <f>IF((I1916+J1916+(1-$W$36)*L1916)/$W$39&gt;=$W$38,1,0)</f>
        <v>0</v>
      </c>
      <c r="N1916">
        <f>IF(M1916=1,$W$37,$W$36)*L1916</f>
        <v>0</v>
      </c>
      <c r="O1916">
        <f>EXP(-$W$26*C1916)*I1916</f>
        <v>0</v>
      </c>
      <c r="P1916">
        <f>EXP(-$W$26*C1916)*J1916</f>
        <v>0</v>
      </c>
      <c r="Q1916">
        <f>EXP(-$W$26*C1916)*K1916</f>
        <v>0</v>
      </c>
      <c r="R1916">
        <f>EXP(-$W$26*C1916)*(L1916-N1916)</f>
        <v>0</v>
      </c>
      <c r="S1916">
        <f>EXP(-$W$26*C1916)*N1916</f>
        <v>0</v>
      </c>
      <c r="T1916">
        <f>EXP(-$W$26*C1916)*E1916</f>
        <v>0</v>
      </c>
    </row>
    <row r="1917" spans="1:20">
      <c r="A1917">
        <v>1908</v>
      </c>
      <c r="B1917">
        <f>RAND()</f>
        <v>0</v>
      </c>
      <c r="C1917">
        <f>IF(B1917&lt;$W$41,3,IF(B1917&lt;$W$41+$W$42,4,5))</f>
        <v>0</v>
      </c>
      <c r="D1917">
        <f>NORMSINV(RAND())</f>
        <v>0</v>
      </c>
      <c r="E1917">
        <f>$W$25*EXP(($W$26-$W$28-0.5*$W$27^2)*C1917+$W$27*SQRT(C1917)*D1917)</f>
        <v>0</v>
      </c>
      <c r="F1917">
        <f>$W$30*(1+$W$31)^C1917</f>
        <v>0</v>
      </c>
      <c r="G1917">
        <f>$W$32*(1+$W$33)^C1917</f>
        <v>0</v>
      </c>
      <c r="H1917">
        <f>$W$34*(1+$W$35)^C1917</f>
        <v>0</v>
      </c>
      <c r="I1917">
        <f>MIN(E1917,F1917)</f>
        <v>0</v>
      </c>
      <c r="J1917">
        <f>MIN(E1917-I1917,G1917)</f>
        <v>0</v>
      </c>
      <c r="K1917">
        <f>MIN(E1917-I1917-J1917,H1917)</f>
        <v>0</v>
      </c>
      <c r="L1917">
        <f>E1917-I1917-J1917-K1917</f>
        <v>0</v>
      </c>
      <c r="M1917">
        <f>IF((I1917+J1917+(1-$W$36)*L1917)/$W$39&gt;=$W$38,1,0)</f>
        <v>0</v>
      </c>
      <c r="N1917">
        <f>IF(M1917=1,$W$37,$W$36)*L1917</f>
        <v>0</v>
      </c>
      <c r="O1917">
        <f>EXP(-$W$26*C1917)*I1917</f>
        <v>0</v>
      </c>
      <c r="P1917">
        <f>EXP(-$W$26*C1917)*J1917</f>
        <v>0</v>
      </c>
      <c r="Q1917">
        <f>EXP(-$W$26*C1917)*K1917</f>
        <v>0</v>
      </c>
      <c r="R1917">
        <f>EXP(-$W$26*C1917)*(L1917-N1917)</f>
        <v>0</v>
      </c>
      <c r="S1917">
        <f>EXP(-$W$26*C1917)*N1917</f>
        <v>0</v>
      </c>
      <c r="T1917">
        <f>EXP(-$W$26*C1917)*E1917</f>
        <v>0</v>
      </c>
    </row>
    <row r="1918" spans="1:20">
      <c r="A1918">
        <v>1909</v>
      </c>
      <c r="B1918">
        <f>RAND()</f>
        <v>0</v>
      </c>
      <c r="C1918">
        <f>IF(B1918&lt;$W$41,3,IF(B1918&lt;$W$41+$W$42,4,5))</f>
        <v>0</v>
      </c>
      <c r="D1918">
        <f>NORMSINV(RAND())</f>
        <v>0</v>
      </c>
      <c r="E1918">
        <f>$W$25*EXP(($W$26-$W$28-0.5*$W$27^2)*C1918+$W$27*SQRT(C1918)*D1918)</f>
        <v>0</v>
      </c>
      <c r="F1918">
        <f>$W$30*(1+$W$31)^C1918</f>
        <v>0</v>
      </c>
      <c r="G1918">
        <f>$W$32*(1+$W$33)^C1918</f>
        <v>0</v>
      </c>
      <c r="H1918">
        <f>$W$34*(1+$W$35)^C1918</f>
        <v>0</v>
      </c>
      <c r="I1918">
        <f>MIN(E1918,F1918)</f>
        <v>0</v>
      </c>
      <c r="J1918">
        <f>MIN(E1918-I1918,G1918)</f>
        <v>0</v>
      </c>
      <c r="K1918">
        <f>MIN(E1918-I1918-J1918,H1918)</f>
        <v>0</v>
      </c>
      <c r="L1918">
        <f>E1918-I1918-J1918-K1918</f>
        <v>0</v>
      </c>
      <c r="M1918">
        <f>IF((I1918+J1918+(1-$W$36)*L1918)/$W$39&gt;=$W$38,1,0)</f>
        <v>0</v>
      </c>
      <c r="N1918">
        <f>IF(M1918=1,$W$37,$W$36)*L1918</f>
        <v>0</v>
      </c>
      <c r="O1918">
        <f>EXP(-$W$26*C1918)*I1918</f>
        <v>0</v>
      </c>
      <c r="P1918">
        <f>EXP(-$W$26*C1918)*J1918</f>
        <v>0</v>
      </c>
      <c r="Q1918">
        <f>EXP(-$W$26*C1918)*K1918</f>
        <v>0</v>
      </c>
      <c r="R1918">
        <f>EXP(-$W$26*C1918)*(L1918-N1918)</f>
        <v>0</v>
      </c>
      <c r="S1918">
        <f>EXP(-$W$26*C1918)*N1918</f>
        <v>0</v>
      </c>
      <c r="T1918">
        <f>EXP(-$W$26*C1918)*E1918</f>
        <v>0</v>
      </c>
    </row>
    <row r="1919" spans="1:20">
      <c r="A1919">
        <v>1910</v>
      </c>
      <c r="B1919">
        <f>RAND()</f>
        <v>0</v>
      </c>
      <c r="C1919">
        <f>IF(B1919&lt;$W$41,3,IF(B1919&lt;$W$41+$W$42,4,5))</f>
        <v>0</v>
      </c>
      <c r="D1919">
        <f>NORMSINV(RAND())</f>
        <v>0</v>
      </c>
      <c r="E1919">
        <f>$W$25*EXP(($W$26-$W$28-0.5*$W$27^2)*C1919+$W$27*SQRT(C1919)*D1919)</f>
        <v>0</v>
      </c>
      <c r="F1919">
        <f>$W$30*(1+$W$31)^C1919</f>
        <v>0</v>
      </c>
      <c r="G1919">
        <f>$W$32*(1+$W$33)^C1919</f>
        <v>0</v>
      </c>
      <c r="H1919">
        <f>$W$34*(1+$W$35)^C1919</f>
        <v>0</v>
      </c>
      <c r="I1919">
        <f>MIN(E1919,F1919)</f>
        <v>0</v>
      </c>
      <c r="J1919">
        <f>MIN(E1919-I1919,G1919)</f>
        <v>0</v>
      </c>
      <c r="K1919">
        <f>MIN(E1919-I1919-J1919,H1919)</f>
        <v>0</v>
      </c>
      <c r="L1919">
        <f>E1919-I1919-J1919-K1919</f>
        <v>0</v>
      </c>
      <c r="M1919">
        <f>IF((I1919+J1919+(1-$W$36)*L1919)/$W$39&gt;=$W$38,1,0)</f>
        <v>0</v>
      </c>
      <c r="N1919">
        <f>IF(M1919=1,$W$37,$W$36)*L1919</f>
        <v>0</v>
      </c>
      <c r="O1919">
        <f>EXP(-$W$26*C1919)*I1919</f>
        <v>0</v>
      </c>
      <c r="P1919">
        <f>EXP(-$W$26*C1919)*J1919</f>
        <v>0</v>
      </c>
      <c r="Q1919">
        <f>EXP(-$W$26*C1919)*K1919</f>
        <v>0</v>
      </c>
      <c r="R1919">
        <f>EXP(-$W$26*C1919)*(L1919-N1919)</f>
        <v>0</v>
      </c>
      <c r="S1919">
        <f>EXP(-$W$26*C1919)*N1919</f>
        <v>0</v>
      </c>
      <c r="T1919">
        <f>EXP(-$W$26*C1919)*E1919</f>
        <v>0</v>
      </c>
    </row>
    <row r="1920" spans="1:20">
      <c r="A1920">
        <v>1911</v>
      </c>
      <c r="B1920">
        <f>RAND()</f>
        <v>0</v>
      </c>
      <c r="C1920">
        <f>IF(B1920&lt;$W$41,3,IF(B1920&lt;$W$41+$W$42,4,5))</f>
        <v>0</v>
      </c>
      <c r="D1920">
        <f>NORMSINV(RAND())</f>
        <v>0</v>
      </c>
      <c r="E1920">
        <f>$W$25*EXP(($W$26-$W$28-0.5*$W$27^2)*C1920+$W$27*SQRT(C1920)*D1920)</f>
        <v>0</v>
      </c>
      <c r="F1920">
        <f>$W$30*(1+$W$31)^C1920</f>
        <v>0</v>
      </c>
      <c r="G1920">
        <f>$W$32*(1+$W$33)^C1920</f>
        <v>0</v>
      </c>
      <c r="H1920">
        <f>$W$34*(1+$W$35)^C1920</f>
        <v>0</v>
      </c>
      <c r="I1920">
        <f>MIN(E1920,F1920)</f>
        <v>0</v>
      </c>
      <c r="J1920">
        <f>MIN(E1920-I1920,G1920)</f>
        <v>0</v>
      </c>
      <c r="K1920">
        <f>MIN(E1920-I1920-J1920,H1920)</f>
        <v>0</v>
      </c>
      <c r="L1920">
        <f>E1920-I1920-J1920-K1920</f>
        <v>0</v>
      </c>
      <c r="M1920">
        <f>IF((I1920+J1920+(1-$W$36)*L1920)/$W$39&gt;=$W$38,1,0)</f>
        <v>0</v>
      </c>
      <c r="N1920">
        <f>IF(M1920=1,$W$37,$W$36)*L1920</f>
        <v>0</v>
      </c>
      <c r="O1920">
        <f>EXP(-$W$26*C1920)*I1920</f>
        <v>0</v>
      </c>
      <c r="P1920">
        <f>EXP(-$W$26*C1920)*J1920</f>
        <v>0</v>
      </c>
      <c r="Q1920">
        <f>EXP(-$W$26*C1920)*K1920</f>
        <v>0</v>
      </c>
      <c r="R1920">
        <f>EXP(-$W$26*C1920)*(L1920-N1920)</f>
        <v>0</v>
      </c>
      <c r="S1920">
        <f>EXP(-$W$26*C1920)*N1920</f>
        <v>0</v>
      </c>
      <c r="T1920">
        <f>EXP(-$W$26*C1920)*E1920</f>
        <v>0</v>
      </c>
    </row>
    <row r="1921" spans="1:20">
      <c r="A1921">
        <v>1912</v>
      </c>
      <c r="B1921">
        <f>RAND()</f>
        <v>0</v>
      </c>
      <c r="C1921">
        <f>IF(B1921&lt;$W$41,3,IF(B1921&lt;$W$41+$W$42,4,5))</f>
        <v>0</v>
      </c>
      <c r="D1921">
        <f>NORMSINV(RAND())</f>
        <v>0</v>
      </c>
      <c r="E1921">
        <f>$W$25*EXP(($W$26-$W$28-0.5*$W$27^2)*C1921+$W$27*SQRT(C1921)*D1921)</f>
        <v>0</v>
      </c>
      <c r="F1921">
        <f>$W$30*(1+$W$31)^C1921</f>
        <v>0</v>
      </c>
      <c r="G1921">
        <f>$W$32*(1+$W$33)^C1921</f>
        <v>0</v>
      </c>
      <c r="H1921">
        <f>$W$34*(1+$W$35)^C1921</f>
        <v>0</v>
      </c>
      <c r="I1921">
        <f>MIN(E1921,F1921)</f>
        <v>0</v>
      </c>
      <c r="J1921">
        <f>MIN(E1921-I1921,G1921)</f>
        <v>0</v>
      </c>
      <c r="K1921">
        <f>MIN(E1921-I1921-J1921,H1921)</f>
        <v>0</v>
      </c>
      <c r="L1921">
        <f>E1921-I1921-J1921-K1921</f>
        <v>0</v>
      </c>
      <c r="M1921">
        <f>IF((I1921+J1921+(1-$W$36)*L1921)/$W$39&gt;=$W$38,1,0)</f>
        <v>0</v>
      </c>
      <c r="N1921">
        <f>IF(M1921=1,$W$37,$W$36)*L1921</f>
        <v>0</v>
      </c>
      <c r="O1921">
        <f>EXP(-$W$26*C1921)*I1921</f>
        <v>0</v>
      </c>
      <c r="P1921">
        <f>EXP(-$W$26*C1921)*J1921</f>
        <v>0</v>
      </c>
      <c r="Q1921">
        <f>EXP(-$W$26*C1921)*K1921</f>
        <v>0</v>
      </c>
      <c r="R1921">
        <f>EXP(-$W$26*C1921)*(L1921-N1921)</f>
        <v>0</v>
      </c>
      <c r="S1921">
        <f>EXP(-$W$26*C1921)*N1921</f>
        <v>0</v>
      </c>
      <c r="T1921">
        <f>EXP(-$W$26*C1921)*E1921</f>
        <v>0</v>
      </c>
    </row>
    <row r="1922" spans="1:20">
      <c r="A1922">
        <v>1913</v>
      </c>
      <c r="B1922">
        <f>RAND()</f>
        <v>0</v>
      </c>
      <c r="C1922">
        <f>IF(B1922&lt;$W$41,3,IF(B1922&lt;$W$41+$W$42,4,5))</f>
        <v>0</v>
      </c>
      <c r="D1922">
        <f>NORMSINV(RAND())</f>
        <v>0</v>
      </c>
      <c r="E1922">
        <f>$W$25*EXP(($W$26-$W$28-0.5*$W$27^2)*C1922+$W$27*SQRT(C1922)*D1922)</f>
        <v>0</v>
      </c>
      <c r="F1922">
        <f>$W$30*(1+$W$31)^C1922</f>
        <v>0</v>
      </c>
      <c r="G1922">
        <f>$W$32*(1+$W$33)^C1922</f>
        <v>0</v>
      </c>
      <c r="H1922">
        <f>$W$34*(1+$W$35)^C1922</f>
        <v>0</v>
      </c>
      <c r="I1922">
        <f>MIN(E1922,F1922)</f>
        <v>0</v>
      </c>
      <c r="J1922">
        <f>MIN(E1922-I1922,G1922)</f>
        <v>0</v>
      </c>
      <c r="K1922">
        <f>MIN(E1922-I1922-J1922,H1922)</f>
        <v>0</v>
      </c>
      <c r="L1922">
        <f>E1922-I1922-J1922-K1922</f>
        <v>0</v>
      </c>
      <c r="M1922">
        <f>IF((I1922+J1922+(1-$W$36)*L1922)/$W$39&gt;=$W$38,1,0)</f>
        <v>0</v>
      </c>
      <c r="N1922">
        <f>IF(M1922=1,$W$37,$W$36)*L1922</f>
        <v>0</v>
      </c>
      <c r="O1922">
        <f>EXP(-$W$26*C1922)*I1922</f>
        <v>0</v>
      </c>
      <c r="P1922">
        <f>EXP(-$W$26*C1922)*J1922</f>
        <v>0</v>
      </c>
      <c r="Q1922">
        <f>EXP(-$W$26*C1922)*K1922</f>
        <v>0</v>
      </c>
      <c r="R1922">
        <f>EXP(-$W$26*C1922)*(L1922-N1922)</f>
        <v>0</v>
      </c>
      <c r="S1922">
        <f>EXP(-$W$26*C1922)*N1922</f>
        <v>0</v>
      </c>
      <c r="T1922">
        <f>EXP(-$W$26*C1922)*E1922</f>
        <v>0</v>
      </c>
    </row>
    <row r="1923" spans="1:20">
      <c r="A1923">
        <v>1914</v>
      </c>
      <c r="B1923">
        <f>RAND()</f>
        <v>0</v>
      </c>
      <c r="C1923">
        <f>IF(B1923&lt;$W$41,3,IF(B1923&lt;$W$41+$W$42,4,5))</f>
        <v>0</v>
      </c>
      <c r="D1923">
        <f>NORMSINV(RAND())</f>
        <v>0</v>
      </c>
      <c r="E1923">
        <f>$W$25*EXP(($W$26-$W$28-0.5*$W$27^2)*C1923+$W$27*SQRT(C1923)*D1923)</f>
        <v>0</v>
      </c>
      <c r="F1923">
        <f>$W$30*(1+$W$31)^C1923</f>
        <v>0</v>
      </c>
      <c r="G1923">
        <f>$W$32*(1+$W$33)^C1923</f>
        <v>0</v>
      </c>
      <c r="H1923">
        <f>$W$34*(1+$W$35)^C1923</f>
        <v>0</v>
      </c>
      <c r="I1923">
        <f>MIN(E1923,F1923)</f>
        <v>0</v>
      </c>
      <c r="J1923">
        <f>MIN(E1923-I1923,G1923)</f>
        <v>0</v>
      </c>
      <c r="K1923">
        <f>MIN(E1923-I1923-J1923,H1923)</f>
        <v>0</v>
      </c>
      <c r="L1923">
        <f>E1923-I1923-J1923-K1923</f>
        <v>0</v>
      </c>
      <c r="M1923">
        <f>IF((I1923+J1923+(1-$W$36)*L1923)/$W$39&gt;=$W$38,1,0)</f>
        <v>0</v>
      </c>
      <c r="N1923">
        <f>IF(M1923=1,$W$37,$W$36)*L1923</f>
        <v>0</v>
      </c>
      <c r="O1923">
        <f>EXP(-$W$26*C1923)*I1923</f>
        <v>0</v>
      </c>
      <c r="P1923">
        <f>EXP(-$W$26*C1923)*J1923</f>
        <v>0</v>
      </c>
      <c r="Q1923">
        <f>EXP(-$W$26*C1923)*K1923</f>
        <v>0</v>
      </c>
      <c r="R1923">
        <f>EXP(-$W$26*C1923)*(L1923-N1923)</f>
        <v>0</v>
      </c>
      <c r="S1923">
        <f>EXP(-$W$26*C1923)*N1923</f>
        <v>0</v>
      </c>
      <c r="T1923">
        <f>EXP(-$W$26*C1923)*E1923</f>
        <v>0</v>
      </c>
    </row>
    <row r="1924" spans="1:20">
      <c r="A1924">
        <v>1915</v>
      </c>
      <c r="B1924">
        <f>RAND()</f>
        <v>0</v>
      </c>
      <c r="C1924">
        <f>IF(B1924&lt;$W$41,3,IF(B1924&lt;$W$41+$W$42,4,5))</f>
        <v>0</v>
      </c>
      <c r="D1924">
        <f>NORMSINV(RAND())</f>
        <v>0</v>
      </c>
      <c r="E1924">
        <f>$W$25*EXP(($W$26-$W$28-0.5*$W$27^2)*C1924+$W$27*SQRT(C1924)*D1924)</f>
        <v>0</v>
      </c>
      <c r="F1924">
        <f>$W$30*(1+$W$31)^C1924</f>
        <v>0</v>
      </c>
      <c r="G1924">
        <f>$W$32*(1+$W$33)^C1924</f>
        <v>0</v>
      </c>
      <c r="H1924">
        <f>$W$34*(1+$W$35)^C1924</f>
        <v>0</v>
      </c>
      <c r="I1924">
        <f>MIN(E1924,F1924)</f>
        <v>0</v>
      </c>
      <c r="J1924">
        <f>MIN(E1924-I1924,G1924)</f>
        <v>0</v>
      </c>
      <c r="K1924">
        <f>MIN(E1924-I1924-J1924,H1924)</f>
        <v>0</v>
      </c>
      <c r="L1924">
        <f>E1924-I1924-J1924-K1924</f>
        <v>0</v>
      </c>
      <c r="M1924">
        <f>IF((I1924+J1924+(1-$W$36)*L1924)/$W$39&gt;=$W$38,1,0)</f>
        <v>0</v>
      </c>
      <c r="N1924">
        <f>IF(M1924=1,$W$37,$W$36)*L1924</f>
        <v>0</v>
      </c>
      <c r="O1924">
        <f>EXP(-$W$26*C1924)*I1924</f>
        <v>0</v>
      </c>
      <c r="P1924">
        <f>EXP(-$W$26*C1924)*J1924</f>
        <v>0</v>
      </c>
      <c r="Q1924">
        <f>EXP(-$W$26*C1924)*K1924</f>
        <v>0</v>
      </c>
      <c r="R1924">
        <f>EXP(-$W$26*C1924)*(L1924-N1924)</f>
        <v>0</v>
      </c>
      <c r="S1924">
        <f>EXP(-$W$26*C1924)*N1924</f>
        <v>0</v>
      </c>
      <c r="T1924">
        <f>EXP(-$W$26*C1924)*E1924</f>
        <v>0</v>
      </c>
    </row>
    <row r="1925" spans="1:20">
      <c r="A1925">
        <v>1916</v>
      </c>
      <c r="B1925">
        <f>RAND()</f>
        <v>0</v>
      </c>
      <c r="C1925">
        <f>IF(B1925&lt;$W$41,3,IF(B1925&lt;$W$41+$W$42,4,5))</f>
        <v>0</v>
      </c>
      <c r="D1925">
        <f>NORMSINV(RAND())</f>
        <v>0</v>
      </c>
      <c r="E1925">
        <f>$W$25*EXP(($W$26-$W$28-0.5*$W$27^2)*C1925+$W$27*SQRT(C1925)*D1925)</f>
        <v>0</v>
      </c>
      <c r="F1925">
        <f>$W$30*(1+$W$31)^C1925</f>
        <v>0</v>
      </c>
      <c r="G1925">
        <f>$W$32*(1+$W$33)^C1925</f>
        <v>0</v>
      </c>
      <c r="H1925">
        <f>$W$34*(1+$W$35)^C1925</f>
        <v>0</v>
      </c>
      <c r="I1925">
        <f>MIN(E1925,F1925)</f>
        <v>0</v>
      </c>
      <c r="J1925">
        <f>MIN(E1925-I1925,G1925)</f>
        <v>0</v>
      </c>
      <c r="K1925">
        <f>MIN(E1925-I1925-J1925,H1925)</f>
        <v>0</v>
      </c>
      <c r="L1925">
        <f>E1925-I1925-J1925-K1925</f>
        <v>0</v>
      </c>
      <c r="M1925">
        <f>IF((I1925+J1925+(1-$W$36)*L1925)/$W$39&gt;=$W$38,1,0)</f>
        <v>0</v>
      </c>
      <c r="N1925">
        <f>IF(M1925=1,$W$37,$W$36)*L1925</f>
        <v>0</v>
      </c>
      <c r="O1925">
        <f>EXP(-$W$26*C1925)*I1925</f>
        <v>0</v>
      </c>
      <c r="P1925">
        <f>EXP(-$W$26*C1925)*J1925</f>
        <v>0</v>
      </c>
      <c r="Q1925">
        <f>EXP(-$W$26*C1925)*K1925</f>
        <v>0</v>
      </c>
      <c r="R1925">
        <f>EXP(-$W$26*C1925)*(L1925-N1925)</f>
        <v>0</v>
      </c>
      <c r="S1925">
        <f>EXP(-$W$26*C1925)*N1925</f>
        <v>0</v>
      </c>
      <c r="T1925">
        <f>EXP(-$W$26*C1925)*E1925</f>
        <v>0</v>
      </c>
    </row>
    <row r="1926" spans="1:20">
      <c r="A1926">
        <v>1917</v>
      </c>
      <c r="B1926">
        <f>RAND()</f>
        <v>0</v>
      </c>
      <c r="C1926">
        <f>IF(B1926&lt;$W$41,3,IF(B1926&lt;$W$41+$W$42,4,5))</f>
        <v>0</v>
      </c>
      <c r="D1926">
        <f>NORMSINV(RAND())</f>
        <v>0</v>
      </c>
      <c r="E1926">
        <f>$W$25*EXP(($W$26-$W$28-0.5*$W$27^2)*C1926+$W$27*SQRT(C1926)*D1926)</f>
        <v>0</v>
      </c>
      <c r="F1926">
        <f>$W$30*(1+$W$31)^C1926</f>
        <v>0</v>
      </c>
      <c r="G1926">
        <f>$W$32*(1+$W$33)^C1926</f>
        <v>0</v>
      </c>
      <c r="H1926">
        <f>$W$34*(1+$W$35)^C1926</f>
        <v>0</v>
      </c>
      <c r="I1926">
        <f>MIN(E1926,F1926)</f>
        <v>0</v>
      </c>
      <c r="J1926">
        <f>MIN(E1926-I1926,G1926)</f>
        <v>0</v>
      </c>
      <c r="K1926">
        <f>MIN(E1926-I1926-J1926,H1926)</f>
        <v>0</v>
      </c>
      <c r="L1926">
        <f>E1926-I1926-J1926-K1926</f>
        <v>0</v>
      </c>
      <c r="M1926">
        <f>IF((I1926+J1926+(1-$W$36)*L1926)/$W$39&gt;=$W$38,1,0)</f>
        <v>0</v>
      </c>
      <c r="N1926">
        <f>IF(M1926=1,$W$37,$W$36)*L1926</f>
        <v>0</v>
      </c>
      <c r="O1926">
        <f>EXP(-$W$26*C1926)*I1926</f>
        <v>0</v>
      </c>
      <c r="P1926">
        <f>EXP(-$W$26*C1926)*J1926</f>
        <v>0</v>
      </c>
      <c r="Q1926">
        <f>EXP(-$W$26*C1926)*K1926</f>
        <v>0</v>
      </c>
      <c r="R1926">
        <f>EXP(-$W$26*C1926)*(L1926-N1926)</f>
        <v>0</v>
      </c>
      <c r="S1926">
        <f>EXP(-$W$26*C1926)*N1926</f>
        <v>0</v>
      </c>
      <c r="T1926">
        <f>EXP(-$W$26*C1926)*E1926</f>
        <v>0</v>
      </c>
    </row>
    <row r="1927" spans="1:20">
      <c r="A1927">
        <v>1918</v>
      </c>
      <c r="B1927">
        <f>RAND()</f>
        <v>0</v>
      </c>
      <c r="C1927">
        <f>IF(B1927&lt;$W$41,3,IF(B1927&lt;$W$41+$W$42,4,5))</f>
        <v>0</v>
      </c>
      <c r="D1927">
        <f>NORMSINV(RAND())</f>
        <v>0</v>
      </c>
      <c r="E1927">
        <f>$W$25*EXP(($W$26-$W$28-0.5*$W$27^2)*C1927+$W$27*SQRT(C1927)*D1927)</f>
        <v>0</v>
      </c>
      <c r="F1927">
        <f>$W$30*(1+$W$31)^C1927</f>
        <v>0</v>
      </c>
      <c r="G1927">
        <f>$W$32*(1+$W$33)^C1927</f>
        <v>0</v>
      </c>
      <c r="H1927">
        <f>$W$34*(1+$W$35)^C1927</f>
        <v>0</v>
      </c>
      <c r="I1927">
        <f>MIN(E1927,F1927)</f>
        <v>0</v>
      </c>
      <c r="J1927">
        <f>MIN(E1927-I1927,G1927)</f>
        <v>0</v>
      </c>
      <c r="K1927">
        <f>MIN(E1927-I1927-J1927,H1927)</f>
        <v>0</v>
      </c>
      <c r="L1927">
        <f>E1927-I1927-J1927-K1927</f>
        <v>0</v>
      </c>
      <c r="M1927">
        <f>IF((I1927+J1927+(1-$W$36)*L1927)/$W$39&gt;=$W$38,1,0)</f>
        <v>0</v>
      </c>
      <c r="N1927">
        <f>IF(M1927=1,$W$37,$W$36)*L1927</f>
        <v>0</v>
      </c>
      <c r="O1927">
        <f>EXP(-$W$26*C1927)*I1927</f>
        <v>0</v>
      </c>
      <c r="P1927">
        <f>EXP(-$W$26*C1927)*J1927</f>
        <v>0</v>
      </c>
      <c r="Q1927">
        <f>EXP(-$W$26*C1927)*K1927</f>
        <v>0</v>
      </c>
      <c r="R1927">
        <f>EXP(-$W$26*C1927)*(L1927-N1927)</f>
        <v>0</v>
      </c>
      <c r="S1927">
        <f>EXP(-$W$26*C1927)*N1927</f>
        <v>0</v>
      </c>
      <c r="T1927">
        <f>EXP(-$W$26*C1927)*E1927</f>
        <v>0</v>
      </c>
    </row>
    <row r="1928" spans="1:20">
      <c r="A1928">
        <v>1919</v>
      </c>
      <c r="B1928">
        <f>RAND()</f>
        <v>0</v>
      </c>
      <c r="C1928">
        <f>IF(B1928&lt;$W$41,3,IF(B1928&lt;$W$41+$W$42,4,5))</f>
        <v>0</v>
      </c>
      <c r="D1928">
        <f>NORMSINV(RAND())</f>
        <v>0</v>
      </c>
      <c r="E1928">
        <f>$W$25*EXP(($W$26-$W$28-0.5*$W$27^2)*C1928+$W$27*SQRT(C1928)*D1928)</f>
        <v>0</v>
      </c>
      <c r="F1928">
        <f>$W$30*(1+$W$31)^C1928</f>
        <v>0</v>
      </c>
      <c r="G1928">
        <f>$W$32*(1+$W$33)^C1928</f>
        <v>0</v>
      </c>
      <c r="H1928">
        <f>$W$34*(1+$W$35)^C1928</f>
        <v>0</v>
      </c>
      <c r="I1928">
        <f>MIN(E1928,F1928)</f>
        <v>0</v>
      </c>
      <c r="J1928">
        <f>MIN(E1928-I1928,G1928)</f>
        <v>0</v>
      </c>
      <c r="K1928">
        <f>MIN(E1928-I1928-J1928,H1928)</f>
        <v>0</v>
      </c>
      <c r="L1928">
        <f>E1928-I1928-J1928-K1928</f>
        <v>0</v>
      </c>
      <c r="M1928">
        <f>IF((I1928+J1928+(1-$W$36)*L1928)/$W$39&gt;=$W$38,1,0)</f>
        <v>0</v>
      </c>
      <c r="N1928">
        <f>IF(M1928=1,$W$37,$W$36)*L1928</f>
        <v>0</v>
      </c>
      <c r="O1928">
        <f>EXP(-$W$26*C1928)*I1928</f>
        <v>0</v>
      </c>
      <c r="P1928">
        <f>EXP(-$W$26*C1928)*J1928</f>
        <v>0</v>
      </c>
      <c r="Q1928">
        <f>EXP(-$W$26*C1928)*K1928</f>
        <v>0</v>
      </c>
      <c r="R1928">
        <f>EXP(-$W$26*C1928)*(L1928-N1928)</f>
        <v>0</v>
      </c>
      <c r="S1928">
        <f>EXP(-$W$26*C1928)*N1928</f>
        <v>0</v>
      </c>
      <c r="T1928">
        <f>EXP(-$W$26*C1928)*E1928</f>
        <v>0</v>
      </c>
    </row>
    <row r="1929" spans="1:20">
      <c r="A1929">
        <v>1920</v>
      </c>
      <c r="B1929">
        <f>RAND()</f>
        <v>0</v>
      </c>
      <c r="C1929">
        <f>IF(B1929&lt;$W$41,3,IF(B1929&lt;$W$41+$W$42,4,5))</f>
        <v>0</v>
      </c>
      <c r="D1929">
        <f>NORMSINV(RAND())</f>
        <v>0</v>
      </c>
      <c r="E1929">
        <f>$W$25*EXP(($W$26-$W$28-0.5*$W$27^2)*C1929+$W$27*SQRT(C1929)*D1929)</f>
        <v>0</v>
      </c>
      <c r="F1929">
        <f>$W$30*(1+$W$31)^C1929</f>
        <v>0</v>
      </c>
      <c r="G1929">
        <f>$W$32*(1+$W$33)^C1929</f>
        <v>0</v>
      </c>
      <c r="H1929">
        <f>$W$34*(1+$W$35)^C1929</f>
        <v>0</v>
      </c>
      <c r="I1929">
        <f>MIN(E1929,F1929)</f>
        <v>0</v>
      </c>
      <c r="J1929">
        <f>MIN(E1929-I1929,G1929)</f>
        <v>0</v>
      </c>
      <c r="K1929">
        <f>MIN(E1929-I1929-J1929,H1929)</f>
        <v>0</v>
      </c>
      <c r="L1929">
        <f>E1929-I1929-J1929-K1929</f>
        <v>0</v>
      </c>
      <c r="M1929">
        <f>IF((I1929+J1929+(1-$W$36)*L1929)/$W$39&gt;=$W$38,1,0)</f>
        <v>0</v>
      </c>
      <c r="N1929">
        <f>IF(M1929=1,$W$37,$W$36)*L1929</f>
        <v>0</v>
      </c>
      <c r="O1929">
        <f>EXP(-$W$26*C1929)*I1929</f>
        <v>0</v>
      </c>
      <c r="P1929">
        <f>EXP(-$W$26*C1929)*J1929</f>
        <v>0</v>
      </c>
      <c r="Q1929">
        <f>EXP(-$W$26*C1929)*K1929</f>
        <v>0</v>
      </c>
      <c r="R1929">
        <f>EXP(-$W$26*C1929)*(L1929-N1929)</f>
        <v>0</v>
      </c>
      <c r="S1929">
        <f>EXP(-$W$26*C1929)*N1929</f>
        <v>0</v>
      </c>
      <c r="T1929">
        <f>EXP(-$W$26*C1929)*E1929</f>
        <v>0</v>
      </c>
    </row>
    <row r="1930" spans="1:20">
      <c r="A1930">
        <v>1921</v>
      </c>
      <c r="B1930">
        <f>RAND()</f>
        <v>0</v>
      </c>
      <c r="C1930">
        <f>IF(B1930&lt;$W$41,3,IF(B1930&lt;$W$41+$W$42,4,5))</f>
        <v>0</v>
      </c>
      <c r="D1930">
        <f>NORMSINV(RAND())</f>
        <v>0</v>
      </c>
      <c r="E1930">
        <f>$W$25*EXP(($W$26-$W$28-0.5*$W$27^2)*C1930+$W$27*SQRT(C1930)*D1930)</f>
        <v>0</v>
      </c>
      <c r="F1930">
        <f>$W$30*(1+$W$31)^C1930</f>
        <v>0</v>
      </c>
      <c r="G1930">
        <f>$W$32*(1+$W$33)^C1930</f>
        <v>0</v>
      </c>
      <c r="H1930">
        <f>$W$34*(1+$W$35)^C1930</f>
        <v>0</v>
      </c>
      <c r="I1930">
        <f>MIN(E1930,F1930)</f>
        <v>0</v>
      </c>
      <c r="J1930">
        <f>MIN(E1930-I1930,G1930)</f>
        <v>0</v>
      </c>
      <c r="K1930">
        <f>MIN(E1930-I1930-J1930,H1930)</f>
        <v>0</v>
      </c>
      <c r="L1930">
        <f>E1930-I1930-J1930-K1930</f>
        <v>0</v>
      </c>
      <c r="M1930">
        <f>IF((I1930+J1930+(1-$W$36)*L1930)/$W$39&gt;=$W$38,1,0)</f>
        <v>0</v>
      </c>
      <c r="N1930">
        <f>IF(M1930=1,$W$37,$W$36)*L1930</f>
        <v>0</v>
      </c>
      <c r="O1930">
        <f>EXP(-$W$26*C1930)*I1930</f>
        <v>0</v>
      </c>
      <c r="P1930">
        <f>EXP(-$W$26*C1930)*J1930</f>
        <v>0</v>
      </c>
      <c r="Q1930">
        <f>EXP(-$W$26*C1930)*K1930</f>
        <v>0</v>
      </c>
      <c r="R1930">
        <f>EXP(-$W$26*C1930)*(L1930-N1930)</f>
        <v>0</v>
      </c>
      <c r="S1930">
        <f>EXP(-$W$26*C1930)*N1930</f>
        <v>0</v>
      </c>
      <c r="T1930">
        <f>EXP(-$W$26*C1930)*E1930</f>
        <v>0</v>
      </c>
    </row>
    <row r="1931" spans="1:20">
      <c r="A1931">
        <v>1922</v>
      </c>
      <c r="B1931">
        <f>RAND()</f>
        <v>0</v>
      </c>
      <c r="C1931">
        <f>IF(B1931&lt;$W$41,3,IF(B1931&lt;$W$41+$W$42,4,5))</f>
        <v>0</v>
      </c>
      <c r="D1931">
        <f>NORMSINV(RAND())</f>
        <v>0</v>
      </c>
      <c r="E1931">
        <f>$W$25*EXP(($W$26-$W$28-0.5*$W$27^2)*C1931+$W$27*SQRT(C1931)*D1931)</f>
        <v>0</v>
      </c>
      <c r="F1931">
        <f>$W$30*(1+$W$31)^C1931</f>
        <v>0</v>
      </c>
      <c r="G1931">
        <f>$W$32*(1+$W$33)^C1931</f>
        <v>0</v>
      </c>
      <c r="H1931">
        <f>$W$34*(1+$W$35)^C1931</f>
        <v>0</v>
      </c>
      <c r="I1931">
        <f>MIN(E1931,F1931)</f>
        <v>0</v>
      </c>
      <c r="J1931">
        <f>MIN(E1931-I1931,G1931)</f>
        <v>0</v>
      </c>
      <c r="K1931">
        <f>MIN(E1931-I1931-J1931,H1931)</f>
        <v>0</v>
      </c>
      <c r="L1931">
        <f>E1931-I1931-J1931-K1931</f>
        <v>0</v>
      </c>
      <c r="M1931">
        <f>IF((I1931+J1931+(1-$W$36)*L1931)/$W$39&gt;=$W$38,1,0)</f>
        <v>0</v>
      </c>
      <c r="N1931">
        <f>IF(M1931=1,$W$37,$W$36)*L1931</f>
        <v>0</v>
      </c>
      <c r="O1931">
        <f>EXP(-$W$26*C1931)*I1931</f>
        <v>0</v>
      </c>
      <c r="P1931">
        <f>EXP(-$W$26*C1931)*J1931</f>
        <v>0</v>
      </c>
      <c r="Q1931">
        <f>EXP(-$W$26*C1931)*K1931</f>
        <v>0</v>
      </c>
      <c r="R1931">
        <f>EXP(-$W$26*C1931)*(L1931-N1931)</f>
        <v>0</v>
      </c>
      <c r="S1931">
        <f>EXP(-$W$26*C1931)*N1931</f>
        <v>0</v>
      </c>
      <c r="T1931">
        <f>EXP(-$W$26*C1931)*E1931</f>
        <v>0</v>
      </c>
    </row>
    <row r="1932" spans="1:20">
      <c r="A1932">
        <v>1923</v>
      </c>
      <c r="B1932">
        <f>RAND()</f>
        <v>0</v>
      </c>
      <c r="C1932">
        <f>IF(B1932&lt;$W$41,3,IF(B1932&lt;$W$41+$W$42,4,5))</f>
        <v>0</v>
      </c>
      <c r="D1932">
        <f>NORMSINV(RAND())</f>
        <v>0</v>
      </c>
      <c r="E1932">
        <f>$W$25*EXP(($W$26-$W$28-0.5*$W$27^2)*C1932+$W$27*SQRT(C1932)*D1932)</f>
        <v>0</v>
      </c>
      <c r="F1932">
        <f>$W$30*(1+$W$31)^C1932</f>
        <v>0</v>
      </c>
      <c r="G1932">
        <f>$W$32*(1+$W$33)^C1932</f>
        <v>0</v>
      </c>
      <c r="H1932">
        <f>$W$34*(1+$W$35)^C1932</f>
        <v>0</v>
      </c>
      <c r="I1932">
        <f>MIN(E1932,F1932)</f>
        <v>0</v>
      </c>
      <c r="J1932">
        <f>MIN(E1932-I1932,G1932)</f>
        <v>0</v>
      </c>
      <c r="K1932">
        <f>MIN(E1932-I1932-J1932,H1932)</f>
        <v>0</v>
      </c>
      <c r="L1932">
        <f>E1932-I1932-J1932-K1932</f>
        <v>0</v>
      </c>
      <c r="M1932">
        <f>IF((I1932+J1932+(1-$W$36)*L1932)/$W$39&gt;=$W$38,1,0)</f>
        <v>0</v>
      </c>
      <c r="N1932">
        <f>IF(M1932=1,$W$37,$W$36)*L1932</f>
        <v>0</v>
      </c>
      <c r="O1932">
        <f>EXP(-$W$26*C1932)*I1932</f>
        <v>0</v>
      </c>
      <c r="P1932">
        <f>EXP(-$W$26*C1932)*J1932</f>
        <v>0</v>
      </c>
      <c r="Q1932">
        <f>EXP(-$W$26*C1932)*K1932</f>
        <v>0</v>
      </c>
      <c r="R1932">
        <f>EXP(-$W$26*C1932)*(L1932-N1932)</f>
        <v>0</v>
      </c>
      <c r="S1932">
        <f>EXP(-$W$26*C1932)*N1932</f>
        <v>0</v>
      </c>
      <c r="T1932">
        <f>EXP(-$W$26*C1932)*E1932</f>
        <v>0</v>
      </c>
    </row>
    <row r="1933" spans="1:20">
      <c r="A1933">
        <v>1924</v>
      </c>
      <c r="B1933">
        <f>RAND()</f>
        <v>0</v>
      </c>
      <c r="C1933">
        <f>IF(B1933&lt;$W$41,3,IF(B1933&lt;$W$41+$W$42,4,5))</f>
        <v>0</v>
      </c>
      <c r="D1933">
        <f>NORMSINV(RAND())</f>
        <v>0</v>
      </c>
      <c r="E1933">
        <f>$W$25*EXP(($W$26-$W$28-0.5*$W$27^2)*C1933+$W$27*SQRT(C1933)*D1933)</f>
        <v>0</v>
      </c>
      <c r="F1933">
        <f>$W$30*(1+$W$31)^C1933</f>
        <v>0</v>
      </c>
      <c r="G1933">
        <f>$W$32*(1+$W$33)^C1933</f>
        <v>0</v>
      </c>
      <c r="H1933">
        <f>$W$34*(1+$W$35)^C1933</f>
        <v>0</v>
      </c>
      <c r="I1933">
        <f>MIN(E1933,F1933)</f>
        <v>0</v>
      </c>
      <c r="J1933">
        <f>MIN(E1933-I1933,G1933)</f>
        <v>0</v>
      </c>
      <c r="K1933">
        <f>MIN(E1933-I1933-J1933,H1933)</f>
        <v>0</v>
      </c>
      <c r="L1933">
        <f>E1933-I1933-J1933-K1933</f>
        <v>0</v>
      </c>
      <c r="M1933">
        <f>IF((I1933+J1933+(1-$W$36)*L1933)/$W$39&gt;=$W$38,1,0)</f>
        <v>0</v>
      </c>
      <c r="N1933">
        <f>IF(M1933=1,$W$37,$W$36)*L1933</f>
        <v>0</v>
      </c>
      <c r="O1933">
        <f>EXP(-$W$26*C1933)*I1933</f>
        <v>0</v>
      </c>
      <c r="P1933">
        <f>EXP(-$W$26*C1933)*J1933</f>
        <v>0</v>
      </c>
      <c r="Q1933">
        <f>EXP(-$W$26*C1933)*K1933</f>
        <v>0</v>
      </c>
      <c r="R1933">
        <f>EXP(-$W$26*C1933)*(L1933-N1933)</f>
        <v>0</v>
      </c>
      <c r="S1933">
        <f>EXP(-$W$26*C1933)*N1933</f>
        <v>0</v>
      </c>
      <c r="T1933">
        <f>EXP(-$W$26*C1933)*E1933</f>
        <v>0</v>
      </c>
    </row>
    <row r="1934" spans="1:20">
      <c r="A1934">
        <v>1925</v>
      </c>
      <c r="B1934">
        <f>RAND()</f>
        <v>0</v>
      </c>
      <c r="C1934">
        <f>IF(B1934&lt;$W$41,3,IF(B1934&lt;$W$41+$W$42,4,5))</f>
        <v>0</v>
      </c>
      <c r="D1934">
        <f>NORMSINV(RAND())</f>
        <v>0</v>
      </c>
      <c r="E1934">
        <f>$W$25*EXP(($W$26-$W$28-0.5*$W$27^2)*C1934+$W$27*SQRT(C1934)*D1934)</f>
        <v>0</v>
      </c>
      <c r="F1934">
        <f>$W$30*(1+$W$31)^C1934</f>
        <v>0</v>
      </c>
      <c r="G1934">
        <f>$W$32*(1+$W$33)^C1934</f>
        <v>0</v>
      </c>
      <c r="H1934">
        <f>$W$34*(1+$W$35)^C1934</f>
        <v>0</v>
      </c>
      <c r="I1934">
        <f>MIN(E1934,F1934)</f>
        <v>0</v>
      </c>
      <c r="J1934">
        <f>MIN(E1934-I1934,G1934)</f>
        <v>0</v>
      </c>
      <c r="K1934">
        <f>MIN(E1934-I1934-J1934,H1934)</f>
        <v>0</v>
      </c>
      <c r="L1934">
        <f>E1934-I1934-J1934-K1934</f>
        <v>0</v>
      </c>
      <c r="M1934">
        <f>IF((I1934+J1934+(1-$W$36)*L1934)/$W$39&gt;=$W$38,1,0)</f>
        <v>0</v>
      </c>
      <c r="N1934">
        <f>IF(M1934=1,$W$37,$W$36)*L1934</f>
        <v>0</v>
      </c>
      <c r="O1934">
        <f>EXP(-$W$26*C1934)*I1934</f>
        <v>0</v>
      </c>
      <c r="P1934">
        <f>EXP(-$W$26*C1934)*J1934</f>
        <v>0</v>
      </c>
      <c r="Q1934">
        <f>EXP(-$W$26*C1934)*K1934</f>
        <v>0</v>
      </c>
      <c r="R1934">
        <f>EXP(-$W$26*C1934)*(L1934-N1934)</f>
        <v>0</v>
      </c>
      <c r="S1934">
        <f>EXP(-$W$26*C1934)*N1934</f>
        <v>0</v>
      </c>
      <c r="T1934">
        <f>EXP(-$W$26*C1934)*E1934</f>
        <v>0</v>
      </c>
    </row>
    <row r="1935" spans="1:20">
      <c r="A1935">
        <v>1926</v>
      </c>
      <c r="B1935">
        <f>RAND()</f>
        <v>0</v>
      </c>
      <c r="C1935">
        <f>IF(B1935&lt;$W$41,3,IF(B1935&lt;$W$41+$W$42,4,5))</f>
        <v>0</v>
      </c>
      <c r="D1935">
        <f>NORMSINV(RAND())</f>
        <v>0</v>
      </c>
      <c r="E1935">
        <f>$W$25*EXP(($W$26-$W$28-0.5*$W$27^2)*C1935+$W$27*SQRT(C1935)*D1935)</f>
        <v>0</v>
      </c>
      <c r="F1935">
        <f>$W$30*(1+$W$31)^C1935</f>
        <v>0</v>
      </c>
      <c r="G1935">
        <f>$W$32*(1+$W$33)^C1935</f>
        <v>0</v>
      </c>
      <c r="H1935">
        <f>$W$34*(1+$W$35)^C1935</f>
        <v>0</v>
      </c>
      <c r="I1935">
        <f>MIN(E1935,F1935)</f>
        <v>0</v>
      </c>
      <c r="J1935">
        <f>MIN(E1935-I1935,G1935)</f>
        <v>0</v>
      </c>
      <c r="K1935">
        <f>MIN(E1935-I1935-J1935,H1935)</f>
        <v>0</v>
      </c>
      <c r="L1935">
        <f>E1935-I1935-J1935-K1935</f>
        <v>0</v>
      </c>
      <c r="M1935">
        <f>IF((I1935+J1935+(1-$W$36)*L1935)/$W$39&gt;=$W$38,1,0)</f>
        <v>0</v>
      </c>
      <c r="N1935">
        <f>IF(M1935=1,$W$37,$W$36)*L1935</f>
        <v>0</v>
      </c>
      <c r="O1935">
        <f>EXP(-$W$26*C1935)*I1935</f>
        <v>0</v>
      </c>
      <c r="P1935">
        <f>EXP(-$W$26*C1935)*J1935</f>
        <v>0</v>
      </c>
      <c r="Q1935">
        <f>EXP(-$W$26*C1935)*K1935</f>
        <v>0</v>
      </c>
      <c r="R1935">
        <f>EXP(-$W$26*C1935)*(L1935-N1935)</f>
        <v>0</v>
      </c>
      <c r="S1935">
        <f>EXP(-$W$26*C1935)*N1935</f>
        <v>0</v>
      </c>
      <c r="T1935">
        <f>EXP(-$W$26*C1935)*E1935</f>
        <v>0</v>
      </c>
    </row>
    <row r="1936" spans="1:20">
      <c r="A1936">
        <v>1927</v>
      </c>
      <c r="B1936">
        <f>RAND()</f>
        <v>0</v>
      </c>
      <c r="C1936">
        <f>IF(B1936&lt;$W$41,3,IF(B1936&lt;$W$41+$W$42,4,5))</f>
        <v>0</v>
      </c>
      <c r="D1936">
        <f>NORMSINV(RAND())</f>
        <v>0</v>
      </c>
      <c r="E1936">
        <f>$W$25*EXP(($W$26-$W$28-0.5*$W$27^2)*C1936+$W$27*SQRT(C1936)*D1936)</f>
        <v>0</v>
      </c>
      <c r="F1936">
        <f>$W$30*(1+$W$31)^C1936</f>
        <v>0</v>
      </c>
      <c r="G1936">
        <f>$W$32*(1+$W$33)^C1936</f>
        <v>0</v>
      </c>
      <c r="H1936">
        <f>$W$34*(1+$W$35)^C1936</f>
        <v>0</v>
      </c>
      <c r="I1936">
        <f>MIN(E1936,F1936)</f>
        <v>0</v>
      </c>
      <c r="J1936">
        <f>MIN(E1936-I1936,G1936)</f>
        <v>0</v>
      </c>
      <c r="K1936">
        <f>MIN(E1936-I1936-J1936,H1936)</f>
        <v>0</v>
      </c>
      <c r="L1936">
        <f>E1936-I1936-J1936-K1936</f>
        <v>0</v>
      </c>
      <c r="M1936">
        <f>IF((I1936+J1936+(1-$W$36)*L1936)/$W$39&gt;=$W$38,1,0)</f>
        <v>0</v>
      </c>
      <c r="N1936">
        <f>IF(M1936=1,$W$37,$W$36)*L1936</f>
        <v>0</v>
      </c>
      <c r="O1936">
        <f>EXP(-$W$26*C1936)*I1936</f>
        <v>0</v>
      </c>
      <c r="P1936">
        <f>EXP(-$W$26*C1936)*J1936</f>
        <v>0</v>
      </c>
      <c r="Q1936">
        <f>EXP(-$W$26*C1936)*K1936</f>
        <v>0</v>
      </c>
      <c r="R1936">
        <f>EXP(-$W$26*C1936)*(L1936-N1936)</f>
        <v>0</v>
      </c>
      <c r="S1936">
        <f>EXP(-$W$26*C1936)*N1936</f>
        <v>0</v>
      </c>
      <c r="T1936">
        <f>EXP(-$W$26*C1936)*E1936</f>
        <v>0</v>
      </c>
    </row>
    <row r="1937" spans="1:20">
      <c r="A1937">
        <v>1928</v>
      </c>
      <c r="B1937">
        <f>RAND()</f>
        <v>0</v>
      </c>
      <c r="C1937">
        <f>IF(B1937&lt;$W$41,3,IF(B1937&lt;$W$41+$W$42,4,5))</f>
        <v>0</v>
      </c>
      <c r="D1937">
        <f>NORMSINV(RAND())</f>
        <v>0</v>
      </c>
      <c r="E1937">
        <f>$W$25*EXP(($W$26-$W$28-0.5*$W$27^2)*C1937+$W$27*SQRT(C1937)*D1937)</f>
        <v>0</v>
      </c>
      <c r="F1937">
        <f>$W$30*(1+$W$31)^C1937</f>
        <v>0</v>
      </c>
      <c r="G1937">
        <f>$W$32*(1+$W$33)^C1937</f>
        <v>0</v>
      </c>
      <c r="H1937">
        <f>$W$34*(1+$W$35)^C1937</f>
        <v>0</v>
      </c>
      <c r="I1937">
        <f>MIN(E1937,F1937)</f>
        <v>0</v>
      </c>
      <c r="J1937">
        <f>MIN(E1937-I1937,G1937)</f>
        <v>0</v>
      </c>
      <c r="K1937">
        <f>MIN(E1937-I1937-J1937,H1937)</f>
        <v>0</v>
      </c>
      <c r="L1937">
        <f>E1937-I1937-J1937-K1937</f>
        <v>0</v>
      </c>
      <c r="M1937">
        <f>IF((I1937+J1937+(1-$W$36)*L1937)/$W$39&gt;=$W$38,1,0)</f>
        <v>0</v>
      </c>
      <c r="N1937">
        <f>IF(M1937=1,$W$37,$W$36)*L1937</f>
        <v>0</v>
      </c>
      <c r="O1937">
        <f>EXP(-$W$26*C1937)*I1937</f>
        <v>0</v>
      </c>
      <c r="P1937">
        <f>EXP(-$W$26*C1937)*J1937</f>
        <v>0</v>
      </c>
      <c r="Q1937">
        <f>EXP(-$W$26*C1937)*K1937</f>
        <v>0</v>
      </c>
      <c r="R1937">
        <f>EXP(-$W$26*C1937)*(L1937-N1937)</f>
        <v>0</v>
      </c>
      <c r="S1937">
        <f>EXP(-$W$26*C1937)*N1937</f>
        <v>0</v>
      </c>
      <c r="T1937">
        <f>EXP(-$W$26*C1937)*E1937</f>
        <v>0</v>
      </c>
    </row>
    <row r="1938" spans="1:20">
      <c r="A1938">
        <v>1929</v>
      </c>
      <c r="B1938">
        <f>RAND()</f>
        <v>0</v>
      </c>
      <c r="C1938">
        <f>IF(B1938&lt;$W$41,3,IF(B1938&lt;$W$41+$W$42,4,5))</f>
        <v>0</v>
      </c>
      <c r="D1938">
        <f>NORMSINV(RAND())</f>
        <v>0</v>
      </c>
      <c r="E1938">
        <f>$W$25*EXP(($W$26-$W$28-0.5*$W$27^2)*C1938+$W$27*SQRT(C1938)*D1938)</f>
        <v>0</v>
      </c>
      <c r="F1938">
        <f>$W$30*(1+$W$31)^C1938</f>
        <v>0</v>
      </c>
      <c r="G1938">
        <f>$W$32*(1+$W$33)^C1938</f>
        <v>0</v>
      </c>
      <c r="H1938">
        <f>$W$34*(1+$W$35)^C1938</f>
        <v>0</v>
      </c>
      <c r="I1938">
        <f>MIN(E1938,F1938)</f>
        <v>0</v>
      </c>
      <c r="J1938">
        <f>MIN(E1938-I1938,G1938)</f>
        <v>0</v>
      </c>
      <c r="K1938">
        <f>MIN(E1938-I1938-J1938,H1938)</f>
        <v>0</v>
      </c>
      <c r="L1938">
        <f>E1938-I1938-J1938-K1938</f>
        <v>0</v>
      </c>
      <c r="M1938">
        <f>IF((I1938+J1938+(1-$W$36)*L1938)/$W$39&gt;=$W$38,1,0)</f>
        <v>0</v>
      </c>
      <c r="N1938">
        <f>IF(M1938=1,$W$37,$W$36)*L1938</f>
        <v>0</v>
      </c>
      <c r="O1938">
        <f>EXP(-$W$26*C1938)*I1938</f>
        <v>0</v>
      </c>
      <c r="P1938">
        <f>EXP(-$W$26*C1938)*J1938</f>
        <v>0</v>
      </c>
      <c r="Q1938">
        <f>EXP(-$W$26*C1938)*K1938</f>
        <v>0</v>
      </c>
      <c r="R1938">
        <f>EXP(-$W$26*C1938)*(L1938-N1938)</f>
        <v>0</v>
      </c>
      <c r="S1938">
        <f>EXP(-$W$26*C1938)*N1938</f>
        <v>0</v>
      </c>
      <c r="T1938">
        <f>EXP(-$W$26*C1938)*E1938</f>
        <v>0</v>
      </c>
    </row>
    <row r="1939" spans="1:20">
      <c r="A1939">
        <v>1930</v>
      </c>
      <c r="B1939">
        <f>RAND()</f>
        <v>0</v>
      </c>
      <c r="C1939">
        <f>IF(B1939&lt;$W$41,3,IF(B1939&lt;$W$41+$W$42,4,5))</f>
        <v>0</v>
      </c>
      <c r="D1939">
        <f>NORMSINV(RAND())</f>
        <v>0</v>
      </c>
      <c r="E1939">
        <f>$W$25*EXP(($W$26-$W$28-0.5*$W$27^2)*C1939+$W$27*SQRT(C1939)*D1939)</f>
        <v>0</v>
      </c>
      <c r="F1939">
        <f>$W$30*(1+$W$31)^C1939</f>
        <v>0</v>
      </c>
      <c r="G1939">
        <f>$W$32*(1+$W$33)^C1939</f>
        <v>0</v>
      </c>
      <c r="H1939">
        <f>$W$34*(1+$W$35)^C1939</f>
        <v>0</v>
      </c>
      <c r="I1939">
        <f>MIN(E1939,F1939)</f>
        <v>0</v>
      </c>
      <c r="J1939">
        <f>MIN(E1939-I1939,G1939)</f>
        <v>0</v>
      </c>
      <c r="K1939">
        <f>MIN(E1939-I1939-J1939,H1939)</f>
        <v>0</v>
      </c>
      <c r="L1939">
        <f>E1939-I1939-J1939-K1939</f>
        <v>0</v>
      </c>
      <c r="M1939">
        <f>IF((I1939+J1939+(1-$W$36)*L1939)/$W$39&gt;=$W$38,1,0)</f>
        <v>0</v>
      </c>
      <c r="N1939">
        <f>IF(M1939=1,$W$37,$W$36)*L1939</f>
        <v>0</v>
      </c>
      <c r="O1939">
        <f>EXP(-$W$26*C1939)*I1939</f>
        <v>0</v>
      </c>
      <c r="P1939">
        <f>EXP(-$W$26*C1939)*J1939</f>
        <v>0</v>
      </c>
      <c r="Q1939">
        <f>EXP(-$W$26*C1939)*K1939</f>
        <v>0</v>
      </c>
      <c r="R1939">
        <f>EXP(-$W$26*C1939)*(L1939-N1939)</f>
        <v>0</v>
      </c>
      <c r="S1939">
        <f>EXP(-$W$26*C1939)*N1939</f>
        <v>0</v>
      </c>
      <c r="T1939">
        <f>EXP(-$W$26*C1939)*E1939</f>
        <v>0</v>
      </c>
    </row>
    <row r="1940" spans="1:20">
      <c r="A1940">
        <v>1931</v>
      </c>
      <c r="B1940">
        <f>RAND()</f>
        <v>0</v>
      </c>
      <c r="C1940">
        <f>IF(B1940&lt;$W$41,3,IF(B1940&lt;$W$41+$W$42,4,5))</f>
        <v>0</v>
      </c>
      <c r="D1940">
        <f>NORMSINV(RAND())</f>
        <v>0</v>
      </c>
      <c r="E1940">
        <f>$W$25*EXP(($W$26-$W$28-0.5*$W$27^2)*C1940+$W$27*SQRT(C1940)*D1940)</f>
        <v>0</v>
      </c>
      <c r="F1940">
        <f>$W$30*(1+$W$31)^C1940</f>
        <v>0</v>
      </c>
      <c r="G1940">
        <f>$W$32*(1+$W$33)^C1940</f>
        <v>0</v>
      </c>
      <c r="H1940">
        <f>$W$34*(1+$W$35)^C1940</f>
        <v>0</v>
      </c>
      <c r="I1940">
        <f>MIN(E1940,F1940)</f>
        <v>0</v>
      </c>
      <c r="J1940">
        <f>MIN(E1940-I1940,G1940)</f>
        <v>0</v>
      </c>
      <c r="K1940">
        <f>MIN(E1940-I1940-J1940,H1940)</f>
        <v>0</v>
      </c>
      <c r="L1940">
        <f>E1940-I1940-J1940-K1940</f>
        <v>0</v>
      </c>
      <c r="M1940">
        <f>IF((I1940+J1940+(1-$W$36)*L1940)/$W$39&gt;=$W$38,1,0)</f>
        <v>0</v>
      </c>
      <c r="N1940">
        <f>IF(M1940=1,$W$37,$W$36)*L1940</f>
        <v>0</v>
      </c>
      <c r="O1940">
        <f>EXP(-$W$26*C1940)*I1940</f>
        <v>0</v>
      </c>
      <c r="P1940">
        <f>EXP(-$W$26*C1940)*J1940</f>
        <v>0</v>
      </c>
      <c r="Q1940">
        <f>EXP(-$W$26*C1940)*K1940</f>
        <v>0</v>
      </c>
      <c r="R1940">
        <f>EXP(-$W$26*C1940)*(L1940-N1940)</f>
        <v>0</v>
      </c>
      <c r="S1940">
        <f>EXP(-$W$26*C1940)*N1940</f>
        <v>0</v>
      </c>
      <c r="T1940">
        <f>EXP(-$W$26*C1940)*E1940</f>
        <v>0</v>
      </c>
    </row>
    <row r="1941" spans="1:20">
      <c r="A1941">
        <v>1932</v>
      </c>
      <c r="B1941">
        <f>RAND()</f>
        <v>0</v>
      </c>
      <c r="C1941">
        <f>IF(B1941&lt;$W$41,3,IF(B1941&lt;$W$41+$W$42,4,5))</f>
        <v>0</v>
      </c>
      <c r="D1941">
        <f>NORMSINV(RAND())</f>
        <v>0</v>
      </c>
      <c r="E1941">
        <f>$W$25*EXP(($W$26-$W$28-0.5*$W$27^2)*C1941+$W$27*SQRT(C1941)*D1941)</f>
        <v>0</v>
      </c>
      <c r="F1941">
        <f>$W$30*(1+$W$31)^C1941</f>
        <v>0</v>
      </c>
      <c r="G1941">
        <f>$W$32*(1+$W$33)^C1941</f>
        <v>0</v>
      </c>
      <c r="H1941">
        <f>$W$34*(1+$W$35)^C1941</f>
        <v>0</v>
      </c>
      <c r="I1941">
        <f>MIN(E1941,F1941)</f>
        <v>0</v>
      </c>
      <c r="J1941">
        <f>MIN(E1941-I1941,G1941)</f>
        <v>0</v>
      </c>
      <c r="K1941">
        <f>MIN(E1941-I1941-J1941,H1941)</f>
        <v>0</v>
      </c>
      <c r="L1941">
        <f>E1941-I1941-J1941-K1941</f>
        <v>0</v>
      </c>
      <c r="M1941">
        <f>IF((I1941+J1941+(1-$W$36)*L1941)/$W$39&gt;=$W$38,1,0)</f>
        <v>0</v>
      </c>
      <c r="N1941">
        <f>IF(M1941=1,$W$37,$W$36)*L1941</f>
        <v>0</v>
      </c>
      <c r="O1941">
        <f>EXP(-$W$26*C1941)*I1941</f>
        <v>0</v>
      </c>
      <c r="P1941">
        <f>EXP(-$W$26*C1941)*J1941</f>
        <v>0</v>
      </c>
      <c r="Q1941">
        <f>EXP(-$W$26*C1941)*K1941</f>
        <v>0</v>
      </c>
      <c r="R1941">
        <f>EXP(-$W$26*C1941)*(L1941-N1941)</f>
        <v>0</v>
      </c>
      <c r="S1941">
        <f>EXP(-$W$26*C1941)*N1941</f>
        <v>0</v>
      </c>
      <c r="T1941">
        <f>EXP(-$W$26*C1941)*E1941</f>
        <v>0</v>
      </c>
    </row>
    <row r="1942" spans="1:20">
      <c r="A1942">
        <v>1933</v>
      </c>
      <c r="B1942">
        <f>RAND()</f>
        <v>0</v>
      </c>
      <c r="C1942">
        <f>IF(B1942&lt;$W$41,3,IF(B1942&lt;$W$41+$W$42,4,5))</f>
        <v>0</v>
      </c>
      <c r="D1942">
        <f>NORMSINV(RAND())</f>
        <v>0</v>
      </c>
      <c r="E1942">
        <f>$W$25*EXP(($W$26-$W$28-0.5*$W$27^2)*C1942+$W$27*SQRT(C1942)*D1942)</f>
        <v>0</v>
      </c>
      <c r="F1942">
        <f>$W$30*(1+$W$31)^C1942</f>
        <v>0</v>
      </c>
      <c r="G1942">
        <f>$W$32*(1+$W$33)^C1942</f>
        <v>0</v>
      </c>
      <c r="H1942">
        <f>$W$34*(1+$W$35)^C1942</f>
        <v>0</v>
      </c>
      <c r="I1942">
        <f>MIN(E1942,F1942)</f>
        <v>0</v>
      </c>
      <c r="J1942">
        <f>MIN(E1942-I1942,G1942)</f>
        <v>0</v>
      </c>
      <c r="K1942">
        <f>MIN(E1942-I1942-J1942,H1942)</f>
        <v>0</v>
      </c>
      <c r="L1942">
        <f>E1942-I1942-J1942-K1942</f>
        <v>0</v>
      </c>
      <c r="M1942">
        <f>IF((I1942+J1942+(1-$W$36)*L1942)/$W$39&gt;=$W$38,1,0)</f>
        <v>0</v>
      </c>
      <c r="N1942">
        <f>IF(M1942=1,$W$37,$W$36)*L1942</f>
        <v>0</v>
      </c>
      <c r="O1942">
        <f>EXP(-$W$26*C1942)*I1942</f>
        <v>0</v>
      </c>
      <c r="P1942">
        <f>EXP(-$W$26*C1942)*J1942</f>
        <v>0</v>
      </c>
      <c r="Q1942">
        <f>EXP(-$W$26*C1942)*K1942</f>
        <v>0</v>
      </c>
      <c r="R1942">
        <f>EXP(-$W$26*C1942)*(L1942-N1942)</f>
        <v>0</v>
      </c>
      <c r="S1942">
        <f>EXP(-$W$26*C1942)*N1942</f>
        <v>0</v>
      </c>
      <c r="T1942">
        <f>EXP(-$W$26*C1942)*E1942</f>
        <v>0</v>
      </c>
    </row>
    <row r="1943" spans="1:20">
      <c r="A1943">
        <v>1934</v>
      </c>
      <c r="B1943">
        <f>RAND()</f>
        <v>0</v>
      </c>
      <c r="C1943">
        <f>IF(B1943&lt;$W$41,3,IF(B1943&lt;$W$41+$W$42,4,5))</f>
        <v>0</v>
      </c>
      <c r="D1943">
        <f>NORMSINV(RAND())</f>
        <v>0</v>
      </c>
      <c r="E1943">
        <f>$W$25*EXP(($W$26-$W$28-0.5*$W$27^2)*C1943+$W$27*SQRT(C1943)*D1943)</f>
        <v>0</v>
      </c>
      <c r="F1943">
        <f>$W$30*(1+$W$31)^C1943</f>
        <v>0</v>
      </c>
      <c r="G1943">
        <f>$W$32*(1+$W$33)^C1943</f>
        <v>0</v>
      </c>
      <c r="H1943">
        <f>$W$34*(1+$W$35)^C1943</f>
        <v>0</v>
      </c>
      <c r="I1943">
        <f>MIN(E1943,F1943)</f>
        <v>0</v>
      </c>
      <c r="J1943">
        <f>MIN(E1943-I1943,G1943)</f>
        <v>0</v>
      </c>
      <c r="K1943">
        <f>MIN(E1943-I1943-J1943,H1943)</f>
        <v>0</v>
      </c>
      <c r="L1943">
        <f>E1943-I1943-J1943-K1943</f>
        <v>0</v>
      </c>
      <c r="M1943">
        <f>IF((I1943+J1943+(1-$W$36)*L1943)/$W$39&gt;=$W$38,1,0)</f>
        <v>0</v>
      </c>
      <c r="N1943">
        <f>IF(M1943=1,$W$37,$W$36)*L1943</f>
        <v>0</v>
      </c>
      <c r="O1943">
        <f>EXP(-$W$26*C1943)*I1943</f>
        <v>0</v>
      </c>
      <c r="P1943">
        <f>EXP(-$W$26*C1943)*J1943</f>
        <v>0</v>
      </c>
      <c r="Q1943">
        <f>EXP(-$W$26*C1943)*K1943</f>
        <v>0</v>
      </c>
      <c r="R1943">
        <f>EXP(-$W$26*C1943)*(L1943-N1943)</f>
        <v>0</v>
      </c>
      <c r="S1943">
        <f>EXP(-$W$26*C1943)*N1943</f>
        <v>0</v>
      </c>
      <c r="T1943">
        <f>EXP(-$W$26*C1943)*E1943</f>
        <v>0</v>
      </c>
    </row>
    <row r="1944" spans="1:20">
      <c r="A1944">
        <v>1935</v>
      </c>
      <c r="B1944">
        <f>RAND()</f>
        <v>0</v>
      </c>
      <c r="C1944">
        <f>IF(B1944&lt;$W$41,3,IF(B1944&lt;$W$41+$W$42,4,5))</f>
        <v>0</v>
      </c>
      <c r="D1944">
        <f>NORMSINV(RAND())</f>
        <v>0</v>
      </c>
      <c r="E1944">
        <f>$W$25*EXP(($W$26-$W$28-0.5*$W$27^2)*C1944+$W$27*SQRT(C1944)*D1944)</f>
        <v>0</v>
      </c>
      <c r="F1944">
        <f>$W$30*(1+$W$31)^C1944</f>
        <v>0</v>
      </c>
      <c r="G1944">
        <f>$W$32*(1+$W$33)^C1944</f>
        <v>0</v>
      </c>
      <c r="H1944">
        <f>$W$34*(1+$W$35)^C1944</f>
        <v>0</v>
      </c>
      <c r="I1944">
        <f>MIN(E1944,F1944)</f>
        <v>0</v>
      </c>
      <c r="J1944">
        <f>MIN(E1944-I1944,G1944)</f>
        <v>0</v>
      </c>
      <c r="K1944">
        <f>MIN(E1944-I1944-J1944,H1944)</f>
        <v>0</v>
      </c>
      <c r="L1944">
        <f>E1944-I1944-J1944-K1944</f>
        <v>0</v>
      </c>
      <c r="M1944">
        <f>IF((I1944+J1944+(1-$W$36)*L1944)/$W$39&gt;=$W$38,1,0)</f>
        <v>0</v>
      </c>
      <c r="N1944">
        <f>IF(M1944=1,$W$37,$W$36)*L1944</f>
        <v>0</v>
      </c>
      <c r="O1944">
        <f>EXP(-$W$26*C1944)*I1944</f>
        <v>0</v>
      </c>
      <c r="P1944">
        <f>EXP(-$W$26*C1944)*J1944</f>
        <v>0</v>
      </c>
      <c r="Q1944">
        <f>EXP(-$W$26*C1944)*K1944</f>
        <v>0</v>
      </c>
      <c r="R1944">
        <f>EXP(-$W$26*C1944)*(L1944-N1944)</f>
        <v>0</v>
      </c>
      <c r="S1944">
        <f>EXP(-$W$26*C1944)*N1944</f>
        <v>0</v>
      </c>
      <c r="T1944">
        <f>EXP(-$W$26*C1944)*E1944</f>
        <v>0</v>
      </c>
    </row>
    <row r="1945" spans="1:20">
      <c r="A1945">
        <v>1936</v>
      </c>
      <c r="B1945">
        <f>RAND()</f>
        <v>0</v>
      </c>
      <c r="C1945">
        <f>IF(B1945&lt;$W$41,3,IF(B1945&lt;$W$41+$W$42,4,5))</f>
        <v>0</v>
      </c>
      <c r="D1945">
        <f>NORMSINV(RAND())</f>
        <v>0</v>
      </c>
      <c r="E1945">
        <f>$W$25*EXP(($W$26-$W$28-0.5*$W$27^2)*C1945+$W$27*SQRT(C1945)*D1945)</f>
        <v>0</v>
      </c>
      <c r="F1945">
        <f>$W$30*(1+$W$31)^C1945</f>
        <v>0</v>
      </c>
      <c r="G1945">
        <f>$W$32*(1+$W$33)^C1945</f>
        <v>0</v>
      </c>
      <c r="H1945">
        <f>$W$34*(1+$W$35)^C1945</f>
        <v>0</v>
      </c>
      <c r="I1945">
        <f>MIN(E1945,F1945)</f>
        <v>0</v>
      </c>
      <c r="J1945">
        <f>MIN(E1945-I1945,G1945)</f>
        <v>0</v>
      </c>
      <c r="K1945">
        <f>MIN(E1945-I1945-J1945,H1945)</f>
        <v>0</v>
      </c>
      <c r="L1945">
        <f>E1945-I1945-J1945-K1945</f>
        <v>0</v>
      </c>
      <c r="M1945">
        <f>IF((I1945+J1945+(1-$W$36)*L1945)/$W$39&gt;=$W$38,1,0)</f>
        <v>0</v>
      </c>
      <c r="N1945">
        <f>IF(M1945=1,$W$37,$W$36)*L1945</f>
        <v>0</v>
      </c>
      <c r="O1945">
        <f>EXP(-$W$26*C1945)*I1945</f>
        <v>0</v>
      </c>
      <c r="P1945">
        <f>EXP(-$W$26*C1945)*J1945</f>
        <v>0</v>
      </c>
      <c r="Q1945">
        <f>EXP(-$W$26*C1945)*K1945</f>
        <v>0</v>
      </c>
      <c r="R1945">
        <f>EXP(-$W$26*C1945)*(L1945-N1945)</f>
        <v>0</v>
      </c>
      <c r="S1945">
        <f>EXP(-$W$26*C1945)*N1945</f>
        <v>0</v>
      </c>
      <c r="T1945">
        <f>EXP(-$W$26*C1945)*E1945</f>
        <v>0</v>
      </c>
    </row>
    <row r="1946" spans="1:20">
      <c r="A1946">
        <v>1937</v>
      </c>
      <c r="B1946">
        <f>RAND()</f>
        <v>0</v>
      </c>
      <c r="C1946">
        <f>IF(B1946&lt;$W$41,3,IF(B1946&lt;$W$41+$W$42,4,5))</f>
        <v>0</v>
      </c>
      <c r="D1946">
        <f>NORMSINV(RAND())</f>
        <v>0</v>
      </c>
      <c r="E1946">
        <f>$W$25*EXP(($W$26-$W$28-0.5*$W$27^2)*C1946+$W$27*SQRT(C1946)*D1946)</f>
        <v>0</v>
      </c>
      <c r="F1946">
        <f>$W$30*(1+$W$31)^C1946</f>
        <v>0</v>
      </c>
      <c r="G1946">
        <f>$W$32*(1+$W$33)^C1946</f>
        <v>0</v>
      </c>
      <c r="H1946">
        <f>$W$34*(1+$W$35)^C1946</f>
        <v>0</v>
      </c>
      <c r="I1946">
        <f>MIN(E1946,F1946)</f>
        <v>0</v>
      </c>
      <c r="J1946">
        <f>MIN(E1946-I1946,G1946)</f>
        <v>0</v>
      </c>
      <c r="K1946">
        <f>MIN(E1946-I1946-J1946,H1946)</f>
        <v>0</v>
      </c>
      <c r="L1946">
        <f>E1946-I1946-J1946-K1946</f>
        <v>0</v>
      </c>
      <c r="M1946">
        <f>IF((I1946+J1946+(1-$W$36)*L1946)/$W$39&gt;=$W$38,1,0)</f>
        <v>0</v>
      </c>
      <c r="N1946">
        <f>IF(M1946=1,$W$37,$W$36)*L1946</f>
        <v>0</v>
      </c>
      <c r="O1946">
        <f>EXP(-$W$26*C1946)*I1946</f>
        <v>0</v>
      </c>
      <c r="P1946">
        <f>EXP(-$W$26*C1946)*J1946</f>
        <v>0</v>
      </c>
      <c r="Q1946">
        <f>EXP(-$W$26*C1946)*K1946</f>
        <v>0</v>
      </c>
      <c r="R1946">
        <f>EXP(-$W$26*C1946)*(L1946-N1946)</f>
        <v>0</v>
      </c>
      <c r="S1946">
        <f>EXP(-$W$26*C1946)*N1946</f>
        <v>0</v>
      </c>
      <c r="T1946">
        <f>EXP(-$W$26*C1946)*E1946</f>
        <v>0</v>
      </c>
    </row>
    <row r="1947" spans="1:20">
      <c r="A1947">
        <v>1938</v>
      </c>
      <c r="B1947">
        <f>RAND()</f>
        <v>0</v>
      </c>
      <c r="C1947">
        <f>IF(B1947&lt;$W$41,3,IF(B1947&lt;$W$41+$W$42,4,5))</f>
        <v>0</v>
      </c>
      <c r="D1947">
        <f>NORMSINV(RAND())</f>
        <v>0</v>
      </c>
      <c r="E1947">
        <f>$W$25*EXP(($W$26-$W$28-0.5*$W$27^2)*C1947+$W$27*SQRT(C1947)*D1947)</f>
        <v>0</v>
      </c>
      <c r="F1947">
        <f>$W$30*(1+$W$31)^C1947</f>
        <v>0</v>
      </c>
      <c r="G1947">
        <f>$W$32*(1+$W$33)^C1947</f>
        <v>0</v>
      </c>
      <c r="H1947">
        <f>$W$34*(1+$W$35)^C1947</f>
        <v>0</v>
      </c>
      <c r="I1947">
        <f>MIN(E1947,F1947)</f>
        <v>0</v>
      </c>
      <c r="J1947">
        <f>MIN(E1947-I1947,G1947)</f>
        <v>0</v>
      </c>
      <c r="K1947">
        <f>MIN(E1947-I1947-J1947,H1947)</f>
        <v>0</v>
      </c>
      <c r="L1947">
        <f>E1947-I1947-J1947-K1947</f>
        <v>0</v>
      </c>
      <c r="M1947">
        <f>IF((I1947+J1947+(1-$W$36)*L1947)/$W$39&gt;=$W$38,1,0)</f>
        <v>0</v>
      </c>
      <c r="N1947">
        <f>IF(M1947=1,$W$37,$W$36)*L1947</f>
        <v>0</v>
      </c>
      <c r="O1947">
        <f>EXP(-$W$26*C1947)*I1947</f>
        <v>0</v>
      </c>
      <c r="P1947">
        <f>EXP(-$W$26*C1947)*J1947</f>
        <v>0</v>
      </c>
      <c r="Q1947">
        <f>EXP(-$W$26*C1947)*K1947</f>
        <v>0</v>
      </c>
      <c r="R1947">
        <f>EXP(-$W$26*C1947)*(L1947-N1947)</f>
        <v>0</v>
      </c>
      <c r="S1947">
        <f>EXP(-$W$26*C1947)*N1947</f>
        <v>0</v>
      </c>
      <c r="T1947">
        <f>EXP(-$W$26*C1947)*E1947</f>
        <v>0</v>
      </c>
    </row>
    <row r="1948" spans="1:20">
      <c r="A1948">
        <v>1939</v>
      </c>
      <c r="B1948">
        <f>RAND()</f>
        <v>0</v>
      </c>
      <c r="C1948">
        <f>IF(B1948&lt;$W$41,3,IF(B1948&lt;$W$41+$W$42,4,5))</f>
        <v>0</v>
      </c>
      <c r="D1948">
        <f>NORMSINV(RAND())</f>
        <v>0</v>
      </c>
      <c r="E1948">
        <f>$W$25*EXP(($W$26-$W$28-0.5*$W$27^2)*C1948+$W$27*SQRT(C1948)*D1948)</f>
        <v>0</v>
      </c>
      <c r="F1948">
        <f>$W$30*(1+$W$31)^C1948</f>
        <v>0</v>
      </c>
      <c r="G1948">
        <f>$W$32*(1+$W$33)^C1948</f>
        <v>0</v>
      </c>
      <c r="H1948">
        <f>$W$34*(1+$W$35)^C1948</f>
        <v>0</v>
      </c>
      <c r="I1948">
        <f>MIN(E1948,F1948)</f>
        <v>0</v>
      </c>
      <c r="J1948">
        <f>MIN(E1948-I1948,G1948)</f>
        <v>0</v>
      </c>
      <c r="K1948">
        <f>MIN(E1948-I1948-J1948,H1948)</f>
        <v>0</v>
      </c>
      <c r="L1948">
        <f>E1948-I1948-J1948-K1948</f>
        <v>0</v>
      </c>
      <c r="M1948">
        <f>IF((I1948+J1948+(1-$W$36)*L1948)/$W$39&gt;=$W$38,1,0)</f>
        <v>0</v>
      </c>
      <c r="N1948">
        <f>IF(M1948=1,$W$37,$W$36)*L1948</f>
        <v>0</v>
      </c>
      <c r="O1948">
        <f>EXP(-$W$26*C1948)*I1948</f>
        <v>0</v>
      </c>
      <c r="P1948">
        <f>EXP(-$W$26*C1948)*J1948</f>
        <v>0</v>
      </c>
      <c r="Q1948">
        <f>EXP(-$W$26*C1948)*K1948</f>
        <v>0</v>
      </c>
      <c r="R1948">
        <f>EXP(-$W$26*C1948)*(L1948-N1948)</f>
        <v>0</v>
      </c>
      <c r="S1948">
        <f>EXP(-$W$26*C1948)*N1948</f>
        <v>0</v>
      </c>
      <c r="T1948">
        <f>EXP(-$W$26*C1948)*E1948</f>
        <v>0</v>
      </c>
    </row>
    <row r="1949" spans="1:20">
      <c r="A1949">
        <v>1940</v>
      </c>
      <c r="B1949">
        <f>RAND()</f>
        <v>0</v>
      </c>
      <c r="C1949">
        <f>IF(B1949&lt;$W$41,3,IF(B1949&lt;$W$41+$W$42,4,5))</f>
        <v>0</v>
      </c>
      <c r="D1949">
        <f>NORMSINV(RAND())</f>
        <v>0</v>
      </c>
      <c r="E1949">
        <f>$W$25*EXP(($W$26-$W$28-0.5*$W$27^2)*C1949+$W$27*SQRT(C1949)*D1949)</f>
        <v>0</v>
      </c>
      <c r="F1949">
        <f>$W$30*(1+$W$31)^C1949</f>
        <v>0</v>
      </c>
      <c r="G1949">
        <f>$W$32*(1+$W$33)^C1949</f>
        <v>0</v>
      </c>
      <c r="H1949">
        <f>$W$34*(1+$W$35)^C1949</f>
        <v>0</v>
      </c>
      <c r="I1949">
        <f>MIN(E1949,F1949)</f>
        <v>0</v>
      </c>
      <c r="J1949">
        <f>MIN(E1949-I1949,G1949)</f>
        <v>0</v>
      </c>
      <c r="K1949">
        <f>MIN(E1949-I1949-J1949,H1949)</f>
        <v>0</v>
      </c>
      <c r="L1949">
        <f>E1949-I1949-J1949-K1949</f>
        <v>0</v>
      </c>
      <c r="M1949">
        <f>IF((I1949+J1949+(1-$W$36)*L1949)/$W$39&gt;=$W$38,1,0)</f>
        <v>0</v>
      </c>
      <c r="N1949">
        <f>IF(M1949=1,$W$37,$W$36)*L1949</f>
        <v>0</v>
      </c>
      <c r="O1949">
        <f>EXP(-$W$26*C1949)*I1949</f>
        <v>0</v>
      </c>
      <c r="P1949">
        <f>EXP(-$W$26*C1949)*J1949</f>
        <v>0</v>
      </c>
      <c r="Q1949">
        <f>EXP(-$W$26*C1949)*K1949</f>
        <v>0</v>
      </c>
      <c r="R1949">
        <f>EXP(-$W$26*C1949)*(L1949-N1949)</f>
        <v>0</v>
      </c>
      <c r="S1949">
        <f>EXP(-$W$26*C1949)*N1949</f>
        <v>0</v>
      </c>
      <c r="T1949">
        <f>EXP(-$W$26*C1949)*E1949</f>
        <v>0</v>
      </c>
    </row>
    <row r="1950" spans="1:20">
      <c r="A1950">
        <v>1941</v>
      </c>
      <c r="B1950">
        <f>RAND()</f>
        <v>0</v>
      </c>
      <c r="C1950">
        <f>IF(B1950&lt;$W$41,3,IF(B1950&lt;$W$41+$W$42,4,5))</f>
        <v>0</v>
      </c>
      <c r="D1950">
        <f>NORMSINV(RAND())</f>
        <v>0</v>
      </c>
      <c r="E1950">
        <f>$W$25*EXP(($W$26-$W$28-0.5*$W$27^2)*C1950+$W$27*SQRT(C1950)*D1950)</f>
        <v>0</v>
      </c>
      <c r="F1950">
        <f>$W$30*(1+$W$31)^C1950</f>
        <v>0</v>
      </c>
      <c r="G1950">
        <f>$W$32*(1+$W$33)^C1950</f>
        <v>0</v>
      </c>
      <c r="H1950">
        <f>$W$34*(1+$W$35)^C1950</f>
        <v>0</v>
      </c>
      <c r="I1950">
        <f>MIN(E1950,F1950)</f>
        <v>0</v>
      </c>
      <c r="J1950">
        <f>MIN(E1950-I1950,G1950)</f>
        <v>0</v>
      </c>
      <c r="K1950">
        <f>MIN(E1950-I1950-J1950,H1950)</f>
        <v>0</v>
      </c>
      <c r="L1950">
        <f>E1950-I1950-J1950-K1950</f>
        <v>0</v>
      </c>
      <c r="M1950">
        <f>IF((I1950+J1950+(1-$W$36)*L1950)/$W$39&gt;=$W$38,1,0)</f>
        <v>0</v>
      </c>
      <c r="N1950">
        <f>IF(M1950=1,$W$37,$W$36)*L1950</f>
        <v>0</v>
      </c>
      <c r="O1950">
        <f>EXP(-$W$26*C1950)*I1950</f>
        <v>0</v>
      </c>
      <c r="P1950">
        <f>EXP(-$W$26*C1950)*J1950</f>
        <v>0</v>
      </c>
      <c r="Q1950">
        <f>EXP(-$W$26*C1950)*K1950</f>
        <v>0</v>
      </c>
      <c r="R1950">
        <f>EXP(-$W$26*C1950)*(L1950-N1950)</f>
        <v>0</v>
      </c>
      <c r="S1950">
        <f>EXP(-$W$26*C1950)*N1950</f>
        <v>0</v>
      </c>
      <c r="T1950">
        <f>EXP(-$W$26*C1950)*E1950</f>
        <v>0</v>
      </c>
    </row>
    <row r="1951" spans="1:20">
      <c r="A1951">
        <v>1942</v>
      </c>
      <c r="B1951">
        <f>RAND()</f>
        <v>0</v>
      </c>
      <c r="C1951">
        <f>IF(B1951&lt;$W$41,3,IF(B1951&lt;$W$41+$W$42,4,5))</f>
        <v>0</v>
      </c>
      <c r="D1951">
        <f>NORMSINV(RAND())</f>
        <v>0</v>
      </c>
      <c r="E1951">
        <f>$W$25*EXP(($W$26-$W$28-0.5*$W$27^2)*C1951+$W$27*SQRT(C1951)*D1951)</f>
        <v>0</v>
      </c>
      <c r="F1951">
        <f>$W$30*(1+$W$31)^C1951</f>
        <v>0</v>
      </c>
      <c r="G1951">
        <f>$W$32*(1+$W$33)^C1951</f>
        <v>0</v>
      </c>
      <c r="H1951">
        <f>$W$34*(1+$W$35)^C1951</f>
        <v>0</v>
      </c>
      <c r="I1951">
        <f>MIN(E1951,F1951)</f>
        <v>0</v>
      </c>
      <c r="J1951">
        <f>MIN(E1951-I1951,G1951)</f>
        <v>0</v>
      </c>
      <c r="K1951">
        <f>MIN(E1951-I1951-J1951,H1951)</f>
        <v>0</v>
      </c>
      <c r="L1951">
        <f>E1951-I1951-J1951-K1951</f>
        <v>0</v>
      </c>
      <c r="M1951">
        <f>IF((I1951+J1951+(1-$W$36)*L1951)/$W$39&gt;=$W$38,1,0)</f>
        <v>0</v>
      </c>
      <c r="N1951">
        <f>IF(M1951=1,$W$37,$W$36)*L1951</f>
        <v>0</v>
      </c>
      <c r="O1951">
        <f>EXP(-$W$26*C1951)*I1951</f>
        <v>0</v>
      </c>
      <c r="P1951">
        <f>EXP(-$W$26*C1951)*J1951</f>
        <v>0</v>
      </c>
      <c r="Q1951">
        <f>EXP(-$W$26*C1951)*K1951</f>
        <v>0</v>
      </c>
      <c r="R1951">
        <f>EXP(-$W$26*C1951)*(L1951-N1951)</f>
        <v>0</v>
      </c>
      <c r="S1951">
        <f>EXP(-$W$26*C1951)*N1951</f>
        <v>0</v>
      </c>
      <c r="T1951">
        <f>EXP(-$W$26*C1951)*E1951</f>
        <v>0</v>
      </c>
    </row>
    <row r="1952" spans="1:20">
      <c r="A1952">
        <v>1943</v>
      </c>
      <c r="B1952">
        <f>RAND()</f>
        <v>0</v>
      </c>
      <c r="C1952">
        <f>IF(B1952&lt;$W$41,3,IF(B1952&lt;$W$41+$W$42,4,5))</f>
        <v>0</v>
      </c>
      <c r="D1952">
        <f>NORMSINV(RAND())</f>
        <v>0</v>
      </c>
      <c r="E1952">
        <f>$W$25*EXP(($W$26-$W$28-0.5*$W$27^2)*C1952+$W$27*SQRT(C1952)*D1952)</f>
        <v>0</v>
      </c>
      <c r="F1952">
        <f>$W$30*(1+$W$31)^C1952</f>
        <v>0</v>
      </c>
      <c r="G1952">
        <f>$W$32*(1+$W$33)^C1952</f>
        <v>0</v>
      </c>
      <c r="H1952">
        <f>$W$34*(1+$W$35)^C1952</f>
        <v>0</v>
      </c>
      <c r="I1952">
        <f>MIN(E1952,F1952)</f>
        <v>0</v>
      </c>
      <c r="J1952">
        <f>MIN(E1952-I1952,G1952)</f>
        <v>0</v>
      </c>
      <c r="K1952">
        <f>MIN(E1952-I1952-J1952,H1952)</f>
        <v>0</v>
      </c>
      <c r="L1952">
        <f>E1952-I1952-J1952-K1952</f>
        <v>0</v>
      </c>
      <c r="M1952">
        <f>IF((I1952+J1952+(1-$W$36)*L1952)/$W$39&gt;=$W$38,1,0)</f>
        <v>0</v>
      </c>
      <c r="N1952">
        <f>IF(M1952=1,$W$37,$W$36)*L1952</f>
        <v>0</v>
      </c>
      <c r="O1952">
        <f>EXP(-$W$26*C1952)*I1952</f>
        <v>0</v>
      </c>
      <c r="P1952">
        <f>EXP(-$W$26*C1952)*J1952</f>
        <v>0</v>
      </c>
      <c r="Q1952">
        <f>EXP(-$W$26*C1952)*K1952</f>
        <v>0</v>
      </c>
      <c r="R1952">
        <f>EXP(-$W$26*C1952)*(L1952-N1952)</f>
        <v>0</v>
      </c>
      <c r="S1952">
        <f>EXP(-$W$26*C1952)*N1952</f>
        <v>0</v>
      </c>
      <c r="T1952">
        <f>EXP(-$W$26*C1952)*E1952</f>
        <v>0</v>
      </c>
    </row>
    <row r="1953" spans="1:20">
      <c r="A1953">
        <v>1944</v>
      </c>
      <c r="B1953">
        <f>RAND()</f>
        <v>0</v>
      </c>
      <c r="C1953">
        <f>IF(B1953&lt;$W$41,3,IF(B1953&lt;$W$41+$W$42,4,5))</f>
        <v>0</v>
      </c>
      <c r="D1953">
        <f>NORMSINV(RAND())</f>
        <v>0</v>
      </c>
      <c r="E1953">
        <f>$W$25*EXP(($W$26-$W$28-0.5*$W$27^2)*C1953+$W$27*SQRT(C1953)*D1953)</f>
        <v>0</v>
      </c>
      <c r="F1953">
        <f>$W$30*(1+$W$31)^C1953</f>
        <v>0</v>
      </c>
      <c r="G1953">
        <f>$W$32*(1+$W$33)^C1953</f>
        <v>0</v>
      </c>
      <c r="H1953">
        <f>$W$34*(1+$W$35)^C1953</f>
        <v>0</v>
      </c>
      <c r="I1953">
        <f>MIN(E1953,F1953)</f>
        <v>0</v>
      </c>
      <c r="J1953">
        <f>MIN(E1953-I1953,G1953)</f>
        <v>0</v>
      </c>
      <c r="K1953">
        <f>MIN(E1953-I1953-J1953,H1953)</f>
        <v>0</v>
      </c>
      <c r="L1953">
        <f>E1953-I1953-J1953-K1953</f>
        <v>0</v>
      </c>
      <c r="M1953">
        <f>IF((I1953+J1953+(1-$W$36)*L1953)/$W$39&gt;=$W$38,1,0)</f>
        <v>0</v>
      </c>
      <c r="N1953">
        <f>IF(M1953=1,$W$37,$W$36)*L1953</f>
        <v>0</v>
      </c>
      <c r="O1953">
        <f>EXP(-$W$26*C1953)*I1953</f>
        <v>0</v>
      </c>
      <c r="P1953">
        <f>EXP(-$W$26*C1953)*J1953</f>
        <v>0</v>
      </c>
      <c r="Q1953">
        <f>EXP(-$W$26*C1953)*K1953</f>
        <v>0</v>
      </c>
      <c r="R1953">
        <f>EXP(-$W$26*C1953)*(L1953-N1953)</f>
        <v>0</v>
      </c>
      <c r="S1953">
        <f>EXP(-$W$26*C1953)*N1953</f>
        <v>0</v>
      </c>
      <c r="T1953">
        <f>EXP(-$W$26*C1953)*E1953</f>
        <v>0</v>
      </c>
    </row>
    <row r="1954" spans="1:20">
      <c r="A1954">
        <v>1945</v>
      </c>
      <c r="B1954">
        <f>RAND()</f>
        <v>0</v>
      </c>
      <c r="C1954">
        <f>IF(B1954&lt;$W$41,3,IF(B1954&lt;$W$41+$W$42,4,5))</f>
        <v>0</v>
      </c>
      <c r="D1954">
        <f>NORMSINV(RAND())</f>
        <v>0</v>
      </c>
      <c r="E1954">
        <f>$W$25*EXP(($W$26-$W$28-0.5*$W$27^2)*C1954+$W$27*SQRT(C1954)*D1954)</f>
        <v>0</v>
      </c>
      <c r="F1954">
        <f>$W$30*(1+$W$31)^C1954</f>
        <v>0</v>
      </c>
      <c r="G1954">
        <f>$W$32*(1+$W$33)^C1954</f>
        <v>0</v>
      </c>
      <c r="H1954">
        <f>$W$34*(1+$W$35)^C1954</f>
        <v>0</v>
      </c>
      <c r="I1954">
        <f>MIN(E1954,F1954)</f>
        <v>0</v>
      </c>
      <c r="J1954">
        <f>MIN(E1954-I1954,G1954)</f>
        <v>0</v>
      </c>
      <c r="K1954">
        <f>MIN(E1954-I1954-J1954,H1954)</f>
        <v>0</v>
      </c>
      <c r="L1954">
        <f>E1954-I1954-J1954-K1954</f>
        <v>0</v>
      </c>
      <c r="M1954">
        <f>IF((I1954+J1954+(1-$W$36)*L1954)/$W$39&gt;=$W$38,1,0)</f>
        <v>0</v>
      </c>
      <c r="N1954">
        <f>IF(M1954=1,$W$37,$W$36)*L1954</f>
        <v>0</v>
      </c>
      <c r="O1954">
        <f>EXP(-$W$26*C1954)*I1954</f>
        <v>0</v>
      </c>
      <c r="P1954">
        <f>EXP(-$W$26*C1954)*J1954</f>
        <v>0</v>
      </c>
      <c r="Q1954">
        <f>EXP(-$W$26*C1954)*K1954</f>
        <v>0</v>
      </c>
      <c r="R1954">
        <f>EXP(-$W$26*C1954)*(L1954-N1954)</f>
        <v>0</v>
      </c>
      <c r="S1954">
        <f>EXP(-$W$26*C1954)*N1954</f>
        <v>0</v>
      </c>
      <c r="T1954">
        <f>EXP(-$W$26*C1954)*E1954</f>
        <v>0</v>
      </c>
    </row>
    <row r="1955" spans="1:20">
      <c r="A1955">
        <v>1946</v>
      </c>
      <c r="B1955">
        <f>RAND()</f>
        <v>0</v>
      </c>
      <c r="C1955">
        <f>IF(B1955&lt;$W$41,3,IF(B1955&lt;$W$41+$W$42,4,5))</f>
        <v>0</v>
      </c>
      <c r="D1955">
        <f>NORMSINV(RAND())</f>
        <v>0</v>
      </c>
      <c r="E1955">
        <f>$W$25*EXP(($W$26-$W$28-0.5*$W$27^2)*C1955+$W$27*SQRT(C1955)*D1955)</f>
        <v>0</v>
      </c>
      <c r="F1955">
        <f>$W$30*(1+$W$31)^C1955</f>
        <v>0</v>
      </c>
      <c r="G1955">
        <f>$W$32*(1+$W$33)^C1955</f>
        <v>0</v>
      </c>
      <c r="H1955">
        <f>$W$34*(1+$W$35)^C1955</f>
        <v>0</v>
      </c>
      <c r="I1955">
        <f>MIN(E1955,F1955)</f>
        <v>0</v>
      </c>
      <c r="J1955">
        <f>MIN(E1955-I1955,G1955)</f>
        <v>0</v>
      </c>
      <c r="K1955">
        <f>MIN(E1955-I1955-J1955,H1955)</f>
        <v>0</v>
      </c>
      <c r="L1955">
        <f>E1955-I1955-J1955-K1955</f>
        <v>0</v>
      </c>
      <c r="M1955">
        <f>IF((I1955+J1955+(1-$W$36)*L1955)/$W$39&gt;=$W$38,1,0)</f>
        <v>0</v>
      </c>
      <c r="N1955">
        <f>IF(M1955=1,$W$37,$W$36)*L1955</f>
        <v>0</v>
      </c>
      <c r="O1955">
        <f>EXP(-$W$26*C1955)*I1955</f>
        <v>0</v>
      </c>
      <c r="P1955">
        <f>EXP(-$W$26*C1955)*J1955</f>
        <v>0</v>
      </c>
      <c r="Q1955">
        <f>EXP(-$W$26*C1955)*K1955</f>
        <v>0</v>
      </c>
      <c r="R1955">
        <f>EXP(-$W$26*C1955)*(L1955-N1955)</f>
        <v>0</v>
      </c>
      <c r="S1955">
        <f>EXP(-$W$26*C1955)*N1955</f>
        <v>0</v>
      </c>
      <c r="T1955">
        <f>EXP(-$W$26*C1955)*E1955</f>
        <v>0</v>
      </c>
    </row>
    <row r="1956" spans="1:20">
      <c r="A1956">
        <v>1947</v>
      </c>
      <c r="B1956">
        <f>RAND()</f>
        <v>0</v>
      </c>
      <c r="C1956">
        <f>IF(B1956&lt;$W$41,3,IF(B1956&lt;$W$41+$W$42,4,5))</f>
        <v>0</v>
      </c>
      <c r="D1956">
        <f>NORMSINV(RAND())</f>
        <v>0</v>
      </c>
      <c r="E1956">
        <f>$W$25*EXP(($W$26-$W$28-0.5*$W$27^2)*C1956+$W$27*SQRT(C1956)*D1956)</f>
        <v>0</v>
      </c>
      <c r="F1956">
        <f>$W$30*(1+$W$31)^C1956</f>
        <v>0</v>
      </c>
      <c r="G1956">
        <f>$W$32*(1+$W$33)^C1956</f>
        <v>0</v>
      </c>
      <c r="H1956">
        <f>$W$34*(1+$W$35)^C1956</f>
        <v>0</v>
      </c>
      <c r="I1956">
        <f>MIN(E1956,F1956)</f>
        <v>0</v>
      </c>
      <c r="J1956">
        <f>MIN(E1956-I1956,G1956)</f>
        <v>0</v>
      </c>
      <c r="K1956">
        <f>MIN(E1956-I1956-J1956,H1956)</f>
        <v>0</v>
      </c>
      <c r="L1956">
        <f>E1956-I1956-J1956-K1956</f>
        <v>0</v>
      </c>
      <c r="M1956">
        <f>IF((I1956+J1956+(1-$W$36)*L1956)/$W$39&gt;=$W$38,1,0)</f>
        <v>0</v>
      </c>
      <c r="N1956">
        <f>IF(M1956=1,$W$37,$W$36)*L1956</f>
        <v>0</v>
      </c>
      <c r="O1956">
        <f>EXP(-$W$26*C1956)*I1956</f>
        <v>0</v>
      </c>
      <c r="P1956">
        <f>EXP(-$W$26*C1956)*J1956</f>
        <v>0</v>
      </c>
      <c r="Q1956">
        <f>EXP(-$W$26*C1956)*K1956</f>
        <v>0</v>
      </c>
      <c r="R1956">
        <f>EXP(-$W$26*C1956)*(L1956-N1956)</f>
        <v>0</v>
      </c>
      <c r="S1956">
        <f>EXP(-$W$26*C1956)*N1956</f>
        <v>0</v>
      </c>
      <c r="T1956">
        <f>EXP(-$W$26*C1956)*E1956</f>
        <v>0</v>
      </c>
    </row>
    <row r="1957" spans="1:20">
      <c r="A1957">
        <v>1948</v>
      </c>
      <c r="B1957">
        <f>RAND()</f>
        <v>0</v>
      </c>
      <c r="C1957">
        <f>IF(B1957&lt;$W$41,3,IF(B1957&lt;$W$41+$W$42,4,5))</f>
        <v>0</v>
      </c>
      <c r="D1957">
        <f>NORMSINV(RAND())</f>
        <v>0</v>
      </c>
      <c r="E1957">
        <f>$W$25*EXP(($W$26-$W$28-0.5*$W$27^2)*C1957+$W$27*SQRT(C1957)*D1957)</f>
        <v>0</v>
      </c>
      <c r="F1957">
        <f>$W$30*(1+$W$31)^C1957</f>
        <v>0</v>
      </c>
      <c r="G1957">
        <f>$W$32*(1+$W$33)^C1957</f>
        <v>0</v>
      </c>
      <c r="H1957">
        <f>$W$34*(1+$W$35)^C1957</f>
        <v>0</v>
      </c>
      <c r="I1957">
        <f>MIN(E1957,F1957)</f>
        <v>0</v>
      </c>
      <c r="J1957">
        <f>MIN(E1957-I1957,G1957)</f>
        <v>0</v>
      </c>
      <c r="K1957">
        <f>MIN(E1957-I1957-J1957,H1957)</f>
        <v>0</v>
      </c>
      <c r="L1957">
        <f>E1957-I1957-J1957-K1957</f>
        <v>0</v>
      </c>
      <c r="M1957">
        <f>IF((I1957+J1957+(1-$W$36)*L1957)/$W$39&gt;=$W$38,1,0)</f>
        <v>0</v>
      </c>
      <c r="N1957">
        <f>IF(M1957=1,$W$37,$W$36)*L1957</f>
        <v>0</v>
      </c>
      <c r="O1957">
        <f>EXP(-$W$26*C1957)*I1957</f>
        <v>0</v>
      </c>
      <c r="P1957">
        <f>EXP(-$W$26*C1957)*J1957</f>
        <v>0</v>
      </c>
      <c r="Q1957">
        <f>EXP(-$W$26*C1957)*K1957</f>
        <v>0</v>
      </c>
      <c r="R1957">
        <f>EXP(-$W$26*C1957)*(L1957-N1957)</f>
        <v>0</v>
      </c>
      <c r="S1957">
        <f>EXP(-$W$26*C1957)*N1957</f>
        <v>0</v>
      </c>
      <c r="T1957">
        <f>EXP(-$W$26*C1957)*E1957</f>
        <v>0</v>
      </c>
    </row>
    <row r="1958" spans="1:20">
      <c r="A1958">
        <v>1949</v>
      </c>
      <c r="B1958">
        <f>RAND()</f>
        <v>0</v>
      </c>
      <c r="C1958">
        <f>IF(B1958&lt;$W$41,3,IF(B1958&lt;$W$41+$W$42,4,5))</f>
        <v>0</v>
      </c>
      <c r="D1958">
        <f>NORMSINV(RAND())</f>
        <v>0</v>
      </c>
      <c r="E1958">
        <f>$W$25*EXP(($W$26-$W$28-0.5*$W$27^2)*C1958+$W$27*SQRT(C1958)*D1958)</f>
        <v>0</v>
      </c>
      <c r="F1958">
        <f>$W$30*(1+$W$31)^C1958</f>
        <v>0</v>
      </c>
      <c r="G1958">
        <f>$W$32*(1+$W$33)^C1958</f>
        <v>0</v>
      </c>
      <c r="H1958">
        <f>$W$34*(1+$W$35)^C1958</f>
        <v>0</v>
      </c>
      <c r="I1958">
        <f>MIN(E1958,F1958)</f>
        <v>0</v>
      </c>
      <c r="J1958">
        <f>MIN(E1958-I1958,G1958)</f>
        <v>0</v>
      </c>
      <c r="K1958">
        <f>MIN(E1958-I1958-J1958,H1958)</f>
        <v>0</v>
      </c>
      <c r="L1958">
        <f>E1958-I1958-J1958-K1958</f>
        <v>0</v>
      </c>
      <c r="M1958">
        <f>IF((I1958+J1958+(1-$W$36)*L1958)/$W$39&gt;=$W$38,1,0)</f>
        <v>0</v>
      </c>
      <c r="N1958">
        <f>IF(M1958=1,$W$37,$W$36)*L1958</f>
        <v>0</v>
      </c>
      <c r="O1958">
        <f>EXP(-$W$26*C1958)*I1958</f>
        <v>0</v>
      </c>
      <c r="P1958">
        <f>EXP(-$W$26*C1958)*J1958</f>
        <v>0</v>
      </c>
      <c r="Q1958">
        <f>EXP(-$W$26*C1958)*K1958</f>
        <v>0</v>
      </c>
      <c r="R1958">
        <f>EXP(-$W$26*C1958)*(L1958-N1958)</f>
        <v>0</v>
      </c>
      <c r="S1958">
        <f>EXP(-$W$26*C1958)*N1958</f>
        <v>0</v>
      </c>
      <c r="T1958">
        <f>EXP(-$W$26*C1958)*E1958</f>
        <v>0</v>
      </c>
    </row>
    <row r="1959" spans="1:20">
      <c r="A1959">
        <v>1950</v>
      </c>
      <c r="B1959">
        <f>RAND()</f>
        <v>0</v>
      </c>
      <c r="C1959">
        <f>IF(B1959&lt;$W$41,3,IF(B1959&lt;$W$41+$W$42,4,5))</f>
        <v>0</v>
      </c>
      <c r="D1959">
        <f>NORMSINV(RAND())</f>
        <v>0</v>
      </c>
      <c r="E1959">
        <f>$W$25*EXP(($W$26-$W$28-0.5*$W$27^2)*C1959+$W$27*SQRT(C1959)*D1959)</f>
        <v>0</v>
      </c>
      <c r="F1959">
        <f>$W$30*(1+$W$31)^C1959</f>
        <v>0</v>
      </c>
      <c r="G1959">
        <f>$W$32*(1+$W$33)^C1959</f>
        <v>0</v>
      </c>
      <c r="H1959">
        <f>$W$34*(1+$W$35)^C1959</f>
        <v>0</v>
      </c>
      <c r="I1959">
        <f>MIN(E1959,F1959)</f>
        <v>0</v>
      </c>
      <c r="J1959">
        <f>MIN(E1959-I1959,G1959)</f>
        <v>0</v>
      </c>
      <c r="K1959">
        <f>MIN(E1959-I1959-J1959,H1959)</f>
        <v>0</v>
      </c>
      <c r="L1959">
        <f>E1959-I1959-J1959-K1959</f>
        <v>0</v>
      </c>
      <c r="M1959">
        <f>IF((I1959+J1959+(1-$W$36)*L1959)/$W$39&gt;=$W$38,1,0)</f>
        <v>0</v>
      </c>
      <c r="N1959">
        <f>IF(M1959=1,$W$37,$W$36)*L1959</f>
        <v>0</v>
      </c>
      <c r="O1959">
        <f>EXP(-$W$26*C1959)*I1959</f>
        <v>0</v>
      </c>
      <c r="P1959">
        <f>EXP(-$W$26*C1959)*J1959</f>
        <v>0</v>
      </c>
      <c r="Q1959">
        <f>EXP(-$W$26*C1959)*K1959</f>
        <v>0</v>
      </c>
      <c r="R1959">
        <f>EXP(-$W$26*C1959)*(L1959-N1959)</f>
        <v>0</v>
      </c>
      <c r="S1959">
        <f>EXP(-$W$26*C1959)*N1959</f>
        <v>0</v>
      </c>
      <c r="T1959">
        <f>EXP(-$W$26*C1959)*E1959</f>
        <v>0</v>
      </c>
    </row>
    <row r="1960" spans="1:20">
      <c r="A1960">
        <v>1951</v>
      </c>
      <c r="B1960">
        <f>RAND()</f>
        <v>0</v>
      </c>
      <c r="C1960">
        <f>IF(B1960&lt;$W$41,3,IF(B1960&lt;$W$41+$W$42,4,5))</f>
        <v>0</v>
      </c>
      <c r="D1960">
        <f>NORMSINV(RAND())</f>
        <v>0</v>
      </c>
      <c r="E1960">
        <f>$W$25*EXP(($W$26-$W$28-0.5*$W$27^2)*C1960+$W$27*SQRT(C1960)*D1960)</f>
        <v>0</v>
      </c>
      <c r="F1960">
        <f>$W$30*(1+$W$31)^C1960</f>
        <v>0</v>
      </c>
      <c r="G1960">
        <f>$W$32*(1+$W$33)^C1960</f>
        <v>0</v>
      </c>
      <c r="H1960">
        <f>$W$34*(1+$W$35)^C1960</f>
        <v>0</v>
      </c>
      <c r="I1960">
        <f>MIN(E1960,F1960)</f>
        <v>0</v>
      </c>
      <c r="J1960">
        <f>MIN(E1960-I1960,G1960)</f>
        <v>0</v>
      </c>
      <c r="K1960">
        <f>MIN(E1960-I1960-J1960,H1960)</f>
        <v>0</v>
      </c>
      <c r="L1960">
        <f>E1960-I1960-J1960-K1960</f>
        <v>0</v>
      </c>
      <c r="M1960">
        <f>IF((I1960+J1960+(1-$W$36)*L1960)/$W$39&gt;=$W$38,1,0)</f>
        <v>0</v>
      </c>
      <c r="N1960">
        <f>IF(M1960=1,$W$37,$W$36)*L1960</f>
        <v>0</v>
      </c>
      <c r="O1960">
        <f>EXP(-$W$26*C1960)*I1960</f>
        <v>0</v>
      </c>
      <c r="P1960">
        <f>EXP(-$W$26*C1960)*J1960</f>
        <v>0</v>
      </c>
      <c r="Q1960">
        <f>EXP(-$W$26*C1960)*K1960</f>
        <v>0</v>
      </c>
      <c r="R1960">
        <f>EXP(-$W$26*C1960)*(L1960-N1960)</f>
        <v>0</v>
      </c>
      <c r="S1960">
        <f>EXP(-$W$26*C1960)*N1960</f>
        <v>0</v>
      </c>
      <c r="T1960">
        <f>EXP(-$W$26*C1960)*E1960</f>
        <v>0</v>
      </c>
    </row>
    <row r="1961" spans="1:20">
      <c r="A1961">
        <v>1952</v>
      </c>
      <c r="B1961">
        <f>RAND()</f>
        <v>0</v>
      </c>
      <c r="C1961">
        <f>IF(B1961&lt;$W$41,3,IF(B1961&lt;$W$41+$W$42,4,5))</f>
        <v>0</v>
      </c>
      <c r="D1961">
        <f>NORMSINV(RAND())</f>
        <v>0</v>
      </c>
      <c r="E1961">
        <f>$W$25*EXP(($W$26-$W$28-0.5*$W$27^2)*C1961+$W$27*SQRT(C1961)*D1961)</f>
        <v>0</v>
      </c>
      <c r="F1961">
        <f>$W$30*(1+$W$31)^C1961</f>
        <v>0</v>
      </c>
      <c r="G1961">
        <f>$W$32*(1+$W$33)^C1961</f>
        <v>0</v>
      </c>
      <c r="H1961">
        <f>$W$34*(1+$W$35)^C1961</f>
        <v>0</v>
      </c>
      <c r="I1961">
        <f>MIN(E1961,F1961)</f>
        <v>0</v>
      </c>
      <c r="J1961">
        <f>MIN(E1961-I1961,G1961)</f>
        <v>0</v>
      </c>
      <c r="K1961">
        <f>MIN(E1961-I1961-J1961,H1961)</f>
        <v>0</v>
      </c>
      <c r="L1961">
        <f>E1961-I1961-J1961-K1961</f>
        <v>0</v>
      </c>
      <c r="M1961">
        <f>IF((I1961+J1961+(1-$W$36)*L1961)/$W$39&gt;=$W$38,1,0)</f>
        <v>0</v>
      </c>
      <c r="N1961">
        <f>IF(M1961=1,$W$37,$W$36)*L1961</f>
        <v>0</v>
      </c>
      <c r="O1961">
        <f>EXP(-$W$26*C1961)*I1961</f>
        <v>0</v>
      </c>
      <c r="P1961">
        <f>EXP(-$W$26*C1961)*J1961</f>
        <v>0</v>
      </c>
      <c r="Q1961">
        <f>EXP(-$W$26*C1961)*K1961</f>
        <v>0</v>
      </c>
      <c r="R1961">
        <f>EXP(-$W$26*C1961)*(L1961-N1961)</f>
        <v>0</v>
      </c>
      <c r="S1961">
        <f>EXP(-$W$26*C1961)*N1961</f>
        <v>0</v>
      </c>
      <c r="T1961">
        <f>EXP(-$W$26*C1961)*E1961</f>
        <v>0</v>
      </c>
    </row>
    <row r="1962" spans="1:20">
      <c r="A1962">
        <v>1953</v>
      </c>
      <c r="B1962">
        <f>RAND()</f>
        <v>0</v>
      </c>
      <c r="C1962">
        <f>IF(B1962&lt;$W$41,3,IF(B1962&lt;$W$41+$W$42,4,5))</f>
        <v>0</v>
      </c>
      <c r="D1962">
        <f>NORMSINV(RAND())</f>
        <v>0</v>
      </c>
      <c r="E1962">
        <f>$W$25*EXP(($W$26-$W$28-0.5*$W$27^2)*C1962+$W$27*SQRT(C1962)*D1962)</f>
        <v>0</v>
      </c>
      <c r="F1962">
        <f>$W$30*(1+$W$31)^C1962</f>
        <v>0</v>
      </c>
      <c r="G1962">
        <f>$W$32*(1+$W$33)^C1962</f>
        <v>0</v>
      </c>
      <c r="H1962">
        <f>$W$34*(1+$W$35)^C1962</f>
        <v>0</v>
      </c>
      <c r="I1962">
        <f>MIN(E1962,F1962)</f>
        <v>0</v>
      </c>
      <c r="J1962">
        <f>MIN(E1962-I1962,G1962)</f>
        <v>0</v>
      </c>
      <c r="K1962">
        <f>MIN(E1962-I1962-J1962,H1962)</f>
        <v>0</v>
      </c>
      <c r="L1962">
        <f>E1962-I1962-J1962-K1962</f>
        <v>0</v>
      </c>
      <c r="M1962">
        <f>IF((I1962+J1962+(1-$W$36)*L1962)/$W$39&gt;=$W$38,1,0)</f>
        <v>0</v>
      </c>
      <c r="N1962">
        <f>IF(M1962=1,$W$37,$W$36)*L1962</f>
        <v>0</v>
      </c>
      <c r="O1962">
        <f>EXP(-$W$26*C1962)*I1962</f>
        <v>0</v>
      </c>
      <c r="P1962">
        <f>EXP(-$W$26*C1962)*J1962</f>
        <v>0</v>
      </c>
      <c r="Q1962">
        <f>EXP(-$W$26*C1962)*K1962</f>
        <v>0</v>
      </c>
      <c r="R1962">
        <f>EXP(-$W$26*C1962)*(L1962-N1962)</f>
        <v>0</v>
      </c>
      <c r="S1962">
        <f>EXP(-$W$26*C1962)*N1962</f>
        <v>0</v>
      </c>
      <c r="T1962">
        <f>EXP(-$W$26*C1962)*E1962</f>
        <v>0</v>
      </c>
    </row>
    <row r="1963" spans="1:20">
      <c r="A1963">
        <v>1954</v>
      </c>
      <c r="B1963">
        <f>RAND()</f>
        <v>0</v>
      </c>
      <c r="C1963">
        <f>IF(B1963&lt;$W$41,3,IF(B1963&lt;$W$41+$W$42,4,5))</f>
        <v>0</v>
      </c>
      <c r="D1963">
        <f>NORMSINV(RAND())</f>
        <v>0</v>
      </c>
      <c r="E1963">
        <f>$W$25*EXP(($W$26-$W$28-0.5*$W$27^2)*C1963+$W$27*SQRT(C1963)*D1963)</f>
        <v>0</v>
      </c>
      <c r="F1963">
        <f>$W$30*(1+$W$31)^C1963</f>
        <v>0</v>
      </c>
      <c r="G1963">
        <f>$W$32*(1+$W$33)^C1963</f>
        <v>0</v>
      </c>
      <c r="H1963">
        <f>$W$34*(1+$W$35)^C1963</f>
        <v>0</v>
      </c>
      <c r="I1963">
        <f>MIN(E1963,F1963)</f>
        <v>0</v>
      </c>
      <c r="J1963">
        <f>MIN(E1963-I1963,G1963)</f>
        <v>0</v>
      </c>
      <c r="K1963">
        <f>MIN(E1963-I1963-J1963,H1963)</f>
        <v>0</v>
      </c>
      <c r="L1963">
        <f>E1963-I1963-J1963-K1963</f>
        <v>0</v>
      </c>
      <c r="M1963">
        <f>IF((I1963+J1963+(1-$W$36)*L1963)/$W$39&gt;=$W$38,1,0)</f>
        <v>0</v>
      </c>
      <c r="N1963">
        <f>IF(M1963=1,$W$37,$W$36)*L1963</f>
        <v>0</v>
      </c>
      <c r="O1963">
        <f>EXP(-$W$26*C1963)*I1963</f>
        <v>0</v>
      </c>
      <c r="P1963">
        <f>EXP(-$W$26*C1963)*J1963</f>
        <v>0</v>
      </c>
      <c r="Q1963">
        <f>EXP(-$W$26*C1963)*K1963</f>
        <v>0</v>
      </c>
      <c r="R1963">
        <f>EXP(-$W$26*C1963)*(L1963-N1963)</f>
        <v>0</v>
      </c>
      <c r="S1963">
        <f>EXP(-$W$26*C1963)*N1963</f>
        <v>0</v>
      </c>
      <c r="T1963">
        <f>EXP(-$W$26*C1963)*E1963</f>
        <v>0</v>
      </c>
    </row>
    <row r="1964" spans="1:20">
      <c r="A1964">
        <v>1955</v>
      </c>
      <c r="B1964">
        <f>RAND()</f>
        <v>0</v>
      </c>
      <c r="C1964">
        <f>IF(B1964&lt;$W$41,3,IF(B1964&lt;$W$41+$W$42,4,5))</f>
        <v>0</v>
      </c>
      <c r="D1964">
        <f>NORMSINV(RAND())</f>
        <v>0</v>
      </c>
      <c r="E1964">
        <f>$W$25*EXP(($W$26-$W$28-0.5*$W$27^2)*C1964+$W$27*SQRT(C1964)*D1964)</f>
        <v>0</v>
      </c>
      <c r="F1964">
        <f>$W$30*(1+$W$31)^C1964</f>
        <v>0</v>
      </c>
      <c r="G1964">
        <f>$W$32*(1+$W$33)^C1964</f>
        <v>0</v>
      </c>
      <c r="H1964">
        <f>$W$34*(1+$W$35)^C1964</f>
        <v>0</v>
      </c>
      <c r="I1964">
        <f>MIN(E1964,F1964)</f>
        <v>0</v>
      </c>
      <c r="J1964">
        <f>MIN(E1964-I1964,G1964)</f>
        <v>0</v>
      </c>
      <c r="K1964">
        <f>MIN(E1964-I1964-J1964,H1964)</f>
        <v>0</v>
      </c>
      <c r="L1964">
        <f>E1964-I1964-J1964-K1964</f>
        <v>0</v>
      </c>
      <c r="M1964">
        <f>IF((I1964+J1964+(1-$W$36)*L1964)/$W$39&gt;=$W$38,1,0)</f>
        <v>0</v>
      </c>
      <c r="N1964">
        <f>IF(M1964=1,$W$37,$W$36)*L1964</f>
        <v>0</v>
      </c>
      <c r="O1964">
        <f>EXP(-$W$26*C1964)*I1964</f>
        <v>0</v>
      </c>
      <c r="P1964">
        <f>EXP(-$W$26*C1964)*J1964</f>
        <v>0</v>
      </c>
      <c r="Q1964">
        <f>EXP(-$W$26*C1964)*K1964</f>
        <v>0</v>
      </c>
      <c r="R1964">
        <f>EXP(-$W$26*C1964)*(L1964-N1964)</f>
        <v>0</v>
      </c>
      <c r="S1964">
        <f>EXP(-$W$26*C1964)*N1964</f>
        <v>0</v>
      </c>
      <c r="T1964">
        <f>EXP(-$W$26*C1964)*E1964</f>
        <v>0</v>
      </c>
    </row>
    <row r="1965" spans="1:20">
      <c r="A1965">
        <v>1956</v>
      </c>
      <c r="B1965">
        <f>RAND()</f>
        <v>0</v>
      </c>
      <c r="C1965">
        <f>IF(B1965&lt;$W$41,3,IF(B1965&lt;$W$41+$W$42,4,5))</f>
        <v>0</v>
      </c>
      <c r="D1965">
        <f>NORMSINV(RAND())</f>
        <v>0</v>
      </c>
      <c r="E1965">
        <f>$W$25*EXP(($W$26-$W$28-0.5*$W$27^2)*C1965+$W$27*SQRT(C1965)*D1965)</f>
        <v>0</v>
      </c>
      <c r="F1965">
        <f>$W$30*(1+$W$31)^C1965</f>
        <v>0</v>
      </c>
      <c r="G1965">
        <f>$W$32*(1+$W$33)^C1965</f>
        <v>0</v>
      </c>
      <c r="H1965">
        <f>$W$34*(1+$W$35)^C1965</f>
        <v>0</v>
      </c>
      <c r="I1965">
        <f>MIN(E1965,F1965)</f>
        <v>0</v>
      </c>
      <c r="J1965">
        <f>MIN(E1965-I1965,G1965)</f>
        <v>0</v>
      </c>
      <c r="K1965">
        <f>MIN(E1965-I1965-J1965,H1965)</f>
        <v>0</v>
      </c>
      <c r="L1965">
        <f>E1965-I1965-J1965-K1965</f>
        <v>0</v>
      </c>
      <c r="M1965">
        <f>IF((I1965+J1965+(1-$W$36)*L1965)/$W$39&gt;=$W$38,1,0)</f>
        <v>0</v>
      </c>
      <c r="N1965">
        <f>IF(M1965=1,$W$37,$W$36)*L1965</f>
        <v>0</v>
      </c>
      <c r="O1965">
        <f>EXP(-$W$26*C1965)*I1965</f>
        <v>0</v>
      </c>
      <c r="P1965">
        <f>EXP(-$W$26*C1965)*J1965</f>
        <v>0</v>
      </c>
      <c r="Q1965">
        <f>EXP(-$W$26*C1965)*K1965</f>
        <v>0</v>
      </c>
      <c r="R1965">
        <f>EXP(-$W$26*C1965)*(L1965-N1965)</f>
        <v>0</v>
      </c>
      <c r="S1965">
        <f>EXP(-$W$26*C1965)*N1965</f>
        <v>0</v>
      </c>
      <c r="T1965">
        <f>EXP(-$W$26*C1965)*E1965</f>
        <v>0</v>
      </c>
    </row>
    <row r="1966" spans="1:20">
      <c r="A1966">
        <v>1957</v>
      </c>
      <c r="B1966">
        <f>RAND()</f>
        <v>0</v>
      </c>
      <c r="C1966">
        <f>IF(B1966&lt;$W$41,3,IF(B1966&lt;$W$41+$W$42,4,5))</f>
        <v>0</v>
      </c>
      <c r="D1966">
        <f>NORMSINV(RAND())</f>
        <v>0</v>
      </c>
      <c r="E1966">
        <f>$W$25*EXP(($W$26-$W$28-0.5*$W$27^2)*C1966+$W$27*SQRT(C1966)*D1966)</f>
        <v>0</v>
      </c>
      <c r="F1966">
        <f>$W$30*(1+$W$31)^C1966</f>
        <v>0</v>
      </c>
      <c r="G1966">
        <f>$W$32*(1+$W$33)^C1966</f>
        <v>0</v>
      </c>
      <c r="H1966">
        <f>$W$34*(1+$W$35)^C1966</f>
        <v>0</v>
      </c>
      <c r="I1966">
        <f>MIN(E1966,F1966)</f>
        <v>0</v>
      </c>
      <c r="J1966">
        <f>MIN(E1966-I1966,G1966)</f>
        <v>0</v>
      </c>
      <c r="K1966">
        <f>MIN(E1966-I1966-J1966,H1966)</f>
        <v>0</v>
      </c>
      <c r="L1966">
        <f>E1966-I1966-J1966-K1966</f>
        <v>0</v>
      </c>
      <c r="M1966">
        <f>IF((I1966+J1966+(1-$W$36)*L1966)/$W$39&gt;=$W$38,1,0)</f>
        <v>0</v>
      </c>
      <c r="N1966">
        <f>IF(M1966=1,$W$37,$W$36)*L1966</f>
        <v>0</v>
      </c>
      <c r="O1966">
        <f>EXP(-$W$26*C1966)*I1966</f>
        <v>0</v>
      </c>
      <c r="P1966">
        <f>EXP(-$W$26*C1966)*J1966</f>
        <v>0</v>
      </c>
      <c r="Q1966">
        <f>EXP(-$W$26*C1966)*K1966</f>
        <v>0</v>
      </c>
      <c r="R1966">
        <f>EXP(-$W$26*C1966)*(L1966-N1966)</f>
        <v>0</v>
      </c>
      <c r="S1966">
        <f>EXP(-$W$26*C1966)*N1966</f>
        <v>0</v>
      </c>
      <c r="T1966">
        <f>EXP(-$W$26*C1966)*E1966</f>
        <v>0</v>
      </c>
    </row>
    <row r="1967" spans="1:20">
      <c r="A1967">
        <v>1958</v>
      </c>
      <c r="B1967">
        <f>RAND()</f>
        <v>0</v>
      </c>
      <c r="C1967">
        <f>IF(B1967&lt;$W$41,3,IF(B1967&lt;$W$41+$W$42,4,5))</f>
        <v>0</v>
      </c>
      <c r="D1967">
        <f>NORMSINV(RAND())</f>
        <v>0</v>
      </c>
      <c r="E1967">
        <f>$W$25*EXP(($W$26-$W$28-0.5*$W$27^2)*C1967+$W$27*SQRT(C1967)*D1967)</f>
        <v>0</v>
      </c>
      <c r="F1967">
        <f>$W$30*(1+$W$31)^C1967</f>
        <v>0</v>
      </c>
      <c r="G1967">
        <f>$W$32*(1+$W$33)^C1967</f>
        <v>0</v>
      </c>
      <c r="H1967">
        <f>$W$34*(1+$W$35)^C1967</f>
        <v>0</v>
      </c>
      <c r="I1967">
        <f>MIN(E1967,F1967)</f>
        <v>0</v>
      </c>
      <c r="J1967">
        <f>MIN(E1967-I1967,G1967)</f>
        <v>0</v>
      </c>
      <c r="K1967">
        <f>MIN(E1967-I1967-J1967,H1967)</f>
        <v>0</v>
      </c>
      <c r="L1967">
        <f>E1967-I1967-J1967-K1967</f>
        <v>0</v>
      </c>
      <c r="M1967">
        <f>IF((I1967+J1967+(1-$W$36)*L1967)/$W$39&gt;=$W$38,1,0)</f>
        <v>0</v>
      </c>
      <c r="N1967">
        <f>IF(M1967=1,$W$37,$W$36)*L1967</f>
        <v>0</v>
      </c>
      <c r="O1967">
        <f>EXP(-$W$26*C1967)*I1967</f>
        <v>0</v>
      </c>
      <c r="P1967">
        <f>EXP(-$W$26*C1967)*J1967</f>
        <v>0</v>
      </c>
      <c r="Q1967">
        <f>EXP(-$W$26*C1967)*K1967</f>
        <v>0</v>
      </c>
      <c r="R1967">
        <f>EXP(-$W$26*C1967)*(L1967-N1967)</f>
        <v>0</v>
      </c>
      <c r="S1967">
        <f>EXP(-$W$26*C1967)*N1967</f>
        <v>0</v>
      </c>
      <c r="T1967">
        <f>EXP(-$W$26*C1967)*E1967</f>
        <v>0</v>
      </c>
    </row>
    <row r="1968" spans="1:20">
      <c r="A1968">
        <v>1959</v>
      </c>
      <c r="B1968">
        <f>RAND()</f>
        <v>0</v>
      </c>
      <c r="C1968">
        <f>IF(B1968&lt;$W$41,3,IF(B1968&lt;$W$41+$W$42,4,5))</f>
        <v>0</v>
      </c>
      <c r="D1968">
        <f>NORMSINV(RAND())</f>
        <v>0</v>
      </c>
      <c r="E1968">
        <f>$W$25*EXP(($W$26-$W$28-0.5*$W$27^2)*C1968+$W$27*SQRT(C1968)*D1968)</f>
        <v>0</v>
      </c>
      <c r="F1968">
        <f>$W$30*(1+$W$31)^C1968</f>
        <v>0</v>
      </c>
      <c r="G1968">
        <f>$W$32*(1+$W$33)^C1968</f>
        <v>0</v>
      </c>
      <c r="H1968">
        <f>$W$34*(1+$W$35)^C1968</f>
        <v>0</v>
      </c>
      <c r="I1968">
        <f>MIN(E1968,F1968)</f>
        <v>0</v>
      </c>
      <c r="J1968">
        <f>MIN(E1968-I1968,G1968)</f>
        <v>0</v>
      </c>
      <c r="K1968">
        <f>MIN(E1968-I1968-J1968,H1968)</f>
        <v>0</v>
      </c>
      <c r="L1968">
        <f>E1968-I1968-J1968-K1968</f>
        <v>0</v>
      </c>
      <c r="M1968">
        <f>IF((I1968+J1968+(1-$W$36)*L1968)/$W$39&gt;=$W$38,1,0)</f>
        <v>0</v>
      </c>
      <c r="N1968">
        <f>IF(M1968=1,$W$37,$W$36)*L1968</f>
        <v>0</v>
      </c>
      <c r="O1968">
        <f>EXP(-$W$26*C1968)*I1968</f>
        <v>0</v>
      </c>
      <c r="P1968">
        <f>EXP(-$W$26*C1968)*J1968</f>
        <v>0</v>
      </c>
      <c r="Q1968">
        <f>EXP(-$W$26*C1968)*K1968</f>
        <v>0</v>
      </c>
      <c r="R1968">
        <f>EXP(-$W$26*C1968)*(L1968-N1968)</f>
        <v>0</v>
      </c>
      <c r="S1968">
        <f>EXP(-$W$26*C1968)*N1968</f>
        <v>0</v>
      </c>
      <c r="T1968">
        <f>EXP(-$W$26*C1968)*E1968</f>
        <v>0</v>
      </c>
    </row>
    <row r="1969" spans="1:20">
      <c r="A1969">
        <v>1960</v>
      </c>
      <c r="B1969">
        <f>RAND()</f>
        <v>0</v>
      </c>
      <c r="C1969">
        <f>IF(B1969&lt;$W$41,3,IF(B1969&lt;$W$41+$W$42,4,5))</f>
        <v>0</v>
      </c>
      <c r="D1969">
        <f>NORMSINV(RAND())</f>
        <v>0</v>
      </c>
      <c r="E1969">
        <f>$W$25*EXP(($W$26-$W$28-0.5*$W$27^2)*C1969+$W$27*SQRT(C1969)*D1969)</f>
        <v>0</v>
      </c>
      <c r="F1969">
        <f>$W$30*(1+$W$31)^C1969</f>
        <v>0</v>
      </c>
      <c r="G1969">
        <f>$W$32*(1+$W$33)^C1969</f>
        <v>0</v>
      </c>
      <c r="H1969">
        <f>$W$34*(1+$W$35)^C1969</f>
        <v>0</v>
      </c>
      <c r="I1969">
        <f>MIN(E1969,F1969)</f>
        <v>0</v>
      </c>
      <c r="J1969">
        <f>MIN(E1969-I1969,G1969)</f>
        <v>0</v>
      </c>
      <c r="K1969">
        <f>MIN(E1969-I1969-J1969,H1969)</f>
        <v>0</v>
      </c>
      <c r="L1969">
        <f>E1969-I1969-J1969-K1969</f>
        <v>0</v>
      </c>
      <c r="M1969">
        <f>IF((I1969+J1969+(1-$W$36)*L1969)/$W$39&gt;=$W$38,1,0)</f>
        <v>0</v>
      </c>
      <c r="N1969">
        <f>IF(M1969=1,$W$37,$W$36)*L1969</f>
        <v>0</v>
      </c>
      <c r="O1969">
        <f>EXP(-$W$26*C1969)*I1969</f>
        <v>0</v>
      </c>
      <c r="P1969">
        <f>EXP(-$W$26*C1969)*J1969</f>
        <v>0</v>
      </c>
      <c r="Q1969">
        <f>EXP(-$W$26*C1969)*K1969</f>
        <v>0</v>
      </c>
      <c r="R1969">
        <f>EXP(-$W$26*C1969)*(L1969-N1969)</f>
        <v>0</v>
      </c>
      <c r="S1969">
        <f>EXP(-$W$26*C1969)*N1969</f>
        <v>0</v>
      </c>
      <c r="T1969">
        <f>EXP(-$W$26*C1969)*E1969</f>
        <v>0</v>
      </c>
    </row>
    <row r="1970" spans="1:20">
      <c r="A1970">
        <v>1961</v>
      </c>
      <c r="B1970">
        <f>RAND()</f>
        <v>0</v>
      </c>
      <c r="C1970">
        <f>IF(B1970&lt;$W$41,3,IF(B1970&lt;$W$41+$W$42,4,5))</f>
        <v>0</v>
      </c>
      <c r="D1970">
        <f>NORMSINV(RAND())</f>
        <v>0</v>
      </c>
      <c r="E1970">
        <f>$W$25*EXP(($W$26-$W$28-0.5*$W$27^2)*C1970+$W$27*SQRT(C1970)*D1970)</f>
        <v>0</v>
      </c>
      <c r="F1970">
        <f>$W$30*(1+$W$31)^C1970</f>
        <v>0</v>
      </c>
      <c r="G1970">
        <f>$W$32*(1+$W$33)^C1970</f>
        <v>0</v>
      </c>
      <c r="H1970">
        <f>$W$34*(1+$W$35)^C1970</f>
        <v>0</v>
      </c>
      <c r="I1970">
        <f>MIN(E1970,F1970)</f>
        <v>0</v>
      </c>
      <c r="J1970">
        <f>MIN(E1970-I1970,G1970)</f>
        <v>0</v>
      </c>
      <c r="K1970">
        <f>MIN(E1970-I1970-J1970,H1970)</f>
        <v>0</v>
      </c>
      <c r="L1970">
        <f>E1970-I1970-J1970-K1970</f>
        <v>0</v>
      </c>
      <c r="M1970">
        <f>IF((I1970+J1970+(1-$W$36)*L1970)/$W$39&gt;=$W$38,1,0)</f>
        <v>0</v>
      </c>
      <c r="N1970">
        <f>IF(M1970=1,$W$37,$W$36)*L1970</f>
        <v>0</v>
      </c>
      <c r="O1970">
        <f>EXP(-$W$26*C1970)*I1970</f>
        <v>0</v>
      </c>
      <c r="P1970">
        <f>EXP(-$W$26*C1970)*J1970</f>
        <v>0</v>
      </c>
      <c r="Q1970">
        <f>EXP(-$W$26*C1970)*K1970</f>
        <v>0</v>
      </c>
      <c r="R1970">
        <f>EXP(-$W$26*C1970)*(L1970-N1970)</f>
        <v>0</v>
      </c>
      <c r="S1970">
        <f>EXP(-$W$26*C1970)*N1970</f>
        <v>0</v>
      </c>
      <c r="T1970">
        <f>EXP(-$W$26*C1970)*E1970</f>
        <v>0</v>
      </c>
    </row>
    <row r="1971" spans="1:20">
      <c r="A1971">
        <v>1962</v>
      </c>
      <c r="B1971">
        <f>RAND()</f>
        <v>0</v>
      </c>
      <c r="C1971">
        <f>IF(B1971&lt;$W$41,3,IF(B1971&lt;$W$41+$W$42,4,5))</f>
        <v>0</v>
      </c>
      <c r="D1971">
        <f>NORMSINV(RAND())</f>
        <v>0</v>
      </c>
      <c r="E1971">
        <f>$W$25*EXP(($W$26-$W$28-0.5*$W$27^2)*C1971+$W$27*SQRT(C1971)*D1971)</f>
        <v>0</v>
      </c>
      <c r="F1971">
        <f>$W$30*(1+$W$31)^C1971</f>
        <v>0</v>
      </c>
      <c r="G1971">
        <f>$W$32*(1+$W$33)^C1971</f>
        <v>0</v>
      </c>
      <c r="H1971">
        <f>$W$34*(1+$W$35)^C1971</f>
        <v>0</v>
      </c>
      <c r="I1971">
        <f>MIN(E1971,F1971)</f>
        <v>0</v>
      </c>
      <c r="J1971">
        <f>MIN(E1971-I1971,G1971)</f>
        <v>0</v>
      </c>
      <c r="K1971">
        <f>MIN(E1971-I1971-J1971,H1971)</f>
        <v>0</v>
      </c>
      <c r="L1971">
        <f>E1971-I1971-J1971-K1971</f>
        <v>0</v>
      </c>
      <c r="M1971">
        <f>IF((I1971+J1971+(1-$W$36)*L1971)/$W$39&gt;=$W$38,1,0)</f>
        <v>0</v>
      </c>
      <c r="N1971">
        <f>IF(M1971=1,$W$37,$W$36)*L1971</f>
        <v>0</v>
      </c>
      <c r="O1971">
        <f>EXP(-$W$26*C1971)*I1971</f>
        <v>0</v>
      </c>
      <c r="P1971">
        <f>EXP(-$W$26*C1971)*J1971</f>
        <v>0</v>
      </c>
      <c r="Q1971">
        <f>EXP(-$W$26*C1971)*K1971</f>
        <v>0</v>
      </c>
      <c r="R1971">
        <f>EXP(-$W$26*C1971)*(L1971-N1971)</f>
        <v>0</v>
      </c>
      <c r="S1971">
        <f>EXP(-$W$26*C1971)*N1971</f>
        <v>0</v>
      </c>
      <c r="T1971">
        <f>EXP(-$W$26*C1971)*E1971</f>
        <v>0</v>
      </c>
    </row>
    <row r="1972" spans="1:20">
      <c r="A1972">
        <v>1963</v>
      </c>
      <c r="B1972">
        <f>RAND()</f>
        <v>0</v>
      </c>
      <c r="C1972">
        <f>IF(B1972&lt;$W$41,3,IF(B1972&lt;$W$41+$W$42,4,5))</f>
        <v>0</v>
      </c>
      <c r="D1972">
        <f>NORMSINV(RAND())</f>
        <v>0</v>
      </c>
      <c r="E1972">
        <f>$W$25*EXP(($W$26-$W$28-0.5*$W$27^2)*C1972+$W$27*SQRT(C1972)*D1972)</f>
        <v>0</v>
      </c>
      <c r="F1972">
        <f>$W$30*(1+$W$31)^C1972</f>
        <v>0</v>
      </c>
      <c r="G1972">
        <f>$W$32*(1+$W$33)^C1972</f>
        <v>0</v>
      </c>
      <c r="H1972">
        <f>$W$34*(1+$W$35)^C1972</f>
        <v>0</v>
      </c>
      <c r="I1972">
        <f>MIN(E1972,F1972)</f>
        <v>0</v>
      </c>
      <c r="J1972">
        <f>MIN(E1972-I1972,G1972)</f>
        <v>0</v>
      </c>
      <c r="K1972">
        <f>MIN(E1972-I1972-J1972,H1972)</f>
        <v>0</v>
      </c>
      <c r="L1972">
        <f>E1972-I1972-J1972-K1972</f>
        <v>0</v>
      </c>
      <c r="M1972">
        <f>IF((I1972+J1972+(1-$W$36)*L1972)/$W$39&gt;=$W$38,1,0)</f>
        <v>0</v>
      </c>
      <c r="N1972">
        <f>IF(M1972=1,$W$37,$W$36)*L1972</f>
        <v>0</v>
      </c>
      <c r="O1972">
        <f>EXP(-$W$26*C1972)*I1972</f>
        <v>0</v>
      </c>
      <c r="P1972">
        <f>EXP(-$W$26*C1972)*J1972</f>
        <v>0</v>
      </c>
      <c r="Q1972">
        <f>EXP(-$W$26*C1972)*K1972</f>
        <v>0</v>
      </c>
      <c r="R1972">
        <f>EXP(-$W$26*C1972)*(L1972-N1972)</f>
        <v>0</v>
      </c>
      <c r="S1972">
        <f>EXP(-$W$26*C1972)*N1972</f>
        <v>0</v>
      </c>
      <c r="T1972">
        <f>EXP(-$W$26*C1972)*E1972</f>
        <v>0</v>
      </c>
    </row>
    <row r="1973" spans="1:20">
      <c r="A1973">
        <v>1964</v>
      </c>
      <c r="B1973">
        <f>RAND()</f>
        <v>0</v>
      </c>
      <c r="C1973">
        <f>IF(B1973&lt;$W$41,3,IF(B1973&lt;$W$41+$W$42,4,5))</f>
        <v>0</v>
      </c>
      <c r="D1973">
        <f>NORMSINV(RAND())</f>
        <v>0</v>
      </c>
      <c r="E1973">
        <f>$W$25*EXP(($W$26-$W$28-0.5*$W$27^2)*C1973+$W$27*SQRT(C1973)*D1973)</f>
        <v>0</v>
      </c>
      <c r="F1973">
        <f>$W$30*(1+$W$31)^C1973</f>
        <v>0</v>
      </c>
      <c r="G1973">
        <f>$W$32*(1+$W$33)^C1973</f>
        <v>0</v>
      </c>
      <c r="H1973">
        <f>$W$34*(1+$W$35)^C1973</f>
        <v>0</v>
      </c>
      <c r="I1973">
        <f>MIN(E1973,F1973)</f>
        <v>0</v>
      </c>
      <c r="J1973">
        <f>MIN(E1973-I1973,G1973)</f>
        <v>0</v>
      </c>
      <c r="K1973">
        <f>MIN(E1973-I1973-J1973,H1973)</f>
        <v>0</v>
      </c>
      <c r="L1973">
        <f>E1973-I1973-J1973-K1973</f>
        <v>0</v>
      </c>
      <c r="M1973">
        <f>IF((I1973+J1973+(1-$W$36)*L1973)/$W$39&gt;=$W$38,1,0)</f>
        <v>0</v>
      </c>
      <c r="N1973">
        <f>IF(M1973=1,$W$37,$W$36)*L1973</f>
        <v>0</v>
      </c>
      <c r="O1973">
        <f>EXP(-$W$26*C1973)*I1973</f>
        <v>0</v>
      </c>
      <c r="P1973">
        <f>EXP(-$W$26*C1973)*J1973</f>
        <v>0</v>
      </c>
      <c r="Q1973">
        <f>EXP(-$W$26*C1973)*K1973</f>
        <v>0</v>
      </c>
      <c r="R1973">
        <f>EXP(-$W$26*C1973)*(L1973-N1973)</f>
        <v>0</v>
      </c>
      <c r="S1973">
        <f>EXP(-$W$26*C1973)*N1973</f>
        <v>0</v>
      </c>
      <c r="T1973">
        <f>EXP(-$W$26*C1973)*E1973</f>
        <v>0</v>
      </c>
    </row>
    <row r="1974" spans="1:20">
      <c r="A1974">
        <v>1965</v>
      </c>
      <c r="B1974">
        <f>RAND()</f>
        <v>0</v>
      </c>
      <c r="C1974">
        <f>IF(B1974&lt;$W$41,3,IF(B1974&lt;$W$41+$W$42,4,5))</f>
        <v>0</v>
      </c>
      <c r="D1974">
        <f>NORMSINV(RAND())</f>
        <v>0</v>
      </c>
      <c r="E1974">
        <f>$W$25*EXP(($W$26-$W$28-0.5*$W$27^2)*C1974+$W$27*SQRT(C1974)*D1974)</f>
        <v>0</v>
      </c>
      <c r="F1974">
        <f>$W$30*(1+$W$31)^C1974</f>
        <v>0</v>
      </c>
      <c r="G1974">
        <f>$W$32*(1+$W$33)^C1974</f>
        <v>0</v>
      </c>
      <c r="H1974">
        <f>$W$34*(1+$W$35)^C1974</f>
        <v>0</v>
      </c>
      <c r="I1974">
        <f>MIN(E1974,F1974)</f>
        <v>0</v>
      </c>
      <c r="J1974">
        <f>MIN(E1974-I1974,G1974)</f>
        <v>0</v>
      </c>
      <c r="K1974">
        <f>MIN(E1974-I1974-J1974,H1974)</f>
        <v>0</v>
      </c>
      <c r="L1974">
        <f>E1974-I1974-J1974-K1974</f>
        <v>0</v>
      </c>
      <c r="M1974">
        <f>IF((I1974+J1974+(1-$W$36)*L1974)/$W$39&gt;=$W$38,1,0)</f>
        <v>0</v>
      </c>
      <c r="N1974">
        <f>IF(M1974=1,$W$37,$W$36)*L1974</f>
        <v>0</v>
      </c>
      <c r="O1974">
        <f>EXP(-$W$26*C1974)*I1974</f>
        <v>0</v>
      </c>
      <c r="P1974">
        <f>EXP(-$W$26*C1974)*J1974</f>
        <v>0</v>
      </c>
      <c r="Q1974">
        <f>EXP(-$W$26*C1974)*K1974</f>
        <v>0</v>
      </c>
      <c r="R1974">
        <f>EXP(-$W$26*C1974)*(L1974-N1974)</f>
        <v>0</v>
      </c>
      <c r="S1974">
        <f>EXP(-$W$26*C1974)*N1974</f>
        <v>0</v>
      </c>
      <c r="T1974">
        <f>EXP(-$W$26*C1974)*E1974</f>
        <v>0</v>
      </c>
    </row>
    <row r="1975" spans="1:20">
      <c r="A1975">
        <v>1966</v>
      </c>
      <c r="B1975">
        <f>RAND()</f>
        <v>0</v>
      </c>
      <c r="C1975">
        <f>IF(B1975&lt;$W$41,3,IF(B1975&lt;$W$41+$W$42,4,5))</f>
        <v>0</v>
      </c>
      <c r="D1975">
        <f>NORMSINV(RAND())</f>
        <v>0</v>
      </c>
      <c r="E1975">
        <f>$W$25*EXP(($W$26-$W$28-0.5*$W$27^2)*C1975+$W$27*SQRT(C1975)*D1975)</f>
        <v>0</v>
      </c>
      <c r="F1975">
        <f>$W$30*(1+$W$31)^C1975</f>
        <v>0</v>
      </c>
      <c r="G1975">
        <f>$W$32*(1+$W$33)^C1975</f>
        <v>0</v>
      </c>
      <c r="H1975">
        <f>$W$34*(1+$W$35)^C1975</f>
        <v>0</v>
      </c>
      <c r="I1975">
        <f>MIN(E1975,F1975)</f>
        <v>0</v>
      </c>
      <c r="J1975">
        <f>MIN(E1975-I1975,G1975)</f>
        <v>0</v>
      </c>
      <c r="K1975">
        <f>MIN(E1975-I1975-J1975,H1975)</f>
        <v>0</v>
      </c>
      <c r="L1975">
        <f>E1975-I1975-J1975-K1975</f>
        <v>0</v>
      </c>
      <c r="M1975">
        <f>IF((I1975+J1975+(1-$W$36)*L1975)/$W$39&gt;=$W$38,1,0)</f>
        <v>0</v>
      </c>
      <c r="N1975">
        <f>IF(M1975=1,$W$37,$W$36)*L1975</f>
        <v>0</v>
      </c>
      <c r="O1975">
        <f>EXP(-$W$26*C1975)*I1975</f>
        <v>0</v>
      </c>
      <c r="P1975">
        <f>EXP(-$W$26*C1975)*J1975</f>
        <v>0</v>
      </c>
      <c r="Q1975">
        <f>EXP(-$W$26*C1975)*K1975</f>
        <v>0</v>
      </c>
      <c r="R1975">
        <f>EXP(-$W$26*C1975)*(L1975-N1975)</f>
        <v>0</v>
      </c>
      <c r="S1975">
        <f>EXP(-$W$26*C1975)*N1975</f>
        <v>0</v>
      </c>
      <c r="T1975">
        <f>EXP(-$W$26*C1975)*E1975</f>
        <v>0</v>
      </c>
    </row>
    <row r="1976" spans="1:20">
      <c r="A1976">
        <v>1967</v>
      </c>
      <c r="B1976">
        <f>RAND()</f>
        <v>0</v>
      </c>
      <c r="C1976">
        <f>IF(B1976&lt;$W$41,3,IF(B1976&lt;$W$41+$W$42,4,5))</f>
        <v>0</v>
      </c>
      <c r="D1976">
        <f>NORMSINV(RAND())</f>
        <v>0</v>
      </c>
      <c r="E1976">
        <f>$W$25*EXP(($W$26-$W$28-0.5*$W$27^2)*C1976+$W$27*SQRT(C1976)*D1976)</f>
        <v>0</v>
      </c>
      <c r="F1976">
        <f>$W$30*(1+$W$31)^C1976</f>
        <v>0</v>
      </c>
      <c r="G1976">
        <f>$W$32*(1+$W$33)^C1976</f>
        <v>0</v>
      </c>
      <c r="H1976">
        <f>$W$34*(1+$W$35)^C1976</f>
        <v>0</v>
      </c>
      <c r="I1976">
        <f>MIN(E1976,F1976)</f>
        <v>0</v>
      </c>
      <c r="J1976">
        <f>MIN(E1976-I1976,G1976)</f>
        <v>0</v>
      </c>
      <c r="K1976">
        <f>MIN(E1976-I1976-J1976,H1976)</f>
        <v>0</v>
      </c>
      <c r="L1976">
        <f>E1976-I1976-J1976-K1976</f>
        <v>0</v>
      </c>
      <c r="M1976">
        <f>IF((I1976+J1976+(1-$W$36)*L1976)/$W$39&gt;=$W$38,1,0)</f>
        <v>0</v>
      </c>
      <c r="N1976">
        <f>IF(M1976=1,$W$37,$W$36)*L1976</f>
        <v>0</v>
      </c>
      <c r="O1976">
        <f>EXP(-$W$26*C1976)*I1976</f>
        <v>0</v>
      </c>
      <c r="P1976">
        <f>EXP(-$W$26*C1976)*J1976</f>
        <v>0</v>
      </c>
      <c r="Q1976">
        <f>EXP(-$W$26*C1976)*K1976</f>
        <v>0</v>
      </c>
      <c r="R1976">
        <f>EXP(-$W$26*C1976)*(L1976-N1976)</f>
        <v>0</v>
      </c>
      <c r="S1976">
        <f>EXP(-$W$26*C1976)*N1976</f>
        <v>0</v>
      </c>
      <c r="T1976">
        <f>EXP(-$W$26*C1976)*E1976</f>
        <v>0</v>
      </c>
    </row>
    <row r="1977" spans="1:20">
      <c r="A1977">
        <v>1968</v>
      </c>
      <c r="B1977">
        <f>RAND()</f>
        <v>0</v>
      </c>
      <c r="C1977">
        <f>IF(B1977&lt;$W$41,3,IF(B1977&lt;$W$41+$W$42,4,5))</f>
        <v>0</v>
      </c>
      <c r="D1977">
        <f>NORMSINV(RAND())</f>
        <v>0</v>
      </c>
      <c r="E1977">
        <f>$W$25*EXP(($W$26-$W$28-0.5*$W$27^2)*C1977+$W$27*SQRT(C1977)*D1977)</f>
        <v>0</v>
      </c>
      <c r="F1977">
        <f>$W$30*(1+$W$31)^C1977</f>
        <v>0</v>
      </c>
      <c r="G1977">
        <f>$W$32*(1+$W$33)^C1977</f>
        <v>0</v>
      </c>
      <c r="H1977">
        <f>$W$34*(1+$W$35)^C1977</f>
        <v>0</v>
      </c>
      <c r="I1977">
        <f>MIN(E1977,F1977)</f>
        <v>0</v>
      </c>
      <c r="J1977">
        <f>MIN(E1977-I1977,G1977)</f>
        <v>0</v>
      </c>
      <c r="K1977">
        <f>MIN(E1977-I1977-J1977,H1977)</f>
        <v>0</v>
      </c>
      <c r="L1977">
        <f>E1977-I1977-J1977-K1977</f>
        <v>0</v>
      </c>
      <c r="M1977">
        <f>IF((I1977+J1977+(1-$W$36)*L1977)/$W$39&gt;=$W$38,1,0)</f>
        <v>0</v>
      </c>
      <c r="N1977">
        <f>IF(M1977=1,$W$37,$W$36)*L1977</f>
        <v>0</v>
      </c>
      <c r="O1977">
        <f>EXP(-$W$26*C1977)*I1977</f>
        <v>0</v>
      </c>
      <c r="P1977">
        <f>EXP(-$W$26*C1977)*J1977</f>
        <v>0</v>
      </c>
      <c r="Q1977">
        <f>EXP(-$W$26*C1977)*K1977</f>
        <v>0</v>
      </c>
      <c r="R1977">
        <f>EXP(-$W$26*C1977)*(L1977-N1977)</f>
        <v>0</v>
      </c>
      <c r="S1977">
        <f>EXP(-$W$26*C1977)*N1977</f>
        <v>0</v>
      </c>
      <c r="T1977">
        <f>EXP(-$W$26*C1977)*E1977</f>
        <v>0</v>
      </c>
    </row>
    <row r="1978" spans="1:20">
      <c r="A1978">
        <v>1969</v>
      </c>
      <c r="B1978">
        <f>RAND()</f>
        <v>0</v>
      </c>
      <c r="C1978">
        <f>IF(B1978&lt;$W$41,3,IF(B1978&lt;$W$41+$W$42,4,5))</f>
        <v>0</v>
      </c>
      <c r="D1978">
        <f>NORMSINV(RAND())</f>
        <v>0</v>
      </c>
      <c r="E1978">
        <f>$W$25*EXP(($W$26-$W$28-0.5*$W$27^2)*C1978+$W$27*SQRT(C1978)*D1978)</f>
        <v>0</v>
      </c>
      <c r="F1978">
        <f>$W$30*(1+$W$31)^C1978</f>
        <v>0</v>
      </c>
      <c r="G1978">
        <f>$W$32*(1+$W$33)^C1978</f>
        <v>0</v>
      </c>
      <c r="H1978">
        <f>$W$34*(1+$W$35)^C1978</f>
        <v>0</v>
      </c>
      <c r="I1978">
        <f>MIN(E1978,F1978)</f>
        <v>0</v>
      </c>
      <c r="J1978">
        <f>MIN(E1978-I1978,G1978)</f>
        <v>0</v>
      </c>
      <c r="K1978">
        <f>MIN(E1978-I1978-J1978,H1978)</f>
        <v>0</v>
      </c>
      <c r="L1978">
        <f>E1978-I1978-J1978-K1978</f>
        <v>0</v>
      </c>
      <c r="M1978">
        <f>IF((I1978+J1978+(1-$W$36)*L1978)/$W$39&gt;=$W$38,1,0)</f>
        <v>0</v>
      </c>
      <c r="N1978">
        <f>IF(M1978=1,$W$37,$W$36)*L1978</f>
        <v>0</v>
      </c>
      <c r="O1978">
        <f>EXP(-$W$26*C1978)*I1978</f>
        <v>0</v>
      </c>
      <c r="P1978">
        <f>EXP(-$W$26*C1978)*J1978</f>
        <v>0</v>
      </c>
      <c r="Q1978">
        <f>EXP(-$W$26*C1978)*K1978</f>
        <v>0</v>
      </c>
      <c r="R1978">
        <f>EXP(-$W$26*C1978)*(L1978-N1978)</f>
        <v>0</v>
      </c>
      <c r="S1978">
        <f>EXP(-$W$26*C1978)*N1978</f>
        <v>0</v>
      </c>
      <c r="T1978">
        <f>EXP(-$W$26*C1978)*E1978</f>
        <v>0</v>
      </c>
    </row>
    <row r="1979" spans="1:20">
      <c r="A1979">
        <v>1970</v>
      </c>
      <c r="B1979">
        <f>RAND()</f>
        <v>0</v>
      </c>
      <c r="C1979">
        <f>IF(B1979&lt;$W$41,3,IF(B1979&lt;$W$41+$W$42,4,5))</f>
        <v>0</v>
      </c>
      <c r="D1979">
        <f>NORMSINV(RAND())</f>
        <v>0</v>
      </c>
      <c r="E1979">
        <f>$W$25*EXP(($W$26-$W$28-0.5*$W$27^2)*C1979+$W$27*SQRT(C1979)*D1979)</f>
        <v>0</v>
      </c>
      <c r="F1979">
        <f>$W$30*(1+$W$31)^C1979</f>
        <v>0</v>
      </c>
      <c r="G1979">
        <f>$W$32*(1+$W$33)^C1979</f>
        <v>0</v>
      </c>
      <c r="H1979">
        <f>$W$34*(1+$W$35)^C1979</f>
        <v>0</v>
      </c>
      <c r="I1979">
        <f>MIN(E1979,F1979)</f>
        <v>0</v>
      </c>
      <c r="J1979">
        <f>MIN(E1979-I1979,G1979)</f>
        <v>0</v>
      </c>
      <c r="K1979">
        <f>MIN(E1979-I1979-J1979,H1979)</f>
        <v>0</v>
      </c>
      <c r="L1979">
        <f>E1979-I1979-J1979-K1979</f>
        <v>0</v>
      </c>
      <c r="M1979">
        <f>IF((I1979+J1979+(1-$W$36)*L1979)/$W$39&gt;=$W$38,1,0)</f>
        <v>0</v>
      </c>
      <c r="N1979">
        <f>IF(M1979=1,$W$37,$W$36)*L1979</f>
        <v>0</v>
      </c>
      <c r="O1979">
        <f>EXP(-$W$26*C1979)*I1979</f>
        <v>0</v>
      </c>
      <c r="P1979">
        <f>EXP(-$W$26*C1979)*J1979</f>
        <v>0</v>
      </c>
      <c r="Q1979">
        <f>EXP(-$W$26*C1979)*K1979</f>
        <v>0</v>
      </c>
      <c r="R1979">
        <f>EXP(-$W$26*C1979)*(L1979-N1979)</f>
        <v>0</v>
      </c>
      <c r="S1979">
        <f>EXP(-$W$26*C1979)*N1979</f>
        <v>0</v>
      </c>
      <c r="T1979">
        <f>EXP(-$W$26*C1979)*E1979</f>
        <v>0</v>
      </c>
    </row>
    <row r="1980" spans="1:20">
      <c r="A1980">
        <v>1971</v>
      </c>
      <c r="B1980">
        <f>RAND()</f>
        <v>0</v>
      </c>
      <c r="C1980">
        <f>IF(B1980&lt;$W$41,3,IF(B1980&lt;$W$41+$W$42,4,5))</f>
        <v>0</v>
      </c>
      <c r="D1980">
        <f>NORMSINV(RAND())</f>
        <v>0</v>
      </c>
      <c r="E1980">
        <f>$W$25*EXP(($W$26-$W$28-0.5*$W$27^2)*C1980+$W$27*SQRT(C1980)*D1980)</f>
        <v>0</v>
      </c>
      <c r="F1980">
        <f>$W$30*(1+$W$31)^C1980</f>
        <v>0</v>
      </c>
      <c r="G1980">
        <f>$W$32*(1+$W$33)^C1980</f>
        <v>0</v>
      </c>
      <c r="H1980">
        <f>$W$34*(1+$W$35)^C1980</f>
        <v>0</v>
      </c>
      <c r="I1980">
        <f>MIN(E1980,F1980)</f>
        <v>0</v>
      </c>
      <c r="J1980">
        <f>MIN(E1980-I1980,G1980)</f>
        <v>0</v>
      </c>
      <c r="K1980">
        <f>MIN(E1980-I1980-J1980,H1980)</f>
        <v>0</v>
      </c>
      <c r="L1980">
        <f>E1980-I1980-J1980-K1980</f>
        <v>0</v>
      </c>
      <c r="M1980">
        <f>IF((I1980+J1980+(1-$W$36)*L1980)/$W$39&gt;=$W$38,1,0)</f>
        <v>0</v>
      </c>
      <c r="N1980">
        <f>IF(M1980=1,$W$37,$W$36)*L1980</f>
        <v>0</v>
      </c>
      <c r="O1980">
        <f>EXP(-$W$26*C1980)*I1980</f>
        <v>0</v>
      </c>
      <c r="P1980">
        <f>EXP(-$W$26*C1980)*J1980</f>
        <v>0</v>
      </c>
      <c r="Q1980">
        <f>EXP(-$W$26*C1980)*K1980</f>
        <v>0</v>
      </c>
      <c r="R1980">
        <f>EXP(-$W$26*C1980)*(L1980-N1980)</f>
        <v>0</v>
      </c>
      <c r="S1980">
        <f>EXP(-$W$26*C1980)*N1980</f>
        <v>0</v>
      </c>
      <c r="T1980">
        <f>EXP(-$W$26*C1980)*E1980</f>
        <v>0</v>
      </c>
    </row>
    <row r="1981" spans="1:20">
      <c r="A1981">
        <v>1972</v>
      </c>
      <c r="B1981">
        <f>RAND()</f>
        <v>0</v>
      </c>
      <c r="C1981">
        <f>IF(B1981&lt;$W$41,3,IF(B1981&lt;$W$41+$W$42,4,5))</f>
        <v>0</v>
      </c>
      <c r="D1981">
        <f>NORMSINV(RAND())</f>
        <v>0</v>
      </c>
      <c r="E1981">
        <f>$W$25*EXP(($W$26-$W$28-0.5*$W$27^2)*C1981+$W$27*SQRT(C1981)*D1981)</f>
        <v>0</v>
      </c>
      <c r="F1981">
        <f>$W$30*(1+$W$31)^C1981</f>
        <v>0</v>
      </c>
      <c r="G1981">
        <f>$W$32*(1+$W$33)^C1981</f>
        <v>0</v>
      </c>
      <c r="H1981">
        <f>$W$34*(1+$W$35)^C1981</f>
        <v>0</v>
      </c>
      <c r="I1981">
        <f>MIN(E1981,F1981)</f>
        <v>0</v>
      </c>
      <c r="J1981">
        <f>MIN(E1981-I1981,G1981)</f>
        <v>0</v>
      </c>
      <c r="K1981">
        <f>MIN(E1981-I1981-J1981,H1981)</f>
        <v>0</v>
      </c>
      <c r="L1981">
        <f>E1981-I1981-J1981-K1981</f>
        <v>0</v>
      </c>
      <c r="M1981">
        <f>IF((I1981+J1981+(1-$W$36)*L1981)/$W$39&gt;=$W$38,1,0)</f>
        <v>0</v>
      </c>
      <c r="N1981">
        <f>IF(M1981=1,$W$37,$W$36)*L1981</f>
        <v>0</v>
      </c>
      <c r="O1981">
        <f>EXP(-$W$26*C1981)*I1981</f>
        <v>0</v>
      </c>
      <c r="P1981">
        <f>EXP(-$W$26*C1981)*J1981</f>
        <v>0</v>
      </c>
      <c r="Q1981">
        <f>EXP(-$W$26*C1981)*K1981</f>
        <v>0</v>
      </c>
      <c r="R1981">
        <f>EXP(-$W$26*C1981)*(L1981-N1981)</f>
        <v>0</v>
      </c>
      <c r="S1981">
        <f>EXP(-$W$26*C1981)*N1981</f>
        <v>0</v>
      </c>
      <c r="T1981">
        <f>EXP(-$W$26*C1981)*E1981</f>
        <v>0</v>
      </c>
    </row>
    <row r="1982" spans="1:20">
      <c r="A1982">
        <v>1973</v>
      </c>
      <c r="B1982">
        <f>RAND()</f>
        <v>0</v>
      </c>
      <c r="C1982">
        <f>IF(B1982&lt;$W$41,3,IF(B1982&lt;$W$41+$W$42,4,5))</f>
        <v>0</v>
      </c>
      <c r="D1982">
        <f>NORMSINV(RAND())</f>
        <v>0</v>
      </c>
      <c r="E1982">
        <f>$W$25*EXP(($W$26-$W$28-0.5*$W$27^2)*C1982+$W$27*SQRT(C1982)*D1982)</f>
        <v>0</v>
      </c>
      <c r="F1982">
        <f>$W$30*(1+$W$31)^C1982</f>
        <v>0</v>
      </c>
      <c r="G1982">
        <f>$W$32*(1+$W$33)^C1982</f>
        <v>0</v>
      </c>
      <c r="H1982">
        <f>$W$34*(1+$W$35)^C1982</f>
        <v>0</v>
      </c>
      <c r="I1982">
        <f>MIN(E1982,F1982)</f>
        <v>0</v>
      </c>
      <c r="J1982">
        <f>MIN(E1982-I1982,G1982)</f>
        <v>0</v>
      </c>
      <c r="K1982">
        <f>MIN(E1982-I1982-J1982,H1982)</f>
        <v>0</v>
      </c>
      <c r="L1982">
        <f>E1982-I1982-J1982-K1982</f>
        <v>0</v>
      </c>
      <c r="M1982">
        <f>IF((I1982+J1982+(1-$W$36)*L1982)/$W$39&gt;=$W$38,1,0)</f>
        <v>0</v>
      </c>
      <c r="N1982">
        <f>IF(M1982=1,$W$37,$W$36)*L1982</f>
        <v>0</v>
      </c>
      <c r="O1982">
        <f>EXP(-$W$26*C1982)*I1982</f>
        <v>0</v>
      </c>
      <c r="P1982">
        <f>EXP(-$W$26*C1982)*J1982</f>
        <v>0</v>
      </c>
      <c r="Q1982">
        <f>EXP(-$W$26*C1982)*K1982</f>
        <v>0</v>
      </c>
      <c r="R1982">
        <f>EXP(-$W$26*C1982)*(L1982-N1982)</f>
        <v>0</v>
      </c>
      <c r="S1982">
        <f>EXP(-$W$26*C1982)*N1982</f>
        <v>0</v>
      </c>
      <c r="T1982">
        <f>EXP(-$W$26*C1982)*E1982</f>
        <v>0</v>
      </c>
    </row>
    <row r="1983" spans="1:20">
      <c r="A1983">
        <v>1974</v>
      </c>
      <c r="B1983">
        <f>RAND()</f>
        <v>0</v>
      </c>
      <c r="C1983">
        <f>IF(B1983&lt;$W$41,3,IF(B1983&lt;$W$41+$W$42,4,5))</f>
        <v>0</v>
      </c>
      <c r="D1983">
        <f>NORMSINV(RAND())</f>
        <v>0</v>
      </c>
      <c r="E1983">
        <f>$W$25*EXP(($W$26-$W$28-0.5*$W$27^2)*C1983+$W$27*SQRT(C1983)*D1983)</f>
        <v>0</v>
      </c>
      <c r="F1983">
        <f>$W$30*(1+$W$31)^C1983</f>
        <v>0</v>
      </c>
      <c r="G1983">
        <f>$W$32*(1+$W$33)^C1983</f>
        <v>0</v>
      </c>
      <c r="H1983">
        <f>$W$34*(1+$W$35)^C1983</f>
        <v>0</v>
      </c>
      <c r="I1983">
        <f>MIN(E1983,F1983)</f>
        <v>0</v>
      </c>
      <c r="J1983">
        <f>MIN(E1983-I1983,G1983)</f>
        <v>0</v>
      </c>
      <c r="K1983">
        <f>MIN(E1983-I1983-J1983,H1983)</f>
        <v>0</v>
      </c>
      <c r="L1983">
        <f>E1983-I1983-J1983-K1983</f>
        <v>0</v>
      </c>
      <c r="M1983">
        <f>IF((I1983+J1983+(1-$W$36)*L1983)/$W$39&gt;=$W$38,1,0)</f>
        <v>0</v>
      </c>
      <c r="N1983">
        <f>IF(M1983=1,$W$37,$W$36)*L1983</f>
        <v>0</v>
      </c>
      <c r="O1983">
        <f>EXP(-$W$26*C1983)*I1983</f>
        <v>0</v>
      </c>
      <c r="P1983">
        <f>EXP(-$W$26*C1983)*J1983</f>
        <v>0</v>
      </c>
      <c r="Q1983">
        <f>EXP(-$W$26*C1983)*K1983</f>
        <v>0</v>
      </c>
      <c r="R1983">
        <f>EXP(-$W$26*C1983)*(L1983-N1983)</f>
        <v>0</v>
      </c>
      <c r="S1983">
        <f>EXP(-$W$26*C1983)*N1983</f>
        <v>0</v>
      </c>
      <c r="T1983">
        <f>EXP(-$W$26*C1983)*E1983</f>
        <v>0</v>
      </c>
    </row>
    <row r="1984" spans="1:20">
      <c r="A1984">
        <v>1975</v>
      </c>
      <c r="B1984">
        <f>RAND()</f>
        <v>0</v>
      </c>
      <c r="C1984">
        <f>IF(B1984&lt;$W$41,3,IF(B1984&lt;$W$41+$W$42,4,5))</f>
        <v>0</v>
      </c>
      <c r="D1984">
        <f>NORMSINV(RAND())</f>
        <v>0</v>
      </c>
      <c r="E1984">
        <f>$W$25*EXP(($W$26-$W$28-0.5*$W$27^2)*C1984+$W$27*SQRT(C1984)*D1984)</f>
        <v>0</v>
      </c>
      <c r="F1984">
        <f>$W$30*(1+$W$31)^C1984</f>
        <v>0</v>
      </c>
      <c r="G1984">
        <f>$W$32*(1+$W$33)^C1984</f>
        <v>0</v>
      </c>
      <c r="H1984">
        <f>$W$34*(1+$W$35)^C1984</f>
        <v>0</v>
      </c>
      <c r="I1984">
        <f>MIN(E1984,F1984)</f>
        <v>0</v>
      </c>
      <c r="J1984">
        <f>MIN(E1984-I1984,G1984)</f>
        <v>0</v>
      </c>
      <c r="K1984">
        <f>MIN(E1984-I1984-J1984,H1984)</f>
        <v>0</v>
      </c>
      <c r="L1984">
        <f>E1984-I1984-J1984-K1984</f>
        <v>0</v>
      </c>
      <c r="M1984">
        <f>IF((I1984+J1984+(1-$W$36)*L1984)/$W$39&gt;=$W$38,1,0)</f>
        <v>0</v>
      </c>
      <c r="N1984">
        <f>IF(M1984=1,$W$37,$W$36)*L1984</f>
        <v>0</v>
      </c>
      <c r="O1984">
        <f>EXP(-$W$26*C1984)*I1984</f>
        <v>0</v>
      </c>
      <c r="P1984">
        <f>EXP(-$W$26*C1984)*J1984</f>
        <v>0</v>
      </c>
      <c r="Q1984">
        <f>EXP(-$W$26*C1984)*K1984</f>
        <v>0</v>
      </c>
      <c r="R1984">
        <f>EXP(-$W$26*C1984)*(L1984-N1984)</f>
        <v>0</v>
      </c>
      <c r="S1984">
        <f>EXP(-$W$26*C1984)*N1984</f>
        <v>0</v>
      </c>
      <c r="T1984">
        <f>EXP(-$W$26*C1984)*E1984</f>
        <v>0</v>
      </c>
    </row>
    <row r="1985" spans="1:20">
      <c r="A1985">
        <v>1976</v>
      </c>
      <c r="B1985">
        <f>RAND()</f>
        <v>0</v>
      </c>
      <c r="C1985">
        <f>IF(B1985&lt;$W$41,3,IF(B1985&lt;$W$41+$W$42,4,5))</f>
        <v>0</v>
      </c>
      <c r="D1985">
        <f>NORMSINV(RAND())</f>
        <v>0</v>
      </c>
      <c r="E1985">
        <f>$W$25*EXP(($W$26-$W$28-0.5*$W$27^2)*C1985+$W$27*SQRT(C1985)*D1985)</f>
        <v>0</v>
      </c>
      <c r="F1985">
        <f>$W$30*(1+$W$31)^C1985</f>
        <v>0</v>
      </c>
      <c r="G1985">
        <f>$W$32*(1+$W$33)^C1985</f>
        <v>0</v>
      </c>
      <c r="H1985">
        <f>$W$34*(1+$W$35)^C1985</f>
        <v>0</v>
      </c>
      <c r="I1985">
        <f>MIN(E1985,F1985)</f>
        <v>0</v>
      </c>
      <c r="J1985">
        <f>MIN(E1985-I1985,G1985)</f>
        <v>0</v>
      </c>
      <c r="K1985">
        <f>MIN(E1985-I1985-J1985,H1985)</f>
        <v>0</v>
      </c>
      <c r="L1985">
        <f>E1985-I1985-J1985-K1985</f>
        <v>0</v>
      </c>
      <c r="M1985">
        <f>IF((I1985+J1985+(1-$W$36)*L1985)/$W$39&gt;=$W$38,1,0)</f>
        <v>0</v>
      </c>
      <c r="N1985">
        <f>IF(M1985=1,$W$37,$W$36)*L1985</f>
        <v>0</v>
      </c>
      <c r="O1985">
        <f>EXP(-$W$26*C1985)*I1985</f>
        <v>0</v>
      </c>
      <c r="P1985">
        <f>EXP(-$W$26*C1985)*J1985</f>
        <v>0</v>
      </c>
      <c r="Q1985">
        <f>EXP(-$W$26*C1985)*K1985</f>
        <v>0</v>
      </c>
      <c r="R1985">
        <f>EXP(-$W$26*C1985)*(L1985-N1985)</f>
        <v>0</v>
      </c>
      <c r="S1985">
        <f>EXP(-$W$26*C1985)*N1985</f>
        <v>0</v>
      </c>
      <c r="T1985">
        <f>EXP(-$W$26*C1985)*E1985</f>
        <v>0</v>
      </c>
    </row>
    <row r="1986" spans="1:20">
      <c r="A1986">
        <v>1977</v>
      </c>
      <c r="B1986">
        <f>RAND()</f>
        <v>0</v>
      </c>
      <c r="C1986">
        <f>IF(B1986&lt;$W$41,3,IF(B1986&lt;$W$41+$W$42,4,5))</f>
        <v>0</v>
      </c>
      <c r="D1986">
        <f>NORMSINV(RAND())</f>
        <v>0</v>
      </c>
      <c r="E1986">
        <f>$W$25*EXP(($W$26-$W$28-0.5*$W$27^2)*C1986+$W$27*SQRT(C1986)*D1986)</f>
        <v>0</v>
      </c>
      <c r="F1986">
        <f>$W$30*(1+$W$31)^C1986</f>
        <v>0</v>
      </c>
      <c r="G1986">
        <f>$W$32*(1+$W$33)^C1986</f>
        <v>0</v>
      </c>
      <c r="H1986">
        <f>$W$34*(1+$W$35)^C1986</f>
        <v>0</v>
      </c>
      <c r="I1986">
        <f>MIN(E1986,F1986)</f>
        <v>0</v>
      </c>
      <c r="J1986">
        <f>MIN(E1986-I1986,G1986)</f>
        <v>0</v>
      </c>
      <c r="K1986">
        <f>MIN(E1986-I1986-J1986,H1986)</f>
        <v>0</v>
      </c>
      <c r="L1986">
        <f>E1986-I1986-J1986-K1986</f>
        <v>0</v>
      </c>
      <c r="M1986">
        <f>IF((I1986+J1986+(1-$W$36)*L1986)/$W$39&gt;=$W$38,1,0)</f>
        <v>0</v>
      </c>
      <c r="N1986">
        <f>IF(M1986=1,$W$37,$W$36)*L1986</f>
        <v>0</v>
      </c>
      <c r="O1986">
        <f>EXP(-$W$26*C1986)*I1986</f>
        <v>0</v>
      </c>
      <c r="P1986">
        <f>EXP(-$W$26*C1986)*J1986</f>
        <v>0</v>
      </c>
      <c r="Q1986">
        <f>EXP(-$W$26*C1986)*K1986</f>
        <v>0</v>
      </c>
      <c r="R1986">
        <f>EXP(-$W$26*C1986)*(L1986-N1986)</f>
        <v>0</v>
      </c>
      <c r="S1986">
        <f>EXP(-$W$26*C1986)*N1986</f>
        <v>0</v>
      </c>
      <c r="T1986">
        <f>EXP(-$W$26*C1986)*E1986</f>
        <v>0</v>
      </c>
    </row>
    <row r="1987" spans="1:20">
      <c r="A1987">
        <v>1978</v>
      </c>
      <c r="B1987">
        <f>RAND()</f>
        <v>0</v>
      </c>
      <c r="C1987">
        <f>IF(B1987&lt;$W$41,3,IF(B1987&lt;$W$41+$W$42,4,5))</f>
        <v>0</v>
      </c>
      <c r="D1987">
        <f>NORMSINV(RAND())</f>
        <v>0</v>
      </c>
      <c r="E1987">
        <f>$W$25*EXP(($W$26-$W$28-0.5*$W$27^2)*C1987+$W$27*SQRT(C1987)*D1987)</f>
        <v>0</v>
      </c>
      <c r="F1987">
        <f>$W$30*(1+$W$31)^C1987</f>
        <v>0</v>
      </c>
      <c r="G1987">
        <f>$W$32*(1+$W$33)^C1987</f>
        <v>0</v>
      </c>
      <c r="H1987">
        <f>$W$34*(1+$W$35)^C1987</f>
        <v>0</v>
      </c>
      <c r="I1987">
        <f>MIN(E1987,F1987)</f>
        <v>0</v>
      </c>
      <c r="J1987">
        <f>MIN(E1987-I1987,G1987)</f>
        <v>0</v>
      </c>
      <c r="K1987">
        <f>MIN(E1987-I1987-J1987,H1987)</f>
        <v>0</v>
      </c>
      <c r="L1987">
        <f>E1987-I1987-J1987-K1987</f>
        <v>0</v>
      </c>
      <c r="M1987">
        <f>IF((I1987+J1987+(1-$W$36)*L1987)/$W$39&gt;=$W$38,1,0)</f>
        <v>0</v>
      </c>
      <c r="N1987">
        <f>IF(M1987=1,$W$37,$W$36)*L1987</f>
        <v>0</v>
      </c>
      <c r="O1987">
        <f>EXP(-$W$26*C1987)*I1987</f>
        <v>0</v>
      </c>
      <c r="P1987">
        <f>EXP(-$W$26*C1987)*J1987</f>
        <v>0</v>
      </c>
      <c r="Q1987">
        <f>EXP(-$W$26*C1987)*K1987</f>
        <v>0</v>
      </c>
      <c r="R1987">
        <f>EXP(-$W$26*C1987)*(L1987-N1987)</f>
        <v>0</v>
      </c>
      <c r="S1987">
        <f>EXP(-$W$26*C1987)*N1987</f>
        <v>0</v>
      </c>
      <c r="T1987">
        <f>EXP(-$W$26*C1987)*E1987</f>
        <v>0</v>
      </c>
    </row>
    <row r="1988" spans="1:20">
      <c r="A1988">
        <v>1979</v>
      </c>
      <c r="B1988">
        <f>RAND()</f>
        <v>0</v>
      </c>
      <c r="C1988">
        <f>IF(B1988&lt;$W$41,3,IF(B1988&lt;$W$41+$W$42,4,5))</f>
        <v>0</v>
      </c>
      <c r="D1988">
        <f>NORMSINV(RAND())</f>
        <v>0</v>
      </c>
      <c r="E1988">
        <f>$W$25*EXP(($W$26-$W$28-0.5*$W$27^2)*C1988+$W$27*SQRT(C1988)*D1988)</f>
        <v>0</v>
      </c>
      <c r="F1988">
        <f>$W$30*(1+$W$31)^C1988</f>
        <v>0</v>
      </c>
      <c r="G1988">
        <f>$W$32*(1+$W$33)^C1988</f>
        <v>0</v>
      </c>
      <c r="H1988">
        <f>$W$34*(1+$W$35)^C1988</f>
        <v>0</v>
      </c>
      <c r="I1988">
        <f>MIN(E1988,F1988)</f>
        <v>0</v>
      </c>
      <c r="J1988">
        <f>MIN(E1988-I1988,G1988)</f>
        <v>0</v>
      </c>
      <c r="K1988">
        <f>MIN(E1988-I1988-J1988,H1988)</f>
        <v>0</v>
      </c>
      <c r="L1988">
        <f>E1988-I1988-J1988-K1988</f>
        <v>0</v>
      </c>
      <c r="M1988">
        <f>IF((I1988+J1988+(1-$W$36)*L1988)/$W$39&gt;=$W$38,1,0)</f>
        <v>0</v>
      </c>
      <c r="N1988">
        <f>IF(M1988=1,$W$37,$W$36)*L1988</f>
        <v>0</v>
      </c>
      <c r="O1988">
        <f>EXP(-$W$26*C1988)*I1988</f>
        <v>0</v>
      </c>
      <c r="P1988">
        <f>EXP(-$W$26*C1988)*J1988</f>
        <v>0</v>
      </c>
      <c r="Q1988">
        <f>EXP(-$W$26*C1988)*K1988</f>
        <v>0</v>
      </c>
      <c r="R1988">
        <f>EXP(-$W$26*C1988)*(L1988-N1988)</f>
        <v>0</v>
      </c>
      <c r="S1988">
        <f>EXP(-$W$26*C1988)*N1988</f>
        <v>0</v>
      </c>
      <c r="T1988">
        <f>EXP(-$W$26*C1988)*E1988</f>
        <v>0</v>
      </c>
    </row>
    <row r="1989" spans="1:20">
      <c r="A1989">
        <v>1980</v>
      </c>
      <c r="B1989">
        <f>RAND()</f>
        <v>0</v>
      </c>
      <c r="C1989">
        <f>IF(B1989&lt;$W$41,3,IF(B1989&lt;$W$41+$W$42,4,5))</f>
        <v>0</v>
      </c>
      <c r="D1989">
        <f>NORMSINV(RAND())</f>
        <v>0</v>
      </c>
      <c r="E1989">
        <f>$W$25*EXP(($W$26-$W$28-0.5*$W$27^2)*C1989+$W$27*SQRT(C1989)*D1989)</f>
        <v>0</v>
      </c>
      <c r="F1989">
        <f>$W$30*(1+$W$31)^C1989</f>
        <v>0</v>
      </c>
      <c r="G1989">
        <f>$W$32*(1+$W$33)^C1989</f>
        <v>0</v>
      </c>
      <c r="H1989">
        <f>$W$34*(1+$W$35)^C1989</f>
        <v>0</v>
      </c>
      <c r="I1989">
        <f>MIN(E1989,F1989)</f>
        <v>0</v>
      </c>
      <c r="J1989">
        <f>MIN(E1989-I1989,G1989)</f>
        <v>0</v>
      </c>
      <c r="K1989">
        <f>MIN(E1989-I1989-J1989,H1989)</f>
        <v>0</v>
      </c>
      <c r="L1989">
        <f>E1989-I1989-J1989-K1989</f>
        <v>0</v>
      </c>
      <c r="M1989">
        <f>IF((I1989+J1989+(1-$W$36)*L1989)/$W$39&gt;=$W$38,1,0)</f>
        <v>0</v>
      </c>
      <c r="N1989">
        <f>IF(M1989=1,$W$37,$W$36)*L1989</f>
        <v>0</v>
      </c>
      <c r="O1989">
        <f>EXP(-$W$26*C1989)*I1989</f>
        <v>0</v>
      </c>
      <c r="P1989">
        <f>EXP(-$W$26*C1989)*J1989</f>
        <v>0</v>
      </c>
      <c r="Q1989">
        <f>EXP(-$W$26*C1989)*K1989</f>
        <v>0</v>
      </c>
      <c r="R1989">
        <f>EXP(-$W$26*C1989)*(L1989-N1989)</f>
        <v>0</v>
      </c>
      <c r="S1989">
        <f>EXP(-$W$26*C1989)*N1989</f>
        <v>0</v>
      </c>
      <c r="T1989">
        <f>EXP(-$W$26*C1989)*E1989</f>
        <v>0</v>
      </c>
    </row>
    <row r="1990" spans="1:20">
      <c r="A1990">
        <v>1981</v>
      </c>
      <c r="B1990">
        <f>RAND()</f>
        <v>0</v>
      </c>
      <c r="C1990">
        <f>IF(B1990&lt;$W$41,3,IF(B1990&lt;$W$41+$W$42,4,5))</f>
        <v>0</v>
      </c>
      <c r="D1990">
        <f>NORMSINV(RAND())</f>
        <v>0</v>
      </c>
      <c r="E1990">
        <f>$W$25*EXP(($W$26-$W$28-0.5*$W$27^2)*C1990+$W$27*SQRT(C1990)*D1990)</f>
        <v>0</v>
      </c>
      <c r="F1990">
        <f>$W$30*(1+$W$31)^C1990</f>
        <v>0</v>
      </c>
      <c r="G1990">
        <f>$W$32*(1+$W$33)^C1990</f>
        <v>0</v>
      </c>
      <c r="H1990">
        <f>$W$34*(1+$W$35)^C1990</f>
        <v>0</v>
      </c>
      <c r="I1990">
        <f>MIN(E1990,F1990)</f>
        <v>0</v>
      </c>
      <c r="J1990">
        <f>MIN(E1990-I1990,G1990)</f>
        <v>0</v>
      </c>
      <c r="K1990">
        <f>MIN(E1990-I1990-J1990,H1990)</f>
        <v>0</v>
      </c>
      <c r="L1990">
        <f>E1990-I1990-J1990-K1990</f>
        <v>0</v>
      </c>
      <c r="M1990">
        <f>IF((I1990+J1990+(1-$W$36)*L1990)/$W$39&gt;=$W$38,1,0)</f>
        <v>0</v>
      </c>
      <c r="N1990">
        <f>IF(M1990=1,$W$37,$W$36)*L1990</f>
        <v>0</v>
      </c>
      <c r="O1990">
        <f>EXP(-$W$26*C1990)*I1990</f>
        <v>0</v>
      </c>
      <c r="P1990">
        <f>EXP(-$W$26*C1990)*J1990</f>
        <v>0</v>
      </c>
      <c r="Q1990">
        <f>EXP(-$W$26*C1990)*K1990</f>
        <v>0</v>
      </c>
      <c r="R1990">
        <f>EXP(-$W$26*C1990)*(L1990-N1990)</f>
        <v>0</v>
      </c>
      <c r="S1990">
        <f>EXP(-$W$26*C1990)*N1990</f>
        <v>0</v>
      </c>
      <c r="T1990">
        <f>EXP(-$W$26*C1990)*E1990</f>
        <v>0</v>
      </c>
    </row>
    <row r="1991" spans="1:20">
      <c r="A1991">
        <v>1982</v>
      </c>
      <c r="B1991">
        <f>RAND()</f>
        <v>0</v>
      </c>
      <c r="C1991">
        <f>IF(B1991&lt;$W$41,3,IF(B1991&lt;$W$41+$W$42,4,5))</f>
        <v>0</v>
      </c>
      <c r="D1991">
        <f>NORMSINV(RAND())</f>
        <v>0</v>
      </c>
      <c r="E1991">
        <f>$W$25*EXP(($W$26-$W$28-0.5*$W$27^2)*C1991+$W$27*SQRT(C1991)*D1991)</f>
        <v>0</v>
      </c>
      <c r="F1991">
        <f>$W$30*(1+$W$31)^C1991</f>
        <v>0</v>
      </c>
      <c r="G1991">
        <f>$W$32*(1+$W$33)^C1991</f>
        <v>0</v>
      </c>
      <c r="H1991">
        <f>$W$34*(1+$W$35)^C1991</f>
        <v>0</v>
      </c>
      <c r="I1991">
        <f>MIN(E1991,F1991)</f>
        <v>0</v>
      </c>
      <c r="J1991">
        <f>MIN(E1991-I1991,G1991)</f>
        <v>0</v>
      </c>
      <c r="K1991">
        <f>MIN(E1991-I1991-J1991,H1991)</f>
        <v>0</v>
      </c>
      <c r="L1991">
        <f>E1991-I1991-J1991-K1991</f>
        <v>0</v>
      </c>
      <c r="M1991">
        <f>IF((I1991+J1991+(1-$W$36)*L1991)/$W$39&gt;=$W$38,1,0)</f>
        <v>0</v>
      </c>
      <c r="N1991">
        <f>IF(M1991=1,$W$37,$W$36)*L1991</f>
        <v>0</v>
      </c>
      <c r="O1991">
        <f>EXP(-$W$26*C1991)*I1991</f>
        <v>0</v>
      </c>
      <c r="P1991">
        <f>EXP(-$W$26*C1991)*J1991</f>
        <v>0</v>
      </c>
      <c r="Q1991">
        <f>EXP(-$W$26*C1991)*K1991</f>
        <v>0</v>
      </c>
      <c r="R1991">
        <f>EXP(-$W$26*C1991)*(L1991-N1991)</f>
        <v>0</v>
      </c>
      <c r="S1991">
        <f>EXP(-$W$26*C1991)*N1991</f>
        <v>0</v>
      </c>
      <c r="T1991">
        <f>EXP(-$W$26*C1991)*E1991</f>
        <v>0</v>
      </c>
    </row>
    <row r="1992" spans="1:20">
      <c r="A1992">
        <v>1983</v>
      </c>
      <c r="B1992">
        <f>RAND()</f>
        <v>0</v>
      </c>
      <c r="C1992">
        <f>IF(B1992&lt;$W$41,3,IF(B1992&lt;$W$41+$W$42,4,5))</f>
        <v>0</v>
      </c>
      <c r="D1992">
        <f>NORMSINV(RAND())</f>
        <v>0</v>
      </c>
      <c r="E1992">
        <f>$W$25*EXP(($W$26-$W$28-0.5*$W$27^2)*C1992+$W$27*SQRT(C1992)*D1992)</f>
        <v>0</v>
      </c>
      <c r="F1992">
        <f>$W$30*(1+$W$31)^C1992</f>
        <v>0</v>
      </c>
      <c r="G1992">
        <f>$W$32*(1+$W$33)^C1992</f>
        <v>0</v>
      </c>
      <c r="H1992">
        <f>$W$34*(1+$W$35)^C1992</f>
        <v>0</v>
      </c>
      <c r="I1992">
        <f>MIN(E1992,F1992)</f>
        <v>0</v>
      </c>
      <c r="J1992">
        <f>MIN(E1992-I1992,G1992)</f>
        <v>0</v>
      </c>
      <c r="K1992">
        <f>MIN(E1992-I1992-J1992,H1992)</f>
        <v>0</v>
      </c>
      <c r="L1992">
        <f>E1992-I1992-J1992-K1992</f>
        <v>0</v>
      </c>
      <c r="M1992">
        <f>IF((I1992+J1992+(1-$W$36)*L1992)/$W$39&gt;=$W$38,1,0)</f>
        <v>0</v>
      </c>
      <c r="N1992">
        <f>IF(M1992=1,$W$37,$W$36)*L1992</f>
        <v>0</v>
      </c>
      <c r="O1992">
        <f>EXP(-$W$26*C1992)*I1992</f>
        <v>0</v>
      </c>
      <c r="P1992">
        <f>EXP(-$W$26*C1992)*J1992</f>
        <v>0</v>
      </c>
      <c r="Q1992">
        <f>EXP(-$W$26*C1992)*K1992</f>
        <v>0</v>
      </c>
      <c r="R1992">
        <f>EXP(-$W$26*C1992)*(L1992-N1992)</f>
        <v>0</v>
      </c>
      <c r="S1992">
        <f>EXP(-$W$26*C1992)*N1992</f>
        <v>0</v>
      </c>
      <c r="T1992">
        <f>EXP(-$W$26*C1992)*E1992</f>
        <v>0</v>
      </c>
    </row>
    <row r="1993" spans="1:20">
      <c r="A1993">
        <v>1984</v>
      </c>
      <c r="B1993">
        <f>RAND()</f>
        <v>0</v>
      </c>
      <c r="C1993">
        <f>IF(B1993&lt;$W$41,3,IF(B1993&lt;$W$41+$W$42,4,5))</f>
        <v>0</v>
      </c>
      <c r="D1993">
        <f>NORMSINV(RAND())</f>
        <v>0</v>
      </c>
      <c r="E1993">
        <f>$W$25*EXP(($W$26-$W$28-0.5*$W$27^2)*C1993+$W$27*SQRT(C1993)*D1993)</f>
        <v>0</v>
      </c>
      <c r="F1993">
        <f>$W$30*(1+$W$31)^C1993</f>
        <v>0</v>
      </c>
      <c r="G1993">
        <f>$W$32*(1+$W$33)^C1993</f>
        <v>0</v>
      </c>
      <c r="H1993">
        <f>$W$34*(1+$W$35)^C1993</f>
        <v>0</v>
      </c>
      <c r="I1993">
        <f>MIN(E1993,F1993)</f>
        <v>0</v>
      </c>
      <c r="J1993">
        <f>MIN(E1993-I1993,G1993)</f>
        <v>0</v>
      </c>
      <c r="K1993">
        <f>MIN(E1993-I1993-J1993,H1993)</f>
        <v>0</v>
      </c>
      <c r="L1993">
        <f>E1993-I1993-J1993-K1993</f>
        <v>0</v>
      </c>
      <c r="M1993">
        <f>IF((I1993+J1993+(1-$W$36)*L1993)/$W$39&gt;=$W$38,1,0)</f>
        <v>0</v>
      </c>
      <c r="N1993">
        <f>IF(M1993=1,$W$37,$W$36)*L1993</f>
        <v>0</v>
      </c>
      <c r="O1993">
        <f>EXP(-$W$26*C1993)*I1993</f>
        <v>0</v>
      </c>
      <c r="P1993">
        <f>EXP(-$W$26*C1993)*J1993</f>
        <v>0</v>
      </c>
      <c r="Q1993">
        <f>EXP(-$W$26*C1993)*K1993</f>
        <v>0</v>
      </c>
      <c r="R1993">
        <f>EXP(-$W$26*C1993)*(L1993-N1993)</f>
        <v>0</v>
      </c>
      <c r="S1993">
        <f>EXP(-$W$26*C1993)*N1993</f>
        <v>0</v>
      </c>
      <c r="T1993">
        <f>EXP(-$W$26*C1993)*E1993</f>
        <v>0</v>
      </c>
    </row>
    <row r="1994" spans="1:20">
      <c r="A1994">
        <v>1985</v>
      </c>
      <c r="B1994">
        <f>RAND()</f>
        <v>0</v>
      </c>
      <c r="C1994">
        <f>IF(B1994&lt;$W$41,3,IF(B1994&lt;$W$41+$W$42,4,5))</f>
        <v>0</v>
      </c>
      <c r="D1994">
        <f>NORMSINV(RAND())</f>
        <v>0</v>
      </c>
      <c r="E1994">
        <f>$W$25*EXP(($W$26-$W$28-0.5*$W$27^2)*C1994+$W$27*SQRT(C1994)*D1994)</f>
        <v>0</v>
      </c>
      <c r="F1994">
        <f>$W$30*(1+$W$31)^C1994</f>
        <v>0</v>
      </c>
      <c r="G1994">
        <f>$W$32*(1+$W$33)^C1994</f>
        <v>0</v>
      </c>
      <c r="H1994">
        <f>$W$34*(1+$W$35)^C1994</f>
        <v>0</v>
      </c>
      <c r="I1994">
        <f>MIN(E1994,F1994)</f>
        <v>0</v>
      </c>
      <c r="J1994">
        <f>MIN(E1994-I1994,G1994)</f>
        <v>0</v>
      </c>
      <c r="K1994">
        <f>MIN(E1994-I1994-J1994,H1994)</f>
        <v>0</v>
      </c>
      <c r="L1994">
        <f>E1994-I1994-J1994-K1994</f>
        <v>0</v>
      </c>
      <c r="M1994">
        <f>IF((I1994+J1994+(1-$W$36)*L1994)/$W$39&gt;=$W$38,1,0)</f>
        <v>0</v>
      </c>
      <c r="N1994">
        <f>IF(M1994=1,$W$37,$W$36)*L1994</f>
        <v>0</v>
      </c>
      <c r="O1994">
        <f>EXP(-$W$26*C1994)*I1994</f>
        <v>0</v>
      </c>
      <c r="P1994">
        <f>EXP(-$W$26*C1994)*J1994</f>
        <v>0</v>
      </c>
      <c r="Q1994">
        <f>EXP(-$W$26*C1994)*K1994</f>
        <v>0</v>
      </c>
      <c r="R1994">
        <f>EXP(-$W$26*C1994)*(L1994-N1994)</f>
        <v>0</v>
      </c>
      <c r="S1994">
        <f>EXP(-$W$26*C1994)*N1994</f>
        <v>0</v>
      </c>
      <c r="T1994">
        <f>EXP(-$W$26*C1994)*E1994</f>
        <v>0</v>
      </c>
    </row>
    <row r="1995" spans="1:20">
      <c r="A1995">
        <v>1986</v>
      </c>
      <c r="B1995">
        <f>RAND()</f>
        <v>0</v>
      </c>
      <c r="C1995">
        <f>IF(B1995&lt;$W$41,3,IF(B1995&lt;$W$41+$W$42,4,5))</f>
        <v>0</v>
      </c>
      <c r="D1995">
        <f>NORMSINV(RAND())</f>
        <v>0</v>
      </c>
      <c r="E1995">
        <f>$W$25*EXP(($W$26-$W$28-0.5*$W$27^2)*C1995+$W$27*SQRT(C1995)*D1995)</f>
        <v>0</v>
      </c>
      <c r="F1995">
        <f>$W$30*(1+$W$31)^C1995</f>
        <v>0</v>
      </c>
      <c r="G1995">
        <f>$W$32*(1+$W$33)^C1995</f>
        <v>0</v>
      </c>
      <c r="H1995">
        <f>$W$34*(1+$W$35)^C1995</f>
        <v>0</v>
      </c>
      <c r="I1995">
        <f>MIN(E1995,F1995)</f>
        <v>0</v>
      </c>
      <c r="J1995">
        <f>MIN(E1995-I1995,G1995)</f>
        <v>0</v>
      </c>
      <c r="K1995">
        <f>MIN(E1995-I1995-J1995,H1995)</f>
        <v>0</v>
      </c>
      <c r="L1995">
        <f>E1995-I1995-J1995-K1995</f>
        <v>0</v>
      </c>
      <c r="M1995">
        <f>IF((I1995+J1995+(1-$W$36)*L1995)/$W$39&gt;=$W$38,1,0)</f>
        <v>0</v>
      </c>
      <c r="N1995">
        <f>IF(M1995=1,$W$37,$W$36)*L1995</f>
        <v>0</v>
      </c>
      <c r="O1995">
        <f>EXP(-$W$26*C1995)*I1995</f>
        <v>0</v>
      </c>
      <c r="P1995">
        <f>EXP(-$W$26*C1995)*J1995</f>
        <v>0</v>
      </c>
      <c r="Q1995">
        <f>EXP(-$W$26*C1995)*K1995</f>
        <v>0</v>
      </c>
      <c r="R1995">
        <f>EXP(-$W$26*C1995)*(L1995-N1995)</f>
        <v>0</v>
      </c>
      <c r="S1995">
        <f>EXP(-$W$26*C1995)*N1995</f>
        <v>0</v>
      </c>
      <c r="T1995">
        <f>EXP(-$W$26*C1995)*E1995</f>
        <v>0</v>
      </c>
    </row>
    <row r="1996" spans="1:20">
      <c r="A1996">
        <v>1987</v>
      </c>
      <c r="B1996">
        <f>RAND()</f>
        <v>0</v>
      </c>
      <c r="C1996">
        <f>IF(B1996&lt;$W$41,3,IF(B1996&lt;$W$41+$W$42,4,5))</f>
        <v>0</v>
      </c>
      <c r="D1996">
        <f>NORMSINV(RAND())</f>
        <v>0</v>
      </c>
      <c r="E1996">
        <f>$W$25*EXP(($W$26-$W$28-0.5*$W$27^2)*C1996+$W$27*SQRT(C1996)*D1996)</f>
        <v>0</v>
      </c>
      <c r="F1996">
        <f>$W$30*(1+$W$31)^C1996</f>
        <v>0</v>
      </c>
      <c r="G1996">
        <f>$W$32*(1+$W$33)^C1996</f>
        <v>0</v>
      </c>
      <c r="H1996">
        <f>$W$34*(1+$W$35)^C1996</f>
        <v>0</v>
      </c>
      <c r="I1996">
        <f>MIN(E1996,F1996)</f>
        <v>0</v>
      </c>
      <c r="J1996">
        <f>MIN(E1996-I1996,G1996)</f>
        <v>0</v>
      </c>
      <c r="K1996">
        <f>MIN(E1996-I1996-J1996,H1996)</f>
        <v>0</v>
      </c>
      <c r="L1996">
        <f>E1996-I1996-J1996-K1996</f>
        <v>0</v>
      </c>
      <c r="M1996">
        <f>IF((I1996+J1996+(1-$W$36)*L1996)/$W$39&gt;=$W$38,1,0)</f>
        <v>0</v>
      </c>
      <c r="N1996">
        <f>IF(M1996=1,$W$37,$W$36)*L1996</f>
        <v>0</v>
      </c>
      <c r="O1996">
        <f>EXP(-$W$26*C1996)*I1996</f>
        <v>0</v>
      </c>
      <c r="P1996">
        <f>EXP(-$W$26*C1996)*J1996</f>
        <v>0</v>
      </c>
      <c r="Q1996">
        <f>EXP(-$W$26*C1996)*K1996</f>
        <v>0</v>
      </c>
      <c r="R1996">
        <f>EXP(-$W$26*C1996)*(L1996-N1996)</f>
        <v>0</v>
      </c>
      <c r="S1996">
        <f>EXP(-$W$26*C1996)*N1996</f>
        <v>0</v>
      </c>
      <c r="T1996">
        <f>EXP(-$W$26*C1996)*E1996</f>
        <v>0</v>
      </c>
    </row>
    <row r="1997" spans="1:20">
      <c r="A1997">
        <v>1988</v>
      </c>
      <c r="B1997">
        <f>RAND()</f>
        <v>0</v>
      </c>
      <c r="C1997">
        <f>IF(B1997&lt;$W$41,3,IF(B1997&lt;$W$41+$W$42,4,5))</f>
        <v>0</v>
      </c>
      <c r="D1997">
        <f>NORMSINV(RAND())</f>
        <v>0</v>
      </c>
      <c r="E1997">
        <f>$W$25*EXP(($W$26-$W$28-0.5*$W$27^2)*C1997+$W$27*SQRT(C1997)*D1997)</f>
        <v>0</v>
      </c>
      <c r="F1997">
        <f>$W$30*(1+$W$31)^C1997</f>
        <v>0</v>
      </c>
      <c r="G1997">
        <f>$W$32*(1+$W$33)^C1997</f>
        <v>0</v>
      </c>
      <c r="H1997">
        <f>$W$34*(1+$W$35)^C1997</f>
        <v>0</v>
      </c>
      <c r="I1997">
        <f>MIN(E1997,F1997)</f>
        <v>0</v>
      </c>
      <c r="J1997">
        <f>MIN(E1997-I1997,G1997)</f>
        <v>0</v>
      </c>
      <c r="K1997">
        <f>MIN(E1997-I1997-J1997,H1997)</f>
        <v>0</v>
      </c>
      <c r="L1997">
        <f>E1997-I1997-J1997-K1997</f>
        <v>0</v>
      </c>
      <c r="M1997">
        <f>IF((I1997+J1997+(1-$W$36)*L1997)/$W$39&gt;=$W$38,1,0)</f>
        <v>0</v>
      </c>
      <c r="N1997">
        <f>IF(M1997=1,$W$37,$W$36)*L1997</f>
        <v>0</v>
      </c>
      <c r="O1997">
        <f>EXP(-$W$26*C1997)*I1997</f>
        <v>0</v>
      </c>
      <c r="P1997">
        <f>EXP(-$W$26*C1997)*J1997</f>
        <v>0</v>
      </c>
      <c r="Q1997">
        <f>EXP(-$W$26*C1997)*K1997</f>
        <v>0</v>
      </c>
      <c r="R1997">
        <f>EXP(-$W$26*C1997)*(L1997-N1997)</f>
        <v>0</v>
      </c>
      <c r="S1997">
        <f>EXP(-$W$26*C1997)*N1997</f>
        <v>0</v>
      </c>
      <c r="T1997">
        <f>EXP(-$W$26*C1997)*E1997</f>
        <v>0</v>
      </c>
    </row>
    <row r="1998" spans="1:20">
      <c r="A1998">
        <v>1989</v>
      </c>
      <c r="B1998">
        <f>RAND()</f>
        <v>0</v>
      </c>
      <c r="C1998">
        <f>IF(B1998&lt;$W$41,3,IF(B1998&lt;$W$41+$W$42,4,5))</f>
        <v>0</v>
      </c>
      <c r="D1998">
        <f>NORMSINV(RAND())</f>
        <v>0</v>
      </c>
      <c r="E1998">
        <f>$W$25*EXP(($W$26-$W$28-0.5*$W$27^2)*C1998+$W$27*SQRT(C1998)*D1998)</f>
        <v>0</v>
      </c>
      <c r="F1998">
        <f>$W$30*(1+$W$31)^C1998</f>
        <v>0</v>
      </c>
      <c r="G1998">
        <f>$W$32*(1+$W$33)^C1998</f>
        <v>0</v>
      </c>
      <c r="H1998">
        <f>$W$34*(1+$W$35)^C1998</f>
        <v>0</v>
      </c>
      <c r="I1998">
        <f>MIN(E1998,F1998)</f>
        <v>0</v>
      </c>
      <c r="J1998">
        <f>MIN(E1998-I1998,G1998)</f>
        <v>0</v>
      </c>
      <c r="K1998">
        <f>MIN(E1998-I1998-J1998,H1998)</f>
        <v>0</v>
      </c>
      <c r="L1998">
        <f>E1998-I1998-J1998-K1998</f>
        <v>0</v>
      </c>
      <c r="M1998">
        <f>IF((I1998+J1998+(1-$W$36)*L1998)/$W$39&gt;=$W$38,1,0)</f>
        <v>0</v>
      </c>
      <c r="N1998">
        <f>IF(M1998=1,$W$37,$W$36)*L1998</f>
        <v>0</v>
      </c>
      <c r="O1998">
        <f>EXP(-$W$26*C1998)*I1998</f>
        <v>0</v>
      </c>
      <c r="P1998">
        <f>EXP(-$W$26*C1998)*J1998</f>
        <v>0</v>
      </c>
      <c r="Q1998">
        <f>EXP(-$W$26*C1998)*K1998</f>
        <v>0</v>
      </c>
      <c r="R1998">
        <f>EXP(-$W$26*C1998)*(L1998-N1998)</f>
        <v>0</v>
      </c>
      <c r="S1998">
        <f>EXP(-$W$26*C1998)*N1998</f>
        <v>0</v>
      </c>
      <c r="T1998">
        <f>EXP(-$W$26*C1998)*E1998</f>
        <v>0</v>
      </c>
    </row>
    <row r="1999" spans="1:20">
      <c r="A1999">
        <v>1990</v>
      </c>
      <c r="B1999">
        <f>RAND()</f>
        <v>0</v>
      </c>
      <c r="C1999">
        <f>IF(B1999&lt;$W$41,3,IF(B1999&lt;$W$41+$W$42,4,5))</f>
        <v>0</v>
      </c>
      <c r="D1999">
        <f>NORMSINV(RAND())</f>
        <v>0</v>
      </c>
      <c r="E1999">
        <f>$W$25*EXP(($W$26-$W$28-0.5*$W$27^2)*C1999+$W$27*SQRT(C1999)*D1999)</f>
        <v>0</v>
      </c>
      <c r="F1999">
        <f>$W$30*(1+$W$31)^C1999</f>
        <v>0</v>
      </c>
      <c r="G1999">
        <f>$W$32*(1+$W$33)^C1999</f>
        <v>0</v>
      </c>
      <c r="H1999">
        <f>$W$34*(1+$W$35)^C1999</f>
        <v>0</v>
      </c>
      <c r="I1999">
        <f>MIN(E1999,F1999)</f>
        <v>0</v>
      </c>
      <c r="J1999">
        <f>MIN(E1999-I1999,G1999)</f>
        <v>0</v>
      </c>
      <c r="K1999">
        <f>MIN(E1999-I1999-J1999,H1999)</f>
        <v>0</v>
      </c>
      <c r="L1999">
        <f>E1999-I1999-J1999-K1999</f>
        <v>0</v>
      </c>
      <c r="M1999">
        <f>IF((I1999+J1999+(1-$W$36)*L1999)/$W$39&gt;=$W$38,1,0)</f>
        <v>0</v>
      </c>
      <c r="N1999">
        <f>IF(M1999=1,$W$37,$W$36)*L1999</f>
        <v>0</v>
      </c>
      <c r="O1999">
        <f>EXP(-$W$26*C1999)*I1999</f>
        <v>0</v>
      </c>
      <c r="P1999">
        <f>EXP(-$W$26*C1999)*J1999</f>
        <v>0</v>
      </c>
      <c r="Q1999">
        <f>EXP(-$W$26*C1999)*K1999</f>
        <v>0</v>
      </c>
      <c r="R1999">
        <f>EXP(-$W$26*C1999)*(L1999-N1999)</f>
        <v>0</v>
      </c>
      <c r="S1999">
        <f>EXP(-$W$26*C1999)*N1999</f>
        <v>0</v>
      </c>
      <c r="T1999">
        <f>EXP(-$W$26*C1999)*E1999</f>
        <v>0</v>
      </c>
    </row>
    <row r="2000" spans="1:20">
      <c r="A2000">
        <v>1991</v>
      </c>
      <c r="B2000">
        <f>RAND()</f>
        <v>0</v>
      </c>
      <c r="C2000">
        <f>IF(B2000&lt;$W$41,3,IF(B2000&lt;$W$41+$W$42,4,5))</f>
        <v>0</v>
      </c>
      <c r="D2000">
        <f>NORMSINV(RAND())</f>
        <v>0</v>
      </c>
      <c r="E2000">
        <f>$W$25*EXP(($W$26-$W$28-0.5*$W$27^2)*C2000+$W$27*SQRT(C2000)*D2000)</f>
        <v>0</v>
      </c>
      <c r="F2000">
        <f>$W$30*(1+$W$31)^C2000</f>
        <v>0</v>
      </c>
      <c r="G2000">
        <f>$W$32*(1+$W$33)^C2000</f>
        <v>0</v>
      </c>
      <c r="H2000">
        <f>$W$34*(1+$W$35)^C2000</f>
        <v>0</v>
      </c>
      <c r="I2000">
        <f>MIN(E2000,F2000)</f>
        <v>0</v>
      </c>
      <c r="J2000">
        <f>MIN(E2000-I2000,G2000)</f>
        <v>0</v>
      </c>
      <c r="K2000">
        <f>MIN(E2000-I2000-J2000,H2000)</f>
        <v>0</v>
      </c>
      <c r="L2000">
        <f>E2000-I2000-J2000-K2000</f>
        <v>0</v>
      </c>
      <c r="M2000">
        <f>IF((I2000+J2000+(1-$W$36)*L2000)/$W$39&gt;=$W$38,1,0)</f>
        <v>0</v>
      </c>
      <c r="N2000">
        <f>IF(M2000=1,$W$37,$W$36)*L2000</f>
        <v>0</v>
      </c>
      <c r="O2000">
        <f>EXP(-$W$26*C2000)*I2000</f>
        <v>0</v>
      </c>
      <c r="P2000">
        <f>EXP(-$W$26*C2000)*J2000</f>
        <v>0</v>
      </c>
      <c r="Q2000">
        <f>EXP(-$W$26*C2000)*K2000</f>
        <v>0</v>
      </c>
      <c r="R2000">
        <f>EXP(-$W$26*C2000)*(L2000-N2000)</f>
        <v>0</v>
      </c>
      <c r="S2000">
        <f>EXP(-$W$26*C2000)*N2000</f>
        <v>0</v>
      </c>
      <c r="T2000">
        <f>EXP(-$W$26*C2000)*E2000</f>
        <v>0</v>
      </c>
    </row>
    <row r="2001" spans="1:20">
      <c r="A2001">
        <v>1992</v>
      </c>
      <c r="B2001">
        <f>RAND()</f>
        <v>0</v>
      </c>
      <c r="C2001">
        <f>IF(B2001&lt;$W$41,3,IF(B2001&lt;$W$41+$W$42,4,5))</f>
        <v>0</v>
      </c>
      <c r="D2001">
        <f>NORMSINV(RAND())</f>
        <v>0</v>
      </c>
      <c r="E2001">
        <f>$W$25*EXP(($W$26-$W$28-0.5*$W$27^2)*C2001+$W$27*SQRT(C2001)*D2001)</f>
        <v>0</v>
      </c>
      <c r="F2001">
        <f>$W$30*(1+$W$31)^C2001</f>
        <v>0</v>
      </c>
      <c r="G2001">
        <f>$W$32*(1+$W$33)^C2001</f>
        <v>0</v>
      </c>
      <c r="H2001">
        <f>$W$34*(1+$W$35)^C2001</f>
        <v>0</v>
      </c>
      <c r="I2001">
        <f>MIN(E2001,F2001)</f>
        <v>0</v>
      </c>
      <c r="J2001">
        <f>MIN(E2001-I2001,G2001)</f>
        <v>0</v>
      </c>
      <c r="K2001">
        <f>MIN(E2001-I2001-J2001,H2001)</f>
        <v>0</v>
      </c>
      <c r="L2001">
        <f>E2001-I2001-J2001-K2001</f>
        <v>0</v>
      </c>
      <c r="M2001">
        <f>IF((I2001+J2001+(1-$W$36)*L2001)/$W$39&gt;=$W$38,1,0)</f>
        <v>0</v>
      </c>
      <c r="N2001">
        <f>IF(M2001=1,$W$37,$W$36)*L2001</f>
        <v>0</v>
      </c>
      <c r="O2001">
        <f>EXP(-$W$26*C2001)*I2001</f>
        <v>0</v>
      </c>
      <c r="P2001">
        <f>EXP(-$W$26*C2001)*J2001</f>
        <v>0</v>
      </c>
      <c r="Q2001">
        <f>EXP(-$W$26*C2001)*K2001</f>
        <v>0</v>
      </c>
      <c r="R2001">
        <f>EXP(-$W$26*C2001)*(L2001-N2001)</f>
        <v>0</v>
      </c>
      <c r="S2001">
        <f>EXP(-$W$26*C2001)*N2001</f>
        <v>0</v>
      </c>
      <c r="T2001">
        <f>EXP(-$W$26*C2001)*E2001</f>
        <v>0</v>
      </c>
    </row>
    <row r="2002" spans="1:20">
      <c r="A2002">
        <v>1993</v>
      </c>
      <c r="B2002">
        <f>RAND()</f>
        <v>0</v>
      </c>
      <c r="C2002">
        <f>IF(B2002&lt;$W$41,3,IF(B2002&lt;$W$41+$W$42,4,5))</f>
        <v>0</v>
      </c>
      <c r="D2002">
        <f>NORMSINV(RAND())</f>
        <v>0</v>
      </c>
      <c r="E2002">
        <f>$W$25*EXP(($W$26-$W$28-0.5*$W$27^2)*C2002+$W$27*SQRT(C2002)*D2002)</f>
        <v>0</v>
      </c>
      <c r="F2002">
        <f>$W$30*(1+$W$31)^C2002</f>
        <v>0</v>
      </c>
      <c r="G2002">
        <f>$W$32*(1+$W$33)^C2002</f>
        <v>0</v>
      </c>
      <c r="H2002">
        <f>$W$34*(1+$W$35)^C2002</f>
        <v>0</v>
      </c>
      <c r="I2002">
        <f>MIN(E2002,F2002)</f>
        <v>0</v>
      </c>
      <c r="J2002">
        <f>MIN(E2002-I2002,G2002)</f>
        <v>0</v>
      </c>
      <c r="K2002">
        <f>MIN(E2002-I2002-J2002,H2002)</f>
        <v>0</v>
      </c>
      <c r="L2002">
        <f>E2002-I2002-J2002-K2002</f>
        <v>0</v>
      </c>
      <c r="M2002">
        <f>IF((I2002+J2002+(1-$W$36)*L2002)/$W$39&gt;=$W$38,1,0)</f>
        <v>0</v>
      </c>
      <c r="N2002">
        <f>IF(M2002=1,$W$37,$W$36)*L2002</f>
        <v>0</v>
      </c>
      <c r="O2002">
        <f>EXP(-$W$26*C2002)*I2002</f>
        <v>0</v>
      </c>
      <c r="P2002">
        <f>EXP(-$W$26*C2002)*J2002</f>
        <v>0</v>
      </c>
      <c r="Q2002">
        <f>EXP(-$W$26*C2002)*K2002</f>
        <v>0</v>
      </c>
      <c r="R2002">
        <f>EXP(-$W$26*C2002)*(L2002-N2002)</f>
        <v>0</v>
      </c>
      <c r="S2002">
        <f>EXP(-$W$26*C2002)*N2002</f>
        <v>0</v>
      </c>
      <c r="T2002">
        <f>EXP(-$W$26*C2002)*E2002</f>
        <v>0</v>
      </c>
    </row>
    <row r="2003" spans="1:20">
      <c r="A2003">
        <v>1994</v>
      </c>
      <c r="B2003">
        <f>RAND()</f>
        <v>0</v>
      </c>
      <c r="C2003">
        <f>IF(B2003&lt;$W$41,3,IF(B2003&lt;$W$41+$W$42,4,5))</f>
        <v>0</v>
      </c>
      <c r="D2003">
        <f>NORMSINV(RAND())</f>
        <v>0</v>
      </c>
      <c r="E2003">
        <f>$W$25*EXP(($W$26-$W$28-0.5*$W$27^2)*C2003+$W$27*SQRT(C2003)*D2003)</f>
        <v>0</v>
      </c>
      <c r="F2003">
        <f>$W$30*(1+$W$31)^C2003</f>
        <v>0</v>
      </c>
      <c r="G2003">
        <f>$W$32*(1+$W$33)^C2003</f>
        <v>0</v>
      </c>
      <c r="H2003">
        <f>$W$34*(1+$W$35)^C2003</f>
        <v>0</v>
      </c>
      <c r="I2003">
        <f>MIN(E2003,F2003)</f>
        <v>0</v>
      </c>
      <c r="J2003">
        <f>MIN(E2003-I2003,G2003)</f>
        <v>0</v>
      </c>
      <c r="K2003">
        <f>MIN(E2003-I2003-J2003,H2003)</f>
        <v>0</v>
      </c>
      <c r="L2003">
        <f>E2003-I2003-J2003-K2003</f>
        <v>0</v>
      </c>
      <c r="M2003">
        <f>IF((I2003+J2003+(1-$W$36)*L2003)/$W$39&gt;=$W$38,1,0)</f>
        <v>0</v>
      </c>
      <c r="N2003">
        <f>IF(M2003=1,$W$37,$W$36)*L2003</f>
        <v>0</v>
      </c>
      <c r="O2003">
        <f>EXP(-$W$26*C2003)*I2003</f>
        <v>0</v>
      </c>
      <c r="P2003">
        <f>EXP(-$W$26*C2003)*J2003</f>
        <v>0</v>
      </c>
      <c r="Q2003">
        <f>EXP(-$W$26*C2003)*K2003</f>
        <v>0</v>
      </c>
      <c r="R2003">
        <f>EXP(-$W$26*C2003)*(L2003-N2003)</f>
        <v>0</v>
      </c>
      <c r="S2003">
        <f>EXP(-$W$26*C2003)*N2003</f>
        <v>0</v>
      </c>
      <c r="T2003">
        <f>EXP(-$W$26*C2003)*E2003</f>
        <v>0</v>
      </c>
    </row>
    <row r="2004" spans="1:20">
      <c r="A2004">
        <v>1995</v>
      </c>
      <c r="B2004">
        <f>RAND()</f>
        <v>0</v>
      </c>
      <c r="C2004">
        <f>IF(B2004&lt;$W$41,3,IF(B2004&lt;$W$41+$W$42,4,5))</f>
        <v>0</v>
      </c>
      <c r="D2004">
        <f>NORMSINV(RAND())</f>
        <v>0</v>
      </c>
      <c r="E2004">
        <f>$W$25*EXP(($W$26-$W$28-0.5*$W$27^2)*C2004+$W$27*SQRT(C2004)*D2004)</f>
        <v>0</v>
      </c>
      <c r="F2004">
        <f>$W$30*(1+$W$31)^C2004</f>
        <v>0</v>
      </c>
      <c r="G2004">
        <f>$W$32*(1+$W$33)^C2004</f>
        <v>0</v>
      </c>
      <c r="H2004">
        <f>$W$34*(1+$W$35)^C2004</f>
        <v>0</v>
      </c>
      <c r="I2004">
        <f>MIN(E2004,F2004)</f>
        <v>0</v>
      </c>
      <c r="J2004">
        <f>MIN(E2004-I2004,G2004)</f>
        <v>0</v>
      </c>
      <c r="K2004">
        <f>MIN(E2004-I2004-J2004,H2004)</f>
        <v>0</v>
      </c>
      <c r="L2004">
        <f>E2004-I2004-J2004-K2004</f>
        <v>0</v>
      </c>
      <c r="M2004">
        <f>IF((I2004+J2004+(1-$W$36)*L2004)/$W$39&gt;=$W$38,1,0)</f>
        <v>0</v>
      </c>
      <c r="N2004">
        <f>IF(M2004=1,$W$37,$W$36)*L2004</f>
        <v>0</v>
      </c>
      <c r="O2004">
        <f>EXP(-$W$26*C2004)*I2004</f>
        <v>0</v>
      </c>
      <c r="P2004">
        <f>EXP(-$W$26*C2004)*J2004</f>
        <v>0</v>
      </c>
      <c r="Q2004">
        <f>EXP(-$W$26*C2004)*K2004</f>
        <v>0</v>
      </c>
      <c r="R2004">
        <f>EXP(-$W$26*C2004)*(L2004-N2004)</f>
        <v>0</v>
      </c>
      <c r="S2004">
        <f>EXP(-$W$26*C2004)*N2004</f>
        <v>0</v>
      </c>
      <c r="T2004">
        <f>EXP(-$W$26*C2004)*E2004</f>
        <v>0</v>
      </c>
    </row>
    <row r="2005" spans="1:20">
      <c r="A2005">
        <v>1996</v>
      </c>
      <c r="B2005">
        <f>RAND()</f>
        <v>0</v>
      </c>
      <c r="C2005">
        <f>IF(B2005&lt;$W$41,3,IF(B2005&lt;$W$41+$W$42,4,5))</f>
        <v>0</v>
      </c>
      <c r="D2005">
        <f>NORMSINV(RAND())</f>
        <v>0</v>
      </c>
      <c r="E2005">
        <f>$W$25*EXP(($W$26-$W$28-0.5*$W$27^2)*C2005+$W$27*SQRT(C2005)*D2005)</f>
        <v>0</v>
      </c>
      <c r="F2005">
        <f>$W$30*(1+$W$31)^C2005</f>
        <v>0</v>
      </c>
      <c r="G2005">
        <f>$W$32*(1+$W$33)^C2005</f>
        <v>0</v>
      </c>
      <c r="H2005">
        <f>$W$34*(1+$W$35)^C2005</f>
        <v>0</v>
      </c>
      <c r="I2005">
        <f>MIN(E2005,F2005)</f>
        <v>0</v>
      </c>
      <c r="J2005">
        <f>MIN(E2005-I2005,G2005)</f>
        <v>0</v>
      </c>
      <c r="K2005">
        <f>MIN(E2005-I2005-J2005,H2005)</f>
        <v>0</v>
      </c>
      <c r="L2005">
        <f>E2005-I2005-J2005-K2005</f>
        <v>0</v>
      </c>
      <c r="M2005">
        <f>IF((I2005+J2005+(1-$W$36)*L2005)/$W$39&gt;=$W$38,1,0)</f>
        <v>0</v>
      </c>
      <c r="N2005">
        <f>IF(M2005=1,$W$37,$W$36)*L2005</f>
        <v>0</v>
      </c>
      <c r="O2005">
        <f>EXP(-$W$26*C2005)*I2005</f>
        <v>0</v>
      </c>
      <c r="P2005">
        <f>EXP(-$W$26*C2005)*J2005</f>
        <v>0</v>
      </c>
      <c r="Q2005">
        <f>EXP(-$W$26*C2005)*K2005</f>
        <v>0</v>
      </c>
      <c r="R2005">
        <f>EXP(-$W$26*C2005)*(L2005-N2005)</f>
        <v>0</v>
      </c>
      <c r="S2005">
        <f>EXP(-$W$26*C2005)*N2005</f>
        <v>0</v>
      </c>
      <c r="T2005">
        <f>EXP(-$W$26*C2005)*E2005</f>
        <v>0</v>
      </c>
    </row>
    <row r="2006" spans="1:20">
      <c r="A2006">
        <v>1997</v>
      </c>
      <c r="B2006">
        <f>RAND()</f>
        <v>0</v>
      </c>
      <c r="C2006">
        <f>IF(B2006&lt;$W$41,3,IF(B2006&lt;$W$41+$W$42,4,5))</f>
        <v>0</v>
      </c>
      <c r="D2006">
        <f>NORMSINV(RAND())</f>
        <v>0</v>
      </c>
      <c r="E2006">
        <f>$W$25*EXP(($W$26-$W$28-0.5*$W$27^2)*C2006+$W$27*SQRT(C2006)*D2006)</f>
        <v>0</v>
      </c>
      <c r="F2006">
        <f>$W$30*(1+$W$31)^C2006</f>
        <v>0</v>
      </c>
      <c r="G2006">
        <f>$W$32*(1+$W$33)^C2006</f>
        <v>0</v>
      </c>
      <c r="H2006">
        <f>$W$34*(1+$W$35)^C2006</f>
        <v>0</v>
      </c>
      <c r="I2006">
        <f>MIN(E2006,F2006)</f>
        <v>0</v>
      </c>
      <c r="J2006">
        <f>MIN(E2006-I2006,G2006)</f>
        <v>0</v>
      </c>
      <c r="K2006">
        <f>MIN(E2006-I2006-J2006,H2006)</f>
        <v>0</v>
      </c>
      <c r="L2006">
        <f>E2006-I2006-J2006-K2006</f>
        <v>0</v>
      </c>
      <c r="M2006">
        <f>IF((I2006+J2006+(1-$W$36)*L2006)/$W$39&gt;=$W$38,1,0)</f>
        <v>0</v>
      </c>
      <c r="N2006">
        <f>IF(M2006=1,$W$37,$W$36)*L2006</f>
        <v>0</v>
      </c>
      <c r="O2006">
        <f>EXP(-$W$26*C2006)*I2006</f>
        <v>0</v>
      </c>
      <c r="P2006">
        <f>EXP(-$W$26*C2006)*J2006</f>
        <v>0</v>
      </c>
      <c r="Q2006">
        <f>EXP(-$W$26*C2006)*K2006</f>
        <v>0</v>
      </c>
      <c r="R2006">
        <f>EXP(-$W$26*C2006)*(L2006-N2006)</f>
        <v>0</v>
      </c>
      <c r="S2006">
        <f>EXP(-$W$26*C2006)*N2006</f>
        <v>0</v>
      </c>
      <c r="T2006">
        <f>EXP(-$W$26*C2006)*E2006</f>
        <v>0</v>
      </c>
    </row>
    <row r="2007" spans="1:20">
      <c r="A2007">
        <v>1998</v>
      </c>
      <c r="B2007">
        <f>RAND()</f>
        <v>0</v>
      </c>
      <c r="C2007">
        <f>IF(B2007&lt;$W$41,3,IF(B2007&lt;$W$41+$W$42,4,5))</f>
        <v>0</v>
      </c>
      <c r="D2007">
        <f>NORMSINV(RAND())</f>
        <v>0</v>
      </c>
      <c r="E2007">
        <f>$W$25*EXP(($W$26-$W$28-0.5*$W$27^2)*C2007+$W$27*SQRT(C2007)*D2007)</f>
        <v>0</v>
      </c>
      <c r="F2007">
        <f>$W$30*(1+$W$31)^C2007</f>
        <v>0</v>
      </c>
      <c r="G2007">
        <f>$W$32*(1+$W$33)^C2007</f>
        <v>0</v>
      </c>
      <c r="H2007">
        <f>$W$34*(1+$W$35)^C2007</f>
        <v>0</v>
      </c>
      <c r="I2007">
        <f>MIN(E2007,F2007)</f>
        <v>0</v>
      </c>
      <c r="J2007">
        <f>MIN(E2007-I2007,G2007)</f>
        <v>0</v>
      </c>
      <c r="K2007">
        <f>MIN(E2007-I2007-J2007,H2007)</f>
        <v>0</v>
      </c>
      <c r="L2007">
        <f>E2007-I2007-J2007-K2007</f>
        <v>0</v>
      </c>
      <c r="M2007">
        <f>IF((I2007+J2007+(1-$W$36)*L2007)/$W$39&gt;=$W$38,1,0)</f>
        <v>0</v>
      </c>
      <c r="N2007">
        <f>IF(M2007=1,$W$37,$W$36)*L2007</f>
        <v>0</v>
      </c>
      <c r="O2007">
        <f>EXP(-$W$26*C2007)*I2007</f>
        <v>0</v>
      </c>
      <c r="P2007">
        <f>EXP(-$W$26*C2007)*J2007</f>
        <v>0</v>
      </c>
      <c r="Q2007">
        <f>EXP(-$W$26*C2007)*K2007</f>
        <v>0</v>
      </c>
      <c r="R2007">
        <f>EXP(-$W$26*C2007)*(L2007-N2007)</f>
        <v>0</v>
      </c>
      <c r="S2007">
        <f>EXP(-$W$26*C2007)*N2007</f>
        <v>0</v>
      </c>
      <c r="T2007">
        <f>EXP(-$W$26*C2007)*E2007</f>
        <v>0</v>
      </c>
    </row>
    <row r="2008" spans="1:20">
      <c r="A2008">
        <v>1999</v>
      </c>
      <c r="B2008">
        <f>RAND()</f>
        <v>0</v>
      </c>
      <c r="C2008">
        <f>IF(B2008&lt;$W$41,3,IF(B2008&lt;$W$41+$W$42,4,5))</f>
        <v>0</v>
      </c>
      <c r="D2008">
        <f>NORMSINV(RAND())</f>
        <v>0</v>
      </c>
      <c r="E2008">
        <f>$W$25*EXP(($W$26-$W$28-0.5*$W$27^2)*C2008+$W$27*SQRT(C2008)*D2008)</f>
        <v>0</v>
      </c>
      <c r="F2008">
        <f>$W$30*(1+$W$31)^C2008</f>
        <v>0</v>
      </c>
      <c r="G2008">
        <f>$W$32*(1+$W$33)^C2008</f>
        <v>0</v>
      </c>
      <c r="H2008">
        <f>$W$34*(1+$W$35)^C2008</f>
        <v>0</v>
      </c>
      <c r="I2008">
        <f>MIN(E2008,F2008)</f>
        <v>0</v>
      </c>
      <c r="J2008">
        <f>MIN(E2008-I2008,G2008)</f>
        <v>0</v>
      </c>
      <c r="K2008">
        <f>MIN(E2008-I2008-J2008,H2008)</f>
        <v>0</v>
      </c>
      <c r="L2008">
        <f>E2008-I2008-J2008-K2008</f>
        <v>0</v>
      </c>
      <c r="M2008">
        <f>IF((I2008+J2008+(1-$W$36)*L2008)/$W$39&gt;=$W$38,1,0)</f>
        <v>0</v>
      </c>
      <c r="N2008">
        <f>IF(M2008=1,$W$37,$W$36)*L2008</f>
        <v>0</v>
      </c>
      <c r="O2008">
        <f>EXP(-$W$26*C2008)*I2008</f>
        <v>0</v>
      </c>
      <c r="P2008">
        <f>EXP(-$W$26*C2008)*J2008</f>
        <v>0</v>
      </c>
      <c r="Q2008">
        <f>EXP(-$W$26*C2008)*K2008</f>
        <v>0</v>
      </c>
      <c r="R2008">
        <f>EXP(-$W$26*C2008)*(L2008-N2008)</f>
        <v>0</v>
      </c>
      <c r="S2008">
        <f>EXP(-$W$26*C2008)*N2008</f>
        <v>0</v>
      </c>
      <c r="T2008">
        <f>EXP(-$W$26*C2008)*E2008</f>
        <v>0</v>
      </c>
    </row>
    <row r="2009" spans="1:20">
      <c r="A2009">
        <v>2000</v>
      </c>
      <c r="B2009">
        <f>RAND()</f>
        <v>0</v>
      </c>
      <c r="C2009">
        <f>IF(B2009&lt;$W$41,3,IF(B2009&lt;$W$41+$W$42,4,5))</f>
        <v>0</v>
      </c>
      <c r="D2009">
        <f>NORMSINV(RAND())</f>
        <v>0</v>
      </c>
      <c r="E2009">
        <f>$W$25*EXP(($W$26-$W$28-0.5*$W$27^2)*C2009+$W$27*SQRT(C2009)*D2009)</f>
        <v>0</v>
      </c>
      <c r="F2009">
        <f>$W$30*(1+$W$31)^C2009</f>
        <v>0</v>
      </c>
      <c r="G2009">
        <f>$W$32*(1+$W$33)^C2009</f>
        <v>0</v>
      </c>
      <c r="H2009">
        <f>$W$34*(1+$W$35)^C2009</f>
        <v>0</v>
      </c>
      <c r="I2009">
        <f>MIN(E2009,F2009)</f>
        <v>0</v>
      </c>
      <c r="J2009">
        <f>MIN(E2009-I2009,G2009)</f>
        <v>0</v>
      </c>
      <c r="K2009">
        <f>MIN(E2009-I2009-J2009,H2009)</f>
        <v>0</v>
      </c>
      <c r="L2009">
        <f>E2009-I2009-J2009-K2009</f>
        <v>0</v>
      </c>
      <c r="M2009">
        <f>IF((I2009+J2009+(1-$W$36)*L2009)/$W$39&gt;=$W$38,1,0)</f>
        <v>0</v>
      </c>
      <c r="N2009">
        <f>IF(M2009=1,$W$37,$W$36)*L2009</f>
        <v>0</v>
      </c>
      <c r="O2009">
        <f>EXP(-$W$26*C2009)*I2009</f>
        <v>0</v>
      </c>
      <c r="P2009">
        <f>EXP(-$W$26*C2009)*J2009</f>
        <v>0</v>
      </c>
      <c r="Q2009">
        <f>EXP(-$W$26*C2009)*K2009</f>
        <v>0</v>
      </c>
      <c r="R2009">
        <f>EXP(-$W$26*C2009)*(L2009-N2009)</f>
        <v>0</v>
      </c>
      <c r="S2009">
        <f>EXP(-$W$26*C2009)*N2009</f>
        <v>0</v>
      </c>
      <c r="T2009">
        <f>EXP(-$W$26*C2009)*E2009</f>
        <v>0</v>
      </c>
    </row>
    <row r="2010" spans="1:20">
      <c r="A2010">
        <v>2001</v>
      </c>
      <c r="B2010">
        <f>RAND()</f>
        <v>0</v>
      </c>
      <c r="C2010">
        <f>IF(B2010&lt;$W$41,3,IF(B2010&lt;$W$41+$W$42,4,5))</f>
        <v>0</v>
      </c>
      <c r="D2010">
        <f>NORMSINV(RAND())</f>
        <v>0</v>
      </c>
      <c r="E2010">
        <f>$W$25*EXP(($W$26-$W$28-0.5*$W$27^2)*C2010+$W$27*SQRT(C2010)*D2010)</f>
        <v>0</v>
      </c>
      <c r="F2010">
        <f>$W$30*(1+$W$31)^C2010</f>
        <v>0</v>
      </c>
      <c r="G2010">
        <f>$W$32*(1+$W$33)^C2010</f>
        <v>0</v>
      </c>
      <c r="H2010">
        <f>$W$34*(1+$W$35)^C2010</f>
        <v>0</v>
      </c>
      <c r="I2010">
        <f>MIN(E2010,F2010)</f>
        <v>0</v>
      </c>
      <c r="J2010">
        <f>MIN(E2010-I2010,G2010)</f>
        <v>0</v>
      </c>
      <c r="K2010">
        <f>MIN(E2010-I2010-J2010,H2010)</f>
        <v>0</v>
      </c>
      <c r="L2010">
        <f>E2010-I2010-J2010-K2010</f>
        <v>0</v>
      </c>
      <c r="M2010">
        <f>IF((I2010+J2010+(1-$W$36)*L2010)/$W$39&gt;=$W$38,1,0)</f>
        <v>0</v>
      </c>
      <c r="N2010">
        <f>IF(M2010=1,$W$37,$W$36)*L2010</f>
        <v>0</v>
      </c>
      <c r="O2010">
        <f>EXP(-$W$26*C2010)*I2010</f>
        <v>0</v>
      </c>
      <c r="P2010">
        <f>EXP(-$W$26*C2010)*J2010</f>
        <v>0</v>
      </c>
      <c r="Q2010">
        <f>EXP(-$W$26*C2010)*K2010</f>
        <v>0</v>
      </c>
      <c r="R2010">
        <f>EXP(-$W$26*C2010)*(L2010-N2010)</f>
        <v>0</v>
      </c>
      <c r="S2010">
        <f>EXP(-$W$26*C2010)*N2010</f>
        <v>0</v>
      </c>
      <c r="T2010">
        <f>EXP(-$W$26*C2010)*E2010</f>
        <v>0</v>
      </c>
    </row>
    <row r="2011" spans="1:20">
      <c r="A2011">
        <v>2002</v>
      </c>
      <c r="B2011">
        <f>RAND()</f>
        <v>0</v>
      </c>
      <c r="C2011">
        <f>IF(B2011&lt;$W$41,3,IF(B2011&lt;$W$41+$W$42,4,5))</f>
        <v>0</v>
      </c>
      <c r="D2011">
        <f>NORMSINV(RAND())</f>
        <v>0</v>
      </c>
      <c r="E2011">
        <f>$W$25*EXP(($W$26-$W$28-0.5*$W$27^2)*C2011+$W$27*SQRT(C2011)*D2011)</f>
        <v>0</v>
      </c>
      <c r="F2011">
        <f>$W$30*(1+$W$31)^C2011</f>
        <v>0</v>
      </c>
      <c r="G2011">
        <f>$W$32*(1+$W$33)^C2011</f>
        <v>0</v>
      </c>
      <c r="H2011">
        <f>$W$34*(1+$W$35)^C2011</f>
        <v>0</v>
      </c>
      <c r="I2011">
        <f>MIN(E2011,F2011)</f>
        <v>0</v>
      </c>
      <c r="J2011">
        <f>MIN(E2011-I2011,G2011)</f>
        <v>0</v>
      </c>
      <c r="K2011">
        <f>MIN(E2011-I2011-J2011,H2011)</f>
        <v>0</v>
      </c>
      <c r="L2011">
        <f>E2011-I2011-J2011-K2011</f>
        <v>0</v>
      </c>
      <c r="M2011">
        <f>IF((I2011+J2011+(1-$W$36)*L2011)/$W$39&gt;=$W$38,1,0)</f>
        <v>0</v>
      </c>
      <c r="N2011">
        <f>IF(M2011=1,$W$37,$W$36)*L2011</f>
        <v>0</v>
      </c>
      <c r="O2011">
        <f>EXP(-$W$26*C2011)*I2011</f>
        <v>0</v>
      </c>
      <c r="P2011">
        <f>EXP(-$W$26*C2011)*J2011</f>
        <v>0</v>
      </c>
      <c r="Q2011">
        <f>EXP(-$W$26*C2011)*K2011</f>
        <v>0</v>
      </c>
      <c r="R2011">
        <f>EXP(-$W$26*C2011)*(L2011-N2011)</f>
        <v>0</v>
      </c>
      <c r="S2011">
        <f>EXP(-$W$26*C2011)*N2011</f>
        <v>0</v>
      </c>
      <c r="T2011">
        <f>EXP(-$W$26*C2011)*E2011</f>
        <v>0</v>
      </c>
    </row>
    <row r="2012" spans="1:20">
      <c r="A2012">
        <v>2003</v>
      </c>
      <c r="B2012">
        <f>RAND()</f>
        <v>0</v>
      </c>
      <c r="C2012">
        <f>IF(B2012&lt;$W$41,3,IF(B2012&lt;$W$41+$W$42,4,5))</f>
        <v>0</v>
      </c>
      <c r="D2012">
        <f>NORMSINV(RAND())</f>
        <v>0</v>
      </c>
      <c r="E2012">
        <f>$W$25*EXP(($W$26-$W$28-0.5*$W$27^2)*C2012+$W$27*SQRT(C2012)*D2012)</f>
        <v>0</v>
      </c>
      <c r="F2012">
        <f>$W$30*(1+$W$31)^C2012</f>
        <v>0</v>
      </c>
      <c r="G2012">
        <f>$W$32*(1+$W$33)^C2012</f>
        <v>0</v>
      </c>
      <c r="H2012">
        <f>$W$34*(1+$W$35)^C2012</f>
        <v>0</v>
      </c>
      <c r="I2012">
        <f>MIN(E2012,F2012)</f>
        <v>0</v>
      </c>
      <c r="J2012">
        <f>MIN(E2012-I2012,G2012)</f>
        <v>0</v>
      </c>
      <c r="K2012">
        <f>MIN(E2012-I2012-J2012,H2012)</f>
        <v>0</v>
      </c>
      <c r="L2012">
        <f>E2012-I2012-J2012-K2012</f>
        <v>0</v>
      </c>
      <c r="M2012">
        <f>IF((I2012+J2012+(1-$W$36)*L2012)/$W$39&gt;=$W$38,1,0)</f>
        <v>0</v>
      </c>
      <c r="N2012">
        <f>IF(M2012=1,$W$37,$W$36)*L2012</f>
        <v>0</v>
      </c>
      <c r="O2012">
        <f>EXP(-$W$26*C2012)*I2012</f>
        <v>0</v>
      </c>
      <c r="P2012">
        <f>EXP(-$W$26*C2012)*J2012</f>
        <v>0</v>
      </c>
      <c r="Q2012">
        <f>EXP(-$W$26*C2012)*K2012</f>
        <v>0</v>
      </c>
      <c r="R2012">
        <f>EXP(-$W$26*C2012)*(L2012-N2012)</f>
        <v>0</v>
      </c>
      <c r="S2012">
        <f>EXP(-$W$26*C2012)*N2012</f>
        <v>0</v>
      </c>
      <c r="T2012">
        <f>EXP(-$W$26*C2012)*E2012</f>
        <v>0</v>
      </c>
    </row>
    <row r="2013" spans="1:20">
      <c r="A2013">
        <v>2004</v>
      </c>
      <c r="B2013">
        <f>RAND()</f>
        <v>0</v>
      </c>
      <c r="C2013">
        <f>IF(B2013&lt;$W$41,3,IF(B2013&lt;$W$41+$W$42,4,5))</f>
        <v>0</v>
      </c>
      <c r="D2013">
        <f>NORMSINV(RAND())</f>
        <v>0</v>
      </c>
      <c r="E2013">
        <f>$W$25*EXP(($W$26-$W$28-0.5*$W$27^2)*C2013+$W$27*SQRT(C2013)*D2013)</f>
        <v>0</v>
      </c>
      <c r="F2013">
        <f>$W$30*(1+$W$31)^C2013</f>
        <v>0</v>
      </c>
      <c r="G2013">
        <f>$W$32*(1+$W$33)^C2013</f>
        <v>0</v>
      </c>
      <c r="H2013">
        <f>$W$34*(1+$W$35)^C2013</f>
        <v>0</v>
      </c>
      <c r="I2013">
        <f>MIN(E2013,F2013)</f>
        <v>0</v>
      </c>
      <c r="J2013">
        <f>MIN(E2013-I2013,G2013)</f>
        <v>0</v>
      </c>
      <c r="K2013">
        <f>MIN(E2013-I2013-J2013,H2013)</f>
        <v>0</v>
      </c>
      <c r="L2013">
        <f>E2013-I2013-J2013-K2013</f>
        <v>0</v>
      </c>
      <c r="M2013">
        <f>IF((I2013+J2013+(1-$W$36)*L2013)/$W$39&gt;=$W$38,1,0)</f>
        <v>0</v>
      </c>
      <c r="N2013">
        <f>IF(M2013=1,$W$37,$W$36)*L2013</f>
        <v>0</v>
      </c>
      <c r="O2013">
        <f>EXP(-$W$26*C2013)*I2013</f>
        <v>0</v>
      </c>
      <c r="P2013">
        <f>EXP(-$W$26*C2013)*J2013</f>
        <v>0</v>
      </c>
      <c r="Q2013">
        <f>EXP(-$W$26*C2013)*K2013</f>
        <v>0</v>
      </c>
      <c r="R2013">
        <f>EXP(-$W$26*C2013)*(L2013-N2013)</f>
        <v>0</v>
      </c>
      <c r="S2013">
        <f>EXP(-$W$26*C2013)*N2013</f>
        <v>0</v>
      </c>
      <c r="T2013">
        <f>EXP(-$W$26*C2013)*E2013</f>
        <v>0</v>
      </c>
    </row>
    <row r="2014" spans="1:20">
      <c r="A2014">
        <v>2005</v>
      </c>
      <c r="B2014">
        <f>RAND()</f>
        <v>0</v>
      </c>
      <c r="C2014">
        <f>IF(B2014&lt;$W$41,3,IF(B2014&lt;$W$41+$W$42,4,5))</f>
        <v>0</v>
      </c>
      <c r="D2014">
        <f>NORMSINV(RAND())</f>
        <v>0</v>
      </c>
      <c r="E2014">
        <f>$W$25*EXP(($W$26-$W$28-0.5*$W$27^2)*C2014+$W$27*SQRT(C2014)*D2014)</f>
        <v>0</v>
      </c>
      <c r="F2014">
        <f>$W$30*(1+$W$31)^C2014</f>
        <v>0</v>
      </c>
      <c r="G2014">
        <f>$W$32*(1+$W$33)^C2014</f>
        <v>0</v>
      </c>
      <c r="H2014">
        <f>$W$34*(1+$W$35)^C2014</f>
        <v>0</v>
      </c>
      <c r="I2014">
        <f>MIN(E2014,F2014)</f>
        <v>0</v>
      </c>
      <c r="J2014">
        <f>MIN(E2014-I2014,G2014)</f>
        <v>0</v>
      </c>
      <c r="K2014">
        <f>MIN(E2014-I2014-J2014,H2014)</f>
        <v>0</v>
      </c>
      <c r="L2014">
        <f>E2014-I2014-J2014-K2014</f>
        <v>0</v>
      </c>
      <c r="M2014">
        <f>IF((I2014+J2014+(1-$W$36)*L2014)/$W$39&gt;=$W$38,1,0)</f>
        <v>0</v>
      </c>
      <c r="N2014">
        <f>IF(M2014=1,$W$37,$W$36)*L2014</f>
        <v>0</v>
      </c>
      <c r="O2014">
        <f>EXP(-$W$26*C2014)*I2014</f>
        <v>0</v>
      </c>
      <c r="P2014">
        <f>EXP(-$W$26*C2014)*J2014</f>
        <v>0</v>
      </c>
      <c r="Q2014">
        <f>EXP(-$W$26*C2014)*K2014</f>
        <v>0</v>
      </c>
      <c r="R2014">
        <f>EXP(-$W$26*C2014)*(L2014-N2014)</f>
        <v>0</v>
      </c>
      <c r="S2014">
        <f>EXP(-$W$26*C2014)*N2014</f>
        <v>0</v>
      </c>
      <c r="T2014">
        <f>EXP(-$W$26*C2014)*E2014</f>
        <v>0</v>
      </c>
    </row>
    <row r="2015" spans="1:20">
      <c r="A2015">
        <v>2006</v>
      </c>
      <c r="B2015">
        <f>RAND()</f>
        <v>0</v>
      </c>
      <c r="C2015">
        <f>IF(B2015&lt;$W$41,3,IF(B2015&lt;$W$41+$W$42,4,5))</f>
        <v>0</v>
      </c>
      <c r="D2015">
        <f>NORMSINV(RAND())</f>
        <v>0</v>
      </c>
      <c r="E2015">
        <f>$W$25*EXP(($W$26-$W$28-0.5*$W$27^2)*C2015+$W$27*SQRT(C2015)*D2015)</f>
        <v>0</v>
      </c>
      <c r="F2015">
        <f>$W$30*(1+$W$31)^C2015</f>
        <v>0</v>
      </c>
      <c r="G2015">
        <f>$W$32*(1+$W$33)^C2015</f>
        <v>0</v>
      </c>
      <c r="H2015">
        <f>$W$34*(1+$W$35)^C2015</f>
        <v>0</v>
      </c>
      <c r="I2015">
        <f>MIN(E2015,F2015)</f>
        <v>0</v>
      </c>
      <c r="J2015">
        <f>MIN(E2015-I2015,G2015)</f>
        <v>0</v>
      </c>
      <c r="K2015">
        <f>MIN(E2015-I2015-J2015,H2015)</f>
        <v>0</v>
      </c>
      <c r="L2015">
        <f>E2015-I2015-J2015-K2015</f>
        <v>0</v>
      </c>
      <c r="M2015">
        <f>IF((I2015+J2015+(1-$W$36)*L2015)/$W$39&gt;=$W$38,1,0)</f>
        <v>0</v>
      </c>
      <c r="N2015">
        <f>IF(M2015=1,$W$37,$W$36)*L2015</f>
        <v>0</v>
      </c>
      <c r="O2015">
        <f>EXP(-$W$26*C2015)*I2015</f>
        <v>0</v>
      </c>
      <c r="P2015">
        <f>EXP(-$W$26*C2015)*J2015</f>
        <v>0</v>
      </c>
      <c r="Q2015">
        <f>EXP(-$W$26*C2015)*K2015</f>
        <v>0</v>
      </c>
      <c r="R2015">
        <f>EXP(-$W$26*C2015)*(L2015-N2015)</f>
        <v>0</v>
      </c>
      <c r="S2015">
        <f>EXP(-$W$26*C2015)*N2015</f>
        <v>0</v>
      </c>
      <c r="T2015">
        <f>EXP(-$W$26*C2015)*E2015</f>
        <v>0</v>
      </c>
    </row>
    <row r="2016" spans="1:20">
      <c r="A2016">
        <v>2007</v>
      </c>
      <c r="B2016">
        <f>RAND()</f>
        <v>0</v>
      </c>
      <c r="C2016">
        <f>IF(B2016&lt;$W$41,3,IF(B2016&lt;$W$41+$W$42,4,5))</f>
        <v>0</v>
      </c>
      <c r="D2016">
        <f>NORMSINV(RAND())</f>
        <v>0</v>
      </c>
      <c r="E2016">
        <f>$W$25*EXP(($W$26-$W$28-0.5*$W$27^2)*C2016+$W$27*SQRT(C2016)*D2016)</f>
        <v>0</v>
      </c>
      <c r="F2016">
        <f>$W$30*(1+$W$31)^C2016</f>
        <v>0</v>
      </c>
      <c r="G2016">
        <f>$W$32*(1+$W$33)^C2016</f>
        <v>0</v>
      </c>
      <c r="H2016">
        <f>$W$34*(1+$W$35)^C2016</f>
        <v>0</v>
      </c>
      <c r="I2016">
        <f>MIN(E2016,F2016)</f>
        <v>0</v>
      </c>
      <c r="J2016">
        <f>MIN(E2016-I2016,G2016)</f>
        <v>0</v>
      </c>
      <c r="K2016">
        <f>MIN(E2016-I2016-J2016,H2016)</f>
        <v>0</v>
      </c>
      <c r="L2016">
        <f>E2016-I2016-J2016-K2016</f>
        <v>0</v>
      </c>
      <c r="M2016">
        <f>IF((I2016+J2016+(1-$W$36)*L2016)/$W$39&gt;=$W$38,1,0)</f>
        <v>0</v>
      </c>
      <c r="N2016">
        <f>IF(M2016=1,$W$37,$W$36)*L2016</f>
        <v>0</v>
      </c>
      <c r="O2016">
        <f>EXP(-$W$26*C2016)*I2016</f>
        <v>0</v>
      </c>
      <c r="P2016">
        <f>EXP(-$W$26*C2016)*J2016</f>
        <v>0</v>
      </c>
      <c r="Q2016">
        <f>EXP(-$W$26*C2016)*K2016</f>
        <v>0</v>
      </c>
      <c r="R2016">
        <f>EXP(-$W$26*C2016)*(L2016-N2016)</f>
        <v>0</v>
      </c>
      <c r="S2016">
        <f>EXP(-$W$26*C2016)*N2016</f>
        <v>0</v>
      </c>
      <c r="T2016">
        <f>EXP(-$W$26*C2016)*E2016</f>
        <v>0</v>
      </c>
    </row>
    <row r="2017" spans="1:20">
      <c r="A2017">
        <v>2008</v>
      </c>
      <c r="B2017">
        <f>RAND()</f>
        <v>0</v>
      </c>
      <c r="C2017">
        <f>IF(B2017&lt;$W$41,3,IF(B2017&lt;$W$41+$W$42,4,5))</f>
        <v>0</v>
      </c>
      <c r="D2017">
        <f>NORMSINV(RAND())</f>
        <v>0</v>
      </c>
      <c r="E2017">
        <f>$W$25*EXP(($W$26-$W$28-0.5*$W$27^2)*C2017+$W$27*SQRT(C2017)*D2017)</f>
        <v>0</v>
      </c>
      <c r="F2017">
        <f>$W$30*(1+$W$31)^C2017</f>
        <v>0</v>
      </c>
      <c r="G2017">
        <f>$W$32*(1+$W$33)^C2017</f>
        <v>0</v>
      </c>
      <c r="H2017">
        <f>$W$34*(1+$W$35)^C2017</f>
        <v>0</v>
      </c>
      <c r="I2017">
        <f>MIN(E2017,F2017)</f>
        <v>0</v>
      </c>
      <c r="J2017">
        <f>MIN(E2017-I2017,G2017)</f>
        <v>0</v>
      </c>
      <c r="K2017">
        <f>MIN(E2017-I2017-J2017,H2017)</f>
        <v>0</v>
      </c>
      <c r="L2017">
        <f>E2017-I2017-J2017-K2017</f>
        <v>0</v>
      </c>
      <c r="M2017">
        <f>IF((I2017+J2017+(1-$W$36)*L2017)/$W$39&gt;=$W$38,1,0)</f>
        <v>0</v>
      </c>
      <c r="N2017">
        <f>IF(M2017=1,$W$37,$W$36)*L2017</f>
        <v>0</v>
      </c>
      <c r="O2017">
        <f>EXP(-$W$26*C2017)*I2017</f>
        <v>0</v>
      </c>
      <c r="P2017">
        <f>EXP(-$W$26*C2017)*J2017</f>
        <v>0</v>
      </c>
      <c r="Q2017">
        <f>EXP(-$W$26*C2017)*K2017</f>
        <v>0</v>
      </c>
      <c r="R2017">
        <f>EXP(-$W$26*C2017)*(L2017-N2017)</f>
        <v>0</v>
      </c>
      <c r="S2017">
        <f>EXP(-$W$26*C2017)*N2017</f>
        <v>0</v>
      </c>
      <c r="T2017">
        <f>EXP(-$W$26*C2017)*E2017</f>
        <v>0</v>
      </c>
    </row>
    <row r="2018" spans="1:20">
      <c r="A2018">
        <v>2009</v>
      </c>
      <c r="B2018">
        <f>RAND()</f>
        <v>0</v>
      </c>
      <c r="C2018">
        <f>IF(B2018&lt;$W$41,3,IF(B2018&lt;$W$41+$W$42,4,5))</f>
        <v>0</v>
      </c>
      <c r="D2018">
        <f>NORMSINV(RAND())</f>
        <v>0</v>
      </c>
      <c r="E2018">
        <f>$W$25*EXP(($W$26-$W$28-0.5*$W$27^2)*C2018+$W$27*SQRT(C2018)*D2018)</f>
        <v>0</v>
      </c>
      <c r="F2018">
        <f>$W$30*(1+$W$31)^C2018</f>
        <v>0</v>
      </c>
      <c r="G2018">
        <f>$W$32*(1+$W$33)^C2018</f>
        <v>0</v>
      </c>
      <c r="H2018">
        <f>$W$34*(1+$W$35)^C2018</f>
        <v>0</v>
      </c>
      <c r="I2018">
        <f>MIN(E2018,F2018)</f>
        <v>0</v>
      </c>
      <c r="J2018">
        <f>MIN(E2018-I2018,G2018)</f>
        <v>0</v>
      </c>
      <c r="K2018">
        <f>MIN(E2018-I2018-J2018,H2018)</f>
        <v>0</v>
      </c>
      <c r="L2018">
        <f>E2018-I2018-J2018-K2018</f>
        <v>0</v>
      </c>
      <c r="M2018">
        <f>IF((I2018+J2018+(1-$W$36)*L2018)/$W$39&gt;=$W$38,1,0)</f>
        <v>0</v>
      </c>
      <c r="N2018">
        <f>IF(M2018=1,$W$37,$W$36)*L2018</f>
        <v>0</v>
      </c>
      <c r="O2018">
        <f>EXP(-$W$26*C2018)*I2018</f>
        <v>0</v>
      </c>
      <c r="P2018">
        <f>EXP(-$W$26*C2018)*J2018</f>
        <v>0</v>
      </c>
      <c r="Q2018">
        <f>EXP(-$W$26*C2018)*K2018</f>
        <v>0</v>
      </c>
      <c r="R2018">
        <f>EXP(-$W$26*C2018)*(L2018-N2018)</f>
        <v>0</v>
      </c>
      <c r="S2018">
        <f>EXP(-$W$26*C2018)*N2018</f>
        <v>0</v>
      </c>
      <c r="T2018">
        <f>EXP(-$W$26*C2018)*E2018</f>
        <v>0</v>
      </c>
    </row>
    <row r="2019" spans="1:20">
      <c r="A2019">
        <v>2010</v>
      </c>
      <c r="B2019">
        <f>RAND()</f>
        <v>0</v>
      </c>
      <c r="C2019">
        <f>IF(B2019&lt;$W$41,3,IF(B2019&lt;$W$41+$W$42,4,5))</f>
        <v>0</v>
      </c>
      <c r="D2019">
        <f>NORMSINV(RAND())</f>
        <v>0</v>
      </c>
      <c r="E2019">
        <f>$W$25*EXP(($W$26-$W$28-0.5*$W$27^2)*C2019+$W$27*SQRT(C2019)*D2019)</f>
        <v>0</v>
      </c>
      <c r="F2019">
        <f>$W$30*(1+$W$31)^C2019</f>
        <v>0</v>
      </c>
      <c r="G2019">
        <f>$W$32*(1+$W$33)^C2019</f>
        <v>0</v>
      </c>
      <c r="H2019">
        <f>$W$34*(1+$W$35)^C2019</f>
        <v>0</v>
      </c>
      <c r="I2019">
        <f>MIN(E2019,F2019)</f>
        <v>0</v>
      </c>
      <c r="J2019">
        <f>MIN(E2019-I2019,G2019)</f>
        <v>0</v>
      </c>
      <c r="K2019">
        <f>MIN(E2019-I2019-J2019,H2019)</f>
        <v>0</v>
      </c>
      <c r="L2019">
        <f>E2019-I2019-J2019-K2019</f>
        <v>0</v>
      </c>
      <c r="M2019">
        <f>IF((I2019+J2019+(1-$W$36)*L2019)/$W$39&gt;=$W$38,1,0)</f>
        <v>0</v>
      </c>
      <c r="N2019">
        <f>IF(M2019=1,$W$37,$W$36)*L2019</f>
        <v>0</v>
      </c>
      <c r="O2019">
        <f>EXP(-$W$26*C2019)*I2019</f>
        <v>0</v>
      </c>
      <c r="P2019">
        <f>EXP(-$W$26*C2019)*J2019</f>
        <v>0</v>
      </c>
      <c r="Q2019">
        <f>EXP(-$W$26*C2019)*K2019</f>
        <v>0</v>
      </c>
      <c r="R2019">
        <f>EXP(-$W$26*C2019)*(L2019-N2019)</f>
        <v>0</v>
      </c>
      <c r="S2019">
        <f>EXP(-$W$26*C2019)*N2019</f>
        <v>0</v>
      </c>
      <c r="T2019">
        <f>EXP(-$W$26*C2019)*E2019</f>
        <v>0</v>
      </c>
    </row>
    <row r="2020" spans="1:20">
      <c r="A2020">
        <v>2011</v>
      </c>
      <c r="B2020">
        <f>RAND()</f>
        <v>0</v>
      </c>
      <c r="C2020">
        <f>IF(B2020&lt;$W$41,3,IF(B2020&lt;$W$41+$W$42,4,5))</f>
        <v>0</v>
      </c>
      <c r="D2020">
        <f>NORMSINV(RAND())</f>
        <v>0</v>
      </c>
      <c r="E2020">
        <f>$W$25*EXP(($W$26-$W$28-0.5*$W$27^2)*C2020+$W$27*SQRT(C2020)*D2020)</f>
        <v>0</v>
      </c>
      <c r="F2020">
        <f>$W$30*(1+$W$31)^C2020</f>
        <v>0</v>
      </c>
      <c r="G2020">
        <f>$W$32*(1+$W$33)^C2020</f>
        <v>0</v>
      </c>
      <c r="H2020">
        <f>$W$34*(1+$W$35)^C2020</f>
        <v>0</v>
      </c>
      <c r="I2020">
        <f>MIN(E2020,F2020)</f>
        <v>0</v>
      </c>
      <c r="J2020">
        <f>MIN(E2020-I2020,G2020)</f>
        <v>0</v>
      </c>
      <c r="K2020">
        <f>MIN(E2020-I2020-J2020,H2020)</f>
        <v>0</v>
      </c>
      <c r="L2020">
        <f>E2020-I2020-J2020-K2020</f>
        <v>0</v>
      </c>
      <c r="M2020">
        <f>IF((I2020+J2020+(1-$W$36)*L2020)/$W$39&gt;=$W$38,1,0)</f>
        <v>0</v>
      </c>
      <c r="N2020">
        <f>IF(M2020=1,$W$37,$W$36)*L2020</f>
        <v>0</v>
      </c>
      <c r="O2020">
        <f>EXP(-$W$26*C2020)*I2020</f>
        <v>0</v>
      </c>
      <c r="P2020">
        <f>EXP(-$W$26*C2020)*J2020</f>
        <v>0</v>
      </c>
      <c r="Q2020">
        <f>EXP(-$W$26*C2020)*K2020</f>
        <v>0</v>
      </c>
      <c r="R2020">
        <f>EXP(-$W$26*C2020)*(L2020-N2020)</f>
        <v>0</v>
      </c>
      <c r="S2020">
        <f>EXP(-$W$26*C2020)*N2020</f>
        <v>0</v>
      </c>
      <c r="T2020">
        <f>EXP(-$W$26*C2020)*E2020</f>
        <v>0</v>
      </c>
    </row>
    <row r="2021" spans="1:20">
      <c r="A2021">
        <v>2012</v>
      </c>
      <c r="B2021">
        <f>RAND()</f>
        <v>0</v>
      </c>
      <c r="C2021">
        <f>IF(B2021&lt;$W$41,3,IF(B2021&lt;$W$41+$W$42,4,5))</f>
        <v>0</v>
      </c>
      <c r="D2021">
        <f>NORMSINV(RAND())</f>
        <v>0</v>
      </c>
      <c r="E2021">
        <f>$W$25*EXP(($W$26-$W$28-0.5*$W$27^2)*C2021+$W$27*SQRT(C2021)*D2021)</f>
        <v>0</v>
      </c>
      <c r="F2021">
        <f>$W$30*(1+$W$31)^C2021</f>
        <v>0</v>
      </c>
      <c r="G2021">
        <f>$W$32*(1+$W$33)^C2021</f>
        <v>0</v>
      </c>
      <c r="H2021">
        <f>$W$34*(1+$W$35)^C2021</f>
        <v>0</v>
      </c>
      <c r="I2021">
        <f>MIN(E2021,F2021)</f>
        <v>0</v>
      </c>
      <c r="J2021">
        <f>MIN(E2021-I2021,G2021)</f>
        <v>0</v>
      </c>
      <c r="K2021">
        <f>MIN(E2021-I2021-J2021,H2021)</f>
        <v>0</v>
      </c>
      <c r="L2021">
        <f>E2021-I2021-J2021-K2021</f>
        <v>0</v>
      </c>
      <c r="M2021">
        <f>IF((I2021+J2021+(1-$W$36)*L2021)/$W$39&gt;=$W$38,1,0)</f>
        <v>0</v>
      </c>
      <c r="N2021">
        <f>IF(M2021=1,$W$37,$W$36)*L2021</f>
        <v>0</v>
      </c>
      <c r="O2021">
        <f>EXP(-$W$26*C2021)*I2021</f>
        <v>0</v>
      </c>
      <c r="P2021">
        <f>EXP(-$W$26*C2021)*J2021</f>
        <v>0</v>
      </c>
      <c r="Q2021">
        <f>EXP(-$W$26*C2021)*K2021</f>
        <v>0</v>
      </c>
      <c r="R2021">
        <f>EXP(-$W$26*C2021)*(L2021-N2021)</f>
        <v>0</v>
      </c>
      <c r="S2021">
        <f>EXP(-$W$26*C2021)*N2021</f>
        <v>0</v>
      </c>
      <c r="T2021">
        <f>EXP(-$W$26*C2021)*E2021</f>
        <v>0</v>
      </c>
    </row>
    <row r="2022" spans="1:20">
      <c r="A2022">
        <v>2013</v>
      </c>
      <c r="B2022">
        <f>RAND()</f>
        <v>0</v>
      </c>
      <c r="C2022">
        <f>IF(B2022&lt;$W$41,3,IF(B2022&lt;$W$41+$W$42,4,5))</f>
        <v>0</v>
      </c>
      <c r="D2022">
        <f>NORMSINV(RAND())</f>
        <v>0</v>
      </c>
      <c r="E2022">
        <f>$W$25*EXP(($W$26-$W$28-0.5*$W$27^2)*C2022+$W$27*SQRT(C2022)*D2022)</f>
        <v>0</v>
      </c>
      <c r="F2022">
        <f>$W$30*(1+$W$31)^C2022</f>
        <v>0</v>
      </c>
      <c r="G2022">
        <f>$W$32*(1+$W$33)^C2022</f>
        <v>0</v>
      </c>
      <c r="H2022">
        <f>$W$34*(1+$W$35)^C2022</f>
        <v>0</v>
      </c>
      <c r="I2022">
        <f>MIN(E2022,F2022)</f>
        <v>0</v>
      </c>
      <c r="J2022">
        <f>MIN(E2022-I2022,G2022)</f>
        <v>0</v>
      </c>
      <c r="K2022">
        <f>MIN(E2022-I2022-J2022,H2022)</f>
        <v>0</v>
      </c>
      <c r="L2022">
        <f>E2022-I2022-J2022-K2022</f>
        <v>0</v>
      </c>
      <c r="M2022">
        <f>IF((I2022+J2022+(1-$W$36)*L2022)/$W$39&gt;=$W$38,1,0)</f>
        <v>0</v>
      </c>
      <c r="N2022">
        <f>IF(M2022=1,$W$37,$W$36)*L2022</f>
        <v>0</v>
      </c>
      <c r="O2022">
        <f>EXP(-$W$26*C2022)*I2022</f>
        <v>0</v>
      </c>
      <c r="P2022">
        <f>EXP(-$W$26*C2022)*J2022</f>
        <v>0</v>
      </c>
      <c r="Q2022">
        <f>EXP(-$W$26*C2022)*K2022</f>
        <v>0</v>
      </c>
      <c r="R2022">
        <f>EXP(-$W$26*C2022)*(L2022-N2022)</f>
        <v>0</v>
      </c>
      <c r="S2022">
        <f>EXP(-$W$26*C2022)*N2022</f>
        <v>0</v>
      </c>
      <c r="T2022">
        <f>EXP(-$W$26*C2022)*E2022</f>
        <v>0</v>
      </c>
    </row>
    <row r="2023" spans="1:20">
      <c r="A2023">
        <v>2014</v>
      </c>
      <c r="B2023">
        <f>RAND()</f>
        <v>0</v>
      </c>
      <c r="C2023">
        <f>IF(B2023&lt;$W$41,3,IF(B2023&lt;$W$41+$W$42,4,5))</f>
        <v>0</v>
      </c>
      <c r="D2023">
        <f>NORMSINV(RAND())</f>
        <v>0</v>
      </c>
      <c r="E2023">
        <f>$W$25*EXP(($W$26-$W$28-0.5*$W$27^2)*C2023+$W$27*SQRT(C2023)*D2023)</f>
        <v>0</v>
      </c>
      <c r="F2023">
        <f>$W$30*(1+$W$31)^C2023</f>
        <v>0</v>
      </c>
      <c r="G2023">
        <f>$W$32*(1+$W$33)^C2023</f>
        <v>0</v>
      </c>
      <c r="H2023">
        <f>$W$34*(1+$W$35)^C2023</f>
        <v>0</v>
      </c>
      <c r="I2023">
        <f>MIN(E2023,F2023)</f>
        <v>0</v>
      </c>
      <c r="J2023">
        <f>MIN(E2023-I2023,G2023)</f>
        <v>0</v>
      </c>
      <c r="K2023">
        <f>MIN(E2023-I2023-J2023,H2023)</f>
        <v>0</v>
      </c>
      <c r="L2023">
        <f>E2023-I2023-J2023-K2023</f>
        <v>0</v>
      </c>
      <c r="M2023">
        <f>IF((I2023+J2023+(1-$W$36)*L2023)/$W$39&gt;=$W$38,1,0)</f>
        <v>0</v>
      </c>
      <c r="N2023">
        <f>IF(M2023=1,$W$37,$W$36)*L2023</f>
        <v>0</v>
      </c>
      <c r="O2023">
        <f>EXP(-$W$26*C2023)*I2023</f>
        <v>0</v>
      </c>
      <c r="P2023">
        <f>EXP(-$W$26*C2023)*J2023</f>
        <v>0</v>
      </c>
      <c r="Q2023">
        <f>EXP(-$W$26*C2023)*K2023</f>
        <v>0</v>
      </c>
      <c r="R2023">
        <f>EXP(-$W$26*C2023)*(L2023-N2023)</f>
        <v>0</v>
      </c>
      <c r="S2023">
        <f>EXP(-$W$26*C2023)*N2023</f>
        <v>0</v>
      </c>
      <c r="T2023">
        <f>EXP(-$W$26*C2023)*E2023</f>
        <v>0</v>
      </c>
    </row>
    <row r="2024" spans="1:20">
      <c r="A2024">
        <v>2015</v>
      </c>
      <c r="B2024">
        <f>RAND()</f>
        <v>0</v>
      </c>
      <c r="C2024">
        <f>IF(B2024&lt;$W$41,3,IF(B2024&lt;$W$41+$W$42,4,5))</f>
        <v>0</v>
      </c>
      <c r="D2024">
        <f>NORMSINV(RAND())</f>
        <v>0</v>
      </c>
      <c r="E2024">
        <f>$W$25*EXP(($W$26-$W$28-0.5*$W$27^2)*C2024+$W$27*SQRT(C2024)*D2024)</f>
        <v>0</v>
      </c>
      <c r="F2024">
        <f>$W$30*(1+$W$31)^C2024</f>
        <v>0</v>
      </c>
      <c r="G2024">
        <f>$W$32*(1+$W$33)^C2024</f>
        <v>0</v>
      </c>
      <c r="H2024">
        <f>$W$34*(1+$W$35)^C2024</f>
        <v>0</v>
      </c>
      <c r="I2024">
        <f>MIN(E2024,F2024)</f>
        <v>0</v>
      </c>
      <c r="J2024">
        <f>MIN(E2024-I2024,G2024)</f>
        <v>0</v>
      </c>
      <c r="K2024">
        <f>MIN(E2024-I2024-J2024,H2024)</f>
        <v>0</v>
      </c>
      <c r="L2024">
        <f>E2024-I2024-J2024-K2024</f>
        <v>0</v>
      </c>
      <c r="M2024">
        <f>IF((I2024+J2024+(1-$W$36)*L2024)/$W$39&gt;=$W$38,1,0)</f>
        <v>0</v>
      </c>
      <c r="N2024">
        <f>IF(M2024=1,$W$37,$W$36)*L2024</f>
        <v>0</v>
      </c>
      <c r="O2024">
        <f>EXP(-$W$26*C2024)*I2024</f>
        <v>0</v>
      </c>
      <c r="P2024">
        <f>EXP(-$W$26*C2024)*J2024</f>
        <v>0</v>
      </c>
      <c r="Q2024">
        <f>EXP(-$W$26*C2024)*K2024</f>
        <v>0</v>
      </c>
      <c r="R2024">
        <f>EXP(-$W$26*C2024)*(L2024-N2024)</f>
        <v>0</v>
      </c>
      <c r="S2024">
        <f>EXP(-$W$26*C2024)*N2024</f>
        <v>0</v>
      </c>
      <c r="T2024">
        <f>EXP(-$W$26*C2024)*E2024</f>
        <v>0</v>
      </c>
    </row>
    <row r="2025" spans="1:20">
      <c r="A2025">
        <v>2016</v>
      </c>
      <c r="B2025">
        <f>RAND()</f>
        <v>0</v>
      </c>
      <c r="C2025">
        <f>IF(B2025&lt;$W$41,3,IF(B2025&lt;$W$41+$W$42,4,5))</f>
        <v>0</v>
      </c>
      <c r="D2025">
        <f>NORMSINV(RAND())</f>
        <v>0</v>
      </c>
      <c r="E2025">
        <f>$W$25*EXP(($W$26-$W$28-0.5*$W$27^2)*C2025+$W$27*SQRT(C2025)*D2025)</f>
        <v>0</v>
      </c>
      <c r="F2025">
        <f>$W$30*(1+$W$31)^C2025</f>
        <v>0</v>
      </c>
      <c r="G2025">
        <f>$W$32*(1+$W$33)^C2025</f>
        <v>0</v>
      </c>
      <c r="H2025">
        <f>$W$34*(1+$W$35)^C2025</f>
        <v>0</v>
      </c>
      <c r="I2025">
        <f>MIN(E2025,F2025)</f>
        <v>0</v>
      </c>
      <c r="J2025">
        <f>MIN(E2025-I2025,G2025)</f>
        <v>0</v>
      </c>
      <c r="K2025">
        <f>MIN(E2025-I2025-J2025,H2025)</f>
        <v>0</v>
      </c>
      <c r="L2025">
        <f>E2025-I2025-J2025-K2025</f>
        <v>0</v>
      </c>
      <c r="M2025">
        <f>IF((I2025+J2025+(1-$W$36)*L2025)/$W$39&gt;=$W$38,1,0)</f>
        <v>0</v>
      </c>
      <c r="N2025">
        <f>IF(M2025=1,$W$37,$W$36)*L2025</f>
        <v>0</v>
      </c>
      <c r="O2025">
        <f>EXP(-$W$26*C2025)*I2025</f>
        <v>0</v>
      </c>
      <c r="P2025">
        <f>EXP(-$W$26*C2025)*J2025</f>
        <v>0</v>
      </c>
      <c r="Q2025">
        <f>EXP(-$W$26*C2025)*K2025</f>
        <v>0</v>
      </c>
      <c r="R2025">
        <f>EXP(-$W$26*C2025)*(L2025-N2025)</f>
        <v>0</v>
      </c>
      <c r="S2025">
        <f>EXP(-$W$26*C2025)*N2025</f>
        <v>0</v>
      </c>
      <c r="T2025">
        <f>EXP(-$W$26*C2025)*E2025</f>
        <v>0</v>
      </c>
    </row>
    <row r="2026" spans="1:20">
      <c r="A2026">
        <v>2017</v>
      </c>
      <c r="B2026">
        <f>RAND()</f>
        <v>0</v>
      </c>
      <c r="C2026">
        <f>IF(B2026&lt;$W$41,3,IF(B2026&lt;$W$41+$W$42,4,5))</f>
        <v>0</v>
      </c>
      <c r="D2026">
        <f>NORMSINV(RAND())</f>
        <v>0</v>
      </c>
      <c r="E2026">
        <f>$W$25*EXP(($W$26-$W$28-0.5*$W$27^2)*C2026+$W$27*SQRT(C2026)*D2026)</f>
        <v>0</v>
      </c>
      <c r="F2026">
        <f>$W$30*(1+$W$31)^C2026</f>
        <v>0</v>
      </c>
      <c r="G2026">
        <f>$W$32*(1+$W$33)^C2026</f>
        <v>0</v>
      </c>
      <c r="H2026">
        <f>$W$34*(1+$W$35)^C2026</f>
        <v>0</v>
      </c>
      <c r="I2026">
        <f>MIN(E2026,F2026)</f>
        <v>0</v>
      </c>
      <c r="J2026">
        <f>MIN(E2026-I2026,G2026)</f>
        <v>0</v>
      </c>
      <c r="K2026">
        <f>MIN(E2026-I2026-J2026,H2026)</f>
        <v>0</v>
      </c>
      <c r="L2026">
        <f>E2026-I2026-J2026-K2026</f>
        <v>0</v>
      </c>
      <c r="M2026">
        <f>IF((I2026+J2026+(1-$W$36)*L2026)/$W$39&gt;=$W$38,1,0)</f>
        <v>0</v>
      </c>
      <c r="N2026">
        <f>IF(M2026=1,$W$37,$W$36)*L2026</f>
        <v>0</v>
      </c>
      <c r="O2026">
        <f>EXP(-$W$26*C2026)*I2026</f>
        <v>0</v>
      </c>
      <c r="P2026">
        <f>EXP(-$W$26*C2026)*J2026</f>
        <v>0</v>
      </c>
      <c r="Q2026">
        <f>EXP(-$W$26*C2026)*K2026</f>
        <v>0</v>
      </c>
      <c r="R2026">
        <f>EXP(-$W$26*C2026)*(L2026-N2026)</f>
        <v>0</v>
      </c>
      <c r="S2026">
        <f>EXP(-$W$26*C2026)*N2026</f>
        <v>0</v>
      </c>
      <c r="T2026">
        <f>EXP(-$W$26*C2026)*E2026</f>
        <v>0</v>
      </c>
    </row>
    <row r="2027" spans="1:20">
      <c r="A2027">
        <v>2018</v>
      </c>
      <c r="B2027">
        <f>RAND()</f>
        <v>0</v>
      </c>
      <c r="C2027">
        <f>IF(B2027&lt;$W$41,3,IF(B2027&lt;$W$41+$W$42,4,5))</f>
        <v>0</v>
      </c>
      <c r="D2027">
        <f>NORMSINV(RAND())</f>
        <v>0</v>
      </c>
      <c r="E2027">
        <f>$W$25*EXP(($W$26-$W$28-0.5*$W$27^2)*C2027+$W$27*SQRT(C2027)*D2027)</f>
        <v>0</v>
      </c>
      <c r="F2027">
        <f>$W$30*(1+$W$31)^C2027</f>
        <v>0</v>
      </c>
      <c r="G2027">
        <f>$W$32*(1+$W$33)^C2027</f>
        <v>0</v>
      </c>
      <c r="H2027">
        <f>$W$34*(1+$W$35)^C2027</f>
        <v>0</v>
      </c>
      <c r="I2027">
        <f>MIN(E2027,F2027)</f>
        <v>0</v>
      </c>
      <c r="J2027">
        <f>MIN(E2027-I2027,G2027)</f>
        <v>0</v>
      </c>
      <c r="K2027">
        <f>MIN(E2027-I2027-J2027,H2027)</f>
        <v>0</v>
      </c>
      <c r="L2027">
        <f>E2027-I2027-J2027-K2027</f>
        <v>0</v>
      </c>
      <c r="M2027">
        <f>IF((I2027+J2027+(1-$W$36)*L2027)/$W$39&gt;=$W$38,1,0)</f>
        <v>0</v>
      </c>
      <c r="N2027">
        <f>IF(M2027=1,$W$37,$W$36)*L2027</f>
        <v>0</v>
      </c>
      <c r="O2027">
        <f>EXP(-$W$26*C2027)*I2027</f>
        <v>0</v>
      </c>
      <c r="P2027">
        <f>EXP(-$W$26*C2027)*J2027</f>
        <v>0</v>
      </c>
      <c r="Q2027">
        <f>EXP(-$W$26*C2027)*K2027</f>
        <v>0</v>
      </c>
      <c r="R2027">
        <f>EXP(-$W$26*C2027)*(L2027-N2027)</f>
        <v>0</v>
      </c>
      <c r="S2027">
        <f>EXP(-$W$26*C2027)*N2027</f>
        <v>0</v>
      </c>
      <c r="T2027">
        <f>EXP(-$W$26*C2027)*E2027</f>
        <v>0</v>
      </c>
    </row>
    <row r="2028" spans="1:20">
      <c r="A2028">
        <v>2019</v>
      </c>
      <c r="B2028">
        <f>RAND()</f>
        <v>0</v>
      </c>
      <c r="C2028">
        <f>IF(B2028&lt;$W$41,3,IF(B2028&lt;$W$41+$W$42,4,5))</f>
        <v>0</v>
      </c>
      <c r="D2028">
        <f>NORMSINV(RAND())</f>
        <v>0</v>
      </c>
      <c r="E2028">
        <f>$W$25*EXP(($W$26-$W$28-0.5*$W$27^2)*C2028+$W$27*SQRT(C2028)*D2028)</f>
        <v>0</v>
      </c>
      <c r="F2028">
        <f>$W$30*(1+$W$31)^C2028</f>
        <v>0</v>
      </c>
      <c r="G2028">
        <f>$W$32*(1+$W$33)^C2028</f>
        <v>0</v>
      </c>
      <c r="H2028">
        <f>$W$34*(1+$W$35)^C2028</f>
        <v>0</v>
      </c>
      <c r="I2028">
        <f>MIN(E2028,F2028)</f>
        <v>0</v>
      </c>
      <c r="J2028">
        <f>MIN(E2028-I2028,G2028)</f>
        <v>0</v>
      </c>
      <c r="K2028">
        <f>MIN(E2028-I2028-J2028,H2028)</f>
        <v>0</v>
      </c>
      <c r="L2028">
        <f>E2028-I2028-J2028-K2028</f>
        <v>0</v>
      </c>
      <c r="M2028">
        <f>IF((I2028+J2028+(1-$W$36)*L2028)/$W$39&gt;=$W$38,1,0)</f>
        <v>0</v>
      </c>
      <c r="N2028">
        <f>IF(M2028=1,$W$37,$W$36)*L2028</f>
        <v>0</v>
      </c>
      <c r="O2028">
        <f>EXP(-$W$26*C2028)*I2028</f>
        <v>0</v>
      </c>
      <c r="P2028">
        <f>EXP(-$W$26*C2028)*J2028</f>
        <v>0</v>
      </c>
      <c r="Q2028">
        <f>EXP(-$W$26*C2028)*K2028</f>
        <v>0</v>
      </c>
      <c r="R2028">
        <f>EXP(-$W$26*C2028)*(L2028-N2028)</f>
        <v>0</v>
      </c>
      <c r="S2028">
        <f>EXP(-$W$26*C2028)*N2028</f>
        <v>0</v>
      </c>
      <c r="T2028">
        <f>EXP(-$W$26*C2028)*E2028</f>
        <v>0</v>
      </c>
    </row>
    <row r="2029" spans="1:20">
      <c r="A2029">
        <v>2020</v>
      </c>
      <c r="B2029">
        <f>RAND()</f>
        <v>0</v>
      </c>
      <c r="C2029">
        <f>IF(B2029&lt;$W$41,3,IF(B2029&lt;$W$41+$W$42,4,5))</f>
        <v>0</v>
      </c>
      <c r="D2029">
        <f>NORMSINV(RAND())</f>
        <v>0</v>
      </c>
      <c r="E2029">
        <f>$W$25*EXP(($W$26-$W$28-0.5*$W$27^2)*C2029+$W$27*SQRT(C2029)*D2029)</f>
        <v>0</v>
      </c>
      <c r="F2029">
        <f>$W$30*(1+$W$31)^C2029</f>
        <v>0</v>
      </c>
      <c r="G2029">
        <f>$W$32*(1+$W$33)^C2029</f>
        <v>0</v>
      </c>
      <c r="H2029">
        <f>$W$34*(1+$W$35)^C2029</f>
        <v>0</v>
      </c>
      <c r="I2029">
        <f>MIN(E2029,F2029)</f>
        <v>0</v>
      </c>
      <c r="J2029">
        <f>MIN(E2029-I2029,G2029)</f>
        <v>0</v>
      </c>
      <c r="K2029">
        <f>MIN(E2029-I2029-J2029,H2029)</f>
        <v>0</v>
      </c>
      <c r="L2029">
        <f>E2029-I2029-J2029-K2029</f>
        <v>0</v>
      </c>
      <c r="M2029">
        <f>IF((I2029+J2029+(1-$W$36)*L2029)/$W$39&gt;=$W$38,1,0)</f>
        <v>0</v>
      </c>
      <c r="N2029">
        <f>IF(M2029=1,$W$37,$W$36)*L2029</f>
        <v>0</v>
      </c>
      <c r="O2029">
        <f>EXP(-$W$26*C2029)*I2029</f>
        <v>0</v>
      </c>
      <c r="P2029">
        <f>EXP(-$W$26*C2029)*J2029</f>
        <v>0</v>
      </c>
      <c r="Q2029">
        <f>EXP(-$W$26*C2029)*K2029</f>
        <v>0</v>
      </c>
      <c r="R2029">
        <f>EXP(-$W$26*C2029)*(L2029-N2029)</f>
        <v>0</v>
      </c>
      <c r="S2029">
        <f>EXP(-$W$26*C2029)*N2029</f>
        <v>0</v>
      </c>
      <c r="T2029">
        <f>EXP(-$W$26*C2029)*E2029</f>
        <v>0</v>
      </c>
    </row>
    <row r="2030" spans="1:20">
      <c r="A2030">
        <v>2021</v>
      </c>
      <c r="B2030">
        <f>RAND()</f>
        <v>0</v>
      </c>
      <c r="C2030">
        <f>IF(B2030&lt;$W$41,3,IF(B2030&lt;$W$41+$W$42,4,5))</f>
        <v>0</v>
      </c>
      <c r="D2030">
        <f>NORMSINV(RAND())</f>
        <v>0</v>
      </c>
      <c r="E2030">
        <f>$W$25*EXP(($W$26-$W$28-0.5*$W$27^2)*C2030+$W$27*SQRT(C2030)*D2030)</f>
        <v>0</v>
      </c>
      <c r="F2030">
        <f>$W$30*(1+$W$31)^C2030</f>
        <v>0</v>
      </c>
      <c r="G2030">
        <f>$W$32*(1+$W$33)^C2030</f>
        <v>0</v>
      </c>
      <c r="H2030">
        <f>$W$34*(1+$W$35)^C2030</f>
        <v>0</v>
      </c>
      <c r="I2030">
        <f>MIN(E2030,F2030)</f>
        <v>0</v>
      </c>
      <c r="J2030">
        <f>MIN(E2030-I2030,G2030)</f>
        <v>0</v>
      </c>
      <c r="K2030">
        <f>MIN(E2030-I2030-J2030,H2030)</f>
        <v>0</v>
      </c>
      <c r="L2030">
        <f>E2030-I2030-J2030-K2030</f>
        <v>0</v>
      </c>
      <c r="M2030">
        <f>IF((I2030+J2030+(1-$W$36)*L2030)/$W$39&gt;=$W$38,1,0)</f>
        <v>0</v>
      </c>
      <c r="N2030">
        <f>IF(M2030=1,$W$37,$W$36)*L2030</f>
        <v>0</v>
      </c>
      <c r="O2030">
        <f>EXP(-$W$26*C2030)*I2030</f>
        <v>0</v>
      </c>
      <c r="P2030">
        <f>EXP(-$W$26*C2030)*J2030</f>
        <v>0</v>
      </c>
      <c r="Q2030">
        <f>EXP(-$W$26*C2030)*K2030</f>
        <v>0</v>
      </c>
      <c r="R2030">
        <f>EXP(-$W$26*C2030)*(L2030-N2030)</f>
        <v>0</v>
      </c>
      <c r="S2030">
        <f>EXP(-$W$26*C2030)*N2030</f>
        <v>0</v>
      </c>
      <c r="T2030">
        <f>EXP(-$W$26*C2030)*E2030</f>
        <v>0</v>
      </c>
    </row>
    <row r="2031" spans="1:20">
      <c r="A2031">
        <v>2022</v>
      </c>
      <c r="B2031">
        <f>RAND()</f>
        <v>0</v>
      </c>
      <c r="C2031">
        <f>IF(B2031&lt;$W$41,3,IF(B2031&lt;$W$41+$W$42,4,5))</f>
        <v>0</v>
      </c>
      <c r="D2031">
        <f>NORMSINV(RAND())</f>
        <v>0</v>
      </c>
      <c r="E2031">
        <f>$W$25*EXP(($W$26-$W$28-0.5*$W$27^2)*C2031+$W$27*SQRT(C2031)*D2031)</f>
        <v>0</v>
      </c>
      <c r="F2031">
        <f>$W$30*(1+$W$31)^C2031</f>
        <v>0</v>
      </c>
      <c r="G2031">
        <f>$W$32*(1+$W$33)^C2031</f>
        <v>0</v>
      </c>
      <c r="H2031">
        <f>$W$34*(1+$W$35)^C2031</f>
        <v>0</v>
      </c>
      <c r="I2031">
        <f>MIN(E2031,F2031)</f>
        <v>0</v>
      </c>
      <c r="J2031">
        <f>MIN(E2031-I2031,G2031)</f>
        <v>0</v>
      </c>
      <c r="K2031">
        <f>MIN(E2031-I2031-J2031,H2031)</f>
        <v>0</v>
      </c>
      <c r="L2031">
        <f>E2031-I2031-J2031-K2031</f>
        <v>0</v>
      </c>
      <c r="M2031">
        <f>IF((I2031+J2031+(1-$W$36)*L2031)/$W$39&gt;=$W$38,1,0)</f>
        <v>0</v>
      </c>
      <c r="N2031">
        <f>IF(M2031=1,$W$37,$W$36)*L2031</f>
        <v>0</v>
      </c>
      <c r="O2031">
        <f>EXP(-$W$26*C2031)*I2031</f>
        <v>0</v>
      </c>
      <c r="P2031">
        <f>EXP(-$W$26*C2031)*J2031</f>
        <v>0</v>
      </c>
      <c r="Q2031">
        <f>EXP(-$W$26*C2031)*K2031</f>
        <v>0</v>
      </c>
      <c r="R2031">
        <f>EXP(-$W$26*C2031)*(L2031-N2031)</f>
        <v>0</v>
      </c>
      <c r="S2031">
        <f>EXP(-$W$26*C2031)*N2031</f>
        <v>0</v>
      </c>
      <c r="T2031">
        <f>EXP(-$W$26*C2031)*E2031</f>
        <v>0</v>
      </c>
    </row>
    <row r="2032" spans="1:20">
      <c r="A2032">
        <v>2023</v>
      </c>
      <c r="B2032">
        <f>RAND()</f>
        <v>0</v>
      </c>
      <c r="C2032">
        <f>IF(B2032&lt;$W$41,3,IF(B2032&lt;$W$41+$W$42,4,5))</f>
        <v>0</v>
      </c>
      <c r="D2032">
        <f>NORMSINV(RAND())</f>
        <v>0</v>
      </c>
      <c r="E2032">
        <f>$W$25*EXP(($W$26-$W$28-0.5*$W$27^2)*C2032+$W$27*SQRT(C2032)*D2032)</f>
        <v>0</v>
      </c>
      <c r="F2032">
        <f>$W$30*(1+$W$31)^C2032</f>
        <v>0</v>
      </c>
      <c r="G2032">
        <f>$W$32*(1+$W$33)^C2032</f>
        <v>0</v>
      </c>
      <c r="H2032">
        <f>$W$34*(1+$W$35)^C2032</f>
        <v>0</v>
      </c>
      <c r="I2032">
        <f>MIN(E2032,F2032)</f>
        <v>0</v>
      </c>
      <c r="J2032">
        <f>MIN(E2032-I2032,G2032)</f>
        <v>0</v>
      </c>
      <c r="K2032">
        <f>MIN(E2032-I2032-J2032,H2032)</f>
        <v>0</v>
      </c>
      <c r="L2032">
        <f>E2032-I2032-J2032-K2032</f>
        <v>0</v>
      </c>
      <c r="M2032">
        <f>IF((I2032+J2032+(1-$W$36)*L2032)/$W$39&gt;=$W$38,1,0)</f>
        <v>0</v>
      </c>
      <c r="N2032">
        <f>IF(M2032=1,$W$37,$W$36)*L2032</f>
        <v>0</v>
      </c>
      <c r="O2032">
        <f>EXP(-$W$26*C2032)*I2032</f>
        <v>0</v>
      </c>
      <c r="P2032">
        <f>EXP(-$W$26*C2032)*J2032</f>
        <v>0</v>
      </c>
      <c r="Q2032">
        <f>EXP(-$W$26*C2032)*K2032</f>
        <v>0</v>
      </c>
      <c r="R2032">
        <f>EXP(-$W$26*C2032)*(L2032-N2032)</f>
        <v>0</v>
      </c>
      <c r="S2032">
        <f>EXP(-$W$26*C2032)*N2032</f>
        <v>0</v>
      </c>
      <c r="T2032">
        <f>EXP(-$W$26*C2032)*E2032</f>
        <v>0</v>
      </c>
    </row>
    <row r="2033" spans="1:20">
      <c r="A2033">
        <v>2024</v>
      </c>
      <c r="B2033">
        <f>RAND()</f>
        <v>0</v>
      </c>
      <c r="C2033">
        <f>IF(B2033&lt;$W$41,3,IF(B2033&lt;$W$41+$W$42,4,5))</f>
        <v>0</v>
      </c>
      <c r="D2033">
        <f>NORMSINV(RAND())</f>
        <v>0</v>
      </c>
      <c r="E2033">
        <f>$W$25*EXP(($W$26-$W$28-0.5*$W$27^2)*C2033+$W$27*SQRT(C2033)*D2033)</f>
        <v>0</v>
      </c>
      <c r="F2033">
        <f>$W$30*(1+$W$31)^C2033</f>
        <v>0</v>
      </c>
      <c r="G2033">
        <f>$W$32*(1+$W$33)^C2033</f>
        <v>0</v>
      </c>
      <c r="H2033">
        <f>$W$34*(1+$W$35)^C2033</f>
        <v>0</v>
      </c>
      <c r="I2033">
        <f>MIN(E2033,F2033)</f>
        <v>0</v>
      </c>
      <c r="J2033">
        <f>MIN(E2033-I2033,G2033)</f>
        <v>0</v>
      </c>
      <c r="K2033">
        <f>MIN(E2033-I2033-J2033,H2033)</f>
        <v>0</v>
      </c>
      <c r="L2033">
        <f>E2033-I2033-J2033-K2033</f>
        <v>0</v>
      </c>
      <c r="M2033">
        <f>IF((I2033+J2033+(1-$W$36)*L2033)/$W$39&gt;=$W$38,1,0)</f>
        <v>0</v>
      </c>
      <c r="N2033">
        <f>IF(M2033=1,$W$37,$W$36)*L2033</f>
        <v>0</v>
      </c>
      <c r="O2033">
        <f>EXP(-$W$26*C2033)*I2033</f>
        <v>0</v>
      </c>
      <c r="P2033">
        <f>EXP(-$W$26*C2033)*J2033</f>
        <v>0</v>
      </c>
      <c r="Q2033">
        <f>EXP(-$W$26*C2033)*K2033</f>
        <v>0</v>
      </c>
      <c r="R2033">
        <f>EXP(-$W$26*C2033)*(L2033-N2033)</f>
        <v>0</v>
      </c>
      <c r="S2033">
        <f>EXP(-$W$26*C2033)*N2033</f>
        <v>0</v>
      </c>
      <c r="T2033">
        <f>EXP(-$W$26*C2033)*E2033</f>
        <v>0</v>
      </c>
    </row>
    <row r="2034" spans="1:20">
      <c r="A2034">
        <v>2025</v>
      </c>
      <c r="B2034">
        <f>RAND()</f>
        <v>0</v>
      </c>
      <c r="C2034">
        <f>IF(B2034&lt;$W$41,3,IF(B2034&lt;$W$41+$W$42,4,5))</f>
        <v>0</v>
      </c>
      <c r="D2034">
        <f>NORMSINV(RAND())</f>
        <v>0</v>
      </c>
      <c r="E2034">
        <f>$W$25*EXP(($W$26-$W$28-0.5*$W$27^2)*C2034+$W$27*SQRT(C2034)*D2034)</f>
        <v>0</v>
      </c>
      <c r="F2034">
        <f>$W$30*(1+$W$31)^C2034</f>
        <v>0</v>
      </c>
      <c r="G2034">
        <f>$W$32*(1+$W$33)^C2034</f>
        <v>0</v>
      </c>
      <c r="H2034">
        <f>$W$34*(1+$W$35)^C2034</f>
        <v>0</v>
      </c>
      <c r="I2034">
        <f>MIN(E2034,F2034)</f>
        <v>0</v>
      </c>
      <c r="J2034">
        <f>MIN(E2034-I2034,G2034)</f>
        <v>0</v>
      </c>
      <c r="K2034">
        <f>MIN(E2034-I2034-J2034,H2034)</f>
        <v>0</v>
      </c>
      <c r="L2034">
        <f>E2034-I2034-J2034-K2034</f>
        <v>0</v>
      </c>
      <c r="M2034">
        <f>IF((I2034+J2034+(1-$W$36)*L2034)/$W$39&gt;=$W$38,1,0)</f>
        <v>0</v>
      </c>
      <c r="N2034">
        <f>IF(M2034=1,$W$37,$W$36)*L2034</f>
        <v>0</v>
      </c>
      <c r="O2034">
        <f>EXP(-$W$26*C2034)*I2034</f>
        <v>0</v>
      </c>
      <c r="P2034">
        <f>EXP(-$W$26*C2034)*J2034</f>
        <v>0</v>
      </c>
      <c r="Q2034">
        <f>EXP(-$W$26*C2034)*K2034</f>
        <v>0</v>
      </c>
      <c r="R2034">
        <f>EXP(-$W$26*C2034)*(L2034-N2034)</f>
        <v>0</v>
      </c>
      <c r="S2034">
        <f>EXP(-$W$26*C2034)*N2034</f>
        <v>0</v>
      </c>
      <c r="T2034">
        <f>EXP(-$W$26*C2034)*E2034</f>
        <v>0</v>
      </c>
    </row>
    <row r="2035" spans="1:20">
      <c r="A2035">
        <v>2026</v>
      </c>
      <c r="B2035">
        <f>RAND()</f>
        <v>0</v>
      </c>
      <c r="C2035">
        <f>IF(B2035&lt;$W$41,3,IF(B2035&lt;$W$41+$W$42,4,5))</f>
        <v>0</v>
      </c>
      <c r="D2035">
        <f>NORMSINV(RAND())</f>
        <v>0</v>
      </c>
      <c r="E2035">
        <f>$W$25*EXP(($W$26-$W$28-0.5*$W$27^2)*C2035+$W$27*SQRT(C2035)*D2035)</f>
        <v>0</v>
      </c>
      <c r="F2035">
        <f>$W$30*(1+$W$31)^C2035</f>
        <v>0</v>
      </c>
      <c r="G2035">
        <f>$W$32*(1+$W$33)^C2035</f>
        <v>0</v>
      </c>
      <c r="H2035">
        <f>$W$34*(1+$W$35)^C2035</f>
        <v>0</v>
      </c>
      <c r="I2035">
        <f>MIN(E2035,F2035)</f>
        <v>0</v>
      </c>
      <c r="J2035">
        <f>MIN(E2035-I2035,G2035)</f>
        <v>0</v>
      </c>
      <c r="K2035">
        <f>MIN(E2035-I2035-J2035,H2035)</f>
        <v>0</v>
      </c>
      <c r="L2035">
        <f>E2035-I2035-J2035-K2035</f>
        <v>0</v>
      </c>
      <c r="M2035">
        <f>IF((I2035+J2035+(1-$W$36)*L2035)/$W$39&gt;=$W$38,1,0)</f>
        <v>0</v>
      </c>
      <c r="N2035">
        <f>IF(M2035=1,$W$37,$W$36)*L2035</f>
        <v>0</v>
      </c>
      <c r="O2035">
        <f>EXP(-$W$26*C2035)*I2035</f>
        <v>0</v>
      </c>
      <c r="P2035">
        <f>EXP(-$W$26*C2035)*J2035</f>
        <v>0</v>
      </c>
      <c r="Q2035">
        <f>EXP(-$W$26*C2035)*K2035</f>
        <v>0</v>
      </c>
      <c r="R2035">
        <f>EXP(-$W$26*C2035)*(L2035-N2035)</f>
        <v>0</v>
      </c>
      <c r="S2035">
        <f>EXP(-$W$26*C2035)*N2035</f>
        <v>0</v>
      </c>
      <c r="T2035">
        <f>EXP(-$W$26*C2035)*E2035</f>
        <v>0</v>
      </c>
    </row>
    <row r="2036" spans="1:20">
      <c r="A2036">
        <v>2027</v>
      </c>
      <c r="B2036">
        <f>RAND()</f>
        <v>0</v>
      </c>
      <c r="C2036">
        <f>IF(B2036&lt;$W$41,3,IF(B2036&lt;$W$41+$W$42,4,5))</f>
        <v>0</v>
      </c>
      <c r="D2036">
        <f>NORMSINV(RAND())</f>
        <v>0</v>
      </c>
      <c r="E2036">
        <f>$W$25*EXP(($W$26-$W$28-0.5*$W$27^2)*C2036+$W$27*SQRT(C2036)*D2036)</f>
        <v>0</v>
      </c>
      <c r="F2036">
        <f>$W$30*(1+$W$31)^C2036</f>
        <v>0</v>
      </c>
      <c r="G2036">
        <f>$W$32*(1+$W$33)^C2036</f>
        <v>0</v>
      </c>
      <c r="H2036">
        <f>$W$34*(1+$W$35)^C2036</f>
        <v>0</v>
      </c>
      <c r="I2036">
        <f>MIN(E2036,F2036)</f>
        <v>0</v>
      </c>
      <c r="J2036">
        <f>MIN(E2036-I2036,G2036)</f>
        <v>0</v>
      </c>
      <c r="K2036">
        <f>MIN(E2036-I2036-J2036,H2036)</f>
        <v>0</v>
      </c>
      <c r="L2036">
        <f>E2036-I2036-J2036-K2036</f>
        <v>0</v>
      </c>
      <c r="M2036">
        <f>IF((I2036+J2036+(1-$W$36)*L2036)/$W$39&gt;=$W$38,1,0)</f>
        <v>0</v>
      </c>
      <c r="N2036">
        <f>IF(M2036=1,$W$37,$W$36)*L2036</f>
        <v>0</v>
      </c>
      <c r="O2036">
        <f>EXP(-$W$26*C2036)*I2036</f>
        <v>0</v>
      </c>
      <c r="P2036">
        <f>EXP(-$W$26*C2036)*J2036</f>
        <v>0</v>
      </c>
      <c r="Q2036">
        <f>EXP(-$W$26*C2036)*K2036</f>
        <v>0</v>
      </c>
      <c r="R2036">
        <f>EXP(-$W$26*C2036)*(L2036-N2036)</f>
        <v>0</v>
      </c>
      <c r="S2036">
        <f>EXP(-$W$26*C2036)*N2036</f>
        <v>0</v>
      </c>
      <c r="T2036">
        <f>EXP(-$W$26*C2036)*E2036</f>
        <v>0</v>
      </c>
    </row>
    <row r="2037" spans="1:20">
      <c r="A2037">
        <v>2028</v>
      </c>
      <c r="B2037">
        <f>RAND()</f>
        <v>0</v>
      </c>
      <c r="C2037">
        <f>IF(B2037&lt;$W$41,3,IF(B2037&lt;$W$41+$W$42,4,5))</f>
        <v>0</v>
      </c>
      <c r="D2037">
        <f>NORMSINV(RAND())</f>
        <v>0</v>
      </c>
      <c r="E2037">
        <f>$W$25*EXP(($W$26-$W$28-0.5*$W$27^2)*C2037+$W$27*SQRT(C2037)*D2037)</f>
        <v>0</v>
      </c>
      <c r="F2037">
        <f>$W$30*(1+$W$31)^C2037</f>
        <v>0</v>
      </c>
      <c r="G2037">
        <f>$W$32*(1+$W$33)^C2037</f>
        <v>0</v>
      </c>
      <c r="H2037">
        <f>$W$34*(1+$W$35)^C2037</f>
        <v>0</v>
      </c>
      <c r="I2037">
        <f>MIN(E2037,F2037)</f>
        <v>0</v>
      </c>
      <c r="J2037">
        <f>MIN(E2037-I2037,G2037)</f>
        <v>0</v>
      </c>
      <c r="K2037">
        <f>MIN(E2037-I2037-J2037,H2037)</f>
        <v>0</v>
      </c>
      <c r="L2037">
        <f>E2037-I2037-J2037-K2037</f>
        <v>0</v>
      </c>
      <c r="M2037">
        <f>IF((I2037+J2037+(1-$W$36)*L2037)/$W$39&gt;=$W$38,1,0)</f>
        <v>0</v>
      </c>
      <c r="N2037">
        <f>IF(M2037=1,$W$37,$W$36)*L2037</f>
        <v>0</v>
      </c>
      <c r="O2037">
        <f>EXP(-$W$26*C2037)*I2037</f>
        <v>0</v>
      </c>
      <c r="P2037">
        <f>EXP(-$W$26*C2037)*J2037</f>
        <v>0</v>
      </c>
      <c r="Q2037">
        <f>EXP(-$W$26*C2037)*K2037</f>
        <v>0</v>
      </c>
      <c r="R2037">
        <f>EXP(-$W$26*C2037)*(L2037-N2037)</f>
        <v>0</v>
      </c>
      <c r="S2037">
        <f>EXP(-$W$26*C2037)*N2037</f>
        <v>0</v>
      </c>
      <c r="T2037">
        <f>EXP(-$W$26*C2037)*E2037</f>
        <v>0</v>
      </c>
    </row>
    <row r="2038" spans="1:20">
      <c r="A2038">
        <v>2029</v>
      </c>
      <c r="B2038">
        <f>RAND()</f>
        <v>0</v>
      </c>
      <c r="C2038">
        <f>IF(B2038&lt;$W$41,3,IF(B2038&lt;$W$41+$W$42,4,5))</f>
        <v>0</v>
      </c>
      <c r="D2038">
        <f>NORMSINV(RAND())</f>
        <v>0</v>
      </c>
      <c r="E2038">
        <f>$W$25*EXP(($W$26-$W$28-0.5*$W$27^2)*C2038+$W$27*SQRT(C2038)*D2038)</f>
        <v>0</v>
      </c>
      <c r="F2038">
        <f>$W$30*(1+$W$31)^C2038</f>
        <v>0</v>
      </c>
      <c r="G2038">
        <f>$W$32*(1+$W$33)^C2038</f>
        <v>0</v>
      </c>
      <c r="H2038">
        <f>$W$34*(1+$W$35)^C2038</f>
        <v>0</v>
      </c>
      <c r="I2038">
        <f>MIN(E2038,F2038)</f>
        <v>0</v>
      </c>
      <c r="J2038">
        <f>MIN(E2038-I2038,G2038)</f>
        <v>0</v>
      </c>
      <c r="K2038">
        <f>MIN(E2038-I2038-J2038,H2038)</f>
        <v>0</v>
      </c>
      <c r="L2038">
        <f>E2038-I2038-J2038-K2038</f>
        <v>0</v>
      </c>
      <c r="M2038">
        <f>IF((I2038+J2038+(1-$W$36)*L2038)/$W$39&gt;=$W$38,1,0)</f>
        <v>0</v>
      </c>
      <c r="N2038">
        <f>IF(M2038=1,$W$37,$W$36)*L2038</f>
        <v>0</v>
      </c>
      <c r="O2038">
        <f>EXP(-$W$26*C2038)*I2038</f>
        <v>0</v>
      </c>
      <c r="P2038">
        <f>EXP(-$W$26*C2038)*J2038</f>
        <v>0</v>
      </c>
      <c r="Q2038">
        <f>EXP(-$W$26*C2038)*K2038</f>
        <v>0</v>
      </c>
      <c r="R2038">
        <f>EXP(-$W$26*C2038)*(L2038-N2038)</f>
        <v>0</v>
      </c>
      <c r="S2038">
        <f>EXP(-$W$26*C2038)*N2038</f>
        <v>0</v>
      </c>
      <c r="T2038">
        <f>EXP(-$W$26*C2038)*E2038</f>
        <v>0</v>
      </c>
    </row>
    <row r="2039" spans="1:20">
      <c r="A2039">
        <v>2030</v>
      </c>
      <c r="B2039">
        <f>RAND()</f>
        <v>0</v>
      </c>
      <c r="C2039">
        <f>IF(B2039&lt;$W$41,3,IF(B2039&lt;$W$41+$W$42,4,5))</f>
        <v>0</v>
      </c>
      <c r="D2039">
        <f>NORMSINV(RAND())</f>
        <v>0</v>
      </c>
      <c r="E2039">
        <f>$W$25*EXP(($W$26-$W$28-0.5*$W$27^2)*C2039+$W$27*SQRT(C2039)*D2039)</f>
        <v>0</v>
      </c>
      <c r="F2039">
        <f>$W$30*(1+$W$31)^C2039</f>
        <v>0</v>
      </c>
      <c r="G2039">
        <f>$W$32*(1+$W$33)^C2039</f>
        <v>0</v>
      </c>
      <c r="H2039">
        <f>$W$34*(1+$W$35)^C2039</f>
        <v>0</v>
      </c>
      <c r="I2039">
        <f>MIN(E2039,F2039)</f>
        <v>0</v>
      </c>
      <c r="J2039">
        <f>MIN(E2039-I2039,G2039)</f>
        <v>0</v>
      </c>
      <c r="K2039">
        <f>MIN(E2039-I2039-J2039,H2039)</f>
        <v>0</v>
      </c>
      <c r="L2039">
        <f>E2039-I2039-J2039-K2039</f>
        <v>0</v>
      </c>
      <c r="M2039">
        <f>IF((I2039+J2039+(1-$W$36)*L2039)/$W$39&gt;=$W$38,1,0)</f>
        <v>0</v>
      </c>
      <c r="N2039">
        <f>IF(M2039=1,$W$37,$W$36)*L2039</f>
        <v>0</v>
      </c>
      <c r="O2039">
        <f>EXP(-$W$26*C2039)*I2039</f>
        <v>0</v>
      </c>
      <c r="P2039">
        <f>EXP(-$W$26*C2039)*J2039</f>
        <v>0</v>
      </c>
      <c r="Q2039">
        <f>EXP(-$W$26*C2039)*K2039</f>
        <v>0</v>
      </c>
      <c r="R2039">
        <f>EXP(-$W$26*C2039)*(L2039-N2039)</f>
        <v>0</v>
      </c>
      <c r="S2039">
        <f>EXP(-$W$26*C2039)*N2039</f>
        <v>0</v>
      </c>
      <c r="T2039">
        <f>EXP(-$W$26*C2039)*E2039</f>
        <v>0</v>
      </c>
    </row>
    <row r="2040" spans="1:20">
      <c r="A2040">
        <v>2031</v>
      </c>
      <c r="B2040">
        <f>RAND()</f>
        <v>0</v>
      </c>
      <c r="C2040">
        <f>IF(B2040&lt;$W$41,3,IF(B2040&lt;$W$41+$W$42,4,5))</f>
        <v>0</v>
      </c>
      <c r="D2040">
        <f>NORMSINV(RAND())</f>
        <v>0</v>
      </c>
      <c r="E2040">
        <f>$W$25*EXP(($W$26-$W$28-0.5*$W$27^2)*C2040+$W$27*SQRT(C2040)*D2040)</f>
        <v>0</v>
      </c>
      <c r="F2040">
        <f>$W$30*(1+$W$31)^C2040</f>
        <v>0</v>
      </c>
      <c r="G2040">
        <f>$W$32*(1+$W$33)^C2040</f>
        <v>0</v>
      </c>
      <c r="H2040">
        <f>$W$34*(1+$W$35)^C2040</f>
        <v>0</v>
      </c>
      <c r="I2040">
        <f>MIN(E2040,F2040)</f>
        <v>0</v>
      </c>
      <c r="J2040">
        <f>MIN(E2040-I2040,G2040)</f>
        <v>0</v>
      </c>
      <c r="K2040">
        <f>MIN(E2040-I2040-J2040,H2040)</f>
        <v>0</v>
      </c>
      <c r="L2040">
        <f>E2040-I2040-J2040-K2040</f>
        <v>0</v>
      </c>
      <c r="M2040">
        <f>IF((I2040+J2040+(1-$W$36)*L2040)/$W$39&gt;=$W$38,1,0)</f>
        <v>0</v>
      </c>
      <c r="N2040">
        <f>IF(M2040=1,$W$37,$W$36)*L2040</f>
        <v>0</v>
      </c>
      <c r="O2040">
        <f>EXP(-$W$26*C2040)*I2040</f>
        <v>0</v>
      </c>
      <c r="P2040">
        <f>EXP(-$W$26*C2040)*J2040</f>
        <v>0</v>
      </c>
      <c r="Q2040">
        <f>EXP(-$W$26*C2040)*K2040</f>
        <v>0</v>
      </c>
      <c r="R2040">
        <f>EXP(-$W$26*C2040)*(L2040-N2040)</f>
        <v>0</v>
      </c>
      <c r="S2040">
        <f>EXP(-$W$26*C2040)*N2040</f>
        <v>0</v>
      </c>
      <c r="T2040">
        <f>EXP(-$W$26*C2040)*E2040</f>
        <v>0</v>
      </c>
    </row>
    <row r="2041" spans="1:20">
      <c r="A2041">
        <v>2032</v>
      </c>
      <c r="B2041">
        <f>RAND()</f>
        <v>0</v>
      </c>
      <c r="C2041">
        <f>IF(B2041&lt;$W$41,3,IF(B2041&lt;$W$41+$W$42,4,5))</f>
        <v>0</v>
      </c>
      <c r="D2041">
        <f>NORMSINV(RAND())</f>
        <v>0</v>
      </c>
      <c r="E2041">
        <f>$W$25*EXP(($W$26-$W$28-0.5*$W$27^2)*C2041+$W$27*SQRT(C2041)*D2041)</f>
        <v>0</v>
      </c>
      <c r="F2041">
        <f>$W$30*(1+$W$31)^C2041</f>
        <v>0</v>
      </c>
      <c r="G2041">
        <f>$W$32*(1+$W$33)^C2041</f>
        <v>0</v>
      </c>
      <c r="H2041">
        <f>$W$34*(1+$W$35)^C2041</f>
        <v>0</v>
      </c>
      <c r="I2041">
        <f>MIN(E2041,F2041)</f>
        <v>0</v>
      </c>
      <c r="J2041">
        <f>MIN(E2041-I2041,G2041)</f>
        <v>0</v>
      </c>
      <c r="K2041">
        <f>MIN(E2041-I2041-J2041,H2041)</f>
        <v>0</v>
      </c>
      <c r="L2041">
        <f>E2041-I2041-J2041-K2041</f>
        <v>0</v>
      </c>
      <c r="M2041">
        <f>IF((I2041+J2041+(1-$W$36)*L2041)/$W$39&gt;=$W$38,1,0)</f>
        <v>0</v>
      </c>
      <c r="N2041">
        <f>IF(M2041=1,$W$37,$W$36)*L2041</f>
        <v>0</v>
      </c>
      <c r="O2041">
        <f>EXP(-$W$26*C2041)*I2041</f>
        <v>0</v>
      </c>
      <c r="P2041">
        <f>EXP(-$W$26*C2041)*J2041</f>
        <v>0</v>
      </c>
      <c r="Q2041">
        <f>EXP(-$W$26*C2041)*K2041</f>
        <v>0</v>
      </c>
      <c r="R2041">
        <f>EXP(-$W$26*C2041)*(L2041-N2041)</f>
        <v>0</v>
      </c>
      <c r="S2041">
        <f>EXP(-$W$26*C2041)*N2041</f>
        <v>0</v>
      </c>
      <c r="T2041">
        <f>EXP(-$W$26*C2041)*E2041</f>
        <v>0</v>
      </c>
    </row>
    <row r="2042" spans="1:20">
      <c r="A2042">
        <v>2033</v>
      </c>
      <c r="B2042">
        <f>RAND()</f>
        <v>0</v>
      </c>
      <c r="C2042">
        <f>IF(B2042&lt;$W$41,3,IF(B2042&lt;$W$41+$W$42,4,5))</f>
        <v>0</v>
      </c>
      <c r="D2042">
        <f>NORMSINV(RAND())</f>
        <v>0</v>
      </c>
      <c r="E2042">
        <f>$W$25*EXP(($W$26-$W$28-0.5*$W$27^2)*C2042+$W$27*SQRT(C2042)*D2042)</f>
        <v>0</v>
      </c>
      <c r="F2042">
        <f>$W$30*(1+$W$31)^C2042</f>
        <v>0</v>
      </c>
      <c r="G2042">
        <f>$W$32*(1+$W$33)^C2042</f>
        <v>0</v>
      </c>
      <c r="H2042">
        <f>$W$34*(1+$W$35)^C2042</f>
        <v>0</v>
      </c>
      <c r="I2042">
        <f>MIN(E2042,F2042)</f>
        <v>0</v>
      </c>
      <c r="J2042">
        <f>MIN(E2042-I2042,G2042)</f>
        <v>0</v>
      </c>
      <c r="K2042">
        <f>MIN(E2042-I2042-J2042,H2042)</f>
        <v>0</v>
      </c>
      <c r="L2042">
        <f>E2042-I2042-J2042-K2042</f>
        <v>0</v>
      </c>
      <c r="M2042">
        <f>IF((I2042+J2042+(1-$W$36)*L2042)/$W$39&gt;=$W$38,1,0)</f>
        <v>0</v>
      </c>
      <c r="N2042">
        <f>IF(M2042=1,$W$37,$W$36)*L2042</f>
        <v>0</v>
      </c>
      <c r="O2042">
        <f>EXP(-$W$26*C2042)*I2042</f>
        <v>0</v>
      </c>
      <c r="P2042">
        <f>EXP(-$W$26*C2042)*J2042</f>
        <v>0</v>
      </c>
      <c r="Q2042">
        <f>EXP(-$W$26*C2042)*K2042</f>
        <v>0</v>
      </c>
      <c r="R2042">
        <f>EXP(-$W$26*C2042)*(L2042-N2042)</f>
        <v>0</v>
      </c>
      <c r="S2042">
        <f>EXP(-$W$26*C2042)*N2042</f>
        <v>0</v>
      </c>
      <c r="T2042">
        <f>EXP(-$W$26*C2042)*E2042</f>
        <v>0</v>
      </c>
    </row>
    <row r="2043" spans="1:20">
      <c r="A2043">
        <v>2034</v>
      </c>
      <c r="B2043">
        <f>RAND()</f>
        <v>0</v>
      </c>
      <c r="C2043">
        <f>IF(B2043&lt;$W$41,3,IF(B2043&lt;$W$41+$W$42,4,5))</f>
        <v>0</v>
      </c>
      <c r="D2043">
        <f>NORMSINV(RAND())</f>
        <v>0</v>
      </c>
      <c r="E2043">
        <f>$W$25*EXP(($W$26-$W$28-0.5*$W$27^2)*C2043+$W$27*SQRT(C2043)*D2043)</f>
        <v>0</v>
      </c>
      <c r="F2043">
        <f>$W$30*(1+$W$31)^C2043</f>
        <v>0</v>
      </c>
      <c r="G2043">
        <f>$W$32*(1+$W$33)^C2043</f>
        <v>0</v>
      </c>
      <c r="H2043">
        <f>$W$34*(1+$W$35)^C2043</f>
        <v>0</v>
      </c>
      <c r="I2043">
        <f>MIN(E2043,F2043)</f>
        <v>0</v>
      </c>
      <c r="J2043">
        <f>MIN(E2043-I2043,G2043)</f>
        <v>0</v>
      </c>
      <c r="K2043">
        <f>MIN(E2043-I2043-J2043,H2043)</f>
        <v>0</v>
      </c>
      <c r="L2043">
        <f>E2043-I2043-J2043-K2043</f>
        <v>0</v>
      </c>
      <c r="M2043">
        <f>IF((I2043+J2043+(1-$W$36)*L2043)/$W$39&gt;=$W$38,1,0)</f>
        <v>0</v>
      </c>
      <c r="N2043">
        <f>IF(M2043=1,$W$37,$W$36)*L2043</f>
        <v>0</v>
      </c>
      <c r="O2043">
        <f>EXP(-$W$26*C2043)*I2043</f>
        <v>0</v>
      </c>
      <c r="P2043">
        <f>EXP(-$W$26*C2043)*J2043</f>
        <v>0</v>
      </c>
      <c r="Q2043">
        <f>EXP(-$W$26*C2043)*K2043</f>
        <v>0</v>
      </c>
      <c r="R2043">
        <f>EXP(-$W$26*C2043)*(L2043-N2043)</f>
        <v>0</v>
      </c>
      <c r="S2043">
        <f>EXP(-$W$26*C2043)*N2043</f>
        <v>0</v>
      </c>
      <c r="T2043">
        <f>EXP(-$W$26*C2043)*E2043</f>
        <v>0</v>
      </c>
    </row>
    <row r="2044" spans="1:20">
      <c r="A2044">
        <v>2035</v>
      </c>
      <c r="B2044">
        <f>RAND()</f>
        <v>0</v>
      </c>
      <c r="C2044">
        <f>IF(B2044&lt;$W$41,3,IF(B2044&lt;$W$41+$W$42,4,5))</f>
        <v>0</v>
      </c>
      <c r="D2044">
        <f>NORMSINV(RAND())</f>
        <v>0</v>
      </c>
      <c r="E2044">
        <f>$W$25*EXP(($W$26-$W$28-0.5*$W$27^2)*C2044+$W$27*SQRT(C2044)*D2044)</f>
        <v>0</v>
      </c>
      <c r="F2044">
        <f>$W$30*(1+$W$31)^C2044</f>
        <v>0</v>
      </c>
      <c r="G2044">
        <f>$W$32*(1+$W$33)^C2044</f>
        <v>0</v>
      </c>
      <c r="H2044">
        <f>$W$34*(1+$W$35)^C2044</f>
        <v>0</v>
      </c>
      <c r="I2044">
        <f>MIN(E2044,F2044)</f>
        <v>0</v>
      </c>
      <c r="J2044">
        <f>MIN(E2044-I2044,G2044)</f>
        <v>0</v>
      </c>
      <c r="K2044">
        <f>MIN(E2044-I2044-J2044,H2044)</f>
        <v>0</v>
      </c>
      <c r="L2044">
        <f>E2044-I2044-J2044-K2044</f>
        <v>0</v>
      </c>
      <c r="M2044">
        <f>IF((I2044+J2044+(1-$W$36)*L2044)/$W$39&gt;=$W$38,1,0)</f>
        <v>0</v>
      </c>
      <c r="N2044">
        <f>IF(M2044=1,$W$37,$W$36)*L2044</f>
        <v>0</v>
      </c>
      <c r="O2044">
        <f>EXP(-$W$26*C2044)*I2044</f>
        <v>0</v>
      </c>
      <c r="P2044">
        <f>EXP(-$W$26*C2044)*J2044</f>
        <v>0</v>
      </c>
      <c r="Q2044">
        <f>EXP(-$W$26*C2044)*K2044</f>
        <v>0</v>
      </c>
      <c r="R2044">
        <f>EXP(-$W$26*C2044)*(L2044-N2044)</f>
        <v>0</v>
      </c>
      <c r="S2044">
        <f>EXP(-$W$26*C2044)*N2044</f>
        <v>0</v>
      </c>
      <c r="T2044">
        <f>EXP(-$W$26*C2044)*E2044</f>
        <v>0</v>
      </c>
    </row>
    <row r="2045" spans="1:20">
      <c r="A2045">
        <v>2036</v>
      </c>
      <c r="B2045">
        <f>RAND()</f>
        <v>0</v>
      </c>
      <c r="C2045">
        <f>IF(B2045&lt;$W$41,3,IF(B2045&lt;$W$41+$W$42,4,5))</f>
        <v>0</v>
      </c>
      <c r="D2045">
        <f>NORMSINV(RAND())</f>
        <v>0</v>
      </c>
      <c r="E2045">
        <f>$W$25*EXP(($W$26-$W$28-0.5*$W$27^2)*C2045+$W$27*SQRT(C2045)*D2045)</f>
        <v>0</v>
      </c>
      <c r="F2045">
        <f>$W$30*(1+$W$31)^C2045</f>
        <v>0</v>
      </c>
      <c r="G2045">
        <f>$W$32*(1+$W$33)^C2045</f>
        <v>0</v>
      </c>
      <c r="H2045">
        <f>$W$34*(1+$W$35)^C2045</f>
        <v>0</v>
      </c>
      <c r="I2045">
        <f>MIN(E2045,F2045)</f>
        <v>0</v>
      </c>
      <c r="J2045">
        <f>MIN(E2045-I2045,G2045)</f>
        <v>0</v>
      </c>
      <c r="K2045">
        <f>MIN(E2045-I2045-J2045,H2045)</f>
        <v>0</v>
      </c>
      <c r="L2045">
        <f>E2045-I2045-J2045-K2045</f>
        <v>0</v>
      </c>
      <c r="M2045">
        <f>IF((I2045+J2045+(1-$W$36)*L2045)/$W$39&gt;=$W$38,1,0)</f>
        <v>0</v>
      </c>
      <c r="N2045">
        <f>IF(M2045=1,$W$37,$W$36)*L2045</f>
        <v>0</v>
      </c>
      <c r="O2045">
        <f>EXP(-$W$26*C2045)*I2045</f>
        <v>0</v>
      </c>
      <c r="P2045">
        <f>EXP(-$W$26*C2045)*J2045</f>
        <v>0</v>
      </c>
      <c r="Q2045">
        <f>EXP(-$W$26*C2045)*K2045</f>
        <v>0</v>
      </c>
      <c r="R2045">
        <f>EXP(-$W$26*C2045)*(L2045-N2045)</f>
        <v>0</v>
      </c>
      <c r="S2045">
        <f>EXP(-$W$26*C2045)*N2045</f>
        <v>0</v>
      </c>
      <c r="T2045">
        <f>EXP(-$W$26*C2045)*E2045</f>
        <v>0</v>
      </c>
    </row>
    <row r="2046" spans="1:20">
      <c r="A2046">
        <v>2037</v>
      </c>
      <c r="B2046">
        <f>RAND()</f>
        <v>0</v>
      </c>
      <c r="C2046">
        <f>IF(B2046&lt;$W$41,3,IF(B2046&lt;$W$41+$W$42,4,5))</f>
        <v>0</v>
      </c>
      <c r="D2046">
        <f>NORMSINV(RAND())</f>
        <v>0</v>
      </c>
      <c r="E2046">
        <f>$W$25*EXP(($W$26-$W$28-0.5*$W$27^2)*C2046+$W$27*SQRT(C2046)*D2046)</f>
        <v>0</v>
      </c>
      <c r="F2046">
        <f>$W$30*(1+$W$31)^C2046</f>
        <v>0</v>
      </c>
      <c r="G2046">
        <f>$W$32*(1+$W$33)^C2046</f>
        <v>0</v>
      </c>
      <c r="H2046">
        <f>$W$34*(1+$W$35)^C2046</f>
        <v>0</v>
      </c>
      <c r="I2046">
        <f>MIN(E2046,F2046)</f>
        <v>0</v>
      </c>
      <c r="J2046">
        <f>MIN(E2046-I2046,G2046)</f>
        <v>0</v>
      </c>
      <c r="K2046">
        <f>MIN(E2046-I2046-J2046,H2046)</f>
        <v>0</v>
      </c>
      <c r="L2046">
        <f>E2046-I2046-J2046-K2046</f>
        <v>0</v>
      </c>
      <c r="M2046">
        <f>IF((I2046+J2046+(1-$W$36)*L2046)/$W$39&gt;=$W$38,1,0)</f>
        <v>0</v>
      </c>
      <c r="N2046">
        <f>IF(M2046=1,$W$37,$W$36)*L2046</f>
        <v>0</v>
      </c>
      <c r="O2046">
        <f>EXP(-$W$26*C2046)*I2046</f>
        <v>0</v>
      </c>
      <c r="P2046">
        <f>EXP(-$W$26*C2046)*J2046</f>
        <v>0</v>
      </c>
      <c r="Q2046">
        <f>EXP(-$W$26*C2046)*K2046</f>
        <v>0</v>
      </c>
      <c r="R2046">
        <f>EXP(-$W$26*C2046)*(L2046-N2046)</f>
        <v>0</v>
      </c>
      <c r="S2046">
        <f>EXP(-$W$26*C2046)*N2046</f>
        <v>0</v>
      </c>
      <c r="T2046">
        <f>EXP(-$W$26*C2046)*E2046</f>
        <v>0</v>
      </c>
    </row>
    <row r="2047" spans="1:20">
      <c r="A2047">
        <v>2038</v>
      </c>
      <c r="B2047">
        <f>RAND()</f>
        <v>0</v>
      </c>
      <c r="C2047">
        <f>IF(B2047&lt;$W$41,3,IF(B2047&lt;$W$41+$W$42,4,5))</f>
        <v>0</v>
      </c>
      <c r="D2047">
        <f>NORMSINV(RAND())</f>
        <v>0</v>
      </c>
      <c r="E2047">
        <f>$W$25*EXP(($W$26-$W$28-0.5*$W$27^2)*C2047+$W$27*SQRT(C2047)*D2047)</f>
        <v>0</v>
      </c>
      <c r="F2047">
        <f>$W$30*(1+$W$31)^C2047</f>
        <v>0</v>
      </c>
      <c r="G2047">
        <f>$W$32*(1+$W$33)^C2047</f>
        <v>0</v>
      </c>
      <c r="H2047">
        <f>$W$34*(1+$W$35)^C2047</f>
        <v>0</v>
      </c>
      <c r="I2047">
        <f>MIN(E2047,F2047)</f>
        <v>0</v>
      </c>
      <c r="J2047">
        <f>MIN(E2047-I2047,G2047)</f>
        <v>0</v>
      </c>
      <c r="K2047">
        <f>MIN(E2047-I2047-J2047,H2047)</f>
        <v>0</v>
      </c>
      <c r="L2047">
        <f>E2047-I2047-J2047-K2047</f>
        <v>0</v>
      </c>
      <c r="M2047">
        <f>IF((I2047+J2047+(1-$W$36)*L2047)/$W$39&gt;=$W$38,1,0)</f>
        <v>0</v>
      </c>
      <c r="N2047">
        <f>IF(M2047=1,$W$37,$W$36)*L2047</f>
        <v>0</v>
      </c>
      <c r="O2047">
        <f>EXP(-$W$26*C2047)*I2047</f>
        <v>0</v>
      </c>
      <c r="P2047">
        <f>EXP(-$W$26*C2047)*J2047</f>
        <v>0</v>
      </c>
      <c r="Q2047">
        <f>EXP(-$W$26*C2047)*K2047</f>
        <v>0</v>
      </c>
      <c r="R2047">
        <f>EXP(-$W$26*C2047)*(L2047-N2047)</f>
        <v>0</v>
      </c>
      <c r="S2047">
        <f>EXP(-$W$26*C2047)*N2047</f>
        <v>0</v>
      </c>
      <c r="T2047">
        <f>EXP(-$W$26*C2047)*E2047</f>
        <v>0</v>
      </c>
    </row>
    <row r="2048" spans="1:20">
      <c r="A2048">
        <v>2039</v>
      </c>
      <c r="B2048">
        <f>RAND()</f>
        <v>0</v>
      </c>
      <c r="C2048">
        <f>IF(B2048&lt;$W$41,3,IF(B2048&lt;$W$41+$W$42,4,5))</f>
        <v>0</v>
      </c>
      <c r="D2048">
        <f>NORMSINV(RAND())</f>
        <v>0</v>
      </c>
      <c r="E2048">
        <f>$W$25*EXP(($W$26-$W$28-0.5*$W$27^2)*C2048+$W$27*SQRT(C2048)*D2048)</f>
        <v>0</v>
      </c>
      <c r="F2048">
        <f>$W$30*(1+$W$31)^C2048</f>
        <v>0</v>
      </c>
      <c r="G2048">
        <f>$W$32*(1+$W$33)^C2048</f>
        <v>0</v>
      </c>
      <c r="H2048">
        <f>$W$34*(1+$W$35)^C2048</f>
        <v>0</v>
      </c>
      <c r="I2048">
        <f>MIN(E2048,F2048)</f>
        <v>0</v>
      </c>
      <c r="J2048">
        <f>MIN(E2048-I2048,G2048)</f>
        <v>0</v>
      </c>
      <c r="K2048">
        <f>MIN(E2048-I2048-J2048,H2048)</f>
        <v>0</v>
      </c>
      <c r="L2048">
        <f>E2048-I2048-J2048-K2048</f>
        <v>0</v>
      </c>
      <c r="M2048">
        <f>IF((I2048+J2048+(1-$W$36)*L2048)/$W$39&gt;=$W$38,1,0)</f>
        <v>0</v>
      </c>
      <c r="N2048">
        <f>IF(M2048=1,$W$37,$W$36)*L2048</f>
        <v>0</v>
      </c>
      <c r="O2048">
        <f>EXP(-$W$26*C2048)*I2048</f>
        <v>0</v>
      </c>
      <c r="P2048">
        <f>EXP(-$W$26*C2048)*J2048</f>
        <v>0</v>
      </c>
      <c r="Q2048">
        <f>EXP(-$W$26*C2048)*K2048</f>
        <v>0</v>
      </c>
      <c r="R2048">
        <f>EXP(-$W$26*C2048)*(L2048-N2048)</f>
        <v>0</v>
      </c>
      <c r="S2048">
        <f>EXP(-$W$26*C2048)*N2048</f>
        <v>0</v>
      </c>
      <c r="T2048">
        <f>EXP(-$W$26*C2048)*E2048</f>
        <v>0</v>
      </c>
    </row>
    <row r="2049" spans="1:20">
      <c r="A2049">
        <v>2040</v>
      </c>
      <c r="B2049">
        <f>RAND()</f>
        <v>0</v>
      </c>
      <c r="C2049">
        <f>IF(B2049&lt;$W$41,3,IF(B2049&lt;$W$41+$W$42,4,5))</f>
        <v>0</v>
      </c>
      <c r="D2049">
        <f>NORMSINV(RAND())</f>
        <v>0</v>
      </c>
      <c r="E2049">
        <f>$W$25*EXP(($W$26-$W$28-0.5*$W$27^2)*C2049+$W$27*SQRT(C2049)*D2049)</f>
        <v>0</v>
      </c>
      <c r="F2049">
        <f>$W$30*(1+$W$31)^C2049</f>
        <v>0</v>
      </c>
      <c r="G2049">
        <f>$W$32*(1+$W$33)^C2049</f>
        <v>0</v>
      </c>
      <c r="H2049">
        <f>$W$34*(1+$W$35)^C2049</f>
        <v>0</v>
      </c>
      <c r="I2049">
        <f>MIN(E2049,F2049)</f>
        <v>0</v>
      </c>
      <c r="J2049">
        <f>MIN(E2049-I2049,G2049)</f>
        <v>0</v>
      </c>
      <c r="K2049">
        <f>MIN(E2049-I2049-J2049,H2049)</f>
        <v>0</v>
      </c>
      <c r="L2049">
        <f>E2049-I2049-J2049-K2049</f>
        <v>0</v>
      </c>
      <c r="M2049">
        <f>IF((I2049+J2049+(1-$W$36)*L2049)/$W$39&gt;=$W$38,1,0)</f>
        <v>0</v>
      </c>
      <c r="N2049">
        <f>IF(M2049=1,$W$37,$W$36)*L2049</f>
        <v>0</v>
      </c>
      <c r="O2049">
        <f>EXP(-$W$26*C2049)*I2049</f>
        <v>0</v>
      </c>
      <c r="P2049">
        <f>EXP(-$W$26*C2049)*J2049</f>
        <v>0</v>
      </c>
      <c r="Q2049">
        <f>EXP(-$W$26*C2049)*K2049</f>
        <v>0</v>
      </c>
      <c r="R2049">
        <f>EXP(-$W$26*C2049)*(L2049-N2049)</f>
        <v>0</v>
      </c>
      <c r="S2049">
        <f>EXP(-$W$26*C2049)*N2049</f>
        <v>0</v>
      </c>
      <c r="T2049">
        <f>EXP(-$W$26*C2049)*E2049</f>
        <v>0</v>
      </c>
    </row>
    <row r="2050" spans="1:20">
      <c r="A2050">
        <v>2041</v>
      </c>
      <c r="B2050">
        <f>RAND()</f>
        <v>0</v>
      </c>
      <c r="C2050">
        <f>IF(B2050&lt;$W$41,3,IF(B2050&lt;$W$41+$W$42,4,5))</f>
        <v>0</v>
      </c>
      <c r="D2050">
        <f>NORMSINV(RAND())</f>
        <v>0</v>
      </c>
      <c r="E2050">
        <f>$W$25*EXP(($W$26-$W$28-0.5*$W$27^2)*C2050+$W$27*SQRT(C2050)*D2050)</f>
        <v>0</v>
      </c>
      <c r="F2050">
        <f>$W$30*(1+$W$31)^C2050</f>
        <v>0</v>
      </c>
      <c r="G2050">
        <f>$W$32*(1+$W$33)^C2050</f>
        <v>0</v>
      </c>
      <c r="H2050">
        <f>$W$34*(1+$W$35)^C2050</f>
        <v>0</v>
      </c>
      <c r="I2050">
        <f>MIN(E2050,F2050)</f>
        <v>0</v>
      </c>
      <c r="J2050">
        <f>MIN(E2050-I2050,G2050)</f>
        <v>0</v>
      </c>
      <c r="K2050">
        <f>MIN(E2050-I2050-J2050,H2050)</f>
        <v>0</v>
      </c>
      <c r="L2050">
        <f>E2050-I2050-J2050-K2050</f>
        <v>0</v>
      </c>
      <c r="M2050">
        <f>IF((I2050+J2050+(1-$W$36)*L2050)/$W$39&gt;=$W$38,1,0)</f>
        <v>0</v>
      </c>
      <c r="N2050">
        <f>IF(M2050=1,$W$37,$W$36)*L2050</f>
        <v>0</v>
      </c>
      <c r="O2050">
        <f>EXP(-$W$26*C2050)*I2050</f>
        <v>0</v>
      </c>
      <c r="P2050">
        <f>EXP(-$W$26*C2050)*J2050</f>
        <v>0</v>
      </c>
      <c r="Q2050">
        <f>EXP(-$W$26*C2050)*K2050</f>
        <v>0</v>
      </c>
      <c r="R2050">
        <f>EXP(-$W$26*C2050)*(L2050-N2050)</f>
        <v>0</v>
      </c>
      <c r="S2050">
        <f>EXP(-$W$26*C2050)*N2050</f>
        <v>0</v>
      </c>
      <c r="T2050">
        <f>EXP(-$W$26*C2050)*E2050</f>
        <v>0</v>
      </c>
    </row>
    <row r="2051" spans="1:20">
      <c r="A2051">
        <v>2042</v>
      </c>
      <c r="B2051">
        <f>RAND()</f>
        <v>0</v>
      </c>
      <c r="C2051">
        <f>IF(B2051&lt;$W$41,3,IF(B2051&lt;$W$41+$W$42,4,5))</f>
        <v>0</v>
      </c>
      <c r="D2051">
        <f>NORMSINV(RAND())</f>
        <v>0</v>
      </c>
      <c r="E2051">
        <f>$W$25*EXP(($W$26-$W$28-0.5*$W$27^2)*C2051+$W$27*SQRT(C2051)*D2051)</f>
        <v>0</v>
      </c>
      <c r="F2051">
        <f>$W$30*(1+$W$31)^C2051</f>
        <v>0</v>
      </c>
      <c r="G2051">
        <f>$W$32*(1+$W$33)^C2051</f>
        <v>0</v>
      </c>
      <c r="H2051">
        <f>$W$34*(1+$W$35)^C2051</f>
        <v>0</v>
      </c>
      <c r="I2051">
        <f>MIN(E2051,F2051)</f>
        <v>0</v>
      </c>
      <c r="J2051">
        <f>MIN(E2051-I2051,G2051)</f>
        <v>0</v>
      </c>
      <c r="K2051">
        <f>MIN(E2051-I2051-J2051,H2051)</f>
        <v>0</v>
      </c>
      <c r="L2051">
        <f>E2051-I2051-J2051-K2051</f>
        <v>0</v>
      </c>
      <c r="M2051">
        <f>IF((I2051+J2051+(1-$W$36)*L2051)/$W$39&gt;=$W$38,1,0)</f>
        <v>0</v>
      </c>
      <c r="N2051">
        <f>IF(M2051=1,$W$37,$W$36)*L2051</f>
        <v>0</v>
      </c>
      <c r="O2051">
        <f>EXP(-$W$26*C2051)*I2051</f>
        <v>0</v>
      </c>
      <c r="P2051">
        <f>EXP(-$W$26*C2051)*J2051</f>
        <v>0</v>
      </c>
      <c r="Q2051">
        <f>EXP(-$W$26*C2051)*K2051</f>
        <v>0</v>
      </c>
      <c r="R2051">
        <f>EXP(-$W$26*C2051)*(L2051-N2051)</f>
        <v>0</v>
      </c>
      <c r="S2051">
        <f>EXP(-$W$26*C2051)*N2051</f>
        <v>0</v>
      </c>
      <c r="T2051">
        <f>EXP(-$W$26*C2051)*E2051</f>
        <v>0</v>
      </c>
    </row>
    <row r="2052" spans="1:20">
      <c r="A2052">
        <v>2043</v>
      </c>
      <c r="B2052">
        <f>RAND()</f>
        <v>0</v>
      </c>
      <c r="C2052">
        <f>IF(B2052&lt;$W$41,3,IF(B2052&lt;$W$41+$W$42,4,5))</f>
        <v>0</v>
      </c>
      <c r="D2052">
        <f>NORMSINV(RAND())</f>
        <v>0</v>
      </c>
      <c r="E2052">
        <f>$W$25*EXP(($W$26-$W$28-0.5*$W$27^2)*C2052+$W$27*SQRT(C2052)*D2052)</f>
        <v>0</v>
      </c>
      <c r="F2052">
        <f>$W$30*(1+$W$31)^C2052</f>
        <v>0</v>
      </c>
      <c r="G2052">
        <f>$W$32*(1+$W$33)^C2052</f>
        <v>0</v>
      </c>
      <c r="H2052">
        <f>$W$34*(1+$W$35)^C2052</f>
        <v>0</v>
      </c>
      <c r="I2052">
        <f>MIN(E2052,F2052)</f>
        <v>0</v>
      </c>
      <c r="J2052">
        <f>MIN(E2052-I2052,G2052)</f>
        <v>0</v>
      </c>
      <c r="K2052">
        <f>MIN(E2052-I2052-J2052,H2052)</f>
        <v>0</v>
      </c>
      <c r="L2052">
        <f>E2052-I2052-J2052-K2052</f>
        <v>0</v>
      </c>
      <c r="M2052">
        <f>IF((I2052+J2052+(1-$W$36)*L2052)/$W$39&gt;=$W$38,1,0)</f>
        <v>0</v>
      </c>
      <c r="N2052">
        <f>IF(M2052=1,$W$37,$W$36)*L2052</f>
        <v>0</v>
      </c>
      <c r="O2052">
        <f>EXP(-$W$26*C2052)*I2052</f>
        <v>0</v>
      </c>
      <c r="P2052">
        <f>EXP(-$W$26*C2052)*J2052</f>
        <v>0</v>
      </c>
      <c r="Q2052">
        <f>EXP(-$W$26*C2052)*K2052</f>
        <v>0</v>
      </c>
      <c r="R2052">
        <f>EXP(-$W$26*C2052)*(L2052-N2052)</f>
        <v>0</v>
      </c>
      <c r="S2052">
        <f>EXP(-$W$26*C2052)*N2052</f>
        <v>0</v>
      </c>
      <c r="T2052">
        <f>EXP(-$W$26*C2052)*E2052</f>
        <v>0</v>
      </c>
    </row>
    <row r="2053" spans="1:20">
      <c r="A2053">
        <v>2044</v>
      </c>
      <c r="B2053">
        <f>RAND()</f>
        <v>0</v>
      </c>
      <c r="C2053">
        <f>IF(B2053&lt;$W$41,3,IF(B2053&lt;$W$41+$W$42,4,5))</f>
        <v>0</v>
      </c>
      <c r="D2053">
        <f>NORMSINV(RAND())</f>
        <v>0</v>
      </c>
      <c r="E2053">
        <f>$W$25*EXP(($W$26-$W$28-0.5*$W$27^2)*C2053+$W$27*SQRT(C2053)*D2053)</f>
        <v>0</v>
      </c>
      <c r="F2053">
        <f>$W$30*(1+$W$31)^C2053</f>
        <v>0</v>
      </c>
      <c r="G2053">
        <f>$W$32*(1+$W$33)^C2053</f>
        <v>0</v>
      </c>
      <c r="H2053">
        <f>$W$34*(1+$W$35)^C2053</f>
        <v>0</v>
      </c>
      <c r="I2053">
        <f>MIN(E2053,F2053)</f>
        <v>0</v>
      </c>
      <c r="J2053">
        <f>MIN(E2053-I2053,G2053)</f>
        <v>0</v>
      </c>
      <c r="K2053">
        <f>MIN(E2053-I2053-J2053,H2053)</f>
        <v>0</v>
      </c>
      <c r="L2053">
        <f>E2053-I2053-J2053-K2053</f>
        <v>0</v>
      </c>
      <c r="M2053">
        <f>IF((I2053+J2053+(1-$W$36)*L2053)/$W$39&gt;=$W$38,1,0)</f>
        <v>0</v>
      </c>
      <c r="N2053">
        <f>IF(M2053=1,$W$37,$W$36)*L2053</f>
        <v>0</v>
      </c>
      <c r="O2053">
        <f>EXP(-$W$26*C2053)*I2053</f>
        <v>0</v>
      </c>
      <c r="P2053">
        <f>EXP(-$W$26*C2053)*J2053</f>
        <v>0</v>
      </c>
      <c r="Q2053">
        <f>EXP(-$W$26*C2053)*K2053</f>
        <v>0</v>
      </c>
      <c r="R2053">
        <f>EXP(-$W$26*C2053)*(L2053-N2053)</f>
        <v>0</v>
      </c>
      <c r="S2053">
        <f>EXP(-$W$26*C2053)*N2053</f>
        <v>0</v>
      </c>
      <c r="T2053">
        <f>EXP(-$W$26*C2053)*E2053</f>
        <v>0</v>
      </c>
    </row>
    <row r="2054" spans="1:20">
      <c r="A2054">
        <v>2045</v>
      </c>
      <c r="B2054">
        <f>RAND()</f>
        <v>0</v>
      </c>
      <c r="C2054">
        <f>IF(B2054&lt;$W$41,3,IF(B2054&lt;$W$41+$W$42,4,5))</f>
        <v>0</v>
      </c>
      <c r="D2054">
        <f>NORMSINV(RAND())</f>
        <v>0</v>
      </c>
      <c r="E2054">
        <f>$W$25*EXP(($W$26-$W$28-0.5*$W$27^2)*C2054+$W$27*SQRT(C2054)*D2054)</f>
        <v>0</v>
      </c>
      <c r="F2054">
        <f>$W$30*(1+$W$31)^C2054</f>
        <v>0</v>
      </c>
      <c r="G2054">
        <f>$W$32*(1+$W$33)^C2054</f>
        <v>0</v>
      </c>
      <c r="H2054">
        <f>$W$34*(1+$W$35)^C2054</f>
        <v>0</v>
      </c>
      <c r="I2054">
        <f>MIN(E2054,F2054)</f>
        <v>0</v>
      </c>
      <c r="J2054">
        <f>MIN(E2054-I2054,G2054)</f>
        <v>0</v>
      </c>
      <c r="K2054">
        <f>MIN(E2054-I2054-J2054,H2054)</f>
        <v>0</v>
      </c>
      <c r="L2054">
        <f>E2054-I2054-J2054-K2054</f>
        <v>0</v>
      </c>
      <c r="M2054">
        <f>IF((I2054+J2054+(1-$W$36)*L2054)/$W$39&gt;=$W$38,1,0)</f>
        <v>0</v>
      </c>
      <c r="N2054">
        <f>IF(M2054=1,$W$37,$W$36)*L2054</f>
        <v>0</v>
      </c>
      <c r="O2054">
        <f>EXP(-$W$26*C2054)*I2054</f>
        <v>0</v>
      </c>
      <c r="P2054">
        <f>EXP(-$W$26*C2054)*J2054</f>
        <v>0</v>
      </c>
      <c r="Q2054">
        <f>EXP(-$W$26*C2054)*K2054</f>
        <v>0</v>
      </c>
      <c r="R2054">
        <f>EXP(-$W$26*C2054)*(L2054-N2054)</f>
        <v>0</v>
      </c>
      <c r="S2054">
        <f>EXP(-$W$26*C2054)*N2054</f>
        <v>0</v>
      </c>
      <c r="T2054">
        <f>EXP(-$W$26*C2054)*E2054</f>
        <v>0</v>
      </c>
    </row>
    <row r="2055" spans="1:20">
      <c r="A2055">
        <v>2046</v>
      </c>
      <c r="B2055">
        <f>RAND()</f>
        <v>0</v>
      </c>
      <c r="C2055">
        <f>IF(B2055&lt;$W$41,3,IF(B2055&lt;$W$41+$W$42,4,5))</f>
        <v>0</v>
      </c>
      <c r="D2055">
        <f>NORMSINV(RAND())</f>
        <v>0</v>
      </c>
      <c r="E2055">
        <f>$W$25*EXP(($W$26-$W$28-0.5*$W$27^2)*C2055+$W$27*SQRT(C2055)*D2055)</f>
        <v>0</v>
      </c>
      <c r="F2055">
        <f>$W$30*(1+$W$31)^C2055</f>
        <v>0</v>
      </c>
      <c r="G2055">
        <f>$W$32*(1+$W$33)^C2055</f>
        <v>0</v>
      </c>
      <c r="H2055">
        <f>$W$34*(1+$W$35)^C2055</f>
        <v>0</v>
      </c>
      <c r="I2055">
        <f>MIN(E2055,F2055)</f>
        <v>0</v>
      </c>
      <c r="J2055">
        <f>MIN(E2055-I2055,G2055)</f>
        <v>0</v>
      </c>
      <c r="K2055">
        <f>MIN(E2055-I2055-J2055,H2055)</f>
        <v>0</v>
      </c>
      <c r="L2055">
        <f>E2055-I2055-J2055-K2055</f>
        <v>0</v>
      </c>
      <c r="M2055">
        <f>IF((I2055+J2055+(1-$W$36)*L2055)/$W$39&gt;=$W$38,1,0)</f>
        <v>0</v>
      </c>
      <c r="N2055">
        <f>IF(M2055=1,$W$37,$W$36)*L2055</f>
        <v>0</v>
      </c>
      <c r="O2055">
        <f>EXP(-$W$26*C2055)*I2055</f>
        <v>0</v>
      </c>
      <c r="P2055">
        <f>EXP(-$W$26*C2055)*J2055</f>
        <v>0</v>
      </c>
      <c r="Q2055">
        <f>EXP(-$W$26*C2055)*K2055</f>
        <v>0</v>
      </c>
      <c r="R2055">
        <f>EXP(-$W$26*C2055)*(L2055-N2055)</f>
        <v>0</v>
      </c>
      <c r="S2055">
        <f>EXP(-$W$26*C2055)*N2055</f>
        <v>0</v>
      </c>
      <c r="T2055">
        <f>EXP(-$W$26*C2055)*E2055</f>
        <v>0</v>
      </c>
    </row>
    <row r="2056" spans="1:20">
      <c r="A2056">
        <v>2047</v>
      </c>
      <c r="B2056">
        <f>RAND()</f>
        <v>0</v>
      </c>
      <c r="C2056">
        <f>IF(B2056&lt;$W$41,3,IF(B2056&lt;$W$41+$W$42,4,5))</f>
        <v>0</v>
      </c>
      <c r="D2056">
        <f>NORMSINV(RAND())</f>
        <v>0</v>
      </c>
      <c r="E2056">
        <f>$W$25*EXP(($W$26-$W$28-0.5*$W$27^2)*C2056+$W$27*SQRT(C2056)*D2056)</f>
        <v>0</v>
      </c>
      <c r="F2056">
        <f>$W$30*(1+$W$31)^C2056</f>
        <v>0</v>
      </c>
      <c r="G2056">
        <f>$W$32*(1+$W$33)^C2056</f>
        <v>0</v>
      </c>
      <c r="H2056">
        <f>$W$34*(1+$W$35)^C2056</f>
        <v>0</v>
      </c>
      <c r="I2056">
        <f>MIN(E2056,F2056)</f>
        <v>0</v>
      </c>
      <c r="J2056">
        <f>MIN(E2056-I2056,G2056)</f>
        <v>0</v>
      </c>
      <c r="K2056">
        <f>MIN(E2056-I2056-J2056,H2056)</f>
        <v>0</v>
      </c>
      <c r="L2056">
        <f>E2056-I2056-J2056-K2056</f>
        <v>0</v>
      </c>
      <c r="M2056">
        <f>IF((I2056+J2056+(1-$W$36)*L2056)/$W$39&gt;=$W$38,1,0)</f>
        <v>0</v>
      </c>
      <c r="N2056">
        <f>IF(M2056=1,$W$37,$W$36)*L2056</f>
        <v>0</v>
      </c>
      <c r="O2056">
        <f>EXP(-$W$26*C2056)*I2056</f>
        <v>0</v>
      </c>
      <c r="P2056">
        <f>EXP(-$W$26*C2056)*J2056</f>
        <v>0</v>
      </c>
      <c r="Q2056">
        <f>EXP(-$W$26*C2056)*K2056</f>
        <v>0</v>
      </c>
      <c r="R2056">
        <f>EXP(-$W$26*C2056)*(L2056-N2056)</f>
        <v>0</v>
      </c>
      <c r="S2056">
        <f>EXP(-$W$26*C2056)*N2056</f>
        <v>0</v>
      </c>
      <c r="T2056">
        <f>EXP(-$W$26*C2056)*E2056</f>
        <v>0</v>
      </c>
    </row>
    <row r="2057" spans="1:20">
      <c r="A2057">
        <v>2048</v>
      </c>
      <c r="B2057">
        <f>RAND()</f>
        <v>0</v>
      </c>
      <c r="C2057">
        <f>IF(B2057&lt;$W$41,3,IF(B2057&lt;$W$41+$W$42,4,5))</f>
        <v>0</v>
      </c>
      <c r="D2057">
        <f>NORMSINV(RAND())</f>
        <v>0</v>
      </c>
      <c r="E2057">
        <f>$W$25*EXP(($W$26-$W$28-0.5*$W$27^2)*C2057+$W$27*SQRT(C2057)*D2057)</f>
        <v>0</v>
      </c>
      <c r="F2057">
        <f>$W$30*(1+$W$31)^C2057</f>
        <v>0</v>
      </c>
      <c r="G2057">
        <f>$W$32*(1+$W$33)^C2057</f>
        <v>0</v>
      </c>
      <c r="H2057">
        <f>$W$34*(1+$W$35)^C2057</f>
        <v>0</v>
      </c>
      <c r="I2057">
        <f>MIN(E2057,F2057)</f>
        <v>0</v>
      </c>
      <c r="J2057">
        <f>MIN(E2057-I2057,G2057)</f>
        <v>0</v>
      </c>
      <c r="K2057">
        <f>MIN(E2057-I2057-J2057,H2057)</f>
        <v>0</v>
      </c>
      <c r="L2057">
        <f>E2057-I2057-J2057-K2057</f>
        <v>0</v>
      </c>
      <c r="M2057">
        <f>IF((I2057+J2057+(1-$W$36)*L2057)/$W$39&gt;=$W$38,1,0)</f>
        <v>0</v>
      </c>
      <c r="N2057">
        <f>IF(M2057=1,$W$37,$W$36)*L2057</f>
        <v>0</v>
      </c>
      <c r="O2057">
        <f>EXP(-$W$26*C2057)*I2057</f>
        <v>0</v>
      </c>
      <c r="P2057">
        <f>EXP(-$W$26*C2057)*J2057</f>
        <v>0</v>
      </c>
      <c r="Q2057">
        <f>EXP(-$W$26*C2057)*K2057</f>
        <v>0</v>
      </c>
      <c r="R2057">
        <f>EXP(-$W$26*C2057)*(L2057-N2057)</f>
        <v>0</v>
      </c>
      <c r="S2057">
        <f>EXP(-$W$26*C2057)*N2057</f>
        <v>0</v>
      </c>
      <c r="T2057">
        <f>EXP(-$W$26*C2057)*E2057</f>
        <v>0</v>
      </c>
    </row>
    <row r="2058" spans="1:20">
      <c r="A2058">
        <v>2049</v>
      </c>
      <c r="B2058">
        <f>RAND()</f>
        <v>0</v>
      </c>
      <c r="C2058">
        <f>IF(B2058&lt;$W$41,3,IF(B2058&lt;$W$41+$W$42,4,5))</f>
        <v>0</v>
      </c>
      <c r="D2058">
        <f>NORMSINV(RAND())</f>
        <v>0</v>
      </c>
      <c r="E2058">
        <f>$W$25*EXP(($W$26-$W$28-0.5*$W$27^2)*C2058+$W$27*SQRT(C2058)*D2058)</f>
        <v>0</v>
      </c>
      <c r="F2058">
        <f>$W$30*(1+$W$31)^C2058</f>
        <v>0</v>
      </c>
      <c r="G2058">
        <f>$W$32*(1+$W$33)^C2058</f>
        <v>0</v>
      </c>
      <c r="H2058">
        <f>$W$34*(1+$W$35)^C2058</f>
        <v>0</v>
      </c>
      <c r="I2058">
        <f>MIN(E2058,F2058)</f>
        <v>0</v>
      </c>
      <c r="J2058">
        <f>MIN(E2058-I2058,G2058)</f>
        <v>0</v>
      </c>
      <c r="K2058">
        <f>MIN(E2058-I2058-J2058,H2058)</f>
        <v>0</v>
      </c>
      <c r="L2058">
        <f>E2058-I2058-J2058-K2058</f>
        <v>0</v>
      </c>
      <c r="M2058">
        <f>IF((I2058+J2058+(1-$W$36)*L2058)/$W$39&gt;=$W$38,1,0)</f>
        <v>0</v>
      </c>
      <c r="N2058">
        <f>IF(M2058=1,$W$37,$W$36)*L2058</f>
        <v>0</v>
      </c>
      <c r="O2058">
        <f>EXP(-$W$26*C2058)*I2058</f>
        <v>0</v>
      </c>
      <c r="P2058">
        <f>EXP(-$W$26*C2058)*J2058</f>
        <v>0</v>
      </c>
      <c r="Q2058">
        <f>EXP(-$W$26*C2058)*K2058</f>
        <v>0</v>
      </c>
      <c r="R2058">
        <f>EXP(-$W$26*C2058)*(L2058-N2058)</f>
        <v>0</v>
      </c>
      <c r="S2058">
        <f>EXP(-$W$26*C2058)*N2058</f>
        <v>0</v>
      </c>
      <c r="T2058">
        <f>EXP(-$W$26*C2058)*E2058</f>
        <v>0</v>
      </c>
    </row>
    <row r="2059" spans="1:20">
      <c r="A2059">
        <v>2050</v>
      </c>
      <c r="B2059">
        <f>RAND()</f>
        <v>0</v>
      </c>
      <c r="C2059">
        <f>IF(B2059&lt;$W$41,3,IF(B2059&lt;$W$41+$W$42,4,5))</f>
        <v>0</v>
      </c>
      <c r="D2059">
        <f>NORMSINV(RAND())</f>
        <v>0</v>
      </c>
      <c r="E2059">
        <f>$W$25*EXP(($W$26-$W$28-0.5*$W$27^2)*C2059+$W$27*SQRT(C2059)*D2059)</f>
        <v>0</v>
      </c>
      <c r="F2059">
        <f>$W$30*(1+$W$31)^C2059</f>
        <v>0</v>
      </c>
      <c r="G2059">
        <f>$W$32*(1+$W$33)^C2059</f>
        <v>0</v>
      </c>
      <c r="H2059">
        <f>$W$34*(1+$W$35)^C2059</f>
        <v>0</v>
      </c>
      <c r="I2059">
        <f>MIN(E2059,F2059)</f>
        <v>0</v>
      </c>
      <c r="J2059">
        <f>MIN(E2059-I2059,G2059)</f>
        <v>0</v>
      </c>
      <c r="K2059">
        <f>MIN(E2059-I2059-J2059,H2059)</f>
        <v>0</v>
      </c>
      <c r="L2059">
        <f>E2059-I2059-J2059-K2059</f>
        <v>0</v>
      </c>
      <c r="M2059">
        <f>IF((I2059+J2059+(1-$W$36)*L2059)/$W$39&gt;=$W$38,1,0)</f>
        <v>0</v>
      </c>
      <c r="N2059">
        <f>IF(M2059=1,$W$37,$W$36)*L2059</f>
        <v>0</v>
      </c>
      <c r="O2059">
        <f>EXP(-$W$26*C2059)*I2059</f>
        <v>0</v>
      </c>
      <c r="P2059">
        <f>EXP(-$W$26*C2059)*J2059</f>
        <v>0</v>
      </c>
      <c r="Q2059">
        <f>EXP(-$W$26*C2059)*K2059</f>
        <v>0</v>
      </c>
      <c r="R2059">
        <f>EXP(-$W$26*C2059)*(L2059-N2059)</f>
        <v>0</v>
      </c>
      <c r="S2059">
        <f>EXP(-$W$26*C2059)*N2059</f>
        <v>0</v>
      </c>
      <c r="T2059">
        <f>EXP(-$W$26*C2059)*E2059</f>
        <v>0</v>
      </c>
    </row>
    <row r="2060" spans="1:20">
      <c r="A2060">
        <v>2051</v>
      </c>
      <c r="B2060">
        <f>RAND()</f>
        <v>0</v>
      </c>
      <c r="C2060">
        <f>IF(B2060&lt;$W$41,3,IF(B2060&lt;$W$41+$W$42,4,5))</f>
        <v>0</v>
      </c>
      <c r="D2060">
        <f>NORMSINV(RAND())</f>
        <v>0</v>
      </c>
      <c r="E2060">
        <f>$W$25*EXP(($W$26-$W$28-0.5*$W$27^2)*C2060+$W$27*SQRT(C2060)*D2060)</f>
        <v>0</v>
      </c>
      <c r="F2060">
        <f>$W$30*(1+$W$31)^C2060</f>
        <v>0</v>
      </c>
      <c r="G2060">
        <f>$W$32*(1+$W$33)^C2060</f>
        <v>0</v>
      </c>
      <c r="H2060">
        <f>$W$34*(1+$W$35)^C2060</f>
        <v>0</v>
      </c>
      <c r="I2060">
        <f>MIN(E2060,F2060)</f>
        <v>0</v>
      </c>
      <c r="J2060">
        <f>MIN(E2060-I2060,G2060)</f>
        <v>0</v>
      </c>
      <c r="K2060">
        <f>MIN(E2060-I2060-J2060,H2060)</f>
        <v>0</v>
      </c>
      <c r="L2060">
        <f>E2060-I2060-J2060-K2060</f>
        <v>0</v>
      </c>
      <c r="M2060">
        <f>IF((I2060+J2060+(1-$W$36)*L2060)/$W$39&gt;=$W$38,1,0)</f>
        <v>0</v>
      </c>
      <c r="N2060">
        <f>IF(M2060=1,$W$37,$W$36)*L2060</f>
        <v>0</v>
      </c>
      <c r="O2060">
        <f>EXP(-$W$26*C2060)*I2060</f>
        <v>0</v>
      </c>
      <c r="P2060">
        <f>EXP(-$W$26*C2060)*J2060</f>
        <v>0</v>
      </c>
      <c r="Q2060">
        <f>EXP(-$W$26*C2060)*K2060</f>
        <v>0</v>
      </c>
      <c r="R2060">
        <f>EXP(-$W$26*C2060)*(L2060-N2060)</f>
        <v>0</v>
      </c>
      <c r="S2060">
        <f>EXP(-$W$26*C2060)*N2060</f>
        <v>0</v>
      </c>
      <c r="T2060">
        <f>EXP(-$W$26*C2060)*E2060</f>
        <v>0</v>
      </c>
    </row>
    <row r="2061" spans="1:20">
      <c r="A2061">
        <v>2052</v>
      </c>
      <c r="B2061">
        <f>RAND()</f>
        <v>0</v>
      </c>
      <c r="C2061">
        <f>IF(B2061&lt;$W$41,3,IF(B2061&lt;$W$41+$W$42,4,5))</f>
        <v>0</v>
      </c>
      <c r="D2061">
        <f>NORMSINV(RAND())</f>
        <v>0</v>
      </c>
      <c r="E2061">
        <f>$W$25*EXP(($W$26-$W$28-0.5*$W$27^2)*C2061+$W$27*SQRT(C2061)*D2061)</f>
        <v>0</v>
      </c>
      <c r="F2061">
        <f>$W$30*(1+$W$31)^C2061</f>
        <v>0</v>
      </c>
      <c r="G2061">
        <f>$W$32*(1+$W$33)^C2061</f>
        <v>0</v>
      </c>
      <c r="H2061">
        <f>$W$34*(1+$W$35)^C2061</f>
        <v>0</v>
      </c>
      <c r="I2061">
        <f>MIN(E2061,F2061)</f>
        <v>0</v>
      </c>
      <c r="J2061">
        <f>MIN(E2061-I2061,G2061)</f>
        <v>0</v>
      </c>
      <c r="K2061">
        <f>MIN(E2061-I2061-J2061,H2061)</f>
        <v>0</v>
      </c>
      <c r="L2061">
        <f>E2061-I2061-J2061-K2061</f>
        <v>0</v>
      </c>
      <c r="M2061">
        <f>IF((I2061+J2061+(1-$W$36)*L2061)/$W$39&gt;=$W$38,1,0)</f>
        <v>0</v>
      </c>
      <c r="N2061">
        <f>IF(M2061=1,$W$37,$W$36)*L2061</f>
        <v>0</v>
      </c>
      <c r="O2061">
        <f>EXP(-$W$26*C2061)*I2061</f>
        <v>0</v>
      </c>
      <c r="P2061">
        <f>EXP(-$W$26*C2061)*J2061</f>
        <v>0</v>
      </c>
      <c r="Q2061">
        <f>EXP(-$W$26*C2061)*K2061</f>
        <v>0</v>
      </c>
      <c r="R2061">
        <f>EXP(-$W$26*C2061)*(L2061-N2061)</f>
        <v>0</v>
      </c>
      <c r="S2061">
        <f>EXP(-$W$26*C2061)*N2061</f>
        <v>0</v>
      </c>
      <c r="T2061">
        <f>EXP(-$W$26*C2061)*E2061</f>
        <v>0</v>
      </c>
    </row>
    <row r="2062" spans="1:20">
      <c r="A2062">
        <v>2053</v>
      </c>
      <c r="B2062">
        <f>RAND()</f>
        <v>0</v>
      </c>
      <c r="C2062">
        <f>IF(B2062&lt;$W$41,3,IF(B2062&lt;$W$41+$W$42,4,5))</f>
        <v>0</v>
      </c>
      <c r="D2062">
        <f>NORMSINV(RAND())</f>
        <v>0</v>
      </c>
      <c r="E2062">
        <f>$W$25*EXP(($W$26-$W$28-0.5*$W$27^2)*C2062+$W$27*SQRT(C2062)*D2062)</f>
        <v>0</v>
      </c>
      <c r="F2062">
        <f>$W$30*(1+$W$31)^C2062</f>
        <v>0</v>
      </c>
      <c r="G2062">
        <f>$W$32*(1+$W$33)^C2062</f>
        <v>0</v>
      </c>
      <c r="H2062">
        <f>$W$34*(1+$W$35)^C2062</f>
        <v>0</v>
      </c>
      <c r="I2062">
        <f>MIN(E2062,F2062)</f>
        <v>0</v>
      </c>
      <c r="J2062">
        <f>MIN(E2062-I2062,G2062)</f>
        <v>0</v>
      </c>
      <c r="K2062">
        <f>MIN(E2062-I2062-J2062,H2062)</f>
        <v>0</v>
      </c>
      <c r="L2062">
        <f>E2062-I2062-J2062-K2062</f>
        <v>0</v>
      </c>
      <c r="M2062">
        <f>IF((I2062+J2062+(1-$W$36)*L2062)/$W$39&gt;=$W$38,1,0)</f>
        <v>0</v>
      </c>
      <c r="N2062">
        <f>IF(M2062=1,$W$37,$W$36)*L2062</f>
        <v>0</v>
      </c>
      <c r="O2062">
        <f>EXP(-$W$26*C2062)*I2062</f>
        <v>0</v>
      </c>
      <c r="P2062">
        <f>EXP(-$W$26*C2062)*J2062</f>
        <v>0</v>
      </c>
      <c r="Q2062">
        <f>EXP(-$W$26*C2062)*K2062</f>
        <v>0</v>
      </c>
      <c r="R2062">
        <f>EXP(-$W$26*C2062)*(L2062-N2062)</f>
        <v>0</v>
      </c>
      <c r="S2062">
        <f>EXP(-$W$26*C2062)*N2062</f>
        <v>0</v>
      </c>
      <c r="T2062">
        <f>EXP(-$W$26*C2062)*E2062</f>
        <v>0</v>
      </c>
    </row>
    <row r="2063" spans="1:20">
      <c r="A2063">
        <v>2054</v>
      </c>
      <c r="B2063">
        <f>RAND()</f>
        <v>0</v>
      </c>
      <c r="C2063">
        <f>IF(B2063&lt;$W$41,3,IF(B2063&lt;$W$41+$W$42,4,5))</f>
        <v>0</v>
      </c>
      <c r="D2063">
        <f>NORMSINV(RAND())</f>
        <v>0</v>
      </c>
      <c r="E2063">
        <f>$W$25*EXP(($W$26-$W$28-0.5*$W$27^2)*C2063+$W$27*SQRT(C2063)*D2063)</f>
        <v>0</v>
      </c>
      <c r="F2063">
        <f>$W$30*(1+$W$31)^C2063</f>
        <v>0</v>
      </c>
      <c r="G2063">
        <f>$W$32*(1+$W$33)^C2063</f>
        <v>0</v>
      </c>
      <c r="H2063">
        <f>$W$34*(1+$W$35)^C2063</f>
        <v>0</v>
      </c>
      <c r="I2063">
        <f>MIN(E2063,F2063)</f>
        <v>0</v>
      </c>
      <c r="J2063">
        <f>MIN(E2063-I2063,G2063)</f>
        <v>0</v>
      </c>
      <c r="K2063">
        <f>MIN(E2063-I2063-J2063,H2063)</f>
        <v>0</v>
      </c>
      <c r="L2063">
        <f>E2063-I2063-J2063-K2063</f>
        <v>0</v>
      </c>
      <c r="M2063">
        <f>IF((I2063+J2063+(1-$W$36)*L2063)/$W$39&gt;=$W$38,1,0)</f>
        <v>0</v>
      </c>
      <c r="N2063">
        <f>IF(M2063=1,$W$37,$W$36)*L2063</f>
        <v>0</v>
      </c>
      <c r="O2063">
        <f>EXP(-$W$26*C2063)*I2063</f>
        <v>0</v>
      </c>
      <c r="P2063">
        <f>EXP(-$W$26*C2063)*J2063</f>
        <v>0</v>
      </c>
      <c r="Q2063">
        <f>EXP(-$W$26*C2063)*K2063</f>
        <v>0</v>
      </c>
      <c r="R2063">
        <f>EXP(-$W$26*C2063)*(L2063-N2063)</f>
        <v>0</v>
      </c>
      <c r="S2063">
        <f>EXP(-$W$26*C2063)*N2063</f>
        <v>0</v>
      </c>
      <c r="T2063">
        <f>EXP(-$W$26*C2063)*E2063</f>
        <v>0</v>
      </c>
    </row>
    <row r="2064" spans="1:20">
      <c r="A2064">
        <v>2055</v>
      </c>
      <c r="B2064">
        <f>RAND()</f>
        <v>0</v>
      </c>
      <c r="C2064">
        <f>IF(B2064&lt;$W$41,3,IF(B2064&lt;$W$41+$W$42,4,5))</f>
        <v>0</v>
      </c>
      <c r="D2064">
        <f>NORMSINV(RAND())</f>
        <v>0</v>
      </c>
      <c r="E2064">
        <f>$W$25*EXP(($W$26-$W$28-0.5*$W$27^2)*C2064+$W$27*SQRT(C2064)*D2064)</f>
        <v>0</v>
      </c>
      <c r="F2064">
        <f>$W$30*(1+$W$31)^C2064</f>
        <v>0</v>
      </c>
      <c r="G2064">
        <f>$W$32*(1+$W$33)^C2064</f>
        <v>0</v>
      </c>
      <c r="H2064">
        <f>$W$34*(1+$W$35)^C2064</f>
        <v>0</v>
      </c>
      <c r="I2064">
        <f>MIN(E2064,F2064)</f>
        <v>0</v>
      </c>
      <c r="J2064">
        <f>MIN(E2064-I2064,G2064)</f>
        <v>0</v>
      </c>
      <c r="K2064">
        <f>MIN(E2064-I2064-J2064,H2064)</f>
        <v>0</v>
      </c>
      <c r="L2064">
        <f>E2064-I2064-J2064-K2064</f>
        <v>0</v>
      </c>
      <c r="M2064">
        <f>IF((I2064+J2064+(1-$W$36)*L2064)/$W$39&gt;=$W$38,1,0)</f>
        <v>0</v>
      </c>
      <c r="N2064">
        <f>IF(M2064=1,$W$37,$W$36)*L2064</f>
        <v>0</v>
      </c>
      <c r="O2064">
        <f>EXP(-$W$26*C2064)*I2064</f>
        <v>0</v>
      </c>
      <c r="P2064">
        <f>EXP(-$W$26*C2064)*J2064</f>
        <v>0</v>
      </c>
      <c r="Q2064">
        <f>EXP(-$W$26*C2064)*K2064</f>
        <v>0</v>
      </c>
      <c r="R2064">
        <f>EXP(-$W$26*C2064)*(L2064-N2064)</f>
        <v>0</v>
      </c>
      <c r="S2064">
        <f>EXP(-$W$26*C2064)*N2064</f>
        <v>0</v>
      </c>
      <c r="T2064">
        <f>EXP(-$W$26*C2064)*E2064</f>
        <v>0</v>
      </c>
    </row>
    <row r="2065" spans="1:20">
      <c r="A2065">
        <v>2056</v>
      </c>
      <c r="B2065">
        <f>RAND()</f>
        <v>0</v>
      </c>
      <c r="C2065">
        <f>IF(B2065&lt;$W$41,3,IF(B2065&lt;$W$41+$W$42,4,5))</f>
        <v>0</v>
      </c>
      <c r="D2065">
        <f>NORMSINV(RAND())</f>
        <v>0</v>
      </c>
      <c r="E2065">
        <f>$W$25*EXP(($W$26-$W$28-0.5*$W$27^2)*C2065+$W$27*SQRT(C2065)*D2065)</f>
        <v>0</v>
      </c>
      <c r="F2065">
        <f>$W$30*(1+$W$31)^C2065</f>
        <v>0</v>
      </c>
      <c r="G2065">
        <f>$W$32*(1+$W$33)^C2065</f>
        <v>0</v>
      </c>
      <c r="H2065">
        <f>$W$34*(1+$W$35)^C2065</f>
        <v>0</v>
      </c>
      <c r="I2065">
        <f>MIN(E2065,F2065)</f>
        <v>0</v>
      </c>
      <c r="J2065">
        <f>MIN(E2065-I2065,G2065)</f>
        <v>0</v>
      </c>
      <c r="K2065">
        <f>MIN(E2065-I2065-J2065,H2065)</f>
        <v>0</v>
      </c>
      <c r="L2065">
        <f>E2065-I2065-J2065-K2065</f>
        <v>0</v>
      </c>
      <c r="M2065">
        <f>IF((I2065+J2065+(1-$W$36)*L2065)/$W$39&gt;=$W$38,1,0)</f>
        <v>0</v>
      </c>
      <c r="N2065">
        <f>IF(M2065=1,$W$37,$W$36)*L2065</f>
        <v>0</v>
      </c>
      <c r="O2065">
        <f>EXP(-$W$26*C2065)*I2065</f>
        <v>0</v>
      </c>
      <c r="P2065">
        <f>EXP(-$W$26*C2065)*J2065</f>
        <v>0</v>
      </c>
      <c r="Q2065">
        <f>EXP(-$W$26*C2065)*K2065</f>
        <v>0</v>
      </c>
      <c r="R2065">
        <f>EXP(-$W$26*C2065)*(L2065-N2065)</f>
        <v>0</v>
      </c>
      <c r="S2065">
        <f>EXP(-$W$26*C2065)*N2065</f>
        <v>0</v>
      </c>
      <c r="T2065">
        <f>EXP(-$W$26*C2065)*E2065</f>
        <v>0</v>
      </c>
    </row>
    <row r="2066" spans="1:20">
      <c r="A2066">
        <v>2057</v>
      </c>
      <c r="B2066">
        <f>RAND()</f>
        <v>0</v>
      </c>
      <c r="C2066">
        <f>IF(B2066&lt;$W$41,3,IF(B2066&lt;$W$41+$W$42,4,5))</f>
        <v>0</v>
      </c>
      <c r="D2066">
        <f>NORMSINV(RAND())</f>
        <v>0</v>
      </c>
      <c r="E2066">
        <f>$W$25*EXP(($W$26-$W$28-0.5*$W$27^2)*C2066+$W$27*SQRT(C2066)*D2066)</f>
        <v>0</v>
      </c>
      <c r="F2066">
        <f>$W$30*(1+$W$31)^C2066</f>
        <v>0</v>
      </c>
      <c r="G2066">
        <f>$W$32*(1+$W$33)^C2066</f>
        <v>0</v>
      </c>
      <c r="H2066">
        <f>$W$34*(1+$W$35)^C2066</f>
        <v>0</v>
      </c>
      <c r="I2066">
        <f>MIN(E2066,F2066)</f>
        <v>0</v>
      </c>
      <c r="J2066">
        <f>MIN(E2066-I2066,G2066)</f>
        <v>0</v>
      </c>
      <c r="K2066">
        <f>MIN(E2066-I2066-J2066,H2066)</f>
        <v>0</v>
      </c>
      <c r="L2066">
        <f>E2066-I2066-J2066-K2066</f>
        <v>0</v>
      </c>
      <c r="M2066">
        <f>IF((I2066+J2066+(1-$W$36)*L2066)/$W$39&gt;=$W$38,1,0)</f>
        <v>0</v>
      </c>
      <c r="N2066">
        <f>IF(M2066=1,$W$37,$W$36)*L2066</f>
        <v>0</v>
      </c>
      <c r="O2066">
        <f>EXP(-$W$26*C2066)*I2066</f>
        <v>0</v>
      </c>
      <c r="P2066">
        <f>EXP(-$W$26*C2066)*J2066</f>
        <v>0</v>
      </c>
      <c r="Q2066">
        <f>EXP(-$W$26*C2066)*K2066</f>
        <v>0</v>
      </c>
      <c r="R2066">
        <f>EXP(-$W$26*C2066)*(L2066-N2066)</f>
        <v>0</v>
      </c>
      <c r="S2066">
        <f>EXP(-$W$26*C2066)*N2066</f>
        <v>0</v>
      </c>
      <c r="T2066">
        <f>EXP(-$W$26*C2066)*E2066</f>
        <v>0</v>
      </c>
    </row>
    <row r="2067" spans="1:20">
      <c r="A2067">
        <v>2058</v>
      </c>
      <c r="B2067">
        <f>RAND()</f>
        <v>0</v>
      </c>
      <c r="C2067">
        <f>IF(B2067&lt;$W$41,3,IF(B2067&lt;$W$41+$W$42,4,5))</f>
        <v>0</v>
      </c>
      <c r="D2067">
        <f>NORMSINV(RAND())</f>
        <v>0</v>
      </c>
      <c r="E2067">
        <f>$W$25*EXP(($W$26-$W$28-0.5*$W$27^2)*C2067+$W$27*SQRT(C2067)*D2067)</f>
        <v>0</v>
      </c>
      <c r="F2067">
        <f>$W$30*(1+$W$31)^C2067</f>
        <v>0</v>
      </c>
      <c r="G2067">
        <f>$W$32*(1+$W$33)^C2067</f>
        <v>0</v>
      </c>
      <c r="H2067">
        <f>$W$34*(1+$W$35)^C2067</f>
        <v>0</v>
      </c>
      <c r="I2067">
        <f>MIN(E2067,F2067)</f>
        <v>0</v>
      </c>
      <c r="J2067">
        <f>MIN(E2067-I2067,G2067)</f>
        <v>0</v>
      </c>
      <c r="K2067">
        <f>MIN(E2067-I2067-J2067,H2067)</f>
        <v>0</v>
      </c>
      <c r="L2067">
        <f>E2067-I2067-J2067-K2067</f>
        <v>0</v>
      </c>
      <c r="M2067">
        <f>IF((I2067+J2067+(1-$W$36)*L2067)/$W$39&gt;=$W$38,1,0)</f>
        <v>0</v>
      </c>
      <c r="N2067">
        <f>IF(M2067=1,$W$37,$W$36)*L2067</f>
        <v>0</v>
      </c>
      <c r="O2067">
        <f>EXP(-$W$26*C2067)*I2067</f>
        <v>0</v>
      </c>
      <c r="P2067">
        <f>EXP(-$W$26*C2067)*J2067</f>
        <v>0</v>
      </c>
      <c r="Q2067">
        <f>EXP(-$W$26*C2067)*K2067</f>
        <v>0</v>
      </c>
      <c r="R2067">
        <f>EXP(-$W$26*C2067)*(L2067-N2067)</f>
        <v>0</v>
      </c>
      <c r="S2067">
        <f>EXP(-$W$26*C2067)*N2067</f>
        <v>0</v>
      </c>
      <c r="T2067">
        <f>EXP(-$W$26*C2067)*E2067</f>
        <v>0</v>
      </c>
    </row>
    <row r="2068" spans="1:20">
      <c r="A2068">
        <v>2059</v>
      </c>
      <c r="B2068">
        <f>RAND()</f>
        <v>0</v>
      </c>
      <c r="C2068">
        <f>IF(B2068&lt;$W$41,3,IF(B2068&lt;$W$41+$W$42,4,5))</f>
        <v>0</v>
      </c>
      <c r="D2068">
        <f>NORMSINV(RAND())</f>
        <v>0</v>
      </c>
      <c r="E2068">
        <f>$W$25*EXP(($W$26-$W$28-0.5*$W$27^2)*C2068+$W$27*SQRT(C2068)*D2068)</f>
        <v>0</v>
      </c>
      <c r="F2068">
        <f>$W$30*(1+$W$31)^C2068</f>
        <v>0</v>
      </c>
      <c r="G2068">
        <f>$W$32*(1+$W$33)^C2068</f>
        <v>0</v>
      </c>
      <c r="H2068">
        <f>$W$34*(1+$W$35)^C2068</f>
        <v>0</v>
      </c>
      <c r="I2068">
        <f>MIN(E2068,F2068)</f>
        <v>0</v>
      </c>
      <c r="J2068">
        <f>MIN(E2068-I2068,G2068)</f>
        <v>0</v>
      </c>
      <c r="K2068">
        <f>MIN(E2068-I2068-J2068,H2068)</f>
        <v>0</v>
      </c>
      <c r="L2068">
        <f>E2068-I2068-J2068-K2068</f>
        <v>0</v>
      </c>
      <c r="M2068">
        <f>IF((I2068+J2068+(1-$W$36)*L2068)/$W$39&gt;=$W$38,1,0)</f>
        <v>0</v>
      </c>
      <c r="N2068">
        <f>IF(M2068=1,$W$37,$W$36)*L2068</f>
        <v>0</v>
      </c>
      <c r="O2068">
        <f>EXP(-$W$26*C2068)*I2068</f>
        <v>0</v>
      </c>
      <c r="P2068">
        <f>EXP(-$W$26*C2068)*J2068</f>
        <v>0</v>
      </c>
      <c r="Q2068">
        <f>EXP(-$W$26*C2068)*K2068</f>
        <v>0</v>
      </c>
      <c r="R2068">
        <f>EXP(-$W$26*C2068)*(L2068-N2068)</f>
        <v>0</v>
      </c>
      <c r="S2068">
        <f>EXP(-$W$26*C2068)*N2068</f>
        <v>0</v>
      </c>
      <c r="T2068">
        <f>EXP(-$W$26*C2068)*E2068</f>
        <v>0</v>
      </c>
    </row>
    <row r="2069" spans="1:20">
      <c r="A2069">
        <v>2060</v>
      </c>
      <c r="B2069">
        <f>RAND()</f>
        <v>0</v>
      </c>
      <c r="C2069">
        <f>IF(B2069&lt;$W$41,3,IF(B2069&lt;$W$41+$W$42,4,5))</f>
        <v>0</v>
      </c>
      <c r="D2069">
        <f>NORMSINV(RAND())</f>
        <v>0</v>
      </c>
      <c r="E2069">
        <f>$W$25*EXP(($W$26-$W$28-0.5*$W$27^2)*C2069+$W$27*SQRT(C2069)*D2069)</f>
        <v>0</v>
      </c>
      <c r="F2069">
        <f>$W$30*(1+$W$31)^C2069</f>
        <v>0</v>
      </c>
      <c r="G2069">
        <f>$W$32*(1+$W$33)^C2069</f>
        <v>0</v>
      </c>
      <c r="H2069">
        <f>$W$34*(1+$W$35)^C2069</f>
        <v>0</v>
      </c>
      <c r="I2069">
        <f>MIN(E2069,F2069)</f>
        <v>0</v>
      </c>
      <c r="J2069">
        <f>MIN(E2069-I2069,G2069)</f>
        <v>0</v>
      </c>
      <c r="K2069">
        <f>MIN(E2069-I2069-J2069,H2069)</f>
        <v>0</v>
      </c>
      <c r="L2069">
        <f>E2069-I2069-J2069-K2069</f>
        <v>0</v>
      </c>
      <c r="M2069">
        <f>IF((I2069+J2069+(1-$W$36)*L2069)/$W$39&gt;=$W$38,1,0)</f>
        <v>0</v>
      </c>
      <c r="N2069">
        <f>IF(M2069=1,$W$37,$W$36)*L2069</f>
        <v>0</v>
      </c>
      <c r="O2069">
        <f>EXP(-$W$26*C2069)*I2069</f>
        <v>0</v>
      </c>
      <c r="P2069">
        <f>EXP(-$W$26*C2069)*J2069</f>
        <v>0</v>
      </c>
      <c r="Q2069">
        <f>EXP(-$W$26*C2069)*K2069</f>
        <v>0</v>
      </c>
      <c r="R2069">
        <f>EXP(-$W$26*C2069)*(L2069-N2069)</f>
        <v>0</v>
      </c>
      <c r="S2069">
        <f>EXP(-$W$26*C2069)*N2069</f>
        <v>0</v>
      </c>
      <c r="T2069">
        <f>EXP(-$W$26*C2069)*E2069</f>
        <v>0</v>
      </c>
    </row>
    <row r="2070" spans="1:20">
      <c r="A2070">
        <v>2061</v>
      </c>
      <c r="B2070">
        <f>RAND()</f>
        <v>0</v>
      </c>
      <c r="C2070">
        <f>IF(B2070&lt;$W$41,3,IF(B2070&lt;$W$41+$W$42,4,5))</f>
        <v>0</v>
      </c>
      <c r="D2070">
        <f>NORMSINV(RAND())</f>
        <v>0</v>
      </c>
      <c r="E2070">
        <f>$W$25*EXP(($W$26-$W$28-0.5*$W$27^2)*C2070+$W$27*SQRT(C2070)*D2070)</f>
        <v>0</v>
      </c>
      <c r="F2070">
        <f>$W$30*(1+$W$31)^C2070</f>
        <v>0</v>
      </c>
      <c r="G2070">
        <f>$W$32*(1+$W$33)^C2070</f>
        <v>0</v>
      </c>
      <c r="H2070">
        <f>$W$34*(1+$W$35)^C2070</f>
        <v>0</v>
      </c>
      <c r="I2070">
        <f>MIN(E2070,F2070)</f>
        <v>0</v>
      </c>
      <c r="J2070">
        <f>MIN(E2070-I2070,G2070)</f>
        <v>0</v>
      </c>
      <c r="K2070">
        <f>MIN(E2070-I2070-J2070,H2070)</f>
        <v>0</v>
      </c>
      <c r="L2070">
        <f>E2070-I2070-J2070-K2070</f>
        <v>0</v>
      </c>
      <c r="M2070">
        <f>IF((I2070+J2070+(1-$W$36)*L2070)/$W$39&gt;=$W$38,1,0)</f>
        <v>0</v>
      </c>
      <c r="N2070">
        <f>IF(M2070=1,$W$37,$W$36)*L2070</f>
        <v>0</v>
      </c>
      <c r="O2070">
        <f>EXP(-$W$26*C2070)*I2070</f>
        <v>0</v>
      </c>
      <c r="P2070">
        <f>EXP(-$W$26*C2070)*J2070</f>
        <v>0</v>
      </c>
      <c r="Q2070">
        <f>EXP(-$W$26*C2070)*K2070</f>
        <v>0</v>
      </c>
      <c r="R2070">
        <f>EXP(-$W$26*C2070)*(L2070-N2070)</f>
        <v>0</v>
      </c>
      <c r="S2070">
        <f>EXP(-$W$26*C2070)*N2070</f>
        <v>0</v>
      </c>
      <c r="T2070">
        <f>EXP(-$W$26*C2070)*E2070</f>
        <v>0</v>
      </c>
    </row>
    <row r="2071" spans="1:20">
      <c r="A2071">
        <v>2062</v>
      </c>
      <c r="B2071">
        <f>RAND()</f>
        <v>0</v>
      </c>
      <c r="C2071">
        <f>IF(B2071&lt;$W$41,3,IF(B2071&lt;$W$41+$W$42,4,5))</f>
        <v>0</v>
      </c>
      <c r="D2071">
        <f>NORMSINV(RAND())</f>
        <v>0</v>
      </c>
      <c r="E2071">
        <f>$W$25*EXP(($W$26-$W$28-0.5*$W$27^2)*C2071+$W$27*SQRT(C2071)*D2071)</f>
        <v>0</v>
      </c>
      <c r="F2071">
        <f>$W$30*(1+$W$31)^C2071</f>
        <v>0</v>
      </c>
      <c r="G2071">
        <f>$W$32*(1+$W$33)^C2071</f>
        <v>0</v>
      </c>
      <c r="H2071">
        <f>$W$34*(1+$W$35)^C2071</f>
        <v>0</v>
      </c>
      <c r="I2071">
        <f>MIN(E2071,F2071)</f>
        <v>0</v>
      </c>
      <c r="J2071">
        <f>MIN(E2071-I2071,G2071)</f>
        <v>0</v>
      </c>
      <c r="K2071">
        <f>MIN(E2071-I2071-J2071,H2071)</f>
        <v>0</v>
      </c>
      <c r="L2071">
        <f>E2071-I2071-J2071-K2071</f>
        <v>0</v>
      </c>
      <c r="M2071">
        <f>IF((I2071+J2071+(1-$W$36)*L2071)/$W$39&gt;=$W$38,1,0)</f>
        <v>0</v>
      </c>
      <c r="N2071">
        <f>IF(M2071=1,$W$37,$W$36)*L2071</f>
        <v>0</v>
      </c>
      <c r="O2071">
        <f>EXP(-$W$26*C2071)*I2071</f>
        <v>0</v>
      </c>
      <c r="P2071">
        <f>EXP(-$W$26*C2071)*J2071</f>
        <v>0</v>
      </c>
      <c r="Q2071">
        <f>EXP(-$W$26*C2071)*K2071</f>
        <v>0</v>
      </c>
      <c r="R2071">
        <f>EXP(-$W$26*C2071)*(L2071-N2071)</f>
        <v>0</v>
      </c>
      <c r="S2071">
        <f>EXP(-$W$26*C2071)*N2071</f>
        <v>0</v>
      </c>
      <c r="T2071">
        <f>EXP(-$W$26*C2071)*E2071</f>
        <v>0</v>
      </c>
    </row>
    <row r="2072" spans="1:20">
      <c r="A2072">
        <v>2063</v>
      </c>
      <c r="B2072">
        <f>RAND()</f>
        <v>0</v>
      </c>
      <c r="C2072">
        <f>IF(B2072&lt;$W$41,3,IF(B2072&lt;$W$41+$W$42,4,5))</f>
        <v>0</v>
      </c>
      <c r="D2072">
        <f>NORMSINV(RAND())</f>
        <v>0</v>
      </c>
      <c r="E2072">
        <f>$W$25*EXP(($W$26-$W$28-0.5*$W$27^2)*C2072+$W$27*SQRT(C2072)*D2072)</f>
        <v>0</v>
      </c>
      <c r="F2072">
        <f>$W$30*(1+$W$31)^C2072</f>
        <v>0</v>
      </c>
      <c r="G2072">
        <f>$W$32*(1+$W$33)^C2072</f>
        <v>0</v>
      </c>
      <c r="H2072">
        <f>$W$34*(1+$W$35)^C2072</f>
        <v>0</v>
      </c>
      <c r="I2072">
        <f>MIN(E2072,F2072)</f>
        <v>0</v>
      </c>
      <c r="J2072">
        <f>MIN(E2072-I2072,G2072)</f>
        <v>0</v>
      </c>
      <c r="K2072">
        <f>MIN(E2072-I2072-J2072,H2072)</f>
        <v>0</v>
      </c>
      <c r="L2072">
        <f>E2072-I2072-J2072-K2072</f>
        <v>0</v>
      </c>
      <c r="M2072">
        <f>IF((I2072+J2072+(1-$W$36)*L2072)/$W$39&gt;=$W$38,1,0)</f>
        <v>0</v>
      </c>
      <c r="N2072">
        <f>IF(M2072=1,$W$37,$W$36)*L2072</f>
        <v>0</v>
      </c>
      <c r="O2072">
        <f>EXP(-$W$26*C2072)*I2072</f>
        <v>0</v>
      </c>
      <c r="P2072">
        <f>EXP(-$W$26*C2072)*J2072</f>
        <v>0</v>
      </c>
      <c r="Q2072">
        <f>EXP(-$W$26*C2072)*K2072</f>
        <v>0</v>
      </c>
      <c r="R2072">
        <f>EXP(-$W$26*C2072)*(L2072-N2072)</f>
        <v>0</v>
      </c>
      <c r="S2072">
        <f>EXP(-$W$26*C2072)*N2072</f>
        <v>0</v>
      </c>
      <c r="T2072">
        <f>EXP(-$W$26*C2072)*E2072</f>
        <v>0</v>
      </c>
    </row>
    <row r="2073" spans="1:20">
      <c r="A2073">
        <v>2064</v>
      </c>
      <c r="B2073">
        <f>RAND()</f>
        <v>0</v>
      </c>
      <c r="C2073">
        <f>IF(B2073&lt;$W$41,3,IF(B2073&lt;$W$41+$W$42,4,5))</f>
        <v>0</v>
      </c>
      <c r="D2073">
        <f>NORMSINV(RAND())</f>
        <v>0</v>
      </c>
      <c r="E2073">
        <f>$W$25*EXP(($W$26-$W$28-0.5*$W$27^2)*C2073+$W$27*SQRT(C2073)*D2073)</f>
        <v>0</v>
      </c>
      <c r="F2073">
        <f>$W$30*(1+$W$31)^C2073</f>
        <v>0</v>
      </c>
      <c r="G2073">
        <f>$W$32*(1+$W$33)^C2073</f>
        <v>0</v>
      </c>
      <c r="H2073">
        <f>$W$34*(1+$W$35)^C2073</f>
        <v>0</v>
      </c>
      <c r="I2073">
        <f>MIN(E2073,F2073)</f>
        <v>0</v>
      </c>
      <c r="J2073">
        <f>MIN(E2073-I2073,G2073)</f>
        <v>0</v>
      </c>
      <c r="K2073">
        <f>MIN(E2073-I2073-J2073,H2073)</f>
        <v>0</v>
      </c>
      <c r="L2073">
        <f>E2073-I2073-J2073-K2073</f>
        <v>0</v>
      </c>
      <c r="M2073">
        <f>IF((I2073+J2073+(1-$W$36)*L2073)/$W$39&gt;=$W$38,1,0)</f>
        <v>0</v>
      </c>
      <c r="N2073">
        <f>IF(M2073=1,$W$37,$W$36)*L2073</f>
        <v>0</v>
      </c>
      <c r="O2073">
        <f>EXP(-$W$26*C2073)*I2073</f>
        <v>0</v>
      </c>
      <c r="P2073">
        <f>EXP(-$W$26*C2073)*J2073</f>
        <v>0</v>
      </c>
      <c r="Q2073">
        <f>EXP(-$W$26*C2073)*K2073</f>
        <v>0</v>
      </c>
      <c r="R2073">
        <f>EXP(-$W$26*C2073)*(L2073-N2073)</f>
        <v>0</v>
      </c>
      <c r="S2073">
        <f>EXP(-$W$26*C2073)*N2073</f>
        <v>0</v>
      </c>
      <c r="T2073">
        <f>EXP(-$W$26*C2073)*E2073</f>
        <v>0</v>
      </c>
    </row>
    <row r="2074" spans="1:20">
      <c r="A2074">
        <v>2065</v>
      </c>
      <c r="B2074">
        <f>RAND()</f>
        <v>0</v>
      </c>
      <c r="C2074">
        <f>IF(B2074&lt;$W$41,3,IF(B2074&lt;$W$41+$W$42,4,5))</f>
        <v>0</v>
      </c>
      <c r="D2074">
        <f>NORMSINV(RAND())</f>
        <v>0</v>
      </c>
      <c r="E2074">
        <f>$W$25*EXP(($W$26-$W$28-0.5*$W$27^2)*C2074+$W$27*SQRT(C2074)*D2074)</f>
        <v>0</v>
      </c>
      <c r="F2074">
        <f>$W$30*(1+$W$31)^C2074</f>
        <v>0</v>
      </c>
      <c r="G2074">
        <f>$W$32*(1+$W$33)^C2074</f>
        <v>0</v>
      </c>
      <c r="H2074">
        <f>$W$34*(1+$W$35)^C2074</f>
        <v>0</v>
      </c>
      <c r="I2074">
        <f>MIN(E2074,F2074)</f>
        <v>0</v>
      </c>
      <c r="J2074">
        <f>MIN(E2074-I2074,G2074)</f>
        <v>0</v>
      </c>
      <c r="K2074">
        <f>MIN(E2074-I2074-J2074,H2074)</f>
        <v>0</v>
      </c>
      <c r="L2074">
        <f>E2074-I2074-J2074-K2074</f>
        <v>0</v>
      </c>
      <c r="M2074">
        <f>IF((I2074+J2074+(1-$W$36)*L2074)/$W$39&gt;=$W$38,1,0)</f>
        <v>0</v>
      </c>
      <c r="N2074">
        <f>IF(M2074=1,$W$37,$W$36)*L2074</f>
        <v>0</v>
      </c>
      <c r="O2074">
        <f>EXP(-$W$26*C2074)*I2074</f>
        <v>0</v>
      </c>
      <c r="P2074">
        <f>EXP(-$W$26*C2074)*J2074</f>
        <v>0</v>
      </c>
      <c r="Q2074">
        <f>EXP(-$W$26*C2074)*K2074</f>
        <v>0</v>
      </c>
      <c r="R2074">
        <f>EXP(-$W$26*C2074)*(L2074-N2074)</f>
        <v>0</v>
      </c>
      <c r="S2074">
        <f>EXP(-$W$26*C2074)*N2074</f>
        <v>0</v>
      </c>
      <c r="T2074">
        <f>EXP(-$W$26*C2074)*E2074</f>
        <v>0</v>
      </c>
    </row>
    <row r="2075" spans="1:20">
      <c r="A2075">
        <v>2066</v>
      </c>
      <c r="B2075">
        <f>RAND()</f>
        <v>0</v>
      </c>
      <c r="C2075">
        <f>IF(B2075&lt;$W$41,3,IF(B2075&lt;$W$41+$W$42,4,5))</f>
        <v>0</v>
      </c>
      <c r="D2075">
        <f>NORMSINV(RAND())</f>
        <v>0</v>
      </c>
      <c r="E2075">
        <f>$W$25*EXP(($W$26-$W$28-0.5*$W$27^2)*C2075+$W$27*SQRT(C2075)*D2075)</f>
        <v>0</v>
      </c>
      <c r="F2075">
        <f>$W$30*(1+$W$31)^C2075</f>
        <v>0</v>
      </c>
      <c r="G2075">
        <f>$W$32*(1+$W$33)^C2075</f>
        <v>0</v>
      </c>
      <c r="H2075">
        <f>$W$34*(1+$W$35)^C2075</f>
        <v>0</v>
      </c>
      <c r="I2075">
        <f>MIN(E2075,F2075)</f>
        <v>0</v>
      </c>
      <c r="J2075">
        <f>MIN(E2075-I2075,G2075)</f>
        <v>0</v>
      </c>
      <c r="K2075">
        <f>MIN(E2075-I2075-J2075,H2075)</f>
        <v>0</v>
      </c>
      <c r="L2075">
        <f>E2075-I2075-J2075-K2075</f>
        <v>0</v>
      </c>
      <c r="M2075">
        <f>IF((I2075+J2075+(1-$W$36)*L2075)/$W$39&gt;=$W$38,1,0)</f>
        <v>0</v>
      </c>
      <c r="N2075">
        <f>IF(M2075=1,$W$37,$W$36)*L2075</f>
        <v>0</v>
      </c>
      <c r="O2075">
        <f>EXP(-$W$26*C2075)*I2075</f>
        <v>0</v>
      </c>
      <c r="P2075">
        <f>EXP(-$W$26*C2075)*J2075</f>
        <v>0</v>
      </c>
      <c r="Q2075">
        <f>EXP(-$W$26*C2075)*K2075</f>
        <v>0</v>
      </c>
      <c r="R2075">
        <f>EXP(-$W$26*C2075)*(L2075-N2075)</f>
        <v>0</v>
      </c>
      <c r="S2075">
        <f>EXP(-$W$26*C2075)*N2075</f>
        <v>0</v>
      </c>
      <c r="T2075">
        <f>EXP(-$W$26*C2075)*E2075</f>
        <v>0</v>
      </c>
    </row>
    <row r="2076" spans="1:20">
      <c r="A2076">
        <v>2067</v>
      </c>
      <c r="B2076">
        <f>RAND()</f>
        <v>0</v>
      </c>
      <c r="C2076">
        <f>IF(B2076&lt;$W$41,3,IF(B2076&lt;$W$41+$W$42,4,5))</f>
        <v>0</v>
      </c>
      <c r="D2076">
        <f>NORMSINV(RAND())</f>
        <v>0</v>
      </c>
      <c r="E2076">
        <f>$W$25*EXP(($W$26-$W$28-0.5*$W$27^2)*C2076+$W$27*SQRT(C2076)*D2076)</f>
        <v>0</v>
      </c>
      <c r="F2076">
        <f>$W$30*(1+$W$31)^C2076</f>
        <v>0</v>
      </c>
      <c r="G2076">
        <f>$W$32*(1+$W$33)^C2076</f>
        <v>0</v>
      </c>
      <c r="H2076">
        <f>$W$34*(1+$W$35)^C2076</f>
        <v>0</v>
      </c>
      <c r="I2076">
        <f>MIN(E2076,F2076)</f>
        <v>0</v>
      </c>
      <c r="J2076">
        <f>MIN(E2076-I2076,G2076)</f>
        <v>0</v>
      </c>
      <c r="K2076">
        <f>MIN(E2076-I2076-J2076,H2076)</f>
        <v>0</v>
      </c>
      <c r="L2076">
        <f>E2076-I2076-J2076-K2076</f>
        <v>0</v>
      </c>
      <c r="M2076">
        <f>IF((I2076+J2076+(1-$W$36)*L2076)/$W$39&gt;=$W$38,1,0)</f>
        <v>0</v>
      </c>
      <c r="N2076">
        <f>IF(M2076=1,$W$37,$W$36)*L2076</f>
        <v>0</v>
      </c>
      <c r="O2076">
        <f>EXP(-$W$26*C2076)*I2076</f>
        <v>0</v>
      </c>
      <c r="P2076">
        <f>EXP(-$W$26*C2076)*J2076</f>
        <v>0</v>
      </c>
      <c r="Q2076">
        <f>EXP(-$W$26*C2076)*K2076</f>
        <v>0</v>
      </c>
      <c r="R2076">
        <f>EXP(-$W$26*C2076)*(L2076-N2076)</f>
        <v>0</v>
      </c>
      <c r="S2076">
        <f>EXP(-$W$26*C2076)*N2076</f>
        <v>0</v>
      </c>
      <c r="T2076">
        <f>EXP(-$W$26*C2076)*E2076</f>
        <v>0</v>
      </c>
    </row>
    <row r="2077" spans="1:20">
      <c r="A2077">
        <v>2068</v>
      </c>
      <c r="B2077">
        <f>RAND()</f>
        <v>0</v>
      </c>
      <c r="C2077">
        <f>IF(B2077&lt;$W$41,3,IF(B2077&lt;$W$41+$W$42,4,5))</f>
        <v>0</v>
      </c>
      <c r="D2077">
        <f>NORMSINV(RAND())</f>
        <v>0</v>
      </c>
      <c r="E2077">
        <f>$W$25*EXP(($W$26-$W$28-0.5*$W$27^2)*C2077+$W$27*SQRT(C2077)*D2077)</f>
        <v>0</v>
      </c>
      <c r="F2077">
        <f>$W$30*(1+$W$31)^C2077</f>
        <v>0</v>
      </c>
      <c r="G2077">
        <f>$W$32*(1+$W$33)^C2077</f>
        <v>0</v>
      </c>
      <c r="H2077">
        <f>$W$34*(1+$W$35)^C2077</f>
        <v>0</v>
      </c>
      <c r="I2077">
        <f>MIN(E2077,F2077)</f>
        <v>0</v>
      </c>
      <c r="J2077">
        <f>MIN(E2077-I2077,G2077)</f>
        <v>0</v>
      </c>
      <c r="K2077">
        <f>MIN(E2077-I2077-J2077,H2077)</f>
        <v>0</v>
      </c>
      <c r="L2077">
        <f>E2077-I2077-J2077-K2077</f>
        <v>0</v>
      </c>
      <c r="M2077">
        <f>IF((I2077+J2077+(1-$W$36)*L2077)/$W$39&gt;=$W$38,1,0)</f>
        <v>0</v>
      </c>
      <c r="N2077">
        <f>IF(M2077=1,$W$37,$W$36)*L2077</f>
        <v>0</v>
      </c>
      <c r="O2077">
        <f>EXP(-$W$26*C2077)*I2077</f>
        <v>0</v>
      </c>
      <c r="P2077">
        <f>EXP(-$W$26*C2077)*J2077</f>
        <v>0</v>
      </c>
      <c r="Q2077">
        <f>EXP(-$W$26*C2077)*K2077</f>
        <v>0</v>
      </c>
      <c r="R2077">
        <f>EXP(-$W$26*C2077)*(L2077-N2077)</f>
        <v>0</v>
      </c>
      <c r="S2077">
        <f>EXP(-$W$26*C2077)*N2077</f>
        <v>0</v>
      </c>
      <c r="T2077">
        <f>EXP(-$W$26*C2077)*E2077</f>
        <v>0</v>
      </c>
    </row>
    <row r="2078" spans="1:20">
      <c r="A2078">
        <v>2069</v>
      </c>
      <c r="B2078">
        <f>RAND()</f>
        <v>0</v>
      </c>
      <c r="C2078">
        <f>IF(B2078&lt;$W$41,3,IF(B2078&lt;$W$41+$W$42,4,5))</f>
        <v>0</v>
      </c>
      <c r="D2078">
        <f>NORMSINV(RAND())</f>
        <v>0</v>
      </c>
      <c r="E2078">
        <f>$W$25*EXP(($W$26-$W$28-0.5*$W$27^2)*C2078+$W$27*SQRT(C2078)*D2078)</f>
        <v>0</v>
      </c>
      <c r="F2078">
        <f>$W$30*(1+$W$31)^C2078</f>
        <v>0</v>
      </c>
      <c r="G2078">
        <f>$W$32*(1+$W$33)^C2078</f>
        <v>0</v>
      </c>
      <c r="H2078">
        <f>$W$34*(1+$W$35)^C2078</f>
        <v>0</v>
      </c>
      <c r="I2078">
        <f>MIN(E2078,F2078)</f>
        <v>0</v>
      </c>
      <c r="J2078">
        <f>MIN(E2078-I2078,G2078)</f>
        <v>0</v>
      </c>
      <c r="K2078">
        <f>MIN(E2078-I2078-J2078,H2078)</f>
        <v>0</v>
      </c>
      <c r="L2078">
        <f>E2078-I2078-J2078-K2078</f>
        <v>0</v>
      </c>
      <c r="M2078">
        <f>IF((I2078+J2078+(1-$W$36)*L2078)/$W$39&gt;=$W$38,1,0)</f>
        <v>0</v>
      </c>
      <c r="N2078">
        <f>IF(M2078=1,$W$37,$W$36)*L2078</f>
        <v>0</v>
      </c>
      <c r="O2078">
        <f>EXP(-$W$26*C2078)*I2078</f>
        <v>0</v>
      </c>
      <c r="P2078">
        <f>EXP(-$W$26*C2078)*J2078</f>
        <v>0</v>
      </c>
      <c r="Q2078">
        <f>EXP(-$W$26*C2078)*K2078</f>
        <v>0</v>
      </c>
      <c r="R2078">
        <f>EXP(-$W$26*C2078)*(L2078-N2078)</f>
        <v>0</v>
      </c>
      <c r="S2078">
        <f>EXP(-$W$26*C2078)*N2078</f>
        <v>0</v>
      </c>
      <c r="T2078">
        <f>EXP(-$W$26*C2078)*E2078</f>
        <v>0</v>
      </c>
    </row>
    <row r="2079" spans="1:20">
      <c r="A2079">
        <v>2070</v>
      </c>
      <c r="B2079">
        <f>RAND()</f>
        <v>0</v>
      </c>
      <c r="C2079">
        <f>IF(B2079&lt;$W$41,3,IF(B2079&lt;$W$41+$W$42,4,5))</f>
        <v>0</v>
      </c>
      <c r="D2079">
        <f>NORMSINV(RAND())</f>
        <v>0</v>
      </c>
      <c r="E2079">
        <f>$W$25*EXP(($W$26-$W$28-0.5*$W$27^2)*C2079+$W$27*SQRT(C2079)*D2079)</f>
        <v>0</v>
      </c>
      <c r="F2079">
        <f>$W$30*(1+$W$31)^C2079</f>
        <v>0</v>
      </c>
      <c r="G2079">
        <f>$W$32*(1+$W$33)^C2079</f>
        <v>0</v>
      </c>
      <c r="H2079">
        <f>$W$34*(1+$W$35)^C2079</f>
        <v>0</v>
      </c>
      <c r="I2079">
        <f>MIN(E2079,F2079)</f>
        <v>0</v>
      </c>
      <c r="J2079">
        <f>MIN(E2079-I2079,G2079)</f>
        <v>0</v>
      </c>
      <c r="K2079">
        <f>MIN(E2079-I2079-J2079,H2079)</f>
        <v>0</v>
      </c>
      <c r="L2079">
        <f>E2079-I2079-J2079-K2079</f>
        <v>0</v>
      </c>
      <c r="M2079">
        <f>IF((I2079+J2079+(1-$W$36)*L2079)/$W$39&gt;=$W$38,1,0)</f>
        <v>0</v>
      </c>
      <c r="N2079">
        <f>IF(M2079=1,$W$37,$W$36)*L2079</f>
        <v>0</v>
      </c>
      <c r="O2079">
        <f>EXP(-$W$26*C2079)*I2079</f>
        <v>0</v>
      </c>
      <c r="P2079">
        <f>EXP(-$W$26*C2079)*J2079</f>
        <v>0</v>
      </c>
      <c r="Q2079">
        <f>EXP(-$W$26*C2079)*K2079</f>
        <v>0</v>
      </c>
      <c r="R2079">
        <f>EXP(-$W$26*C2079)*(L2079-N2079)</f>
        <v>0</v>
      </c>
      <c r="S2079">
        <f>EXP(-$W$26*C2079)*N2079</f>
        <v>0</v>
      </c>
      <c r="T2079">
        <f>EXP(-$W$26*C2079)*E2079</f>
        <v>0</v>
      </c>
    </row>
    <row r="2080" spans="1:20">
      <c r="A2080">
        <v>2071</v>
      </c>
      <c r="B2080">
        <f>RAND()</f>
        <v>0</v>
      </c>
      <c r="C2080">
        <f>IF(B2080&lt;$W$41,3,IF(B2080&lt;$W$41+$W$42,4,5))</f>
        <v>0</v>
      </c>
      <c r="D2080">
        <f>NORMSINV(RAND())</f>
        <v>0</v>
      </c>
      <c r="E2080">
        <f>$W$25*EXP(($W$26-$W$28-0.5*$W$27^2)*C2080+$W$27*SQRT(C2080)*D2080)</f>
        <v>0</v>
      </c>
      <c r="F2080">
        <f>$W$30*(1+$W$31)^C2080</f>
        <v>0</v>
      </c>
      <c r="G2080">
        <f>$W$32*(1+$W$33)^C2080</f>
        <v>0</v>
      </c>
      <c r="H2080">
        <f>$W$34*(1+$W$35)^C2080</f>
        <v>0</v>
      </c>
      <c r="I2080">
        <f>MIN(E2080,F2080)</f>
        <v>0</v>
      </c>
      <c r="J2080">
        <f>MIN(E2080-I2080,G2080)</f>
        <v>0</v>
      </c>
      <c r="K2080">
        <f>MIN(E2080-I2080-J2080,H2080)</f>
        <v>0</v>
      </c>
      <c r="L2080">
        <f>E2080-I2080-J2080-K2080</f>
        <v>0</v>
      </c>
      <c r="M2080">
        <f>IF((I2080+J2080+(1-$W$36)*L2080)/$W$39&gt;=$W$38,1,0)</f>
        <v>0</v>
      </c>
      <c r="N2080">
        <f>IF(M2080=1,$W$37,$W$36)*L2080</f>
        <v>0</v>
      </c>
      <c r="O2080">
        <f>EXP(-$W$26*C2080)*I2080</f>
        <v>0</v>
      </c>
      <c r="P2080">
        <f>EXP(-$W$26*C2080)*J2080</f>
        <v>0</v>
      </c>
      <c r="Q2080">
        <f>EXP(-$W$26*C2080)*K2080</f>
        <v>0</v>
      </c>
      <c r="R2080">
        <f>EXP(-$W$26*C2080)*(L2080-N2080)</f>
        <v>0</v>
      </c>
      <c r="S2080">
        <f>EXP(-$W$26*C2080)*N2080</f>
        <v>0</v>
      </c>
      <c r="T2080">
        <f>EXP(-$W$26*C2080)*E2080</f>
        <v>0</v>
      </c>
    </row>
    <row r="2081" spans="1:20">
      <c r="A2081">
        <v>2072</v>
      </c>
      <c r="B2081">
        <f>RAND()</f>
        <v>0</v>
      </c>
      <c r="C2081">
        <f>IF(B2081&lt;$W$41,3,IF(B2081&lt;$W$41+$W$42,4,5))</f>
        <v>0</v>
      </c>
      <c r="D2081">
        <f>NORMSINV(RAND())</f>
        <v>0</v>
      </c>
      <c r="E2081">
        <f>$W$25*EXP(($W$26-$W$28-0.5*$W$27^2)*C2081+$W$27*SQRT(C2081)*D2081)</f>
        <v>0</v>
      </c>
      <c r="F2081">
        <f>$W$30*(1+$W$31)^C2081</f>
        <v>0</v>
      </c>
      <c r="G2081">
        <f>$W$32*(1+$W$33)^C2081</f>
        <v>0</v>
      </c>
      <c r="H2081">
        <f>$W$34*(1+$W$35)^C2081</f>
        <v>0</v>
      </c>
      <c r="I2081">
        <f>MIN(E2081,F2081)</f>
        <v>0</v>
      </c>
      <c r="J2081">
        <f>MIN(E2081-I2081,G2081)</f>
        <v>0</v>
      </c>
      <c r="K2081">
        <f>MIN(E2081-I2081-J2081,H2081)</f>
        <v>0</v>
      </c>
      <c r="L2081">
        <f>E2081-I2081-J2081-K2081</f>
        <v>0</v>
      </c>
      <c r="M2081">
        <f>IF((I2081+J2081+(1-$W$36)*L2081)/$W$39&gt;=$W$38,1,0)</f>
        <v>0</v>
      </c>
      <c r="N2081">
        <f>IF(M2081=1,$W$37,$W$36)*L2081</f>
        <v>0</v>
      </c>
      <c r="O2081">
        <f>EXP(-$W$26*C2081)*I2081</f>
        <v>0</v>
      </c>
      <c r="P2081">
        <f>EXP(-$W$26*C2081)*J2081</f>
        <v>0</v>
      </c>
      <c r="Q2081">
        <f>EXP(-$W$26*C2081)*K2081</f>
        <v>0</v>
      </c>
      <c r="R2081">
        <f>EXP(-$W$26*C2081)*(L2081-N2081)</f>
        <v>0</v>
      </c>
      <c r="S2081">
        <f>EXP(-$W$26*C2081)*N2081</f>
        <v>0</v>
      </c>
      <c r="T2081">
        <f>EXP(-$W$26*C2081)*E2081</f>
        <v>0</v>
      </c>
    </row>
    <row r="2082" spans="1:20">
      <c r="A2082">
        <v>2073</v>
      </c>
      <c r="B2082">
        <f>RAND()</f>
        <v>0</v>
      </c>
      <c r="C2082">
        <f>IF(B2082&lt;$W$41,3,IF(B2082&lt;$W$41+$W$42,4,5))</f>
        <v>0</v>
      </c>
      <c r="D2082">
        <f>NORMSINV(RAND())</f>
        <v>0</v>
      </c>
      <c r="E2082">
        <f>$W$25*EXP(($W$26-$W$28-0.5*$W$27^2)*C2082+$W$27*SQRT(C2082)*D2082)</f>
        <v>0</v>
      </c>
      <c r="F2082">
        <f>$W$30*(1+$W$31)^C2082</f>
        <v>0</v>
      </c>
      <c r="G2082">
        <f>$W$32*(1+$W$33)^C2082</f>
        <v>0</v>
      </c>
      <c r="H2082">
        <f>$W$34*(1+$W$35)^C2082</f>
        <v>0</v>
      </c>
      <c r="I2082">
        <f>MIN(E2082,F2082)</f>
        <v>0</v>
      </c>
      <c r="J2082">
        <f>MIN(E2082-I2082,G2082)</f>
        <v>0</v>
      </c>
      <c r="K2082">
        <f>MIN(E2082-I2082-J2082,H2082)</f>
        <v>0</v>
      </c>
      <c r="L2082">
        <f>E2082-I2082-J2082-K2082</f>
        <v>0</v>
      </c>
      <c r="M2082">
        <f>IF((I2082+J2082+(1-$W$36)*L2082)/$W$39&gt;=$W$38,1,0)</f>
        <v>0</v>
      </c>
      <c r="N2082">
        <f>IF(M2082=1,$W$37,$W$36)*L2082</f>
        <v>0</v>
      </c>
      <c r="O2082">
        <f>EXP(-$W$26*C2082)*I2082</f>
        <v>0</v>
      </c>
      <c r="P2082">
        <f>EXP(-$W$26*C2082)*J2082</f>
        <v>0</v>
      </c>
      <c r="Q2082">
        <f>EXP(-$W$26*C2082)*K2082</f>
        <v>0</v>
      </c>
      <c r="R2082">
        <f>EXP(-$W$26*C2082)*(L2082-N2082)</f>
        <v>0</v>
      </c>
      <c r="S2082">
        <f>EXP(-$W$26*C2082)*N2082</f>
        <v>0</v>
      </c>
      <c r="T2082">
        <f>EXP(-$W$26*C2082)*E2082</f>
        <v>0</v>
      </c>
    </row>
    <row r="2083" spans="1:20">
      <c r="A2083">
        <v>2074</v>
      </c>
      <c r="B2083">
        <f>RAND()</f>
        <v>0</v>
      </c>
      <c r="C2083">
        <f>IF(B2083&lt;$W$41,3,IF(B2083&lt;$W$41+$W$42,4,5))</f>
        <v>0</v>
      </c>
      <c r="D2083">
        <f>NORMSINV(RAND())</f>
        <v>0</v>
      </c>
      <c r="E2083">
        <f>$W$25*EXP(($W$26-$W$28-0.5*$W$27^2)*C2083+$W$27*SQRT(C2083)*D2083)</f>
        <v>0</v>
      </c>
      <c r="F2083">
        <f>$W$30*(1+$W$31)^C2083</f>
        <v>0</v>
      </c>
      <c r="G2083">
        <f>$W$32*(1+$W$33)^C2083</f>
        <v>0</v>
      </c>
      <c r="H2083">
        <f>$W$34*(1+$W$35)^C2083</f>
        <v>0</v>
      </c>
      <c r="I2083">
        <f>MIN(E2083,F2083)</f>
        <v>0</v>
      </c>
      <c r="J2083">
        <f>MIN(E2083-I2083,G2083)</f>
        <v>0</v>
      </c>
      <c r="K2083">
        <f>MIN(E2083-I2083-J2083,H2083)</f>
        <v>0</v>
      </c>
      <c r="L2083">
        <f>E2083-I2083-J2083-K2083</f>
        <v>0</v>
      </c>
      <c r="M2083">
        <f>IF((I2083+J2083+(1-$W$36)*L2083)/$W$39&gt;=$W$38,1,0)</f>
        <v>0</v>
      </c>
      <c r="N2083">
        <f>IF(M2083=1,$W$37,$W$36)*L2083</f>
        <v>0</v>
      </c>
      <c r="O2083">
        <f>EXP(-$W$26*C2083)*I2083</f>
        <v>0</v>
      </c>
      <c r="P2083">
        <f>EXP(-$W$26*C2083)*J2083</f>
        <v>0</v>
      </c>
      <c r="Q2083">
        <f>EXP(-$W$26*C2083)*K2083</f>
        <v>0</v>
      </c>
      <c r="R2083">
        <f>EXP(-$W$26*C2083)*(L2083-N2083)</f>
        <v>0</v>
      </c>
      <c r="S2083">
        <f>EXP(-$W$26*C2083)*N2083</f>
        <v>0</v>
      </c>
      <c r="T2083">
        <f>EXP(-$W$26*C2083)*E2083</f>
        <v>0</v>
      </c>
    </row>
    <row r="2084" spans="1:20">
      <c r="A2084">
        <v>2075</v>
      </c>
      <c r="B2084">
        <f>RAND()</f>
        <v>0</v>
      </c>
      <c r="C2084">
        <f>IF(B2084&lt;$W$41,3,IF(B2084&lt;$W$41+$W$42,4,5))</f>
        <v>0</v>
      </c>
      <c r="D2084">
        <f>NORMSINV(RAND())</f>
        <v>0</v>
      </c>
      <c r="E2084">
        <f>$W$25*EXP(($W$26-$W$28-0.5*$W$27^2)*C2084+$W$27*SQRT(C2084)*D2084)</f>
        <v>0</v>
      </c>
      <c r="F2084">
        <f>$W$30*(1+$W$31)^C2084</f>
        <v>0</v>
      </c>
      <c r="G2084">
        <f>$W$32*(1+$W$33)^C2084</f>
        <v>0</v>
      </c>
      <c r="H2084">
        <f>$W$34*(1+$W$35)^C2084</f>
        <v>0</v>
      </c>
      <c r="I2084">
        <f>MIN(E2084,F2084)</f>
        <v>0</v>
      </c>
      <c r="J2084">
        <f>MIN(E2084-I2084,G2084)</f>
        <v>0</v>
      </c>
      <c r="K2084">
        <f>MIN(E2084-I2084-J2084,H2084)</f>
        <v>0</v>
      </c>
      <c r="L2084">
        <f>E2084-I2084-J2084-K2084</f>
        <v>0</v>
      </c>
      <c r="M2084">
        <f>IF((I2084+J2084+(1-$W$36)*L2084)/$W$39&gt;=$W$38,1,0)</f>
        <v>0</v>
      </c>
      <c r="N2084">
        <f>IF(M2084=1,$W$37,$W$36)*L2084</f>
        <v>0</v>
      </c>
      <c r="O2084">
        <f>EXP(-$W$26*C2084)*I2084</f>
        <v>0</v>
      </c>
      <c r="P2084">
        <f>EXP(-$W$26*C2084)*J2084</f>
        <v>0</v>
      </c>
      <c r="Q2084">
        <f>EXP(-$W$26*C2084)*K2084</f>
        <v>0</v>
      </c>
      <c r="R2084">
        <f>EXP(-$W$26*C2084)*(L2084-N2084)</f>
        <v>0</v>
      </c>
      <c r="S2084">
        <f>EXP(-$W$26*C2084)*N2084</f>
        <v>0</v>
      </c>
      <c r="T2084">
        <f>EXP(-$W$26*C2084)*E2084</f>
        <v>0</v>
      </c>
    </row>
    <row r="2085" spans="1:20">
      <c r="A2085">
        <v>2076</v>
      </c>
      <c r="B2085">
        <f>RAND()</f>
        <v>0</v>
      </c>
      <c r="C2085">
        <f>IF(B2085&lt;$W$41,3,IF(B2085&lt;$W$41+$W$42,4,5))</f>
        <v>0</v>
      </c>
      <c r="D2085">
        <f>NORMSINV(RAND())</f>
        <v>0</v>
      </c>
      <c r="E2085">
        <f>$W$25*EXP(($W$26-$W$28-0.5*$W$27^2)*C2085+$W$27*SQRT(C2085)*D2085)</f>
        <v>0</v>
      </c>
      <c r="F2085">
        <f>$W$30*(1+$W$31)^C2085</f>
        <v>0</v>
      </c>
      <c r="G2085">
        <f>$W$32*(1+$W$33)^C2085</f>
        <v>0</v>
      </c>
      <c r="H2085">
        <f>$W$34*(1+$W$35)^C2085</f>
        <v>0</v>
      </c>
      <c r="I2085">
        <f>MIN(E2085,F2085)</f>
        <v>0</v>
      </c>
      <c r="J2085">
        <f>MIN(E2085-I2085,G2085)</f>
        <v>0</v>
      </c>
      <c r="K2085">
        <f>MIN(E2085-I2085-J2085,H2085)</f>
        <v>0</v>
      </c>
      <c r="L2085">
        <f>E2085-I2085-J2085-K2085</f>
        <v>0</v>
      </c>
      <c r="M2085">
        <f>IF((I2085+J2085+(1-$W$36)*L2085)/$W$39&gt;=$W$38,1,0)</f>
        <v>0</v>
      </c>
      <c r="N2085">
        <f>IF(M2085=1,$W$37,$W$36)*L2085</f>
        <v>0</v>
      </c>
      <c r="O2085">
        <f>EXP(-$W$26*C2085)*I2085</f>
        <v>0</v>
      </c>
      <c r="P2085">
        <f>EXP(-$W$26*C2085)*J2085</f>
        <v>0</v>
      </c>
      <c r="Q2085">
        <f>EXP(-$W$26*C2085)*K2085</f>
        <v>0</v>
      </c>
      <c r="R2085">
        <f>EXP(-$W$26*C2085)*(L2085-N2085)</f>
        <v>0</v>
      </c>
      <c r="S2085">
        <f>EXP(-$W$26*C2085)*N2085</f>
        <v>0</v>
      </c>
      <c r="T2085">
        <f>EXP(-$W$26*C2085)*E2085</f>
        <v>0</v>
      </c>
    </row>
    <row r="2086" spans="1:20">
      <c r="A2086">
        <v>2077</v>
      </c>
      <c r="B2086">
        <f>RAND()</f>
        <v>0</v>
      </c>
      <c r="C2086">
        <f>IF(B2086&lt;$W$41,3,IF(B2086&lt;$W$41+$W$42,4,5))</f>
        <v>0</v>
      </c>
      <c r="D2086">
        <f>NORMSINV(RAND())</f>
        <v>0</v>
      </c>
      <c r="E2086">
        <f>$W$25*EXP(($W$26-$W$28-0.5*$W$27^2)*C2086+$W$27*SQRT(C2086)*D2086)</f>
        <v>0</v>
      </c>
      <c r="F2086">
        <f>$W$30*(1+$W$31)^C2086</f>
        <v>0</v>
      </c>
      <c r="G2086">
        <f>$W$32*(1+$W$33)^C2086</f>
        <v>0</v>
      </c>
      <c r="H2086">
        <f>$W$34*(1+$W$35)^C2086</f>
        <v>0</v>
      </c>
      <c r="I2086">
        <f>MIN(E2086,F2086)</f>
        <v>0</v>
      </c>
      <c r="J2086">
        <f>MIN(E2086-I2086,G2086)</f>
        <v>0</v>
      </c>
      <c r="K2086">
        <f>MIN(E2086-I2086-J2086,H2086)</f>
        <v>0</v>
      </c>
      <c r="L2086">
        <f>E2086-I2086-J2086-K2086</f>
        <v>0</v>
      </c>
      <c r="M2086">
        <f>IF((I2086+J2086+(1-$W$36)*L2086)/$W$39&gt;=$W$38,1,0)</f>
        <v>0</v>
      </c>
      <c r="N2086">
        <f>IF(M2086=1,$W$37,$W$36)*L2086</f>
        <v>0</v>
      </c>
      <c r="O2086">
        <f>EXP(-$W$26*C2086)*I2086</f>
        <v>0</v>
      </c>
      <c r="P2086">
        <f>EXP(-$W$26*C2086)*J2086</f>
        <v>0</v>
      </c>
      <c r="Q2086">
        <f>EXP(-$W$26*C2086)*K2086</f>
        <v>0</v>
      </c>
      <c r="R2086">
        <f>EXP(-$W$26*C2086)*(L2086-N2086)</f>
        <v>0</v>
      </c>
      <c r="S2086">
        <f>EXP(-$W$26*C2086)*N2086</f>
        <v>0</v>
      </c>
      <c r="T2086">
        <f>EXP(-$W$26*C2086)*E2086</f>
        <v>0</v>
      </c>
    </row>
    <row r="2087" spans="1:20">
      <c r="A2087">
        <v>2078</v>
      </c>
      <c r="B2087">
        <f>RAND()</f>
        <v>0</v>
      </c>
      <c r="C2087">
        <f>IF(B2087&lt;$W$41,3,IF(B2087&lt;$W$41+$W$42,4,5))</f>
        <v>0</v>
      </c>
      <c r="D2087">
        <f>NORMSINV(RAND())</f>
        <v>0</v>
      </c>
      <c r="E2087">
        <f>$W$25*EXP(($W$26-$W$28-0.5*$W$27^2)*C2087+$W$27*SQRT(C2087)*D2087)</f>
        <v>0</v>
      </c>
      <c r="F2087">
        <f>$W$30*(1+$W$31)^C2087</f>
        <v>0</v>
      </c>
      <c r="G2087">
        <f>$W$32*(1+$W$33)^C2087</f>
        <v>0</v>
      </c>
      <c r="H2087">
        <f>$W$34*(1+$W$35)^C2087</f>
        <v>0</v>
      </c>
      <c r="I2087">
        <f>MIN(E2087,F2087)</f>
        <v>0</v>
      </c>
      <c r="J2087">
        <f>MIN(E2087-I2087,G2087)</f>
        <v>0</v>
      </c>
      <c r="K2087">
        <f>MIN(E2087-I2087-J2087,H2087)</f>
        <v>0</v>
      </c>
      <c r="L2087">
        <f>E2087-I2087-J2087-K2087</f>
        <v>0</v>
      </c>
      <c r="M2087">
        <f>IF((I2087+J2087+(1-$W$36)*L2087)/$W$39&gt;=$W$38,1,0)</f>
        <v>0</v>
      </c>
      <c r="N2087">
        <f>IF(M2087=1,$W$37,$W$36)*L2087</f>
        <v>0</v>
      </c>
      <c r="O2087">
        <f>EXP(-$W$26*C2087)*I2087</f>
        <v>0</v>
      </c>
      <c r="P2087">
        <f>EXP(-$W$26*C2087)*J2087</f>
        <v>0</v>
      </c>
      <c r="Q2087">
        <f>EXP(-$W$26*C2087)*K2087</f>
        <v>0</v>
      </c>
      <c r="R2087">
        <f>EXP(-$W$26*C2087)*(L2087-N2087)</f>
        <v>0</v>
      </c>
      <c r="S2087">
        <f>EXP(-$W$26*C2087)*N2087</f>
        <v>0</v>
      </c>
      <c r="T2087">
        <f>EXP(-$W$26*C2087)*E2087</f>
        <v>0</v>
      </c>
    </row>
    <row r="2088" spans="1:20">
      <c r="A2088">
        <v>2079</v>
      </c>
      <c r="B2088">
        <f>RAND()</f>
        <v>0</v>
      </c>
      <c r="C2088">
        <f>IF(B2088&lt;$W$41,3,IF(B2088&lt;$W$41+$W$42,4,5))</f>
        <v>0</v>
      </c>
      <c r="D2088">
        <f>NORMSINV(RAND())</f>
        <v>0</v>
      </c>
      <c r="E2088">
        <f>$W$25*EXP(($W$26-$W$28-0.5*$W$27^2)*C2088+$W$27*SQRT(C2088)*D2088)</f>
        <v>0</v>
      </c>
      <c r="F2088">
        <f>$W$30*(1+$W$31)^C2088</f>
        <v>0</v>
      </c>
      <c r="G2088">
        <f>$W$32*(1+$W$33)^C2088</f>
        <v>0</v>
      </c>
      <c r="H2088">
        <f>$W$34*(1+$W$35)^C2088</f>
        <v>0</v>
      </c>
      <c r="I2088">
        <f>MIN(E2088,F2088)</f>
        <v>0</v>
      </c>
      <c r="J2088">
        <f>MIN(E2088-I2088,G2088)</f>
        <v>0</v>
      </c>
      <c r="K2088">
        <f>MIN(E2088-I2088-J2088,H2088)</f>
        <v>0</v>
      </c>
      <c r="L2088">
        <f>E2088-I2088-J2088-K2088</f>
        <v>0</v>
      </c>
      <c r="M2088">
        <f>IF((I2088+J2088+(1-$W$36)*L2088)/$W$39&gt;=$W$38,1,0)</f>
        <v>0</v>
      </c>
      <c r="N2088">
        <f>IF(M2088=1,$W$37,$W$36)*L2088</f>
        <v>0</v>
      </c>
      <c r="O2088">
        <f>EXP(-$W$26*C2088)*I2088</f>
        <v>0</v>
      </c>
      <c r="P2088">
        <f>EXP(-$W$26*C2088)*J2088</f>
        <v>0</v>
      </c>
      <c r="Q2088">
        <f>EXP(-$W$26*C2088)*K2088</f>
        <v>0</v>
      </c>
      <c r="R2088">
        <f>EXP(-$W$26*C2088)*(L2088-N2088)</f>
        <v>0</v>
      </c>
      <c r="S2088">
        <f>EXP(-$W$26*C2088)*N2088</f>
        <v>0</v>
      </c>
      <c r="T2088">
        <f>EXP(-$W$26*C2088)*E2088</f>
        <v>0</v>
      </c>
    </row>
    <row r="2089" spans="1:20">
      <c r="A2089">
        <v>2080</v>
      </c>
      <c r="B2089">
        <f>RAND()</f>
        <v>0</v>
      </c>
      <c r="C2089">
        <f>IF(B2089&lt;$W$41,3,IF(B2089&lt;$W$41+$W$42,4,5))</f>
        <v>0</v>
      </c>
      <c r="D2089">
        <f>NORMSINV(RAND())</f>
        <v>0</v>
      </c>
      <c r="E2089">
        <f>$W$25*EXP(($W$26-$W$28-0.5*$W$27^2)*C2089+$W$27*SQRT(C2089)*D2089)</f>
        <v>0</v>
      </c>
      <c r="F2089">
        <f>$W$30*(1+$W$31)^C2089</f>
        <v>0</v>
      </c>
      <c r="G2089">
        <f>$W$32*(1+$W$33)^C2089</f>
        <v>0</v>
      </c>
      <c r="H2089">
        <f>$W$34*(1+$W$35)^C2089</f>
        <v>0</v>
      </c>
      <c r="I2089">
        <f>MIN(E2089,F2089)</f>
        <v>0</v>
      </c>
      <c r="J2089">
        <f>MIN(E2089-I2089,G2089)</f>
        <v>0</v>
      </c>
      <c r="K2089">
        <f>MIN(E2089-I2089-J2089,H2089)</f>
        <v>0</v>
      </c>
      <c r="L2089">
        <f>E2089-I2089-J2089-K2089</f>
        <v>0</v>
      </c>
      <c r="M2089">
        <f>IF((I2089+J2089+(1-$W$36)*L2089)/$W$39&gt;=$W$38,1,0)</f>
        <v>0</v>
      </c>
      <c r="N2089">
        <f>IF(M2089=1,$W$37,$W$36)*L2089</f>
        <v>0</v>
      </c>
      <c r="O2089">
        <f>EXP(-$W$26*C2089)*I2089</f>
        <v>0</v>
      </c>
      <c r="P2089">
        <f>EXP(-$W$26*C2089)*J2089</f>
        <v>0</v>
      </c>
      <c r="Q2089">
        <f>EXP(-$W$26*C2089)*K2089</f>
        <v>0</v>
      </c>
      <c r="R2089">
        <f>EXP(-$W$26*C2089)*(L2089-N2089)</f>
        <v>0</v>
      </c>
      <c r="S2089">
        <f>EXP(-$W$26*C2089)*N2089</f>
        <v>0</v>
      </c>
      <c r="T2089">
        <f>EXP(-$W$26*C2089)*E2089</f>
        <v>0</v>
      </c>
    </row>
    <row r="2090" spans="1:20">
      <c r="A2090">
        <v>2081</v>
      </c>
      <c r="B2090">
        <f>RAND()</f>
        <v>0</v>
      </c>
      <c r="C2090">
        <f>IF(B2090&lt;$W$41,3,IF(B2090&lt;$W$41+$W$42,4,5))</f>
        <v>0</v>
      </c>
      <c r="D2090">
        <f>NORMSINV(RAND())</f>
        <v>0</v>
      </c>
      <c r="E2090">
        <f>$W$25*EXP(($W$26-$W$28-0.5*$W$27^2)*C2090+$W$27*SQRT(C2090)*D2090)</f>
        <v>0</v>
      </c>
      <c r="F2090">
        <f>$W$30*(1+$W$31)^C2090</f>
        <v>0</v>
      </c>
      <c r="G2090">
        <f>$W$32*(1+$W$33)^C2090</f>
        <v>0</v>
      </c>
      <c r="H2090">
        <f>$W$34*(1+$W$35)^C2090</f>
        <v>0</v>
      </c>
      <c r="I2090">
        <f>MIN(E2090,F2090)</f>
        <v>0</v>
      </c>
      <c r="J2090">
        <f>MIN(E2090-I2090,G2090)</f>
        <v>0</v>
      </c>
      <c r="K2090">
        <f>MIN(E2090-I2090-J2090,H2090)</f>
        <v>0</v>
      </c>
      <c r="L2090">
        <f>E2090-I2090-J2090-K2090</f>
        <v>0</v>
      </c>
      <c r="M2090">
        <f>IF((I2090+J2090+(1-$W$36)*L2090)/$W$39&gt;=$W$38,1,0)</f>
        <v>0</v>
      </c>
      <c r="N2090">
        <f>IF(M2090=1,$W$37,$W$36)*L2090</f>
        <v>0</v>
      </c>
      <c r="O2090">
        <f>EXP(-$W$26*C2090)*I2090</f>
        <v>0</v>
      </c>
      <c r="P2090">
        <f>EXP(-$W$26*C2090)*J2090</f>
        <v>0</v>
      </c>
      <c r="Q2090">
        <f>EXP(-$W$26*C2090)*K2090</f>
        <v>0</v>
      </c>
      <c r="R2090">
        <f>EXP(-$W$26*C2090)*(L2090-N2090)</f>
        <v>0</v>
      </c>
      <c r="S2090">
        <f>EXP(-$W$26*C2090)*N2090</f>
        <v>0</v>
      </c>
      <c r="T2090">
        <f>EXP(-$W$26*C2090)*E2090</f>
        <v>0</v>
      </c>
    </row>
    <row r="2091" spans="1:20">
      <c r="A2091">
        <v>2082</v>
      </c>
      <c r="B2091">
        <f>RAND()</f>
        <v>0</v>
      </c>
      <c r="C2091">
        <f>IF(B2091&lt;$W$41,3,IF(B2091&lt;$W$41+$W$42,4,5))</f>
        <v>0</v>
      </c>
      <c r="D2091">
        <f>NORMSINV(RAND())</f>
        <v>0</v>
      </c>
      <c r="E2091">
        <f>$W$25*EXP(($W$26-$W$28-0.5*$W$27^2)*C2091+$W$27*SQRT(C2091)*D2091)</f>
        <v>0</v>
      </c>
      <c r="F2091">
        <f>$W$30*(1+$W$31)^C2091</f>
        <v>0</v>
      </c>
      <c r="G2091">
        <f>$W$32*(1+$W$33)^C2091</f>
        <v>0</v>
      </c>
      <c r="H2091">
        <f>$W$34*(1+$W$35)^C2091</f>
        <v>0</v>
      </c>
      <c r="I2091">
        <f>MIN(E2091,F2091)</f>
        <v>0</v>
      </c>
      <c r="J2091">
        <f>MIN(E2091-I2091,G2091)</f>
        <v>0</v>
      </c>
      <c r="K2091">
        <f>MIN(E2091-I2091-J2091,H2091)</f>
        <v>0</v>
      </c>
      <c r="L2091">
        <f>E2091-I2091-J2091-K2091</f>
        <v>0</v>
      </c>
      <c r="M2091">
        <f>IF((I2091+J2091+(1-$W$36)*L2091)/$W$39&gt;=$W$38,1,0)</f>
        <v>0</v>
      </c>
      <c r="N2091">
        <f>IF(M2091=1,$W$37,$W$36)*L2091</f>
        <v>0</v>
      </c>
      <c r="O2091">
        <f>EXP(-$W$26*C2091)*I2091</f>
        <v>0</v>
      </c>
      <c r="P2091">
        <f>EXP(-$W$26*C2091)*J2091</f>
        <v>0</v>
      </c>
      <c r="Q2091">
        <f>EXP(-$W$26*C2091)*K2091</f>
        <v>0</v>
      </c>
      <c r="R2091">
        <f>EXP(-$W$26*C2091)*(L2091-N2091)</f>
        <v>0</v>
      </c>
      <c r="S2091">
        <f>EXP(-$W$26*C2091)*N2091</f>
        <v>0</v>
      </c>
      <c r="T2091">
        <f>EXP(-$W$26*C2091)*E2091</f>
        <v>0</v>
      </c>
    </row>
    <row r="2092" spans="1:20">
      <c r="A2092">
        <v>2083</v>
      </c>
      <c r="B2092">
        <f>RAND()</f>
        <v>0</v>
      </c>
      <c r="C2092">
        <f>IF(B2092&lt;$W$41,3,IF(B2092&lt;$W$41+$W$42,4,5))</f>
        <v>0</v>
      </c>
      <c r="D2092">
        <f>NORMSINV(RAND())</f>
        <v>0</v>
      </c>
      <c r="E2092">
        <f>$W$25*EXP(($W$26-$W$28-0.5*$W$27^2)*C2092+$W$27*SQRT(C2092)*D2092)</f>
        <v>0</v>
      </c>
      <c r="F2092">
        <f>$W$30*(1+$W$31)^C2092</f>
        <v>0</v>
      </c>
      <c r="G2092">
        <f>$W$32*(1+$W$33)^C2092</f>
        <v>0</v>
      </c>
      <c r="H2092">
        <f>$W$34*(1+$W$35)^C2092</f>
        <v>0</v>
      </c>
      <c r="I2092">
        <f>MIN(E2092,F2092)</f>
        <v>0</v>
      </c>
      <c r="J2092">
        <f>MIN(E2092-I2092,G2092)</f>
        <v>0</v>
      </c>
      <c r="K2092">
        <f>MIN(E2092-I2092-J2092,H2092)</f>
        <v>0</v>
      </c>
      <c r="L2092">
        <f>E2092-I2092-J2092-K2092</f>
        <v>0</v>
      </c>
      <c r="M2092">
        <f>IF((I2092+J2092+(1-$W$36)*L2092)/$W$39&gt;=$W$38,1,0)</f>
        <v>0</v>
      </c>
      <c r="N2092">
        <f>IF(M2092=1,$W$37,$W$36)*L2092</f>
        <v>0</v>
      </c>
      <c r="O2092">
        <f>EXP(-$W$26*C2092)*I2092</f>
        <v>0</v>
      </c>
      <c r="P2092">
        <f>EXP(-$W$26*C2092)*J2092</f>
        <v>0</v>
      </c>
      <c r="Q2092">
        <f>EXP(-$W$26*C2092)*K2092</f>
        <v>0</v>
      </c>
      <c r="R2092">
        <f>EXP(-$W$26*C2092)*(L2092-N2092)</f>
        <v>0</v>
      </c>
      <c r="S2092">
        <f>EXP(-$W$26*C2092)*N2092</f>
        <v>0</v>
      </c>
      <c r="T2092">
        <f>EXP(-$W$26*C2092)*E2092</f>
        <v>0</v>
      </c>
    </row>
    <row r="2093" spans="1:20">
      <c r="A2093">
        <v>2084</v>
      </c>
      <c r="B2093">
        <f>RAND()</f>
        <v>0</v>
      </c>
      <c r="C2093">
        <f>IF(B2093&lt;$W$41,3,IF(B2093&lt;$W$41+$W$42,4,5))</f>
        <v>0</v>
      </c>
      <c r="D2093">
        <f>NORMSINV(RAND())</f>
        <v>0</v>
      </c>
      <c r="E2093">
        <f>$W$25*EXP(($W$26-$W$28-0.5*$W$27^2)*C2093+$W$27*SQRT(C2093)*D2093)</f>
        <v>0</v>
      </c>
      <c r="F2093">
        <f>$W$30*(1+$W$31)^C2093</f>
        <v>0</v>
      </c>
      <c r="G2093">
        <f>$W$32*(1+$W$33)^C2093</f>
        <v>0</v>
      </c>
      <c r="H2093">
        <f>$W$34*(1+$W$35)^C2093</f>
        <v>0</v>
      </c>
      <c r="I2093">
        <f>MIN(E2093,F2093)</f>
        <v>0</v>
      </c>
      <c r="J2093">
        <f>MIN(E2093-I2093,G2093)</f>
        <v>0</v>
      </c>
      <c r="K2093">
        <f>MIN(E2093-I2093-J2093,H2093)</f>
        <v>0</v>
      </c>
      <c r="L2093">
        <f>E2093-I2093-J2093-K2093</f>
        <v>0</v>
      </c>
      <c r="M2093">
        <f>IF((I2093+J2093+(1-$W$36)*L2093)/$W$39&gt;=$W$38,1,0)</f>
        <v>0</v>
      </c>
      <c r="N2093">
        <f>IF(M2093=1,$W$37,$W$36)*L2093</f>
        <v>0</v>
      </c>
      <c r="O2093">
        <f>EXP(-$W$26*C2093)*I2093</f>
        <v>0</v>
      </c>
      <c r="P2093">
        <f>EXP(-$W$26*C2093)*J2093</f>
        <v>0</v>
      </c>
      <c r="Q2093">
        <f>EXP(-$W$26*C2093)*K2093</f>
        <v>0</v>
      </c>
      <c r="R2093">
        <f>EXP(-$W$26*C2093)*(L2093-N2093)</f>
        <v>0</v>
      </c>
      <c r="S2093">
        <f>EXP(-$W$26*C2093)*N2093</f>
        <v>0</v>
      </c>
      <c r="T2093">
        <f>EXP(-$W$26*C2093)*E2093</f>
        <v>0</v>
      </c>
    </row>
    <row r="2094" spans="1:20">
      <c r="A2094">
        <v>2085</v>
      </c>
      <c r="B2094">
        <f>RAND()</f>
        <v>0</v>
      </c>
      <c r="C2094">
        <f>IF(B2094&lt;$W$41,3,IF(B2094&lt;$W$41+$W$42,4,5))</f>
        <v>0</v>
      </c>
      <c r="D2094">
        <f>NORMSINV(RAND())</f>
        <v>0</v>
      </c>
      <c r="E2094">
        <f>$W$25*EXP(($W$26-$W$28-0.5*$W$27^2)*C2094+$W$27*SQRT(C2094)*D2094)</f>
        <v>0</v>
      </c>
      <c r="F2094">
        <f>$W$30*(1+$W$31)^C2094</f>
        <v>0</v>
      </c>
      <c r="G2094">
        <f>$W$32*(1+$W$33)^C2094</f>
        <v>0</v>
      </c>
      <c r="H2094">
        <f>$W$34*(1+$W$35)^C2094</f>
        <v>0</v>
      </c>
      <c r="I2094">
        <f>MIN(E2094,F2094)</f>
        <v>0</v>
      </c>
      <c r="J2094">
        <f>MIN(E2094-I2094,G2094)</f>
        <v>0</v>
      </c>
      <c r="K2094">
        <f>MIN(E2094-I2094-J2094,H2094)</f>
        <v>0</v>
      </c>
      <c r="L2094">
        <f>E2094-I2094-J2094-K2094</f>
        <v>0</v>
      </c>
      <c r="M2094">
        <f>IF((I2094+J2094+(1-$W$36)*L2094)/$W$39&gt;=$W$38,1,0)</f>
        <v>0</v>
      </c>
      <c r="N2094">
        <f>IF(M2094=1,$W$37,$W$36)*L2094</f>
        <v>0</v>
      </c>
      <c r="O2094">
        <f>EXP(-$W$26*C2094)*I2094</f>
        <v>0</v>
      </c>
      <c r="P2094">
        <f>EXP(-$W$26*C2094)*J2094</f>
        <v>0</v>
      </c>
      <c r="Q2094">
        <f>EXP(-$W$26*C2094)*K2094</f>
        <v>0</v>
      </c>
      <c r="R2094">
        <f>EXP(-$W$26*C2094)*(L2094-N2094)</f>
        <v>0</v>
      </c>
      <c r="S2094">
        <f>EXP(-$W$26*C2094)*N2094</f>
        <v>0</v>
      </c>
      <c r="T2094">
        <f>EXP(-$W$26*C2094)*E2094</f>
        <v>0</v>
      </c>
    </row>
    <row r="2095" spans="1:20">
      <c r="A2095">
        <v>2086</v>
      </c>
      <c r="B2095">
        <f>RAND()</f>
        <v>0</v>
      </c>
      <c r="C2095">
        <f>IF(B2095&lt;$W$41,3,IF(B2095&lt;$W$41+$W$42,4,5))</f>
        <v>0</v>
      </c>
      <c r="D2095">
        <f>NORMSINV(RAND())</f>
        <v>0</v>
      </c>
      <c r="E2095">
        <f>$W$25*EXP(($W$26-$W$28-0.5*$W$27^2)*C2095+$W$27*SQRT(C2095)*D2095)</f>
        <v>0</v>
      </c>
      <c r="F2095">
        <f>$W$30*(1+$W$31)^C2095</f>
        <v>0</v>
      </c>
      <c r="G2095">
        <f>$W$32*(1+$W$33)^C2095</f>
        <v>0</v>
      </c>
      <c r="H2095">
        <f>$W$34*(1+$W$35)^C2095</f>
        <v>0</v>
      </c>
      <c r="I2095">
        <f>MIN(E2095,F2095)</f>
        <v>0</v>
      </c>
      <c r="J2095">
        <f>MIN(E2095-I2095,G2095)</f>
        <v>0</v>
      </c>
      <c r="K2095">
        <f>MIN(E2095-I2095-J2095,H2095)</f>
        <v>0</v>
      </c>
      <c r="L2095">
        <f>E2095-I2095-J2095-K2095</f>
        <v>0</v>
      </c>
      <c r="M2095">
        <f>IF((I2095+J2095+(1-$W$36)*L2095)/$W$39&gt;=$W$38,1,0)</f>
        <v>0</v>
      </c>
      <c r="N2095">
        <f>IF(M2095=1,$W$37,$W$36)*L2095</f>
        <v>0</v>
      </c>
      <c r="O2095">
        <f>EXP(-$W$26*C2095)*I2095</f>
        <v>0</v>
      </c>
      <c r="P2095">
        <f>EXP(-$W$26*C2095)*J2095</f>
        <v>0</v>
      </c>
      <c r="Q2095">
        <f>EXP(-$W$26*C2095)*K2095</f>
        <v>0</v>
      </c>
      <c r="R2095">
        <f>EXP(-$W$26*C2095)*(L2095-N2095)</f>
        <v>0</v>
      </c>
      <c r="S2095">
        <f>EXP(-$W$26*C2095)*N2095</f>
        <v>0</v>
      </c>
      <c r="T2095">
        <f>EXP(-$W$26*C2095)*E2095</f>
        <v>0</v>
      </c>
    </row>
    <row r="2096" spans="1:20">
      <c r="A2096">
        <v>2087</v>
      </c>
      <c r="B2096">
        <f>RAND()</f>
        <v>0</v>
      </c>
      <c r="C2096">
        <f>IF(B2096&lt;$W$41,3,IF(B2096&lt;$W$41+$W$42,4,5))</f>
        <v>0</v>
      </c>
      <c r="D2096">
        <f>NORMSINV(RAND())</f>
        <v>0</v>
      </c>
      <c r="E2096">
        <f>$W$25*EXP(($W$26-$W$28-0.5*$W$27^2)*C2096+$W$27*SQRT(C2096)*D2096)</f>
        <v>0</v>
      </c>
      <c r="F2096">
        <f>$W$30*(1+$W$31)^C2096</f>
        <v>0</v>
      </c>
      <c r="G2096">
        <f>$W$32*(1+$W$33)^C2096</f>
        <v>0</v>
      </c>
      <c r="H2096">
        <f>$W$34*(1+$W$35)^C2096</f>
        <v>0</v>
      </c>
      <c r="I2096">
        <f>MIN(E2096,F2096)</f>
        <v>0</v>
      </c>
      <c r="J2096">
        <f>MIN(E2096-I2096,G2096)</f>
        <v>0</v>
      </c>
      <c r="K2096">
        <f>MIN(E2096-I2096-J2096,H2096)</f>
        <v>0</v>
      </c>
      <c r="L2096">
        <f>E2096-I2096-J2096-K2096</f>
        <v>0</v>
      </c>
      <c r="M2096">
        <f>IF((I2096+J2096+(1-$W$36)*L2096)/$W$39&gt;=$W$38,1,0)</f>
        <v>0</v>
      </c>
      <c r="N2096">
        <f>IF(M2096=1,$W$37,$W$36)*L2096</f>
        <v>0</v>
      </c>
      <c r="O2096">
        <f>EXP(-$W$26*C2096)*I2096</f>
        <v>0</v>
      </c>
      <c r="P2096">
        <f>EXP(-$W$26*C2096)*J2096</f>
        <v>0</v>
      </c>
      <c r="Q2096">
        <f>EXP(-$W$26*C2096)*K2096</f>
        <v>0</v>
      </c>
      <c r="R2096">
        <f>EXP(-$W$26*C2096)*(L2096-N2096)</f>
        <v>0</v>
      </c>
      <c r="S2096">
        <f>EXP(-$W$26*C2096)*N2096</f>
        <v>0</v>
      </c>
      <c r="T2096">
        <f>EXP(-$W$26*C2096)*E2096</f>
        <v>0</v>
      </c>
    </row>
    <row r="2097" spans="1:20">
      <c r="A2097">
        <v>2088</v>
      </c>
      <c r="B2097">
        <f>RAND()</f>
        <v>0</v>
      </c>
      <c r="C2097">
        <f>IF(B2097&lt;$W$41,3,IF(B2097&lt;$W$41+$W$42,4,5))</f>
        <v>0</v>
      </c>
      <c r="D2097">
        <f>NORMSINV(RAND())</f>
        <v>0</v>
      </c>
      <c r="E2097">
        <f>$W$25*EXP(($W$26-$W$28-0.5*$W$27^2)*C2097+$W$27*SQRT(C2097)*D2097)</f>
        <v>0</v>
      </c>
      <c r="F2097">
        <f>$W$30*(1+$W$31)^C2097</f>
        <v>0</v>
      </c>
      <c r="G2097">
        <f>$W$32*(1+$W$33)^C2097</f>
        <v>0</v>
      </c>
      <c r="H2097">
        <f>$W$34*(1+$W$35)^C2097</f>
        <v>0</v>
      </c>
      <c r="I2097">
        <f>MIN(E2097,F2097)</f>
        <v>0</v>
      </c>
      <c r="J2097">
        <f>MIN(E2097-I2097,G2097)</f>
        <v>0</v>
      </c>
      <c r="K2097">
        <f>MIN(E2097-I2097-J2097,H2097)</f>
        <v>0</v>
      </c>
      <c r="L2097">
        <f>E2097-I2097-J2097-K2097</f>
        <v>0</v>
      </c>
      <c r="M2097">
        <f>IF((I2097+J2097+(1-$W$36)*L2097)/$W$39&gt;=$W$38,1,0)</f>
        <v>0</v>
      </c>
      <c r="N2097">
        <f>IF(M2097=1,$W$37,$W$36)*L2097</f>
        <v>0</v>
      </c>
      <c r="O2097">
        <f>EXP(-$W$26*C2097)*I2097</f>
        <v>0</v>
      </c>
      <c r="P2097">
        <f>EXP(-$W$26*C2097)*J2097</f>
        <v>0</v>
      </c>
      <c r="Q2097">
        <f>EXP(-$W$26*C2097)*K2097</f>
        <v>0</v>
      </c>
      <c r="R2097">
        <f>EXP(-$W$26*C2097)*(L2097-N2097)</f>
        <v>0</v>
      </c>
      <c r="S2097">
        <f>EXP(-$W$26*C2097)*N2097</f>
        <v>0</v>
      </c>
      <c r="T2097">
        <f>EXP(-$W$26*C2097)*E2097</f>
        <v>0</v>
      </c>
    </row>
    <row r="2098" spans="1:20">
      <c r="A2098">
        <v>2089</v>
      </c>
      <c r="B2098">
        <f>RAND()</f>
        <v>0</v>
      </c>
      <c r="C2098">
        <f>IF(B2098&lt;$W$41,3,IF(B2098&lt;$W$41+$W$42,4,5))</f>
        <v>0</v>
      </c>
      <c r="D2098">
        <f>NORMSINV(RAND())</f>
        <v>0</v>
      </c>
      <c r="E2098">
        <f>$W$25*EXP(($W$26-$W$28-0.5*$W$27^2)*C2098+$W$27*SQRT(C2098)*D2098)</f>
        <v>0</v>
      </c>
      <c r="F2098">
        <f>$W$30*(1+$W$31)^C2098</f>
        <v>0</v>
      </c>
      <c r="G2098">
        <f>$W$32*(1+$W$33)^C2098</f>
        <v>0</v>
      </c>
      <c r="H2098">
        <f>$W$34*(1+$W$35)^C2098</f>
        <v>0</v>
      </c>
      <c r="I2098">
        <f>MIN(E2098,F2098)</f>
        <v>0</v>
      </c>
      <c r="J2098">
        <f>MIN(E2098-I2098,G2098)</f>
        <v>0</v>
      </c>
      <c r="K2098">
        <f>MIN(E2098-I2098-J2098,H2098)</f>
        <v>0</v>
      </c>
      <c r="L2098">
        <f>E2098-I2098-J2098-K2098</f>
        <v>0</v>
      </c>
      <c r="M2098">
        <f>IF((I2098+J2098+(1-$W$36)*L2098)/$W$39&gt;=$W$38,1,0)</f>
        <v>0</v>
      </c>
      <c r="N2098">
        <f>IF(M2098=1,$W$37,$W$36)*L2098</f>
        <v>0</v>
      </c>
      <c r="O2098">
        <f>EXP(-$W$26*C2098)*I2098</f>
        <v>0</v>
      </c>
      <c r="P2098">
        <f>EXP(-$W$26*C2098)*J2098</f>
        <v>0</v>
      </c>
      <c r="Q2098">
        <f>EXP(-$W$26*C2098)*K2098</f>
        <v>0</v>
      </c>
      <c r="R2098">
        <f>EXP(-$W$26*C2098)*(L2098-N2098)</f>
        <v>0</v>
      </c>
      <c r="S2098">
        <f>EXP(-$W$26*C2098)*N2098</f>
        <v>0</v>
      </c>
      <c r="T2098">
        <f>EXP(-$W$26*C2098)*E2098</f>
        <v>0</v>
      </c>
    </row>
    <row r="2099" spans="1:20">
      <c r="A2099">
        <v>2090</v>
      </c>
      <c r="B2099">
        <f>RAND()</f>
        <v>0</v>
      </c>
      <c r="C2099">
        <f>IF(B2099&lt;$W$41,3,IF(B2099&lt;$W$41+$W$42,4,5))</f>
        <v>0</v>
      </c>
      <c r="D2099">
        <f>NORMSINV(RAND())</f>
        <v>0</v>
      </c>
      <c r="E2099">
        <f>$W$25*EXP(($W$26-$W$28-0.5*$W$27^2)*C2099+$W$27*SQRT(C2099)*D2099)</f>
        <v>0</v>
      </c>
      <c r="F2099">
        <f>$W$30*(1+$W$31)^C2099</f>
        <v>0</v>
      </c>
      <c r="G2099">
        <f>$W$32*(1+$W$33)^C2099</f>
        <v>0</v>
      </c>
      <c r="H2099">
        <f>$W$34*(1+$W$35)^C2099</f>
        <v>0</v>
      </c>
      <c r="I2099">
        <f>MIN(E2099,F2099)</f>
        <v>0</v>
      </c>
      <c r="J2099">
        <f>MIN(E2099-I2099,G2099)</f>
        <v>0</v>
      </c>
      <c r="K2099">
        <f>MIN(E2099-I2099-J2099,H2099)</f>
        <v>0</v>
      </c>
      <c r="L2099">
        <f>E2099-I2099-J2099-K2099</f>
        <v>0</v>
      </c>
      <c r="M2099">
        <f>IF((I2099+J2099+(1-$W$36)*L2099)/$W$39&gt;=$W$38,1,0)</f>
        <v>0</v>
      </c>
      <c r="N2099">
        <f>IF(M2099=1,$W$37,$W$36)*L2099</f>
        <v>0</v>
      </c>
      <c r="O2099">
        <f>EXP(-$W$26*C2099)*I2099</f>
        <v>0</v>
      </c>
      <c r="P2099">
        <f>EXP(-$W$26*C2099)*J2099</f>
        <v>0</v>
      </c>
      <c r="Q2099">
        <f>EXP(-$W$26*C2099)*K2099</f>
        <v>0</v>
      </c>
      <c r="R2099">
        <f>EXP(-$W$26*C2099)*(L2099-N2099)</f>
        <v>0</v>
      </c>
      <c r="S2099">
        <f>EXP(-$W$26*C2099)*N2099</f>
        <v>0</v>
      </c>
      <c r="T2099">
        <f>EXP(-$W$26*C2099)*E2099</f>
        <v>0</v>
      </c>
    </row>
    <row r="2100" spans="1:20">
      <c r="A2100">
        <v>2091</v>
      </c>
      <c r="B2100">
        <f>RAND()</f>
        <v>0</v>
      </c>
      <c r="C2100">
        <f>IF(B2100&lt;$W$41,3,IF(B2100&lt;$W$41+$W$42,4,5))</f>
        <v>0</v>
      </c>
      <c r="D2100">
        <f>NORMSINV(RAND())</f>
        <v>0</v>
      </c>
      <c r="E2100">
        <f>$W$25*EXP(($W$26-$W$28-0.5*$W$27^2)*C2100+$W$27*SQRT(C2100)*D2100)</f>
        <v>0</v>
      </c>
      <c r="F2100">
        <f>$W$30*(1+$W$31)^C2100</f>
        <v>0</v>
      </c>
      <c r="G2100">
        <f>$W$32*(1+$W$33)^C2100</f>
        <v>0</v>
      </c>
      <c r="H2100">
        <f>$W$34*(1+$W$35)^C2100</f>
        <v>0</v>
      </c>
      <c r="I2100">
        <f>MIN(E2100,F2100)</f>
        <v>0</v>
      </c>
      <c r="J2100">
        <f>MIN(E2100-I2100,G2100)</f>
        <v>0</v>
      </c>
      <c r="K2100">
        <f>MIN(E2100-I2100-J2100,H2100)</f>
        <v>0</v>
      </c>
      <c r="L2100">
        <f>E2100-I2100-J2100-K2100</f>
        <v>0</v>
      </c>
      <c r="M2100">
        <f>IF((I2100+J2100+(1-$W$36)*L2100)/$W$39&gt;=$W$38,1,0)</f>
        <v>0</v>
      </c>
      <c r="N2100">
        <f>IF(M2100=1,$W$37,$W$36)*L2100</f>
        <v>0</v>
      </c>
      <c r="O2100">
        <f>EXP(-$W$26*C2100)*I2100</f>
        <v>0</v>
      </c>
      <c r="P2100">
        <f>EXP(-$W$26*C2100)*J2100</f>
        <v>0</v>
      </c>
      <c r="Q2100">
        <f>EXP(-$W$26*C2100)*K2100</f>
        <v>0</v>
      </c>
      <c r="R2100">
        <f>EXP(-$W$26*C2100)*(L2100-N2100)</f>
        <v>0</v>
      </c>
      <c r="S2100">
        <f>EXP(-$W$26*C2100)*N2100</f>
        <v>0</v>
      </c>
      <c r="T2100">
        <f>EXP(-$W$26*C2100)*E2100</f>
        <v>0</v>
      </c>
    </row>
    <row r="2101" spans="1:20">
      <c r="A2101">
        <v>2092</v>
      </c>
      <c r="B2101">
        <f>RAND()</f>
        <v>0</v>
      </c>
      <c r="C2101">
        <f>IF(B2101&lt;$W$41,3,IF(B2101&lt;$W$41+$W$42,4,5))</f>
        <v>0</v>
      </c>
      <c r="D2101">
        <f>NORMSINV(RAND())</f>
        <v>0</v>
      </c>
      <c r="E2101">
        <f>$W$25*EXP(($W$26-$W$28-0.5*$W$27^2)*C2101+$W$27*SQRT(C2101)*D2101)</f>
        <v>0</v>
      </c>
      <c r="F2101">
        <f>$W$30*(1+$W$31)^C2101</f>
        <v>0</v>
      </c>
      <c r="G2101">
        <f>$W$32*(1+$W$33)^C2101</f>
        <v>0</v>
      </c>
      <c r="H2101">
        <f>$W$34*(1+$W$35)^C2101</f>
        <v>0</v>
      </c>
      <c r="I2101">
        <f>MIN(E2101,F2101)</f>
        <v>0</v>
      </c>
      <c r="J2101">
        <f>MIN(E2101-I2101,G2101)</f>
        <v>0</v>
      </c>
      <c r="K2101">
        <f>MIN(E2101-I2101-J2101,H2101)</f>
        <v>0</v>
      </c>
      <c r="L2101">
        <f>E2101-I2101-J2101-K2101</f>
        <v>0</v>
      </c>
      <c r="M2101">
        <f>IF((I2101+J2101+(1-$W$36)*L2101)/$W$39&gt;=$W$38,1,0)</f>
        <v>0</v>
      </c>
      <c r="N2101">
        <f>IF(M2101=1,$W$37,$W$36)*L2101</f>
        <v>0</v>
      </c>
      <c r="O2101">
        <f>EXP(-$W$26*C2101)*I2101</f>
        <v>0</v>
      </c>
      <c r="P2101">
        <f>EXP(-$W$26*C2101)*J2101</f>
        <v>0</v>
      </c>
      <c r="Q2101">
        <f>EXP(-$W$26*C2101)*K2101</f>
        <v>0</v>
      </c>
      <c r="R2101">
        <f>EXP(-$W$26*C2101)*(L2101-N2101)</f>
        <v>0</v>
      </c>
      <c r="S2101">
        <f>EXP(-$W$26*C2101)*N2101</f>
        <v>0</v>
      </c>
      <c r="T2101">
        <f>EXP(-$W$26*C2101)*E2101</f>
        <v>0</v>
      </c>
    </row>
    <row r="2102" spans="1:20">
      <c r="A2102">
        <v>2093</v>
      </c>
      <c r="B2102">
        <f>RAND()</f>
        <v>0</v>
      </c>
      <c r="C2102">
        <f>IF(B2102&lt;$W$41,3,IF(B2102&lt;$W$41+$W$42,4,5))</f>
        <v>0</v>
      </c>
      <c r="D2102">
        <f>NORMSINV(RAND())</f>
        <v>0</v>
      </c>
      <c r="E2102">
        <f>$W$25*EXP(($W$26-$W$28-0.5*$W$27^2)*C2102+$W$27*SQRT(C2102)*D2102)</f>
        <v>0</v>
      </c>
      <c r="F2102">
        <f>$W$30*(1+$W$31)^C2102</f>
        <v>0</v>
      </c>
      <c r="G2102">
        <f>$W$32*(1+$W$33)^C2102</f>
        <v>0</v>
      </c>
      <c r="H2102">
        <f>$W$34*(1+$W$35)^C2102</f>
        <v>0</v>
      </c>
      <c r="I2102">
        <f>MIN(E2102,F2102)</f>
        <v>0</v>
      </c>
      <c r="J2102">
        <f>MIN(E2102-I2102,G2102)</f>
        <v>0</v>
      </c>
      <c r="K2102">
        <f>MIN(E2102-I2102-J2102,H2102)</f>
        <v>0</v>
      </c>
      <c r="L2102">
        <f>E2102-I2102-J2102-K2102</f>
        <v>0</v>
      </c>
      <c r="M2102">
        <f>IF((I2102+J2102+(1-$W$36)*L2102)/$W$39&gt;=$W$38,1,0)</f>
        <v>0</v>
      </c>
      <c r="N2102">
        <f>IF(M2102=1,$W$37,$W$36)*L2102</f>
        <v>0</v>
      </c>
      <c r="O2102">
        <f>EXP(-$W$26*C2102)*I2102</f>
        <v>0</v>
      </c>
      <c r="P2102">
        <f>EXP(-$W$26*C2102)*J2102</f>
        <v>0</v>
      </c>
      <c r="Q2102">
        <f>EXP(-$W$26*C2102)*K2102</f>
        <v>0</v>
      </c>
      <c r="R2102">
        <f>EXP(-$W$26*C2102)*(L2102-N2102)</f>
        <v>0</v>
      </c>
      <c r="S2102">
        <f>EXP(-$W$26*C2102)*N2102</f>
        <v>0</v>
      </c>
      <c r="T2102">
        <f>EXP(-$W$26*C2102)*E2102</f>
        <v>0</v>
      </c>
    </row>
    <row r="2103" spans="1:20">
      <c r="A2103">
        <v>2094</v>
      </c>
      <c r="B2103">
        <f>RAND()</f>
        <v>0</v>
      </c>
      <c r="C2103">
        <f>IF(B2103&lt;$W$41,3,IF(B2103&lt;$W$41+$W$42,4,5))</f>
        <v>0</v>
      </c>
      <c r="D2103">
        <f>NORMSINV(RAND())</f>
        <v>0</v>
      </c>
      <c r="E2103">
        <f>$W$25*EXP(($W$26-$W$28-0.5*$W$27^2)*C2103+$W$27*SQRT(C2103)*D2103)</f>
        <v>0</v>
      </c>
      <c r="F2103">
        <f>$W$30*(1+$W$31)^C2103</f>
        <v>0</v>
      </c>
      <c r="G2103">
        <f>$W$32*(1+$W$33)^C2103</f>
        <v>0</v>
      </c>
      <c r="H2103">
        <f>$W$34*(1+$W$35)^C2103</f>
        <v>0</v>
      </c>
      <c r="I2103">
        <f>MIN(E2103,F2103)</f>
        <v>0</v>
      </c>
      <c r="J2103">
        <f>MIN(E2103-I2103,G2103)</f>
        <v>0</v>
      </c>
      <c r="K2103">
        <f>MIN(E2103-I2103-J2103,H2103)</f>
        <v>0</v>
      </c>
      <c r="L2103">
        <f>E2103-I2103-J2103-K2103</f>
        <v>0</v>
      </c>
      <c r="M2103">
        <f>IF((I2103+J2103+(1-$W$36)*L2103)/$W$39&gt;=$W$38,1,0)</f>
        <v>0</v>
      </c>
      <c r="N2103">
        <f>IF(M2103=1,$W$37,$W$36)*L2103</f>
        <v>0</v>
      </c>
      <c r="O2103">
        <f>EXP(-$W$26*C2103)*I2103</f>
        <v>0</v>
      </c>
      <c r="P2103">
        <f>EXP(-$W$26*C2103)*J2103</f>
        <v>0</v>
      </c>
      <c r="Q2103">
        <f>EXP(-$W$26*C2103)*K2103</f>
        <v>0</v>
      </c>
      <c r="R2103">
        <f>EXP(-$W$26*C2103)*(L2103-N2103)</f>
        <v>0</v>
      </c>
      <c r="S2103">
        <f>EXP(-$W$26*C2103)*N2103</f>
        <v>0</v>
      </c>
      <c r="T2103">
        <f>EXP(-$W$26*C2103)*E2103</f>
        <v>0</v>
      </c>
    </row>
    <row r="2104" spans="1:20">
      <c r="A2104">
        <v>2095</v>
      </c>
      <c r="B2104">
        <f>RAND()</f>
        <v>0</v>
      </c>
      <c r="C2104">
        <f>IF(B2104&lt;$W$41,3,IF(B2104&lt;$W$41+$W$42,4,5))</f>
        <v>0</v>
      </c>
      <c r="D2104">
        <f>NORMSINV(RAND())</f>
        <v>0</v>
      </c>
      <c r="E2104">
        <f>$W$25*EXP(($W$26-$W$28-0.5*$W$27^2)*C2104+$W$27*SQRT(C2104)*D2104)</f>
        <v>0</v>
      </c>
      <c r="F2104">
        <f>$W$30*(1+$W$31)^C2104</f>
        <v>0</v>
      </c>
      <c r="G2104">
        <f>$W$32*(1+$W$33)^C2104</f>
        <v>0</v>
      </c>
      <c r="H2104">
        <f>$W$34*(1+$W$35)^C2104</f>
        <v>0</v>
      </c>
      <c r="I2104">
        <f>MIN(E2104,F2104)</f>
        <v>0</v>
      </c>
      <c r="J2104">
        <f>MIN(E2104-I2104,G2104)</f>
        <v>0</v>
      </c>
      <c r="K2104">
        <f>MIN(E2104-I2104-J2104,H2104)</f>
        <v>0</v>
      </c>
      <c r="L2104">
        <f>E2104-I2104-J2104-K2104</f>
        <v>0</v>
      </c>
      <c r="M2104">
        <f>IF((I2104+J2104+(1-$W$36)*L2104)/$W$39&gt;=$W$38,1,0)</f>
        <v>0</v>
      </c>
      <c r="N2104">
        <f>IF(M2104=1,$W$37,$W$36)*L2104</f>
        <v>0</v>
      </c>
      <c r="O2104">
        <f>EXP(-$W$26*C2104)*I2104</f>
        <v>0</v>
      </c>
      <c r="P2104">
        <f>EXP(-$W$26*C2104)*J2104</f>
        <v>0</v>
      </c>
      <c r="Q2104">
        <f>EXP(-$W$26*C2104)*K2104</f>
        <v>0</v>
      </c>
      <c r="R2104">
        <f>EXP(-$W$26*C2104)*(L2104-N2104)</f>
        <v>0</v>
      </c>
      <c r="S2104">
        <f>EXP(-$W$26*C2104)*N2104</f>
        <v>0</v>
      </c>
      <c r="T2104">
        <f>EXP(-$W$26*C2104)*E2104</f>
        <v>0</v>
      </c>
    </row>
    <row r="2105" spans="1:20">
      <c r="A2105">
        <v>2096</v>
      </c>
      <c r="B2105">
        <f>RAND()</f>
        <v>0</v>
      </c>
      <c r="C2105">
        <f>IF(B2105&lt;$W$41,3,IF(B2105&lt;$W$41+$W$42,4,5))</f>
        <v>0</v>
      </c>
      <c r="D2105">
        <f>NORMSINV(RAND())</f>
        <v>0</v>
      </c>
      <c r="E2105">
        <f>$W$25*EXP(($W$26-$W$28-0.5*$W$27^2)*C2105+$W$27*SQRT(C2105)*D2105)</f>
        <v>0</v>
      </c>
      <c r="F2105">
        <f>$W$30*(1+$W$31)^C2105</f>
        <v>0</v>
      </c>
      <c r="G2105">
        <f>$W$32*(1+$W$33)^C2105</f>
        <v>0</v>
      </c>
      <c r="H2105">
        <f>$W$34*(1+$W$35)^C2105</f>
        <v>0</v>
      </c>
      <c r="I2105">
        <f>MIN(E2105,F2105)</f>
        <v>0</v>
      </c>
      <c r="J2105">
        <f>MIN(E2105-I2105,G2105)</f>
        <v>0</v>
      </c>
      <c r="K2105">
        <f>MIN(E2105-I2105-J2105,H2105)</f>
        <v>0</v>
      </c>
      <c r="L2105">
        <f>E2105-I2105-J2105-K2105</f>
        <v>0</v>
      </c>
      <c r="M2105">
        <f>IF((I2105+J2105+(1-$W$36)*L2105)/$W$39&gt;=$W$38,1,0)</f>
        <v>0</v>
      </c>
      <c r="N2105">
        <f>IF(M2105=1,$W$37,$W$36)*L2105</f>
        <v>0</v>
      </c>
      <c r="O2105">
        <f>EXP(-$W$26*C2105)*I2105</f>
        <v>0</v>
      </c>
      <c r="P2105">
        <f>EXP(-$W$26*C2105)*J2105</f>
        <v>0</v>
      </c>
      <c r="Q2105">
        <f>EXP(-$W$26*C2105)*K2105</f>
        <v>0</v>
      </c>
      <c r="R2105">
        <f>EXP(-$W$26*C2105)*(L2105-N2105)</f>
        <v>0</v>
      </c>
      <c r="S2105">
        <f>EXP(-$W$26*C2105)*N2105</f>
        <v>0</v>
      </c>
      <c r="T2105">
        <f>EXP(-$W$26*C2105)*E2105</f>
        <v>0</v>
      </c>
    </row>
    <row r="2106" spans="1:20">
      <c r="A2106">
        <v>2097</v>
      </c>
      <c r="B2106">
        <f>RAND()</f>
        <v>0</v>
      </c>
      <c r="C2106">
        <f>IF(B2106&lt;$W$41,3,IF(B2106&lt;$W$41+$W$42,4,5))</f>
        <v>0</v>
      </c>
      <c r="D2106">
        <f>NORMSINV(RAND())</f>
        <v>0</v>
      </c>
      <c r="E2106">
        <f>$W$25*EXP(($W$26-$W$28-0.5*$W$27^2)*C2106+$W$27*SQRT(C2106)*D2106)</f>
        <v>0</v>
      </c>
      <c r="F2106">
        <f>$W$30*(1+$W$31)^C2106</f>
        <v>0</v>
      </c>
      <c r="G2106">
        <f>$W$32*(1+$W$33)^C2106</f>
        <v>0</v>
      </c>
      <c r="H2106">
        <f>$W$34*(1+$W$35)^C2106</f>
        <v>0</v>
      </c>
      <c r="I2106">
        <f>MIN(E2106,F2106)</f>
        <v>0</v>
      </c>
      <c r="J2106">
        <f>MIN(E2106-I2106,G2106)</f>
        <v>0</v>
      </c>
      <c r="K2106">
        <f>MIN(E2106-I2106-J2106,H2106)</f>
        <v>0</v>
      </c>
      <c r="L2106">
        <f>E2106-I2106-J2106-K2106</f>
        <v>0</v>
      </c>
      <c r="M2106">
        <f>IF((I2106+J2106+(1-$W$36)*L2106)/$W$39&gt;=$W$38,1,0)</f>
        <v>0</v>
      </c>
      <c r="N2106">
        <f>IF(M2106=1,$W$37,$W$36)*L2106</f>
        <v>0</v>
      </c>
      <c r="O2106">
        <f>EXP(-$W$26*C2106)*I2106</f>
        <v>0</v>
      </c>
      <c r="P2106">
        <f>EXP(-$W$26*C2106)*J2106</f>
        <v>0</v>
      </c>
      <c r="Q2106">
        <f>EXP(-$W$26*C2106)*K2106</f>
        <v>0</v>
      </c>
      <c r="R2106">
        <f>EXP(-$W$26*C2106)*(L2106-N2106)</f>
        <v>0</v>
      </c>
      <c r="S2106">
        <f>EXP(-$W$26*C2106)*N2106</f>
        <v>0</v>
      </c>
      <c r="T2106">
        <f>EXP(-$W$26*C2106)*E2106</f>
        <v>0</v>
      </c>
    </row>
    <row r="2107" spans="1:20">
      <c r="A2107">
        <v>2098</v>
      </c>
      <c r="B2107">
        <f>RAND()</f>
        <v>0</v>
      </c>
      <c r="C2107">
        <f>IF(B2107&lt;$W$41,3,IF(B2107&lt;$W$41+$W$42,4,5))</f>
        <v>0</v>
      </c>
      <c r="D2107">
        <f>NORMSINV(RAND())</f>
        <v>0</v>
      </c>
      <c r="E2107">
        <f>$W$25*EXP(($W$26-$W$28-0.5*$W$27^2)*C2107+$W$27*SQRT(C2107)*D2107)</f>
        <v>0</v>
      </c>
      <c r="F2107">
        <f>$W$30*(1+$W$31)^C2107</f>
        <v>0</v>
      </c>
      <c r="G2107">
        <f>$W$32*(1+$W$33)^C2107</f>
        <v>0</v>
      </c>
      <c r="H2107">
        <f>$W$34*(1+$W$35)^C2107</f>
        <v>0</v>
      </c>
      <c r="I2107">
        <f>MIN(E2107,F2107)</f>
        <v>0</v>
      </c>
      <c r="J2107">
        <f>MIN(E2107-I2107,G2107)</f>
        <v>0</v>
      </c>
      <c r="K2107">
        <f>MIN(E2107-I2107-J2107,H2107)</f>
        <v>0</v>
      </c>
      <c r="L2107">
        <f>E2107-I2107-J2107-K2107</f>
        <v>0</v>
      </c>
      <c r="M2107">
        <f>IF((I2107+J2107+(1-$W$36)*L2107)/$W$39&gt;=$W$38,1,0)</f>
        <v>0</v>
      </c>
      <c r="N2107">
        <f>IF(M2107=1,$W$37,$W$36)*L2107</f>
        <v>0</v>
      </c>
      <c r="O2107">
        <f>EXP(-$W$26*C2107)*I2107</f>
        <v>0</v>
      </c>
      <c r="P2107">
        <f>EXP(-$W$26*C2107)*J2107</f>
        <v>0</v>
      </c>
      <c r="Q2107">
        <f>EXP(-$W$26*C2107)*K2107</f>
        <v>0</v>
      </c>
      <c r="R2107">
        <f>EXP(-$W$26*C2107)*(L2107-N2107)</f>
        <v>0</v>
      </c>
      <c r="S2107">
        <f>EXP(-$W$26*C2107)*N2107</f>
        <v>0</v>
      </c>
      <c r="T2107">
        <f>EXP(-$W$26*C2107)*E2107</f>
        <v>0</v>
      </c>
    </row>
    <row r="2108" spans="1:20">
      <c r="A2108">
        <v>2099</v>
      </c>
      <c r="B2108">
        <f>RAND()</f>
        <v>0</v>
      </c>
      <c r="C2108">
        <f>IF(B2108&lt;$W$41,3,IF(B2108&lt;$W$41+$W$42,4,5))</f>
        <v>0</v>
      </c>
      <c r="D2108">
        <f>NORMSINV(RAND())</f>
        <v>0</v>
      </c>
      <c r="E2108">
        <f>$W$25*EXP(($W$26-$W$28-0.5*$W$27^2)*C2108+$W$27*SQRT(C2108)*D2108)</f>
        <v>0</v>
      </c>
      <c r="F2108">
        <f>$W$30*(1+$W$31)^C2108</f>
        <v>0</v>
      </c>
      <c r="G2108">
        <f>$W$32*(1+$W$33)^C2108</f>
        <v>0</v>
      </c>
      <c r="H2108">
        <f>$W$34*(1+$W$35)^C2108</f>
        <v>0</v>
      </c>
      <c r="I2108">
        <f>MIN(E2108,F2108)</f>
        <v>0</v>
      </c>
      <c r="J2108">
        <f>MIN(E2108-I2108,G2108)</f>
        <v>0</v>
      </c>
      <c r="K2108">
        <f>MIN(E2108-I2108-J2108,H2108)</f>
        <v>0</v>
      </c>
      <c r="L2108">
        <f>E2108-I2108-J2108-K2108</f>
        <v>0</v>
      </c>
      <c r="M2108">
        <f>IF((I2108+J2108+(1-$W$36)*L2108)/$W$39&gt;=$W$38,1,0)</f>
        <v>0</v>
      </c>
      <c r="N2108">
        <f>IF(M2108=1,$W$37,$W$36)*L2108</f>
        <v>0</v>
      </c>
      <c r="O2108">
        <f>EXP(-$W$26*C2108)*I2108</f>
        <v>0</v>
      </c>
      <c r="P2108">
        <f>EXP(-$W$26*C2108)*J2108</f>
        <v>0</v>
      </c>
      <c r="Q2108">
        <f>EXP(-$W$26*C2108)*K2108</f>
        <v>0</v>
      </c>
      <c r="R2108">
        <f>EXP(-$W$26*C2108)*(L2108-N2108)</f>
        <v>0</v>
      </c>
      <c r="S2108">
        <f>EXP(-$W$26*C2108)*N2108</f>
        <v>0</v>
      </c>
      <c r="T2108">
        <f>EXP(-$W$26*C2108)*E2108</f>
        <v>0</v>
      </c>
    </row>
    <row r="2109" spans="1:20">
      <c r="A2109">
        <v>2100</v>
      </c>
      <c r="B2109">
        <f>RAND()</f>
        <v>0</v>
      </c>
      <c r="C2109">
        <f>IF(B2109&lt;$W$41,3,IF(B2109&lt;$W$41+$W$42,4,5))</f>
        <v>0</v>
      </c>
      <c r="D2109">
        <f>NORMSINV(RAND())</f>
        <v>0</v>
      </c>
      <c r="E2109">
        <f>$W$25*EXP(($W$26-$W$28-0.5*$W$27^2)*C2109+$W$27*SQRT(C2109)*D2109)</f>
        <v>0</v>
      </c>
      <c r="F2109">
        <f>$W$30*(1+$W$31)^C2109</f>
        <v>0</v>
      </c>
      <c r="G2109">
        <f>$W$32*(1+$W$33)^C2109</f>
        <v>0</v>
      </c>
      <c r="H2109">
        <f>$W$34*(1+$W$35)^C2109</f>
        <v>0</v>
      </c>
      <c r="I2109">
        <f>MIN(E2109,F2109)</f>
        <v>0</v>
      </c>
      <c r="J2109">
        <f>MIN(E2109-I2109,G2109)</f>
        <v>0</v>
      </c>
      <c r="K2109">
        <f>MIN(E2109-I2109-J2109,H2109)</f>
        <v>0</v>
      </c>
      <c r="L2109">
        <f>E2109-I2109-J2109-K2109</f>
        <v>0</v>
      </c>
      <c r="M2109">
        <f>IF((I2109+J2109+(1-$W$36)*L2109)/$W$39&gt;=$W$38,1,0)</f>
        <v>0</v>
      </c>
      <c r="N2109">
        <f>IF(M2109=1,$W$37,$W$36)*L2109</f>
        <v>0</v>
      </c>
      <c r="O2109">
        <f>EXP(-$W$26*C2109)*I2109</f>
        <v>0</v>
      </c>
      <c r="P2109">
        <f>EXP(-$W$26*C2109)*J2109</f>
        <v>0</v>
      </c>
      <c r="Q2109">
        <f>EXP(-$W$26*C2109)*K2109</f>
        <v>0</v>
      </c>
      <c r="R2109">
        <f>EXP(-$W$26*C2109)*(L2109-N2109)</f>
        <v>0</v>
      </c>
      <c r="S2109">
        <f>EXP(-$W$26*C2109)*N2109</f>
        <v>0</v>
      </c>
      <c r="T2109">
        <f>EXP(-$W$26*C2109)*E2109</f>
        <v>0</v>
      </c>
    </row>
    <row r="2110" spans="1:20">
      <c r="A2110">
        <v>2101</v>
      </c>
      <c r="B2110">
        <f>RAND()</f>
        <v>0</v>
      </c>
      <c r="C2110">
        <f>IF(B2110&lt;$W$41,3,IF(B2110&lt;$W$41+$W$42,4,5))</f>
        <v>0</v>
      </c>
      <c r="D2110">
        <f>NORMSINV(RAND())</f>
        <v>0</v>
      </c>
      <c r="E2110">
        <f>$W$25*EXP(($W$26-$W$28-0.5*$W$27^2)*C2110+$W$27*SQRT(C2110)*D2110)</f>
        <v>0</v>
      </c>
      <c r="F2110">
        <f>$W$30*(1+$W$31)^C2110</f>
        <v>0</v>
      </c>
      <c r="G2110">
        <f>$W$32*(1+$W$33)^C2110</f>
        <v>0</v>
      </c>
      <c r="H2110">
        <f>$W$34*(1+$W$35)^C2110</f>
        <v>0</v>
      </c>
      <c r="I2110">
        <f>MIN(E2110,F2110)</f>
        <v>0</v>
      </c>
      <c r="J2110">
        <f>MIN(E2110-I2110,G2110)</f>
        <v>0</v>
      </c>
      <c r="K2110">
        <f>MIN(E2110-I2110-J2110,H2110)</f>
        <v>0</v>
      </c>
      <c r="L2110">
        <f>E2110-I2110-J2110-K2110</f>
        <v>0</v>
      </c>
      <c r="M2110">
        <f>IF((I2110+J2110+(1-$W$36)*L2110)/$W$39&gt;=$W$38,1,0)</f>
        <v>0</v>
      </c>
      <c r="N2110">
        <f>IF(M2110=1,$W$37,$W$36)*L2110</f>
        <v>0</v>
      </c>
      <c r="O2110">
        <f>EXP(-$W$26*C2110)*I2110</f>
        <v>0</v>
      </c>
      <c r="P2110">
        <f>EXP(-$W$26*C2110)*J2110</f>
        <v>0</v>
      </c>
      <c r="Q2110">
        <f>EXP(-$W$26*C2110)*K2110</f>
        <v>0</v>
      </c>
      <c r="R2110">
        <f>EXP(-$W$26*C2110)*(L2110-N2110)</f>
        <v>0</v>
      </c>
      <c r="S2110">
        <f>EXP(-$W$26*C2110)*N2110</f>
        <v>0</v>
      </c>
      <c r="T2110">
        <f>EXP(-$W$26*C2110)*E2110</f>
        <v>0</v>
      </c>
    </row>
    <row r="2111" spans="1:20">
      <c r="A2111">
        <v>2102</v>
      </c>
      <c r="B2111">
        <f>RAND()</f>
        <v>0</v>
      </c>
      <c r="C2111">
        <f>IF(B2111&lt;$W$41,3,IF(B2111&lt;$W$41+$W$42,4,5))</f>
        <v>0</v>
      </c>
      <c r="D2111">
        <f>NORMSINV(RAND())</f>
        <v>0</v>
      </c>
      <c r="E2111">
        <f>$W$25*EXP(($W$26-$W$28-0.5*$W$27^2)*C2111+$W$27*SQRT(C2111)*D2111)</f>
        <v>0</v>
      </c>
      <c r="F2111">
        <f>$W$30*(1+$W$31)^C2111</f>
        <v>0</v>
      </c>
      <c r="G2111">
        <f>$W$32*(1+$W$33)^C2111</f>
        <v>0</v>
      </c>
      <c r="H2111">
        <f>$W$34*(1+$W$35)^C2111</f>
        <v>0</v>
      </c>
      <c r="I2111">
        <f>MIN(E2111,F2111)</f>
        <v>0</v>
      </c>
      <c r="J2111">
        <f>MIN(E2111-I2111,G2111)</f>
        <v>0</v>
      </c>
      <c r="K2111">
        <f>MIN(E2111-I2111-J2111,H2111)</f>
        <v>0</v>
      </c>
      <c r="L2111">
        <f>E2111-I2111-J2111-K2111</f>
        <v>0</v>
      </c>
      <c r="M2111">
        <f>IF((I2111+J2111+(1-$W$36)*L2111)/$W$39&gt;=$W$38,1,0)</f>
        <v>0</v>
      </c>
      <c r="N2111">
        <f>IF(M2111=1,$W$37,$W$36)*L2111</f>
        <v>0</v>
      </c>
      <c r="O2111">
        <f>EXP(-$W$26*C2111)*I2111</f>
        <v>0</v>
      </c>
      <c r="P2111">
        <f>EXP(-$W$26*C2111)*J2111</f>
        <v>0</v>
      </c>
      <c r="Q2111">
        <f>EXP(-$W$26*C2111)*K2111</f>
        <v>0</v>
      </c>
      <c r="R2111">
        <f>EXP(-$W$26*C2111)*(L2111-N2111)</f>
        <v>0</v>
      </c>
      <c r="S2111">
        <f>EXP(-$W$26*C2111)*N2111</f>
        <v>0</v>
      </c>
      <c r="T2111">
        <f>EXP(-$W$26*C2111)*E2111</f>
        <v>0</v>
      </c>
    </row>
    <row r="2112" spans="1:20">
      <c r="A2112">
        <v>2103</v>
      </c>
      <c r="B2112">
        <f>RAND()</f>
        <v>0</v>
      </c>
      <c r="C2112">
        <f>IF(B2112&lt;$W$41,3,IF(B2112&lt;$W$41+$W$42,4,5))</f>
        <v>0</v>
      </c>
      <c r="D2112">
        <f>NORMSINV(RAND())</f>
        <v>0</v>
      </c>
      <c r="E2112">
        <f>$W$25*EXP(($W$26-$W$28-0.5*$W$27^2)*C2112+$W$27*SQRT(C2112)*D2112)</f>
        <v>0</v>
      </c>
      <c r="F2112">
        <f>$W$30*(1+$W$31)^C2112</f>
        <v>0</v>
      </c>
      <c r="G2112">
        <f>$W$32*(1+$W$33)^C2112</f>
        <v>0</v>
      </c>
      <c r="H2112">
        <f>$W$34*(1+$W$35)^C2112</f>
        <v>0</v>
      </c>
      <c r="I2112">
        <f>MIN(E2112,F2112)</f>
        <v>0</v>
      </c>
      <c r="J2112">
        <f>MIN(E2112-I2112,G2112)</f>
        <v>0</v>
      </c>
      <c r="K2112">
        <f>MIN(E2112-I2112-J2112,H2112)</f>
        <v>0</v>
      </c>
      <c r="L2112">
        <f>E2112-I2112-J2112-K2112</f>
        <v>0</v>
      </c>
      <c r="M2112">
        <f>IF((I2112+J2112+(1-$W$36)*L2112)/$W$39&gt;=$W$38,1,0)</f>
        <v>0</v>
      </c>
      <c r="N2112">
        <f>IF(M2112=1,$W$37,$W$36)*L2112</f>
        <v>0</v>
      </c>
      <c r="O2112">
        <f>EXP(-$W$26*C2112)*I2112</f>
        <v>0</v>
      </c>
      <c r="P2112">
        <f>EXP(-$W$26*C2112)*J2112</f>
        <v>0</v>
      </c>
      <c r="Q2112">
        <f>EXP(-$W$26*C2112)*K2112</f>
        <v>0</v>
      </c>
      <c r="R2112">
        <f>EXP(-$W$26*C2112)*(L2112-N2112)</f>
        <v>0</v>
      </c>
      <c r="S2112">
        <f>EXP(-$W$26*C2112)*N2112</f>
        <v>0</v>
      </c>
      <c r="T2112">
        <f>EXP(-$W$26*C2112)*E2112</f>
        <v>0</v>
      </c>
    </row>
    <row r="2113" spans="1:20">
      <c r="A2113">
        <v>2104</v>
      </c>
      <c r="B2113">
        <f>RAND()</f>
        <v>0</v>
      </c>
      <c r="C2113">
        <f>IF(B2113&lt;$W$41,3,IF(B2113&lt;$W$41+$W$42,4,5))</f>
        <v>0</v>
      </c>
      <c r="D2113">
        <f>NORMSINV(RAND())</f>
        <v>0</v>
      </c>
      <c r="E2113">
        <f>$W$25*EXP(($W$26-$W$28-0.5*$W$27^2)*C2113+$W$27*SQRT(C2113)*D2113)</f>
        <v>0</v>
      </c>
      <c r="F2113">
        <f>$W$30*(1+$W$31)^C2113</f>
        <v>0</v>
      </c>
      <c r="G2113">
        <f>$W$32*(1+$W$33)^C2113</f>
        <v>0</v>
      </c>
      <c r="H2113">
        <f>$W$34*(1+$W$35)^C2113</f>
        <v>0</v>
      </c>
      <c r="I2113">
        <f>MIN(E2113,F2113)</f>
        <v>0</v>
      </c>
      <c r="J2113">
        <f>MIN(E2113-I2113,G2113)</f>
        <v>0</v>
      </c>
      <c r="K2113">
        <f>MIN(E2113-I2113-J2113,H2113)</f>
        <v>0</v>
      </c>
      <c r="L2113">
        <f>E2113-I2113-J2113-K2113</f>
        <v>0</v>
      </c>
      <c r="M2113">
        <f>IF((I2113+J2113+(1-$W$36)*L2113)/$W$39&gt;=$W$38,1,0)</f>
        <v>0</v>
      </c>
      <c r="N2113">
        <f>IF(M2113=1,$W$37,$W$36)*L2113</f>
        <v>0</v>
      </c>
      <c r="O2113">
        <f>EXP(-$W$26*C2113)*I2113</f>
        <v>0</v>
      </c>
      <c r="P2113">
        <f>EXP(-$W$26*C2113)*J2113</f>
        <v>0</v>
      </c>
      <c r="Q2113">
        <f>EXP(-$W$26*C2113)*K2113</f>
        <v>0</v>
      </c>
      <c r="R2113">
        <f>EXP(-$W$26*C2113)*(L2113-N2113)</f>
        <v>0</v>
      </c>
      <c r="S2113">
        <f>EXP(-$W$26*C2113)*N2113</f>
        <v>0</v>
      </c>
      <c r="T2113">
        <f>EXP(-$W$26*C2113)*E2113</f>
        <v>0</v>
      </c>
    </row>
    <row r="2114" spans="1:20">
      <c r="A2114">
        <v>2105</v>
      </c>
      <c r="B2114">
        <f>RAND()</f>
        <v>0</v>
      </c>
      <c r="C2114">
        <f>IF(B2114&lt;$W$41,3,IF(B2114&lt;$W$41+$W$42,4,5))</f>
        <v>0</v>
      </c>
      <c r="D2114">
        <f>NORMSINV(RAND())</f>
        <v>0</v>
      </c>
      <c r="E2114">
        <f>$W$25*EXP(($W$26-$W$28-0.5*$W$27^2)*C2114+$W$27*SQRT(C2114)*D2114)</f>
        <v>0</v>
      </c>
      <c r="F2114">
        <f>$W$30*(1+$W$31)^C2114</f>
        <v>0</v>
      </c>
      <c r="G2114">
        <f>$W$32*(1+$W$33)^C2114</f>
        <v>0</v>
      </c>
      <c r="H2114">
        <f>$W$34*(1+$W$35)^C2114</f>
        <v>0</v>
      </c>
      <c r="I2114">
        <f>MIN(E2114,F2114)</f>
        <v>0</v>
      </c>
      <c r="J2114">
        <f>MIN(E2114-I2114,G2114)</f>
        <v>0</v>
      </c>
      <c r="K2114">
        <f>MIN(E2114-I2114-J2114,H2114)</f>
        <v>0</v>
      </c>
      <c r="L2114">
        <f>E2114-I2114-J2114-K2114</f>
        <v>0</v>
      </c>
      <c r="M2114">
        <f>IF((I2114+J2114+(1-$W$36)*L2114)/$W$39&gt;=$W$38,1,0)</f>
        <v>0</v>
      </c>
      <c r="N2114">
        <f>IF(M2114=1,$W$37,$W$36)*L2114</f>
        <v>0</v>
      </c>
      <c r="O2114">
        <f>EXP(-$W$26*C2114)*I2114</f>
        <v>0</v>
      </c>
      <c r="P2114">
        <f>EXP(-$W$26*C2114)*J2114</f>
        <v>0</v>
      </c>
      <c r="Q2114">
        <f>EXP(-$W$26*C2114)*K2114</f>
        <v>0</v>
      </c>
      <c r="R2114">
        <f>EXP(-$W$26*C2114)*(L2114-N2114)</f>
        <v>0</v>
      </c>
      <c r="S2114">
        <f>EXP(-$W$26*C2114)*N2114</f>
        <v>0</v>
      </c>
      <c r="T2114">
        <f>EXP(-$W$26*C2114)*E2114</f>
        <v>0</v>
      </c>
    </row>
    <row r="2115" spans="1:20">
      <c r="A2115">
        <v>2106</v>
      </c>
      <c r="B2115">
        <f>RAND()</f>
        <v>0</v>
      </c>
      <c r="C2115">
        <f>IF(B2115&lt;$W$41,3,IF(B2115&lt;$W$41+$W$42,4,5))</f>
        <v>0</v>
      </c>
      <c r="D2115">
        <f>NORMSINV(RAND())</f>
        <v>0</v>
      </c>
      <c r="E2115">
        <f>$W$25*EXP(($W$26-$W$28-0.5*$W$27^2)*C2115+$W$27*SQRT(C2115)*D2115)</f>
        <v>0</v>
      </c>
      <c r="F2115">
        <f>$W$30*(1+$W$31)^C2115</f>
        <v>0</v>
      </c>
      <c r="G2115">
        <f>$W$32*(1+$W$33)^C2115</f>
        <v>0</v>
      </c>
      <c r="H2115">
        <f>$W$34*(1+$W$35)^C2115</f>
        <v>0</v>
      </c>
      <c r="I2115">
        <f>MIN(E2115,F2115)</f>
        <v>0</v>
      </c>
      <c r="J2115">
        <f>MIN(E2115-I2115,G2115)</f>
        <v>0</v>
      </c>
      <c r="K2115">
        <f>MIN(E2115-I2115-J2115,H2115)</f>
        <v>0</v>
      </c>
      <c r="L2115">
        <f>E2115-I2115-J2115-K2115</f>
        <v>0</v>
      </c>
      <c r="M2115">
        <f>IF((I2115+J2115+(1-$W$36)*L2115)/$W$39&gt;=$W$38,1,0)</f>
        <v>0</v>
      </c>
      <c r="N2115">
        <f>IF(M2115=1,$W$37,$W$36)*L2115</f>
        <v>0</v>
      </c>
      <c r="O2115">
        <f>EXP(-$W$26*C2115)*I2115</f>
        <v>0</v>
      </c>
      <c r="P2115">
        <f>EXP(-$W$26*C2115)*J2115</f>
        <v>0</v>
      </c>
      <c r="Q2115">
        <f>EXP(-$W$26*C2115)*K2115</f>
        <v>0</v>
      </c>
      <c r="R2115">
        <f>EXP(-$W$26*C2115)*(L2115-N2115)</f>
        <v>0</v>
      </c>
      <c r="S2115">
        <f>EXP(-$W$26*C2115)*N2115</f>
        <v>0</v>
      </c>
      <c r="T2115">
        <f>EXP(-$W$26*C2115)*E2115</f>
        <v>0</v>
      </c>
    </row>
    <row r="2116" spans="1:20">
      <c r="A2116">
        <v>2107</v>
      </c>
      <c r="B2116">
        <f>RAND()</f>
        <v>0</v>
      </c>
      <c r="C2116">
        <f>IF(B2116&lt;$W$41,3,IF(B2116&lt;$W$41+$W$42,4,5))</f>
        <v>0</v>
      </c>
      <c r="D2116">
        <f>NORMSINV(RAND())</f>
        <v>0</v>
      </c>
      <c r="E2116">
        <f>$W$25*EXP(($W$26-$W$28-0.5*$W$27^2)*C2116+$W$27*SQRT(C2116)*D2116)</f>
        <v>0</v>
      </c>
      <c r="F2116">
        <f>$W$30*(1+$W$31)^C2116</f>
        <v>0</v>
      </c>
      <c r="G2116">
        <f>$W$32*(1+$W$33)^C2116</f>
        <v>0</v>
      </c>
      <c r="H2116">
        <f>$W$34*(1+$W$35)^C2116</f>
        <v>0</v>
      </c>
      <c r="I2116">
        <f>MIN(E2116,F2116)</f>
        <v>0</v>
      </c>
      <c r="J2116">
        <f>MIN(E2116-I2116,G2116)</f>
        <v>0</v>
      </c>
      <c r="K2116">
        <f>MIN(E2116-I2116-J2116,H2116)</f>
        <v>0</v>
      </c>
      <c r="L2116">
        <f>E2116-I2116-J2116-K2116</f>
        <v>0</v>
      </c>
      <c r="M2116">
        <f>IF((I2116+J2116+(1-$W$36)*L2116)/$W$39&gt;=$W$38,1,0)</f>
        <v>0</v>
      </c>
      <c r="N2116">
        <f>IF(M2116=1,$W$37,$W$36)*L2116</f>
        <v>0</v>
      </c>
      <c r="O2116">
        <f>EXP(-$W$26*C2116)*I2116</f>
        <v>0</v>
      </c>
      <c r="P2116">
        <f>EXP(-$W$26*C2116)*J2116</f>
        <v>0</v>
      </c>
      <c r="Q2116">
        <f>EXP(-$W$26*C2116)*K2116</f>
        <v>0</v>
      </c>
      <c r="R2116">
        <f>EXP(-$W$26*C2116)*(L2116-N2116)</f>
        <v>0</v>
      </c>
      <c r="S2116">
        <f>EXP(-$W$26*C2116)*N2116</f>
        <v>0</v>
      </c>
      <c r="T2116">
        <f>EXP(-$W$26*C2116)*E2116</f>
        <v>0</v>
      </c>
    </row>
    <row r="2117" spans="1:20">
      <c r="A2117">
        <v>2108</v>
      </c>
      <c r="B2117">
        <f>RAND()</f>
        <v>0</v>
      </c>
      <c r="C2117">
        <f>IF(B2117&lt;$W$41,3,IF(B2117&lt;$W$41+$W$42,4,5))</f>
        <v>0</v>
      </c>
      <c r="D2117">
        <f>NORMSINV(RAND())</f>
        <v>0</v>
      </c>
      <c r="E2117">
        <f>$W$25*EXP(($W$26-$W$28-0.5*$W$27^2)*C2117+$W$27*SQRT(C2117)*D2117)</f>
        <v>0</v>
      </c>
      <c r="F2117">
        <f>$W$30*(1+$W$31)^C2117</f>
        <v>0</v>
      </c>
      <c r="G2117">
        <f>$W$32*(1+$W$33)^C2117</f>
        <v>0</v>
      </c>
      <c r="H2117">
        <f>$W$34*(1+$W$35)^C2117</f>
        <v>0</v>
      </c>
      <c r="I2117">
        <f>MIN(E2117,F2117)</f>
        <v>0</v>
      </c>
      <c r="J2117">
        <f>MIN(E2117-I2117,G2117)</f>
        <v>0</v>
      </c>
      <c r="K2117">
        <f>MIN(E2117-I2117-J2117,H2117)</f>
        <v>0</v>
      </c>
      <c r="L2117">
        <f>E2117-I2117-J2117-K2117</f>
        <v>0</v>
      </c>
      <c r="M2117">
        <f>IF((I2117+J2117+(1-$W$36)*L2117)/$W$39&gt;=$W$38,1,0)</f>
        <v>0</v>
      </c>
      <c r="N2117">
        <f>IF(M2117=1,$W$37,$W$36)*L2117</f>
        <v>0</v>
      </c>
      <c r="O2117">
        <f>EXP(-$W$26*C2117)*I2117</f>
        <v>0</v>
      </c>
      <c r="P2117">
        <f>EXP(-$W$26*C2117)*J2117</f>
        <v>0</v>
      </c>
      <c r="Q2117">
        <f>EXP(-$W$26*C2117)*K2117</f>
        <v>0</v>
      </c>
      <c r="R2117">
        <f>EXP(-$W$26*C2117)*(L2117-N2117)</f>
        <v>0</v>
      </c>
      <c r="S2117">
        <f>EXP(-$W$26*C2117)*N2117</f>
        <v>0</v>
      </c>
      <c r="T2117">
        <f>EXP(-$W$26*C2117)*E2117</f>
        <v>0</v>
      </c>
    </row>
    <row r="2118" spans="1:20">
      <c r="A2118">
        <v>2109</v>
      </c>
      <c r="B2118">
        <f>RAND()</f>
        <v>0</v>
      </c>
      <c r="C2118">
        <f>IF(B2118&lt;$W$41,3,IF(B2118&lt;$W$41+$W$42,4,5))</f>
        <v>0</v>
      </c>
      <c r="D2118">
        <f>NORMSINV(RAND())</f>
        <v>0</v>
      </c>
      <c r="E2118">
        <f>$W$25*EXP(($W$26-$W$28-0.5*$W$27^2)*C2118+$W$27*SQRT(C2118)*D2118)</f>
        <v>0</v>
      </c>
      <c r="F2118">
        <f>$W$30*(1+$W$31)^C2118</f>
        <v>0</v>
      </c>
      <c r="G2118">
        <f>$W$32*(1+$W$33)^C2118</f>
        <v>0</v>
      </c>
      <c r="H2118">
        <f>$W$34*(1+$W$35)^C2118</f>
        <v>0</v>
      </c>
      <c r="I2118">
        <f>MIN(E2118,F2118)</f>
        <v>0</v>
      </c>
      <c r="J2118">
        <f>MIN(E2118-I2118,G2118)</f>
        <v>0</v>
      </c>
      <c r="K2118">
        <f>MIN(E2118-I2118-J2118,H2118)</f>
        <v>0</v>
      </c>
      <c r="L2118">
        <f>E2118-I2118-J2118-K2118</f>
        <v>0</v>
      </c>
      <c r="M2118">
        <f>IF((I2118+J2118+(1-$W$36)*L2118)/$W$39&gt;=$W$38,1,0)</f>
        <v>0</v>
      </c>
      <c r="N2118">
        <f>IF(M2118=1,$W$37,$W$36)*L2118</f>
        <v>0</v>
      </c>
      <c r="O2118">
        <f>EXP(-$W$26*C2118)*I2118</f>
        <v>0</v>
      </c>
      <c r="P2118">
        <f>EXP(-$W$26*C2118)*J2118</f>
        <v>0</v>
      </c>
      <c r="Q2118">
        <f>EXP(-$W$26*C2118)*K2118</f>
        <v>0</v>
      </c>
      <c r="R2118">
        <f>EXP(-$W$26*C2118)*(L2118-N2118)</f>
        <v>0</v>
      </c>
      <c r="S2118">
        <f>EXP(-$W$26*C2118)*N2118</f>
        <v>0</v>
      </c>
      <c r="T2118">
        <f>EXP(-$W$26*C2118)*E2118</f>
        <v>0</v>
      </c>
    </row>
    <row r="2119" spans="1:20">
      <c r="A2119">
        <v>2110</v>
      </c>
      <c r="B2119">
        <f>RAND()</f>
        <v>0</v>
      </c>
      <c r="C2119">
        <f>IF(B2119&lt;$W$41,3,IF(B2119&lt;$W$41+$W$42,4,5))</f>
        <v>0</v>
      </c>
      <c r="D2119">
        <f>NORMSINV(RAND())</f>
        <v>0</v>
      </c>
      <c r="E2119">
        <f>$W$25*EXP(($W$26-$W$28-0.5*$W$27^2)*C2119+$W$27*SQRT(C2119)*D2119)</f>
        <v>0</v>
      </c>
      <c r="F2119">
        <f>$W$30*(1+$W$31)^C2119</f>
        <v>0</v>
      </c>
      <c r="G2119">
        <f>$W$32*(1+$W$33)^C2119</f>
        <v>0</v>
      </c>
      <c r="H2119">
        <f>$W$34*(1+$W$35)^C2119</f>
        <v>0</v>
      </c>
      <c r="I2119">
        <f>MIN(E2119,F2119)</f>
        <v>0</v>
      </c>
      <c r="J2119">
        <f>MIN(E2119-I2119,G2119)</f>
        <v>0</v>
      </c>
      <c r="K2119">
        <f>MIN(E2119-I2119-J2119,H2119)</f>
        <v>0</v>
      </c>
      <c r="L2119">
        <f>E2119-I2119-J2119-K2119</f>
        <v>0</v>
      </c>
      <c r="M2119">
        <f>IF((I2119+J2119+(1-$W$36)*L2119)/$W$39&gt;=$W$38,1,0)</f>
        <v>0</v>
      </c>
      <c r="N2119">
        <f>IF(M2119=1,$W$37,$W$36)*L2119</f>
        <v>0</v>
      </c>
      <c r="O2119">
        <f>EXP(-$W$26*C2119)*I2119</f>
        <v>0</v>
      </c>
      <c r="P2119">
        <f>EXP(-$W$26*C2119)*J2119</f>
        <v>0</v>
      </c>
      <c r="Q2119">
        <f>EXP(-$W$26*C2119)*K2119</f>
        <v>0</v>
      </c>
      <c r="R2119">
        <f>EXP(-$W$26*C2119)*(L2119-N2119)</f>
        <v>0</v>
      </c>
      <c r="S2119">
        <f>EXP(-$W$26*C2119)*N2119</f>
        <v>0</v>
      </c>
      <c r="T2119">
        <f>EXP(-$W$26*C2119)*E2119</f>
        <v>0</v>
      </c>
    </row>
    <row r="2120" spans="1:20">
      <c r="A2120">
        <v>2111</v>
      </c>
      <c r="B2120">
        <f>RAND()</f>
        <v>0</v>
      </c>
      <c r="C2120">
        <f>IF(B2120&lt;$W$41,3,IF(B2120&lt;$W$41+$W$42,4,5))</f>
        <v>0</v>
      </c>
      <c r="D2120">
        <f>NORMSINV(RAND())</f>
        <v>0</v>
      </c>
      <c r="E2120">
        <f>$W$25*EXP(($W$26-$W$28-0.5*$W$27^2)*C2120+$W$27*SQRT(C2120)*D2120)</f>
        <v>0</v>
      </c>
      <c r="F2120">
        <f>$W$30*(1+$W$31)^C2120</f>
        <v>0</v>
      </c>
      <c r="G2120">
        <f>$W$32*(1+$W$33)^C2120</f>
        <v>0</v>
      </c>
      <c r="H2120">
        <f>$W$34*(1+$W$35)^C2120</f>
        <v>0</v>
      </c>
      <c r="I2120">
        <f>MIN(E2120,F2120)</f>
        <v>0</v>
      </c>
      <c r="J2120">
        <f>MIN(E2120-I2120,G2120)</f>
        <v>0</v>
      </c>
      <c r="K2120">
        <f>MIN(E2120-I2120-J2120,H2120)</f>
        <v>0</v>
      </c>
      <c r="L2120">
        <f>E2120-I2120-J2120-K2120</f>
        <v>0</v>
      </c>
      <c r="M2120">
        <f>IF((I2120+J2120+(1-$W$36)*L2120)/$W$39&gt;=$W$38,1,0)</f>
        <v>0</v>
      </c>
      <c r="N2120">
        <f>IF(M2120=1,$W$37,$W$36)*L2120</f>
        <v>0</v>
      </c>
      <c r="O2120">
        <f>EXP(-$W$26*C2120)*I2120</f>
        <v>0</v>
      </c>
      <c r="P2120">
        <f>EXP(-$W$26*C2120)*J2120</f>
        <v>0</v>
      </c>
      <c r="Q2120">
        <f>EXP(-$W$26*C2120)*K2120</f>
        <v>0</v>
      </c>
      <c r="R2120">
        <f>EXP(-$W$26*C2120)*(L2120-N2120)</f>
        <v>0</v>
      </c>
      <c r="S2120">
        <f>EXP(-$W$26*C2120)*N2120</f>
        <v>0</v>
      </c>
      <c r="T2120">
        <f>EXP(-$W$26*C2120)*E2120</f>
        <v>0</v>
      </c>
    </row>
    <row r="2121" spans="1:20">
      <c r="A2121">
        <v>2112</v>
      </c>
      <c r="B2121">
        <f>RAND()</f>
        <v>0</v>
      </c>
      <c r="C2121">
        <f>IF(B2121&lt;$W$41,3,IF(B2121&lt;$W$41+$W$42,4,5))</f>
        <v>0</v>
      </c>
      <c r="D2121">
        <f>NORMSINV(RAND())</f>
        <v>0</v>
      </c>
      <c r="E2121">
        <f>$W$25*EXP(($W$26-$W$28-0.5*$W$27^2)*C2121+$W$27*SQRT(C2121)*D2121)</f>
        <v>0</v>
      </c>
      <c r="F2121">
        <f>$W$30*(1+$W$31)^C2121</f>
        <v>0</v>
      </c>
      <c r="G2121">
        <f>$W$32*(1+$W$33)^C2121</f>
        <v>0</v>
      </c>
      <c r="H2121">
        <f>$W$34*(1+$W$35)^C2121</f>
        <v>0</v>
      </c>
      <c r="I2121">
        <f>MIN(E2121,F2121)</f>
        <v>0</v>
      </c>
      <c r="J2121">
        <f>MIN(E2121-I2121,G2121)</f>
        <v>0</v>
      </c>
      <c r="K2121">
        <f>MIN(E2121-I2121-J2121,H2121)</f>
        <v>0</v>
      </c>
      <c r="L2121">
        <f>E2121-I2121-J2121-K2121</f>
        <v>0</v>
      </c>
      <c r="M2121">
        <f>IF((I2121+J2121+(1-$W$36)*L2121)/$W$39&gt;=$W$38,1,0)</f>
        <v>0</v>
      </c>
      <c r="N2121">
        <f>IF(M2121=1,$W$37,$W$36)*L2121</f>
        <v>0</v>
      </c>
      <c r="O2121">
        <f>EXP(-$W$26*C2121)*I2121</f>
        <v>0</v>
      </c>
      <c r="P2121">
        <f>EXP(-$W$26*C2121)*J2121</f>
        <v>0</v>
      </c>
      <c r="Q2121">
        <f>EXP(-$W$26*C2121)*K2121</f>
        <v>0</v>
      </c>
      <c r="R2121">
        <f>EXP(-$W$26*C2121)*(L2121-N2121)</f>
        <v>0</v>
      </c>
      <c r="S2121">
        <f>EXP(-$W$26*C2121)*N2121</f>
        <v>0</v>
      </c>
      <c r="T2121">
        <f>EXP(-$W$26*C2121)*E2121</f>
        <v>0</v>
      </c>
    </row>
    <row r="2122" spans="1:20">
      <c r="A2122">
        <v>2113</v>
      </c>
      <c r="B2122">
        <f>RAND()</f>
        <v>0</v>
      </c>
      <c r="C2122">
        <f>IF(B2122&lt;$W$41,3,IF(B2122&lt;$W$41+$W$42,4,5))</f>
        <v>0</v>
      </c>
      <c r="D2122">
        <f>NORMSINV(RAND())</f>
        <v>0</v>
      </c>
      <c r="E2122">
        <f>$W$25*EXP(($W$26-$W$28-0.5*$W$27^2)*C2122+$W$27*SQRT(C2122)*D2122)</f>
        <v>0</v>
      </c>
      <c r="F2122">
        <f>$W$30*(1+$W$31)^C2122</f>
        <v>0</v>
      </c>
      <c r="G2122">
        <f>$W$32*(1+$W$33)^C2122</f>
        <v>0</v>
      </c>
      <c r="H2122">
        <f>$W$34*(1+$W$35)^C2122</f>
        <v>0</v>
      </c>
      <c r="I2122">
        <f>MIN(E2122,F2122)</f>
        <v>0</v>
      </c>
      <c r="J2122">
        <f>MIN(E2122-I2122,G2122)</f>
        <v>0</v>
      </c>
      <c r="K2122">
        <f>MIN(E2122-I2122-J2122,H2122)</f>
        <v>0</v>
      </c>
      <c r="L2122">
        <f>E2122-I2122-J2122-K2122</f>
        <v>0</v>
      </c>
      <c r="M2122">
        <f>IF((I2122+J2122+(1-$W$36)*L2122)/$W$39&gt;=$W$38,1,0)</f>
        <v>0</v>
      </c>
      <c r="N2122">
        <f>IF(M2122=1,$W$37,$W$36)*L2122</f>
        <v>0</v>
      </c>
      <c r="O2122">
        <f>EXP(-$W$26*C2122)*I2122</f>
        <v>0</v>
      </c>
      <c r="P2122">
        <f>EXP(-$W$26*C2122)*J2122</f>
        <v>0</v>
      </c>
      <c r="Q2122">
        <f>EXP(-$W$26*C2122)*K2122</f>
        <v>0</v>
      </c>
      <c r="R2122">
        <f>EXP(-$W$26*C2122)*(L2122-N2122)</f>
        <v>0</v>
      </c>
      <c r="S2122">
        <f>EXP(-$W$26*C2122)*N2122</f>
        <v>0</v>
      </c>
      <c r="T2122">
        <f>EXP(-$W$26*C2122)*E2122</f>
        <v>0</v>
      </c>
    </row>
    <row r="2123" spans="1:20">
      <c r="A2123">
        <v>2114</v>
      </c>
      <c r="B2123">
        <f>RAND()</f>
        <v>0</v>
      </c>
      <c r="C2123">
        <f>IF(B2123&lt;$W$41,3,IF(B2123&lt;$W$41+$W$42,4,5))</f>
        <v>0</v>
      </c>
      <c r="D2123">
        <f>NORMSINV(RAND())</f>
        <v>0</v>
      </c>
      <c r="E2123">
        <f>$W$25*EXP(($W$26-$W$28-0.5*$W$27^2)*C2123+$W$27*SQRT(C2123)*D2123)</f>
        <v>0</v>
      </c>
      <c r="F2123">
        <f>$W$30*(1+$W$31)^C2123</f>
        <v>0</v>
      </c>
      <c r="G2123">
        <f>$W$32*(1+$W$33)^C2123</f>
        <v>0</v>
      </c>
      <c r="H2123">
        <f>$W$34*(1+$W$35)^C2123</f>
        <v>0</v>
      </c>
      <c r="I2123">
        <f>MIN(E2123,F2123)</f>
        <v>0</v>
      </c>
      <c r="J2123">
        <f>MIN(E2123-I2123,G2123)</f>
        <v>0</v>
      </c>
      <c r="K2123">
        <f>MIN(E2123-I2123-J2123,H2123)</f>
        <v>0</v>
      </c>
      <c r="L2123">
        <f>E2123-I2123-J2123-K2123</f>
        <v>0</v>
      </c>
      <c r="M2123">
        <f>IF((I2123+J2123+(1-$W$36)*L2123)/$W$39&gt;=$W$38,1,0)</f>
        <v>0</v>
      </c>
      <c r="N2123">
        <f>IF(M2123=1,$W$37,$W$36)*L2123</f>
        <v>0</v>
      </c>
      <c r="O2123">
        <f>EXP(-$W$26*C2123)*I2123</f>
        <v>0</v>
      </c>
      <c r="P2123">
        <f>EXP(-$W$26*C2123)*J2123</f>
        <v>0</v>
      </c>
      <c r="Q2123">
        <f>EXP(-$W$26*C2123)*K2123</f>
        <v>0</v>
      </c>
      <c r="R2123">
        <f>EXP(-$W$26*C2123)*(L2123-N2123)</f>
        <v>0</v>
      </c>
      <c r="S2123">
        <f>EXP(-$W$26*C2123)*N2123</f>
        <v>0</v>
      </c>
      <c r="T2123">
        <f>EXP(-$W$26*C2123)*E2123</f>
        <v>0</v>
      </c>
    </row>
    <row r="2124" spans="1:20">
      <c r="A2124">
        <v>2115</v>
      </c>
      <c r="B2124">
        <f>RAND()</f>
        <v>0</v>
      </c>
      <c r="C2124">
        <f>IF(B2124&lt;$W$41,3,IF(B2124&lt;$W$41+$W$42,4,5))</f>
        <v>0</v>
      </c>
      <c r="D2124">
        <f>NORMSINV(RAND())</f>
        <v>0</v>
      </c>
      <c r="E2124">
        <f>$W$25*EXP(($W$26-$W$28-0.5*$W$27^2)*C2124+$W$27*SQRT(C2124)*D2124)</f>
        <v>0</v>
      </c>
      <c r="F2124">
        <f>$W$30*(1+$W$31)^C2124</f>
        <v>0</v>
      </c>
      <c r="G2124">
        <f>$W$32*(1+$W$33)^C2124</f>
        <v>0</v>
      </c>
      <c r="H2124">
        <f>$W$34*(1+$W$35)^C2124</f>
        <v>0</v>
      </c>
      <c r="I2124">
        <f>MIN(E2124,F2124)</f>
        <v>0</v>
      </c>
      <c r="J2124">
        <f>MIN(E2124-I2124,G2124)</f>
        <v>0</v>
      </c>
      <c r="K2124">
        <f>MIN(E2124-I2124-J2124,H2124)</f>
        <v>0</v>
      </c>
      <c r="L2124">
        <f>E2124-I2124-J2124-K2124</f>
        <v>0</v>
      </c>
      <c r="M2124">
        <f>IF((I2124+J2124+(1-$W$36)*L2124)/$W$39&gt;=$W$38,1,0)</f>
        <v>0</v>
      </c>
      <c r="N2124">
        <f>IF(M2124=1,$W$37,$W$36)*L2124</f>
        <v>0</v>
      </c>
      <c r="O2124">
        <f>EXP(-$W$26*C2124)*I2124</f>
        <v>0</v>
      </c>
      <c r="P2124">
        <f>EXP(-$W$26*C2124)*J2124</f>
        <v>0</v>
      </c>
      <c r="Q2124">
        <f>EXP(-$W$26*C2124)*K2124</f>
        <v>0</v>
      </c>
      <c r="R2124">
        <f>EXP(-$W$26*C2124)*(L2124-N2124)</f>
        <v>0</v>
      </c>
      <c r="S2124">
        <f>EXP(-$W$26*C2124)*N2124</f>
        <v>0</v>
      </c>
      <c r="T2124">
        <f>EXP(-$W$26*C2124)*E2124</f>
        <v>0</v>
      </c>
    </row>
    <row r="2125" spans="1:20">
      <c r="A2125">
        <v>2116</v>
      </c>
      <c r="B2125">
        <f>RAND()</f>
        <v>0</v>
      </c>
      <c r="C2125">
        <f>IF(B2125&lt;$W$41,3,IF(B2125&lt;$W$41+$W$42,4,5))</f>
        <v>0</v>
      </c>
      <c r="D2125">
        <f>NORMSINV(RAND())</f>
        <v>0</v>
      </c>
      <c r="E2125">
        <f>$W$25*EXP(($W$26-$W$28-0.5*$W$27^2)*C2125+$W$27*SQRT(C2125)*D2125)</f>
        <v>0</v>
      </c>
      <c r="F2125">
        <f>$W$30*(1+$W$31)^C2125</f>
        <v>0</v>
      </c>
      <c r="G2125">
        <f>$W$32*(1+$W$33)^C2125</f>
        <v>0</v>
      </c>
      <c r="H2125">
        <f>$W$34*(1+$W$35)^C2125</f>
        <v>0</v>
      </c>
      <c r="I2125">
        <f>MIN(E2125,F2125)</f>
        <v>0</v>
      </c>
      <c r="J2125">
        <f>MIN(E2125-I2125,G2125)</f>
        <v>0</v>
      </c>
      <c r="K2125">
        <f>MIN(E2125-I2125-J2125,H2125)</f>
        <v>0</v>
      </c>
      <c r="L2125">
        <f>E2125-I2125-J2125-K2125</f>
        <v>0</v>
      </c>
      <c r="M2125">
        <f>IF((I2125+J2125+(1-$W$36)*L2125)/$W$39&gt;=$W$38,1,0)</f>
        <v>0</v>
      </c>
      <c r="N2125">
        <f>IF(M2125=1,$W$37,$W$36)*L2125</f>
        <v>0</v>
      </c>
      <c r="O2125">
        <f>EXP(-$W$26*C2125)*I2125</f>
        <v>0</v>
      </c>
      <c r="P2125">
        <f>EXP(-$W$26*C2125)*J2125</f>
        <v>0</v>
      </c>
      <c r="Q2125">
        <f>EXP(-$W$26*C2125)*K2125</f>
        <v>0</v>
      </c>
      <c r="R2125">
        <f>EXP(-$W$26*C2125)*(L2125-N2125)</f>
        <v>0</v>
      </c>
      <c r="S2125">
        <f>EXP(-$W$26*C2125)*N2125</f>
        <v>0</v>
      </c>
      <c r="T2125">
        <f>EXP(-$W$26*C2125)*E2125</f>
        <v>0</v>
      </c>
    </row>
    <row r="2126" spans="1:20">
      <c r="A2126">
        <v>2117</v>
      </c>
      <c r="B2126">
        <f>RAND()</f>
        <v>0</v>
      </c>
      <c r="C2126">
        <f>IF(B2126&lt;$W$41,3,IF(B2126&lt;$W$41+$W$42,4,5))</f>
        <v>0</v>
      </c>
      <c r="D2126">
        <f>NORMSINV(RAND())</f>
        <v>0</v>
      </c>
      <c r="E2126">
        <f>$W$25*EXP(($W$26-$W$28-0.5*$W$27^2)*C2126+$W$27*SQRT(C2126)*D2126)</f>
        <v>0</v>
      </c>
      <c r="F2126">
        <f>$W$30*(1+$W$31)^C2126</f>
        <v>0</v>
      </c>
      <c r="G2126">
        <f>$W$32*(1+$W$33)^C2126</f>
        <v>0</v>
      </c>
      <c r="H2126">
        <f>$W$34*(1+$W$35)^C2126</f>
        <v>0</v>
      </c>
      <c r="I2126">
        <f>MIN(E2126,F2126)</f>
        <v>0</v>
      </c>
      <c r="J2126">
        <f>MIN(E2126-I2126,G2126)</f>
        <v>0</v>
      </c>
      <c r="K2126">
        <f>MIN(E2126-I2126-J2126,H2126)</f>
        <v>0</v>
      </c>
      <c r="L2126">
        <f>E2126-I2126-J2126-K2126</f>
        <v>0</v>
      </c>
      <c r="M2126">
        <f>IF((I2126+J2126+(1-$W$36)*L2126)/$W$39&gt;=$W$38,1,0)</f>
        <v>0</v>
      </c>
      <c r="N2126">
        <f>IF(M2126=1,$W$37,$W$36)*L2126</f>
        <v>0</v>
      </c>
      <c r="O2126">
        <f>EXP(-$W$26*C2126)*I2126</f>
        <v>0</v>
      </c>
      <c r="P2126">
        <f>EXP(-$W$26*C2126)*J2126</f>
        <v>0</v>
      </c>
      <c r="Q2126">
        <f>EXP(-$W$26*C2126)*K2126</f>
        <v>0</v>
      </c>
      <c r="R2126">
        <f>EXP(-$W$26*C2126)*(L2126-N2126)</f>
        <v>0</v>
      </c>
      <c r="S2126">
        <f>EXP(-$W$26*C2126)*N2126</f>
        <v>0</v>
      </c>
      <c r="T2126">
        <f>EXP(-$W$26*C2126)*E2126</f>
        <v>0</v>
      </c>
    </row>
    <row r="2127" spans="1:20">
      <c r="A2127">
        <v>2118</v>
      </c>
      <c r="B2127">
        <f>RAND()</f>
        <v>0</v>
      </c>
      <c r="C2127">
        <f>IF(B2127&lt;$W$41,3,IF(B2127&lt;$W$41+$W$42,4,5))</f>
        <v>0</v>
      </c>
      <c r="D2127">
        <f>NORMSINV(RAND())</f>
        <v>0</v>
      </c>
      <c r="E2127">
        <f>$W$25*EXP(($W$26-$W$28-0.5*$W$27^2)*C2127+$W$27*SQRT(C2127)*D2127)</f>
        <v>0</v>
      </c>
      <c r="F2127">
        <f>$W$30*(1+$W$31)^C2127</f>
        <v>0</v>
      </c>
      <c r="G2127">
        <f>$W$32*(1+$W$33)^C2127</f>
        <v>0</v>
      </c>
      <c r="H2127">
        <f>$W$34*(1+$W$35)^C2127</f>
        <v>0</v>
      </c>
      <c r="I2127">
        <f>MIN(E2127,F2127)</f>
        <v>0</v>
      </c>
      <c r="J2127">
        <f>MIN(E2127-I2127,G2127)</f>
        <v>0</v>
      </c>
      <c r="K2127">
        <f>MIN(E2127-I2127-J2127,H2127)</f>
        <v>0</v>
      </c>
      <c r="L2127">
        <f>E2127-I2127-J2127-K2127</f>
        <v>0</v>
      </c>
      <c r="M2127">
        <f>IF((I2127+J2127+(1-$W$36)*L2127)/$W$39&gt;=$W$38,1,0)</f>
        <v>0</v>
      </c>
      <c r="N2127">
        <f>IF(M2127=1,$W$37,$W$36)*L2127</f>
        <v>0</v>
      </c>
      <c r="O2127">
        <f>EXP(-$W$26*C2127)*I2127</f>
        <v>0</v>
      </c>
      <c r="P2127">
        <f>EXP(-$W$26*C2127)*J2127</f>
        <v>0</v>
      </c>
      <c r="Q2127">
        <f>EXP(-$W$26*C2127)*K2127</f>
        <v>0</v>
      </c>
      <c r="R2127">
        <f>EXP(-$W$26*C2127)*(L2127-N2127)</f>
        <v>0</v>
      </c>
      <c r="S2127">
        <f>EXP(-$W$26*C2127)*N2127</f>
        <v>0</v>
      </c>
      <c r="T2127">
        <f>EXP(-$W$26*C2127)*E2127</f>
        <v>0</v>
      </c>
    </row>
    <row r="2128" spans="1:20">
      <c r="A2128">
        <v>2119</v>
      </c>
      <c r="B2128">
        <f>RAND()</f>
        <v>0</v>
      </c>
      <c r="C2128">
        <f>IF(B2128&lt;$W$41,3,IF(B2128&lt;$W$41+$W$42,4,5))</f>
        <v>0</v>
      </c>
      <c r="D2128">
        <f>NORMSINV(RAND())</f>
        <v>0</v>
      </c>
      <c r="E2128">
        <f>$W$25*EXP(($W$26-$W$28-0.5*$W$27^2)*C2128+$W$27*SQRT(C2128)*D2128)</f>
        <v>0</v>
      </c>
      <c r="F2128">
        <f>$W$30*(1+$W$31)^C2128</f>
        <v>0</v>
      </c>
      <c r="G2128">
        <f>$W$32*(1+$W$33)^C2128</f>
        <v>0</v>
      </c>
      <c r="H2128">
        <f>$W$34*(1+$W$35)^C2128</f>
        <v>0</v>
      </c>
      <c r="I2128">
        <f>MIN(E2128,F2128)</f>
        <v>0</v>
      </c>
      <c r="J2128">
        <f>MIN(E2128-I2128,G2128)</f>
        <v>0</v>
      </c>
      <c r="K2128">
        <f>MIN(E2128-I2128-J2128,H2128)</f>
        <v>0</v>
      </c>
      <c r="L2128">
        <f>E2128-I2128-J2128-K2128</f>
        <v>0</v>
      </c>
      <c r="M2128">
        <f>IF((I2128+J2128+(1-$W$36)*L2128)/$W$39&gt;=$W$38,1,0)</f>
        <v>0</v>
      </c>
      <c r="N2128">
        <f>IF(M2128=1,$W$37,$W$36)*L2128</f>
        <v>0</v>
      </c>
      <c r="O2128">
        <f>EXP(-$W$26*C2128)*I2128</f>
        <v>0</v>
      </c>
      <c r="P2128">
        <f>EXP(-$W$26*C2128)*J2128</f>
        <v>0</v>
      </c>
      <c r="Q2128">
        <f>EXP(-$W$26*C2128)*K2128</f>
        <v>0</v>
      </c>
      <c r="R2128">
        <f>EXP(-$W$26*C2128)*(L2128-N2128)</f>
        <v>0</v>
      </c>
      <c r="S2128">
        <f>EXP(-$W$26*C2128)*N2128</f>
        <v>0</v>
      </c>
      <c r="T2128">
        <f>EXP(-$W$26*C2128)*E2128</f>
        <v>0</v>
      </c>
    </row>
    <row r="2129" spans="1:20">
      <c r="A2129">
        <v>2120</v>
      </c>
      <c r="B2129">
        <f>RAND()</f>
        <v>0</v>
      </c>
      <c r="C2129">
        <f>IF(B2129&lt;$W$41,3,IF(B2129&lt;$W$41+$W$42,4,5))</f>
        <v>0</v>
      </c>
      <c r="D2129">
        <f>NORMSINV(RAND())</f>
        <v>0</v>
      </c>
      <c r="E2129">
        <f>$W$25*EXP(($W$26-$W$28-0.5*$W$27^2)*C2129+$W$27*SQRT(C2129)*D2129)</f>
        <v>0</v>
      </c>
      <c r="F2129">
        <f>$W$30*(1+$W$31)^C2129</f>
        <v>0</v>
      </c>
      <c r="G2129">
        <f>$W$32*(1+$W$33)^C2129</f>
        <v>0</v>
      </c>
      <c r="H2129">
        <f>$W$34*(1+$W$35)^C2129</f>
        <v>0</v>
      </c>
      <c r="I2129">
        <f>MIN(E2129,F2129)</f>
        <v>0</v>
      </c>
      <c r="J2129">
        <f>MIN(E2129-I2129,G2129)</f>
        <v>0</v>
      </c>
      <c r="K2129">
        <f>MIN(E2129-I2129-J2129,H2129)</f>
        <v>0</v>
      </c>
      <c r="L2129">
        <f>E2129-I2129-J2129-K2129</f>
        <v>0</v>
      </c>
      <c r="M2129">
        <f>IF((I2129+J2129+(1-$W$36)*L2129)/$W$39&gt;=$W$38,1,0)</f>
        <v>0</v>
      </c>
      <c r="N2129">
        <f>IF(M2129=1,$W$37,$W$36)*L2129</f>
        <v>0</v>
      </c>
      <c r="O2129">
        <f>EXP(-$W$26*C2129)*I2129</f>
        <v>0</v>
      </c>
      <c r="P2129">
        <f>EXP(-$W$26*C2129)*J2129</f>
        <v>0</v>
      </c>
      <c r="Q2129">
        <f>EXP(-$W$26*C2129)*K2129</f>
        <v>0</v>
      </c>
      <c r="R2129">
        <f>EXP(-$W$26*C2129)*(L2129-N2129)</f>
        <v>0</v>
      </c>
      <c r="S2129">
        <f>EXP(-$W$26*C2129)*N2129</f>
        <v>0</v>
      </c>
      <c r="T2129">
        <f>EXP(-$W$26*C2129)*E2129</f>
        <v>0</v>
      </c>
    </row>
    <row r="2130" spans="1:20">
      <c r="A2130">
        <v>2121</v>
      </c>
      <c r="B2130">
        <f>RAND()</f>
        <v>0</v>
      </c>
      <c r="C2130">
        <f>IF(B2130&lt;$W$41,3,IF(B2130&lt;$W$41+$W$42,4,5))</f>
        <v>0</v>
      </c>
      <c r="D2130">
        <f>NORMSINV(RAND())</f>
        <v>0</v>
      </c>
      <c r="E2130">
        <f>$W$25*EXP(($W$26-$W$28-0.5*$W$27^2)*C2130+$W$27*SQRT(C2130)*D2130)</f>
        <v>0</v>
      </c>
      <c r="F2130">
        <f>$W$30*(1+$W$31)^C2130</f>
        <v>0</v>
      </c>
      <c r="G2130">
        <f>$W$32*(1+$W$33)^C2130</f>
        <v>0</v>
      </c>
      <c r="H2130">
        <f>$W$34*(1+$W$35)^C2130</f>
        <v>0</v>
      </c>
      <c r="I2130">
        <f>MIN(E2130,F2130)</f>
        <v>0</v>
      </c>
      <c r="J2130">
        <f>MIN(E2130-I2130,G2130)</f>
        <v>0</v>
      </c>
      <c r="K2130">
        <f>MIN(E2130-I2130-J2130,H2130)</f>
        <v>0</v>
      </c>
      <c r="L2130">
        <f>E2130-I2130-J2130-K2130</f>
        <v>0</v>
      </c>
      <c r="M2130">
        <f>IF((I2130+J2130+(1-$W$36)*L2130)/$W$39&gt;=$W$38,1,0)</f>
        <v>0</v>
      </c>
      <c r="N2130">
        <f>IF(M2130=1,$W$37,$W$36)*L2130</f>
        <v>0</v>
      </c>
      <c r="O2130">
        <f>EXP(-$W$26*C2130)*I2130</f>
        <v>0</v>
      </c>
      <c r="P2130">
        <f>EXP(-$W$26*C2130)*J2130</f>
        <v>0</v>
      </c>
      <c r="Q2130">
        <f>EXP(-$W$26*C2130)*K2130</f>
        <v>0</v>
      </c>
      <c r="R2130">
        <f>EXP(-$W$26*C2130)*(L2130-N2130)</f>
        <v>0</v>
      </c>
      <c r="S2130">
        <f>EXP(-$W$26*C2130)*N2130</f>
        <v>0</v>
      </c>
      <c r="T2130">
        <f>EXP(-$W$26*C2130)*E2130</f>
        <v>0</v>
      </c>
    </row>
    <row r="2131" spans="1:20">
      <c r="A2131">
        <v>2122</v>
      </c>
      <c r="B2131">
        <f>RAND()</f>
        <v>0</v>
      </c>
      <c r="C2131">
        <f>IF(B2131&lt;$W$41,3,IF(B2131&lt;$W$41+$W$42,4,5))</f>
        <v>0</v>
      </c>
      <c r="D2131">
        <f>NORMSINV(RAND())</f>
        <v>0</v>
      </c>
      <c r="E2131">
        <f>$W$25*EXP(($W$26-$W$28-0.5*$W$27^2)*C2131+$W$27*SQRT(C2131)*D2131)</f>
        <v>0</v>
      </c>
      <c r="F2131">
        <f>$W$30*(1+$W$31)^C2131</f>
        <v>0</v>
      </c>
      <c r="G2131">
        <f>$W$32*(1+$W$33)^C2131</f>
        <v>0</v>
      </c>
      <c r="H2131">
        <f>$W$34*(1+$W$35)^C2131</f>
        <v>0</v>
      </c>
      <c r="I2131">
        <f>MIN(E2131,F2131)</f>
        <v>0</v>
      </c>
      <c r="J2131">
        <f>MIN(E2131-I2131,G2131)</f>
        <v>0</v>
      </c>
      <c r="K2131">
        <f>MIN(E2131-I2131-J2131,H2131)</f>
        <v>0</v>
      </c>
      <c r="L2131">
        <f>E2131-I2131-J2131-K2131</f>
        <v>0</v>
      </c>
      <c r="M2131">
        <f>IF((I2131+J2131+(1-$W$36)*L2131)/$W$39&gt;=$W$38,1,0)</f>
        <v>0</v>
      </c>
      <c r="N2131">
        <f>IF(M2131=1,$W$37,$W$36)*L2131</f>
        <v>0</v>
      </c>
      <c r="O2131">
        <f>EXP(-$W$26*C2131)*I2131</f>
        <v>0</v>
      </c>
      <c r="P2131">
        <f>EXP(-$W$26*C2131)*J2131</f>
        <v>0</v>
      </c>
      <c r="Q2131">
        <f>EXP(-$W$26*C2131)*K2131</f>
        <v>0</v>
      </c>
      <c r="R2131">
        <f>EXP(-$W$26*C2131)*(L2131-N2131)</f>
        <v>0</v>
      </c>
      <c r="S2131">
        <f>EXP(-$W$26*C2131)*N2131</f>
        <v>0</v>
      </c>
      <c r="T2131">
        <f>EXP(-$W$26*C2131)*E2131</f>
        <v>0</v>
      </c>
    </row>
    <row r="2132" spans="1:20">
      <c r="A2132">
        <v>2123</v>
      </c>
      <c r="B2132">
        <f>RAND()</f>
        <v>0</v>
      </c>
      <c r="C2132">
        <f>IF(B2132&lt;$W$41,3,IF(B2132&lt;$W$41+$W$42,4,5))</f>
        <v>0</v>
      </c>
      <c r="D2132">
        <f>NORMSINV(RAND())</f>
        <v>0</v>
      </c>
      <c r="E2132">
        <f>$W$25*EXP(($W$26-$W$28-0.5*$W$27^2)*C2132+$W$27*SQRT(C2132)*D2132)</f>
        <v>0</v>
      </c>
      <c r="F2132">
        <f>$W$30*(1+$W$31)^C2132</f>
        <v>0</v>
      </c>
      <c r="G2132">
        <f>$W$32*(1+$W$33)^C2132</f>
        <v>0</v>
      </c>
      <c r="H2132">
        <f>$W$34*(1+$W$35)^C2132</f>
        <v>0</v>
      </c>
      <c r="I2132">
        <f>MIN(E2132,F2132)</f>
        <v>0</v>
      </c>
      <c r="J2132">
        <f>MIN(E2132-I2132,G2132)</f>
        <v>0</v>
      </c>
      <c r="K2132">
        <f>MIN(E2132-I2132-J2132,H2132)</f>
        <v>0</v>
      </c>
      <c r="L2132">
        <f>E2132-I2132-J2132-K2132</f>
        <v>0</v>
      </c>
      <c r="M2132">
        <f>IF((I2132+J2132+(1-$W$36)*L2132)/$W$39&gt;=$W$38,1,0)</f>
        <v>0</v>
      </c>
      <c r="N2132">
        <f>IF(M2132=1,$W$37,$W$36)*L2132</f>
        <v>0</v>
      </c>
      <c r="O2132">
        <f>EXP(-$W$26*C2132)*I2132</f>
        <v>0</v>
      </c>
      <c r="P2132">
        <f>EXP(-$W$26*C2132)*J2132</f>
        <v>0</v>
      </c>
      <c r="Q2132">
        <f>EXP(-$W$26*C2132)*K2132</f>
        <v>0</v>
      </c>
      <c r="R2132">
        <f>EXP(-$W$26*C2132)*(L2132-N2132)</f>
        <v>0</v>
      </c>
      <c r="S2132">
        <f>EXP(-$W$26*C2132)*N2132</f>
        <v>0</v>
      </c>
      <c r="T2132">
        <f>EXP(-$W$26*C2132)*E2132</f>
        <v>0</v>
      </c>
    </row>
    <row r="2133" spans="1:20">
      <c r="A2133">
        <v>2124</v>
      </c>
      <c r="B2133">
        <f>RAND()</f>
        <v>0</v>
      </c>
      <c r="C2133">
        <f>IF(B2133&lt;$W$41,3,IF(B2133&lt;$W$41+$W$42,4,5))</f>
        <v>0</v>
      </c>
      <c r="D2133">
        <f>NORMSINV(RAND())</f>
        <v>0</v>
      </c>
      <c r="E2133">
        <f>$W$25*EXP(($W$26-$W$28-0.5*$W$27^2)*C2133+$W$27*SQRT(C2133)*D2133)</f>
        <v>0</v>
      </c>
      <c r="F2133">
        <f>$W$30*(1+$W$31)^C2133</f>
        <v>0</v>
      </c>
      <c r="G2133">
        <f>$W$32*(1+$W$33)^C2133</f>
        <v>0</v>
      </c>
      <c r="H2133">
        <f>$W$34*(1+$W$35)^C2133</f>
        <v>0</v>
      </c>
      <c r="I2133">
        <f>MIN(E2133,F2133)</f>
        <v>0</v>
      </c>
      <c r="J2133">
        <f>MIN(E2133-I2133,G2133)</f>
        <v>0</v>
      </c>
      <c r="K2133">
        <f>MIN(E2133-I2133-J2133,H2133)</f>
        <v>0</v>
      </c>
      <c r="L2133">
        <f>E2133-I2133-J2133-K2133</f>
        <v>0</v>
      </c>
      <c r="M2133">
        <f>IF((I2133+J2133+(1-$W$36)*L2133)/$W$39&gt;=$W$38,1,0)</f>
        <v>0</v>
      </c>
      <c r="N2133">
        <f>IF(M2133=1,$W$37,$W$36)*L2133</f>
        <v>0</v>
      </c>
      <c r="O2133">
        <f>EXP(-$W$26*C2133)*I2133</f>
        <v>0</v>
      </c>
      <c r="P2133">
        <f>EXP(-$W$26*C2133)*J2133</f>
        <v>0</v>
      </c>
      <c r="Q2133">
        <f>EXP(-$W$26*C2133)*K2133</f>
        <v>0</v>
      </c>
      <c r="R2133">
        <f>EXP(-$W$26*C2133)*(L2133-N2133)</f>
        <v>0</v>
      </c>
      <c r="S2133">
        <f>EXP(-$W$26*C2133)*N2133</f>
        <v>0</v>
      </c>
      <c r="T2133">
        <f>EXP(-$W$26*C2133)*E2133</f>
        <v>0</v>
      </c>
    </row>
    <row r="2134" spans="1:20">
      <c r="A2134">
        <v>2125</v>
      </c>
      <c r="B2134">
        <f>RAND()</f>
        <v>0</v>
      </c>
      <c r="C2134">
        <f>IF(B2134&lt;$W$41,3,IF(B2134&lt;$W$41+$W$42,4,5))</f>
        <v>0</v>
      </c>
      <c r="D2134">
        <f>NORMSINV(RAND())</f>
        <v>0</v>
      </c>
      <c r="E2134">
        <f>$W$25*EXP(($W$26-$W$28-0.5*$W$27^2)*C2134+$W$27*SQRT(C2134)*D2134)</f>
        <v>0</v>
      </c>
      <c r="F2134">
        <f>$W$30*(1+$W$31)^C2134</f>
        <v>0</v>
      </c>
      <c r="G2134">
        <f>$W$32*(1+$W$33)^C2134</f>
        <v>0</v>
      </c>
      <c r="H2134">
        <f>$W$34*(1+$W$35)^C2134</f>
        <v>0</v>
      </c>
      <c r="I2134">
        <f>MIN(E2134,F2134)</f>
        <v>0</v>
      </c>
      <c r="J2134">
        <f>MIN(E2134-I2134,G2134)</f>
        <v>0</v>
      </c>
      <c r="K2134">
        <f>MIN(E2134-I2134-J2134,H2134)</f>
        <v>0</v>
      </c>
      <c r="L2134">
        <f>E2134-I2134-J2134-K2134</f>
        <v>0</v>
      </c>
      <c r="M2134">
        <f>IF((I2134+J2134+(1-$W$36)*L2134)/$W$39&gt;=$W$38,1,0)</f>
        <v>0</v>
      </c>
      <c r="N2134">
        <f>IF(M2134=1,$W$37,$W$36)*L2134</f>
        <v>0</v>
      </c>
      <c r="O2134">
        <f>EXP(-$W$26*C2134)*I2134</f>
        <v>0</v>
      </c>
      <c r="P2134">
        <f>EXP(-$W$26*C2134)*J2134</f>
        <v>0</v>
      </c>
      <c r="Q2134">
        <f>EXP(-$W$26*C2134)*K2134</f>
        <v>0</v>
      </c>
      <c r="R2134">
        <f>EXP(-$W$26*C2134)*(L2134-N2134)</f>
        <v>0</v>
      </c>
      <c r="S2134">
        <f>EXP(-$W$26*C2134)*N2134</f>
        <v>0</v>
      </c>
      <c r="T2134">
        <f>EXP(-$W$26*C2134)*E2134</f>
        <v>0</v>
      </c>
    </row>
    <row r="2135" spans="1:20">
      <c r="A2135">
        <v>2126</v>
      </c>
      <c r="B2135">
        <f>RAND()</f>
        <v>0</v>
      </c>
      <c r="C2135">
        <f>IF(B2135&lt;$W$41,3,IF(B2135&lt;$W$41+$W$42,4,5))</f>
        <v>0</v>
      </c>
      <c r="D2135">
        <f>NORMSINV(RAND())</f>
        <v>0</v>
      </c>
      <c r="E2135">
        <f>$W$25*EXP(($W$26-$W$28-0.5*$W$27^2)*C2135+$W$27*SQRT(C2135)*D2135)</f>
        <v>0</v>
      </c>
      <c r="F2135">
        <f>$W$30*(1+$W$31)^C2135</f>
        <v>0</v>
      </c>
      <c r="G2135">
        <f>$W$32*(1+$W$33)^C2135</f>
        <v>0</v>
      </c>
      <c r="H2135">
        <f>$W$34*(1+$W$35)^C2135</f>
        <v>0</v>
      </c>
      <c r="I2135">
        <f>MIN(E2135,F2135)</f>
        <v>0</v>
      </c>
      <c r="J2135">
        <f>MIN(E2135-I2135,G2135)</f>
        <v>0</v>
      </c>
      <c r="K2135">
        <f>MIN(E2135-I2135-J2135,H2135)</f>
        <v>0</v>
      </c>
      <c r="L2135">
        <f>E2135-I2135-J2135-K2135</f>
        <v>0</v>
      </c>
      <c r="M2135">
        <f>IF((I2135+J2135+(1-$W$36)*L2135)/$W$39&gt;=$W$38,1,0)</f>
        <v>0</v>
      </c>
      <c r="N2135">
        <f>IF(M2135=1,$W$37,$W$36)*L2135</f>
        <v>0</v>
      </c>
      <c r="O2135">
        <f>EXP(-$W$26*C2135)*I2135</f>
        <v>0</v>
      </c>
      <c r="P2135">
        <f>EXP(-$W$26*C2135)*J2135</f>
        <v>0</v>
      </c>
      <c r="Q2135">
        <f>EXP(-$W$26*C2135)*K2135</f>
        <v>0</v>
      </c>
      <c r="R2135">
        <f>EXP(-$W$26*C2135)*(L2135-N2135)</f>
        <v>0</v>
      </c>
      <c r="S2135">
        <f>EXP(-$W$26*C2135)*N2135</f>
        <v>0</v>
      </c>
      <c r="T2135">
        <f>EXP(-$W$26*C2135)*E2135</f>
        <v>0</v>
      </c>
    </row>
    <row r="2136" spans="1:20">
      <c r="A2136">
        <v>2127</v>
      </c>
      <c r="B2136">
        <f>RAND()</f>
        <v>0</v>
      </c>
      <c r="C2136">
        <f>IF(B2136&lt;$W$41,3,IF(B2136&lt;$W$41+$W$42,4,5))</f>
        <v>0</v>
      </c>
      <c r="D2136">
        <f>NORMSINV(RAND())</f>
        <v>0</v>
      </c>
      <c r="E2136">
        <f>$W$25*EXP(($W$26-$W$28-0.5*$W$27^2)*C2136+$W$27*SQRT(C2136)*D2136)</f>
        <v>0</v>
      </c>
      <c r="F2136">
        <f>$W$30*(1+$W$31)^C2136</f>
        <v>0</v>
      </c>
      <c r="G2136">
        <f>$W$32*(1+$W$33)^C2136</f>
        <v>0</v>
      </c>
      <c r="H2136">
        <f>$W$34*(1+$W$35)^C2136</f>
        <v>0</v>
      </c>
      <c r="I2136">
        <f>MIN(E2136,F2136)</f>
        <v>0</v>
      </c>
      <c r="J2136">
        <f>MIN(E2136-I2136,G2136)</f>
        <v>0</v>
      </c>
      <c r="K2136">
        <f>MIN(E2136-I2136-J2136,H2136)</f>
        <v>0</v>
      </c>
      <c r="L2136">
        <f>E2136-I2136-J2136-K2136</f>
        <v>0</v>
      </c>
      <c r="M2136">
        <f>IF((I2136+J2136+(1-$W$36)*L2136)/$W$39&gt;=$W$38,1,0)</f>
        <v>0</v>
      </c>
      <c r="N2136">
        <f>IF(M2136=1,$W$37,$W$36)*L2136</f>
        <v>0</v>
      </c>
      <c r="O2136">
        <f>EXP(-$W$26*C2136)*I2136</f>
        <v>0</v>
      </c>
      <c r="P2136">
        <f>EXP(-$W$26*C2136)*J2136</f>
        <v>0</v>
      </c>
      <c r="Q2136">
        <f>EXP(-$W$26*C2136)*K2136</f>
        <v>0</v>
      </c>
      <c r="R2136">
        <f>EXP(-$W$26*C2136)*(L2136-N2136)</f>
        <v>0</v>
      </c>
      <c r="S2136">
        <f>EXP(-$W$26*C2136)*N2136</f>
        <v>0</v>
      </c>
      <c r="T2136">
        <f>EXP(-$W$26*C2136)*E2136</f>
        <v>0</v>
      </c>
    </row>
    <row r="2137" spans="1:20">
      <c r="A2137">
        <v>2128</v>
      </c>
      <c r="B2137">
        <f>RAND()</f>
        <v>0</v>
      </c>
      <c r="C2137">
        <f>IF(B2137&lt;$W$41,3,IF(B2137&lt;$W$41+$W$42,4,5))</f>
        <v>0</v>
      </c>
      <c r="D2137">
        <f>NORMSINV(RAND())</f>
        <v>0</v>
      </c>
      <c r="E2137">
        <f>$W$25*EXP(($W$26-$W$28-0.5*$W$27^2)*C2137+$W$27*SQRT(C2137)*D2137)</f>
        <v>0</v>
      </c>
      <c r="F2137">
        <f>$W$30*(1+$W$31)^C2137</f>
        <v>0</v>
      </c>
      <c r="G2137">
        <f>$W$32*(1+$W$33)^C2137</f>
        <v>0</v>
      </c>
      <c r="H2137">
        <f>$W$34*(1+$W$35)^C2137</f>
        <v>0</v>
      </c>
      <c r="I2137">
        <f>MIN(E2137,F2137)</f>
        <v>0</v>
      </c>
      <c r="J2137">
        <f>MIN(E2137-I2137,G2137)</f>
        <v>0</v>
      </c>
      <c r="K2137">
        <f>MIN(E2137-I2137-J2137,H2137)</f>
        <v>0</v>
      </c>
      <c r="L2137">
        <f>E2137-I2137-J2137-K2137</f>
        <v>0</v>
      </c>
      <c r="M2137">
        <f>IF((I2137+J2137+(1-$W$36)*L2137)/$W$39&gt;=$W$38,1,0)</f>
        <v>0</v>
      </c>
      <c r="N2137">
        <f>IF(M2137=1,$W$37,$W$36)*L2137</f>
        <v>0</v>
      </c>
      <c r="O2137">
        <f>EXP(-$W$26*C2137)*I2137</f>
        <v>0</v>
      </c>
      <c r="P2137">
        <f>EXP(-$W$26*C2137)*J2137</f>
        <v>0</v>
      </c>
      <c r="Q2137">
        <f>EXP(-$W$26*C2137)*K2137</f>
        <v>0</v>
      </c>
      <c r="R2137">
        <f>EXP(-$W$26*C2137)*(L2137-N2137)</f>
        <v>0</v>
      </c>
      <c r="S2137">
        <f>EXP(-$W$26*C2137)*N2137</f>
        <v>0</v>
      </c>
      <c r="T2137">
        <f>EXP(-$W$26*C2137)*E2137</f>
        <v>0</v>
      </c>
    </row>
    <row r="2138" spans="1:20">
      <c r="A2138">
        <v>2129</v>
      </c>
      <c r="B2138">
        <f>RAND()</f>
        <v>0</v>
      </c>
      <c r="C2138">
        <f>IF(B2138&lt;$W$41,3,IF(B2138&lt;$W$41+$W$42,4,5))</f>
        <v>0</v>
      </c>
      <c r="D2138">
        <f>NORMSINV(RAND())</f>
        <v>0</v>
      </c>
      <c r="E2138">
        <f>$W$25*EXP(($W$26-$W$28-0.5*$W$27^2)*C2138+$W$27*SQRT(C2138)*D2138)</f>
        <v>0</v>
      </c>
      <c r="F2138">
        <f>$W$30*(1+$W$31)^C2138</f>
        <v>0</v>
      </c>
      <c r="G2138">
        <f>$W$32*(1+$W$33)^C2138</f>
        <v>0</v>
      </c>
      <c r="H2138">
        <f>$W$34*(1+$W$35)^C2138</f>
        <v>0</v>
      </c>
      <c r="I2138">
        <f>MIN(E2138,F2138)</f>
        <v>0</v>
      </c>
      <c r="J2138">
        <f>MIN(E2138-I2138,G2138)</f>
        <v>0</v>
      </c>
      <c r="K2138">
        <f>MIN(E2138-I2138-J2138,H2138)</f>
        <v>0</v>
      </c>
      <c r="L2138">
        <f>E2138-I2138-J2138-K2138</f>
        <v>0</v>
      </c>
      <c r="M2138">
        <f>IF((I2138+J2138+(1-$W$36)*L2138)/$W$39&gt;=$W$38,1,0)</f>
        <v>0</v>
      </c>
      <c r="N2138">
        <f>IF(M2138=1,$W$37,$W$36)*L2138</f>
        <v>0</v>
      </c>
      <c r="O2138">
        <f>EXP(-$W$26*C2138)*I2138</f>
        <v>0</v>
      </c>
      <c r="P2138">
        <f>EXP(-$W$26*C2138)*J2138</f>
        <v>0</v>
      </c>
      <c r="Q2138">
        <f>EXP(-$W$26*C2138)*K2138</f>
        <v>0</v>
      </c>
      <c r="R2138">
        <f>EXP(-$W$26*C2138)*(L2138-N2138)</f>
        <v>0</v>
      </c>
      <c r="S2138">
        <f>EXP(-$W$26*C2138)*N2138</f>
        <v>0</v>
      </c>
      <c r="T2138">
        <f>EXP(-$W$26*C2138)*E2138</f>
        <v>0</v>
      </c>
    </row>
    <row r="2139" spans="1:20">
      <c r="A2139">
        <v>2130</v>
      </c>
      <c r="B2139">
        <f>RAND()</f>
        <v>0</v>
      </c>
      <c r="C2139">
        <f>IF(B2139&lt;$W$41,3,IF(B2139&lt;$W$41+$W$42,4,5))</f>
        <v>0</v>
      </c>
      <c r="D2139">
        <f>NORMSINV(RAND())</f>
        <v>0</v>
      </c>
      <c r="E2139">
        <f>$W$25*EXP(($W$26-$W$28-0.5*$W$27^2)*C2139+$W$27*SQRT(C2139)*D2139)</f>
        <v>0</v>
      </c>
      <c r="F2139">
        <f>$W$30*(1+$W$31)^C2139</f>
        <v>0</v>
      </c>
      <c r="G2139">
        <f>$W$32*(1+$W$33)^C2139</f>
        <v>0</v>
      </c>
      <c r="H2139">
        <f>$W$34*(1+$W$35)^C2139</f>
        <v>0</v>
      </c>
      <c r="I2139">
        <f>MIN(E2139,F2139)</f>
        <v>0</v>
      </c>
      <c r="J2139">
        <f>MIN(E2139-I2139,G2139)</f>
        <v>0</v>
      </c>
      <c r="K2139">
        <f>MIN(E2139-I2139-J2139,H2139)</f>
        <v>0</v>
      </c>
      <c r="L2139">
        <f>E2139-I2139-J2139-K2139</f>
        <v>0</v>
      </c>
      <c r="M2139">
        <f>IF((I2139+J2139+(1-$W$36)*L2139)/$W$39&gt;=$W$38,1,0)</f>
        <v>0</v>
      </c>
      <c r="N2139">
        <f>IF(M2139=1,$W$37,$W$36)*L2139</f>
        <v>0</v>
      </c>
      <c r="O2139">
        <f>EXP(-$W$26*C2139)*I2139</f>
        <v>0</v>
      </c>
      <c r="P2139">
        <f>EXP(-$W$26*C2139)*J2139</f>
        <v>0</v>
      </c>
      <c r="Q2139">
        <f>EXP(-$W$26*C2139)*K2139</f>
        <v>0</v>
      </c>
      <c r="R2139">
        <f>EXP(-$W$26*C2139)*(L2139-N2139)</f>
        <v>0</v>
      </c>
      <c r="S2139">
        <f>EXP(-$W$26*C2139)*N2139</f>
        <v>0</v>
      </c>
      <c r="T2139">
        <f>EXP(-$W$26*C2139)*E2139</f>
        <v>0</v>
      </c>
    </row>
    <row r="2140" spans="1:20">
      <c r="A2140">
        <v>2131</v>
      </c>
      <c r="B2140">
        <f>RAND()</f>
        <v>0</v>
      </c>
      <c r="C2140">
        <f>IF(B2140&lt;$W$41,3,IF(B2140&lt;$W$41+$W$42,4,5))</f>
        <v>0</v>
      </c>
      <c r="D2140">
        <f>NORMSINV(RAND())</f>
        <v>0</v>
      </c>
      <c r="E2140">
        <f>$W$25*EXP(($W$26-$W$28-0.5*$W$27^2)*C2140+$W$27*SQRT(C2140)*D2140)</f>
        <v>0</v>
      </c>
      <c r="F2140">
        <f>$W$30*(1+$W$31)^C2140</f>
        <v>0</v>
      </c>
      <c r="G2140">
        <f>$W$32*(1+$W$33)^C2140</f>
        <v>0</v>
      </c>
      <c r="H2140">
        <f>$W$34*(1+$W$35)^C2140</f>
        <v>0</v>
      </c>
      <c r="I2140">
        <f>MIN(E2140,F2140)</f>
        <v>0</v>
      </c>
      <c r="J2140">
        <f>MIN(E2140-I2140,G2140)</f>
        <v>0</v>
      </c>
      <c r="K2140">
        <f>MIN(E2140-I2140-J2140,H2140)</f>
        <v>0</v>
      </c>
      <c r="L2140">
        <f>E2140-I2140-J2140-K2140</f>
        <v>0</v>
      </c>
      <c r="M2140">
        <f>IF((I2140+J2140+(1-$W$36)*L2140)/$W$39&gt;=$W$38,1,0)</f>
        <v>0</v>
      </c>
      <c r="N2140">
        <f>IF(M2140=1,$W$37,$W$36)*L2140</f>
        <v>0</v>
      </c>
      <c r="O2140">
        <f>EXP(-$W$26*C2140)*I2140</f>
        <v>0</v>
      </c>
      <c r="P2140">
        <f>EXP(-$W$26*C2140)*J2140</f>
        <v>0</v>
      </c>
      <c r="Q2140">
        <f>EXP(-$W$26*C2140)*K2140</f>
        <v>0</v>
      </c>
      <c r="R2140">
        <f>EXP(-$W$26*C2140)*(L2140-N2140)</f>
        <v>0</v>
      </c>
      <c r="S2140">
        <f>EXP(-$W$26*C2140)*N2140</f>
        <v>0</v>
      </c>
      <c r="T2140">
        <f>EXP(-$W$26*C2140)*E2140</f>
        <v>0</v>
      </c>
    </row>
    <row r="2141" spans="1:20">
      <c r="A2141">
        <v>2132</v>
      </c>
      <c r="B2141">
        <f>RAND()</f>
        <v>0</v>
      </c>
      <c r="C2141">
        <f>IF(B2141&lt;$W$41,3,IF(B2141&lt;$W$41+$W$42,4,5))</f>
        <v>0</v>
      </c>
      <c r="D2141">
        <f>NORMSINV(RAND())</f>
        <v>0</v>
      </c>
      <c r="E2141">
        <f>$W$25*EXP(($W$26-$W$28-0.5*$W$27^2)*C2141+$W$27*SQRT(C2141)*D2141)</f>
        <v>0</v>
      </c>
      <c r="F2141">
        <f>$W$30*(1+$W$31)^C2141</f>
        <v>0</v>
      </c>
      <c r="G2141">
        <f>$W$32*(1+$W$33)^C2141</f>
        <v>0</v>
      </c>
      <c r="H2141">
        <f>$W$34*(1+$W$35)^C2141</f>
        <v>0</v>
      </c>
      <c r="I2141">
        <f>MIN(E2141,F2141)</f>
        <v>0</v>
      </c>
      <c r="J2141">
        <f>MIN(E2141-I2141,G2141)</f>
        <v>0</v>
      </c>
      <c r="K2141">
        <f>MIN(E2141-I2141-J2141,H2141)</f>
        <v>0</v>
      </c>
      <c r="L2141">
        <f>E2141-I2141-J2141-K2141</f>
        <v>0</v>
      </c>
      <c r="M2141">
        <f>IF((I2141+J2141+(1-$W$36)*L2141)/$W$39&gt;=$W$38,1,0)</f>
        <v>0</v>
      </c>
      <c r="N2141">
        <f>IF(M2141=1,$W$37,$W$36)*L2141</f>
        <v>0</v>
      </c>
      <c r="O2141">
        <f>EXP(-$W$26*C2141)*I2141</f>
        <v>0</v>
      </c>
      <c r="P2141">
        <f>EXP(-$W$26*C2141)*J2141</f>
        <v>0</v>
      </c>
      <c r="Q2141">
        <f>EXP(-$W$26*C2141)*K2141</f>
        <v>0</v>
      </c>
      <c r="R2141">
        <f>EXP(-$W$26*C2141)*(L2141-N2141)</f>
        <v>0</v>
      </c>
      <c r="S2141">
        <f>EXP(-$W$26*C2141)*N2141</f>
        <v>0</v>
      </c>
      <c r="T2141">
        <f>EXP(-$W$26*C2141)*E2141</f>
        <v>0</v>
      </c>
    </row>
    <row r="2142" spans="1:20">
      <c r="A2142">
        <v>2133</v>
      </c>
      <c r="B2142">
        <f>RAND()</f>
        <v>0</v>
      </c>
      <c r="C2142">
        <f>IF(B2142&lt;$W$41,3,IF(B2142&lt;$W$41+$W$42,4,5))</f>
        <v>0</v>
      </c>
      <c r="D2142">
        <f>NORMSINV(RAND())</f>
        <v>0</v>
      </c>
      <c r="E2142">
        <f>$W$25*EXP(($W$26-$W$28-0.5*$W$27^2)*C2142+$W$27*SQRT(C2142)*D2142)</f>
        <v>0</v>
      </c>
      <c r="F2142">
        <f>$W$30*(1+$W$31)^C2142</f>
        <v>0</v>
      </c>
      <c r="G2142">
        <f>$W$32*(1+$W$33)^C2142</f>
        <v>0</v>
      </c>
      <c r="H2142">
        <f>$W$34*(1+$W$35)^C2142</f>
        <v>0</v>
      </c>
      <c r="I2142">
        <f>MIN(E2142,F2142)</f>
        <v>0</v>
      </c>
      <c r="J2142">
        <f>MIN(E2142-I2142,G2142)</f>
        <v>0</v>
      </c>
      <c r="K2142">
        <f>MIN(E2142-I2142-J2142,H2142)</f>
        <v>0</v>
      </c>
      <c r="L2142">
        <f>E2142-I2142-J2142-K2142</f>
        <v>0</v>
      </c>
      <c r="M2142">
        <f>IF((I2142+J2142+(1-$W$36)*L2142)/$W$39&gt;=$W$38,1,0)</f>
        <v>0</v>
      </c>
      <c r="N2142">
        <f>IF(M2142=1,$W$37,$W$36)*L2142</f>
        <v>0</v>
      </c>
      <c r="O2142">
        <f>EXP(-$W$26*C2142)*I2142</f>
        <v>0</v>
      </c>
      <c r="P2142">
        <f>EXP(-$W$26*C2142)*J2142</f>
        <v>0</v>
      </c>
      <c r="Q2142">
        <f>EXP(-$W$26*C2142)*K2142</f>
        <v>0</v>
      </c>
      <c r="R2142">
        <f>EXP(-$W$26*C2142)*(L2142-N2142)</f>
        <v>0</v>
      </c>
      <c r="S2142">
        <f>EXP(-$W$26*C2142)*N2142</f>
        <v>0</v>
      </c>
      <c r="T2142">
        <f>EXP(-$W$26*C2142)*E2142</f>
        <v>0</v>
      </c>
    </row>
    <row r="2143" spans="1:20">
      <c r="A2143">
        <v>2134</v>
      </c>
      <c r="B2143">
        <f>RAND()</f>
        <v>0</v>
      </c>
      <c r="C2143">
        <f>IF(B2143&lt;$W$41,3,IF(B2143&lt;$W$41+$W$42,4,5))</f>
        <v>0</v>
      </c>
      <c r="D2143">
        <f>NORMSINV(RAND())</f>
        <v>0</v>
      </c>
      <c r="E2143">
        <f>$W$25*EXP(($W$26-$W$28-0.5*$W$27^2)*C2143+$W$27*SQRT(C2143)*D2143)</f>
        <v>0</v>
      </c>
      <c r="F2143">
        <f>$W$30*(1+$W$31)^C2143</f>
        <v>0</v>
      </c>
      <c r="G2143">
        <f>$W$32*(1+$W$33)^C2143</f>
        <v>0</v>
      </c>
      <c r="H2143">
        <f>$W$34*(1+$W$35)^C2143</f>
        <v>0</v>
      </c>
      <c r="I2143">
        <f>MIN(E2143,F2143)</f>
        <v>0</v>
      </c>
      <c r="J2143">
        <f>MIN(E2143-I2143,G2143)</f>
        <v>0</v>
      </c>
      <c r="K2143">
        <f>MIN(E2143-I2143-J2143,H2143)</f>
        <v>0</v>
      </c>
      <c r="L2143">
        <f>E2143-I2143-J2143-K2143</f>
        <v>0</v>
      </c>
      <c r="M2143">
        <f>IF((I2143+J2143+(1-$W$36)*L2143)/$W$39&gt;=$W$38,1,0)</f>
        <v>0</v>
      </c>
      <c r="N2143">
        <f>IF(M2143=1,$W$37,$W$36)*L2143</f>
        <v>0</v>
      </c>
      <c r="O2143">
        <f>EXP(-$W$26*C2143)*I2143</f>
        <v>0</v>
      </c>
      <c r="P2143">
        <f>EXP(-$W$26*C2143)*J2143</f>
        <v>0</v>
      </c>
      <c r="Q2143">
        <f>EXP(-$W$26*C2143)*K2143</f>
        <v>0</v>
      </c>
      <c r="R2143">
        <f>EXP(-$W$26*C2143)*(L2143-N2143)</f>
        <v>0</v>
      </c>
      <c r="S2143">
        <f>EXP(-$W$26*C2143)*N2143</f>
        <v>0</v>
      </c>
      <c r="T2143">
        <f>EXP(-$W$26*C2143)*E2143</f>
        <v>0</v>
      </c>
    </row>
    <row r="2144" spans="1:20">
      <c r="A2144">
        <v>2135</v>
      </c>
      <c r="B2144">
        <f>RAND()</f>
        <v>0</v>
      </c>
      <c r="C2144">
        <f>IF(B2144&lt;$W$41,3,IF(B2144&lt;$W$41+$W$42,4,5))</f>
        <v>0</v>
      </c>
      <c r="D2144">
        <f>NORMSINV(RAND())</f>
        <v>0</v>
      </c>
      <c r="E2144">
        <f>$W$25*EXP(($W$26-$W$28-0.5*$W$27^2)*C2144+$W$27*SQRT(C2144)*D2144)</f>
        <v>0</v>
      </c>
      <c r="F2144">
        <f>$W$30*(1+$W$31)^C2144</f>
        <v>0</v>
      </c>
      <c r="G2144">
        <f>$W$32*(1+$W$33)^C2144</f>
        <v>0</v>
      </c>
      <c r="H2144">
        <f>$W$34*(1+$W$35)^C2144</f>
        <v>0</v>
      </c>
      <c r="I2144">
        <f>MIN(E2144,F2144)</f>
        <v>0</v>
      </c>
      <c r="J2144">
        <f>MIN(E2144-I2144,G2144)</f>
        <v>0</v>
      </c>
      <c r="K2144">
        <f>MIN(E2144-I2144-J2144,H2144)</f>
        <v>0</v>
      </c>
      <c r="L2144">
        <f>E2144-I2144-J2144-K2144</f>
        <v>0</v>
      </c>
      <c r="M2144">
        <f>IF((I2144+J2144+(1-$W$36)*L2144)/$W$39&gt;=$W$38,1,0)</f>
        <v>0</v>
      </c>
      <c r="N2144">
        <f>IF(M2144=1,$W$37,$W$36)*L2144</f>
        <v>0</v>
      </c>
      <c r="O2144">
        <f>EXP(-$W$26*C2144)*I2144</f>
        <v>0</v>
      </c>
      <c r="P2144">
        <f>EXP(-$W$26*C2144)*J2144</f>
        <v>0</v>
      </c>
      <c r="Q2144">
        <f>EXP(-$W$26*C2144)*K2144</f>
        <v>0</v>
      </c>
      <c r="R2144">
        <f>EXP(-$W$26*C2144)*(L2144-N2144)</f>
        <v>0</v>
      </c>
      <c r="S2144">
        <f>EXP(-$W$26*C2144)*N2144</f>
        <v>0</v>
      </c>
      <c r="T2144">
        <f>EXP(-$W$26*C2144)*E2144</f>
        <v>0</v>
      </c>
    </row>
    <row r="2145" spans="1:20">
      <c r="A2145">
        <v>2136</v>
      </c>
      <c r="B2145">
        <f>RAND()</f>
        <v>0</v>
      </c>
      <c r="C2145">
        <f>IF(B2145&lt;$W$41,3,IF(B2145&lt;$W$41+$W$42,4,5))</f>
        <v>0</v>
      </c>
      <c r="D2145">
        <f>NORMSINV(RAND())</f>
        <v>0</v>
      </c>
      <c r="E2145">
        <f>$W$25*EXP(($W$26-$W$28-0.5*$W$27^2)*C2145+$W$27*SQRT(C2145)*D2145)</f>
        <v>0</v>
      </c>
      <c r="F2145">
        <f>$W$30*(1+$W$31)^C2145</f>
        <v>0</v>
      </c>
      <c r="G2145">
        <f>$W$32*(1+$W$33)^C2145</f>
        <v>0</v>
      </c>
      <c r="H2145">
        <f>$W$34*(1+$W$35)^C2145</f>
        <v>0</v>
      </c>
      <c r="I2145">
        <f>MIN(E2145,F2145)</f>
        <v>0</v>
      </c>
      <c r="J2145">
        <f>MIN(E2145-I2145,G2145)</f>
        <v>0</v>
      </c>
      <c r="K2145">
        <f>MIN(E2145-I2145-J2145,H2145)</f>
        <v>0</v>
      </c>
      <c r="L2145">
        <f>E2145-I2145-J2145-K2145</f>
        <v>0</v>
      </c>
      <c r="M2145">
        <f>IF((I2145+J2145+(1-$W$36)*L2145)/$W$39&gt;=$W$38,1,0)</f>
        <v>0</v>
      </c>
      <c r="N2145">
        <f>IF(M2145=1,$W$37,$W$36)*L2145</f>
        <v>0</v>
      </c>
      <c r="O2145">
        <f>EXP(-$W$26*C2145)*I2145</f>
        <v>0</v>
      </c>
      <c r="P2145">
        <f>EXP(-$W$26*C2145)*J2145</f>
        <v>0</v>
      </c>
      <c r="Q2145">
        <f>EXP(-$W$26*C2145)*K2145</f>
        <v>0</v>
      </c>
      <c r="R2145">
        <f>EXP(-$W$26*C2145)*(L2145-N2145)</f>
        <v>0</v>
      </c>
      <c r="S2145">
        <f>EXP(-$W$26*C2145)*N2145</f>
        <v>0</v>
      </c>
      <c r="T2145">
        <f>EXP(-$W$26*C2145)*E2145</f>
        <v>0</v>
      </c>
    </row>
    <row r="2146" spans="1:20">
      <c r="A2146">
        <v>2137</v>
      </c>
      <c r="B2146">
        <f>RAND()</f>
        <v>0</v>
      </c>
      <c r="C2146">
        <f>IF(B2146&lt;$W$41,3,IF(B2146&lt;$W$41+$W$42,4,5))</f>
        <v>0</v>
      </c>
      <c r="D2146">
        <f>NORMSINV(RAND())</f>
        <v>0</v>
      </c>
      <c r="E2146">
        <f>$W$25*EXP(($W$26-$W$28-0.5*$W$27^2)*C2146+$W$27*SQRT(C2146)*D2146)</f>
        <v>0</v>
      </c>
      <c r="F2146">
        <f>$W$30*(1+$W$31)^C2146</f>
        <v>0</v>
      </c>
      <c r="G2146">
        <f>$W$32*(1+$W$33)^C2146</f>
        <v>0</v>
      </c>
      <c r="H2146">
        <f>$W$34*(1+$W$35)^C2146</f>
        <v>0</v>
      </c>
      <c r="I2146">
        <f>MIN(E2146,F2146)</f>
        <v>0</v>
      </c>
      <c r="J2146">
        <f>MIN(E2146-I2146,G2146)</f>
        <v>0</v>
      </c>
      <c r="K2146">
        <f>MIN(E2146-I2146-J2146,H2146)</f>
        <v>0</v>
      </c>
      <c r="L2146">
        <f>E2146-I2146-J2146-K2146</f>
        <v>0</v>
      </c>
      <c r="M2146">
        <f>IF((I2146+J2146+(1-$W$36)*L2146)/$W$39&gt;=$W$38,1,0)</f>
        <v>0</v>
      </c>
      <c r="N2146">
        <f>IF(M2146=1,$W$37,$W$36)*L2146</f>
        <v>0</v>
      </c>
      <c r="O2146">
        <f>EXP(-$W$26*C2146)*I2146</f>
        <v>0</v>
      </c>
      <c r="P2146">
        <f>EXP(-$W$26*C2146)*J2146</f>
        <v>0</v>
      </c>
      <c r="Q2146">
        <f>EXP(-$W$26*C2146)*K2146</f>
        <v>0</v>
      </c>
      <c r="R2146">
        <f>EXP(-$W$26*C2146)*(L2146-N2146)</f>
        <v>0</v>
      </c>
      <c r="S2146">
        <f>EXP(-$W$26*C2146)*N2146</f>
        <v>0</v>
      </c>
      <c r="T2146">
        <f>EXP(-$W$26*C2146)*E2146</f>
        <v>0</v>
      </c>
    </row>
    <row r="2147" spans="1:20">
      <c r="A2147">
        <v>2138</v>
      </c>
      <c r="B2147">
        <f>RAND()</f>
        <v>0</v>
      </c>
      <c r="C2147">
        <f>IF(B2147&lt;$W$41,3,IF(B2147&lt;$W$41+$W$42,4,5))</f>
        <v>0</v>
      </c>
      <c r="D2147">
        <f>NORMSINV(RAND())</f>
        <v>0</v>
      </c>
      <c r="E2147">
        <f>$W$25*EXP(($W$26-$W$28-0.5*$W$27^2)*C2147+$W$27*SQRT(C2147)*D2147)</f>
        <v>0</v>
      </c>
      <c r="F2147">
        <f>$W$30*(1+$W$31)^C2147</f>
        <v>0</v>
      </c>
      <c r="G2147">
        <f>$W$32*(1+$W$33)^C2147</f>
        <v>0</v>
      </c>
      <c r="H2147">
        <f>$W$34*(1+$W$35)^C2147</f>
        <v>0</v>
      </c>
      <c r="I2147">
        <f>MIN(E2147,F2147)</f>
        <v>0</v>
      </c>
      <c r="J2147">
        <f>MIN(E2147-I2147,G2147)</f>
        <v>0</v>
      </c>
      <c r="K2147">
        <f>MIN(E2147-I2147-J2147,H2147)</f>
        <v>0</v>
      </c>
      <c r="L2147">
        <f>E2147-I2147-J2147-K2147</f>
        <v>0</v>
      </c>
      <c r="M2147">
        <f>IF((I2147+J2147+(1-$W$36)*L2147)/$W$39&gt;=$W$38,1,0)</f>
        <v>0</v>
      </c>
      <c r="N2147">
        <f>IF(M2147=1,$W$37,$W$36)*L2147</f>
        <v>0</v>
      </c>
      <c r="O2147">
        <f>EXP(-$W$26*C2147)*I2147</f>
        <v>0</v>
      </c>
      <c r="P2147">
        <f>EXP(-$W$26*C2147)*J2147</f>
        <v>0</v>
      </c>
      <c r="Q2147">
        <f>EXP(-$W$26*C2147)*K2147</f>
        <v>0</v>
      </c>
      <c r="R2147">
        <f>EXP(-$W$26*C2147)*(L2147-N2147)</f>
        <v>0</v>
      </c>
      <c r="S2147">
        <f>EXP(-$W$26*C2147)*N2147</f>
        <v>0</v>
      </c>
      <c r="T2147">
        <f>EXP(-$W$26*C2147)*E2147</f>
        <v>0</v>
      </c>
    </row>
    <row r="2148" spans="1:20">
      <c r="A2148">
        <v>2139</v>
      </c>
      <c r="B2148">
        <f>RAND()</f>
        <v>0</v>
      </c>
      <c r="C2148">
        <f>IF(B2148&lt;$W$41,3,IF(B2148&lt;$W$41+$W$42,4,5))</f>
        <v>0</v>
      </c>
      <c r="D2148">
        <f>NORMSINV(RAND())</f>
        <v>0</v>
      </c>
      <c r="E2148">
        <f>$W$25*EXP(($W$26-$W$28-0.5*$W$27^2)*C2148+$W$27*SQRT(C2148)*D2148)</f>
        <v>0</v>
      </c>
      <c r="F2148">
        <f>$W$30*(1+$W$31)^C2148</f>
        <v>0</v>
      </c>
      <c r="G2148">
        <f>$W$32*(1+$W$33)^C2148</f>
        <v>0</v>
      </c>
      <c r="H2148">
        <f>$W$34*(1+$W$35)^C2148</f>
        <v>0</v>
      </c>
      <c r="I2148">
        <f>MIN(E2148,F2148)</f>
        <v>0</v>
      </c>
      <c r="J2148">
        <f>MIN(E2148-I2148,G2148)</f>
        <v>0</v>
      </c>
      <c r="K2148">
        <f>MIN(E2148-I2148-J2148,H2148)</f>
        <v>0</v>
      </c>
      <c r="L2148">
        <f>E2148-I2148-J2148-K2148</f>
        <v>0</v>
      </c>
      <c r="M2148">
        <f>IF((I2148+J2148+(1-$W$36)*L2148)/$W$39&gt;=$W$38,1,0)</f>
        <v>0</v>
      </c>
      <c r="N2148">
        <f>IF(M2148=1,$W$37,$W$36)*L2148</f>
        <v>0</v>
      </c>
      <c r="O2148">
        <f>EXP(-$W$26*C2148)*I2148</f>
        <v>0</v>
      </c>
      <c r="P2148">
        <f>EXP(-$W$26*C2148)*J2148</f>
        <v>0</v>
      </c>
      <c r="Q2148">
        <f>EXP(-$W$26*C2148)*K2148</f>
        <v>0</v>
      </c>
      <c r="R2148">
        <f>EXP(-$W$26*C2148)*(L2148-N2148)</f>
        <v>0</v>
      </c>
      <c r="S2148">
        <f>EXP(-$W$26*C2148)*N2148</f>
        <v>0</v>
      </c>
      <c r="T2148">
        <f>EXP(-$W$26*C2148)*E2148</f>
        <v>0</v>
      </c>
    </row>
    <row r="2149" spans="1:20">
      <c r="A2149">
        <v>2140</v>
      </c>
      <c r="B2149">
        <f>RAND()</f>
        <v>0</v>
      </c>
      <c r="C2149">
        <f>IF(B2149&lt;$W$41,3,IF(B2149&lt;$W$41+$W$42,4,5))</f>
        <v>0</v>
      </c>
      <c r="D2149">
        <f>NORMSINV(RAND())</f>
        <v>0</v>
      </c>
      <c r="E2149">
        <f>$W$25*EXP(($W$26-$W$28-0.5*$W$27^2)*C2149+$W$27*SQRT(C2149)*D2149)</f>
        <v>0</v>
      </c>
      <c r="F2149">
        <f>$W$30*(1+$W$31)^C2149</f>
        <v>0</v>
      </c>
      <c r="G2149">
        <f>$W$32*(1+$W$33)^C2149</f>
        <v>0</v>
      </c>
      <c r="H2149">
        <f>$W$34*(1+$W$35)^C2149</f>
        <v>0</v>
      </c>
      <c r="I2149">
        <f>MIN(E2149,F2149)</f>
        <v>0</v>
      </c>
      <c r="J2149">
        <f>MIN(E2149-I2149,G2149)</f>
        <v>0</v>
      </c>
      <c r="K2149">
        <f>MIN(E2149-I2149-J2149,H2149)</f>
        <v>0</v>
      </c>
      <c r="L2149">
        <f>E2149-I2149-J2149-K2149</f>
        <v>0</v>
      </c>
      <c r="M2149">
        <f>IF((I2149+J2149+(1-$W$36)*L2149)/$W$39&gt;=$W$38,1,0)</f>
        <v>0</v>
      </c>
      <c r="N2149">
        <f>IF(M2149=1,$W$37,$W$36)*L2149</f>
        <v>0</v>
      </c>
      <c r="O2149">
        <f>EXP(-$W$26*C2149)*I2149</f>
        <v>0</v>
      </c>
      <c r="P2149">
        <f>EXP(-$W$26*C2149)*J2149</f>
        <v>0</v>
      </c>
      <c r="Q2149">
        <f>EXP(-$W$26*C2149)*K2149</f>
        <v>0</v>
      </c>
      <c r="R2149">
        <f>EXP(-$W$26*C2149)*(L2149-N2149)</f>
        <v>0</v>
      </c>
      <c r="S2149">
        <f>EXP(-$W$26*C2149)*N2149</f>
        <v>0</v>
      </c>
      <c r="T2149">
        <f>EXP(-$W$26*C2149)*E2149</f>
        <v>0</v>
      </c>
    </row>
    <row r="2150" spans="1:20">
      <c r="A2150">
        <v>2141</v>
      </c>
      <c r="B2150">
        <f>RAND()</f>
        <v>0</v>
      </c>
      <c r="C2150">
        <f>IF(B2150&lt;$W$41,3,IF(B2150&lt;$W$41+$W$42,4,5))</f>
        <v>0</v>
      </c>
      <c r="D2150">
        <f>NORMSINV(RAND())</f>
        <v>0</v>
      </c>
      <c r="E2150">
        <f>$W$25*EXP(($W$26-$W$28-0.5*$W$27^2)*C2150+$W$27*SQRT(C2150)*D2150)</f>
        <v>0</v>
      </c>
      <c r="F2150">
        <f>$W$30*(1+$W$31)^C2150</f>
        <v>0</v>
      </c>
      <c r="G2150">
        <f>$W$32*(1+$W$33)^C2150</f>
        <v>0</v>
      </c>
      <c r="H2150">
        <f>$W$34*(1+$W$35)^C2150</f>
        <v>0</v>
      </c>
      <c r="I2150">
        <f>MIN(E2150,F2150)</f>
        <v>0</v>
      </c>
      <c r="J2150">
        <f>MIN(E2150-I2150,G2150)</f>
        <v>0</v>
      </c>
      <c r="K2150">
        <f>MIN(E2150-I2150-J2150,H2150)</f>
        <v>0</v>
      </c>
      <c r="L2150">
        <f>E2150-I2150-J2150-K2150</f>
        <v>0</v>
      </c>
      <c r="M2150">
        <f>IF((I2150+J2150+(1-$W$36)*L2150)/$W$39&gt;=$W$38,1,0)</f>
        <v>0</v>
      </c>
      <c r="N2150">
        <f>IF(M2150=1,$W$37,$W$36)*L2150</f>
        <v>0</v>
      </c>
      <c r="O2150">
        <f>EXP(-$W$26*C2150)*I2150</f>
        <v>0</v>
      </c>
      <c r="P2150">
        <f>EXP(-$W$26*C2150)*J2150</f>
        <v>0</v>
      </c>
      <c r="Q2150">
        <f>EXP(-$W$26*C2150)*K2150</f>
        <v>0</v>
      </c>
      <c r="R2150">
        <f>EXP(-$W$26*C2150)*(L2150-N2150)</f>
        <v>0</v>
      </c>
      <c r="S2150">
        <f>EXP(-$W$26*C2150)*N2150</f>
        <v>0</v>
      </c>
      <c r="T2150">
        <f>EXP(-$W$26*C2150)*E2150</f>
        <v>0</v>
      </c>
    </row>
    <row r="2151" spans="1:20">
      <c r="A2151">
        <v>2142</v>
      </c>
      <c r="B2151">
        <f>RAND()</f>
        <v>0</v>
      </c>
      <c r="C2151">
        <f>IF(B2151&lt;$W$41,3,IF(B2151&lt;$W$41+$W$42,4,5))</f>
        <v>0</v>
      </c>
      <c r="D2151">
        <f>NORMSINV(RAND())</f>
        <v>0</v>
      </c>
      <c r="E2151">
        <f>$W$25*EXP(($W$26-$W$28-0.5*$W$27^2)*C2151+$W$27*SQRT(C2151)*D2151)</f>
        <v>0</v>
      </c>
      <c r="F2151">
        <f>$W$30*(1+$W$31)^C2151</f>
        <v>0</v>
      </c>
      <c r="G2151">
        <f>$W$32*(1+$W$33)^C2151</f>
        <v>0</v>
      </c>
      <c r="H2151">
        <f>$W$34*(1+$W$35)^C2151</f>
        <v>0</v>
      </c>
      <c r="I2151">
        <f>MIN(E2151,F2151)</f>
        <v>0</v>
      </c>
      <c r="J2151">
        <f>MIN(E2151-I2151,G2151)</f>
        <v>0</v>
      </c>
      <c r="K2151">
        <f>MIN(E2151-I2151-J2151,H2151)</f>
        <v>0</v>
      </c>
      <c r="L2151">
        <f>E2151-I2151-J2151-K2151</f>
        <v>0</v>
      </c>
      <c r="M2151">
        <f>IF((I2151+J2151+(1-$W$36)*L2151)/$W$39&gt;=$W$38,1,0)</f>
        <v>0</v>
      </c>
      <c r="N2151">
        <f>IF(M2151=1,$W$37,$W$36)*L2151</f>
        <v>0</v>
      </c>
      <c r="O2151">
        <f>EXP(-$W$26*C2151)*I2151</f>
        <v>0</v>
      </c>
      <c r="P2151">
        <f>EXP(-$W$26*C2151)*J2151</f>
        <v>0</v>
      </c>
      <c r="Q2151">
        <f>EXP(-$W$26*C2151)*K2151</f>
        <v>0</v>
      </c>
      <c r="R2151">
        <f>EXP(-$W$26*C2151)*(L2151-N2151)</f>
        <v>0</v>
      </c>
      <c r="S2151">
        <f>EXP(-$W$26*C2151)*N2151</f>
        <v>0</v>
      </c>
      <c r="T2151">
        <f>EXP(-$W$26*C2151)*E2151</f>
        <v>0</v>
      </c>
    </row>
    <row r="2152" spans="1:20">
      <c r="A2152">
        <v>2143</v>
      </c>
      <c r="B2152">
        <f>RAND()</f>
        <v>0</v>
      </c>
      <c r="C2152">
        <f>IF(B2152&lt;$W$41,3,IF(B2152&lt;$W$41+$W$42,4,5))</f>
        <v>0</v>
      </c>
      <c r="D2152">
        <f>NORMSINV(RAND())</f>
        <v>0</v>
      </c>
      <c r="E2152">
        <f>$W$25*EXP(($W$26-$W$28-0.5*$W$27^2)*C2152+$W$27*SQRT(C2152)*D2152)</f>
        <v>0</v>
      </c>
      <c r="F2152">
        <f>$W$30*(1+$W$31)^C2152</f>
        <v>0</v>
      </c>
      <c r="G2152">
        <f>$W$32*(1+$W$33)^C2152</f>
        <v>0</v>
      </c>
      <c r="H2152">
        <f>$W$34*(1+$W$35)^C2152</f>
        <v>0</v>
      </c>
      <c r="I2152">
        <f>MIN(E2152,F2152)</f>
        <v>0</v>
      </c>
      <c r="J2152">
        <f>MIN(E2152-I2152,G2152)</f>
        <v>0</v>
      </c>
      <c r="K2152">
        <f>MIN(E2152-I2152-J2152,H2152)</f>
        <v>0</v>
      </c>
      <c r="L2152">
        <f>E2152-I2152-J2152-K2152</f>
        <v>0</v>
      </c>
      <c r="M2152">
        <f>IF((I2152+J2152+(1-$W$36)*L2152)/$W$39&gt;=$W$38,1,0)</f>
        <v>0</v>
      </c>
      <c r="N2152">
        <f>IF(M2152=1,$W$37,$W$36)*L2152</f>
        <v>0</v>
      </c>
      <c r="O2152">
        <f>EXP(-$W$26*C2152)*I2152</f>
        <v>0</v>
      </c>
      <c r="P2152">
        <f>EXP(-$W$26*C2152)*J2152</f>
        <v>0</v>
      </c>
      <c r="Q2152">
        <f>EXP(-$W$26*C2152)*K2152</f>
        <v>0</v>
      </c>
      <c r="R2152">
        <f>EXP(-$W$26*C2152)*(L2152-N2152)</f>
        <v>0</v>
      </c>
      <c r="S2152">
        <f>EXP(-$W$26*C2152)*N2152</f>
        <v>0</v>
      </c>
      <c r="T2152">
        <f>EXP(-$W$26*C2152)*E2152</f>
        <v>0</v>
      </c>
    </row>
    <row r="2153" spans="1:20">
      <c r="A2153">
        <v>2144</v>
      </c>
      <c r="B2153">
        <f>RAND()</f>
        <v>0</v>
      </c>
      <c r="C2153">
        <f>IF(B2153&lt;$W$41,3,IF(B2153&lt;$W$41+$W$42,4,5))</f>
        <v>0</v>
      </c>
      <c r="D2153">
        <f>NORMSINV(RAND())</f>
        <v>0</v>
      </c>
      <c r="E2153">
        <f>$W$25*EXP(($W$26-$W$28-0.5*$W$27^2)*C2153+$W$27*SQRT(C2153)*D2153)</f>
        <v>0</v>
      </c>
      <c r="F2153">
        <f>$W$30*(1+$W$31)^C2153</f>
        <v>0</v>
      </c>
      <c r="G2153">
        <f>$W$32*(1+$W$33)^C2153</f>
        <v>0</v>
      </c>
      <c r="H2153">
        <f>$W$34*(1+$W$35)^C2153</f>
        <v>0</v>
      </c>
      <c r="I2153">
        <f>MIN(E2153,F2153)</f>
        <v>0</v>
      </c>
      <c r="J2153">
        <f>MIN(E2153-I2153,G2153)</f>
        <v>0</v>
      </c>
      <c r="K2153">
        <f>MIN(E2153-I2153-J2153,H2153)</f>
        <v>0</v>
      </c>
      <c r="L2153">
        <f>E2153-I2153-J2153-K2153</f>
        <v>0</v>
      </c>
      <c r="M2153">
        <f>IF((I2153+J2153+(1-$W$36)*L2153)/$W$39&gt;=$W$38,1,0)</f>
        <v>0</v>
      </c>
      <c r="N2153">
        <f>IF(M2153=1,$W$37,$W$36)*L2153</f>
        <v>0</v>
      </c>
      <c r="O2153">
        <f>EXP(-$W$26*C2153)*I2153</f>
        <v>0</v>
      </c>
      <c r="P2153">
        <f>EXP(-$W$26*C2153)*J2153</f>
        <v>0</v>
      </c>
      <c r="Q2153">
        <f>EXP(-$W$26*C2153)*K2153</f>
        <v>0</v>
      </c>
      <c r="R2153">
        <f>EXP(-$W$26*C2153)*(L2153-N2153)</f>
        <v>0</v>
      </c>
      <c r="S2153">
        <f>EXP(-$W$26*C2153)*N2153</f>
        <v>0</v>
      </c>
      <c r="T2153">
        <f>EXP(-$W$26*C2153)*E2153</f>
        <v>0</v>
      </c>
    </row>
    <row r="2154" spans="1:20">
      <c r="A2154">
        <v>2145</v>
      </c>
      <c r="B2154">
        <f>RAND()</f>
        <v>0</v>
      </c>
      <c r="C2154">
        <f>IF(B2154&lt;$W$41,3,IF(B2154&lt;$W$41+$W$42,4,5))</f>
        <v>0</v>
      </c>
      <c r="D2154">
        <f>NORMSINV(RAND())</f>
        <v>0</v>
      </c>
      <c r="E2154">
        <f>$W$25*EXP(($W$26-$W$28-0.5*$W$27^2)*C2154+$W$27*SQRT(C2154)*D2154)</f>
        <v>0</v>
      </c>
      <c r="F2154">
        <f>$W$30*(1+$W$31)^C2154</f>
        <v>0</v>
      </c>
      <c r="G2154">
        <f>$W$32*(1+$W$33)^C2154</f>
        <v>0</v>
      </c>
      <c r="H2154">
        <f>$W$34*(1+$W$35)^C2154</f>
        <v>0</v>
      </c>
      <c r="I2154">
        <f>MIN(E2154,F2154)</f>
        <v>0</v>
      </c>
      <c r="J2154">
        <f>MIN(E2154-I2154,G2154)</f>
        <v>0</v>
      </c>
      <c r="K2154">
        <f>MIN(E2154-I2154-J2154,H2154)</f>
        <v>0</v>
      </c>
      <c r="L2154">
        <f>E2154-I2154-J2154-K2154</f>
        <v>0</v>
      </c>
      <c r="M2154">
        <f>IF((I2154+J2154+(1-$W$36)*L2154)/$W$39&gt;=$W$38,1,0)</f>
        <v>0</v>
      </c>
      <c r="N2154">
        <f>IF(M2154=1,$W$37,$W$36)*L2154</f>
        <v>0</v>
      </c>
      <c r="O2154">
        <f>EXP(-$W$26*C2154)*I2154</f>
        <v>0</v>
      </c>
      <c r="P2154">
        <f>EXP(-$W$26*C2154)*J2154</f>
        <v>0</v>
      </c>
      <c r="Q2154">
        <f>EXP(-$W$26*C2154)*K2154</f>
        <v>0</v>
      </c>
      <c r="R2154">
        <f>EXP(-$W$26*C2154)*(L2154-N2154)</f>
        <v>0</v>
      </c>
      <c r="S2154">
        <f>EXP(-$W$26*C2154)*N2154</f>
        <v>0</v>
      </c>
      <c r="T2154">
        <f>EXP(-$W$26*C2154)*E2154</f>
        <v>0</v>
      </c>
    </row>
    <row r="2155" spans="1:20">
      <c r="A2155">
        <v>2146</v>
      </c>
      <c r="B2155">
        <f>RAND()</f>
        <v>0</v>
      </c>
      <c r="C2155">
        <f>IF(B2155&lt;$W$41,3,IF(B2155&lt;$W$41+$W$42,4,5))</f>
        <v>0</v>
      </c>
      <c r="D2155">
        <f>NORMSINV(RAND())</f>
        <v>0</v>
      </c>
      <c r="E2155">
        <f>$W$25*EXP(($W$26-$W$28-0.5*$W$27^2)*C2155+$W$27*SQRT(C2155)*D2155)</f>
        <v>0</v>
      </c>
      <c r="F2155">
        <f>$W$30*(1+$W$31)^C2155</f>
        <v>0</v>
      </c>
      <c r="G2155">
        <f>$W$32*(1+$W$33)^C2155</f>
        <v>0</v>
      </c>
      <c r="H2155">
        <f>$W$34*(1+$W$35)^C2155</f>
        <v>0</v>
      </c>
      <c r="I2155">
        <f>MIN(E2155,F2155)</f>
        <v>0</v>
      </c>
      <c r="J2155">
        <f>MIN(E2155-I2155,G2155)</f>
        <v>0</v>
      </c>
      <c r="K2155">
        <f>MIN(E2155-I2155-J2155,H2155)</f>
        <v>0</v>
      </c>
      <c r="L2155">
        <f>E2155-I2155-J2155-K2155</f>
        <v>0</v>
      </c>
      <c r="M2155">
        <f>IF((I2155+J2155+(1-$W$36)*L2155)/$W$39&gt;=$W$38,1,0)</f>
        <v>0</v>
      </c>
      <c r="N2155">
        <f>IF(M2155=1,$W$37,$W$36)*L2155</f>
        <v>0</v>
      </c>
      <c r="O2155">
        <f>EXP(-$W$26*C2155)*I2155</f>
        <v>0</v>
      </c>
      <c r="P2155">
        <f>EXP(-$W$26*C2155)*J2155</f>
        <v>0</v>
      </c>
      <c r="Q2155">
        <f>EXP(-$W$26*C2155)*K2155</f>
        <v>0</v>
      </c>
      <c r="R2155">
        <f>EXP(-$W$26*C2155)*(L2155-N2155)</f>
        <v>0</v>
      </c>
      <c r="S2155">
        <f>EXP(-$W$26*C2155)*N2155</f>
        <v>0</v>
      </c>
      <c r="T2155">
        <f>EXP(-$W$26*C2155)*E2155</f>
        <v>0</v>
      </c>
    </row>
    <row r="2156" spans="1:20">
      <c r="A2156">
        <v>2147</v>
      </c>
      <c r="B2156">
        <f>RAND()</f>
        <v>0</v>
      </c>
      <c r="C2156">
        <f>IF(B2156&lt;$W$41,3,IF(B2156&lt;$W$41+$W$42,4,5))</f>
        <v>0</v>
      </c>
      <c r="D2156">
        <f>NORMSINV(RAND())</f>
        <v>0</v>
      </c>
      <c r="E2156">
        <f>$W$25*EXP(($W$26-$W$28-0.5*$W$27^2)*C2156+$W$27*SQRT(C2156)*D2156)</f>
        <v>0</v>
      </c>
      <c r="F2156">
        <f>$W$30*(1+$W$31)^C2156</f>
        <v>0</v>
      </c>
      <c r="G2156">
        <f>$W$32*(1+$W$33)^C2156</f>
        <v>0</v>
      </c>
      <c r="H2156">
        <f>$W$34*(1+$W$35)^C2156</f>
        <v>0</v>
      </c>
      <c r="I2156">
        <f>MIN(E2156,F2156)</f>
        <v>0</v>
      </c>
      <c r="J2156">
        <f>MIN(E2156-I2156,G2156)</f>
        <v>0</v>
      </c>
      <c r="K2156">
        <f>MIN(E2156-I2156-J2156,H2156)</f>
        <v>0</v>
      </c>
      <c r="L2156">
        <f>E2156-I2156-J2156-K2156</f>
        <v>0</v>
      </c>
      <c r="M2156">
        <f>IF((I2156+J2156+(1-$W$36)*L2156)/$W$39&gt;=$W$38,1,0)</f>
        <v>0</v>
      </c>
      <c r="N2156">
        <f>IF(M2156=1,$W$37,$W$36)*L2156</f>
        <v>0</v>
      </c>
      <c r="O2156">
        <f>EXP(-$W$26*C2156)*I2156</f>
        <v>0</v>
      </c>
      <c r="P2156">
        <f>EXP(-$W$26*C2156)*J2156</f>
        <v>0</v>
      </c>
      <c r="Q2156">
        <f>EXP(-$W$26*C2156)*K2156</f>
        <v>0</v>
      </c>
      <c r="R2156">
        <f>EXP(-$W$26*C2156)*(L2156-N2156)</f>
        <v>0</v>
      </c>
      <c r="S2156">
        <f>EXP(-$W$26*C2156)*N2156</f>
        <v>0</v>
      </c>
      <c r="T2156">
        <f>EXP(-$W$26*C2156)*E2156</f>
        <v>0</v>
      </c>
    </row>
    <row r="2157" spans="1:20">
      <c r="A2157">
        <v>2148</v>
      </c>
      <c r="B2157">
        <f>RAND()</f>
        <v>0</v>
      </c>
      <c r="C2157">
        <f>IF(B2157&lt;$W$41,3,IF(B2157&lt;$W$41+$W$42,4,5))</f>
        <v>0</v>
      </c>
      <c r="D2157">
        <f>NORMSINV(RAND())</f>
        <v>0</v>
      </c>
      <c r="E2157">
        <f>$W$25*EXP(($W$26-$W$28-0.5*$W$27^2)*C2157+$W$27*SQRT(C2157)*D2157)</f>
        <v>0</v>
      </c>
      <c r="F2157">
        <f>$W$30*(1+$W$31)^C2157</f>
        <v>0</v>
      </c>
      <c r="G2157">
        <f>$W$32*(1+$W$33)^C2157</f>
        <v>0</v>
      </c>
      <c r="H2157">
        <f>$W$34*(1+$W$35)^C2157</f>
        <v>0</v>
      </c>
      <c r="I2157">
        <f>MIN(E2157,F2157)</f>
        <v>0</v>
      </c>
      <c r="J2157">
        <f>MIN(E2157-I2157,G2157)</f>
        <v>0</v>
      </c>
      <c r="K2157">
        <f>MIN(E2157-I2157-J2157,H2157)</f>
        <v>0</v>
      </c>
      <c r="L2157">
        <f>E2157-I2157-J2157-K2157</f>
        <v>0</v>
      </c>
      <c r="M2157">
        <f>IF((I2157+J2157+(1-$W$36)*L2157)/$W$39&gt;=$W$38,1,0)</f>
        <v>0</v>
      </c>
      <c r="N2157">
        <f>IF(M2157=1,$W$37,$W$36)*L2157</f>
        <v>0</v>
      </c>
      <c r="O2157">
        <f>EXP(-$W$26*C2157)*I2157</f>
        <v>0</v>
      </c>
      <c r="P2157">
        <f>EXP(-$W$26*C2157)*J2157</f>
        <v>0</v>
      </c>
      <c r="Q2157">
        <f>EXP(-$W$26*C2157)*K2157</f>
        <v>0</v>
      </c>
      <c r="R2157">
        <f>EXP(-$W$26*C2157)*(L2157-N2157)</f>
        <v>0</v>
      </c>
      <c r="S2157">
        <f>EXP(-$W$26*C2157)*N2157</f>
        <v>0</v>
      </c>
      <c r="T2157">
        <f>EXP(-$W$26*C2157)*E2157</f>
        <v>0</v>
      </c>
    </row>
    <row r="2158" spans="1:20">
      <c r="A2158">
        <v>2149</v>
      </c>
      <c r="B2158">
        <f>RAND()</f>
        <v>0</v>
      </c>
      <c r="C2158">
        <f>IF(B2158&lt;$W$41,3,IF(B2158&lt;$W$41+$W$42,4,5))</f>
        <v>0</v>
      </c>
      <c r="D2158">
        <f>NORMSINV(RAND())</f>
        <v>0</v>
      </c>
      <c r="E2158">
        <f>$W$25*EXP(($W$26-$W$28-0.5*$W$27^2)*C2158+$W$27*SQRT(C2158)*D2158)</f>
        <v>0</v>
      </c>
      <c r="F2158">
        <f>$W$30*(1+$W$31)^C2158</f>
        <v>0</v>
      </c>
      <c r="G2158">
        <f>$W$32*(1+$W$33)^C2158</f>
        <v>0</v>
      </c>
      <c r="H2158">
        <f>$W$34*(1+$W$35)^C2158</f>
        <v>0</v>
      </c>
      <c r="I2158">
        <f>MIN(E2158,F2158)</f>
        <v>0</v>
      </c>
      <c r="J2158">
        <f>MIN(E2158-I2158,G2158)</f>
        <v>0</v>
      </c>
      <c r="K2158">
        <f>MIN(E2158-I2158-J2158,H2158)</f>
        <v>0</v>
      </c>
      <c r="L2158">
        <f>E2158-I2158-J2158-K2158</f>
        <v>0</v>
      </c>
      <c r="M2158">
        <f>IF((I2158+J2158+(1-$W$36)*L2158)/$W$39&gt;=$W$38,1,0)</f>
        <v>0</v>
      </c>
      <c r="N2158">
        <f>IF(M2158=1,$W$37,$W$36)*L2158</f>
        <v>0</v>
      </c>
      <c r="O2158">
        <f>EXP(-$W$26*C2158)*I2158</f>
        <v>0</v>
      </c>
      <c r="P2158">
        <f>EXP(-$W$26*C2158)*J2158</f>
        <v>0</v>
      </c>
      <c r="Q2158">
        <f>EXP(-$W$26*C2158)*K2158</f>
        <v>0</v>
      </c>
      <c r="R2158">
        <f>EXP(-$W$26*C2158)*(L2158-N2158)</f>
        <v>0</v>
      </c>
      <c r="S2158">
        <f>EXP(-$W$26*C2158)*N2158</f>
        <v>0</v>
      </c>
      <c r="T2158">
        <f>EXP(-$W$26*C2158)*E2158</f>
        <v>0</v>
      </c>
    </row>
    <row r="2159" spans="1:20">
      <c r="A2159">
        <v>2150</v>
      </c>
      <c r="B2159">
        <f>RAND()</f>
        <v>0</v>
      </c>
      <c r="C2159">
        <f>IF(B2159&lt;$W$41,3,IF(B2159&lt;$W$41+$W$42,4,5))</f>
        <v>0</v>
      </c>
      <c r="D2159">
        <f>NORMSINV(RAND())</f>
        <v>0</v>
      </c>
      <c r="E2159">
        <f>$W$25*EXP(($W$26-$W$28-0.5*$W$27^2)*C2159+$W$27*SQRT(C2159)*D2159)</f>
        <v>0</v>
      </c>
      <c r="F2159">
        <f>$W$30*(1+$W$31)^C2159</f>
        <v>0</v>
      </c>
      <c r="G2159">
        <f>$W$32*(1+$W$33)^C2159</f>
        <v>0</v>
      </c>
      <c r="H2159">
        <f>$W$34*(1+$W$35)^C2159</f>
        <v>0</v>
      </c>
      <c r="I2159">
        <f>MIN(E2159,F2159)</f>
        <v>0</v>
      </c>
      <c r="J2159">
        <f>MIN(E2159-I2159,G2159)</f>
        <v>0</v>
      </c>
      <c r="K2159">
        <f>MIN(E2159-I2159-J2159,H2159)</f>
        <v>0</v>
      </c>
      <c r="L2159">
        <f>E2159-I2159-J2159-K2159</f>
        <v>0</v>
      </c>
      <c r="M2159">
        <f>IF((I2159+J2159+(1-$W$36)*L2159)/$W$39&gt;=$W$38,1,0)</f>
        <v>0</v>
      </c>
      <c r="N2159">
        <f>IF(M2159=1,$W$37,$W$36)*L2159</f>
        <v>0</v>
      </c>
      <c r="O2159">
        <f>EXP(-$W$26*C2159)*I2159</f>
        <v>0</v>
      </c>
      <c r="P2159">
        <f>EXP(-$W$26*C2159)*J2159</f>
        <v>0</v>
      </c>
      <c r="Q2159">
        <f>EXP(-$W$26*C2159)*K2159</f>
        <v>0</v>
      </c>
      <c r="R2159">
        <f>EXP(-$W$26*C2159)*(L2159-N2159)</f>
        <v>0</v>
      </c>
      <c r="S2159">
        <f>EXP(-$W$26*C2159)*N2159</f>
        <v>0</v>
      </c>
      <c r="T2159">
        <f>EXP(-$W$26*C2159)*E2159</f>
        <v>0</v>
      </c>
    </row>
    <row r="2160" spans="1:20">
      <c r="A2160">
        <v>2151</v>
      </c>
      <c r="B2160">
        <f>RAND()</f>
        <v>0</v>
      </c>
      <c r="C2160">
        <f>IF(B2160&lt;$W$41,3,IF(B2160&lt;$W$41+$W$42,4,5))</f>
        <v>0</v>
      </c>
      <c r="D2160">
        <f>NORMSINV(RAND())</f>
        <v>0</v>
      </c>
      <c r="E2160">
        <f>$W$25*EXP(($W$26-$W$28-0.5*$W$27^2)*C2160+$W$27*SQRT(C2160)*D2160)</f>
        <v>0</v>
      </c>
      <c r="F2160">
        <f>$W$30*(1+$W$31)^C2160</f>
        <v>0</v>
      </c>
      <c r="G2160">
        <f>$W$32*(1+$W$33)^C2160</f>
        <v>0</v>
      </c>
      <c r="H2160">
        <f>$W$34*(1+$W$35)^C2160</f>
        <v>0</v>
      </c>
      <c r="I2160">
        <f>MIN(E2160,F2160)</f>
        <v>0</v>
      </c>
      <c r="J2160">
        <f>MIN(E2160-I2160,G2160)</f>
        <v>0</v>
      </c>
      <c r="K2160">
        <f>MIN(E2160-I2160-J2160,H2160)</f>
        <v>0</v>
      </c>
      <c r="L2160">
        <f>E2160-I2160-J2160-K2160</f>
        <v>0</v>
      </c>
      <c r="M2160">
        <f>IF((I2160+J2160+(1-$W$36)*L2160)/$W$39&gt;=$W$38,1,0)</f>
        <v>0</v>
      </c>
      <c r="N2160">
        <f>IF(M2160=1,$W$37,$W$36)*L2160</f>
        <v>0</v>
      </c>
      <c r="O2160">
        <f>EXP(-$W$26*C2160)*I2160</f>
        <v>0</v>
      </c>
      <c r="P2160">
        <f>EXP(-$W$26*C2160)*J2160</f>
        <v>0</v>
      </c>
      <c r="Q2160">
        <f>EXP(-$W$26*C2160)*K2160</f>
        <v>0</v>
      </c>
      <c r="R2160">
        <f>EXP(-$W$26*C2160)*(L2160-N2160)</f>
        <v>0</v>
      </c>
      <c r="S2160">
        <f>EXP(-$W$26*C2160)*N2160</f>
        <v>0</v>
      </c>
      <c r="T2160">
        <f>EXP(-$W$26*C2160)*E2160</f>
        <v>0</v>
      </c>
    </row>
    <row r="2161" spans="1:20">
      <c r="A2161">
        <v>2152</v>
      </c>
      <c r="B2161">
        <f>RAND()</f>
        <v>0</v>
      </c>
      <c r="C2161">
        <f>IF(B2161&lt;$W$41,3,IF(B2161&lt;$W$41+$W$42,4,5))</f>
        <v>0</v>
      </c>
      <c r="D2161">
        <f>NORMSINV(RAND())</f>
        <v>0</v>
      </c>
      <c r="E2161">
        <f>$W$25*EXP(($W$26-$W$28-0.5*$W$27^2)*C2161+$W$27*SQRT(C2161)*D2161)</f>
        <v>0</v>
      </c>
      <c r="F2161">
        <f>$W$30*(1+$W$31)^C2161</f>
        <v>0</v>
      </c>
      <c r="G2161">
        <f>$W$32*(1+$W$33)^C2161</f>
        <v>0</v>
      </c>
      <c r="H2161">
        <f>$W$34*(1+$W$35)^C2161</f>
        <v>0</v>
      </c>
      <c r="I2161">
        <f>MIN(E2161,F2161)</f>
        <v>0</v>
      </c>
      <c r="J2161">
        <f>MIN(E2161-I2161,G2161)</f>
        <v>0</v>
      </c>
      <c r="K2161">
        <f>MIN(E2161-I2161-J2161,H2161)</f>
        <v>0</v>
      </c>
      <c r="L2161">
        <f>E2161-I2161-J2161-K2161</f>
        <v>0</v>
      </c>
      <c r="M2161">
        <f>IF((I2161+J2161+(1-$W$36)*L2161)/$W$39&gt;=$W$38,1,0)</f>
        <v>0</v>
      </c>
      <c r="N2161">
        <f>IF(M2161=1,$W$37,$W$36)*L2161</f>
        <v>0</v>
      </c>
      <c r="O2161">
        <f>EXP(-$W$26*C2161)*I2161</f>
        <v>0</v>
      </c>
      <c r="P2161">
        <f>EXP(-$W$26*C2161)*J2161</f>
        <v>0</v>
      </c>
      <c r="Q2161">
        <f>EXP(-$W$26*C2161)*K2161</f>
        <v>0</v>
      </c>
      <c r="R2161">
        <f>EXP(-$W$26*C2161)*(L2161-N2161)</f>
        <v>0</v>
      </c>
      <c r="S2161">
        <f>EXP(-$W$26*C2161)*N2161</f>
        <v>0</v>
      </c>
      <c r="T2161">
        <f>EXP(-$W$26*C2161)*E2161</f>
        <v>0</v>
      </c>
    </row>
    <row r="2162" spans="1:20">
      <c r="A2162">
        <v>2153</v>
      </c>
      <c r="B2162">
        <f>RAND()</f>
        <v>0</v>
      </c>
      <c r="C2162">
        <f>IF(B2162&lt;$W$41,3,IF(B2162&lt;$W$41+$W$42,4,5))</f>
        <v>0</v>
      </c>
      <c r="D2162">
        <f>NORMSINV(RAND())</f>
        <v>0</v>
      </c>
      <c r="E2162">
        <f>$W$25*EXP(($W$26-$W$28-0.5*$W$27^2)*C2162+$W$27*SQRT(C2162)*D2162)</f>
        <v>0</v>
      </c>
      <c r="F2162">
        <f>$W$30*(1+$W$31)^C2162</f>
        <v>0</v>
      </c>
      <c r="G2162">
        <f>$W$32*(1+$W$33)^C2162</f>
        <v>0</v>
      </c>
      <c r="H2162">
        <f>$W$34*(1+$W$35)^C2162</f>
        <v>0</v>
      </c>
      <c r="I2162">
        <f>MIN(E2162,F2162)</f>
        <v>0</v>
      </c>
      <c r="J2162">
        <f>MIN(E2162-I2162,G2162)</f>
        <v>0</v>
      </c>
      <c r="K2162">
        <f>MIN(E2162-I2162-J2162,H2162)</f>
        <v>0</v>
      </c>
      <c r="L2162">
        <f>E2162-I2162-J2162-K2162</f>
        <v>0</v>
      </c>
      <c r="M2162">
        <f>IF((I2162+J2162+(1-$W$36)*L2162)/$W$39&gt;=$W$38,1,0)</f>
        <v>0</v>
      </c>
      <c r="N2162">
        <f>IF(M2162=1,$W$37,$W$36)*L2162</f>
        <v>0</v>
      </c>
      <c r="O2162">
        <f>EXP(-$W$26*C2162)*I2162</f>
        <v>0</v>
      </c>
      <c r="P2162">
        <f>EXP(-$W$26*C2162)*J2162</f>
        <v>0</v>
      </c>
      <c r="Q2162">
        <f>EXP(-$W$26*C2162)*K2162</f>
        <v>0</v>
      </c>
      <c r="R2162">
        <f>EXP(-$W$26*C2162)*(L2162-N2162)</f>
        <v>0</v>
      </c>
      <c r="S2162">
        <f>EXP(-$W$26*C2162)*N2162</f>
        <v>0</v>
      </c>
      <c r="T2162">
        <f>EXP(-$W$26*C2162)*E2162</f>
        <v>0</v>
      </c>
    </row>
    <row r="2163" spans="1:20">
      <c r="A2163">
        <v>2154</v>
      </c>
      <c r="B2163">
        <f>RAND()</f>
        <v>0</v>
      </c>
      <c r="C2163">
        <f>IF(B2163&lt;$W$41,3,IF(B2163&lt;$W$41+$W$42,4,5))</f>
        <v>0</v>
      </c>
      <c r="D2163">
        <f>NORMSINV(RAND())</f>
        <v>0</v>
      </c>
      <c r="E2163">
        <f>$W$25*EXP(($W$26-$W$28-0.5*$W$27^2)*C2163+$W$27*SQRT(C2163)*D2163)</f>
        <v>0</v>
      </c>
      <c r="F2163">
        <f>$W$30*(1+$W$31)^C2163</f>
        <v>0</v>
      </c>
      <c r="G2163">
        <f>$W$32*(1+$W$33)^C2163</f>
        <v>0</v>
      </c>
      <c r="H2163">
        <f>$W$34*(1+$W$35)^C2163</f>
        <v>0</v>
      </c>
      <c r="I2163">
        <f>MIN(E2163,F2163)</f>
        <v>0</v>
      </c>
      <c r="J2163">
        <f>MIN(E2163-I2163,G2163)</f>
        <v>0</v>
      </c>
      <c r="K2163">
        <f>MIN(E2163-I2163-J2163,H2163)</f>
        <v>0</v>
      </c>
      <c r="L2163">
        <f>E2163-I2163-J2163-K2163</f>
        <v>0</v>
      </c>
      <c r="M2163">
        <f>IF((I2163+J2163+(1-$W$36)*L2163)/$W$39&gt;=$W$38,1,0)</f>
        <v>0</v>
      </c>
      <c r="N2163">
        <f>IF(M2163=1,$W$37,$W$36)*L2163</f>
        <v>0</v>
      </c>
      <c r="O2163">
        <f>EXP(-$W$26*C2163)*I2163</f>
        <v>0</v>
      </c>
      <c r="P2163">
        <f>EXP(-$W$26*C2163)*J2163</f>
        <v>0</v>
      </c>
      <c r="Q2163">
        <f>EXP(-$W$26*C2163)*K2163</f>
        <v>0</v>
      </c>
      <c r="R2163">
        <f>EXP(-$W$26*C2163)*(L2163-N2163)</f>
        <v>0</v>
      </c>
      <c r="S2163">
        <f>EXP(-$W$26*C2163)*N2163</f>
        <v>0</v>
      </c>
      <c r="T2163">
        <f>EXP(-$W$26*C2163)*E2163</f>
        <v>0</v>
      </c>
    </row>
    <row r="2164" spans="1:20">
      <c r="A2164">
        <v>2155</v>
      </c>
      <c r="B2164">
        <f>RAND()</f>
        <v>0</v>
      </c>
      <c r="C2164">
        <f>IF(B2164&lt;$W$41,3,IF(B2164&lt;$W$41+$W$42,4,5))</f>
        <v>0</v>
      </c>
      <c r="D2164">
        <f>NORMSINV(RAND())</f>
        <v>0</v>
      </c>
      <c r="E2164">
        <f>$W$25*EXP(($W$26-$W$28-0.5*$W$27^2)*C2164+$W$27*SQRT(C2164)*D2164)</f>
        <v>0</v>
      </c>
      <c r="F2164">
        <f>$W$30*(1+$W$31)^C2164</f>
        <v>0</v>
      </c>
      <c r="G2164">
        <f>$W$32*(1+$W$33)^C2164</f>
        <v>0</v>
      </c>
      <c r="H2164">
        <f>$W$34*(1+$W$35)^C2164</f>
        <v>0</v>
      </c>
      <c r="I2164">
        <f>MIN(E2164,F2164)</f>
        <v>0</v>
      </c>
      <c r="J2164">
        <f>MIN(E2164-I2164,G2164)</f>
        <v>0</v>
      </c>
      <c r="K2164">
        <f>MIN(E2164-I2164-J2164,H2164)</f>
        <v>0</v>
      </c>
      <c r="L2164">
        <f>E2164-I2164-J2164-K2164</f>
        <v>0</v>
      </c>
      <c r="M2164">
        <f>IF((I2164+J2164+(1-$W$36)*L2164)/$W$39&gt;=$W$38,1,0)</f>
        <v>0</v>
      </c>
      <c r="N2164">
        <f>IF(M2164=1,$W$37,$W$36)*L2164</f>
        <v>0</v>
      </c>
      <c r="O2164">
        <f>EXP(-$W$26*C2164)*I2164</f>
        <v>0</v>
      </c>
      <c r="P2164">
        <f>EXP(-$W$26*C2164)*J2164</f>
        <v>0</v>
      </c>
      <c r="Q2164">
        <f>EXP(-$W$26*C2164)*K2164</f>
        <v>0</v>
      </c>
      <c r="R2164">
        <f>EXP(-$W$26*C2164)*(L2164-N2164)</f>
        <v>0</v>
      </c>
      <c r="S2164">
        <f>EXP(-$W$26*C2164)*N2164</f>
        <v>0</v>
      </c>
      <c r="T2164">
        <f>EXP(-$W$26*C2164)*E2164</f>
        <v>0</v>
      </c>
    </row>
    <row r="2165" spans="1:20">
      <c r="A2165">
        <v>2156</v>
      </c>
      <c r="B2165">
        <f>RAND()</f>
        <v>0</v>
      </c>
      <c r="C2165">
        <f>IF(B2165&lt;$W$41,3,IF(B2165&lt;$W$41+$W$42,4,5))</f>
        <v>0</v>
      </c>
      <c r="D2165">
        <f>NORMSINV(RAND())</f>
        <v>0</v>
      </c>
      <c r="E2165">
        <f>$W$25*EXP(($W$26-$W$28-0.5*$W$27^2)*C2165+$W$27*SQRT(C2165)*D2165)</f>
        <v>0</v>
      </c>
      <c r="F2165">
        <f>$W$30*(1+$W$31)^C2165</f>
        <v>0</v>
      </c>
      <c r="G2165">
        <f>$W$32*(1+$W$33)^C2165</f>
        <v>0</v>
      </c>
      <c r="H2165">
        <f>$W$34*(1+$W$35)^C2165</f>
        <v>0</v>
      </c>
      <c r="I2165">
        <f>MIN(E2165,F2165)</f>
        <v>0</v>
      </c>
      <c r="J2165">
        <f>MIN(E2165-I2165,G2165)</f>
        <v>0</v>
      </c>
      <c r="K2165">
        <f>MIN(E2165-I2165-J2165,H2165)</f>
        <v>0</v>
      </c>
      <c r="L2165">
        <f>E2165-I2165-J2165-K2165</f>
        <v>0</v>
      </c>
      <c r="M2165">
        <f>IF((I2165+J2165+(1-$W$36)*L2165)/$W$39&gt;=$W$38,1,0)</f>
        <v>0</v>
      </c>
      <c r="N2165">
        <f>IF(M2165=1,$W$37,$W$36)*L2165</f>
        <v>0</v>
      </c>
      <c r="O2165">
        <f>EXP(-$W$26*C2165)*I2165</f>
        <v>0</v>
      </c>
      <c r="P2165">
        <f>EXP(-$W$26*C2165)*J2165</f>
        <v>0</v>
      </c>
      <c r="Q2165">
        <f>EXP(-$W$26*C2165)*K2165</f>
        <v>0</v>
      </c>
      <c r="R2165">
        <f>EXP(-$W$26*C2165)*(L2165-N2165)</f>
        <v>0</v>
      </c>
      <c r="S2165">
        <f>EXP(-$W$26*C2165)*N2165</f>
        <v>0</v>
      </c>
      <c r="T2165">
        <f>EXP(-$W$26*C2165)*E2165</f>
        <v>0</v>
      </c>
    </row>
    <row r="2166" spans="1:20">
      <c r="A2166">
        <v>2157</v>
      </c>
      <c r="B2166">
        <f>RAND()</f>
        <v>0</v>
      </c>
      <c r="C2166">
        <f>IF(B2166&lt;$W$41,3,IF(B2166&lt;$W$41+$W$42,4,5))</f>
        <v>0</v>
      </c>
      <c r="D2166">
        <f>NORMSINV(RAND())</f>
        <v>0</v>
      </c>
      <c r="E2166">
        <f>$W$25*EXP(($W$26-$W$28-0.5*$W$27^2)*C2166+$W$27*SQRT(C2166)*D2166)</f>
        <v>0</v>
      </c>
      <c r="F2166">
        <f>$W$30*(1+$W$31)^C2166</f>
        <v>0</v>
      </c>
      <c r="G2166">
        <f>$W$32*(1+$W$33)^C2166</f>
        <v>0</v>
      </c>
      <c r="H2166">
        <f>$W$34*(1+$W$35)^C2166</f>
        <v>0</v>
      </c>
      <c r="I2166">
        <f>MIN(E2166,F2166)</f>
        <v>0</v>
      </c>
      <c r="J2166">
        <f>MIN(E2166-I2166,G2166)</f>
        <v>0</v>
      </c>
      <c r="K2166">
        <f>MIN(E2166-I2166-J2166,H2166)</f>
        <v>0</v>
      </c>
      <c r="L2166">
        <f>E2166-I2166-J2166-K2166</f>
        <v>0</v>
      </c>
      <c r="M2166">
        <f>IF((I2166+J2166+(1-$W$36)*L2166)/$W$39&gt;=$W$38,1,0)</f>
        <v>0</v>
      </c>
      <c r="N2166">
        <f>IF(M2166=1,$W$37,$W$36)*L2166</f>
        <v>0</v>
      </c>
      <c r="O2166">
        <f>EXP(-$W$26*C2166)*I2166</f>
        <v>0</v>
      </c>
      <c r="P2166">
        <f>EXP(-$W$26*C2166)*J2166</f>
        <v>0</v>
      </c>
      <c r="Q2166">
        <f>EXP(-$W$26*C2166)*K2166</f>
        <v>0</v>
      </c>
      <c r="R2166">
        <f>EXP(-$W$26*C2166)*(L2166-N2166)</f>
        <v>0</v>
      </c>
      <c r="S2166">
        <f>EXP(-$W$26*C2166)*N2166</f>
        <v>0</v>
      </c>
      <c r="T2166">
        <f>EXP(-$W$26*C2166)*E2166</f>
        <v>0</v>
      </c>
    </row>
    <row r="2167" spans="1:20">
      <c r="A2167">
        <v>2158</v>
      </c>
      <c r="B2167">
        <f>RAND()</f>
        <v>0</v>
      </c>
      <c r="C2167">
        <f>IF(B2167&lt;$W$41,3,IF(B2167&lt;$W$41+$W$42,4,5))</f>
        <v>0</v>
      </c>
      <c r="D2167">
        <f>NORMSINV(RAND())</f>
        <v>0</v>
      </c>
      <c r="E2167">
        <f>$W$25*EXP(($W$26-$W$28-0.5*$W$27^2)*C2167+$W$27*SQRT(C2167)*D2167)</f>
        <v>0</v>
      </c>
      <c r="F2167">
        <f>$W$30*(1+$W$31)^C2167</f>
        <v>0</v>
      </c>
      <c r="G2167">
        <f>$W$32*(1+$W$33)^C2167</f>
        <v>0</v>
      </c>
      <c r="H2167">
        <f>$W$34*(1+$W$35)^C2167</f>
        <v>0</v>
      </c>
      <c r="I2167">
        <f>MIN(E2167,F2167)</f>
        <v>0</v>
      </c>
      <c r="J2167">
        <f>MIN(E2167-I2167,G2167)</f>
        <v>0</v>
      </c>
      <c r="K2167">
        <f>MIN(E2167-I2167-J2167,H2167)</f>
        <v>0</v>
      </c>
      <c r="L2167">
        <f>E2167-I2167-J2167-K2167</f>
        <v>0</v>
      </c>
      <c r="M2167">
        <f>IF((I2167+J2167+(1-$W$36)*L2167)/$W$39&gt;=$W$38,1,0)</f>
        <v>0</v>
      </c>
      <c r="N2167">
        <f>IF(M2167=1,$W$37,$W$36)*L2167</f>
        <v>0</v>
      </c>
      <c r="O2167">
        <f>EXP(-$W$26*C2167)*I2167</f>
        <v>0</v>
      </c>
      <c r="P2167">
        <f>EXP(-$W$26*C2167)*J2167</f>
        <v>0</v>
      </c>
      <c r="Q2167">
        <f>EXP(-$W$26*C2167)*K2167</f>
        <v>0</v>
      </c>
      <c r="R2167">
        <f>EXP(-$W$26*C2167)*(L2167-N2167)</f>
        <v>0</v>
      </c>
      <c r="S2167">
        <f>EXP(-$W$26*C2167)*N2167</f>
        <v>0</v>
      </c>
      <c r="T2167">
        <f>EXP(-$W$26*C2167)*E2167</f>
        <v>0</v>
      </c>
    </row>
    <row r="2168" spans="1:20">
      <c r="A2168">
        <v>2159</v>
      </c>
      <c r="B2168">
        <f>RAND()</f>
        <v>0</v>
      </c>
      <c r="C2168">
        <f>IF(B2168&lt;$W$41,3,IF(B2168&lt;$W$41+$W$42,4,5))</f>
        <v>0</v>
      </c>
      <c r="D2168">
        <f>NORMSINV(RAND())</f>
        <v>0</v>
      </c>
      <c r="E2168">
        <f>$W$25*EXP(($W$26-$W$28-0.5*$W$27^2)*C2168+$W$27*SQRT(C2168)*D2168)</f>
        <v>0</v>
      </c>
      <c r="F2168">
        <f>$W$30*(1+$W$31)^C2168</f>
        <v>0</v>
      </c>
      <c r="G2168">
        <f>$W$32*(1+$W$33)^C2168</f>
        <v>0</v>
      </c>
      <c r="H2168">
        <f>$W$34*(1+$W$35)^C2168</f>
        <v>0</v>
      </c>
      <c r="I2168">
        <f>MIN(E2168,F2168)</f>
        <v>0</v>
      </c>
      <c r="J2168">
        <f>MIN(E2168-I2168,G2168)</f>
        <v>0</v>
      </c>
      <c r="K2168">
        <f>MIN(E2168-I2168-J2168,H2168)</f>
        <v>0</v>
      </c>
      <c r="L2168">
        <f>E2168-I2168-J2168-K2168</f>
        <v>0</v>
      </c>
      <c r="M2168">
        <f>IF((I2168+J2168+(1-$W$36)*L2168)/$W$39&gt;=$W$38,1,0)</f>
        <v>0</v>
      </c>
      <c r="N2168">
        <f>IF(M2168=1,$W$37,$W$36)*L2168</f>
        <v>0</v>
      </c>
      <c r="O2168">
        <f>EXP(-$W$26*C2168)*I2168</f>
        <v>0</v>
      </c>
      <c r="P2168">
        <f>EXP(-$W$26*C2168)*J2168</f>
        <v>0</v>
      </c>
      <c r="Q2168">
        <f>EXP(-$W$26*C2168)*K2168</f>
        <v>0</v>
      </c>
      <c r="R2168">
        <f>EXP(-$W$26*C2168)*(L2168-N2168)</f>
        <v>0</v>
      </c>
      <c r="S2168">
        <f>EXP(-$W$26*C2168)*N2168</f>
        <v>0</v>
      </c>
      <c r="T2168">
        <f>EXP(-$W$26*C2168)*E2168</f>
        <v>0</v>
      </c>
    </row>
    <row r="2169" spans="1:20">
      <c r="A2169">
        <v>2160</v>
      </c>
      <c r="B2169">
        <f>RAND()</f>
        <v>0</v>
      </c>
      <c r="C2169">
        <f>IF(B2169&lt;$W$41,3,IF(B2169&lt;$W$41+$W$42,4,5))</f>
        <v>0</v>
      </c>
      <c r="D2169">
        <f>NORMSINV(RAND())</f>
        <v>0</v>
      </c>
      <c r="E2169">
        <f>$W$25*EXP(($W$26-$W$28-0.5*$W$27^2)*C2169+$W$27*SQRT(C2169)*D2169)</f>
        <v>0</v>
      </c>
      <c r="F2169">
        <f>$W$30*(1+$W$31)^C2169</f>
        <v>0</v>
      </c>
      <c r="G2169">
        <f>$W$32*(1+$W$33)^C2169</f>
        <v>0</v>
      </c>
      <c r="H2169">
        <f>$W$34*(1+$W$35)^C2169</f>
        <v>0</v>
      </c>
      <c r="I2169">
        <f>MIN(E2169,F2169)</f>
        <v>0</v>
      </c>
      <c r="J2169">
        <f>MIN(E2169-I2169,G2169)</f>
        <v>0</v>
      </c>
      <c r="K2169">
        <f>MIN(E2169-I2169-J2169,H2169)</f>
        <v>0</v>
      </c>
      <c r="L2169">
        <f>E2169-I2169-J2169-K2169</f>
        <v>0</v>
      </c>
      <c r="M2169">
        <f>IF((I2169+J2169+(1-$W$36)*L2169)/$W$39&gt;=$W$38,1,0)</f>
        <v>0</v>
      </c>
      <c r="N2169">
        <f>IF(M2169=1,$W$37,$W$36)*L2169</f>
        <v>0</v>
      </c>
      <c r="O2169">
        <f>EXP(-$W$26*C2169)*I2169</f>
        <v>0</v>
      </c>
      <c r="P2169">
        <f>EXP(-$W$26*C2169)*J2169</f>
        <v>0</v>
      </c>
      <c r="Q2169">
        <f>EXP(-$W$26*C2169)*K2169</f>
        <v>0</v>
      </c>
      <c r="R2169">
        <f>EXP(-$W$26*C2169)*(L2169-N2169)</f>
        <v>0</v>
      </c>
      <c r="S2169">
        <f>EXP(-$W$26*C2169)*N2169</f>
        <v>0</v>
      </c>
      <c r="T2169">
        <f>EXP(-$W$26*C2169)*E2169</f>
        <v>0</v>
      </c>
    </row>
    <row r="2170" spans="1:20">
      <c r="A2170">
        <v>2161</v>
      </c>
      <c r="B2170">
        <f>RAND()</f>
        <v>0</v>
      </c>
      <c r="C2170">
        <f>IF(B2170&lt;$W$41,3,IF(B2170&lt;$W$41+$W$42,4,5))</f>
        <v>0</v>
      </c>
      <c r="D2170">
        <f>NORMSINV(RAND())</f>
        <v>0</v>
      </c>
      <c r="E2170">
        <f>$W$25*EXP(($W$26-$W$28-0.5*$W$27^2)*C2170+$W$27*SQRT(C2170)*D2170)</f>
        <v>0</v>
      </c>
      <c r="F2170">
        <f>$W$30*(1+$W$31)^C2170</f>
        <v>0</v>
      </c>
      <c r="G2170">
        <f>$W$32*(1+$W$33)^C2170</f>
        <v>0</v>
      </c>
      <c r="H2170">
        <f>$W$34*(1+$W$35)^C2170</f>
        <v>0</v>
      </c>
      <c r="I2170">
        <f>MIN(E2170,F2170)</f>
        <v>0</v>
      </c>
      <c r="J2170">
        <f>MIN(E2170-I2170,G2170)</f>
        <v>0</v>
      </c>
      <c r="K2170">
        <f>MIN(E2170-I2170-J2170,H2170)</f>
        <v>0</v>
      </c>
      <c r="L2170">
        <f>E2170-I2170-J2170-K2170</f>
        <v>0</v>
      </c>
      <c r="M2170">
        <f>IF((I2170+J2170+(1-$W$36)*L2170)/$W$39&gt;=$W$38,1,0)</f>
        <v>0</v>
      </c>
      <c r="N2170">
        <f>IF(M2170=1,$W$37,$W$36)*L2170</f>
        <v>0</v>
      </c>
      <c r="O2170">
        <f>EXP(-$W$26*C2170)*I2170</f>
        <v>0</v>
      </c>
      <c r="P2170">
        <f>EXP(-$W$26*C2170)*J2170</f>
        <v>0</v>
      </c>
      <c r="Q2170">
        <f>EXP(-$W$26*C2170)*K2170</f>
        <v>0</v>
      </c>
      <c r="R2170">
        <f>EXP(-$W$26*C2170)*(L2170-N2170)</f>
        <v>0</v>
      </c>
      <c r="S2170">
        <f>EXP(-$W$26*C2170)*N2170</f>
        <v>0</v>
      </c>
      <c r="T2170">
        <f>EXP(-$W$26*C2170)*E2170</f>
        <v>0</v>
      </c>
    </row>
    <row r="2171" spans="1:20">
      <c r="A2171">
        <v>2162</v>
      </c>
      <c r="B2171">
        <f>RAND()</f>
        <v>0</v>
      </c>
      <c r="C2171">
        <f>IF(B2171&lt;$W$41,3,IF(B2171&lt;$W$41+$W$42,4,5))</f>
        <v>0</v>
      </c>
      <c r="D2171">
        <f>NORMSINV(RAND())</f>
        <v>0</v>
      </c>
      <c r="E2171">
        <f>$W$25*EXP(($W$26-$W$28-0.5*$W$27^2)*C2171+$W$27*SQRT(C2171)*D2171)</f>
        <v>0</v>
      </c>
      <c r="F2171">
        <f>$W$30*(1+$W$31)^C2171</f>
        <v>0</v>
      </c>
      <c r="G2171">
        <f>$W$32*(1+$W$33)^C2171</f>
        <v>0</v>
      </c>
      <c r="H2171">
        <f>$W$34*(1+$W$35)^C2171</f>
        <v>0</v>
      </c>
      <c r="I2171">
        <f>MIN(E2171,F2171)</f>
        <v>0</v>
      </c>
      <c r="J2171">
        <f>MIN(E2171-I2171,G2171)</f>
        <v>0</v>
      </c>
      <c r="K2171">
        <f>MIN(E2171-I2171-J2171,H2171)</f>
        <v>0</v>
      </c>
      <c r="L2171">
        <f>E2171-I2171-J2171-K2171</f>
        <v>0</v>
      </c>
      <c r="M2171">
        <f>IF((I2171+J2171+(1-$W$36)*L2171)/$W$39&gt;=$W$38,1,0)</f>
        <v>0</v>
      </c>
      <c r="N2171">
        <f>IF(M2171=1,$W$37,$W$36)*L2171</f>
        <v>0</v>
      </c>
      <c r="O2171">
        <f>EXP(-$W$26*C2171)*I2171</f>
        <v>0</v>
      </c>
      <c r="P2171">
        <f>EXP(-$W$26*C2171)*J2171</f>
        <v>0</v>
      </c>
      <c r="Q2171">
        <f>EXP(-$W$26*C2171)*K2171</f>
        <v>0</v>
      </c>
      <c r="R2171">
        <f>EXP(-$W$26*C2171)*(L2171-N2171)</f>
        <v>0</v>
      </c>
      <c r="S2171">
        <f>EXP(-$W$26*C2171)*N2171</f>
        <v>0</v>
      </c>
      <c r="T2171">
        <f>EXP(-$W$26*C2171)*E2171</f>
        <v>0</v>
      </c>
    </row>
    <row r="2172" spans="1:20">
      <c r="A2172">
        <v>2163</v>
      </c>
      <c r="B2172">
        <f>RAND()</f>
        <v>0</v>
      </c>
      <c r="C2172">
        <f>IF(B2172&lt;$W$41,3,IF(B2172&lt;$W$41+$W$42,4,5))</f>
        <v>0</v>
      </c>
      <c r="D2172">
        <f>NORMSINV(RAND())</f>
        <v>0</v>
      </c>
      <c r="E2172">
        <f>$W$25*EXP(($W$26-$W$28-0.5*$W$27^2)*C2172+$W$27*SQRT(C2172)*D2172)</f>
        <v>0</v>
      </c>
      <c r="F2172">
        <f>$W$30*(1+$W$31)^C2172</f>
        <v>0</v>
      </c>
      <c r="G2172">
        <f>$W$32*(1+$W$33)^C2172</f>
        <v>0</v>
      </c>
      <c r="H2172">
        <f>$W$34*(1+$W$35)^C2172</f>
        <v>0</v>
      </c>
      <c r="I2172">
        <f>MIN(E2172,F2172)</f>
        <v>0</v>
      </c>
      <c r="J2172">
        <f>MIN(E2172-I2172,G2172)</f>
        <v>0</v>
      </c>
      <c r="K2172">
        <f>MIN(E2172-I2172-J2172,H2172)</f>
        <v>0</v>
      </c>
      <c r="L2172">
        <f>E2172-I2172-J2172-K2172</f>
        <v>0</v>
      </c>
      <c r="M2172">
        <f>IF((I2172+J2172+(1-$W$36)*L2172)/$W$39&gt;=$W$38,1,0)</f>
        <v>0</v>
      </c>
      <c r="N2172">
        <f>IF(M2172=1,$W$37,$W$36)*L2172</f>
        <v>0</v>
      </c>
      <c r="O2172">
        <f>EXP(-$W$26*C2172)*I2172</f>
        <v>0</v>
      </c>
      <c r="P2172">
        <f>EXP(-$W$26*C2172)*J2172</f>
        <v>0</v>
      </c>
      <c r="Q2172">
        <f>EXP(-$W$26*C2172)*K2172</f>
        <v>0</v>
      </c>
      <c r="R2172">
        <f>EXP(-$W$26*C2172)*(L2172-N2172)</f>
        <v>0</v>
      </c>
      <c r="S2172">
        <f>EXP(-$W$26*C2172)*N2172</f>
        <v>0</v>
      </c>
      <c r="T2172">
        <f>EXP(-$W$26*C2172)*E2172</f>
        <v>0</v>
      </c>
    </row>
    <row r="2173" spans="1:20">
      <c r="A2173">
        <v>2164</v>
      </c>
      <c r="B2173">
        <f>RAND()</f>
        <v>0</v>
      </c>
      <c r="C2173">
        <f>IF(B2173&lt;$W$41,3,IF(B2173&lt;$W$41+$W$42,4,5))</f>
        <v>0</v>
      </c>
      <c r="D2173">
        <f>NORMSINV(RAND())</f>
        <v>0</v>
      </c>
      <c r="E2173">
        <f>$W$25*EXP(($W$26-$W$28-0.5*$W$27^2)*C2173+$W$27*SQRT(C2173)*D2173)</f>
        <v>0</v>
      </c>
      <c r="F2173">
        <f>$W$30*(1+$W$31)^C2173</f>
        <v>0</v>
      </c>
      <c r="G2173">
        <f>$W$32*(1+$W$33)^C2173</f>
        <v>0</v>
      </c>
      <c r="H2173">
        <f>$W$34*(1+$W$35)^C2173</f>
        <v>0</v>
      </c>
      <c r="I2173">
        <f>MIN(E2173,F2173)</f>
        <v>0</v>
      </c>
      <c r="J2173">
        <f>MIN(E2173-I2173,G2173)</f>
        <v>0</v>
      </c>
      <c r="K2173">
        <f>MIN(E2173-I2173-J2173,H2173)</f>
        <v>0</v>
      </c>
      <c r="L2173">
        <f>E2173-I2173-J2173-K2173</f>
        <v>0</v>
      </c>
      <c r="M2173">
        <f>IF((I2173+J2173+(1-$W$36)*L2173)/$W$39&gt;=$W$38,1,0)</f>
        <v>0</v>
      </c>
      <c r="N2173">
        <f>IF(M2173=1,$W$37,$W$36)*L2173</f>
        <v>0</v>
      </c>
      <c r="O2173">
        <f>EXP(-$W$26*C2173)*I2173</f>
        <v>0</v>
      </c>
      <c r="P2173">
        <f>EXP(-$W$26*C2173)*J2173</f>
        <v>0</v>
      </c>
      <c r="Q2173">
        <f>EXP(-$W$26*C2173)*K2173</f>
        <v>0</v>
      </c>
      <c r="R2173">
        <f>EXP(-$W$26*C2173)*(L2173-N2173)</f>
        <v>0</v>
      </c>
      <c r="S2173">
        <f>EXP(-$W$26*C2173)*N2173</f>
        <v>0</v>
      </c>
      <c r="T2173">
        <f>EXP(-$W$26*C2173)*E2173</f>
        <v>0</v>
      </c>
    </row>
    <row r="2174" spans="1:20">
      <c r="A2174">
        <v>2165</v>
      </c>
      <c r="B2174">
        <f>RAND()</f>
        <v>0</v>
      </c>
      <c r="C2174">
        <f>IF(B2174&lt;$W$41,3,IF(B2174&lt;$W$41+$W$42,4,5))</f>
        <v>0</v>
      </c>
      <c r="D2174">
        <f>NORMSINV(RAND())</f>
        <v>0</v>
      </c>
      <c r="E2174">
        <f>$W$25*EXP(($W$26-$W$28-0.5*$W$27^2)*C2174+$W$27*SQRT(C2174)*D2174)</f>
        <v>0</v>
      </c>
      <c r="F2174">
        <f>$W$30*(1+$W$31)^C2174</f>
        <v>0</v>
      </c>
      <c r="G2174">
        <f>$W$32*(1+$W$33)^C2174</f>
        <v>0</v>
      </c>
      <c r="H2174">
        <f>$W$34*(1+$W$35)^C2174</f>
        <v>0</v>
      </c>
      <c r="I2174">
        <f>MIN(E2174,F2174)</f>
        <v>0</v>
      </c>
      <c r="J2174">
        <f>MIN(E2174-I2174,G2174)</f>
        <v>0</v>
      </c>
      <c r="K2174">
        <f>MIN(E2174-I2174-J2174,H2174)</f>
        <v>0</v>
      </c>
      <c r="L2174">
        <f>E2174-I2174-J2174-K2174</f>
        <v>0</v>
      </c>
      <c r="M2174">
        <f>IF((I2174+J2174+(1-$W$36)*L2174)/$W$39&gt;=$W$38,1,0)</f>
        <v>0</v>
      </c>
      <c r="N2174">
        <f>IF(M2174=1,$W$37,$W$36)*L2174</f>
        <v>0</v>
      </c>
      <c r="O2174">
        <f>EXP(-$W$26*C2174)*I2174</f>
        <v>0</v>
      </c>
      <c r="P2174">
        <f>EXP(-$W$26*C2174)*J2174</f>
        <v>0</v>
      </c>
      <c r="Q2174">
        <f>EXP(-$W$26*C2174)*K2174</f>
        <v>0</v>
      </c>
      <c r="R2174">
        <f>EXP(-$W$26*C2174)*(L2174-N2174)</f>
        <v>0</v>
      </c>
      <c r="S2174">
        <f>EXP(-$W$26*C2174)*N2174</f>
        <v>0</v>
      </c>
      <c r="T2174">
        <f>EXP(-$W$26*C2174)*E2174</f>
        <v>0</v>
      </c>
    </row>
    <row r="2175" spans="1:20">
      <c r="A2175">
        <v>2166</v>
      </c>
      <c r="B2175">
        <f>RAND()</f>
        <v>0</v>
      </c>
      <c r="C2175">
        <f>IF(B2175&lt;$W$41,3,IF(B2175&lt;$W$41+$W$42,4,5))</f>
        <v>0</v>
      </c>
      <c r="D2175">
        <f>NORMSINV(RAND())</f>
        <v>0</v>
      </c>
      <c r="E2175">
        <f>$W$25*EXP(($W$26-$W$28-0.5*$W$27^2)*C2175+$W$27*SQRT(C2175)*D2175)</f>
        <v>0</v>
      </c>
      <c r="F2175">
        <f>$W$30*(1+$W$31)^C2175</f>
        <v>0</v>
      </c>
      <c r="G2175">
        <f>$W$32*(1+$W$33)^C2175</f>
        <v>0</v>
      </c>
      <c r="H2175">
        <f>$W$34*(1+$W$35)^C2175</f>
        <v>0</v>
      </c>
      <c r="I2175">
        <f>MIN(E2175,F2175)</f>
        <v>0</v>
      </c>
      <c r="J2175">
        <f>MIN(E2175-I2175,G2175)</f>
        <v>0</v>
      </c>
      <c r="K2175">
        <f>MIN(E2175-I2175-J2175,H2175)</f>
        <v>0</v>
      </c>
      <c r="L2175">
        <f>E2175-I2175-J2175-K2175</f>
        <v>0</v>
      </c>
      <c r="M2175">
        <f>IF((I2175+J2175+(1-$W$36)*L2175)/$W$39&gt;=$W$38,1,0)</f>
        <v>0</v>
      </c>
      <c r="N2175">
        <f>IF(M2175=1,$W$37,$W$36)*L2175</f>
        <v>0</v>
      </c>
      <c r="O2175">
        <f>EXP(-$W$26*C2175)*I2175</f>
        <v>0</v>
      </c>
      <c r="P2175">
        <f>EXP(-$W$26*C2175)*J2175</f>
        <v>0</v>
      </c>
      <c r="Q2175">
        <f>EXP(-$W$26*C2175)*K2175</f>
        <v>0</v>
      </c>
      <c r="R2175">
        <f>EXP(-$W$26*C2175)*(L2175-N2175)</f>
        <v>0</v>
      </c>
      <c r="S2175">
        <f>EXP(-$W$26*C2175)*N2175</f>
        <v>0</v>
      </c>
      <c r="T2175">
        <f>EXP(-$W$26*C2175)*E2175</f>
        <v>0</v>
      </c>
    </row>
    <row r="2176" spans="1:20">
      <c r="A2176">
        <v>2167</v>
      </c>
      <c r="B2176">
        <f>RAND()</f>
        <v>0</v>
      </c>
      <c r="C2176">
        <f>IF(B2176&lt;$W$41,3,IF(B2176&lt;$W$41+$W$42,4,5))</f>
        <v>0</v>
      </c>
      <c r="D2176">
        <f>NORMSINV(RAND())</f>
        <v>0</v>
      </c>
      <c r="E2176">
        <f>$W$25*EXP(($W$26-$W$28-0.5*$W$27^2)*C2176+$W$27*SQRT(C2176)*D2176)</f>
        <v>0</v>
      </c>
      <c r="F2176">
        <f>$W$30*(1+$W$31)^C2176</f>
        <v>0</v>
      </c>
      <c r="G2176">
        <f>$W$32*(1+$W$33)^C2176</f>
        <v>0</v>
      </c>
      <c r="H2176">
        <f>$W$34*(1+$W$35)^C2176</f>
        <v>0</v>
      </c>
      <c r="I2176">
        <f>MIN(E2176,F2176)</f>
        <v>0</v>
      </c>
      <c r="J2176">
        <f>MIN(E2176-I2176,G2176)</f>
        <v>0</v>
      </c>
      <c r="K2176">
        <f>MIN(E2176-I2176-J2176,H2176)</f>
        <v>0</v>
      </c>
      <c r="L2176">
        <f>E2176-I2176-J2176-K2176</f>
        <v>0</v>
      </c>
      <c r="M2176">
        <f>IF((I2176+J2176+(1-$W$36)*L2176)/$W$39&gt;=$W$38,1,0)</f>
        <v>0</v>
      </c>
      <c r="N2176">
        <f>IF(M2176=1,$W$37,$W$36)*L2176</f>
        <v>0</v>
      </c>
      <c r="O2176">
        <f>EXP(-$W$26*C2176)*I2176</f>
        <v>0</v>
      </c>
      <c r="P2176">
        <f>EXP(-$W$26*C2176)*J2176</f>
        <v>0</v>
      </c>
      <c r="Q2176">
        <f>EXP(-$W$26*C2176)*K2176</f>
        <v>0</v>
      </c>
      <c r="R2176">
        <f>EXP(-$W$26*C2176)*(L2176-N2176)</f>
        <v>0</v>
      </c>
      <c r="S2176">
        <f>EXP(-$W$26*C2176)*N2176</f>
        <v>0</v>
      </c>
      <c r="T2176">
        <f>EXP(-$W$26*C2176)*E2176</f>
        <v>0</v>
      </c>
    </row>
    <row r="2177" spans="1:20">
      <c r="A2177">
        <v>2168</v>
      </c>
      <c r="B2177">
        <f>RAND()</f>
        <v>0</v>
      </c>
      <c r="C2177">
        <f>IF(B2177&lt;$W$41,3,IF(B2177&lt;$W$41+$W$42,4,5))</f>
        <v>0</v>
      </c>
      <c r="D2177">
        <f>NORMSINV(RAND())</f>
        <v>0</v>
      </c>
      <c r="E2177">
        <f>$W$25*EXP(($W$26-$W$28-0.5*$W$27^2)*C2177+$W$27*SQRT(C2177)*D2177)</f>
        <v>0</v>
      </c>
      <c r="F2177">
        <f>$W$30*(1+$W$31)^C2177</f>
        <v>0</v>
      </c>
      <c r="G2177">
        <f>$W$32*(1+$W$33)^C2177</f>
        <v>0</v>
      </c>
      <c r="H2177">
        <f>$W$34*(1+$W$35)^C2177</f>
        <v>0</v>
      </c>
      <c r="I2177">
        <f>MIN(E2177,F2177)</f>
        <v>0</v>
      </c>
      <c r="J2177">
        <f>MIN(E2177-I2177,G2177)</f>
        <v>0</v>
      </c>
      <c r="K2177">
        <f>MIN(E2177-I2177-J2177,H2177)</f>
        <v>0</v>
      </c>
      <c r="L2177">
        <f>E2177-I2177-J2177-K2177</f>
        <v>0</v>
      </c>
      <c r="M2177">
        <f>IF((I2177+J2177+(1-$W$36)*L2177)/$W$39&gt;=$W$38,1,0)</f>
        <v>0</v>
      </c>
      <c r="N2177">
        <f>IF(M2177=1,$W$37,$W$36)*L2177</f>
        <v>0</v>
      </c>
      <c r="O2177">
        <f>EXP(-$W$26*C2177)*I2177</f>
        <v>0</v>
      </c>
      <c r="P2177">
        <f>EXP(-$W$26*C2177)*J2177</f>
        <v>0</v>
      </c>
      <c r="Q2177">
        <f>EXP(-$W$26*C2177)*K2177</f>
        <v>0</v>
      </c>
      <c r="R2177">
        <f>EXP(-$W$26*C2177)*(L2177-N2177)</f>
        <v>0</v>
      </c>
      <c r="S2177">
        <f>EXP(-$W$26*C2177)*N2177</f>
        <v>0</v>
      </c>
      <c r="T2177">
        <f>EXP(-$W$26*C2177)*E2177</f>
        <v>0</v>
      </c>
    </row>
    <row r="2178" spans="1:20">
      <c r="A2178">
        <v>2169</v>
      </c>
      <c r="B2178">
        <f>RAND()</f>
        <v>0</v>
      </c>
      <c r="C2178">
        <f>IF(B2178&lt;$W$41,3,IF(B2178&lt;$W$41+$W$42,4,5))</f>
        <v>0</v>
      </c>
      <c r="D2178">
        <f>NORMSINV(RAND())</f>
        <v>0</v>
      </c>
      <c r="E2178">
        <f>$W$25*EXP(($W$26-$W$28-0.5*$W$27^2)*C2178+$W$27*SQRT(C2178)*D2178)</f>
        <v>0</v>
      </c>
      <c r="F2178">
        <f>$W$30*(1+$W$31)^C2178</f>
        <v>0</v>
      </c>
      <c r="G2178">
        <f>$W$32*(1+$W$33)^C2178</f>
        <v>0</v>
      </c>
      <c r="H2178">
        <f>$W$34*(1+$W$35)^C2178</f>
        <v>0</v>
      </c>
      <c r="I2178">
        <f>MIN(E2178,F2178)</f>
        <v>0</v>
      </c>
      <c r="J2178">
        <f>MIN(E2178-I2178,G2178)</f>
        <v>0</v>
      </c>
      <c r="K2178">
        <f>MIN(E2178-I2178-J2178,H2178)</f>
        <v>0</v>
      </c>
      <c r="L2178">
        <f>E2178-I2178-J2178-K2178</f>
        <v>0</v>
      </c>
      <c r="M2178">
        <f>IF((I2178+J2178+(1-$W$36)*L2178)/$W$39&gt;=$W$38,1,0)</f>
        <v>0</v>
      </c>
      <c r="N2178">
        <f>IF(M2178=1,$W$37,$W$36)*L2178</f>
        <v>0</v>
      </c>
      <c r="O2178">
        <f>EXP(-$W$26*C2178)*I2178</f>
        <v>0</v>
      </c>
      <c r="P2178">
        <f>EXP(-$W$26*C2178)*J2178</f>
        <v>0</v>
      </c>
      <c r="Q2178">
        <f>EXP(-$W$26*C2178)*K2178</f>
        <v>0</v>
      </c>
      <c r="R2178">
        <f>EXP(-$W$26*C2178)*(L2178-N2178)</f>
        <v>0</v>
      </c>
      <c r="S2178">
        <f>EXP(-$W$26*C2178)*N2178</f>
        <v>0</v>
      </c>
      <c r="T2178">
        <f>EXP(-$W$26*C2178)*E2178</f>
        <v>0</v>
      </c>
    </row>
    <row r="2179" spans="1:20">
      <c r="A2179">
        <v>2170</v>
      </c>
      <c r="B2179">
        <f>RAND()</f>
        <v>0</v>
      </c>
      <c r="C2179">
        <f>IF(B2179&lt;$W$41,3,IF(B2179&lt;$W$41+$W$42,4,5))</f>
        <v>0</v>
      </c>
      <c r="D2179">
        <f>NORMSINV(RAND())</f>
        <v>0</v>
      </c>
      <c r="E2179">
        <f>$W$25*EXP(($W$26-$W$28-0.5*$W$27^2)*C2179+$W$27*SQRT(C2179)*D2179)</f>
        <v>0</v>
      </c>
      <c r="F2179">
        <f>$W$30*(1+$W$31)^C2179</f>
        <v>0</v>
      </c>
      <c r="G2179">
        <f>$W$32*(1+$W$33)^C2179</f>
        <v>0</v>
      </c>
      <c r="H2179">
        <f>$W$34*(1+$W$35)^C2179</f>
        <v>0</v>
      </c>
      <c r="I2179">
        <f>MIN(E2179,F2179)</f>
        <v>0</v>
      </c>
      <c r="J2179">
        <f>MIN(E2179-I2179,G2179)</f>
        <v>0</v>
      </c>
      <c r="K2179">
        <f>MIN(E2179-I2179-J2179,H2179)</f>
        <v>0</v>
      </c>
      <c r="L2179">
        <f>E2179-I2179-J2179-K2179</f>
        <v>0</v>
      </c>
      <c r="M2179">
        <f>IF((I2179+J2179+(1-$W$36)*L2179)/$W$39&gt;=$W$38,1,0)</f>
        <v>0</v>
      </c>
      <c r="N2179">
        <f>IF(M2179=1,$W$37,$W$36)*L2179</f>
        <v>0</v>
      </c>
      <c r="O2179">
        <f>EXP(-$W$26*C2179)*I2179</f>
        <v>0</v>
      </c>
      <c r="P2179">
        <f>EXP(-$W$26*C2179)*J2179</f>
        <v>0</v>
      </c>
      <c r="Q2179">
        <f>EXP(-$W$26*C2179)*K2179</f>
        <v>0</v>
      </c>
      <c r="R2179">
        <f>EXP(-$W$26*C2179)*(L2179-N2179)</f>
        <v>0</v>
      </c>
      <c r="S2179">
        <f>EXP(-$W$26*C2179)*N2179</f>
        <v>0</v>
      </c>
      <c r="T2179">
        <f>EXP(-$W$26*C2179)*E2179</f>
        <v>0</v>
      </c>
    </row>
    <row r="2180" spans="1:20">
      <c r="A2180">
        <v>2171</v>
      </c>
      <c r="B2180">
        <f>RAND()</f>
        <v>0</v>
      </c>
      <c r="C2180">
        <f>IF(B2180&lt;$W$41,3,IF(B2180&lt;$W$41+$W$42,4,5))</f>
        <v>0</v>
      </c>
      <c r="D2180">
        <f>NORMSINV(RAND())</f>
        <v>0</v>
      </c>
      <c r="E2180">
        <f>$W$25*EXP(($W$26-$W$28-0.5*$W$27^2)*C2180+$W$27*SQRT(C2180)*D2180)</f>
        <v>0</v>
      </c>
      <c r="F2180">
        <f>$W$30*(1+$W$31)^C2180</f>
        <v>0</v>
      </c>
      <c r="G2180">
        <f>$W$32*(1+$W$33)^C2180</f>
        <v>0</v>
      </c>
      <c r="H2180">
        <f>$W$34*(1+$W$35)^C2180</f>
        <v>0</v>
      </c>
      <c r="I2180">
        <f>MIN(E2180,F2180)</f>
        <v>0</v>
      </c>
      <c r="J2180">
        <f>MIN(E2180-I2180,G2180)</f>
        <v>0</v>
      </c>
      <c r="K2180">
        <f>MIN(E2180-I2180-J2180,H2180)</f>
        <v>0</v>
      </c>
      <c r="L2180">
        <f>E2180-I2180-J2180-K2180</f>
        <v>0</v>
      </c>
      <c r="M2180">
        <f>IF((I2180+J2180+(1-$W$36)*L2180)/$W$39&gt;=$W$38,1,0)</f>
        <v>0</v>
      </c>
      <c r="N2180">
        <f>IF(M2180=1,$W$37,$W$36)*L2180</f>
        <v>0</v>
      </c>
      <c r="O2180">
        <f>EXP(-$W$26*C2180)*I2180</f>
        <v>0</v>
      </c>
      <c r="P2180">
        <f>EXP(-$W$26*C2180)*J2180</f>
        <v>0</v>
      </c>
      <c r="Q2180">
        <f>EXP(-$W$26*C2180)*K2180</f>
        <v>0</v>
      </c>
      <c r="R2180">
        <f>EXP(-$W$26*C2180)*(L2180-N2180)</f>
        <v>0</v>
      </c>
      <c r="S2180">
        <f>EXP(-$W$26*C2180)*N2180</f>
        <v>0</v>
      </c>
      <c r="T2180">
        <f>EXP(-$W$26*C2180)*E2180</f>
        <v>0</v>
      </c>
    </row>
    <row r="2181" spans="1:20">
      <c r="A2181">
        <v>2172</v>
      </c>
      <c r="B2181">
        <f>RAND()</f>
        <v>0</v>
      </c>
      <c r="C2181">
        <f>IF(B2181&lt;$W$41,3,IF(B2181&lt;$W$41+$W$42,4,5))</f>
        <v>0</v>
      </c>
      <c r="D2181">
        <f>NORMSINV(RAND())</f>
        <v>0</v>
      </c>
      <c r="E2181">
        <f>$W$25*EXP(($W$26-$W$28-0.5*$W$27^2)*C2181+$W$27*SQRT(C2181)*D2181)</f>
        <v>0</v>
      </c>
      <c r="F2181">
        <f>$W$30*(1+$W$31)^C2181</f>
        <v>0</v>
      </c>
      <c r="G2181">
        <f>$W$32*(1+$W$33)^C2181</f>
        <v>0</v>
      </c>
      <c r="H2181">
        <f>$W$34*(1+$W$35)^C2181</f>
        <v>0</v>
      </c>
      <c r="I2181">
        <f>MIN(E2181,F2181)</f>
        <v>0</v>
      </c>
      <c r="J2181">
        <f>MIN(E2181-I2181,G2181)</f>
        <v>0</v>
      </c>
      <c r="K2181">
        <f>MIN(E2181-I2181-J2181,H2181)</f>
        <v>0</v>
      </c>
      <c r="L2181">
        <f>E2181-I2181-J2181-K2181</f>
        <v>0</v>
      </c>
      <c r="M2181">
        <f>IF((I2181+J2181+(1-$W$36)*L2181)/$W$39&gt;=$W$38,1,0)</f>
        <v>0</v>
      </c>
      <c r="N2181">
        <f>IF(M2181=1,$W$37,$W$36)*L2181</f>
        <v>0</v>
      </c>
      <c r="O2181">
        <f>EXP(-$W$26*C2181)*I2181</f>
        <v>0</v>
      </c>
      <c r="P2181">
        <f>EXP(-$W$26*C2181)*J2181</f>
        <v>0</v>
      </c>
      <c r="Q2181">
        <f>EXP(-$W$26*C2181)*K2181</f>
        <v>0</v>
      </c>
      <c r="R2181">
        <f>EXP(-$W$26*C2181)*(L2181-N2181)</f>
        <v>0</v>
      </c>
      <c r="S2181">
        <f>EXP(-$W$26*C2181)*N2181</f>
        <v>0</v>
      </c>
      <c r="T2181">
        <f>EXP(-$W$26*C2181)*E2181</f>
        <v>0</v>
      </c>
    </row>
    <row r="2182" spans="1:20">
      <c r="A2182">
        <v>2173</v>
      </c>
      <c r="B2182">
        <f>RAND()</f>
        <v>0</v>
      </c>
      <c r="C2182">
        <f>IF(B2182&lt;$W$41,3,IF(B2182&lt;$W$41+$W$42,4,5))</f>
        <v>0</v>
      </c>
      <c r="D2182">
        <f>NORMSINV(RAND())</f>
        <v>0</v>
      </c>
      <c r="E2182">
        <f>$W$25*EXP(($W$26-$W$28-0.5*$W$27^2)*C2182+$W$27*SQRT(C2182)*D2182)</f>
        <v>0</v>
      </c>
      <c r="F2182">
        <f>$W$30*(1+$W$31)^C2182</f>
        <v>0</v>
      </c>
      <c r="G2182">
        <f>$W$32*(1+$W$33)^C2182</f>
        <v>0</v>
      </c>
      <c r="H2182">
        <f>$W$34*(1+$W$35)^C2182</f>
        <v>0</v>
      </c>
      <c r="I2182">
        <f>MIN(E2182,F2182)</f>
        <v>0</v>
      </c>
      <c r="J2182">
        <f>MIN(E2182-I2182,G2182)</f>
        <v>0</v>
      </c>
      <c r="K2182">
        <f>MIN(E2182-I2182-J2182,H2182)</f>
        <v>0</v>
      </c>
      <c r="L2182">
        <f>E2182-I2182-J2182-K2182</f>
        <v>0</v>
      </c>
      <c r="M2182">
        <f>IF((I2182+J2182+(1-$W$36)*L2182)/$W$39&gt;=$W$38,1,0)</f>
        <v>0</v>
      </c>
      <c r="N2182">
        <f>IF(M2182=1,$W$37,$W$36)*L2182</f>
        <v>0</v>
      </c>
      <c r="O2182">
        <f>EXP(-$W$26*C2182)*I2182</f>
        <v>0</v>
      </c>
      <c r="P2182">
        <f>EXP(-$W$26*C2182)*J2182</f>
        <v>0</v>
      </c>
      <c r="Q2182">
        <f>EXP(-$W$26*C2182)*K2182</f>
        <v>0</v>
      </c>
      <c r="R2182">
        <f>EXP(-$W$26*C2182)*(L2182-N2182)</f>
        <v>0</v>
      </c>
      <c r="S2182">
        <f>EXP(-$W$26*C2182)*N2182</f>
        <v>0</v>
      </c>
      <c r="T2182">
        <f>EXP(-$W$26*C2182)*E2182</f>
        <v>0</v>
      </c>
    </row>
    <row r="2183" spans="1:20">
      <c r="A2183">
        <v>2174</v>
      </c>
      <c r="B2183">
        <f>RAND()</f>
        <v>0</v>
      </c>
      <c r="C2183">
        <f>IF(B2183&lt;$W$41,3,IF(B2183&lt;$W$41+$W$42,4,5))</f>
        <v>0</v>
      </c>
      <c r="D2183">
        <f>NORMSINV(RAND())</f>
        <v>0</v>
      </c>
      <c r="E2183">
        <f>$W$25*EXP(($W$26-$W$28-0.5*$W$27^2)*C2183+$W$27*SQRT(C2183)*D2183)</f>
        <v>0</v>
      </c>
      <c r="F2183">
        <f>$W$30*(1+$W$31)^C2183</f>
        <v>0</v>
      </c>
      <c r="G2183">
        <f>$W$32*(1+$W$33)^C2183</f>
        <v>0</v>
      </c>
      <c r="H2183">
        <f>$W$34*(1+$W$35)^C2183</f>
        <v>0</v>
      </c>
      <c r="I2183">
        <f>MIN(E2183,F2183)</f>
        <v>0</v>
      </c>
      <c r="J2183">
        <f>MIN(E2183-I2183,G2183)</f>
        <v>0</v>
      </c>
      <c r="K2183">
        <f>MIN(E2183-I2183-J2183,H2183)</f>
        <v>0</v>
      </c>
      <c r="L2183">
        <f>E2183-I2183-J2183-K2183</f>
        <v>0</v>
      </c>
      <c r="M2183">
        <f>IF((I2183+J2183+(1-$W$36)*L2183)/$W$39&gt;=$W$38,1,0)</f>
        <v>0</v>
      </c>
      <c r="N2183">
        <f>IF(M2183=1,$W$37,$W$36)*L2183</f>
        <v>0</v>
      </c>
      <c r="O2183">
        <f>EXP(-$W$26*C2183)*I2183</f>
        <v>0</v>
      </c>
      <c r="P2183">
        <f>EXP(-$W$26*C2183)*J2183</f>
        <v>0</v>
      </c>
      <c r="Q2183">
        <f>EXP(-$W$26*C2183)*K2183</f>
        <v>0</v>
      </c>
      <c r="R2183">
        <f>EXP(-$W$26*C2183)*(L2183-N2183)</f>
        <v>0</v>
      </c>
      <c r="S2183">
        <f>EXP(-$W$26*C2183)*N2183</f>
        <v>0</v>
      </c>
      <c r="T2183">
        <f>EXP(-$W$26*C2183)*E2183</f>
        <v>0</v>
      </c>
    </row>
    <row r="2184" spans="1:20">
      <c r="A2184">
        <v>2175</v>
      </c>
      <c r="B2184">
        <f>RAND()</f>
        <v>0</v>
      </c>
      <c r="C2184">
        <f>IF(B2184&lt;$W$41,3,IF(B2184&lt;$W$41+$W$42,4,5))</f>
        <v>0</v>
      </c>
      <c r="D2184">
        <f>NORMSINV(RAND())</f>
        <v>0</v>
      </c>
      <c r="E2184">
        <f>$W$25*EXP(($W$26-$W$28-0.5*$W$27^2)*C2184+$W$27*SQRT(C2184)*D2184)</f>
        <v>0</v>
      </c>
      <c r="F2184">
        <f>$W$30*(1+$W$31)^C2184</f>
        <v>0</v>
      </c>
      <c r="G2184">
        <f>$W$32*(1+$W$33)^C2184</f>
        <v>0</v>
      </c>
      <c r="H2184">
        <f>$W$34*(1+$W$35)^C2184</f>
        <v>0</v>
      </c>
      <c r="I2184">
        <f>MIN(E2184,F2184)</f>
        <v>0</v>
      </c>
      <c r="J2184">
        <f>MIN(E2184-I2184,G2184)</f>
        <v>0</v>
      </c>
      <c r="K2184">
        <f>MIN(E2184-I2184-J2184,H2184)</f>
        <v>0</v>
      </c>
      <c r="L2184">
        <f>E2184-I2184-J2184-K2184</f>
        <v>0</v>
      </c>
      <c r="M2184">
        <f>IF((I2184+J2184+(1-$W$36)*L2184)/$W$39&gt;=$W$38,1,0)</f>
        <v>0</v>
      </c>
      <c r="N2184">
        <f>IF(M2184=1,$W$37,$W$36)*L2184</f>
        <v>0</v>
      </c>
      <c r="O2184">
        <f>EXP(-$W$26*C2184)*I2184</f>
        <v>0</v>
      </c>
      <c r="P2184">
        <f>EXP(-$W$26*C2184)*J2184</f>
        <v>0</v>
      </c>
      <c r="Q2184">
        <f>EXP(-$W$26*C2184)*K2184</f>
        <v>0</v>
      </c>
      <c r="R2184">
        <f>EXP(-$W$26*C2184)*(L2184-N2184)</f>
        <v>0</v>
      </c>
      <c r="S2184">
        <f>EXP(-$W$26*C2184)*N2184</f>
        <v>0</v>
      </c>
      <c r="T2184">
        <f>EXP(-$W$26*C2184)*E2184</f>
        <v>0</v>
      </c>
    </row>
    <row r="2185" spans="1:20">
      <c r="A2185">
        <v>2176</v>
      </c>
      <c r="B2185">
        <f>RAND()</f>
        <v>0</v>
      </c>
      <c r="C2185">
        <f>IF(B2185&lt;$W$41,3,IF(B2185&lt;$W$41+$W$42,4,5))</f>
        <v>0</v>
      </c>
      <c r="D2185">
        <f>NORMSINV(RAND())</f>
        <v>0</v>
      </c>
      <c r="E2185">
        <f>$W$25*EXP(($W$26-$W$28-0.5*$W$27^2)*C2185+$W$27*SQRT(C2185)*D2185)</f>
        <v>0</v>
      </c>
      <c r="F2185">
        <f>$W$30*(1+$W$31)^C2185</f>
        <v>0</v>
      </c>
      <c r="G2185">
        <f>$W$32*(1+$W$33)^C2185</f>
        <v>0</v>
      </c>
      <c r="H2185">
        <f>$W$34*(1+$W$35)^C2185</f>
        <v>0</v>
      </c>
      <c r="I2185">
        <f>MIN(E2185,F2185)</f>
        <v>0</v>
      </c>
      <c r="J2185">
        <f>MIN(E2185-I2185,G2185)</f>
        <v>0</v>
      </c>
      <c r="K2185">
        <f>MIN(E2185-I2185-J2185,H2185)</f>
        <v>0</v>
      </c>
      <c r="L2185">
        <f>E2185-I2185-J2185-K2185</f>
        <v>0</v>
      </c>
      <c r="M2185">
        <f>IF((I2185+J2185+(1-$W$36)*L2185)/$W$39&gt;=$W$38,1,0)</f>
        <v>0</v>
      </c>
      <c r="N2185">
        <f>IF(M2185=1,$W$37,$W$36)*L2185</f>
        <v>0</v>
      </c>
      <c r="O2185">
        <f>EXP(-$W$26*C2185)*I2185</f>
        <v>0</v>
      </c>
      <c r="P2185">
        <f>EXP(-$W$26*C2185)*J2185</f>
        <v>0</v>
      </c>
      <c r="Q2185">
        <f>EXP(-$W$26*C2185)*K2185</f>
        <v>0</v>
      </c>
      <c r="R2185">
        <f>EXP(-$W$26*C2185)*(L2185-N2185)</f>
        <v>0</v>
      </c>
      <c r="S2185">
        <f>EXP(-$W$26*C2185)*N2185</f>
        <v>0</v>
      </c>
      <c r="T2185">
        <f>EXP(-$W$26*C2185)*E2185</f>
        <v>0</v>
      </c>
    </row>
    <row r="2186" spans="1:20">
      <c r="A2186">
        <v>2177</v>
      </c>
      <c r="B2186">
        <f>RAND()</f>
        <v>0</v>
      </c>
      <c r="C2186">
        <f>IF(B2186&lt;$W$41,3,IF(B2186&lt;$W$41+$W$42,4,5))</f>
        <v>0</v>
      </c>
      <c r="D2186">
        <f>NORMSINV(RAND())</f>
        <v>0</v>
      </c>
      <c r="E2186">
        <f>$W$25*EXP(($W$26-$W$28-0.5*$W$27^2)*C2186+$W$27*SQRT(C2186)*D2186)</f>
        <v>0</v>
      </c>
      <c r="F2186">
        <f>$W$30*(1+$W$31)^C2186</f>
        <v>0</v>
      </c>
      <c r="G2186">
        <f>$W$32*(1+$W$33)^C2186</f>
        <v>0</v>
      </c>
      <c r="H2186">
        <f>$W$34*(1+$W$35)^C2186</f>
        <v>0</v>
      </c>
      <c r="I2186">
        <f>MIN(E2186,F2186)</f>
        <v>0</v>
      </c>
      <c r="J2186">
        <f>MIN(E2186-I2186,G2186)</f>
        <v>0</v>
      </c>
      <c r="K2186">
        <f>MIN(E2186-I2186-J2186,H2186)</f>
        <v>0</v>
      </c>
      <c r="L2186">
        <f>E2186-I2186-J2186-K2186</f>
        <v>0</v>
      </c>
      <c r="M2186">
        <f>IF((I2186+J2186+(1-$W$36)*L2186)/$W$39&gt;=$W$38,1,0)</f>
        <v>0</v>
      </c>
      <c r="N2186">
        <f>IF(M2186=1,$W$37,$W$36)*L2186</f>
        <v>0</v>
      </c>
      <c r="O2186">
        <f>EXP(-$W$26*C2186)*I2186</f>
        <v>0</v>
      </c>
      <c r="P2186">
        <f>EXP(-$W$26*C2186)*J2186</f>
        <v>0</v>
      </c>
      <c r="Q2186">
        <f>EXP(-$W$26*C2186)*K2186</f>
        <v>0</v>
      </c>
      <c r="R2186">
        <f>EXP(-$W$26*C2186)*(L2186-N2186)</f>
        <v>0</v>
      </c>
      <c r="S2186">
        <f>EXP(-$W$26*C2186)*N2186</f>
        <v>0</v>
      </c>
      <c r="T2186">
        <f>EXP(-$W$26*C2186)*E2186</f>
        <v>0</v>
      </c>
    </row>
    <row r="2187" spans="1:20">
      <c r="A2187">
        <v>2178</v>
      </c>
      <c r="B2187">
        <f>RAND()</f>
        <v>0</v>
      </c>
      <c r="C2187">
        <f>IF(B2187&lt;$W$41,3,IF(B2187&lt;$W$41+$W$42,4,5))</f>
        <v>0</v>
      </c>
      <c r="D2187">
        <f>NORMSINV(RAND())</f>
        <v>0</v>
      </c>
      <c r="E2187">
        <f>$W$25*EXP(($W$26-$W$28-0.5*$W$27^2)*C2187+$W$27*SQRT(C2187)*D2187)</f>
        <v>0</v>
      </c>
      <c r="F2187">
        <f>$W$30*(1+$W$31)^C2187</f>
        <v>0</v>
      </c>
      <c r="G2187">
        <f>$W$32*(1+$W$33)^C2187</f>
        <v>0</v>
      </c>
      <c r="H2187">
        <f>$W$34*(1+$W$35)^C2187</f>
        <v>0</v>
      </c>
      <c r="I2187">
        <f>MIN(E2187,F2187)</f>
        <v>0</v>
      </c>
      <c r="J2187">
        <f>MIN(E2187-I2187,G2187)</f>
        <v>0</v>
      </c>
      <c r="K2187">
        <f>MIN(E2187-I2187-J2187,H2187)</f>
        <v>0</v>
      </c>
      <c r="L2187">
        <f>E2187-I2187-J2187-K2187</f>
        <v>0</v>
      </c>
      <c r="M2187">
        <f>IF((I2187+J2187+(1-$W$36)*L2187)/$W$39&gt;=$W$38,1,0)</f>
        <v>0</v>
      </c>
      <c r="N2187">
        <f>IF(M2187=1,$W$37,$W$36)*L2187</f>
        <v>0</v>
      </c>
      <c r="O2187">
        <f>EXP(-$W$26*C2187)*I2187</f>
        <v>0</v>
      </c>
      <c r="P2187">
        <f>EXP(-$W$26*C2187)*J2187</f>
        <v>0</v>
      </c>
      <c r="Q2187">
        <f>EXP(-$W$26*C2187)*K2187</f>
        <v>0</v>
      </c>
      <c r="R2187">
        <f>EXP(-$W$26*C2187)*(L2187-N2187)</f>
        <v>0</v>
      </c>
      <c r="S2187">
        <f>EXP(-$W$26*C2187)*N2187</f>
        <v>0</v>
      </c>
      <c r="T2187">
        <f>EXP(-$W$26*C2187)*E2187</f>
        <v>0</v>
      </c>
    </row>
    <row r="2188" spans="1:20">
      <c r="A2188">
        <v>2179</v>
      </c>
      <c r="B2188">
        <f>RAND()</f>
        <v>0</v>
      </c>
      <c r="C2188">
        <f>IF(B2188&lt;$W$41,3,IF(B2188&lt;$W$41+$W$42,4,5))</f>
        <v>0</v>
      </c>
      <c r="D2188">
        <f>NORMSINV(RAND())</f>
        <v>0</v>
      </c>
      <c r="E2188">
        <f>$W$25*EXP(($W$26-$W$28-0.5*$W$27^2)*C2188+$W$27*SQRT(C2188)*D2188)</f>
        <v>0</v>
      </c>
      <c r="F2188">
        <f>$W$30*(1+$W$31)^C2188</f>
        <v>0</v>
      </c>
      <c r="G2188">
        <f>$W$32*(1+$W$33)^C2188</f>
        <v>0</v>
      </c>
      <c r="H2188">
        <f>$W$34*(1+$W$35)^C2188</f>
        <v>0</v>
      </c>
      <c r="I2188">
        <f>MIN(E2188,F2188)</f>
        <v>0</v>
      </c>
      <c r="J2188">
        <f>MIN(E2188-I2188,G2188)</f>
        <v>0</v>
      </c>
      <c r="K2188">
        <f>MIN(E2188-I2188-J2188,H2188)</f>
        <v>0</v>
      </c>
      <c r="L2188">
        <f>E2188-I2188-J2188-K2188</f>
        <v>0</v>
      </c>
      <c r="M2188">
        <f>IF((I2188+J2188+(1-$W$36)*L2188)/$W$39&gt;=$W$38,1,0)</f>
        <v>0</v>
      </c>
      <c r="N2188">
        <f>IF(M2188=1,$W$37,$W$36)*L2188</f>
        <v>0</v>
      </c>
      <c r="O2188">
        <f>EXP(-$W$26*C2188)*I2188</f>
        <v>0</v>
      </c>
      <c r="P2188">
        <f>EXP(-$W$26*C2188)*J2188</f>
        <v>0</v>
      </c>
      <c r="Q2188">
        <f>EXP(-$W$26*C2188)*K2188</f>
        <v>0</v>
      </c>
      <c r="R2188">
        <f>EXP(-$W$26*C2188)*(L2188-N2188)</f>
        <v>0</v>
      </c>
      <c r="S2188">
        <f>EXP(-$W$26*C2188)*N2188</f>
        <v>0</v>
      </c>
      <c r="T2188">
        <f>EXP(-$W$26*C2188)*E2188</f>
        <v>0</v>
      </c>
    </row>
    <row r="2189" spans="1:20">
      <c r="A2189">
        <v>2180</v>
      </c>
      <c r="B2189">
        <f>RAND()</f>
        <v>0</v>
      </c>
      <c r="C2189">
        <f>IF(B2189&lt;$W$41,3,IF(B2189&lt;$W$41+$W$42,4,5))</f>
        <v>0</v>
      </c>
      <c r="D2189">
        <f>NORMSINV(RAND())</f>
        <v>0</v>
      </c>
      <c r="E2189">
        <f>$W$25*EXP(($W$26-$W$28-0.5*$W$27^2)*C2189+$W$27*SQRT(C2189)*D2189)</f>
        <v>0</v>
      </c>
      <c r="F2189">
        <f>$W$30*(1+$W$31)^C2189</f>
        <v>0</v>
      </c>
      <c r="G2189">
        <f>$W$32*(1+$W$33)^C2189</f>
        <v>0</v>
      </c>
      <c r="H2189">
        <f>$W$34*(1+$W$35)^C2189</f>
        <v>0</v>
      </c>
      <c r="I2189">
        <f>MIN(E2189,F2189)</f>
        <v>0</v>
      </c>
      <c r="J2189">
        <f>MIN(E2189-I2189,G2189)</f>
        <v>0</v>
      </c>
      <c r="K2189">
        <f>MIN(E2189-I2189-J2189,H2189)</f>
        <v>0</v>
      </c>
      <c r="L2189">
        <f>E2189-I2189-J2189-K2189</f>
        <v>0</v>
      </c>
      <c r="M2189">
        <f>IF((I2189+J2189+(1-$W$36)*L2189)/$W$39&gt;=$W$38,1,0)</f>
        <v>0</v>
      </c>
      <c r="N2189">
        <f>IF(M2189=1,$W$37,$W$36)*L2189</f>
        <v>0</v>
      </c>
      <c r="O2189">
        <f>EXP(-$W$26*C2189)*I2189</f>
        <v>0</v>
      </c>
      <c r="P2189">
        <f>EXP(-$W$26*C2189)*J2189</f>
        <v>0</v>
      </c>
      <c r="Q2189">
        <f>EXP(-$W$26*C2189)*K2189</f>
        <v>0</v>
      </c>
      <c r="R2189">
        <f>EXP(-$W$26*C2189)*(L2189-N2189)</f>
        <v>0</v>
      </c>
      <c r="S2189">
        <f>EXP(-$W$26*C2189)*N2189</f>
        <v>0</v>
      </c>
      <c r="T2189">
        <f>EXP(-$W$26*C2189)*E2189</f>
        <v>0</v>
      </c>
    </row>
    <row r="2190" spans="1:20">
      <c r="A2190">
        <v>2181</v>
      </c>
      <c r="B2190">
        <f>RAND()</f>
        <v>0</v>
      </c>
      <c r="C2190">
        <f>IF(B2190&lt;$W$41,3,IF(B2190&lt;$W$41+$W$42,4,5))</f>
        <v>0</v>
      </c>
      <c r="D2190">
        <f>NORMSINV(RAND())</f>
        <v>0</v>
      </c>
      <c r="E2190">
        <f>$W$25*EXP(($W$26-$W$28-0.5*$W$27^2)*C2190+$W$27*SQRT(C2190)*D2190)</f>
        <v>0</v>
      </c>
      <c r="F2190">
        <f>$W$30*(1+$W$31)^C2190</f>
        <v>0</v>
      </c>
      <c r="G2190">
        <f>$W$32*(1+$W$33)^C2190</f>
        <v>0</v>
      </c>
      <c r="H2190">
        <f>$W$34*(1+$W$35)^C2190</f>
        <v>0</v>
      </c>
      <c r="I2190">
        <f>MIN(E2190,F2190)</f>
        <v>0</v>
      </c>
      <c r="J2190">
        <f>MIN(E2190-I2190,G2190)</f>
        <v>0</v>
      </c>
      <c r="K2190">
        <f>MIN(E2190-I2190-J2190,H2190)</f>
        <v>0</v>
      </c>
      <c r="L2190">
        <f>E2190-I2190-J2190-K2190</f>
        <v>0</v>
      </c>
      <c r="M2190">
        <f>IF((I2190+J2190+(1-$W$36)*L2190)/$W$39&gt;=$W$38,1,0)</f>
        <v>0</v>
      </c>
      <c r="N2190">
        <f>IF(M2190=1,$W$37,$W$36)*L2190</f>
        <v>0</v>
      </c>
      <c r="O2190">
        <f>EXP(-$W$26*C2190)*I2190</f>
        <v>0</v>
      </c>
      <c r="P2190">
        <f>EXP(-$W$26*C2190)*J2190</f>
        <v>0</v>
      </c>
      <c r="Q2190">
        <f>EXP(-$W$26*C2190)*K2190</f>
        <v>0</v>
      </c>
      <c r="R2190">
        <f>EXP(-$W$26*C2190)*(L2190-N2190)</f>
        <v>0</v>
      </c>
      <c r="S2190">
        <f>EXP(-$W$26*C2190)*N2190</f>
        <v>0</v>
      </c>
      <c r="T2190">
        <f>EXP(-$W$26*C2190)*E2190</f>
        <v>0</v>
      </c>
    </row>
    <row r="2191" spans="1:20">
      <c r="A2191">
        <v>2182</v>
      </c>
      <c r="B2191">
        <f>RAND()</f>
        <v>0</v>
      </c>
      <c r="C2191">
        <f>IF(B2191&lt;$W$41,3,IF(B2191&lt;$W$41+$W$42,4,5))</f>
        <v>0</v>
      </c>
      <c r="D2191">
        <f>NORMSINV(RAND())</f>
        <v>0</v>
      </c>
      <c r="E2191">
        <f>$W$25*EXP(($W$26-$W$28-0.5*$W$27^2)*C2191+$W$27*SQRT(C2191)*D2191)</f>
        <v>0</v>
      </c>
      <c r="F2191">
        <f>$W$30*(1+$W$31)^C2191</f>
        <v>0</v>
      </c>
      <c r="G2191">
        <f>$W$32*(1+$W$33)^C2191</f>
        <v>0</v>
      </c>
      <c r="H2191">
        <f>$W$34*(1+$W$35)^C2191</f>
        <v>0</v>
      </c>
      <c r="I2191">
        <f>MIN(E2191,F2191)</f>
        <v>0</v>
      </c>
      <c r="J2191">
        <f>MIN(E2191-I2191,G2191)</f>
        <v>0</v>
      </c>
      <c r="K2191">
        <f>MIN(E2191-I2191-J2191,H2191)</f>
        <v>0</v>
      </c>
      <c r="L2191">
        <f>E2191-I2191-J2191-K2191</f>
        <v>0</v>
      </c>
      <c r="M2191">
        <f>IF((I2191+J2191+(1-$W$36)*L2191)/$W$39&gt;=$W$38,1,0)</f>
        <v>0</v>
      </c>
      <c r="N2191">
        <f>IF(M2191=1,$W$37,$W$36)*L2191</f>
        <v>0</v>
      </c>
      <c r="O2191">
        <f>EXP(-$W$26*C2191)*I2191</f>
        <v>0</v>
      </c>
      <c r="P2191">
        <f>EXP(-$W$26*C2191)*J2191</f>
        <v>0</v>
      </c>
      <c r="Q2191">
        <f>EXP(-$W$26*C2191)*K2191</f>
        <v>0</v>
      </c>
      <c r="R2191">
        <f>EXP(-$W$26*C2191)*(L2191-N2191)</f>
        <v>0</v>
      </c>
      <c r="S2191">
        <f>EXP(-$W$26*C2191)*N2191</f>
        <v>0</v>
      </c>
      <c r="T2191">
        <f>EXP(-$W$26*C2191)*E2191</f>
        <v>0</v>
      </c>
    </row>
    <row r="2192" spans="1:20">
      <c r="A2192">
        <v>2183</v>
      </c>
      <c r="B2192">
        <f>RAND()</f>
        <v>0</v>
      </c>
      <c r="C2192">
        <f>IF(B2192&lt;$W$41,3,IF(B2192&lt;$W$41+$W$42,4,5))</f>
        <v>0</v>
      </c>
      <c r="D2192">
        <f>NORMSINV(RAND())</f>
        <v>0</v>
      </c>
      <c r="E2192">
        <f>$W$25*EXP(($W$26-$W$28-0.5*$W$27^2)*C2192+$W$27*SQRT(C2192)*D2192)</f>
        <v>0</v>
      </c>
      <c r="F2192">
        <f>$W$30*(1+$W$31)^C2192</f>
        <v>0</v>
      </c>
      <c r="G2192">
        <f>$W$32*(1+$W$33)^C2192</f>
        <v>0</v>
      </c>
      <c r="H2192">
        <f>$W$34*(1+$W$35)^C2192</f>
        <v>0</v>
      </c>
      <c r="I2192">
        <f>MIN(E2192,F2192)</f>
        <v>0</v>
      </c>
      <c r="J2192">
        <f>MIN(E2192-I2192,G2192)</f>
        <v>0</v>
      </c>
      <c r="K2192">
        <f>MIN(E2192-I2192-J2192,H2192)</f>
        <v>0</v>
      </c>
      <c r="L2192">
        <f>E2192-I2192-J2192-K2192</f>
        <v>0</v>
      </c>
      <c r="M2192">
        <f>IF((I2192+J2192+(1-$W$36)*L2192)/$W$39&gt;=$W$38,1,0)</f>
        <v>0</v>
      </c>
      <c r="N2192">
        <f>IF(M2192=1,$W$37,$W$36)*L2192</f>
        <v>0</v>
      </c>
      <c r="O2192">
        <f>EXP(-$W$26*C2192)*I2192</f>
        <v>0</v>
      </c>
      <c r="P2192">
        <f>EXP(-$W$26*C2192)*J2192</f>
        <v>0</v>
      </c>
      <c r="Q2192">
        <f>EXP(-$W$26*C2192)*K2192</f>
        <v>0</v>
      </c>
      <c r="R2192">
        <f>EXP(-$W$26*C2192)*(L2192-N2192)</f>
        <v>0</v>
      </c>
      <c r="S2192">
        <f>EXP(-$W$26*C2192)*N2192</f>
        <v>0</v>
      </c>
      <c r="T2192">
        <f>EXP(-$W$26*C2192)*E2192</f>
        <v>0</v>
      </c>
    </row>
    <row r="2193" spans="1:20">
      <c r="A2193">
        <v>2184</v>
      </c>
      <c r="B2193">
        <f>RAND()</f>
        <v>0</v>
      </c>
      <c r="C2193">
        <f>IF(B2193&lt;$W$41,3,IF(B2193&lt;$W$41+$W$42,4,5))</f>
        <v>0</v>
      </c>
      <c r="D2193">
        <f>NORMSINV(RAND())</f>
        <v>0</v>
      </c>
      <c r="E2193">
        <f>$W$25*EXP(($W$26-$W$28-0.5*$W$27^2)*C2193+$W$27*SQRT(C2193)*D2193)</f>
        <v>0</v>
      </c>
      <c r="F2193">
        <f>$W$30*(1+$W$31)^C2193</f>
        <v>0</v>
      </c>
      <c r="G2193">
        <f>$W$32*(1+$W$33)^C2193</f>
        <v>0</v>
      </c>
      <c r="H2193">
        <f>$W$34*(1+$W$35)^C2193</f>
        <v>0</v>
      </c>
      <c r="I2193">
        <f>MIN(E2193,F2193)</f>
        <v>0</v>
      </c>
      <c r="J2193">
        <f>MIN(E2193-I2193,G2193)</f>
        <v>0</v>
      </c>
      <c r="K2193">
        <f>MIN(E2193-I2193-J2193,H2193)</f>
        <v>0</v>
      </c>
      <c r="L2193">
        <f>E2193-I2193-J2193-K2193</f>
        <v>0</v>
      </c>
      <c r="M2193">
        <f>IF((I2193+J2193+(1-$W$36)*L2193)/$W$39&gt;=$W$38,1,0)</f>
        <v>0</v>
      </c>
      <c r="N2193">
        <f>IF(M2193=1,$W$37,$W$36)*L2193</f>
        <v>0</v>
      </c>
      <c r="O2193">
        <f>EXP(-$W$26*C2193)*I2193</f>
        <v>0</v>
      </c>
      <c r="P2193">
        <f>EXP(-$W$26*C2193)*J2193</f>
        <v>0</v>
      </c>
      <c r="Q2193">
        <f>EXP(-$W$26*C2193)*K2193</f>
        <v>0</v>
      </c>
      <c r="R2193">
        <f>EXP(-$W$26*C2193)*(L2193-N2193)</f>
        <v>0</v>
      </c>
      <c r="S2193">
        <f>EXP(-$W$26*C2193)*N2193</f>
        <v>0</v>
      </c>
      <c r="T2193">
        <f>EXP(-$W$26*C2193)*E2193</f>
        <v>0</v>
      </c>
    </row>
    <row r="2194" spans="1:20">
      <c r="A2194">
        <v>2185</v>
      </c>
      <c r="B2194">
        <f>RAND()</f>
        <v>0</v>
      </c>
      <c r="C2194">
        <f>IF(B2194&lt;$W$41,3,IF(B2194&lt;$W$41+$W$42,4,5))</f>
        <v>0</v>
      </c>
      <c r="D2194">
        <f>NORMSINV(RAND())</f>
        <v>0</v>
      </c>
      <c r="E2194">
        <f>$W$25*EXP(($W$26-$W$28-0.5*$W$27^2)*C2194+$W$27*SQRT(C2194)*D2194)</f>
        <v>0</v>
      </c>
      <c r="F2194">
        <f>$W$30*(1+$W$31)^C2194</f>
        <v>0</v>
      </c>
      <c r="G2194">
        <f>$W$32*(1+$W$33)^C2194</f>
        <v>0</v>
      </c>
      <c r="H2194">
        <f>$W$34*(1+$W$35)^C2194</f>
        <v>0</v>
      </c>
      <c r="I2194">
        <f>MIN(E2194,F2194)</f>
        <v>0</v>
      </c>
      <c r="J2194">
        <f>MIN(E2194-I2194,G2194)</f>
        <v>0</v>
      </c>
      <c r="K2194">
        <f>MIN(E2194-I2194-J2194,H2194)</f>
        <v>0</v>
      </c>
      <c r="L2194">
        <f>E2194-I2194-J2194-K2194</f>
        <v>0</v>
      </c>
      <c r="M2194">
        <f>IF((I2194+J2194+(1-$W$36)*L2194)/$W$39&gt;=$W$38,1,0)</f>
        <v>0</v>
      </c>
      <c r="N2194">
        <f>IF(M2194=1,$W$37,$W$36)*L2194</f>
        <v>0</v>
      </c>
      <c r="O2194">
        <f>EXP(-$W$26*C2194)*I2194</f>
        <v>0</v>
      </c>
      <c r="P2194">
        <f>EXP(-$W$26*C2194)*J2194</f>
        <v>0</v>
      </c>
      <c r="Q2194">
        <f>EXP(-$W$26*C2194)*K2194</f>
        <v>0</v>
      </c>
      <c r="R2194">
        <f>EXP(-$W$26*C2194)*(L2194-N2194)</f>
        <v>0</v>
      </c>
      <c r="S2194">
        <f>EXP(-$W$26*C2194)*N2194</f>
        <v>0</v>
      </c>
      <c r="T2194">
        <f>EXP(-$W$26*C2194)*E2194</f>
        <v>0</v>
      </c>
    </row>
    <row r="2195" spans="1:20">
      <c r="A2195">
        <v>2186</v>
      </c>
      <c r="B2195">
        <f>RAND()</f>
        <v>0</v>
      </c>
      <c r="C2195">
        <f>IF(B2195&lt;$W$41,3,IF(B2195&lt;$W$41+$W$42,4,5))</f>
        <v>0</v>
      </c>
      <c r="D2195">
        <f>NORMSINV(RAND())</f>
        <v>0</v>
      </c>
      <c r="E2195">
        <f>$W$25*EXP(($W$26-$W$28-0.5*$W$27^2)*C2195+$W$27*SQRT(C2195)*D2195)</f>
        <v>0</v>
      </c>
      <c r="F2195">
        <f>$W$30*(1+$W$31)^C2195</f>
        <v>0</v>
      </c>
      <c r="G2195">
        <f>$W$32*(1+$W$33)^C2195</f>
        <v>0</v>
      </c>
      <c r="H2195">
        <f>$W$34*(1+$W$35)^C2195</f>
        <v>0</v>
      </c>
      <c r="I2195">
        <f>MIN(E2195,F2195)</f>
        <v>0</v>
      </c>
      <c r="J2195">
        <f>MIN(E2195-I2195,G2195)</f>
        <v>0</v>
      </c>
      <c r="K2195">
        <f>MIN(E2195-I2195-J2195,H2195)</f>
        <v>0</v>
      </c>
      <c r="L2195">
        <f>E2195-I2195-J2195-K2195</f>
        <v>0</v>
      </c>
      <c r="M2195">
        <f>IF((I2195+J2195+(1-$W$36)*L2195)/$W$39&gt;=$W$38,1,0)</f>
        <v>0</v>
      </c>
      <c r="N2195">
        <f>IF(M2195=1,$W$37,$W$36)*L2195</f>
        <v>0</v>
      </c>
      <c r="O2195">
        <f>EXP(-$W$26*C2195)*I2195</f>
        <v>0</v>
      </c>
      <c r="P2195">
        <f>EXP(-$W$26*C2195)*J2195</f>
        <v>0</v>
      </c>
      <c r="Q2195">
        <f>EXP(-$W$26*C2195)*K2195</f>
        <v>0</v>
      </c>
      <c r="R2195">
        <f>EXP(-$W$26*C2195)*(L2195-N2195)</f>
        <v>0</v>
      </c>
      <c r="S2195">
        <f>EXP(-$W$26*C2195)*N2195</f>
        <v>0</v>
      </c>
      <c r="T2195">
        <f>EXP(-$W$26*C2195)*E2195</f>
        <v>0</v>
      </c>
    </row>
    <row r="2196" spans="1:20">
      <c r="A2196">
        <v>2187</v>
      </c>
      <c r="B2196">
        <f>RAND()</f>
        <v>0</v>
      </c>
      <c r="C2196">
        <f>IF(B2196&lt;$W$41,3,IF(B2196&lt;$W$41+$W$42,4,5))</f>
        <v>0</v>
      </c>
      <c r="D2196">
        <f>NORMSINV(RAND())</f>
        <v>0</v>
      </c>
      <c r="E2196">
        <f>$W$25*EXP(($W$26-$W$28-0.5*$W$27^2)*C2196+$W$27*SQRT(C2196)*D2196)</f>
        <v>0</v>
      </c>
      <c r="F2196">
        <f>$W$30*(1+$W$31)^C2196</f>
        <v>0</v>
      </c>
      <c r="G2196">
        <f>$W$32*(1+$W$33)^C2196</f>
        <v>0</v>
      </c>
      <c r="H2196">
        <f>$W$34*(1+$W$35)^C2196</f>
        <v>0</v>
      </c>
      <c r="I2196">
        <f>MIN(E2196,F2196)</f>
        <v>0</v>
      </c>
      <c r="J2196">
        <f>MIN(E2196-I2196,G2196)</f>
        <v>0</v>
      </c>
      <c r="K2196">
        <f>MIN(E2196-I2196-J2196,H2196)</f>
        <v>0</v>
      </c>
      <c r="L2196">
        <f>E2196-I2196-J2196-K2196</f>
        <v>0</v>
      </c>
      <c r="M2196">
        <f>IF((I2196+J2196+(1-$W$36)*L2196)/$W$39&gt;=$W$38,1,0)</f>
        <v>0</v>
      </c>
      <c r="N2196">
        <f>IF(M2196=1,$W$37,$W$36)*L2196</f>
        <v>0</v>
      </c>
      <c r="O2196">
        <f>EXP(-$W$26*C2196)*I2196</f>
        <v>0</v>
      </c>
      <c r="P2196">
        <f>EXP(-$W$26*C2196)*J2196</f>
        <v>0</v>
      </c>
      <c r="Q2196">
        <f>EXP(-$W$26*C2196)*K2196</f>
        <v>0</v>
      </c>
      <c r="R2196">
        <f>EXP(-$W$26*C2196)*(L2196-N2196)</f>
        <v>0</v>
      </c>
      <c r="S2196">
        <f>EXP(-$W$26*C2196)*N2196</f>
        <v>0</v>
      </c>
      <c r="T2196">
        <f>EXP(-$W$26*C2196)*E2196</f>
        <v>0</v>
      </c>
    </row>
    <row r="2197" spans="1:20">
      <c r="A2197">
        <v>2188</v>
      </c>
      <c r="B2197">
        <f>RAND()</f>
        <v>0</v>
      </c>
      <c r="C2197">
        <f>IF(B2197&lt;$W$41,3,IF(B2197&lt;$W$41+$W$42,4,5))</f>
        <v>0</v>
      </c>
      <c r="D2197">
        <f>NORMSINV(RAND())</f>
        <v>0</v>
      </c>
      <c r="E2197">
        <f>$W$25*EXP(($W$26-$W$28-0.5*$W$27^2)*C2197+$W$27*SQRT(C2197)*D2197)</f>
        <v>0</v>
      </c>
      <c r="F2197">
        <f>$W$30*(1+$W$31)^C2197</f>
        <v>0</v>
      </c>
      <c r="G2197">
        <f>$W$32*(1+$W$33)^C2197</f>
        <v>0</v>
      </c>
      <c r="H2197">
        <f>$W$34*(1+$W$35)^C2197</f>
        <v>0</v>
      </c>
      <c r="I2197">
        <f>MIN(E2197,F2197)</f>
        <v>0</v>
      </c>
      <c r="J2197">
        <f>MIN(E2197-I2197,G2197)</f>
        <v>0</v>
      </c>
      <c r="K2197">
        <f>MIN(E2197-I2197-J2197,H2197)</f>
        <v>0</v>
      </c>
      <c r="L2197">
        <f>E2197-I2197-J2197-K2197</f>
        <v>0</v>
      </c>
      <c r="M2197">
        <f>IF((I2197+J2197+(1-$W$36)*L2197)/$W$39&gt;=$W$38,1,0)</f>
        <v>0</v>
      </c>
      <c r="N2197">
        <f>IF(M2197=1,$W$37,$W$36)*L2197</f>
        <v>0</v>
      </c>
      <c r="O2197">
        <f>EXP(-$W$26*C2197)*I2197</f>
        <v>0</v>
      </c>
      <c r="P2197">
        <f>EXP(-$W$26*C2197)*J2197</f>
        <v>0</v>
      </c>
      <c r="Q2197">
        <f>EXP(-$W$26*C2197)*K2197</f>
        <v>0</v>
      </c>
      <c r="R2197">
        <f>EXP(-$W$26*C2197)*(L2197-N2197)</f>
        <v>0</v>
      </c>
      <c r="S2197">
        <f>EXP(-$W$26*C2197)*N2197</f>
        <v>0</v>
      </c>
      <c r="T2197">
        <f>EXP(-$W$26*C2197)*E2197</f>
        <v>0</v>
      </c>
    </row>
    <row r="2198" spans="1:20">
      <c r="A2198">
        <v>2189</v>
      </c>
      <c r="B2198">
        <f>RAND()</f>
        <v>0</v>
      </c>
      <c r="C2198">
        <f>IF(B2198&lt;$W$41,3,IF(B2198&lt;$W$41+$W$42,4,5))</f>
        <v>0</v>
      </c>
      <c r="D2198">
        <f>NORMSINV(RAND())</f>
        <v>0</v>
      </c>
      <c r="E2198">
        <f>$W$25*EXP(($W$26-$W$28-0.5*$W$27^2)*C2198+$W$27*SQRT(C2198)*D2198)</f>
        <v>0</v>
      </c>
      <c r="F2198">
        <f>$W$30*(1+$W$31)^C2198</f>
        <v>0</v>
      </c>
      <c r="G2198">
        <f>$W$32*(1+$W$33)^C2198</f>
        <v>0</v>
      </c>
      <c r="H2198">
        <f>$W$34*(1+$W$35)^C2198</f>
        <v>0</v>
      </c>
      <c r="I2198">
        <f>MIN(E2198,F2198)</f>
        <v>0</v>
      </c>
      <c r="J2198">
        <f>MIN(E2198-I2198,G2198)</f>
        <v>0</v>
      </c>
      <c r="K2198">
        <f>MIN(E2198-I2198-J2198,H2198)</f>
        <v>0</v>
      </c>
      <c r="L2198">
        <f>E2198-I2198-J2198-K2198</f>
        <v>0</v>
      </c>
      <c r="M2198">
        <f>IF((I2198+J2198+(1-$W$36)*L2198)/$W$39&gt;=$W$38,1,0)</f>
        <v>0</v>
      </c>
      <c r="N2198">
        <f>IF(M2198=1,$W$37,$W$36)*L2198</f>
        <v>0</v>
      </c>
      <c r="O2198">
        <f>EXP(-$W$26*C2198)*I2198</f>
        <v>0</v>
      </c>
      <c r="P2198">
        <f>EXP(-$W$26*C2198)*J2198</f>
        <v>0</v>
      </c>
      <c r="Q2198">
        <f>EXP(-$W$26*C2198)*K2198</f>
        <v>0</v>
      </c>
      <c r="R2198">
        <f>EXP(-$W$26*C2198)*(L2198-N2198)</f>
        <v>0</v>
      </c>
      <c r="S2198">
        <f>EXP(-$W$26*C2198)*N2198</f>
        <v>0</v>
      </c>
      <c r="T2198">
        <f>EXP(-$W$26*C2198)*E2198</f>
        <v>0</v>
      </c>
    </row>
    <row r="2199" spans="1:20">
      <c r="A2199">
        <v>2190</v>
      </c>
      <c r="B2199">
        <f>RAND()</f>
        <v>0</v>
      </c>
      <c r="C2199">
        <f>IF(B2199&lt;$W$41,3,IF(B2199&lt;$W$41+$W$42,4,5))</f>
        <v>0</v>
      </c>
      <c r="D2199">
        <f>NORMSINV(RAND())</f>
        <v>0</v>
      </c>
      <c r="E2199">
        <f>$W$25*EXP(($W$26-$W$28-0.5*$W$27^2)*C2199+$W$27*SQRT(C2199)*D2199)</f>
        <v>0</v>
      </c>
      <c r="F2199">
        <f>$W$30*(1+$W$31)^C2199</f>
        <v>0</v>
      </c>
      <c r="G2199">
        <f>$W$32*(1+$W$33)^C2199</f>
        <v>0</v>
      </c>
      <c r="H2199">
        <f>$W$34*(1+$W$35)^C2199</f>
        <v>0</v>
      </c>
      <c r="I2199">
        <f>MIN(E2199,F2199)</f>
        <v>0</v>
      </c>
      <c r="J2199">
        <f>MIN(E2199-I2199,G2199)</f>
        <v>0</v>
      </c>
      <c r="K2199">
        <f>MIN(E2199-I2199-J2199,H2199)</f>
        <v>0</v>
      </c>
      <c r="L2199">
        <f>E2199-I2199-J2199-K2199</f>
        <v>0</v>
      </c>
      <c r="M2199">
        <f>IF((I2199+J2199+(1-$W$36)*L2199)/$W$39&gt;=$W$38,1,0)</f>
        <v>0</v>
      </c>
      <c r="N2199">
        <f>IF(M2199=1,$W$37,$W$36)*L2199</f>
        <v>0</v>
      </c>
      <c r="O2199">
        <f>EXP(-$W$26*C2199)*I2199</f>
        <v>0</v>
      </c>
      <c r="P2199">
        <f>EXP(-$W$26*C2199)*J2199</f>
        <v>0</v>
      </c>
      <c r="Q2199">
        <f>EXP(-$W$26*C2199)*K2199</f>
        <v>0</v>
      </c>
      <c r="R2199">
        <f>EXP(-$W$26*C2199)*(L2199-N2199)</f>
        <v>0</v>
      </c>
      <c r="S2199">
        <f>EXP(-$W$26*C2199)*N2199</f>
        <v>0</v>
      </c>
      <c r="T2199">
        <f>EXP(-$W$26*C2199)*E2199</f>
        <v>0</v>
      </c>
    </row>
    <row r="2200" spans="1:20">
      <c r="A2200">
        <v>2191</v>
      </c>
      <c r="B2200">
        <f>RAND()</f>
        <v>0</v>
      </c>
      <c r="C2200">
        <f>IF(B2200&lt;$W$41,3,IF(B2200&lt;$W$41+$W$42,4,5))</f>
        <v>0</v>
      </c>
      <c r="D2200">
        <f>NORMSINV(RAND())</f>
        <v>0</v>
      </c>
      <c r="E2200">
        <f>$W$25*EXP(($W$26-$W$28-0.5*$W$27^2)*C2200+$W$27*SQRT(C2200)*D2200)</f>
        <v>0</v>
      </c>
      <c r="F2200">
        <f>$W$30*(1+$W$31)^C2200</f>
        <v>0</v>
      </c>
      <c r="G2200">
        <f>$W$32*(1+$W$33)^C2200</f>
        <v>0</v>
      </c>
      <c r="H2200">
        <f>$W$34*(1+$W$35)^C2200</f>
        <v>0</v>
      </c>
      <c r="I2200">
        <f>MIN(E2200,F2200)</f>
        <v>0</v>
      </c>
      <c r="J2200">
        <f>MIN(E2200-I2200,G2200)</f>
        <v>0</v>
      </c>
      <c r="K2200">
        <f>MIN(E2200-I2200-J2200,H2200)</f>
        <v>0</v>
      </c>
      <c r="L2200">
        <f>E2200-I2200-J2200-K2200</f>
        <v>0</v>
      </c>
      <c r="M2200">
        <f>IF((I2200+J2200+(1-$W$36)*L2200)/$W$39&gt;=$W$38,1,0)</f>
        <v>0</v>
      </c>
      <c r="N2200">
        <f>IF(M2200=1,$W$37,$W$36)*L2200</f>
        <v>0</v>
      </c>
      <c r="O2200">
        <f>EXP(-$W$26*C2200)*I2200</f>
        <v>0</v>
      </c>
      <c r="P2200">
        <f>EXP(-$W$26*C2200)*J2200</f>
        <v>0</v>
      </c>
      <c r="Q2200">
        <f>EXP(-$W$26*C2200)*K2200</f>
        <v>0</v>
      </c>
      <c r="R2200">
        <f>EXP(-$W$26*C2200)*(L2200-N2200)</f>
        <v>0</v>
      </c>
      <c r="S2200">
        <f>EXP(-$W$26*C2200)*N2200</f>
        <v>0</v>
      </c>
      <c r="T2200">
        <f>EXP(-$W$26*C2200)*E2200</f>
        <v>0</v>
      </c>
    </row>
    <row r="2201" spans="1:20">
      <c r="A2201">
        <v>2192</v>
      </c>
      <c r="B2201">
        <f>RAND()</f>
        <v>0</v>
      </c>
      <c r="C2201">
        <f>IF(B2201&lt;$W$41,3,IF(B2201&lt;$W$41+$W$42,4,5))</f>
        <v>0</v>
      </c>
      <c r="D2201">
        <f>NORMSINV(RAND())</f>
        <v>0</v>
      </c>
      <c r="E2201">
        <f>$W$25*EXP(($W$26-$W$28-0.5*$W$27^2)*C2201+$W$27*SQRT(C2201)*D2201)</f>
        <v>0</v>
      </c>
      <c r="F2201">
        <f>$W$30*(1+$W$31)^C2201</f>
        <v>0</v>
      </c>
      <c r="G2201">
        <f>$W$32*(1+$W$33)^C2201</f>
        <v>0</v>
      </c>
      <c r="H2201">
        <f>$W$34*(1+$W$35)^C2201</f>
        <v>0</v>
      </c>
      <c r="I2201">
        <f>MIN(E2201,F2201)</f>
        <v>0</v>
      </c>
      <c r="J2201">
        <f>MIN(E2201-I2201,G2201)</f>
        <v>0</v>
      </c>
      <c r="K2201">
        <f>MIN(E2201-I2201-J2201,H2201)</f>
        <v>0</v>
      </c>
      <c r="L2201">
        <f>E2201-I2201-J2201-K2201</f>
        <v>0</v>
      </c>
      <c r="M2201">
        <f>IF((I2201+J2201+(1-$W$36)*L2201)/$W$39&gt;=$W$38,1,0)</f>
        <v>0</v>
      </c>
      <c r="N2201">
        <f>IF(M2201=1,$W$37,$W$36)*L2201</f>
        <v>0</v>
      </c>
      <c r="O2201">
        <f>EXP(-$W$26*C2201)*I2201</f>
        <v>0</v>
      </c>
      <c r="P2201">
        <f>EXP(-$W$26*C2201)*J2201</f>
        <v>0</v>
      </c>
      <c r="Q2201">
        <f>EXP(-$W$26*C2201)*K2201</f>
        <v>0</v>
      </c>
      <c r="R2201">
        <f>EXP(-$W$26*C2201)*(L2201-N2201)</f>
        <v>0</v>
      </c>
      <c r="S2201">
        <f>EXP(-$W$26*C2201)*N2201</f>
        <v>0</v>
      </c>
      <c r="T2201">
        <f>EXP(-$W$26*C2201)*E2201</f>
        <v>0</v>
      </c>
    </row>
    <row r="2202" spans="1:20">
      <c r="A2202">
        <v>2193</v>
      </c>
      <c r="B2202">
        <f>RAND()</f>
        <v>0</v>
      </c>
      <c r="C2202">
        <f>IF(B2202&lt;$W$41,3,IF(B2202&lt;$W$41+$W$42,4,5))</f>
        <v>0</v>
      </c>
      <c r="D2202">
        <f>NORMSINV(RAND())</f>
        <v>0</v>
      </c>
      <c r="E2202">
        <f>$W$25*EXP(($W$26-$W$28-0.5*$W$27^2)*C2202+$W$27*SQRT(C2202)*D2202)</f>
        <v>0</v>
      </c>
      <c r="F2202">
        <f>$W$30*(1+$W$31)^C2202</f>
        <v>0</v>
      </c>
      <c r="G2202">
        <f>$W$32*(1+$W$33)^C2202</f>
        <v>0</v>
      </c>
      <c r="H2202">
        <f>$W$34*(1+$W$35)^C2202</f>
        <v>0</v>
      </c>
      <c r="I2202">
        <f>MIN(E2202,F2202)</f>
        <v>0</v>
      </c>
      <c r="J2202">
        <f>MIN(E2202-I2202,G2202)</f>
        <v>0</v>
      </c>
      <c r="K2202">
        <f>MIN(E2202-I2202-J2202,H2202)</f>
        <v>0</v>
      </c>
      <c r="L2202">
        <f>E2202-I2202-J2202-K2202</f>
        <v>0</v>
      </c>
      <c r="M2202">
        <f>IF((I2202+J2202+(1-$W$36)*L2202)/$W$39&gt;=$W$38,1,0)</f>
        <v>0</v>
      </c>
      <c r="N2202">
        <f>IF(M2202=1,$W$37,$W$36)*L2202</f>
        <v>0</v>
      </c>
      <c r="O2202">
        <f>EXP(-$W$26*C2202)*I2202</f>
        <v>0</v>
      </c>
      <c r="P2202">
        <f>EXP(-$W$26*C2202)*J2202</f>
        <v>0</v>
      </c>
      <c r="Q2202">
        <f>EXP(-$W$26*C2202)*K2202</f>
        <v>0</v>
      </c>
      <c r="R2202">
        <f>EXP(-$W$26*C2202)*(L2202-N2202)</f>
        <v>0</v>
      </c>
      <c r="S2202">
        <f>EXP(-$W$26*C2202)*N2202</f>
        <v>0</v>
      </c>
      <c r="T2202">
        <f>EXP(-$W$26*C2202)*E2202</f>
        <v>0</v>
      </c>
    </row>
    <row r="2203" spans="1:20">
      <c r="A2203">
        <v>2194</v>
      </c>
      <c r="B2203">
        <f>RAND()</f>
        <v>0</v>
      </c>
      <c r="C2203">
        <f>IF(B2203&lt;$W$41,3,IF(B2203&lt;$W$41+$W$42,4,5))</f>
        <v>0</v>
      </c>
      <c r="D2203">
        <f>NORMSINV(RAND())</f>
        <v>0</v>
      </c>
      <c r="E2203">
        <f>$W$25*EXP(($W$26-$W$28-0.5*$W$27^2)*C2203+$W$27*SQRT(C2203)*D2203)</f>
        <v>0</v>
      </c>
      <c r="F2203">
        <f>$W$30*(1+$W$31)^C2203</f>
        <v>0</v>
      </c>
      <c r="G2203">
        <f>$W$32*(1+$W$33)^C2203</f>
        <v>0</v>
      </c>
      <c r="H2203">
        <f>$W$34*(1+$W$35)^C2203</f>
        <v>0</v>
      </c>
      <c r="I2203">
        <f>MIN(E2203,F2203)</f>
        <v>0</v>
      </c>
      <c r="J2203">
        <f>MIN(E2203-I2203,G2203)</f>
        <v>0</v>
      </c>
      <c r="K2203">
        <f>MIN(E2203-I2203-J2203,H2203)</f>
        <v>0</v>
      </c>
      <c r="L2203">
        <f>E2203-I2203-J2203-K2203</f>
        <v>0</v>
      </c>
      <c r="M2203">
        <f>IF((I2203+J2203+(1-$W$36)*L2203)/$W$39&gt;=$W$38,1,0)</f>
        <v>0</v>
      </c>
      <c r="N2203">
        <f>IF(M2203=1,$W$37,$W$36)*L2203</f>
        <v>0</v>
      </c>
      <c r="O2203">
        <f>EXP(-$W$26*C2203)*I2203</f>
        <v>0</v>
      </c>
      <c r="P2203">
        <f>EXP(-$W$26*C2203)*J2203</f>
        <v>0</v>
      </c>
      <c r="Q2203">
        <f>EXP(-$W$26*C2203)*K2203</f>
        <v>0</v>
      </c>
      <c r="R2203">
        <f>EXP(-$W$26*C2203)*(L2203-N2203)</f>
        <v>0</v>
      </c>
      <c r="S2203">
        <f>EXP(-$W$26*C2203)*N2203</f>
        <v>0</v>
      </c>
      <c r="T2203">
        <f>EXP(-$W$26*C2203)*E2203</f>
        <v>0</v>
      </c>
    </row>
    <row r="2204" spans="1:20">
      <c r="A2204">
        <v>2195</v>
      </c>
      <c r="B2204">
        <f>RAND()</f>
        <v>0</v>
      </c>
      <c r="C2204">
        <f>IF(B2204&lt;$W$41,3,IF(B2204&lt;$W$41+$W$42,4,5))</f>
        <v>0</v>
      </c>
      <c r="D2204">
        <f>NORMSINV(RAND())</f>
        <v>0</v>
      </c>
      <c r="E2204">
        <f>$W$25*EXP(($W$26-$W$28-0.5*$W$27^2)*C2204+$W$27*SQRT(C2204)*D2204)</f>
        <v>0</v>
      </c>
      <c r="F2204">
        <f>$W$30*(1+$W$31)^C2204</f>
        <v>0</v>
      </c>
      <c r="G2204">
        <f>$W$32*(1+$W$33)^C2204</f>
        <v>0</v>
      </c>
      <c r="H2204">
        <f>$W$34*(1+$W$35)^C2204</f>
        <v>0</v>
      </c>
      <c r="I2204">
        <f>MIN(E2204,F2204)</f>
        <v>0</v>
      </c>
      <c r="J2204">
        <f>MIN(E2204-I2204,G2204)</f>
        <v>0</v>
      </c>
      <c r="K2204">
        <f>MIN(E2204-I2204-J2204,H2204)</f>
        <v>0</v>
      </c>
      <c r="L2204">
        <f>E2204-I2204-J2204-K2204</f>
        <v>0</v>
      </c>
      <c r="M2204">
        <f>IF((I2204+J2204+(1-$W$36)*L2204)/$W$39&gt;=$W$38,1,0)</f>
        <v>0</v>
      </c>
      <c r="N2204">
        <f>IF(M2204=1,$W$37,$W$36)*L2204</f>
        <v>0</v>
      </c>
      <c r="O2204">
        <f>EXP(-$W$26*C2204)*I2204</f>
        <v>0</v>
      </c>
      <c r="P2204">
        <f>EXP(-$W$26*C2204)*J2204</f>
        <v>0</v>
      </c>
      <c r="Q2204">
        <f>EXP(-$W$26*C2204)*K2204</f>
        <v>0</v>
      </c>
      <c r="R2204">
        <f>EXP(-$W$26*C2204)*(L2204-N2204)</f>
        <v>0</v>
      </c>
      <c r="S2204">
        <f>EXP(-$W$26*C2204)*N2204</f>
        <v>0</v>
      </c>
      <c r="T2204">
        <f>EXP(-$W$26*C2204)*E2204</f>
        <v>0</v>
      </c>
    </row>
    <row r="2205" spans="1:20">
      <c r="A2205">
        <v>2196</v>
      </c>
      <c r="B2205">
        <f>RAND()</f>
        <v>0</v>
      </c>
      <c r="C2205">
        <f>IF(B2205&lt;$W$41,3,IF(B2205&lt;$W$41+$W$42,4,5))</f>
        <v>0</v>
      </c>
      <c r="D2205">
        <f>NORMSINV(RAND())</f>
        <v>0</v>
      </c>
      <c r="E2205">
        <f>$W$25*EXP(($W$26-$W$28-0.5*$W$27^2)*C2205+$W$27*SQRT(C2205)*D2205)</f>
        <v>0</v>
      </c>
      <c r="F2205">
        <f>$W$30*(1+$W$31)^C2205</f>
        <v>0</v>
      </c>
      <c r="G2205">
        <f>$W$32*(1+$W$33)^C2205</f>
        <v>0</v>
      </c>
      <c r="H2205">
        <f>$W$34*(1+$W$35)^C2205</f>
        <v>0</v>
      </c>
      <c r="I2205">
        <f>MIN(E2205,F2205)</f>
        <v>0</v>
      </c>
      <c r="J2205">
        <f>MIN(E2205-I2205,G2205)</f>
        <v>0</v>
      </c>
      <c r="K2205">
        <f>MIN(E2205-I2205-J2205,H2205)</f>
        <v>0</v>
      </c>
      <c r="L2205">
        <f>E2205-I2205-J2205-K2205</f>
        <v>0</v>
      </c>
      <c r="M2205">
        <f>IF((I2205+J2205+(1-$W$36)*L2205)/$W$39&gt;=$W$38,1,0)</f>
        <v>0</v>
      </c>
      <c r="N2205">
        <f>IF(M2205=1,$W$37,$W$36)*L2205</f>
        <v>0</v>
      </c>
      <c r="O2205">
        <f>EXP(-$W$26*C2205)*I2205</f>
        <v>0</v>
      </c>
      <c r="P2205">
        <f>EXP(-$W$26*C2205)*J2205</f>
        <v>0</v>
      </c>
      <c r="Q2205">
        <f>EXP(-$W$26*C2205)*K2205</f>
        <v>0</v>
      </c>
      <c r="R2205">
        <f>EXP(-$W$26*C2205)*(L2205-N2205)</f>
        <v>0</v>
      </c>
      <c r="S2205">
        <f>EXP(-$W$26*C2205)*N2205</f>
        <v>0</v>
      </c>
      <c r="T2205">
        <f>EXP(-$W$26*C2205)*E2205</f>
        <v>0</v>
      </c>
    </row>
    <row r="2206" spans="1:20">
      <c r="A2206">
        <v>2197</v>
      </c>
      <c r="B2206">
        <f>RAND()</f>
        <v>0</v>
      </c>
      <c r="C2206">
        <f>IF(B2206&lt;$W$41,3,IF(B2206&lt;$W$41+$W$42,4,5))</f>
        <v>0</v>
      </c>
      <c r="D2206">
        <f>NORMSINV(RAND())</f>
        <v>0</v>
      </c>
      <c r="E2206">
        <f>$W$25*EXP(($W$26-$W$28-0.5*$W$27^2)*C2206+$W$27*SQRT(C2206)*D2206)</f>
        <v>0</v>
      </c>
      <c r="F2206">
        <f>$W$30*(1+$W$31)^C2206</f>
        <v>0</v>
      </c>
      <c r="G2206">
        <f>$W$32*(1+$W$33)^C2206</f>
        <v>0</v>
      </c>
      <c r="H2206">
        <f>$W$34*(1+$W$35)^C2206</f>
        <v>0</v>
      </c>
      <c r="I2206">
        <f>MIN(E2206,F2206)</f>
        <v>0</v>
      </c>
      <c r="J2206">
        <f>MIN(E2206-I2206,G2206)</f>
        <v>0</v>
      </c>
      <c r="K2206">
        <f>MIN(E2206-I2206-J2206,H2206)</f>
        <v>0</v>
      </c>
      <c r="L2206">
        <f>E2206-I2206-J2206-K2206</f>
        <v>0</v>
      </c>
      <c r="M2206">
        <f>IF((I2206+J2206+(1-$W$36)*L2206)/$W$39&gt;=$W$38,1,0)</f>
        <v>0</v>
      </c>
      <c r="N2206">
        <f>IF(M2206=1,$W$37,$W$36)*L2206</f>
        <v>0</v>
      </c>
      <c r="O2206">
        <f>EXP(-$W$26*C2206)*I2206</f>
        <v>0</v>
      </c>
      <c r="P2206">
        <f>EXP(-$W$26*C2206)*J2206</f>
        <v>0</v>
      </c>
      <c r="Q2206">
        <f>EXP(-$W$26*C2206)*K2206</f>
        <v>0</v>
      </c>
      <c r="R2206">
        <f>EXP(-$W$26*C2206)*(L2206-N2206)</f>
        <v>0</v>
      </c>
      <c r="S2206">
        <f>EXP(-$W$26*C2206)*N2206</f>
        <v>0</v>
      </c>
      <c r="T2206">
        <f>EXP(-$W$26*C2206)*E2206</f>
        <v>0</v>
      </c>
    </row>
    <row r="2207" spans="1:20">
      <c r="A2207">
        <v>2198</v>
      </c>
      <c r="B2207">
        <f>RAND()</f>
        <v>0</v>
      </c>
      <c r="C2207">
        <f>IF(B2207&lt;$W$41,3,IF(B2207&lt;$W$41+$W$42,4,5))</f>
        <v>0</v>
      </c>
      <c r="D2207">
        <f>NORMSINV(RAND())</f>
        <v>0</v>
      </c>
      <c r="E2207">
        <f>$W$25*EXP(($W$26-$W$28-0.5*$W$27^2)*C2207+$W$27*SQRT(C2207)*D2207)</f>
        <v>0</v>
      </c>
      <c r="F2207">
        <f>$W$30*(1+$W$31)^C2207</f>
        <v>0</v>
      </c>
      <c r="G2207">
        <f>$W$32*(1+$W$33)^C2207</f>
        <v>0</v>
      </c>
      <c r="H2207">
        <f>$W$34*(1+$W$35)^C2207</f>
        <v>0</v>
      </c>
      <c r="I2207">
        <f>MIN(E2207,F2207)</f>
        <v>0</v>
      </c>
      <c r="J2207">
        <f>MIN(E2207-I2207,G2207)</f>
        <v>0</v>
      </c>
      <c r="K2207">
        <f>MIN(E2207-I2207-J2207,H2207)</f>
        <v>0</v>
      </c>
      <c r="L2207">
        <f>E2207-I2207-J2207-K2207</f>
        <v>0</v>
      </c>
      <c r="M2207">
        <f>IF((I2207+J2207+(1-$W$36)*L2207)/$W$39&gt;=$W$38,1,0)</f>
        <v>0</v>
      </c>
      <c r="N2207">
        <f>IF(M2207=1,$W$37,$W$36)*L2207</f>
        <v>0</v>
      </c>
      <c r="O2207">
        <f>EXP(-$W$26*C2207)*I2207</f>
        <v>0</v>
      </c>
      <c r="P2207">
        <f>EXP(-$W$26*C2207)*J2207</f>
        <v>0</v>
      </c>
      <c r="Q2207">
        <f>EXP(-$W$26*C2207)*K2207</f>
        <v>0</v>
      </c>
      <c r="R2207">
        <f>EXP(-$W$26*C2207)*(L2207-N2207)</f>
        <v>0</v>
      </c>
      <c r="S2207">
        <f>EXP(-$W$26*C2207)*N2207</f>
        <v>0</v>
      </c>
      <c r="T2207">
        <f>EXP(-$W$26*C2207)*E2207</f>
        <v>0</v>
      </c>
    </row>
    <row r="2208" spans="1:20">
      <c r="A2208">
        <v>2199</v>
      </c>
      <c r="B2208">
        <f>RAND()</f>
        <v>0</v>
      </c>
      <c r="C2208">
        <f>IF(B2208&lt;$W$41,3,IF(B2208&lt;$W$41+$W$42,4,5))</f>
        <v>0</v>
      </c>
      <c r="D2208">
        <f>NORMSINV(RAND())</f>
        <v>0</v>
      </c>
      <c r="E2208">
        <f>$W$25*EXP(($W$26-$W$28-0.5*$W$27^2)*C2208+$W$27*SQRT(C2208)*D2208)</f>
        <v>0</v>
      </c>
      <c r="F2208">
        <f>$W$30*(1+$W$31)^C2208</f>
        <v>0</v>
      </c>
      <c r="G2208">
        <f>$W$32*(1+$W$33)^C2208</f>
        <v>0</v>
      </c>
      <c r="H2208">
        <f>$W$34*(1+$W$35)^C2208</f>
        <v>0</v>
      </c>
      <c r="I2208">
        <f>MIN(E2208,F2208)</f>
        <v>0</v>
      </c>
      <c r="J2208">
        <f>MIN(E2208-I2208,G2208)</f>
        <v>0</v>
      </c>
      <c r="K2208">
        <f>MIN(E2208-I2208-J2208,H2208)</f>
        <v>0</v>
      </c>
      <c r="L2208">
        <f>E2208-I2208-J2208-K2208</f>
        <v>0</v>
      </c>
      <c r="M2208">
        <f>IF((I2208+J2208+(1-$W$36)*L2208)/$W$39&gt;=$W$38,1,0)</f>
        <v>0</v>
      </c>
      <c r="N2208">
        <f>IF(M2208=1,$W$37,$W$36)*L2208</f>
        <v>0</v>
      </c>
      <c r="O2208">
        <f>EXP(-$W$26*C2208)*I2208</f>
        <v>0</v>
      </c>
      <c r="P2208">
        <f>EXP(-$W$26*C2208)*J2208</f>
        <v>0</v>
      </c>
      <c r="Q2208">
        <f>EXP(-$W$26*C2208)*K2208</f>
        <v>0</v>
      </c>
      <c r="R2208">
        <f>EXP(-$W$26*C2208)*(L2208-N2208)</f>
        <v>0</v>
      </c>
      <c r="S2208">
        <f>EXP(-$W$26*C2208)*N2208</f>
        <v>0</v>
      </c>
      <c r="T2208">
        <f>EXP(-$W$26*C2208)*E2208</f>
        <v>0</v>
      </c>
    </row>
    <row r="2209" spans="1:20">
      <c r="A2209">
        <v>2200</v>
      </c>
      <c r="B2209">
        <f>RAND()</f>
        <v>0</v>
      </c>
      <c r="C2209">
        <f>IF(B2209&lt;$W$41,3,IF(B2209&lt;$W$41+$W$42,4,5))</f>
        <v>0</v>
      </c>
      <c r="D2209">
        <f>NORMSINV(RAND())</f>
        <v>0</v>
      </c>
      <c r="E2209">
        <f>$W$25*EXP(($W$26-$W$28-0.5*$W$27^2)*C2209+$W$27*SQRT(C2209)*D2209)</f>
        <v>0</v>
      </c>
      <c r="F2209">
        <f>$W$30*(1+$W$31)^C2209</f>
        <v>0</v>
      </c>
      <c r="G2209">
        <f>$W$32*(1+$W$33)^C2209</f>
        <v>0</v>
      </c>
      <c r="H2209">
        <f>$W$34*(1+$W$35)^C2209</f>
        <v>0</v>
      </c>
      <c r="I2209">
        <f>MIN(E2209,F2209)</f>
        <v>0</v>
      </c>
      <c r="J2209">
        <f>MIN(E2209-I2209,G2209)</f>
        <v>0</v>
      </c>
      <c r="K2209">
        <f>MIN(E2209-I2209-J2209,H2209)</f>
        <v>0</v>
      </c>
      <c r="L2209">
        <f>E2209-I2209-J2209-K2209</f>
        <v>0</v>
      </c>
      <c r="M2209">
        <f>IF((I2209+J2209+(1-$W$36)*L2209)/$W$39&gt;=$W$38,1,0)</f>
        <v>0</v>
      </c>
      <c r="N2209">
        <f>IF(M2209=1,$W$37,$W$36)*L2209</f>
        <v>0</v>
      </c>
      <c r="O2209">
        <f>EXP(-$W$26*C2209)*I2209</f>
        <v>0</v>
      </c>
      <c r="P2209">
        <f>EXP(-$W$26*C2209)*J2209</f>
        <v>0</v>
      </c>
      <c r="Q2209">
        <f>EXP(-$W$26*C2209)*K2209</f>
        <v>0</v>
      </c>
      <c r="R2209">
        <f>EXP(-$W$26*C2209)*(L2209-N2209)</f>
        <v>0</v>
      </c>
      <c r="S2209">
        <f>EXP(-$W$26*C2209)*N2209</f>
        <v>0</v>
      </c>
      <c r="T2209">
        <f>EXP(-$W$26*C2209)*E2209</f>
        <v>0</v>
      </c>
    </row>
    <row r="2210" spans="1:20">
      <c r="A2210">
        <v>2201</v>
      </c>
      <c r="B2210">
        <f>RAND()</f>
        <v>0</v>
      </c>
      <c r="C2210">
        <f>IF(B2210&lt;$W$41,3,IF(B2210&lt;$W$41+$W$42,4,5))</f>
        <v>0</v>
      </c>
      <c r="D2210">
        <f>NORMSINV(RAND())</f>
        <v>0</v>
      </c>
      <c r="E2210">
        <f>$W$25*EXP(($W$26-$W$28-0.5*$W$27^2)*C2210+$W$27*SQRT(C2210)*D2210)</f>
        <v>0</v>
      </c>
      <c r="F2210">
        <f>$W$30*(1+$W$31)^C2210</f>
        <v>0</v>
      </c>
      <c r="G2210">
        <f>$W$32*(1+$W$33)^C2210</f>
        <v>0</v>
      </c>
      <c r="H2210">
        <f>$W$34*(1+$W$35)^C2210</f>
        <v>0</v>
      </c>
      <c r="I2210">
        <f>MIN(E2210,F2210)</f>
        <v>0</v>
      </c>
      <c r="J2210">
        <f>MIN(E2210-I2210,G2210)</f>
        <v>0</v>
      </c>
      <c r="K2210">
        <f>MIN(E2210-I2210-J2210,H2210)</f>
        <v>0</v>
      </c>
      <c r="L2210">
        <f>E2210-I2210-J2210-K2210</f>
        <v>0</v>
      </c>
      <c r="M2210">
        <f>IF((I2210+J2210+(1-$W$36)*L2210)/$W$39&gt;=$W$38,1,0)</f>
        <v>0</v>
      </c>
      <c r="N2210">
        <f>IF(M2210=1,$W$37,$W$36)*L2210</f>
        <v>0</v>
      </c>
      <c r="O2210">
        <f>EXP(-$W$26*C2210)*I2210</f>
        <v>0</v>
      </c>
      <c r="P2210">
        <f>EXP(-$W$26*C2210)*J2210</f>
        <v>0</v>
      </c>
      <c r="Q2210">
        <f>EXP(-$W$26*C2210)*K2210</f>
        <v>0</v>
      </c>
      <c r="R2210">
        <f>EXP(-$W$26*C2210)*(L2210-N2210)</f>
        <v>0</v>
      </c>
      <c r="S2210">
        <f>EXP(-$W$26*C2210)*N2210</f>
        <v>0</v>
      </c>
      <c r="T2210">
        <f>EXP(-$W$26*C2210)*E2210</f>
        <v>0</v>
      </c>
    </row>
    <row r="2211" spans="1:20">
      <c r="A2211">
        <v>2202</v>
      </c>
      <c r="B2211">
        <f>RAND()</f>
        <v>0</v>
      </c>
      <c r="C2211">
        <f>IF(B2211&lt;$W$41,3,IF(B2211&lt;$W$41+$W$42,4,5))</f>
        <v>0</v>
      </c>
      <c r="D2211">
        <f>NORMSINV(RAND())</f>
        <v>0</v>
      </c>
      <c r="E2211">
        <f>$W$25*EXP(($W$26-$W$28-0.5*$W$27^2)*C2211+$W$27*SQRT(C2211)*D2211)</f>
        <v>0</v>
      </c>
      <c r="F2211">
        <f>$W$30*(1+$W$31)^C2211</f>
        <v>0</v>
      </c>
      <c r="G2211">
        <f>$W$32*(1+$W$33)^C2211</f>
        <v>0</v>
      </c>
      <c r="H2211">
        <f>$W$34*(1+$W$35)^C2211</f>
        <v>0</v>
      </c>
      <c r="I2211">
        <f>MIN(E2211,F2211)</f>
        <v>0</v>
      </c>
      <c r="J2211">
        <f>MIN(E2211-I2211,G2211)</f>
        <v>0</v>
      </c>
      <c r="K2211">
        <f>MIN(E2211-I2211-J2211,H2211)</f>
        <v>0</v>
      </c>
      <c r="L2211">
        <f>E2211-I2211-J2211-K2211</f>
        <v>0</v>
      </c>
      <c r="M2211">
        <f>IF((I2211+J2211+(1-$W$36)*L2211)/$W$39&gt;=$W$38,1,0)</f>
        <v>0</v>
      </c>
      <c r="N2211">
        <f>IF(M2211=1,$W$37,$W$36)*L2211</f>
        <v>0</v>
      </c>
      <c r="O2211">
        <f>EXP(-$W$26*C2211)*I2211</f>
        <v>0</v>
      </c>
      <c r="P2211">
        <f>EXP(-$W$26*C2211)*J2211</f>
        <v>0</v>
      </c>
      <c r="Q2211">
        <f>EXP(-$W$26*C2211)*K2211</f>
        <v>0</v>
      </c>
      <c r="R2211">
        <f>EXP(-$W$26*C2211)*(L2211-N2211)</f>
        <v>0</v>
      </c>
      <c r="S2211">
        <f>EXP(-$W$26*C2211)*N2211</f>
        <v>0</v>
      </c>
      <c r="T2211">
        <f>EXP(-$W$26*C2211)*E2211</f>
        <v>0</v>
      </c>
    </row>
    <row r="2212" spans="1:20">
      <c r="A2212">
        <v>2203</v>
      </c>
      <c r="B2212">
        <f>RAND()</f>
        <v>0</v>
      </c>
      <c r="C2212">
        <f>IF(B2212&lt;$W$41,3,IF(B2212&lt;$W$41+$W$42,4,5))</f>
        <v>0</v>
      </c>
      <c r="D2212">
        <f>NORMSINV(RAND())</f>
        <v>0</v>
      </c>
      <c r="E2212">
        <f>$W$25*EXP(($W$26-$W$28-0.5*$W$27^2)*C2212+$W$27*SQRT(C2212)*D2212)</f>
        <v>0</v>
      </c>
      <c r="F2212">
        <f>$W$30*(1+$W$31)^C2212</f>
        <v>0</v>
      </c>
      <c r="G2212">
        <f>$W$32*(1+$W$33)^C2212</f>
        <v>0</v>
      </c>
      <c r="H2212">
        <f>$W$34*(1+$W$35)^C2212</f>
        <v>0</v>
      </c>
      <c r="I2212">
        <f>MIN(E2212,F2212)</f>
        <v>0</v>
      </c>
      <c r="J2212">
        <f>MIN(E2212-I2212,G2212)</f>
        <v>0</v>
      </c>
      <c r="K2212">
        <f>MIN(E2212-I2212-J2212,H2212)</f>
        <v>0</v>
      </c>
      <c r="L2212">
        <f>E2212-I2212-J2212-K2212</f>
        <v>0</v>
      </c>
      <c r="M2212">
        <f>IF((I2212+J2212+(1-$W$36)*L2212)/$W$39&gt;=$W$38,1,0)</f>
        <v>0</v>
      </c>
      <c r="N2212">
        <f>IF(M2212=1,$W$37,$W$36)*L2212</f>
        <v>0</v>
      </c>
      <c r="O2212">
        <f>EXP(-$W$26*C2212)*I2212</f>
        <v>0</v>
      </c>
      <c r="P2212">
        <f>EXP(-$W$26*C2212)*J2212</f>
        <v>0</v>
      </c>
      <c r="Q2212">
        <f>EXP(-$W$26*C2212)*K2212</f>
        <v>0</v>
      </c>
      <c r="R2212">
        <f>EXP(-$W$26*C2212)*(L2212-N2212)</f>
        <v>0</v>
      </c>
      <c r="S2212">
        <f>EXP(-$W$26*C2212)*N2212</f>
        <v>0</v>
      </c>
      <c r="T2212">
        <f>EXP(-$W$26*C2212)*E2212</f>
        <v>0</v>
      </c>
    </row>
    <row r="2213" spans="1:20">
      <c r="A2213">
        <v>2204</v>
      </c>
      <c r="B2213">
        <f>RAND()</f>
        <v>0</v>
      </c>
      <c r="C2213">
        <f>IF(B2213&lt;$W$41,3,IF(B2213&lt;$W$41+$W$42,4,5))</f>
        <v>0</v>
      </c>
      <c r="D2213">
        <f>NORMSINV(RAND())</f>
        <v>0</v>
      </c>
      <c r="E2213">
        <f>$W$25*EXP(($W$26-$W$28-0.5*$W$27^2)*C2213+$W$27*SQRT(C2213)*D2213)</f>
        <v>0</v>
      </c>
      <c r="F2213">
        <f>$W$30*(1+$W$31)^C2213</f>
        <v>0</v>
      </c>
      <c r="G2213">
        <f>$W$32*(1+$W$33)^C2213</f>
        <v>0</v>
      </c>
      <c r="H2213">
        <f>$W$34*(1+$W$35)^C2213</f>
        <v>0</v>
      </c>
      <c r="I2213">
        <f>MIN(E2213,F2213)</f>
        <v>0</v>
      </c>
      <c r="J2213">
        <f>MIN(E2213-I2213,G2213)</f>
        <v>0</v>
      </c>
      <c r="K2213">
        <f>MIN(E2213-I2213-J2213,H2213)</f>
        <v>0</v>
      </c>
      <c r="L2213">
        <f>E2213-I2213-J2213-K2213</f>
        <v>0</v>
      </c>
      <c r="M2213">
        <f>IF((I2213+J2213+(1-$W$36)*L2213)/$W$39&gt;=$W$38,1,0)</f>
        <v>0</v>
      </c>
      <c r="N2213">
        <f>IF(M2213=1,$W$37,$W$36)*L2213</f>
        <v>0</v>
      </c>
      <c r="O2213">
        <f>EXP(-$W$26*C2213)*I2213</f>
        <v>0</v>
      </c>
      <c r="P2213">
        <f>EXP(-$W$26*C2213)*J2213</f>
        <v>0</v>
      </c>
      <c r="Q2213">
        <f>EXP(-$W$26*C2213)*K2213</f>
        <v>0</v>
      </c>
      <c r="R2213">
        <f>EXP(-$W$26*C2213)*(L2213-N2213)</f>
        <v>0</v>
      </c>
      <c r="S2213">
        <f>EXP(-$W$26*C2213)*N2213</f>
        <v>0</v>
      </c>
      <c r="T2213">
        <f>EXP(-$W$26*C2213)*E2213</f>
        <v>0</v>
      </c>
    </row>
    <row r="2214" spans="1:20">
      <c r="A2214">
        <v>2205</v>
      </c>
      <c r="B2214">
        <f>RAND()</f>
        <v>0</v>
      </c>
      <c r="C2214">
        <f>IF(B2214&lt;$W$41,3,IF(B2214&lt;$W$41+$W$42,4,5))</f>
        <v>0</v>
      </c>
      <c r="D2214">
        <f>NORMSINV(RAND())</f>
        <v>0</v>
      </c>
      <c r="E2214">
        <f>$W$25*EXP(($W$26-$W$28-0.5*$W$27^2)*C2214+$W$27*SQRT(C2214)*D2214)</f>
        <v>0</v>
      </c>
      <c r="F2214">
        <f>$W$30*(1+$W$31)^C2214</f>
        <v>0</v>
      </c>
      <c r="G2214">
        <f>$W$32*(1+$W$33)^C2214</f>
        <v>0</v>
      </c>
      <c r="H2214">
        <f>$W$34*(1+$W$35)^C2214</f>
        <v>0</v>
      </c>
      <c r="I2214">
        <f>MIN(E2214,F2214)</f>
        <v>0</v>
      </c>
      <c r="J2214">
        <f>MIN(E2214-I2214,G2214)</f>
        <v>0</v>
      </c>
      <c r="K2214">
        <f>MIN(E2214-I2214-J2214,H2214)</f>
        <v>0</v>
      </c>
      <c r="L2214">
        <f>E2214-I2214-J2214-K2214</f>
        <v>0</v>
      </c>
      <c r="M2214">
        <f>IF((I2214+J2214+(1-$W$36)*L2214)/$W$39&gt;=$W$38,1,0)</f>
        <v>0</v>
      </c>
      <c r="N2214">
        <f>IF(M2214=1,$W$37,$W$36)*L2214</f>
        <v>0</v>
      </c>
      <c r="O2214">
        <f>EXP(-$W$26*C2214)*I2214</f>
        <v>0</v>
      </c>
      <c r="P2214">
        <f>EXP(-$W$26*C2214)*J2214</f>
        <v>0</v>
      </c>
      <c r="Q2214">
        <f>EXP(-$W$26*C2214)*K2214</f>
        <v>0</v>
      </c>
      <c r="R2214">
        <f>EXP(-$W$26*C2214)*(L2214-N2214)</f>
        <v>0</v>
      </c>
      <c r="S2214">
        <f>EXP(-$W$26*C2214)*N2214</f>
        <v>0</v>
      </c>
      <c r="T2214">
        <f>EXP(-$W$26*C2214)*E2214</f>
        <v>0</v>
      </c>
    </row>
    <row r="2215" spans="1:20">
      <c r="A2215">
        <v>2206</v>
      </c>
      <c r="B2215">
        <f>RAND()</f>
        <v>0</v>
      </c>
      <c r="C2215">
        <f>IF(B2215&lt;$W$41,3,IF(B2215&lt;$W$41+$W$42,4,5))</f>
        <v>0</v>
      </c>
      <c r="D2215">
        <f>NORMSINV(RAND())</f>
        <v>0</v>
      </c>
      <c r="E2215">
        <f>$W$25*EXP(($W$26-$W$28-0.5*$W$27^2)*C2215+$W$27*SQRT(C2215)*D2215)</f>
        <v>0</v>
      </c>
      <c r="F2215">
        <f>$W$30*(1+$W$31)^C2215</f>
        <v>0</v>
      </c>
      <c r="G2215">
        <f>$W$32*(1+$W$33)^C2215</f>
        <v>0</v>
      </c>
      <c r="H2215">
        <f>$W$34*(1+$W$35)^C2215</f>
        <v>0</v>
      </c>
      <c r="I2215">
        <f>MIN(E2215,F2215)</f>
        <v>0</v>
      </c>
      <c r="J2215">
        <f>MIN(E2215-I2215,G2215)</f>
        <v>0</v>
      </c>
      <c r="K2215">
        <f>MIN(E2215-I2215-J2215,H2215)</f>
        <v>0</v>
      </c>
      <c r="L2215">
        <f>E2215-I2215-J2215-K2215</f>
        <v>0</v>
      </c>
      <c r="M2215">
        <f>IF((I2215+J2215+(1-$W$36)*L2215)/$W$39&gt;=$W$38,1,0)</f>
        <v>0</v>
      </c>
      <c r="N2215">
        <f>IF(M2215=1,$W$37,$W$36)*L2215</f>
        <v>0</v>
      </c>
      <c r="O2215">
        <f>EXP(-$W$26*C2215)*I2215</f>
        <v>0</v>
      </c>
      <c r="P2215">
        <f>EXP(-$W$26*C2215)*J2215</f>
        <v>0</v>
      </c>
      <c r="Q2215">
        <f>EXP(-$W$26*C2215)*K2215</f>
        <v>0</v>
      </c>
      <c r="R2215">
        <f>EXP(-$W$26*C2215)*(L2215-N2215)</f>
        <v>0</v>
      </c>
      <c r="S2215">
        <f>EXP(-$W$26*C2215)*N2215</f>
        <v>0</v>
      </c>
      <c r="T2215">
        <f>EXP(-$W$26*C2215)*E2215</f>
        <v>0</v>
      </c>
    </row>
    <row r="2216" spans="1:20">
      <c r="A2216">
        <v>2207</v>
      </c>
      <c r="B2216">
        <f>RAND()</f>
        <v>0</v>
      </c>
      <c r="C2216">
        <f>IF(B2216&lt;$W$41,3,IF(B2216&lt;$W$41+$W$42,4,5))</f>
        <v>0</v>
      </c>
      <c r="D2216">
        <f>NORMSINV(RAND())</f>
        <v>0</v>
      </c>
      <c r="E2216">
        <f>$W$25*EXP(($W$26-$W$28-0.5*$W$27^2)*C2216+$W$27*SQRT(C2216)*D2216)</f>
        <v>0</v>
      </c>
      <c r="F2216">
        <f>$W$30*(1+$W$31)^C2216</f>
        <v>0</v>
      </c>
      <c r="G2216">
        <f>$W$32*(1+$W$33)^C2216</f>
        <v>0</v>
      </c>
      <c r="H2216">
        <f>$W$34*(1+$W$35)^C2216</f>
        <v>0</v>
      </c>
      <c r="I2216">
        <f>MIN(E2216,F2216)</f>
        <v>0</v>
      </c>
      <c r="J2216">
        <f>MIN(E2216-I2216,G2216)</f>
        <v>0</v>
      </c>
      <c r="K2216">
        <f>MIN(E2216-I2216-J2216,H2216)</f>
        <v>0</v>
      </c>
      <c r="L2216">
        <f>E2216-I2216-J2216-K2216</f>
        <v>0</v>
      </c>
      <c r="M2216">
        <f>IF((I2216+J2216+(1-$W$36)*L2216)/$W$39&gt;=$W$38,1,0)</f>
        <v>0</v>
      </c>
      <c r="N2216">
        <f>IF(M2216=1,$W$37,$W$36)*L2216</f>
        <v>0</v>
      </c>
      <c r="O2216">
        <f>EXP(-$W$26*C2216)*I2216</f>
        <v>0</v>
      </c>
      <c r="P2216">
        <f>EXP(-$W$26*C2216)*J2216</f>
        <v>0</v>
      </c>
      <c r="Q2216">
        <f>EXP(-$W$26*C2216)*K2216</f>
        <v>0</v>
      </c>
      <c r="R2216">
        <f>EXP(-$W$26*C2216)*(L2216-N2216)</f>
        <v>0</v>
      </c>
      <c r="S2216">
        <f>EXP(-$W$26*C2216)*N2216</f>
        <v>0</v>
      </c>
      <c r="T2216">
        <f>EXP(-$W$26*C2216)*E2216</f>
        <v>0</v>
      </c>
    </row>
    <row r="2217" spans="1:20">
      <c r="A2217">
        <v>2208</v>
      </c>
      <c r="B2217">
        <f>RAND()</f>
        <v>0</v>
      </c>
      <c r="C2217">
        <f>IF(B2217&lt;$W$41,3,IF(B2217&lt;$W$41+$W$42,4,5))</f>
        <v>0</v>
      </c>
      <c r="D2217">
        <f>NORMSINV(RAND())</f>
        <v>0</v>
      </c>
      <c r="E2217">
        <f>$W$25*EXP(($W$26-$W$28-0.5*$W$27^2)*C2217+$W$27*SQRT(C2217)*D2217)</f>
        <v>0</v>
      </c>
      <c r="F2217">
        <f>$W$30*(1+$W$31)^C2217</f>
        <v>0</v>
      </c>
      <c r="G2217">
        <f>$W$32*(1+$W$33)^C2217</f>
        <v>0</v>
      </c>
      <c r="H2217">
        <f>$W$34*(1+$W$35)^C2217</f>
        <v>0</v>
      </c>
      <c r="I2217">
        <f>MIN(E2217,F2217)</f>
        <v>0</v>
      </c>
      <c r="J2217">
        <f>MIN(E2217-I2217,G2217)</f>
        <v>0</v>
      </c>
      <c r="K2217">
        <f>MIN(E2217-I2217-J2217,H2217)</f>
        <v>0</v>
      </c>
      <c r="L2217">
        <f>E2217-I2217-J2217-K2217</f>
        <v>0</v>
      </c>
      <c r="M2217">
        <f>IF((I2217+J2217+(1-$W$36)*L2217)/$W$39&gt;=$W$38,1,0)</f>
        <v>0</v>
      </c>
      <c r="N2217">
        <f>IF(M2217=1,$W$37,$W$36)*L2217</f>
        <v>0</v>
      </c>
      <c r="O2217">
        <f>EXP(-$W$26*C2217)*I2217</f>
        <v>0</v>
      </c>
      <c r="P2217">
        <f>EXP(-$W$26*C2217)*J2217</f>
        <v>0</v>
      </c>
      <c r="Q2217">
        <f>EXP(-$W$26*C2217)*K2217</f>
        <v>0</v>
      </c>
      <c r="R2217">
        <f>EXP(-$W$26*C2217)*(L2217-N2217)</f>
        <v>0</v>
      </c>
      <c r="S2217">
        <f>EXP(-$W$26*C2217)*N2217</f>
        <v>0</v>
      </c>
      <c r="T2217">
        <f>EXP(-$W$26*C2217)*E2217</f>
        <v>0</v>
      </c>
    </row>
    <row r="2218" spans="1:20">
      <c r="A2218">
        <v>2209</v>
      </c>
      <c r="B2218">
        <f>RAND()</f>
        <v>0</v>
      </c>
      <c r="C2218">
        <f>IF(B2218&lt;$W$41,3,IF(B2218&lt;$W$41+$W$42,4,5))</f>
        <v>0</v>
      </c>
      <c r="D2218">
        <f>NORMSINV(RAND())</f>
        <v>0</v>
      </c>
      <c r="E2218">
        <f>$W$25*EXP(($W$26-$W$28-0.5*$W$27^2)*C2218+$W$27*SQRT(C2218)*D2218)</f>
        <v>0</v>
      </c>
      <c r="F2218">
        <f>$W$30*(1+$W$31)^C2218</f>
        <v>0</v>
      </c>
      <c r="G2218">
        <f>$W$32*(1+$W$33)^C2218</f>
        <v>0</v>
      </c>
      <c r="H2218">
        <f>$W$34*(1+$W$35)^C2218</f>
        <v>0</v>
      </c>
      <c r="I2218">
        <f>MIN(E2218,F2218)</f>
        <v>0</v>
      </c>
      <c r="J2218">
        <f>MIN(E2218-I2218,G2218)</f>
        <v>0</v>
      </c>
      <c r="K2218">
        <f>MIN(E2218-I2218-J2218,H2218)</f>
        <v>0</v>
      </c>
      <c r="L2218">
        <f>E2218-I2218-J2218-K2218</f>
        <v>0</v>
      </c>
      <c r="M2218">
        <f>IF((I2218+J2218+(1-$W$36)*L2218)/$W$39&gt;=$W$38,1,0)</f>
        <v>0</v>
      </c>
      <c r="N2218">
        <f>IF(M2218=1,$W$37,$W$36)*L2218</f>
        <v>0</v>
      </c>
      <c r="O2218">
        <f>EXP(-$W$26*C2218)*I2218</f>
        <v>0</v>
      </c>
      <c r="P2218">
        <f>EXP(-$W$26*C2218)*J2218</f>
        <v>0</v>
      </c>
      <c r="Q2218">
        <f>EXP(-$W$26*C2218)*K2218</f>
        <v>0</v>
      </c>
      <c r="R2218">
        <f>EXP(-$W$26*C2218)*(L2218-N2218)</f>
        <v>0</v>
      </c>
      <c r="S2218">
        <f>EXP(-$W$26*C2218)*N2218</f>
        <v>0</v>
      </c>
      <c r="T2218">
        <f>EXP(-$W$26*C2218)*E2218</f>
        <v>0</v>
      </c>
    </row>
    <row r="2219" spans="1:20">
      <c r="A2219">
        <v>2210</v>
      </c>
      <c r="B2219">
        <f>RAND()</f>
        <v>0</v>
      </c>
      <c r="C2219">
        <f>IF(B2219&lt;$W$41,3,IF(B2219&lt;$W$41+$W$42,4,5))</f>
        <v>0</v>
      </c>
      <c r="D2219">
        <f>NORMSINV(RAND())</f>
        <v>0</v>
      </c>
      <c r="E2219">
        <f>$W$25*EXP(($W$26-$W$28-0.5*$W$27^2)*C2219+$W$27*SQRT(C2219)*D2219)</f>
        <v>0</v>
      </c>
      <c r="F2219">
        <f>$W$30*(1+$W$31)^C2219</f>
        <v>0</v>
      </c>
      <c r="G2219">
        <f>$W$32*(1+$W$33)^C2219</f>
        <v>0</v>
      </c>
      <c r="H2219">
        <f>$W$34*(1+$W$35)^C2219</f>
        <v>0</v>
      </c>
      <c r="I2219">
        <f>MIN(E2219,F2219)</f>
        <v>0</v>
      </c>
      <c r="J2219">
        <f>MIN(E2219-I2219,G2219)</f>
        <v>0</v>
      </c>
      <c r="K2219">
        <f>MIN(E2219-I2219-J2219,H2219)</f>
        <v>0</v>
      </c>
      <c r="L2219">
        <f>E2219-I2219-J2219-K2219</f>
        <v>0</v>
      </c>
      <c r="M2219">
        <f>IF((I2219+J2219+(1-$W$36)*L2219)/$W$39&gt;=$W$38,1,0)</f>
        <v>0</v>
      </c>
      <c r="N2219">
        <f>IF(M2219=1,$W$37,$W$36)*L2219</f>
        <v>0</v>
      </c>
      <c r="O2219">
        <f>EXP(-$W$26*C2219)*I2219</f>
        <v>0</v>
      </c>
      <c r="P2219">
        <f>EXP(-$W$26*C2219)*J2219</f>
        <v>0</v>
      </c>
      <c r="Q2219">
        <f>EXP(-$W$26*C2219)*K2219</f>
        <v>0</v>
      </c>
      <c r="R2219">
        <f>EXP(-$W$26*C2219)*(L2219-N2219)</f>
        <v>0</v>
      </c>
      <c r="S2219">
        <f>EXP(-$W$26*C2219)*N2219</f>
        <v>0</v>
      </c>
      <c r="T2219">
        <f>EXP(-$W$26*C2219)*E2219</f>
        <v>0</v>
      </c>
    </row>
    <row r="2220" spans="1:20">
      <c r="A2220">
        <v>2211</v>
      </c>
      <c r="B2220">
        <f>RAND()</f>
        <v>0</v>
      </c>
      <c r="C2220">
        <f>IF(B2220&lt;$W$41,3,IF(B2220&lt;$W$41+$W$42,4,5))</f>
        <v>0</v>
      </c>
      <c r="D2220">
        <f>NORMSINV(RAND())</f>
        <v>0</v>
      </c>
      <c r="E2220">
        <f>$W$25*EXP(($W$26-$W$28-0.5*$W$27^2)*C2220+$W$27*SQRT(C2220)*D2220)</f>
        <v>0</v>
      </c>
      <c r="F2220">
        <f>$W$30*(1+$W$31)^C2220</f>
        <v>0</v>
      </c>
      <c r="G2220">
        <f>$W$32*(1+$W$33)^C2220</f>
        <v>0</v>
      </c>
      <c r="H2220">
        <f>$W$34*(1+$W$35)^C2220</f>
        <v>0</v>
      </c>
      <c r="I2220">
        <f>MIN(E2220,F2220)</f>
        <v>0</v>
      </c>
      <c r="J2220">
        <f>MIN(E2220-I2220,G2220)</f>
        <v>0</v>
      </c>
      <c r="K2220">
        <f>MIN(E2220-I2220-J2220,H2220)</f>
        <v>0</v>
      </c>
      <c r="L2220">
        <f>E2220-I2220-J2220-K2220</f>
        <v>0</v>
      </c>
      <c r="M2220">
        <f>IF((I2220+J2220+(1-$W$36)*L2220)/$W$39&gt;=$W$38,1,0)</f>
        <v>0</v>
      </c>
      <c r="N2220">
        <f>IF(M2220=1,$W$37,$W$36)*L2220</f>
        <v>0</v>
      </c>
      <c r="O2220">
        <f>EXP(-$W$26*C2220)*I2220</f>
        <v>0</v>
      </c>
      <c r="P2220">
        <f>EXP(-$W$26*C2220)*J2220</f>
        <v>0</v>
      </c>
      <c r="Q2220">
        <f>EXP(-$W$26*C2220)*K2220</f>
        <v>0</v>
      </c>
      <c r="R2220">
        <f>EXP(-$W$26*C2220)*(L2220-N2220)</f>
        <v>0</v>
      </c>
      <c r="S2220">
        <f>EXP(-$W$26*C2220)*N2220</f>
        <v>0</v>
      </c>
      <c r="T2220">
        <f>EXP(-$W$26*C2220)*E2220</f>
        <v>0</v>
      </c>
    </row>
    <row r="2221" spans="1:20">
      <c r="A2221">
        <v>2212</v>
      </c>
      <c r="B2221">
        <f>RAND()</f>
        <v>0</v>
      </c>
      <c r="C2221">
        <f>IF(B2221&lt;$W$41,3,IF(B2221&lt;$W$41+$W$42,4,5))</f>
        <v>0</v>
      </c>
      <c r="D2221">
        <f>NORMSINV(RAND())</f>
        <v>0</v>
      </c>
      <c r="E2221">
        <f>$W$25*EXP(($W$26-$W$28-0.5*$W$27^2)*C2221+$W$27*SQRT(C2221)*D2221)</f>
        <v>0</v>
      </c>
      <c r="F2221">
        <f>$W$30*(1+$W$31)^C2221</f>
        <v>0</v>
      </c>
      <c r="G2221">
        <f>$W$32*(1+$W$33)^C2221</f>
        <v>0</v>
      </c>
      <c r="H2221">
        <f>$W$34*(1+$W$35)^C2221</f>
        <v>0</v>
      </c>
      <c r="I2221">
        <f>MIN(E2221,F2221)</f>
        <v>0</v>
      </c>
      <c r="J2221">
        <f>MIN(E2221-I2221,G2221)</f>
        <v>0</v>
      </c>
      <c r="K2221">
        <f>MIN(E2221-I2221-J2221,H2221)</f>
        <v>0</v>
      </c>
      <c r="L2221">
        <f>E2221-I2221-J2221-K2221</f>
        <v>0</v>
      </c>
      <c r="M2221">
        <f>IF((I2221+J2221+(1-$W$36)*L2221)/$W$39&gt;=$W$38,1,0)</f>
        <v>0</v>
      </c>
      <c r="N2221">
        <f>IF(M2221=1,$W$37,$W$36)*L2221</f>
        <v>0</v>
      </c>
      <c r="O2221">
        <f>EXP(-$W$26*C2221)*I2221</f>
        <v>0</v>
      </c>
      <c r="P2221">
        <f>EXP(-$W$26*C2221)*J2221</f>
        <v>0</v>
      </c>
      <c r="Q2221">
        <f>EXP(-$W$26*C2221)*K2221</f>
        <v>0</v>
      </c>
      <c r="R2221">
        <f>EXP(-$W$26*C2221)*(L2221-N2221)</f>
        <v>0</v>
      </c>
      <c r="S2221">
        <f>EXP(-$W$26*C2221)*N2221</f>
        <v>0</v>
      </c>
      <c r="T2221">
        <f>EXP(-$W$26*C2221)*E2221</f>
        <v>0</v>
      </c>
    </row>
    <row r="2222" spans="1:20">
      <c r="A2222">
        <v>2213</v>
      </c>
      <c r="B2222">
        <f>RAND()</f>
        <v>0</v>
      </c>
      <c r="C2222">
        <f>IF(B2222&lt;$W$41,3,IF(B2222&lt;$W$41+$W$42,4,5))</f>
        <v>0</v>
      </c>
      <c r="D2222">
        <f>NORMSINV(RAND())</f>
        <v>0</v>
      </c>
      <c r="E2222">
        <f>$W$25*EXP(($W$26-$W$28-0.5*$W$27^2)*C2222+$W$27*SQRT(C2222)*D2222)</f>
        <v>0</v>
      </c>
      <c r="F2222">
        <f>$W$30*(1+$W$31)^C2222</f>
        <v>0</v>
      </c>
      <c r="G2222">
        <f>$W$32*(1+$W$33)^C2222</f>
        <v>0</v>
      </c>
      <c r="H2222">
        <f>$W$34*(1+$W$35)^C2222</f>
        <v>0</v>
      </c>
      <c r="I2222">
        <f>MIN(E2222,F2222)</f>
        <v>0</v>
      </c>
      <c r="J2222">
        <f>MIN(E2222-I2222,G2222)</f>
        <v>0</v>
      </c>
      <c r="K2222">
        <f>MIN(E2222-I2222-J2222,H2222)</f>
        <v>0</v>
      </c>
      <c r="L2222">
        <f>E2222-I2222-J2222-K2222</f>
        <v>0</v>
      </c>
      <c r="M2222">
        <f>IF((I2222+J2222+(1-$W$36)*L2222)/$W$39&gt;=$W$38,1,0)</f>
        <v>0</v>
      </c>
      <c r="N2222">
        <f>IF(M2222=1,$W$37,$W$36)*L2222</f>
        <v>0</v>
      </c>
      <c r="O2222">
        <f>EXP(-$W$26*C2222)*I2222</f>
        <v>0</v>
      </c>
      <c r="P2222">
        <f>EXP(-$W$26*C2222)*J2222</f>
        <v>0</v>
      </c>
      <c r="Q2222">
        <f>EXP(-$W$26*C2222)*K2222</f>
        <v>0</v>
      </c>
      <c r="R2222">
        <f>EXP(-$W$26*C2222)*(L2222-N2222)</f>
        <v>0</v>
      </c>
      <c r="S2222">
        <f>EXP(-$W$26*C2222)*N2222</f>
        <v>0</v>
      </c>
      <c r="T2222">
        <f>EXP(-$W$26*C2222)*E2222</f>
        <v>0</v>
      </c>
    </row>
    <row r="2223" spans="1:20">
      <c r="A2223">
        <v>2214</v>
      </c>
      <c r="B2223">
        <f>RAND()</f>
        <v>0</v>
      </c>
      <c r="C2223">
        <f>IF(B2223&lt;$W$41,3,IF(B2223&lt;$W$41+$W$42,4,5))</f>
        <v>0</v>
      </c>
      <c r="D2223">
        <f>NORMSINV(RAND())</f>
        <v>0</v>
      </c>
      <c r="E2223">
        <f>$W$25*EXP(($W$26-$W$28-0.5*$W$27^2)*C2223+$W$27*SQRT(C2223)*D2223)</f>
        <v>0</v>
      </c>
      <c r="F2223">
        <f>$W$30*(1+$W$31)^C2223</f>
        <v>0</v>
      </c>
      <c r="G2223">
        <f>$W$32*(1+$W$33)^C2223</f>
        <v>0</v>
      </c>
      <c r="H2223">
        <f>$W$34*(1+$W$35)^C2223</f>
        <v>0</v>
      </c>
      <c r="I2223">
        <f>MIN(E2223,F2223)</f>
        <v>0</v>
      </c>
      <c r="J2223">
        <f>MIN(E2223-I2223,G2223)</f>
        <v>0</v>
      </c>
      <c r="K2223">
        <f>MIN(E2223-I2223-J2223,H2223)</f>
        <v>0</v>
      </c>
      <c r="L2223">
        <f>E2223-I2223-J2223-K2223</f>
        <v>0</v>
      </c>
      <c r="M2223">
        <f>IF((I2223+J2223+(1-$W$36)*L2223)/$W$39&gt;=$W$38,1,0)</f>
        <v>0</v>
      </c>
      <c r="N2223">
        <f>IF(M2223=1,$W$37,$W$36)*L2223</f>
        <v>0</v>
      </c>
      <c r="O2223">
        <f>EXP(-$W$26*C2223)*I2223</f>
        <v>0</v>
      </c>
      <c r="P2223">
        <f>EXP(-$W$26*C2223)*J2223</f>
        <v>0</v>
      </c>
      <c r="Q2223">
        <f>EXP(-$W$26*C2223)*K2223</f>
        <v>0</v>
      </c>
      <c r="R2223">
        <f>EXP(-$W$26*C2223)*(L2223-N2223)</f>
        <v>0</v>
      </c>
      <c r="S2223">
        <f>EXP(-$W$26*C2223)*N2223</f>
        <v>0</v>
      </c>
      <c r="T2223">
        <f>EXP(-$W$26*C2223)*E2223</f>
        <v>0</v>
      </c>
    </row>
    <row r="2224" spans="1:20">
      <c r="A2224">
        <v>2215</v>
      </c>
      <c r="B2224">
        <f>RAND()</f>
        <v>0</v>
      </c>
      <c r="C2224">
        <f>IF(B2224&lt;$W$41,3,IF(B2224&lt;$W$41+$W$42,4,5))</f>
        <v>0</v>
      </c>
      <c r="D2224">
        <f>NORMSINV(RAND())</f>
        <v>0</v>
      </c>
      <c r="E2224">
        <f>$W$25*EXP(($W$26-$W$28-0.5*$W$27^2)*C2224+$W$27*SQRT(C2224)*D2224)</f>
        <v>0</v>
      </c>
      <c r="F2224">
        <f>$W$30*(1+$W$31)^C2224</f>
        <v>0</v>
      </c>
      <c r="G2224">
        <f>$W$32*(1+$W$33)^C2224</f>
        <v>0</v>
      </c>
      <c r="H2224">
        <f>$W$34*(1+$W$35)^C2224</f>
        <v>0</v>
      </c>
      <c r="I2224">
        <f>MIN(E2224,F2224)</f>
        <v>0</v>
      </c>
      <c r="J2224">
        <f>MIN(E2224-I2224,G2224)</f>
        <v>0</v>
      </c>
      <c r="K2224">
        <f>MIN(E2224-I2224-J2224,H2224)</f>
        <v>0</v>
      </c>
      <c r="L2224">
        <f>E2224-I2224-J2224-K2224</f>
        <v>0</v>
      </c>
      <c r="M2224">
        <f>IF((I2224+J2224+(1-$W$36)*L2224)/$W$39&gt;=$W$38,1,0)</f>
        <v>0</v>
      </c>
      <c r="N2224">
        <f>IF(M2224=1,$W$37,$W$36)*L2224</f>
        <v>0</v>
      </c>
      <c r="O2224">
        <f>EXP(-$W$26*C2224)*I2224</f>
        <v>0</v>
      </c>
      <c r="P2224">
        <f>EXP(-$W$26*C2224)*J2224</f>
        <v>0</v>
      </c>
      <c r="Q2224">
        <f>EXP(-$W$26*C2224)*K2224</f>
        <v>0</v>
      </c>
      <c r="R2224">
        <f>EXP(-$W$26*C2224)*(L2224-N2224)</f>
        <v>0</v>
      </c>
      <c r="S2224">
        <f>EXP(-$W$26*C2224)*N2224</f>
        <v>0</v>
      </c>
      <c r="T2224">
        <f>EXP(-$W$26*C2224)*E2224</f>
        <v>0</v>
      </c>
    </row>
    <row r="2225" spans="1:20">
      <c r="A2225">
        <v>2216</v>
      </c>
      <c r="B2225">
        <f>RAND()</f>
        <v>0</v>
      </c>
      <c r="C2225">
        <f>IF(B2225&lt;$W$41,3,IF(B2225&lt;$W$41+$W$42,4,5))</f>
        <v>0</v>
      </c>
      <c r="D2225">
        <f>NORMSINV(RAND())</f>
        <v>0</v>
      </c>
      <c r="E2225">
        <f>$W$25*EXP(($W$26-$W$28-0.5*$W$27^2)*C2225+$W$27*SQRT(C2225)*D2225)</f>
        <v>0</v>
      </c>
      <c r="F2225">
        <f>$W$30*(1+$W$31)^C2225</f>
        <v>0</v>
      </c>
      <c r="G2225">
        <f>$W$32*(1+$W$33)^C2225</f>
        <v>0</v>
      </c>
      <c r="H2225">
        <f>$W$34*(1+$W$35)^C2225</f>
        <v>0</v>
      </c>
      <c r="I2225">
        <f>MIN(E2225,F2225)</f>
        <v>0</v>
      </c>
      <c r="J2225">
        <f>MIN(E2225-I2225,G2225)</f>
        <v>0</v>
      </c>
      <c r="K2225">
        <f>MIN(E2225-I2225-J2225,H2225)</f>
        <v>0</v>
      </c>
      <c r="L2225">
        <f>E2225-I2225-J2225-K2225</f>
        <v>0</v>
      </c>
      <c r="M2225">
        <f>IF((I2225+J2225+(1-$W$36)*L2225)/$W$39&gt;=$W$38,1,0)</f>
        <v>0</v>
      </c>
      <c r="N2225">
        <f>IF(M2225=1,$W$37,$W$36)*L2225</f>
        <v>0</v>
      </c>
      <c r="O2225">
        <f>EXP(-$W$26*C2225)*I2225</f>
        <v>0</v>
      </c>
      <c r="P2225">
        <f>EXP(-$W$26*C2225)*J2225</f>
        <v>0</v>
      </c>
      <c r="Q2225">
        <f>EXP(-$W$26*C2225)*K2225</f>
        <v>0</v>
      </c>
      <c r="R2225">
        <f>EXP(-$W$26*C2225)*(L2225-N2225)</f>
        <v>0</v>
      </c>
      <c r="S2225">
        <f>EXP(-$W$26*C2225)*N2225</f>
        <v>0</v>
      </c>
      <c r="T2225">
        <f>EXP(-$W$26*C2225)*E2225</f>
        <v>0</v>
      </c>
    </row>
    <row r="2226" spans="1:20">
      <c r="A2226">
        <v>2217</v>
      </c>
      <c r="B2226">
        <f>RAND()</f>
        <v>0</v>
      </c>
      <c r="C2226">
        <f>IF(B2226&lt;$W$41,3,IF(B2226&lt;$W$41+$W$42,4,5))</f>
        <v>0</v>
      </c>
      <c r="D2226">
        <f>NORMSINV(RAND())</f>
        <v>0</v>
      </c>
      <c r="E2226">
        <f>$W$25*EXP(($W$26-$W$28-0.5*$W$27^2)*C2226+$W$27*SQRT(C2226)*D2226)</f>
        <v>0</v>
      </c>
      <c r="F2226">
        <f>$W$30*(1+$W$31)^C2226</f>
        <v>0</v>
      </c>
      <c r="G2226">
        <f>$W$32*(1+$W$33)^C2226</f>
        <v>0</v>
      </c>
      <c r="H2226">
        <f>$W$34*(1+$W$35)^C2226</f>
        <v>0</v>
      </c>
      <c r="I2226">
        <f>MIN(E2226,F2226)</f>
        <v>0</v>
      </c>
      <c r="J2226">
        <f>MIN(E2226-I2226,G2226)</f>
        <v>0</v>
      </c>
      <c r="K2226">
        <f>MIN(E2226-I2226-J2226,H2226)</f>
        <v>0</v>
      </c>
      <c r="L2226">
        <f>E2226-I2226-J2226-K2226</f>
        <v>0</v>
      </c>
      <c r="M2226">
        <f>IF((I2226+J2226+(1-$W$36)*L2226)/$W$39&gt;=$W$38,1,0)</f>
        <v>0</v>
      </c>
      <c r="N2226">
        <f>IF(M2226=1,$W$37,$W$36)*L2226</f>
        <v>0</v>
      </c>
      <c r="O2226">
        <f>EXP(-$W$26*C2226)*I2226</f>
        <v>0</v>
      </c>
      <c r="P2226">
        <f>EXP(-$W$26*C2226)*J2226</f>
        <v>0</v>
      </c>
      <c r="Q2226">
        <f>EXP(-$W$26*C2226)*K2226</f>
        <v>0</v>
      </c>
      <c r="R2226">
        <f>EXP(-$W$26*C2226)*(L2226-N2226)</f>
        <v>0</v>
      </c>
      <c r="S2226">
        <f>EXP(-$W$26*C2226)*N2226</f>
        <v>0</v>
      </c>
      <c r="T2226">
        <f>EXP(-$W$26*C2226)*E2226</f>
        <v>0</v>
      </c>
    </row>
    <row r="2227" spans="1:20">
      <c r="A2227">
        <v>2218</v>
      </c>
      <c r="B2227">
        <f>RAND()</f>
        <v>0</v>
      </c>
      <c r="C2227">
        <f>IF(B2227&lt;$W$41,3,IF(B2227&lt;$W$41+$W$42,4,5))</f>
        <v>0</v>
      </c>
      <c r="D2227">
        <f>NORMSINV(RAND())</f>
        <v>0</v>
      </c>
      <c r="E2227">
        <f>$W$25*EXP(($W$26-$W$28-0.5*$W$27^2)*C2227+$W$27*SQRT(C2227)*D2227)</f>
        <v>0</v>
      </c>
      <c r="F2227">
        <f>$W$30*(1+$W$31)^C2227</f>
        <v>0</v>
      </c>
      <c r="G2227">
        <f>$W$32*(1+$W$33)^C2227</f>
        <v>0</v>
      </c>
      <c r="H2227">
        <f>$W$34*(1+$W$35)^C2227</f>
        <v>0</v>
      </c>
      <c r="I2227">
        <f>MIN(E2227,F2227)</f>
        <v>0</v>
      </c>
      <c r="J2227">
        <f>MIN(E2227-I2227,G2227)</f>
        <v>0</v>
      </c>
      <c r="K2227">
        <f>MIN(E2227-I2227-J2227,H2227)</f>
        <v>0</v>
      </c>
      <c r="L2227">
        <f>E2227-I2227-J2227-K2227</f>
        <v>0</v>
      </c>
      <c r="M2227">
        <f>IF((I2227+J2227+(1-$W$36)*L2227)/$W$39&gt;=$W$38,1,0)</f>
        <v>0</v>
      </c>
      <c r="N2227">
        <f>IF(M2227=1,$W$37,$W$36)*L2227</f>
        <v>0</v>
      </c>
      <c r="O2227">
        <f>EXP(-$W$26*C2227)*I2227</f>
        <v>0</v>
      </c>
      <c r="P2227">
        <f>EXP(-$W$26*C2227)*J2227</f>
        <v>0</v>
      </c>
      <c r="Q2227">
        <f>EXP(-$W$26*C2227)*K2227</f>
        <v>0</v>
      </c>
      <c r="R2227">
        <f>EXP(-$W$26*C2227)*(L2227-N2227)</f>
        <v>0</v>
      </c>
      <c r="S2227">
        <f>EXP(-$W$26*C2227)*N2227</f>
        <v>0</v>
      </c>
      <c r="T2227">
        <f>EXP(-$W$26*C2227)*E2227</f>
        <v>0</v>
      </c>
    </row>
    <row r="2228" spans="1:20">
      <c r="A2228">
        <v>2219</v>
      </c>
      <c r="B2228">
        <f>RAND()</f>
        <v>0</v>
      </c>
      <c r="C2228">
        <f>IF(B2228&lt;$W$41,3,IF(B2228&lt;$W$41+$W$42,4,5))</f>
        <v>0</v>
      </c>
      <c r="D2228">
        <f>NORMSINV(RAND())</f>
        <v>0</v>
      </c>
      <c r="E2228">
        <f>$W$25*EXP(($W$26-$W$28-0.5*$W$27^2)*C2228+$W$27*SQRT(C2228)*D2228)</f>
        <v>0</v>
      </c>
      <c r="F2228">
        <f>$W$30*(1+$W$31)^C2228</f>
        <v>0</v>
      </c>
      <c r="G2228">
        <f>$W$32*(1+$W$33)^C2228</f>
        <v>0</v>
      </c>
      <c r="H2228">
        <f>$W$34*(1+$W$35)^C2228</f>
        <v>0</v>
      </c>
      <c r="I2228">
        <f>MIN(E2228,F2228)</f>
        <v>0</v>
      </c>
      <c r="J2228">
        <f>MIN(E2228-I2228,G2228)</f>
        <v>0</v>
      </c>
      <c r="K2228">
        <f>MIN(E2228-I2228-J2228,H2228)</f>
        <v>0</v>
      </c>
      <c r="L2228">
        <f>E2228-I2228-J2228-K2228</f>
        <v>0</v>
      </c>
      <c r="M2228">
        <f>IF((I2228+J2228+(1-$W$36)*L2228)/$W$39&gt;=$W$38,1,0)</f>
        <v>0</v>
      </c>
      <c r="N2228">
        <f>IF(M2228=1,$W$37,$W$36)*L2228</f>
        <v>0</v>
      </c>
      <c r="O2228">
        <f>EXP(-$W$26*C2228)*I2228</f>
        <v>0</v>
      </c>
      <c r="P2228">
        <f>EXP(-$W$26*C2228)*J2228</f>
        <v>0</v>
      </c>
      <c r="Q2228">
        <f>EXP(-$W$26*C2228)*K2228</f>
        <v>0</v>
      </c>
      <c r="R2228">
        <f>EXP(-$W$26*C2228)*(L2228-N2228)</f>
        <v>0</v>
      </c>
      <c r="S2228">
        <f>EXP(-$W$26*C2228)*N2228</f>
        <v>0</v>
      </c>
      <c r="T2228">
        <f>EXP(-$W$26*C2228)*E2228</f>
        <v>0</v>
      </c>
    </row>
    <row r="2229" spans="1:20">
      <c r="A2229">
        <v>2220</v>
      </c>
      <c r="B2229">
        <f>RAND()</f>
        <v>0</v>
      </c>
      <c r="C2229">
        <f>IF(B2229&lt;$W$41,3,IF(B2229&lt;$W$41+$W$42,4,5))</f>
        <v>0</v>
      </c>
      <c r="D2229">
        <f>NORMSINV(RAND())</f>
        <v>0</v>
      </c>
      <c r="E2229">
        <f>$W$25*EXP(($W$26-$W$28-0.5*$W$27^2)*C2229+$W$27*SQRT(C2229)*D2229)</f>
        <v>0</v>
      </c>
      <c r="F2229">
        <f>$W$30*(1+$W$31)^C2229</f>
        <v>0</v>
      </c>
      <c r="G2229">
        <f>$W$32*(1+$W$33)^C2229</f>
        <v>0</v>
      </c>
      <c r="H2229">
        <f>$W$34*(1+$W$35)^C2229</f>
        <v>0</v>
      </c>
      <c r="I2229">
        <f>MIN(E2229,F2229)</f>
        <v>0</v>
      </c>
      <c r="J2229">
        <f>MIN(E2229-I2229,G2229)</f>
        <v>0</v>
      </c>
      <c r="K2229">
        <f>MIN(E2229-I2229-J2229,H2229)</f>
        <v>0</v>
      </c>
      <c r="L2229">
        <f>E2229-I2229-J2229-K2229</f>
        <v>0</v>
      </c>
      <c r="M2229">
        <f>IF((I2229+J2229+(1-$W$36)*L2229)/$W$39&gt;=$W$38,1,0)</f>
        <v>0</v>
      </c>
      <c r="N2229">
        <f>IF(M2229=1,$W$37,$W$36)*L2229</f>
        <v>0</v>
      </c>
      <c r="O2229">
        <f>EXP(-$W$26*C2229)*I2229</f>
        <v>0</v>
      </c>
      <c r="P2229">
        <f>EXP(-$W$26*C2229)*J2229</f>
        <v>0</v>
      </c>
      <c r="Q2229">
        <f>EXP(-$W$26*C2229)*K2229</f>
        <v>0</v>
      </c>
      <c r="R2229">
        <f>EXP(-$W$26*C2229)*(L2229-N2229)</f>
        <v>0</v>
      </c>
      <c r="S2229">
        <f>EXP(-$W$26*C2229)*N2229</f>
        <v>0</v>
      </c>
      <c r="T2229">
        <f>EXP(-$W$26*C2229)*E2229</f>
        <v>0</v>
      </c>
    </row>
    <row r="2230" spans="1:20">
      <c r="A2230">
        <v>2221</v>
      </c>
      <c r="B2230">
        <f>RAND()</f>
        <v>0</v>
      </c>
      <c r="C2230">
        <f>IF(B2230&lt;$W$41,3,IF(B2230&lt;$W$41+$W$42,4,5))</f>
        <v>0</v>
      </c>
      <c r="D2230">
        <f>NORMSINV(RAND())</f>
        <v>0</v>
      </c>
      <c r="E2230">
        <f>$W$25*EXP(($W$26-$W$28-0.5*$W$27^2)*C2230+$W$27*SQRT(C2230)*D2230)</f>
        <v>0</v>
      </c>
      <c r="F2230">
        <f>$W$30*(1+$W$31)^C2230</f>
        <v>0</v>
      </c>
      <c r="G2230">
        <f>$W$32*(1+$W$33)^C2230</f>
        <v>0</v>
      </c>
      <c r="H2230">
        <f>$W$34*(1+$W$35)^C2230</f>
        <v>0</v>
      </c>
      <c r="I2230">
        <f>MIN(E2230,F2230)</f>
        <v>0</v>
      </c>
      <c r="J2230">
        <f>MIN(E2230-I2230,G2230)</f>
        <v>0</v>
      </c>
      <c r="K2230">
        <f>MIN(E2230-I2230-J2230,H2230)</f>
        <v>0</v>
      </c>
      <c r="L2230">
        <f>E2230-I2230-J2230-K2230</f>
        <v>0</v>
      </c>
      <c r="M2230">
        <f>IF((I2230+J2230+(1-$W$36)*L2230)/$W$39&gt;=$W$38,1,0)</f>
        <v>0</v>
      </c>
      <c r="N2230">
        <f>IF(M2230=1,$W$37,$W$36)*L2230</f>
        <v>0</v>
      </c>
      <c r="O2230">
        <f>EXP(-$W$26*C2230)*I2230</f>
        <v>0</v>
      </c>
      <c r="P2230">
        <f>EXP(-$W$26*C2230)*J2230</f>
        <v>0</v>
      </c>
      <c r="Q2230">
        <f>EXP(-$W$26*C2230)*K2230</f>
        <v>0</v>
      </c>
      <c r="R2230">
        <f>EXP(-$W$26*C2230)*(L2230-N2230)</f>
        <v>0</v>
      </c>
      <c r="S2230">
        <f>EXP(-$W$26*C2230)*N2230</f>
        <v>0</v>
      </c>
      <c r="T2230">
        <f>EXP(-$W$26*C2230)*E2230</f>
        <v>0</v>
      </c>
    </row>
    <row r="2231" spans="1:20">
      <c r="A2231">
        <v>2222</v>
      </c>
      <c r="B2231">
        <f>RAND()</f>
        <v>0</v>
      </c>
      <c r="C2231">
        <f>IF(B2231&lt;$W$41,3,IF(B2231&lt;$W$41+$W$42,4,5))</f>
        <v>0</v>
      </c>
      <c r="D2231">
        <f>NORMSINV(RAND())</f>
        <v>0</v>
      </c>
      <c r="E2231">
        <f>$W$25*EXP(($W$26-$W$28-0.5*$W$27^2)*C2231+$W$27*SQRT(C2231)*D2231)</f>
        <v>0</v>
      </c>
      <c r="F2231">
        <f>$W$30*(1+$W$31)^C2231</f>
        <v>0</v>
      </c>
      <c r="G2231">
        <f>$W$32*(1+$W$33)^C2231</f>
        <v>0</v>
      </c>
      <c r="H2231">
        <f>$W$34*(1+$W$35)^C2231</f>
        <v>0</v>
      </c>
      <c r="I2231">
        <f>MIN(E2231,F2231)</f>
        <v>0</v>
      </c>
      <c r="J2231">
        <f>MIN(E2231-I2231,G2231)</f>
        <v>0</v>
      </c>
      <c r="K2231">
        <f>MIN(E2231-I2231-J2231,H2231)</f>
        <v>0</v>
      </c>
      <c r="L2231">
        <f>E2231-I2231-J2231-K2231</f>
        <v>0</v>
      </c>
      <c r="M2231">
        <f>IF((I2231+J2231+(1-$W$36)*L2231)/$W$39&gt;=$W$38,1,0)</f>
        <v>0</v>
      </c>
      <c r="N2231">
        <f>IF(M2231=1,$W$37,$W$36)*L2231</f>
        <v>0</v>
      </c>
      <c r="O2231">
        <f>EXP(-$W$26*C2231)*I2231</f>
        <v>0</v>
      </c>
      <c r="P2231">
        <f>EXP(-$W$26*C2231)*J2231</f>
        <v>0</v>
      </c>
      <c r="Q2231">
        <f>EXP(-$W$26*C2231)*K2231</f>
        <v>0</v>
      </c>
      <c r="R2231">
        <f>EXP(-$W$26*C2231)*(L2231-N2231)</f>
        <v>0</v>
      </c>
      <c r="S2231">
        <f>EXP(-$W$26*C2231)*N2231</f>
        <v>0</v>
      </c>
      <c r="T2231">
        <f>EXP(-$W$26*C2231)*E2231</f>
        <v>0</v>
      </c>
    </row>
    <row r="2232" spans="1:20">
      <c r="A2232">
        <v>2223</v>
      </c>
      <c r="B2232">
        <f>RAND()</f>
        <v>0</v>
      </c>
      <c r="C2232">
        <f>IF(B2232&lt;$W$41,3,IF(B2232&lt;$W$41+$W$42,4,5))</f>
        <v>0</v>
      </c>
      <c r="D2232">
        <f>NORMSINV(RAND())</f>
        <v>0</v>
      </c>
      <c r="E2232">
        <f>$W$25*EXP(($W$26-$W$28-0.5*$W$27^2)*C2232+$W$27*SQRT(C2232)*D2232)</f>
        <v>0</v>
      </c>
      <c r="F2232">
        <f>$W$30*(1+$W$31)^C2232</f>
        <v>0</v>
      </c>
      <c r="G2232">
        <f>$W$32*(1+$W$33)^C2232</f>
        <v>0</v>
      </c>
      <c r="H2232">
        <f>$W$34*(1+$W$35)^C2232</f>
        <v>0</v>
      </c>
      <c r="I2232">
        <f>MIN(E2232,F2232)</f>
        <v>0</v>
      </c>
      <c r="J2232">
        <f>MIN(E2232-I2232,G2232)</f>
        <v>0</v>
      </c>
      <c r="K2232">
        <f>MIN(E2232-I2232-J2232,H2232)</f>
        <v>0</v>
      </c>
      <c r="L2232">
        <f>E2232-I2232-J2232-K2232</f>
        <v>0</v>
      </c>
      <c r="M2232">
        <f>IF((I2232+J2232+(1-$W$36)*L2232)/$W$39&gt;=$W$38,1,0)</f>
        <v>0</v>
      </c>
      <c r="N2232">
        <f>IF(M2232=1,$W$37,$W$36)*L2232</f>
        <v>0</v>
      </c>
      <c r="O2232">
        <f>EXP(-$W$26*C2232)*I2232</f>
        <v>0</v>
      </c>
      <c r="P2232">
        <f>EXP(-$W$26*C2232)*J2232</f>
        <v>0</v>
      </c>
      <c r="Q2232">
        <f>EXP(-$W$26*C2232)*K2232</f>
        <v>0</v>
      </c>
      <c r="R2232">
        <f>EXP(-$W$26*C2232)*(L2232-N2232)</f>
        <v>0</v>
      </c>
      <c r="S2232">
        <f>EXP(-$W$26*C2232)*N2232</f>
        <v>0</v>
      </c>
      <c r="T2232">
        <f>EXP(-$W$26*C2232)*E2232</f>
        <v>0</v>
      </c>
    </row>
    <row r="2233" spans="1:20">
      <c r="A2233">
        <v>2224</v>
      </c>
      <c r="B2233">
        <f>RAND()</f>
        <v>0</v>
      </c>
      <c r="C2233">
        <f>IF(B2233&lt;$W$41,3,IF(B2233&lt;$W$41+$W$42,4,5))</f>
        <v>0</v>
      </c>
      <c r="D2233">
        <f>NORMSINV(RAND())</f>
        <v>0</v>
      </c>
      <c r="E2233">
        <f>$W$25*EXP(($W$26-$W$28-0.5*$W$27^2)*C2233+$W$27*SQRT(C2233)*D2233)</f>
        <v>0</v>
      </c>
      <c r="F2233">
        <f>$W$30*(1+$W$31)^C2233</f>
        <v>0</v>
      </c>
      <c r="G2233">
        <f>$W$32*(1+$W$33)^C2233</f>
        <v>0</v>
      </c>
      <c r="H2233">
        <f>$W$34*(1+$W$35)^C2233</f>
        <v>0</v>
      </c>
      <c r="I2233">
        <f>MIN(E2233,F2233)</f>
        <v>0</v>
      </c>
      <c r="J2233">
        <f>MIN(E2233-I2233,G2233)</f>
        <v>0</v>
      </c>
      <c r="K2233">
        <f>MIN(E2233-I2233-J2233,H2233)</f>
        <v>0</v>
      </c>
      <c r="L2233">
        <f>E2233-I2233-J2233-K2233</f>
        <v>0</v>
      </c>
      <c r="M2233">
        <f>IF((I2233+J2233+(1-$W$36)*L2233)/$W$39&gt;=$W$38,1,0)</f>
        <v>0</v>
      </c>
      <c r="N2233">
        <f>IF(M2233=1,$W$37,$W$36)*L2233</f>
        <v>0</v>
      </c>
      <c r="O2233">
        <f>EXP(-$W$26*C2233)*I2233</f>
        <v>0</v>
      </c>
      <c r="P2233">
        <f>EXP(-$W$26*C2233)*J2233</f>
        <v>0</v>
      </c>
      <c r="Q2233">
        <f>EXP(-$W$26*C2233)*K2233</f>
        <v>0</v>
      </c>
      <c r="R2233">
        <f>EXP(-$W$26*C2233)*(L2233-N2233)</f>
        <v>0</v>
      </c>
      <c r="S2233">
        <f>EXP(-$W$26*C2233)*N2233</f>
        <v>0</v>
      </c>
      <c r="T2233">
        <f>EXP(-$W$26*C2233)*E2233</f>
        <v>0</v>
      </c>
    </row>
    <row r="2234" spans="1:20">
      <c r="A2234">
        <v>2225</v>
      </c>
      <c r="B2234">
        <f>RAND()</f>
        <v>0</v>
      </c>
      <c r="C2234">
        <f>IF(B2234&lt;$W$41,3,IF(B2234&lt;$W$41+$W$42,4,5))</f>
        <v>0</v>
      </c>
      <c r="D2234">
        <f>NORMSINV(RAND())</f>
        <v>0</v>
      </c>
      <c r="E2234">
        <f>$W$25*EXP(($W$26-$W$28-0.5*$W$27^2)*C2234+$W$27*SQRT(C2234)*D2234)</f>
        <v>0</v>
      </c>
      <c r="F2234">
        <f>$W$30*(1+$W$31)^C2234</f>
        <v>0</v>
      </c>
      <c r="G2234">
        <f>$W$32*(1+$W$33)^C2234</f>
        <v>0</v>
      </c>
      <c r="H2234">
        <f>$W$34*(1+$W$35)^C2234</f>
        <v>0</v>
      </c>
      <c r="I2234">
        <f>MIN(E2234,F2234)</f>
        <v>0</v>
      </c>
      <c r="J2234">
        <f>MIN(E2234-I2234,G2234)</f>
        <v>0</v>
      </c>
      <c r="K2234">
        <f>MIN(E2234-I2234-J2234,H2234)</f>
        <v>0</v>
      </c>
      <c r="L2234">
        <f>E2234-I2234-J2234-K2234</f>
        <v>0</v>
      </c>
      <c r="M2234">
        <f>IF((I2234+J2234+(1-$W$36)*L2234)/$W$39&gt;=$W$38,1,0)</f>
        <v>0</v>
      </c>
      <c r="N2234">
        <f>IF(M2234=1,$W$37,$W$36)*L2234</f>
        <v>0</v>
      </c>
      <c r="O2234">
        <f>EXP(-$W$26*C2234)*I2234</f>
        <v>0</v>
      </c>
      <c r="P2234">
        <f>EXP(-$W$26*C2234)*J2234</f>
        <v>0</v>
      </c>
      <c r="Q2234">
        <f>EXP(-$W$26*C2234)*K2234</f>
        <v>0</v>
      </c>
      <c r="R2234">
        <f>EXP(-$W$26*C2234)*(L2234-N2234)</f>
        <v>0</v>
      </c>
      <c r="S2234">
        <f>EXP(-$W$26*C2234)*N2234</f>
        <v>0</v>
      </c>
      <c r="T2234">
        <f>EXP(-$W$26*C2234)*E2234</f>
        <v>0</v>
      </c>
    </row>
    <row r="2235" spans="1:20">
      <c r="A2235">
        <v>2226</v>
      </c>
      <c r="B2235">
        <f>RAND()</f>
        <v>0</v>
      </c>
      <c r="C2235">
        <f>IF(B2235&lt;$W$41,3,IF(B2235&lt;$W$41+$W$42,4,5))</f>
        <v>0</v>
      </c>
      <c r="D2235">
        <f>NORMSINV(RAND())</f>
        <v>0</v>
      </c>
      <c r="E2235">
        <f>$W$25*EXP(($W$26-$W$28-0.5*$W$27^2)*C2235+$W$27*SQRT(C2235)*D2235)</f>
        <v>0</v>
      </c>
      <c r="F2235">
        <f>$W$30*(1+$W$31)^C2235</f>
        <v>0</v>
      </c>
      <c r="G2235">
        <f>$W$32*(1+$W$33)^C2235</f>
        <v>0</v>
      </c>
      <c r="H2235">
        <f>$W$34*(1+$W$35)^C2235</f>
        <v>0</v>
      </c>
      <c r="I2235">
        <f>MIN(E2235,F2235)</f>
        <v>0</v>
      </c>
      <c r="J2235">
        <f>MIN(E2235-I2235,G2235)</f>
        <v>0</v>
      </c>
      <c r="K2235">
        <f>MIN(E2235-I2235-J2235,H2235)</f>
        <v>0</v>
      </c>
      <c r="L2235">
        <f>E2235-I2235-J2235-K2235</f>
        <v>0</v>
      </c>
      <c r="M2235">
        <f>IF((I2235+J2235+(1-$W$36)*L2235)/$W$39&gt;=$W$38,1,0)</f>
        <v>0</v>
      </c>
      <c r="N2235">
        <f>IF(M2235=1,$W$37,$W$36)*L2235</f>
        <v>0</v>
      </c>
      <c r="O2235">
        <f>EXP(-$W$26*C2235)*I2235</f>
        <v>0</v>
      </c>
      <c r="P2235">
        <f>EXP(-$W$26*C2235)*J2235</f>
        <v>0</v>
      </c>
      <c r="Q2235">
        <f>EXP(-$W$26*C2235)*K2235</f>
        <v>0</v>
      </c>
      <c r="R2235">
        <f>EXP(-$W$26*C2235)*(L2235-N2235)</f>
        <v>0</v>
      </c>
      <c r="S2235">
        <f>EXP(-$W$26*C2235)*N2235</f>
        <v>0</v>
      </c>
      <c r="T2235">
        <f>EXP(-$W$26*C2235)*E2235</f>
        <v>0</v>
      </c>
    </row>
    <row r="2236" spans="1:20">
      <c r="A2236">
        <v>2227</v>
      </c>
      <c r="B2236">
        <f>RAND()</f>
        <v>0</v>
      </c>
      <c r="C2236">
        <f>IF(B2236&lt;$W$41,3,IF(B2236&lt;$W$41+$W$42,4,5))</f>
        <v>0</v>
      </c>
      <c r="D2236">
        <f>NORMSINV(RAND())</f>
        <v>0</v>
      </c>
      <c r="E2236">
        <f>$W$25*EXP(($W$26-$W$28-0.5*$W$27^2)*C2236+$W$27*SQRT(C2236)*D2236)</f>
        <v>0</v>
      </c>
      <c r="F2236">
        <f>$W$30*(1+$W$31)^C2236</f>
        <v>0</v>
      </c>
      <c r="G2236">
        <f>$W$32*(1+$W$33)^C2236</f>
        <v>0</v>
      </c>
      <c r="H2236">
        <f>$W$34*(1+$W$35)^C2236</f>
        <v>0</v>
      </c>
      <c r="I2236">
        <f>MIN(E2236,F2236)</f>
        <v>0</v>
      </c>
      <c r="J2236">
        <f>MIN(E2236-I2236,G2236)</f>
        <v>0</v>
      </c>
      <c r="K2236">
        <f>MIN(E2236-I2236-J2236,H2236)</f>
        <v>0</v>
      </c>
      <c r="L2236">
        <f>E2236-I2236-J2236-K2236</f>
        <v>0</v>
      </c>
      <c r="M2236">
        <f>IF((I2236+J2236+(1-$W$36)*L2236)/$W$39&gt;=$W$38,1,0)</f>
        <v>0</v>
      </c>
      <c r="N2236">
        <f>IF(M2236=1,$W$37,$W$36)*L2236</f>
        <v>0</v>
      </c>
      <c r="O2236">
        <f>EXP(-$W$26*C2236)*I2236</f>
        <v>0</v>
      </c>
      <c r="P2236">
        <f>EXP(-$W$26*C2236)*J2236</f>
        <v>0</v>
      </c>
      <c r="Q2236">
        <f>EXP(-$W$26*C2236)*K2236</f>
        <v>0</v>
      </c>
      <c r="R2236">
        <f>EXP(-$W$26*C2236)*(L2236-N2236)</f>
        <v>0</v>
      </c>
      <c r="S2236">
        <f>EXP(-$W$26*C2236)*N2236</f>
        <v>0</v>
      </c>
      <c r="T2236">
        <f>EXP(-$W$26*C2236)*E2236</f>
        <v>0</v>
      </c>
    </row>
    <row r="2237" spans="1:20">
      <c r="A2237">
        <v>2228</v>
      </c>
      <c r="B2237">
        <f>RAND()</f>
        <v>0</v>
      </c>
      <c r="C2237">
        <f>IF(B2237&lt;$W$41,3,IF(B2237&lt;$W$41+$W$42,4,5))</f>
        <v>0</v>
      </c>
      <c r="D2237">
        <f>NORMSINV(RAND())</f>
        <v>0</v>
      </c>
      <c r="E2237">
        <f>$W$25*EXP(($W$26-$W$28-0.5*$W$27^2)*C2237+$W$27*SQRT(C2237)*D2237)</f>
        <v>0</v>
      </c>
      <c r="F2237">
        <f>$W$30*(1+$W$31)^C2237</f>
        <v>0</v>
      </c>
      <c r="G2237">
        <f>$W$32*(1+$W$33)^C2237</f>
        <v>0</v>
      </c>
      <c r="H2237">
        <f>$W$34*(1+$W$35)^C2237</f>
        <v>0</v>
      </c>
      <c r="I2237">
        <f>MIN(E2237,F2237)</f>
        <v>0</v>
      </c>
      <c r="J2237">
        <f>MIN(E2237-I2237,G2237)</f>
        <v>0</v>
      </c>
      <c r="K2237">
        <f>MIN(E2237-I2237-J2237,H2237)</f>
        <v>0</v>
      </c>
      <c r="L2237">
        <f>E2237-I2237-J2237-K2237</f>
        <v>0</v>
      </c>
      <c r="M2237">
        <f>IF((I2237+J2237+(1-$W$36)*L2237)/$W$39&gt;=$W$38,1,0)</f>
        <v>0</v>
      </c>
      <c r="N2237">
        <f>IF(M2237=1,$W$37,$W$36)*L2237</f>
        <v>0</v>
      </c>
      <c r="O2237">
        <f>EXP(-$W$26*C2237)*I2237</f>
        <v>0</v>
      </c>
      <c r="P2237">
        <f>EXP(-$W$26*C2237)*J2237</f>
        <v>0</v>
      </c>
      <c r="Q2237">
        <f>EXP(-$W$26*C2237)*K2237</f>
        <v>0</v>
      </c>
      <c r="R2237">
        <f>EXP(-$W$26*C2237)*(L2237-N2237)</f>
        <v>0</v>
      </c>
      <c r="S2237">
        <f>EXP(-$W$26*C2237)*N2237</f>
        <v>0</v>
      </c>
      <c r="T2237">
        <f>EXP(-$W$26*C2237)*E2237</f>
        <v>0</v>
      </c>
    </row>
    <row r="2238" spans="1:20">
      <c r="A2238">
        <v>2229</v>
      </c>
      <c r="B2238">
        <f>RAND()</f>
        <v>0</v>
      </c>
      <c r="C2238">
        <f>IF(B2238&lt;$W$41,3,IF(B2238&lt;$W$41+$W$42,4,5))</f>
        <v>0</v>
      </c>
      <c r="D2238">
        <f>NORMSINV(RAND())</f>
        <v>0</v>
      </c>
      <c r="E2238">
        <f>$W$25*EXP(($W$26-$W$28-0.5*$W$27^2)*C2238+$W$27*SQRT(C2238)*D2238)</f>
        <v>0</v>
      </c>
      <c r="F2238">
        <f>$W$30*(1+$W$31)^C2238</f>
        <v>0</v>
      </c>
      <c r="G2238">
        <f>$W$32*(1+$W$33)^C2238</f>
        <v>0</v>
      </c>
      <c r="H2238">
        <f>$W$34*(1+$W$35)^C2238</f>
        <v>0</v>
      </c>
      <c r="I2238">
        <f>MIN(E2238,F2238)</f>
        <v>0</v>
      </c>
      <c r="J2238">
        <f>MIN(E2238-I2238,G2238)</f>
        <v>0</v>
      </c>
      <c r="K2238">
        <f>MIN(E2238-I2238-J2238,H2238)</f>
        <v>0</v>
      </c>
      <c r="L2238">
        <f>E2238-I2238-J2238-K2238</f>
        <v>0</v>
      </c>
      <c r="M2238">
        <f>IF((I2238+J2238+(1-$W$36)*L2238)/$W$39&gt;=$W$38,1,0)</f>
        <v>0</v>
      </c>
      <c r="N2238">
        <f>IF(M2238=1,$W$37,$W$36)*L2238</f>
        <v>0</v>
      </c>
      <c r="O2238">
        <f>EXP(-$W$26*C2238)*I2238</f>
        <v>0</v>
      </c>
      <c r="P2238">
        <f>EXP(-$W$26*C2238)*J2238</f>
        <v>0</v>
      </c>
      <c r="Q2238">
        <f>EXP(-$W$26*C2238)*K2238</f>
        <v>0</v>
      </c>
      <c r="R2238">
        <f>EXP(-$W$26*C2238)*(L2238-N2238)</f>
        <v>0</v>
      </c>
      <c r="S2238">
        <f>EXP(-$W$26*C2238)*N2238</f>
        <v>0</v>
      </c>
      <c r="T2238">
        <f>EXP(-$W$26*C2238)*E2238</f>
        <v>0</v>
      </c>
    </row>
    <row r="2239" spans="1:20">
      <c r="A2239">
        <v>2230</v>
      </c>
      <c r="B2239">
        <f>RAND()</f>
        <v>0</v>
      </c>
      <c r="C2239">
        <f>IF(B2239&lt;$W$41,3,IF(B2239&lt;$W$41+$W$42,4,5))</f>
        <v>0</v>
      </c>
      <c r="D2239">
        <f>NORMSINV(RAND())</f>
        <v>0</v>
      </c>
      <c r="E2239">
        <f>$W$25*EXP(($W$26-$W$28-0.5*$W$27^2)*C2239+$W$27*SQRT(C2239)*D2239)</f>
        <v>0</v>
      </c>
      <c r="F2239">
        <f>$W$30*(1+$W$31)^C2239</f>
        <v>0</v>
      </c>
      <c r="G2239">
        <f>$W$32*(1+$W$33)^C2239</f>
        <v>0</v>
      </c>
      <c r="H2239">
        <f>$W$34*(1+$W$35)^C2239</f>
        <v>0</v>
      </c>
      <c r="I2239">
        <f>MIN(E2239,F2239)</f>
        <v>0</v>
      </c>
      <c r="J2239">
        <f>MIN(E2239-I2239,G2239)</f>
        <v>0</v>
      </c>
      <c r="K2239">
        <f>MIN(E2239-I2239-J2239,H2239)</f>
        <v>0</v>
      </c>
      <c r="L2239">
        <f>E2239-I2239-J2239-K2239</f>
        <v>0</v>
      </c>
      <c r="M2239">
        <f>IF((I2239+J2239+(1-$W$36)*L2239)/$W$39&gt;=$W$38,1,0)</f>
        <v>0</v>
      </c>
      <c r="N2239">
        <f>IF(M2239=1,$W$37,$W$36)*L2239</f>
        <v>0</v>
      </c>
      <c r="O2239">
        <f>EXP(-$W$26*C2239)*I2239</f>
        <v>0</v>
      </c>
      <c r="P2239">
        <f>EXP(-$W$26*C2239)*J2239</f>
        <v>0</v>
      </c>
      <c r="Q2239">
        <f>EXP(-$W$26*C2239)*K2239</f>
        <v>0</v>
      </c>
      <c r="R2239">
        <f>EXP(-$W$26*C2239)*(L2239-N2239)</f>
        <v>0</v>
      </c>
      <c r="S2239">
        <f>EXP(-$W$26*C2239)*N2239</f>
        <v>0</v>
      </c>
      <c r="T2239">
        <f>EXP(-$W$26*C2239)*E2239</f>
        <v>0</v>
      </c>
    </row>
    <row r="2240" spans="1:20">
      <c r="A2240">
        <v>2231</v>
      </c>
      <c r="B2240">
        <f>RAND()</f>
        <v>0</v>
      </c>
      <c r="C2240">
        <f>IF(B2240&lt;$W$41,3,IF(B2240&lt;$W$41+$W$42,4,5))</f>
        <v>0</v>
      </c>
      <c r="D2240">
        <f>NORMSINV(RAND())</f>
        <v>0</v>
      </c>
      <c r="E2240">
        <f>$W$25*EXP(($W$26-$W$28-0.5*$W$27^2)*C2240+$W$27*SQRT(C2240)*D2240)</f>
        <v>0</v>
      </c>
      <c r="F2240">
        <f>$W$30*(1+$W$31)^C2240</f>
        <v>0</v>
      </c>
      <c r="G2240">
        <f>$W$32*(1+$W$33)^C2240</f>
        <v>0</v>
      </c>
      <c r="H2240">
        <f>$W$34*(1+$W$35)^C2240</f>
        <v>0</v>
      </c>
      <c r="I2240">
        <f>MIN(E2240,F2240)</f>
        <v>0</v>
      </c>
      <c r="J2240">
        <f>MIN(E2240-I2240,G2240)</f>
        <v>0</v>
      </c>
      <c r="K2240">
        <f>MIN(E2240-I2240-J2240,H2240)</f>
        <v>0</v>
      </c>
      <c r="L2240">
        <f>E2240-I2240-J2240-K2240</f>
        <v>0</v>
      </c>
      <c r="M2240">
        <f>IF((I2240+J2240+(1-$W$36)*L2240)/$W$39&gt;=$W$38,1,0)</f>
        <v>0</v>
      </c>
      <c r="N2240">
        <f>IF(M2240=1,$W$37,$W$36)*L2240</f>
        <v>0</v>
      </c>
      <c r="O2240">
        <f>EXP(-$W$26*C2240)*I2240</f>
        <v>0</v>
      </c>
      <c r="P2240">
        <f>EXP(-$W$26*C2240)*J2240</f>
        <v>0</v>
      </c>
      <c r="Q2240">
        <f>EXP(-$W$26*C2240)*K2240</f>
        <v>0</v>
      </c>
      <c r="R2240">
        <f>EXP(-$W$26*C2240)*(L2240-N2240)</f>
        <v>0</v>
      </c>
      <c r="S2240">
        <f>EXP(-$W$26*C2240)*N2240</f>
        <v>0</v>
      </c>
      <c r="T2240">
        <f>EXP(-$W$26*C2240)*E2240</f>
        <v>0</v>
      </c>
    </row>
    <row r="2241" spans="1:20">
      <c r="A2241">
        <v>2232</v>
      </c>
      <c r="B2241">
        <f>RAND()</f>
        <v>0</v>
      </c>
      <c r="C2241">
        <f>IF(B2241&lt;$W$41,3,IF(B2241&lt;$W$41+$W$42,4,5))</f>
        <v>0</v>
      </c>
      <c r="D2241">
        <f>NORMSINV(RAND())</f>
        <v>0</v>
      </c>
      <c r="E2241">
        <f>$W$25*EXP(($W$26-$W$28-0.5*$W$27^2)*C2241+$W$27*SQRT(C2241)*D2241)</f>
        <v>0</v>
      </c>
      <c r="F2241">
        <f>$W$30*(1+$W$31)^C2241</f>
        <v>0</v>
      </c>
      <c r="G2241">
        <f>$W$32*(1+$W$33)^C2241</f>
        <v>0</v>
      </c>
      <c r="H2241">
        <f>$W$34*(1+$W$35)^C2241</f>
        <v>0</v>
      </c>
      <c r="I2241">
        <f>MIN(E2241,F2241)</f>
        <v>0</v>
      </c>
      <c r="J2241">
        <f>MIN(E2241-I2241,G2241)</f>
        <v>0</v>
      </c>
      <c r="K2241">
        <f>MIN(E2241-I2241-J2241,H2241)</f>
        <v>0</v>
      </c>
      <c r="L2241">
        <f>E2241-I2241-J2241-K2241</f>
        <v>0</v>
      </c>
      <c r="M2241">
        <f>IF((I2241+J2241+(1-$W$36)*L2241)/$W$39&gt;=$W$38,1,0)</f>
        <v>0</v>
      </c>
      <c r="N2241">
        <f>IF(M2241=1,$W$37,$W$36)*L2241</f>
        <v>0</v>
      </c>
      <c r="O2241">
        <f>EXP(-$W$26*C2241)*I2241</f>
        <v>0</v>
      </c>
      <c r="P2241">
        <f>EXP(-$W$26*C2241)*J2241</f>
        <v>0</v>
      </c>
      <c r="Q2241">
        <f>EXP(-$W$26*C2241)*K2241</f>
        <v>0</v>
      </c>
      <c r="R2241">
        <f>EXP(-$W$26*C2241)*(L2241-N2241)</f>
        <v>0</v>
      </c>
      <c r="S2241">
        <f>EXP(-$W$26*C2241)*N2241</f>
        <v>0</v>
      </c>
      <c r="T2241">
        <f>EXP(-$W$26*C2241)*E2241</f>
        <v>0</v>
      </c>
    </row>
    <row r="2242" spans="1:20">
      <c r="A2242">
        <v>2233</v>
      </c>
      <c r="B2242">
        <f>RAND()</f>
        <v>0</v>
      </c>
      <c r="C2242">
        <f>IF(B2242&lt;$W$41,3,IF(B2242&lt;$W$41+$W$42,4,5))</f>
        <v>0</v>
      </c>
      <c r="D2242">
        <f>NORMSINV(RAND())</f>
        <v>0</v>
      </c>
      <c r="E2242">
        <f>$W$25*EXP(($W$26-$W$28-0.5*$W$27^2)*C2242+$W$27*SQRT(C2242)*D2242)</f>
        <v>0</v>
      </c>
      <c r="F2242">
        <f>$W$30*(1+$W$31)^C2242</f>
        <v>0</v>
      </c>
      <c r="G2242">
        <f>$W$32*(1+$W$33)^C2242</f>
        <v>0</v>
      </c>
      <c r="H2242">
        <f>$W$34*(1+$W$35)^C2242</f>
        <v>0</v>
      </c>
      <c r="I2242">
        <f>MIN(E2242,F2242)</f>
        <v>0</v>
      </c>
      <c r="J2242">
        <f>MIN(E2242-I2242,G2242)</f>
        <v>0</v>
      </c>
      <c r="K2242">
        <f>MIN(E2242-I2242-J2242,H2242)</f>
        <v>0</v>
      </c>
      <c r="L2242">
        <f>E2242-I2242-J2242-K2242</f>
        <v>0</v>
      </c>
      <c r="M2242">
        <f>IF((I2242+J2242+(1-$W$36)*L2242)/$W$39&gt;=$W$38,1,0)</f>
        <v>0</v>
      </c>
      <c r="N2242">
        <f>IF(M2242=1,$W$37,$W$36)*L2242</f>
        <v>0</v>
      </c>
      <c r="O2242">
        <f>EXP(-$W$26*C2242)*I2242</f>
        <v>0</v>
      </c>
      <c r="P2242">
        <f>EXP(-$W$26*C2242)*J2242</f>
        <v>0</v>
      </c>
      <c r="Q2242">
        <f>EXP(-$W$26*C2242)*K2242</f>
        <v>0</v>
      </c>
      <c r="R2242">
        <f>EXP(-$W$26*C2242)*(L2242-N2242)</f>
        <v>0</v>
      </c>
      <c r="S2242">
        <f>EXP(-$W$26*C2242)*N2242</f>
        <v>0</v>
      </c>
      <c r="T2242">
        <f>EXP(-$W$26*C2242)*E2242</f>
        <v>0</v>
      </c>
    </row>
    <row r="2243" spans="1:20">
      <c r="A2243">
        <v>2234</v>
      </c>
      <c r="B2243">
        <f>RAND()</f>
        <v>0</v>
      </c>
      <c r="C2243">
        <f>IF(B2243&lt;$W$41,3,IF(B2243&lt;$W$41+$W$42,4,5))</f>
        <v>0</v>
      </c>
      <c r="D2243">
        <f>NORMSINV(RAND())</f>
        <v>0</v>
      </c>
      <c r="E2243">
        <f>$W$25*EXP(($W$26-$W$28-0.5*$W$27^2)*C2243+$W$27*SQRT(C2243)*D2243)</f>
        <v>0</v>
      </c>
      <c r="F2243">
        <f>$W$30*(1+$W$31)^C2243</f>
        <v>0</v>
      </c>
      <c r="G2243">
        <f>$W$32*(1+$W$33)^C2243</f>
        <v>0</v>
      </c>
      <c r="H2243">
        <f>$W$34*(1+$W$35)^C2243</f>
        <v>0</v>
      </c>
      <c r="I2243">
        <f>MIN(E2243,F2243)</f>
        <v>0</v>
      </c>
      <c r="J2243">
        <f>MIN(E2243-I2243,G2243)</f>
        <v>0</v>
      </c>
      <c r="K2243">
        <f>MIN(E2243-I2243-J2243,H2243)</f>
        <v>0</v>
      </c>
      <c r="L2243">
        <f>E2243-I2243-J2243-K2243</f>
        <v>0</v>
      </c>
      <c r="M2243">
        <f>IF((I2243+J2243+(1-$W$36)*L2243)/$W$39&gt;=$W$38,1,0)</f>
        <v>0</v>
      </c>
      <c r="N2243">
        <f>IF(M2243=1,$W$37,$W$36)*L2243</f>
        <v>0</v>
      </c>
      <c r="O2243">
        <f>EXP(-$W$26*C2243)*I2243</f>
        <v>0</v>
      </c>
      <c r="P2243">
        <f>EXP(-$W$26*C2243)*J2243</f>
        <v>0</v>
      </c>
      <c r="Q2243">
        <f>EXP(-$W$26*C2243)*K2243</f>
        <v>0</v>
      </c>
      <c r="R2243">
        <f>EXP(-$W$26*C2243)*(L2243-N2243)</f>
        <v>0</v>
      </c>
      <c r="S2243">
        <f>EXP(-$W$26*C2243)*N2243</f>
        <v>0</v>
      </c>
      <c r="T2243">
        <f>EXP(-$W$26*C2243)*E2243</f>
        <v>0</v>
      </c>
    </row>
    <row r="2244" spans="1:20">
      <c r="A2244">
        <v>2235</v>
      </c>
      <c r="B2244">
        <f>RAND()</f>
        <v>0</v>
      </c>
      <c r="C2244">
        <f>IF(B2244&lt;$W$41,3,IF(B2244&lt;$W$41+$W$42,4,5))</f>
        <v>0</v>
      </c>
      <c r="D2244">
        <f>NORMSINV(RAND())</f>
        <v>0</v>
      </c>
      <c r="E2244">
        <f>$W$25*EXP(($W$26-$W$28-0.5*$W$27^2)*C2244+$W$27*SQRT(C2244)*D2244)</f>
        <v>0</v>
      </c>
      <c r="F2244">
        <f>$W$30*(1+$W$31)^C2244</f>
        <v>0</v>
      </c>
      <c r="G2244">
        <f>$W$32*(1+$W$33)^C2244</f>
        <v>0</v>
      </c>
      <c r="H2244">
        <f>$W$34*(1+$W$35)^C2244</f>
        <v>0</v>
      </c>
      <c r="I2244">
        <f>MIN(E2244,F2244)</f>
        <v>0</v>
      </c>
      <c r="J2244">
        <f>MIN(E2244-I2244,G2244)</f>
        <v>0</v>
      </c>
      <c r="K2244">
        <f>MIN(E2244-I2244-J2244,H2244)</f>
        <v>0</v>
      </c>
      <c r="L2244">
        <f>E2244-I2244-J2244-K2244</f>
        <v>0</v>
      </c>
      <c r="M2244">
        <f>IF((I2244+J2244+(1-$W$36)*L2244)/$W$39&gt;=$W$38,1,0)</f>
        <v>0</v>
      </c>
      <c r="N2244">
        <f>IF(M2244=1,$W$37,$W$36)*L2244</f>
        <v>0</v>
      </c>
      <c r="O2244">
        <f>EXP(-$W$26*C2244)*I2244</f>
        <v>0</v>
      </c>
      <c r="P2244">
        <f>EXP(-$W$26*C2244)*J2244</f>
        <v>0</v>
      </c>
      <c r="Q2244">
        <f>EXP(-$W$26*C2244)*K2244</f>
        <v>0</v>
      </c>
      <c r="R2244">
        <f>EXP(-$W$26*C2244)*(L2244-N2244)</f>
        <v>0</v>
      </c>
      <c r="S2244">
        <f>EXP(-$W$26*C2244)*N2244</f>
        <v>0</v>
      </c>
      <c r="T2244">
        <f>EXP(-$W$26*C2244)*E2244</f>
        <v>0</v>
      </c>
    </row>
    <row r="2245" spans="1:20">
      <c r="A2245">
        <v>2236</v>
      </c>
      <c r="B2245">
        <f>RAND()</f>
        <v>0</v>
      </c>
      <c r="C2245">
        <f>IF(B2245&lt;$W$41,3,IF(B2245&lt;$W$41+$W$42,4,5))</f>
        <v>0</v>
      </c>
      <c r="D2245">
        <f>NORMSINV(RAND())</f>
        <v>0</v>
      </c>
      <c r="E2245">
        <f>$W$25*EXP(($W$26-$W$28-0.5*$W$27^2)*C2245+$W$27*SQRT(C2245)*D2245)</f>
        <v>0</v>
      </c>
      <c r="F2245">
        <f>$W$30*(1+$W$31)^C2245</f>
        <v>0</v>
      </c>
      <c r="G2245">
        <f>$W$32*(1+$W$33)^C2245</f>
        <v>0</v>
      </c>
      <c r="H2245">
        <f>$W$34*(1+$W$35)^C2245</f>
        <v>0</v>
      </c>
      <c r="I2245">
        <f>MIN(E2245,F2245)</f>
        <v>0</v>
      </c>
      <c r="J2245">
        <f>MIN(E2245-I2245,G2245)</f>
        <v>0</v>
      </c>
      <c r="K2245">
        <f>MIN(E2245-I2245-J2245,H2245)</f>
        <v>0</v>
      </c>
      <c r="L2245">
        <f>E2245-I2245-J2245-K2245</f>
        <v>0</v>
      </c>
      <c r="M2245">
        <f>IF((I2245+J2245+(1-$W$36)*L2245)/$W$39&gt;=$W$38,1,0)</f>
        <v>0</v>
      </c>
      <c r="N2245">
        <f>IF(M2245=1,$W$37,$W$36)*L2245</f>
        <v>0</v>
      </c>
      <c r="O2245">
        <f>EXP(-$W$26*C2245)*I2245</f>
        <v>0</v>
      </c>
      <c r="P2245">
        <f>EXP(-$W$26*C2245)*J2245</f>
        <v>0</v>
      </c>
      <c r="Q2245">
        <f>EXP(-$W$26*C2245)*K2245</f>
        <v>0</v>
      </c>
      <c r="R2245">
        <f>EXP(-$W$26*C2245)*(L2245-N2245)</f>
        <v>0</v>
      </c>
      <c r="S2245">
        <f>EXP(-$W$26*C2245)*N2245</f>
        <v>0</v>
      </c>
      <c r="T2245">
        <f>EXP(-$W$26*C2245)*E2245</f>
        <v>0</v>
      </c>
    </row>
    <row r="2246" spans="1:20">
      <c r="A2246">
        <v>2237</v>
      </c>
      <c r="B2246">
        <f>RAND()</f>
        <v>0</v>
      </c>
      <c r="C2246">
        <f>IF(B2246&lt;$W$41,3,IF(B2246&lt;$W$41+$W$42,4,5))</f>
        <v>0</v>
      </c>
      <c r="D2246">
        <f>NORMSINV(RAND())</f>
        <v>0</v>
      </c>
      <c r="E2246">
        <f>$W$25*EXP(($W$26-$W$28-0.5*$W$27^2)*C2246+$W$27*SQRT(C2246)*D2246)</f>
        <v>0</v>
      </c>
      <c r="F2246">
        <f>$W$30*(1+$W$31)^C2246</f>
        <v>0</v>
      </c>
      <c r="G2246">
        <f>$W$32*(1+$W$33)^C2246</f>
        <v>0</v>
      </c>
      <c r="H2246">
        <f>$W$34*(1+$W$35)^C2246</f>
        <v>0</v>
      </c>
      <c r="I2246">
        <f>MIN(E2246,F2246)</f>
        <v>0</v>
      </c>
      <c r="J2246">
        <f>MIN(E2246-I2246,G2246)</f>
        <v>0</v>
      </c>
      <c r="K2246">
        <f>MIN(E2246-I2246-J2246,H2246)</f>
        <v>0</v>
      </c>
      <c r="L2246">
        <f>E2246-I2246-J2246-K2246</f>
        <v>0</v>
      </c>
      <c r="M2246">
        <f>IF((I2246+J2246+(1-$W$36)*L2246)/$W$39&gt;=$W$38,1,0)</f>
        <v>0</v>
      </c>
      <c r="N2246">
        <f>IF(M2246=1,$W$37,$W$36)*L2246</f>
        <v>0</v>
      </c>
      <c r="O2246">
        <f>EXP(-$W$26*C2246)*I2246</f>
        <v>0</v>
      </c>
      <c r="P2246">
        <f>EXP(-$W$26*C2246)*J2246</f>
        <v>0</v>
      </c>
      <c r="Q2246">
        <f>EXP(-$W$26*C2246)*K2246</f>
        <v>0</v>
      </c>
      <c r="R2246">
        <f>EXP(-$W$26*C2246)*(L2246-N2246)</f>
        <v>0</v>
      </c>
      <c r="S2246">
        <f>EXP(-$W$26*C2246)*N2246</f>
        <v>0</v>
      </c>
      <c r="T2246">
        <f>EXP(-$W$26*C2246)*E2246</f>
        <v>0</v>
      </c>
    </row>
    <row r="2247" spans="1:20">
      <c r="A2247">
        <v>2238</v>
      </c>
      <c r="B2247">
        <f>RAND()</f>
        <v>0</v>
      </c>
      <c r="C2247">
        <f>IF(B2247&lt;$W$41,3,IF(B2247&lt;$W$41+$W$42,4,5))</f>
        <v>0</v>
      </c>
      <c r="D2247">
        <f>NORMSINV(RAND())</f>
        <v>0</v>
      </c>
      <c r="E2247">
        <f>$W$25*EXP(($W$26-$W$28-0.5*$W$27^2)*C2247+$W$27*SQRT(C2247)*D2247)</f>
        <v>0</v>
      </c>
      <c r="F2247">
        <f>$W$30*(1+$W$31)^C2247</f>
        <v>0</v>
      </c>
      <c r="G2247">
        <f>$W$32*(1+$W$33)^C2247</f>
        <v>0</v>
      </c>
      <c r="H2247">
        <f>$W$34*(1+$W$35)^C2247</f>
        <v>0</v>
      </c>
      <c r="I2247">
        <f>MIN(E2247,F2247)</f>
        <v>0</v>
      </c>
      <c r="J2247">
        <f>MIN(E2247-I2247,G2247)</f>
        <v>0</v>
      </c>
      <c r="K2247">
        <f>MIN(E2247-I2247-J2247,H2247)</f>
        <v>0</v>
      </c>
      <c r="L2247">
        <f>E2247-I2247-J2247-K2247</f>
        <v>0</v>
      </c>
      <c r="M2247">
        <f>IF((I2247+J2247+(1-$W$36)*L2247)/$W$39&gt;=$W$38,1,0)</f>
        <v>0</v>
      </c>
      <c r="N2247">
        <f>IF(M2247=1,$W$37,$W$36)*L2247</f>
        <v>0</v>
      </c>
      <c r="O2247">
        <f>EXP(-$W$26*C2247)*I2247</f>
        <v>0</v>
      </c>
      <c r="P2247">
        <f>EXP(-$W$26*C2247)*J2247</f>
        <v>0</v>
      </c>
      <c r="Q2247">
        <f>EXP(-$W$26*C2247)*K2247</f>
        <v>0</v>
      </c>
      <c r="R2247">
        <f>EXP(-$W$26*C2247)*(L2247-N2247)</f>
        <v>0</v>
      </c>
      <c r="S2247">
        <f>EXP(-$W$26*C2247)*N2247</f>
        <v>0</v>
      </c>
      <c r="T2247">
        <f>EXP(-$W$26*C2247)*E2247</f>
        <v>0</v>
      </c>
    </row>
    <row r="2248" spans="1:20">
      <c r="A2248">
        <v>2239</v>
      </c>
      <c r="B2248">
        <f>RAND()</f>
        <v>0</v>
      </c>
      <c r="C2248">
        <f>IF(B2248&lt;$W$41,3,IF(B2248&lt;$W$41+$W$42,4,5))</f>
        <v>0</v>
      </c>
      <c r="D2248">
        <f>NORMSINV(RAND())</f>
        <v>0</v>
      </c>
      <c r="E2248">
        <f>$W$25*EXP(($W$26-$W$28-0.5*$W$27^2)*C2248+$W$27*SQRT(C2248)*D2248)</f>
        <v>0</v>
      </c>
      <c r="F2248">
        <f>$W$30*(1+$W$31)^C2248</f>
        <v>0</v>
      </c>
      <c r="G2248">
        <f>$W$32*(1+$W$33)^C2248</f>
        <v>0</v>
      </c>
      <c r="H2248">
        <f>$W$34*(1+$W$35)^C2248</f>
        <v>0</v>
      </c>
      <c r="I2248">
        <f>MIN(E2248,F2248)</f>
        <v>0</v>
      </c>
      <c r="J2248">
        <f>MIN(E2248-I2248,G2248)</f>
        <v>0</v>
      </c>
      <c r="K2248">
        <f>MIN(E2248-I2248-J2248,H2248)</f>
        <v>0</v>
      </c>
      <c r="L2248">
        <f>E2248-I2248-J2248-K2248</f>
        <v>0</v>
      </c>
      <c r="M2248">
        <f>IF((I2248+J2248+(1-$W$36)*L2248)/$W$39&gt;=$W$38,1,0)</f>
        <v>0</v>
      </c>
      <c r="N2248">
        <f>IF(M2248=1,$W$37,$W$36)*L2248</f>
        <v>0</v>
      </c>
      <c r="O2248">
        <f>EXP(-$W$26*C2248)*I2248</f>
        <v>0</v>
      </c>
      <c r="P2248">
        <f>EXP(-$W$26*C2248)*J2248</f>
        <v>0</v>
      </c>
      <c r="Q2248">
        <f>EXP(-$W$26*C2248)*K2248</f>
        <v>0</v>
      </c>
      <c r="R2248">
        <f>EXP(-$W$26*C2248)*(L2248-N2248)</f>
        <v>0</v>
      </c>
      <c r="S2248">
        <f>EXP(-$W$26*C2248)*N2248</f>
        <v>0</v>
      </c>
      <c r="T2248">
        <f>EXP(-$W$26*C2248)*E2248</f>
        <v>0</v>
      </c>
    </row>
    <row r="2249" spans="1:20">
      <c r="A2249">
        <v>2240</v>
      </c>
      <c r="B2249">
        <f>RAND()</f>
        <v>0</v>
      </c>
      <c r="C2249">
        <f>IF(B2249&lt;$W$41,3,IF(B2249&lt;$W$41+$W$42,4,5))</f>
        <v>0</v>
      </c>
      <c r="D2249">
        <f>NORMSINV(RAND())</f>
        <v>0</v>
      </c>
      <c r="E2249">
        <f>$W$25*EXP(($W$26-$W$28-0.5*$W$27^2)*C2249+$W$27*SQRT(C2249)*D2249)</f>
        <v>0</v>
      </c>
      <c r="F2249">
        <f>$W$30*(1+$W$31)^C2249</f>
        <v>0</v>
      </c>
      <c r="G2249">
        <f>$W$32*(1+$W$33)^C2249</f>
        <v>0</v>
      </c>
      <c r="H2249">
        <f>$W$34*(1+$W$35)^C2249</f>
        <v>0</v>
      </c>
      <c r="I2249">
        <f>MIN(E2249,F2249)</f>
        <v>0</v>
      </c>
      <c r="J2249">
        <f>MIN(E2249-I2249,G2249)</f>
        <v>0</v>
      </c>
      <c r="K2249">
        <f>MIN(E2249-I2249-J2249,H2249)</f>
        <v>0</v>
      </c>
      <c r="L2249">
        <f>E2249-I2249-J2249-K2249</f>
        <v>0</v>
      </c>
      <c r="M2249">
        <f>IF((I2249+J2249+(1-$W$36)*L2249)/$W$39&gt;=$W$38,1,0)</f>
        <v>0</v>
      </c>
      <c r="N2249">
        <f>IF(M2249=1,$W$37,$W$36)*L2249</f>
        <v>0</v>
      </c>
      <c r="O2249">
        <f>EXP(-$W$26*C2249)*I2249</f>
        <v>0</v>
      </c>
      <c r="P2249">
        <f>EXP(-$W$26*C2249)*J2249</f>
        <v>0</v>
      </c>
      <c r="Q2249">
        <f>EXP(-$W$26*C2249)*K2249</f>
        <v>0</v>
      </c>
      <c r="R2249">
        <f>EXP(-$W$26*C2249)*(L2249-N2249)</f>
        <v>0</v>
      </c>
      <c r="S2249">
        <f>EXP(-$W$26*C2249)*N2249</f>
        <v>0</v>
      </c>
      <c r="T2249">
        <f>EXP(-$W$26*C2249)*E2249</f>
        <v>0</v>
      </c>
    </row>
    <row r="2250" spans="1:20">
      <c r="A2250">
        <v>2241</v>
      </c>
      <c r="B2250">
        <f>RAND()</f>
        <v>0</v>
      </c>
      <c r="C2250">
        <f>IF(B2250&lt;$W$41,3,IF(B2250&lt;$W$41+$W$42,4,5))</f>
        <v>0</v>
      </c>
      <c r="D2250">
        <f>NORMSINV(RAND())</f>
        <v>0</v>
      </c>
      <c r="E2250">
        <f>$W$25*EXP(($W$26-$W$28-0.5*$W$27^2)*C2250+$W$27*SQRT(C2250)*D2250)</f>
        <v>0</v>
      </c>
      <c r="F2250">
        <f>$W$30*(1+$W$31)^C2250</f>
        <v>0</v>
      </c>
      <c r="G2250">
        <f>$W$32*(1+$W$33)^C2250</f>
        <v>0</v>
      </c>
      <c r="H2250">
        <f>$W$34*(1+$W$35)^C2250</f>
        <v>0</v>
      </c>
      <c r="I2250">
        <f>MIN(E2250,F2250)</f>
        <v>0</v>
      </c>
      <c r="J2250">
        <f>MIN(E2250-I2250,G2250)</f>
        <v>0</v>
      </c>
      <c r="K2250">
        <f>MIN(E2250-I2250-J2250,H2250)</f>
        <v>0</v>
      </c>
      <c r="L2250">
        <f>E2250-I2250-J2250-K2250</f>
        <v>0</v>
      </c>
      <c r="M2250">
        <f>IF((I2250+J2250+(1-$W$36)*L2250)/$W$39&gt;=$W$38,1,0)</f>
        <v>0</v>
      </c>
      <c r="N2250">
        <f>IF(M2250=1,$W$37,$W$36)*L2250</f>
        <v>0</v>
      </c>
      <c r="O2250">
        <f>EXP(-$W$26*C2250)*I2250</f>
        <v>0</v>
      </c>
      <c r="P2250">
        <f>EXP(-$W$26*C2250)*J2250</f>
        <v>0</v>
      </c>
      <c r="Q2250">
        <f>EXP(-$W$26*C2250)*K2250</f>
        <v>0</v>
      </c>
      <c r="R2250">
        <f>EXP(-$W$26*C2250)*(L2250-N2250)</f>
        <v>0</v>
      </c>
      <c r="S2250">
        <f>EXP(-$W$26*C2250)*N2250</f>
        <v>0</v>
      </c>
      <c r="T2250">
        <f>EXP(-$W$26*C2250)*E2250</f>
        <v>0</v>
      </c>
    </row>
    <row r="2251" spans="1:20">
      <c r="A2251">
        <v>2242</v>
      </c>
      <c r="B2251">
        <f>RAND()</f>
        <v>0</v>
      </c>
      <c r="C2251">
        <f>IF(B2251&lt;$W$41,3,IF(B2251&lt;$W$41+$W$42,4,5))</f>
        <v>0</v>
      </c>
      <c r="D2251">
        <f>NORMSINV(RAND())</f>
        <v>0</v>
      </c>
      <c r="E2251">
        <f>$W$25*EXP(($W$26-$W$28-0.5*$W$27^2)*C2251+$W$27*SQRT(C2251)*D2251)</f>
        <v>0</v>
      </c>
      <c r="F2251">
        <f>$W$30*(1+$W$31)^C2251</f>
        <v>0</v>
      </c>
      <c r="G2251">
        <f>$W$32*(1+$W$33)^C2251</f>
        <v>0</v>
      </c>
      <c r="H2251">
        <f>$W$34*(1+$W$35)^C2251</f>
        <v>0</v>
      </c>
      <c r="I2251">
        <f>MIN(E2251,F2251)</f>
        <v>0</v>
      </c>
      <c r="J2251">
        <f>MIN(E2251-I2251,G2251)</f>
        <v>0</v>
      </c>
      <c r="K2251">
        <f>MIN(E2251-I2251-J2251,H2251)</f>
        <v>0</v>
      </c>
      <c r="L2251">
        <f>E2251-I2251-J2251-K2251</f>
        <v>0</v>
      </c>
      <c r="M2251">
        <f>IF((I2251+J2251+(1-$W$36)*L2251)/$W$39&gt;=$W$38,1,0)</f>
        <v>0</v>
      </c>
      <c r="N2251">
        <f>IF(M2251=1,$W$37,$W$36)*L2251</f>
        <v>0</v>
      </c>
      <c r="O2251">
        <f>EXP(-$W$26*C2251)*I2251</f>
        <v>0</v>
      </c>
      <c r="P2251">
        <f>EXP(-$W$26*C2251)*J2251</f>
        <v>0</v>
      </c>
      <c r="Q2251">
        <f>EXP(-$W$26*C2251)*K2251</f>
        <v>0</v>
      </c>
      <c r="R2251">
        <f>EXP(-$W$26*C2251)*(L2251-N2251)</f>
        <v>0</v>
      </c>
      <c r="S2251">
        <f>EXP(-$W$26*C2251)*N2251</f>
        <v>0</v>
      </c>
      <c r="T2251">
        <f>EXP(-$W$26*C2251)*E2251</f>
        <v>0</v>
      </c>
    </row>
    <row r="2252" spans="1:20">
      <c r="A2252">
        <v>2243</v>
      </c>
      <c r="B2252">
        <f>RAND()</f>
        <v>0</v>
      </c>
      <c r="C2252">
        <f>IF(B2252&lt;$W$41,3,IF(B2252&lt;$W$41+$W$42,4,5))</f>
        <v>0</v>
      </c>
      <c r="D2252">
        <f>NORMSINV(RAND())</f>
        <v>0</v>
      </c>
      <c r="E2252">
        <f>$W$25*EXP(($W$26-$W$28-0.5*$W$27^2)*C2252+$W$27*SQRT(C2252)*D2252)</f>
        <v>0</v>
      </c>
      <c r="F2252">
        <f>$W$30*(1+$W$31)^C2252</f>
        <v>0</v>
      </c>
      <c r="G2252">
        <f>$W$32*(1+$W$33)^C2252</f>
        <v>0</v>
      </c>
      <c r="H2252">
        <f>$W$34*(1+$W$35)^C2252</f>
        <v>0</v>
      </c>
      <c r="I2252">
        <f>MIN(E2252,F2252)</f>
        <v>0</v>
      </c>
      <c r="J2252">
        <f>MIN(E2252-I2252,G2252)</f>
        <v>0</v>
      </c>
      <c r="K2252">
        <f>MIN(E2252-I2252-J2252,H2252)</f>
        <v>0</v>
      </c>
      <c r="L2252">
        <f>E2252-I2252-J2252-K2252</f>
        <v>0</v>
      </c>
      <c r="M2252">
        <f>IF((I2252+J2252+(1-$W$36)*L2252)/$W$39&gt;=$W$38,1,0)</f>
        <v>0</v>
      </c>
      <c r="N2252">
        <f>IF(M2252=1,$W$37,$W$36)*L2252</f>
        <v>0</v>
      </c>
      <c r="O2252">
        <f>EXP(-$W$26*C2252)*I2252</f>
        <v>0</v>
      </c>
      <c r="P2252">
        <f>EXP(-$W$26*C2252)*J2252</f>
        <v>0</v>
      </c>
      <c r="Q2252">
        <f>EXP(-$W$26*C2252)*K2252</f>
        <v>0</v>
      </c>
      <c r="R2252">
        <f>EXP(-$W$26*C2252)*(L2252-N2252)</f>
        <v>0</v>
      </c>
      <c r="S2252">
        <f>EXP(-$W$26*C2252)*N2252</f>
        <v>0</v>
      </c>
      <c r="T2252">
        <f>EXP(-$W$26*C2252)*E2252</f>
        <v>0</v>
      </c>
    </row>
    <row r="2253" spans="1:20">
      <c r="A2253">
        <v>2244</v>
      </c>
      <c r="B2253">
        <f>RAND()</f>
        <v>0</v>
      </c>
      <c r="C2253">
        <f>IF(B2253&lt;$W$41,3,IF(B2253&lt;$W$41+$W$42,4,5))</f>
        <v>0</v>
      </c>
      <c r="D2253">
        <f>NORMSINV(RAND())</f>
        <v>0</v>
      </c>
      <c r="E2253">
        <f>$W$25*EXP(($W$26-$W$28-0.5*$W$27^2)*C2253+$W$27*SQRT(C2253)*D2253)</f>
        <v>0</v>
      </c>
      <c r="F2253">
        <f>$W$30*(1+$W$31)^C2253</f>
        <v>0</v>
      </c>
      <c r="G2253">
        <f>$W$32*(1+$W$33)^C2253</f>
        <v>0</v>
      </c>
      <c r="H2253">
        <f>$W$34*(1+$W$35)^C2253</f>
        <v>0</v>
      </c>
      <c r="I2253">
        <f>MIN(E2253,F2253)</f>
        <v>0</v>
      </c>
      <c r="J2253">
        <f>MIN(E2253-I2253,G2253)</f>
        <v>0</v>
      </c>
      <c r="K2253">
        <f>MIN(E2253-I2253-J2253,H2253)</f>
        <v>0</v>
      </c>
      <c r="L2253">
        <f>E2253-I2253-J2253-K2253</f>
        <v>0</v>
      </c>
      <c r="M2253">
        <f>IF((I2253+J2253+(1-$W$36)*L2253)/$W$39&gt;=$W$38,1,0)</f>
        <v>0</v>
      </c>
      <c r="N2253">
        <f>IF(M2253=1,$W$37,$W$36)*L2253</f>
        <v>0</v>
      </c>
      <c r="O2253">
        <f>EXP(-$W$26*C2253)*I2253</f>
        <v>0</v>
      </c>
      <c r="P2253">
        <f>EXP(-$W$26*C2253)*J2253</f>
        <v>0</v>
      </c>
      <c r="Q2253">
        <f>EXP(-$W$26*C2253)*K2253</f>
        <v>0</v>
      </c>
      <c r="R2253">
        <f>EXP(-$W$26*C2253)*(L2253-N2253)</f>
        <v>0</v>
      </c>
      <c r="S2253">
        <f>EXP(-$W$26*C2253)*N2253</f>
        <v>0</v>
      </c>
      <c r="T2253">
        <f>EXP(-$W$26*C2253)*E2253</f>
        <v>0</v>
      </c>
    </row>
    <row r="2254" spans="1:20">
      <c r="A2254">
        <v>2245</v>
      </c>
      <c r="B2254">
        <f>RAND()</f>
        <v>0</v>
      </c>
      <c r="C2254">
        <f>IF(B2254&lt;$W$41,3,IF(B2254&lt;$W$41+$W$42,4,5))</f>
        <v>0</v>
      </c>
      <c r="D2254">
        <f>NORMSINV(RAND())</f>
        <v>0</v>
      </c>
      <c r="E2254">
        <f>$W$25*EXP(($W$26-$W$28-0.5*$W$27^2)*C2254+$W$27*SQRT(C2254)*D2254)</f>
        <v>0</v>
      </c>
      <c r="F2254">
        <f>$W$30*(1+$W$31)^C2254</f>
        <v>0</v>
      </c>
      <c r="G2254">
        <f>$W$32*(1+$W$33)^C2254</f>
        <v>0</v>
      </c>
      <c r="H2254">
        <f>$W$34*(1+$W$35)^C2254</f>
        <v>0</v>
      </c>
      <c r="I2254">
        <f>MIN(E2254,F2254)</f>
        <v>0</v>
      </c>
      <c r="J2254">
        <f>MIN(E2254-I2254,G2254)</f>
        <v>0</v>
      </c>
      <c r="K2254">
        <f>MIN(E2254-I2254-J2254,H2254)</f>
        <v>0</v>
      </c>
      <c r="L2254">
        <f>E2254-I2254-J2254-K2254</f>
        <v>0</v>
      </c>
      <c r="M2254">
        <f>IF((I2254+J2254+(1-$W$36)*L2254)/$W$39&gt;=$W$38,1,0)</f>
        <v>0</v>
      </c>
      <c r="N2254">
        <f>IF(M2254=1,$W$37,$W$36)*L2254</f>
        <v>0</v>
      </c>
      <c r="O2254">
        <f>EXP(-$W$26*C2254)*I2254</f>
        <v>0</v>
      </c>
      <c r="P2254">
        <f>EXP(-$W$26*C2254)*J2254</f>
        <v>0</v>
      </c>
      <c r="Q2254">
        <f>EXP(-$W$26*C2254)*K2254</f>
        <v>0</v>
      </c>
      <c r="R2254">
        <f>EXP(-$W$26*C2254)*(L2254-N2254)</f>
        <v>0</v>
      </c>
      <c r="S2254">
        <f>EXP(-$W$26*C2254)*N2254</f>
        <v>0</v>
      </c>
      <c r="T2254">
        <f>EXP(-$W$26*C2254)*E2254</f>
        <v>0</v>
      </c>
    </row>
    <row r="2255" spans="1:20">
      <c r="A2255">
        <v>2246</v>
      </c>
      <c r="B2255">
        <f>RAND()</f>
        <v>0</v>
      </c>
      <c r="C2255">
        <f>IF(B2255&lt;$W$41,3,IF(B2255&lt;$W$41+$W$42,4,5))</f>
        <v>0</v>
      </c>
      <c r="D2255">
        <f>NORMSINV(RAND())</f>
        <v>0</v>
      </c>
      <c r="E2255">
        <f>$W$25*EXP(($W$26-$W$28-0.5*$W$27^2)*C2255+$W$27*SQRT(C2255)*D2255)</f>
        <v>0</v>
      </c>
      <c r="F2255">
        <f>$W$30*(1+$W$31)^C2255</f>
        <v>0</v>
      </c>
      <c r="G2255">
        <f>$W$32*(1+$W$33)^C2255</f>
        <v>0</v>
      </c>
      <c r="H2255">
        <f>$W$34*(1+$W$35)^C2255</f>
        <v>0</v>
      </c>
      <c r="I2255">
        <f>MIN(E2255,F2255)</f>
        <v>0</v>
      </c>
      <c r="J2255">
        <f>MIN(E2255-I2255,G2255)</f>
        <v>0</v>
      </c>
      <c r="K2255">
        <f>MIN(E2255-I2255-J2255,H2255)</f>
        <v>0</v>
      </c>
      <c r="L2255">
        <f>E2255-I2255-J2255-K2255</f>
        <v>0</v>
      </c>
      <c r="M2255">
        <f>IF((I2255+J2255+(1-$W$36)*L2255)/$W$39&gt;=$W$38,1,0)</f>
        <v>0</v>
      </c>
      <c r="N2255">
        <f>IF(M2255=1,$W$37,$W$36)*L2255</f>
        <v>0</v>
      </c>
      <c r="O2255">
        <f>EXP(-$W$26*C2255)*I2255</f>
        <v>0</v>
      </c>
      <c r="P2255">
        <f>EXP(-$W$26*C2255)*J2255</f>
        <v>0</v>
      </c>
      <c r="Q2255">
        <f>EXP(-$W$26*C2255)*K2255</f>
        <v>0</v>
      </c>
      <c r="R2255">
        <f>EXP(-$W$26*C2255)*(L2255-N2255)</f>
        <v>0</v>
      </c>
      <c r="S2255">
        <f>EXP(-$W$26*C2255)*N2255</f>
        <v>0</v>
      </c>
      <c r="T2255">
        <f>EXP(-$W$26*C2255)*E2255</f>
        <v>0</v>
      </c>
    </row>
    <row r="2256" spans="1:20">
      <c r="A2256">
        <v>2247</v>
      </c>
      <c r="B2256">
        <f>RAND()</f>
        <v>0</v>
      </c>
      <c r="C2256">
        <f>IF(B2256&lt;$W$41,3,IF(B2256&lt;$W$41+$W$42,4,5))</f>
        <v>0</v>
      </c>
      <c r="D2256">
        <f>NORMSINV(RAND())</f>
        <v>0</v>
      </c>
      <c r="E2256">
        <f>$W$25*EXP(($W$26-$W$28-0.5*$W$27^2)*C2256+$W$27*SQRT(C2256)*D2256)</f>
        <v>0</v>
      </c>
      <c r="F2256">
        <f>$W$30*(1+$W$31)^C2256</f>
        <v>0</v>
      </c>
      <c r="G2256">
        <f>$W$32*(1+$W$33)^C2256</f>
        <v>0</v>
      </c>
      <c r="H2256">
        <f>$W$34*(1+$W$35)^C2256</f>
        <v>0</v>
      </c>
      <c r="I2256">
        <f>MIN(E2256,F2256)</f>
        <v>0</v>
      </c>
      <c r="J2256">
        <f>MIN(E2256-I2256,G2256)</f>
        <v>0</v>
      </c>
      <c r="K2256">
        <f>MIN(E2256-I2256-J2256,H2256)</f>
        <v>0</v>
      </c>
      <c r="L2256">
        <f>E2256-I2256-J2256-K2256</f>
        <v>0</v>
      </c>
      <c r="M2256">
        <f>IF((I2256+J2256+(1-$W$36)*L2256)/$W$39&gt;=$W$38,1,0)</f>
        <v>0</v>
      </c>
      <c r="N2256">
        <f>IF(M2256=1,$W$37,$W$36)*L2256</f>
        <v>0</v>
      </c>
      <c r="O2256">
        <f>EXP(-$W$26*C2256)*I2256</f>
        <v>0</v>
      </c>
      <c r="P2256">
        <f>EXP(-$W$26*C2256)*J2256</f>
        <v>0</v>
      </c>
      <c r="Q2256">
        <f>EXP(-$W$26*C2256)*K2256</f>
        <v>0</v>
      </c>
      <c r="R2256">
        <f>EXP(-$W$26*C2256)*(L2256-N2256)</f>
        <v>0</v>
      </c>
      <c r="S2256">
        <f>EXP(-$W$26*C2256)*N2256</f>
        <v>0</v>
      </c>
      <c r="T2256">
        <f>EXP(-$W$26*C2256)*E2256</f>
        <v>0</v>
      </c>
    </row>
    <row r="2257" spans="1:20">
      <c r="A2257">
        <v>2248</v>
      </c>
      <c r="B2257">
        <f>RAND()</f>
        <v>0</v>
      </c>
      <c r="C2257">
        <f>IF(B2257&lt;$W$41,3,IF(B2257&lt;$W$41+$W$42,4,5))</f>
        <v>0</v>
      </c>
      <c r="D2257">
        <f>NORMSINV(RAND())</f>
        <v>0</v>
      </c>
      <c r="E2257">
        <f>$W$25*EXP(($W$26-$W$28-0.5*$W$27^2)*C2257+$W$27*SQRT(C2257)*D2257)</f>
        <v>0</v>
      </c>
      <c r="F2257">
        <f>$W$30*(1+$W$31)^C2257</f>
        <v>0</v>
      </c>
      <c r="G2257">
        <f>$W$32*(1+$W$33)^C2257</f>
        <v>0</v>
      </c>
      <c r="H2257">
        <f>$W$34*(1+$W$35)^C2257</f>
        <v>0</v>
      </c>
      <c r="I2257">
        <f>MIN(E2257,F2257)</f>
        <v>0</v>
      </c>
      <c r="J2257">
        <f>MIN(E2257-I2257,G2257)</f>
        <v>0</v>
      </c>
      <c r="K2257">
        <f>MIN(E2257-I2257-J2257,H2257)</f>
        <v>0</v>
      </c>
      <c r="L2257">
        <f>E2257-I2257-J2257-K2257</f>
        <v>0</v>
      </c>
      <c r="M2257">
        <f>IF((I2257+J2257+(1-$W$36)*L2257)/$W$39&gt;=$W$38,1,0)</f>
        <v>0</v>
      </c>
      <c r="N2257">
        <f>IF(M2257=1,$W$37,$W$36)*L2257</f>
        <v>0</v>
      </c>
      <c r="O2257">
        <f>EXP(-$W$26*C2257)*I2257</f>
        <v>0</v>
      </c>
      <c r="P2257">
        <f>EXP(-$W$26*C2257)*J2257</f>
        <v>0</v>
      </c>
      <c r="Q2257">
        <f>EXP(-$W$26*C2257)*K2257</f>
        <v>0</v>
      </c>
      <c r="R2257">
        <f>EXP(-$W$26*C2257)*(L2257-N2257)</f>
        <v>0</v>
      </c>
      <c r="S2257">
        <f>EXP(-$W$26*C2257)*N2257</f>
        <v>0</v>
      </c>
      <c r="T2257">
        <f>EXP(-$W$26*C2257)*E2257</f>
        <v>0</v>
      </c>
    </row>
    <row r="2258" spans="1:20">
      <c r="A2258">
        <v>2249</v>
      </c>
      <c r="B2258">
        <f>RAND()</f>
        <v>0</v>
      </c>
      <c r="C2258">
        <f>IF(B2258&lt;$W$41,3,IF(B2258&lt;$W$41+$W$42,4,5))</f>
        <v>0</v>
      </c>
      <c r="D2258">
        <f>NORMSINV(RAND())</f>
        <v>0</v>
      </c>
      <c r="E2258">
        <f>$W$25*EXP(($W$26-$W$28-0.5*$W$27^2)*C2258+$W$27*SQRT(C2258)*D2258)</f>
        <v>0</v>
      </c>
      <c r="F2258">
        <f>$W$30*(1+$W$31)^C2258</f>
        <v>0</v>
      </c>
      <c r="G2258">
        <f>$W$32*(1+$W$33)^C2258</f>
        <v>0</v>
      </c>
      <c r="H2258">
        <f>$W$34*(1+$W$35)^C2258</f>
        <v>0</v>
      </c>
      <c r="I2258">
        <f>MIN(E2258,F2258)</f>
        <v>0</v>
      </c>
      <c r="J2258">
        <f>MIN(E2258-I2258,G2258)</f>
        <v>0</v>
      </c>
      <c r="K2258">
        <f>MIN(E2258-I2258-J2258,H2258)</f>
        <v>0</v>
      </c>
      <c r="L2258">
        <f>E2258-I2258-J2258-K2258</f>
        <v>0</v>
      </c>
      <c r="M2258">
        <f>IF((I2258+J2258+(1-$W$36)*L2258)/$W$39&gt;=$W$38,1,0)</f>
        <v>0</v>
      </c>
      <c r="N2258">
        <f>IF(M2258=1,$W$37,$W$36)*L2258</f>
        <v>0</v>
      </c>
      <c r="O2258">
        <f>EXP(-$W$26*C2258)*I2258</f>
        <v>0</v>
      </c>
      <c r="P2258">
        <f>EXP(-$W$26*C2258)*J2258</f>
        <v>0</v>
      </c>
      <c r="Q2258">
        <f>EXP(-$W$26*C2258)*K2258</f>
        <v>0</v>
      </c>
      <c r="R2258">
        <f>EXP(-$W$26*C2258)*(L2258-N2258)</f>
        <v>0</v>
      </c>
      <c r="S2258">
        <f>EXP(-$W$26*C2258)*N2258</f>
        <v>0</v>
      </c>
      <c r="T2258">
        <f>EXP(-$W$26*C2258)*E2258</f>
        <v>0</v>
      </c>
    </row>
    <row r="2259" spans="1:20">
      <c r="A2259">
        <v>2250</v>
      </c>
      <c r="B2259">
        <f>RAND()</f>
        <v>0</v>
      </c>
      <c r="C2259">
        <f>IF(B2259&lt;$W$41,3,IF(B2259&lt;$W$41+$W$42,4,5))</f>
        <v>0</v>
      </c>
      <c r="D2259">
        <f>NORMSINV(RAND())</f>
        <v>0</v>
      </c>
      <c r="E2259">
        <f>$W$25*EXP(($W$26-$W$28-0.5*$W$27^2)*C2259+$W$27*SQRT(C2259)*D2259)</f>
        <v>0</v>
      </c>
      <c r="F2259">
        <f>$W$30*(1+$W$31)^C2259</f>
        <v>0</v>
      </c>
      <c r="G2259">
        <f>$W$32*(1+$W$33)^C2259</f>
        <v>0</v>
      </c>
      <c r="H2259">
        <f>$W$34*(1+$W$35)^C2259</f>
        <v>0</v>
      </c>
      <c r="I2259">
        <f>MIN(E2259,F2259)</f>
        <v>0</v>
      </c>
      <c r="J2259">
        <f>MIN(E2259-I2259,G2259)</f>
        <v>0</v>
      </c>
      <c r="K2259">
        <f>MIN(E2259-I2259-J2259,H2259)</f>
        <v>0</v>
      </c>
      <c r="L2259">
        <f>E2259-I2259-J2259-K2259</f>
        <v>0</v>
      </c>
      <c r="M2259">
        <f>IF((I2259+J2259+(1-$W$36)*L2259)/$W$39&gt;=$W$38,1,0)</f>
        <v>0</v>
      </c>
      <c r="N2259">
        <f>IF(M2259=1,$W$37,$W$36)*L2259</f>
        <v>0</v>
      </c>
      <c r="O2259">
        <f>EXP(-$W$26*C2259)*I2259</f>
        <v>0</v>
      </c>
      <c r="P2259">
        <f>EXP(-$W$26*C2259)*J2259</f>
        <v>0</v>
      </c>
      <c r="Q2259">
        <f>EXP(-$W$26*C2259)*K2259</f>
        <v>0</v>
      </c>
      <c r="R2259">
        <f>EXP(-$W$26*C2259)*(L2259-N2259)</f>
        <v>0</v>
      </c>
      <c r="S2259">
        <f>EXP(-$W$26*C2259)*N2259</f>
        <v>0</v>
      </c>
      <c r="T2259">
        <f>EXP(-$W$26*C2259)*E2259</f>
        <v>0</v>
      </c>
    </row>
    <row r="2260" spans="1:20">
      <c r="A2260">
        <v>2251</v>
      </c>
      <c r="B2260">
        <f>RAND()</f>
        <v>0</v>
      </c>
      <c r="C2260">
        <f>IF(B2260&lt;$W$41,3,IF(B2260&lt;$W$41+$W$42,4,5))</f>
        <v>0</v>
      </c>
      <c r="D2260">
        <f>NORMSINV(RAND())</f>
        <v>0</v>
      </c>
      <c r="E2260">
        <f>$W$25*EXP(($W$26-$W$28-0.5*$W$27^2)*C2260+$W$27*SQRT(C2260)*D2260)</f>
        <v>0</v>
      </c>
      <c r="F2260">
        <f>$W$30*(1+$W$31)^C2260</f>
        <v>0</v>
      </c>
      <c r="G2260">
        <f>$W$32*(1+$W$33)^C2260</f>
        <v>0</v>
      </c>
      <c r="H2260">
        <f>$W$34*(1+$W$35)^C2260</f>
        <v>0</v>
      </c>
      <c r="I2260">
        <f>MIN(E2260,F2260)</f>
        <v>0</v>
      </c>
      <c r="J2260">
        <f>MIN(E2260-I2260,G2260)</f>
        <v>0</v>
      </c>
      <c r="K2260">
        <f>MIN(E2260-I2260-J2260,H2260)</f>
        <v>0</v>
      </c>
      <c r="L2260">
        <f>E2260-I2260-J2260-K2260</f>
        <v>0</v>
      </c>
      <c r="M2260">
        <f>IF((I2260+J2260+(1-$W$36)*L2260)/$W$39&gt;=$W$38,1,0)</f>
        <v>0</v>
      </c>
      <c r="N2260">
        <f>IF(M2260=1,$W$37,$W$36)*L2260</f>
        <v>0</v>
      </c>
      <c r="O2260">
        <f>EXP(-$W$26*C2260)*I2260</f>
        <v>0</v>
      </c>
      <c r="P2260">
        <f>EXP(-$W$26*C2260)*J2260</f>
        <v>0</v>
      </c>
      <c r="Q2260">
        <f>EXP(-$W$26*C2260)*K2260</f>
        <v>0</v>
      </c>
      <c r="R2260">
        <f>EXP(-$W$26*C2260)*(L2260-N2260)</f>
        <v>0</v>
      </c>
      <c r="S2260">
        <f>EXP(-$W$26*C2260)*N2260</f>
        <v>0</v>
      </c>
      <c r="T2260">
        <f>EXP(-$W$26*C2260)*E2260</f>
        <v>0</v>
      </c>
    </row>
    <row r="2261" spans="1:20">
      <c r="A2261">
        <v>2252</v>
      </c>
      <c r="B2261">
        <f>RAND()</f>
        <v>0</v>
      </c>
      <c r="C2261">
        <f>IF(B2261&lt;$W$41,3,IF(B2261&lt;$W$41+$W$42,4,5))</f>
        <v>0</v>
      </c>
      <c r="D2261">
        <f>NORMSINV(RAND())</f>
        <v>0</v>
      </c>
      <c r="E2261">
        <f>$W$25*EXP(($W$26-$W$28-0.5*$W$27^2)*C2261+$W$27*SQRT(C2261)*D2261)</f>
        <v>0</v>
      </c>
      <c r="F2261">
        <f>$W$30*(1+$W$31)^C2261</f>
        <v>0</v>
      </c>
      <c r="G2261">
        <f>$W$32*(1+$W$33)^C2261</f>
        <v>0</v>
      </c>
      <c r="H2261">
        <f>$W$34*(1+$W$35)^C2261</f>
        <v>0</v>
      </c>
      <c r="I2261">
        <f>MIN(E2261,F2261)</f>
        <v>0</v>
      </c>
      <c r="J2261">
        <f>MIN(E2261-I2261,G2261)</f>
        <v>0</v>
      </c>
      <c r="K2261">
        <f>MIN(E2261-I2261-J2261,H2261)</f>
        <v>0</v>
      </c>
      <c r="L2261">
        <f>E2261-I2261-J2261-K2261</f>
        <v>0</v>
      </c>
      <c r="M2261">
        <f>IF((I2261+J2261+(1-$W$36)*L2261)/$W$39&gt;=$W$38,1,0)</f>
        <v>0</v>
      </c>
      <c r="N2261">
        <f>IF(M2261=1,$W$37,$W$36)*L2261</f>
        <v>0</v>
      </c>
      <c r="O2261">
        <f>EXP(-$W$26*C2261)*I2261</f>
        <v>0</v>
      </c>
      <c r="P2261">
        <f>EXP(-$W$26*C2261)*J2261</f>
        <v>0</v>
      </c>
      <c r="Q2261">
        <f>EXP(-$W$26*C2261)*K2261</f>
        <v>0</v>
      </c>
      <c r="R2261">
        <f>EXP(-$W$26*C2261)*(L2261-N2261)</f>
        <v>0</v>
      </c>
      <c r="S2261">
        <f>EXP(-$W$26*C2261)*N2261</f>
        <v>0</v>
      </c>
      <c r="T2261">
        <f>EXP(-$W$26*C2261)*E2261</f>
        <v>0</v>
      </c>
    </row>
    <row r="2262" spans="1:20">
      <c r="A2262">
        <v>2253</v>
      </c>
      <c r="B2262">
        <f>RAND()</f>
        <v>0</v>
      </c>
      <c r="C2262">
        <f>IF(B2262&lt;$W$41,3,IF(B2262&lt;$W$41+$W$42,4,5))</f>
        <v>0</v>
      </c>
      <c r="D2262">
        <f>NORMSINV(RAND())</f>
        <v>0</v>
      </c>
      <c r="E2262">
        <f>$W$25*EXP(($W$26-$W$28-0.5*$W$27^2)*C2262+$W$27*SQRT(C2262)*D2262)</f>
        <v>0</v>
      </c>
      <c r="F2262">
        <f>$W$30*(1+$W$31)^C2262</f>
        <v>0</v>
      </c>
      <c r="G2262">
        <f>$W$32*(1+$W$33)^C2262</f>
        <v>0</v>
      </c>
      <c r="H2262">
        <f>$W$34*(1+$W$35)^C2262</f>
        <v>0</v>
      </c>
      <c r="I2262">
        <f>MIN(E2262,F2262)</f>
        <v>0</v>
      </c>
      <c r="J2262">
        <f>MIN(E2262-I2262,G2262)</f>
        <v>0</v>
      </c>
      <c r="K2262">
        <f>MIN(E2262-I2262-J2262,H2262)</f>
        <v>0</v>
      </c>
      <c r="L2262">
        <f>E2262-I2262-J2262-K2262</f>
        <v>0</v>
      </c>
      <c r="M2262">
        <f>IF((I2262+J2262+(1-$W$36)*L2262)/$W$39&gt;=$W$38,1,0)</f>
        <v>0</v>
      </c>
      <c r="N2262">
        <f>IF(M2262=1,$W$37,$W$36)*L2262</f>
        <v>0</v>
      </c>
      <c r="O2262">
        <f>EXP(-$W$26*C2262)*I2262</f>
        <v>0</v>
      </c>
      <c r="P2262">
        <f>EXP(-$W$26*C2262)*J2262</f>
        <v>0</v>
      </c>
      <c r="Q2262">
        <f>EXP(-$W$26*C2262)*K2262</f>
        <v>0</v>
      </c>
      <c r="R2262">
        <f>EXP(-$W$26*C2262)*(L2262-N2262)</f>
        <v>0</v>
      </c>
      <c r="S2262">
        <f>EXP(-$W$26*C2262)*N2262</f>
        <v>0</v>
      </c>
      <c r="T2262">
        <f>EXP(-$W$26*C2262)*E2262</f>
        <v>0</v>
      </c>
    </row>
    <row r="2263" spans="1:20">
      <c r="A2263">
        <v>2254</v>
      </c>
      <c r="B2263">
        <f>RAND()</f>
        <v>0</v>
      </c>
      <c r="C2263">
        <f>IF(B2263&lt;$W$41,3,IF(B2263&lt;$W$41+$W$42,4,5))</f>
        <v>0</v>
      </c>
      <c r="D2263">
        <f>NORMSINV(RAND())</f>
        <v>0</v>
      </c>
      <c r="E2263">
        <f>$W$25*EXP(($W$26-$W$28-0.5*$W$27^2)*C2263+$W$27*SQRT(C2263)*D2263)</f>
        <v>0</v>
      </c>
      <c r="F2263">
        <f>$W$30*(1+$W$31)^C2263</f>
        <v>0</v>
      </c>
      <c r="G2263">
        <f>$W$32*(1+$W$33)^C2263</f>
        <v>0</v>
      </c>
      <c r="H2263">
        <f>$W$34*(1+$W$35)^C2263</f>
        <v>0</v>
      </c>
      <c r="I2263">
        <f>MIN(E2263,F2263)</f>
        <v>0</v>
      </c>
      <c r="J2263">
        <f>MIN(E2263-I2263,G2263)</f>
        <v>0</v>
      </c>
      <c r="K2263">
        <f>MIN(E2263-I2263-J2263,H2263)</f>
        <v>0</v>
      </c>
      <c r="L2263">
        <f>E2263-I2263-J2263-K2263</f>
        <v>0</v>
      </c>
      <c r="M2263">
        <f>IF((I2263+J2263+(1-$W$36)*L2263)/$W$39&gt;=$W$38,1,0)</f>
        <v>0</v>
      </c>
      <c r="N2263">
        <f>IF(M2263=1,$W$37,$W$36)*L2263</f>
        <v>0</v>
      </c>
      <c r="O2263">
        <f>EXP(-$W$26*C2263)*I2263</f>
        <v>0</v>
      </c>
      <c r="P2263">
        <f>EXP(-$W$26*C2263)*J2263</f>
        <v>0</v>
      </c>
      <c r="Q2263">
        <f>EXP(-$W$26*C2263)*K2263</f>
        <v>0</v>
      </c>
      <c r="R2263">
        <f>EXP(-$W$26*C2263)*(L2263-N2263)</f>
        <v>0</v>
      </c>
      <c r="S2263">
        <f>EXP(-$W$26*C2263)*N2263</f>
        <v>0</v>
      </c>
      <c r="T2263">
        <f>EXP(-$W$26*C2263)*E2263</f>
        <v>0</v>
      </c>
    </row>
    <row r="2264" spans="1:20">
      <c r="A2264">
        <v>2255</v>
      </c>
      <c r="B2264">
        <f>RAND()</f>
        <v>0</v>
      </c>
      <c r="C2264">
        <f>IF(B2264&lt;$W$41,3,IF(B2264&lt;$W$41+$W$42,4,5))</f>
        <v>0</v>
      </c>
      <c r="D2264">
        <f>NORMSINV(RAND())</f>
        <v>0</v>
      </c>
      <c r="E2264">
        <f>$W$25*EXP(($W$26-$W$28-0.5*$W$27^2)*C2264+$W$27*SQRT(C2264)*D2264)</f>
        <v>0</v>
      </c>
      <c r="F2264">
        <f>$W$30*(1+$W$31)^C2264</f>
        <v>0</v>
      </c>
      <c r="G2264">
        <f>$W$32*(1+$W$33)^C2264</f>
        <v>0</v>
      </c>
      <c r="H2264">
        <f>$W$34*(1+$W$35)^C2264</f>
        <v>0</v>
      </c>
      <c r="I2264">
        <f>MIN(E2264,F2264)</f>
        <v>0</v>
      </c>
      <c r="J2264">
        <f>MIN(E2264-I2264,G2264)</f>
        <v>0</v>
      </c>
      <c r="K2264">
        <f>MIN(E2264-I2264-J2264,H2264)</f>
        <v>0</v>
      </c>
      <c r="L2264">
        <f>E2264-I2264-J2264-K2264</f>
        <v>0</v>
      </c>
      <c r="M2264">
        <f>IF((I2264+J2264+(1-$W$36)*L2264)/$W$39&gt;=$W$38,1,0)</f>
        <v>0</v>
      </c>
      <c r="N2264">
        <f>IF(M2264=1,$W$37,$W$36)*L2264</f>
        <v>0</v>
      </c>
      <c r="O2264">
        <f>EXP(-$W$26*C2264)*I2264</f>
        <v>0</v>
      </c>
      <c r="P2264">
        <f>EXP(-$W$26*C2264)*J2264</f>
        <v>0</v>
      </c>
      <c r="Q2264">
        <f>EXP(-$W$26*C2264)*K2264</f>
        <v>0</v>
      </c>
      <c r="R2264">
        <f>EXP(-$W$26*C2264)*(L2264-N2264)</f>
        <v>0</v>
      </c>
      <c r="S2264">
        <f>EXP(-$W$26*C2264)*N2264</f>
        <v>0</v>
      </c>
      <c r="T2264">
        <f>EXP(-$W$26*C2264)*E2264</f>
        <v>0</v>
      </c>
    </row>
    <row r="2265" spans="1:20">
      <c r="A2265">
        <v>2256</v>
      </c>
      <c r="B2265">
        <f>RAND()</f>
        <v>0</v>
      </c>
      <c r="C2265">
        <f>IF(B2265&lt;$W$41,3,IF(B2265&lt;$W$41+$W$42,4,5))</f>
        <v>0</v>
      </c>
      <c r="D2265">
        <f>NORMSINV(RAND())</f>
        <v>0</v>
      </c>
      <c r="E2265">
        <f>$W$25*EXP(($W$26-$W$28-0.5*$W$27^2)*C2265+$W$27*SQRT(C2265)*D2265)</f>
        <v>0</v>
      </c>
      <c r="F2265">
        <f>$W$30*(1+$W$31)^C2265</f>
        <v>0</v>
      </c>
      <c r="G2265">
        <f>$W$32*(1+$W$33)^C2265</f>
        <v>0</v>
      </c>
      <c r="H2265">
        <f>$W$34*(1+$W$35)^C2265</f>
        <v>0</v>
      </c>
      <c r="I2265">
        <f>MIN(E2265,F2265)</f>
        <v>0</v>
      </c>
      <c r="J2265">
        <f>MIN(E2265-I2265,G2265)</f>
        <v>0</v>
      </c>
      <c r="K2265">
        <f>MIN(E2265-I2265-J2265,H2265)</f>
        <v>0</v>
      </c>
      <c r="L2265">
        <f>E2265-I2265-J2265-K2265</f>
        <v>0</v>
      </c>
      <c r="M2265">
        <f>IF((I2265+J2265+(1-$W$36)*L2265)/$W$39&gt;=$W$38,1,0)</f>
        <v>0</v>
      </c>
      <c r="N2265">
        <f>IF(M2265=1,$W$37,$W$36)*L2265</f>
        <v>0</v>
      </c>
      <c r="O2265">
        <f>EXP(-$W$26*C2265)*I2265</f>
        <v>0</v>
      </c>
      <c r="P2265">
        <f>EXP(-$W$26*C2265)*J2265</f>
        <v>0</v>
      </c>
      <c r="Q2265">
        <f>EXP(-$W$26*C2265)*K2265</f>
        <v>0</v>
      </c>
      <c r="R2265">
        <f>EXP(-$W$26*C2265)*(L2265-N2265)</f>
        <v>0</v>
      </c>
      <c r="S2265">
        <f>EXP(-$W$26*C2265)*N2265</f>
        <v>0</v>
      </c>
      <c r="T2265">
        <f>EXP(-$W$26*C2265)*E2265</f>
        <v>0</v>
      </c>
    </row>
    <row r="2266" spans="1:20">
      <c r="A2266">
        <v>2257</v>
      </c>
      <c r="B2266">
        <f>RAND()</f>
        <v>0</v>
      </c>
      <c r="C2266">
        <f>IF(B2266&lt;$W$41,3,IF(B2266&lt;$W$41+$W$42,4,5))</f>
        <v>0</v>
      </c>
      <c r="D2266">
        <f>NORMSINV(RAND())</f>
        <v>0</v>
      </c>
      <c r="E2266">
        <f>$W$25*EXP(($W$26-$W$28-0.5*$W$27^2)*C2266+$W$27*SQRT(C2266)*D2266)</f>
        <v>0</v>
      </c>
      <c r="F2266">
        <f>$W$30*(1+$W$31)^C2266</f>
        <v>0</v>
      </c>
      <c r="G2266">
        <f>$W$32*(1+$W$33)^C2266</f>
        <v>0</v>
      </c>
      <c r="H2266">
        <f>$W$34*(1+$W$35)^C2266</f>
        <v>0</v>
      </c>
      <c r="I2266">
        <f>MIN(E2266,F2266)</f>
        <v>0</v>
      </c>
      <c r="J2266">
        <f>MIN(E2266-I2266,G2266)</f>
        <v>0</v>
      </c>
      <c r="K2266">
        <f>MIN(E2266-I2266-J2266,H2266)</f>
        <v>0</v>
      </c>
      <c r="L2266">
        <f>E2266-I2266-J2266-K2266</f>
        <v>0</v>
      </c>
      <c r="M2266">
        <f>IF((I2266+J2266+(1-$W$36)*L2266)/$W$39&gt;=$W$38,1,0)</f>
        <v>0</v>
      </c>
      <c r="N2266">
        <f>IF(M2266=1,$W$37,$W$36)*L2266</f>
        <v>0</v>
      </c>
      <c r="O2266">
        <f>EXP(-$W$26*C2266)*I2266</f>
        <v>0</v>
      </c>
      <c r="P2266">
        <f>EXP(-$W$26*C2266)*J2266</f>
        <v>0</v>
      </c>
      <c r="Q2266">
        <f>EXP(-$W$26*C2266)*K2266</f>
        <v>0</v>
      </c>
      <c r="R2266">
        <f>EXP(-$W$26*C2266)*(L2266-N2266)</f>
        <v>0</v>
      </c>
      <c r="S2266">
        <f>EXP(-$W$26*C2266)*N2266</f>
        <v>0</v>
      </c>
      <c r="T2266">
        <f>EXP(-$W$26*C2266)*E2266</f>
        <v>0</v>
      </c>
    </row>
    <row r="2267" spans="1:20">
      <c r="A2267">
        <v>2258</v>
      </c>
      <c r="B2267">
        <f>RAND()</f>
        <v>0</v>
      </c>
      <c r="C2267">
        <f>IF(B2267&lt;$W$41,3,IF(B2267&lt;$W$41+$W$42,4,5))</f>
        <v>0</v>
      </c>
      <c r="D2267">
        <f>NORMSINV(RAND())</f>
        <v>0</v>
      </c>
      <c r="E2267">
        <f>$W$25*EXP(($W$26-$W$28-0.5*$W$27^2)*C2267+$W$27*SQRT(C2267)*D2267)</f>
        <v>0</v>
      </c>
      <c r="F2267">
        <f>$W$30*(1+$W$31)^C2267</f>
        <v>0</v>
      </c>
      <c r="G2267">
        <f>$W$32*(1+$W$33)^C2267</f>
        <v>0</v>
      </c>
      <c r="H2267">
        <f>$W$34*(1+$W$35)^C2267</f>
        <v>0</v>
      </c>
      <c r="I2267">
        <f>MIN(E2267,F2267)</f>
        <v>0</v>
      </c>
      <c r="J2267">
        <f>MIN(E2267-I2267,G2267)</f>
        <v>0</v>
      </c>
      <c r="K2267">
        <f>MIN(E2267-I2267-J2267,H2267)</f>
        <v>0</v>
      </c>
      <c r="L2267">
        <f>E2267-I2267-J2267-K2267</f>
        <v>0</v>
      </c>
      <c r="M2267">
        <f>IF((I2267+J2267+(1-$W$36)*L2267)/$W$39&gt;=$W$38,1,0)</f>
        <v>0</v>
      </c>
      <c r="N2267">
        <f>IF(M2267=1,$W$37,$W$36)*L2267</f>
        <v>0</v>
      </c>
      <c r="O2267">
        <f>EXP(-$W$26*C2267)*I2267</f>
        <v>0</v>
      </c>
      <c r="P2267">
        <f>EXP(-$W$26*C2267)*J2267</f>
        <v>0</v>
      </c>
      <c r="Q2267">
        <f>EXP(-$W$26*C2267)*K2267</f>
        <v>0</v>
      </c>
      <c r="R2267">
        <f>EXP(-$W$26*C2267)*(L2267-N2267)</f>
        <v>0</v>
      </c>
      <c r="S2267">
        <f>EXP(-$W$26*C2267)*N2267</f>
        <v>0</v>
      </c>
      <c r="T2267">
        <f>EXP(-$W$26*C2267)*E2267</f>
        <v>0</v>
      </c>
    </row>
    <row r="2268" spans="1:20">
      <c r="A2268">
        <v>2259</v>
      </c>
      <c r="B2268">
        <f>RAND()</f>
        <v>0</v>
      </c>
      <c r="C2268">
        <f>IF(B2268&lt;$W$41,3,IF(B2268&lt;$W$41+$W$42,4,5))</f>
        <v>0</v>
      </c>
      <c r="D2268">
        <f>NORMSINV(RAND())</f>
        <v>0</v>
      </c>
      <c r="E2268">
        <f>$W$25*EXP(($W$26-$W$28-0.5*$W$27^2)*C2268+$W$27*SQRT(C2268)*D2268)</f>
        <v>0</v>
      </c>
      <c r="F2268">
        <f>$W$30*(1+$W$31)^C2268</f>
        <v>0</v>
      </c>
      <c r="G2268">
        <f>$W$32*(1+$W$33)^C2268</f>
        <v>0</v>
      </c>
      <c r="H2268">
        <f>$W$34*(1+$W$35)^C2268</f>
        <v>0</v>
      </c>
      <c r="I2268">
        <f>MIN(E2268,F2268)</f>
        <v>0</v>
      </c>
      <c r="J2268">
        <f>MIN(E2268-I2268,G2268)</f>
        <v>0</v>
      </c>
      <c r="K2268">
        <f>MIN(E2268-I2268-J2268,H2268)</f>
        <v>0</v>
      </c>
      <c r="L2268">
        <f>E2268-I2268-J2268-K2268</f>
        <v>0</v>
      </c>
      <c r="M2268">
        <f>IF((I2268+J2268+(1-$W$36)*L2268)/$W$39&gt;=$W$38,1,0)</f>
        <v>0</v>
      </c>
      <c r="N2268">
        <f>IF(M2268=1,$W$37,$W$36)*L2268</f>
        <v>0</v>
      </c>
      <c r="O2268">
        <f>EXP(-$W$26*C2268)*I2268</f>
        <v>0</v>
      </c>
      <c r="P2268">
        <f>EXP(-$W$26*C2268)*J2268</f>
        <v>0</v>
      </c>
      <c r="Q2268">
        <f>EXP(-$W$26*C2268)*K2268</f>
        <v>0</v>
      </c>
      <c r="R2268">
        <f>EXP(-$W$26*C2268)*(L2268-N2268)</f>
        <v>0</v>
      </c>
      <c r="S2268">
        <f>EXP(-$W$26*C2268)*N2268</f>
        <v>0</v>
      </c>
      <c r="T2268">
        <f>EXP(-$W$26*C2268)*E2268</f>
        <v>0</v>
      </c>
    </row>
    <row r="2269" spans="1:20">
      <c r="A2269">
        <v>2260</v>
      </c>
      <c r="B2269">
        <f>RAND()</f>
        <v>0</v>
      </c>
      <c r="C2269">
        <f>IF(B2269&lt;$W$41,3,IF(B2269&lt;$W$41+$W$42,4,5))</f>
        <v>0</v>
      </c>
      <c r="D2269">
        <f>NORMSINV(RAND())</f>
        <v>0</v>
      </c>
      <c r="E2269">
        <f>$W$25*EXP(($W$26-$W$28-0.5*$W$27^2)*C2269+$W$27*SQRT(C2269)*D2269)</f>
        <v>0</v>
      </c>
      <c r="F2269">
        <f>$W$30*(1+$W$31)^C2269</f>
        <v>0</v>
      </c>
      <c r="G2269">
        <f>$W$32*(1+$W$33)^C2269</f>
        <v>0</v>
      </c>
      <c r="H2269">
        <f>$W$34*(1+$W$35)^C2269</f>
        <v>0</v>
      </c>
      <c r="I2269">
        <f>MIN(E2269,F2269)</f>
        <v>0</v>
      </c>
      <c r="J2269">
        <f>MIN(E2269-I2269,G2269)</f>
        <v>0</v>
      </c>
      <c r="K2269">
        <f>MIN(E2269-I2269-J2269,H2269)</f>
        <v>0</v>
      </c>
      <c r="L2269">
        <f>E2269-I2269-J2269-K2269</f>
        <v>0</v>
      </c>
      <c r="M2269">
        <f>IF((I2269+J2269+(1-$W$36)*L2269)/$W$39&gt;=$W$38,1,0)</f>
        <v>0</v>
      </c>
      <c r="N2269">
        <f>IF(M2269=1,$W$37,$W$36)*L2269</f>
        <v>0</v>
      </c>
      <c r="O2269">
        <f>EXP(-$W$26*C2269)*I2269</f>
        <v>0</v>
      </c>
      <c r="P2269">
        <f>EXP(-$W$26*C2269)*J2269</f>
        <v>0</v>
      </c>
      <c r="Q2269">
        <f>EXP(-$W$26*C2269)*K2269</f>
        <v>0</v>
      </c>
      <c r="R2269">
        <f>EXP(-$W$26*C2269)*(L2269-N2269)</f>
        <v>0</v>
      </c>
      <c r="S2269">
        <f>EXP(-$W$26*C2269)*N2269</f>
        <v>0</v>
      </c>
      <c r="T2269">
        <f>EXP(-$W$26*C2269)*E2269</f>
        <v>0</v>
      </c>
    </row>
    <row r="2270" spans="1:20">
      <c r="A2270">
        <v>2261</v>
      </c>
      <c r="B2270">
        <f>RAND()</f>
        <v>0</v>
      </c>
      <c r="C2270">
        <f>IF(B2270&lt;$W$41,3,IF(B2270&lt;$W$41+$W$42,4,5))</f>
        <v>0</v>
      </c>
      <c r="D2270">
        <f>NORMSINV(RAND())</f>
        <v>0</v>
      </c>
      <c r="E2270">
        <f>$W$25*EXP(($W$26-$W$28-0.5*$W$27^2)*C2270+$W$27*SQRT(C2270)*D2270)</f>
        <v>0</v>
      </c>
      <c r="F2270">
        <f>$W$30*(1+$W$31)^C2270</f>
        <v>0</v>
      </c>
      <c r="G2270">
        <f>$W$32*(1+$W$33)^C2270</f>
        <v>0</v>
      </c>
      <c r="H2270">
        <f>$W$34*(1+$W$35)^C2270</f>
        <v>0</v>
      </c>
      <c r="I2270">
        <f>MIN(E2270,F2270)</f>
        <v>0</v>
      </c>
      <c r="J2270">
        <f>MIN(E2270-I2270,G2270)</f>
        <v>0</v>
      </c>
      <c r="K2270">
        <f>MIN(E2270-I2270-J2270,H2270)</f>
        <v>0</v>
      </c>
      <c r="L2270">
        <f>E2270-I2270-J2270-K2270</f>
        <v>0</v>
      </c>
      <c r="M2270">
        <f>IF((I2270+J2270+(1-$W$36)*L2270)/$W$39&gt;=$W$38,1,0)</f>
        <v>0</v>
      </c>
      <c r="N2270">
        <f>IF(M2270=1,$W$37,$W$36)*L2270</f>
        <v>0</v>
      </c>
      <c r="O2270">
        <f>EXP(-$W$26*C2270)*I2270</f>
        <v>0</v>
      </c>
      <c r="P2270">
        <f>EXP(-$W$26*C2270)*J2270</f>
        <v>0</v>
      </c>
      <c r="Q2270">
        <f>EXP(-$W$26*C2270)*K2270</f>
        <v>0</v>
      </c>
      <c r="R2270">
        <f>EXP(-$W$26*C2270)*(L2270-N2270)</f>
        <v>0</v>
      </c>
      <c r="S2270">
        <f>EXP(-$W$26*C2270)*N2270</f>
        <v>0</v>
      </c>
      <c r="T2270">
        <f>EXP(-$W$26*C2270)*E2270</f>
        <v>0</v>
      </c>
    </row>
    <row r="2271" spans="1:20">
      <c r="A2271">
        <v>2262</v>
      </c>
      <c r="B2271">
        <f>RAND()</f>
        <v>0</v>
      </c>
      <c r="C2271">
        <f>IF(B2271&lt;$W$41,3,IF(B2271&lt;$W$41+$W$42,4,5))</f>
        <v>0</v>
      </c>
      <c r="D2271">
        <f>NORMSINV(RAND())</f>
        <v>0</v>
      </c>
      <c r="E2271">
        <f>$W$25*EXP(($W$26-$W$28-0.5*$W$27^2)*C2271+$W$27*SQRT(C2271)*D2271)</f>
        <v>0</v>
      </c>
      <c r="F2271">
        <f>$W$30*(1+$W$31)^C2271</f>
        <v>0</v>
      </c>
      <c r="G2271">
        <f>$W$32*(1+$W$33)^C2271</f>
        <v>0</v>
      </c>
      <c r="H2271">
        <f>$W$34*(1+$W$35)^C2271</f>
        <v>0</v>
      </c>
      <c r="I2271">
        <f>MIN(E2271,F2271)</f>
        <v>0</v>
      </c>
      <c r="J2271">
        <f>MIN(E2271-I2271,G2271)</f>
        <v>0</v>
      </c>
      <c r="K2271">
        <f>MIN(E2271-I2271-J2271,H2271)</f>
        <v>0</v>
      </c>
      <c r="L2271">
        <f>E2271-I2271-J2271-K2271</f>
        <v>0</v>
      </c>
      <c r="M2271">
        <f>IF((I2271+J2271+(1-$W$36)*L2271)/$W$39&gt;=$W$38,1,0)</f>
        <v>0</v>
      </c>
      <c r="N2271">
        <f>IF(M2271=1,$W$37,$W$36)*L2271</f>
        <v>0</v>
      </c>
      <c r="O2271">
        <f>EXP(-$W$26*C2271)*I2271</f>
        <v>0</v>
      </c>
      <c r="P2271">
        <f>EXP(-$W$26*C2271)*J2271</f>
        <v>0</v>
      </c>
      <c r="Q2271">
        <f>EXP(-$W$26*C2271)*K2271</f>
        <v>0</v>
      </c>
      <c r="R2271">
        <f>EXP(-$W$26*C2271)*(L2271-N2271)</f>
        <v>0</v>
      </c>
      <c r="S2271">
        <f>EXP(-$W$26*C2271)*N2271</f>
        <v>0</v>
      </c>
      <c r="T2271">
        <f>EXP(-$W$26*C2271)*E2271</f>
        <v>0</v>
      </c>
    </row>
    <row r="2272" spans="1:20">
      <c r="A2272">
        <v>2263</v>
      </c>
      <c r="B2272">
        <f>RAND()</f>
        <v>0</v>
      </c>
      <c r="C2272">
        <f>IF(B2272&lt;$W$41,3,IF(B2272&lt;$W$41+$W$42,4,5))</f>
        <v>0</v>
      </c>
      <c r="D2272">
        <f>NORMSINV(RAND())</f>
        <v>0</v>
      </c>
      <c r="E2272">
        <f>$W$25*EXP(($W$26-$W$28-0.5*$W$27^2)*C2272+$W$27*SQRT(C2272)*D2272)</f>
        <v>0</v>
      </c>
      <c r="F2272">
        <f>$W$30*(1+$W$31)^C2272</f>
        <v>0</v>
      </c>
      <c r="G2272">
        <f>$W$32*(1+$W$33)^C2272</f>
        <v>0</v>
      </c>
      <c r="H2272">
        <f>$W$34*(1+$W$35)^C2272</f>
        <v>0</v>
      </c>
      <c r="I2272">
        <f>MIN(E2272,F2272)</f>
        <v>0</v>
      </c>
      <c r="J2272">
        <f>MIN(E2272-I2272,G2272)</f>
        <v>0</v>
      </c>
      <c r="K2272">
        <f>MIN(E2272-I2272-J2272,H2272)</f>
        <v>0</v>
      </c>
      <c r="L2272">
        <f>E2272-I2272-J2272-K2272</f>
        <v>0</v>
      </c>
      <c r="M2272">
        <f>IF((I2272+J2272+(1-$W$36)*L2272)/$W$39&gt;=$W$38,1,0)</f>
        <v>0</v>
      </c>
      <c r="N2272">
        <f>IF(M2272=1,$W$37,$W$36)*L2272</f>
        <v>0</v>
      </c>
      <c r="O2272">
        <f>EXP(-$W$26*C2272)*I2272</f>
        <v>0</v>
      </c>
      <c r="P2272">
        <f>EXP(-$W$26*C2272)*J2272</f>
        <v>0</v>
      </c>
      <c r="Q2272">
        <f>EXP(-$W$26*C2272)*K2272</f>
        <v>0</v>
      </c>
      <c r="R2272">
        <f>EXP(-$W$26*C2272)*(L2272-N2272)</f>
        <v>0</v>
      </c>
      <c r="S2272">
        <f>EXP(-$W$26*C2272)*N2272</f>
        <v>0</v>
      </c>
      <c r="T2272">
        <f>EXP(-$W$26*C2272)*E2272</f>
        <v>0</v>
      </c>
    </row>
    <row r="2273" spans="1:20">
      <c r="A2273">
        <v>2264</v>
      </c>
      <c r="B2273">
        <f>RAND()</f>
        <v>0</v>
      </c>
      <c r="C2273">
        <f>IF(B2273&lt;$W$41,3,IF(B2273&lt;$W$41+$W$42,4,5))</f>
        <v>0</v>
      </c>
      <c r="D2273">
        <f>NORMSINV(RAND())</f>
        <v>0</v>
      </c>
      <c r="E2273">
        <f>$W$25*EXP(($W$26-$W$28-0.5*$W$27^2)*C2273+$W$27*SQRT(C2273)*D2273)</f>
        <v>0</v>
      </c>
      <c r="F2273">
        <f>$W$30*(1+$W$31)^C2273</f>
        <v>0</v>
      </c>
      <c r="G2273">
        <f>$W$32*(1+$W$33)^C2273</f>
        <v>0</v>
      </c>
      <c r="H2273">
        <f>$W$34*(1+$W$35)^C2273</f>
        <v>0</v>
      </c>
      <c r="I2273">
        <f>MIN(E2273,F2273)</f>
        <v>0</v>
      </c>
      <c r="J2273">
        <f>MIN(E2273-I2273,G2273)</f>
        <v>0</v>
      </c>
      <c r="K2273">
        <f>MIN(E2273-I2273-J2273,H2273)</f>
        <v>0</v>
      </c>
      <c r="L2273">
        <f>E2273-I2273-J2273-K2273</f>
        <v>0</v>
      </c>
      <c r="M2273">
        <f>IF((I2273+J2273+(1-$W$36)*L2273)/$W$39&gt;=$W$38,1,0)</f>
        <v>0</v>
      </c>
      <c r="N2273">
        <f>IF(M2273=1,$W$37,$W$36)*L2273</f>
        <v>0</v>
      </c>
      <c r="O2273">
        <f>EXP(-$W$26*C2273)*I2273</f>
        <v>0</v>
      </c>
      <c r="P2273">
        <f>EXP(-$W$26*C2273)*J2273</f>
        <v>0</v>
      </c>
      <c r="Q2273">
        <f>EXP(-$W$26*C2273)*K2273</f>
        <v>0</v>
      </c>
      <c r="R2273">
        <f>EXP(-$W$26*C2273)*(L2273-N2273)</f>
        <v>0</v>
      </c>
      <c r="S2273">
        <f>EXP(-$W$26*C2273)*N2273</f>
        <v>0</v>
      </c>
      <c r="T2273">
        <f>EXP(-$W$26*C2273)*E2273</f>
        <v>0</v>
      </c>
    </row>
    <row r="2274" spans="1:20">
      <c r="A2274">
        <v>2265</v>
      </c>
      <c r="B2274">
        <f>RAND()</f>
        <v>0</v>
      </c>
      <c r="C2274">
        <f>IF(B2274&lt;$W$41,3,IF(B2274&lt;$W$41+$W$42,4,5))</f>
        <v>0</v>
      </c>
      <c r="D2274">
        <f>NORMSINV(RAND())</f>
        <v>0</v>
      </c>
      <c r="E2274">
        <f>$W$25*EXP(($W$26-$W$28-0.5*$W$27^2)*C2274+$W$27*SQRT(C2274)*D2274)</f>
        <v>0</v>
      </c>
      <c r="F2274">
        <f>$W$30*(1+$W$31)^C2274</f>
        <v>0</v>
      </c>
      <c r="G2274">
        <f>$W$32*(1+$W$33)^C2274</f>
        <v>0</v>
      </c>
      <c r="H2274">
        <f>$W$34*(1+$W$35)^C2274</f>
        <v>0</v>
      </c>
      <c r="I2274">
        <f>MIN(E2274,F2274)</f>
        <v>0</v>
      </c>
      <c r="J2274">
        <f>MIN(E2274-I2274,G2274)</f>
        <v>0</v>
      </c>
      <c r="K2274">
        <f>MIN(E2274-I2274-J2274,H2274)</f>
        <v>0</v>
      </c>
      <c r="L2274">
        <f>E2274-I2274-J2274-K2274</f>
        <v>0</v>
      </c>
      <c r="M2274">
        <f>IF((I2274+J2274+(1-$W$36)*L2274)/$W$39&gt;=$W$38,1,0)</f>
        <v>0</v>
      </c>
      <c r="N2274">
        <f>IF(M2274=1,$W$37,$W$36)*L2274</f>
        <v>0</v>
      </c>
      <c r="O2274">
        <f>EXP(-$W$26*C2274)*I2274</f>
        <v>0</v>
      </c>
      <c r="P2274">
        <f>EXP(-$W$26*C2274)*J2274</f>
        <v>0</v>
      </c>
      <c r="Q2274">
        <f>EXP(-$W$26*C2274)*K2274</f>
        <v>0</v>
      </c>
      <c r="R2274">
        <f>EXP(-$W$26*C2274)*(L2274-N2274)</f>
        <v>0</v>
      </c>
      <c r="S2274">
        <f>EXP(-$W$26*C2274)*N2274</f>
        <v>0</v>
      </c>
      <c r="T2274">
        <f>EXP(-$W$26*C2274)*E2274</f>
        <v>0</v>
      </c>
    </row>
    <row r="2275" spans="1:20">
      <c r="A2275">
        <v>2266</v>
      </c>
      <c r="B2275">
        <f>RAND()</f>
        <v>0</v>
      </c>
      <c r="C2275">
        <f>IF(B2275&lt;$W$41,3,IF(B2275&lt;$W$41+$W$42,4,5))</f>
        <v>0</v>
      </c>
      <c r="D2275">
        <f>NORMSINV(RAND())</f>
        <v>0</v>
      </c>
      <c r="E2275">
        <f>$W$25*EXP(($W$26-$W$28-0.5*$W$27^2)*C2275+$W$27*SQRT(C2275)*D2275)</f>
        <v>0</v>
      </c>
      <c r="F2275">
        <f>$W$30*(1+$W$31)^C2275</f>
        <v>0</v>
      </c>
      <c r="G2275">
        <f>$W$32*(1+$W$33)^C2275</f>
        <v>0</v>
      </c>
      <c r="H2275">
        <f>$W$34*(1+$W$35)^C2275</f>
        <v>0</v>
      </c>
      <c r="I2275">
        <f>MIN(E2275,F2275)</f>
        <v>0</v>
      </c>
      <c r="J2275">
        <f>MIN(E2275-I2275,G2275)</f>
        <v>0</v>
      </c>
      <c r="K2275">
        <f>MIN(E2275-I2275-J2275,H2275)</f>
        <v>0</v>
      </c>
      <c r="L2275">
        <f>E2275-I2275-J2275-K2275</f>
        <v>0</v>
      </c>
      <c r="M2275">
        <f>IF((I2275+J2275+(1-$W$36)*L2275)/$W$39&gt;=$W$38,1,0)</f>
        <v>0</v>
      </c>
      <c r="N2275">
        <f>IF(M2275=1,$W$37,$W$36)*L2275</f>
        <v>0</v>
      </c>
      <c r="O2275">
        <f>EXP(-$W$26*C2275)*I2275</f>
        <v>0</v>
      </c>
      <c r="P2275">
        <f>EXP(-$W$26*C2275)*J2275</f>
        <v>0</v>
      </c>
      <c r="Q2275">
        <f>EXP(-$W$26*C2275)*K2275</f>
        <v>0</v>
      </c>
      <c r="R2275">
        <f>EXP(-$W$26*C2275)*(L2275-N2275)</f>
        <v>0</v>
      </c>
      <c r="S2275">
        <f>EXP(-$W$26*C2275)*N2275</f>
        <v>0</v>
      </c>
      <c r="T2275">
        <f>EXP(-$W$26*C2275)*E2275</f>
        <v>0</v>
      </c>
    </row>
    <row r="2276" spans="1:20">
      <c r="A2276">
        <v>2267</v>
      </c>
      <c r="B2276">
        <f>RAND()</f>
        <v>0</v>
      </c>
      <c r="C2276">
        <f>IF(B2276&lt;$W$41,3,IF(B2276&lt;$W$41+$W$42,4,5))</f>
        <v>0</v>
      </c>
      <c r="D2276">
        <f>NORMSINV(RAND())</f>
        <v>0</v>
      </c>
      <c r="E2276">
        <f>$W$25*EXP(($W$26-$W$28-0.5*$W$27^2)*C2276+$W$27*SQRT(C2276)*D2276)</f>
        <v>0</v>
      </c>
      <c r="F2276">
        <f>$W$30*(1+$W$31)^C2276</f>
        <v>0</v>
      </c>
      <c r="G2276">
        <f>$W$32*(1+$W$33)^C2276</f>
        <v>0</v>
      </c>
      <c r="H2276">
        <f>$W$34*(1+$W$35)^C2276</f>
        <v>0</v>
      </c>
      <c r="I2276">
        <f>MIN(E2276,F2276)</f>
        <v>0</v>
      </c>
      <c r="J2276">
        <f>MIN(E2276-I2276,G2276)</f>
        <v>0</v>
      </c>
      <c r="K2276">
        <f>MIN(E2276-I2276-J2276,H2276)</f>
        <v>0</v>
      </c>
      <c r="L2276">
        <f>E2276-I2276-J2276-K2276</f>
        <v>0</v>
      </c>
      <c r="M2276">
        <f>IF((I2276+J2276+(1-$W$36)*L2276)/$W$39&gt;=$W$38,1,0)</f>
        <v>0</v>
      </c>
      <c r="N2276">
        <f>IF(M2276=1,$W$37,$W$36)*L2276</f>
        <v>0</v>
      </c>
      <c r="O2276">
        <f>EXP(-$W$26*C2276)*I2276</f>
        <v>0</v>
      </c>
      <c r="P2276">
        <f>EXP(-$W$26*C2276)*J2276</f>
        <v>0</v>
      </c>
      <c r="Q2276">
        <f>EXP(-$W$26*C2276)*K2276</f>
        <v>0</v>
      </c>
      <c r="R2276">
        <f>EXP(-$W$26*C2276)*(L2276-N2276)</f>
        <v>0</v>
      </c>
      <c r="S2276">
        <f>EXP(-$W$26*C2276)*N2276</f>
        <v>0</v>
      </c>
      <c r="T2276">
        <f>EXP(-$W$26*C2276)*E2276</f>
        <v>0</v>
      </c>
    </row>
    <row r="2277" spans="1:20">
      <c r="A2277">
        <v>2268</v>
      </c>
      <c r="B2277">
        <f>RAND()</f>
        <v>0</v>
      </c>
      <c r="C2277">
        <f>IF(B2277&lt;$W$41,3,IF(B2277&lt;$W$41+$W$42,4,5))</f>
        <v>0</v>
      </c>
      <c r="D2277">
        <f>NORMSINV(RAND())</f>
        <v>0</v>
      </c>
      <c r="E2277">
        <f>$W$25*EXP(($W$26-$W$28-0.5*$W$27^2)*C2277+$W$27*SQRT(C2277)*D2277)</f>
        <v>0</v>
      </c>
      <c r="F2277">
        <f>$W$30*(1+$W$31)^C2277</f>
        <v>0</v>
      </c>
      <c r="G2277">
        <f>$W$32*(1+$W$33)^C2277</f>
        <v>0</v>
      </c>
      <c r="H2277">
        <f>$W$34*(1+$W$35)^C2277</f>
        <v>0</v>
      </c>
      <c r="I2277">
        <f>MIN(E2277,F2277)</f>
        <v>0</v>
      </c>
      <c r="J2277">
        <f>MIN(E2277-I2277,G2277)</f>
        <v>0</v>
      </c>
      <c r="K2277">
        <f>MIN(E2277-I2277-J2277,H2277)</f>
        <v>0</v>
      </c>
      <c r="L2277">
        <f>E2277-I2277-J2277-K2277</f>
        <v>0</v>
      </c>
      <c r="M2277">
        <f>IF((I2277+J2277+(1-$W$36)*L2277)/$W$39&gt;=$W$38,1,0)</f>
        <v>0</v>
      </c>
      <c r="N2277">
        <f>IF(M2277=1,$W$37,$W$36)*L2277</f>
        <v>0</v>
      </c>
      <c r="O2277">
        <f>EXP(-$W$26*C2277)*I2277</f>
        <v>0</v>
      </c>
      <c r="P2277">
        <f>EXP(-$W$26*C2277)*J2277</f>
        <v>0</v>
      </c>
      <c r="Q2277">
        <f>EXP(-$W$26*C2277)*K2277</f>
        <v>0</v>
      </c>
      <c r="R2277">
        <f>EXP(-$W$26*C2277)*(L2277-N2277)</f>
        <v>0</v>
      </c>
      <c r="S2277">
        <f>EXP(-$W$26*C2277)*N2277</f>
        <v>0</v>
      </c>
      <c r="T2277">
        <f>EXP(-$W$26*C2277)*E2277</f>
        <v>0</v>
      </c>
    </row>
    <row r="2278" spans="1:20">
      <c r="A2278">
        <v>2269</v>
      </c>
      <c r="B2278">
        <f>RAND()</f>
        <v>0</v>
      </c>
      <c r="C2278">
        <f>IF(B2278&lt;$W$41,3,IF(B2278&lt;$W$41+$W$42,4,5))</f>
        <v>0</v>
      </c>
      <c r="D2278">
        <f>NORMSINV(RAND())</f>
        <v>0</v>
      </c>
      <c r="E2278">
        <f>$W$25*EXP(($W$26-$W$28-0.5*$W$27^2)*C2278+$W$27*SQRT(C2278)*D2278)</f>
        <v>0</v>
      </c>
      <c r="F2278">
        <f>$W$30*(1+$W$31)^C2278</f>
        <v>0</v>
      </c>
      <c r="G2278">
        <f>$W$32*(1+$W$33)^C2278</f>
        <v>0</v>
      </c>
      <c r="H2278">
        <f>$W$34*(1+$W$35)^C2278</f>
        <v>0</v>
      </c>
      <c r="I2278">
        <f>MIN(E2278,F2278)</f>
        <v>0</v>
      </c>
      <c r="J2278">
        <f>MIN(E2278-I2278,G2278)</f>
        <v>0</v>
      </c>
      <c r="K2278">
        <f>MIN(E2278-I2278-J2278,H2278)</f>
        <v>0</v>
      </c>
      <c r="L2278">
        <f>E2278-I2278-J2278-K2278</f>
        <v>0</v>
      </c>
      <c r="M2278">
        <f>IF((I2278+J2278+(1-$W$36)*L2278)/$W$39&gt;=$W$38,1,0)</f>
        <v>0</v>
      </c>
      <c r="N2278">
        <f>IF(M2278=1,$W$37,$W$36)*L2278</f>
        <v>0</v>
      </c>
      <c r="O2278">
        <f>EXP(-$W$26*C2278)*I2278</f>
        <v>0</v>
      </c>
      <c r="P2278">
        <f>EXP(-$W$26*C2278)*J2278</f>
        <v>0</v>
      </c>
      <c r="Q2278">
        <f>EXP(-$W$26*C2278)*K2278</f>
        <v>0</v>
      </c>
      <c r="R2278">
        <f>EXP(-$W$26*C2278)*(L2278-N2278)</f>
        <v>0</v>
      </c>
      <c r="S2278">
        <f>EXP(-$W$26*C2278)*N2278</f>
        <v>0</v>
      </c>
      <c r="T2278">
        <f>EXP(-$W$26*C2278)*E2278</f>
        <v>0</v>
      </c>
    </row>
    <row r="2279" spans="1:20">
      <c r="A2279">
        <v>2270</v>
      </c>
      <c r="B2279">
        <f>RAND()</f>
        <v>0</v>
      </c>
      <c r="C2279">
        <f>IF(B2279&lt;$W$41,3,IF(B2279&lt;$W$41+$W$42,4,5))</f>
        <v>0</v>
      </c>
      <c r="D2279">
        <f>NORMSINV(RAND())</f>
        <v>0</v>
      </c>
      <c r="E2279">
        <f>$W$25*EXP(($W$26-$W$28-0.5*$W$27^2)*C2279+$W$27*SQRT(C2279)*D2279)</f>
        <v>0</v>
      </c>
      <c r="F2279">
        <f>$W$30*(1+$W$31)^C2279</f>
        <v>0</v>
      </c>
      <c r="G2279">
        <f>$W$32*(1+$W$33)^C2279</f>
        <v>0</v>
      </c>
      <c r="H2279">
        <f>$W$34*(1+$W$35)^C2279</f>
        <v>0</v>
      </c>
      <c r="I2279">
        <f>MIN(E2279,F2279)</f>
        <v>0</v>
      </c>
      <c r="J2279">
        <f>MIN(E2279-I2279,G2279)</f>
        <v>0</v>
      </c>
      <c r="K2279">
        <f>MIN(E2279-I2279-J2279,H2279)</f>
        <v>0</v>
      </c>
      <c r="L2279">
        <f>E2279-I2279-J2279-K2279</f>
        <v>0</v>
      </c>
      <c r="M2279">
        <f>IF((I2279+J2279+(1-$W$36)*L2279)/$W$39&gt;=$W$38,1,0)</f>
        <v>0</v>
      </c>
      <c r="N2279">
        <f>IF(M2279=1,$W$37,$W$36)*L2279</f>
        <v>0</v>
      </c>
      <c r="O2279">
        <f>EXP(-$W$26*C2279)*I2279</f>
        <v>0</v>
      </c>
      <c r="P2279">
        <f>EXP(-$W$26*C2279)*J2279</f>
        <v>0</v>
      </c>
      <c r="Q2279">
        <f>EXP(-$W$26*C2279)*K2279</f>
        <v>0</v>
      </c>
      <c r="R2279">
        <f>EXP(-$W$26*C2279)*(L2279-N2279)</f>
        <v>0</v>
      </c>
      <c r="S2279">
        <f>EXP(-$W$26*C2279)*N2279</f>
        <v>0</v>
      </c>
      <c r="T2279">
        <f>EXP(-$W$26*C2279)*E2279</f>
        <v>0</v>
      </c>
    </row>
    <row r="2280" spans="1:20">
      <c r="A2280">
        <v>2271</v>
      </c>
      <c r="B2280">
        <f>RAND()</f>
        <v>0</v>
      </c>
      <c r="C2280">
        <f>IF(B2280&lt;$W$41,3,IF(B2280&lt;$W$41+$W$42,4,5))</f>
        <v>0</v>
      </c>
      <c r="D2280">
        <f>NORMSINV(RAND())</f>
        <v>0</v>
      </c>
      <c r="E2280">
        <f>$W$25*EXP(($W$26-$W$28-0.5*$W$27^2)*C2280+$W$27*SQRT(C2280)*D2280)</f>
        <v>0</v>
      </c>
      <c r="F2280">
        <f>$W$30*(1+$W$31)^C2280</f>
        <v>0</v>
      </c>
      <c r="G2280">
        <f>$W$32*(1+$W$33)^C2280</f>
        <v>0</v>
      </c>
      <c r="H2280">
        <f>$W$34*(1+$W$35)^C2280</f>
        <v>0</v>
      </c>
      <c r="I2280">
        <f>MIN(E2280,F2280)</f>
        <v>0</v>
      </c>
      <c r="J2280">
        <f>MIN(E2280-I2280,G2280)</f>
        <v>0</v>
      </c>
      <c r="K2280">
        <f>MIN(E2280-I2280-J2280,H2280)</f>
        <v>0</v>
      </c>
      <c r="L2280">
        <f>E2280-I2280-J2280-K2280</f>
        <v>0</v>
      </c>
      <c r="M2280">
        <f>IF((I2280+J2280+(1-$W$36)*L2280)/$W$39&gt;=$W$38,1,0)</f>
        <v>0</v>
      </c>
      <c r="N2280">
        <f>IF(M2280=1,$W$37,$W$36)*L2280</f>
        <v>0</v>
      </c>
      <c r="O2280">
        <f>EXP(-$W$26*C2280)*I2280</f>
        <v>0</v>
      </c>
      <c r="P2280">
        <f>EXP(-$W$26*C2280)*J2280</f>
        <v>0</v>
      </c>
      <c r="Q2280">
        <f>EXP(-$W$26*C2280)*K2280</f>
        <v>0</v>
      </c>
      <c r="R2280">
        <f>EXP(-$W$26*C2280)*(L2280-N2280)</f>
        <v>0</v>
      </c>
      <c r="S2280">
        <f>EXP(-$W$26*C2280)*N2280</f>
        <v>0</v>
      </c>
      <c r="T2280">
        <f>EXP(-$W$26*C2280)*E2280</f>
        <v>0</v>
      </c>
    </row>
    <row r="2281" spans="1:20">
      <c r="A2281">
        <v>2272</v>
      </c>
      <c r="B2281">
        <f>RAND()</f>
        <v>0</v>
      </c>
      <c r="C2281">
        <f>IF(B2281&lt;$W$41,3,IF(B2281&lt;$W$41+$W$42,4,5))</f>
        <v>0</v>
      </c>
      <c r="D2281">
        <f>NORMSINV(RAND())</f>
        <v>0</v>
      </c>
      <c r="E2281">
        <f>$W$25*EXP(($W$26-$W$28-0.5*$W$27^2)*C2281+$W$27*SQRT(C2281)*D2281)</f>
        <v>0</v>
      </c>
      <c r="F2281">
        <f>$W$30*(1+$W$31)^C2281</f>
        <v>0</v>
      </c>
      <c r="G2281">
        <f>$W$32*(1+$W$33)^C2281</f>
        <v>0</v>
      </c>
      <c r="H2281">
        <f>$W$34*(1+$W$35)^C2281</f>
        <v>0</v>
      </c>
      <c r="I2281">
        <f>MIN(E2281,F2281)</f>
        <v>0</v>
      </c>
      <c r="J2281">
        <f>MIN(E2281-I2281,G2281)</f>
        <v>0</v>
      </c>
      <c r="K2281">
        <f>MIN(E2281-I2281-J2281,H2281)</f>
        <v>0</v>
      </c>
      <c r="L2281">
        <f>E2281-I2281-J2281-K2281</f>
        <v>0</v>
      </c>
      <c r="M2281">
        <f>IF((I2281+J2281+(1-$W$36)*L2281)/$W$39&gt;=$W$38,1,0)</f>
        <v>0</v>
      </c>
      <c r="N2281">
        <f>IF(M2281=1,$W$37,$W$36)*L2281</f>
        <v>0</v>
      </c>
      <c r="O2281">
        <f>EXP(-$W$26*C2281)*I2281</f>
        <v>0</v>
      </c>
      <c r="P2281">
        <f>EXP(-$W$26*C2281)*J2281</f>
        <v>0</v>
      </c>
      <c r="Q2281">
        <f>EXP(-$W$26*C2281)*K2281</f>
        <v>0</v>
      </c>
      <c r="R2281">
        <f>EXP(-$W$26*C2281)*(L2281-N2281)</f>
        <v>0</v>
      </c>
      <c r="S2281">
        <f>EXP(-$W$26*C2281)*N2281</f>
        <v>0</v>
      </c>
      <c r="T2281">
        <f>EXP(-$W$26*C2281)*E2281</f>
        <v>0</v>
      </c>
    </row>
    <row r="2282" spans="1:20">
      <c r="A2282">
        <v>2273</v>
      </c>
      <c r="B2282">
        <f>RAND()</f>
        <v>0</v>
      </c>
      <c r="C2282">
        <f>IF(B2282&lt;$W$41,3,IF(B2282&lt;$W$41+$W$42,4,5))</f>
        <v>0</v>
      </c>
      <c r="D2282">
        <f>NORMSINV(RAND())</f>
        <v>0</v>
      </c>
      <c r="E2282">
        <f>$W$25*EXP(($W$26-$W$28-0.5*$W$27^2)*C2282+$W$27*SQRT(C2282)*D2282)</f>
        <v>0</v>
      </c>
      <c r="F2282">
        <f>$W$30*(1+$W$31)^C2282</f>
        <v>0</v>
      </c>
      <c r="G2282">
        <f>$W$32*(1+$W$33)^C2282</f>
        <v>0</v>
      </c>
      <c r="H2282">
        <f>$W$34*(1+$W$35)^C2282</f>
        <v>0</v>
      </c>
      <c r="I2282">
        <f>MIN(E2282,F2282)</f>
        <v>0</v>
      </c>
      <c r="J2282">
        <f>MIN(E2282-I2282,G2282)</f>
        <v>0</v>
      </c>
      <c r="K2282">
        <f>MIN(E2282-I2282-J2282,H2282)</f>
        <v>0</v>
      </c>
      <c r="L2282">
        <f>E2282-I2282-J2282-K2282</f>
        <v>0</v>
      </c>
      <c r="M2282">
        <f>IF((I2282+J2282+(1-$W$36)*L2282)/$W$39&gt;=$W$38,1,0)</f>
        <v>0</v>
      </c>
      <c r="N2282">
        <f>IF(M2282=1,$W$37,$W$36)*L2282</f>
        <v>0</v>
      </c>
      <c r="O2282">
        <f>EXP(-$W$26*C2282)*I2282</f>
        <v>0</v>
      </c>
      <c r="P2282">
        <f>EXP(-$W$26*C2282)*J2282</f>
        <v>0</v>
      </c>
      <c r="Q2282">
        <f>EXP(-$W$26*C2282)*K2282</f>
        <v>0</v>
      </c>
      <c r="R2282">
        <f>EXP(-$W$26*C2282)*(L2282-N2282)</f>
        <v>0</v>
      </c>
      <c r="S2282">
        <f>EXP(-$W$26*C2282)*N2282</f>
        <v>0</v>
      </c>
      <c r="T2282">
        <f>EXP(-$W$26*C2282)*E2282</f>
        <v>0</v>
      </c>
    </row>
    <row r="2283" spans="1:20">
      <c r="A2283">
        <v>2274</v>
      </c>
      <c r="B2283">
        <f>RAND()</f>
        <v>0</v>
      </c>
      <c r="C2283">
        <f>IF(B2283&lt;$W$41,3,IF(B2283&lt;$W$41+$W$42,4,5))</f>
        <v>0</v>
      </c>
      <c r="D2283">
        <f>NORMSINV(RAND())</f>
        <v>0</v>
      </c>
      <c r="E2283">
        <f>$W$25*EXP(($W$26-$W$28-0.5*$W$27^2)*C2283+$W$27*SQRT(C2283)*D2283)</f>
        <v>0</v>
      </c>
      <c r="F2283">
        <f>$W$30*(1+$W$31)^C2283</f>
        <v>0</v>
      </c>
      <c r="G2283">
        <f>$W$32*(1+$W$33)^C2283</f>
        <v>0</v>
      </c>
      <c r="H2283">
        <f>$W$34*(1+$W$35)^C2283</f>
        <v>0</v>
      </c>
      <c r="I2283">
        <f>MIN(E2283,F2283)</f>
        <v>0</v>
      </c>
      <c r="J2283">
        <f>MIN(E2283-I2283,G2283)</f>
        <v>0</v>
      </c>
      <c r="K2283">
        <f>MIN(E2283-I2283-J2283,H2283)</f>
        <v>0</v>
      </c>
      <c r="L2283">
        <f>E2283-I2283-J2283-K2283</f>
        <v>0</v>
      </c>
      <c r="M2283">
        <f>IF((I2283+J2283+(1-$W$36)*L2283)/$W$39&gt;=$W$38,1,0)</f>
        <v>0</v>
      </c>
      <c r="N2283">
        <f>IF(M2283=1,$W$37,$W$36)*L2283</f>
        <v>0</v>
      </c>
      <c r="O2283">
        <f>EXP(-$W$26*C2283)*I2283</f>
        <v>0</v>
      </c>
      <c r="P2283">
        <f>EXP(-$W$26*C2283)*J2283</f>
        <v>0</v>
      </c>
      <c r="Q2283">
        <f>EXP(-$W$26*C2283)*K2283</f>
        <v>0</v>
      </c>
      <c r="R2283">
        <f>EXP(-$W$26*C2283)*(L2283-N2283)</f>
        <v>0</v>
      </c>
      <c r="S2283">
        <f>EXP(-$W$26*C2283)*N2283</f>
        <v>0</v>
      </c>
      <c r="T2283">
        <f>EXP(-$W$26*C2283)*E2283</f>
        <v>0</v>
      </c>
    </row>
    <row r="2284" spans="1:20">
      <c r="A2284">
        <v>2275</v>
      </c>
      <c r="B2284">
        <f>RAND()</f>
        <v>0</v>
      </c>
      <c r="C2284">
        <f>IF(B2284&lt;$W$41,3,IF(B2284&lt;$W$41+$W$42,4,5))</f>
        <v>0</v>
      </c>
      <c r="D2284">
        <f>NORMSINV(RAND())</f>
        <v>0</v>
      </c>
      <c r="E2284">
        <f>$W$25*EXP(($W$26-$W$28-0.5*$W$27^2)*C2284+$W$27*SQRT(C2284)*D2284)</f>
        <v>0</v>
      </c>
      <c r="F2284">
        <f>$W$30*(1+$W$31)^C2284</f>
        <v>0</v>
      </c>
      <c r="G2284">
        <f>$W$32*(1+$W$33)^C2284</f>
        <v>0</v>
      </c>
      <c r="H2284">
        <f>$W$34*(1+$W$35)^C2284</f>
        <v>0</v>
      </c>
      <c r="I2284">
        <f>MIN(E2284,F2284)</f>
        <v>0</v>
      </c>
      <c r="J2284">
        <f>MIN(E2284-I2284,G2284)</f>
        <v>0</v>
      </c>
      <c r="K2284">
        <f>MIN(E2284-I2284-J2284,H2284)</f>
        <v>0</v>
      </c>
      <c r="L2284">
        <f>E2284-I2284-J2284-K2284</f>
        <v>0</v>
      </c>
      <c r="M2284">
        <f>IF((I2284+J2284+(1-$W$36)*L2284)/$W$39&gt;=$W$38,1,0)</f>
        <v>0</v>
      </c>
      <c r="N2284">
        <f>IF(M2284=1,$W$37,$W$36)*L2284</f>
        <v>0</v>
      </c>
      <c r="O2284">
        <f>EXP(-$W$26*C2284)*I2284</f>
        <v>0</v>
      </c>
      <c r="P2284">
        <f>EXP(-$W$26*C2284)*J2284</f>
        <v>0</v>
      </c>
      <c r="Q2284">
        <f>EXP(-$W$26*C2284)*K2284</f>
        <v>0</v>
      </c>
      <c r="R2284">
        <f>EXP(-$W$26*C2284)*(L2284-N2284)</f>
        <v>0</v>
      </c>
      <c r="S2284">
        <f>EXP(-$W$26*C2284)*N2284</f>
        <v>0</v>
      </c>
      <c r="T2284">
        <f>EXP(-$W$26*C2284)*E2284</f>
        <v>0</v>
      </c>
    </row>
    <row r="2285" spans="1:20">
      <c r="A2285">
        <v>2276</v>
      </c>
      <c r="B2285">
        <f>RAND()</f>
        <v>0</v>
      </c>
      <c r="C2285">
        <f>IF(B2285&lt;$W$41,3,IF(B2285&lt;$W$41+$W$42,4,5))</f>
        <v>0</v>
      </c>
      <c r="D2285">
        <f>NORMSINV(RAND())</f>
        <v>0</v>
      </c>
      <c r="E2285">
        <f>$W$25*EXP(($W$26-$W$28-0.5*$W$27^2)*C2285+$W$27*SQRT(C2285)*D2285)</f>
        <v>0</v>
      </c>
      <c r="F2285">
        <f>$W$30*(1+$W$31)^C2285</f>
        <v>0</v>
      </c>
      <c r="G2285">
        <f>$W$32*(1+$W$33)^C2285</f>
        <v>0</v>
      </c>
      <c r="H2285">
        <f>$W$34*(1+$W$35)^C2285</f>
        <v>0</v>
      </c>
      <c r="I2285">
        <f>MIN(E2285,F2285)</f>
        <v>0</v>
      </c>
      <c r="J2285">
        <f>MIN(E2285-I2285,G2285)</f>
        <v>0</v>
      </c>
      <c r="K2285">
        <f>MIN(E2285-I2285-J2285,H2285)</f>
        <v>0</v>
      </c>
      <c r="L2285">
        <f>E2285-I2285-J2285-K2285</f>
        <v>0</v>
      </c>
      <c r="M2285">
        <f>IF((I2285+J2285+(1-$W$36)*L2285)/$W$39&gt;=$W$38,1,0)</f>
        <v>0</v>
      </c>
      <c r="N2285">
        <f>IF(M2285=1,$W$37,$W$36)*L2285</f>
        <v>0</v>
      </c>
      <c r="O2285">
        <f>EXP(-$W$26*C2285)*I2285</f>
        <v>0</v>
      </c>
      <c r="P2285">
        <f>EXP(-$W$26*C2285)*J2285</f>
        <v>0</v>
      </c>
      <c r="Q2285">
        <f>EXP(-$W$26*C2285)*K2285</f>
        <v>0</v>
      </c>
      <c r="R2285">
        <f>EXP(-$W$26*C2285)*(L2285-N2285)</f>
        <v>0</v>
      </c>
      <c r="S2285">
        <f>EXP(-$W$26*C2285)*N2285</f>
        <v>0</v>
      </c>
      <c r="T2285">
        <f>EXP(-$W$26*C2285)*E2285</f>
        <v>0</v>
      </c>
    </row>
    <row r="2286" spans="1:20">
      <c r="A2286">
        <v>2277</v>
      </c>
      <c r="B2286">
        <f>RAND()</f>
        <v>0</v>
      </c>
      <c r="C2286">
        <f>IF(B2286&lt;$W$41,3,IF(B2286&lt;$W$41+$W$42,4,5))</f>
        <v>0</v>
      </c>
      <c r="D2286">
        <f>NORMSINV(RAND())</f>
        <v>0</v>
      </c>
      <c r="E2286">
        <f>$W$25*EXP(($W$26-$W$28-0.5*$W$27^2)*C2286+$W$27*SQRT(C2286)*D2286)</f>
        <v>0</v>
      </c>
      <c r="F2286">
        <f>$W$30*(1+$W$31)^C2286</f>
        <v>0</v>
      </c>
      <c r="G2286">
        <f>$W$32*(1+$W$33)^C2286</f>
        <v>0</v>
      </c>
      <c r="H2286">
        <f>$W$34*(1+$W$35)^C2286</f>
        <v>0</v>
      </c>
      <c r="I2286">
        <f>MIN(E2286,F2286)</f>
        <v>0</v>
      </c>
      <c r="J2286">
        <f>MIN(E2286-I2286,G2286)</f>
        <v>0</v>
      </c>
      <c r="K2286">
        <f>MIN(E2286-I2286-J2286,H2286)</f>
        <v>0</v>
      </c>
      <c r="L2286">
        <f>E2286-I2286-J2286-K2286</f>
        <v>0</v>
      </c>
      <c r="M2286">
        <f>IF((I2286+J2286+(1-$W$36)*L2286)/$W$39&gt;=$W$38,1,0)</f>
        <v>0</v>
      </c>
      <c r="N2286">
        <f>IF(M2286=1,$W$37,$W$36)*L2286</f>
        <v>0</v>
      </c>
      <c r="O2286">
        <f>EXP(-$W$26*C2286)*I2286</f>
        <v>0</v>
      </c>
      <c r="P2286">
        <f>EXP(-$W$26*C2286)*J2286</f>
        <v>0</v>
      </c>
      <c r="Q2286">
        <f>EXP(-$W$26*C2286)*K2286</f>
        <v>0</v>
      </c>
      <c r="R2286">
        <f>EXP(-$W$26*C2286)*(L2286-N2286)</f>
        <v>0</v>
      </c>
      <c r="S2286">
        <f>EXP(-$W$26*C2286)*N2286</f>
        <v>0</v>
      </c>
      <c r="T2286">
        <f>EXP(-$W$26*C2286)*E2286</f>
        <v>0</v>
      </c>
    </row>
    <row r="2287" spans="1:20">
      <c r="A2287">
        <v>2278</v>
      </c>
      <c r="B2287">
        <f>RAND()</f>
        <v>0</v>
      </c>
      <c r="C2287">
        <f>IF(B2287&lt;$W$41,3,IF(B2287&lt;$W$41+$W$42,4,5))</f>
        <v>0</v>
      </c>
      <c r="D2287">
        <f>NORMSINV(RAND())</f>
        <v>0</v>
      </c>
      <c r="E2287">
        <f>$W$25*EXP(($W$26-$W$28-0.5*$W$27^2)*C2287+$W$27*SQRT(C2287)*D2287)</f>
        <v>0</v>
      </c>
      <c r="F2287">
        <f>$W$30*(1+$W$31)^C2287</f>
        <v>0</v>
      </c>
      <c r="G2287">
        <f>$W$32*(1+$W$33)^C2287</f>
        <v>0</v>
      </c>
      <c r="H2287">
        <f>$W$34*(1+$W$35)^C2287</f>
        <v>0</v>
      </c>
      <c r="I2287">
        <f>MIN(E2287,F2287)</f>
        <v>0</v>
      </c>
      <c r="J2287">
        <f>MIN(E2287-I2287,G2287)</f>
        <v>0</v>
      </c>
      <c r="K2287">
        <f>MIN(E2287-I2287-J2287,H2287)</f>
        <v>0</v>
      </c>
      <c r="L2287">
        <f>E2287-I2287-J2287-K2287</f>
        <v>0</v>
      </c>
      <c r="M2287">
        <f>IF((I2287+J2287+(1-$W$36)*L2287)/$W$39&gt;=$W$38,1,0)</f>
        <v>0</v>
      </c>
      <c r="N2287">
        <f>IF(M2287=1,$W$37,$W$36)*L2287</f>
        <v>0</v>
      </c>
      <c r="O2287">
        <f>EXP(-$W$26*C2287)*I2287</f>
        <v>0</v>
      </c>
      <c r="P2287">
        <f>EXP(-$W$26*C2287)*J2287</f>
        <v>0</v>
      </c>
      <c r="Q2287">
        <f>EXP(-$W$26*C2287)*K2287</f>
        <v>0</v>
      </c>
      <c r="R2287">
        <f>EXP(-$W$26*C2287)*(L2287-N2287)</f>
        <v>0</v>
      </c>
      <c r="S2287">
        <f>EXP(-$W$26*C2287)*N2287</f>
        <v>0</v>
      </c>
      <c r="T2287">
        <f>EXP(-$W$26*C2287)*E2287</f>
        <v>0</v>
      </c>
    </row>
    <row r="2288" spans="1:20">
      <c r="A2288">
        <v>2279</v>
      </c>
      <c r="B2288">
        <f>RAND()</f>
        <v>0</v>
      </c>
      <c r="C2288">
        <f>IF(B2288&lt;$W$41,3,IF(B2288&lt;$W$41+$W$42,4,5))</f>
        <v>0</v>
      </c>
      <c r="D2288">
        <f>NORMSINV(RAND())</f>
        <v>0</v>
      </c>
      <c r="E2288">
        <f>$W$25*EXP(($W$26-$W$28-0.5*$W$27^2)*C2288+$W$27*SQRT(C2288)*D2288)</f>
        <v>0</v>
      </c>
      <c r="F2288">
        <f>$W$30*(1+$W$31)^C2288</f>
        <v>0</v>
      </c>
      <c r="G2288">
        <f>$W$32*(1+$W$33)^C2288</f>
        <v>0</v>
      </c>
      <c r="H2288">
        <f>$W$34*(1+$W$35)^C2288</f>
        <v>0</v>
      </c>
      <c r="I2288">
        <f>MIN(E2288,F2288)</f>
        <v>0</v>
      </c>
      <c r="J2288">
        <f>MIN(E2288-I2288,G2288)</f>
        <v>0</v>
      </c>
      <c r="K2288">
        <f>MIN(E2288-I2288-J2288,H2288)</f>
        <v>0</v>
      </c>
      <c r="L2288">
        <f>E2288-I2288-J2288-K2288</f>
        <v>0</v>
      </c>
      <c r="M2288">
        <f>IF((I2288+J2288+(1-$W$36)*L2288)/$W$39&gt;=$W$38,1,0)</f>
        <v>0</v>
      </c>
      <c r="N2288">
        <f>IF(M2288=1,$W$37,$W$36)*L2288</f>
        <v>0</v>
      </c>
      <c r="O2288">
        <f>EXP(-$W$26*C2288)*I2288</f>
        <v>0</v>
      </c>
      <c r="P2288">
        <f>EXP(-$W$26*C2288)*J2288</f>
        <v>0</v>
      </c>
      <c r="Q2288">
        <f>EXP(-$W$26*C2288)*K2288</f>
        <v>0</v>
      </c>
      <c r="R2288">
        <f>EXP(-$W$26*C2288)*(L2288-N2288)</f>
        <v>0</v>
      </c>
      <c r="S2288">
        <f>EXP(-$W$26*C2288)*N2288</f>
        <v>0</v>
      </c>
      <c r="T2288">
        <f>EXP(-$W$26*C2288)*E2288</f>
        <v>0</v>
      </c>
    </row>
    <row r="2289" spans="1:20">
      <c r="A2289">
        <v>2280</v>
      </c>
      <c r="B2289">
        <f>RAND()</f>
        <v>0</v>
      </c>
      <c r="C2289">
        <f>IF(B2289&lt;$W$41,3,IF(B2289&lt;$W$41+$W$42,4,5))</f>
        <v>0</v>
      </c>
      <c r="D2289">
        <f>NORMSINV(RAND())</f>
        <v>0</v>
      </c>
      <c r="E2289">
        <f>$W$25*EXP(($W$26-$W$28-0.5*$W$27^2)*C2289+$W$27*SQRT(C2289)*D2289)</f>
        <v>0</v>
      </c>
      <c r="F2289">
        <f>$W$30*(1+$W$31)^C2289</f>
        <v>0</v>
      </c>
      <c r="G2289">
        <f>$W$32*(1+$W$33)^C2289</f>
        <v>0</v>
      </c>
      <c r="H2289">
        <f>$W$34*(1+$W$35)^C2289</f>
        <v>0</v>
      </c>
      <c r="I2289">
        <f>MIN(E2289,F2289)</f>
        <v>0</v>
      </c>
      <c r="J2289">
        <f>MIN(E2289-I2289,G2289)</f>
        <v>0</v>
      </c>
      <c r="K2289">
        <f>MIN(E2289-I2289-J2289,H2289)</f>
        <v>0</v>
      </c>
      <c r="L2289">
        <f>E2289-I2289-J2289-K2289</f>
        <v>0</v>
      </c>
      <c r="M2289">
        <f>IF((I2289+J2289+(1-$W$36)*L2289)/$W$39&gt;=$W$38,1,0)</f>
        <v>0</v>
      </c>
      <c r="N2289">
        <f>IF(M2289=1,$W$37,$W$36)*L2289</f>
        <v>0</v>
      </c>
      <c r="O2289">
        <f>EXP(-$W$26*C2289)*I2289</f>
        <v>0</v>
      </c>
      <c r="P2289">
        <f>EXP(-$W$26*C2289)*J2289</f>
        <v>0</v>
      </c>
      <c r="Q2289">
        <f>EXP(-$W$26*C2289)*K2289</f>
        <v>0</v>
      </c>
      <c r="R2289">
        <f>EXP(-$W$26*C2289)*(L2289-N2289)</f>
        <v>0</v>
      </c>
      <c r="S2289">
        <f>EXP(-$W$26*C2289)*N2289</f>
        <v>0</v>
      </c>
      <c r="T2289">
        <f>EXP(-$W$26*C2289)*E2289</f>
        <v>0</v>
      </c>
    </row>
    <row r="2290" spans="1:20">
      <c r="A2290">
        <v>2281</v>
      </c>
      <c r="B2290">
        <f>RAND()</f>
        <v>0</v>
      </c>
      <c r="C2290">
        <f>IF(B2290&lt;$W$41,3,IF(B2290&lt;$W$41+$W$42,4,5))</f>
        <v>0</v>
      </c>
      <c r="D2290">
        <f>NORMSINV(RAND())</f>
        <v>0</v>
      </c>
      <c r="E2290">
        <f>$W$25*EXP(($W$26-$W$28-0.5*$W$27^2)*C2290+$W$27*SQRT(C2290)*D2290)</f>
        <v>0</v>
      </c>
      <c r="F2290">
        <f>$W$30*(1+$W$31)^C2290</f>
        <v>0</v>
      </c>
      <c r="G2290">
        <f>$W$32*(1+$W$33)^C2290</f>
        <v>0</v>
      </c>
      <c r="H2290">
        <f>$W$34*(1+$W$35)^C2290</f>
        <v>0</v>
      </c>
      <c r="I2290">
        <f>MIN(E2290,F2290)</f>
        <v>0</v>
      </c>
      <c r="J2290">
        <f>MIN(E2290-I2290,G2290)</f>
        <v>0</v>
      </c>
      <c r="K2290">
        <f>MIN(E2290-I2290-J2290,H2290)</f>
        <v>0</v>
      </c>
      <c r="L2290">
        <f>E2290-I2290-J2290-K2290</f>
        <v>0</v>
      </c>
      <c r="M2290">
        <f>IF((I2290+J2290+(1-$W$36)*L2290)/$W$39&gt;=$W$38,1,0)</f>
        <v>0</v>
      </c>
      <c r="N2290">
        <f>IF(M2290=1,$W$37,$W$36)*L2290</f>
        <v>0</v>
      </c>
      <c r="O2290">
        <f>EXP(-$W$26*C2290)*I2290</f>
        <v>0</v>
      </c>
      <c r="P2290">
        <f>EXP(-$W$26*C2290)*J2290</f>
        <v>0</v>
      </c>
      <c r="Q2290">
        <f>EXP(-$W$26*C2290)*K2290</f>
        <v>0</v>
      </c>
      <c r="R2290">
        <f>EXP(-$W$26*C2290)*(L2290-N2290)</f>
        <v>0</v>
      </c>
      <c r="S2290">
        <f>EXP(-$W$26*C2290)*N2290</f>
        <v>0</v>
      </c>
      <c r="T2290">
        <f>EXP(-$W$26*C2290)*E2290</f>
        <v>0</v>
      </c>
    </row>
    <row r="2291" spans="1:20">
      <c r="A2291">
        <v>2282</v>
      </c>
      <c r="B2291">
        <f>RAND()</f>
        <v>0</v>
      </c>
      <c r="C2291">
        <f>IF(B2291&lt;$W$41,3,IF(B2291&lt;$W$41+$W$42,4,5))</f>
        <v>0</v>
      </c>
      <c r="D2291">
        <f>NORMSINV(RAND())</f>
        <v>0</v>
      </c>
      <c r="E2291">
        <f>$W$25*EXP(($W$26-$W$28-0.5*$W$27^2)*C2291+$W$27*SQRT(C2291)*D2291)</f>
        <v>0</v>
      </c>
      <c r="F2291">
        <f>$W$30*(1+$W$31)^C2291</f>
        <v>0</v>
      </c>
      <c r="G2291">
        <f>$W$32*(1+$W$33)^C2291</f>
        <v>0</v>
      </c>
      <c r="H2291">
        <f>$W$34*(1+$W$35)^C2291</f>
        <v>0</v>
      </c>
      <c r="I2291">
        <f>MIN(E2291,F2291)</f>
        <v>0</v>
      </c>
      <c r="J2291">
        <f>MIN(E2291-I2291,G2291)</f>
        <v>0</v>
      </c>
      <c r="K2291">
        <f>MIN(E2291-I2291-J2291,H2291)</f>
        <v>0</v>
      </c>
      <c r="L2291">
        <f>E2291-I2291-J2291-K2291</f>
        <v>0</v>
      </c>
      <c r="M2291">
        <f>IF((I2291+J2291+(1-$W$36)*L2291)/$W$39&gt;=$W$38,1,0)</f>
        <v>0</v>
      </c>
      <c r="N2291">
        <f>IF(M2291=1,$W$37,$W$36)*L2291</f>
        <v>0</v>
      </c>
      <c r="O2291">
        <f>EXP(-$W$26*C2291)*I2291</f>
        <v>0</v>
      </c>
      <c r="P2291">
        <f>EXP(-$W$26*C2291)*J2291</f>
        <v>0</v>
      </c>
      <c r="Q2291">
        <f>EXP(-$W$26*C2291)*K2291</f>
        <v>0</v>
      </c>
      <c r="R2291">
        <f>EXP(-$W$26*C2291)*(L2291-N2291)</f>
        <v>0</v>
      </c>
      <c r="S2291">
        <f>EXP(-$W$26*C2291)*N2291</f>
        <v>0</v>
      </c>
      <c r="T2291">
        <f>EXP(-$W$26*C2291)*E2291</f>
        <v>0</v>
      </c>
    </row>
    <row r="2292" spans="1:20">
      <c r="A2292">
        <v>2283</v>
      </c>
      <c r="B2292">
        <f>RAND()</f>
        <v>0</v>
      </c>
      <c r="C2292">
        <f>IF(B2292&lt;$W$41,3,IF(B2292&lt;$W$41+$W$42,4,5))</f>
        <v>0</v>
      </c>
      <c r="D2292">
        <f>NORMSINV(RAND())</f>
        <v>0</v>
      </c>
      <c r="E2292">
        <f>$W$25*EXP(($W$26-$W$28-0.5*$W$27^2)*C2292+$W$27*SQRT(C2292)*D2292)</f>
        <v>0</v>
      </c>
      <c r="F2292">
        <f>$W$30*(1+$W$31)^C2292</f>
        <v>0</v>
      </c>
      <c r="G2292">
        <f>$W$32*(1+$W$33)^C2292</f>
        <v>0</v>
      </c>
      <c r="H2292">
        <f>$W$34*(1+$W$35)^C2292</f>
        <v>0</v>
      </c>
      <c r="I2292">
        <f>MIN(E2292,F2292)</f>
        <v>0</v>
      </c>
      <c r="J2292">
        <f>MIN(E2292-I2292,G2292)</f>
        <v>0</v>
      </c>
      <c r="K2292">
        <f>MIN(E2292-I2292-J2292,H2292)</f>
        <v>0</v>
      </c>
      <c r="L2292">
        <f>E2292-I2292-J2292-K2292</f>
        <v>0</v>
      </c>
      <c r="M2292">
        <f>IF((I2292+J2292+(1-$W$36)*L2292)/$W$39&gt;=$W$38,1,0)</f>
        <v>0</v>
      </c>
      <c r="N2292">
        <f>IF(M2292=1,$W$37,$W$36)*L2292</f>
        <v>0</v>
      </c>
      <c r="O2292">
        <f>EXP(-$W$26*C2292)*I2292</f>
        <v>0</v>
      </c>
      <c r="P2292">
        <f>EXP(-$W$26*C2292)*J2292</f>
        <v>0</v>
      </c>
      <c r="Q2292">
        <f>EXP(-$W$26*C2292)*K2292</f>
        <v>0</v>
      </c>
      <c r="R2292">
        <f>EXP(-$W$26*C2292)*(L2292-N2292)</f>
        <v>0</v>
      </c>
      <c r="S2292">
        <f>EXP(-$W$26*C2292)*N2292</f>
        <v>0</v>
      </c>
      <c r="T2292">
        <f>EXP(-$W$26*C2292)*E2292</f>
        <v>0</v>
      </c>
    </row>
    <row r="2293" spans="1:20">
      <c r="A2293">
        <v>2284</v>
      </c>
      <c r="B2293">
        <f>RAND()</f>
        <v>0</v>
      </c>
      <c r="C2293">
        <f>IF(B2293&lt;$W$41,3,IF(B2293&lt;$W$41+$W$42,4,5))</f>
        <v>0</v>
      </c>
      <c r="D2293">
        <f>NORMSINV(RAND())</f>
        <v>0</v>
      </c>
      <c r="E2293">
        <f>$W$25*EXP(($W$26-$W$28-0.5*$W$27^2)*C2293+$W$27*SQRT(C2293)*D2293)</f>
        <v>0</v>
      </c>
      <c r="F2293">
        <f>$W$30*(1+$W$31)^C2293</f>
        <v>0</v>
      </c>
      <c r="G2293">
        <f>$W$32*(1+$W$33)^C2293</f>
        <v>0</v>
      </c>
      <c r="H2293">
        <f>$W$34*(1+$W$35)^C2293</f>
        <v>0</v>
      </c>
      <c r="I2293">
        <f>MIN(E2293,F2293)</f>
        <v>0</v>
      </c>
      <c r="J2293">
        <f>MIN(E2293-I2293,G2293)</f>
        <v>0</v>
      </c>
      <c r="K2293">
        <f>MIN(E2293-I2293-J2293,H2293)</f>
        <v>0</v>
      </c>
      <c r="L2293">
        <f>E2293-I2293-J2293-K2293</f>
        <v>0</v>
      </c>
      <c r="M2293">
        <f>IF((I2293+J2293+(1-$W$36)*L2293)/$W$39&gt;=$W$38,1,0)</f>
        <v>0</v>
      </c>
      <c r="N2293">
        <f>IF(M2293=1,$W$37,$W$36)*L2293</f>
        <v>0</v>
      </c>
      <c r="O2293">
        <f>EXP(-$W$26*C2293)*I2293</f>
        <v>0</v>
      </c>
      <c r="P2293">
        <f>EXP(-$W$26*C2293)*J2293</f>
        <v>0</v>
      </c>
      <c r="Q2293">
        <f>EXP(-$W$26*C2293)*K2293</f>
        <v>0</v>
      </c>
      <c r="R2293">
        <f>EXP(-$W$26*C2293)*(L2293-N2293)</f>
        <v>0</v>
      </c>
      <c r="S2293">
        <f>EXP(-$W$26*C2293)*N2293</f>
        <v>0</v>
      </c>
      <c r="T2293">
        <f>EXP(-$W$26*C2293)*E2293</f>
        <v>0</v>
      </c>
    </row>
    <row r="2294" spans="1:20">
      <c r="A2294">
        <v>2285</v>
      </c>
      <c r="B2294">
        <f>RAND()</f>
        <v>0</v>
      </c>
      <c r="C2294">
        <f>IF(B2294&lt;$W$41,3,IF(B2294&lt;$W$41+$W$42,4,5))</f>
        <v>0</v>
      </c>
      <c r="D2294">
        <f>NORMSINV(RAND())</f>
        <v>0</v>
      </c>
      <c r="E2294">
        <f>$W$25*EXP(($W$26-$W$28-0.5*$W$27^2)*C2294+$W$27*SQRT(C2294)*D2294)</f>
        <v>0</v>
      </c>
      <c r="F2294">
        <f>$W$30*(1+$W$31)^C2294</f>
        <v>0</v>
      </c>
      <c r="G2294">
        <f>$W$32*(1+$W$33)^C2294</f>
        <v>0</v>
      </c>
      <c r="H2294">
        <f>$W$34*(1+$W$35)^C2294</f>
        <v>0</v>
      </c>
      <c r="I2294">
        <f>MIN(E2294,F2294)</f>
        <v>0</v>
      </c>
      <c r="J2294">
        <f>MIN(E2294-I2294,G2294)</f>
        <v>0</v>
      </c>
      <c r="K2294">
        <f>MIN(E2294-I2294-J2294,H2294)</f>
        <v>0</v>
      </c>
      <c r="L2294">
        <f>E2294-I2294-J2294-K2294</f>
        <v>0</v>
      </c>
      <c r="M2294">
        <f>IF((I2294+J2294+(1-$W$36)*L2294)/$W$39&gt;=$W$38,1,0)</f>
        <v>0</v>
      </c>
      <c r="N2294">
        <f>IF(M2294=1,$W$37,$W$36)*L2294</f>
        <v>0</v>
      </c>
      <c r="O2294">
        <f>EXP(-$W$26*C2294)*I2294</f>
        <v>0</v>
      </c>
      <c r="P2294">
        <f>EXP(-$W$26*C2294)*J2294</f>
        <v>0</v>
      </c>
      <c r="Q2294">
        <f>EXP(-$W$26*C2294)*K2294</f>
        <v>0</v>
      </c>
      <c r="R2294">
        <f>EXP(-$W$26*C2294)*(L2294-N2294)</f>
        <v>0</v>
      </c>
      <c r="S2294">
        <f>EXP(-$W$26*C2294)*N2294</f>
        <v>0</v>
      </c>
      <c r="T2294">
        <f>EXP(-$W$26*C2294)*E2294</f>
        <v>0</v>
      </c>
    </row>
    <row r="2295" spans="1:20">
      <c r="A2295">
        <v>2286</v>
      </c>
      <c r="B2295">
        <f>RAND()</f>
        <v>0</v>
      </c>
      <c r="C2295">
        <f>IF(B2295&lt;$W$41,3,IF(B2295&lt;$W$41+$W$42,4,5))</f>
        <v>0</v>
      </c>
      <c r="D2295">
        <f>NORMSINV(RAND())</f>
        <v>0</v>
      </c>
      <c r="E2295">
        <f>$W$25*EXP(($W$26-$W$28-0.5*$W$27^2)*C2295+$W$27*SQRT(C2295)*D2295)</f>
        <v>0</v>
      </c>
      <c r="F2295">
        <f>$W$30*(1+$W$31)^C2295</f>
        <v>0</v>
      </c>
      <c r="G2295">
        <f>$W$32*(1+$W$33)^C2295</f>
        <v>0</v>
      </c>
      <c r="H2295">
        <f>$W$34*(1+$W$35)^C2295</f>
        <v>0</v>
      </c>
      <c r="I2295">
        <f>MIN(E2295,F2295)</f>
        <v>0</v>
      </c>
      <c r="J2295">
        <f>MIN(E2295-I2295,G2295)</f>
        <v>0</v>
      </c>
      <c r="K2295">
        <f>MIN(E2295-I2295-J2295,H2295)</f>
        <v>0</v>
      </c>
      <c r="L2295">
        <f>E2295-I2295-J2295-K2295</f>
        <v>0</v>
      </c>
      <c r="M2295">
        <f>IF((I2295+J2295+(1-$W$36)*L2295)/$W$39&gt;=$W$38,1,0)</f>
        <v>0</v>
      </c>
      <c r="N2295">
        <f>IF(M2295=1,$W$37,$W$36)*L2295</f>
        <v>0</v>
      </c>
      <c r="O2295">
        <f>EXP(-$W$26*C2295)*I2295</f>
        <v>0</v>
      </c>
      <c r="P2295">
        <f>EXP(-$W$26*C2295)*J2295</f>
        <v>0</v>
      </c>
      <c r="Q2295">
        <f>EXP(-$W$26*C2295)*K2295</f>
        <v>0</v>
      </c>
      <c r="R2295">
        <f>EXP(-$W$26*C2295)*(L2295-N2295)</f>
        <v>0</v>
      </c>
      <c r="S2295">
        <f>EXP(-$W$26*C2295)*N2295</f>
        <v>0</v>
      </c>
      <c r="T2295">
        <f>EXP(-$W$26*C2295)*E2295</f>
        <v>0</v>
      </c>
    </row>
    <row r="2296" spans="1:20">
      <c r="A2296">
        <v>2287</v>
      </c>
      <c r="B2296">
        <f>RAND()</f>
        <v>0</v>
      </c>
      <c r="C2296">
        <f>IF(B2296&lt;$W$41,3,IF(B2296&lt;$W$41+$W$42,4,5))</f>
        <v>0</v>
      </c>
      <c r="D2296">
        <f>NORMSINV(RAND())</f>
        <v>0</v>
      </c>
      <c r="E2296">
        <f>$W$25*EXP(($W$26-$W$28-0.5*$W$27^2)*C2296+$W$27*SQRT(C2296)*D2296)</f>
        <v>0</v>
      </c>
      <c r="F2296">
        <f>$W$30*(1+$W$31)^C2296</f>
        <v>0</v>
      </c>
      <c r="G2296">
        <f>$W$32*(1+$W$33)^C2296</f>
        <v>0</v>
      </c>
      <c r="H2296">
        <f>$W$34*(1+$W$35)^C2296</f>
        <v>0</v>
      </c>
      <c r="I2296">
        <f>MIN(E2296,F2296)</f>
        <v>0</v>
      </c>
      <c r="J2296">
        <f>MIN(E2296-I2296,G2296)</f>
        <v>0</v>
      </c>
      <c r="K2296">
        <f>MIN(E2296-I2296-J2296,H2296)</f>
        <v>0</v>
      </c>
      <c r="L2296">
        <f>E2296-I2296-J2296-K2296</f>
        <v>0</v>
      </c>
      <c r="M2296">
        <f>IF((I2296+J2296+(1-$W$36)*L2296)/$W$39&gt;=$W$38,1,0)</f>
        <v>0</v>
      </c>
      <c r="N2296">
        <f>IF(M2296=1,$W$37,$W$36)*L2296</f>
        <v>0</v>
      </c>
      <c r="O2296">
        <f>EXP(-$W$26*C2296)*I2296</f>
        <v>0</v>
      </c>
      <c r="P2296">
        <f>EXP(-$W$26*C2296)*J2296</f>
        <v>0</v>
      </c>
      <c r="Q2296">
        <f>EXP(-$W$26*C2296)*K2296</f>
        <v>0</v>
      </c>
      <c r="R2296">
        <f>EXP(-$W$26*C2296)*(L2296-N2296)</f>
        <v>0</v>
      </c>
      <c r="S2296">
        <f>EXP(-$W$26*C2296)*N2296</f>
        <v>0</v>
      </c>
      <c r="T2296">
        <f>EXP(-$W$26*C2296)*E2296</f>
        <v>0</v>
      </c>
    </row>
    <row r="2297" spans="1:20">
      <c r="A2297">
        <v>2288</v>
      </c>
      <c r="B2297">
        <f>RAND()</f>
        <v>0</v>
      </c>
      <c r="C2297">
        <f>IF(B2297&lt;$W$41,3,IF(B2297&lt;$W$41+$W$42,4,5))</f>
        <v>0</v>
      </c>
      <c r="D2297">
        <f>NORMSINV(RAND())</f>
        <v>0</v>
      </c>
      <c r="E2297">
        <f>$W$25*EXP(($W$26-$W$28-0.5*$W$27^2)*C2297+$W$27*SQRT(C2297)*D2297)</f>
        <v>0</v>
      </c>
      <c r="F2297">
        <f>$W$30*(1+$W$31)^C2297</f>
        <v>0</v>
      </c>
      <c r="G2297">
        <f>$W$32*(1+$W$33)^C2297</f>
        <v>0</v>
      </c>
      <c r="H2297">
        <f>$W$34*(1+$W$35)^C2297</f>
        <v>0</v>
      </c>
      <c r="I2297">
        <f>MIN(E2297,F2297)</f>
        <v>0</v>
      </c>
      <c r="J2297">
        <f>MIN(E2297-I2297,G2297)</f>
        <v>0</v>
      </c>
      <c r="K2297">
        <f>MIN(E2297-I2297-J2297,H2297)</f>
        <v>0</v>
      </c>
      <c r="L2297">
        <f>E2297-I2297-J2297-K2297</f>
        <v>0</v>
      </c>
      <c r="M2297">
        <f>IF((I2297+J2297+(1-$W$36)*L2297)/$W$39&gt;=$W$38,1,0)</f>
        <v>0</v>
      </c>
      <c r="N2297">
        <f>IF(M2297=1,$W$37,$W$36)*L2297</f>
        <v>0</v>
      </c>
      <c r="O2297">
        <f>EXP(-$W$26*C2297)*I2297</f>
        <v>0</v>
      </c>
      <c r="P2297">
        <f>EXP(-$W$26*C2297)*J2297</f>
        <v>0</v>
      </c>
      <c r="Q2297">
        <f>EXP(-$W$26*C2297)*K2297</f>
        <v>0</v>
      </c>
      <c r="R2297">
        <f>EXP(-$W$26*C2297)*(L2297-N2297)</f>
        <v>0</v>
      </c>
      <c r="S2297">
        <f>EXP(-$W$26*C2297)*N2297</f>
        <v>0</v>
      </c>
      <c r="T2297">
        <f>EXP(-$W$26*C2297)*E2297</f>
        <v>0</v>
      </c>
    </row>
    <row r="2298" spans="1:20">
      <c r="A2298">
        <v>2289</v>
      </c>
      <c r="B2298">
        <f>RAND()</f>
        <v>0</v>
      </c>
      <c r="C2298">
        <f>IF(B2298&lt;$W$41,3,IF(B2298&lt;$W$41+$W$42,4,5))</f>
        <v>0</v>
      </c>
      <c r="D2298">
        <f>NORMSINV(RAND())</f>
        <v>0</v>
      </c>
      <c r="E2298">
        <f>$W$25*EXP(($W$26-$W$28-0.5*$W$27^2)*C2298+$W$27*SQRT(C2298)*D2298)</f>
        <v>0</v>
      </c>
      <c r="F2298">
        <f>$W$30*(1+$W$31)^C2298</f>
        <v>0</v>
      </c>
      <c r="G2298">
        <f>$W$32*(1+$W$33)^C2298</f>
        <v>0</v>
      </c>
      <c r="H2298">
        <f>$W$34*(1+$W$35)^C2298</f>
        <v>0</v>
      </c>
      <c r="I2298">
        <f>MIN(E2298,F2298)</f>
        <v>0</v>
      </c>
      <c r="J2298">
        <f>MIN(E2298-I2298,G2298)</f>
        <v>0</v>
      </c>
      <c r="K2298">
        <f>MIN(E2298-I2298-J2298,H2298)</f>
        <v>0</v>
      </c>
      <c r="L2298">
        <f>E2298-I2298-J2298-K2298</f>
        <v>0</v>
      </c>
      <c r="M2298">
        <f>IF((I2298+J2298+(1-$W$36)*L2298)/$W$39&gt;=$W$38,1,0)</f>
        <v>0</v>
      </c>
      <c r="N2298">
        <f>IF(M2298=1,$W$37,$W$36)*L2298</f>
        <v>0</v>
      </c>
      <c r="O2298">
        <f>EXP(-$W$26*C2298)*I2298</f>
        <v>0</v>
      </c>
      <c r="P2298">
        <f>EXP(-$W$26*C2298)*J2298</f>
        <v>0</v>
      </c>
      <c r="Q2298">
        <f>EXP(-$W$26*C2298)*K2298</f>
        <v>0</v>
      </c>
      <c r="R2298">
        <f>EXP(-$W$26*C2298)*(L2298-N2298)</f>
        <v>0</v>
      </c>
      <c r="S2298">
        <f>EXP(-$W$26*C2298)*N2298</f>
        <v>0</v>
      </c>
      <c r="T2298">
        <f>EXP(-$W$26*C2298)*E2298</f>
        <v>0</v>
      </c>
    </row>
    <row r="2299" spans="1:20">
      <c r="A2299">
        <v>2290</v>
      </c>
      <c r="B2299">
        <f>RAND()</f>
        <v>0</v>
      </c>
      <c r="C2299">
        <f>IF(B2299&lt;$W$41,3,IF(B2299&lt;$W$41+$W$42,4,5))</f>
        <v>0</v>
      </c>
      <c r="D2299">
        <f>NORMSINV(RAND())</f>
        <v>0</v>
      </c>
      <c r="E2299">
        <f>$W$25*EXP(($W$26-$W$28-0.5*$W$27^2)*C2299+$W$27*SQRT(C2299)*D2299)</f>
        <v>0</v>
      </c>
      <c r="F2299">
        <f>$W$30*(1+$W$31)^C2299</f>
        <v>0</v>
      </c>
      <c r="G2299">
        <f>$W$32*(1+$W$33)^C2299</f>
        <v>0</v>
      </c>
      <c r="H2299">
        <f>$W$34*(1+$W$35)^C2299</f>
        <v>0</v>
      </c>
      <c r="I2299">
        <f>MIN(E2299,F2299)</f>
        <v>0</v>
      </c>
      <c r="J2299">
        <f>MIN(E2299-I2299,G2299)</f>
        <v>0</v>
      </c>
      <c r="K2299">
        <f>MIN(E2299-I2299-J2299,H2299)</f>
        <v>0</v>
      </c>
      <c r="L2299">
        <f>E2299-I2299-J2299-K2299</f>
        <v>0</v>
      </c>
      <c r="M2299">
        <f>IF((I2299+J2299+(1-$W$36)*L2299)/$W$39&gt;=$W$38,1,0)</f>
        <v>0</v>
      </c>
      <c r="N2299">
        <f>IF(M2299=1,$W$37,$W$36)*L2299</f>
        <v>0</v>
      </c>
      <c r="O2299">
        <f>EXP(-$W$26*C2299)*I2299</f>
        <v>0</v>
      </c>
      <c r="P2299">
        <f>EXP(-$W$26*C2299)*J2299</f>
        <v>0</v>
      </c>
      <c r="Q2299">
        <f>EXP(-$W$26*C2299)*K2299</f>
        <v>0</v>
      </c>
      <c r="R2299">
        <f>EXP(-$W$26*C2299)*(L2299-N2299)</f>
        <v>0</v>
      </c>
      <c r="S2299">
        <f>EXP(-$W$26*C2299)*N2299</f>
        <v>0</v>
      </c>
      <c r="T2299">
        <f>EXP(-$W$26*C2299)*E2299</f>
        <v>0</v>
      </c>
    </row>
    <row r="2300" spans="1:20">
      <c r="A2300">
        <v>2291</v>
      </c>
      <c r="B2300">
        <f>RAND()</f>
        <v>0</v>
      </c>
      <c r="C2300">
        <f>IF(B2300&lt;$W$41,3,IF(B2300&lt;$W$41+$W$42,4,5))</f>
        <v>0</v>
      </c>
      <c r="D2300">
        <f>NORMSINV(RAND())</f>
        <v>0</v>
      </c>
      <c r="E2300">
        <f>$W$25*EXP(($W$26-$W$28-0.5*$W$27^2)*C2300+$W$27*SQRT(C2300)*D2300)</f>
        <v>0</v>
      </c>
      <c r="F2300">
        <f>$W$30*(1+$W$31)^C2300</f>
        <v>0</v>
      </c>
      <c r="G2300">
        <f>$W$32*(1+$W$33)^C2300</f>
        <v>0</v>
      </c>
      <c r="H2300">
        <f>$W$34*(1+$W$35)^C2300</f>
        <v>0</v>
      </c>
      <c r="I2300">
        <f>MIN(E2300,F2300)</f>
        <v>0</v>
      </c>
      <c r="J2300">
        <f>MIN(E2300-I2300,G2300)</f>
        <v>0</v>
      </c>
      <c r="K2300">
        <f>MIN(E2300-I2300-J2300,H2300)</f>
        <v>0</v>
      </c>
      <c r="L2300">
        <f>E2300-I2300-J2300-K2300</f>
        <v>0</v>
      </c>
      <c r="M2300">
        <f>IF((I2300+J2300+(1-$W$36)*L2300)/$W$39&gt;=$W$38,1,0)</f>
        <v>0</v>
      </c>
      <c r="N2300">
        <f>IF(M2300=1,$W$37,$W$36)*L2300</f>
        <v>0</v>
      </c>
      <c r="O2300">
        <f>EXP(-$W$26*C2300)*I2300</f>
        <v>0</v>
      </c>
      <c r="P2300">
        <f>EXP(-$W$26*C2300)*J2300</f>
        <v>0</v>
      </c>
      <c r="Q2300">
        <f>EXP(-$W$26*C2300)*K2300</f>
        <v>0</v>
      </c>
      <c r="R2300">
        <f>EXP(-$W$26*C2300)*(L2300-N2300)</f>
        <v>0</v>
      </c>
      <c r="S2300">
        <f>EXP(-$W$26*C2300)*N2300</f>
        <v>0</v>
      </c>
      <c r="T2300">
        <f>EXP(-$W$26*C2300)*E2300</f>
        <v>0</v>
      </c>
    </row>
    <row r="2301" spans="1:20">
      <c r="A2301">
        <v>2292</v>
      </c>
      <c r="B2301">
        <f>RAND()</f>
        <v>0</v>
      </c>
      <c r="C2301">
        <f>IF(B2301&lt;$W$41,3,IF(B2301&lt;$W$41+$W$42,4,5))</f>
        <v>0</v>
      </c>
      <c r="D2301">
        <f>NORMSINV(RAND())</f>
        <v>0</v>
      </c>
      <c r="E2301">
        <f>$W$25*EXP(($W$26-$W$28-0.5*$W$27^2)*C2301+$W$27*SQRT(C2301)*D2301)</f>
        <v>0</v>
      </c>
      <c r="F2301">
        <f>$W$30*(1+$W$31)^C2301</f>
        <v>0</v>
      </c>
      <c r="G2301">
        <f>$W$32*(1+$W$33)^C2301</f>
        <v>0</v>
      </c>
      <c r="H2301">
        <f>$W$34*(1+$W$35)^C2301</f>
        <v>0</v>
      </c>
      <c r="I2301">
        <f>MIN(E2301,F2301)</f>
        <v>0</v>
      </c>
      <c r="J2301">
        <f>MIN(E2301-I2301,G2301)</f>
        <v>0</v>
      </c>
      <c r="K2301">
        <f>MIN(E2301-I2301-J2301,H2301)</f>
        <v>0</v>
      </c>
      <c r="L2301">
        <f>E2301-I2301-J2301-K2301</f>
        <v>0</v>
      </c>
      <c r="M2301">
        <f>IF((I2301+J2301+(1-$W$36)*L2301)/$W$39&gt;=$W$38,1,0)</f>
        <v>0</v>
      </c>
      <c r="N2301">
        <f>IF(M2301=1,$W$37,$W$36)*L2301</f>
        <v>0</v>
      </c>
      <c r="O2301">
        <f>EXP(-$W$26*C2301)*I2301</f>
        <v>0</v>
      </c>
      <c r="P2301">
        <f>EXP(-$W$26*C2301)*J2301</f>
        <v>0</v>
      </c>
      <c r="Q2301">
        <f>EXP(-$W$26*C2301)*K2301</f>
        <v>0</v>
      </c>
      <c r="R2301">
        <f>EXP(-$W$26*C2301)*(L2301-N2301)</f>
        <v>0</v>
      </c>
      <c r="S2301">
        <f>EXP(-$W$26*C2301)*N2301</f>
        <v>0</v>
      </c>
      <c r="T2301">
        <f>EXP(-$W$26*C2301)*E2301</f>
        <v>0</v>
      </c>
    </row>
    <row r="2302" spans="1:20">
      <c r="A2302">
        <v>2293</v>
      </c>
      <c r="B2302">
        <f>RAND()</f>
        <v>0</v>
      </c>
      <c r="C2302">
        <f>IF(B2302&lt;$W$41,3,IF(B2302&lt;$W$41+$W$42,4,5))</f>
        <v>0</v>
      </c>
      <c r="D2302">
        <f>NORMSINV(RAND())</f>
        <v>0</v>
      </c>
      <c r="E2302">
        <f>$W$25*EXP(($W$26-$W$28-0.5*$W$27^2)*C2302+$W$27*SQRT(C2302)*D2302)</f>
        <v>0</v>
      </c>
      <c r="F2302">
        <f>$W$30*(1+$W$31)^C2302</f>
        <v>0</v>
      </c>
      <c r="G2302">
        <f>$W$32*(1+$W$33)^C2302</f>
        <v>0</v>
      </c>
      <c r="H2302">
        <f>$W$34*(1+$W$35)^C2302</f>
        <v>0</v>
      </c>
      <c r="I2302">
        <f>MIN(E2302,F2302)</f>
        <v>0</v>
      </c>
      <c r="J2302">
        <f>MIN(E2302-I2302,G2302)</f>
        <v>0</v>
      </c>
      <c r="K2302">
        <f>MIN(E2302-I2302-J2302,H2302)</f>
        <v>0</v>
      </c>
      <c r="L2302">
        <f>E2302-I2302-J2302-K2302</f>
        <v>0</v>
      </c>
      <c r="M2302">
        <f>IF((I2302+J2302+(1-$W$36)*L2302)/$W$39&gt;=$W$38,1,0)</f>
        <v>0</v>
      </c>
      <c r="N2302">
        <f>IF(M2302=1,$W$37,$W$36)*L2302</f>
        <v>0</v>
      </c>
      <c r="O2302">
        <f>EXP(-$W$26*C2302)*I2302</f>
        <v>0</v>
      </c>
      <c r="P2302">
        <f>EXP(-$W$26*C2302)*J2302</f>
        <v>0</v>
      </c>
      <c r="Q2302">
        <f>EXP(-$W$26*C2302)*K2302</f>
        <v>0</v>
      </c>
      <c r="R2302">
        <f>EXP(-$W$26*C2302)*(L2302-N2302)</f>
        <v>0</v>
      </c>
      <c r="S2302">
        <f>EXP(-$W$26*C2302)*N2302</f>
        <v>0</v>
      </c>
      <c r="T2302">
        <f>EXP(-$W$26*C2302)*E2302</f>
        <v>0</v>
      </c>
    </row>
    <row r="2303" spans="1:20">
      <c r="A2303">
        <v>2294</v>
      </c>
      <c r="B2303">
        <f>RAND()</f>
        <v>0</v>
      </c>
      <c r="C2303">
        <f>IF(B2303&lt;$W$41,3,IF(B2303&lt;$W$41+$W$42,4,5))</f>
        <v>0</v>
      </c>
      <c r="D2303">
        <f>NORMSINV(RAND())</f>
        <v>0</v>
      </c>
      <c r="E2303">
        <f>$W$25*EXP(($W$26-$W$28-0.5*$W$27^2)*C2303+$W$27*SQRT(C2303)*D2303)</f>
        <v>0</v>
      </c>
      <c r="F2303">
        <f>$W$30*(1+$W$31)^C2303</f>
        <v>0</v>
      </c>
      <c r="G2303">
        <f>$W$32*(1+$W$33)^C2303</f>
        <v>0</v>
      </c>
      <c r="H2303">
        <f>$W$34*(1+$W$35)^C2303</f>
        <v>0</v>
      </c>
      <c r="I2303">
        <f>MIN(E2303,F2303)</f>
        <v>0</v>
      </c>
      <c r="J2303">
        <f>MIN(E2303-I2303,G2303)</f>
        <v>0</v>
      </c>
      <c r="K2303">
        <f>MIN(E2303-I2303-J2303,H2303)</f>
        <v>0</v>
      </c>
      <c r="L2303">
        <f>E2303-I2303-J2303-K2303</f>
        <v>0</v>
      </c>
      <c r="M2303">
        <f>IF((I2303+J2303+(1-$W$36)*L2303)/$W$39&gt;=$W$38,1,0)</f>
        <v>0</v>
      </c>
      <c r="N2303">
        <f>IF(M2303=1,$W$37,$W$36)*L2303</f>
        <v>0</v>
      </c>
      <c r="O2303">
        <f>EXP(-$W$26*C2303)*I2303</f>
        <v>0</v>
      </c>
      <c r="P2303">
        <f>EXP(-$W$26*C2303)*J2303</f>
        <v>0</v>
      </c>
      <c r="Q2303">
        <f>EXP(-$W$26*C2303)*K2303</f>
        <v>0</v>
      </c>
      <c r="R2303">
        <f>EXP(-$W$26*C2303)*(L2303-N2303)</f>
        <v>0</v>
      </c>
      <c r="S2303">
        <f>EXP(-$W$26*C2303)*N2303</f>
        <v>0</v>
      </c>
      <c r="T2303">
        <f>EXP(-$W$26*C2303)*E2303</f>
        <v>0</v>
      </c>
    </row>
    <row r="2304" spans="1:20">
      <c r="A2304">
        <v>2295</v>
      </c>
      <c r="B2304">
        <f>RAND()</f>
        <v>0</v>
      </c>
      <c r="C2304">
        <f>IF(B2304&lt;$W$41,3,IF(B2304&lt;$W$41+$W$42,4,5))</f>
        <v>0</v>
      </c>
      <c r="D2304">
        <f>NORMSINV(RAND())</f>
        <v>0</v>
      </c>
      <c r="E2304">
        <f>$W$25*EXP(($W$26-$W$28-0.5*$W$27^2)*C2304+$W$27*SQRT(C2304)*D2304)</f>
        <v>0</v>
      </c>
      <c r="F2304">
        <f>$W$30*(1+$W$31)^C2304</f>
        <v>0</v>
      </c>
      <c r="G2304">
        <f>$W$32*(1+$W$33)^C2304</f>
        <v>0</v>
      </c>
      <c r="H2304">
        <f>$W$34*(1+$W$35)^C2304</f>
        <v>0</v>
      </c>
      <c r="I2304">
        <f>MIN(E2304,F2304)</f>
        <v>0</v>
      </c>
      <c r="J2304">
        <f>MIN(E2304-I2304,G2304)</f>
        <v>0</v>
      </c>
      <c r="K2304">
        <f>MIN(E2304-I2304-J2304,H2304)</f>
        <v>0</v>
      </c>
      <c r="L2304">
        <f>E2304-I2304-J2304-K2304</f>
        <v>0</v>
      </c>
      <c r="M2304">
        <f>IF((I2304+J2304+(1-$W$36)*L2304)/$W$39&gt;=$W$38,1,0)</f>
        <v>0</v>
      </c>
      <c r="N2304">
        <f>IF(M2304=1,$W$37,$W$36)*L2304</f>
        <v>0</v>
      </c>
      <c r="O2304">
        <f>EXP(-$W$26*C2304)*I2304</f>
        <v>0</v>
      </c>
      <c r="P2304">
        <f>EXP(-$W$26*C2304)*J2304</f>
        <v>0</v>
      </c>
      <c r="Q2304">
        <f>EXP(-$W$26*C2304)*K2304</f>
        <v>0</v>
      </c>
      <c r="R2304">
        <f>EXP(-$W$26*C2304)*(L2304-N2304)</f>
        <v>0</v>
      </c>
      <c r="S2304">
        <f>EXP(-$W$26*C2304)*N2304</f>
        <v>0</v>
      </c>
      <c r="T2304">
        <f>EXP(-$W$26*C2304)*E2304</f>
        <v>0</v>
      </c>
    </row>
    <row r="2305" spans="1:20">
      <c r="A2305">
        <v>2296</v>
      </c>
      <c r="B2305">
        <f>RAND()</f>
        <v>0</v>
      </c>
      <c r="C2305">
        <f>IF(B2305&lt;$W$41,3,IF(B2305&lt;$W$41+$W$42,4,5))</f>
        <v>0</v>
      </c>
      <c r="D2305">
        <f>NORMSINV(RAND())</f>
        <v>0</v>
      </c>
      <c r="E2305">
        <f>$W$25*EXP(($W$26-$W$28-0.5*$W$27^2)*C2305+$W$27*SQRT(C2305)*D2305)</f>
        <v>0</v>
      </c>
      <c r="F2305">
        <f>$W$30*(1+$W$31)^C2305</f>
        <v>0</v>
      </c>
      <c r="G2305">
        <f>$W$32*(1+$W$33)^C2305</f>
        <v>0</v>
      </c>
      <c r="H2305">
        <f>$W$34*(1+$W$35)^C2305</f>
        <v>0</v>
      </c>
      <c r="I2305">
        <f>MIN(E2305,F2305)</f>
        <v>0</v>
      </c>
      <c r="J2305">
        <f>MIN(E2305-I2305,G2305)</f>
        <v>0</v>
      </c>
      <c r="K2305">
        <f>MIN(E2305-I2305-J2305,H2305)</f>
        <v>0</v>
      </c>
      <c r="L2305">
        <f>E2305-I2305-J2305-K2305</f>
        <v>0</v>
      </c>
      <c r="M2305">
        <f>IF((I2305+J2305+(1-$W$36)*L2305)/$W$39&gt;=$W$38,1,0)</f>
        <v>0</v>
      </c>
      <c r="N2305">
        <f>IF(M2305=1,$W$37,$W$36)*L2305</f>
        <v>0</v>
      </c>
      <c r="O2305">
        <f>EXP(-$W$26*C2305)*I2305</f>
        <v>0</v>
      </c>
      <c r="P2305">
        <f>EXP(-$W$26*C2305)*J2305</f>
        <v>0</v>
      </c>
      <c r="Q2305">
        <f>EXP(-$W$26*C2305)*K2305</f>
        <v>0</v>
      </c>
      <c r="R2305">
        <f>EXP(-$W$26*C2305)*(L2305-N2305)</f>
        <v>0</v>
      </c>
      <c r="S2305">
        <f>EXP(-$W$26*C2305)*N2305</f>
        <v>0</v>
      </c>
      <c r="T2305">
        <f>EXP(-$W$26*C2305)*E2305</f>
        <v>0</v>
      </c>
    </row>
    <row r="2306" spans="1:20">
      <c r="A2306">
        <v>2297</v>
      </c>
      <c r="B2306">
        <f>RAND()</f>
        <v>0</v>
      </c>
      <c r="C2306">
        <f>IF(B2306&lt;$W$41,3,IF(B2306&lt;$W$41+$W$42,4,5))</f>
        <v>0</v>
      </c>
      <c r="D2306">
        <f>NORMSINV(RAND())</f>
        <v>0</v>
      </c>
      <c r="E2306">
        <f>$W$25*EXP(($W$26-$W$28-0.5*$W$27^2)*C2306+$W$27*SQRT(C2306)*D2306)</f>
        <v>0</v>
      </c>
      <c r="F2306">
        <f>$W$30*(1+$W$31)^C2306</f>
        <v>0</v>
      </c>
      <c r="G2306">
        <f>$W$32*(1+$W$33)^C2306</f>
        <v>0</v>
      </c>
      <c r="H2306">
        <f>$W$34*(1+$W$35)^C2306</f>
        <v>0</v>
      </c>
      <c r="I2306">
        <f>MIN(E2306,F2306)</f>
        <v>0</v>
      </c>
      <c r="J2306">
        <f>MIN(E2306-I2306,G2306)</f>
        <v>0</v>
      </c>
      <c r="K2306">
        <f>MIN(E2306-I2306-J2306,H2306)</f>
        <v>0</v>
      </c>
      <c r="L2306">
        <f>E2306-I2306-J2306-K2306</f>
        <v>0</v>
      </c>
      <c r="M2306">
        <f>IF((I2306+J2306+(1-$W$36)*L2306)/$W$39&gt;=$W$38,1,0)</f>
        <v>0</v>
      </c>
      <c r="N2306">
        <f>IF(M2306=1,$W$37,$W$36)*L2306</f>
        <v>0</v>
      </c>
      <c r="O2306">
        <f>EXP(-$W$26*C2306)*I2306</f>
        <v>0</v>
      </c>
      <c r="P2306">
        <f>EXP(-$W$26*C2306)*J2306</f>
        <v>0</v>
      </c>
      <c r="Q2306">
        <f>EXP(-$W$26*C2306)*K2306</f>
        <v>0</v>
      </c>
      <c r="R2306">
        <f>EXP(-$W$26*C2306)*(L2306-N2306)</f>
        <v>0</v>
      </c>
      <c r="S2306">
        <f>EXP(-$W$26*C2306)*N2306</f>
        <v>0</v>
      </c>
      <c r="T2306">
        <f>EXP(-$W$26*C2306)*E2306</f>
        <v>0</v>
      </c>
    </row>
    <row r="2307" spans="1:20">
      <c r="A2307">
        <v>2298</v>
      </c>
      <c r="B2307">
        <f>RAND()</f>
        <v>0</v>
      </c>
      <c r="C2307">
        <f>IF(B2307&lt;$W$41,3,IF(B2307&lt;$W$41+$W$42,4,5))</f>
        <v>0</v>
      </c>
      <c r="D2307">
        <f>NORMSINV(RAND())</f>
        <v>0</v>
      </c>
      <c r="E2307">
        <f>$W$25*EXP(($W$26-$W$28-0.5*$W$27^2)*C2307+$W$27*SQRT(C2307)*D2307)</f>
        <v>0</v>
      </c>
      <c r="F2307">
        <f>$W$30*(1+$W$31)^C2307</f>
        <v>0</v>
      </c>
      <c r="G2307">
        <f>$W$32*(1+$W$33)^C2307</f>
        <v>0</v>
      </c>
      <c r="H2307">
        <f>$W$34*(1+$W$35)^C2307</f>
        <v>0</v>
      </c>
      <c r="I2307">
        <f>MIN(E2307,F2307)</f>
        <v>0</v>
      </c>
      <c r="J2307">
        <f>MIN(E2307-I2307,G2307)</f>
        <v>0</v>
      </c>
      <c r="K2307">
        <f>MIN(E2307-I2307-J2307,H2307)</f>
        <v>0</v>
      </c>
      <c r="L2307">
        <f>E2307-I2307-J2307-K2307</f>
        <v>0</v>
      </c>
      <c r="M2307">
        <f>IF((I2307+J2307+(1-$W$36)*L2307)/$W$39&gt;=$W$38,1,0)</f>
        <v>0</v>
      </c>
      <c r="N2307">
        <f>IF(M2307=1,$W$37,$W$36)*L2307</f>
        <v>0</v>
      </c>
      <c r="O2307">
        <f>EXP(-$W$26*C2307)*I2307</f>
        <v>0</v>
      </c>
      <c r="P2307">
        <f>EXP(-$W$26*C2307)*J2307</f>
        <v>0</v>
      </c>
      <c r="Q2307">
        <f>EXP(-$W$26*C2307)*K2307</f>
        <v>0</v>
      </c>
      <c r="R2307">
        <f>EXP(-$W$26*C2307)*(L2307-N2307)</f>
        <v>0</v>
      </c>
      <c r="S2307">
        <f>EXP(-$W$26*C2307)*N2307</f>
        <v>0</v>
      </c>
      <c r="T2307">
        <f>EXP(-$W$26*C2307)*E2307</f>
        <v>0</v>
      </c>
    </row>
    <row r="2308" spans="1:20">
      <c r="A2308">
        <v>2299</v>
      </c>
      <c r="B2308">
        <f>RAND()</f>
        <v>0</v>
      </c>
      <c r="C2308">
        <f>IF(B2308&lt;$W$41,3,IF(B2308&lt;$W$41+$W$42,4,5))</f>
        <v>0</v>
      </c>
      <c r="D2308">
        <f>NORMSINV(RAND())</f>
        <v>0</v>
      </c>
      <c r="E2308">
        <f>$W$25*EXP(($W$26-$W$28-0.5*$W$27^2)*C2308+$W$27*SQRT(C2308)*D2308)</f>
        <v>0</v>
      </c>
      <c r="F2308">
        <f>$W$30*(1+$W$31)^C2308</f>
        <v>0</v>
      </c>
      <c r="G2308">
        <f>$W$32*(1+$W$33)^C2308</f>
        <v>0</v>
      </c>
      <c r="H2308">
        <f>$W$34*(1+$W$35)^C2308</f>
        <v>0</v>
      </c>
      <c r="I2308">
        <f>MIN(E2308,F2308)</f>
        <v>0</v>
      </c>
      <c r="J2308">
        <f>MIN(E2308-I2308,G2308)</f>
        <v>0</v>
      </c>
      <c r="K2308">
        <f>MIN(E2308-I2308-J2308,H2308)</f>
        <v>0</v>
      </c>
      <c r="L2308">
        <f>E2308-I2308-J2308-K2308</f>
        <v>0</v>
      </c>
      <c r="M2308">
        <f>IF((I2308+J2308+(1-$W$36)*L2308)/$W$39&gt;=$W$38,1,0)</f>
        <v>0</v>
      </c>
      <c r="N2308">
        <f>IF(M2308=1,$W$37,$W$36)*L2308</f>
        <v>0</v>
      </c>
      <c r="O2308">
        <f>EXP(-$W$26*C2308)*I2308</f>
        <v>0</v>
      </c>
      <c r="P2308">
        <f>EXP(-$W$26*C2308)*J2308</f>
        <v>0</v>
      </c>
      <c r="Q2308">
        <f>EXP(-$W$26*C2308)*K2308</f>
        <v>0</v>
      </c>
      <c r="R2308">
        <f>EXP(-$W$26*C2308)*(L2308-N2308)</f>
        <v>0</v>
      </c>
      <c r="S2308">
        <f>EXP(-$W$26*C2308)*N2308</f>
        <v>0</v>
      </c>
      <c r="T2308">
        <f>EXP(-$W$26*C2308)*E2308</f>
        <v>0</v>
      </c>
    </row>
    <row r="2309" spans="1:20">
      <c r="A2309">
        <v>2300</v>
      </c>
      <c r="B2309">
        <f>RAND()</f>
        <v>0</v>
      </c>
      <c r="C2309">
        <f>IF(B2309&lt;$W$41,3,IF(B2309&lt;$W$41+$W$42,4,5))</f>
        <v>0</v>
      </c>
      <c r="D2309">
        <f>NORMSINV(RAND())</f>
        <v>0</v>
      </c>
      <c r="E2309">
        <f>$W$25*EXP(($W$26-$W$28-0.5*$W$27^2)*C2309+$W$27*SQRT(C2309)*D2309)</f>
        <v>0</v>
      </c>
      <c r="F2309">
        <f>$W$30*(1+$W$31)^C2309</f>
        <v>0</v>
      </c>
      <c r="G2309">
        <f>$W$32*(1+$W$33)^C2309</f>
        <v>0</v>
      </c>
      <c r="H2309">
        <f>$W$34*(1+$W$35)^C2309</f>
        <v>0</v>
      </c>
      <c r="I2309">
        <f>MIN(E2309,F2309)</f>
        <v>0</v>
      </c>
      <c r="J2309">
        <f>MIN(E2309-I2309,G2309)</f>
        <v>0</v>
      </c>
      <c r="K2309">
        <f>MIN(E2309-I2309-J2309,H2309)</f>
        <v>0</v>
      </c>
      <c r="L2309">
        <f>E2309-I2309-J2309-K2309</f>
        <v>0</v>
      </c>
      <c r="M2309">
        <f>IF((I2309+J2309+(1-$W$36)*L2309)/$W$39&gt;=$W$38,1,0)</f>
        <v>0</v>
      </c>
      <c r="N2309">
        <f>IF(M2309=1,$W$37,$W$36)*L2309</f>
        <v>0</v>
      </c>
      <c r="O2309">
        <f>EXP(-$W$26*C2309)*I2309</f>
        <v>0</v>
      </c>
      <c r="P2309">
        <f>EXP(-$W$26*C2309)*J2309</f>
        <v>0</v>
      </c>
      <c r="Q2309">
        <f>EXP(-$W$26*C2309)*K2309</f>
        <v>0</v>
      </c>
      <c r="R2309">
        <f>EXP(-$W$26*C2309)*(L2309-N2309)</f>
        <v>0</v>
      </c>
      <c r="S2309">
        <f>EXP(-$W$26*C2309)*N2309</f>
        <v>0</v>
      </c>
      <c r="T2309">
        <f>EXP(-$W$26*C2309)*E2309</f>
        <v>0</v>
      </c>
    </row>
    <row r="2310" spans="1:20">
      <c r="A2310">
        <v>2301</v>
      </c>
      <c r="B2310">
        <f>RAND()</f>
        <v>0</v>
      </c>
      <c r="C2310">
        <f>IF(B2310&lt;$W$41,3,IF(B2310&lt;$W$41+$W$42,4,5))</f>
        <v>0</v>
      </c>
      <c r="D2310">
        <f>NORMSINV(RAND())</f>
        <v>0</v>
      </c>
      <c r="E2310">
        <f>$W$25*EXP(($W$26-$W$28-0.5*$W$27^2)*C2310+$W$27*SQRT(C2310)*D2310)</f>
        <v>0</v>
      </c>
      <c r="F2310">
        <f>$W$30*(1+$W$31)^C2310</f>
        <v>0</v>
      </c>
      <c r="G2310">
        <f>$W$32*(1+$W$33)^C2310</f>
        <v>0</v>
      </c>
      <c r="H2310">
        <f>$W$34*(1+$W$35)^C2310</f>
        <v>0</v>
      </c>
      <c r="I2310">
        <f>MIN(E2310,F2310)</f>
        <v>0</v>
      </c>
      <c r="J2310">
        <f>MIN(E2310-I2310,G2310)</f>
        <v>0</v>
      </c>
      <c r="K2310">
        <f>MIN(E2310-I2310-J2310,H2310)</f>
        <v>0</v>
      </c>
      <c r="L2310">
        <f>E2310-I2310-J2310-K2310</f>
        <v>0</v>
      </c>
      <c r="M2310">
        <f>IF((I2310+J2310+(1-$W$36)*L2310)/$W$39&gt;=$W$38,1,0)</f>
        <v>0</v>
      </c>
      <c r="N2310">
        <f>IF(M2310=1,$W$37,$W$36)*L2310</f>
        <v>0</v>
      </c>
      <c r="O2310">
        <f>EXP(-$W$26*C2310)*I2310</f>
        <v>0</v>
      </c>
      <c r="P2310">
        <f>EXP(-$W$26*C2310)*J2310</f>
        <v>0</v>
      </c>
      <c r="Q2310">
        <f>EXP(-$W$26*C2310)*K2310</f>
        <v>0</v>
      </c>
      <c r="R2310">
        <f>EXP(-$W$26*C2310)*(L2310-N2310)</f>
        <v>0</v>
      </c>
      <c r="S2310">
        <f>EXP(-$W$26*C2310)*N2310</f>
        <v>0</v>
      </c>
      <c r="T2310">
        <f>EXP(-$W$26*C2310)*E2310</f>
        <v>0</v>
      </c>
    </row>
    <row r="2311" spans="1:20">
      <c r="A2311">
        <v>2302</v>
      </c>
      <c r="B2311">
        <f>RAND()</f>
        <v>0</v>
      </c>
      <c r="C2311">
        <f>IF(B2311&lt;$W$41,3,IF(B2311&lt;$W$41+$W$42,4,5))</f>
        <v>0</v>
      </c>
      <c r="D2311">
        <f>NORMSINV(RAND())</f>
        <v>0</v>
      </c>
      <c r="E2311">
        <f>$W$25*EXP(($W$26-$W$28-0.5*$W$27^2)*C2311+$W$27*SQRT(C2311)*D2311)</f>
        <v>0</v>
      </c>
      <c r="F2311">
        <f>$W$30*(1+$W$31)^C2311</f>
        <v>0</v>
      </c>
      <c r="G2311">
        <f>$W$32*(1+$W$33)^C2311</f>
        <v>0</v>
      </c>
      <c r="H2311">
        <f>$W$34*(1+$W$35)^C2311</f>
        <v>0</v>
      </c>
      <c r="I2311">
        <f>MIN(E2311,F2311)</f>
        <v>0</v>
      </c>
      <c r="J2311">
        <f>MIN(E2311-I2311,G2311)</f>
        <v>0</v>
      </c>
      <c r="K2311">
        <f>MIN(E2311-I2311-J2311,H2311)</f>
        <v>0</v>
      </c>
      <c r="L2311">
        <f>E2311-I2311-J2311-K2311</f>
        <v>0</v>
      </c>
      <c r="M2311">
        <f>IF((I2311+J2311+(1-$W$36)*L2311)/$W$39&gt;=$W$38,1,0)</f>
        <v>0</v>
      </c>
      <c r="N2311">
        <f>IF(M2311=1,$W$37,$W$36)*L2311</f>
        <v>0</v>
      </c>
      <c r="O2311">
        <f>EXP(-$W$26*C2311)*I2311</f>
        <v>0</v>
      </c>
      <c r="P2311">
        <f>EXP(-$W$26*C2311)*J2311</f>
        <v>0</v>
      </c>
      <c r="Q2311">
        <f>EXP(-$W$26*C2311)*K2311</f>
        <v>0</v>
      </c>
      <c r="R2311">
        <f>EXP(-$W$26*C2311)*(L2311-N2311)</f>
        <v>0</v>
      </c>
      <c r="S2311">
        <f>EXP(-$W$26*C2311)*N2311</f>
        <v>0</v>
      </c>
      <c r="T2311">
        <f>EXP(-$W$26*C2311)*E2311</f>
        <v>0</v>
      </c>
    </row>
    <row r="2312" spans="1:20">
      <c r="A2312">
        <v>2303</v>
      </c>
      <c r="B2312">
        <f>RAND()</f>
        <v>0</v>
      </c>
      <c r="C2312">
        <f>IF(B2312&lt;$W$41,3,IF(B2312&lt;$W$41+$W$42,4,5))</f>
        <v>0</v>
      </c>
      <c r="D2312">
        <f>NORMSINV(RAND())</f>
        <v>0</v>
      </c>
      <c r="E2312">
        <f>$W$25*EXP(($W$26-$W$28-0.5*$W$27^2)*C2312+$W$27*SQRT(C2312)*D2312)</f>
        <v>0</v>
      </c>
      <c r="F2312">
        <f>$W$30*(1+$W$31)^C2312</f>
        <v>0</v>
      </c>
      <c r="G2312">
        <f>$W$32*(1+$W$33)^C2312</f>
        <v>0</v>
      </c>
      <c r="H2312">
        <f>$W$34*(1+$W$35)^C2312</f>
        <v>0</v>
      </c>
      <c r="I2312">
        <f>MIN(E2312,F2312)</f>
        <v>0</v>
      </c>
      <c r="J2312">
        <f>MIN(E2312-I2312,G2312)</f>
        <v>0</v>
      </c>
      <c r="K2312">
        <f>MIN(E2312-I2312-J2312,H2312)</f>
        <v>0</v>
      </c>
      <c r="L2312">
        <f>E2312-I2312-J2312-K2312</f>
        <v>0</v>
      </c>
      <c r="M2312">
        <f>IF((I2312+J2312+(1-$W$36)*L2312)/$W$39&gt;=$W$38,1,0)</f>
        <v>0</v>
      </c>
      <c r="N2312">
        <f>IF(M2312=1,$W$37,$W$36)*L2312</f>
        <v>0</v>
      </c>
      <c r="O2312">
        <f>EXP(-$W$26*C2312)*I2312</f>
        <v>0</v>
      </c>
      <c r="P2312">
        <f>EXP(-$W$26*C2312)*J2312</f>
        <v>0</v>
      </c>
      <c r="Q2312">
        <f>EXP(-$W$26*C2312)*K2312</f>
        <v>0</v>
      </c>
      <c r="R2312">
        <f>EXP(-$W$26*C2312)*(L2312-N2312)</f>
        <v>0</v>
      </c>
      <c r="S2312">
        <f>EXP(-$W$26*C2312)*N2312</f>
        <v>0</v>
      </c>
      <c r="T2312">
        <f>EXP(-$W$26*C2312)*E2312</f>
        <v>0</v>
      </c>
    </row>
    <row r="2313" spans="1:20">
      <c r="A2313">
        <v>2304</v>
      </c>
      <c r="B2313">
        <f>RAND()</f>
        <v>0</v>
      </c>
      <c r="C2313">
        <f>IF(B2313&lt;$W$41,3,IF(B2313&lt;$W$41+$W$42,4,5))</f>
        <v>0</v>
      </c>
      <c r="D2313">
        <f>NORMSINV(RAND())</f>
        <v>0</v>
      </c>
      <c r="E2313">
        <f>$W$25*EXP(($W$26-$W$28-0.5*$W$27^2)*C2313+$W$27*SQRT(C2313)*D2313)</f>
        <v>0</v>
      </c>
      <c r="F2313">
        <f>$W$30*(1+$W$31)^C2313</f>
        <v>0</v>
      </c>
      <c r="G2313">
        <f>$W$32*(1+$W$33)^C2313</f>
        <v>0</v>
      </c>
      <c r="H2313">
        <f>$W$34*(1+$W$35)^C2313</f>
        <v>0</v>
      </c>
      <c r="I2313">
        <f>MIN(E2313,F2313)</f>
        <v>0</v>
      </c>
      <c r="J2313">
        <f>MIN(E2313-I2313,G2313)</f>
        <v>0</v>
      </c>
      <c r="K2313">
        <f>MIN(E2313-I2313-J2313,H2313)</f>
        <v>0</v>
      </c>
      <c r="L2313">
        <f>E2313-I2313-J2313-K2313</f>
        <v>0</v>
      </c>
      <c r="M2313">
        <f>IF((I2313+J2313+(1-$W$36)*L2313)/$W$39&gt;=$W$38,1,0)</f>
        <v>0</v>
      </c>
      <c r="N2313">
        <f>IF(M2313=1,$W$37,$W$36)*L2313</f>
        <v>0</v>
      </c>
      <c r="O2313">
        <f>EXP(-$W$26*C2313)*I2313</f>
        <v>0</v>
      </c>
      <c r="P2313">
        <f>EXP(-$W$26*C2313)*J2313</f>
        <v>0</v>
      </c>
      <c r="Q2313">
        <f>EXP(-$W$26*C2313)*K2313</f>
        <v>0</v>
      </c>
      <c r="R2313">
        <f>EXP(-$W$26*C2313)*(L2313-N2313)</f>
        <v>0</v>
      </c>
      <c r="S2313">
        <f>EXP(-$W$26*C2313)*N2313</f>
        <v>0</v>
      </c>
      <c r="T2313">
        <f>EXP(-$W$26*C2313)*E2313</f>
        <v>0</v>
      </c>
    </row>
    <row r="2314" spans="1:20">
      <c r="A2314">
        <v>2305</v>
      </c>
      <c r="B2314">
        <f>RAND()</f>
        <v>0</v>
      </c>
      <c r="C2314">
        <f>IF(B2314&lt;$W$41,3,IF(B2314&lt;$W$41+$W$42,4,5))</f>
        <v>0</v>
      </c>
      <c r="D2314">
        <f>NORMSINV(RAND())</f>
        <v>0</v>
      </c>
      <c r="E2314">
        <f>$W$25*EXP(($W$26-$W$28-0.5*$W$27^2)*C2314+$W$27*SQRT(C2314)*D2314)</f>
        <v>0</v>
      </c>
      <c r="F2314">
        <f>$W$30*(1+$W$31)^C2314</f>
        <v>0</v>
      </c>
      <c r="G2314">
        <f>$W$32*(1+$W$33)^C2314</f>
        <v>0</v>
      </c>
      <c r="H2314">
        <f>$W$34*(1+$W$35)^C2314</f>
        <v>0</v>
      </c>
      <c r="I2314">
        <f>MIN(E2314,F2314)</f>
        <v>0</v>
      </c>
      <c r="J2314">
        <f>MIN(E2314-I2314,G2314)</f>
        <v>0</v>
      </c>
      <c r="K2314">
        <f>MIN(E2314-I2314-J2314,H2314)</f>
        <v>0</v>
      </c>
      <c r="L2314">
        <f>E2314-I2314-J2314-K2314</f>
        <v>0</v>
      </c>
      <c r="M2314">
        <f>IF((I2314+J2314+(1-$W$36)*L2314)/$W$39&gt;=$W$38,1,0)</f>
        <v>0</v>
      </c>
      <c r="N2314">
        <f>IF(M2314=1,$W$37,$W$36)*L2314</f>
        <v>0</v>
      </c>
      <c r="O2314">
        <f>EXP(-$W$26*C2314)*I2314</f>
        <v>0</v>
      </c>
      <c r="P2314">
        <f>EXP(-$W$26*C2314)*J2314</f>
        <v>0</v>
      </c>
      <c r="Q2314">
        <f>EXP(-$W$26*C2314)*K2314</f>
        <v>0</v>
      </c>
      <c r="R2314">
        <f>EXP(-$W$26*C2314)*(L2314-N2314)</f>
        <v>0</v>
      </c>
      <c r="S2314">
        <f>EXP(-$W$26*C2314)*N2314</f>
        <v>0</v>
      </c>
      <c r="T2314">
        <f>EXP(-$W$26*C2314)*E2314</f>
        <v>0</v>
      </c>
    </row>
    <row r="2315" spans="1:20">
      <c r="A2315">
        <v>2306</v>
      </c>
      <c r="B2315">
        <f>RAND()</f>
        <v>0</v>
      </c>
      <c r="C2315">
        <f>IF(B2315&lt;$W$41,3,IF(B2315&lt;$W$41+$W$42,4,5))</f>
        <v>0</v>
      </c>
      <c r="D2315">
        <f>NORMSINV(RAND())</f>
        <v>0</v>
      </c>
      <c r="E2315">
        <f>$W$25*EXP(($W$26-$W$28-0.5*$W$27^2)*C2315+$W$27*SQRT(C2315)*D2315)</f>
        <v>0</v>
      </c>
      <c r="F2315">
        <f>$W$30*(1+$W$31)^C2315</f>
        <v>0</v>
      </c>
      <c r="G2315">
        <f>$W$32*(1+$W$33)^C2315</f>
        <v>0</v>
      </c>
      <c r="H2315">
        <f>$W$34*(1+$W$35)^C2315</f>
        <v>0</v>
      </c>
      <c r="I2315">
        <f>MIN(E2315,F2315)</f>
        <v>0</v>
      </c>
      <c r="J2315">
        <f>MIN(E2315-I2315,G2315)</f>
        <v>0</v>
      </c>
      <c r="K2315">
        <f>MIN(E2315-I2315-J2315,H2315)</f>
        <v>0</v>
      </c>
      <c r="L2315">
        <f>E2315-I2315-J2315-K2315</f>
        <v>0</v>
      </c>
      <c r="M2315">
        <f>IF((I2315+J2315+(1-$W$36)*L2315)/$W$39&gt;=$W$38,1,0)</f>
        <v>0</v>
      </c>
      <c r="N2315">
        <f>IF(M2315=1,$W$37,$W$36)*L2315</f>
        <v>0</v>
      </c>
      <c r="O2315">
        <f>EXP(-$W$26*C2315)*I2315</f>
        <v>0</v>
      </c>
      <c r="P2315">
        <f>EXP(-$W$26*C2315)*J2315</f>
        <v>0</v>
      </c>
      <c r="Q2315">
        <f>EXP(-$W$26*C2315)*K2315</f>
        <v>0</v>
      </c>
      <c r="R2315">
        <f>EXP(-$W$26*C2315)*(L2315-N2315)</f>
        <v>0</v>
      </c>
      <c r="S2315">
        <f>EXP(-$W$26*C2315)*N2315</f>
        <v>0</v>
      </c>
      <c r="T2315">
        <f>EXP(-$W$26*C2315)*E2315</f>
        <v>0</v>
      </c>
    </row>
    <row r="2316" spans="1:20">
      <c r="A2316">
        <v>2307</v>
      </c>
      <c r="B2316">
        <f>RAND()</f>
        <v>0</v>
      </c>
      <c r="C2316">
        <f>IF(B2316&lt;$W$41,3,IF(B2316&lt;$W$41+$W$42,4,5))</f>
        <v>0</v>
      </c>
      <c r="D2316">
        <f>NORMSINV(RAND())</f>
        <v>0</v>
      </c>
      <c r="E2316">
        <f>$W$25*EXP(($W$26-$W$28-0.5*$W$27^2)*C2316+$W$27*SQRT(C2316)*D2316)</f>
        <v>0</v>
      </c>
      <c r="F2316">
        <f>$W$30*(1+$W$31)^C2316</f>
        <v>0</v>
      </c>
      <c r="G2316">
        <f>$W$32*(1+$W$33)^C2316</f>
        <v>0</v>
      </c>
      <c r="H2316">
        <f>$W$34*(1+$W$35)^C2316</f>
        <v>0</v>
      </c>
      <c r="I2316">
        <f>MIN(E2316,F2316)</f>
        <v>0</v>
      </c>
      <c r="J2316">
        <f>MIN(E2316-I2316,G2316)</f>
        <v>0</v>
      </c>
      <c r="K2316">
        <f>MIN(E2316-I2316-J2316,H2316)</f>
        <v>0</v>
      </c>
      <c r="L2316">
        <f>E2316-I2316-J2316-K2316</f>
        <v>0</v>
      </c>
      <c r="M2316">
        <f>IF((I2316+J2316+(1-$W$36)*L2316)/$W$39&gt;=$W$38,1,0)</f>
        <v>0</v>
      </c>
      <c r="N2316">
        <f>IF(M2316=1,$W$37,$W$36)*L2316</f>
        <v>0</v>
      </c>
      <c r="O2316">
        <f>EXP(-$W$26*C2316)*I2316</f>
        <v>0</v>
      </c>
      <c r="P2316">
        <f>EXP(-$W$26*C2316)*J2316</f>
        <v>0</v>
      </c>
      <c r="Q2316">
        <f>EXP(-$W$26*C2316)*K2316</f>
        <v>0</v>
      </c>
      <c r="R2316">
        <f>EXP(-$W$26*C2316)*(L2316-N2316)</f>
        <v>0</v>
      </c>
      <c r="S2316">
        <f>EXP(-$W$26*C2316)*N2316</f>
        <v>0</v>
      </c>
      <c r="T2316">
        <f>EXP(-$W$26*C2316)*E2316</f>
        <v>0</v>
      </c>
    </row>
    <row r="2317" spans="1:20">
      <c r="A2317">
        <v>2308</v>
      </c>
      <c r="B2317">
        <f>RAND()</f>
        <v>0</v>
      </c>
      <c r="C2317">
        <f>IF(B2317&lt;$W$41,3,IF(B2317&lt;$W$41+$W$42,4,5))</f>
        <v>0</v>
      </c>
      <c r="D2317">
        <f>NORMSINV(RAND())</f>
        <v>0</v>
      </c>
      <c r="E2317">
        <f>$W$25*EXP(($W$26-$W$28-0.5*$W$27^2)*C2317+$W$27*SQRT(C2317)*D2317)</f>
        <v>0</v>
      </c>
      <c r="F2317">
        <f>$W$30*(1+$W$31)^C2317</f>
        <v>0</v>
      </c>
      <c r="G2317">
        <f>$W$32*(1+$W$33)^C2317</f>
        <v>0</v>
      </c>
      <c r="H2317">
        <f>$W$34*(1+$W$35)^C2317</f>
        <v>0</v>
      </c>
      <c r="I2317">
        <f>MIN(E2317,F2317)</f>
        <v>0</v>
      </c>
      <c r="J2317">
        <f>MIN(E2317-I2317,G2317)</f>
        <v>0</v>
      </c>
      <c r="K2317">
        <f>MIN(E2317-I2317-J2317,H2317)</f>
        <v>0</v>
      </c>
      <c r="L2317">
        <f>E2317-I2317-J2317-K2317</f>
        <v>0</v>
      </c>
      <c r="M2317">
        <f>IF((I2317+J2317+(1-$W$36)*L2317)/$W$39&gt;=$W$38,1,0)</f>
        <v>0</v>
      </c>
      <c r="N2317">
        <f>IF(M2317=1,$W$37,$W$36)*L2317</f>
        <v>0</v>
      </c>
      <c r="O2317">
        <f>EXP(-$W$26*C2317)*I2317</f>
        <v>0</v>
      </c>
      <c r="P2317">
        <f>EXP(-$W$26*C2317)*J2317</f>
        <v>0</v>
      </c>
      <c r="Q2317">
        <f>EXP(-$W$26*C2317)*K2317</f>
        <v>0</v>
      </c>
      <c r="R2317">
        <f>EXP(-$W$26*C2317)*(L2317-N2317)</f>
        <v>0</v>
      </c>
      <c r="S2317">
        <f>EXP(-$W$26*C2317)*N2317</f>
        <v>0</v>
      </c>
      <c r="T2317">
        <f>EXP(-$W$26*C2317)*E2317</f>
        <v>0</v>
      </c>
    </row>
    <row r="2318" spans="1:20">
      <c r="A2318">
        <v>2309</v>
      </c>
      <c r="B2318">
        <f>RAND()</f>
        <v>0</v>
      </c>
      <c r="C2318">
        <f>IF(B2318&lt;$W$41,3,IF(B2318&lt;$W$41+$W$42,4,5))</f>
        <v>0</v>
      </c>
      <c r="D2318">
        <f>NORMSINV(RAND())</f>
        <v>0</v>
      </c>
      <c r="E2318">
        <f>$W$25*EXP(($W$26-$W$28-0.5*$W$27^2)*C2318+$W$27*SQRT(C2318)*D2318)</f>
        <v>0</v>
      </c>
      <c r="F2318">
        <f>$W$30*(1+$W$31)^C2318</f>
        <v>0</v>
      </c>
      <c r="G2318">
        <f>$W$32*(1+$W$33)^C2318</f>
        <v>0</v>
      </c>
      <c r="H2318">
        <f>$W$34*(1+$W$35)^C2318</f>
        <v>0</v>
      </c>
      <c r="I2318">
        <f>MIN(E2318,F2318)</f>
        <v>0</v>
      </c>
      <c r="J2318">
        <f>MIN(E2318-I2318,G2318)</f>
        <v>0</v>
      </c>
      <c r="K2318">
        <f>MIN(E2318-I2318-J2318,H2318)</f>
        <v>0</v>
      </c>
      <c r="L2318">
        <f>E2318-I2318-J2318-K2318</f>
        <v>0</v>
      </c>
      <c r="M2318">
        <f>IF((I2318+J2318+(1-$W$36)*L2318)/$W$39&gt;=$W$38,1,0)</f>
        <v>0</v>
      </c>
      <c r="N2318">
        <f>IF(M2318=1,$W$37,$W$36)*L2318</f>
        <v>0</v>
      </c>
      <c r="O2318">
        <f>EXP(-$W$26*C2318)*I2318</f>
        <v>0</v>
      </c>
      <c r="P2318">
        <f>EXP(-$W$26*C2318)*J2318</f>
        <v>0</v>
      </c>
      <c r="Q2318">
        <f>EXP(-$W$26*C2318)*K2318</f>
        <v>0</v>
      </c>
      <c r="R2318">
        <f>EXP(-$W$26*C2318)*(L2318-N2318)</f>
        <v>0</v>
      </c>
      <c r="S2318">
        <f>EXP(-$W$26*C2318)*N2318</f>
        <v>0</v>
      </c>
      <c r="T2318">
        <f>EXP(-$W$26*C2318)*E2318</f>
        <v>0</v>
      </c>
    </row>
    <row r="2319" spans="1:20">
      <c r="A2319">
        <v>2310</v>
      </c>
      <c r="B2319">
        <f>RAND()</f>
        <v>0</v>
      </c>
      <c r="C2319">
        <f>IF(B2319&lt;$W$41,3,IF(B2319&lt;$W$41+$W$42,4,5))</f>
        <v>0</v>
      </c>
      <c r="D2319">
        <f>NORMSINV(RAND())</f>
        <v>0</v>
      </c>
      <c r="E2319">
        <f>$W$25*EXP(($W$26-$W$28-0.5*$W$27^2)*C2319+$W$27*SQRT(C2319)*D2319)</f>
        <v>0</v>
      </c>
      <c r="F2319">
        <f>$W$30*(1+$W$31)^C2319</f>
        <v>0</v>
      </c>
      <c r="G2319">
        <f>$W$32*(1+$W$33)^C2319</f>
        <v>0</v>
      </c>
      <c r="H2319">
        <f>$W$34*(1+$W$35)^C2319</f>
        <v>0</v>
      </c>
      <c r="I2319">
        <f>MIN(E2319,F2319)</f>
        <v>0</v>
      </c>
      <c r="J2319">
        <f>MIN(E2319-I2319,G2319)</f>
        <v>0</v>
      </c>
      <c r="K2319">
        <f>MIN(E2319-I2319-J2319,H2319)</f>
        <v>0</v>
      </c>
      <c r="L2319">
        <f>E2319-I2319-J2319-K2319</f>
        <v>0</v>
      </c>
      <c r="M2319">
        <f>IF((I2319+J2319+(1-$W$36)*L2319)/$W$39&gt;=$W$38,1,0)</f>
        <v>0</v>
      </c>
      <c r="N2319">
        <f>IF(M2319=1,$W$37,$W$36)*L2319</f>
        <v>0</v>
      </c>
      <c r="O2319">
        <f>EXP(-$W$26*C2319)*I2319</f>
        <v>0</v>
      </c>
      <c r="P2319">
        <f>EXP(-$W$26*C2319)*J2319</f>
        <v>0</v>
      </c>
      <c r="Q2319">
        <f>EXP(-$W$26*C2319)*K2319</f>
        <v>0</v>
      </c>
      <c r="R2319">
        <f>EXP(-$W$26*C2319)*(L2319-N2319)</f>
        <v>0</v>
      </c>
      <c r="S2319">
        <f>EXP(-$W$26*C2319)*N2319</f>
        <v>0</v>
      </c>
      <c r="T2319">
        <f>EXP(-$W$26*C2319)*E2319</f>
        <v>0</v>
      </c>
    </row>
    <row r="2320" spans="1:20">
      <c r="A2320">
        <v>2311</v>
      </c>
      <c r="B2320">
        <f>RAND()</f>
        <v>0</v>
      </c>
      <c r="C2320">
        <f>IF(B2320&lt;$W$41,3,IF(B2320&lt;$W$41+$W$42,4,5))</f>
        <v>0</v>
      </c>
      <c r="D2320">
        <f>NORMSINV(RAND())</f>
        <v>0</v>
      </c>
      <c r="E2320">
        <f>$W$25*EXP(($W$26-$W$28-0.5*$W$27^2)*C2320+$W$27*SQRT(C2320)*D2320)</f>
        <v>0</v>
      </c>
      <c r="F2320">
        <f>$W$30*(1+$W$31)^C2320</f>
        <v>0</v>
      </c>
      <c r="G2320">
        <f>$W$32*(1+$W$33)^C2320</f>
        <v>0</v>
      </c>
      <c r="H2320">
        <f>$W$34*(1+$W$35)^C2320</f>
        <v>0</v>
      </c>
      <c r="I2320">
        <f>MIN(E2320,F2320)</f>
        <v>0</v>
      </c>
      <c r="J2320">
        <f>MIN(E2320-I2320,G2320)</f>
        <v>0</v>
      </c>
      <c r="K2320">
        <f>MIN(E2320-I2320-J2320,H2320)</f>
        <v>0</v>
      </c>
      <c r="L2320">
        <f>E2320-I2320-J2320-K2320</f>
        <v>0</v>
      </c>
      <c r="M2320">
        <f>IF((I2320+J2320+(1-$W$36)*L2320)/$W$39&gt;=$W$38,1,0)</f>
        <v>0</v>
      </c>
      <c r="N2320">
        <f>IF(M2320=1,$W$37,$W$36)*L2320</f>
        <v>0</v>
      </c>
      <c r="O2320">
        <f>EXP(-$W$26*C2320)*I2320</f>
        <v>0</v>
      </c>
      <c r="P2320">
        <f>EXP(-$W$26*C2320)*J2320</f>
        <v>0</v>
      </c>
      <c r="Q2320">
        <f>EXP(-$W$26*C2320)*K2320</f>
        <v>0</v>
      </c>
      <c r="R2320">
        <f>EXP(-$W$26*C2320)*(L2320-N2320)</f>
        <v>0</v>
      </c>
      <c r="S2320">
        <f>EXP(-$W$26*C2320)*N2320</f>
        <v>0</v>
      </c>
      <c r="T2320">
        <f>EXP(-$W$26*C2320)*E2320</f>
        <v>0</v>
      </c>
    </row>
    <row r="2321" spans="1:20">
      <c r="A2321">
        <v>2312</v>
      </c>
      <c r="B2321">
        <f>RAND()</f>
        <v>0</v>
      </c>
      <c r="C2321">
        <f>IF(B2321&lt;$W$41,3,IF(B2321&lt;$W$41+$W$42,4,5))</f>
        <v>0</v>
      </c>
      <c r="D2321">
        <f>NORMSINV(RAND())</f>
        <v>0</v>
      </c>
      <c r="E2321">
        <f>$W$25*EXP(($W$26-$W$28-0.5*$W$27^2)*C2321+$W$27*SQRT(C2321)*D2321)</f>
        <v>0</v>
      </c>
      <c r="F2321">
        <f>$W$30*(1+$W$31)^C2321</f>
        <v>0</v>
      </c>
      <c r="G2321">
        <f>$W$32*(1+$W$33)^C2321</f>
        <v>0</v>
      </c>
      <c r="H2321">
        <f>$W$34*(1+$W$35)^C2321</f>
        <v>0</v>
      </c>
      <c r="I2321">
        <f>MIN(E2321,F2321)</f>
        <v>0</v>
      </c>
      <c r="J2321">
        <f>MIN(E2321-I2321,G2321)</f>
        <v>0</v>
      </c>
      <c r="K2321">
        <f>MIN(E2321-I2321-J2321,H2321)</f>
        <v>0</v>
      </c>
      <c r="L2321">
        <f>E2321-I2321-J2321-K2321</f>
        <v>0</v>
      </c>
      <c r="M2321">
        <f>IF((I2321+J2321+(1-$W$36)*L2321)/$W$39&gt;=$W$38,1,0)</f>
        <v>0</v>
      </c>
      <c r="N2321">
        <f>IF(M2321=1,$W$37,$W$36)*L2321</f>
        <v>0</v>
      </c>
      <c r="O2321">
        <f>EXP(-$W$26*C2321)*I2321</f>
        <v>0</v>
      </c>
      <c r="P2321">
        <f>EXP(-$W$26*C2321)*J2321</f>
        <v>0</v>
      </c>
      <c r="Q2321">
        <f>EXP(-$W$26*C2321)*K2321</f>
        <v>0</v>
      </c>
      <c r="R2321">
        <f>EXP(-$W$26*C2321)*(L2321-N2321)</f>
        <v>0</v>
      </c>
      <c r="S2321">
        <f>EXP(-$W$26*C2321)*N2321</f>
        <v>0</v>
      </c>
      <c r="T2321">
        <f>EXP(-$W$26*C2321)*E2321</f>
        <v>0</v>
      </c>
    </row>
    <row r="2322" spans="1:20">
      <c r="A2322">
        <v>2313</v>
      </c>
      <c r="B2322">
        <f>RAND()</f>
        <v>0</v>
      </c>
      <c r="C2322">
        <f>IF(B2322&lt;$W$41,3,IF(B2322&lt;$W$41+$W$42,4,5))</f>
        <v>0</v>
      </c>
      <c r="D2322">
        <f>NORMSINV(RAND())</f>
        <v>0</v>
      </c>
      <c r="E2322">
        <f>$W$25*EXP(($W$26-$W$28-0.5*$W$27^2)*C2322+$W$27*SQRT(C2322)*D2322)</f>
        <v>0</v>
      </c>
      <c r="F2322">
        <f>$W$30*(1+$W$31)^C2322</f>
        <v>0</v>
      </c>
      <c r="G2322">
        <f>$W$32*(1+$W$33)^C2322</f>
        <v>0</v>
      </c>
      <c r="H2322">
        <f>$W$34*(1+$W$35)^C2322</f>
        <v>0</v>
      </c>
      <c r="I2322">
        <f>MIN(E2322,F2322)</f>
        <v>0</v>
      </c>
      <c r="J2322">
        <f>MIN(E2322-I2322,G2322)</f>
        <v>0</v>
      </c>
      <c r="K2322">
        <f>MIN(E2322-I2322-J2322,H2322)</f>
        <v>0</v>
      </c>
      <c r="L2322">
        <f>E2322-I2322-J2322-K2322</f>
        <v>0</v>
      </c>
      <c r="M2322">
        <f>IF((I2322+J2322+(1-$W$36)*L2322)/$W$39&gt;=$W$38,1,0)</f>
        <v>0</v>
      </c>
      <c r="N2322">
        <f>IF(M2322=1,$W$37,$W$36)*L2322</f>
        <v>0</v>
      </c>
      <c r="O2322">
        <f>EXP(-$W$26*C2322)*I2322</f>
        <v>0</v>
      </c>
      <c r="P2322">
        <f>EXP(-$W$26*C2322)*J2322</f>
        <v>0</v>
      </c>
      <c r="Q2322">
        <f>EXP(-$W$26*C2322)*K2322</f>
        <v>0</v>
      </c>
      <c r="R2322">
        <f>EXP(-$W$26*C2322)*(L2322-N2322)</f>
        <v>0</v>
      </c>
      <c r="S2322">
        <f>EXP(-$W$26*C2322)*N2322</f>
        <v>0</v>
      </c>
      <c r="T2322">
        <f>EXP(-$W$26*C2322)*E2322</f>
        <v>0</v>
      </c>
    </row>
    <row r="2323" spans="1:20">
      <c r="A2323">
        <v>2314</v>
      </c>
      <c r="B2323">
        <f>RAND()</f>
        <v>0</v>
      </c>
      <c r="C2323">
        <f>IF(B2323&lt;$W$41,3,IF(B2323&lt;$W$41+$W$42,4,5))</f>
        <v>0</v>
      </c>
      <c r="D2323">
        <f>NORMSINV(RAND())</f>
        <v>0</v>
      </c>
      <c r="E2323">
        <f>$W$25*EXP(($W$26-$W$28-0.5*$W$27^2)*C2323+$W$27*SQRT(C2323)*D2323)</f>
        <v>0</v>
      </c>
      <c r="F2323">
        <f>$W$30*(1+$W$31)^C2323</f>
        <v>0</v>
      </c>
      <c r="G2323">
        <f>$W$32*(1+$W$33)^C2323</f>
        <v>0</v>
      </c>
      <c r="H2323">
        <f>$W$34*(1+$W$35)^C2323</f>
        <v>0</v>
      </c>
      <c r="I2323">
        <f>MIN(E2323,F2323)</f>
        <v>0</v>
      </c>
      <c r="J2323">
        <f>MIN(E2323-I2323,G2323)</f>
        <v>0</v>
      </c>
      <c r="K2323">
        <f>MIN(E2323-I2323-J2323,H2323)</f>
        <v>0</v>
      </c>
      <c r="L2323">
        <f>E2323-I2323-J2323-K2323</f>
        <v>0</v>
      </c>
      <c r="M2323">
        <f>IF((I2323+J2323+(1-$W$36)*L2323)/$W$39&gt;=$W$38,1,0)</f>
        <v>0</v>
      </c>
      <c r="N2323">
        <f>IF(M2323=1,$W$37,$W$36)*L2323</f>
        <v>0</v>
      </c>
      <c r="O2323">
        <f>EXP(-$W$26*C2323)*I2323</f>
        <v>0</v>
      </c>
      <c r="P2323">
        <f>EXP(-$W$26*C2323)*J2323</f>
        <v>0</v>
      </c>
      <c r="Q2323">
        <f>EXP(-$W$26*C2323)*K2323</f>
        <v>0</v>
      </c>
      <c r="R2323">
        <f>EXP(-$W$26*C2323)*(L2323-N2323)</f>
        <v>0</v>
      </c>
      <c r="S2323">
        <f>EXP(-$W$26*C2323)*N2323</f>
        <v>0</v>
      </c>
      <c r="T2323">
        <f>EXP(-$W$26*C2323)*E2323</f>
        <v>0</v>
      </c>
    </row>
    <row r="2324" spans="1:20">
      <c r="A2324">
        <v>2315</v>
      </c>
      <c r="B2324">
        <f>RAND()</f>
        <v>0</v>
      </c>
      <c r="C2324">
        <f>IF(B2324&lt;$W$41,3,IF(B2324&lt;$W$41+$W$42,4,5))</f>
        <v>0</v>
      </c>
      <c r="D2324">
        <f>NORMSINV(RAND())</f>
        <v>0</v>
      </c>
      <c r="E2324">
        <f>$W$25*EXP(($W$26-$W$28-0.5*$W$27^2)*C2324+$W$27*SQRT(C2324)*D2324)</f>
        <v>0</v>
      </c>
      <c r="F2324">
        <f>$W$30*(1+$W$31)^C2324</f>
        <v>0</v>
      </c>
      <c r="G2324">
        <f>$W$32*(1+$W$33)^C2324</f>
        <v>0</v>
      </c>
      <c r="H2324">
        <f>$W$34*(1+$W$35)^C2324</f>
        <v>0</v>
      </c>
      <c r="I2324">
        <f>MIN(E2324,F2324)</f>
        <v>0</v>
      </c>
      <c r="J2324">
        <f>MIN(E2324-I2324,G2324)</f>
        <v>0</v>
      </c>
      <c r="K2324">
        <f>MIN(E2324-I2324-J2324,H2324)</f>
        <v>0</v>
      </c>
      <c r="L2324">
        <f>E2324-I2324-J2324-K2324</f>
        <v>0</v>
      </c>
      <c r="M2324">
        <f>IF((I2324+J2324+(1-$W$36)*L2324)/$W$39&gt;=$W$38,1,0)</f>
        <v>0</v>
      </c>
      <c r="N2324">
        <f>IF(M2324=1,$W$37,$W$36)*L2324</f>
        <v>0</v>
      </c>
      <c r="O2324">
        <f>EXP(-$W$26*C2324)*I2324</f>
        <v>0</v>
      </c>
      <c r="P2324">
        <f>EXP(-$W$26*C2324)*J2324</f>
        <v>0</v>
      </c>
      <c r="Q2324">
        <f>EXP(-$W$26*C2324)*K2324</f>
        <v>0</v>
      </c>
      <c r="R2324">
        <f>EXP(-$W$26*C2324)*(L2324-N2324)</f>
        <v>0</v>
      </c>
      <c r="S2324">
        <f>EXP(-$W$26*C2324)*N2324</f>
        <v>0</v>
      </c>
      <c r="T2324">
        <f>EXP(-$W$26*C2324)*E2324</f>
        <v>0</v>
      </c>
    </row>
    <row r="2325" spans="1:20">
      <c r="A2325">
        <v>2316</v>
      </c>
      <c r="B2325">
        <f>RAND()</f>
        <v>0</v>
      </c>
      <c r="C2325">
        <f>IF(B2325&lt;$W$41,3,IF(B2325&lt;$W$41+$W$42,4,5))</f>
        <v>0</v>
      </c>
      <c r="D2325">
        <f>NORMSINV(RAND())</f>
        <v>0</v>
      </c>
      <c r="E2325">
        <f>$W$25*EXP(($W$26-$W$28-0.5*$W$27^2)*C2325+$W$27*SQRT(C2325)*D2325)</f>
        <v>0</v>
      </c>
      <c r="F2325">
        <f>$W$30*(1+$W$31)^C2325</f>
        <v>0</v>
      </c>
      <c r="G2325">
        <f>$W$32*(1+$W$33)^C2325</f>
        <v>0</v>
      </c>
      <c r="H2325">
        <f>$W$34*(1+$W$35)^C2325</f>
        <v>0</v>
      </c>
      <c r="I2325">
        <f>MIN(E2325,F2325)</f>
        <v>0</v>
      </c>
      <c r="J2325">
        <f>MIN(E2325-I2325,G2325)</f>
        <v>0</v>
      </c>
      <c r="K2325">
        <f>MIN(E2325-I2325-J2325,H2325)</f>
        <v>0</v>
      </c>
      <c r="L2325">
        <f>E2325-I2325-J2325-K2325</f>
        <v>0</v>
      </c>
      <c r="M2325">
        <f>IF((I2325+J2325+(1-$W$36)*L2325)/$W$39&gt;=$W$38,1,0)</f>
        <v>0</v>
      </c>
      <c r="N2325">
        <f>IF(M2325=1,$W$37,$W$36)*L2325</f>
        <v>0</v>
      </c>
      <c r="O2325">
        <f>EXP(-$W$26*C2325)*I2325</f>
        <v>0</v>
      </c>
      <c r="P2325">
        <f>EXP(-$W$26*C2325)*J2325</f>
        <v>0</v>
      </c>
      <c r="Q2325">
        <f>EXP(-$W$26*C2325)*K2325</f>
        <v>0</v>
      </c>
      <c r="R2325">
        <f>EXP(-$W$26*C2325)*(L2325-N2325)</f>
        <v>0</v>
      </c>
      <c r="S2325">
        <f>EXP(-$W$26*C2325)*N2325</f>
        <v>0</v>
      </c>
      <c r="T2325">
        <f>EXP(-$W$26*C2325)*E2325</f>
        <v>0</v>
      </c>
    </row>
    <row r="2326" spans="1:20">
      <c r="A2326">
        <v>2317</v>
      </c>
      <c r="B2326">
        <f>RAND()</f>
        <v>0</v>
      </c>
      <c r="C2326">
        <f>IF(B2326&lt;$W$41,3,IF(B2326&lt;$W$41+$W$42,4,5))</f>
        <v>0</v>
      </c>
      <c r="D2326">
        <f>NORMSINV(RAND())</f>
        <v>0</v>
      </c>
      <c r="E2326">
        <f>$W$25*EXP(($W$26-$W$28-0.5*$W$27^2)*C2326+$W$27*SQRT(C2326)*D2326)</f>
        <v>0</v>
      </c>
      <c r="F2326">
        <f>$W$30*(1+$W$31)^C2326</f>
        <v>0</v>
      </c>
      <c r="G2326">
        <f>$W$32*(1+$W$33)^C2326</f>
        <v>0</v>
      </c>
      <c r="H2326">
        <f>$W$34*(1+$W$35)^C2326</f>
        <v>0</v>
      </c>
      <c r="I2326">
        <f>MIN(E2326,F2326)</f>
        <v>0</v>
      </c>
      <c r="J2326">
        <f>MIN(E2326-I2326,G2326)</f>
        <v>0</v>
      </c>
      <c r="K2326">
        <f>MIN(E2326-I2326-J2326,H2326)</f>
        <v>0</v>
      </c>
      <c r="L2326">
        <f>E2326-I2326-J2326-K2326</f>
        <v>0</v>
      </c>
      <c r="M2326">
        <f>IF((I2326+J2326+(1-$W$36)*L2326)/$W$39&gt;=$W$38,1,0)</f>
        <v>0</v>
      </c>
      <c r="N2326">
        <f>IF(M2326=1,$W$37,$W$36)*L2326</f>
        <v>0</v>
      </c>
      <c r="O2326">
        <f>EXP(-$W$26*C2326)*I2326</f>
        <v>0</v>
      </c>
      <c r="P2326">
        <f>EXP(-$W$26*C2326)*J2326</f>
        <v>0</v>
      </c>
      <c r="Q2326">
        <f>EXP(-$W$26*C2326)*K2326</f>
        <v>0</v>
      </c>
      <c r="R2326">
        <f>EXP(-$W$26*C2326)*(L2326-N2326)</f>
        <v>0</v>
      </c>
      <c r="S2326">
        <f>EXP(-$W$26*C2326)*N2326</f>
        <v>0</v>
      </c>
      <c r="T2326">
        <f>EXP(-$W$26*C2326)*E2326</f>
        <v>0</v>
      </c>
    </row>
    <row r="2327" spans="1:20">
      <c r="A2327">
        <v>2318</v>
      </c>
      <c r="B2327">
        <f>RAND()</f>
        <v>0</v>
      </c>
      <c r="C2327">
        <f>IF(B2327&lt;$W$41,3,IF(B2327&lt;$W$41+$W$42,4,5))</f>
        <v>0</v>
      </c>
      <c r="D2327">
        <f>NORMSINV(RAND())</f>
        <v>0</v>
      </c>
      <c r="E2327">
        <f>$W$25*EXP(($W$26-$W$28-0.5*$W$27^2)*C2327+$W$27*SQRT(C2327)*D2327)</f>
        <v>0</v>
      </c>
      <c r="F2327">
        <f>$W$30*(1+$W$31)^C2327</f>
        <v>0</v>
      </c>
      <c r="G2327">
        <f>$W$32*(1+$W$33)^C2327</f>
        <v>0</v>
      </c>
      <c r="H2327">
        <f>$W$34*(1+$W$35)^C2327</f>
        <v>0</v>
      </c>
      <c r="I2327">
        <f>MIN(E2327,F2327)</f>
        <v>0</v>
      </c>
      <c r="J2327">
        <f>MIN(E2327-I2327,G2327)</f>
        <v>0</v>
      </c>
      <c r="K2327">
        <f>MIN(E2327-I2327-J2327,H2327)</f>
        <v>0</v>
      </c>
      <c r="L2327">
        <f>E2327-I2327-J2327-K2327</f>
        <v>0</v>
      </c>
      <c r="M2327">
        <f>IF((I2327+J2327+(1-$W$36)*L2327)/$W$39&gt;=$W$38,1,0)</f>
        <v>0</v>
      </c>
      <c r="N2327">
        <f>IF(M2327=1,$W$37,$W$36)*L2327</f>
        <v>0</v>
      </c>
      <c r="O2327">
        <f>EXP(-$W$26*C2327)*I2327</f>
        <v>0</v>
      </c>
      <c r="P2327">
        <f>EXP(-$W$26*C2327)*J2327</f>
        <v>0</v>
      </c>
      <c r="Q2327">
        <f>EXP(-$W$26*C2327)*K2327</f>
        <v>0</v>
      </c>
      <c r="R2327">
        <f>EXP(-$W$26*C2327)*(L2327-N2327)</f>
        <v>0</v>
      </c>
      <c r="S2327">
        <f>EXP(-$W$26*C2327)*N2327</f>
        <v>0</v>
      </c>
      <c r="T2327">
        <f>EXP(-$W$26*C2327)*E2327</f>
        <v>0</v>
      </c>
    </row>
    <row r="2328" spans="1:20">
      <c r="A2328">
        <v>2319</v>
      </c>
      <c r="B2328">
        <f>RAND()</f>
        <v>0</v>
      </c>
      <c r="C2328">
        <f>IF(B2328&lt;$W$41,3,IF(B2328&lt;$W$41+$W$42,4,5))</f>
        <v>0</v>
      </c>
      <c r="D2328">
        <f>NORMSINV(RAND())</f>
        <v>0</v>
      </c>
      <c r="E2328">
        <f>$W$25*EXP(($W$26-$W$28-0.5*$W$27^2)*C2328+$W$27*SQRT(C2328)*D2328)</f>
        <v>0</v>
      </c>
      <c r="F2328">
        <f>$W$30*(1+$W$31)^C2328</f>
        <v>0</v>
      </c>
      <c r="G2328">
        <f>$W$32*(1+$W$33)^C2328</f>
        <v>0</v>
      </c>
      <c r="H2328">
        <f>$W$34*(1+$W$35)^C2328</f>
        <v>0</v>
      </c>
      <c r="I2328">
        <f>MIN(E2328,F2328)</f>
        <v>0</v>
      </c>
      <c r="J2328">
        <f>MIN(E2328-I2328,G2328)</f>
        <v>0</v>
      </c>
      <c r="K2328">
        <f>MIN(E2328-I2328-J2328,H2328)</f>
        <v>0</v>
      </c>
      <c r="L2328">
        <f>E2328-I2328-J2328-K2328</f>
        <v>0</v>
      </c>
      <c r="M2328">
        <f>IF((I2328+J2328+(1-$W$36)*L2328)/$W$39&gt;=$W$38,1,0)</f>
        <v>0</v>
      </c>
      <c r="N2328">
        <f>IF(M2328=1,$W$37,$W$36)*L2328</f>
        <v>0</v>
      </c>
      <c r="O2328">
        <f>EXP(-$W$26*C2328)*I2328</f>
        <v>0</v>
      </c>
      <c r="P2328">
        <f>EXP(-$W$26*C2328)*J2328</f>
        <v>0</v>
      </c>
      <c r="Q2328">
        <f>EXP(-$W$26*C2328)*K2328</f>
        <v>0</v>
      </c>
      <c r="R2328">
        <f>EXP(-$W$26*C2328)*(L2328-N2328)</f>
        <v>0</v>
      </c>
      <c r="S2328">
        <f>EXP(-$W$26*C2328)*N2328</f>
        <v>0</v>
      </c>
      <c r="T2328">
        <f>EXP(-$W$26*C2328)*E2328</f>
        <v>0</v>
      </c>
    </row>
    <row r="2329" spans="1:20">
      <c r="A2329">
        <v>2320</v>
      </c>
      <c r="B2329">
        <f>RAND()</f>
        <v>0</v>
      </c>
      <c r="C2329">
        <f>IF(B2329&lt;$W$41,3,IF(B2329&lt;$W$41+$W$42,4,5))</f>
        <v>0</v>
      </c>
      <c r="D2329">
        <f>NORMSINV(RAND())</f>
        <v>0</v>
      </c>
      <c r="E2329">
        <f>$W$25*EXP(($W$26-$W$28-0.5*$W$27^2)*C2329+$W$27*SQRT(C2329)*D2329)</f>
        <v>0</v>
      </c>
      <c r="F2329">
        <f>$W$30*(1+$W$31)^C2329</f>
        <v>0</v>
      </c>
      <c r="G2329">
        <f>$W$32*(1+$W$33)^C2329</f>
        <v>0</v>
      </c>
      <c r="H2329">
        <f>$W$34*(1+$W$35)^C2329</f>
        <v>0</v>
      </c>
      <c r="I2329">
        <f>MIN(E2329,F2329)</f>
        <v>0</v>
      </c>
      <c r="J2329">
        <f>MIN(E2329-I2329,G2329)</f>
        <v>0</v>
      </c>
      <c r="K2329">
        <f>MIN(E2329-I2329-J2329,H2329)</f>
        <v>0</v>
      </c>
      <c r="L2329">
        <f>E2329-I2329-J2329-K2329</f>
        <v>0</v>
      </c>
      <c r="M2329">
        <f>IF((I2329+J2329+(1-$W$36)*L2329)/$W$39&gt;=$W$38,1,0)</f>
        <v>0</v>
      </c>
      <c r="N2329">
        <f>IF(M2329=1,$W$37,$W$36)*L2329</f>
        <v>0</v>
      </c>
      <c r="O2329">
        <f>EXP(-$W$26*C2329)*I2329</f>
        <v>0</v>
      </c>
      <c r="P2329">
        <f>EXP(-$W$26*C2329)*J2329</f>
        <v>0</v>
      </c>
      <c r="Q2329">
        <f>EXP(-$W$26*C2329)*K2329</f>
        <v>0</v>
      </c>
      <c r="R2329">
        <f>EXP(-$W$26*C2329)*(L2329-N2329)</f>
        <v>0</v>
      </c>
      <c r="S2329">
        <f>EXP(-$W$26*C2329)*N2329</f>
        <v>0</v>
      </c>
      <c r="T2329">
        <f>EXP(-$W$26*C2329)*E2329</f>
        <v>0</v>
      </c>
    </row>
    <row r="2330" spans="1:20">
      <c r="A2330">
        <v>2321</v>
      </c>
      <c r="B2330">
        <f>RAND()</f>
        <v>0</v>
      </c>
      <c r="C2330">
        <f>IF(B2330&lt;$W$41,3,IF(B2330&lt;$W$41+$W$42,4,5))</f>
        <v>0</v>
      </c>
      <c r="D2330">
        <f>NORMSINV(RAND())</f>
        <v>0</v>
      </c>
      <c r="E2330">
        <f>$W$25*EXP(($W$26-$W$28-0.5*$W$27^2)*C2330+$W$27*SQRT(C2330)*D2330)</f>
        <v>0</v>
      </c>
      <c r="F2330">
        <f>$W$30*(1+$W$31)^C2330</f>
        <v>0</v>
      </c>
      <c r="G2330">
        <f>$W$32*(1+$W$33)^C2330</f>
        <v>0</v>
      </c>
      <c r="H2330">
        <f>$W$34*(1+$W$35)^C2330</f>
        <v>0</v>
      </c>
      <c r="I2330">
        <f>MIN(E2330,F2330)</f>
        <v>0</v>
      </c>
      <c r="J2330">
        <f>MIN(E2330-I2330,G2330)</f>
        <v>0</v>
      </c>
      <c r="K2330">
        <f>MIN(E2330-I2330-J2330,H2330)</f>
        <v>0</v>
      </c>
      <c r="L2330">
        <f>E2330-I2330-J2330-K2330</f>
        <v>0</v>
      </c>
      <c r="M2330">
        <f>IF((I2330+J2330+(1-$W$36)*L2330)/$W$39&gt;=$W$38,1,0)</f>
        <v>0</v>
      </c>
      <c r="N2330">
        <f>IF(M2330=1,$W$37,$W$36)*L2330</f>
        <v>0</v>
      </c>
      <c r="O2330">
        <f>EXP(-$W$26*C2330)*I2330</f>
        <v>0</v>
      </c>
      <c r="P2330">
        <f>EXP(-$W$26*C2330)*J2330</f>
        <v>0</v>
      </c>
      <c r="Q2330">
        <f>EXP(-$W$26*C2330)*K2330</f>
        <v>0</v>
      </c>
      <c r="R2330">
        <f>EXP(-$W$26*C2330)*(L2330-N2330)</f>
        <v>0</v>
      </c>
      <c r="S2330">
        <f>EXP(-$W$26*C2330)*N2330</f>
        <v>0</v>
      </c>
      <c r="T2330">
        <f>EXP(-$W$26*C2330)*E2330</f>
        <v>0</v>
      </c>
    </row>
    <row r="2331" spans="1:20">
      <c r="A2331">
        <v>2322</v>
      </c>
      <c r="B2331">
        <f>RAND()</f>
        <v>0</v>
      </c>
      <c r="C2331">
        <f>IF(B2331&lt;$W$41,3,IF(B2331&lt;$W$41+$W$42,4,5))</f>
        <v>0</v>
      </c>
      <c r="D2331">
        <f>NORMSINV(RAND())</f>
        <v>0</v>
      </c>
      <c r="E2331">
        <f>$W$25*EXP(($W$26-$W$28-0.5*$W$27^2)*C2331+$W$27*SQRT(C2331)*D2331)</f>
        <v>0</v>
      </c>
      <c r="F2331">
        <f>$W$30*(1+$W$31)^C2331</f>
        <v>0</v>
      </c>
      <c r="G2331">
        <f>$W$32*(1+$W$33)^C2331</f>
        <v>0</v>
      </c>
      <c r="H2331">
        <f>$W$34*(1+$W$35)^C2331</f>
        <v>0</v>
      </c>
      <c r="I2331">
        <f>MIN(E2331,F2331)</f>
        <v>0</v>
      </c>
      <c r="J2331">
        <f>MIN(E2331-I2331,G2331)</f>
        <v>0</v>
      </c>
      <c r="K2331">
        <f>MIN(E2331-I2331-J2331,H2331)</f>
        <v>0</v>
      </c>
      <c r="L2331">
        <f>E2331-I2331-J2331-K2331</f>
        <v>0</v>
      </c>
      <c r="M2331">
        <f>IF((I2331+J2331+(1-$W$36)*L2331)/$W$39&gt;=$W$38,1,0)</f>
        <v>0</v>
      </c>
      <c r="N2331">
        <f>IF(M2331=1,$W$37,$W$36)*L2331</f>
        <v>0</v>
      </c>
      <c r="O2331">
        <f>EXP(-$W$26*C2331)*I2331</f>
        <v>0</v>
      </c>
      <c r="P2331">
        <f>EXP(-$W$26*C2331)*J2331</f>
        <v>0</v>
      </c>
      <c r="Q2331">
        <f>EXP(-$W$26*C2331)*K2331</f>
        <v>0</v>
      </c>
      <c r="R2331">
        <f>EXP(-$W$26*C2331)*(L2331-N2331)</f>
        <v>0</v>
      </c>
      <c r="S2331">
        <f>EXP(-$W$26*C2331)*N2331</f>
        <v>0</v>
      </c>
      <c r="T2331">
        <f>EXP(-$W$26*C2331)*E2331</f>
        <v>0</v>
      </c>
    </row>
    <row r="2332" spans="1:20">
      <c r="A2332">
        <v>2323</v>
      </c>
      <c r="B2332">
        <f>RAND()</f>
        <v>0</v>
      </c>
      <c r="C2332">
        <f>IF(B2332&lt;$W$41,3,IF(B2332&lt;$W$41+$W$42,4,5))</f>
        <v>0</v>
      </c>
      <c r="D2332">
        <f>NORMSINV(RAND())</f>
        <v>0</v>
      </c>
      <c r="E2332">
        <f>$W$25*EXP(($W$26-$W$28-0.5*$W$27^2)*C2332+$W$27*SQRT(C2332)*D2332)</f>
        <v>0</v>
      </c>
      <c r="F2332">
        <f>$W$30*(1+$W$31)^C2332</f>
        <v>0</v>
      </c>
      <c r="G2332">
        <f>$W$32*(1+$W$33)^C2332</f>
        <v>0</v>
      </c>
      <c r="H2332">
        <f>$W$34*(1+$W$35)^C2332</f>
        <v>0</v>
      </c>
      <c r="I2332">
        <f>MIN(E2332,F2332)</f>
        <v>0</v>
      </c>
      <c r="J2332">
        <f>MIN(E2332-I2332,G2332)</f>
        <v>0</v>
      </c>
      <c r="K2332">
        <f>MIN(E2332-I2332-J2332,H2332)</f>
        <v>0</v>
      </c>
      <c r="L2332">
        <f>E2332-I2332-J2332-K2332</f>
        <v>0</v>
      </c>
      <c r="M2332">
        <f>IF((I2332+J2332+(1-$W$36)*L2332)/$W$39&gt;=$W$38,1,0)</f>
        <v>0</v>
      </c>
      <c r="N2332">
        <f>IF(M2332=1,$W$37,$W$36)*L2332</f>
        <v>0</v>
      </c>
      <c r="O2332">
        <f>EXP(-$W$26*C2332)*I2332</f>
        <v>0</v>
      </c>
      <c r="P2332">
        <f>EXP(-$W$26*C2332)*J2332</f>
        <v>0</v>
      </c>
      <c r="Q2332">
        <f>EXP(-$W$26*C2332)*K2332</f>
        <v>0</v>
      </c>
      <c r="R2332">
        <f>EXP(-$W$26*C2332)*(L2332-N2332)</f>
        <v>0</v>
      </c>
      <c r="S2332">
        <f>EXP(-$W$26*C2332)*N2332</f>
        <v>0</v>
      </c>
      <c r="T2332">
        <f>EXP(-$W$26*C2332)*E2332</f>
        <v>0</v>
      </c>
    </row>
    <row r="2333" spans="1:20">
      <c r="A2333">
        <v>2324</v>
      </c>
      <c r="B2333">
        <f>RAND()</f>
        <v>0</v>
      </c>
      <c r="C2333">
        <f>IF(B2333&lt;$W$41,3,IF(B2333&lt;$W$41+$W$42,4,5))</f>
        <v>0</v>
      </c>
      <c r="D2333">
        <f>NORMSINV(RAND())</f>
        <v>0</v>
      </c>
      <c r="E2333">
        <f>$W$25*EXP(($W$26-$W$28-0.5*$W$27^2)*C2333+$W$27*SQRT(C2333)*D2333)</f>
        <v>0</v>
      </c>
      <c r="F2333">
        <f>$W$30*(1+$W$31)^C2333</f>
        <v>0</v>
      </c>
      <c r="G2333">
        <f>$W$32*(1+$W$33)^C2333</f>
        <v>0</v>
      </c>
      <c r="H2333">
        <f>$W$34*(1+$W$35)^C2333</f>
        <v>0</v>
      </c>
      <c r="I2333">
        <f>MIN(E2333,F2333)</f>
        <v>0</v>
      </c>
      <c r="J2333">
        <f>MIN(E2333-I2333,G2333)</f>
        <v>0</v>
      </c>
      <c r="K2333">
        <f>MIN(E2333-I2333-J2333,H2333)</f>
        <v>0</v>
      </c>
      <c r="L2333">
        <f>E2333-I2333-J2333-K2333</f>
        <v>0</v>
      </c>
      <c r="M2333">
        <f>IF((I2333+J2333+(1-$W$36)*L2333)/$W$39&gt;=$W$38,1,0)</f>
        <v>0</v>
      </c>
      <c r="N2333">
        <f>IF(M2333=1,$W$37,$W$36)*L2333</f>
        <v>0</v>
      </c>
      <c r="O2333">
        <f>EXP(-$W$26*C2333)*I2333</f>
        <v>0</v>
      </c>
      <c r="P2333">
        <f>EXP(-$W$26*C2333)*J2333</f>
        <v>0</v>
      </c>
      <c r="Q2333">
        <f>EXP(-$W$26*C2333)*K2333</f>
        <v>0</v>
      </c>
      <c r="R2333">
        <f>EXP(-$W$26*C2333)*(L2333-N2333)</f>
        <v>0</v>
      </c>
      <c r="S2333">
        <f>EXP(-$W$26*C2333)*N2333</f>
        <v>0</v>
      </c>
      <c r="T2333">
        <f>EXP(-$W$26*C2333)*E2333</f>
        <v>0</v>
      </c>
    </row>
    <row r="2334" spans="1:20">
      <c r="A2334">
        <v>2325</v>
      </c>
      <c r="B2334">
        <f>RAND()</f>
        <v>0</v>
      </c>
      <c r="C2334">
        <f>IF(B2334&lt;$W$41,3,IF(B2334&lt;$W$41+$W$42,4,5))</f>
        <v>0</v>
      </c>
      <c r="D2334">
        <f>NORMSINV(RAND())</f>
        <v>0</v>
      </c>
      <c r="E2334">
        <f>$W$25*EXP(($W$26-$W$28-0.5*$W$27^2)*C2334+$W$27*SQRT(C2334)*D2334)</f>
        <v>0</v>
      </c>
      <c r="F2334">
        <f>$W$30*(1+$W$31)^C2334</f>
        <v>0</v>
      </c>
      <c r="G2334">
        <f>$W$32*(1+$W$33)^C2334</f>
        <v>0</v>
      </c>
      <c r="H2334">
        <f>$W$34*(1+$W$35)^C2334</f>
        <v>0</v>
      </c>
      <c r="I2334">
        <f>MIN(E2334,F2334)</f>
        <v>0</v>
      </c>
      <c r="J2334">
        <f>MIN(E2334-I2334,G2334)</f>
        <v>0</v>
      </c>
      <c r="K2334">
        <f>MIN(E2334-I2334-J2334,H2334)</f>
        <v>0</v>
      </c>
      <c r="L2334">
        <f>E2334-I2334-J2334-K2334</f>
        <v>0</v>
      </c>
      <c r="M2334">
        <f>IF((I2334+J2334+(1-$W$36)*L2334)/$W$39&gt;=$W$38,1,0)</f>
        <v>0</v>
      </c>
      <c r="N2334">
        <f>IF(M2334=1,$W$37,$W$36)*L2334</f>
        <v>0</v>
      </c>
      <c r="O2334">
        <f>EXP(-$W$26*C2334)*I2334</f>
        <v>0</v>
      </c>
      <c r="P2334">
        <f>EXP(-$W$26*C2334)*J2334</f>
        <v>0</v>
      </c>
      <c r="Q2334">
        <f>EXP(-$W$26*C2334)*K2334</f>
        <v>0</v>
      </c>
      <c r="R2334">
        <f>EXP(-$W$26*C2334)*(L2334-N2334)</f>
        <v>0</v>
      </c>
      <c r="S2334">
        <f>EXP(-$W$26*C2334)*N2334</f>
        <v>0</v>
      </c>
      <c r="T2334">
        <f>EXP(-$W$26*C2334)*E2334</f>
        <v>0</v>
      </c>
    </row>
    <row r="2335" spans="1:20">
      <c r="A2335">
        <v>2326</v>
      </c>
      <c r="B2335">
        <f>RAND()</f>
        <v>0</v>
      </c>
      <c r="C2335">
        <f>IF(B2335&lt;$W$41,3,IF(B2335&lt;$W$41+$W$42,4,5))</f>
        <v>0</v>
      </c>
      <c r="D2335">
        <f>NORMSINV(RAND())</f>
        <v>0</v>
      </c>
      <c r="E2335">
        <f>$W$25*EXP(($W$26-$W$28-0.5*$W$27^2)*C2335+$W$27*SQRT(C2335)*D2335)</f>
        <v>0</v>
      </c>
      <c r="F2335">
        <f>$W$30*(1+$W$31)^C2335</f>
        <v>0</v>
      </c>
      <c r="G2335">
        <f>$W$32*(1+$W$33)^C2335</f>
        <v>0</v>
      </c>
      <c r="H2335">
        <f>$W$34*(1+$W$35)^C2335</f>
        <v>0</v>
      </c>
      <c r="I2335">
        <f>MIN(E2335,F2335)</f>
        <v>0</v>
      </c>
      <c r="J2335">
        <f>MIN(E2335-I2335,G2335)</f>
        <v>0</v>
      </c>
      <c r="K2335">
        <f>MIN(E2335-I2335-J2335,H2335)</f>
        <v>0</v>
      </c>
      <c r="L2335">
        <f>E2335-I2335-J2335-K2335</f>
        <v>0</v>
      </c>
      <c r="M2335">
        <f>IF((I2335+J2335+(1-$W$36)*L2335)/$W$39&gt;=$W$38,1,0)</f>
        <v>0</v>
      </c>
      <c r="N2335">
        <f>IF(M2335=1,$W$37,$W$36)*L2335</f>
        <v>0</v>
      </c>
      <c r="O2335">
        <f>EXP(-$W$26*C2335)*I2335</f>
        <v>0</v>
      </c>
      <c r="P2335">
        <f>EXP(-$W$26*C2335)*J2335</f>
        <v>0</v>
      </c>
      <c r="Q2335">
        <f>EXP(-$W$26*C2335)*K2335</f>
        <v>0</v>
      </c>
      <c r="R2335">
        <f>EXP(-$W$26*C2335)*(L2335-N2335)</f>
        <v>0</v>
      </c>
      <c r="S2335">
        <f>EXP(-$W$26*C2335)*N2335</f>
        <v>0</v>
      </c>
      <c r="T2335">
        <f>EXP(-$W$26*C2335)*E2335</f>
        <v>0</v>
      </c>
    </row>
    <row r="2336" spans="1:20">
      <c r="A2336">
        <v>2327</v>
      </c>
      <c r="B2336">
        <f>RAND()</f>
        <v>0</v>
      </c>
      <c r="C2336">
        <f>IF(B2336&lt;$W$41,3,IF(B2336&lt;$W$41+$W$42,4,5))</f>
        <v>0</v>
      </c>
      <c r="D2336">
        <f>NORMSINV(RAND())</f>
        <v>0</v>
      </c>
      <c r="E2336">
        <f>$W$25*EXP(($W$26-$W$28-0.5*$W$27^2)*C2336+$W$27*SQRT(C2336)*D2336)</f>
        <v>0</v>
      </c>
      <c r="F2336">
        <f>$W$30*(1+$W$31)^C2336</f>
        <v>0</v>
      </c>
      <c r="G2336">
        <f>$W$32*(1+$W$33)^C2336</f>
        <v>0</v>
      </c>
      <c r="H2336">
        <f>$W$34*(1+$W$35)^C2336</f>
        <v>0</v>
      </c>
      <c r="I2336">
        <f>MIN(E2336,F2336)</f>
        <v>0</v>
      </c>
      <c r="J2336">
        <f>MIN(E2336-I2336,G2336)</f>
        <v>0</v>
      </c>
      <c r="K2336">
        <f>MIN(E2336-I2336-J2336,H2336)</f>
        <v>0</v>
      </c>
      <c r="L2336">
        <f>E2336-I2336-J2336-K2336</f>
        <v>0</v>
      </c>
      <c r="M2336">
        <f>IF((I2336+J2336+(1-$W$36)*L2336)/$W$39&gt;=$W$38,1,0)</f>
        <v>0</v>
      </c>
      <c r="N2336">
        <f>IF(M2336=1,$W$37,$W$36)*L2336</f>
        <v>0</v>
      </c>
      <c r="O2336">
        <f>EXP(-$W$26*C2336)*I2336</f>
        <v>0</v>
      </c>
      <c r="P2336">
        <f>EXP(-$W$26*C2336)*J2336</f>
        <v>0</v>
      </c>
      <c r="Q2336">
        <f>EXP(-$W$26*C2336)*K2336</f>
        <v>0</v>
      </c>
      <c r="R2336">
        <f>EXP(-$W$26*C2336)*(L2336-N2336)</f>
        <v>0</v>
      </c>
      <c r="S2336">
        <f>EXP(-$W$26*C2336)*N2336</f>
        <v>0</v>
      </c>
      <c r="T2336">
        <f>EXP(-$W$26*C2336)*E2336</f>
        <v>0</v>
      </c>
    </row>
    <row r="2337" spans="1:20">
      <c r="A2337">
        <v>2328</v>
      </c>
      <c r="B2337">
        <f>RAND()</f>
        <v>0</v>
      </c>
      <c r="C2337">
        <f>IF(B2337&lt;$W$41,3,IF(B2337&lt;$W$41+$W$42,4,5))</f>
        <v>0</v>
      </c>
      <c r="D2337">
        <f>NORMSINV(RAND())</f>
        <v>0</v>
      </c>
      <c r="E2337">
        <f>$W$25*EXP(($W$26-$W$28-0.5*$W$27^2)*C2337+$W$27*SQRT(C2337)*D2337)</f>
        <v>0</v>
      </c>
      <c r="F2337">
        <f>$W$30*(1+$W$31)^C2337</f>
        <v>0</v>
      </c>
      <c r="G2337">
        <f>$W$32*(1+$W$33)^C2337</f>
        <v>0</v>
      </c>
      <c r="H2337">
        <f>$W$34*(1+$W$35)^C2337</f>
        <v>0</v>
      </c>
      <c r="I2337">
        <f>MIN(E2337,F2337)</f>
        <v>0</v>
      </c>
      <c r="J2337">
        <f>MIN(E2337-I2337,G2337)</f>
        <v>0</v>
      </c>
      <c r="K2337">
        <f>MIN(E2337-I2337-J2337,H2337)</f>
        <v>0</v>
      </c>
      <c r="L2337">
        <f>E2337-I2337-J2337-K2337</f>
        <v>0</v>
      </c>
      <c r="M2337">
        <f>IF((I2337+J2337+(1-$W$36)*L2337)/$W$39&gt;=$W$38,1,0)</f>
        <v>0</v>
      </c>
      <c r="N2337">
        <f>IF(M2337=1,$W$37,$W$36)*L2337</f>
        <v>0</v>
      </c>
      <c r="O2337">
        <f>EXP(-$W$26*C2337)*I2337</f>
        <v>0</v>
      </c>
      <c r="P2337">
        <f>EXP(-$W$26*C2337)*J2337</f>
        <v>0</v>
      </c>
      <c r="Q2337">
        <f>EXP(-$W$26*C2337)*K2337</f>
        <v>0</v>
      </c>
      <c r="R2337">
        <f>EXP(-$W$26*C2337)*(L2337-N2337)</f>
        <v>0</v>
      </c>
      <c r="S2337">
        <f>EXP(-$W$26*C2337)*N2337</f>
        <v>0</v>
      </c>
      <c r="T2337">
        <f>EXP(-$W$26*C2337)*E2337</f>
        <v>0</v>
      </c>
    </row>
    <row r="2338" spans="1:20">
      <c r="A2338">
        <v>2329</v>
      </c>
      <c r="B2338">
        <f>RAND()</f>
        <v>0</v>
      </c>
      <c r="C2338">
        <f>IF(B2338&lt;$W$41,3,IF(B2338&lt;$W$41+$W$42,4,5))</f>
        <v>0</v>
      </c>
      <c r="D2338">
        <f>NORMSINV(RAND())</f>
        <v>0</v>
      </c>
      <c r="E2338">
        <f>$W$25*EXP(($W$26-$W$28-0.5*$W$27^2)*C2338+$W$27*SQRT(C2338)*D2338)</f>
        <v>0</v>
      </c>
      <c r="F2338">
        <f>$W$30*(1+$W$31)^C2338</f>
        <v>0</v>
      </c>
      <c r="G2338">
        <f>$W$32*(1+$W$33)^C2338</f>
        <v>0</v>
      </c>
      <c r="H2338">
        <f>$W$34*(1+$W$35)^C2338</f>
        <v>0</v>
      </c>
      <c r="I2338">
        <f>MIN(E2338,F2338)</f>
        <v>0</v>
      </c>
      <c r="J2338">
        <f>MIN(E2338-I2338,G2338)</f>
        <v>0</v>
      </c>
      <c r="K2338">
        <f>MIN(E2338-I2338-J2338,H2338)</f>
        <v>0</v>
      </c>
      <c r="L2338">
        <f>E2338-I2338-J2338-K2338</f>
        <v>0</v>
      </c>
      <c r="M2338">
        <f>IF((I2338+J2338+(1-$W$36)*L2338)/$W$39&gt;=$W$38,1,0)</f>
        <v>0</v>
      </c>
      <c r="N2338">
        <f>IF(M2338=1,$W$37,$W$36)*L2338</f>
        <v>0</v>
      </c>
      <c r="O2338">
        <f>EXP(-$W$26*C2338)*I2338</f>
        <v>0</v>
      </c>
      <c r="P2338">
        <f>EXP(-$W$26*C2338)*J2338</f>
        <v>0</v>
      </c>
      <c r="Q2338">
        <f>EXP(-$W$26*C2338)*K2338</f>
        <v>0</v>
      </c>
      <c r="R2338">
        <f>EXP(-$W$26*C2338)*(L2338-N2338)</f>
        <v>0</v>
      </c>
      <c r="S2338">
        <f>EXP(-$W$26*C2338)*N2338</f>
        <v>0</v>
      </c>
      <c r="T2338">
        <f>EXP(-$W$26*C2338)*E2338</f>
        <v>0</v>
      </c>
    </row>
    <row r="2339" spans="1:20">
      <c r="A2339">
        <v>2330</v>
      </c>
      <c r="B2339">
        <f>RAND()</f>
        <v>0</v>
      </c>
      <c r="C2339">
        <f>IF(B2339&lt;$W$41,3,IF(B2339&lt;$W$41+$W$42,4,5))</f>
        <v>0</v>
      </c>
      <c r="D2339">
        <f>NORMSINV(RAND())</f>
        <v>0</v>
      </c>
      <c r="E2339">
        <f>$W$25*EXP(($W$26-$W$28-0.5*$W$27^2)*C2339+$W$27*SQRT(C2339)*D2339)</f>
        <v>0</v>
      </c>
      <c r="F2339">
        <f>$W$30*(1+$W$31)^C2339</f>
        <v>0</v>
      </c>
      <c r="G2339">
        <f>$W$32*(1+$W$33)^C2339</f>
        <v>0</v>
      </c>
      <c r="H2339">
        <f>$W$34*(1+$W$35)^C2339</f>
        <v>0</v>
      </c>
      <c r="I2339">
        <f>MIN(E2339,F2339)</f>
        <v>0</v>
      </c>
      <c r="J2339">
        <f>MIN(E2339-I2339,G2339)</f>
        <v>0</v>
      </c>
      <c r="K2339">
        <f>MIN(E2339-I2339-J2339,H2339)</f>
        <v>0</v>
      </c>
      <c r="L2339">
        <f>E2339-I2339-J2339-K2339</f>
        <v>0</v>
      </c>
      <c r="M2339">
        <f>IF((I2339+J2339+(1-$W$36)*L2339)/$W$39&gt;=$W$38,1,0)</f>
        <v>0</v>
      </c>
      <c r="N2339">
        <f>IF(M2339=1,$W$37,$W$36)*L2339</f>
        <v>0</v>
      </c>
      <c r="O2339">
        <f>EXP(-$W$26*C2339)*I2339</f>
        <v>0</v>
      </c>
      <c r="P2339">
        <f>EXP(-$W$26*C2339)*J2339</f>
        <v>0</v>
      </c>
      <c r="Q2339">
        <f>EXP(-$W$26*C2339)*K2339</f>
        <v>0</v>
      </c>
      <c r="R2339">
        <f>EXP(-$W$26*C2339)*(L2339-N2339)</f>
        <v>0</v>
      </c>
      <c r="S2339">
        <f>EXP(-$W$26*C2339)*N2339</f>
        <v>0</v>
      </c>
      <c r="T2339">
        <f>EXP(-$W$26*C2339)*E2339</f>
        <v>0</v>
      </c>
    </row>
    <row r="2340" spans="1:20">
      <c r="A2340">
        <v>2331</v>
      </c>
      <c r="B2340">
        <f>RAND()</f>
        <v>0</v>
      </c>
      <c r="C2340">
        <f>IF(B2340&lt;$W$41,3,IF(B2340&lt;$W$41+$W$42,4,5))</f>
        <v>0</v>
      </c>
      <c r="D2340">
        <f>NORMSINV(RAND())</f>
        <v>0</v>
      </c>
      <c r="E2340">
        <f>$W$25*EXP(($W$26-$W$28-0.5*$W$27^2)*C2340+$W$27*SQRT(C2340)*D2340)</f>
        <v>0</v>
      </c>
      <c r="F2340">
        <f>$W$30*(1+$W$31)^C2340</f>
        <v>0</v>
      </c>
      <c r="G2340">
        <f>$W$32*(1+$W$33)^C2340</f>
        <v>0</v>
      </c>
      <c r="H2340">
        <f>$W$34*(1+$W$35)^C2340</f>
        <v>0</v>
      </c>
      <c r="I2340">
        <f>MIN(E2340,F2340)</f>
        <v>0</v>
      </c>
      <c r="J2340">
        <f>MIN(E2340-I2340,G2340)</f>
        <v>0</v>
      </c>
      <c r="K2340">
        <f>MIN(E2340-I2340-J2340,H2340)</f>
        <v>0</v>
      </c>
      <c r="L2340">
        <f>E2340-I2340-J2340-K2340</f>
        <v>0</v>
      </c>
      <c r="M2340">
        <f>IF((I2340+J2340+(1-$W$36)*L2340)/$W$39&gt;=$W$38,1,0)</f>
        <v>0</v>
      </c>
      <c r="N2340">
        <f>IF(M2340=1,$W$37,$W$36)*L2340</f>
        <v>0</v>
      </c>
      <c r="O2340">
        <f>EXP(-$W$26*C2340)*I2340</f>
        <v>0</v>
      </c>
      <c r="P2340">
        <f>EXP(-$W$26*C2340)*J2340</f>
        <v>0</v>
      </c>
      <c r="Q2340">
        <f>EXP(-$W$26*C2340)*K2340</f>
        <v>0</v>
      </c>
      <c r="R2340">
        <f>EXP(-$W$26*C2340)*(L2340-N2340)</f>
        <v>0</v>
      </c>
      <c r="S2340">
        <f>EXP(-$W$26*C2340)*N2340</f>
        <v>0</v>
      </c>
      <c r="T2340">
        <f>EXP(-$W$26*C2340)*E2340</f>
        <v>0</v>
      </c>
    </row>
    <row r="2341" spans="1:20">
      <c r="A2341">
        <v>2332</v>
      </c>
      <c r="B2341">
        <f>RAND()</f>
        <v>0</v>
      </c>
      <c r="C2341">
        <f>IF(B2341&lt;$W$41,3,IF(B2341&lt;$W$41+$W$42,4,5))</f>
        <v>0</v>
      </c>
      <c r="D2341">
        <f>NORMSINV(RAND())</f>
        <v>0</v>
      </c>
      <c r="E2341">
        <f>$W$25*EXP(($W$26-$W$28-0.5*$W$27^2)*C2341+$W$27*SQRT(C2341)*D2341)</f>
        <v>0</v>
      </c>
      <c r="F2341">
        <f>$W$30*(1+$W$31)^C2341</f>
        <v>0</v>
      </c>
      <c r="G2341">
        <f>$W$32*(1+$W$33)^C2341</f>
        <v>0</v>
      </c>
      <c r="H2341">
        <f>$W$34*(1+$W$35)^C2341</f>
        <v>0</v>
      </c>
      <c r="I2341">
        <f>MIN(E2341,F2341)</f>
        <v>0</v>
      </c>
      <c r="J2341">
        <f>MIN(E2341-I2341,G2341)</f>
        <v>0</v>
      </c>
      <c r="K2341">
        <f>MIN(E2341-I2341-J2341,H2341)</f>
        <v>0</v>
      </c>
      <c r="L2341">
        <f>E2341-I2341-J2341-K2341</f>
        <v>0</v>
      </c>
      <c r="M2341">
        <f>IF((I2341+J2341+(1-$W$36)*L2341)/$W$39&gt;=$W$38,1,0)</f>
        <v>0</v>
      </c>
      <c r="N2341">
        <f>IF(M2341=1,$W$37,$W$36)*L2341</f>
        <v>0</v>
      </c>
      <c r="O2341">
        <f>EXP(-$W$26*C2341)*I2341</f>
        <v>0</v>
      </c>
      <c r="P2341">
        <f>EXP(-$W$26*C2341)*J2341</f>
        <v>0</v>
      </c>
      <c r="Q2341">
        <f>EXP(-$W$26*C2341)*K2341</f>
        <v>0</v>
      </c>
      <c r="R2341">
        <f>EXP(-$W$26*C2341)*(L2341-N2341)</f>
        <v>0</v>
      </c>
      <c r="S2341">
        <f>EXP(-$W$26*C2341)*N2341</f>
        <v>0</v>
      </c>
      <c r="T2341">
        <f>EXP(-$W$26*C2341)*E2341</f>
        <v>0</v>
      </c>
    </row>
    <row r="2342" spans="1:20">
      <c r="A2342">
        <v>2333</v>
      </c>
      <c r="B2342">
        <f>RAND()</f>
        <v>0</v>
      </c>
      <c r="C2342">
        <f>IF(B2342&lt;$W$41,3,IF(B2342&lt;$W$41+$W$42,4,5))</f>
        <v>0</v>
      </c>
      <c r="D2342">
        <f>NORMSINV(RAND())</f>
        <v>0</v>
      </c>
      <c r="E2342">
        <f>$W$25*EXP(($W$26-$W$28-0.5*$W$27^2)*C2342+$W$27*SQRT(C2342)*D2342)</f>
        <v>0</v>
      </c>
      <c r="F2342">
        <f>$W$30*(1+$W$31)^C2342</f>
        <v>0</v>
      </c>
      <c r="G2342">
        <f>$W$32*(1+$W$33)^C2342</f>
        <v>0</v>
      </c>
      <c r="H2342">
        <f>$W$34*(1+$W$35)^C2342</f>
        <v>0</v>
      </c>
      <c r="I2342">
        <f>MIN(E2342,F2342)</f>
        <v>0</v>
      </c>
      <c r="J2342">
        <f>MIN(E2342-I2342,G2342)</f>
        <v>0</v>
      </c>
      <c r="K2342">
        <f>MIN(E2342-I2342-J2342,H2342)</f>
        <v>0</v>
      </c>
      <c r="L2342">
        <f>E2342-I2342-J2342-K2342</f>
        <v>0</v>
      </c>
      <c r="M2342">
        <f>IF((I2342+J2342+(1-$W$36)*L2342)/$W$39&gt;=$W$38,1,0)</f>
        <v>0</v>
      </c>
      <c r="N2342">
        <f>IF(M2342=1,$W$37,$W$36)*L2342</f>
        <v>0</v>
      </c>
      <c r="O2342">
        <f>EXP(-$W$26*C2342)*I2342</f>
        <v>0</v>
      </c>
      <c r="P2342">
        <f>EXP(-$W$26*C2342)*J2342</f>
        <v>0</v>
      </c>
      <c r="Q2342">
        <f>EXP(-$W$26*C2342)*K2342</f>
        <v>0</v>
      </c>
      <c r="R2342">
        <f>EXP(-$W$26*C2342)*(L2342-N2342)</f>
        <v>0</v>
      </c>
      <c r="S2342">
        <f>EXP(-$W$26*C2342)*N2342</f>
        <v>0</v>
      </c>
      <c r="T2342">
        <f>EXP(-$W$26*C2342)*E2342</f>
        <v>0</v>
      </c>
    </row>
    <row r="2343" spans="1:20">
      <c r="A2343">
        <v>2334</v>
      </c>
      <c r="B2343">
        <f>RAND()</f>
        <v>0</v>
      </c>
      <c r="C2343">
        <f>IF(B2343&lt;$W$41,3,IF(B2343&lt;$W$41+$W$42,4,5))</f>
        <v>0</v>
      </c>
      <c r="D2343">
        <f>NORMSINV(RAND())</f>
        <v>0</v>
      </c>
      <c r="E2343">
        <f>$W$25*EXP(($W$26-$W$28-0.5*$W$27^2)*C2343+$W$27*SQRT(C2343)*D2343)</f>
        <v>0</v>
      </c>
      <c r="F2343">
        <f>$W$30*(1+$W$31)^C2343</f>
        <v>0</v>
      </c>
      <c r="G2343">
        <f>$W$32*(1+$W$33)^C2343</f>
        <v>0</v>
      </c>
      <c r="H2343">
        <f>$W$34*(1+$W$35)^C2343</f>
        <v>0</v>
      </c>
      <c r="I2343">
        <f>MIN(E2343,F2343)</f>
        <v>0</v>
      </c>
      <c r="J2343">
        <f>MIN(E2343-I2343,G2343)</f>
        <v>0</v>
      </c>
      <c r="K2343">
        <f>MIN(E2343-I2343-J2343,H2343)</f>
        <v>0</v>
      </c>
      <c r="L2343">
        <f>E2343-I2343-J2343-K2343</f>
        <v>0</v>
      </c>
      <c r="M2343">
        <f>IF((I2343+J2343+(1-$W$36)*L2343)/$W$39&gt;=$W$38,1,0)</f>
        <v>0</v>
      </c>
      <c r="N2343">
        <f>IF(M2343=1,$W$37,$W$36)*L2343</f>
        <v>0</v>
      </c>
      <c r="O2343">
        <f>EXP(-$W$26*C2343)*I2343</f>
        <v>0</v>
      </c>
      <c r="P2343">
        <f>EXP(-$W$26*C2343)*J2343</f>
        <v>0</v>
      </c>
      <c r="Q2343">
        <f>EXP(-$W$26*C2343)*K2343</f>
        <v>0</v>
      </c>
      <c r="R2343">
        <f>EXP(-$W$26*C2343)*(L2343-N2343)</f>
        <v>0</v>
      </c>
      <c r="S2343">
        <f>EXP(-$W$26*C2343)*N2343</f>
        <v>0</v>
      </c>
      <c r="T2343">
        <f>EXP(-$W$26*C2343)*E2343</f>
        <v>0</v>
      </c>
    </row>
    <row r="2344" spans="1:20">
      <c r="A2344">
        <v>2335</v>
      </c>
      <c r="B2344">
        <f>RAND()</f>
        <v>0</v>
      </c>
      <c r="C2344">
        <f>IF(B2344&lt;$W$41,3,IF(B2344&lt;$W$41+$W$42,4,5))</f>
        <v>0</v>
      </c>
      <c r="D2344">
        <f>NORMSINV(RAND())</f>
        <v>0</v>
      </c>
      <c r="E2344">
        <f>$W$25*EXP(($W$26-$W$28-0.5*$W$27^2)*C2344+$W$27*SQRT(C2344)*D2344)</f>
        <v>0</v>
      </c>
      <c r="F2344">
        <f>$W$30*(1+$W$31)^C2344</f>
        <v>0</v>
      </c>
      <c r="G2344">
        <f>$W$32*(1+$W$33)^C2344</f>
        <v>0</v>
      </c>
      <c r="H2344">
        <f>$W$34*(1+$W$35)^C2344</f>
        <v>0</v>
      </c>
      <c r="I2344">
        <f>MIN(E2344,F2344)</f>
        <v>0</v>
      </c>
      <c r="J2344">
        <f>MIN(E2344-I2344,G2344)</f>
        <v>0</v>
      </c>
      <c r="K2344">
        <f>MIN(E2344-I2344-J2344,H2344)</f>
        <v>0</v>
      </c>
      <c r="L2344">
        <f>E2344-I2344-J2344-K2344</f>
        <v>0</v>
      </c>
      <c r="M2344">
        <f>IF((I2344+J2344+(1-$W$36)*L2344)/$W$39&gt;=$W$38,1,0)</f>
        <v>0</v>
      </c>
      <c r="N2344">
        <f>IF(M2344=1,$W$37,$W$36)*L2344</f>
        <v>0</v>
      </c>
      <c r="O2344">
        <f>EXP(-$W$26*C2344)*I2344</f>
        <v>0</v>
      </c>
      <c r="P2344">
        <f>EXP(-$W$26*C2344)*J2344</f>
        <v>0</v>
      </c>
      <c r="Q2344">
        <f>EXP(-$W$26*C2344)*K2344</f>
        <v>0</v>
      </c>
      <c r="R2344">
        <f>EXP(-$W$26*C2344)*(L2344-N2344)</f>
        <v>0</v>
      </c>
      <c r="S2344">
        <f>EXP(-$W$26*C2344)*N2344</f>
        <v>0</v>
      </c>
      <c r="T2344">
        <f>EXP(-$W$26*C2344)*E2344</f>
        <v>0</v>
      </c>
    </row>
    <row r="2345" spans="1:20">
      <c r="A2345">
        <v>2336</v>
      </c>
      <c r="B2345">
        <f>RAND()</f>
        <v>0</v>
      </c>
      <c r="C2345">
        <f>IF(B2345&lt;$W$41,3,IF(B2345&lt;$W$41+$W$42,4,5))</f>
        <v>0</v>
      </c>
      <c r="D2345">
        <f>NORMSINV(RAND())</f>
        <v>0</v>
      </c>
      <c r="E2345">
        <f>$W$25*EXP(($W$26-$W$28-0.5*$W$27^2)*C2345+$W$27*SQRT(C2345)*D2345)</f>
        <v>0</v>
      </c>
      <c r="F2345">
        <f>$W$30*(1+$W$31)^C2345</f>
        <v>0</v>
      </c>
      <c r="G2345">
        <f>$W$32*(1+$W$33)^C2345</f>
        <v>0</v>
      </c>
      <c r="H2345">
        <f>$W$34*(1+$W$35)^C2345</f>
        <v>0</v>
      </c>
      <c r="I2345">
        <f>MIN(E2345,F2345)</f>
        <v>0</v>
      </c>
      <c r="J2345">
        <f>MIN(E2345-I2345,G2345)</f>
        <v>0</v>
      </c>
      <c r="K2345">
        <f>MIN(E2345-I2345-J2345,H2345)</f>
        <v>0</v>
      </c>
      <c r="L2345">
        <f>E2345-I2345-J2345-K2345</f>
        <v>0</v>
      </c>
      <c r="M2345">
        <f>IF((I2345+J2345+(1-$W$36)*L2345)/$W$39&gt;=$W$38,1,0)</f>
        <v>0</v>
      </c>
      <c r="N2345">
        <f>IF(M2345=1,$W$37,$W$36)*L2345</f>
        <v>0</v>
      </c>
      <c r="O2345">
        <f>EXP(-$W$26*C2345)*I2345</f>
        <v>0</v>
      </c>
      <c r="P2345">
        <f>EXP(-$W$26*C2345)*J2345</f>
        <v>0</v>
      </c>
      <c r="Q2345">
        <f>EXP(-$W$26*C2345)*K2345</f>
        <v>0</v>
      </c>
      <c r="R2345">
        <f>EXP(-$W$26*C2345)*(L2345-N2345)</f>
        <v>0</v>
      </c>
      <c r="S2345">
        <f>EXP(-$W$26*C2345)*N2345</f>
        <v>0</v>
      </c>
      <c r="T2345">
        <f>EXP(-$W$26*C2345)*E2345</f>
        <v>0</v>
      </c>
    </row>
    <row r="2346" spans="1:20">
      <c r="A2346">
        <v>2337</v>
      </c>
      <c r="B2346">
        <f>RAND()</f>
        <v>0</v>
      </c>
      <c r="C2346">
        <f>IF(B2346&lt;$W$41,3,IF(B2346&lt;$W$41+$W$42,4,5))</f>
        <v>0</v>
      </c>
      <c r="D2346">
        <f>NORMSINV(RAND())</f>
        <v>0</v>
      </c>
      <c r="E2346">
        <f>$W$25*EXP(($W$26-$W$28-0.5*$W$27^2)*C2346+$W$27*SQRT(C2346)*D2346)</f>
        <v>0</v>
      </c>
      <c r="F2346">
        <f>$W$30*(1+$W$31)^C2346</f>
        <v>0</v>
      </c>
      <c r="G2346">
        <f>$W$32*(1+$W$33)^C2346</f>
        <v>0</v>
      </c>
      <c r="H2346">
        <f>$W$34*(1+$W$35)^C2346</f>
        <v>0</v>
      </c>
      <c r="I2346">
        <f>MIN(E2346,F2346)</f>
        <v>0</v>
      </c>
      <c r="J2346">
        <f>MIN(E2346-I2346,G2346)</f>
        <v>0</v>
      </c>
      <c r="K2346">
        <f>MIN(E2346-I2346-J2346,H2346)</f>
        <v>0</v>
      </c>
      <c r="L2346">
        <f>E2346-I2346-J2346-K2346</f>
        <v>0</v>
      </c>
      <c r="M2346">
        <f>IF((I2346+J2346+(1-$W$36)*L2346)/$W$39&gt;=$W$38,1,0)</f>
        <v>0</v>
      </c>
      <c r="N2346">
        <f>IF(M2346=1,$W$37,$W$36)*L2346</f>
        <v>0</v>
      </c>
      <c r="O2346">
        <f>EXP(-$W$26*C2346)*I2346</f>
        <v>0</v>
      </c>
      <c r="P2346">
        <f>EXP(-$W$26*C2346)*J2346</f>
        <v>0</v>
      </c>
      <c r="Q2346">
        <f>EXP(-$W$26*C2346)*K2346</f>
        <v>0</v>
      </c>
      <c r="R2346">
        <f>EXP(-$W$26*C2346)*(L2346-N2346)</f>
        <v>0</v>
      </c>
      <c r="S2346">
        <f>EXP(-$W$26*C2346)*N2346</f>
        <v>0</v>
      </c>
      <c r="T2346">
        <f>EXP(-$W$26*C2346)*E2346</f>
        <v>0</v>
      </c>
    </row>
    <row r="2347" spans="1:20">
      <c r="A2347">
        <v>2338</v>
      </c>
      <c r="B2347">
        <f>RAND()</f>
        <v>0</v>
      </c>
      <c r="C2347">
        <f>IF(B2347&lt;$W$41,3,IF(B2347&lt;$W$41+$W$42,4,5))</f>
        <v>0</v>
      </c>
      <c r="D2347">
        <f>NORMSINV(RAND())</f>
        <v>0</v>
      </c>
      <c r="E2347">
        <f>$W$25*EXP(($W$26-$W$28-0.5*$W$27^2)*C2347+$W$27*SQRT(C2347)*D2347)</f>
        <v>0</v>
      </c>
      <c r="F2347">
        <f>$W$30*(1+$W$31)^C2347</f>
        <v>0</v>
      </c>
      <c r="G2347">
        <f>$W$32*(1+$W$33)^C2347</f>
        <v>0</v>
      </c>
      <c r="H2347">
        <f>$W$34*(1+$W$35)^C2347</f>
        <v>0</v>
      </c>
      <c r="I2347">
        <f>MIN(E2347,F2347)</f>
        <v>0</v>
      </c>
      <c r="J2347">
        <f>MIN(E2347-I2347,G2347)</f>
        <v>0</v>
      </c>
      <c r="K2347">
        <f>MIN(E2347-I2347-J2347,H2347)</f>
        <v>0</v>
      </c>
      <c r="L2347">
        <f>E2347-I2347-J2347-K2347</f>
        <v>0</v>
      </c>
      <c r="M2347">
        <f>IF((I2347+J2347+(1-$W$36)*L2347)/$W$39&gt;=$W$38,1,0)</f>
        <v>0</v>
      </c>
      <c r="N2347">
        <f>IF(M2347=1,$W$37,$W$36)*L2347</f>
        <v>0</v>
      </c>
      <c r="O2347">
        <f>EXP(-$W$26*C2347)*I2347</f>
        <v>0</v>
      </c>
      <c r="P2347">
        <f>EXP(-$W$26*C2347)*J2347</f>
        <v>0</v>
      </c>
      <c r="Q2347">
        <f>EXP(-$W$26*C2347)*K2347</f>
        <v>0</v>
      </c>
      <c r="R2347">
        <f>EXP(-$W$26*C2347)*(L2347-N2347)</f>
        <v>0</v>
      </c>
      <c r="S2347">
        <f>EXP(-$W$26*C2347)*N2347</f>
        <v>0</v>
      </c>
      <c r="T2347">
        <f>EXP(-$W$26*C2347)*E2347</f>
        <v>0</v>
      </c>
    </row>
    <row r="2348" spans="1:20">
      <c r="A2348">
        <v>2339</v>
      </c>
      <c r="B2348">
        <f>RAND()</f>
        <v>0</v>
      </c>
      <c r="C2348">
        <f>IF(B2348&lt;$W$41,3,IF(B2348&lt;$W$41+$W$42,4,5))</f>
        <v>0</v>
      </c>
      <c r="D2348">
        <f>NORMSINV(RAND())</f>
        <v>0</v>
      </c>
      <c r="E2348">
        <f>$W$25*EXP(($W$26-$W$28-0.5*$W$27^2)*C2348+$W$27*SQRT(C2348)*D2348)</f>
        <v>0</v>
      </c>
      <c r="F2348">
        <f>$W$30*(1+$W$31)^C2348</f>
        <v>0</v>
      </c>
      <c r="G2348">
        <f>$W$32*(1+$W$33)^C2348</f>
        <v>0</v>
      </c>
      <c r="H2348">
        <f>$W$34*(1+$W$35)^C2348</f>
        <v>0</v>
      </c>
      <c r="I2348">
        <f>MIN(E2348,F2348)</f>
        <v>0</v>
      </c>
      <c r="J2348">
        <f>MIN(E2348-I2348,G2348)</f>
        <v>0</v>
      </c>
      <c r="K2348">
        <f>MIN(E2348-I2348-J2348,H2348)</f>
        <v>0</v>
      </c>
      <c r="L2348">
        <f>E2348-I2348-J2348-K2348</f>
        <v>0</v>
      </c>
      <c r="M2348">
        <f>IF((I2348+J2348+(1-$W$36)*L2348)/$W$39&gt;=$W$38,1,0)</f>
        <v>0</v>
      </c>
      <c r="N2348">
        <f>IF(M2348=1,$W$37,$W$36)*L2348</f>
        <v>0</v>
      </c>
      <c r="O2348">
        <f>EXP(-$W$26*C2348)*I2348</f>
        <v>0</v>
      </c>
      <c r="P2348">
        <f>EXP(-$W$26*C2348)*J2348</f>
        <v>0</v>
      </c>
      <c r="Q2348">
        <f>EXP(-$W$26*C2348)*K2348</f>
        <v>0</v>
      </c>
      <c r="R2348">
        <f>EXP(-$W$26*C2348)*(L2348-N2348)</f>
        <v>0</v>
      </c>
      <c r="S2348">
        <f>EXP(-$W$26*C2348)*N2348</f>
        <v>0</v>
      </c>
      <c r="T2348">
        <f>EXP(-$W$26*C2348)*E2348</f>
        <v>0</v>
      </c>
    </row>
    <row r="2349" spans="1:20">
      <c r="A2349">
        <v>2340</v>
      </c>
      <c r="B2349">
        <f>RAND()</f>
        <v>0</v>
      </c>
      <c r="C2349">
        <f>IF(B2349&lt;$W$41,3,IF(B2349&lt;$W$41+$W$42,4,5))</f>
        <v>0</v>
      </c>
      <c r="D2349">
        <f>NORMSINV(RAND())</f>
        <v>0</v>
      </c>
      <c r="E2349">
        <f>$W$25*EXP(($W$26-$W$28-0.5*$W$27^2)*C2349+$W$27*SQRT(C2349)*D2349)</f>
        <v>0</v>
      </c>
      <c r="F2349">
        <f>$W$30*(1+$W$31)^C2349</f>
        <v>0</v>
      </c>
      <c r="G2349">
        <f>$W$32*(1+$W$33)^C2349</f>
        <v>0</v>
      </c>
      <c r="H2349">
        <f>$W$34*(1+$W$35)^C2349</f>
        <v>0</v>
      </c>
      <c r="I2349">
        <f>MIN(E2349,F2349)</f>
        <v>0</v>
      </c>
      <c r="J2349">
        <f>MIN(E2349-I2349,G2349)</f>
        <v>0</v>
      </c>
      <c r="K2349">
        <f>MIN(E2349-I2349-J2349,H2349)</f>
        <v>0</v>
      </c>
      <c r="L2349">
        <f>E2349-I2349-J2349-K2349</f>
        <v>0</v>
      </c>
      <c r="M2349">
        <f>IF((I2349+J2349+(1-$W$36)*L2349)/$W$39&gt;=$W$38,1,0)</f>
        <v>0</v>
      </c>
      <c r="N2349">
        <f>IF(M2349=1,$W$37,$W$36)*L2349</f>
        <v>0</v>
      </c>
      <c r="O2349">
        <f>EXP(-$W$26*C2349)*I2349</f>
        <v>0</v>
      </c>
      <c r="P2349">
        <f>EXP(-$W$26*C2349)*J2349</f>
        <v>0</v>
      </c>
      <c r="Q2349">
        <f>EXP(-$W$26*C2349)*K2349</f>
        <v>0</v>
      </c>
      <c r="R2349">
        <f>EXP(-$W$26*C2349)*(L2349-N2349)</f>
        <v>0</v>
      </c>
      <c r="S2349">
        <f>EXP(-$W$26*C2349)*N2349</f>
        <v>0</v>
      </c>
      <c r="T2349">
        <f>EXP(-$W$26*C2349)*E2349</f>
        <v>0</v>
      </c>
    </row>
    <row r="2350" spans="1:20">
      <c r="A2350">
        <v>2341</v>
      </c>
      <c r="B2350">
        <f>RAND()</f>
        <v>0</v>
      </c>
      <c r="C2350">
        <f>IF(B2350&lt;$W$41,3,IF(B2350&lt;$W$41+$W$42,4,5))</f>
        <v>0</v>
      </c>
      <c r="D2350">
        <f>NORMSINV(RAND())</f>
        <v>0</v>
      </c>
      <c r="E2350">
        <f>$W$25*EXP(($W$26-$W$28-0.5*$W$27^2)*C2350+$W$27*SQRT(C2350)*D2350)</f>
        <v>0</v>
      </c>
      <c r="F2350">
        <f>$W$30*(1+$W$31)^C2350</f>
        <v>0</v>
      </c>
      <c r="G2350">
        <f>$W$32*(1+$W$33)^C2350</f>
        <v>0</v>
      </c>
      <c r="H2350">
        <f>$W$34*(1+$W$35)^C2350</f>
        <v>0</v>
      </c>
      <c r="I2350">
        <f>MIN(E2350,F2350)</f>
        <v>0</v>
      </c>
      <c r="J2350">
        <f>MIN(E2350-I2350,G2350)</f>
        <v>0</v>
      </c>
      <c r="K2350">
        <f>MIN(E2350-I2350-J2350,H2350)</f>
        <v>0</v>
      </c>
      <c r="L2350">
        <f>E2350-I2350-J2350-K2350</f>
        <v>0</v>
      </c>
      <c r="M2350">
        <f>IF((I2350+J2350+(1-$W$36)*L2350)/$W$39&gt;=$W$38,1,0)</f>
        <v>0</v>
      </c>
      <c r="N2350">
        <f>IF(M2350=1,$W$37,$W$36)*L2350</f>
        <v>0</v>
      </c>
      <c r="O2350">
        <f>EXP(-$W$26*C2350)*I2350</f>
        <v>0</v>
      </c>
      <c r="P2350">
        <f>EXP(-$W$26*C2350)*J2350</f>
        <v>0</v>
      </c>
      <c r="Q2350">
        <f>EXP(-$W$26*C2350)*K2350</f>
        <v>0</v>
      </c>
      <c r="R2350">
        <f>EXP(-$W$26*C2350)*(L2350-N2350)</f>
        <v>0</v>
      </c>
      <c r="S2350">
        <f>EXP(-$W$26*C2350)*N2350</f>
        <v>0</v>
      </c>
      <c r="T2350">
        <f>EXP(-$W$26*C2350)*E2350</f>
        <v>0</v>
      </c>
    </row>
    <row r="2351" spans="1:20">
      <c r="A2351">
        <v>2342</v>
      </c>
      <c r="B2351">
        <f>RAND()</f>
        <v>0</v>
      </c>
      <c r="C2351">
        <f>IF(B2351&lt;$W$41,3,IF(B2351&lt;$W$41+$W$42,4,5))</f>
        <v>0</v>
      </c>
      <c r="D2351">
        <f>NORMSINV(RAND())</f>
        <v>0</v>
      </c>
      <c r="E2351">
        <f>$W$25*EXP(($W$26-$W$28-0.5*$W$27^2)*C2351+$W$27*SQRT(C2351)*D2351)</f>
        <v>0</v>
      </c>
      <c r="F2351">
        <f>$W$30*(1+$W$31)^C2351</f>
        <v>0</v>
      </c>
      <c r="G2351">
        <f>$W$32*(1+$W$33)^C2351</f>
        <v>0</v>
      </c>
      <c r="H2351">
        <f>$W$34*(1+$W$35)^C2351</f>
        <v>0</v>
      </c>
      <c r="I2351">
        <f>MIN(E2351,F2351)</f>
        <v>0</v>
      </c>
      <c r="J2351">
        <f>MIN(E2351-I2351,G2351)</f>
        <v>0</v>
      </c>
      <c r="K2351">
        <f>MIN(E2351-I2351-J2351,H2351)</f>
        <v>0</v>
      </c>
      <c r="L2351">
        <f>E2351-I2351-J2351-K2351</f>
        <v>0</v>
      </c>
      <c r="M2351">
        <f>IF((I2351+J2351+(1-$W$36)*L2351)/$W$39&gt;=$W$38,1,0)</f>
        <v>0</v>
      </c>
      <c r="N2351">
        <f>IF(M2351=1,$W$37,$W$36)*L2351</f>
        <v>0</v>
      </c>
      <c r="O2351">
        <f>EXP(-$W$26*C2351)*I2351</f>
        <v>0</v>
      </c>
      <c r="P2351">
        <f>EXP(-$W$26*C2351)*J2351</f>
        <v>0</v>
      </c>
      <c r="Q2351">
        <f>EXP(-$W$26*C2351)*K2351</f>
        <v>0</v>
      </c>
      <c r="R2351">
        <f>EXP(-$W$26*C2351)*(L2351-N2351)</f>
        <v>0</v>
      </c>
      <c r="S2351">
        <f>EXP(-$W$26*C2351)*N2351</f>
        <v>0</v>
      </c>
      <c r="T2351">
        <f>EXP(-$W$26*C2351)*E2351</f>
        <v>0</v>
      </c>
    </row>
    <row r="2352" spans="1:20">
      <c r="A2352">
        <v>2343</v>
      </c>
      <c r="B2352">
        <f>RAND()</f>
        <v>0</v>
      </c>
      <c r="C2352">
        <f>IF(B2352&lt;$W$41,3,IF(B2352&lt;$W$41+$W$42,4,5))</f>
        <v>0</v>
      </c>
      <c r="D2352">
        <f>NORMSINV(RAND())</f>
        <v>0</v>
      </c>
      <c r="E2352">
        <f>$W$25*EXP(($W$26-$W$28-0.5*$W$27^2)*C2352+$W$27*SQRT(C2352)*D2352)</f>
        <v>0</v>
      </c>
      <c r="F2352">
        <f>$W$30*(1+$W$31)^C2352</f>
        <v>0</v>
      </c>
      <c r="G2352">
        <f>$W$32*(1+$W$33)^C2352</f>
        <v>0</v>
      </c>
      <c r="H2352">
        <f>$W$34*(1+$W$35)^C2352</f>
        <v>0</v>
      </c>
      <c r="I2352">
        <f>MIN(E2352,F2352)</f>
        <v>0</v>
      </c>
      <c r="J2352">
        <f>MIN(E2352-I2352,G2352)</f>
        <v>0</v>
      </c>
      <c r="K2352">
        <f>MIN(E2352-I2352-J2352,H2352)</f>
        <v>0</v>
      </c>
      <c r="L2352">
        <f>E2352-I2352-J2352-K2352</f>
        <v>0</v>
      </c>
      <c r="M2352">
        <f>IF((I2352+J2352+(1-$W$36)*L2352)/$W$39&gt;=$W$38,1,0)</f>
        <v>0</v>
      </c>
      <c r="N2352">
        <f>IF(M2352=1,$W$37,$W$36)*L2352</f>
        <v>0</v>
      </c>
      <c r="O2352">
        <f>EXP(-$W$26*C2352)*I2352</f>
        <v>0</v>
      </c>
      <c r="P2352">
        <f>EXP(-$W$26*C2352)*J2352</f>
        <v>0</v>
      </c>
      <c r="Q2352">
        <f>EXP(-$W$26*C2352)*K2352</f>
        <v>0</v>
      </c>
      <c r="R2352">
        <f>EXP(-$W$26*C2352)*(L2352-N2352)</f>
        <v>0</v>
      </c>
      <c r="S2352">
        <f>EXP(-$W$26*C2352)*N2352</f>
        <v>0</v>
      </c>
      <c r="T2352">
        <f>EXP(-$W$26*C2352)*E2352</f>
        <v>0</v>
      </c>
    </row>
    <row r="2353" spans="1:20">
      <c r="A2353">
        <v>2344</v>
      </c>
      <c r="B2353">
        <f>RAND()</f>
        <v>0</v>
      </c>
      <c r="C2353">
        <f>IF(B2353&lt;$W$41,3,IF(B2353&lt;$W$41+$W$42,4,5))</f>
        <v>0</v>
      </c>
      <c r="D2353">
        <f>NORMSINV(RAND())</f>
        <v>0</v>
      </c>
      <c r="E2353">
        <f>$W$25*EXP(($W$26-$W$28-0.5*$W$27^2)*C2353+$W$27*SQRT(C2353)*D2353)</f>
        <v>0</v>
      </c>
      <c r="F2353">
        <f>$W$30*(1+$W$31)^C2353</f>
        <v>0</v>
      </c>
      <c r="G2353">
        <f>$W$32*(1+$W$33)^C2353</f>
        <v>0</v>
      </c>
      <c r="H2353">
        <f>$W$34*(1+$W$35)^C2353</f>
        <v>0</v>
      </c>
      <c r="I2353">
        <f>MIN(E2353,F2353)</f>
        <v>0</v>
      </c>
      <c r="J2353">
        <f>MIN(E2353-I2353,G2353)</f>
        <v>0</v>
      </c>
      <c r="K2353">
        <f>MIN(E2353-I2353-J2353,H2353)</f>
        <v>0</v>
      </c>
      <c r="L2353">
        <f>E2353-I2353-J2353-K2353</f>
        <v>0</v>
      </c>
      <c r="M2353">
        <f>IF((I2353+J2353+(1-$W$36)*L2353)/$W$39&gt;=$W$38,1,0)</f>
        <v>0</v>
      </c>
      <c r="N2353">
        <f>IF(M2353=1,$W$37,$W$36)*L2353</f>
        <v>0</v>
      </c>
      <c r="O2353">
        <f>EXP(-$W$26*C2353)*I2353</f>
        <v>0</v>
      </c>
      <c r="P2353">
        <f>EXP(-$W$26*C2353)*J2353</f>
        <v>0</v>
      </c>
      <c r="Q2353">
        <f>EXP(-$W$26*C2353)*K2353</f>
        <v>0</v>
      </c>
      <c r="R2353">
        <f>EXP(-$W$26*C2353)*(L2353-N2353)</f>
        <v>0</v>
      </c>
      <c r="S2353">
        <f>EXP(-$W$26*C2353)*N2353</f>
        <v>0</v>
      </c>
      <c r="T2353">
        <f>EXP(-$W$26*C2353)*E2353</f>
        <v>0</v>
      </c>
    </row>
    <row r="2354" spans="1:20">
      <c r="A2354">
        <v>2345</v>
      </c>
      <c r="B2354">
        <f>RAND()</f>
        <v>0</v>
      </c>
      <c r="C2354">
        <f>IF(B2354&lt;$W$41,3,IF(B2354&lt;$W$41+$W$42,4,5))</f>
        <v>0</v>
      </c>
      <c r="D2354">
        <f>NORMSINV(RAND())</f>
        <v>0</v>
      </c>
      <c r="E2354">
        <f>$W$25*EXP(($W$26-$W$28-0.5*$W$27^2)*C2354+$W$27*SQRT(C2354)*D2354)</f>
        <v>0</v>
      </c>
      <c r="F2354">
        <f>$W$30*(1+$W$31)^C2354</f>
        <v>0</v>
      </c>
      <c r="G2354">
        <f>$W$32*(1+$W$33)^C2354</f>
        <v>0</v>
      </c>
      <c r="H2354">
        <f>$W$34*(1+$W$35)^C2354</f>
        <v>0</v>
      </c>
      <c r="I2354">
        <f>MIN(E2354,F2354)</f>
        <v>0</v>
      </c>
      <c r="J2354">
        <f>MIN(E2354-I2354,G2354)</f>
        <v>0</v>
      </c>
      <c r="K2354">
        <f>MIN(E2354-I2354-J2354,H2354)</f>
        <v>0</v>
      </c>
      <c r="L2354">
        <f>E2354-I2354-J2354-K2354</f>
        <v>0</v>
      </c>
      <c r="M2354">
        <f>IF((I2354+J2354+(1-$W$36)*L2354)/$W$39&gt;=$W$38,1,0)</f>
        <v>0</v>
      </c>
      <c r="N2354">
        <f>IF(M2354=1,$W$37,$W$36)*L2354</f>
        <v>0</v>
      </c>
      <c r="O2354">
        <f>EXP(-$W$26*C2354)*I2354</f>
        <v>0</v>
      </c>
      <c r="P2354">
        <f>EXP(-$W$26*C2354)*J2354</f>
        <v>0</v>
      </c>
      <c r="Q2354">
        <f>EXP(-$W$26*C2354)*K2354</f>
        <v>0</v>
      </c>
      <c r="R2354">
        <f>EXP(-$W$26*C2354)*(L2354-N2354)</f>
        <v>0</v>
      </c>
      <c r="S2354">
        <f>EXP(-$W$26*C2354)*N2354</f>
        <v>0</v>
      </c>
      <c r="T2354">
        <f>EXP(-$W$26*C2354)*E2354</f>
        <v>0</v>
      </c>
    </row>
    <row r="2355" spans="1:20">
      <c r="A2355">
        <v>2346</v>
      </c>
      <c r="B2355">
        <f>RAND()</f>
        <v>0</v>
      </c>
      <c r="C2355">
        <f>IF(B2355&lt;$W$41,3,IF(B2355&lt;$W$41+$W$42,4,5))</f>
        <v>0</v>
      </c>
      <c r="D2355">
        <f>NORMSINV(RAND())</f>
        <v>0</v>
      </c>
      <c r="E2355">
        <f>$W$25*EXP(($W$26-$W$28-0.5*$W$27^2)*C2355+$W$27*SQRT(C2355)*D2355)</f>
        <v>0</v>
      </c>
      <c r="F2355">
        <f>$W$30*(1+$W$31)^C2355</f>
        <v>0</v>
      </c>
      <c r="G2355">
        <f>$W$32*(1+$W$33)^C2355</f>
        <v>0</v>
      </c>
      <c r="H2355">
        <f>$W$34*(1+$W$35)^C2355</f>
        <v>0</v>
      </c>
      <c r="I2355">
        <f>MIN(E2355,F2355)</f>
        <v>0</v>
      </c>
      <c r="J2355">
        <f>MIN(E2355-I2355,G2355)</f>
        <v>0</v>
      </c>
      <c r="K2355">
        <f>MIN(E2355-I2355-J2355,H2355)</f>
        <v>0</v>
      </c>
      <c r="L2355">
        <f>E2355-I2355-J2355-K2355</f>
        <v>0</v>
      </c>
      <c r="M2355">
        <f>IF((I2355+J2355+(1-$W$36)*L2355)/$W$39&gt;=$W$38,1,0)</f>
        <v>0</v>
      </c>
      <c r="N2355">
        <f>IF(M2355=1,$W$37,$W$36)*L2355</f>
        <v>0</v>
      </c>
      <c r="O2355">
        <f>EXP(-$W$26*C2355)*I2355</f>
        <v>0</v>
      </c>
      <c r="P2355">
        <f>EXP(-$W$26*C2355)*J2355</f>
        <v>0</v>
      </c>
      <c r="Q2355">
        <f>EXP(-$W$26*C2355)*K2355</f>
        <v>0</v>
      </c>
      <c r="R2355">
        <f>EXP(-$W$26*C2355)*(L2355-N2355)</f>
        <v>0</v>
      </c>
      <c r="S2355">
        <f>EXP(-$W$26*C2355)*N2355</f>
        <v>0</v>
      </c>
      <c r="T2355">
        <f>EXP(-$W$26*C2355)*E2355</f>
        <v>0</v>
      </c>
    </row>
    <row r="2356" spans="1:20">
      <c r="A2356">
        <v>2347</v>
      </c>
      <c r="B2356">
        <f>RAND()</f>
        <v>0</v>
      </c>
      <c r="C2356">
        <f>IF(B2356&lt;$W$41,3,IF(B2356&lt;$W$41+$W$42,4,5))</f>
        <v>0</v>
      </c>
      <c r="D2356">
        <f>NORMSINV(RAND())</f>
        <v>0</v>
      </c>
      <c r="E2356">
        <f>$W$25*EXP(($W$26-$W$28-0.5*$W$27^2)*C2356+$W$27*SQRT(C2356)*D2356)</f>
        <v>0</v>
      </c>
      <c r="F2356">
        <f>$W$30*(1+$W$31)^C2356</f>
        <v>0</v>
      </c>
      <c r="G2356">
        <f>$W$32*(1+$W$33)^C2356</f>
        <v>0</v>
      </c>
      <c r="H2356">
        <f>$W$34*(1+$W$35)^C2356</f>
        <v>0</v>
      </c>
      <c r="I2356">
        <f>MIN(E2356,F2356)</f>
        <v>0</v>
      </c>
      <c r="J2356">
        <f>MIN(E2356-I2356,G2356)</f>
        <v>0</v>
      </c>
      <c r="K2356">
        <f>MIN(E2356-I2356-J2356,H2356)</f>
        <v>0</v>
      </c>
      <c r="L2356">
        <f>E2356-I2356-J2356-K2356</f>
        <v>0</v>
      </c>
      <c r="M2356">
        <f>IF((I2356+J2356+(1-$W$36)*L2356)/$W$39&gt;=$W$38,1,0)</f>
        <v>0</v>
      </c>
      <c r="N2356">
        <f>IF(M2356=1,$W$37,$W$36)*L2356</f>
        <v>0</v>
      </c>
      <c r="O2356">
        <f>EXP(-$W$26*C2356)*I2356</f>
        <v>0</v>
      </c>
      <c r="P2356">
        <f>EXP(-$W$26*C2356)*J2356</f>
        <v>0</v>
      </c>
      <c r="Q2356">
        <f>EXP(-$W$26*C2356)*K2356</f>
        <v>0</v>
      </c>
      <c r="R2356">
        <f>EXP(-$W$26*C2356)*(L2356-N2356)</f>
        <v>0</v>
      </c>
      <c r="S2356">
        <f>EXP(-$W$26*C2356)*N2356</f>
        <v>0</v>
      </c>
      <c r="T2356">
        <f>EXP(-$W$26*C2356)*E2356</f>
        <v>0</v>
      </c>
    </row>
    <row r="2357" spans="1:20">
      <c r="A2357">
        <v>2348</v>
      </c>
      <c r="B2357">
        <f>RAND()</f>
        <v>0</v>
      </c>
      <c r="C2357">
        <f>IF(B2357&lt;$W$41,3,IF(B2357&lt;$W$41+$W$42,4,5))</f>
        <v>0</v>
      </c>
      <c r="D2357">
        <f>NORMSINV(RAND())</f>
        <v>0</v>
      </c>
      <c r="E2357">
        <f>$W$25*EXP(($W$26-$W$28-0.5*$W$27^2)*C2357+$W$27*SQRT(C2357)*D2357)</f>
        <v>0</v>
      </c>
      <c r="F2357">
        <f>$W$30*(1+$W$31)^C2357</f>
        <v>0</v>
      </c>
      <c r="G2357">
        <f>$W$32*(1+$W$33)^C2357</f>
        <v>0</v>
      </c>
      <c r="H2357">
        <f>$W$34*(1+$W$35)^C2357</f>
        <v>0</v>
      </c>
      <c r="I2357">
        <f>MIN(E2357,F2357)</f>
        <v>0</v>
      </c>
      <c r="J2357">
        <f>MIN(E2357-I2357,G2357)</f>
        <v>0</v>
      </c>
      <c r="K2357">
        <f>MIN(E2357-I2357-J2357,H2357)</f>
        <v>0</v>
      </c>
      <c r="L2357">
        <f>E2357-I2357-J2357-K2357</f>
        <v>0</v>
      </c>
      <c r="M2357">
        <f>IF((I2357+J2357+(1-$W$36)*L2357)/$W$39&gt;=$W$38,1,0)</f>
        <v>0</v>
      </c>
      <c r="N2357">
        <f>IF(M2357=1,$W$37,$W$36)*L2357</f>
        <v>0</v>
      </c>
      <c r="O2357">
        <f>EXP(-$W$26*C2357)*I2357</f>
        <v>0</v>
      </c>
      <c r="P2357">
        <f>EXP(-$W$26*C2357)*J2357</f>
        <v>0</v>
      </c>
      <c r="Q2357">
        <f>EXP(-$W$26*C2357)*K2357</f>
        <v>0</v>
      </c>
      <c r="R2357">
        <f>EXP(-$W$26*C2357)*(L2357-N2357)</f>
        <v>0</v>
      </c>
      <c r="S2357">
        <f>EXP(-$W$26*C2357)*N2357</f>
        <v>0</v>
      </c>
      <c r="T2357">
        <f>EXP(-$W$26*C2357)*E2357</f>
        <v>0</v>
      </c>
    </row>
    <row r="2358" spans="1:20">
      <c r="A2358">
        <v>2349</v>
      </c>
      <c r="B2358">
        <f>RAND()</f>
        <v>0</v>
      </c>
      <c r="C2358">
        <f>IF(B2358&lt;$W$41,3,IF(B2358&lt;$W$41+$W$42,4,5))</f>
        <v>0</v>
      </c>
      <c r="D2358">
        <f>NORMSINV(RAND())</f>
        <v>0</v>
      </c>
      <c r="E2358">
        <f>$W$25*EXP(($W$26-$W$28-0.5*$W$27^2)*C2358+$W$27*SQRT(C2358)*D2358)</f>
        <v>0</v>
      </c>
      <c r="F2358">
        <f>$W$30*(1+$W$31)^C2358</f>
        <v>0</v>
      </c>
      <c r="G2358">
        <f>$W$32*(1+$W$33)^C2358</f>
        <v>0</v>
      </c>
      <c r="H2358">
        <f>$W$34*(1+$W$35)^C2358</f>
        <v>0</v>
      </c>
      <c r="I2358">
        <f>MIN(E2358,F2358)</f>
        <v>0</v>
      </c>
      <c r="J2358">
        <f>MIN(E2358-I2358,G2358)</f>
        <v>0</v>
      </c>
      <c r="K2358">
        <f>MIN(E2358-I2358-J2358,H2358)</f>
        <v>0</v>
      </c>
      <c r="L2358">
        <f>E2358-I2358-J2358-K2358</f>
        <v>0</v>
      </c>
      <c r="M2358">
        <f>IF((I2358+J2358+(1-$W$36)*L2358)/$W$39&gt;=$W$38,1,0)</f>
        <v>0</v>
      </c>
      <c r="N2358">
        <f>IF(M2358=1,$W$37,$W$36)*L2358</f>
        <v>0</v>
      </c>
      <c r="O2358">
        <f>EXP(-$W$26*C2358)*I2358</f>
        <v>0</v>
      </c>
      <c r="P2358">
        <f>EXP(-$W$26*C2358)*J2358</f>
        <v>0</v>
      </c>
      <c r="Q2358">
        <f>EXP(-$W$26*C2358)*K2358</f>
        <v>0</v>
      </c>
      <c r="R2358">
        <f>EXP(-$W$26*C2358)*(L2358-N2358)</f>
        <v>0</v>
      </c>
      <c r="S2358">
        <f>EXP(-$W$26*C2358)*N2358</f>
        <v>0</v>
      </c>
      <c r="T2358">
        <f>EXP(-$W$26*C2358)*E2358</f>
        <v>0</v>
      </c>
    </row>
    <row r="2359" spans="1:20">
      <c r="A2359">
        <v>2350</v>
      </c>
      <c r="B2359">
        <f>RAND()</f>
        <v>0</v>
      </c>
      <c r="C2359">
        <f>IF(B2359&lt;$W$41,3,IF(B2359&lt;$W$41+$W$42,4,5))</f>
        <v>0</v>
      </c>
      <c r="D2359">
        <f>NORMSINV(RAND())</f>
        <v>0</v>
      </c>
      <c r="E2359">
        <f>$W$25*EXP(($W$26-$W$28-0.5*$W$27^2)*C2359+$W$27*SQRT(C2359)*D2359)</f>
        <v>0</v>
      </c>
      <c r="F2359">
        <f>$W$30*(1+$W$31)^C2359</f>
        <v>0</v>
      </c>
      <c r="G2359">
        <f>$W$32*(1+$W$33)^C2359</f>
        <v>0</v>
      </c>
      <c r="H2359">
        <f>$W$34*(1+$W$35)^C2359</f>
        <v>0</v>
      </c>
      <c r="I2359">
        <f>MIN(E2359,F2359)</f>
        <v>0</v>
      </c>
      <c r="J2359">
        <f>MIN(E2359-I2359,G2359)</f>
        <v>0</v>
      </c>
      <c r="K2359">
        <f>MIN(E2359-I2359-J2359,H2359)</f>
        <v>0</v>
      </c>
      <c r="L2359">
        <f>E2359-I2359-J2359-K2359</f>
        <v>0</v>
      </c>
      <c r="M2359">
        <f>IF((I2359+J2359+(1-$W$36)*L2359)/$W$39&gt;=$W$38,1,0)</f>
        <v>0</v>
      </c>
      <c r="N2359">
        <f>IF(M2359=1,$W$37,$W$36)*L2359</f>
        <v>0</v>
      </c>
      <c r="O2359">
        <f>EXP(-$W$26*C2359)*I2359</f>
        <v>0</v>
      </c>
      <c r="P2359">
        <f>EXP(-$W$26*C2359)*J2359</f>
        <v>0</v>
      </c>
      <c r="Q2359">
        <f>EXP(-$W$26*C2359)*K2359</f>
        <v>0</v>
      </c>
      <c r="R2359">
        <f>EXP(-$W$26*C2359)*(L2359-N2359)</f>
        <v>0</v>
      </c>
      <c r="S2359">
        <f>EXP(-$W$26*C2359)*N2359</f>
        <v>0</v>
      </c>
      <c r="T2359">
        <f>EXP(-$W$26*C2359)*E2359</f>
        <v>0</v>
      </c>
    </row>
    <row r="2360" spans="1:20">
      <c r="A2360">
        <v>2351</v>
      </c>
      <c r="B2360">
        <f>RAND()</f>
        <v>0</v>
      </c>
      <c r="C2360">
        <f>IF(B2360&lt;$W$41,3,IF(B2360&lt;$W$41+$W$42,4,5))</f>
        <v>0</v>
      </c>
      <c r="D2360">
        <f>NORMSINV(RAND())</f>
        <v>0</v>
      </c>
      <c r="E2360">
        <f>$W$25*EXP(($W$26-$W$28-0.5*$W$27^2)*C2360+$W$27*SQRT(C2360)*D2360)</f>
        <v>0</v>
      </c>
      <c r="F2360">
        <f>$W$30*(1+$W$31)^C2360</f>
        <v>0</v>
      </c>
      <c r="G2360">
        <f>$W$32*(1+$W$33)^C2360</f>
        <v>0</v>
      </c>
      <c r="H2360">
        <f>$W$34*(1+$W$35)^C2360</f>
        <v>0</v>
      </c>
      <c r="I2360">
        <f>MIN(E2360,F2360)</f>
        <v>0</v>
      </c>
      <c r="J2360">
        <f>MIN(E2360-I2360,G2360)</f>
        <v>0</v>
      </c>
      <c r="K2360">
        <f>MIN(E2360-I2360-J2360,H2360)</f>
        <v>0</v>
      </c>
      <c r="L2360">
        <f>E2360-I2360-J2360-K2360</f>
        <v>0</v>
      </c>
      <c r="M2360">
        <f>IF((I2360+J2360+(1-$W$36)*L2360)/$W$39&gt;=$W$38,1,0)</f>
        <v>0</v>
      </c>
      <c r="N2360">
        <f>IF(M2360=1,$W$37,$W$36)*L2360</f>
        <v>0</v>
      </c>
      <c r="O2360">
        <f>EXP(-$W$26*C2360)*I2360</f>
        <v>0</v>
      </c>
      <c r="P2360">
        <f>EXP(-$W$26*C2360)*J2360</f>
        <v>0</v>
      </c>
      <c r="Q2360">
        <f>EXP(-$W$26*C2360)*K2360</f>
        <v>0</v>
      </c>
      <c r="R2360">
        <f>EXP(-$W$26*C2360)*(L2360-N2360)</f>
        <v>0</v>
      </c>
      <c r="S2360">
        <f>EXP(-$W$26*C2360)*N2360</f>
        <v>0</v>
      </c>
      <c r="T2360">
        <f>EXP(-$W$26*C2360)*E2360</f>
        <v>0</v>
      </c>
    </row>
    <row r="2361" spans="1:20">
      <c r="A2361">
        <v>2352</v>
      </c>
      <c r="B2361">
        <f>RAND()</f>
        <v>0</v>
      </c>
      <c r="C2361">
        <f>IF(B2361&lt;$W$41,3,IF(B2361&lt;$W$41+$W$42,4,5))</f>
        <v>0</v>
      </c>
      <c r="D2361">
        <f>NORMSINV(RAND())</f>
        <v>0</v>
      </c>
      <c r="E2361">
        <f>$W$25*EXP(($W$26-$W$28-0.5*$W$27^2)*C2361+$W$27*SQRT(C2361)*D2361)</f>
        <v>0</v>
      </c>
      <c r="F2361">
        <f>$W$30*(1+$W$31)^C2361</f>
        <v>0</v>
      </c>
      <c r="G2361">
        <f>$W$32*(1+$W$33)^C2361</f>
        <v>0</v>
      </c>
      <c r="H2361">
        <f>$W$34*(1+$W$35)^C2361</f>
        <v>0</v>
      </c>
      <c r="I2361">
        <f>MIN(E2361,F2361)</f>
        <v>0</v>
      </c>
      <c r="J2361">
        <f>MIN(E2361-I2361,G2361)</f>
        <v>0</v>
      </c>
      <c r="K2361">
        <f>MIN(E2361-I2361-J2361,H2361)</f>
        <v>0</v>
      </c>
      <c r="L2361">
        <f>E2361-I2361-J2361-K2361</f>
        <v>0</v>
      </c>
      <c r="M2361">
        <f>IF((I2361+J2361+(1-$W$36)*L2361)/$W$39&gt;=$W$38,1,0)</f>
        <v>0</v>
      </c>
      <c r="N2361">
        <f>IF(M2361=1,$W$37,$W$36)*L2361</f>
        <v>0</v>
      </c>
      <c r="O2361">
        <f>EXP(-$W$26*C2361)*I2361</f>
        <v>0</v>
      </c>
      <c r="P2361">
        <f>EXP(-$W$26*C2361)*J2361</f>
        <v>0</v>
      </c>
      <c r="Q2361">
        <f>EXP(-$W$26*C2361)*K2361</f>
        <v>0</v>
      </c>
      <c r="R2361">
        <f>EXP(-$W$26*C2361)*(L2361-N2361)</f>
        <v>0</v>
      </c>
      <c r="S2361">
        <f>EXP(-$W$26*C2361)*N2361</f>
        <v>0</v>
      </c>
      <c r="T2361">
        <f>EXP(-$W$26*C2361)*E2361</f>
        <v>0</v>
      </c>
    </row>
    <row r="2362" spans="1:20">
      <c r="A2362">
        <v>2353</v>
      </c>
      <c r="B2362">
        <f>RAND()</f>
        <v>0</v>
      </c>
      <c r="C2362">
        <f>IF(B2362&lt;$W$41,3,IF(B2362&lt;$W$41+$W$42,4,5))</f>
        <v>0</v>
      </c>
      <c r="D2362">
        <f>NORMSINV(RAND())</f>
        <v>0</v>
      </c>
      <c r="E2362">
        <f>$W$25*EXP(($W$26-$W$28-0.5*$W$27^2)*C2362+$W$27*SQRT(C2362)*D2362)</f>
        <v>0</v>
      </c>
      <c r="F2362">
        <f>$W$30*(1+$W$31)^C2362</f>
        <v>0</v>
      </c>
      <c r="G2362">
        <f>$W$32*(1+$W$33)^C2362</f>
        <v>0</v>
      </c>
      <c r="H2362">
        <f>$W$34*(1+$W$35)^C2362</f>
        <v>0</v>
      </c>
      <c r="I2362">
        <f>MIN(E2362,F2362)</f>
        <v>0</v>
      </c>
      <c r="J2362">
        <f>MIN(E2362-I2362,G2362)</f>
        <v>0</v>
      </c>
      <c r="K2362">
        <f>MIN(E2362-I2362-J2362,H2362)</f>
        <v>0</v>
      </c>
      <c r="L2362">
        <f>E2362-I2362-J2362-K2362</f>
        <v>0</v>
      </c>
      <c r="M2362">
        <f>IF((I2362+J2362+(1-$W$36)*L2362)/$W$39&gt;=$W$38,1,0)</f>
        <v>0</v>
      </c>
      <c r="N2362">
        <f>IF(M2362=1,$W$37,$W$36)*L2362</f>
        <v>0</v>
      </c>
      <c r="O2362">
        <f>EXP(-$W$26*C2362)*I2362</f>
        <v>0</v>
      </c>
      <c r="P2362">
        <f>EXP(-$W$26*C2362)*J2362</f>
        <v>0</v>
      </c>
      <c r="Q2362">
        <f>EXP(-$W$26*C2362)*K2362</f>
        <v>0</v>
      </c>
      <c r="R2362">
        <f>EXP(-$W$26*C2362)*(L2362-N2362)</f>
        <v>0</v>
      </c>
      <c r="S2362">
        <f>EXP(-$W$26*C2362)*N2362</f>
        <v>0</v>
      </c>
      <c r="T2362">
        <f>EXP(-$W$26*C2362)*E2362</f>
        <v>0</v>
      </c>
    </row>
    <row r="2363" spans="1:20">
      <c r="A2363">
        <v>2354</v>
      </c>
      <c r="B2363">
        <f>RAND()</f>
        <v>0</v>
      </c>
      <c r="C2363">
        <f>IF(B2363&lt;$W$41,3,IF(B2363&lt;$W$41+$W$42,4,5))</f>
        <v>0</v>
      </c>
      <c r="D2363">
        <f>NORMSINV(RAND())</f>
        <v>0</v>
      </c>
      <c r="E2363">
        <f>$W$25*EXP(($W$26-$W$28-0.5*$W$27^2)*C2363+$W$27*SQRT(C2363)*D2363)</f>
        <v>0</v>
      </c>
      <c r="F2363">
        <f>$W$30*(1+$W$31)^C2363</f>
        <v>0</v>
      </c>
      <c r="G2363">
        <f>$W$32*(1+$W$33)^C2363</f>
        <v>0</v>
      </c>
      <c r="H2363">
        <f>$W$34*(1+$W$35)^C2363</f>
        <v>0</v>
      </c>
      <c r="I2363">
        <f>MIN(E2363,F2363)</f>
        <v>0</v>
      </c>
      <c r="J2363">
        <f>MIN(E2363-I2363,G2363)</f>
        <v>0</v>
      </c>
      <c r="K2363">
        <f>MIN(E2363-I2363-J2363,H2363)</f>
        <v>0</v>
      </c>
      <c r="L2363">
        <f>E2363-I2363-J2363-K2363</f>
        <v>0</v>
      </c>
      <c r="M2363">
        <f>IF((I2363+J2363+(1-$W$36)*L2363)/$W$39&gt;=$W$38,1,0)</f>
        <v>0</v>
      </c>
      <c r="N2363">
        <f>IF(M2363=1,$W$37,$W$36)*L2363</f>
        <v>0</v>
      </c>
      <c r="O2363">
        <f>EXP(-$W$26*C2363)*I2363</f>
        <v>0</v>
      </c>
      <c r="P2363">
        <f>EXP(-$W$26*C2363)*J2363</f>
        <v>0</v>
      </c>
      <c r="Q2363">
        <f>EXP(-$W$26*C2363)*K2363</f>
        <v>0</v>
      </c>
      <c r="R2363">
        <f>EXP(-$W$26*C2363)*(L2363-N2363)</f>
        <v>0</v>
      </c>
      <c r="S2363">
        <f>EXP(-$W$26*C2363)*N2363</f>
        <v>0</v>
      </c>
      <c r="T2363">
        <f>EXP(-$W$26*C2363)*E2363</f>
        <v>0</v>
      </c>
    </row>
    <row r="2364" spans="1:20">
      <c r="A2364">
        <v>2355</v>
      </c>
      <c r="B2364">
        <f>RAND()</f>
        <v>0</v>
      </c>
      <c r="C2364">
        <f>IF(B2364&lt;$W$41,3,IF(B2364&lt;$W$41+$W$42,4,5))</f>
        <v>0</v>
      </c>
      <c r="D2364">
        <f>NORMSINV(RAND())</f>
        <v>0</v>
      </c>
      <c r="E2364">
        <f>$W$25*EXP(($W$26-$W$28-0.5*$W$27^2)*C2364+$W$27*SQRT(C2364)*D2364)</f>
        <v>0</v>
      </c>
      <c r="F2364">
        <f>$W$30*(1+$W$31)^C2364</f>
        <v>0</v>
      </c>
      <c r="G2364">
        <f>$W$32*(1+$W$33)^C2364</f>
        <v>0</v>
      </c>
      <c r="H2364">
        <f>$W$34*(1+$W$35)^C2364</f>
        <v>0</v>
      </c>
      <c r="I2364">
        <f>MIN(E2364,F2364)</f>
        <v>0</v>
      </c>
      <c r="J2364">
        <f>MIN(E2364-I2364,G2364)</f>
        <v>0</v>
      </c>
      <c r="K2364">
        <f>MIN(E2364-I2364-J2364,H2364)</f>
        <v>0</v>
      </c>
      <c r="L2364">
        <f>E2364-I2364-J2364-K2364</f>
        <v>0</v>
      </c>
      <c r="M2364">
        <f>IF((I2364+J2364+(1-$W$36)*L2364)/$W$39&gt;=$W$38,1,0)</f>
        <v>0</v>
      </c>
      <c r="N2364">
        <f>IF(M2364=1,$W$37,$W$36)*L2364</f>
        <v>0</v>
      </c>
      <c r="O2364">
        <f>EXP(-$W$26*C2364)*I2364</f>
        <v>0</v>
      </c>
      <c r="P2364">
        <f>EXP(-$W$26*C2364)*J2364</f>
        <v>0</v>
      </c>
      <c r="Q2364">
        <f>EXP(-$W$26*C2364)*K2364</f>
        <v>0</v>
      </c>
      <c r="R2364">
        <f>EXP(-$W$26*C2364)*(L2364-N2364)</f>
        <v>0</v>
      </c>
      <c r="S2364">
        <f>EXP(-$W$26*C2364)*N2364</f>
        <v>0</v>
      </c>
      <c r="T2364">
        <f>EXP(-$W$26*C2364)*E2364</f>
        <v>0</v>
      </c>
    </row>
    <row r="2365" spans="1:20">
      <c r="A2365">
        <v>2356</v>
      </c>
      <c r="B2365">
        <f>RAND()</f>
        <v>0</v>
      </c>
      <c r="C2365">
        <f>IF(B2365&lt;$W$41,3,IF(B2365&lt;$W$41+$W$42,4,5))</f>
        <v>0</v>
      </c>
      <c r="D2365">
        <f>NORMSINV(RAND())</f>
        <v>0</v>
      </c>
      <c r="E2365">
        <f>$W$25*EXP(($W$26-$W$28-0.5*$W$27^2)*C2365+$W$27*SQRT(C2365)*D2365)</f>
        <v>0</v>
      </c>
      <c r="F2365">
        <f>$W$30*(1+$W$31)^C2365</f>
        <v>0</v>
      </c>
      <c r="G2365">
        <f>$W$32*(1+$W$33)^C2365</f>
        <v>0</v>
      </c>
      <c r="H2365">
        <f>$W$34*(1+$W$35)^C2365</f>
        <v>0</v>
      </c>
      <c r="I2365">
        <f>MIN(E2365,F2365)</f>
        <v>0</v>
      </c>
      <c r="J2365">
        <f>MIN(E2365-I2365,G2365)</f>
        <v>0</v>
      </c>
      <c r="K2365">
        <f>MIN(E2365-I2365-J2365,H2365)</f>
        <v>0</v>
      </c>
      <c r="L2365">
        <f>E2365-I2365-J2365-K2365</f>
        <v>0</v>
      </c>
      <c r="M2365">
        <f>IF((I2365+J2365+(1-$W$36)*L2365)/$W$39&gt;=$W$38,1,0)</f>
        <v>0</v>
      </c>
      <c r="N2365">
        <f>IF(M2365=1,$W$37,$W$36)*L2365</f>
        <v>0</v>
      </c>
      <c r="O2365">
        <f>EXP(-$W$26*C2365)*I2365</f>
        <v>0</v>
      </c>
      <c r="P2365">
        <f>EXP(-$W$26*C2365)*J2365</f>
        <v>0</v>
      </c>
      <c r="Q2365">
        <f>EXP(-$W$26*C2365)*K2365</f>
        <v>0</v>
      </c>
      <c r="R2365">
        <f>EXP(-$W$26*C2365)*(L2365-N2365)</f>
        <v>0</v>
      </c>
      <c r="S2365">
        <f>EXP(-$W$26*C2365)*N2365</f>
        <v>0</v>
      </c>
      <c r="T2365">
        <f>EXP(-$W$26*C2365)*E2365</f>
        <v>0</v>
      </c>
    </row>
    <row r="2366" spans="1:20">
      <c r="A2366">
        <v>2357</v>
      </c>
      <c r="B2366">
        <f>RAND()</f>
        <v>0</v>
      </c>
      <c r="C2366">
        <f>IF(B2366&lt;$W$41,3,IF(B2366&lt;$W$41+$W$42,4,5))</f>
        <v>0</v>
      </c>
      <c r="D2366">
        <f>NORMSINV(RAND())</f>
        <v>0</v>
      </c>
      <c r="E2366">
        <f>$W$25*EXP(($W$26-$W$28-0.5*$W$27^2)*C2366+$W$27*SQRT(C2366)*D2366)</f>
        <v>0</v>
      </c>
      <c r="F2366">
        <f>$W$30*(1+$W$31)^C2366</f>
        <v>0</v>
      </c>
      <c r="G2366">
        <f>$W$32*(1+$W$33)^C2366</f>
        <v>0</v>
      </c>
      <c r="H2366">
        <f>$W$34*(1+$W$35)^C2366</f>
        <v>0</v>
      </c>
      <c r="I2366">
        <f>MIN(E2366,F2366)</f>
        <v>0</v>
      </c>
      <c r="J2366">
        <f>MIN(E2366-I2366,G2366)</f>
        <v>0</v>
      </c>
      <c r="K2366">
        <f>MIN(E2366-I2366-J2366,H2366)</f>
        <v>0</v>
      </c>
      <c r="L2366">
        <f>E2366-I2366-J2366-K2366</f>
        <v>0</v>
      </c>
      <c r="M2366">
        <f>IF((I2366+J2366+(1-$W$36)*L2366)/$W$39&gt;=$W$38,1,0)</f>
        <v>0</v>
      </c>
      <c r="N2366">
        <f>IF(M2366=1,$W$37,$W$36)*L2366</f>
        <v>0</v>
      </c>
      <c r="O2366">
        <f>EXP(-$W$26*C2366)*I2366</f>
        <v>0</v>
      </c>
      <c r="P2366">
        <f>EXP(-$W$26*C2366)*J2366</f>
        <v>0</v>
      </c>
      <c r="Q2366">
        <f>EXP(-$W$26*C2366)*K2366</f>
        <v>0</v>
      </c>
      <c r="R2366">
        <f>EXP(-$W$26*C2366)*(L2366-N2366)</f>
        <v>0</v>
      </c>
      <c r="S2366">
        <f>EXP(-$W$26*C2366)*N2366</f>
        <v>0</v>
      </c>
      <c r="T2366">
        <f>EXP(-$W$26*C2366)*E2366</f>
        <v>0</v>
      </c>
    </row>
    <row r="2367" spans="1:20">
      <c r="A2367">
        <v>2358</v>
      </c>
      <c r="B2367">
        <f>RAND()</f>
        <v>0</v>
      </c>
      <c r="C2367">
        <f>IF(B2367&lt;$W$41,3,IF(B2367&lt;$W$41+$W$42,4,5))</f>
        <v>0</v>
      </c>
      <c r="D2367">
        <f>NORMSINV(RAND())</f>
        <v>0</v>
      </c>
      <c r="E2367">
        <f>$W$25*EXP(($W$26-$W$28-0.5*$W$27^2)*C2367+$W$27*SQRT(C2367)*D2367)</f>
        <v>0</v>
      </c>
      <c r="F2367">
        <f>$W$30*(1+$W$31)^C2367</f>
        <v>0</v>
      </c>
      <c r="G2367">
        <f>$W$32*(1+$W$33)^C2367</f>
        <v>0</v>
      </c>
      <c r="H2367">
        <f>$W$34*(1+$W$35)^C2367</f>
        <v>0</v>
      </c>
      <c r="I2367">
        <f>MIN(E2367,F2367)</f>
        <v>0</v>
      </c>
      <c r="J2367">
        <f>MIN(E2367-I2367,G2367)</f>
        <v>0</v>
      </c>
      <c r="K2367">
        <f>MIN(E2367-I2367-J2367,H2367)</f>
        <v>0</v>
      </c>
      <c r="L2367">
        <f>E2367-I2367-J2367-K2367</f>
        <v>0</v>
      </c>
      <c r="M2367">
        <f>IF((I2367+J2367+(1-$W$36)*L2367)/$W$39&gt;=$W$38,1,0)</f>
        <v>0</v>
      </c>
      <c r="N2367">
        <f>IF(M2367=1,$W$37,$W$36)*L2367</f>
        <v>0</v>
      </c>
      <c r="O2367">
        <f>EXP(-$W$26*C2367)*I2367</f>
        <v>0</v>
      </c>
      <c r="P2367">
        <f>EXP(-$W$26*C2367)*J2367</f>
        <v>0</v>
      </c>
      <c r="Q2367">
        <f>EXP(-$W$26*C2367)*K2367</f>
        <v>0</v>
      </c>
      <c r="R2367">
        <f>EXP(-$W$26*C2367)*(L2367-N2367)</f>
        <v>0</v>
      </c>
      <c r="S2367">
        <f>EXP(-$W$26*C2367)*N2367</f>
        <v>0</v>
      </c>
      <c r="T2367">
        <f>EXP(-$W$26*C2367)*E2367</f>
        <v>0</v>
      </c>
    </row>
    <row r="2368" spans="1:20">
      <c r="A2368">
        <v>2359</v>
      </c>
      <c r="B2368">
        <f>RAND()</f>
        <v>0</v>
      </c>
      <c r="C2368">
        <f>IF(B2368&lt;$W$41,3,IF(B2368&lt;$W$41+$W$42,4,5))</f>
        <v>0</v>
      </c>
      <c r="D2368">
        <f>NORMSINV(RAND())</f>
        <v>0</v>
      </c>
      <c r="E2368">
        <f>$W$25*EXP(($W$26-$W$28-0.5*$W$27^2)*C2368+$W$27*SQRT(C2368)*D2368)</f>
        <v>0</v>
      </c>
      <c r="F2368">
        <f>$W$30*(1+$W$31)^C2368</f>
        <v>0</v>
      </c>
      <c r="G2368">
        <f>$W$32*(1+$W$33)^C2368</f>
        <v>0</v>
      </c>
      <c r="H2368">
        <f>$W$34*(1+$W$35)^C2368</f>
        <v>0</v>
      </c>
      <c r="I2368">
        <f>MIN(E2368,F2368)</f>
        <v>0</v>
      </c>
      <c r="J2368">
        <f>MIN(E2368-I2368,G2368)</f>
        <v>0</v>
      </c>
      <c r="K2368">
        <f>MIN(E2368-I2368-J2368,H2368)</f>
        <v>0</v>
      </c>
      <c r="L2368">
        <f>E2368-I2368-J2368-K2368</f>
        <v>0</v>
      </c>
      <c r="M2368">
        <f>IF((I2368+J2368+(1-$W$36)*L2368)/$W$39&gt;=$W$38,1,0)</f>
        <v>0</v>
      </c>
      <c r="N2368">
        <f>IF(M2368=1,$W$37,$W$36)*L2368</f>
        <v>0</v>
      </c>
      <c r="O2368">
        <f>EXP(-$W$26*C2368)*I2368</f>
        <v>0</v>
      </c>
      <c r="P2368">
        <f>EXP(-$W$26*C2368)*J2368</f>
        <v>0</v>
      </c>
      <c r="Q2368">
        <f>EXP(-$W$26*C2368)*K2368</f>
        <v>0</v>
      </c>
      <c r="R2368">
        <f>EXP(-$W$26*C2368)*(L2368-N2368)</f>
        <v>0</v>
      </c>
      <c r="S2368">
        <f>EXP(-$W$26*C2368)*N2368</f>
        <v>0</v>
      </c>
      <c r="T2368">
        <f>EXP(-$W$26*C2368)*E2368</f>
        <v>0</v>
      </c>
    </row>
    <row r="2369" spans="1:20">
      <c r="A2369">
        <v>2360</v>
      </c>
      <c r="B2369">
        <f>RAND()</f>
        <v>0</v>
      </c>
      <c r="C2369">
        <f>IF(B2369&lt;$W$41,3,IF(B2369&lt;$W$41+$W$42,4,5))</f>
        <v>0</v>
      </c>
      <c r="D2369">
        <f>NORMSINV(RAND())</f>
        <v>0</v>
      </c>
      <c r="E2369">
        <f>$W$25*EXP(($W$26-$W$28-0.5*$W$27^2)*C2369+$W$27*SQRT(C2369)*D2369)</f>
        <v>0</v>
      </c>
      <c r="F2369">
        <f>$W$30*(1+$W$31)^C2369</f>
        <v>0</v>
      </c>
      <c r="G2369">
        <f>$W$32*(1+$W$33)^C2369</f>
        <v>0</v>
      </c>
      <c r="H2369">
        <f>$W$34*(1+$W$35)^C2369</f>
        <v>0</v>
      </c>
      <c r="I2369">
        <f>MIN(E2369,F2369)</f>
        <v>0</v>
      </c>
      <c r="J2369">
        <f>MIN(E2369-I2369,G2369)</f>
        <v>0</v>
      </c>
      <c r="K2369">
        <f>MIN(E2369-I2369-J2369,H2369)</f>
        <v>0</v>
      </c>
      <c r="L2369">
        <f>E2369-I2369-J2369-K2369</f>
        <v>0</v>
      </c>
      <c r="M2369">
        <f>IF((I2369+J2369+(1-$W$36)*L2369)/$W$39&gt;=$W$38,1,0)</f>
        <v>0</v>
      </c>
      <c r="N2369">
        <f>IF(M2369=1,$W$37,$W$36)*L2369</f>
        <v>0</v>
      </c>
      <c r="O2369">
        <f>EXP(-$W$26*C2369)*I2369</f>
        <v>0</v>
      </c>
      <c r="P2369">
        <f>EXP(-$W$26*C2369)*J2369</f>
        <v>0</v>
      </c>
      <c r="Q2369">
        <f>EXP(-$W$26*C2369)*K2369</f>
        <v>0</v>
      </c>
      <c r="R2369">
        <f>EXP(-$W$26*C2369)*(L2369-N2369)</f>
        <v>0</v>
      </c>
      <c r="S2369">
        <f>EXP(-$W$26*C2369)*N2369</f>
        <v>0</v>
      </c>
      <c r="T2369">
        <f>EXP(-$W$26*C2369)*E2369</f>
        <v>0</v>
      </c>
    </row>
    <row r="2370" spans="1:20">
      <c r="A2370">
        <v>2361</v>
      </c>
      <c r="B2370">
        <f>RAND()</f>
        <v>0</v>
      </c>
      <c r="C2370">
        <f>IF(B2370&lt;$W$41,3,IF(B2370&lt;$W$41+$W$42,4,5))</f>
        <v>0</v>
      </c>
      <c r="D2370">
        <f>NORMSINV(RAND())</f>
        <v>0</v>
      </c>
      <c r="E2370">
        <f>$W$25*EXP(($W$26-$W$28-0.5*$W$27^2)*C2370+$W$27*SQRT(C2370)*D2370)</f>
        <v>0</v>
      </c>
      <c r="F2370">
        <f>$W$30*(1+$W$31)^C2370</f>
        <v>0</v>
      </c>
      <c r="G2370">
        <f>$W$32*(1+$W$33)^C2370</f>
        <v>0</v>
      </c>
      <c r="H2370">
        <f>$W$34*(1+$W$35)^C2370</f>
        <v>0</v>
      </c>
      <c r="I2370">
        <f>MIN(E2370,F2370)</f>
        <v>0</v>
      </c>
      <c r="J2370">
        <f>MIN(E2370-I2370,G2370)</f>
        <v>0</v>
      </c>
      <c r="K2370">
        <f>MIN(E2370-I2370-J2370,H2370)</f>
        <v>0</v>
      </c>
      <c r="L2370">
        <f>E2370-I2370-J2370-K2370</f>
        <v>0</v>
      </c>
      <c r="M2370">
        <f>IF((I2370+J2370+(1-$W$36)*L2370)/$W$39&gt;=$W$38,1,0)</f>
        <v>0</v>
      </c>
      <c r="N2370">
        <f>IF(M2370=1,$W$37,$W$36)*L2370</f>
        <v>0</v>
      </c>
      <c r="O2370">
        <f>EXP(-$W$26*C2370)*I2370</f>
        <v>0</v>
      </c>
      <c r="P2370">
        <f>EXP(-$W$26*C2370)*J2370</f>
        <v>0</v>
      </c>
      <c r="Q2370">
        <f>EXP(-$W$26*C2370)*K2370</f>
        <v>0</v>
      </c>
      <c r="R2370">
        <f>EXP(-$W$26*C2370)*(L2370-N2370)</f>
        <v>0</v>
      </c>
      <c r="S2370">
        <f>EXP(-$W$26*C2370)*N2370</f>
        <v>0</v>
      </c>
      <c r="T2370">
        <f>EXP(-$W$26*C2370)*E2370</f>
        <v>0</v>
      </c>
    </row>
    <row r="2371" spans="1:20">
      <c r="A2371">
        <v>2362</v>
      </c>
      <c r="B2371">
        <f>RAND()</f>
        <v>0</v>
      </c>
      <c r="C2371">
        <f>IF(B2371&lt;$W$41,3,IF(B2371&lt;$W$41+$W$42,4,5))</f>
        <v>0</v>
      </c>
      <c r="D2371">
        <f>NORMSINV(RAND())</f>
        <v>0</v>
      </c>
      <c r="E2371">
        <f>$W$25*EXP(($W$26-$W$28-0.5*$W$27^2)*C2371+$W$27*SQRT(C2371)*D2371)</f>
        <v>0</v>
      </c>
      <c r="F2371">
        <f>$W$30*(1+$W$31)^C2371</f>
        <v>0</v>
      </c>
      <c r="G2371">
        <f>$W$32*(1+$W$33)^C2371</f>
        <v>0</v>
      </c>
      <c r="H2371">
        <f>$W$34*(1+$W$35)^C2371</f>
        <v>0</v>
      </c>
      <c r="I2371">
        <f>MIN(E2371,F2371)</f>
        <v>0</v>
      </c>
      <c r="J2371">
        <f>MIN(E2371-I2371,G2371)</f>
        <v>0</v>
      </c>
      <c r="K2371">
        <f>MIN(E2371-I2371-J2371,H2371)</f>
        <v>0</v>
      </c>
      <c r="L2371">
        <f>E2371-I2371-J2371-K2371</f>
        <v>0</v>
      </c>
      <c r="M2371">
        <f>IF((I2371+J2371+(1-$W$36)*L2371)/$W$39&gt;=$W$38,1,0)</f>
        <v>0</v>
      </c>
      <c r="N2371">
        <f>IF(M2371=1,$W$37,$W$36)*L2371</f>
        <v>0</v>
      </c>
      <c r="O2371">
        <f>EXP(-$W$26*C2371)*I2371</f>
        <v>0</v>
      </c>
      <c r="P2371">
        <f>EXP(-$W$26*C2371)*J2371</f>
        <v>0</v>
      </c>
      <c r="Q2371">
        <f>EXP(-$W$26*C2371)*K2371</f>
        <v>0</v>
      </c>
      <c r="R2371">
        <f>EXP(-$W$26*C2371)*(L2371-N2371)</f>
        <v>0</v>
      </c>
      <c r="S2371">
        <f>EXP(-$W$26*C2371)*N2371</f>
        <v>0</v>
      </c>
      <c r="T2371">
        <f>EXP(-$W$26*C2371)*E2371</f>
        <v>0</v>
      </c>
    </row>
    <row r="2372" spans="1:20">
      <c r="A2372">
        <v>2363</v>
      </c>
      <c r="B2372">
        <f>RAND()</f>
        <v>0</v>
      </c>
      <c r="C2372">
        <f>IF(B2372&lt;$W$41,3,IF(B2372&lt;$W$41+$W$42,4,5))</f>
        <v>0</v>
      </c>
      <c r="D2372">
        <f>NORMSINV(RAND())</f>
        <v>0</v>
      </c>
      <c r="E2372">
        <f>$W$25*EXP(($W$26-$W$28-0.5*$W$27^2)*C2372+$W$27*SQRT(C2372)*D2372)</f>
        <v>0</v>
      </c>
      <c r="F2372">
        <f>$W$30*(1+$W$31)^C2372</f>
        <v>0</v>
      </c>
      <c r="G2372">
        <f>$W$32*(1+$W$33)^C2372</f>
        <v>0</v>
      </c>
      <c r="H2372">
        <f>$W$34*(1+$W$35)^C2372</f>
        <v>0</v>
      </c>
      <c r="I2372">
        <f>MIN(E2372,F2372)</f>
        <v>0</v>
      </c>
      <c r="J2372">
        <f>MIN(E2372-I2372,G2372)</f>
        <v>0</v>
      </c>
      <c r="K2372">
        <f>MIN(E2372-I2372-J2372,H2372)</f>
        <v>0</v>
      </c>
      <c r="L2372">
        <f>E2372-I2372-J2372-K2372</f>
        <v>0</v>
      </c>
      <c r="M2372">
        <f>IF((I2372+J2372+(1-$W$36)*L2372)/$W$39&gt;=$W$38,1,0)</f>
        <v>0</v>
      </c>
      <c r="N2372">
        <f>IF(M2372=1,$W$37,$W$36)*L2372</f>
        <v>0</v>
      </c>
      <c r="O2372">
        <f>EXP(-$W$26*C2372)*I2372</f>
        <v>0</v>
      </c>
      <c r="P2372">
        <f>EXP(-$W$26*C2372)*J2372</f>
        <v>0</v>
      </c>
      <c r="Q2372">
        <f>EXP(-$W$26*C2372)*K2372</f>
        <v>0</v>
      </c>
      <c r="R2372">
        <f>EXP(-$W$26*C2372)*(L2372-N2372)</f>
        <v>0</v>
      </c>
      <c r="S2372">
        <f>EXP(-$W$26*C2372)*N2372</f>
        <v>0</v>
      </c>
      <c r="T2372">
        <f>EXP(-$W$26*C2372)*E2372</f>
        <v>0</v>
      </c>
    </row>
    <row r="2373" spans="1:20">
      <c r="A2373">
        <v>2364</v>
      </c>
      <c r="B2373">
        <f>RAND()</f>
        <v>0</v>
      </c>
      <c r="C2373">
        <f>IF(B2373&lt;$W$41,3,IF(B2373&lt;$W$41+$W$42,4,5))</f>
        <v>0</v>
      </c>
      <c r="D2373">
        <f>NORMSINV(RAND())</f>
        <v>0</v>
      </c>
      <c r="E2373">
        <f>$W$25*EXP(($W$26-$W$28-0.5*$W$27^2)*C2373+$W$27*SQRT(C2373)*D2373)</f>
        <v>0</v>
      </c>
      <c r="F2373">
        <f>$W$30*(1+$W$31)^C2373</f>
        <v>0</v>
      </c>
      <c r="G2373">
        <f>$W$32*(1+$W$33)^C2373</f>
        <v>0</v>
      </c>
      <c r="H2373">
        <f>$W$34*(1+$W$35)^C2373</f>
        <v>0</v>
      </c>
      <c r="I2373">
        <f>MIN(E2373,F2373)</f>
        <v>0</v>
      </c>
      <c r="J2373">
        <f>MIN(E2373-I2373,G2373)</f>
        <v>0</v>
      </c>
      <c r="K2373">
        <f>MIN(E2373-I2373-J2373,H2373)</f>
        <v>0</v>
      </c>
      <c r="L2373">
        <f>E2373-I2373-J2373-K2373</f>
        <v>0</v>
      </c>
      <c r="M2373">
        <f>IF((I2373+J2373+(1-$W$36)*L2373)/$W$39&gt;=$W$38,1,0)</f>
        <v>0</v>
      </c>
      <c r="N2373">
        <f>IF(M2373=1,$W$37,$W$36)*L2373</f>
        <v>0</v>
      </c>
      <c r="O2373">
        <f>EXP(-$W$26*C2373)*I2373</f>
        <v>0</v>
      </c>
      <c r="P2373">
        <f>EXP(-$W$26*C2373)*J2373</f>
        <v>0</v>
      </c>
      <c r="Q2373">
        <f>EXP(-$W$26*C2373)*K2373</f>
        <v>0</v>
      </c>
      <c r="R2373">
        <f>EXP(-$W$26*C2373)*(L2373-N2373)</f>
        <v>0</v>
      </c>
      <c r="S2373">
        <f>EXP(-$W$26*C2373)*N2373</f>
        <v>0</v>
      </c>
      <c r="T2373">
        <f>EXP(-$W$26*C2373)*E2373</f>
        <v>0</v>
      </c>
    </row>
    <row r="2374" spans="1:20">
      <c r="A2374">
        <v>2365</v>
      </c>
      <c r="B2374">
        <f>RAND()</f>
        <v>0</v>
      </c>
      <c r="C2374">
        <f>IF(B2374&lt;$W$41,3,IF(B2374&lt;$W$41+$W$42,4,5))</f>
        <v>0</v>
      </c>
      <c r="D2374">
        <f>NORMSINV(RAND())</f>
        <v>0</v>
      </c>
      <c r="E2374">
        <f>$W$25*EXP(($W$26-$W$28-0.5*$W$27^2)*C2374+$W$27*SQRT(C2374)*D2374)</f>
        <v>0</v>
      </c>
      <c r="F2374">
        <f>$W$30*(1+$W$31)^C2374</f>
        <v>0</v>
      </c>
      <c r="G2374">
        <f>$W$32*(1+$W$33)^C2374</f>
        <v>0</v>
      </c>
      <c r="H2374">
        <f>$W$34*(1+$W$35)^C2374</f>
        <v>0</v>
      </c>
      <c r="I2374">
        <f>MIN(E2374,F2374)</f>
        <v>0</v>
      </c>
      <c r="J2374">
        <f>MIN(E2374-I2374,G2374)</f>
        <v>0</v>
      </c>
      <c r="K2374">
        <f>MIN(E2374-I2374-J2374,H2374)</f>
        <v>0</v>
      </c>
      <c r="L2374">
        <f>E2374-I2374-J2374-K2374</f>
        <v>0</v>
      </c>
      <c r="M2374">
        <f>IF((I2374+J2374+(1-$W$36)*L2374)/$W$39&gt;=$W$38,1,0)</f>
        <v>0</v>
      </c>
      <c r="N2374">
        <f>IF(M2374=1,$W$37,$W$36)*L2374</f>
        <v>0</v>
      </c>
      <c r="O2374">
        <f>EXP(-$W$26*C2374)*I2374</f>
        <v>0</v>
      </c>
      <c r="P2374">
        <f>EXP(-$W$26*C2374)*J2374</f>
        <v>0</v>
      </c>
      <c r="Q2374">
        <f>EXP(-$W$26*C2374)*K2374</f>
        <v>0</v>
      </c>
      <c r="R2374">
        <f>EXP(-$W$26*C2374)*(L2374-N2374)</f>
        <v>0</v>
      </c>
      <c r="S2374">
        <f>EXP(-$W$26*C2374)*N2374</f>
        <v>0</v>
      </c>
      <c r="T2374">
        <f>EXP(-$W$26*C2374)*E2374</f>
        <v>0</v>
      </c>
    </row>
    <row r="2375" spans="1:20">
      <c r="A2375">
        <v>2366</v>
      </c>
      <c r="B2375">
        <f>RAND()</f>
        <v>0</v>
      </c>
      <c r="C2375">
        <f>IF(B2375&lt;$W$41,3,IF(B2375&lt;$W$41+$W$42,4,5))</f>
        <v>0</v>
      </c>
      <c r="D2375">
        <f>NORMSINV(RAND())</f>
        <v>0</v>
      </c>
      <c r="E2375">
        <f>$W$25*EXP(($W$26-$W$28-0.5*$W$27^2)*C2375+$W$27*SQRT(C2375)*D2375)</f>
        <v>0</v>
      </c>
      <c r="F2375">
        <f>$W$30*(1+$W$31)^C2375</f>
        <v>0</v>
      </c>
      <c r="G2375">
        <f>$W$32*(1+$W$33)^C2375</f>
        <v>0</v>
      </c>
      <c r="H2375">
        <f>$W$34*(1+$W$35)^C2375</f>
        <v>0</v>
      </c>
      <c r="I2375">
        <f>MIN(E2375,F2375)</f>
        <v>0</v>
      </c>
      <c r="J2375">
        <f>MIN(E2375-I2375,G2375)</f>
        <v>0</v>
      </c>
      <c r="K2375">
        <f>MIN(E2375-I2375-J2375,H2375)</f>
        <v>0</v>
      </c>
      <c r="L2375">
        <f>E2375-I2375-J2375-K2375</f>
        <v>0</v>
      </c>
      <c r="M2375">
        <f>IF((I2375+J2375+(1-$W$36)*L2375)/$W$39&gt;=$W$38,1,0)</f>
        <v>0</v>
      </c>
      <c r="N2375">
        <f>IF(M2375=1,$W$37,$W$36)*L2375</f>
        <v>0</v>
      </c>
      <c r="O2375">
        <f>EXP(-$W$26*C2375)*I2375</f>
        <v>0</v>
      </c>
      <c r="P2375">
        <f>EXP(-$W$26*C2375)*J2375</f>
        <v>0</v>
      </c>
      <c r="Q2375">
        <f>EXP(-$W$26*C2375)*K2375</f>
        <v>0</v>
      </c>
      <c r="R2375">
        <f>EXP(-$W$26*C2375)*(L2375-N2375)</f>
        <v>0</v>
      </c>
      <c r="S2375">
        <f>EXP(-$W$26*C2375)*N2375</f>
        <v>0</v>
      </c>
      <c r="T2375">
        <f>EXP(-$W$26*C2375)*E2375</f>
        <v>0</v>
      </c>
    </row>
    <row r="2376" spans="1:20">
      <c r="A2376">
        <v>2367</v>
      </c>
      <c r="B2376">
        <f>RAND()</f>
        <v>0</v>
      </c>
      <c r="C2376">
        <f>IF(B2376&lt;$W$41,3,IF(B2376&lt;$W$41+$W$42,4,5))</f>
        <v>0</v>
      </c>
      <c r="D2376">
        <f>NORMSINV(RAND())</f>
        <v>0</v>
      </c>
      <c r="E2376">
        <f>$W$25*EXP(($W$26-$W$28-0.5*$W$27^2)*C2376+$W$27*SQRT(C2376)*D2376)</f>
        <v>0</v>
      </c>
      <c r="F2376">
        <f>$W$30*(1+$W$31)^C2376</f>
        <v>0</v>
      </c>
      <c r="G2376">
        <f>$W$32*(1+$W$33)^C2376</f>
        <v>0</v>
      </c>
      <c r="H2376">
        <f>$W$34*(1+$W$35)^C2376</f>
        <v>0</v>
      </c>
      <c r="I2376">
        <f>MIN(E2376,F2376)</f>
        <v>0</v>
      </c>
      <c r="J2376">
        <f>MIN(E2376-I2376,G2376)</f>
        <v>0</v>
      </c>
      <c r="K2376">
        <f>MIN(E2376-I2376-J2376,H2376)</f>
        <v>0</v>
      </c>
      <c r="L2376">
        <f>E2376-I2376-J2376-K2376</f>
        <v>0</v>
      </c>
      <c r="M2376">
        <f>IF((I2376+J2376+(1-$W$36)*L2376)/$W$39&gt;=$W$38,1,0)</f>
        <v>0</v>
      </c>
      <c r="N2376">
        <f>IF(M2376=1,$W$37,$W$36)*L2376</f>
        <v>0</v>
      </c>
      <c r="O2376">
        <f>EXP(-$W$26*C2376)*I2376</f>
        <v>0</v>
      </c>
      <c r="P2376">
        <f>EXP(-$W$26*C2376)*J2376</f>
        <v>0</v>
      </c>
      <c r="Q2376">
        <f>EXP(-$W$26*C2376)*K2376</f>
        <v>0</v>
      </c>
      <c r="R2376">
        <f>EXP(-$W$26*C2376)*(L2376-N2376)</f>
        <v>0</v>
      </c>
      <c r="S2376">
        <f>EXP(-$W$26*C2376)*N2376</f>
        <v>0</v>
      </c>
      <c r="T2376">
        <f>EXP(-$W$26*C2376)*E2376</f>
        <v>0</v>
      </c>
    </row>
    <row r="2377" spans="1:20">
      <c r="A2377">
        <v>2368</v>
      </c>
      <c r="B2377">
        <f>RAND()</f>
        <v>0</v>
      </c>
      <c r="C2377">
        <f>IF(B2377&lt;$W$41,3,IF(B2377&lt;$W$41+$W$42,4,5))</f>
        <v>0</v>
      </c>
      <c r="D2377">
        <f>NORMSINV(RAND())</f>
        <v>0</v>
      </c>
      <c r="E2377">
        <f>$W$25*EXP(($W$26-$W$28-0.5*$W$27^2)*C2377+$W$27*SQRT(C2377)*D2377)</f>
        <v>0</v>
      </c>
      <c r="F2377">
        <f>$W$30*(1+$W$31)^C2377</f>
        <v>0</v>
      </c>
      <c r="G2377">
        <f>$W$32*(1+$W$33)^C2377</f>
        <v>0</v>
      </c>
      <c r="H2377">
        <f>$W$34*(1+$W$35)^C2377</f>
        <v>0</v>
      </c>
      <c r="I2377">
        <f>MIN(E2377,F2377)</f>
        <v>0</v>
      </c>
      <c r="J2377">
        <f>MIN(E2377-I2377,G2377)</f>
        <v>0</v>
      </c>
      <c r="K2377">
        <f>MIN(E2377-I2377-J2377,H2377)</f>
        <v>0</v>
      </c>
      <c r="L2377">
        <f>E2377-I2377-J2377-K2377</f>
        <v>0</v>
      </c>
      <c r="M2377">
        <f>IF((I2377+J2377+(1-$W$36)*L2377)/$W$39&gt;=$W$38,1,0)</f>
        <v>0</v>
      </c>
      <c r="N2377">
        <f>IF(M2377=1,$W$37,$W$36)*L2377</f>
        <v>0</v>
      </c>
      <c r="O2377">
        <f>EXP(-$W$26*C2377)*I2377</f>
        <v>0</v>
      </c>
      <c r="P2377">
        <f>EXP(-$W$26*C2377)*J2377</f>
        <v>0</v>
      </c>
      <c r="Q2377">
        <f>EXP(-$W$26*C2377)*K2377</f>
        <v>0</v>
      </c>
      <c r="R2377">
        <f>EXP(-$W$26*C2377)*(L2377-N2377)</f>
        <v>0</v>
      </c>
      <c r="S2377">
        <f>EXP(-$W$26*C2377)*N2377</f>
        <v>0</v>
      </c>
      <c r="T2377">
        <f>EXP(-$W$26*C2377)*E2377</f>
        <v>0</v>
      </c>
    </row>
    <row r="2378" spans="1:20">
      <c r="A2378">
        <v>2369</v>
      </c>
      <c r="B2378">
        <f>RAND()</f>
        <v>0</v>
      </c>
      <c r="C2378">
        <f>IF(B2378&lt;$W$41,3,IF(B2378&lt;$W$41+$W$42,4,5))</f>
        <v>0</v>
      </c>
      <c r="D2378">
        <f>NORMSINV(RAND())</f>
        <v>0</v>
      </c>
      <c r="E2378">
        <f>$W$25*EXP(($W$26-$W$28-0.5*$W$27^2)*C2378+$W$27*SQRT(C2378)*D2378)</f>
        <v>0</v>
      </c>
      <c r="F2378">
        <f>$W$30*(1+$W$31)^C2378</f>
        <v>0</v>
      </c>
      <c r="G2378">
        <f>$W$32*(1+$W$33)^C2378</f>
        <v>0</v>
      </c>
      <c r="H2378">
        <f>$W$34*(1+$W$35)^C2378</f>
        <v>0</v>
      </c>
      <c r="I2378">
        <f>MIN(E2378,F2378)</f>
        <v>0</v>
      </c>
      <c r="J2378">
        <f>MIN(E2378-I2378,G2378)</f>
        <v>0</v>
      </c>
      <c r="K2378">
        <f>MIN(E2378-I2378-J2378,H2378)</f>
        <v>0</v>
      </c>
      <c r="L2378">
        <f>E2378-I2378-J2378-K2378</f>
        <v>0</v>
      </c>
      <c r="M2378">
        <f>IF((I2378+J2378+(1-$W$36)*L2378)/$W$39&gt;=$W$38,1,0)</f>
        <v>0</v>
      </c>
      <c r="N2378">
        <f>IF(M2378=1,$W$37,$W$36)*L2378</f>
        <v>0</v>
      </c>
      <c r="O2378">
        <f>EXP(-$W$26*C2378)*I2378</f>
        <v>0</v>
      </c>
      <c r="P2378">
        <f>EXP(-$W$26*C2378)*J2378</f>
        <v>0</v>
      </c>
      <c r="Q2378">
        <f>EXP(-$W$26*C2378)*K2378</f>
        <v>0</v>
      </c>
      <c r="R2378">
        <f>EXP(-$W$26*C2378)*(L2378-N2378)</f>
        <v>0</v>
      </c>
      <c r="S2378">
        <f>EXP(-$W$26*C2378)*N2378</f>
        <v>0</v>
      </c>
      <c r="T2378">
        <f>EXP(-$W$26*C2378)*E2378</f>
        <v>0</v>
      </c>
    </row>
    <row r="2379" spans="1:20">
      <c r="A2379">
        <v>2370</v>
      </c>
      <c r="B2379">
        <f>RAND()</f>
        <v>0</v>
      </c>
      <c r="C2379">
        <f>IF(B2379&lt;$W$41,3,IF(B2379&lt;$W$41+$W$42,4,5))</f>
        <v>0</v>
      </c>
      <c r="D2379">
        <f>NORMSINV(RAND())</f>
        <v>0</v>
      </c>
      <c r="E2379">
        <f>$W$25*EXP(($W$26-$W$28-0.5*$W$27^2)*C2379+$W$27*SQRT(C2379)*D2379)</f>
        <v>0</v>
      </c>
      <c r="F2379">
        <f>$W$30*(1+$W$31)^C2379</f>
        <v>0</v>
      </c>
      <c r="G2379">
        <f>$W$32*(1+$W$33)^C2379</f>
        <v>0</v>
      </c>
      <c r="H2379">
        <f>$W$34*(1+$W$35)^C2379</f>
        <v>0</v>
      </c>
      <c r="I2379">
        <f>MIN(E2379,F2379)</f>
        <v>0</v>
      </c>
      <c r="J2379">
        <f>MIN(E2379-I2379,G2379)</f>
        <v>0</v>
      </c>
      <c r="K2379">
        <f>MIN(E2379-I2379-J2379,H2379)</f>
        <v>0</v>
      </c>
      <c r="L2379">
        <f>E2379-I2379-J2379-K2379</f>
        <v>0</v>
      </c>
      <c r="M2379">
        <f>IF((I2379+J2379+(1-$W$36)*L2379)/$W$39&gt;=$W$38,1,0)</f>
        <v>0</v>
      </c>
      <c r="N2379">
        <f>IF(M2379=1,$W$37,$W$36)*L2379</f>
        <v>0</v>
      </c>
      <c r="O2379">
        <f>EXP(-$W$26*C2379)*I2379</f>
        <v>0</v>
      </c>
      <c r="P2379">
        <f>EXP(-$W$26*C2379)*J2379</f>
        <v>0</v>
      </c>
      <c r="Q2379">
        <f>EXP(-$W$26*C2379)*K2379</f>
        <v>0</v>
      </c>
      <c r="R2379">
        <f>EXP(-$W$26*C2379)*(L2379-N2379)</f>
        <v>0</v>
      </c>
      <c r="S2379">
        <f>EXP(-$W$26*C2379)*N2379</f>
        <v>0</v>
      </c>
      <c r="T2379">
        <f>EXP(-$W$26*C2379)*E2379</f>
        <v>0</v>
      </c>
    </row>
    <row r="2380" spans="1:20">
      <c r="A2380">
        <v>2371</v>
      </c>
      <c r="B2380">
        <f>RAND()</f>
        <v>0</v>
      </c>
      <c r="C2380">
        <f>IF(B2380&lt;$W$41,3,IF(B2380&lt;$W$41+$W$42,4,5))</f>
        <v>0</v>
      </c>
      <c r="D2380">
        <f>NORMSINV(RAND())</f>
        <v>0</v>
      </c>
      <c r="E2380">
        <f>$W$25*EXP(($W$26-$W$28-0.5*$W$27^2)*C2380+$W$27*SQRT(C2380)*D2380)</f>
        <v>0</v>
      </c>
      <c r="F2380">
        <f>$W$30*(1+$W$31)^C2380</f>
        <v>0</v>
      </c>
      <c r="G2380">
        <f>$W$32*(1+$W$33)^C2380</f>
        <v>0</v>
      </c>
      <c r="H2380">
        <f>$W$34*(1+$W$35)^C2380</f>
        <v>0</v>
      </c>
      <c r="I2380">
        <f>MIN(E2380,F2380)</f>
        <v>0</v>
      </c>
      <c r="J2380">
        <f>MIN(E2380-I2380,G2380)</f>
        <v>0</v>
      </c>
      <c r="K2380">
        <f>MIN(E2380-I2380-J2380,H2380)</f>
        <v>0</v>
      </c>
      <c r="L2380">
        <f>E2380-I2380-J2380-K2380</f>
        <v>0</v>
      </c>
      <c r="M2380">
        <f>IF((I2380+J2380+(1-$W$36)*L2380)/$W$39&gt;=$W$38,1,0)</f>
        <v>0</v>
      </c>
      <c r="N2380">
        <f>IF(M2380=1,$W$37,$W$36)*L2380</f>
        <v>0</v>
      </c>
      <c r="O2380">
        <f>EXP(-$W$26*C2380)*I2380</f>
        <v>0</v>
      </c>
      <c r="P2380">
        <f>EXP(-$W$26*C2380)*J2380</f>
        <v>0</v>
      </c>
      <c r="Q2380">
        <f>EXP(-$W$26*C2380)*K2380</f>
        <v>0</v>
      </c>
      <c r="R2380">
        <f>EXP(-$W$26*C2380)*(L2380-N2380)</f>
        <v>0</v>
      </c>
      <c r="S2380">
        <f>EXP(-$W$26*C2380)*N2380</f>
        <v>0</v>
      </c>
      <c r="T2380">
        <f>EXP(-$W$26*C2380)*E2380</f>
        <v>0</v>
      </c>
    </row>
    <row r="2381" spans="1:20">
      <c r="A2381">
        <v>2372</v>
      </c>
      <c r="B2381">
        <f>RAND()</f>
        <v>0</v>
      </c>
      <c r="C2381">
        <f>IF(B2381&lt;$W$41,3,IF(B2381&lt;$W$41+$W$42,4,5))</f>
        <v>0</v>
      </c>
      <c r="D2381">
        <f>NORMSINV(RAND())</f>
        <v>0</v>
      </c>
      <c r="E2381">
        <f>$W$25*EXP(($W$26-$W$28-0.5*$W$27^2)*C2381+$W$27*SQRT(C2381)*D2381)</f>
        <v>0</v>
      </c>
      <c r="F2381">
        <f>$W$30*(1+$W$31)^C2381</f>
        <v>0</v>
      </c>
      <c r="G2381">
        <f>$W$32*(1+$W$33)^C2381</f>
        <v>0</v>
      </c>
      <c r="H2381">
        <f>$W$34*(1+$W$35)^C2381</f>
        <v>0</v>
      </c>
      <c r="I2381">
        <f>MIN(E2381,F2381)</f>
        <v>0</v>
      </c>
      <c r="J2381">
        <f>MIN(E2381-I2381,G2381)</f>
        <v>0</v>
      </c>
      <c r="K2381">
        <f>MIN(E2381-I2381-J2381,H2381)</f>
        <v>0</v>
      </c>
      <c r="L2381">
        <f>E2381-I2381-J2381-K2381</f>
        <v>0</v>
      </c>
      <c r="M2381">
        <f>IF((I2381+J2381+(1-$W$36)*L2381)/$W$39&gt;=$W$38,1,0)</f>
        <v>0</v>
      </c>
      <c r="N2381">
        <f>IF(M2381=1,$W$37,$W$36)*L2381</f>
        <v>0</v>
      </c>
      <c r="O2381">
        <f>EXP(-$W$26*C2381)*I2381</f>
        <v>0</v>
      </c>
      <c r="P2381">
        <f>EXP(-$W$26*C2381)*J2381</f>
        <v>0</v>
      </c>
      <c r="Q2381">
        <f>EXP(-$W$26*C2381)*K2381</f>
        <v>0</v>
      </c>
      <c r="R2381">
        <f>EXP(-$W$26*C2381)*(L2381-N2381)</f>
        <v>0</v>
      </c>
      <c r="S2381">
        <f>EXP(-$W$26*C2381)*N2381</f>
        <v>0</v>
      </c>
      <c r="T2381">
        <f>EXP(-$W$26*C2381)*E2381</f>
        <v>0</v>
      </c>
    </row>
    <row r="2382" spans="1:20">
      <c r="A2382">
        <v>2373</v>
      </c>
      <c r="B2382">
        <f>RAND()</f>
        <v>0</v>
      </c>
      <c r="C2382">
        <f>IF(B2382&lt;$W$41,3,IF(B2382&lt;$W$41+$W$42,4,5))</f>
        <v>0</v>
      </c>
      <c r="D2382">
        <f>NORMSINV(RAND())</f>
        <v>0</v>
      </c>
      <c r="E2382">
        <f>$W$25*EXP(($W$26-$W$28-0.5*$W$27^2)*C2382+$W$27*SQRT(C2382)*D2382)</f>
        <v>0</v>
      </c>
      <c r="F2382">
        <f>$W$30*(1+$W$31)^C2382</f>
        <v>0</v>
      </c>
      <c r="G2382">
        <f>$W$32*(1+$W$33)^C2382</f>
        <v>0</v>
      </c>
      <c r="H2382">
        <f>$W$34*(1+$W$35)^C2382</f>
        <v>0</v>
      </c>
      <c r="I2382">
        <f>MIN(E2382,F2382)</f>
        <v>0</v>
      </c>
      <c r="J2382">
        <f>MIN(E2382-I2382,G2382)</f>
        <v>0</v>
      </c>
      <c r="K2382">
        <f>MIN(E2382-I2382-J2382,H2382)</f>
        <v>0</v>
      </c>
      <c r="L2382">
        <f>E2382-I2382-J2382-K2382</f>
        <v>0</v>
      </c>
      <c r="M2382">
        <f>IF((I2382+J2382+(1-$W$36)*L2382)/$W$39&gt;=$W$38,1,0)</f>
        <v>0</v>
      </c>
      <c r="N2382">
        <f>IF(M2382=1,$W$37,$W$36)*L2382</f>
        <v>0</v>
      </c>
      <c r="O2382">
        <f>EXP(-$W$26*C2382)*I2382</f>
        <v>0</v>
      </c>
      <c r="P2382">
        <f>EXP(-$W$26*C2382)*J2382</f>
        <v>0</v>
      </c>
      <c r="Q2382">
        <f>EXP(-$W$26*C2382)*K2382</f>
        <v>0</v>
      </c>
      <c r="R2382">
        <f>EXP(-$W$26*C2382)*(L2382-N2382)</f>
        <v>0</v>
      </c>
      <c r="S2382">
        <f>EXP(-$W$26*C2382)*N2382</f>
        <v>0</v>
      </c>
      <c r="T2382">
        <f>EXP(-$W$26*C2382)*E2382</f>
        <v>0</v>
      </c>
    </row>
    <row r="2383" spans="1:20">
      <c r="A2383">
        <v>2374</v>
      </c>
      <c r="B2383">
        <f>RAND()</f>
        <v>0</v>
      </c>
      <c r="C2383">
        <f>IF(B2383&lt;$W$41,3,IF(B2383&lt;$W$41+$W$42,4,5))</f>
        <v>0</v>
      </c>
      <c r="D2383">
        <f>NORMSINV(RAND())</f>
        <v>0</v>
      </c>
      <c r="E2383">
        <f>$W$25*EXP(($W$26-$W$28-0.5*$W$27^2)*C2383+$W$27*SQRT(C2383)*D2383)</f>
        <v>0</v>
      </c>
      <c r="F2383">
        <f>$W$30*(1+$W$31)^C2383</f>
        <v>0</v>
      </c>
      <c r="G2383">
        <f>$W$32*(1+$W$33)^C2383</f>
        <v>0</v>
      </c>
      <c r="H2383">
        <f>$W$34*(1+$W$35)^C2383</f>
        <v>0</v>
      </c>
      <c r="I2383">
        <f>MIN(E2383,F2383)</f>
        <v>0</v>
      </c>
      <c r="J2383">
        <f>MIN(E2383-I2383,G2383)</f>
        <v>0</v>
      </c>
      <c r="K2383">
        <f>MIN(E2383-I2383-J2383,H2383)</f>
        <v>0</v>
      </c>
      <c r="L2383">
        <f>E2383-I2383-J2383-K2383</f>
        <v>0</v>
      </c>
      <c r="M2383">
        <f>IF((I2383+J2383+(1-$W$36)*L2383)/$W$39&gt;=$W$38,1,0)</f>
        <v>0</v>
      </c>
      <c r="N2383">
        <f>IF(M2383=1,$W$37,$W$36)*L2383</f>
        <v>0</v>
      </c>
      <c r="O2383">
        <f>EXP(-$W$26*C2383)*I2383</f>
        <v>0</v>
      </c>
      <c r="P2383">
        <f>EXP(-$W$26*C2383)*J2383</f>
        <v>0</v>
      </c>
      <c r="Q2383">
        <f>EXP(-$W$26*C2383)*K2383</f>
        <v>0</v>
      </c>
      <c r="R2383">
        <f>EXP(-$W$26*C2383)*(L2383-N2383)</f>
        <v>0</v>
      </c>
      <c r="S2383">
        <f>EXP(-$W$26*C2383)*N2383</f>
        <v>0</v>
      </c>
      <c r="T2383">
        <f>EXP(-$W$26*C2383)*E2383</f>
        <v>0</v>
      </c>
    </row>
    <row r="2384" spans="1:20">
      <c r="A2384">
        <v>2375</v>
      </c>
      <c r="B2384">
        <f>RAND()</f>
        <v>0</v>
      </c>
      <c r="C2384">
        <f>IF(B2384&lt;$W$41,3,IF(B2384&lt;$W$41+$W$42,4,5))</f>
        <v>0</v>
      </c>
      <c r="D2384">
        <f>NORMSINV(RAND())</f>
        <v>0</v>
      </c>
      <c r="E2384">
        <f>$W$25*EXP(($W$26-$W$28-0.5*$W$27^2)*C2384+$W$27*SQRT(C2384)*D2384)</f>
        <v>0</v>
      </c>
      <c r="F2384">
        <f>$W$30*(1+$W$31)^C2384</f>
        <v>0</v>
      </c>
      <c r="G2384">
        <f>$W$32*(1+$W$33)^C2384</f>
        <v>0</v>
      </c>
      <c r="H2384">
        <f>$W$34*(1+$W$35)^C2384</f>
        <v>0</v>
      </c>
      <c r="I2384">
        <f>MIN(E2384,F2384)</f>
        <v>0</v>
      </c>
      <c r="J2384">
        <f>MIN(E2384-I2384,G2384)</f>
        <v>0</v>
      </c>
      <c r="K2384">
        <f>MIN(E2384-I2384-J2384,H2384)</f>
        <v>0</v>
      </c>
      <c r="L2384">
        <f>E2384-I2384-J2384-K2384</f>
        <v>0</v>
      </c>
      <c r="M2384">
        <f>IF((I2384+J2384+(1-$W$36)*L2384)/$W$39&gt;=$W$38,1,0)</f>
        <v>0</v>
      </c>
      <c r="N2384">
        <f>IF(M2384=1,$W$37,$W$36)*L2384</f>
        <v>0</v>
      </c>
      <c r="O2384">
        <f>EXP(-$W$26*C2384)*I2384</f>
        <v>0</v>
      </c>
      <c r="P2384">
        <f>EXP(-$W$26*C2384)*J2384</f>
        <v>0</v>
      </c>
      <c r="Q2384">
        <f>EXP(-$W$26*C2384)*K2384</f>
        <v>0</v>
      </c>
      <c r="R2384">
        <f>EXP(-$W$26*C2384)*(L2384-N2384)</f>
        <v>0</v>
      </c>
      <c r="S2384">
        <f>EXP(-$W$26*C2384)*N2384</f>
        <v>0</v>
      </c>
      <c r="T2384">
        <f>EXP(-$W$26*C2384)*E2384</f>
        <v>0</v>
      </c>
    </row>
    <row r="2385" spans="1:20">
      <c r="A2385">
        <v>2376</v>
      </c>
      <c r="B2385">
        <f>RAND()</f>
        <v>0</v>
      </c>
      <c r="C2385">
        <f>IF(B2385&lt;$W$41,3,IF(B2385&lt;$W$41+$W$42,4,5))</f>
        <v>0</v>
      </c>
      <c r="D2385">
        <f>NORMSINV(RAND())</f>
        <v>0</v>
      </c>
      <c r="E2385">
        <f>$W$25*EXP(($W$26-$W$28-0.5*$W$27^2)*C2385+$W$27*SQRT(C2385)*D2385)</f>
        <v>0</v>
      </c>
      <c r="F2385">
        <f>$W$30*(1+$W$31)^C2385</f>
        <v>0</v>
      </c>
      <c r="G2385">
        <f>$W$32*(1+$W$33)^C2385</f>
        <v>0</v>
      </c>
      <c r="H2385">
        <f>$W$34*(1+$W$35)^C2385</f>
        <v>0</v>
      </c>
      <c r="I2385">
        <f>MIN(E2385,F2385)</f>
        <v>0</v>
      </c>
      <c r="J2385">
        <f>MIN(E2385-I2385,G2385)</f>
        <v>0</v>
      </c>
      <c r="K2385">
        <f>MIN(E2385-I2385-J2385,H2385)</f>
        <v>0</v>
      </c>
      <c r="L2385">
        <f>E2385-I2385-J2385-K2385</f>
        <v>0</v>
      </c>
      <c r="M2385">
        <f>IF((I2385+J2385+(1-$W$36)*L2385)/$W$39&gt;=$W$38,1,0)</f>
        <v>0</v>
      </c>
      <c r="N2385">
        <f>IF(M2385=1,$W$37,$W$36)*L2385</f>
        <v>0</v>
      </c>
      <c r="O2385">
        <f>EXP(-$W$26*C2385)*I2385</f>
        <v>0</v>
      </c>
      <c r="P2385">
        <f>EXP(-$W$26*C2385)*J2385</f>
        <v>0</v>
      </c>
      <c r="Q2385">
        <f>EXP(-$W$26*C2385)*K2385</f>
        <v>0</v>
      </c>
      <c r="R2385">
        <f>EXP(-$W$26*C2385)*(L2385-N2385)</f>
        <v>0</v>
      </c>
      <c r="S2385">
        <f>EXP(-$W$26*C2385)*N2385</f>
        <v>0</v>
      </c>
      <c r="T2385">
        <f>EXP(-$W$26*C2385)*E2385</f>
        <v>0</v>
      </c>
    </row>
    <row r="2386" spans="1:20">
      <c r="A2386">
        <v>2377</v>
      </c>
      <c r="B2386">
        <f>RAND()</f>
        <v>0</v>
      </c>
      <c r="C2386">
        <f>IF(B2386&lt;$W$41,3,IF(B2386&lt;$W$41+$W$42,4,5))</f>
        <v>0</v>
      </c>
      <c r="D2386">
        <f>NORMSINV(RAND())</f>
        <v>0</v>
      </c>
      <c r="E2386">
        <f>$W$25*EXP(($W$26-$W$28-0.5*$W$27^2)*C2386+$W$27*SQRT(C2386)*D2386)</f>
        <v>0</v>
      </c>
      <c r="F2386">
        <f>$W$30*(1+$W$31)^C2386</f>
        <v>0</v>
      </c>
      <c r="G2386">
        <f>$W$32*(1+$W$33)^C2386</f>
        <v>0</v>
      </c>
      <c r="H2386">
        <f>$W$34*(1+$W$35)^C2386</f>
        <v>0</v>
      </c>
      <c r="I2386">
        <f>MIN(E2386,F2386)</f>
        <v>0</v>
      </c>
      <c r="J2386">
        <f>MIN(E2386-I2386,G2386)</f>
        <v>0</v>
      </c>
      <c r="K2386">
        <f>MIN(E2386-I2386-J2386,H2386)</f>
        <v>0</v>
      </c>
      <c r="L2386">
        <f>E2386-I2386-J2386-K2386</f>
        <v>0</v>
      </c>
      <c r="M2386">
        <f>IF((I2386+J2386+(1-$W$36)*L2386)/$W$39&gt;=$W$38,1,0)</f>
        <v>0</v>
      </c>
      <c r="N2386">
        <f>IF(M2386=1,$W$37,$W$36)*L2386</f>
        <v>0</v>
      </c>
      <c r="O2386">
        <f>EXP(-$W$26*C2386)*I2386</f>
        <v>0</v>
      </c>
      <c r="P2386">
        <f>EXP(-$W$26*C2386)*J2386</f>
        <v>0</v>
      </c>
      <c r="Q2386">
        <f>EXP(-$W$26*C2386)*K2386</f>
        <v>0</v>
      </c>
      <c r="R2386">
        <f>EXP(-$W$26*C2386)*(L2386-N2386)</f>
        <v>0</v>
      </c>
      <c r="S2386">
        <f>EXP(-$W$26*C2386)*N2386</f>
        <v>0</v>
      </c>
      <c r="T2386">
        <f>EXP(-$W$26*C2386)*E2386</f>
        <v>0</v>
      </c>
    </row>
    <row r="2387" spans="1:20">
      <c r="A2387">
        <v>2378</v>
      </c>
      <c r="B2387">
        <f>RAND()</f>
        <v>0</v>
      </c>
      <c r="C2387">
        <f>IF(B2387&lt;$W$41,3,IF(B2387&lt;$W$41+$W$42,4,5))</f>
        <v>0</v>
      </c>
      <c r="D2387">
        <f>NORMSINV(RAND())</f>
        <v>0</v>
      </c>
      <c r="E2387">
        <f>$W$25*EXP(($W$26-$W$28-0.5*$W$27^2)*C2387+$W$27*SQRT(C2387)*D2387)</f>
        <v>0</v>
      </c>
      <c r="F2387">
        <f>$W$30*(1+$W$31)^C2387</f>
        <v>0</v>
      </c>
      <c r="G2387">
        <f>$W$32*(1+$W$33)^C2387</f>
        <v>0</v>
      </c>
      <c r="H2387">
        <f>$W$34*(1+$W$35)^C2387</f>
        <v>0</v>
      </c>
      <c r="I2387">
        <f>MIN(E2387,F2387)</f>
        <v>0</v>
      </c>
      <c r="J2387">
        <f>MIN(E2387-I2387,G2387)</f>
        <v>0</v>
      </c>
      <c r="K2387">
        <f>MIN(E2387-I2387-J2387,H2387)</f>
        <v>0</v>
      </c>
      <c r="L2387">
        <f>E2387-I2387-J2387-K2387</f>
        <v>0</v>
      </c>
      <c r="M2387">
        <f>IF((I2387+J2387+(1-$W$36)*L2387)/$W$39&gt;=$W$38,1,0)</f>
        <v>0</v>
      </c>
      <c r="N2387">
        <f>IF(M2387=1,$W$37,$W$36)*L2387</f>
        <v>0</v>
      </c>
      <c r="O2387">
        <f>EXP(-$W$26*C2387)*I2387</f>
        <v>0</v>
      </c>
      <c r="P2387">
        <f>EXP(-$W$26*C2387)*J2387</f>
        <v>0</v>
      </c>
      <c r="Q2387">
        <f>EXP(-$W$26*C2387)*K2387</f>
        <v>0</v>
      </c>
      <c r="R2387">
        <f>EXP(-$W$26*C2387)*(L2387-N2387)</f>
        <v>0</v>
      </c>
      <c r="S2387">
        <f>EXP(-$W$26*C2387)*N2387</f>
        <v>0</v>
      </c>
      <c r="T2387">
        <f>EXP(-$W$26*C2387)*E2387</f>
        <v>0</v>
      </c>
    </row>
    <row r="2388" spans="1:20">
      <c r="A2388">
        <v>2379</v>
      </c>
      <c r="B2388">
        <f>RAND()</f>
        <v>0</v>
      </c>
      <c r="C2388">
        <f>IF(B2388&lt;$W$41,3,IF(B2388&lt;$W$41+$W$42,4,5))</f>
        <v>0</v>
      </c>
      <c r="D2388">
        <f>NORMSINV(RAND())</f>
        <v>0</v>
      </c>
      <c r="E2388">
        <f>$W$25*EXP(($W$26-$W$28-0.5*$W$27^2)*C2388+$W$27*SQRT(C2388)*D2388)</f>
        <v>0</v>
      </c>
      <c r="F2388">
        <f>$W$30*(1+$W$31)^C2388</f>
        <v>0</v>
      </c>
      <c r="G2388">
        <f>$W$32*(1+$W$33)^C2388</f>
        <v>0</v>
      </c>
      <c r="H2388">
        <f>$W$34*(1+$W$35)^C2388</f>
        <v>0</v>
      </c>
      <c r="I2388">
        <f>MIN(E2388,F2388)</f>
        <v>0</v>
      </c>
      <c r="J2388">
        <f>MIN(E2388-I2388,G2388)</f>
        <v>0</v>
      </c>
      <c r="K2388">
        <f>MIN(E2388-I2388-J2388,H2388)</f>
        <v>0</v>
      </c>
      <c r="L2388">
        <f>E2388-I2388-J2388-K2388</f>
        <v>0</v>
      </c>
      <c r="M2388">
        <f>IF((I2388+J2388+(1-$W$36)*L2388)/$W$39&gt;=$W$38,1,0)</f>
        <v>0</v>
      </c>
      <c r="N2388">
        <f>IF(M2388=1,$W$37,$W$36)*L2388</f>
        <v>0</v>
      </c>
      <c r="O2388">
        <f>EXP(-$W$26*C2388)*I2388</f>
        <v>0</v>
      </c>
      <c r="P2388">
        <f>EXP(-$W$26*C2388)*J2388</f>
        <v>0</v>
      </c>
      <c r="Q2388">
        <f>EXP(-$W$26*C2388)*K2388</f>
        <v>0</v>
      </c>
      <c r="R2388">
        <f>EXP(-$W$26*C2388)*(L2388-N2388)</f>
        <v>0</v>
      </c>
      <c r="S2388">
        <f>EXP(-$W$26*C2388)*N2388</f>
        <v>0</v>
      </c>
      <c r="T2388">
        <f>EXP(-$W$26*C2388)*E2388</f>
        <v>0</v>
      </c>
    </row>
    <row r="2389" spans="1:20">
      <c r="A2389">
        <v>2380</v>
      </c>
      <c r="B2389">
        <f>RAND()</f>
        <v>0</v>
      </c>
      <c r="C2389">
        <f>IF(B2389&lt;$W$41,3,IF(B2389&lt;$W$41+$W$42,4,5))</f>
        <v>0</v>
      </c>
      <c r="D2389">
        <f>NORMSINV(RAND())</f>
        <v>0</v>
      </c>
      <c r="E2389">
        <f>$W$25*EXP(($W$26-$W$28-0.5*$W$27^2)*C2389+$W$27*SQRT(C2389)*D2389)</f>
        <v>0</v>
      </c>
      <c r="F2389">
        <f>$W$30*(1+$W$31)^C2389</f>
        <v>0</v>
      </c>
      <c r="G2389">
        <f>$W$32*(1+$W$33)^C2389</f>
        <v>0</v>
      </c>
      <c r="H2389">
        <f>$W$34*(1+$W$35)^C2389</f>
        <v>0</v>
      </c>
      <c r="I2389">
        <f>MIN(E2389,F2389)</f>
        <v>0</v>
      </c>
      <c r="J2389">
        <f>MIN(E2389-I2389,G2389)</f>
        <v>0</v>
      </c>
      <c r="K2389">
        <f>MIN(E2389-I2389-J2389,H2389)</f>
        <v>0</v>
      </c>
      <c r="L2389">
        <f>E2389-I2389-J2389-K2389</f>
        <v>0</v>
      </c>
      <c r="M2389">
        <f>IF((I2389+J2389+(1-$W$36)*L2389)/$W$39&gt;=$W$38,1,0)</f>
        <v>0</v>
      </c>
      <c r="N2389">
        <f>IF(M2389=1,$W$37,$W$36)*L2389</f>
        <v>0</v>
      </c>
      <c r="O2389">
        <f>EXP(-$W$26*C2389)*I2389</f>
        <v>0</v>
      </c>
      <c r="P2389">
        <f>EXP(-$W$26*C2389)*J2389</f>
        <v>0</v>
      </c>
      <c r="Q2389">
        <f>EXP(-$W$26*C2389)*K2389</f>
        <v>0</v>
      </c>
      <c r="R2389">
        <f>EXP(-$W$26*C2389)*(L2389-N2389)</f>
        <v>0</v>
      </c>
      <c r="S2389">
        <f>EXP(-$W$26*C2389)*N2389</f>
        <v>0</v>
      </c>
      <c r="T2389">
        <f>EXP(-$W$26*C2389)*E2389</f>
        <v>0</v>
      </c>
    </row>
    <row r="2390" spans="1:20">
      <c r="A2390">
        <v>2381</v>
      </c>
      <c r="B2390">
        <f>RAND()</f>
        <v>0</v>
      </c>
      <c r="C2390">
        <f>IF(B2390&lt;$W$41,3,IF(B2390&lt;$W$41+$W$42,4,5))</f>
        <v>0</v>
      </c>
      <c r="D2390">
        <f>NORMSINV(RAND())</f>
        <v>0</v>
      </c>
      <c r="E2390">
        <f>$W$25*EXP(($W$26-$W$28-0.5*$W$27^2)*C2390+$W$27*SQRT(C2390)*D2390)</f>
        <v>0</v>
      </c>
      <c r="F2390">
        <f>$W$30*(1+$W$31)^C2390</f>
        <v>0</v>
      </c>
      <c r="G2390">
        <f>$W$32*(1+$W$33)^C2390</f>
        <v>0</v>
      </c>
      <c r="H2390">
        <f>$W$34*(1+$W$35)^C2390</f>
        <v>0</v>
      </c>
      <c r="I2390">
        <f>MIN(E2390,F2390)</f>
        <v>0</v>
      </c>
      <c r="J2390">
        <f>MIN(E2390-I2390,G2390)</f>
        <v>0</v>
      </c>
      <c r="K2390">
        <f>MIN(E2390-I2390-J2390,H2390)</f>
        <v>0</v>
      </c>
      <c r="L2390">
        <f>E2390-I2390-J2390-K2390</f>
        <v>0</v>
      </c>
      <c r="M2390">
        <f>IF((I2390+J2390+(1-$W$36)*L2390)/$W$39&gt;=$W$38,1,0)</f>
        <v>0</v>
      </c>
      <c r="N2390">
        <f>IF(M2390=1,$W$37,$W$36)*L2390</f>
        <v>0</v>
      </c>
      <c r="O2390">
        <f>EXP(-$W$26*C2390)*I2390</f>
        <v>0</v>
      </c>
      <c r="P2390">
        <f>EXP(-$W$26*C2390)*J2390</f>
        <v>0</v>
      </c>
      <c r="Q2390">
        <f>EXP(-$W$26*C2390)*K2390</f>
        <v>0</v>
      </c>
      <c r="R2390">
        <f>EXP(-$W$26*C2390)*(L2390-N2390)</f>
        <v>0</v>
      </c>
      <c r="S2390">
        <f>EXP(-$W$26*C2390)*N2390</f>
        <v>0</v>
      </c>
      <c r="T2390">
        <f>EXP(-$W$26*C2390)*E2390</f>
        <v>0</v>
      </c>
    </row>
    <row r="2391" spans="1:20">
      <c r="A2391">
        <v>2382</v>
      </c>
      <c r="B2391">
        <f>RAND()</f>
        <v>0</v>
      </c>
      <c r="C2391">
        <f>IF(B2391&lt;$W$41,3,IF(B2391&lt;$W$41+$W$42,4,5))</f>
        <v>0</v>
      </c>
      <c r="D2391">
        <f>NORMSINV(RAND())</f>
        <v>0</v>
      </c>
      <c r="E2391">
        <f>$W$25*EXP(($W$26-$W$28-0.5*$W$27^2)*C2391+$W$27*SQRT(C2391)*D2391)</f>
        <v>0</v>
      </c>
      <c r="F2391">
        <f>$W$30*(1+$W$31)^C2391</f>
        <v>0</v>
      </c>
      <c r="G2391">
        <f>$W$32*(1+$W$33)^C2391</f>
        <v>0</v>
      </c>
      <c r="H2391">
        <f>$W$34*(1+$W$35)^C2391</f>
        <v>0</v>
      </c>
      <c r="I2391">
        <f>MIN(E2391,F2391)</f>
        <v>0</v>
      </c>
      <c r="J2391">
        <f>MIN(E2391-I2391,G2391)</f>
        <v>0</v>
      </c>
      <c r="K2391">
        <f>MIN(E2391-I2391-J2391,H2391)</f>
        <v>0</v>
      </c>
      <c r="L2391">
        <f>E2391-I2391-J2391-K2391</f>
        <v>0</v>
      </c>
      <c r="M2391">
        <f>IF((I2391+J2391+(1-$W$36)*L2391)/$W$39&gt;=$W$38,1,0)</f>
        <v>0</v>
      </c>
      <c r="N2391">
        <f>IF(M2391=1,$W$37,$W$36)*L2391</f>
        <v>0</v>
      </c>
      <c r="O2391">
        <f>EXP(-$W$26*C2391)*I2391</f>
        <v>0</v>
      </c>
      <c r="P2391">
        <f>EXP(-$W$26*C2391)*J2391</f>
        <v>0</v>
      </c>
      <c r="Q2391">
        <f>EXP(-$W$26*C2391)*K2391</f>
        <v>0</v>
      </c>
      <c r="R2391">
        <f>EXP(-$W$26*C2391)*(L2391-N2391)</f>
        <v>0</v>
      </c>
      <c r="S2391">
        <f>EXP(-$W$26*C2391)*N2391</f>
        <v>0</v>
      </c>
      <c r="T2391">
        <f>EXP(-$W$26*C2391)*E2391</f>
        <v>0</v>
      </c>
    </row>
    <row r="2392" spans="1:20">
      <c r="A2392">
        <v>2383</v>
      </c>
      <c r="B2392">
        <f>RAND()</f>
        <v>0</v>
      </c>
      <c r="C2392">
        <f>IF(B2392&lt;$W$41,3,IF(B2392&lt;$W$41+$W$42,4,5))</f>
        <v>0</v>
      </c>
      <c r="D2392">
        <f>NORMSINV(RAND())</f>
        <v>0</v>
      </c>
      <c r="E2392">
        <f>$W$25*EXP(($W$26-$W$28-0.5*$W$27^2)*C2392+$W$27*SQRT(C2392)*D2392)</f>
        <v>0</v>
      </c>
      <c r="F2392">
        <f>$W$30*(1+$W$31)^C2392</f>
        <v>0</v>
      </c>
      <c r="G2392">
        <f>$W$32*(1+$W$33)^C2392</f>
        <v>0</v>
      </c>
      <c r="H2392">
        <f>$W$34*(1+$W$35)^C2392</f>
        <v>0</v>
      </c>
      <c r="I2392">
        <f>MIN(E2392,F2392)</f>
        <v>0</v>
      </c>
      <c r="J2392">
        <f>MIN(E2392-I2392,G2392)</f>
        <v>0</v>
      </c>
      <c r="K2392">
        <f>MIN(E2392-I2392-J2392,H2392)</f>
        <v>0</v>
      </c>
      <c r="L2392">
        <f>E2392-I2392-J2392-K2392</f>
        <v>0</v>
      </c>
      <c r="M2392">
        <f>IF((I2392+J2392+(1-$W$36)*L2392)/$W$39&gt;=$W$38,1,0)</f>
        <v>0</v>
      </c>
      <c r="N2392">
        <f>IF(M2392=1,$W$37,$W$36)*L2392</f>
        <v>0</v>
      </c>
      <c r="O2392">
        <f>EXP(-$W$26*C2392)*I2392</f>
        <v>0</v>
      </c>
      <c r="P2392">
        <f>EXP(-$W$26*C2392)*J2392</f>
        <v>0</v>
      </c>
      <c r="Q2392">
        <f>EXP(-$W$26*C2392)*K2392</f>
        <v>0</v>
      </c>
      <c r="R2392">
        <f>EXP(-$W$26*C2392)*(L2392-N2392)</f>
        <v>0</v>
      </c>
      <c r="S2392">
        <f>EXP(-$W$26*C2392)*N2392</f>
        <v>0</v>
      </c>
      <c r="T2392">
        <f>EXP(-$W$26*C2392)*E2392</f>
        <v>0</v>
      </c>
    </row>
    <row r="2393" spans="1:20">
      <c r="A2393">
        <v>2384</v>
      </c>
      <c r="B2393">
        <f>RAND()</f>
        <v>0</v>
      </c>
      <c r="C2393">
        <f>IF(B2393&lt;$W$41,3,IF(B2393&lt;$W$41+$W$42,4,5))</f>
        <v>0</v>
      </c>
      <c r="D2393">
        <f>NORMSINV(RAND())</f>
        <v>0</v>
      </c>
      <c r="E2393">
        <f>$W$25*EXP(($W$26-$W$28-0.5*$W$27^2)*C2393+$W$27*SQRT(C2393)*D2393)</f>
        <v>0</v>
      </c>
      <c r="F2393">
        <f>$W$30*(1+$W$31)^C2393</f>
        <v>0</v>
      </c>
      <c r="G2393">
        <f>$W$32*(1+$W$33)^C2393</f>
        <v>0</v>
      </c>
      <c r="H2393">
        <f>$W$34*(1+$W$35)^C2393</f>
        <v>0</v>
      </c>
      <c r="I2393">
        <f>MIN(E2393,F2393)</f>
        <v>0</v>
      </c>
      <c r="J2393">
        <f>MIN(E2393-I2393,G2393)</f>
        <v>0</v>
      </c>
      <c r="K2393">
        <f>MIN(E2393-I2393-J2393,H2393)</f>
        <v>0</v>
      </c>
      <c r="L2393">
        <f>E2393-I2393-J2393-K2393</f>
        <v>0</v>
      </c>
      <c r="M2393">
        <f>IF((I2393+J2393+(1-$W$36)*L2393)/$W$39&gt;=$W$38,1,0)</f>
        <v>0</v>
      </c>
      <c r="N2393">
        <f>IF(M2393=1,$W$37,$W$36)*L2393</f>
        <v>0</v>
      </c>
      <c r="O2393">
        <f>EXP(-$W$26*C2393)*I2393</f>
        <v>0</v>
      </c>
      <c r="P2393">
        <f>EXP(-$W$26*C2393)*J2393</f>
        <v>0</v>
      </c>
      <c r="Q2393">
        <f>EXP(-$W$26*C2393)*K2393</f>
        <v>0</v>
      </c>
      <c r="R2393">
        <f>EXP(-$W$26*C2393)*(L2393-N2393)</f>
        <v>0</v>
      </c>
      <c r="S2393">
        <f>EXP(-$W$26*C2393)*N2393</f>
        <v>0</v>
      </c>
      <c r="T2393">
        <f>EXP(-$W$26*C2393)*E2393</f>
        <v>0</v>
      </c>
    </row>
    <row r="2394" spans="1:20">
      <c r="A2394">
        <v>2385</v>
      </c>
      <c r="B2394">
        <f>RAND()</f>
        <v>0</v>
      </c>
      <c r="C2394">
        <f>IF(B2394&lt;$W$41,3,IF(B2394&lt;$W$41+$W$42,4,5))</f>
        <v>0</v>
      </c>
      <c r="D2394">
        <f>NORMSINV(RAND())</f>
        <v>0</v>
      </c>
      <c r="E2394">
        <f>$W$25*EXP(($W$26-$W$28-0.5*$W$27^2)*C2394+$W$27*SQRT(C2394)*D2394)</f>
        <v>0</v>
      </c>
      <c r="F2394">
        <f>$W$30*(1+$W$31)^C2394</f>
        <v>0</v>
      </c>
      <c r="G2394">
        <f>$W$32*(1+$W$33)^C2394</f>
        <v>0</v>
      </c>
      <c r="H2394">
        <f>$W$34*(1+$W$35)^C2394</f>
        <v>0</v>
      </c>
      <c r="I2394">
        <f>MIN(E2394,F2394)</f>
        <v>0</v>
      </c>
      <c r="J2394">
        <f>MIN(E2394-I2394,G2394)</f>
        <v>0</v>
      </c>
      <c r="K2394">
        <f>MIN(E2394-I2394-J2394,H2394)</f>
        <v>0</v>
      </c>
      <c r="L2394">
        <f>E2394-I2394-J2394-K2394</f>
        <v>0</v>
      </c>
      <c r="M2394">
        <f>IF((I2394+J2394+(1-$W$36)*L2394)/$W$39&gt;=$W$38,1,0)</f>
        <v>0</v>
      </c>
      <c r="N2394">
        <f>IF(M2394=1,$W$37,$W$36)*L2394</f>
        <v>0</v>
      </c>
      <c r="O2394">
        <f>EXP(-$W$26*C2394)*I2394</f>
        <v>0</v>
      </c>
      <c r="P2394">
        <f>EXP(-$W$26*C2394)*J2394</f>
        <v>0</v>
      </c>
      <c r="Q2394">
        <f>EXP(-$W$26*C2394)*K2394</f>
        <v>0</v>
      </c>
      <c r="R2394">
        <f>EXP(-$W$26*C2394)*(L2394-N2394)</f>
        <v>0</v>
      </c>
      <c r="S2394">
        <f>EXP(-$W$26*C2394)*N2394</f>
        <v>0</v>
      </c>
      <c r="T2394">
        <f>EXP(-$W$26*C2394)*E2394</f>
        <v>0</v>
      </c>
    </row>
    <row r="2395" spans="1:20">
      <c r="A2395">
        <v>2386</v>
      </c>
      <c r="B2395">
        <f>RAND()</f>
        <v>0</v>
      </c>
      <c r="C2395">
        <f>IF(B2395&lt;$W$41,3,IF(B2395&lt;$W$41+$W$42,4,5))</f>
        <v>0</v>
      </c>
      <c r="D2395">
        <f>NORMSINV(RAND())</f>
        <v>0</v>
      </c>
      <c r="E2395">
        <f>$W$25*EXP(($W$26-$W$28-0.5*$W$27^2)*C2395+$W$27*SQRT(C2395)*D2395)</f>
        <v>0</v>
      </c>
      <c r="F2395">
        <f>$W$30*(1+$W$31)^C2395</f>
        <v>0</v>
      </c>
      <c r="G2395">
        <f>$W$32*(1+$W$33)^C2395</f>
        <v>0</v>
      </c>
      <c r="H2395">
        <f>$W$34*(1+$W$35)^C2395</f>
        <v>0</v>
      </c>
      <c r="I2395">
        <f>MIN(E2395,F2395)</f>
        <v>0</v>
      </c>
      <c r="J2395">
        <f>MIN(E2395-I2395,G2395)</f>
        <v>0</v>
      </c>
      <c r="K2395">
        <f>MIN(E2395-I2395-J2395,H2395)</f>
        <v>0</v>
      </c>
      <c r="L2395">
        <f>E2395-I2395-J2395-K2395</f>
        <v>0</v>
      </c>
      <c r="M2395">
        <f>IF((I2395+J2395+(1-$W$36)*L2395)/$W$39&gt;=$W$38,1,0)</f>
        <v>0</v>
      </c>
      <c r="N2395">
        <f>IF(M2395=1,$W$37,$W$36)*L2395</f>
        <v>0</v>
      </c>
      <c r="O2395">
        <f>EXP(-$W$26*C2395)*I2395</f>
        <v>0</v>
      </c>
      <c r="P2395">
        <f>EXP(-$W$26*C2395)*J2395</f>
        <v>0</v>
      </c>
      <c r="Q2395">
        <f>EXP(-$W$26*C2395)*K2395</f>
        <v>0</v>
      </c>
      <c r="R2395">
        <f>EXP(-$W$26*C2395)*(L2395-N2395)</f>
        <v>0</v>
      </c>
      <c r="S2395">
        <f>EXP(-$W$26*C2395)*N2395</f>
        <v>0</v>
      </c>
      <c r="T2395">
        <f>EXP(-$W$26*C2395)*E2395</f>
        <v>0</v>
      </c>
    </row>
    <row r="2396" spans="1:20">
      <c r="A2396">
        <v>2387</v>
      </c>
      <c r="B2396">
        <f>RAND()</f>
        <v>0</v>
      </c>
      <c r="C2396">
        <f>IF(B2396&lt;$W$41,3,IF(B2396&lt;$W$41+$W$42,4,5))</f>
        <v>0</v>
      </c>
      <c r="D2396">
        <f>NORMSINV(RAND())</f>
        <v>0</v>
      </c>
      <c r="E2396">
        <f>$W$25*EXP(($W$26-$W$28-0.5*$W$27^2)*C2396+$W$27*SQRT(C2396)*D2396)</f>
        <v>0</v>
      </c>
      <c r="F2396">
        <f>$W$30*(1+$W$31)^C2396</f>
        <v>0</v>
      </c>
      <c r="G2396">
        <f>$W$32*(1+$W$33)^C2396</f>
        <v>0</v>
      </c>
      <c r="H2396">
        <f>$W$34*(1+$W$35)^C2396</f>
        <v>0</v>
      </c>
      <c r="I2396">
        <f>MIN(E2396,F2396)</f>
        <v>0</v>
      </c>
      <c r="J2396">
        <f>MIN(E2396-I2396,G2396)</f>
        <v>0</v>
      </c>
      <c r="K2396">
        <f>MIN(E2396-I2396-J2396,H2396)</f>
        <v>0</v>
      </c>
      <c r="L2396">
        <f>E2396-I2396-J2396-K2396</f>
        <v>0</v>
      </c>
      <c r="M2396">
        <f>IF((I2396+J2396+(1-$W$36)*L2396)/$W$39&gt;=$W$38,1,0)</f>
        <v>0</v>
      </c>
      <c r="N2396">
        <f>IF(M2396=1,$W$37,$W$36)*L2396</f>
        <v>0</v>
      </c>
      <c r="O2396">
        <f>EXP(-$W$26*C2396)*I2396</f>
        <v>0</v>
      </c>
      <c r="P2396">
        <f>EXP(-$W$26*C2396)*J2396</f>
        <v>0</v>
      </c>
      <c r="Q2396">
        <f>EXP(-$W$26*C2396)*K2396</f>
        <v>0</v>
      </c>
      <c r="R2396">
        <f>EXP(-$W$26*C2396)*(L2396-N2396)</f>
        <v>0</v>
      </c>
      <c r="S2396">
        <f>EXP(-$W$26*C2396)*N2396</f>
        <v>0</v>
      </c>
      <c r="T2396">
        <f>EXP(-$W$26*C2396)*E2396</f>
        <v>0</v>
      </c>
    </row>
    <row r="2397" spans="1:20">
      <c r="A2397">
        <v>2388</v>
      </c>
      <c r="B2397">
        <f>RAND()</f>
        <v>0</v>
      </c>
      <c r="C2397">
        <f>IF(B2397&lt;$W$41,3,IF(B2397&lt;$W$41+$W$42,4,5))</f>
        <v>0</v>
      </c>
      <c r="D2397">
        <f>NORMSINV(RAND())</f>
        <v>0</v>
      </c>
      <c r="E2397">
        <f>$W$25*EXP(($W$26-$W$28-0.5*$W$27^2)*C2397+$W$27*SQRT(C2397)*D2397)</f>
        <v>0</v>
      </c>
      <c r="F2397">
        <f>$W$30*(1+$W$31)^C2397</f>
        <v>0</v>
      </c>
      <c r="G2397">
        <f>$W$32*(1+$W$33)^C2397</f>
        <v>0</v>
      </c>
      <c r="H2397">
        <f>$W$34*(1+$W$35)^C2397</f>
        <v>0</v>
      </c>
      <c r="I2397">
        <f>MIN(E2397,F2397)</f>
        <v>0</v>
      </c>
      <c r="J2397">
        <f>MIN(E2397-I2397,G2397)</f>
        <v>0</v>
      </c>
      <c r="K2397">
        <f>MIN(E2397-I2397-J2397,H2397)</f>
        <v>0</v>
      </c>
      <c r="L2397">
        <f>E2397-I2397-J2397-K2397</f>
        <v>0</v>
      </c>
      <c r="M2397">
        <f>IF((I2397+J2397+(1-$W$36)*L2397)/$W$39&gt;=$W$38,1,0)</f>
        <v>0</v>
      </c>
      <c r="N2397">
        <f>IF(M2397=1,$W$37,$W$36)*L2397</f>
        <v>0</v>
      </c>
      <c r="O2397">
        <f>EXP(-$W$26*C2397)*I2397</f>
        <v>0</v>
      </c>
      <c r="P2397">
        <f>EXP(-$W$26*C2397)*J2397</f>
        <v>0</v>
      </c>
      <c r="Q2397">
        <f>EXP(-$W$26*C2397)*K2397</f>
        <v>0</v>
      </c>
      <c r="R2397">
        <f>EXP(-$W$26*C2397)*(L2397-N2397)</f>
        <v>0</v>
      </c>
      <c r="S2397">
        <f>EXP(-$W$26*C2397)*N2397</f>
        <v>0</v>
      </c>
      <c r="T2397">
        <f>EXP(-$W$26*C2397)*E2397</f>
        <v>0</v>
      </c>
    </row>
    <row r="2398" spans="1:20">
      <c r="A2398">
        <v>2389</v>
      </c>
      <c r="B2398">
        <f>RAND()</f>
        <v>0</v>
      </c>
      <c r="C2398">
        <f>IF(B2398&lt;$W$41,3,IF(B2398&lt;$W$41+$W$42,4,5))</f>
        <v>0</v>
      </c>
      <c r="D2398">
        <f>NORMSINV(RAND())</f>
        <v>0</v>
      </c>
      <c r="E2398">
        <f>$W$25*EXP(($W$26-$W$28-0.5*$W$27^2)*C2398+$W$27*SQRT(C2398)*D2398)</f>
        <v>0</v>
      </c>
      <c r="F2398">
        <f>$W$30*(1+$W$31)^C2398</f>
        <v>0</v>
      </c>
      <c r="G2398">
        <f>$W$32*(1+$W$33)^C2398</f>
        <v>0</v>
      </c>
      <c r="H2398">
        <f>$W$34*(1+$W$35)^C2398</f>
        <v>0</v>
      </c>
      <c r="I2398">
        <f>MIN(E2398,F2398)</f>
        <v>0</v>
      </c>
      <c r="J2398">
        <f>MIN(E2398-I2398,G2398)</f>
        <v>0</v>
      </c>
      <c r="K2398">
        <f>MIN(E2398-I2398-J2398,H2398)</f>
        <v>0</v>
      </c>
      <c r="L2398">
        <f>E2398-I2398-J2398-K2398</f>
        <v>0</v>
      </c>
      <c r="M2398">
        <f>IF((I2398+J2398+(1-$W$36)*L2398)/$W$39&gt;=$W$38,1,0)</f>
        <v>0</v>
      </c>
      <c r="N2398">
        <f>IF(M2398=1,$W$37,$W$36)*L2398</f>
        <v>0</v>
      </c>
      <c r="O2398">
        <f>EXP(-$W$26*C2398)*I2398</f>
        <v>0</v>
      </c>
      <c r="P2398">
        <f>EXP(-$W$26*C2398)*J2398</f>
        <v>0</v>
      </c>
      <c r="Q2398">
        <f>EXP(-$W$26*C2398)*K2398</f>
        <v>0</v>
      </c>
      <c r="R2398">
        <f>EXP(-$W$26*C2398)*(L2398-N2398)</f>
        <v>0</v>
      </c>
      <c r="S2398">
        <f>EXP(-$W$26*C2398)*N2398</f>
        <v>0</v>
      </c>
      <c r="T2398">
        <f>EXP(-$W$26*C2398)*E2398</f>
        <v>0</v>
      </c>
    </row>
    <row r="2399" spans="1:20">
      <c r="A2399">
        <v>2390</v>
      </c>
      <c r="B2399">
        <f>RAND()</f>
        <v>0</v>
      </c>
      <c r="C2399">
        <f>IF(B2399&lt;$W$41,3,IF(B2399&lt;$W$41+$W$42,4,5))</f>
        <v>0</v>
      </c>
      <c r="D2399">
        <f>NORMSINV(RAND())</f>
        <v>0</v>
      </c>
      <c r="E2399">
        <f>$W$25*EXP(($W$26-$W$28-0.5*$W$27^2)*C2399+$W$27*SQRT(C2399)*D2399)</f>
        <v>0</v>
      </c>
      <c r="F2399">
        <f>$W$30*(1+$W$31)^C2399</f>
        <v>0</v>
      </c>
      <c r="G2399">
        <f>$W$32*(1+$W$33)^C2399</f>
        <v>0</v>
      </c>
      <c r="H2399">
        <f>$W$34*(1+$W$35)^C2399</f>
        <v>0</v>
      </c>
      <c r="I2399">
        <f>MIN(E2399,F2399)</f>
        <v>0</v>
      </c>
      <c r="J2399">
        <f>MIN(E2399-I2399,G2399)</f>
        <v>0</v>
      </c>
      <c r="K2399">
        <f>MIN(E2399-I2399-J2399,H2399)</f>
        <v>0</v>
      </c>
      <c r="L2399">
        <f>E2399-I2399-J2399-K2399</f>
        <v>0</v>
      </c>
      <c r="M2399">
        <f>IF((I2399+J2399+(1-$W$36)*L2399)/$W$39&gt;=$W$38,1,0)</f>
        <v>0</v>
      </c>
      <c r="N2399">
        <f>IF(M2399=1,$W$37,$W$36)*L2399</f>
        <v>0</v>
      </c>
      <c r="O2399">
        <f>EXP(-$W$26*C2399)*I2399</f>
        <v>0</v>
      </c>
      <c r="P2399">
        <f>EXP(-$W$26*C2399)*J2399</f>
        <v>0</v>
      </c>
      <c r="Q2399">
        <f>EXP(-$W$26*C2399)*K2399</f>
        <v>0</v>
      </c>
      <c r="R2399">
        <f>EXP(-$W$26*C2399)*(L2399-N2399)</f>
        <v>0</v>
      </c>
      <c r="S2399">
        <f>EXP(-$W$26*C2399)*N2399</f>
        <v>0</v>
      </c>
      <c r="T2399">
        <f>EXP(-$W$26*C2399)*E2399</f>
        <v>0</v>
      </c>
    </row>
    <row r="2400" spans="1:20">
      <c r="A2400">
        <v>2391</v>
      </c>
      <c r="B2400">
        <f>RAND()</f>
        <v>0</v>
      </c>
      <c r="C2400">
        <f>IF(B2400&lt;$W$41,3,IF(B2400&lt;$W$41+$W$42,4,5))</f>
        <v>0</v>
      </c>
      <c r="D2400">
        <f>NORMSINV(RAND())</f>
        <v>0</v>
      </c>
      <c r="E2400">
        <f>$W$25*EXP(($W$26-$W$28-0.5*$W$27^2)*C2400+$W$27*SQRT(C2400)*D2400)</f>
        <v>0</v>
      </c>
      <c r="F2400">
        <f>$W$30*(1+$W$31)^C2400</f>
        <v>0</v>
      </c>
      <c r="G2400">
        <f>$W$32*(1+$W$33)^C2400</f>
        <v>0</v>
      </c>
      <c r="H2400">
        <f>$W$34*(1+$W$35)^C2400</f>
        <v>0</v>
      </c>
      <c r="I2400">
        <f>MIN(E2400,F2400)</f>
        <v>0</v>
      </c>
      <c r="J2400">
        <f>MIN(E2400-I2400,G2400)</f>
        <v>0</v>
      </c>
      <c r="K2400">
        <f>MIN(E2400-I2400-J2400,H2400)</f>
        <v>0</v>
      </c>
      <c r="L2400">
        <f>E2400-I2400-J2400-K2400</f>
        <v>0</v>
      </c>
      <c r="M2400">
        <f>IF((I2400+J2400+(1-$W$36)*L2400)/$W$39&gt;=$W$38,1,0)</f>
        <v>0</v>
      </c>
      <c r="N2400">
        <f>IF(M2400=1,$W$37,$W$36)*L2400</f>
        <v>0</v>
      </c>
      <c r="O2400">
        <f>EXP(-$W$26*C2400)*I2400</f>
        <v>0</v>
      </c>
      <c r="P2400">
        <f>EXP(-$W$26*C2400)*J2400</f>
        <v>0</v>
      </c>
      <c r="Q2400">
        <f>EXP(-$W$26*C2400)*K2400</f>
        <v>0</v>
      </c>
      <c r="R2400">
        <f>EXP(-$W$26*C2400)*(L2400-N2400)</f>
        <v>0</v>
      </c>
      <c r="S2400">
        <f>EXP(-$W$26*C2400)*N2400</f>
        <v>0</v>
      </c>
      <c r="T2400">
        <f>EXP(-$W$26*C2400)*E2400</f>
        <v>0</v>
      </c>
    </row>
    <row r="2401" spans="1:20">
      <c r="A2401">
        <v>2392</v>
      </c>
      <c r="B2401">
        <f>RAND()</f>
        <v>0</v>
      </c>
      <c r="C2401">
        <f>IF(B2401&lt;$W$41,3,IF(B2401&lt;$W$41+$W$42,4,5))</f>
        <v>0</v>
      </c>
      <c r="D2401">
        <f>NORMSINV(RAND())</f>
        <v>0</v>
      </c>
      <c r="E2401">
        <f>$W$25*EXP(($W$26-$W$28-0.5*$W$27^2)*C2401+$W$27*SQRT(C2401)*D2401)</f>
        <v>0</v>
      </c>
      <c r="F2401">
        <f>$W$30*(1+$W$31)^C2401</f>
        <v>0</v>
      </c>
      <c r="G2401">
        <f>$W$32*(1+$W$33)^C2401</f>
        <v>0</v>
      </c>
      <c r="H2401">
        <f>$W$34*(1+$W$35)^C2401</f>
        <v>0</v>
      </c>
      <c r="I2401">
        <f>MIN(E2401,F2401)</f>
        <v>0</v>
      </c>
      <c r="J2401">
        <f>MIN(E2401-I2401,G2401)</f>
        <v>0</v>
      </c>
      <c r="K2401">
        <f>MIN(E2401-I2401-J2401,H2401)</f>
        <v>0</v>
      </c>
      <c r="L2401">
        <f>E2401-I2401-J2401-K2401</f>
        <v>0</v>
      </c>
      <c r="M2401">
        <f>IF((I2401+J2401+(1-$W$36)*L2401)/$W$39&gt;=$W$38,1,0)</f>
        <v>0</v>
      </c>
      <c r="N2401">
        <f>IF(M2401=1,$W$37,$W$36)*L2401</f>
        <v>0</v>
      </c>
      <c r="O2401">
        <f>EXP(-$W$26*C2401)*I2401</f>
        <v>0</v>
      </c>
      <c r="P2401">
        <f>EXP(-$W$26*C2401)*J2401</f>
        <v>0</v>
      </c>
      <c r="Q2401">
        <f>EXP(-$W$26*C2401)*K2401</f>
        <v>0</v>
      </c>
      <c r="R2401">
        <f>EXP(-$W$26*C2401)*(L2401-N2401)</f>
        <v>0</v>
      </c>
      <c r="S2401">
        <f>EXP(-$W$26*C2401)*N2401</f>
        <v>0</v>
      </c>
      <c r="T2401">
        <f>EXP(-$W$26*C2401)*E2401</f>
        <v>0</v>
      </c>
    </row>
    <row r="2402" spans="1:20">
      <c r="A2402">
        <v>2393</v>
      </c>
      <c r="B2402">
        <f>RAND()</f>
        <v>0</v>
      </c>
      <c r="C2402">
        <f>IF(B2402&lt;$W$41,3,IF(B2402&lt;$W$41+$W$42,4,5))</f>
        <v>0</v>
      </c>
      <c r="D2402">
        <f>NORMSINV(RAND())</f>
        <v>0</v>
      </c>
      <c r="E2402">
        <f>$W$25*EXP(($W$26-$W$28-0.5*$W$27^2)*C2402+$W$27*SQRT(C2402)*D2402)</f>
        <v>0</v>
      </c>
      <c r="F2402">
        <f>$W$30*(1+$W$31)^C2402</f>
        <v>0</v>
      </c>
      <c r="G2402">
        <f>$W$32*(1+$W$33)^C2402</f>
        <v>0</v>
      </c>
      <c r="H2402">
        <f>$W$34*(1+$W$35)^C2402</f>
        <v>0</v>
      </c>
      <c r="I2402">
        <f>MIN(E2402,F2402)</f>
        <v>0</v>
      </c>
      <c r="J2402">
        <f>MIN(E2402-I2402,G2402)</f>
        <v>0</v>
      </c>
      <c r="K2402">
        <f>MIN(E2402-I2402-J2402,H2402)</f>
        <v>0</v>
      </c>
      <c r="L2402">
        <f>E2402-I2402-J2402-K2402</f>
        <v>0</v>
      </c>
      <c r="M2402">
        <f>IF((I2402+J2402+(1-$W$36)*L2402)/$W$39&gt;=$W$38,1,0)</f>
        <v>0</v>
      </c>
      <c r="N2402">
        <f>IF(M2402=1,$W$37,$W$36)*L2402</f>
        <v>0</v>
      </c>
      <c r="O2402">
        <f>EXP(-$W$26*C2402)*I2402</f>
        <v>0</v>
      </c>
      <c r="P2402">
        <f>EXP(-$W$26*C2402)*J2402</f>
        <v>0</v>
      </c>
      <c r="Q2402">
        <f>EXP(-$W$26*C2402)*K2402</f>
        <v>0</v>
      </c>
      <c r="R2402">
        <f>EXP(-$W$26*C2402)*(L2402-N2402)</f>
        <v>0</v>
      </c>
      <c r="S2402">
        <f>EXP(-$W$26*C2402)*N2402</f>
        <v>0</v>
      </c>
      <c r="T2402">
        <f>EXP(-$W$26*C2402)*E2402</f>
        <v>0</v>
      </c>
    </row>
    <row r="2403" spans="1:20">
      <c r="A2403">
        <v>2394</v>
      </c>
      <c r="B2403">
        <f>RAND()</f>
        <v>0</v>
      </c>
      <c r="C2403">
        <f>IF(B2403&lt;$W$41,3,IF(B2403&lt;$W$41+$W$42,4,5))</f>
        <v>0</v>
      </c>
      <c r="D2403">
        <f>NORMSINV(RAND())</f>
        <v>0</v>
      </c>
      <c r="E2403">
        <f>$W$25*EXP(($W$26-$W$28-0.5*$W$27^2)*C2403+$W$27*SQRT(C2403)*D2403)</f>
        <v>0</v>
      </c>
      <c r="F2403">
        <f>$W$30*(1+$W$31)^C2403</f>
        <v>0</v>
      </c>
      <c r="G2403">
        <f>$W$32*(1+$W$33)^C2403</f>
        <v>0</v>
      </c>
      <c r="H2403">
        <f>$W$34*(1+$W$35)^C2403</f>
        <v>0</v>
      </c>
      <c r="I2403">
        <f>MIN(E2403,F2403)</f>
        <v>0</v>
      </c>
      <c r="J2403">
        <f>MIN(E2403-I2403,G2403)</f>
        <v>0</v>
      </c>
      <c r="K2403">
        <f>MIN(E2403-I2403-J2403,H2403)</f>
        <v>0</v>
      </c>
      <c r="L2403">
        <f>E2403-I2403-J2403-K2403</f>
        <v>0</v>
      </c>
      <c r="M2403">
        <f>IF((I2403+J2403+(1-$W$36)*L2403)/$W$39&gt;=$W$38,1,0)</f>
        <v>0</v>
      </c>
      <c r="N2403">
        <f>IF(M2403=1,$W$37,$W$36)*L2403</f>
        <v>0</v>
      </c>
      <c r="O2403">
        <f>EXP(-$W$26*C2403)*I2403</f>
        <v>0</v>
      </c>
      <c r="P2403">
        <f>EXP(-$W$26*C2403)*J2403</f>
        <v>0</v>
      </c>
      <c r="Q2403">
        <f>EXP(-$W$26*C2403)*K2403</f>
        <v>0</v>
      </c>
      <c r="R2403">
        <f>EXP(-$W$26*C2403)*(L2403-N2403)</f>
        <v>0</v>
      </c>
      <c r="S2403">
        <f>EXP(-$W$26*C2403)*N2403</f>
        <v>0</v>
      </c>
      <c r="T2403">
        <f>EXP(-$W$26*C2403)*E2403</f>
        <v>0</v>
      </c>
    </row>
    <row r="2404" spans="1:20">
      <c r="A2404">
        <v>2395</v>
      </c>
      <c r="B2404">
        <f>RAND()</f>
        <v>0</v>
      </c>
      <c r="C2404">
        <f>IF(B2404&lt;$W$41,3,IF(B2404&lt;$W$41+$W$42,4,5))</f>
        <v>0</v>
      </c>
      <c r="D2404">
        <f>NORMSINV(RAND())</f>
        <v>0</v>
      </c>
      <c r="E2404">
        <f>$W$25*EXP(($W$26-$W$28-0.5*$W$27^2)*C2404+$W$27*SQRT(C2404)*D2404)</f>
        <v>0</v>
      </c>
      <c r="F2404">
        <f>$W$30*(1+$W$31)^C2404</f>
        <v>0</v>
      </c>
      <c r="G2404">
        <f>$W$32*(1+$W$33)^C2404</f>
        <v>0</v>
      </c>
      <c r="H2404">
        <f>$W$34*(1+$W$35)^C2404</f>
        <v>0</v>
      </c>
      <c r="I2404">
        <f>MIN(E2404,F2404)</f>
        <v>0</v>
      </c>
      <c r="J2404">
        <f>MIN(E2404-I2404,G2404)</f>
        <v>0</v>
      </c>
      <c r="K2404">
        <f>MIN(E2404-I2404-J2404,H2404)</f>
        <v>0</v>
      </c>
      <c r="L2404">
        <f>E2404-I2404-J2404-K2404</f>
        <v>0</v>
      </c>
      <c r="M2404">
        <f>IF((I2404+J2404+(1-$W$36)*L2404)/$W$39&gt;=$W$38,1,0)</f>
        <v>0</v>
      </c>
      <c r="N2404">
        <f>IF(M2404=1,$W$37,$W$36)*L2404</f>
        <v>0</v>
      </c>
      <c r="O2404">
        <f>EXP(-$W$26*C2404)*I2404</f>
        <v>0</v>
      </c>
      <c r="P2404">
        <f>EXP(-$W$26*C2404)*J2404</f>
        <v>0</v>
      </c>
      <c r="Q2404">
        <f>EXP(-$W$26*C2404)*K2404</f>
        <v>0</v>
      </c>
      <c r="R2404">
        <f>EXP(-$W$26*C2404)*(L2404-N2404)</f>
        <v>0</v>
      </c>
      <c r="S2404">
        <f>EXP(-$W$26*C2404)*N2404</f>
        <v>0</v>
      </c>
      <c r="T2404">
        <f>EXP(-$W$26*C2404)*E2404</f>
        <v>0</v>
      </c>
    </row>
    <row r="2405" spans="1:20">
      <c r="A2405">
        <v>2396</v>
      </c>
      <c r="B2405">
        <f>RAND()</f>
        <v>0</v>
      </c>
      <c r="C2405">
        <f>IF(B2405&lt;$W$41,3,IF(B2405&lt;$W$41+$W$42,4,5))</f>
        <v>0</v>
      </c>
      <c r="D2405">
        <f>NORMSINV(RAND())</f>
        <v>0</v>
      </c>
      <c r="E2405">
        <f>$W$25*EXP(($W$26-$W$28-0.5*$W$27^2)*C2405+$W$27*SQRT(C2405)*D2405)</f>
        <v>0</v>
      </c>
      <c r="F2405">
        <f>$W$30*(1+$W$31)^C2405</f>
        <v>0</v>
      </c>
      <c r="G2405">
        <f>$W$32*(1+$W$33)^C2405</f>
        <v>0</v>
      </c>
      <c r="H2405">
        <f>$W$34*(1+$W$35)^C2405</f>
        <v>0</v>
      </c>
      <c r="I2405">
        <f>MIN(E2405,F2405)</f>
        <v>0</v>
      </c>
      <c r="J2405">
        <f>MIN(E2405-I2405,G2405)</f>
        <v>0</v>
      </c>
      <c r="K2405">
        <f>MIN(E2405-I2405-J2405,H2405)</f>
        <v>0</v>
      </c>
      <c r="L2405">
        <f>E2405-I2405-J2405-K2405</f>
        <v>0</v>
      </c>
      <c r="M2405">
        <f>IF((I2405+J2405+(1-$W$36)*L2405)/$W$39&gt;=$W$38,1,0)</f>
        <v>0</v>
      </c>
      <c r="N2405">
        <f>IF(M2405=1,$W$37,$W$36)*L2405</f>
        <v>0</v>
      </c>
      <c r="O2405">
        <f>EXP(-$W$26*C2405)*I2405</f>
        <v>0</v>
      </c>
      <c r="P2405">
        <f>EXP(-$W$26*C2405)*J2405</f>
        <v>0</v>
      </c>
      <c r="Q2405">
        <f>EXP(-$W$26*C2405)*K2405</f>
        <v>0</v>
      </c>
      <c r="R2405">
        <f>EXP(-$W$26*C2405)*(L2405-N2405)</f>
        <v>0</v>
      </c>
      <c r="S2405">
        <f>EXP(-$W$26*C2405)*N2405</f>
        <v>0</v>
      </c>
      <c r="T2405">
        <f>EXP(-$W$26*C2405)*E2405</f>
        <v>0</v>
      </c>
    </row>
    <row r="2406" spans="1:20">
      <c r="A2406">
        <v>2397</v>
      </c>
      <c r="B2406">
        <f>RAND()</f>
        <v>0</v>
      </c>
      <c r="C2406">
        <f>IF(B2406&lt;$W$41,3,IF(B2406&lt;$W$41+$W$42,4,5))</f>
        <v>0</v>
      </c>
      <c r="D2406">
        <f>NORMSINV(RAND())</f>
        <v>0</v>
      </c>
      <c r="E2406">
        <f>$W$25*EXP(($W$26-$W$28-0.5*$W$27^2)*C2406+$W$27*SQRT(C2406)*D2406)</f>
        <v>0</v>
      </c>
      <c r="F2406">
        <f>$W$30*(1+$W$31)^C2406</f>
        <v>0</v>
      </c>
      <c r="G2406">
        <f>$W$32*(1+$W$33)^C2406</f>
        <v>0</v>
      </c>
      <c r="H2406">
        <f>$W$34*(1+$W$35)^C2406</f>
        <v>0</v>
      </c>
      <c r="I2406">
        <f>MIN(E2406,F2406)</f>
        <v>0</v>
      </c>
      <c r="J2406">
        <f>MIN(E2406-I2406,G2406)</f>
        <v>0</v>
      </c>
      <c r="K2406">
        <f>MIN(E2406-I2406-J2406,H2406)</f>
        <v>0</v>
      </c>
      <c r="L2406">
        <f>E2406-I2406-J2406-K2406</f>
        <v>0</v>
      </c>
      <c r="M2406">
        <f>IF((I2406+J2406+(1-$W$36)*L2406)/$W$39&gt;=$W$38,1,0)</f>
        <v>0</v>
      </c>
      <c r="N2406">
        <f>IF(M2406=1,$W$37,$W$36)*L2406</f>
        <v>0</v>
      </c>
      <c r="O2406">
        <f>EXP(-$W$26*C2406)*I2406</f>
        <v>0</v>
      </c>
      <c r="P2406">
        <f>EXP(-$W$26*C2406)*J2406</f>
        <v>0</v>
      </c>
      <c r="Q2406">
        <f>EXP(-$W$26*C2406)*K2406</f>
        <v>0</v>
      </c>
      <c r="R2406">
        <f>EXP(-$W$26*C2406)*(L2406-N2406)</f>
        <v>0</v>
      </c>
      <c r="S2406">
        <f>EXP(-$W$26*C2406)*N2406</f>
        <v>0</v>
      </c>
      <c r="T2406">
        <f>EXP(-$W$26*C2406)*E2406</f>
        <v>0</v>
      </c>
    </row>
    <row r="2407" spans="1:20">
      <c r="A2407">
        <v>2398</v>
      </c>
      <c r="B2407">
        <f>RAND()</f>
        <v>0</v>
      </c>
      <c r="C2407">
        <f>IF(B2407&lt;$W$41,3,IF(B2407&lt;$W$41+$W$42,4,5))</f>
        <v>0</v>
      </c>
      <c r="D2407">
        <f>NORMSINV(RAND())</f>
        <v>0</v>
      </c>
      <c r="E2407">
        <f>$W$25*EXP(($W$26-$W$28-0.5*$W$27^2)*C2407+$W$27*SQRT(C2407)*D2407)</f>
        <v>0</v>
      </c>
      <c r="F2407">
        <f>$W$30*(1+$W$31)^C2407</f>
        <v>0</v>
      </c>
      <c r="G2407">
        <f>$W$32*(1+$W$33)^C2407</f>
        <v>0</v>
      </c>
      <c r="H2407">
        <f>$W$34*(1+$W$35)^C2407</f>
        <v>0</v>
      </c>
      <c r="I2407">
        <f>MIN(E2407,F2407)</f>
        <v>0</v>
      </c>
      <c r="J2407">
        <f>MIN(E2407-I2407,G2407)</f>
        <v>0</v>
      </c>
      <c r="K2407">
        <f>MIN(E2407-I2407-J2407,H2407)</f>
        <v>0</v>
      </c>
      <c r="L2407">
        <f>E2407-I2407-J2407-K2407</f>
        <v>0</v>
      </c>
      <c r="M2407">
        <f>IF((I2407+J2407+(1-$W$36)*L2407)/$W$39&gt;=$W$38,1,0)</f>
        <v>0</v>
      </c>
      <c r="N2407">
        <f>IF(M2407=1,$W$37,$W$36)*L2407</f>
        <v>0</v>
      </c>
      <c r="O2407">
        <f>EXP(-$W$26*C2407)*I2407</f>
        <v>0</v>
      </c>
      <c r="P2407">
        <f>EXP(-$W$26*C2407)*J2407</f>
        <v>0</v>
      </c>
      <c r="Q2407">
        <f>EXP(-$W$26*C2407)*K2407</f>
        <v>0</v>
      </c>
      <c r="R2407">
        <f>EXP(-$W$26*C2407)*(L2407-N2407)</f>
        <v>0</v>
      </c>
      <c r="S2407">
        <f>EXP(-$W$26*C2407)*N2407</f>
        <v>0</v>
      </c>
      <c r="T2407">
        <f>EXP(-$W$26*C2407)*E2407</f>
        <v>0</v>
      </c>
    </row>
    <row r="2408" spans="1:20">
      <c r="A2408">
        <v>2399</v>
      </c>
      <c r="B2408">
        <f>RAND()</f>
        <v>0</v>
      </c>
      <c r="C2408">
        <f>IF(B2408&lt;$W$41,3,IF(B2408&lt;$W$41+$W$42,4,5))</f>
        <v>0</v>
      </c>
      <c r="D2408">
        <f>NORMSINV(RAND())</f>
        <v>0</v>
      </c>
      <c r="E2408">
        <f>$W$25*EXP(($W$26-$W$28-0.5*$W$27^2)*C2408+$W$27*SQRT(C2408)*D2408)</f>
        <v>0</v>
      </c>
      <c r="F2408">
        <f>$W$30*(1+$W$31)^C2408</f>
        <v>0</v>
      </c>
      <c r="G2408">
        <f>$W$32*(1+$W$33)^C2408</f>
        <v>0</v>
      </c>
      <c r="H2408">
        <f>$W$34*(1+$W$35)^C2408</f>
        <v>0</v>
      </c>
      <c r="I2408">
        <f>MIN(E2408,F2408)</f>
        <v>0</v>
      </c>
      <c r="J2408">
        <f>MIN(E2408-I2408,G2408)</f>
        <v>0</v>
      </c>
      <c r="K2408">
        <f>MIN(E2408-I2408-J2408,H2408)</f>
        <v>0</v>
      </c>
      <c r="L2408">
        <f>E2408-I2408-J2408-K2408</f>
        <v>0</v>
      </c>
      <c r="M2408">
        <f>IF((I2408+J2408+(1-$W$36)*L2408)/$W$39&gt;=$W$38,1,0)</f>
        <v>0</v>
      </c>
      <c r="N2408">
        <f>IF(M2408=1,$W$37,$W$36)*L2408</f>
        <v>0</v>
      </c>
      <c r="O2408">
        <f>EXP(-$W$26*C2408)*I2408</f>
        <v>0</v>
      </c>
      <c r="P2408">
        <f>EXP(-$W$26*C2408)*J2408</f>
        <v>0</v>
      </c>
      <c r="Q2408">
        <f>EXP(-$W$26*C2408)*K2408</f>
        <v>0</v>
      </c>
      <c r="R2408">
        <f>EXP(-$W$26*C2408)*(L2408-N2408)</f>
        <v>0</v>
      </c>
      <c r="S2408">
        <f>EXP(-$W$26*C2408)*N2408</f>
        <v>0</v>
      </c>
      <c r="T2408">
        <f>EXP(-$W$26*C2408)*E2408</f>
        <v>0</v>
      </c>
    </row>
    <row r="2409" spans="1:20">
      <c r="A2409">
        <v>2400</v>
      </c>
      <c r="B2409">
        <f>RAND()</f>
        <v>0</v>
      </c>
      <c r="C2409">
        <f>IF(B2409&lt;$W$41,3,IF(B2409&lt;$W$41+$W$42,4,5))</f>
        <v>0</v>
      </c>
      <c r="D2409">
        <f>NORMSINV(RAND())</f>
        <v>0</v>
      </c>
      <c r="E2409">
        <f>$W$25*EXP(($W$26-$W$28-0.5*$W$27^2)*C2409+$W$27*SQRT(C2409)*D2409)</f>
        <v>0</v>
      </c>
      <c r="F2409">
        <f>$W$30*(1+$W$31)^C2409</f>
        <v>0</v>
      </c>
      <c r="G2409">
        <f>$W$32*(1+$W$33)^C2409</f>
        <v>0</v>
      </c>
      <c r="H2409">
        <f>$W$34*(1+$W$35)^C2409</f>
        <v>0</v>
      </c>
      <c r="I2409">
        <f>MIN(E2409,F2409)</f>
        <v>0</v>
      </c>
      <c r="J2409">
        <f>MIN(E2409-I2409,G2409)</f>
        <v>0</v>
      </c>
      <c r="K2409">
        <f>MIN(E2409-I2409-J2409,H2409)</f>
        <v>0</v>
      </c>
      <c r="L2409">
        <f>E2409-I2409-J2409-K2409</f>
        <v>0</v>
      </c>
      <c r="M2409">
        <f>IF((I2409+J2409+(1-$W$36)*L2409)/$W$39&gt;=$W$38,1,0)</f>
        <v>0</v>
      </c>
      <c r="N2409">
        <f>IF(M2409=1,$W$37,$W$36)*L2409</f>
        <v>0</v>
      </c>
      <c r="O2409">
        <f>EXP(-$W$26*C2409)*I2409</f>
        <v>0</v>
      </c>
      <c r="P2409">
        <f>EXP(-$W$26*C2409)*J2409</f>
        <v>0</v>
      </c>
      <c r="Q2409">
        <f>EXP(-$W$26*C2409)*K2409</f>
        <v>0</v>
      </c>
      <c r="R2409">
        <f>EXP(-$W$26*C2409)*(L2409-N2409)</f>
        <v>0</v>
      </c>
      <c r="S2409">
        <f>EXP(-$W$26*C2409)*N2409</f>
        <v>0</v>
      </c>
      <c r="T2409">
        <f>EXP(-$W$26*C2409)*E2409</f>
        <v>0</v>
      </c>
    </row>
    <row r="2410" spans="1:20">
      <c r="A2410">
        <v>2401</v>
      </c>
      <c r="B2410">
        <f>RAND()</f>
        <v>0</v>
      </c>
      <c r="C2410">
        <f>IF(B2410&lt;$W$41,3,IF(B2410&lt;$W$41+$W$42,4,5))</f>
        <v>0</v>
      </c>
      <c r="D2410">
        <f>NORMSINV(RAND())</f>
        <v>0</v>
      </c>
      <c r="E2410">
        <f>$W$25*EXP(($W$26-$W$28-0.5*$W$27^2)*C2410+$W$27*SQRT(C2410)*D2410)</f>
        <v>0</v>
      </c>
      <c r="F2410">
        <f>$W$30*(1+$W$31)^C2410</f>
        <v>0</v>
      </c>
      <c r="G2410">
        <f>$W$32*(1+$W$33)^C2410</f>
        <v>0</v>
      </c>
      <c r="H2410">
        <f>$W$34*(1+$W$35)^C2410</f>
        <v>0</v>
      </c>
      <c r="I2410">
        <f>MIN(E2410,F2410)</f>
        <v>0</v>
      </c>
      <c r="J2410">
        <f>MIN(E2410-I2410,G2410)</f>
        <v>0</v>
      </c>
      <c r="K2410">
        <f>MIN(E2410-I2410-J2410,H2410)</f>
        <v>0</v>
      </c>
      <c r="L2410">
        <f>E2410-I2410-J2410-K2410</f>
        <v>0</v>
      </c>
      <c r="M2410">
        <f>IF((I2410+J2410+(1-$W$36)*L2410)/$W$39&gt;=$W$38,1,0)</f>
        <v>0</v>
      </c>
      <c r="N2410">
        <f>IF(M2410=1,$W$37,$W$36)*L2410</f>
        <v>0</v>
      </c>
      <c r="O2410">
        <f>EXP(-$W$26*C2410)*I2410</f>
        <v>0</v>
      </c>
      <c r="P2410">
        <f>EXP(-$W$26*C2410)*J2410</f>
        <v>0</v>
      </c>
      <c r="Q2410">
        <f>EXP(-$W$26*C2410)*K2410</f>
        <v>0</v>
      </c>
      <c r="R2410">
        <f>EXP(-$W$26*C2410)*(L2410-N2410)</f>
        <v>0</v>
      </c>
      <c r="S2410">
        <f>EXP(-$W$26*C2410)*N2410</f>
        <v>0</v>
      </c>
      <c r="T2410">
        <f>EXP(-$W$26*C2410)*E2410</f>
        <v>0</v>
      </c>
    </row>
    <row r="2411" spans="1:20">
      <c r="A2411">
        <v>2402</v>
      </c>
      <c r="B2411">
        <f>RAND()</f>
        <v>0</v>
      </c>
      <c r="C2411">
        <f>IF(B2411&lt;$W$41,3,IF(B2411&lt;$W$41+$W$42,4,5))</f>
        <v>0</v>
      </c>
      <c r="D2411">
        <f>NORMSINV(RAND())</f>
        <v>0</v>
      </c>
      <c r="E2411">
        <f>$W$25*EXP(($W$26-$W$28-0.5*$W$27^2)*C2411+$W$27*SQRT(C2411)*D2411)</f>
        <v>0</v>
      </c>
      <c r="F2411">
        <f>$W$30*(1+$W$31)^C2411</f>
        <v>0</v>
      </c>
      <c r="G2411">
        <f>$W$32*(1+$W$33)^C2411</f>
        <v>0</v>
      </c>
      <c r="H2411">
        <f>$W$34*(1+$W$35)^C2411</f>
        <v>0</v>
      </c>
      <c r="I2411">
        <f>MIN(E2411,F2411)</f>
        <v>0</v>
      </c>
      <c r="J2411">
        <f>MIN(E2411-I2411,G2411)</f>
        <v>0</v>
      </c>
      <c r="K2411">
        <f>MIN(E2411-I2411-J2411,H2411)</f>
        <v>0</v>
      </c>
      <c r="L2411">
        <f>E2411-I2411-J2411-K2411</f>
        <v>0</v>
      </c>
      <c r="M2411">
        <f>IF((I2411+J2411+(1-$W$36)*L2411)/$W$39&gt;=$W$38,1,0)</f>
        <v>0</v>
      </c>
      <c r="N2411">
        <f>IF(M2411=1,$W$37,$W$36)*L2411</f>
        <v>0</v>
      </c>
      <c r="O2411">
        <f>EXP(-$W$26*C2411)*I2411</f>
        <v>0</v>
      </c>
      <c r="P2411">
        <f>EXP(-$W$26*C2411)*J2411</f>
        <v>0</v>
      </c>
      <c r="Q2411">
        <f>EXP(-$W$26*C2411)*K2411</f>
        <v>0</v>
      </c>
      <c r="R2411">
        <f>EXP(-$W$26*C2411)*(L2411-N2411)</f>
        <v>0</v>
      </c>
      <c r="S2411">
        <f>EXP(-$W$26*C2411)*N2411</f>
        <v>0</v>
      </c>
      <c r="T2411">
        <f>EXP(-$W$26*C2411)*E2411</f>
        <v>0</v>
      </c>
    </row>
    <row r="2412" spans="1:20">
      <c r="A2412">
        <v>2403</v>
      </c>
      <c r="B2412">
        <f>RAND()</f>
        <v>0</v>
      </c>
      <c r="C2412">
        <f>IF(B2412&lt;$W$41,3,IF(B2412&lt;$W$41+$W$42,4,5))</f>
        <v>0</v>
      </c>
      <c r="D2412">
        <f>NORMSINV(RAND())</f>
        <v>0</v>
      </c>
      <c r="E2412">
        <f>$W$25*EXP(($W$26-$W$28-0.5*$W$27^2)*C2412+$W$27*SQRT(C2412)*D2412)</f>
        <v>0</v>
      </c>
      <c r="F2412">
        <f>$W$30*(1+$W$31)^C2412</f>
        <v>0</v>
      </c>
      <c r="G2412">
        <f>$W$32*(1+$W$33)^C2412</f>
        <v>0</v>
      </c>
      <c r="H2412">
        <f>$W$34*(1+$W$35)^C2412</f>
        <v>0</v>
      </c>
      <c r="I2412">
        <f>MIN(E2412,F2412)</f>
        <v>0</v>
      </c>
      <c r="J2412">
        <f>MIN(E2412-I2412,G2412)</f>
        <v>0</v>
      </c>
      <c r="K2412">
        <f>MIN(E2412-I2412-J2412,H2412)</f>
        <v>0</v>
      </c>
      <c r="L2412">
        <f>E2412-I2412-J2412-K2412</f>
        <v>0</v>
      </c>
      <c r="M2412">
        <f>IF((I2412+J2412+(1-$W$36)*L2412)/$W$39&gt;=$W$38,1,0)</f>
        <v>0</v>
      </c>
      <c r="N2412">
        <f>IF(M2412=1,$W$37,$W$36)*L2412</f>
        <v>0</v>
      </c>
      <c r="O2412">
        <f>EXP(-$W$26*C2412)*I2412</f>
        <v>0</v>
      </c>
      <c r="P2412">
        <f>EXP(-$W$26*C2412)*J2412</f>
        <v>0</v>
      </c>
      <c r="Q2412">
        <f>EXP(-$W$26*C2412)*K2412</f>
        <v>0</v>
      </c>
      <c r="R2412">
        <f>EXP(-$W$26*C2412)*(L2412-N2412)</f>
        <v>0</v>
      </c>
      <c r="S2412">
        <f>EXP(-$W$26*C2412)*N2412</f>
        <v>0</v>
      </c>
      <c r="T2412">
        <f>EXP(-$W$26*C2412)*E2412</f>
        <v>0</v>
      </c>
    </row>
    <row r="2413" spans="1:20">
      <c r="A2413">
        <v>2404</v>
      </c>
      <c r="B2413">
        <f>RAND()</f>
        <v>0</v>
      </c>
      <c r="C2413">
        <f>IF(B2413&lt;$W$41,3,IF(B2413&lt;$W$41+$W$42,4,5))</f>
        <v>0</v>
      </c>
      <c r="D2413">
        <f>NORMSINV(RAND())</f>
        <v>0</v>
      </c>
      <c r="E2413">
        <f>$W$25*EXP(($W$26-$W$28-0.5*$W$27^2)*C2413+$W$27*SQRT(C2413)*D2413)</f>
        <v>0</v>
      </c>
      <c r="F2413">
        <f>$W$30*(1+$W$31)^C2413</f>
        <v>0</v>
      </c>
      <c r="G2413">
        <f>$W$32*(1+$W$33)^C2413</f>
        <v>0</v>
      </c>
      <c r="H2413">
        <f>$W$34*(1+$W$35)^C2413</f>
        <v>0</v>
      </c>
      <c r="I2413">
        <f>MIN(E2413,F2413)</f>
        <v>0</v>
      </c>
      <c r="J2413">
        <f>MIN(E2413-I2413,G2413)</f>
        <v>0</v>
      </c>
      <c r="K2413">
        <f>MIN(E2413-I2413-J2413,H2413)</f>
        <v>0</v>
      </c>
      <c r="L2413">
        <f>E2413-I2413-J2413-K2413</f>
        <v>0</v>
      </c>
      <c r="M2413">
        <f>IF((I2413+J2413+(1-$W$36)*L2413)/$W$39&gt;=$W$38,1,0)</f>
        <v>0</v>
      </c>
      <c r="N2413">
        <f>IF(M2413=1,$W$37,$W$36)*L2413</f>
        <v>0</v>
      </c>
      <c r="O2413">
        <f>EXP(-$W$26*C2413)*I2413</f>
        <v>0</v>
      </c>
      <c r="P2413">
        <f>EXP(-$W$26*C2413)*J2413</f>
        <v>0</v>
      </c>
      <c r="Q2413">
        <f>EXP(-$W$26*C2413)*K2413</f>
        <v>0</v>
      </c>
      <c r="R2413">
        <f>EXP(-$W$26*C2413)*(L2413-N2413)</f>
        <v>0</v>
      </c>
      <c r="S2413">
        <f>EXP(-$W$26*C2413)*N2413</f>
        <v>0</v>
      </c>
      <c r="T2413">
        <f>EXP(-$W$26*C2413)*E2413</f>
        <v>0</v>
      </c>
    </row>
    <row r="2414" spans="1:20">
      <c r="A2414">
        <v>2405</v>
      </c>
      <c r="B2414">
        <f>RAND()</f>
        <v>0</v>
      </c>
      <c r="C2414">
        <f>IF(B2414&lt;$W$41,3,IF(B2414&lt;$W$41+$W$42,4,5))</f>
        <v>0</v>
      </c>
      <c r="D2414">
        <f>NORMSINV(RAND())</f>
        <v>0</v>
      </c>
      <c r="E2414">
        <f>$W$25*EXP(($W$26-$W$28-0.5*$W$27^2)*C2414+$W$27*SQRT(C2414)*D2414)</f>
        <v>0</v>
      </c>
      <c r="F2414">
        <f>$W$30*(1+$W$31)^C2414</f>
        <v>0</v>
      </c>
      <c r="G2414">
        <f>$W$32*(1+$W$33)^C2414</f>
        <v>0</v>
      </c>
      <c r="H2414">
        <f>$W$34*(1+$W$35)^C2414</f>
        <v>0</v>
      </c>
      <c r="I2414">
        <f>MIN(E2414,F2414)</f>
        <v>0</v>
      </c>
      <c r="J2414">
        <f>MIN(E2414-I2414,G2414)</f>
        <v>0</v>
      </c>
      <c r="K2414">
        <f>MIN(E2414-I2414-J2414,H2414)</f>
        <v>0</v>
      </c>
      <c r="L2414">
        <f>E2414-I2414-J2414-K2414</f>
        <v>0</v>
      </c>
      <c r="M2414">
        <f>IF((I2414+J2414+(1-$W$36)*L2414)/$W$39&gt;=$W$38,1,0)</f>
        <v>0</v>
      </c>
      <c r="N2414">
        <f>IF(M2414=1,$W$37,$W$36)*L2414</f>
        <v>0</v>
      </c>
      <c r="O2414">
        <f>EXP(-$W$26*C2414)*I2414</f>
        <v>0</v>
      </c>
      <c r="P2414">
        <f>EXP(-$W$26*C2414)*J2414</f>
        <v>0</v>
      </c>
      <c r="Q2414">
        <f>EXP(-$W$26*C2414)*K2414</f>
        <v>0</v>
      </c>
      <c r="R2414">
        <f>EXP(-$W$26*C2414)*(L2414-N2414)</f>
        <v>0</v>
      </c>
      <c r="S2414">
        <f>EXP(-$W$26*C2414)*N2414</f>
        <v>0</v>
      </c>
      <c r="T2414">
        <f>EXP(-$W$26*C2414)*E2414</f>
        <v>0</v>
      </c>
    </row>
    <row r="2415" spans="1:20">
      <c r="A2415">
        <v>2406</v>
      </c>
      <c r="B2415">
        <f>RAND()</f>
        <v>0</v>
      </c>
      <c r="C2415">
        <f>IF(B2415&lt;$W$41,3,IF(B2415&lt;$W$41+$W$42,4,5))</f>
        <v>0</v>
      </c>
      <c r="D2415">
        <f>NORMSINV(RAND())</f>
        <v>0</v>
      </c>
      <c r="E2415">
        <f>$W$25*EXP(($W$26-$W$28-0.5*$W$27^2)*C2415+$W$27*SQRT(C2415)*D2415)</f>
        <v>0</v>
      </c>
      <c r="F2415">
        <f>$W$30*(1+$W$31)^C2415</f>
        <v>0</v>
      </c>
      <c r="G2415">
        <f>$W$32*(1+$W$33)^C2415</f>
        <v>0</v>
      </c>
      <c r="H2415">
        <f>$W$34*(1+$W$35)^C2415</f>
        <v>0</v>
      </c>
      <c r="I2415">
        <f>MIN(E2415,F2415)</f>
        <v>0</v>
      </c>
      <c r="J2415">
        <f>MIN(E2415-I2415,G2415)</f>
        <v>0</v>
      </c>
      <c r="K2415">
        <f>MIN(E2415-I2415-J2415,H2415)</f>
        <v>0</v>
      </c>
      <c r="L2415">
        <f>E2415-I2415-J2415-K2415</f>
        <v>0</v>
      </c>
      <c r="M2415">
        <f>IF((I2415+J2415+(1-$W$36)*L2415)/$W$39&gt;=$W$38,1,0)</f>
        <v>0</v>
      </c>
      <c r="N2415">
        <f>IF(M2415=1,$W$37,$W$36)*L2415</f>
        <v>0</v>
      </c>
      <c r="O2415">
        <f>EXP(-$W$26*C2415)*I2415</f>
        <v>0</v>
      </c>
      <c r="P2415">
        <f>EXP(-$W$26*C2415)*J2415</f>
        <v>0</v>
      </c>
      <c r="Q2415">
        <f>EXP(-$W$26*C2415)*K2415</f>
        <v>0</v>
      </c>
      <c r="R2415">
        <f>EXP(-$W$26*C2415)*(L2415-N2415)</f>
        <v>0</v>
      </c>
      <c r="S2415">
        <f>EXP(-$W$26*C2415)*N2415</f>
        <v>0</v>
      </c>
      <c r="T2415">
        <f>EXP(-$W$26*C2415)*E2415</f>
        <v>0</v>
      </c>
    </row>
    <row r="2416" spans="1:20">
      <c r="A2416">
        <v>2407</v>
      </c>
      <c r="B2416">
        <f>RAND()</f>
        <v>0</v>
      </c>
      <c r="C2416">
        <f>IF(B2416&lt;$W$41,3,IF(B2416&lt;$W$41+$W$42,4,5))</f>
        <v>0</v>
      </c>
      <c r="D2416">
        <f>NORMSINV(RAND())</f>
        <v>0</v>
      </c>
      <c r="E2416">
        <f>$W$25*EXP(($W$26-$W$28-0.5*$W$27^2)*C2416+$W$27*SQRT(C2416)*D2416)</f>
        <v>0</v>
      </c>
      <c r="F2416">
        <f>$W$30*(1+$W$31)^C2416</f>
        <v>0</v>
      </c>
      <c r="G2416">
        <f>$W$32*(1+$W$33)^C2416</f>
        <v>0</v>
      </c>
      <c r="H2416">
        <f>$W$34*(1+$W$35)^C2416</f>
        <v>0</v>
      </c>
      <c r="I2416">
        <f>MIN(E2416,F2416)</f>
        <v>0</v>
      </c>
      <c r="J2416">
        <f>MIN(E2416-I2416,G2416)</f>
        <v>0</v>
      </c>
      <c r="K2416">
        <f>MIN(E2416-I2416-J2416,H2416)</f>
        <v>0</v>
      </c>
      <c r="L2416">
        <f>E2416-I2416-J2416-K2416</f>
        <v>0</v>
      </c>
      <c r="M2416">
        <f>IF((I2416+J2416+(1-$W$36)*L2416)/$W$39&gt;=$W$38,1,0)</f>
        <v>0</v>
      </c>
      <c r="N2416">
        <f>IF(M2416=1,$W$37,$W$36)*L2416</f>
        <v>0</v>
      </c>
      <c r="O2416">
        <f>EXP(-$W$26*C2416)*I2416</f>
        <v>0</v>
      </c>
      <c r="P2416">
        <f>EXP(-$W$26*C2416)*J2416</f>
        <v>0</v>
      </c>
      <c r="Q2416">
        <f>EXP(-$W$26*C2416)*K2416</f>
        <v>0</v>
      </c>
      <c r="R2416">
        <f>EXP(-$W$26*C2416)*(L2416-N2416)</f>
        <v>0</v>
      </c>
      <c r="S2416">
        <f>EXP(-$W$26*C2416)*N2416</f>
        <v>0</v>
      </c>
      <c r="T2416">
        <f>EXP(-$W$26*C2416)*E2416</f>
        <v>0</v>
      </c>
    </row>
    <row r="2417" spans="1:20">
      <c r="A2417">
        <v>2408</v>
      </c>
      <c r="B2417">
        <f>RAND()</f>
        <v>0</v>
      </c>
      <c r="C2417">
        <f>IF(B2417&lt;$W$41,3,IF(B2417&lt;$W$41+$W$42,4,5))</f>
        <v>0</v>
      </c>
      <c r="D2417">
        <f>NORMSINV(RAND())</f>
        <v>0</v>
      </c>
      <c r="E2417">
        <f>$W$25*EXP(($W$26-$W$28-0.5*$W$27^2)*C2417+$W$27*SQRT(C2417)*D2417)</f>
        <v>0</v>
      </c>
      <c r="F2417">
        <f>$W$30*(1+$W$31)^C2417</f>
        <v>0</v>
      </c>
      <c r="G2417">
        <f>$W$32*(1+$W$33)^C2417</f>
        <v>0</v>
      </c>
      <c r="H2417">
        <f>$W$34*(1+$W$35)^C2417</f>
        <v>0</v>
      </c>
      <c r="I2417">
        <f>MIN(E2417,F2417)</f>
        <v>0</v>
      </c>
      <c r="J2417">
        <f>MIN(E2417-I2417,G2417)</f>
        <v>0</v>
      </c>
      <c r="K2417">
        <f>MIN(E2417-I2417-J2417,H2417)</f>
        <v>0</v>
      </c>
      <c r="L2417">
        <f>E2417-I2417-J2417-K2417</f>
        <v>0</v>
      </c>
      <c r="M2417">
        <f>IF((I2417+J2417+(1-$W$36)*L2417)/$W$39&gt;=$W$38,1,0)</f>
        <v>0</v>
      </c>
      <c r="N2417">
        <f>IF(M2417=1,$W$37,$W$36)*L2417</f>
        <v>0</v>
      </c>
      <c r="O2417">
        <f>EXP(-$W$26*C2417)*I2417</f>
        <v>0</v>
      </c>
      <c r="P2417">
        <f>EXP(-$W$26*C2417)*J2417</f>
        <v>0</v>
      </c>
      <c r="Q2417">
        <f>EXP(-$W$26*C2417)*K2417</f>
        <v>0</v>
      </c>
      <c r="R2417">
        <f>EXP(-$W$26*C2417)*(L2417-N2417)</f>
        <v>0</v>
      </c>
      <c r="S2417">
        <f>EXP(-$W$26*C2417)*N2417</f>
        <v>0</v>
      </c>
      <c r="T2417">
        <f>EXP(-$W$26*C2417)*E2417</f>
        <v>0</v>
      </c>
    </row>
    <row r="2418" spans="1:20">
      <c r="A2418">
        <v>2409</v>
      </c>
      <c r="B2418">
        <f>RAND()</f>
        <v>0</v>
      </c>
      <c r="C2418">
        <f>IF(B2418&lt;$W$41,3,IF(B2418&lt;$W$41+$W$42,4,5))</f>
        <v>0</v>
      </c>
      <c r="D2418">
        <f>NORMSINV(RAND())</f>
        <v>0</v>
      </c>
      <c r="E2418">
        <f>$W$25*EXP(($W$26-$W$28-0.5*$W$27^2)*C2418+$W$27*SQRT(C2418)*D2418)</f>
        <v>0</v>
      </c>
      <c r="F2418">
        <f>$W$30*(1+$W$31)^C2418</f>
        <v>0</v>
      </c>
      <c r="G2418">
        <f>$W$32*(1+$W$33)^C2418</f>
        <v>0</v>
      </c>
      <c r="H2418">
        <f>$W$34*(1+$W$35)^C2418</f>
        <v>0</v>
      </c>
      <c r="I2418">
        <f>MIN(E2418,F2418)</f>
        <v>0</v>
      </c>
      <c r="J2418">
        <f>MIN(E2418-I2418,G2418)</f>
        <v>0</v>
      </c>
      <c r="K2418">
        <f>MIN(E2418-I2418-J2418,H2418)</f>
        <v>0</v>
      </c>
      <c r="L2418">
        <f>E2418-I2418-J2418-K2418</f>
        <v>0</v>
      </c>
      <c r="M2418">
        <f>IF((I2418+J2418+(1-$W$36)*L2418)/$W$39&gt;=$W$38,1,0)</f>
        <v>0</v>
      </c>
      <c r="N2418">
        <f>IF(M2418=1,$W$37,$W$36)*L2418</f>
        <v>0</v>
      </c>
      <c r="O2418">
        <f>EXP(-$W$26*C2418)*I2418</f>
        <v>0</v>
      </c>
      <c r="P2418">
        <f>EXP(-$W$26*C2418)*J2418</f>
        <v>0</v>
      </c>
      <c r="Q2418">
        <f>EXP(-$W$26*C2418)*K2418</f>
        <v>0</v>
      </c>
      <c r="R2418">
        <f>EXP(-$W$26*C2418)*(L2418-N2418)</f>
        <v>0</v>
      </c>
      <c r="S2418">
        <f>EXP(-$W$26*C2418)*N2418</f>
        <v>0</v>
      </c>
      <c r="T2418">
        <f>EXP(-$W$26*C2418)*E2418</f>
        <v>0</v>
      </c>
    </row>
    <row r="2419" spans="1:20">
      <c r="A2419">
        <v>2410</v>
      </c>
      <c r="B2419">
        <f>RAND()</f>
        <v>0</v>
      </c>
      <c r="C2419">
        <f>IF(B2419&lt;$W$41,3,IF(B2419&lt;$W$41+$W$42,4,5))</f>
        <v>0</v>
      </c>
      <c r="D2419">
        <f>NORMSINV(RAND())</f>
        <v>0</v>
      </c>
      <c r="E2419">
        <f>$W$25*EXP(($W$26-$W$28-0.5*$W$27^2)*C2419+$W$27*SQRT(C2419)*D2419)</f>
        <v>0</v>
      </c>
      <c r="F2419">
        <f>$W$30*(1+$W$31)^C2419</f>
        <v>0</v>
      </c>
      <c r="G2419">
        <f>$W$32*(1+$W$33)^C2419</f>
        <v>0</v>
      </c>
      <c r="H2419">
        <f>$W$34*(1+$W$35)^C2419</f>
        <v>0</v>
      </c>
      <c r="I2419">
        <f>MIN(E2419,F2419)</f>
        <v>0</v>
      </c>
      <c r="J2419">
        <f>MIN(E2419-I2419,G2419)</f>
        <v>0</v>
      </c>
      <c r="K2419">
        <f>MIN(E2419-I2419-J2419,H2419)</f>
        <v>0</v>
      </c>
      <c r="L2419">
        <f>E2419-I2419-J2419-K2419</f>
        <v>0</v>
      </c>
      <c r="M2419">
        <f>IF((I2419+J2419+(1-$W$36)*L2419)/$W$39&gt;=$W$38,1,0)</f>
        <v>0</v>
      </c>
      <c r="N2419">
        <f>IF(M2419=1,$W$37,$W$36)*L2419</f>
        <v>0</v>
      </c>
      <c r="O2419">
        <f>EXP(-$W$26*C2419)*I2419</f>
        <v>0</v>
      </c>
      <c r="P2419">
        <f>EXP(-$W$26*C2419)*J2419</f>
        <v>0</v>
      </c>
      <c r="Q2419">
        <f>EXP(-$W$26*C2419)*K2419</f>
        <v>0</v>
      </c>
      <c r="R2419">
        <f>EXP(-$W$26*C2419)*(L2419-N2419)</f>
        <v>0</v>
      </c>
      <c r="S2419">
        <f>EXP(-$W$26*C2419)*N2419</f>
        <v>0</v>
      </c>
      <c r="T2419">
        <f>EXP(-$W$26*C2419)*E2419</f>
        <v>0</v>
      </c>
    </row>
    <row r="2420" spans="1:20">
      <c r="A2420">
        <v>2411</v>
      </c>
      <c r="B2420">
        <f>RAND()</f>
        <v>0</v>
      </c>
      <c r="C2420">
        <f>IF(B2420&lt;$W$41,3,IF(B2420&lt;$W$41+$W$42,4,5))</f>
        <v>0</v>
      </c>
      <c r="D2420">
        <f>NORMSINV(RAND())</f>
        <v>0</v>
      </c>
      <c r="E2420">
        <f>$W$25*EXP(($W$26-$W$28-0.5*$W$27^2)*C2420+$W$27*SQRT(C2420)*D2420)</f>
        <v>0</v>
      </c>
      <c r="F2420">
        <f>$W$30*(1+$W$31)^C2420</f>
        <v>0</v>
      </c>
      <c r="G2420">
        <f>$W$32*(1+$W$33)^C2420</f>
        <v>0</v>
      </c>
      <c r="H2420">
        <f>$W$34*(1+$W$35)^C2420</f>
        <v>0</v>
      </c>
      <c r="I2420">
        <f>MIN(E2420,F2420)</f>
        <v>0</v>
      </c>
      <c r="J2420">
        <f>MIN(E2420-I2420,G2420)</f>
        <v>0</v>
      </c>
      <c r="K2420">
        <f>MIN(E2420-I2420-J2420,H2420)</f>
        <v>0</v>
      </c>
      <c r="L2420">
        <f>E2420-I2420-J2420-K2420</f>
        <v>0</v>
      </c>
      <c r="M2420">
        <f>IF((I2420+J2420+(1-$W$36)*L2420)/$W$39&gt;=$W$38,1,0)</f>
        <v>0</v>
      </c>
      <c r="N2420">
        <f>IF(M2420=1,$W$37,$W$36)*L2420</f>
        <v>0</v>
      </c>
      <c r="O2420">
        <f>EXP(-$W$26*C2420)*I2420</f>
        <v>0</v>
      </c>
      <c r="P2420">
        <f>EXP(-$W$26*C2420)*J2420</f>
        <v>0</v>
      </c>
      <c r="Q2420">
        <f>EXP(-$W$26*C2420)*K2420</f>
        <v>0</v>
      </c>
      <c r="R2420">
        <f>EXP(-$W$26*C2420)*(L2420-N2420)</f>
        <v>0</v>
      </c>
      <c r="S2420">
        <f>EXP(-$W$26*C2420)*N2420</f>
        <v>0</v>
      </c>
      <c r="T2420">
        <f>EXP(-$W$26*C2420)*E2420</f>
        <v>0</v>
      </c>
    </row>
    <row r="2421" spans="1:20">
      <c r="A2421">
        <v>2412</v>
      </c>
      <c r="B2421">
        <f>RAND()</f>
        <v>0</v>
      </c>
      <c r="C2421">
        <f>IF(B2421&lt;$W$41,3,IF(B2421&lt;$W$41+$W$42,4,5))</f>
        <v>0</v>
      </c>
      <c r="D2421">
        <f>NORMSINV(RAND())</f>
        <v>0</v>
      </c>
      <c r="E2421">
        <f>$W$25*EXP(($W$26-$W$28-0.5*$W$27^2)*C2421+$W$27*SQRT(C2421)*D2421)</f>
        <v>0</v>
      </c>
      <c r="F2421">
        <f>$W$30*(1+$W$31)^C2421</f>
        <v>0</v>
      </c>
      <c r="G2421">
        <f>$W$32*(1+$W$33)^C2421</f>
        <v>0</v>
      </c>
      <c r="H2421">
        <f>$W$34*(1+$W$35)^C2421</f>
        <v>0</v>
      </c>
      <c r="I2421">
        <f>MIN(E2421,F2421)</f>
        <v>0</v>
      </c>
      <c r="J2421">
        <f>MIN(E2421-I2421,G2421)</f>
        <v>0</v>
      </c>
      <c r="K2421">
        <f>MIN(E2421-I2421-J2421,H2421)</f>
        <v>0</v>
      </c>
      <c r="L2421">
        <f>E2421-I2421-J2421-K2421</f>
        <v>0</v>
      </c>
      <c r="M2421">
        <f>IF((I2421+J2421+(1-$W$36)*L2421)/$W$39&gt;=$W$38,1,0)</f>
        <v>0</v>
      </c>
      <c r="N2421">
        <f>IF(M2421=1,$W$37,$W$36)*L2421</f>
        <v>0</v>
      </c>
      <c r="O2421">
        <f>EXP(-$W$26*C2421)*I2421</f>
        <v>0</v>
      </c>
      <c r="P2421">
        <f>EXP(-$W$26*C2421)*J2421</f>
        <v>0</v>
      </c>
      <c r="Q2421">
        <f>EXP(-$W$26*C2421)*K2421</f>
        <v>0</v>
      </c>
      <c r="R2421">
        <f>EXP(-$W$26*C2421)*(L2421-N2421)</f>
        <v>0</v>
      </c>
      <c r="S2421">
        <f>EXP(-$W$26*C2421)*N2421</f>
        <v>0</v>
      </c>
      <c r="T2421">
        <f>EXP(-$W$26*C2421)*E2421</f>
        <v>0</v>
      </c>
    </row>
    <row r="2422" spans="1:20">
      <c r="A2422">
        <v>2413</v>
      </c>
      <c r="B2422">
        <f>RAND()</f>
        <v>0</v>
      </c>
      <c r="C2422">
        <f>IF(B2422&lt;$W$41,3,IF(B2422&lt;$W$41+$W$42,4,5))</f>
        <v>0</v>
      </c>
      <c r="D2422">
        <f>NORMSINV(RAND())</f>
        <v>0</v>
      </c>
      <c r="E2422">
        <f>$W$25*EXP(($W$26-$W$28-0.5*$W$27^2)*C2422+$W$27*SQRT(C2422)*D2422)</f>
        <v>0</v>
      </c>
      <c r="F2422">
        <f>$W$30*(1+$W$31)^C2422</f>
        <v>0</v>
      </c>
      <c r="G2422">
        <f>$W$32*(1+$W$33)^C2422</f>
        <v>0</v>
      </c>
      <c r="H2422">
        <f>$W$34*(1+$W$35)^C2422</f>
        <v>0</v>
      </c>
      <c r="I2422">
        <f>MIN(E2422,F2422)</f>
        <v>0</v>
      </c>
      <c r="J2422">
        <f>MIN(E2422-I2422,G2422)</f>
        <v>0</v>
      </c>
      <c r="K2422">
        <f>MIN(E2422-I2422-J2422,H2422)</f>
        <v>0</v>
      </c>
      <c r="L2422">
        <f>E2422-I2422-J2422-K2422</f>
        <v>0</v>
      </c>
      <c r="M2422">
        <f>IF((I2422+J2422+(1-$W$36)*L2422)/$W$39&gt;=$W$38,1,0)</f>
        <v>0</v>
      </c>
      <c r="N2422">
        <f>IF(M2422=1,$W$37,$W$36)*L2422</f>
        <v>0</v>
      </c>
      <c r="O2422">
        <f>EXP(-$W$26*C2422)*I2422</f>
        <v>0</v>
      </c>
      <c r="P2422">
        <f>EXP(-$W$26*C2422)*J2422</f>
        <v>0</v>
      </c>
      <c r="Q2422">
        <f>EXP(-$W$26*C2422)*K2422</f>
        <v>0</v>
      </c>
      <c r="R2422">
        <f>EXP(-$W$26*C2422)*(L2422-N2422)</f>
        <v>0</v>
      </c>
      <c r="S2422">
        <f>EXP(-$W$26*C2422)*N2422</f>
        <v>0</v>
      </c>
      <c r="T2422">
        <f>EXP(-$W$26*C2422)*E2422</f>
        <v>0</v>
      </c>
    </row>
    <row r="2423" spans="1:20">
      <c r="A2423">
        <v>2414</v>
      </c>
      <c r="B2423">
        <f>RAND()</f>
        <v>0</v>
      </c>
      <c r="C2423">
        <f>IF(B2423&lt;$W$41,3,IF(B2423&lt;$W$41+$W$42,4,5))</f>
        <v>0</v>
      </c>
      <c r="D2423">
        <f>NORMSINV(RAND())</f>
        <v>0</v>
      </c>
      <c r="E2423">
        <f>$W$25*EXP(($W$26-$W$28-0.5*$W$27^2)*C2423+$W$27*SQRT(C2423)*D2423)</f>
        <v>0</v>
      </c>
      <c r="F2423">
        <f>$W$30*(1+$W$31)^C2423</f>
        <v>0</v>
      </c>
      <c r="G2423">
        <f>$W$32*(1+$W$33)^C2423</f>
        <v>0</v>
      </c>
      <c r="H2423">
        <f>$W$34*(1+$W$35)^C2423</f>
        <v>0</v>
      </c>
      <c r="I2423">
        <f>MIN(E2423,F2423)</f>
        <v>0</v>
      </c>
      <c r="J2423">
        <f>MIN(E2423-I2423,G2423)</f>
        <v>0</v>
      </c>
      <c r="K2423">
        <f>MIN(E2423-I2423-J2423,H2423)</f>
        <v>0</v>
      </c>
      <c r="L2423">
        <f>E2423-I2423-J2423-K2423</f>
        <v>0</v>
      </c>
      <c r="M2423">
        <f>IF((I2423+J2423+(1-$W$36)*L2423)/$W$39&gt;=$W$38,1,0)</f>
        <v>0</v>
      </c>
      <c r="N2423">
        <f>IF(M2423=1,$W$37,$W$36)*L2423</f>
        <v>0</v>
      </c>
      <c r="O2423">
        <f>EXP(-$W$26*C2423)*I2423</f>
        <v>0</v>
      </c>
      <c r="P2423">
        <f>EXP(-$W$26*C2423)*J2423</f>
        <v>0</v>
      </c>
      <c r="Q2423">
        <f>EXP(-$W$26*C2423)*K2423</f>
        <v>0</v>
      </c>
      <c r="R2423">
        <f>EXP(-$W$26*C2423)*(L2423-N2423)</f>
        <v>0</v>
      </c>
      <c r="S2423">
        <f>EXP(-$W$26*C2423)*N2423</f>
        <v>0</v>
      </c>
      <c r="T2423">
        <f>EXP(-$W$26*C2423)*E2423</f>
        <v>0</v>
      </c>
    </row>
    <row r="2424" spans="1:20">
      <c r="A2424">
        <v>2415</v>
      </c>
      <c r="B2424">
        <f>RAND()</f>
        <v>0</v>
      </c>
      <c r="C2424">
        <f>IF(B2424&lt;$W$41,3,IF(B2424&lt;$W$41+$W$42,4,5))</f>
        <v>0</v>
      </c>
      <c r="D2424">
        <f>NORMSINV(RAND())</f>
        <v>0</v>
      </c>
      <c r="E2424">
        <f>$W$25*EXP(($W$26-$W$28-0.5*$W$27^2)*C2424+$W$27*SQRT(C2424)*D2424)</f>
        <v>0</v>
      </c>
      <c r="F2424">
        <f>$W$30*(1+$W$31)^C2424</f>
        <v>0</v>
      </c>
      <c r="G2424">
        <f>$W$32*(1+$W$33)^C2424</f>
        <v>0</v>
      </c>
      <c r="H2424">
        <f>$W$34*(1+$W$35)^C2424</f>
        <v>0</v>
      </c>
      <c r="I2424">
        <f>MIN(E2424,F2424)</f>
        <v>0</v>
      </c>
      <c r="J2424">
        <f>MIN(E2424-I2424,G2424)</f>
        <v>0</v>
      </c>
      <c r="K2424">
        <f>MIN(E2424-I2424-J2424,H2424)</f>
        <v>0</v>
      </c>
      <c r="L2424">
        <f>E2424-I2424-J2424-K2424</f>
        <v>0</v>
      </c>
      <c r="M2424">
        <f>IF((I2424+J2424+(1-$W$36)*L2424)/$W$39&gt;=$W$38,1,0)</f>
        <v>0</v>
      </c>
      <c r="N2424">
        <f>IF(M2424=1,$W$37,$W$36)*L2424</f>
        <v>0</v>
      </c>
      <c r="O2424">
        <f>EXP(-$W$26*C2424)*I2424</f>
        <v>0</v>
      </c>
      <c r="P2424">
        <f>EXP(-$W$26*C2424)*J2424</f>
        <v>0</v>
      </c>
      <c r="Q2424">
        <f>EXP(-$W$26*C2424)*K2424</f>
        <v>0</v>
      </c>
      <c r="R2424">
        <f>EXP(-$W$26*C2424)*(L2424-N2424)</f>
        <v>0</v>
      </c>
      <c r="S2424">
        <f>EXP(-$W$26*C2424)*N2424</f>
        <v>0</v>
      </c>
      <c r="T2424">
        <f>EXP(-$W$26*C2424)*E2424</f>
        <v>0</v>
      </c>
    </row>
    <row r="2425" spans="1:20">
      <c r="A2425">
        <v>2416</v>
      </c>
      <c r="B2425">
        <f>RAND()</f>
        <v>0</v>
      </c>
      <c r="C2425">
        <f>IF(B2425&lt;$W$41,3,IF(B2425&lt;$W$41+$W$42,4,5))</f>
        <v>0</v>
      </c>
      <c r="D2425">
        <f>NORMSINV(RAND())</f>
        <v>0</v>
      </c>
      <c r="E2425">
        <f>$W$25*EXP(($W$26-$W$28-0.5*$W$27^2)*C2425+$W$27*SQRT(C2425)*D2425)</f>
        <v>0</v>
      </c>
      <c r="F2425">
        <f>$W$30*(1+$W$31)^C2425</f>
        <v>0</v>
      </c>
      <c r="G2425">
        <f>$W$32*(1+$W$33)^C2425</f>
        <v>0</v>
      </c>
      <c r="H2425">
        <f>$W$34*(1+$W$35)^C2425</f>
        <v>0</v>
      </c>
      <c r="I2425">
        <f>MIN(E2425,F2425)</f>
        <v>0</v>
      </c>
      <c r="J2425">
        <f>MIN(E2425-I2425,G2425)</f>
        <v>0</v>
      </c>
      <c r="K2425">
        <f>MIN(E2425-I2425-J2425,H2425)</f>
        <v>0</v>
      </c>
      <c r="L2425">
        <f>E2425-I2425-J2425-K2425</f>
        <v>0</v>
      </c>
      <c r="M2425">
        <f>IF((I2425+J2425+(1-$W$36)*L2425)/$W$39&gt;=$W$38,1,0)</f>
        <v>0</v>
      </c>
      <c r="N2425">
        <f>IF(M2425=1,$W$37,$W$36)*L2425</f>
        <v>0</v>
      </c>
      <c r="O2425">
        <f>EXP(-$W$26*C2425)*I2425</f>
        <v>0</v>
      </c>
      <c r="P2425">
        <f>EXP(-$W$26*C2425)*J2425</f>
        <v>0</v>
      </c>
      <c r="Q2425">
        <f>EXP(-$W$26*C2425)*K2425</f>
        <v>0</v>
      </c>
      <c r="R2425">
        <f>EXP(-$W$26*C2425)*(L2425-N2425)</f>
        <v>0</v>
      </c>
      <c r="S2425">
        <f>EXP(-$W$26*C2425)*N2425</f>
        <v>0</v>
      </c>
      <c r="T2425">
        <f>EXP(-$W$26*C2425)*E2425</f>
        <v>0</v>
      </c>
    </row>
    <row r="2426" spans="1:20">
      <c r="A2426">
        <v>2417</v>
      </c>
      <c r="B2426">
        <f>RAND()</f>
        <v>0</v>
      </c>
      <c r="C2426">
        <f>IF(B2426&lt;$W$41,3,IF(B2426&lt;$W$41+$W$42,4,5))</f>
        <v>0</v>
      </c>
      <c r="D2426">
        <f>NORMSINV(RAND())</f>
        <v>0</v>
      </c>
      <c r="E2426">
        <f>$W$25*EXP(($W$26-$W$28-0.5*$W$27^2)*C2426+$W$27*SQRT(C2426)*D2426)</f>
        <v>0</v>
      </c>
      <c r="F2426">
        <f>$W$30*(1+$W$31)^C2426</f>
        <v>0</v>
      </c>
      <c r="G2426">
        <f>$W$32*(1+$W$33)^C2426</f>
        <v>0</v>
      </c>
      <c r="H2426">
        <f>$W$34*(1+$W$35)^C2426</f>
        <v>0</v>
      </c>
      <c r="I2426">
        <f>MIN(E2426,F2426)</f>
        <v>0</v>
      </c>
      <c r="J2426">
        <f>MIN(E2426-I2426,G2426)</f>
        <v>0</v>
      </c>
      <c r="K2426">
        <f>MIN(E2426-I2426-J2426,H2426)</f>
        <v>0</v>
      </c>
      <c r="L2426">
        <f>E2426-I2426-J2426-K2426</f>
        <v>0</v>
      </c>
      <c r="M2426">
        <f>IF((I2426+J2426+(1-$W$36)*L2426)/$W$39&gt;=$W$38,1,0)</f>
        <v>0</v>
      </c>
      <c r="N2426">
        <f>IF(M2426=1,$W$37,$W$36)*L2426</f>
        <v>0</v>
      </c>
      <c r="O2426">
        <f>EXP(-$W$26*C2426)*I2426</f>
        <v>0</v>
      </c>
      <c r="P2426">
        <f>EXP(-$W$26*C2426)*J2426</f>
        <v>0</v>
      </c>
      <c r="Q2426">
        <f>EXP(-$W$26*C2426)*K2426</f>
        <v>0</v>
      </c>
      <c r="R2426">
        <f>EXP(-$W$26*C2426)*(L2426-N2426)</f>
        <v>0</v>
      </c>
      <c r="S2426">
        <f>EXP(-$W$26*C2426)*N2426</f>
        <v>0</v>
      </c>
      <c r="T2426">
        <f>EXP(-$W$26*C2426)*E2426</f>
        <v>0</v>
      </c>
    </row>
    <row r="2427" spans="1:20">
      <c r="A2427">
        <v>2418</v>
      </c>
      <c r="B2427">
        <f>RAND()</f>
        <v>0</v>
      </c>
      <c r="C2427">
        <f>IF(B2427&lt;$W$41,3,IF(B2427&lt;$W$41+$W$42,4,5))</f>
        <v>0</v>
      </c>
      <c r="D2427">
        <f>NORMSINV(RAND())</f>
        <v>0</v>
      </c>
      <c r="E2427">
        <f>$W$25*EXP(($W$26-$W$28-0.5*$W$27^2)*C2427+$W$27*SQRT(C2427)*D2427)</f>
        <v>0</v>
      </c>
      <c r="F2427">
        <f>$W$30*(1+$W$31)^C2427</f>
        <v>0</v>
      </c>
      <c r="G2427">
        <f>$W$32*(1+$W$33)^C2427</f>
        <v>0</v>
      </c>
      <c r="H2427">
        <f>$W$34*(1+$W$35)^C2427</f>
        <v>0</v>
      </c>
      <c r="I2427">
        <f>MIN(E2427,F2427)</f>
        <v>0</v>
      </c>
      <c r="J2427">
        <f>MIN(E2427-I2427,G2427)</f>
        <v>0</v>
      </c>
      <c r="K2427">
        <f>MIN(E2427-I2427-J2427,H2427)</f>
        <v>0</v>
      </c>
      <c r="L2427">
        <f>E2427-I2427-J2427-K2427</f>
        <v>0</v>
      </c>
      <c r="M2427">
        <f>IF((I2427+J2427+(1-$W$36)*L2427)/$W$39&gt;=$W$38,1,0)</f>
        <v>0</v>
      </c>
      <c r="N2427">
        <f>IF(M2427=1,$W$37,$W$36)*L2427</f>
        <v>0</v>
      </c>
      <c r="O2427">
        <f>EXP(-$W$26*C2427)*I2427</f>
        <v>0</v>
      </c>
      <c r="P2427">
        <f>EXP(-$W$26*C2427)*J2427</f>
        <v>0</v>
      </c>
      <c r="Q2427">
        <f>EXP(-$W$26*C2427)*K2427</f>
        <v>0</v>
      </c>
      <c r="R2427">
        <f>EXP(-$W$26*C2427)*(L2427-N2427)</f>
        <v>0</v>
      </c>
      <c r="S2427">
        <f>EXP(-$W$26*C2427)*N2427</f>
        <v>0</v>
      </c>
      <c r="T2427">
        <f>EXP(-$W$26*C2427)*E2427</f>
        <v>0</v>
      </c>
    </row>
    <row r="2428" spans="1:20">
      <c r="A2428">
        <v>2419</v>
      </c>
      <c r="B2428">
        <f>RAND()</f>
        <v>0</v>
      </c>
      <c r="C2428">
        <f>IF(B2428&lt;$W$41,3,IF(B2428&lt;$W$41+$W$42,4,5))</f>
        <v>0</v>
      </c>
      <c r="D2428">
        <f>NORMSINV(RAND())</f>
        <v>0</v>
      </c>
      <c r="E2428">
        <f>$W$25*EXP(($W$26-$W$28-0.5*$W$27^2)*C2428+$W$27*SQRT(C2428)*D2428)</f>
        <v>0</v>
      </c>
      <c r="F2428">
        <f>$W$30*(1+$W$31)^C2428</f>
        <v>0</v>
      </c>
      <c r="G2428">
        <f>$W$32*(1+$W$33)^C2428</f>
        <v>0</v>
      </c>
      <c r="H2428">
        <f>$W$34*(1+$W$35)^C2428</f>
        <v>0</v>
      </c>
      <c r="I2428">
        <f>MIN(E2428,F2428)</f>
        <v>0</v>
      </c>
      <c r="J2428">
        <f>MIN(E2428-I2428,G2428)</f>
        <v>0</v>
      </c>
      <c r="K2428">
        <f>MIN(E2428-I2428-J2428,H2428)</f>
        <v>0</v>
      </c>
      <c r="L2428">
        <f>E2428-I2428-J2428-K2428</f>
        <v>0</v>
      </c>
      <c r="M2428">
        <f>IF((I2428+J2428+(1-$W$36)*L2428)/$W$39&gt;=$W$38,1,0)</f>
        <v>0</v>
      </c>
      <c r="N2428">
        <f>IF(M2428=1,$W$37,$W$36)*L2428</f>
        <v>0</v>
      </c>
      <c r="O2428">
        <f>EXP(-$W$26*C2428)*I2428</f>
        <v>0</v>
      </c>
      <c r="P2428">
        <f>EXP(-$W$26*C2428)*J2428</f>
        <v>0</v>
      </c>
      <c r="Q2428">
        <f>EXP(-$W$26*C2428)*K2428</f>
        <v>0</v>
      </c>
      <c r="R2428">
        <f>EXP(-$W$26*C2428)*(L2428-N2428)</f>
        <v>0</v>
      </c>
      <c r="S2428">
        <f>EXP(-$W$26*C2428)*N2428</f>
        <v>0</v>
      </c>
      <c r="T2428">
        <f>EXP(-$W$26*C2428)*E2428</f>
        <v>0</v>
      </c>
    </row>
    <row r="2429" spans="1:20">
      <c r="A2429">
        <v>2420</v>
      </c>
      <c r="B2429">
        <f>RAND()</f>
        <v>0</v>
      </c>
      <c r="C2429">
        <f>IF(B2429&lt;$W$41,3,IF(B2429&lt;$W$41+$W$42,4,5))</f>
        <v>0</v>
      </c>
      <c r="D2429">
        <f>NORMSINV(RAND())</f>
        <v>0</v>
      </c>
      <c r="E2429">
        <f>$W$25*EXP(($W$26-$W$28-0.5*$W$27^2)*C2429+$W$27*SQRT(C2429)*D2429)</f>
        <v>0</v>
      </c>
      <c r="F2429">
        <f>$W$30*(1+$W$31)^C2429</f>
        <v>0</v>
      </c>
      <c r="G2429">
        <f>$W$32*(1+$W$33)^C2429</f>
        <v>0</v>
      </c>
      <c r="H2429">
        <f>$W$34*(1+$W$35)^C2429</f>
        <v>0</v>
      </c>
      <c r="I2429">
        <f>MIN(E2429,F2429)</f>
        <v>0</v>
      </c>
      <c r="J2429">
        <f>MIN(E2429-I2429,G2429)</f>
        <v>0</v>
      </c>
      <c r="K2429">
        <f>MIN(E2429-I2429-J2429,H2429)</f>
        <v>0</v>
      </c>
      <c r="L2429">
        <f>E2429-I2429-J2429-K2429</f>
        <v>0</v>
      </c>
      <c r="M2429">
        <f>IF((I2429+J2429+(1-$W$36)*L2429)/$W$39&gt;=$W$38,1,0)</f>
        <v>0</v>
      </c>
      <c r="N2429">
        <f>IF(M2429=1,$W$37,$W$36)*L2429</f>
        <v>0</v>
      </c>
      <c r="O2429">
        <f>EXP(-$W$26*C2429)*I2429</f>
        <v>0</v>
      </c>
      <c r="P2429">
        <f>EXP(-$W$26*C2429)*J2429</f>
        <v>0</v>
      </c>
      <c r="Q2429">
        <f>EXP(-$W$26*C2429)*K2429</f>
        <v>0</v>
      </c>
      <c r="R2429">
        <f>EXP(-$W$26*C2429)*(L2429-N2429)</f>
        <v>0</v>
      </c>
      <c r="S2429">
        <f>EXP(-$W$26*C2429)*N2429</f>
        <v>0</v>
      </c>
      <c r="T2429">
        <f>EXP(-$W$26*C2429)*E2429</f>
        <v>0</v>
      </c>
    </row>
    <row r="2430" spans="1:20">
      <c r="A2430">
        <v>2421</v>
      </c>
      <c r="B2430">
        <f>RAND()</f>
        <v>0</v>
      </c>
      <c r="C2430">
        <f>IF(B2430&lt;$W$41,3,IF(B2430&lt;$W$41+$W$42,4,5))</f>
        <v>0</v>
      </c>
      <c r="D2430">
        <f>NORMSINV(RAND())</f>
        <v>0</v>
      </c>
      <c r="E2430">
        <f>$W$25*EXP(($W$26-$W$28-0.5*$W$27^2)*C2430+$W$27*SQRT(C2430)*D2430)</f>
        <v>0</v>
      </c>
      <c r="F2430">
        <f>$W$30*(1+$W$31)^C2430</f>
        <v>0</v>
      </c>
      <c r="G2430">
        <f>$W$32*(1+$W$33)^C2430</f>
        <v>0</v>
      </c>
      <c r="H2430">
        <f>$W$34*(1+$W$35)^C2430</f>
        <v>0</v>
      </c>
      <c r="I2430">
        <f>MIN(E2430,F2430)</f>
        <v>0</v>
      </c>
      <c r="J2430">
        <f>MIN(E2430-I2430,G2430)</f>
        <v>0</v>
      </c>
      <c r="K2430">
        <f>MIN(E2430-I2430-J2430,H2430)</f>
        <v>0</v>
      </c>
      <c r="L2430">
        <f>E2430-I2430-J2430-K2430</f>
        <v>0</v>
      </c>
      <c r="M2430">
        <f>IF((I2430+J2430+(1-$W$36)*L2430)/$W$39&gt;=$W$38,1,0)</f>
        <v>0</v>
      </c>
      <c r="N2430">
        <f>IF(M2430=1,$W$37,$W$36)*L2430</f>
        <v>0</v>
      </c>
      <c r="O2430">
        <f>EXP(-$W$26*C2430)*I2430</f>
        <v>0</v>
      </c>
      <c r="P2430">
        <f>EXP(-$W$26*C2430)*J2430</f>
        <v>0</v>
      </c>
      <c r="Q2430">
        <f>EXP(-$W$26*C2430)*K2430</f>
        <v>0</v>
      </c>
      <c r="R2430">
        <f>EXP(-$W$26*C2430)*(L2430-N2430)</f>
        <v>0</v>
      </c>
      <c r="S2430">
        <f>EXP(-$W$26*C2430)*N2430</f>
        <v>0</v>
      </c>
      <c r="T2430">
        <f>EXP(-$W$26*C2430)*E2430</f>
        <v>0</v>
      </c>
    </row>
    <row r="2431" spans="1:20">
      <c r="A2431">
        <v>2422</v>
      </c>
      <c r="B2431">
        <f>RAND()</f>
        <v>0</v>
      </c>
      <c r="C2431">
        <f>IF(B2431&lt;$W$41,3,IF(B2431&lt;$W$41+$W$42,4,5))</f>
        <v>0</v>
      </c>
      <c r="D2431">
        <f>NORMSINV(RAND())</f>
        <v>0</v>
      </c>
      <c r="E2431">
        <f>$W$25*EXP(($W$26-$W$28-0.5*$W$27^2)*C2431+$W$27*SQRT(C2431)*D2431)</f>
        <v>0</v>
      </c>
      <c r="F2431">
        <f>$W$30*(1+$W$31)^C2431</f>
        <v>0</v>
      </c>
      <c r="G2431">
        <f>$W$32*(1+$W$33)^C2431</f>
        <v>0</v>
      </c>
      <c r="H2431">
        <f>$W$34*(1+$W$35)^C2431</f>
        <v>0</v>
      </c>
      <c r="I2431">
        <f>MIN(E2431,F2431)</f>
        <v>0</v>
      </c>
      <c r="J2431">
        <f>MIN(E2431-I2431,G2431)</f>
        <v>0</v>
      </c>
      <c r="K2431">
        <f>MIN(E2431-I2431-J2431,H2431)</f>
        <v>0</v>
      </c>
      <c r="L2431">
        <f>E2431-I2431-J2431-K2431</f>
        <v>0</v>
      </c>
      <c r="M2431">
        <f>IF((I2431+J2431+(1-$W$36)*L2431)/$W$39&gt;=$W$38,1,0)</f>
        <v>0</v>
      </c>
      <c r="N2431">
        <f>IF(M2431=1,$W$37,$W$36)*L2431</f>
        <v>0</v>
      </c>
      <c r="O2431">
        <f>EXP(-$W$26*C2431)*I2431</f>
        <v>0</v>
      </c>
      <c r="P2431">
        <f>EXP(-$W$26*C2431)*J2431</f>
        <v>0</v>
      </c>
      <c r="Q2431">
        <f>EXP(-$W$26*C2431)*K2431</f>
        <v>0</v>
      </c>
      <c r="R2431">
        <f>EXP(-$W$26*C2431)*(L2431-N2431)</f>
        <v>0</v>
      </c>
      <c r="S2431">
        <f>EXP(-$W$26*C2431)*N2431</f>
        <v>0</v>
      </c>
      <c r="T2431">
        <f>EXP(-$W$26*C2431)*E2431</f>
        <v>0</v>
      </c>
    </row>
    <row r="2432" spans="1:20">
      <c r="A2432">
        <v>2423</v>
      </c>
      <c r="B2432">
        <f>RAND()</f>
        <v>0</v>
      </c>
      <c r="C2432">
        <f>IF(B2432&lt;$W$41,3,IF(B2432&lt;$W$41+$W$42,4,5))</f>
        <v>0</v>
      </c>
      <c r="D2432">
        <f>NORMSINV(RAND())</f>
        <v>0</v>
      </c>
      <c r="E2432">
        <f>$W$25*EXP(($W$26-$W$28-0.5*$W$27^2)*C2432+$W$27*SQRT(C2432)*D2432)</f>
        <v>0</v>
      </c>
      <c r="F2432">
        <f>$W$30*(1+$W$31)^C2432</f>
        <v>0</v>
      </c>
      <c r="G2432">
        <f>$W$32*(1+$W$33)^C2432</f>
        <v>0</v>
      </c>
      <c r="H2432">
        <f>$W$34*(1+$W$35)^C2432</f>
        <v>0</v>
      </c>
      <c r="I2432">
        <f>MIN(E2432,F2432)</f>
        <v>0</v>
      </c>
      <c r="J2432">
        <f>MIN(E2432-I2432,G2432)</f>
        <v>0</v>
      </c>
      <c r="K2432">
        <f>MIN(E2432-I2432-J2432,H2432)</f>
        <v>0</v>
      </c>
      <c r="L2432">
        <f>E2432-I2432-J2432-K2432</f>
        <v>0</v>
      </c>
      <c r="M2432">
        <f>IF((I2432+J2432+(1-$W$36)*L2432)/$W$39&gt;=$W$38,1,0)</f>
        <v>0</v>
      </c>
      <c r="N2432">
        <f>IF(M2432=1,$W$37,$W$36)*L2432</f>
        <v>0</v>
      </c>
      <c r="O2432">
        <f>EXP(-$W$26*C2432)*I2432</f>
        <v>0</v>
      </c>
      <c r="P2432">
        <f>EXP(-$W$26*C2432)*J2432</f>
        <v>0</v>
      </c>
      <c r="Q2432">
        <f>EXP(-$W$26*C2432)*K2432</f>
        <v>0</v>
      </c>
      <c r="R2432">
        <f>EXP(-$W$26*C2432)*(L2432-N2432)</f>
        <v>0</v>
      </c>
      <c r="S2432">
        <f>EXP(-$W$26*C2432)*N2432</f>
        <v>0</v>
      </c>
      <c r="T2432">
        <f>EXP(-$W$26*C2432)*E2432</f>
        <v>0</v>
      </c>
    </row>
    <row r="2433" spans="1:20">
      <c r="A2433">
        <v>2424</v>
      </c>
      <c r="B2433">
        <f>RAND()</f>
        <v>0</v>
      </c>
      <c r="C2433">
        <f>IF(B2433&lt;$W$41,3,IF(B2433&lt;$W$41+$W$42,4,5))</f>
        <v>0</v>
      </c>
      <c r="D2433">
        <f>NORMSINV(RAND())</f>
        <v>0</v>
      </c>
      <c r="E2433">
        <f>$W$25*EXP(($W$26-$W$28-0.5*$W$27^2)*C2433+$W$27*SQRT(C2433)*D2433)</f>
        <v>0</v>
      </c>
      <c r="F2433">
        <f>$W$30*(1+$W$31)^C2433</f>
        <v>0</v>
      </c>
      <c r="G2433">
        <f>$W$32*(1+$W$33)^C2433</f>
        <v>0</v>
      </c>
      <c r="H2433">
        <f>$W$34*(1+$W$35)^C2433</f>
        <v>0</v>
      </c>
      <c r="I2433">
        <f>MIN(E2433,F2433)</f>
        <v>0</v>
      </c>
      <c r="J2433">
        <f>MIN(E2433-I2433,G2433)</f>
        <v>0</v>
      </c>
      <c r="K2433">
        <f>MIN(E2433-I2433-J2433,H2433)</f>
        <v>0</v>
      </c>
      <c r="L2433">
        <f>E2433-I2433-J2433-K2433</f>
        <v>0</v>
      </c>
      <c r="M2433">
        <f>IF((I2433+J2433+(1-$W$36)*L2433)/$W$39&gt;=$W$38,1,0)</f>
        <v>0</v>
      </c>
      <c r="N2433">
        <f>IF(M2433=1,$W$37,$W$36)*L2433</f>
        <v>0</v>
      </c>
      <c r="O2433">
        <f>EXP(-$W$26*C2433)*I2433</f>
        <v>0</v>
      </c>
      <c r="P2433">
        <f>EXP(-$W$26*C2433)*J2433</f>
        <v>0</v>
      </c>
      <c r="Q2433">
        <f>EXP(-$W$26*C2433)*K2433</f>
        <v>0</v>
      </c>
      <c r="R2433">
        <f>EXP(-$W$26*C2433)*(L2433-N2433)</f>
        <v>0</v>
      </c>
      <c r="S2433">
        <f>EXP(-$W$26*C2433)*N2433</f>
        <v>0</v>
      </c>
      <c r="T2433">
        <f>EXP(-$W$26*C2433)*E2433</f>
        <v>0</v>
      </c>
    </row>
    <row r="2434" spans="1:20">
      <c r="A2434">
        <v>2425</v>
      </c>
      <c r="B2434">
        <f>RAND()</f>
        <v>0</v>
      </c>
      <c r="C2434">
        <f>IF(B2434&lt;$W$41,3,IF(B2434&lt;$W$41+$W$42,4,5))</f>
        <v>0</v>
      </c>
      <c r="D2434">
        <f>NORMSINV(RAND())</f>
        <v>0</v>
      </c>
      <c r="E2434">
        <f>$W$25*EXP(($W$26-$W$28-0.5*$W$27^2)*C2434+$W$27*SQRT(C2434)*D2434)</f>
        <v>0</v>
      </c>
      <c r="F2434">
        <f>$W$30*(1+$W$31)^C2434</f>
        <v>0</v>
      </c>
      <c r="G2434">
        <f>$W$32*(1+$W$33)^C2434</f>
        <v>0</v>
      </c>
      <c r="H2434">
        <f>$W$34*(1+$W$35)^C2434</f>
        <v>0</v>
      </c>
      <c r="I2434">
        <f>MIN(E2434,F2434)</f>
        <v>0</v>
      </c>
      <c r="J2434">
        <f>MIN(E2434-I2434,G2434)</f>
        <v>0</v>
      </c>
      <c r="K2434">
        <f>MIN(E2434-I2434-J2434,H2434)</f>
        <v>0</v>
      </c>
      <c r="L2434">
        <f>E2434-I2434-J2434-K2434</f>
        <v>0</v>
      </c>
      <c r="M2434">
        <f>IF((I2434+J2434+(1-$W$36)*L2434)/$W$39&gt;=$W$38,1,0)</f>
        <v>0</v>
      </c>
      <c r="N2434">
        <f>IF(M2434=1,$W$37,$W$36)*L2434</f>
        <v>0</v>
      </c>
      <c r="O2434">
        <f>EXP(-$W$26*C2434)*I2434</f>
        <v>0</v>
      </c>
      <c r="P2434">
        <f>EXP(-$W$26*C2434)*J2434</f>
        <v>0</v>
      </c>
      <c r="Q2434">
        <f>EXP(-$W$26*C2434)*K2434</f>
        <v>0</v>
      </c>
      <c r="R2434">
        <f>EXP(-$W$26*C2434)*(L2434-N2434)</f>
        <v>0</v>
      </c>
      <c r="S2434">
        <f>EXP(-$W$26*C2434)*N2434</f>
        <v>0</v>
      </c>
      <c r="T2434">
        <f>EXP(-$W$26*C2434)*E2434</f>
        <v>0</v>
      </c>
    </row>
    <row r="2435" spans="1:20">
      <c r="A2435">
        <v>2426</v>
      </c>
      <c r="B2435">
        <f>RAND()</f>
        <v>0</v>
      </c>
      <c r="C2435">
        <f>IF(B2435&lt;$W$41,3,IF(B2435&lt;$W$41+$W$42,4,5))</f>
        <v>0</v>
      </c>
      <c r="D2435">
        <f>NORMSINV(RAND())</f>
        <v>0</v>
      </c>
      <c r="E2435">
        <f>$W$25*EXP(($W$26-$W$28-0.5*$W$27^2)*C2435+$W$27*SQRT(C2435)*D2435)</f>
        <v>0</v>
      </c>
      <c r="F2435">
        <f>$W$30*(1+$W$31)^C2435</f>
        <v>0</v>
      </c>
      <c r="G2435">
        <f>$W$32*(1+$W$33)^C2435</f>
        <v>0</v>
      </c>
      <c r="H2435">
        <f>$W$34*(1+$W$35)^C2435</f>
        <v>0</v>
      </c>
      <c r="I2435">
        <f>MIN(E2435,F2435)</f>
        <v>0</v>
      </c>
      <c r="J2435">
        <f>MIN(E2435-I2435,G2435)</f>
        <v>0</v>
      </c>
      <c r="K2435">
        <f>MIN(E2435-I2435-J2435,H2435)</f>
        <v>0</v>
      </c>
      <c r="L2435">
        <f>E2435-I2435-J2435-K2435</f>
        <v>0</v>
      </c>
      <c r="M2435">
        <f>IF((I2435+J2435+(1-$W$36)*L2435)/$W$39&gt;=$W$38,1,0)</f>
        <v>0</v>
      </c>
      <c r="N2435">
        <f>IF(M2435=1,$W$37,$W$36)*L2435</f>
        <v>0</v>
      </c>
      <c r="O2435">
        <f>EXP(-$W$26*C2435)*I2435</f>
        <v>0</v>
      </c>
      <c r="P2435">
        <f>EXP(-$W$26*C2435)*J2435</f>
        <v>0</v>
      </c>
      <c r="Q2435">
        <f>EXP(-$W$26*C2435)*K2435</f>
        <v>0</v>
      </c>
      <c r="R2435">
        <f>EXP(-$W$26*C2435)*(L2435-N2435)</f>
        <v>0</v>
      </c>
      <c r="S2435">
        <f>EXP(-$W$26*C2435)*N2435</f>
        <v>0</v>
      </c>
      <c r="T2435">
        <f>EXP(-$W$26*C2435)*E2435</f>
        <v>0</v>
      </c>
    </row>
    <row r="2436" spans="1:20">
      <c r="A2436">
        <v>2427</v>
      </c>
      <c r="B2436">
        <f>RAND()</f>
        <v>0</v>
      </c>
      <c r="C2436">
        <f>IF(B2436&lt;$W$41,3,IF(B2436&lt;$W$41+$W$42,4,5))</f>
        <v>0</v>
      </c>
      <c r="D2436">
        <f>NORMSINV(RAND())</f>
        <v>0</v>
      </c>
      <c r="E2436">
        <f>$W$25*EXP(($W$26-$W$28-0.5*$W$27^2)*C2436+$W$27*SQRT(C2436)*D2436)</f>
        <v>0</v>
      </c>
      <c r="F2436">
        <f>$W$30*(1+$W$31)^C2436</f>
        <v>0</v>
      </c>
      <c r="G2436">
        <f>$W$32*(1+$W$33)^C2436</f>
        <v>0</v>
      </c>
      <c r="H2436">
        <f>$W$34*(1+$W$35)^C2436</f>
        <v>0</v>
      </c>
      <c r="I2436">
        <f>MIN(E2436,F2436)</f>
        <v>0</v>
      </c>
      <c r="J2436">
        <f>MIN(E2436-I2436,G2436)</f>
        <v>0</v>
      </c>
      <c r="K2436">
        <f>MIN(E2436-I2436-J2436,H2436)</f>
        <v>0</v>
      </c>
      <c r="L2436">
        <f>E2436-I2436-J2436-K2436</f>
        <v>0</v>
      </c>
      <c r="M2436">
        <f>IF((I2436+J2436+(1-$W$36)*L2436)/$W$39&gt;=$W$38,1,0)</f>
        <v>0</v>
      </c>
      <c r="N2436">
        <f>IF(M2436=1,$W$37,$W$36)*L2436</f>
        <v>0</v>
      </c>
      <c r="O2436">
        <f>EXP(-$W$26*C2436)*I2436</f>
        <v>0</v>
      </c>
      <c r="P2436">
        <f>EXP(-$W$26*C2436)*J2436</f>
        <v>0</v>
      </c>
      <c r="Q2436">
        <f>EXP(-$W$26*C2436)*K2436</f>
        <v>0</v>
      </c>
      <c r="R2436">
        <f>EXP(-$W$26*C2436)*(L2436-N2436)</f>
        <v>0</v>
      </c>
      <c r="S2436">
        <f>EXP(-$W$26*C2436)*N2436</f>
        <v>0</v>
      </c>
      <c r="T2436">
        <f>EXP(-$W$26*C2436)*E2436</f>
        <v>0</v>
      </c>
    </row>
    <row r="2437" spans="1:20">
      <c r="A2437">
        <v>2428</v>
      </c>
      <c r="B2437">
        <f>RAND()</f>
        <v>0</v>
      </c>
      <c r="C2437">
        <f>IF(B2437&lt;$W$41,3,IF(B2437&lt;$W$41+$W$42,4,5))</f>
        <v>0</v>
      </c>
      <c r="D2437">
        <f>NORMSINV(RAND())</f>
        <v>0</v>
      </c>
      <c r="E2437">
        <f>$W$25*EXP(($W$26-$W$28-0.5*$W$27^2)*C2437+$W$27*SQRT(C2437)*D2437)</f>
        <v>0</v>
      </c>
      <c r="F2437">
        <f>$W$30*(1+$W$31)^C2437</f>
        <v>0</v>
      </c>
      <c r="G2437">
        <f>$W$32*(1+$W$33)^C2437</f>
        <v>0</v>
      </c>
      <c r="H2437">
        <f>$W$34*(1+$W$35)^C2437</f>
        <v>0</v>
      </c>
      <c r="I2437">
        <f>MIN(E2437,F2437)</f>
        <v>0</v>
      </c>
      <c r="J2437">
        <f>MIN(E2437-I2437,G2437)</f>
        <v>0</v>
      </c>
      <c r="K2437">
        <f>MIN(E2437-I2437-J2437,H2437)</f>
        <v>0</v>
      </c>
      <c r="L2437">
        <f>E2437-I2437-J2437-K2437</f>
        <v>0</v>
      </c>
      <c r="M2437">
        <f>IF((I2437+J2437+(1-$W$36)*L2437)/$W$39&gt;=$W$38,1,0)</f>
        <v>0</v>
      </c>
      <c r="N2437">
        <f>IF(M2437=1,$W$37,$W$36)*L2437</f>
        <v>0</v>
      </c>
      <c r="O2437">
        <f>EXP(-$W$26*C2437)*I2437</f>
        <v>0</v>
      </c>
      <c r="P2437">
        <f>EXP(-$W$26*C2437)*J2437</f>
        <v>0</v>
      </c>
      <c r="Q2437">
        <f>EXP(-$W$26*C2437)*K2437</f>
        <v>0</v>
      </c>
      <c r="R2437">
        <f>EXP(-$W$26*C2437)*(L2437-N2437)</f>
        <v>0</v>
      </c>
      <c r="S2437">
        <f>EXP(-$W$26*C2437)*N2437</f>
        <v>0</v>
      </c>
      <c r="T2437">
        <f>EXP(-$W$26*C2437)*E2437</f>
        <v>0</v>
      </c>
    </row>
    <row r="2438" spans="1:20">
      <c r="A2438">
        <v>2429</v>
      </c>
      <c r="B2438">
        <f>RAND()</f>
        <v>0</v>
      </c>
      <c r="C2438">
        <f>IF(B2438&lt;$W$41,3,IF(B2438&lt;$W$41+$W$42,4,5))</f>
        <v>0</v>
      </c>
      <c r="D2438">
        <f>NORMSINV(RAND())</f>
        <v>0</v>
      </c>
      <c r="E2438">
        <f>$W$25*EXP(($W$26-$W$28-0.5*$W$27^2)*C2438+$W$27*SQRT(C2438)*D2438)</f>
        <v>0</v>
      </c>
      <c r="F2438">
        <f>$W$30*(1+$W$31)^C2438</f>
        <v>0</v>
      </c>
      <c r="G2438">
        <f>$W$32*(1+$W$33)^C2438</f>
        <v>0</v>
      </c>
      <c r="H2438">
        <f>$W$34*(1+$W$35)^C2438</f>
        <v>0</v>
      </c>
      <c r="I2438">
        <f>MIN(E2438,F2438)</f>
        <v>0</v>
      </c>
      <c r="J2438">
        <f>MIN(E2438-I2438,G2438)</f>
        <v>0</v>
      </c>
      <c r="K2438">
        <f>MIN(E2438-I2438-J2438,H2438)</f>
        <v>0</v>
      </c>
      <c r="L2438">
        <f>E2438-I2438-J2438-K2438</f>
        <v>0</v>
      </c>
      <c r="M2438">
        <f>IF((I2438+J2438+(1-$W$36)*L2438)/$W$39&gt;=$W$38,1,0)</f>
        <v>0</v>
      </c>
      <c r="N2438">
        <f>IF(M2438=1,$W$37,$W$36)*L2438</f>
        <v>0</v>
      </c>
      <c r="O2438">
        <f>EXP(-$W$26*C2438)*I2438</f>
        <v>0</v>
      </c>
      <c r="P2438">
        <f>EXP(-$W$26*C2438)*J2438</f>
        <v>0</v>
      </c>
      <c r="Q2438">
        <f>EXP(-$W$26*C2438)*K2438</f>
        <v>0</v>
      </c>
      <c r="R2438">
        <f>EXP(-$W$26*C2438)*(L2438-N2438)</f>
        <v>0</v>
      </c>
      <c r="S2438">
        <f>EXP(-$W$26*C2438)*N2438</f>
        <v>0</v>
      </c>
      <c r="T2438">
        <f>EXP(-$W$26*C2438)*E2438</f>
        <v>0</v>
      </c>
    </row>
    <row r="2439" spans="1:20">
      <c r="A2439">
        <v>2430</v>
      </c>
      <c r="B2439">
        <f>RAND()</f>
        <v>0</v>
      </c>
      <c r="C2439">
        <f>IF(B2439&lt;$W$41,3,IF(B2439&lt;$W$41+$W$42,4,5))</f>
        <v>0</v>
      </c>
      <c r="D2439">
        <f>NORMSINV(RAND())</f>
        <v>0</v>
      </c>
      <c r="E2439">
        <f>$W$25*EXP(($W$26-$W$28-0.5*$W$27^2)*C2439+$W$27*SQRT(C2439)*D2439)</f>
        <v>0</v>
      </c>
      <c r="F2439">
        <f>$W$30*(1+$W$31)^C2439</f>
        <v>0</v>
      </c>
      <c r="G2439">
        <f>$W$32*(1+$W$33)^C2439</f>
        <v>0</v>
      </c>
      <c r="H2439">
        <f>$W$34*(1+$W$35)^C2439</f>
        <v>0</v>
      </c>
      <c r="I2439">
        <f>MIN(E2439,F2439)</f>
        <v>0</v>
      </c>
      <c r="J2439">
        <f>MIN(E2439-I2439,G2439)</f>
        <v>0</v>
      </c>
      <c r="K2439">
        <f>MIN(E2439-I2439-J2439,H2439)</f>
        <v>0</v>
      </c>
      <c r="L2439">
        <f>E2439-I2439-J2439-K2439</f>
        <v>0</v>
      </c>
      <c r="M2439">
        <f>IF((I2439+J2439+(1-$W$36)*L2439)/$W$39&gt;=$W$38,1,0)</f>
        <v>0</v>
      </c>
      <c r="N2439">
        <f>IF(M2439=1,$W$37,$W$36)*L2439</f>
        <v>0</v>
      </c>
      <c r="O2439">
        <f>EXP(-$W$26*C2439)*I2439</f>
        <v>0</v>
      </c>
      <c r="P2439">
        <f>EXP(-$W$26*C2439)*J2439</f>
        <v>0</v>
      </c>
      <c r="Q2439">
        <f>EXP(-$W$26*C2439)*K2439</f>
        <v>0</v>
      </c>
      <c r="R2439">
        <f>EXP(-$W$26*C2439)*(L2439-N2439)</f>
        <v>0</v>
      </c>
      <c r="S2439">
        <f>EXP(-$W$26*C2439)*N2439</f>
        <v>0</v>
      </c>
      <c r="T2439">
        <f>EXP(-$W$26*C2439)*E2439</f>
        <v>0</v>
      </c>
    </row>
    <row r="2440" spans="1:20">
      <c r="A2440">
        <v>2431</v>
      </c>
      <c r="B2440">
        <f>RAND()</f>
        <v>0</v>
      </c>
      <c r="C2440">
        <f>IF(B2440&lt;$W$41,3,IF(B2440&lt;$W$41+$W$42,4,5))</f>
        <v>0</v>
      </c>
      <c r="D2440">
        <f>NORMSINV(RAND())</f>
        <v>0</v>
      </c>
      <c r="E2440">
        <f>$W$25*EXP(($W$26-$W$28-0.5*$W$27^2)*C2440+$W$27*SQRT(C2440)*D2440)</f>
        <v>0</v>
      </c>
      <c r="F2440">
        <f>$W$30*(1+$W$31)^C2440</f>
        <v>0</v>
      </c>
      <c r="G2440">
        <f>$W$32*(1+$W$33)^C2440</f>
        <v>0</v>
      </c>
      <c r="H2440">
        <f>$W$34*(1+$W$35)^C2440</f>
        <v>0</v>
      </c>
      <c r="I2440">
        <f>MIN(E2440,F2440)</f>
        <v>0</v>
      </c>
      <c r="J2440">
        <f>MIN(E2440-I2440,G2440)</f>
        <v>0</v>
      </c>
      <c r="K2440">
        <f>MIN(E2440-I2440-J2440,H2440)</f>
        <v>0</v>
      </c>
      <c r="L2440">
        <f>E2440-I2440-J2440-K2440</f>
        <v>0</v>
      </c>
      <c r="M2440">
        <f>IF((I2440+J2440+(1-$W$36)*L2440)/$W$39&gt;=$W$38,1,0)</f>
        <v>0</v>
      </c>
      <c r="N2440">
        <f>IF(M2440=1,$W$37,$W$36)*L2440</f>
        <v>0</v>
      </c>
      <c r="O2440">
        <f>EXP(-$W$26*C2440)*I2440</f>
        <v>0</v>
      </c>
      <c r="P2440">
        <f>EXP(-$W$26*C2440)*J2440</f>
        <v>0</v>
      </c>
      <c r="Q2440">
        <f>EXP(-$W$26*C2440)*K2440</f>
        <v>0</v>
      </c>
      <c r="R2440">
        <f>EXP(-$W$26*C2440)*(L2440-N2440)</f>
        <v>0</v>
      </c>
      <c r="S2440">
        <f>EXP(-$W$26*C2440)*N2440</f>
        <v>0</v>
      </c>
      <c r="T2440">
        <f>EXP(-$W$26*C2440)*E2440</f>
        <v>0</v>
      </c>
    </row>
    <row r="2441" spans="1:20">
      <c r="A2441">
        <v>2432</v>
      </c>
      <c r="B2441">
        <f>RAND()</f>
        <v>0</v>
      </c>
      <c r="C2441">
        <f>IF(B2441&lt;$W$41,3,IF(B2441&lt;$W$41+$W$42,4,5))</f>
        <v>0</v>
      </c>
      <c r="D2441">
        <f>NORMSINV(RAND())</f>
        <v>0</v>
      </c>
      <c r="E2441">
        <f>$W$25*EXP(($W$26-$W$28-0.5*$W$27^2)*C2441+$W$27*SQRT(C2441)*D2441)</f>
        <v>0</v>
      </c>
      <c r="F2441">
        <f>$W$30*(1+$W$31)^C2441</f>
        <v>0</v>
      </c>
      <c r="G2441">
        <f>$W$32*(1+$W$33)^C2441</f>
        <v>0</v>
      </c>
      <c r="H2441">
        <f>$W$34*(1+$W$35)^C2441</f>
        <v>0</v>
      </c>
      <c r="I2441">
        <f>MIN(E2441,F2441)</f>
        <v>0</v>
      </c>
      <c r="J2441">
        <f>MIN(E2441-I2441,G2441)</f>
        <v>0</v>
      </c>
      <c r="K2441">
        <f>MIN(E2441-I2441-J2441,H2441)</f>
        <v>0</v>
      </c>
      <c r="L2441">
        <f>E2441-I2441-J2441-K2441</f>
        <v>0</v>
      </c>
      <c r="M2441">
        <f>IF((I2441+J2441+(1-$W$36)*L2441)/$W$39&gt;=$W$38,1,0)</f>
        <v>0</v>
      </c>
      <c r="N2441">
        <f>IF(M2441=1,$W$37,$W$36)*L2441</f>
        <v>0</v>
      </c>
      <c r="O2441">
        <f>EXP(-$W$26*C2441)*I2441</f>
        <v>0</v>
      </c>
      <c r="P2441">
        <f>EXP(-$W$26*C2441)*J2441</f>
        <v>0</v>
      </c>
      <c r="Q2441">
        <f>EXP(-$W$26*C2441)*K2441</f>
        <v>0</v>
      </c>
      <c r="R2441">
        <f>EXP(-$W$26*C2441)*(L2441-N2441)</f>
        <v>0</v>
      </c>
      <c r="S2441">
        <f>EXP(-$W$26*C2441)*N2441</f>
        <v>0</v>
      </c>
      <c r="T2441">
        <f>EXP(-$W$26*C2441)*E2441</f>
        <v>0</v>
      </c>
    </row>
    <row r="2442" spans="1:20">
      <c r="A2442">
        <v>2433</v>
      </c>
      <c r="B2442">
        <f>RAND()</f>
        <v>0</v>
      </c>
      <c r="C2442">
        <f>IF(B2442&lt;$W$41,3,IF(B2442&lt;$W$41+$W$42,4,5))</f>
        <v>0</v>
      </c>
      <c r="D2442">
        <f>NORMSINV(RAND())</f>
        <v>0</v>
      </c>
      <c r="E2442">
        <f>$W$25*EXP(($W$26-$W$28-0.5*$W$27^2)*C2442+$W$27*SQRT(C2442)*D2442)</f>
        <v>0</v>
      </c>
      <c r="F2442">
        <f>$W$30*(1+$W$31)^C2442</f>
        <v>0</v>
      </c>
      <c r="G2442">
        <f>$W$32*(1+$W$33)^C2442</f>
        <v>0</v>
      </c>
      <c r="H2442">
        <f>$W$34*(1+$W$35)^C2442</f>
        <v>0</v>
      </c>
      <c r="I2442">
        <f>MIN(E2442,F2442)</f>
        <v>0</v>
      </c>
      <c r="J2442">
        <f>MIN(E2442-I2442,G2442)</f>
        <v>0</v>
      </c>
      <c r="K2442">
        <f>MIN(E2442-I2442-J2442,H2442)</f>
        <v>0</v>
      </c>
      <c r="L2442">
        <f>E2442-I2442-J2442-K2442</f>
        <v>0</v>
      </c>
      <c r="M2442">
        <f>IF((I2442+J2442+(1-$W$36)*L2442)/$W$39&gt;=$W$38,1,0)</f>
        <v>0</v>
      </c>
      <c r="N2442">
        <f>IF(M2442=1,$W$37,$W$36)*L2442</f>
        <v>0</v>
      </c>
      <c r="O2442">
        <f>EXP(-$W$26*C2442)*I2442</f>
        <v>0</v>
      </c>
      <c r="P2442">
        <f>EXP(-$W$26*C2442)*J2442</f>
        <v>0</v>
      </c>
      <c r="Q2442">
        <f>EXP(-$W$26*C2442)*K2442</f>
        <v>0</v>
      </c>
      <c r="R2442">
        <f>EXP(-$W$26*C2442)*(L2442-N2442)</f>
        <v>0</v>
      </c>
      <c r="S2442">
        <f>EXP(-$W$26*C2442)*N2442</f>
        <v>0</v>
      </c>
      <c r="T2442">
        <f>EXP(-$W$26*C2442)*E2442</f>
        <v>0</v>
      </c>
    </row>
    <row r="2443" spans="1:20">
      <c r="A2443">
        <v>2434</v>
      </c>
      <c r="B2443">
        <f>RAND()</f>
        <v>0</v>
      </c>
      <c r="C2443">
        <f>IF(B2443&lt;$W$41,3,IF(B2443&lt;$W$41+$W$42,4,5))</f>
        <v>0</v>
      </c>
      <c r="D2443">
        <f>NORMSINV(RAND())</f>
        <v>0</v>
      </c>
      <c r="E2443">
        <f>$W$25*EXP(($W$26-$W$28-0.5*$W$27^2)*C2443+$W$27*SQRT(C2443)*D2443)</f>
        <v>0</v>
      </c>
      <c r="F2443">
        <f>$W$30*(1+$W$31)^C2443</f>
        <v>0</v>
      </c>
      <c r="G2443">
        <f>$W$32*(1+$W$33)^C2443</f>
        <v>0</v>
      </c>
      <c r="H2443">
        <f>$W$34*(1+$W$35)^C2443</f>
        <v>0</v>
      </c>
      <c r="I2443">
        <f>MIN(E2443,F2443)</f>
        <v>0</v>
      </c>
      <c r="J2443">
        <f>MIN(E2443-I2443,G2443)</f>
        <v>0</v>
      </c>
      <c r="K2443">
        <f>MIN(E2443-I2443-J2443,H2443)</f>
        <v>0</v>
      </c>
      <c r="L2443">
        <f>E2443-I2443-J2443-K2443</f>
        <v>0</v>
      </c>
      <c r="M2443">
        <f>IF((I2443+J2443+(1-$W$36)*L2443)/$W$39&gt;=$W$38,1,0)</f>
        <v>0</v>
      </c>
      <c r="N2443">
        <f>IF(M2443=1,$W$37,$W$36)*L2443</f>
        <v>0</v>
      </c>
      <c r="O2443">
        <f>EXP(-$W$26*C2443)*I2443</f>
        <v>0</v>
      </c>
      <c r="P2443">
        <f>EXP(-$W$26*C2443)*J2443</f>
        <v>0</v>
      </c>
      <c r="Q2443">
        <f>EXP(-$W$26*C2443)*K2443</f>
        <v>0</v>
      </c>
      <c r="R2443">
        <f>EXP(-$W$26*C2443)*(L2443-N2443)</f>
        <v>0</v>
      </c>
      <c r="S2443">
        <f>EXP(-$W$26*C2443)*N2443</f>
        <v>0</v>
      </c>
      <c r="T2443">
        <f>EXP(-$W$26*C2443)*E2443</f>
        <v>0</v>
      </c>
    </row>
    <row r="2444" spans="1:20">
      <c r="A2444">
        <v>2435</v>
      </c>
      <c r="B2444">
        <f>RAND()</f>
        <v>0</v>
      </c>
      <c r="C2444">
        <f>IF(B2444&lt;$W$41,3,IF(B2444&lt;$W$41+$W$42,4,5))</f>
        <v>0</v>
      </c>
      <c r="D2444">
        <f>NORMSINV(RAND())</f>
        <v>0</v>
      </c>
      <c r="E2444">
        <f>$W$25*EXP(($W$26-$W$28-0.5*$W$27^2)*C2444+$W$27*SQRT(C2444)*D2444)</f>
        <v>0</v>
      </c>
      <c r="F2444">
        <f>$W$30*(1+$W$31)^C2444</f>
        <v>0</v>
      </c>
      <c r="G2444">
        <f>$W$32*(1+$W$33)^C2444</f>
        <v>0</v>
      </c>
      <c r="H2444">
        <f>$W$34*(1+$W$35)^C2444</f>
        <v>0</v>
      </c>
      <c r="I2444">
        <f>MIN(E2444,F2444)</f>
        <v>0</v>
      </c>
      <c r="J2444">
        <f>MIN(E2444-I2444,G2444)</f>
        <v>0</v>
      </c>
      <c r="K2444">
        <f>MIN(E2444-I2444-J2444,H2444)</f>
        <v>0</v>
      </c>
      <c r="L2444">
        <f>E2444-I2444-J2444-K2444</f>
        <v>0</v>
      </c>
      <c r="M2444">
        <f>IF((I2444+J2444+(1-$W$36)*L2444)/$W$39&gt;=$W$38,1,0)</f>
        <v>0</v>
      </c>
      <c r="N2444">
        <f>IF(M2444=1,$W$37,$W$36)*L2444</f>
        <v>0</v>
      </c>
      <c r="O2444">
        <f>EXP(-$W$26*C2444)*I2444</f>
        <v>0</v>
      </c>
      <c r="P2444">
        <f>EXP(-$W$26*C2444)*J2444</f>
        <v>0</v>
      </c>
      <c r="Q2444">
        <f>EXP(-$W$26*C2444)*K2444</f>
        <v>0</v>
      </c>
      <c r="R2444">
        <f>EXP(-$W$26*C2444)*(L2444-N2444)</f>
        <v>0</v>
      </c>
      <c r="S2444">
        <f>EXP(-$W$26*C2444)*N2444</f>
        <v>0</v>
      </c>
      <c r="T2444">
        <f>EXP(-$W$26*C2444)*E2444</f>
        <v>0</v>
      </c>
    </row>
    <row r="2445" spans="1:20">
      <c r="A2445">
        <v>2436</v>
      </c>
      <c r="B2445">
        <f>RAND()</f>
        <v>0</v>
      </c>
      <c r="C2445">
        <f>IF(B2445&lt;$W$41,3,IF(B2445&lt;$W$41+$W$42,4,5))</f>
        <v>0</v>
      </c>
      <c r="D2445">
        <f>NORMSINV(RAND())</f>
        <v>0</v>
      </c>
      <c r="E2445">
        <f>$W$25*EXP(($W$26-$W$28-0.5*$W$27^2)*C2445+$W$27*SQRT(C2445)*D2445)</f>
        <v>0</v>
      </c>
      <c r="F2445">
        <f>$W$30*(1+$W$31)^C2445</f>
        <v>0</v>
      </c>
      <c r="G2445">
        <f>$W$32*(1+$W$33)^C2445</f>
        <v>0</v>
      </c>
      <c r="H2445">
        <f>$W$34*(1+$W$35)^C2445</f>
        <v>0</v>
      </c>
      <c r="I2445">
        <f>MIN(E2445,F2445)</f>
        <v>0</v>
      </c>
      <c r="J2445">
        <f>MIN(E2445-I2445,G2445)</f>
        <v>0</v>
      </c>
      <c r="K2445">
        <f>MIN(E2445-I2445-J2445,H2445)</f>
        <v>0</v>
      </c>
      <c r="L2445">
        <f>E2445-I2445-J2445-K2445</f>
        <v>0</v>
      </c>
      <c r="M2445">
        <f>IF((I2445+J2445+(1-$W$36)*L2445)/$W$39&gt;=$W$38,1,0)</f>
        <v>0</v>
      </c>
      <c r="N2445">
        <f>IF(M2445=1,$W$37,$W$36)*L2445</f>
        <v>0</v>
      </c>
      <c r="O2445">
        <f>EXP(-$W$26*C2445)*I2445</f>
        <v>0</v>
      </c>
      <c r="P2445">
        <f>EXP(-$W$26*C2445)*J2445</f>
        <v>0</v>
      </c>
      <c r="Q2445">
        <f>EXP(-$W$26*C2445)*K2445</f>
        <v>0</v>
      </c>
      <c r="R2445">
        <f>EXP(-$W$26*C2445)*(L2445-N2445)</f>
        <v>0</v>
      </c>
      <c r="S2445">
        <f>EXP(-$W$26*C2445)*N2445</f>
        <v>0</v>
      </c>
      <c r="T2445">
        <f>EXP(-$W$26*C2445)*E2445</f>
        <v>0</v>
      </c>
    </row>
    <row r="2446" spans="1:20">
      <c r="A2446">
        <v>2437</v>
      </c>
      <c r="B2446">
        <f>RAND()</f>
        <v>0</v>
      </c>
      <c r="C2446">
        <f>IF(B2446&lt;$W$41,3,IF(B2446&lt;$W$41+$W$42,4,5))</f>
        <v>0</v>
      </c>
      <c r="D2446">
        <f>NORMSINV(RAND())</f>
        <v>0</v>
      </c>
      <c r="E2446">
        <f>$W$25*EXP(($W$26-$W$28-0.5*$W$27^2)*C2446+$W$27*SQRT(C2446)*D2446)</f>
        <v>0</v>
      </c>
      <c r="F2446">
        <f>$W$30*(1+$W$31)^C2446</f>
        <v>0</v>
      </c>
      <c r="G2446">
        <f>$W$32*(1+$W$33)^C2446</f>
        <v>0</v>
      </c>
      <c r="H2446">
        <f>$W$34*(1+$W$35)^C2446</f>
        <v>0</v>
      </c>
      <c r="I2446">
        <f>MIN(E2446,F2446)</f>
        <v>0</v>
      </c>
      <c r="J2446">
        <f>MIN(E2446-I2446,G2446)</f>
        <v>0</v>
      </c>
      <c r="K2446">
        <f>MIN(E2446-I2446-J2446,H2446)</f>
        <v>0</v>
      </c>
      <c r="L2446">
        <f>E2446-I2446-J2446-K2446</f>
        <v>0</v>
      </c>
      <c r="M2446">
        <f>IF((I2446+J2446+(1-$W$36)*L2446)/$W$39&gt;=$W$38,1,0)</f>
        <v>0</v>
      </c>
      <c r="N2446">
        <f>IF(M2446=1,$W$37,$W$36)*L2446</f>
        <v>0</v>
      </c>
      <c r="O2446">
        <f>EXP(-$W$26*C2446)*I2446</f>
        <v>0</v>
      </c>
      <c r="P2446">
        <f>EXP(-$W$26*C2446)*J2446</f>
        <v>0</v>
      </c>
      <c r="Q2446">
        <f>EXP(-$W$26*C2446)*K2446</f>
        <v>0</v>
      </c>
      <c r="R2446">
        <f>EXP(-$W$26*C2446)*(L2446-N2446)</f>
        <v>0</v>
      </c>
      <c r="S2446">
        <f>EXP(-$W$26*C2446)*N2446</f>
        <v>0</v>
      </c>
      <c r="T2446">
        <f>EXP(-$W$26*C2446)*E2446</f>
        <v>0</v>
      </c>
    </row>
    <row r="2447" spans="1:20">
      <c r="A2447">
        <v>2438</v>
      </c>
      <c r="B2447">
        <f>RAND()</f>
        <v>0</v>
      </c>
      <c r="C2447">
        <f>IF(B2447&lt;$W$41,3,IF(B2447&lt;$W$41+$W$42,4,5))</f>
        <v>0</v>
      </c>
      <c r="D2447">
        <f>NORMSINV(RAND())</f>
        <v>0</v>
      </c>
      <c r="E2447">
        <f>$W$25*EXP(($W$26-$W$28-0.5*$W$27^2)*C2447+$W$27*SQRT(C2447)*D2447)</f>
        <v>0</v>
      </c>
      <c r="F2447">
        <f>$W$30*(1+$W$31)^C2447</f>
        <v>0</v>
      </c>
      <c r="G2447">
        <f>$W$32*(1+$W$33)^C2447</f>
        <v>0</v>
      </c>
      <c r="H2447">
        <f>$W$34*(1+$W$35)^C2447</f>
        <v>0</v>
      </c>
      <c r="I2447">
        <f>MIN(E2447,F2447)</f>
        <v>0</v>
      </c>
      <c r="J2447">
        <f>MIN(E2447-I2447,G2447)</f>
        <v>0</v>
      </c>
      <c r="K2447">
        <f>MIN(E2447-I2447-J2447,H2447)</f>
        <v>0</v>
      </c>
      <c r="L2447">
        <f>E2447-I2447-J2447-K2447</f>
        <v>0</v>
      </c>
      <c r="M2447">
        <f>IF((I2447+J2447+(1-$W$36)*L2447)/$W$39&gt;=$W$38,1,0)</f>
        <v>0</v>
      </c>
      <c r="N2447">
        <f>IF(M2447=1,$W$37,$W$36)*L2447</f>
        <v>0</v>
      </c>
      <c r="O2447">
        <f>EXP(-$W$26*C2447)*I2447</f>
        <v>0</v>
      </c>
      <c r="P2447">
        <f>EXP(-$W$26*C2447)*J2447</f>
        <v>0</v>
      </c>
      <c r="Q2447">
        <f>EXP(-$W$26*C2447)*K2447</f>
        <v>0</v>
      </c>
      <c r="R2447">
        <f>EXP(-$W$26*C2447)*(L2447-N2447)</f>
        <v>0</v>
      </c>
      <c r="S2447">
        <f>EXP(-$W$26*C2447)*N2447</f>
        <v>0</v>
      </c>
      <c r="T2447">
        <f>EXP(-$W$26*C2447)*E2447</f>
        <v>0</v>
      </c>
    </row>
    <row r="2448" spans="1:20">
      <c r="A2448">
        <v>2439</v>
      </c>
      <c r="B2448">
        <f>RAND()</f>
        <v>0</v>
      </c>
      <c r="C2448">
        <f>IF(B2448&lt;$W$41,3,IF(B2448&lt;$W$41+$W$42,4,5))</f>
        <v>0</v>
      </c>
      <c r="D2448">
        <f>NORMSINV(RAND())</f>
        <v>0</v>
      </c>
      <c r="E2448">
        <f>$W$25*EXP(($W$26-$W$28-0.5*$W$27^2)*C2448+$W$27*SQRT(C2448)*D2448)</f>
        <v>0</v>
      </c>
      <c r="F2448">
        <f>$W$30*(1+$W$31)^C2448</f>
        <v>0</v>
      </c>
      <c r="G2448">
        <f>$W$32*(1+$W$33)^C2448</f>
        <v>0</v>
      </c>
      <c r="H2448">
        <f>$W$34*(1+$W$35)^C2448</f>
        <v>0</v>
      </c>
      <c r="I2448">
        <f>MIN(E2448,F2448)</f>
        <v>0</v>
      </c>
      <c r="J2448">
        <f>MIN(E2448-I2448,G2448)</f>
        <v>0</v>
      </c>
      <c r="K2448">
        <f>MIN(E2448-I2448-J2448,H2448)</f>
        <v>0</v>
      </c>
      <c r="L2448">
        <f>E2448-I2448-J2448-K2448</f>
        <v>0</v>
      </c>
      <c r="M2448">
        <f>IF((I2448+J2448+(1-$W$36)*L2448)/$W$39&gt;=$W$38,1,0)</f>
        <v>0</v>
      </c>
      <c r="N2448">
        <f>IF(M2448=1,$W$37,$W$36)*L2448</f>
        <v>0</v>
      </c>
      <c r="O2448">
        <f>EXP(-$W$26*C2448)*I2448</f>
        <v>0</v>
      </c>
      <c r="P2448">
        <f>EXP(-$W$26*C2448)*J2448</f>
        <v>0</v>
      </c>
      <c r="Q2448">
        <f>EXP(-$W$26*C2448)*K2448</f>
        <v>0</v>
      </c>
      <c r="R2448">
        <f>EXP(-$W$26*C2448)*(L2448-N2448)</f>
        <v>0</v>
      </c>
      <c r="S2448">
        <f>EXP(-$W$26*C2448)*N2448</f>
        <v>0</v>
      </c>
      <c r="T2448">
        <f>EXP(-$W$26*C2448)*E2448</f>
        <v>0</v>
      </c>
    </row>
    <row r="2449" spans="1:20">
      <c r="A2449">
        <v>2440</v>
      </c>
      <c r="B2449">
        <f>RAND()</f>
        <v>0</v>
      </c>
      <c r="C2449">
        <f>IF(B2449&lt;$W$41,3,IF(B2449&lt;$W$41+$W$42,4,5))</f>
        <v>0</v>
      </c>
      <c r="D2449">
        <f>NORMSINV(RAND())</f>
        <v>0</v>
      </c>
      <c r="E2449">
        <f>$W$25*EXP(($W$26-$W$28-0.5*$W$27^2)*C2449+$W$27*SQRT(C2449)*D2449)</f>
        <v>0</v>
      </c>
      <c r="F2449">
        <f>$W$30*(1+$W$31)^C2449</f>
        <v>0</v>
      </c>
      <c r="G2449">
        <f>$W$32*(1+$W$33)^C2449</f>
        <v>0</v>
      </c>
      <c r="H2449">
        <f>$W$34*(1+$W$35)^C2449</f>
        <v>0</v>
      </c>
      <c r="I2449">
        <f>MIN(E2449,F2449)</f>
        <v>0</v>
      </c>
      <c r="J2449">
        <f>MIN(E2449-I2449,G2449)</f>
        <v>0</v>
      </c>
      <c r="K2449">
        <f>MIN(E2449-I2449-J2449,H2449)</f>
        <v>0</v>
      </c>
      <c r="L2449">
        <f>E2449-I2449-J2449-K2449</f>
        <v>0</v>
      </c>
      <c r="M2449">
        <f>IF((I2449+J2449+(1-$W$36)*L2449)/$W$39&gt;=$W$38,1,0)</f>
        <v>0</v>
      </c>
      <c r="N2449">
        <f>IF(M2449=1,$W$37,$W$36)*L2449</f>
        <v>0</v>
      </c>
      <c r="O2449">
        <f>EXP(-$W$26*C2449)*I2449</f>
        <v>0</v>
      </c>
      <c r="P2449">
        <f>EXP(-$W$26*C2449)*J2449</f>
        <v>0</v>
      </c>
      <c r="Q2449">
        <f>EXP(-$W$26*C2449)*K2449</f>
        <v>0</v>
      </c>
      <c r="R2449">
        <f>EXP(-$W$26*C2449)*(L2449-N2449)</f>
        <v>0</v>
      </c>
      <c r="S2449">
        <f>EXP(-$W$26*C2449)*N2449</f>
        <v>0</v>
      </c>
      <c r="T2449">
        <f>EXP(-$W$26*C2449)*E2449</f>
        <v>0</v>
      </c>
    </row>
    <row r="2450" spans="1:20">
      <c r="A2450">
        <v>2441</v>
      </c>
      <c r="B2450">
        <f>RAND()</f>
        <v>0</v>
      </c>
      <c r="C2450">
        <f>IF(B2450&lt;$W$41,3,IF(B2450&lt;$W$41+$W$42,4,5))</f>
        <v>0</v>
      </c>
      <c r="D2450">
        <f>NORMSINV(RAND())</f>
        <v>0</v>
      </c>
      <c r="E2450">
        <f>$W$25*EXP(($W$26-$W$28-0.5*$W$27^2)*C2450+$W$27*SQRT(C2450)*D2450)</f>
        <v>0</v>
      </c>
      <c r="F2450">
        <f>$W$30*(1+$W$31)^C2450</f>
        <v>0</v>
      </c>
      <c r="G2450">
        <f>$W$32*(1+$W$33)^C2450</f>
        <v>0</v>
      </c>
      <c r="H2450">
        <f>$W$34*(1+$W$35)^C2450</f>
        <v>0</v>
      </c>
      <c r="I2450">
        <f>MIN(E2450,F2450)</f>
        <v>0</v>
      </c>
      <c r="J2450">
        <f>MIN(E2450-I2450,G2450)</f>
        <v>0</v>
      </c>
      <c r="K2450">
        <f>MIN(E2450-I2450-J2450,H2450)</f>
        <v>0</v>
      </c>
      <c r="L2450">
        <f>E2450-I2450-J2450-K2450</f>
        <v>0</v>
      </c>
      <c r="M2450">
        <f>IF((I2450+J2450+(1-$W$36)*L2450)/$W$39&gt;=$W$38,1,0)</f>
        <v>0</v>
      </c>
      <c r="N2450">
        <f>IF(M2450=1,$W$37,$W$36)*L2450</f>
        <v>0</v>
      </c>
      <c r="O2450">
        <f>EXP(-$W$26*C2450)*I2450</f>
        <v>0</v>
      </c>
      <c r="P2450">
        <f>EXP(-$W$26*C2450)*J2450</f>
        <v>0</v>
      </c>
      <c r="Q2450">
        <f>EXP(-$W$26*C2450)*K2450</f>
        <v>0</v>
      </c>
      <c r="R2450">
        <f>EXP(-$W$26*C2450)*(L2450-N2450)</f>
        <v>0</v>
      </c>
      <c r="S2450">
        <f>EXP(-$W$26*C2450)*N2450</f>
        <v>0</v>
      </c>
      <c r="T2450">
        <f>EXP(-$W$26*C2450)*E2450</f>
        <v>0</v>
      </c>
    </row>
    <row r="2451" spans="1:20">
      <c r="A2451">
        <v>2442</v>
      </c>
      <c r="B2451">
        <f>RAND()</f>
        <v>0</v>
      </c>
      <c r="C2451">
        <f>IF(B2451&lt;$W$41,3,IF(B2451&lt;$W$41+$W$42,4,5))</f>
        <v>0</v>
      </c>
      <c r="D2451">
        <f>NORMSINV(RAND())</f>
        <v>0</v>
      </c>
      <c r="E2451">
        <f>$W$25*EXP(($W$26-$W$28-0.5*$W$27^2)*C2451+$W$27*SQRT(C2451)*D2451)</f>
        <v>0</v>
      </c>
      <c r="F2451">
        <f>$W$30*(1+$W$31)^C2451</f>
        <v>0</v>
      </c>
      <c r="G2451">
        <f>$W$32*(1+$W$33)^C2451</f>
        <v>0</v>
      </c>
      <c r="H2451">
        <f>$W$34*(1+$W$35)^C2451</f>
        <v>0</v>
      </c>
      <c r="I2451">
        <f>MIN(E2451,F2451)</f>
        <v>0</v>
      </c>
      <c r="J2451">
        <f>MIN(E2451-I2451,G2451)</f>
        <v>0</v>
      </c>
      <c r="K2451">
        <f>MIN(E2451-I2451-J2451,H2451)</f>
        <v>0</v>
      </c>
      <c r="L2451">
        <f>E2451-I2451-J2451-K2451</f>
        <v>0</v>
      </c>
      <c r="M2451">
        <f>IF((I2451+J2451+(1-$W$36)*L2451)/$W$39&gt;=$W$38,1,0)</f>
        <v>0</v>
      </c>
      <c r="N2451">
        <f>IF(M2451=1,$W$37,$W$36)*L2451</f>
        <v>0</v>
      </c>
      <c r="O2451">
        <f>EXP(-$W$26*C2451)*I2451</f>
        <v>0</v>
      </c>
      <c r="P2451">
        <f>EXP(-$W$26*C2451)*J2451</f>
        <v>0</v>
      </c>
      <c r="Q2451">
        <f>EXP(-$W$26*C2451)*K2451</f>
        <v>0</v>
      </c>
      <c r="R2451">
        <f>EXP(-$W$26*C2451)*(L2451-N2451)</f>
        <v>0</v>
      </c>
      <c r="S2451">
        <f>EXP(-$W$26*C2451)*N2451</f>
        <v>0</v>
      </c>
      <c r="T2451">
        <f>EXP(-$W$26*C2451)*E2451</f>
        <v>0</v>
      </c>
    </row>
    <row r="2452" spans="1:20">
      <c r="A2452">
        <v>2443</v>
      </c>
      <c r="B2452">
        <f>RAND()</f>
        <v>0</v>
      </c>
      <c r="C2452">
        <f>IF(B2452&lt;$W$41,3,IF(B2452&lt;$W$41+$W$42,4,5))</f>
        <v>0</v>
      </c>
      <c r="D2452">
        <f>NORMSINV(RAND())</f>
        <v>0</v>
      </c>
      <c r="E2452">
        <f>$W$25*EXP(($W$26-$W$28-0.5*$W$27^2)*C2452+$W$27*SQRT(C2452)*D2452)</f>
        <v>0</v>
      </c>
      <c r="F2452">
        <f>$W$30*(1+$W$31)^C2452</f>
        <v>0</v>
      </c>
      <c r="G2452">
        <f>$W$32*(1+$W$33)^C2452</f>
        <v>0</v>
      </c>
      <c r="H2452">
        <f>$W$34*(1+$W$35)^C2452</f>
        <v>0</v>
      </c>
      <c r="I2452">
        <f>MIN(E2452,F2452)</f>
        <v>0</v>
      </c>
      <c r="J2452">
        <f>MIN(E2452-I2452,G2452)</f>
        <v>0</v>
      </c>
      <c r="K2452">
        <f>MIN(E2452-I2452-J2452,H2452)</f>
        <v>0</v>
      </c>
      <c r="L2452">
        <f>E2452-I2452-J2452-K2452</f>
        <v>0</v>
      </c>
      <c r="M2452">
        <f>IF((I2452+J2452+(1-$W$36)*L2452)/$W$39&gt;=$W$38,1,0)</f>
        <v>0</v>
      </c>
      <c r="N2452">
        <f>IF(M2452=1,$W$37,$W$36)*L2452</f>
        <v>0</v>
      </c>
      <c r="O2452">
        <f>EXP(-$W$26*C2452)*I2452</f>
        <v>0</v>
      </c>
      <c r="P2452">
        <f>EXP(-$W$26*C2452)*J2452</f>
        <v>0</v>
      </c>
      <c r="Q2452">
        <f>EXP(-$W$26*C2452)*K2452</f>
        <v>0</v>
      </c>
      <c r="R2452">
        <f>EXP(-$W$26*C2452)*(L2452-N2452)</f>
        <v>0</v>
      </c>
      <c r="S2452">
        <f>EXP(-$W$26*C2452)*N2452</f>
        <v>0</v>
      </c>
      <c r="T2452">
        <f>EXP(-$W$26*C2452)*E2452</f>
        <v>0</v>
      </c>
    </row>
    <row r="2453" spans="1:20">
      <c r="A2453">
        <v>2444</v>
      </c>
      <c r="B2453">
        <f>RAND()</f>
        <v>0</v>
      </c>
      <c r="C2453">
        <f>IF(B2453&lt;$W$41,3,IF(B2453&lt;$W$41+$W$42,4,5))</f>
        <v>0</v>
      </c>
      <c r="D2453">
        <f>NORMSINV(RAND())</f>
        <v>0</v>
      </c>
      <c r="E2453">
        <f>$W$25*EXP(($W$26-$W$28-0.5*$W$27^2)*C2453+$W$27*SQRT(C2453)*D2453)</f>
        <v>0</v>
      </c>
      <c r="F2453">
        <f>$W$30*(1+$W$31)^C2453</f>
        <v>0</v>
      </c>
      <c r="G2453">
        <f>$W$32*(1+$W$33)^C2453</f>
        <v>0</v>
      </c>
      <c r="H2453">
        <f>$W$34*(1+$W$35)^C2453</f>
        <v>0</v>
      </c>
      <c r="I2453">
        <f>MIN(E2453,F2453)</f>
        <v>0</v>
      </c>
      <c r="J2453">
        <f>MIN(E2453-I2453,G2453)</f>
        <v>0</v>
      </c>
      <c r="K2453">
        <f>MIN(E2453-I2453-J2453,H2453)</f>
        <v>0</v>
      </c>
      <c r="L2453">
        <f>E2453-I2453-J2453-K2453</f>
        <v>0</v>
      </c>
      <c r="M2453">
        <f>IF((I2453+J2453+(1-$W$36)*L2453)/$W$39&gt;=$W$38,1,0)</f>
        <v>0</v>
      </c>
      <c r="N2453">
        <f>IF(M2453=1,$W$37,$W$36)*L2453</f>
        <v>0</v>
      </c>
      <c r="O2453">
        <f>EXP(-$W$26*C2453)*I2453</f>
        <v>0</v>
      </c>
      <c r="P2453">
        <f>EXP(-$W$26*C2453)*J2453</f>
        <v>0</v>
      </c>
      <c r="Q2453">
        <f>EXP(-$W$26*C2453)*K2453</f>
        <v>0</v>
      </c>
      <c r="R2453">
        <f>EXP(-$W$26*C2453)*(L2453-N2453)</f>
        <v>0</v>
      </c>
      <c r="S2453">
        <f>EXP(-$W$26*C2453)*N2453</f>
        <v>0</v>
      </c>
      <c r="T2453">
        <f>EXP(-$W$26*C2453)*E2453</f>
        <v>0</v>
      </c>
    </row>
    <row r="2454" spans="1:20">
      <c r="A2454">
        <v>2445</v>
      </c>
      <c r="B2454">
        <f>RAND()</f>
        <v>0</v>
      </c>
      <c r="C2454">
        <f>IF(B2454&lt;$W$41,3,IF(B2454&lt;$W$41+$W$42,4,5))</f>
        <v>0</v>
      </c>
      <c r="D2454">
        <f>NORMSINV(RAND())</f>
        <v>0</v>
      </c>
      <c r="E2454">
        <f>$W$25*EXP(($W$26-$W$28-0.5*$W$27^2)*C2454+$W$27*SQRT(C2454)*D2454)</f>
        <v>0</v>
      </c>
      <c r="F2454">
        <f>$W$30*(1+$W$31)^C2454</f>
        <v>0</v>
      </c>
      <c r="G2454">
        <f>$W$32*(1+$W$33)^C2454</f>
        <v>0</v>
      </c>
      <c r="H2454">
        <f>$W$34*(1+$W$35)^C2454</f>
        <v>0</v>
      </c>
      <c r="I2454">
        <f>MIN(E2454,F2454)</f>
        <v>0</v>
      </c>
      <c r="J2454">
        <f>MIN(E2454-I2454,G2454)</f>
        <v>0</v>
      </c>
      <c r="K2454">
        <f>MIN(E2454-I2454-J2454,H2454)</f>
        <v>0</v>
      </c>
      <c r="L2454">
        <f>E2454-I2454-J2454-K2454</f>
        <v>0</v>
      </c>
      <c r="M2454">
        <f>IF((I2454+J2454+(1-$W$36)*L2454)/$W$39&gt;=$W$38,1,0)</f>
        <v>0</v>
      </c>
      <c r="N2454">
        <f>IF(M2454=1,$W$37,$W$36)*L2454</f>
        <v>0</v>
      </c>
      <c r="O2454">
        <f>EXP(-$W$26*C2454)*I2454</f>
        <v>0</v>
      </c>
      <c r="P2454">
        <f>EXP(-$W$26*C2454)*J2454</f>
        <v>0</v>
      </c>
      <c r="Q2454">
        <f>EXP(-$W$26*C2454)*K2454</f>
        <v>0</v>
      </c>
      <c r="R2454">
        <f>EXP(-$W$26*C2454)*(L2454-N2454)</f>
        <v>0</v>
      </c>
      <c r="S2454">
        <f>EXP(-$W$26*C2454)*N2454</f>
        <v>0</v>
      </c>
      <c r="T2454">
        <f>EXP(-$W$26*C2454)*E2454</f>
        <v>0</v>
      </c>
    </row>
    <row r="2455" spans="1:20">
      <c r="A2455">
        <v>2446</v>
      </c>
      <c r="B2455">
        <f>RAND()</f>
        <v>0</v>
      </c>
      <c r="C2455">
        <f>IF(B2455&lt;$W$41,3,IF(B2455&lt;$W$41+$W$42,4,5))</f>
        <v>0</v>
      </c>
      <c r="D2455">
        <f>NORMSINV(RAND())</f>
        <v>0</v>
      </c>
      <c r="E2455">
        <f>$W$25*EXP(($W$26-$W$28-0.5*$W$27^2)*C2455+$W$27*SQRT(C2455)*D2455)</f>
        <v>0</v>
      </c>
      <c r="F2455">
        <f>$W$30*(1+$W$31)^C2455</f>
        <v>0</v>
      </c>
      <c r="G2455">
        <f>$W$32*(1+$W$33)^C2455</f>
        <v>0</v>
      </c>
      <c r="H2455">
        <f>$W$34*(1+$W$35)^C2455</f>
        <v>0</v>
      </c>
      <c r="I2455">
        <f>MIN(E2455,F2455)</f>
        <v>0</v>
      </c>
      <c r="J2455">
        <f>MIN(E2455-I2455,G2455)</f>
        <v>0</v>
      </c>
      <c r="K2455">
        <f>MIN(E2455-I2455-J2455,H2455)</f>
        <v>0</v>
      </c>
      <c r="L2455">
        <f>E2455-I2455-J2455-K2455</f>
        <v>0</v>
      </c>
      <c r="M2455">
        <f>IF((I2455+J2455+(1-$W$36)*L2455)/$W$39&gt;=$W$38,1,0)</f>
        <v>0</v>
      </c>
      <c r="N2455">
        <f>IF(M2455=1,$W$37,$W$36)*L2455</f>
        <v>0</v>
      </c>
      <c r="O2455">
        <f>EXP(-$W$26*C2455)*I2455</f>
        <v>0</v>
      </c>
      <c r="P2455">
        <f>EXP(-$W$26*C2455)*J2455</f>
        <v>0</v>
      </c>
      <c r="Q2455">
        <f>EXP(-$W$26*C2455)*K2455</f>
        <v>0</v>
      </c>
      <c r="R2455">
        <f>EXP(-$W$26*C2455)*(L2455-N2455)</f>
        <v>0</v>
      </c>
      <c r="S2455">
        <f>EXP(-$W$26*C2455)*N2455</f>
        <v>0</v>
      </c>
      <c r="T2455">
        <f>EXP(-$W$26*C2455)*E2455</f>
        <v>0</v>
      </c>
    </row>
    <row r="2456" spans="1:20">
      <c r="A2456">
        <v>2447</v>
      </c>
      <c r="B2456">
        <f>RAND()</f>
        <v>0</v>
      </c>
      <c r="C2456">
        <f>IF(B2456&lt;$W$41,3,IF(B2456&lt;$W$41+$W$42,4,5))</f>
        <v>0</v>
      </c>
      <c r="D2456">
        <f>NORMSINV(RAND())</f>
        <v>0</v>
      </c>
      <c r="E2456">
        <f>$W$25*EXP(($W$26-$W$28-0.5*$W$27^2)*C2456+$W$27*SQRT(C2456)*D2456)</f>
        <v>0</v>
      </c>
      <c r="F2456">
        <f>$W$30*(1+$W$31)^C2456</f>
        <v>0</v>
      </c>
      <c r="G2456">
        <f>$W$32*(1+$W$33)^C2456</f>
        <v>0</v>
      </c>
      <c r="H2456">
        <f>$W$34*(1+$W$35)^C2456</f>
        <v>0</v>
      </c>
      <c r="I2456">
        <f>MIN(E2456,F2456)</f>
        <v>0</v>
      </c>
      <c r="J2456">
        <f>MIN(E2456-I2456,G2456)</f>
        <v>0</v>
      </c>
      <c r="K2456">
        <f>MIN(E2456-I2456-J2456,H2456)</f>
        <v>0</v>
      </c>
      <c r="L2456">
        <f>E2456-I2456-J2456-K2456</f>
        <v>0</v>
      </c>
      <c r="M2456">
        <f>IF((I2456+J2456+(1-$W$36)*L2456)/$W$39&gt;=$W$38,1,0)</f>
        <v>0</v>
      </c>
      <c r="N2456">
        <f>IF(M2456=1,$W$37,$W$36)*L2456</f>
        <v>0</v>
      </c>
      <c r="O2456">
        <f>EXP(-$W$26*C2456)*I2456</f>
        <v>0</v>
      </c>
      <c r="P2456">
        <f>EXP(-$W$26*C2456)*J2456</f>
        <v>0</v>
      </c>
      <c r="Q2456">
        <f>EXP(-$W$26*C2456)*K2456</f>
        <v>0</v>
      </c>
      <c r="R2456">
        <f>EXP(-$W$26*C2456)*(L2456-N2456)</f>
        <v>0</v>
      </c>
      <c r="S2456">
        <f>EXP(-$W$26*C2456)*N2456</f>
        <v>0</v>
      </c>
      <c r="T2456">
        <f>EXP(-$W$26*C2456)*E2456</f>
        <v>0</v>
      </c>
    </row>
    <row r="2457" spans="1:20">
      <c r="A2457">
        <v>2448</v>
      </c>
      <c r="B2457">
        <f>RAND()</f>
        <v>0</v>
      </c>
      <c r="C2457">
        <f>IF(B2457&lt;$W$41,3,IF(B2457&lt;$W$41+$W$42,4,5))</f>
        <v>0</v>
      </c>
      <c r="D2457">
        <f>NORMSINV(RAND())</f>
        <v>0</v>
      </c>
      <c r="E2457">
        <f>$W$25*EXP(($W$26-$W$28-0.5*$W$27^2)*C2457+$W$27*SQRT(C2457)*D2457)</f>
        <v>0</v>
      </c>
      <c r="F2457">
        <f>$W$30*(1+$W$31)^C2457</f>
        <v>0</v>
      </c>
      <c r="G2457">
        <f>$W$32*(1+$W$33)^C2457</f>
        <v>0</v>
      </c>
      <c r="H2457">
        <f>$W$34*(1+$W$35)^C2457</f>
        <v>0</v>
      </c>
      <c r="I2457">
        <f>MIN(E2457,F2457)</f>
        <v>0</v>
      </c>
      <c r="J2457">
        <f>MIN(E2457-I2457,G2457)</f>
        <v>0</v>
      </c>
      <c r="K2457">
        <f>MIN(E2457-I2457-J2457,H2457)</f>
        <v>0</v>
      </c>
      <c r="L2457">
        <f>E2457-I2457-J2457-K2457</f>
        <v>0</v>
      </c>
      <c r="M2457">
        <f>IF((I2457+J2457+(1-$W$36)*L2457)/$W$39&gt;=$W$38,1,0)</f>
        <v>0</v>
      </c>
      <c r="N2457">
        <f>IF(M2457=1,$W$37,$W$36)*L2457</f>
        <v>0</v>
      </c>
      <c r="O2457">
        <f>EXP(-$W$26*C2457)*I2457</f>
        <v>0</v>
      </c>
      <c r="P2457">
        <f>EXP(-$W$26*C2457)*J2457</f>
        <v>0</v>
      </c>
      <c r="Q2457">
        <f>EXP(-$W$26*C2457)*K2457</f>
        <v>0</v>
      </c>
      <c r="R2457">
        <f>EXP(-$W$26*C2457)*(L2457-N2457)</f>
        <v>0</v>
      </c>
      <c r="S2457">
        <f>EXP(-$W$26*C2457)*N2457</f>
        <v>0</v>
      </c>
      <c r="T2457">
        <f>EXP(-$W$26*C2457)*E2457</f>
        <v>0</v>
      </c>
    </row>
    <row r="2458" spans="1:20">
      <c r="A2458">
        <v>2449</v>
      </c>
      <c r="B2458">
        <f>RAND()</f>
        <v>0</v>
      </c>
      <c r="C2458">
        <f>IF(B2458&lt;$W$41,3,IF(B2458&lt;$W$41+$W$42,4,5))</f>
        <v>0</v>
      </c>
      <c r="D2458">
        <f>NORMSINV(RAND())</f>
        <v>0</v>
      </c>
      <c r="E2458">
        <f>$W$25*EXP(($W$26-$W$28-0.5*$W$27^2)*C2458+$W$27*SQRT(C2458)*D2458)</f>
        <v>0</v>
      </c>
      <c r="F2458">
        <f>$W$30*(1+$W$31)^C2458</f>
        <v>0</v>
      </c>
      <c r="G2458">
        <f>$W$32*(1+$W$33)^C2458</f>
        <v>0</v>
      </c>
      <c r="H2458">
        <f>$W$34*(1+$W$35)^C2458</f>
        <v>0</v>
      </c>
      <c r="I2458">
        <f>MIN(E2458,F2458)</f>
        <v>0</v>
      </c>
      <c r="J2458">
        <f>MIN(E2458-I2458,G2458)</f>
        <v>0</v>
      </c>
      <c r="K2458">
        <f>MIN(E2458-I2458-J2458,H2458)</f>
        <v>0</v>
      </c>
      <c r="L2458">
        <f>E2458-I2458-J2458-K2458</f>
        <v>0</v>
      </c>
      <c r="M2458">
        <f>IF((I2458+J2458+(1-$W$36)*L2458)/$W$39&gt;=$W$38,1,0)</f>
        <v>0</v>
      </c>
      <c r="N2458">
        <f>IF(M2458=1,$W$37,$W$36)*L2458</f>
        <v>0</v>
      </c>
      <c r="O2458">
        <f>EXP(-$W$26*C2458)*I2458</f>
        <v>0</v>
      </c>
      <c r="P2458">
        <f>EXP(-$W$26*C2458)*J2458</f>
        <v>0</v>
      </c>
      <c r="Q2458">
        <f>EXP(-$W$26*C2458)*K2458</f>
        <v>0</v>
      </c>
      <c r="R2458">
        <f>EXP(-$W$26*C2458)*(L2458-N2458)</f>
        <v>0</v>
      </c>
      <c r="S2458">
        <f>EXP(-$W$26*C2458)*N2458</f>
        <v>0</v>
      </c>
      <c r="T2458">
        <f>EXP(-$W$26*C2458)*E2458</f>
        <v>0</v>
      </c>
    </row>
    <row r="2459" spans="1:20">
      <c r="A2459">
        <v>2450</v>
      </c>
      <c r="B2459">
        <f>RAND()</f>
        <v>0</v>
      </c>
      <c r="C2459">
        <f>IF(B2459&lt;$W$41,3,IF(B2459&lt;$W$41+$W$42,4,5))</f>
        <v>0</v>
      </c>
      <c r="D2459">
        <f>NORMSINV(RAND())</f>
        <v>0</v>
      </c>
      <c r="E2459">
        <f>$W$25*EXP(($W$26-$W$28-0.5*$W$27^2)*C2459+$W$27*SQRT(C2459)*D2459)</f>
        <v>0</v>
      </c>
      <c r="F2459">
        <f>$W$30*(1+$W$31)^C2459</f>
        <v>0</v>
      </c>
      <c r="G2459">
        <f>$W$32*(1+$W$33)^C2459</f>
        <v>0</v>
      </c>
      <c r="H2459">
        <f>$W$34*(1+$W$35)^C2459</f>
        <v>0</v>
      </c>
      <c r="I2459">
        <f>MIN(E2459,F2459)</f>
        <v>0</v>
      </c>
      <c r="J2459">
        <f>MIN(E2459-I2459,G2459)</f>
        <v>0</v>
      </c>
      <c r="K2459">
        <f>MIN(E2459-I2459-J2459,H2459)</f>
        <v>0</v>
      </c>
      <c r="L2459">
        <f>E2459-I2459-J2459-K2459</f>
        <v>0</v>
      </c>
      <c r="M2459">
        <f>IF((I2459+J2459+(1-$W$36)*L2459)/$W$39&gt;=$W$38,1,0)</f>
        <v>0</v>
      </c>
      <c r="N2459">
        <f>IF(M2459=1,$W$37,$W$36)*L2459</f>
        <v>0</v>
      </c>
      <c r="O2459">
        <f>EXP(-$W$26*C2459)*I2459</f>
        <v>0</v>
      </c>
      <c r="P2459">
        <f>EXP(-$W$26*C2459)*J2459</f>
        <v>0</v>
      </c>
      <c r="Q2459">
        <f>EXP(-$W$26*C2459)*K2459</f>
        <v>0</v>
      </c>
      <c r="R2459">
        <f>EXP(-$W$26*C2459)*(L2459-N2459)</f>
        <v>0</v>
      </c>
      <c r="S2459">
        <f>EXP(-$W$26*C2459)*N2459</f>
        <v>0</v>
      </c>
      <c r="T2459">
        <f>EXP(-$W$26*C2459)*E2459</f>
        <v>0</v>
      </c>
    </row>
    <row r="2460" spans="1:20">
      <c r="A2460">
        <v>2451</v>
      </c>
      <c r="B2460">
        <f>RAND()</f>
        <v>0</v>
      </c>
      <c r="C2460">
        <f>IF(B2460&lt;$W$41,3,IF(B2460&lt;$W$41+$W$42,4,5))</f>
        <v>0</v>
      </c>
      <c r="D2460">
        <f>NORMSINV(RAND())</f>
        <v>0</v>
      </c>
      <c r="E2460">
        <f>$W$25*EXP(($W$26-$W$28-0.5*$W$27^2)*C2460+$W$27*SQRT(C2460)*D2460)</f>
        <v>0</v>
      </c>
      <c r="F2460">
        <f>$W$30*(1+$W$31)^C2460</f>
        <v>0</v>
      </c>
      <c r="G2460">
        <f>$W$32*(1+$W$33)^C2460</f>
        <v>0</v>
      </c>
      <c r="H2460">
        <f>$W$34*(1+$W$35)^C2460</f>
        <v>0</v>
      </c>
      <c r="I2460">
        <f>MIN(E2460,F2460)</f>
        <v>0</v>
      </c>
      <c r="J2460">
        <f>MIN(E2460-I2460,G2460)</f>
        <v>0</v>
      </c>
      <c r="K2460">
        <f>MIN(E2460-I2460-J2460,H2460)</f>
        <v>0</v>
      </c>
      <c r="L2460">
        <f>E2460-I2460-J2460-K2460</f>
        <v>0</v>
      </c>
      <c r="M2460">
        <f>IF((I2460+J2460+(1-$W$36)*L2460)/$W$39&gt;=$W$38,1,0)</f>
        <v>0</v>
      </c>
      <c r="N2460">
        <f>IF(M2460=1,$W$37,$W$36)*L2460</f>
        <v>0</v>
      </c>
      <c r="O2460">
        <f>EXP(-$W$26*C2460)*I2460</f>
        <v>0</v>
      </c>
      <c r="P2460">
        <f>EXP(-$W$26*C2460)*J2460</f>
        <v>0</v>
      </c>
      <c r="Q2460">
        <f>EXP(-$W$26*C2460)*K2460</f>
        <v>0</v>
      </c>
      <c r="R2460">
        <f>EXP(-$W$26*C2460)*(L2460-N2460)</f>
        <v>0</v>
      </c>
      <c r="S2460">
        <f>EXP(-$W$26*C2460)*N2460</f>
        <v>0</v>
      </c>
      <c r="T2460">
        <f>EXP(-$W$26*C2460)*E2460</f>
        <v>0</v>
      </c>
    </row>
    <row r="2461" spans="1:20">
      <c r="A2461">
        <v>2452</v>
      </c>
      <c r="B2461">
        <f>RAND()</f>
        <v>0</v>
      </c>
      <c r="C2461">
        <f>IF(B2461&lt;$W$41,3,IF(B2461&lt;$W$41+$W$42,4,5))</f>
        <v>0</v>
      </c>
      <c r="D2461">
        <f>NORMSINV(RAND())</f>
        <v>0</v>
      </c>
      <c r="E2461">
        <f>$W$25*EXP(($W$26-$W$28-0.5*$W$27^2)*C2461+$W$27*SQRT(C2461)*D2461)</f>
        <v>0</v>
      </c>
      <c r="F2461">
        <f>$W$30*(1+$W$31)^C2461</f>
        <v>0</v>
      </c>
      <c r="G2461">
        <f>$W$32*(1+$W$33)^C2461</f>
        <v>0</v>
      </c>
      <c r="H2461">
        <f>$W$34*(1+$W$35)^C2461</f>
        <v>0</v>
      </c>
      <c r="I2461">
        <f>MIN(E2461,F2461)</f>
        <v>0</v>
      </c>
      <c r="J2461">
        <f>MIN(E2461-I2461,G2461)</f>
        <v>0</v>
      </c>
      <c r="K2461">
        <f>MIN(E2461-I2461-J2461,H2461)</f>
        <v>0</v>
      </c>
      <c r="L2461">
        <f>E2461-I2461-J2461-K2461</f>
        <v>0</v>
      </c>
      <c r="M2461">
        <f>IF((I2461+J2461+(1-$W$36)*L2461)/$W$39&gt;=$W$38,1,0)</f>
        <v>0</v>
      </c>
      <c r="N2461">
        <f>IF(M2461=1,$W$37,$W$36)*L2461</f>
        <v>0</v>
      </c>
      <c r="O2461">
        <f>EXP(-$W$26*C2461)*I2461</f>
        <v>0</v>
      </c>
      <c r="P2461">
        <f>EXP(-$W$26*C2461)*J2461</f>
        <v>0</v>
      </c>
      <c r="Q2461">
        <f>EXP(-$W$26*C2461)*K2461</f>
        <v>0</v>
      </c>
      <c r="R2461">
        <f>EXP(-$W$26*C2461)*(L2461-N2461)</f>
        <v>0</v>
      </c>
      <c r="S2461">
        <f>EXP(-$W$26*C2461)*N2461</f>
        <v>0</v>
      </c>
      <c r="T2461">
        <f>EXP(-$W$26*C2461)*E2461</f>
        <v>0</v>
      </c>
    </row>
    <row r="2462" spans="1:20">
      <c r="A2462">
        <v>2453</v>
      </c>
      <c r="B2462">
        <f>RAND()</f>
        <v>0</v>
      </c>
      <c r="C2462">
        <f>IF(B2462&lt;$W$41,3,IF(B2462&lt;$W$41+$W$42,4,5))</f>
        <v>0</v>
      </c>
      <c r="D2462">
        <f>NORMSINV(RAND())</f>
        <v>0</v>
      </c>
      <c r="E2462">
        <f>$W$25*EXP(($W$26-$W$28-0.5*$W$27^2)*C2462+$W$27*SQRT(C2462)*D2462)</f>
        <v>0</v>
      </c>
      <c r="F2462">
        <f>$W$30*(1+$W$31)^C2462</f>
        <v>0</v>
      </c>
      <c r="G2462">
        <f>$W$32*(1+$W$33)^C2462</f>
        <v>0</v>
      </c>
      <c r="H2462">
        <f>$W$34*(1+$W$35)^C2462</f>
        <v>0</v>
      </c>
      <c r="I2462">
        <f>MIN(E2462,F2462)</f>
        <v>0</v>
      </c>
      <c r="J2462">
        <f>MIN(E2462-I2462,G2462)</f>
        <v>0</v>
      </c>
      <c r="K2462">
        <f>MIN(E2462-I2462-J2462,H2462)</f>
        <v>0</v>
      </c>
      <c r="L2462">
        <f>E2462-I2462-J2462-K2462</f>
        <v>0</v>
      </c>
      <c r="M2462">
        <f>IF((I2462+J2462+(1-$W$36)*L2462)/$W$39&gt;=$W$38,1,0)</f>
        <v>0</v>
      </c>
      <c r="N2462">
        <f>IF(M2462=1,$W$37,$W$36)*L2462</f>
        <v>0</v>
      </c>
      <c r="O2462">
        <f>EXP(-$W$26*C2462)*I2462</f>
        <v>0</v>
      </c>
      <c r="P2462">
        <f>EXP(-$W$26*C2462)*J2462</f>
        <v>0</v>
      </c>
      <c r="Q2462">
        <f>EXP(-$W$26*C2462)*K2462</f>
        <v>0</v>
      </c>
      <c r="R2462">
        <f>EXP(-$W$26*C2462)*(L2462-N2462)</f>
        <v>0</v>
      </c>
      <c r="S2462">
        <f>EXP(-$W$26*C2462)*N2462</f>
        <v>0</v>
      </c>
      <c r="T2462">
        <f>EXP(-$W$26*C2462)*E2462</f>
        <v>0</v>
      </c>
    </row>
    <row r="2463" spans="1:20">
      <c r="A2463">
        <v>2454</v>
      </c>
      <c r="B2463">
        <f>RAND()</f>
        <v>0</v>
      </c>
      <c r="C2463">
        <f>IF(B2463&lt;$W$41,3,IF(B2463&lt;$W$41+$W$42,4,5))</f>
        <v>0</v>
      </c>
      <c r="D2463">
        <f>NORMSINV(RAND())</f>
        <v>0</v>
      </c>
      <c r="E2463">
        <f>$W$25*EXP(($W$26-$W$28-0.5*$W$27^2)*C2463+$W$27*SQRT(C2463)*D2463)</f>
        <v>0</v>
      </c>
      <c r="F2463">
        <f>$W$30*(1+$W$31)^C2463</f>
        <v>0</v>
      </c>
      <c r="G2463">
        <f>$W$32*(1+$W$33)^C2463</f>
        <v>0</v>
      </c>
      <c r="H2463">
        <f>$W$34*(1+$W$35)^C2463</f>
        <v>0</v>
      </c>
      <c r="I2463">
        <f>MIN(E2463,F2463)</f>
        <v>0</v>
      </c>
      <c r="J2463">
        <f>MIN(E2463-I2463,G2463)</f>
        <v>0</v>
      </c>
      <c r="K2463">
        <f>MIN(E2463-I2463-J2463,H2463)</f>
        <v>0</v>
      </c>
      <c r="L2463">
        <f>E2463-I2463-J2463-K2463</f>
        <v>0</v>
      </c>
      <c r="M2463">
        <f>IF((I2463+J2463+(1-$W$36)*L2463)/$W$39&gt;=$W$38,1,0)</f>
        <v>0</v>
      </c>
      <c r="N2463">
        <f>IF(M2463=1,$W$37,$W$36)*L2463</f>
        <v>0</v>
      </c>
      <c r="O2463">
        <f>EXP(-$W$26*C2463)*I2463</f>
        <v>0</v>
      </c>
      <c r="P2463">
        <f>EXP(-$W$26*C2463)*J2463</f>
        <v>0</v>
      </c>
      <c r="Q2463">
        <f>EXP(-$W$26*C2463)*K2463</f>
        <v>0</v>
      </c>
      <c r="R2463">
        <f>EXP(-$W$26*C2463)*(L2463-N2463)</f>
        <v>0</v>
      </c>
      <c r="S2463">
        <f>EXP(-$W$26*C2463)*N2463</f>
        <v>0</v>
      </c>
      <c r="T2463">
        <f>EXP(-$W$26*C2463)*E2463</f>
        <v>0</v>
      </c>
    </row>
    <row r="2464" spans="1:20">
      <c r="A2464">
        <v>2455</v>
      </c>
      <c r="B2464">
        <f>RAND()</f>
        <v>0</v>
      </c>
      <c r="C2464">
        <f>IF(B2464&lt;$W$41,3,IF(B2464&lt;$W$41+$W$42,4,5))</f>
        <v>0</v>
      </c>
      <c r="D2464">
        <f>NORMSINV(RAND())</f>
        <v>0</v>
      </c>
      <c r="E2464">
        <f>$W$25*EXP(($W$26-$W$28-0.5*$W$27^2)*C2464+$W$27*SQRT(C2464)*D2464)</f>
        <v>0</v>
      </c>
      <c r="F2464">
        <f>$W$30*(1+$W$31)^C2464</f>
        <v>0</v>
      </c>
      <c r="G2464">
        <f>$W$32*(1+$W$33)^C2464</f>
        <v>0</v>
      </c>
      <c r="H2464">
        <f>$W$34*(1+$W$35)^C2464</f>
        <v>0</v>
      </c>
      <c r="I2464">
        <f>MIN(E2464,F2464)</f>
        <v>0</v>
      </c>
      <c r="J2464">
        <f>MIN(E2464-I2464,G2464)</f>
        <v>0</v>
      </c>
      <c r="K2464">
        <f>MIN(E2464-I2464-J2464,H2464)</f>
        <v>0</v>
      </c>
      <c r="L2464">
        <f>E2464-I2464-J2464-K2464</f>
        <v>0</v>
      </c>
      <c r="M2464">
        <f>IF((I2464+J2464+(1-$W$36)*L2464)/$W$39&gt;=$W$38,1,0)</f>
        <v>0</v>
      </c>
      <c r="N2464">
        <f>IF(M2464=1,$W$37,$W$36)*L2464</f>
        <v>0</v>
      </c>
      <c r="O2464">
        <f>EXP(-$W$26*C2464)*I2464</f>
        <v>0</v>
      </c>
      <c r="P2464">
        <f>EXP(-$W$26*C2464)*J2464</f>
        <v>0</v>
      </c>
      <c r="Q2464">
        <f>EXP(-$W$26*C2464)*K2464</f>
        <v>0</v>
      </c>
      <c r="R2464">
        <f>EXP(-$W$26*C2464)*(L2464-N2464)</f>
        <v>0</v>
      </c>
      <c r="S2464">
        <f>EXP(-$W$26*C2464)*N2464</f>
        <v>0</v>
      </c>
      <c r="T2464">
        <f>EXP(-$W$26*C2464)*E2464</f>
        <v>0</v>
      </c>
    </row>
    <row r="2465" spans="1:20">
      <c r="A2465">
        <v>2456</v>
      </c>
      <c r="B2465">
        <f>RAND()</f>
        <v>0</v>
      </c>
      <c r="C2465">
        <f>IF(B2465&lt;$W$41,3,IF(B2465&lt;$W$41+$W$42,4,5))</f>
        <v>0</v>
      </c>
      <c r="D2465">
        <f>NORMSINV(RAND())</f>
        <v>0</v>
      </c>
      <c r="E2465">
        <f>$W$25*EXP(($W$26-$W$28-0.5*$W$27^2)*C2465+$W$27*SQRT(C2465)*D2465)</f>
        <v>0</v>
      </c>
      <c r="F2465">
        <f>$W$30*(1+$W$31)^C2465</f>
        <v>0</v>
      </c>
      <c r="G2465">
        <f>$W$32*(1+$W$33)^C2465</f>
        <v>0</v>
      </c>
      <c r="H2465">
        <f>$W$34*(1+$W$35)^C2465</f>
        <v>0</v>
      </c>
      <c r="I2465">
        <f>MIN(E2465,F2465)</f>
        <v>0</v>
      </c>
      <c r="J2465">
        <f>MIN(E2465-I2465,G2465)</f>
        <v>0</v>
      </c>
      <c r="K2465">
        <f>MIN(E2465-I2465-J2465,H2465)</f>
        <v>0</v>
      </c>
      <c r="L2465">
        <f>E2465-I2465-J2465-K2465</f>
        <v>0</v>
      </c>
      <c r="M2465">
        <f>IF((I2465+J2465+(1-$W$36)*L2465)/$W$39&gt;=$W$38,1,0)</f>
        <v>0</v>
      </c>
      <c r="N2465">
        <f>IF(M2465=1,$W$37,$W$36)*L2465</f>
        <v>0</v>
      </c>
      <c r="O2465">
        <f>EXP(-$W$26*C2465)*I2465</f>
        <v>0</v>
      </c>
      <c r="P2465">
        <f>EXP(-$W$26*C2465)*J2465</f>
        <v>0</v>
      </c>
      <c r="Q2465">
        <f>EXP(-$W$26*C2465)*K2465</f>
        <v>0</v>
      </c>
      <c r="R2465">
        <f>EXP(-$W$26*C2465)*(L2465-N2465)</f>
        <v>0</v>
      </c>
      <c r="S2465">
        <f>EXP(-$W$26*C2465)*N2465</f>
        <v>0</v>
      </c>
      <c r="T2465">
        <f>EXP(-$W$26*C2465)*E2465</f>
        <v>0</v>
      </c>
    </row>
    <row r="2466" spans="1:20">
      <c r="A2466">
        <v>2457</v>
      </c>
      <c r="B2466">
        <f>RAND()</f>
        <v>0</v>
      </c>
      <c r="C2466">
        <f>IF(B2466&lt;$W$41,3,IF(B2466&lt;$W$41+$W$42,4,5))</f>
        <v>0</v>
      </c>
      <c r="D2466">
        <f>NORMSINV(RAND())</f>
        <v>0</v>
      </c>
      <c r="E2466">
        <f>$W$25*EXP(($W$26-$W$28-0.5*$W$27^2)*C2466+$W$27*SQRT(C2466)*D2466)</f>
        <v>0</v>
      </c>
      <c r="F2466">
        <f>$W$30*(1+$W$31)^C2466</f>
        <v>0</v>
      </c>
      <c r="G2466">
        <f>$W$32*(1+$W$33)^C2466</f>
        <v>0</v>
      </c>
      <c r="H2466">
        <f>$W$34*(1+$W$35)^C2466</f>
        <v>0</v>
      </c>
      <c r="I2466">
        <f>MIN(E2466,F2466)</f>
        <v>0</v>
      </c>
      <c r="J2466">
        <f>MIN(E2466-I2466,G2466)</f>
        <v>0</v>
      </c>
      <c r="K2466">
        <f>MIN(E2466-I2466-J2466,H2466)</f>
        <v>0</v>
      </c>
      <c r="L2466">
        <f>E2466-I2466-J2466-K2466</f>
        <v>0</v>
      </c>
      <c r="M2466">
        <f>IF((I2466+J2466+(1-$W$36)*L2466)/$W$39&gt;=$W$38,1,0)</f>
        <v>0</v>
      </c>
      <c r="N2466">
        <f>IF(M2466=1,$W$37,$W$36)*L2466</f>
        <v>0</v>
      </c>
      <c r="O2466">
        <f>EXP(-$W$26*C2466)*I2466</f>
        <v>0</v>
      </c>
      <c r="P2466">
        <f>EXP(-$W$26*C2466)*J2466</f>
        <v>0</v>
      </c>
      <c r="Q2466">
        <f>EXP(-$W$26*C2466)*K2466</f>
        <v>0</v>
      </c>
      <c r="R2466">
        <f>EXP(-$W$26*C2466)*(L2466-N2466)</f>
        <v>0</v>
      </c>
      <c r="S2466">
        <f>EXP(-$W$26*C2466)*N2466</f>
        <v>0</v>
      </c>
      <c r="T2466">
        <f>EXP(-$W$26*C2466)*E2466</f>
        <v>0</v>
      </c>
    </row>
    <row r="2467" spans="1:20">
      <c r="A2467">
        <v>2458</v>
      </c>
      <c r="B2467">
        <f>RAND()</f>
        <v>0</v>
      </c>
      <c r="C2467">
        <f>IF(B2467&lt;$W$41,3,IF(B2467&lt;$W$41+$W$42,4,5))</f>
        <v>0</v>
      </c>
      <c r="D2467">
        <f>NORMSINV(RAND())</f>
        <v>0</v>
      </c>
      <c r="E2467">
        <f>$W$25*EXP(($W$26-$W$28-0.5*$W$27^2)*C2467+$W$27*SQRT(C2467)*D2467)</f>
        <v>0</v>
      </c>
      <c r="F2467">
        <f>$W$30*(1+$W$31)^C2467</f>
        <v>0</v>
      </c>
      <c r="G2467">
        <f>$W$32*(1+$W$33)^C2467</f>
        <v>0</v>
      </c>
      <c r="H2467">
        <f>$W$34*(1+$W$35)^C2467</f>
        <v>0</v>
      </c>
      <c r="I2467">
        <f>MIN(E2467,F2467)</f>
        <v>0</v>
      </c>
      <c r="J2467">
        <f>MIN(E2467-I2467,G2467)</f>
        <v>0</v>
      </c>
      <c r="K2467">
        <f>MIN(E2467-I2467-J2467,H2467)</f>
        <v>0</v>
      </c>
      <c r="L2467">
        <f>E2467-I2467-J2467-K2467</f>
        <v>0</v>
      </c>
      <c r="M2467">
        <f>IF((I2467+J2467+(1-$W$36)*L2467)/$W$39&gt;=$W$38,1,0)</f>
        <v>0</v>
      </c>
      <c r="N2467">
        <f>IF(M2467=1,$W$37,$W$36)*L2467</f>
        <v>0</v>
      </c>
      <c r="O2467">
        <f>EXP(-$W$26*C2467)*I2467</f>
        <v>0</v>
      </c>
      <c r="P2467">
        <f>EXP(-$W$26*C2467)*J2467</f>
        <v>0</v>
      </c>
      <c r="Q2467">
        <f>EXP(-$W$26*C2467)*K2467</f>
        <v>0</v>
      </c>
      <c r="R2467">
        <f>EXP(-$W$26*C2467)*(L2467-N2467)</f>
        <v>0</v>
      </c>
      <c r="S2467">
        <f>EXP(-$W$26*C2467)*N2467</f>
        <v>0</v>
      </c>
      <c r="T2467">
        <f>EXP(-$W$26*C2467)*E2467</f>
        <v>0</v>
      </c>
    </row>
    <row r="2468" spans="1:20">
      <c r="A2468">
        <v>2459</v>
      </c>
      <c r="B2468">
        <f>RAND()</f>
        <v>0</v>
      </c>
      <c r="C2468">
        <f>IF(B2468&lt;$W$41,3,IF(B2468&lt;$W$41+$W$42,4,5))</f>
        <v>0</v>
      </c>
      <c r="D2468">
        <f>NORMSINV(RAND())</f>
        <v>0</v>
      </c>
      <c r="E2468">
        <f>$W$25*EXP(($W$26-$W$28-0.5*$W$27^2)*C2468+$W$27*SQRT(C2468)*D2468)</f>
        <v>0</v>
      </c>
      <c r="F2468">
        <f>$W$30*(1+$W$31)^C2468</f>
        <v>0</v>
      </c>
      <c r="G2468">
        <f>$W$32*(1+$W$33)^C2468</f>
        <v>0</v>
      </c>
      <c r="H2468">
        <f>$W$34*(1+$W$35)^C2468</f>
        <v>0</v>
      </c>
      <c r="I2468">
        <f>MIN(E2468,F2468)</f>
        <v>0</v>
      </c>
      <c r="J2468">
        <f>MIN(E2468-I2468,G2468)</f>
        <v>0</v>
      </c>
      <c r="K2468">
        <f>MIN(E2468-I2468-J2468,H2468)</f>
        <v>0</v>
      </c>
      <c r="L2468">
        <f>E2468-I2468-J2468-K2468</f>
        <v>0</v>
      </c>
      <c r="M2468">
        <f>IF((I2468+J2468+(1-$W$36)*L2468)/$W$39&gt;=$W$38,1,0)</f>
        <v>0</v>
      </c>
      <c r="N2468">
        <f>IF(M2468=1,$W$37,$W$36)*L2468</f>
        <v>0</v>
      </c>
      <c r="O2468">
        <f>EXP(-$W$26*C2468)*I2468</f>
        <v>0</v>
      </c>
      <c r="P2468">
        <f>EXP(-$W$26*C2468)*J2468</f>
        <v>0</v>
      </c>
      <c r="Q2468">
        <f>EXP(-$W$26*C2468)*K2468</f>
        <v>0</v>
      </c>
      <c r="R2468">
        <f>EXP(-$W$26*C2468)*(L2468-N2468)</f>
        <v>0</v>
      </c>
      <c r="S2468">
        <f>EXP(-$W$26*C2468)*N2468</f>
        <v>0</v>
      </c>
      <c r="T2468">
        <f>EXP(-$W$26*C2468)*E2468</f>
        <v>0</v>
      </c>
    </row>
    <row r="2469" spans="1:20">
      <c r="A2469">
        <v>2460</v>
      </c>
      <c r="B2469">
        <f>RAND()</f>
        <v>0</v>
      </c>
      <c r="C2469">
        <f>IF(B2469&lt;$W$41,3,IF(B2469&lt;$W$41+$W$42,4,5))</f>
        <v>0</v>
      </c>
      <c r="D2469">
        <f>NORMSINV(RAND())</f>
        <v>0</v>
      </c>
      <c r="E2469">
        <f>$W$25*EXP(($W$26-$W$28-0.5*$W$27^2)*C2469+$W$27*SQRT(C2469)*D2469)</f>
        <v>0</v>
      </c>
      <c r="F2469">
        <f>$W$30*(1+$W$31)^C2469</f>
        <v>0</v>
      </c>
      <c r="G2469">
        <f>$W$32*(1+$W$33)^C2469</f>
        <v>0</v>
      </c>
      <c r="H2469">
        <f>$W$34*(1+$W$35)^C2469</f>
        <v>0</v>
      </c>
      <c r="I2469">
        <f>MIN(E2469,F2469)</f>
        <v>0</v>
      </c>
      <c r="J2469">
        <f>MIN(E2469-I2469,G2469)</f>
        <v>0</v>
      </c>
      <c r="K2469">
        <f>MIN(E2469-I2469-J2469,H2469)</f>
        <v>0</v>
      </c>
      <c r="L2469">
        <f>E2469-I2469-J2469-K2469</f>
        <v>0</v>
      </c>
      <c r="M2469">
        <f>IF((I2469+J2469+(1-$W$36)*L2469)/$W$39&gt;=$W$38,1,0)</f>
        <v>0</v>
      </c>
      <c r="N2469">
        <f>IF(M2469=1,$W$37,$W$36)*L2469</f>
        <v>0</v>
      </c>
      <c r="O2469">
        <f>EXP(-$W$26*C2469)*I2469</f>
        <v>0</v>
      </c>
      <c r="P2469">
        <f>EXP(-$W$26*C2469)*J2469</f>
        <v>0</v>
      </c>
      <c r="Q2469">
        <f>EXP(-$W$26*C2469)*K2469</f>
        <v>0</v>
      </c>
      <c r="R2469">
        <f>EXP(-$W$26*C2469)*(L2469-N2469)</f>
        <v>0</v>
      </c>
      <c r="S2469">
        <f>EXP(-$W$26*C2469)*N2469</f>
        <v>0</v>
      </c>
      <c r="T2469">
        <f>EXP(-$W$26*C2469)*E2469</f>
        <v>0</v>
      </c>
    </row>
    <row r="2470" spans="1:20">
      <c r="A2470">
        <v>2461</v>
      </c>
      <c r="B2470">
        <f>RAND()</f>
        <v>0</v>
      </c>
      <c r="C2470">
        <f>IF(B2470&lt;$W$41,3,IF(B2470&lt;$W$41+$W$42,4,5))</f>
        <v>0</v>
      </c>
      <c r="D2470">
        <f>NORMSINV(RAND())</f>
        <v>0</v>
      </c>
      <c r="E2470">
        <f>$W$25*EXP(($W$26-$W$28-0.5*$W$27^2)*C2470+$W$27*SQRT(C2470)*D2470)</f>
        <v>0</v>
      </c>
      <c r="F2470">
        <f>$W$30*(1+$W$31)^C2470</f>
        <v>0</v>
      </c>
      <c r="G2470">
        <f>$W$32*(1+$W$33)^C2470</f>
        <v>0</v>
      </c>
      <c r="H2470">
        <f>$W$34*(1+$W$35)^C2470</f>
        <v>0</v>
      </c>
      <c r="I2470">
        <f>MIN(E2470,F2470)</f>
        <v>0</v>
      </c>
      <c r="J2470">
        <f>MIN(E2470-I2470,G2470)</f>
        <v>0</v>
      </c>
      <c r="K2470">
        <f>MIN(E2470-I2470-J2470,H2470)</f>
        <v>0</v>
      </c>
      <c r="L2470">
        <f>E2470-I2470-J2470-K2470</f>
        <v>0</v>
      </c>
      <c r="M2470">
        <f>IF((I2470+J2470+(1-$W$36)*L2470)/$W$39&gt;=$W$38,1,0)</f>
        <v>0</v>
      </c>
      <c r="N2470">
        <f>IF(M2470=1,$W$37,$W$36)*L2470</f>
        <v>0</v>
      </c>
      <c r="O2470">
        <f>EXP(-$W$26*C2470)*I2470</f>
        <v>0</v>
      </c>
      <c r="P2470">
        <f>EXP(-$W$26*C2470)*J2470</f>
        <v>0</v>
      </c>
      <c r="Q2470">
        <f>EXP(-$W$26*C2470)*K2470</f>
        <v>0</v>
      </c>
      <c r="R2470">
        <f>EXP(-$W$26*C2470)*(L2470-N2470)</f>
        <v>0</v>
      </c>
      <c r="S2470">
        <f>EXP(-$W$26*C2470)*N2470</f>
        <v>0</v>
      </c>
      <c r="T2470">
        <f>EXP(-$W$26*C2470)*E2470</f>
        <v>0</v>
      </c>
    </row>
    <row r="2471" spans="1:20">
      <c r="A2471">
        <v>2462</v>
      </c>
      <c r="B2471">
        <f>RAND()</f>
        <v>0</v>
      </c>
      <c r="C2471">
        <f>IF(B2471&lt;$W$41,3,IF(B2471&lt;$W$41+$W$42,4,5))</f>
        <v>0</v>
      </c>
      <c r="D2471">
        <f>NORMSINV(RAND())</f>
        <v>0</v>
      </c>
      <c r="E2471">
        <f>$W$25*EXP(($W$26-$W$28-0.5*$W$27^2)*C2471+$W$27*SQRT(C2471)*D2471)</f>
        <v>0</v>
      </c>
      <c r="F2471">
        <f>$W$30*(1+$W$31)^C2471</f>
        <v>0</v>
      </c>
      <c r="G2471">
        <f>$W$32*(1+$W$33)^C2471</f>
        <v>0</v>
      </c>
      <c r="H2471">
        <f>$W$34*(1+$W$35)^C2471</f>
        <v>0</v>
      </c>
      <c r="I2471">
        <f>MIN(E2471,F2471)</f>
        <v>0</v>
      </c>
      <c r="J2471">
        <f>MIN(E2471-I2471,G2471)</f>
        <v>0</v>
      </c>
      <c r="K2471">
        <f>MIN(E2471-I2471-J2471,H2471)</f>
        <v>0</v>
      </c>
      <c r="L2471">
        <f>E2471-I2471-J2471-K2471</f>
        <v>0</v>
      </c>
      <c r="M2471">
        <f>IF((I2471+J2471+(1-$W$36)*L2471)/$W$39&gt;=$W$38,1,0)</f>
        <v>0</v>
      </c>
      <c r="N2471">
        <f>IF(M2471=1,$W$37,$W$36)*L2471</f>
        <v>0</v>
      </c>
      <c r="O2471">
        <f>EXP(-$W$26*C2471)*I2471</f>
        <v>0</v>
      </c>
      <c r="P2471">
        <f>EXP(-$W$26*C2471)*J2471</f>
        <v>0</v>
      </c>
      <c r="Q2471">
        <f>EXP(-$W$26*C2471)*K2471</f>
        <v>0</v>
      </c>
      <c r="R2471">
        <f>EXP(-$W$26*C2471)*(L2471-N2471)</f>
        <v>0</v>
      </c>
      <c r="S2471">
        <f>EXP(-$W$26*C2471)*N2471</f>
        <v>0</v>
      </c>
      <c r="T2471">
        <f>EXP(-$W$26*C2471)*E2471</f>
        <v>0</v>
      </c>
    </row>
    <row r="2472" spans="1:20">
      <c r="A2472">
        <v>2463</v>
      </c>
      <c r="B2472">
        <f>RAND()</f>
        <v>0</v>
      </c>
      <c r="C2472">
        <f>IF(B2472&lt;$W$41,3,IF(B2472&lt;$W$41+$W$42,4,5))</f>
        <v>0</v>
      </c>
      <c r="D2472">
        <f>NORMSINV(RAND())</f>
        <v>0</v>
      </c>
      <c r="E2472">
        <f>$W$25*EXP(($W$26-$W$28-0.5*$W$27^2)*C2472+$W$27*SQRT(C2472)*D2472)</f>
        <v>0</v>
      </c>
      <c r="F2472">
        <f>$W$30*(1+$W$31)^C2472</f>
        <v>0</v>
      </c>
      <c r="G2472">
        <f>$W$32*(1+$W$33)^C2472</f>
        <v>0</v>
      </c>
      <c r="H2472">
        <f>$W$34*(1+$W$35)^C2472</f>
        <v>0</v>
      </c>
      <c r="I2472">
        <f>MIN(E2472,F2472)</f>
        <v>0</v>
      </c>
      <c r="J2472">
        <f>MIN(E2472-I2472,G2472)</f>
        <v>0</v>
      </c>
      <c r="K2472">
        <f>MIN(E2472-I2472-J2472,H2472)</f>
        <v>0</v>
      </c>
      <c r="L2472">
        <f>E2472-I2472-J2472-K2472</f>
        <v>0</v>
      </c>
      <c r="M2472">
        <f>IF((I2472+J2472+(1-$W$36)*L2472)/$W$39&gt;=$W$38,1,0)</f>
        <v>0</v>
      </c>
      <c r="N2472">
        <f>IF(M2472=1,$W$37,$W$36)*L2472</f>
        <v>0</v>
      </c>
      <c r="O2472">
        <f>EXP(-$W$26*C2472)*I2472</f>
        <v>0</v>
      </c>
      <c r="P2472">
        <f>EXP(-$W$26*C2472)*J2472</f>
        <v>0</v>
      </c>
      <c r="Q2472">
        <f>EXP(-$W$26*C2472)*K2472</f>
        <v>0</v>
      </c>
      <c r="R2472">
        <f>EXP(-$W$26*C2472)*(L2472-N2472)</f>
        <v>0</v>
      </c>
      <c r="S2472">
        <f>EXP(-$W$26*C2472)*N2472</f>
        <v>0</v>
      </c>
      <c r="T2472">
        <f>EXP(-$W$26*C2472)*E2472</f>
        <v>0</v>
      </c>
    </row>
    <row r="2473" spans="1:20">
      <c r="A2473">
        <v>2464</v>
      </c>
      <c r="B2473">
        <f>RAND()</f>
        <v>0</v>
      </c>
      <c r="C2473">
        <f>IF(B2473&lt;$W$41,3,IF(B2473&lt;$W$41+$W$42,4,5))</f>
        <v>0</v>
      </c>
      <c r="D2473">
        <f>NORMSINV(RAND())</f>
        <v>0</v>
      </c>
      <c r="E2473">
        <f>$W$25*EXP(($W$26-$W$28-0.5*$W$27^2)*C2473+$W$27*SQRT(C2473)*D2473)</f>
        <v>0</v>
      </c>
      <c r="F2473">
        <f>$W$30*(1+$W$31)^C2473</f>
        <v>0</v>
      </c>
      <c r="G2473">
        <f>$W$32*(1+$W$33)^C2473</f>
        <v>0</v>
      </c>
      <c r="H2473">
        <f>$W$34*(1+$W$35)^C2473</f>
        <v>0</v>
      </c>
      <c r="I2473">
        <f>MIN(E2473,F2473)</f>
        <v>0</v>
      </c>
      <c r="J2473">
        <f>MIN(E2473-I2473,G2473)</f>
        <v>0</v>
      </c>
      <c r="K2473">
        <f>MIN(E2473-I2473-J2473,H2473)</f>
        <v>0</v>
      </c>
      <c r="L2473">
        <f>E2473-I2473-J2473-K2473</f>
        <v>0</v>
      </c>
      <c r="M2473">
        <f>IF((I2473+J2473+(1-$W$36)*L2473)/$W$39&gt;=$W$38,1,0)</f>
        <v>0</v>
      </c>
      <c r="N2473">
        <f>IF(M2473=1,$W$37,$W$36)*L2473</f>
        <v>0</v>
      </c>
      <c r="O2473">
        <f>EXP(-$W$26*C2473)*I2473</f>
        <v>0</v>
      </c>
      <c r="P2473">
        <f>EXP(-$W$26*C2473)*J2473</f>
        <v>0</v>
      </c>
      <c r="Q2473">
        <f>EXP(-$W$26*C2473)*K2473</f>
        <v>0</v>
      </c>
      <c r="R2473">
        <f>EXP(-$W$26*C2473)*(L2473-N2473)</f>
        <v>0</v>
      </c>
      <c r="S2473">
        <f>EXP(-$W$26*C2473)*N2473</f>
        <v>0</v>
      </c>
      <c r="T2473">
        <f>EXP(-$W$26*C2473)*E2473</f>
        <v>0</v>
      </c>
    </row>
    <row r="2474" spans="1:20">
      <c r="A2474">
        <v>2465</v>
      </c>
      <c r="B2474">
        <f>RAND()</f>
        <v>0</v>
      </c>
      <c r="C2474">
        <f>IF(B2474&lt;$W$41,3,IF(B2474&lt;$W$41+$W$42,4,5))</f>
        <v>0</v>
      </c>
      <c r="D2474">
        <f>NORMSINV(RAND())</f>
        <v>0</v>
      </c>
      <c r="E2474">
        <f>$W$25*EXP(($W$26-$W$28-0.5*$W$27^2)*C2474+$W$27*SQRT(C2474)*D2474)</f>
        <v>0</v>
      </c>
      <c r="F2474">
        <f>$W$30*(1+$W$31)^C2474</f>
        <v>0</v>
      </c>
      <c r="G2474">
        <f>$W$32*(1+$W$33)^C2474</f>
        <v>0</v>
      </c>
      <c r="H2474">
        <f>$W$34*(1+$W$35)^C2474</f>
        <v>0</v>
      </c>
      <c r="I2474">
        <f>MIN(E2474,F2474)</f>
        <v>0</v>
      </c>
      <c r="J2474">
        <f>MIN(E2474-I2474,G2474)</f>
        <v>0</v>
      </c>
      <c r="K2474">
        <f>MIN(E2474-I2474-J2474,H2474)</f>
        <v>0</v>
      </c>
      <c r="L2474">
        <f>E2474-I2474-J2474-K2474</f>
        <v>0</v>
      </c>
      <c r="M2474">
        <f>IF((I2474+J2474+(1-$W$36)*L2474)/$W$39&gt;=$W$38,1,0)</f>
        <v>0</v>
      </c>
      <c r="N2474">
        <f>IF(M2474=1,$W$37,$W$36)*L2474</f>
        <v>0</v>
      </c>
      <c r="O2474">
        <f>EXP(-$W$26*C2474)*I2474</f>
        <v>0</v>
      </c>
      <c r="P2474">
        <f>EXP(-$W$26*C2474)*J2474</f>
        <v>0</v>
      </c>
      <c r="Q2474">
        <f>EXP(-$W$26*C2474)*K2474</f>
        <v>0</v>
      </c>
      <c r="R2474">
        <f>EXP(-$W$26*C2474)*(L2474-N2474)</f>
        <v>0</v>
      </c>
      <c r="S2474">
        <f>EXP(-$W$26*C2474)*N2474</f>
        <v>0</v>
      </c>
      <c r="T2474">
        <f>EXP(-$W$26*C2474)*E2474</f>
        <v>0</v>
      </c>
    </row>
    <row r="2475" spans="1:20">
      <c r="A2475">
        <v>2466</v>
      </c>
      <c r="B2475">
        <f>RAND()</f>
        <v>0</v>
      </c>
      <c r="C2475">
        <f>IF(B2475&lt;$W$41,3,IF(B2475&lt;$W$41+$W$42,4,5))</f>
        <v>0</v>
      </c>
      <c r="D2475">
        <f>NORMSINV(RAND())</f>
        <v>0</v>
      </c>
      <c r="E2475">
        <f>$W$25*EXP(($W$26-$W$28-0.5*$W$27^2)*C2475+$W$27*SQRT(C2475)*D2475)</f>
        <v>0</v>
      </c>
      <c r="F2475">
        <f>$W$30*(1+$W$31)^C2475</f>
        <v>0</v>
      </c>
      <c r="G2475">
        <f>$W$32*(1+$W$33)^C2475</f>
        <v>0</v>
      </c>
      <c r="H2475">
        <f>$W$34*(1+$W$35)^C2475</f>
        <v>0</v>
      </c>
      <c r="I2475">
        <f>MIN(E2475,F2475)</f>
        <v>0</v>
      </c>
      <c r="J2475">
        <f>MIN(E2475-I2475,G2475)</f>
        <v>0</v>
      </c>
      <c r="K2475">
        <f>MIN(E2475-I2475-J2475,H2475)</f>
        <v>0</v>
      </c>
      <c r="L2475">
        <f>E2475-I2475-J2475-K2475</f>
        <v>0</v>
      </c>
      <c r="M2475">
        <f>IF((I2475+J2475+(1-$W$36)*L2475)/$W$39&gt;=$W$38,1,0)</f>
        <v>0</v>
      </c>
      <c r="N2475">
        <f>IF(M2475=1,$W$37,$W$36)*L2475</f>
        <v>0</v>
      </c>
      <c r="O2475">
        <f>EXP(-$W$26*C2475)*I2475</f>
        <v>0</v>
      </c>
      <c r="P2475">
        <f>EXP(-$W$26*C2475)*J2475</f>
        <v>0</v>
      </c>
      <c r="Q2475">
        <f>EXP(-$W$26*C2475)*K2475</f>
        <v>0</v>
      </c>
      <c r="R2475">
        <f>EXP(-$W$26*C2475)*(L2475-N2475)</f>
        <v>0</v>
      </c>
      <c r="S2475">
        <f>EXP(-$W$26*C2475)*N2475</f>
        <v>0</v>
      </c>
      <c r="T2475">
        <f>EXP(-$W$26*C2475)*E2475</f>
        <v>0</v>
      </c>
    </row>
    <row r="2476" spans="1:20">
      <c r="A2476">
        <v>2467</v>
      </c>
      <c r="B2476">
        <f>RAND()</f>
        <v>0</v>
      </c>
      <c r="C2476">
        <f>IF(B2476&lt;$W$41,3,IF(B2476&lt;$W$41+$W$42,4,5))</f>
        <v>0</v>
      </c>
      <c r="D2476">
        <f>NORMSINV(RAND())</f>
        <v>0</v>
      </c>
      <c r="E2476">
        <f>$W$25*EXP(($W$26-$W$28-0.5*$W$27^2)*C2476+$W$27*SQRT(C2476)*D2476)</f>
        <v>0</v>
      </c>
      <c r="F2476">
        <f>$W$30*(1+$W$31)^C2476</f>
        <v>0</v>
      </c>
      <c r="G2476">
        <f>$W$32*(1+$W$33)^C2476</f>
        <v>0</v>
      </c>
      <c r="H2476">
        <f>$W$34*(1+$W$35)^C2476</f>
        <v>0</v>
      </c>
      <c r="I2476">
        <f>MIN(E2476,F2476)</f>
        <v>0</v>
      </c>
      <c r="J2476">
        <f>MIN(E2476-I2476,G2476)</f>
        <v>0</v>
      </c>
      <c r="K2476">
        <f>MIN(E2476-I2476-J2476,H2476)</f>
        <v>0</v>
      </c>
      <c r="L2476">
        <f>E2476-I2476-J2476-K2476</f>
        <v>0</v>
      </c>
      <c r="M2476">
        <f>IF((I2476+J2476+(1-$W$36)*L2476)/$W$39&gt;=$W$38,1,0)</f>
        <v>0</v>
      </c>
      <c r="N2476">
        <f>IF(M2476=1,$W$37,$W$36)*L2476</f>
        <v>0</v>
      </c>
      <c r="O2476">
        <f>EXP(-$W$26*C2476)*I2476</f>
        <v>0</v>
      </c>
      <c r="P2476">
        <f>EXP(-$W$26*C2476)*J2476</f>
        <v>0</v>
      </c>
      <c r="Q2476">
        <f>EXP(-$W$26*C2476)*K2476</f>
        <v>0</v>
      </c>
      <c r="R2476">
        <f>EXP(-$W$26*C2476)*(L2476-N2476)</f>
        <v>0</v>
      </c>
      <c r="S2476">
        <f>EXP(-$W$26*C2476)*N2476</f>
        <v>0</v>
      </c>
      <c r="T2476">
        <f>EXP(-$W$26*C2476)*E2476</f>
        <v>0</v>
      </c>
    </row>
    <row r="2477" spans="1:20">
      <c r="A2477">
        <v>2468</v>
      </c>
      <c r="B2477">
        <f>RAND()</f>
        <v>0</v>
      </c>
      <c r="C2477">
        <f>IF(B2477&lt;$W$41,3,IF(B2477&lt;$W$41+$W$42,4,5))</f>
        <v>0</v>
      </c>
      <c r="D2477">
        <f>NORMSINV(RAND())</f>
        <v>0</v>
      </c>
      <c r="E2477">
        <f>$W$25*EXP(($W$26-$W$28-0.5*$W$27^2)*C2477+$W$27*SQRT(C2477)*D2477)</f>
        <v>0</v>
      </c>
      <c r="F2477">
        <f>$W$30*(1+$W$31)^C2477</f>
        <v>0</v>
      </c>
      <c r="G2477">
        <f>$W$32*(1+$W$33)^C2477</f>
        <v>0</v>
      </c>
      <c r="H2477">
        <f>$W$34*(1+$W$35)^C2477</f>
        <v>0</v>
      </c>
      <c r="I2477">
        <f>MIN(E2477,F2477)</f>
        <v>0</v>
      </c>
      <c r="J2477">
        <f>MIN(E2477-I2477,G2477)</f>
        <v>0</v>
      </c>
      <c r="K2477">
        <f>MIN(E2477-I2477-J2477,H2477)</f>
        <v>0</v>
      </c>
      <c r="L2477">
        <f>E2477-I2477-J2477-K2477</f>
        <v>0</v>
      </c>
      <c r="M2477">
        <f>IF((I2477+J2477+(1-$W$36)*L2477)/$W$39&gt;=$W$38,1,0)</f>
        <v>0</v>
      </c>
      <c r="N2477">
        <f>IF(M2477=1,$W$37,$W$36)*L2477</f>
        <v>0</v>
      </c>
      <c r="O2477">
        <f>EXP(-$W$26*C2477)*I2477</f>
        <v>0</v>
      </c>
      <c r="P2477">
        <f>EXP(-$W$26*C2477)*J2477</f>
        <v>0</v>
      </c>
      <c r="Q2477">
        <f>EXP(-$W$26*C2477)*K2477</f>
        <v>0</v>
      </c>
      <c r="R2477">
        <f>EXP(-$W$26*C2477)*(L2477-N2477)</f>
        <v>0</v>
      </c>
      <c r="S2477">
        <f>EXP(-$W$26*C2477)*N2477</f>
        <v>0</v>
      </c>
      <c r="T2477">
        <f>EXP(-$W$26*C2477)*E2477</f>
        <v>0</v>
      </c>
    </row>
    <row r="2478" spans="1:20">
      <c r="A2478">
        <v>2469</v>
      </c>
      <c r="B2478">
        <f>RAND()</f>
        <v>0</v>
      </c>
      <c r="C2478">
        <f>IF(B2478&lt;$W$41,3,IF(B2478&lt;$W$41+$W$42,4,5))</f>
        <v>0</v>
      </c>
      <c r="D2478">
        <f>NORMSINV(RAND())</f>
        <v>0</v>
      </c>
      <c r="E2478">
        <f>$W$25*EXP(($W$26-$W$28-0.5*$W$27^2)*C2478+$W$27*SQRT(C2478)*D2478)</f>
        <v>0</v>
      </c>
      <c r="F2478">
        <f>$W$30*(1+$W$31)^C2478</f>
        <v>0</v>
      </c>
      <c r="G2478">
        <f>$W$32*(1+$W$33)^C2478</f>
        <v>0</v>
      </c>
      <c r="H2478">
        <f>$W$34*(1+$W$35)^C2478</f>
        <v>0</v>
      </c>
      <c r="I2478">
        <f>MIN(E2478,F2478)</f>
        <v>0</v>
      </c>
      <c r="J2478">
        <f>MIN(E2478-I2478,G2478)</f>
        <v>0</v>
      </c>
      <c r="K2478">
        <f>MIN(E2478-I2478-J2478,H2478)</f>
        <v>0</v>
      </c>
      <c r="L2478">
        <f>E2478-I2478-J2478-K2478</f>
        <v>0</v>
      </c>
      <c r="M2478">
        <f>IF((I2478+J2478+(1-$W$36)*L2478)/$W$39&gt;=$W$38,1,0)</f>
        <v>0</v>
      </c>
      <c r="N2478">
        <f>IF(M2478=1,$W$37,$W$36)*L2478</f>
        <v>0</v>
      </c>
      <c r="O2478">
        <f>EXP(-$W$26*C2478)*I2478</f>
        <v>0</v>
      </c>
      <c r="P2478">
        <f>EXP(-$W$26*C2478)*J2478</f>
        <v>0</v>
      </c>
      <c r="Q2478">
        <f>EXP(-$W$26*C2478)*K2478</f>
        <v>0</v>
      </c>
      <c r="R2478">
        <f>EXP(-$W$26*C2478)*(L2478-N2478)</f>
        <v>0</v>
      </c>
      <c r="S2478">
        <f>EXP(-$W$26*C2478)*N2478</f>
        <v>0</v>
      </c>
      <c r="T2478">
        <f>EXP(-$W$26*C2478)*E2478</f>
        <v>0</v>
      </c>
    </row>
    <row r="2479" spans="1:20">
      <c r="A2479">
        <v>2470</v>
      </c>
      <c r="B2479">
        <f>RAND()</f>
        <v>0</v>
      </c>
      <c r="C2479">
        <f>IF(B2479&lt;$W$41,3,IF(B2479&lt;$W$41+$W$42,4,5))</f>
        <v>0</v>
      </c>
      <c r="D2479">
        <f>NORMSINV(RAND())</f>
        <v>0</v>
      </c>
      <c r="E2479">
        <f>$W$25*EXP(($W$26-$W$28-0.5*$W$27^2)*C2479+$W$27*SQRT(C2479)*D2479)</f>
        <v>0</v>
      </c>
      <c r="F2479">
        <f>$W$30*(1+$W$31)^C2479</f>
        <v>0</v>
      </c>
      <c r="G2479">
        <f>$W$32*(1+$W$33)^C2479</f>
        <v>0</v>
      </c>
      <c r="H2479">
        <f>$W$34*(1+$W$35)^C2479</f>
        <v>0</v>
      </c>
      <c r="I2479">
        <f>MIN(E2479,F2479)</f>
        <v>0</v>
      </c>
      <c r="J2479">
        <f>MIN(E2479-I2479,G2479)</f>
        <v>0</v>
      </c>
      <c r="K2479">
        <f>MIN(E2479-I2479-J2479,H2479)</f>
        <v>0</v>
      </c>
      <c r="L2479">
        <f>E2479-I2479-J2479-K2479</f>
        <v>0</v>
      </c>
      <c r="M2479">
        <f>IF((I2479+J2479+(1-$W$36)*L2479)/$W$39&gt;=$W$38,1,0)</f>
        <v>0</v>
      </c>
      <c r="N2479">
        <f>IF(M2479=1,$W$37,$W$36)*L2479</f>
        <v>0</v>
      </c>
      <c r="O2479">
        <f>EXP(-$W$26*C2479)*I2479</f>
        <v>0</v>
      </c>
      <c r="P2479">
        <f>EXP(-$W$26*C2479)*J2479</f>
        <v>0</v>
      </c>
      <c r="Q2479">
        <f>EXP(-$W$26*C2479)*K2479</f>
        <v>0</v>
      </c>
      <c r="R2479">
        <f>EXP(-$W$26*C2479)*(L2479-N2479)</f>
        <v>0</v>
      </c>
      <c r="S2479">
        <f>EXP(-$W$26*C2479)*N2479</f>
        <v>0</v>
      </c>
      <c r="T2479">
        <f>EXP(-$W$26*C2479)*E2479</f>
        <v>0</v>
      </c>
    </row>
    <row r="2480" spans="1:20">
      <c r="A2480">
        <v>2471</v>
      </c>
      <c r="B2480">
        <f>RAND()</f>
        <v>0</v>
      </c>
      <c r="C2480">
        <f>IF(B2480&lt;$W$41,3,IF(B2480&lt;$W$41+$W$42,4,5))</f>
        <v>0</v>
      </c>
      <c r="D2480">
        <f>NORMSINV(RAND())</f>
        <v>0</v>
      </c>
      <c r="E2480">
        <f>$W$25*EXP(($W$26-$W$28-0.5*$W$27^2)*C2480+$W$27*SQRT(C2480)*D2480)</f>
        <v>0</v>
      </c>
      <c r="F2480">
        <f>$W$30*(1+$W$31)^C2480</f>
        <v>0</v>
      </c>
      <c r="G2480">
        <f>$W$32*(1+$W$33)^C2480</f>
        <v>0</v>
      </c>
      <c r="H2480">
        <f>$W$34*(1+$W$35)^C2480</f>
        <v>0</v>
      </c>
      <c r="I2480">
        <f>MIN(E2480,F2480)</f>
        <v>0</v>
      </c>
      <c r="J2480">
        <f>MIN(E2480-I2480,G2480)</f>
        <v>0</v>
      </c>
      <c r="K2480">
        <f>MIN(E2480-I2480-J2480,H2480)</f>
        <v>0</v>
      </c>
      <c r="L2480">
        <f>E2480-I2480-J2480-K2480</f>
        <v>0</v>
      </c>
      <c r="M2480">
        <f>IF((I2480+J2480+(1-$W$36)*L2480)/$W$39&gt;=$W$38,1,0)</f>
        <v>0</v>
      </c>
      <c r="N2480">
        <f>IF(M2480=1,$W$37,$W$36)*L2480</f>
        <v>0</v>
      </c>
      <c r="O2480">
        <f>EXP(-$W$26*C2480)*I2480</f>
        <v>0</v>
      </c>
      <c r="P2480">
        <f>EXP(-$W$26*C2480)*J2480</f>
        <v>0</v>
      </c>
      <c r="Q2480">
        <f>EXP(-$W$26*C2480)*K2480</f>
        <v>0</v>
      </c>
      <c r="R2480">
        <f>EXP(-$W$26*C2480)*(L2480-N2480)</f>
        <v>0</v>
      </c>
      <c r="S2480">
        <f>EXP(-$W$26*C2480)*N2480</f>
        <v>0</v>
      </c>
      <c r="T2480">
        <f>EXP(-$W$26*C2480)*E2480</f>
        <v>0</v>
      </c>
    </row>
    <row r="2481" spans="1:20">
      <c r="A2481">
        <v>2472</v>
      </c>
      <c r="B2481">
        <f>RAND()</f>
        <v>0</v>
      </c>
      <c r="C2481">
        <f>IF(B2481&lt;$W$41,3,IF(B2481&lt;$W$41+$W$42,4,5))</f>
        <v>0</v>
      </c>
      <c r="D2481">
        <f>NORMSINV(RAND())</f>
        <v>0</v>
      </c>
      <c r="E2481">
        <f>$W$25*EXP(($W$26-$W$28-0.5*$W$27^2)*C2481+$W$27*SQRT(C2481)*D2481)</f>
        <v>0</v>
      </c>
      <c r="F2481">
        <f>$W$30*(1+$W$31)^C2481</f>
        <v>0</v>
      </c>
      <c r="G2481">
        <f>$W$32*(1+$W$33)^C2481</f>
        <v>0</v>
      </c>
      <c r="H2481">
        <f>$W$34*(1+$W$35)^C2481</f>
        <v>0</v>
      </c>
      <c r="I2481">
        <f>MIN(E2481,F2481)</f>
        <v>0</v>
      </c>
      <c r="J2481">
        <f>MIN(E2481-I2481,G2481)</f>
        <v>0</v>
      </c>
      <c r="K2481">
        <f>MIN(E2481-I2481-J2481,H2481)</f>
        <v>0</v>
      </c>
      <c r="L2481">
        <f>E2481-I2481-J2481-K2481</f>
        <v>0</v>
      </c>
      <c r="M2481">
        <f>IF((I2481+J2481+(1-$W$36)*L2481)/$W$39&gt;=$W$38,1,0)</f>
        <v>0</v>
      </c>
      <c r="N2481">
        <f>IF(M2481=1,$W$37,$W$36)*L2481</f>
        <v>0</v>
      </c>
      <c r="O2481">
        <f>EXP(-$W$26*C2481)*I2481</f>
        <v>0</v>
      </c>
      <c r="P2481">
        <f>EXP(-$W$26*C2481)*J2481</f>
        <v>0</v>
      </c>
      <c r="Q2481">
        <f>EXP(-$W$26*C2481)*K2481</f>
        <v>0</v>
      </c>
      <c r="R2481">
        <f>EXP(-$W$26*C2481)*(L2481-N2481)</f>
        <v>0</v>
      </c>
      <c r="S2481">
        <f>EXP(-$W$26*C2481)*N2481</f>
        <v>0</v>
      </c>
      <c r="T2481">
        <f>EXP(-$W$26*C2481)*E2481</f>
        <v>0</v>
      </c>
    </row>
    <row r="2482" spans="1:20">
      <c r="A2482">
        <v>2473</v>
      </c>
      <c r="B2482">
        <f>RAND()</f>
        <v>0</v>
      </c>
      <c r="C2482">
        <f>IF(B2482&lt;$W$41,3,IF(B2482&lt;$W$41+$W$42,4,5))</f>
        <v>0</v>
      </c>
      <c r="D2482">
        <f>NORMSINV(RAND())</f>
        <v>0</v>
      </c>
      <c r="E2482">
        <f>$W$25*EXP(($W$26-$W$28-0.5*$W$27^2)*C2482+$W$27*SQRT(C2482)*D2482)</f>
        <v>0</v>
      </c>
      <c r="F2482">
        <f>$W$30*(1+$W$31)^C2482</f>
        <v>0</v>
      </c>
      <c r="G2482">
        <f>$W$32*(1+$W$33)^C2482</f>
        <v>0</v>
      </c>
      <c r="H2482">
        <f>$W$34*(1+$W$35)^C2482</f>
        <v>0</v>
      </c>
      <c r="I2482">
        <f>MIN(E2482,F2482)</f>
        <v>0</v>
      </c>
      <c r="J2482">
        <f>MIN(E2482-I2482,G2482)</f>
        <v>0</v>
      </c>
      <c r="K2482">
        <f>MIN(E2482-I2482-J2482,H2482)</f>
        <v>0</v>
      </c>
      <c r="L2482">
        <f>E2482-I2482-J2482-K2482</f>
        <v>0</v>
      </c>
      <c r="M2482">
        <f>IF((I2482+J2482+(1-$W$36)*L2482)/$W$39&gt;=$W$38,1,0)</f>
        <v>0</v>
      </c>
      <c r="N2482">
        <f>IF(M2482=1,$W$37,$W$36)*L2482</f>
        <v>0</v>
      </c>
      <c r="O2482">
        <f>EXP(-$W$26*C2482)*I2482</f>
        <v>0</v>
      </c>
      <c r="P2482">
        <f>EXP(-$W$26*C2482)*J2482</f>
        <v>0</v>
      </c>
      <c r="Q2482">
        <f>EXP(-$W$26*C2482)*K2482</f>
        <v>0</v>
      </c>
      <c r="R2482">
        <f>EXP(-$W$26*C2482)*(L2482-N2482)</f>
        <v>0</v>
      </c>
      <c r="S2482">
        <f>EXP(-$W$26*C2482)*N2482</f>
        <v>0</v>
      </c>
      <c r="T2482">
        <f>EXP(-$W$26*C2482)*E2482</f>
        <v>0</v>
      </c>
    </row>
    <row r="2483" spans="1:20">
      <c r="A2483">
        <v>2474</v>
      </c>
      <c r="B2483">
        <f>RAND()</f>
        <v>0</v>
      </c>
      <c r="C2483">
        <f>IF(B2483&lt;$W$41,3,IF(B2483&lt;$W$41+$W$42,4,5))</f>
        <v>0</v>
      </c>
      <c r="D2483">
        <f>NORMSINV(RAND())</f>
        <v>0</v>
      </c>
      <c r="E2483">
        <f>$W$25*EXP(($W$26-$W$28-0.5*$W$27^2)*C2483+$W$27*SQRT(C2483)*D2483)</f>
        <v>0</v>
      </c>
      <c r="F2483">
        <f>$W$30*(1+$W$31)^C2483</f>
        <v>0</v>
      </c>
      <c r="G2483">
        <f>$W$32*(1+$W$33)^C2483</f>
        <v>0</v>
      </c>
      <c r="H2483">
        <f>$W$34*(1+$W$35)^C2483</f>
        <v>0</v>
      </c>
      <c r="I2483">
        <f>MIN(E2483,F2483)</f>
        <v>0</v>
      </c>
      <c r="J2483">
        <f>MIN(E2483-I2483,G2483)</f>
        <v>0</v>
      </c>
      <c r="K2483">
        <f>MIN(E2483-I2483-J2483,H2483)</f>
        <v>0</v>
      </c>
      <c r="L2483">
        <f>E2483-I2483-J2483-K2483</f>
        <v>0</v>
      </c>
      <c r="M2483">
        <f>IF((I2483+J2483+(1-$W$36)*L2483)/$W$39&gt;=$W$38,1,0)</f>
        <v>0</v>
      </c>
      <c r="N2483">
        <f>IF(M2483=1,$W$37,$W$36)*L2483</f>
        <v>0</v>
      </c>
      <c r="O2483">
        <f>EXP(-$W$26*C2483)*I2483</f>
        <v>0</v>
      </c>
      <c r="P2483">
        <f>EXP(-$W$26*C2483)*J2483</f>
        <v>0</v>
      </c>
      <c r="Q2483">
        <f>EXP(-$W$26*C2483)*K2483</f>
        <v>0</v>
      </c>
      <c r="R2483">
        <f>EXP(-$W$26*C2483)*(L2483-N2483)</f>
        <v>0</v>
      </c>
      <c r="S2483">
        <f>EXP(-$W$26*C2483)*N2483</f>
        <v>0</v>
      </c>
      <c r="T2483">
        <f>EXP(-$W$26*C2483)*E2483</f>
        <v>0</v>
      </c>
    </row>
    <row r="2484" spans="1:20">
      <c r="A2484">
        <v>2475</v>
      </c>
      <c r="B2484">
        <f>RAND()</f>
        <v>0</v>
      </c>
      <c r="C2484">
        <f>IF(B2484&lt;$W$41,3,IF(B2484&lt;$W$41+$W$42,4,5))</f>
        <v>0</v>
      </c>
      <c r="D2484">
        <f>NORMSINV(RAND())</f>
        <v>0</v>
      </c>
      <c r="E2484">
        <f>$W$25*EXP(($W$26-$W$28-0.5*$W$27^2)*C2484+$W$27*SQRT(C2484)*D2484)</f>
        <v>0</v>
      </c>
      <c r="F2484">
        <f>$W$30*(1+$W$31)^C2484</f>
        <v>0</v>
      </c>
      <c r="G2484">
        <f>$W$32*(1+$W$33)^C2484</f>
        <v>0</v>
      </c>
      <c r="H2484">
        <f>$W$34*(1+$W$35)^C2484</f>
        <v>0</v>
      </c>
      <c r="I2484">
        <f>MIN(E2484,F2484)</f>
        <v>0</v>
      </c>
      <c r="J2484">
        <f>MIN(E2484-I2484,G2484)</f>
        <v>0</v>
      </c>
      <c r="K2484">
        <f>MIN(E2484-I2484-J2484,H2484)</f>
        <v>0</v>
      </c>
      <c r="L2484">
        <f>E2484-I2484-J2484-K2484</f>
        <v>0</v>
      </c>
      <c r="M2484">
        <f>IF((I2484+J2484+(1-$W$36)*L2484)/$W$39&gt;=$W$38,1,0)</f>
        <v>0</v>
      </c>
      <c r="N2484">
        <f>IF(M2484=1,$W$37,$W$36)*L2484</f>
        <v>0</v>
      </c>
      <c r="O2484">
        <f>EXP(-$W$26*C2484)*I2484</f>
        <v>0</v>
      </c>
      <c r="P2484">
        <f>EXP(-$W$26*C2484)*J2484</f>
        <v>0</v>
      </c>
      <c r="Q2484">
        <f>EXP(-$W$26*C2484)*K2484</f>
        <v>0</v>
      </c>
      <c r="R2484">
        <f>EXP(-$W$26*C2484)*(L2484-N2484)</f>
        <v>0</v>
      </c>
      <c r="S2484">
        <f>EXP(-$W$26*C2484)*N2484</f>
        <v>0</v>
      </c>
      <c r="T2484">
        <f>EXP(-$W$26*C2484)*E2484</f>
        <v>0</v>
      </c>
    </row>
    <row r="2485" spans="1:20">
      <c r="A2485">
        <v>2476</v>
      </c>
      <c r="B2485">
        <f>RAND()</f>
        <v>0</v>
      </c>
      <c r="C2485">
        <f>IF(B2485&lt;$W$41,3,IF(B2485&lt;$W$41+$W$42,4,5))</f>
        <v>0</v>
      </c>
      <c r="D2485">
        <f>NORMSINV(RAND())</f>
        <v>0</v>
      </c>
      <c r="E2485">
        <f>$W$25*EXP(($W$26-$W$28-0.5*$W$27^2)*C2485+$W$27*SQRT(C2485)*D2485)</f>
        <v>0</v>
      </c>
      <c r="F2485">
        <f>$W$30*(1+$W$31)^C2485</f>
        <v>0</v>
      </c>
      <c r="G2485">
        <f>$W$32*(1+$W$33)^C2485</f>
        <v>0</v>
      </c>
      <c r="H2485">
        <f>$W$34*(1+$W$35)^C2485</f>
        <v>0</v>
      </c>
      <c r="I2485">
        <f>MIN(E2485,F2485)</f>
        <v>0</v>
      </c>
      <c r="J2485">
        <f>MIN(E2485-I2485,G2485)</f>
        <v>0</v>
      </c>
      <c r="K2485">
        <f>MIN(E2485-I2485-J2485,H2485)</f>
        <v>0</v>
      </c>
      <c r="L2485">
        <f>E2485-I2485-J2485-K2485</f>
        <v>0</v>
      </c>
      <c r="M2485">
        <f>IF((I2485+J2485+(1-$W$36)*L2485)/$W$39&gt;=$W$38,1,0)</f>
        <v>0</v>
      </c>
      <c r="N2485">
        <f>IF(M2485=1,$W$37,$W$36)*L2485</f>
        <v>0</v>
      </c>
      <c r="O2485">
        <f>EXP(-$W$26*C2485)*I2485</f>
        <v>0</v>
      </c>
      <c r="P2485">
        <f>EXP(-$W$26*C2485)*J2485</f>
        <v>0</v>
      </c>
      <c r="Q2485">
        <f>EXP(-$W$26*C2485)*K2485</f>
        <v>0</v>
      </c>
      <c r="R2485">
        <f>EXP(-$W$26*C2485)*(L2485-N2485)</f>
        <v>0</v>
      </c>
      <c r="S2485">
        <f>EXP(-$W$26*C2485)*N2485</f>
        <v>0</v>
      </c>
      <c r="T2485">
        <f>EXP(-$W$26*C2485)*E2485</f>
        <v>0</v>
      </c>
    </row>
    <row r="2486" spans="1:20">
      <c r="A2486">
        <v>2477</v>
      </c>
      <c r="B2486">
        <f>RAND()</f>
        <v>0</v>
      </c>
      <c r="C2486">
        <f>IF(B2486&lt;$W$41,3,IF(B2486&lt;$W$41+$W$42,4,5))</f>
        <v>0</v>
      </c>
      <c r="D2486">
        <f>NORMSINV(RAND())</f>
        <v>0</v>
      </c>
      <c r="E2486">
        <f>$W$25*EXP(($W$26-$W$28-0.5*$W$27^2)*C2486+$W$27*SQRT(C2486)*D2486)</f>
        <v>0</v>
      </c>
      <c r="F2486">
        <f>$W$30*(1+$W$31)^C2486</f>
        <v>0</v>
      </c>
      <c r="G2486">
        <f>$W$32*(1+$W$33)^C2486</f>
        <v>0</v>
      </c>
      <c r="H2486">
        <f>$W$34*(1+$W$35)^C2486</f>
        <v>0</v>
      </c>
      <c r="I2486">
        <f>MIN(E2486,F2486)</f>
        <v>0</v>
      </c>
      <c r="J2486">
        <f>MIN(E2486-I2486,G2486)</f>
        <v>0</v>
      </c>
      <c r="K2486">
        <f>MIN(E2486-I2486-J2486,H2486)</f>
        <v>0</v>
      </c>
      <c r="L2486">
        <f>E2486-I2486-J2486-K2486</f>
        <v>0</v>
      </c>
      <c r="M2486">
        <f>IF((I2486+J2486+(1-$W$36)*L2486)/$W$39&gt;=$W$38,1,0)</f>
        <v>0</v>
      </c>
      <c r="N2486">
        <f>IF(M2486=1,$W$37,$W$36)*L2486</f>
        <v>0</v>
      </c>
      <c r="O2486">
        <f>EXP(-$W$26*C2486)*I2486</f>
        <v>0</v>
      </c>
      <c r="P2486">
        <f>EXP(-$W$26*C2486)*J2486</f>
        <v>0</v>
      </c>
      <c r="Q2486">
        <f>EXP(-$W$26*C2486)*K2486</f>
        <v>0</v>
      </c>
      <c r="R2486">
        <f>EXP(-$W$26*C2486)*(L2486-N2486)</f>
        <v>0</v>
      </c>
      <c r="S2486">
        <f>EXP(-$W$26*C2486)*N2486</f>
        <v>0</v>
      </c>
      <c r="T2486">
        <f>EXP(-$W$26*C2486)*E2486</f>
        <v>0</v>
      </c>
    </row>
    <row r="2487" spans="1:20">
      <c r="A2487">
        <v>2478</v>
      </c>
      <c r="B2487">
        <f>RAND()</f>
        <v>0</v>
      </c>
      <c r="C2487">
        <f>IF(B2487&lt;$W$41,3,IF(B2487&lt;$W$41+$W$42,4,5))</f>
        <v>0</v>
      </c>
      <c r="D2487">
        <f>NORMSINV(RAND())</f>
        <v>0</v>
      </c>
      <c r="E2487">
        <f>$W$25*EXP(($W$26-$W$28-0.5*$W$27^2)*C2487+$W$27*SQRT(C2487)*D2487)</f>
        <v>0</v>
      </c>
      <c r="F2487">
        <f>$W$30*(1+$W$31)^C2487</f>
        <v>0</v>
      </c>
      <c r="G2487">
        <f>$W$32*(1+$W$33)^C2487</f>
        <v>0</v>
      </c>
      <c r="H2487">
        <f>$W$34*(1+$W$35)^C2487</f>
        <v>0</v>
      </c>
      <c r="I2487">
        <f>MIN(E2487,F2487)</f>
        <v>0</v>
      </c>
      <c r="J2487">
        <f>MIN(E2487-I2487,G2487)</f>
        <v>0</v>
      </c>
      <c r="K2487">
        <f>MIN(E2487-I2487-J2487,H2487)</f>
        <v>0</v>
      </c>
      <c r="L2487">
        <f>E2487-I2487-J2487-K2487</f>
        <v>0</v>
      </c>
      <c r="M2487">
        <f>IF((I2487+J2487+(1-$W$36)*L2487)/$W$39&gt;=$W$38,1,0)</f>
        <v>0</v>
      </c>
      <c r="N2487">
        <f>IF(M2487=1,$W$37,$W$36)*L2487</f>
        <v>0</v>
      </c>
      <c r="O2487">
        <f>EXP(-$W$26*C2487)*I2487</f>
        <v>0</v>
      </c>
      <c r="P2487">
        <f>EXP(-$W$26*C2487)*J2487</f>
        <v>0</v>
      </c>
      <c r="Q2487">
        <f>EXP(-$W$26*C2487)*K2487</f>
        <v>0</v>
      </c>
      <c r="R2487">
        <f>EXP(-$W$26*C2487)*(L2487-N2487)</f>
        <v>0</v>
      </c>
      <c r="S2487">
        <f>EXP(-$W$26*C2487)*N2487</f>
        <v>0</v>
      </c>
      <c r="T2487">
        <f>EXP(-$W$26*C2487)*E2487</f>
        <v>0</v>
      </c>
    </row>
    <row r="2488" spans="1:20">
      <c r="A2488">
        <v>2479</v>
      </c>
      <c r="B2488">
        <f>RAND()</f>
        <v>0</v>
      </c>
      <c r="C2488">
        <f>IF(B2488&lt;$W$41,3,IF(B2488&lt;$W$41+$W$42,4,5))</f>
        <v>0</v>
      </c>
      <c r="D2488">
        <f>NORMSINV(RAND())</f>
        <v>0</v>
      </c>
      <c r="E2488">
        <f>$W$25*EXP(($W$26-$W$28-0.5*$W$27^2)*C2488+$W$27*SQRT(C2488)*D2488)</f>
        <v>0</v>
      </c>
      <c r="F2488">
        <f>$W$30*(1+$W$31)^C2488</f>
        <v>0</v>
      </c>
      <c r="G2488">
        <f>$W$32*(1+$W$33)^C2488</f>
        <v>0</v>
      </c>
      <c r="H2488">
        <f>$W$34*(1+$W$35)^C2488</f>
        <v>0</v>
      </c>
      <c r="I2488">
        <f>MIN(E2488,F2488)</f>
        <v>0</v>
      </c>
      <c r="J2488">
        <f>MIN(E2488-I2488,G2488)</f>
        <v>0</v>
      </c>
      <c r="K2488">
        <f>MIN(E2488-I2488-J2488,H2488)</f>
        <v>0</v>
      </c>
      <c r="L2488">
        <f>E2488-I2488-J2488-K2488</f>
        <v>0</v>
      </c>
      <c r="M2488">
        <f>IF((I2488+J2488+(1-$W$36)*L2488)/$W$39&gt;=$W$38,1,0)</f>
        <v>0</v>
      </c>
      <c r="N2488">
        <f>IF(M2488=1,$W$37,$W$36)*L2488</f>
        <v>0</v>
      </c>
      <c r="O2488">
        <f>EXP(-$W$26*C2488)*I2488</f>
        <v>0</v>
      </c>
      <c r="P2488">
        <f>EXP(-$W$26*C2488)*J2488</f>
        <v>0</v>
      </c>
      <c r="Q2488">
        <f>EXP(-$W$26*C2488)*K2488</f>
        <v>0</v>
      </c>
      <c r="R2488">
        <f>EXP(-$W$26*C2488)*(L2488-N2488)</f>
        <v>0</v>
      </c>
      <c r="S2488">
        <f>EXP(-$W$26*C2488)*N2488</f>
        <v>0</v>
      </c>
      <c r="T2488">
        <f>EXP(-$W$26*C2488)*E2488</f>
        <v>0</v>
      </c>
    </row>
    <row r="2489" spans="1:20">
      <c r="A2489">
        <v>2480</v>
      </c>
      <c r="B2489">
        <f>RAND()</f>
        <v>0</v>
      </c>
      <c r="C2489">
        <f>IF(B2489&lt;$W$41,3,IF(B2489&lt;$W$41+$W$42,4,5))</f>
        <v>0</v>
      </c>
      <c r="D2489">
        <f>NORMSINV(RAND())</f>
        <v>0</v>
      </c>
      <c r="E2489">
        <f>$W$25*EXP(($W$26-$W$28-0.5*$W$27^2)*C2489+$W$27*SQRT(C2489)*D2489)</f>
        <v>0</v>
      </c>
      <c r="F2489">
        <f>$W$30*(1+$W$31)^C2489</f>
        <v>0</v>
      </c>
      <c r="G2489">
        <f>$W$32*(1+$W$33)^C2489</f>
        <v>0</v>
      </c>
      <c r="H2489">
        <f>$W$34*(1+$W$35)^C2489</f>
        <v>0</v>
      </c>
      <c r="I2489">
        <f>MIN(E2489,F2489)</f>
        <v>0</v>
      </c>
      <c r="J2489">
        <f>MIN(E2489-I2489,G2489)</f>
        <v>0</v>
      </c>
      <c r="K2489">
        <f>MIN(E2489-I2489-J2489,H2489)</f>
        <v>0</v>
      </c>
      <c r="L2489">
        <f>E2489-I2489-J2489-K2489</f>
        <v>0</v>
      </c>
      <c r="M2489">
        <f>IF((I2489+J2489+(1-$W$36)*L2489)/$W$39&gt;=$W$38,1,0)</f>
        <v>0</v>
      </c>
      <c r="N2489">
        <f>IF(M2489=1,$W$37,$W$36)*L2489</f>
        <v>0</v>
      </c>
      <c r="O2489">
        <f>EXP(-$W$26*C2489)*I2489</f>
        <v>0</v>
      </c>
      <c r="P2489">
        <f>EXP(-$W$26*C2489)*J2489</f>
        <v>0</v>
      </c>
      <c r="Q2489">
        <f>EXP(-$W$26*C2489)*K2489</f>
        <v>0</v>
      </c>
      <c r="R2489">
        <f>EXP(-$W$26*C2489)*(L2489-N2489)</f>
        <v>0</v>
      </c>
      <c r="S2489">
        <f>EXP(-$W$26*C2489)*N2489</f>
        <v>0</v>
      </c>
      <c r="T2489">
        <f>EXP(-$W$26*C2489)*E2489</f>
        <v>0</v>
      </c>
    </row>
    <row r="2490" spans="1:20">
      <c r="A2490">
        <v>2481</v>
      </c>
      <c r="B2490">
        <f>RAND()</f>
        <v>0</v>
      </c>
      <c r="C2490">
        <f>IF(B2490&lt;$W$41,3,IF(B2490&lt;$W$41+$W$42,4,5))</f>
        <v>0</v>
      </c>
      <c r="D2490">
        <f>NORMSINV(RAND())</f>
        <v>0</v>
      </c>
      <c r="E2490">
        <f>$W$25*EXP(($W$26-$W$28-0.5*$W$27^2)*C2490+$W$27*SQRT(C2490)*D2490)</f>
        <v>0</v>
      </c>
      <c r="F2490">
        <f>$W$30*(1+$W$31)^C2490</f>
        <v>0</v>
      </c>
      <c r="G2490">
        <f>$W$32*(1+$W$33)^C2490</f>
        <v>0</v>
      </c>
      <c r="H2490">
        <f>$W$34*(1+$W$35)^C2490</f>
        <v>0</v>
      </c>
      <c r="I2490">
        <f>MIN(E2490,F2490)</f>
        <v>0</v>
      </c>
      <c r="J2490">
        <f>MIN(E2490-I2490,G2490)</f>
        <v>0</v>
      </c>
      <c r="K2490">
        <f>MIN(E2490-I2490-J2490,H2490)</f>
        <v>0</v>
      </c>
      <c r="L2490">
        <f>E2490-I2490-J2490-K2490</f>
        <v>0</v>
      </c>
      <c r="M2490">
        <f>IF((I2490+J2490+(1-$W$36)*L2490)/$W$39&gt;=$W$38,1,0)</f>
        <v>0</v>
      </c>
      <c r="N2490">
        <f>IF(M2490=1,$W$37,$W$36)*L2490</f>
        <v>0</v>
      </c>
      <c r="O2490">
        <f>EXP(-$W$26*C2490)*I2490</f>
        <v>0</v>
      </c>
      <c r="P2490">
        <f>EXP(-$W$26*C2490)*J2490</f>
        <v>0</v>
      </c>
      <c r="Q2490">
        <f>EXP(-$W$26*C2490)*K2490</f>
        <v>0</v>
      </c>
      <c r="R2490">
        <f>EXP(-$W$26*C2490)*(L2490-N2490)</f>
        <v>0</v>
      </c>
      <c r="S2490">
        <f>EXP(-$W$26*C2490)*N2490</f>
        <v>0</v>
      </c>
      <c r="T2490">
        <f>EXP(-$W$26*C2490)*E2490</f>
        <v>0</v>
      </c>
    </row>
    <row r="2491" spans="1:20">
      <c r="A2491">
        <v>2482</v>
      </c>
      <c r="B2491">
        <f>RAND()</f>
        <v>0</v>
      </c>
      <c r="C2491">
        <f>IF(B2491&lt;$W$41,3,IF(B2491&lt;$W$41+$W$42,4,5))</f>
        <v>0</v>
      </c>
      <c r="D2491">
        <f>NORMSINV(RAND())</f>
        <v>0</v>
      </c>
      <c r="E2491">
        <f>$W$25*EXP(($W$26-$W$28-0.5*$W$27^2)*C2491+$W$27*SQRT(C2491)*D2491)</f>
        <v>0</v>
      </c>
      <c r="F2491">
        <f>$W$30*(1+$W$31)^C2491</f>
        <v>0</v>
      </c>
      <c r="G2491">
        <f>$W$32*(1+$W$33)^C2491</f>
        <v>0</v>
      </c>
      <c r="H2491">
        <f>$W$34*(1+$W$35)^C2491</f>
        <v>0</v>
      </c>
      <c r="I2491">
        <f>MIN(E2491,F2491)</f>
        <v>0</v>
      </c>
      <c r="J2491">
        <f>MIN(E2491-I2491,G2491)</f>
        <v>0</v>
      </c>
      <c r="K2491">
        <f>MIN(E2491-I2491-J2491,H2491)</f>
        <v>0</v>
      </c>
      <c r="L2491">
        <f>E2491-I2491-J2491-K2491</f>
        <v>0</v>
      </c>
      <c r="M2491">
        <f>IF((I2491+J2491+(1-$W$36)*L2491)/$W$39&gt;=$W$38,1,0)</f>
        <v>0</v>
      </c>
      <c r="N2491">
        <f>IF(M2491=1,$W$37,$W$36)*L2491</f>
        <v>0</v>
      </c>
      <c r="O2491">
        <f>EXP(-$W$26*C2491)*I2491</f>
        <v>0</v>
      </c>
      <c r="P2491">
        <f>EXP(-$W$26*C2491)*J2491</f>
        <v>0</v>
      </c>
      <c r="Q2491">
        <f>EXP(-$W$26*C2491)*K2491</f>
        <v>0</v>
      </c>
      <c r="R2491">
        <f>EXP(-$W$26*C2491)*(L2491-N2491)</f>
        <v>0</v>
      </c>
      <c r="S2491">
        <f>EXP(-$W$26*C2491)*N2491</f>
        <v>0</v>
      </c>
      <c r="T2491">
        <f>EXP(-$W$26*C2491)*E2491</f>
        <v>0</v>
      </c>
    </row>
    <row r="2492" spans="1:20">
      <c r="A2492">
        <v>2483</v>
      </c>
      <c r="B2492">
        <f>RAND()</f>
        <v>0</v>
      </c>
      <c r="C2492">
        <f>IF(B2492&lt;$W$41,3,IF(B2492&lt;$W$41+$W$42,4,5))</f>
        <v>0</v>
      </c>
      <c r="D2492">
        <f>NORMSINV(RAND())</f>
        <v>0</v>
      </c>
      <c r="E2492">
        <f>$W$25*EXP(($W$26-$W$28-0.5*$W$27^2)*C2492+$W$27*SQRT(C2492)*D2492)</f>
        <v>0</v>
      </c>
      <c r="F2492">
        <f>$W$30*(1+$W$31)^C2492</f>
        <v>0</v>
      </c>
      <c r="G2492">
        <f>$W$32*(1+$W$33)^C2492</f>
        <v>0</v>
      </c>
      <c r="H2492">
        <f>$W$34*(1+$W$35)^C2492</f>
        <v>0</v>
      </c>
      <c r="I2492">
        <f>MIN(E2492,F2492)</f>
        <v>0</v>
      </c>
      <c r="J2492">
        <f>MIN(E2492-I2492,G2492)</f>
        <v>0</v>
      </c>
      <c r="K2492">
        <f>MIN(E2492-I2492-J2492,H2492)</f>
        <v>0</v>
      </c>
      <c r="L2492">
        <f>E2492-I2492-J2492-K2492</f>
        <v>0</v>
      </c>
      <c r="M2492">
        <f>IF((I2492+J2492+(1-$W$36)*L2492)/$W$39&gt;=$W$38,1,0)</f>
        <v>0</v>
      </c>
      <c r="N2492">
        <f>IF(M2492=1,$W$37,$W$36)*L2492</f>
        <v>0</v>
      </c>
      <c r="O2492">
        <f>EXP(-$W$26*C2492)*I2492</f>
        <v>0</v>
      </c>
      <c r="P2492">
        <f>EXP(-$W$26*C2492)*J2492</f>
        <v>0</v>
      </c>
      <c r="Q2492">
        <f>EXP(-$W$26*C2492)*K2492</f>
        <v>0</v>
      </c>
      <c r="R2492">
        <f>EXP(-$W$26*C2492)*(L2492-N2492)</f>
        <v>0</v>
      </c>
      <c r="S2492">
        <f>EXP(-$W$26*C2492)*N2492</f>
        <v>0</v>
      </c>
      <c r="T2492">
        <f>EXP(-$W$26*C2492)*E2492</f>
        <v>0</v>
      </c>
    </row>
    <row r="2493" spans="1:20">
      <c r="A2493">
        <v>2484</v>
      </c>
      <c r="B2493">
        <f>RAND()</f>
        <v>0</v>
      </c>
      <c r="C2493">
        <f>IF(B2493&lt;$W$41,3,IF(B2493&lt;$W$41+$W$42,4,5))</f>
        <v>0</v>
      </c>
      <c r="D2493">
        <f>NORMSINV(RAND())</f>
        <v>0</v>
      </c>
      <c r="E2493">
        <f>$W$25*EXP(($W$26-$W$28-0.5*$W$27^2)*C2493+$W$27*SQRT(C2493)*D2493)</f>
        <v>0</v>
      </c>
      <c r="F2493">
        <f>$W$30*(1+$W$31)^C2493</f>
        <v>0</v>
      </c>
      <c r="G2493">
        <f>$W$32*(1+$W$33)^C2493</f>
        <v>0</v>
      </c>
      <c r="H2493">
        <f>$W$34*(1+$W$35)^C2493</f>
        <v>0</v>
      </c>
      <c r="I2493">
        <f>MIN(E2493,F2493)</f>
        <v>0</v>
      </c>
      <c r="J2493">
        <f>MIN(E2493-I2493,G2493)</f>
        <v>0</v>
      </c>
      <c r="K2493">
        <f>MIN(E2493-I2493-J2493,H2493)</f>
        <v>0</v>
      </c>
      <c r="L2493">
        <f>E2493-I2493-J2493-K2493</f>
        <v>0</v>
      </c>
      <c r="M2493">
        <f>IF((I2493+J2493+(1-$W$36)*L2493)/$W$39&gt;=$W$38,1,0)</f>
        <v>0</v>
      </c>
      <c r="N2493">
        <f>IF(M2493=1,$W$37,$W$36)*L2493</f>
        <v>0</v>
      </c>
      <c r="O2493">
        <f>EXP(-$W$26*C2493)*I2493</f>
        <v>0</v>
      </c>
      <c r="P2493">
        <f>EXP(-$W$26*C2493)*J2493</f>
        <v>0</v>
      </c>
      <c r="Q2493">
        <f>EXP(-$W$26*C2493)*K2493</f>
        <v>0</v>
      </c>
      <c r="R2493">
        <f>EXP(-$W$26*C2493)*(L2493-N2493)</f>
        <v>0</v>
      </c>
      <c r="S2493">
        <f>EXP(-$W$26*C2493)*N2493</f>
        <v>0</v>
      </c>
      <c r="T2493">
        <f>EXP(-$W$26*C2493)*E2493</f>
        <v>0</v>
      </c>
    </row>
    <row r="2494" spans="1:20">
      <c r="A2494">
        <v>2485</v>
      </c>
      <c r="B2494">
        <f>RAND()</f>
        <v>0</v>
      </c>
      <c r="C2494">
        <f>IF(B2494&lt;$W$41,3,IF(B2494&lt;$W$41+$W$42,4,5))</f>
        <v>0</v>
      </c>
      <c r="D2494">
        <f>NORMSINV(RAND())</f>
        <v>0</v>
      </c>
      <c r="E2494">
        <f>$W$25*EXP(($W$26-$W$28-0.5*$W$27^2)*C2494+$W$27*SQRT(C2494)*D2494)</f>
        <v>0</v>
      </c>
      <c r="F2494">
        <f>$W$30*(1+$W$31)^C2494</f>
        <v>0</v>
      </c>
      <c r="G2494">
        <f>$W$32*(1+$W$33)^C2494</f>
        <v>0</v>
      </c>
      <c r="H2494">
        <f>$W$34*(1+$W$35)^C2494</f>
        <v>0</v>
      </c>
      <c r="I2494">
        <f>MIN(E2494,F2494)</f>
        <v>0</v>
      </c>
      <c r="J2494">
        <f>MIN(E2494-I2494,G2494)</f>
        <v>0</v>
      </c>
      <c r="K2494">
        <f>MIN(E2494-I2494-J2494,H2494)</f>
        <v>0</v>
      </c>
      <c r="L2494">
        <f>E2494-I2494-J2494-K2494</f>
        <v>0</v>
      </c>
      <c r="M2494">
        <f>IF((I2494+J2494+(1-$W$36)*L2494)/$W$39&gt;=$W$38,1,0)</f>
        <v>0</v>
      </c>
      <c r="N2494">
        <f>IF(M2494=1,$W$37,$W$36)*L2494</f>
        <v>0</v>
      </c>
      <c r="O2494">
        <f>EXP(-$W$26*C2494)*I2494</f>
        <v>0</v>
      </c>
      <c r="P2494">
        <f>EXP(-$W$26*C2494)*J2494</f>
        <v>0</v>
      </c>
      <c r="Q2494">
        <f>EXP(-$W$26*C2494)*K2494</f>
        <v>0</v>
      </c>
      <c r="R2494">
        <f>EXP(-$W$26*C2494)*(L2494-N2494)</f>
        <v>0</v>
      </c>
      <c r="S2494">
        <f>EXP(-$W$26*C2494)*N2494</f>
        <v>0</v>
      </c>
      <c r="T2494">
        <f>EXP(-$W$26*C2494)*E2494</f>
        <v>0</v>
      </c>
    </row>
    <row r="2495" spans="1:20">
      <c r="A2495">
        <v>2486</v>
      </c>
      <c r="B2495">
        <f>RAND()</f>
        <v>0</v>
      </c>
      <c r="C2495">
        <f>IF(B2495&lt;$W$41,3,IF(B2495&lt;$W$41+$W$42,4,5))</f>
        <v>0</v>
      </c>
      <c r="D2495">
        <f>NORMSINV(RAND())</f>
        <v>0</v>
      </c>
      <c r="E2495">
        <f>$W$25*EXP(($W$26-$W$28-0.5*$W$27^2)*C2495+$W$27*SQRT(C2495)*D2495)</f>
        <v>0</v>
      </c>
      <c r="F2495">
        <f>$W$30*(1+$W$31)^C2495</f>
        <v>0</v>
      </c>
      <c r="G2495">
        <f>$W$32*(1+$W$33)^C2495</f>
        <v>0</v>
      </c>
      <c r="H2495">
        <f>$W$34*(1+$W$35)^C2495</f>
        <v>0</v>
      </c>
      <c r="I2495">
        <f>MIN(E2495,F2495)</f>
        <v>0</v>
      </c>
      <c r="J2495">
        <f>MIN(E2495-I2495,G2495)</f>
        <v>0</v>
      </c>
      <c r="K2495">
        <f>MIN(E2495-I2495-J2495,H2495)</f>
        <v>0</v>
      </c>
      <c r="L2495">
        <f>E2495-I2495-J2495-K2495</f>
        <v>0</v>
      </c>
      <c r="M2495">
        <f>IF((I2495+J2495+(1-$W$36)*L2495)/$W$39&gt;=$W$38,1,0)</f>
        <v>0</v>
      </c>
      <c r="N2495">
        <f>IF(M2495=1,$W$37,$W$36)*L2495</f>
        <v>0</v>
      </c>
      <c r="O2495">
        <f>EXP(-$W$26*C2495)*I2495</f>
        <v>0</v>
      </c>
      <c r="P2495">
        <f>EXP(-$W$26*C2495)*J2495</f>
        <v>0</v>
      </c>
      <c r="Q2495">
        <f>EXP(-$W$26*C2495)*K2495</f>
        <v>0</v>
      </c>
      <c r="R2495">
        <f>EXP(-$W$26*C2495)*(L2495-N2495)</f>
        <v>0</v>
      </c>
      <c r="S2495">
        <f>EXP(-$W$26*C2495)*N2495</f>
        <v>0</v>
      </c>
      <c r="T2495">
        <f>EXP(-$W$26*C2495)*E2495</f>
        <v>0</v>
      </c>
    </row>
    <row r="2496" spans="1:20">
      <c r="A2496">
        <v>2487</v>
      </c>
      <c r="B2496">
        <f>RAND()</f>
        <v>0</v>
      </c>
      <c r="C2496">
        <f>IF(B2496&lt;$W$41,3,IF(B2496&lt;$W$41+$W$42,4,5))</f>
        <v>0</v>
      </c>
      <c r="D2496">
        <f>NORMSINV(RAND())</f>
        <v>0</v>
      </c>
      <c r="E2496">
        <f>$W$25*EXP(($W$26-$W$28-0.5*$W$27^2)*C2496+$W$27*SQRT(C2496)*D2496)</f>
        <v>0</v>
      </c>
      <c r="F2496">
        <f>$W$30*(1+$W$31)^C2496</f>
        <v>0</v>
      </c>
      <c r="G2496">
        <f>$W$32*(1+$W$33)^C2496</f>
        <v>0</v>
      </c>
      <c r="H2496">
        <f>$W$34*(1+$W$35)^C2496</f>
        <v>0</v>
      </c>
      <c r="I2496">
        <f>MIN(E2496,F2496)</f>
        <v>0</v>
      </c>
      <c r="J2496">
        <f>MIN(E2496-I2496,G2496)</f>
        <v>0</v>
      </c>
      <c r="K2496">
        <f>MIN(E2496-I2496-J2496,H2496)</f>
        <v>0</v>
      </c>
      <c r="L2496">
        <f>E2496-I2496-J2496-K2496</f>
        <v>0</v>
      </c>
      <c r="M2496">
        <f>IF((I2496+J2496+(1-$W$36)*L2496)/$W$39&gt;=$W$38,1,0)</f>
        <v>0</v>
      </c>
      <c r="N2496">
        <f>IF(M2496=1,$W$37,$W$36)*L2496</f>
        <v>0</v>
      </c>
      <c r="O2496">
        <f>EXP(-$W$26*C2496)*I2496</f>
        <v>0</v>
      </c>
      <c r="P2496">
        <f>EXP(-$W$26*C2496)*J2496</f>
        <v>0</v>
      </c>
      <c r="Q2496">
        <f>EXP(-$W$26*C2496)*K2496</f>
        <v>0</v>
      </c>
      <c r="R2496">
        <f>EXP(-$W$26*C2496)*(L2496-N2496)</f>
        <v>0</v>
      </c>
      <c r="S2496">
        <f>EXP(-$W$26*C2496)*N2496</f>
        <v>0</v>
      </c>
      <c r="T2496">
        <f>EXP(-$W$26*C2496)*E2496</f>
        <v>0</v>
      </c>
    </row>
    <row r="2497" spans="1:20">
      <c r="A2497">
        <v>2488</v>
      </c>
      <c r="B2497">
        <f>RAND()</f>
        <v>0</v>
      </c>
      <c r="C2497">
        <f>IF(B2497&lt;$W$41,3,IF(B2497&lt;$W$41+$W$42,4,5))</f>
        <v>0</v>
      </c>
      <c r="D2497">
        <f>NORMSINV(RAND())</f>
        <v>0</v>
      </c>
      <c r="E2497">
        <f>$W$25*EXP(($W$26-$W$28-0.5*$W$27^2)*C2497+$W$27*SQRT(C2497)*D2497)</f>
        <v>0</v>
      </c>
      <c r="F2497">
        <f>$W$30*(1+$W$31)^C2497</f>
        <v>0</v>
      </c>
      <c r="G2497">
        <f>$W$32*(1+$W$33)^C2497</f>
        <v>0</v>
      </c>
      <c r="H2497">
        <f>$W$34*(1+$W$35)^C2497</f>
        <v>0</v>
      </c>
      <c r="I2497">
        <f>MIN(E2497,F2497)</f>
        <v>0</v>
      </c>
      <c r="J2497">
        <f>MIN(E2497-I2497,G2497)</f>
        <v>0</v>
      </c>
      <c r="K2497">
        <f>MIN(E2497-I2497-J2497,H2497)</f>
        <v>0</v>
      </c>
      <c r="L2497">
        <f>E2497-I2497-J2497-K2497</f>
        <v>0</v>
      </c>
      <c r="M2497">
        <f>IF((I2497+J2497+(1-$W$36)*L2497)/$W$39&gt;=$W$38,1,0)</f>
        <v>0</v>
      </c>
      <c r="N2497">
        <f>IF(M2497=1,$W$37,$W$36)*L2497</f>
        <v>0</v>
      </c>
      <c r="O2497">
        <f>EXP(-$W$26*C2497)*I2497</f>
        <v>0</v>
      </c>
      <c r="P2497">
        <f>EXP(-$W$26*C2497)*J2497</f>
        <v>0</v>
      </c>
      <c r="Q2497">
        <f>EXP(-$W$26*C2497)*K2497</f>
        <v>0</v>
      </c>
      <c r="R2497">
        <f>EXP(-$W$26*C2497)*(L2497-N2497)</f>
        <v>0</v>
      </c>
      <c r="S2497">
        <f>EXP(-$W$26*C2497)*N2497</f>
        <v>0</v>
      </c>
      <c r="T2497">
        <f>EXP(-$W$26*C2497)*E2497</f>
        <v>0</v>
      </c>
    </row>
    <row r="2498" spans="1:20">
      <c r="A2498">
        <v>2489</v>
      </c>
      <c r="B2498">
        <f>RAND()</f>
        <v>0</v>
      </c>
      <c r="C2498">
        <f>IF(B2498&lt;$W$41,3,IF(B2498&lt;$W$41+$W$42,4,5))</f>
        <v>0</v>
      </c>
      <c r="D2498">
        <f>NORMSINV(RAND())</f>
        <v>0</v>
      </c>
      <c r="E2498">
        <f>$W$25*EXP(($W$26-$W$28-0.5*$W$27^2)*C2498+$W$27*SQRT(C2498)*D2498)</f>
        <v>0</v>
      </c>
      <c r="F2498">
        <f>$W$30*(1+$W$31)^C2498</f>
        <v>0</v>
      </c>
      <c r="G2498">
        <f>$W$32*(1+$W$33)^C2498</f>
        <v>0</v>
      </c>
      <c r="H2498">
        <f>$W$34*(1+$W$35)^C2498</f>
        <v>0</v>
      </c>
      <c r="I2498">
        <f>MIN(E2498,F2498)</f>
        <v>0</v>
      </c>
      <c r="J2498">
        <f>MIN(E2498-I2498,G2498)</f>
        <v>0</v>
      </c>
      <c r="K2498">
        <f>MIN(E2498-I2498-J2498,H2498)</f>
        <v>0</v>
      </c>
      <c r="L2498">
        <f>E2498-I2498-J2498-K2498</f>
        <v>0</v>
      </c>
      <c r="M2498">
        <f>IF((I2498+J2498+(1-$W$36)*L2498)/$W$39&gt;=$W$38,1,0)</f>
        <v>0</v>
      </c>
      <c r="N2498">
        <f>IF(M2498=1,$W$37,$W$36)*L2498</f>
        <v>0</v>
      </c>
      <c r="O2498">
        <f>EXP(-$W$26*C2498)*I2498</f>
        <v>0</v>
      </c>
      <c r="P2498">
        <f>EXP(-$W$26*C2498)*J2498</f>
        <v>0</v>
      </c>
      <c r="Q2498">
        <f>EXP(-$W$26*C2498)*K2498</f>
        <v>0</v>
      </c>
      <c r="R2498">
        <f>EXP(-$W$26*C2498)*(L2498-N2498)</f>
        <v>0</v>
      </c>
      <c r="S2498">
        <f>EXP(-$W$26*C2498)*N2498</f>
        <v>0</v>
      </c>
      <c r="T2498">
        <f>EXP(-$W$26*C2498)*E2498</f>
        <v>0</v>
      </c>
    </row>
    <row r="2499" spans="1:20">
      <c r="A2499">
        <v>2490</v>
      </c>
      <c r="B2499">
        <f>RAND()</f>
        <v>0</v>
      </c>
      <c r="C2499">
        <f>IF(B2499&lt;$W$41,3,IF(B2499&lt;$W$41+$W$42,4,5))</f>
        <v>0</v>
      </c>
      <c r="D2499">
        <f>NORMSINV(RAND())</f>
        <v>0</v>
      </c>
      <c r="E2499">
        <f>$W$25*EXP(($W$26-$W$28-0.5*$W$27^2)*C2499+$W$27*SQRT(C2499)*D2499)</f>
        <v>0</v>
      </c>
      <c r="F2499">
        <f>$W$30*(1+$W$31)^C2499</f>
        <v>0</v>
      </c>
      <c r="G2499">
        <f>$W$32*(1+$W$33)^C2499</f>
        <v>0</v>
      </c>
      <c r="H2499">
        <f>$W$34*(1+$W$35)^C2499</f>
        <v>0</v>
      </c>
      <c r="I2499">
        <f>MIN(E2499,F2499)</f>
        <v>0</v>
      </c>
      <c r="J2499">
        <f>MIN(E2499-I2499,G2499)</f>
        <v>0</v>
      </c>
      <c r="K2499">
        <f>MIN(E2499-I2499-J2499,H2499)</f>
        <v>0</v>
      </c>
      <c r="L2499">
        <f>E2499-I2499-J2499-K2499</f>
        <v>0</v>
      </c>
      <c r="M2499">
        <f>IF((I2499+J2499+(1-$W$36)*L2499)/$W$39&gt;=$W$38,1,0)</f>
        <v>0</v>
      </c>
      <c r="N2499">
        <f>IF(M2499=1,$W$37,$W$36)*L2499</f>
        <v>0</v>
      </c>
      <c r="O2499">
        <f>EXP(-$W$26*C2499)*I2499</f>
        <v>0</v>
      </c>
      <c r="P2499">
        <f>EXP(-$W$26*C2499)*J2499</f>
        <v>0</v>
      </c>
      <c r="Q2499">
        <f>EXP(-$W$26*C2499)*K2499</f>
        <v>0</v>
      </c>
      <c r="R2499">
        <f>EXP(-$W$26*C2499)*(L2499-N2499)</f>
        <v>0</v>
      </c>
      <c r="S2499">
        <f>EXP(-$W$26*C2499)*N2499</f>
        <v>0</v>
      </c>
      <c r="T2499">
        <f>EXP(-$W$26*C2499)*E2499</f>
        <v>0</v>
      </c>
    </row>
    <row r="2500" spans="1:20">
      <c r="A2500">
        <v>2491</v>
      </c>
      <c r="B2500">
        <f>RAND()</f>
        <v>0</v>
      </c>
      <c r="C2500">
        <f>IF(B2500&lt;$W$41,3,IF(B2500&lt;$W$41+$W$42,4,5))</f>
        <v>0</v>
      </c>
      <c r="D2500">
        <f>NORMSINV(RAND())</f>
        <v>0</v>
      </c>
      <c r="E2500">
        <f>$W$25*EXP(($W$26-$W$28-0.5*$W$27^2)*C2500+$W$27*SQRT(C2500)*D2500)</f>
        <v>0</v>
      </c>
      <c r="F2500">
        <f>$W$30*(1+$W$31)^C2500</f>
        <v>0</v>
      </c>
      <c r="G2500">
        <f>$W$32*(1+$W$33)^C2500</f>
        <v>0</v>
      </c>
      <c r="H2500">
        <f>$W$34*(1+$W$35)^C2500</f>
        <v>0</v>
      </c>
      <c r="I2500">
        <f>MIN(E2500,F2500)</f>
        <v>0</v>
      </c>
      <c r="J2500">
        <f>MIN(E2500-I2500,G2500)</f>
        <v>0</v>
      </c>
      <c r="K2500">
        <f>MIN(E2500-I2500-J2500,H2500)</f>
        <v>0</v>
      </c>
      <c r="L2500">
        <f>E2500-I2500-J2500-K2500</f>
        <v>0</v>
      </c>
      <c r="M2500">
        <f>IF((I2500+J2500+(1-$W$36)*L2500)/$W$39&gt;=$W$38,1,0)</f>
        <v>0</v>
      </c>
      <c r="N2500">
        <f>IF(M2500=1,$W$37,$W$36)*L2500</f>
        <v>0</v>
      </c>
      <c r="O2500">
        <f>EXP(-$W$26*C2500)*I2500</f>
        <v>0</v>
      </c>
      <c r="P2500">
        <f>EXP(-$W$26*C2500)*J2500</f>
        <v>0</v>
      </c>
      <c r="Q2500">
        <f>EXP(-$W$26*C2500)*K2500</f>
        <v>0</v>
      </c>
      <c r="R2500">
        <f>EXP(-$W$26*C2500)*(L2500-N2500)</f>
        <v>0</v>
      </c>
      <c r="S2500">
        <f>EXP(-$W$26*C2500)*N2500</f>
        <v>0</v>
      </c>
      <c r="T2500">
        <f>EXP(-$W$26*C2500)*E2500</f>
        <v>0</v>
      </c>
    </row>
    <row r="2501" spans="1:20">
      <c r="A2501">
        <v>2492</v>
      </c>
      <c r="B2501">
        <f>RAND()</f>
        <v>0</v>
      </c>
      <c r="C2501">
        <f>IF(B2501&lt;$W$41,3,IF(B2501&lt;$W$41+$W$42,4,5))</f>
        <v>0</v>
      </c>
      <c r="D2501">
        <f>NORMSINV(RAND())</f>
        <v>0</v>
      </c>
      <c r="E2501">
        <f>$W$25*EXP(($W$26-$W$28-0.5*$W$27^2)*C2501+$W$27*SQRT(C2501)*D2501)</f>
        <v>0</v>
      </c>
      <c r="F2501">
        <f>$W$30*(1+$W$31)^C2501</f>
        <v>0</v>
      </c>
      <c r="G2501">
        <f>$W$32*(1+$W$33)^C2501</f>
        <v>0</v>
      </c>
      <c r="H2501">
        <f>$W$34*(1+$W$35)^C2501</f>
        <v>0</v>
      </c>
      <c r="I2501">
        <f>MIN(E2501,F2501)</f>
        <v>0</v>
      </c>
      <c r="J2501">
        <f>MIN(E2501-I2501,G2501)</f>
        <v>0</v>
      </c>
      <c r="K2501">
        <f>MIN(E2501-I2501-J2501,H2501)</f>
        <v>0</v>
      </c>
      <c r="L2501">
        <f>E2501-I2501-J2501-K2501</f>
        <v>0</v>
      </c>
      <c r="M2501">
        <f>IF((I2501+J2501+(1-$W$36)*L2501)/$W$39&gt;=$W$38,1,0)</f>
        <v>0</v>
      </c>
      <c r="N2501">
        <f>IF(M2501=1,$W$37,$W$36)*L2501</f>
        <v>0</v>
      </c>
      <c r="O2501">
        <f>EXP(-$W$26*C2501)*I2501</f>
        <v>0</v>
      </c>
      <c r="P2501">
        <f>EXP(-$W$26*C2501)*J2501</f>
        <v>0</v>
      </c>
      <c r="Q2501">
        <f>EXP(-$W$26*C2501)*K2501</f>
        <v>0</v>
      </c>
      <c r="R2501">
        <f>EXP(-$W$26*C2501)*(L2501-N2501)</f>
        <v>0</v>
      </c>
      <c r="S2501">
        <f>EXP(-$W$26*C2501)*N2501</f>
        <v>0</v>
      </c>
      <c r="T2501">
        <f>EXP(-$W$26*C2501)*E2501</f>
        <v>0</v>
      </c>
    </row>
    <row r="2502" spans="1:20">
      <c r="A2502">
        <v>2493</v>
      </c>
      <c r="B2502">
        <f>RAND()</f>
        <v>0</v>
      </c>
      <c r="C2502">
        <f>IF(B2502&lt;$W$41,3,IF(B2502&lt;$W$41+$W$42,4,5))</f>
        <v>0</v>
      </c>
      <c r="D2502">
        <f>NORMSINV(RAND())</f>
        <v>0</v>
      </c>
      <c r="E2502">
        <f>$W$25*EXP(($W$26-$W$28-0.5*$W$27^2)*C2502+$W$27*SQRT(C2502)*D2502)</f>
        <v>0</v>
      </c>
      <c r="F2502">
        <f>$W$30*(1+$W$31)^C2502</f>
        <v>0</v>
      </c>
      <c r="G2502">
        <f>$W$32*(1+$W$33)^C2502</f>
        <v>0</v>
      </c>
      <c r="H2502">
        <f>$W$34*(1+$W$35)^C2502</f>
        <v>0</v>
      </c>
      <c r="I2502">
        <f>MIN(E2502,F2502)</f>
        <v>0</v>
      </c>
      <c r="J2502">
        <f>MIN(E2502-I2502,G2502)</f>
        <v>0</v>
      </c>
      <c r="K2502">
        <f>MIN(E2502-I2502-J2502,H2502)</f>
        <v>0</v>
      </c>
      <c r="L2502">
        <f>E2502-I2502-J2502-K2502</f>
        <v>0</v>
      </c>
      <c r="M2502">
        <f>IF((I2502+J2502+(1-$W$36)*L2502)/$W$39&gt;=$W$38,1,0)</f>
        <v>0</v>
      </c>
      <c r="N2502">
        <f>IF(M2502=1,$W$37,$W$36)*L2502</f>
        <v>0</v>
      </c>
      <c r="O2502">
        <f>EXP(-$W$26*C2502)*I2502</f>
        <v>0</v>
      </c>
      <c r="P2502">
        <f>EXP(-$W$26*C2502)*J2502</f>
        <v>0</v>
      </c>
      <c r="Q2502">
        <f>EXP(-$W$26*C2502)*K2502</f>
        <v>0</v>
      </c>
      <c r="R2502">
        <f>EXP(-$W$26*C2502)*(L2502-N2502)</f>
        <v>0</v>
      </c>
      <c r="S2502">
        <f>EXP(-$W$26*C2502)*N2502</f>
        <v>0</v>
      </c>
      <c r="T2502">
        <f>EXP(-$W$26*C2502)*E2502</f>
        <v>0</v>
      </c>
    </row>
    <row r="2503" spans="1:20">
      <c r="A2503">
        <v>2494</v>
      </c>
      <c r="B2503">
        <f>RAND()</f>
        <v>0</v>
      </c>
      <c r="C2503">
        <f>IF(B2503&lt;$W$41,3,IF(B2503&lt;$W$41+$W$42,4,5))</f>
        <v>0</v>
      </c>
      <c r="D2503">
        <f>NORMSINV(RAND())</f>
        <v>0</v>
      </c>
      <c r="E2503">
        <f>$W$25*EXP(($W$26-$W$28-0.5*$W$27^2)*C2503+$W$27*SQRT(C2503)*D2503)</f>
        <v>0</v>
      </c>
      <c r="F2503">
        <f>$W$30*(1+$W$31)^C2503</f>
        <v>0</v>
      </c>
      <c r="G2503">
        <f>$W$32*(1+$W$33)^C2503</f>
        <v>0</v>
      </c>
      <c r="H2503">
        <f>$W$34*(1+$W$35)^C2503</f>
        <v>0</v>
      </c>
      <c r="I2503">
        <f>MIN(E2503,F2503)</f>
        <v>0</v>
      </c>
      <c r="J2503">
        <f>MIN(E2503-I2503,G2503)</f>
        <v>0</v>
      </c>
      <c r="K2503">
        <f>MIN(E2503-I2503-J2503,H2503)</f>
        <v>0</v>
      </c>
      <c r="L2503">
        <f>E2503-I2503-J2503-K2503</f>
        <v>0</v>
      </c>
      <c r="M2503">
        <f>IF((I2503+J2503+(1-$W$36)*L2503)/$W$39&gt;=$W$38,1,0)</f>
        <v>0</v>
      </c>
      <c r="N2503">
        <f>IF(M2503=1,$W$37,$W$36)*L2503</f>
        <v>0</v>
      </c>
      <c r="O2503">
        <f>EXP(-$W$26*C2503)*I2503</f>
        <v>0</v>
      </c>
      <c r="P2503">
        <f>EXP(-$W$26*C2503)*J2503</f>
        <v>0</v>
      </c>
      <c r="Q2503">
        <f>EXP(-$W$26*C2503)*K2503</f>
        <v>0</v>
      </c>
      <c r="R2503">
        <f>EXP(-$W$26*C2503)*(L2503-N2503)</f>
        <v>0</v>
      </c>
      <c r="S2503">
        <f>EXP(-$W$26*C2503)*N2503</f>
        <v>0</v>
      </c>
      <c r="T2503">
        <f>EXP(-$W$26*C2503)*E2503</f>
        <v>0</v>
      </c>
    </row>
    <row r="2504" spans="1:20">
      <c r="A2504">
        <v>2495</v>
      </c>
      <c r="B2504">
        <f>RAND()</f>
        <v>0</v>
      </c>
      <c r="C2504">
        <f>IF(B2504&lt;$W$41,3,IF(B2504&lt;$W$41+$W$42,4,5))</f>
        <v>0</v>
      </c>
      <c r="D2504">
        <f>NORMSINV(RAND())</f>
        <v>0</v>
      </c>
      <c r="E2504">
        <f>$W$25*EXP(($W$26-$W$28-0.5*$W$27^2)*C2504+$W$27*SQRT(C2504)*D2504)</f>
        <v>0</v>
      </c>
      <c r="F2504">
        <f>$W$30*(1+$W$31)^C2504</f>
        <v>0</v>
      </c>
      <c r="G2504">
        <f>$W$32*(1+$W$33)^C2504</f>
        <v>0</v>
      </c>
      <c r="H2504">
        <f>$W$34*(1+$W$35)^C2504</f>
        <v>0</v>
      </c>
      <c r="I2504">
        <f>MIN(E2504,F2504)</f>
        <v>0</v>
      </c>
      <c r="J2504">
        <f>MIN(E2504-I2504,G2504)</f>
        <v>0</v>
      </c>
      <c r="K2504">
        <f>MIN(E2504-I2504-J2504,H2504)</f>
        <v>0</v>
      </c>
      <c r="L2504">
        <f>E2504-I2504-J2504-K2504</f>
        <v>0</v>
      </c>
      <c r="M2504">
        <f>IF((I2504+J2504+(1-$W$36)*L2504)/$W$39&gt;=$W$38,1,0)</f>
        <v>0</v>
      </c>
      <c r="N2504">
        <f>IF(M2504=1,$W$37,$W$36)*L2504</f>
        <v>0</v>
      </c>
      <c r="O2504">
        <f>EXP(-$W$26*C2504)*I2504</f>
        <v>0</v>
      </c>
      <c r="P2504">
        <f>EXP(-$W$26*C2504)*J2504</f>
        <v>0</v>
      </c>
      <c r="Q2504">
        <f>EXP(-$W$26*C2504)*K2504</f>
        <v>0</v>
      </c>
      <c r="R2504">
        <f>EXP(-$W$26*C2504)*(L2504-N2504)</f>
        <v>0</v>
      </c>
      <c r="S2504">
        <f>EXP(-$W$26*C2504)*N2504</f>
        <v>0</v>
      </c>
      <c r="T2504">
        <f>EXP(-$W$26*C2504)*E2504</f>
        <v>0</v>
      </c>
    </row>
    <row r="2505" spans="1:20">
      <c r="A2505">
        <v>2496</v>
      </c>
      <c r="B2505">
        <f>RAND()</f>
        <v>0</v>
      </c>
      <c r="C2505">
        <f>IF(B2505&lt;$W$41,3,IF(B2505&lt;$W$41+$W$42,4,5))</f>
        <v>0</v>
      </c>
      <c r="D2505">
        <f>NORMSINV(RAND())</f>
        <v>0</v>
      </c>
      <c r="E2505">
        <f>$W$25*EXP(($W$26-$W$28-0.5*$W$27^2)*C2505+$W$27*SQRT(C2505)*D2505)</f>
        <v>0</v>
      </c>
      <c r="F2505">
        <f>$W$30*(1+$W$31)^C2505</f>
        <v>0</v>
      </c>
      <c r="G2505">
        <f>$W$32*(1+$W$33)^C2505</f>
        <v>0</v>
      </c>
      <c r="H2505">
        <f>$W$34*(1+$W$35)^C2505</f>
        <v>0</v>
      </c>
      <c r="I2505">
        <f>MIN(E2505,F2505)</f>
        <v>0</v>
      </c>
      <c r="J2505">
        <f>MIN(E2505-I2505,G2505)</f>
        <v>0</v>
      </c>
      <c r="K2505">
        <f>MIN(E2505-I2505-J2505,H2505)</f>
        <v>0</v>
      </c>
      <c r="L2505">
        <f>E2505-I2505-J2505-K2505</f>
        <v>0</v>
      </c>
      <c r="M2505">
        <f>IF((I2505+J2505+(1-$W$36)*L2505)/$W$39&gt;=$W$38,1,0)</f>
        <v>0</v>
      </c>
      <c r="N2505">
        <f>IF(M2505=1,$W$37,$W$36)*L2505</f>
        <v>0</v>
      </c>
      <c r="O2505">
        <f>EXP(-$W$26*C2505)*I2505</f>
        <v>0</v>
      </c>
      <c r="P2505">
        <f>EXP(-$W$26*C2505)*J2505</f>
        <v>0</v>
      </c>
      <c r="Q2505">
        <f>EXP(-$W$26*C2505)*K2505</f>
        <v>0</v>
      </c>
      <c r="R2505">
        <f>EXP(-$W$26*C2505)*(L2505-N2505)</f>
        <v>0</v>
      </c>
      <c r="S2505">
        <f>EXP(-$W$26*C2505)*N2505</f>
        <v>0</v>
      </c>
      <c r="T2505">
        <f>EXP(-$W$26*C2505)*E2505</f>
        <v>0</v>
      </c>
    </row>
    <row r="2506" spans="1:20">
      <c r="A2506">
        <v>2497</v>
      </c>
      <c r="B2506">
        <f>RAND()</f>
        <v>0</v>
      </c>
      <c r="C2506">
        <f>IF(B2506&lt;$W$41,3,IF(B2506&lt;$W$41+$W$42,4,5))</f>
        <v>0</v>
      </c>
      <c r="D2506">
        <f>NORMSINV(RAND())</f>
        <v>0</v>
      </c>
      <c r="E2506">
        <f>$W$25*EXP(($W$26-$W$28-0.5*$W$27^2)*C2506+$W$27*SQRT(C2506)*D2506)</f>
        <v>0</v>
      </c>
      <c r="F2506">
        <f>$W$30*(1+$W$31)^C2506</f>
        <v>0</v>
      </c>
      <c r="G2506">
        <f>$W$32*(1+$W$33)^C2506</f>
        <v>0</v>
      </c>
      <c r="H2506">
        <f>$W$34*(1+$W$35)^C2506</f>
        <v>0</v>
      </c>
      <c r="I2506">
        <f>MIN(E2506,F2506)</f>
        <v>0</v>
      </c>
      <c r="J2506">
        <f>MIN(E2506-I2506,G2506)</f>
        <v>0</v>
      </c>
      <c r="K2506">
        <f>MIN(E2506-I2506-J2506,H2506)</f>
        <v>0</v>
      </c>
      <c r="L2506">
        <f>E2506-I2506-J2506-K2506</f>
        <v>0</v>
      </c>
      <c r="M2506">
        <f>IF((I2506+J2506+(1-$W$36)*L2506)/$W$39&gt;=$W$38,1,0)</f>
        <v>0</v>
      </c>
      <c r="N2506">
        <f>IF(M2506=1,$W$37,$W$36)*L2506</f>
        <v>0</v>
      </c>
      <c r="O2506">
        <f>EXP(-$W$26*C2506)*I2506</f>
        <v>0</v>
      </c>
      <c r="P2506">
        <f>EXP(-$W$26*C2506)*J2506</f>
        <v>0</v>
      </c>
      <c r="Q2506">
        <f>EXP(-$W$26*C2506)*K2506</f>
        <v>0</v>
      </c>
      <c r="R2506">
        <f>EXP(-$W$26*C2506)*(L2506-N2506)</f>
        <v>0</v>
      </c>
      <c r="S2506">
        <f>EXP(-$W$26*C2506)*N2506</f>
        <v>0</v>
      </c>
      <c r="T2506">
        <f>EXP(-$W$26*C2506)*E2506</f>
        <v>0</v>
      </c>
    </row>
    <row r="2507" spans="1:20">
      <c r="A2507">
        <v>2498</v>
      </c>
      <c r="B2507">
        <f>RAND()</f>
        <v>0</v>
      </c>
      <c r="C2507">
        <f>IF(B2507&lt;$W$41,3,IF(B2507&lt;$W$41+$W$42,4,5))</f>
        <v>0</v>
      </c>
      <c r="D2507">
        <f>NORMSINV(RAND())</f>
        <v>0</v>
      </c>
      <c r="E2507">
        <f>$W$25*EXP(($W$26-$W$28-0.5*$W$27^2)*C2507+$W$27*SQRT(C2507)*D2507)</f>
        <v>0</v>
      </c>
      <c r="F2507">
        <f>$W$30*(1+$W$31)^C2507</f>
        <v>0</v>
      </c>
      <c r="G2507">
        <f>$W$32*(1+$W$33)^C2507</f>
        <v>0</v>
      </c>
      <c r="H2507">
        <f>$W$34*(1+$W$35)^C2507</f>
        <v>0</v>
      </c>
      <c r="I2507">
        <f>MIN(E2507,F2507)</f>
        <v>0</v>
      </c>
      <c r="J2507">
        <f>MIN(E2507-I2507,G2507)</f>
        <v>0</v>
      </c>
      <c r="K2507">
        <f>MIN(E2507-I2507-J2507,H2507)</f>
        <v>0</v>
      </c>
      <c r="L2507">
        <f>E2507-I2507-J2507-K2507</f>
        <v>0</v>
      </c>
      <c r="M2507">
        <f>IF((I2507+J2507+(1-$W$36)*L2507)/$W$39&gt;=$W$38,1,0)</f>
        <v>0</v>
      </c>
      <c r="N2507">
        <f>IF(M2507=1,$W$37,$W$36)*L2507</f>
        <v>0</v>
      </c>
      <c r="O2507">
        <f>EXP(-$W$26*C2507)*I2507</f>
        <v>0</v>
      </c>
      <c r="P2507">
        <f>EXP(-$W$26*C2507)*J2507</f>
        <v>0</v>
      </c>
      <c r="Q2507">
        <f>EXP(-$W$26*C2507)*K2507</f>
        <v>0</v>
      </c>
      <c r="R2507">
        <f>EXP(-$W$26*C2507)*(L2507-N2507)</f>
        <v>0</v>
      </c>
      <c r="S2507">
        <f>EXP(-$W$26*C2507)*N2507</f>
        <v>0</v>
      </c>
      <c r="T2507">
        <f>EXP(-$W$26*C2507)*E2507</f>
        <v>0</v>
      </c>
    </row>
    <row r="2508" spans="1:20">
      <c r="A2508">
        <v>2499</v>
      </c>
      <c r="B2508">
        <f>RAND()</f>
        <v>0</v>
      </c>
      <c r="C2508">
        <f>IF(B2508&lt;$W$41,3,IF(B2508&lt;$W$41+$W$42,4,5))</f>
        <v>0</v>
      </c>
      <c r="D2508">
        <f>NORMSINV(RAND())</f>
        <v>0</v>
      </c>
      <c r="E2508">
        <f>$W$25*EXP(($W$26-$W$28-0.5*$W$27^2)*C2508+$W$27*SQRT(C2508)*D2508)</f>
        <v>0</v>
      </c>
      <c r="F2508">
        <f>$W$30*(1+$W$31)^C2508</f>
        <v>0</v>
      </c>
      <c r="G2508">
        <f>$W$32*(1+$W$33)^C2508</f>
        <v>0</v>
      </c>
      <c r="H2508">
        <f>$W$34*(1+$W$35)^C2508</f>
        <v>0</v>
      </c>
      <c r="I2508">
        <f>MIN(E2508,F2508)</f>
        <v>0</v>
      </c>
      <c r="J2508">
        <f>MIN(E2508-I2508,G2508)</f>
        <v>0</v>
      </c>
      <c r="K2508">
        <f>MIN(E2508-I2508-J2508,H2508)</f>
        <v>0</v>
      </c>
      <c r="L2508">
        <f>E2508-I2508-J2508-K2508</f>
        <v>0</v>
      </c>
      <c r="M2508">
        <f>IF((I2508+J2508+(1-$W$36)*L2508)/$W$39&gt;=$W$38,1,0)</f>
        <v>0</v>
      </c>
      <c r="N2508">
        <f>IF(M2508=1,$W$37,$W$36)*L2508</f>
        <v>0</v>
      </c>
      <c r="O2508">
        <f>EXP(-$W$26*C2508)*I2508</f>
        <v>0</v>
      </c>
      <c r="P2508">
        <f>EXP(-$W$26*C2508)*J2508</f>
        <v>0</v>
      </c>
      <c r="Q2508">
        <f>EXP(-$W$26*C2508)*K2508</f>
        <v>0</v>
      </c>
      <c r="R2508">
        <f>EXP(-$W$26*C2508)*(L2508-N2508)</f>
        <v>0</v>
      </c>
      <c r="S2508">
        <f>EXP(-$W$26*C2508)*N2508</f>
        <v>0</v>
      </c>
      <c r="T2508">
        <f>EXP(-$W$26*C2508)*E2508</f>
        <v>0</v>
      </c>
    </row>
    <row r="2509" spans="1:20">
      <c r="A2509">
        <v>2500</v>
      </c>
      <c r="B2509">
        <f>RAND()</f>
        <v>0</v>
      </c>
      <c r="C2509">
        <f>IF(B2509&lt;$W$41,3,IF(B2509&lt;$W$41+$W$42,4,5))</f>
        <v>0</v>
      </c>
      <c r="D2509">
        <f>NORMSINV(RAND())</f>
        <v>0</v>
      </c>
      <c r="E2509">
        <f>$W$25*EXP(($W$26-$W$28-0.5*$W$27^2)*C2509+$W$27*SQRT(C2509)*D2509)</f>
        <v>0</v>
      </c>
      <c r="F2509">
        <f>$W$30*(1+$W$31)^C2509</f>
        <v>0</v>
      </c>
      <c r="G2509">
        <f>$W$32*(1+$W$33)^C2509</f>
        <v>0</v>
      </c>
      <c r="H2509">
        <f>$W$34*(1+$W$35)^C2509</f>
        <v>0</v>
      </c>
      <c r="I2509">
        <f>MIN(E2509,F2509)</f>
        <v>0</v>
      </c>
      <c r="J2509">
        <f>MIN(E2509-I2509,G2509)</f>
        <v>0</v>
      </c>
      <c r="K2509">
        <f>MIN(E2509-I2509-J2509,H2509)</f>
        <v>0</v>
      </c>
      <c r="L2509">
        <f>E2509-I2509-J2509-K2509</f>
        <v>0</v>
      </c>
      <c r="M2509">
        <f>IF((I2509+J2509+(1-$W$36)*L2509)/$W$39&gt;=$W$38,1,0)</f>
        <v>0</v>
      </c>
      <c r="N2509">
        <f>IF(M2509=1,$W$37,$W$36)*L2509</f>
        <v>0</v>
      </c>
      <c r="O2509">
        <f>EXP(-$W$26*C2509)*I2509</f>
        <v>0</v>
      </c>
      <c r="P2509">
        <f>EXP(-$W$26*C2509)*J2509</f>
        <v>0</v>
      </c>
      <c r="Q2509">
        <f>EXP(-$W$26*C2509)*K2509</f>
        <v>0</v>
      </c>
      <c r="R2509">
        <f>EXP(-$W$26*C2509)*(L2509-N2509)</f>
        <v>0</v>
      </c>
      <c r="S2509">
        <f>EXP(-$W$26*C2509)*N2509</f>
        <v>0</v>
      </c>
      <c r="T2509">
        <f>EXP(-$W$26*C2509)*E2509</f>
        <v>0</v>
      </c>
    </row>
    <row r="2510" spans="1:20">
      <c r="A2510">
        <v>2501</v>
      </c>
      <c r="B2510">
        <f>RAND()</f>
        <v>0</v>
      </c>
      <c r="C2510">
        <f>IF(B2510&lt;$W$41,3,IF(B2510&lt;$W$41+$W$42,4,5))</f>
        <v>0</v>
      </c>
      <c r="D2510">
        <f>NORMSINV(RAND())</f>
        <v>0</v>
      </c>
      <c r="E2510">
        <f>$W$25*EXP(($W$26-$W$28-0.5*$W$27^2)*C2510+$W$27*SQRT(C2510)*D2510)</f>
        <v>0</v>
      </c>
      <c r="F2510">
        <f>$W$30*(1+$W$31)^C2510</f>
        <v>0</v>
      </c>
      <c r="G2510">
        <f>$W$32*(1+$W$33)^C2510</f>
        <v>0</v>
      </c>
      <c r="H2510">
        <f>$W$34*(1+$W$35)^C2510</f>
        <v>0</v>
      </c>
      <c r="I2510">
        <f>MIN(E2510,F2510)</f>
        <v>0</v>
      </c>
      <c r="J2510">
        <f>MIN(E2510-I2510,G2510)</f>
        <v>0</v>
      </c>
      <c r="K2510">
        <f>MIN(E2510-I2510-J2510,H2510)</f>
        <v>0</v>
      </c>
      <c r="L2510">
        <f>E2510-I2510-J2510-K2510</f>
        <v>0</v>
      </c>
      <c r="M2510">
        <f>IF((I2510+J2510+(1-$W$36)*L2510)/$W$39&gt;=$W$38,1,0)</f>
        <v>0</v>
      </c>
      <c r="N2510">
        <f>IF(M2510=1,$W$37,$W$36)*L2510</f>
        <v>0</v>
      </c>
      <c r="O2510">
        <f>EXP(-$W$26*C2510)*I2510</f>
        <v>0</v>
      </c>
      <c r="P2510">
        <f>EXP(-$W$26*C2510)*J2510</f>
        <v>0</v>
      </c>
      <c r="Q2510">
        <f>EXP(-$W$26*C2510)*K2510</f>
        <v>0</v>
      </c>
      <c r="R2510">
        <f>EXP(-$W$26*C2510)*(L2510-N2510)</f>
        <v>0</v>
      </c>
      <c r="S2510">
        <f>EXP(-$W$26*C2510)*N2510</f>
        <v>0</v>
      </c>
      <c r="T2510">
        <f>EXP(-$W$26*C2510)*E2510</f>
        <v>0</v>
      </c>
    </row>
    <row r="2511" spans="1:20">
      <c r="A2511">
        <v>2502</v>
      </c>
      <c r="B2511">
        <f>RAND()</f>
        <v>0</v>
      </c>
      <c r="C2511">
        <f>IF(B2511&lt;$W$41,3,IF(B2511&lt;$W$41+$W$42,4,5))</f>
        <v>0</v>
      </c>
      <c r="D2511">
        <f>NORMSINV(RAND())</f>
        <v>0</v>
      </c>
      <c r="E2511">
        <f>$W$25*EXP(($W$26-$W$28-0.5*$W$27^2)*C2511+$W$27*SQRT(C2511)*D2511)</f>
        <v>0</v>
      </c>
      <c r="F2511">
        <f>$W$30*(1+$W$31)^C2511</f>
        <v>0</v>
      </c>
      <c r="G2511">
        <f>$W$32*(1+$W$33)^C2511</f>
        <v>0</v>
      </c>
      <c r="H2511">
        <f>$W$34*(1+$W$35)^C2511</f>
        <v>0</v>
      </c>
      <c r="I2511">
        <f>MIN(E2511,F2511)</f>
        <v>0</v>
      </c>
      <c r="J2511">
        <f>MIN(E2511-I2511,G2511)</f>
        <v>0</v>
      </c>
      <c r="K2511">
        <f>MIN(E2511-I2511-J2511,H2511)</f>
        <v>0</v>
      </c>
      <c r="L2511">
        <f>E2511-I2511-J2511-K2511</f>
        <v>0</v>
      </c>
      <c r="M2511">
        <f>IF((I2511+J2511+(1-$W$36)*L2511)/$W$39&gt;=$W$38,1,0)</f>
        <v>0</v>
      </c>
      <c r="N2511">
        <f>IF(M2511=1,$W$37,$W$36)*L2511</f>
        <v>0</v>
      </c>
      <c r="O2511">
        <f>EXP(-$W$26*C2511)*I2511</f>
        <v>0</v>
      </c>
      <c r="P2511">
        <f>EXP(-$W$26*C2511)*J2511</f>
        <v>0</v>
      </c>
      <c r="Q2511">
        <f>EXP(-$W$26*C2511)*K2511</f>
        <v>0</v>
      </c>
      <c r="R2511">
        <f>EXP(-$W$26*C2511)*(L2511-N2511)</f>
        <v>0</v>
      </c>
      <c r="S2511">
        <f>EXP(-$W$26*C2511)*N2511</f>
        <v>0</v>
      </c>
      <c r="T2511">
        <f>EXP(-$W$26*C2511)*E2511</f>
        <v>0</v>
      </c>
    </row>
    <row r="2512" spans="1:20">
      <c r="A2512">
        <v>2503</v>
      </c>
      <c r="B2512">
        <f>RAND()</f>
        <v>0</v>
      </c>
      <c r="C2512">
        <f>IF(B2512&lt;$W$41,3,IF(B2512&lt;$W$41+$W$42,4,5))</f>
        <v>0</v>
      </c>
      <c r="D2512">
        <f>NORMSINV(RAND())</f>
        <v>0</v>
      </c>
      <c r="E2512">
        <f>$W$25*EXP(($W$26-$W$28-0.5*$W$27^2)*C2512+$W$27*SQRT(C2512)*D2512)</f>
        <v>0</v>
      </c>
      <c r="F2512">
        <f>$W$30*(1+$W$31)^C2512</f>
        <v>0</v>
      </c>
      <c r="G2512">
        <f>$W$32*(1+$W$33)^C2512</f>
        <v>0</v>
      </c>
      <c r="H2512">
        <f>$W$34*(1+$W$35)^C2512</f>
        <v>0</v>
      </c>
      <c r="I2512">
        <f>MIN(E2512,F2512)</f>
        <v>0</v>
      </c>
      <c r="J2512">
        <f>MIN(E2512-I2512,G2512)</f>
        <v>0</v>
      </c>
      <c r="K2512">
        <f>MIN(E2512-I2512-J2512,H2512)</f>
        <v>0</v>
      </c>
      <c r="L2512">
        <f>E2512-I2512-J2512-K2512</f>
        <v>0</v>
      </c>
      <c r="M2512">
        <f>IF((I2512+J2512+(1-$W$36)*L2512)/$W$39&gt;=$W$38,1,0)</f>
        <v>0</v>
      </c>
      <c r="N2512">
        <f>IF(M2512=1,$W$37,$W$36)*L2512</f>
        <v>0</v>
      </c>
      <c r="O2512">
        <f>EXP(-$W$26*C2512)*I2512</f>
        <v>0</v>
      </c>
      <c r="P2512">
        <f>EXP(-$W$26*C2512)*J2512</f>
        <v>0</v>
      </c>
      <c r="Q2512">
        <f>EXP(-$W$26*C2512)*K2512</f>
        <v>0</v>
      </c>
      <c r="R2512">
        <f>EXP(-$W$26*C2512)*(L2512-N2512)</f>
        <v>0</v>
      </c>
      <c r="S2512">
        <f>EXP(-$W$26*C2512)*N2512</f>
        <v>0</v>
      </c>
      <c r="T2512">
        <f>EXP(-$W$26*C2512)*E2512</f>
        <v>0</v>
      </c>
    </row>
    <row r="2513" spans="1:20">
      <c r="A2513">
        <v>2504</v>
      </c>
      <c r="B2513">
        <f>RAND()</f>
        <v>0</v>
      </c>
      <c r="C2513">
        <f>IF(B2513&lt;$W$41,3,IF(B2513&lt;$W$41+$W$42,4,5))</f>
        <v>0</v>
      </c>
      <c r="D2513">
        <f>NORMSINV(RAND())</f>
        <v>0</v>
      </c>
      <c r="E2513">
        <f>$W$25*EXP(($W$26-$W$28-0.5*$W$27^2)*C2513+$W$27*SQRT(C2513)*D2513)</f>
        <v>0</v>
      </c>
      <c r="F2513">
        <f>$W$30*(1+$W$31)^C2513</f>
        <v>0</v>
      </c>
      <c r="G2513">
        <f>$W$32*(1+$W$33)^C2513</f>
        <v>0</v>
      </c>
      <c r="H2513">
        <f>$W$34*(1+$W$35)^C2513</f>
        <v>0</v>
      </c>
      <c r="I2513">
        <f>MIN(E2513,F2513)</f>
        <v>0</v>
      </c>
      <c r="J2513">
        <f>MIN(E2513-I2513,G2513)</f>
        <v>0</v>
      </c>
      <c r="K2513">
        <f>MIN(E2513-I2513-J2513,H2513)</f>
        <v>0</v>
      </c>
      <c r="L2513">
        <f>E2513-I2513-J2513-K2513</f>
        <v>0</v>
      </c>
      <c r="M2513">
        <f>IF((I2513+J2513+(1-$W$36)*L2513)/$W$39&gt;=$W$38,1,0)</f>
        <v>0</v>
      </c>
      <c r="N2513">
        <f>IF(M2513=1,$W$37,$W$36)*L2513</f>
        <v>0</v>
      </c>
      <c r="O2513">
        <f>EXP(-$W$26*C2513)*I2513</f>
        <v>0</v>
      </c>
      <c r="P2513">
        <f>EXP(-$W$26*C2513)*J2513</f>
        <v>0</v>
      </c>
      <c r="Q2513">
        <f>EXP(-$W$26*C2513)*K2513</f>
        <v>0</v>
      </c>
      <c r="R2513">
        <f>EXP(-$W$26*C2513)*(L2513-N2513)</f>
        <v>0</v>
      </c>
      <c r="S2513">
        <f>EXP(-$W$26*C2513)*N2513</f>
        <v>0</v>
      </c>
      <c r="T2513">
        <f>EXP(-$W$26*C2513)*E2513</f>
        <v>0</v>
      </c>
    </row>
    <row r="2514" spans="1:20">
      <c r="A2514">
        <v>2505</v>
      </c>
      <c r="B2514">
        <f>RAND()</f>
        <v>0</v>
      </c>
      <c r="C2514">
        <f>IF(B2514&lt;$W$41,3,IF(B2514&lt;$W$41+$W$42,4,5))</f>
        <v>0</v>
      </c>
      <c r="D2514">
        <f>NORMSINV(RAND())</f>
        <v>0</v>
      </c>
      <c r="E2514">
        <f>$W$25*EXP(($W$26-$W$28-0.5*$W$27^2)*C2514+$W$27*SQRT(C2514)*D2514)</f>
        <v>0</v>
      </c>
      <c r="F2514">
        <f>$W$30*(1+$W$31)^C2514</f>
        <v>0</v>
      </c>
      <c r="G2514">
        <f>$W$32*(1+$W$33)^C2514</f>
        <v>0</v>
      </c>
      <c r="H2514">
        <f>$W$34*(1+$W$35)^C2514</f>
        <v>0</v>
      </c>
      <c r="I2514">
        <f>MIN(E2514,F2514)</f>
        <v>0</v>
      </c>
      <c r="J2514">
        <f>MIN(E2514-I2514,G2514)</f>
        <v>0</v>
      </c>
      <c r="K2514">
        <f>MIN(E2514-I2514-J2514,H2514)</f>
        <v>0</v>
      </c>
      <c r="L2514">
        <f>E2514-I2514-J2514-K2514</f>
        <v>0</v>
      </c>
      <c r="M2514">
        <f>IF((I2514+J2514+(1-$W$36)*L2514)/$W$39&gt;=$W$38,1,0)</f>
        <v>0</v>
      </c>
      <c r="N2514">
        <f>IF(M2514=1,$W$37,$W$36)*L2514</f>
        <v>0</v>
      </c>
      <c r="O2514">
        <f>EXP(-$W$26*C2514)*I2514</f>
        <v>0</v>
      </c>
      <c r="P2514">
        <f>EXP(-$W$26*C2514)*J2514</f>
        <v>0</v>
      </c>
      <c r="Q2514">
        <f>EXP(-$W$26*C2514)*K2514</f>
        <v>0</v>
      </c>
      <c r="R2514">
        <f>EXP(-$W$26*C2514)*(L2514-N2514)</f>
        <v>0</v>
      </c>
      <c r="S2514">
        <f>EXP(-$W$26*C2514)*N2514</f>
        <v>0</v>
      </c>
      <c r="T2514">
        <f>EXP(-$W$26*C2514)*E2514</f>
        <v>0</v>
      </c>
    </row>
    <row r="2515" spans="1:20">
      <c r="A2515">
        <v>2506</v>
      </c>
      <c r="B2515">
        <f>RAND()</f>
        <v>0</v>
      </c>
      <c r="C2515">
        <f>IF(B2515&lt;$W$41,3,IF(B2515&lt;$W$41+$W$42,4,5))</f>
        <v>0</v>
      </c>
      <c r="D2515">
        <f>NORMSINV(RAND())</f>
        <v>0</v>
      </c>
      <c r="E2515">
        <f>$W$25*EXP(($W$26-$W$28-0.5*$W$27^2)*C2515+$W$27*SQRT(C2515)*D2515)</f>
        <v>0</v>
      </c>
      <c r="F2515">
        <f>$W$30*(1+$W$31)^C2515</f>
        <v>0</v>
      </c>
      <c r="G2515">
        <f>$W$32*(1+$W$33)^C2515</f>
        <v>0</v>
      </c>
      <c r="H2515">
        <f>$W$34*(1+$W$35)^C2515</f>
        <v>0</v>
      </c>
      <c r="I2515">
        <f>MIN(E2515,F2515)</f>
        <v>0</v>
      </c>
      <c r="J2515">
        <f>MIN(E2515-I2515,G2515)</f>
        <v>0</v>
      </c>
      <c r="K2515">
        <f>MIN(E2515-I2515-J2515,H2515)</f>
        <v>0</v>
      </c>
      <c r="L2515">
        <f>E2515-I2515-J2515-K2515</f>
        <v>0</v>
      </c>
      <c r="M2515">
        <f>IF((I2515+J2515+(1-$W$36)*L2515)/$W$39&gt;=$W$38,1,0)</f>
        <v>0</v>
      </c>
      <c r="N2515">
        <f>IF(M2515=1,$W$37,$W$36)*L2515</f>
        <v>0</v>
      </c>
      <c r="O2515">
        <f>EXP(-$W$26*C2515)*I2515</f>
        <v>0</v>
      </c>
      <c r="P2515">
        <f>EXP(-$W$26*C2515)*J2515</f>
        <v>0</v>
      </c>
      <c r="Q2515">
        <f>EXP(-$W$26*C2515)*K2515</f>
        <v>0</v>
      </c>
      <c r="R2515">
        <f>EXP(-$W$26*C2515)*(L2515-N2515)</f>
        <v>0</v>
      </c>
      <c r="S2515">
        <f>EXP(-$W$26*C2515)*N2515</f>
        <v>0</v>
      </c>
      <c r="T2515">
        <f>EXP(-$W$26*C2515)*E2515</f>
        <v>0</v>
      </c>
    </row>
    <row r="2516" spans="1:20">
      <c r="A2516">
        <v>2507</v>
      </c>
      <c r="B2516">
        <f>RAND()</f>
        <v>0</v>
      </c>
      <c r="C2516">
        <f>IF(B2516&lt;$W$41,3,IF(B2516&lt;$W$41+$W$42,4,5))</f>
        <v>0</v>
      </c>
      <c r="D2516">
        <f>NORMSINV(RAND())</f>
        <v>0</v>
      </c>
      <c r="E2516">
        <f>$W$25*EXP(($W$26-$W$28-0.5*$W$27^2)*C2516+$W$27*SQRT(C2516)*D2516)</f>
        <v>0</v>
      </c>
      <c r="F2516">
        <f>$W$30*(1+$W$31)^C2516</f>
        <v>0</v>
      </c>
      <c r="G2516">
        <f>$W$32*(1+$W$33)^C2516</f>
        <v>0</v>
      </c>
      <c r="H2516">
        <f>$W$34*(1+$W$35)^C2516</f>
        <v>0</v>
      </c>
      <c r="I2516">
        <f>MIN(E2516,F2516)</f>
        <v>0</v>
      </c>
      <c r="J2516">
        <f>MIN(E2516-I2516,G2516)</f>
        <v>0</v>
      </c>
      <c r="K2516">
        <f>MIN(E2516-I2516-J2516,H2516)</f>
        <v>0</v>
      </c>
      <c r="L2516">
        <f>E2516-I2516-J2516-K2516</f>
        <v>0</v>
      </c>
      <c r="M2516">
        <f>IF((I2516+J2516+(1-$W$36)*L2516)/$W$39&gt;=$W$38,1,0)</f>
        <v>0</v>
      </c>
      <c r="N2516">
        <f>IF(M2516=1,$W$37,$W$36)*L2516</f>
        <v>0</v>
      </c>
      <c r="O2516">
        <f>EXP(-$W$26*C2516)*I2516</f>
        <v>0</v>
      </c>
      <c r="P2516">
        <f>EXP(-$W$26*C2516)*J2516</f>
        <v>0</v>
      </c>
      <c r="Q2516">
        <f>EXP(-$W$26*C2516)*K2516</f>
        <v>0</v>
      </c>
      <c r="R2516">
        <f>EXP(-$W$26*C2516)*(L2516-N2516)</f>
        <v>0</v>
      </c>
      <c r="S2516">
        <f>EXP(-$W$26*C2516)*N2516</f>
        <v>0</v>
      </c>
      <c r="T2516">
        <f>EXP(-$W$26*C2516)*E2516</f>
        <v>0</v>
      </c>
    </row>
    <row r="2517" spans="1:20">
      <c r="A2517">
        <v>2508</v>
      </c>
      <c r="B2517">
        <f>RAND()</f>
        <v>0</v>
      </c>
      <c r="C2517">
        <f>IF(B2517&lt;$W$41,3,IF(B2517&lt;$W$41+$W$42,4,5))</f>
        <v>0</v>
      </c>
      <c r="D2517">
        <f>NORMSINV(RAND())</f>
        <v>0</v>
      </c>
      <c r="E2517">
        <f>$W$25*EXP(($W$26-$W$28-0.5*$W$27^2)*C2517+$W$27*SQRT(C2517)*D2517)</f>
        <v>0</v>
      </c>
      <c r="F2517">
        <f>$W$30*(1+$W$31)^C2517</f>
        <v>0</v>
      </c>
      <c r="G2517">
        <f>$W$32*(1+$W$33)^C2517</f>
        <v>0</v>
      </c>
      <c r="H2517">
        <f>$W$34*(1+$W$35)^C2517</f>
        <v>0</v>
      </c>
      <c r="I2517">
        <f>MIN(E2517,F2517)</f>
        <v>0</v>
      </c>
      <c r="J2517">
        <f>MIN(E2517-I2517,G2517)</f>
        <v>0</v>
      </c>
      <c r="K2517">
        <f>MIN(E2517-I2517-J2517,H2517)</f>
        <v>0</v>
      </c>
      <c r="L2517">
        <f>E2517-I2517-J2517-K2517</f>
        <v>0</v>
      </c>
      <c r="M2517">
        <f>IF((I2517+J2517+(1-$W$36)*L2517)/$W$39&gt;=$W$38,1,0)</f>
        <v>0</v>
      </c>
      <c r="N2517">
        <f>IF(M2517=1,$W$37,$W$36)*L2517</f>
        <v>0</v>
      </c>
      <c r="O2517">
        <f>EXP(-$W$26*C2517)*I2517</f>
        <v>0</v>
      </c>
      <c r="P2517">
        <f>EXP(-$W$26*C2517)*J2517</f>
        <v>0</v>
      </c>
      <c r="Q2517">
        <f>EXP(-$W$26*C2517)*K2517</f>
        <v>0</v>
      </c>
      <c r="R2517">
        <f>EXP(-$W$26*C2517)*(L2517-N2517)</f>
        <v>0</v>
      </c>
      <c r="S2517">
        <f>EXP(-$W$26*C2517)*N2517</f>
        <v>0</v>
      </c>
      <c r="T2517">
        <f>EXP(-$W$26*C2517)*E2517</f>
        <v>0</v>
      </c>
    </row>
    <row r="2518" spans="1:20">
      <c r="A2518">
        <v>2509</v>
      </c>
      <c r="B2518">
        <f>RAND()</f>
        <v>0</v>
      </c>
      <c r="C2518">
        <f>IF(B2518&lt;$W$41,3,IF(B2518&lt;$W$41+$W$42,4,5))</f>
        <v>0</v>
      </c>
      <c r="D2518">
        <f>NORMSINV(RAND())</f>
        <v>0</v>
      </c>
      <c r="E2518">
        <f>$W$25*EXP(($W$26-$W$28-0.5*$W$27^2)*C2518+$W$27*SQRT(C2518)*D2518)</f>
        <v>0</v>
      </c>
      <c r="F2518">
        <f>$W$30*(1+$W$31)^C2518</f>
        <v>0</v>
      </c>
      <c r="G2518">
        <f>$W$32*(1+$W$33)^C2518</f>
        <v>0</v>
      </c>
      <c r="H2518">
        <f>$W$34*(1+$W$35)^C2518</f>
        <v>0</v>
      </c>
      <c r="I2518">
        <f>MIN(E2518,F2518)</f>
        <v>0</v>
      </c>
      <c r="J2518">
        <f>MIN(E2518-I2518,G2518)</f>
        <v>0</v>
      </c>
      <c r="K2518">
        <f>MIN(E2518-I2518-J2518,H2518)</f>
        <v>0</v>
      </c>
      <c r="L2518">
        <f>E2518-I2518-J2518-K2518</f>
        <v>0</v>
      </c>
      <c r="M2518">
        <f>IF((I2518+J2518+(1-$W$36)*L2518)/$W$39&gt;=$W$38,1,0)</f>
        <v>0</v>
      </c>
      <c r="N2518">
        <f>IF(M2518=1,$W$37,$W$36)*L2518</f>
        <v>0</v>
      </c>
      <c r="O2518">
        <f>EXP(-$W$26*C2518)*I2518</f>
        <v>0</v>
      </c>
      <c r="P2518">
        <f>EXP(-$W$26*C2518)*J2518</f>
        <v>0</v>
      </c>
      <c r="Q2518">
        <f>EXP(-$W$26*C2518)*K2518</f>
        <v>0</v>
      </c>
      <c r="R2518">
        <f>EXP(-$W$26*C2518)*(L2518-N2518)</f>
        <v>0</v>
      </c>
      <c r="S2518">
        <f>EXP(-$W$26*C2518)*N2518</f>
        <v>0</v>
      </c>
      <c r="T2518">
        <f>EXP(-$W$26*C2518)*E2518</f>
        <v>0</v>
      </c>
    </row>
    <row r="2519" spans="1:20">
      <c r="A2519">
        <v>2510</v>
      </c>
      <c r="B2519">
        <f>RAND()</f>
        <v>0</v>
      </c>
      <c r="C2519">
        <f>IF(B2519&lt;$W$41,3,IF(B2519&lt;$W$41+$W$42,4,5))</f>
        <v>0</v>
      </c>
      <c r="D2519">
        <f>NORMSINV(RAND())</f>
        <v>0</v>
      </c>
      <c r="E2519">
        <f>$W$25*EXP(($W$26-$W$28-0.5*$W$27^2)*C2519+$W$27*SQRT(C2519)*D2519)</f>
        <v>0</v>
      </c>
      <c r="F2519">
        <f>$W$30*(1+$W$31)^C2519</f>
        <v>0</v>
      </c>
      <c r="G2519">
        <f>$W$32*(1+$W$33)^C2519</f>
        <v>0</v>
      </c>
      <c r="H2519">
        <f>$W$34*(1+$W$35)^C2519</f>
        <v>0</v>
      </c>
      <c r="I2519">
        <f>MIN(E2519,F2519)</f>
        <v>0</v>
      </c>
      <c r="J2519">
        <f>MIN(E2519-I2519,G2519)</f>
        <v>0</v>
      </c>
      <c r="K2519">
        <f>MIN(E2519-I2519-J2519,H2519)</f>
        <v>0</v>
      </c>
      <c r="L2519">
        <f>E2519-I2519-J2519-K2519</f>
        <v>0</v>
      </c>
      <c r="M2519">
        <f>IF((I2519+J2519+(1-$W$36)*L2519)/$W$39&gt;=$W$38,1,0)</f>
        <v>0</v>
      </c>
      <c r="N2519">
        <f>IF(M2519=1,$W$37,$W$36)*L2519</f>
        <v>0</v>
      </c>
      <c r="O2519">
        <f>EXP(-$W$26*C2519)*I2519</f>
        <v>0</v>
      </c>
      <c r="P2519">
        <f>EXP(-$W$26*C2519)*J2519</f>
        <v>0</v>
      </c>
      <c r="Q2519">
        <f>EXP(-$W$26*C2519)*K2519</f>
        <v>0</v>
      </c>
      <c r="R2519">
        <f>EXP(-$W$26*C2519)*(L2519-N2519)</f>
        <v>0</v>
      </c>
      <c r="S2519">
        <f>EXP(-$W$26*C2519)*N2519</f>
        <v>0</v>
      </c>
      <c r="T2519">
        <f>EXP(-$W$26*C2519)*E2519</f>
        <v>0</v>
      </c>
    </row>
    <row r="2520" spans="1:20">
      <c r="A2520">
        <v>2511</v>
      </c>
      <c r="B2520">
        <f>RAND()</f>
        <v>0</v>
      </c>
      <c r="C2520">
        <f>IF(B2520&lt;$W$41,3,IF(B2520&lt;$W$41+$W$42,4,5))</f>
        <v>0</v>
      </c>
      <c r="D2520">
        <f>NORMSINV(RAND())</f>
        <v>0</v>
      </c>
      <c r="E2520">
        <f>$W$25*EXP(($W$26-$W$28-0.5*$W$27^2)*C2520+$W$27*SQRT(C2520)*D2520)</f>
        <v>0</v>
      </c>
      <c r="F2520">
        <f>$W$30*(1+$W$31)^C2520</f>
        <v>0</v>
      </c>
      <c r="G2520">
        <f>$W$32*(1+$W$33)^C2520</f>
        <v>0</v>
      </c>
      <c r="H2520">
        <f>$W$34*(1+$W$35)^C2520</f>
        <v>0</v>
      </c>
      <c r="I2520">
        <f>MIN(E2520,F2520)</f>
        <v>0</v>
      </c>
      <c r="J2520">
        <f>MIN(E2520-I2520,G2520)</f>
        <v>0</v>
      </c>
      <c r="K2520">
        <f>MIN(E2520-I2520-J2520,H2520)</f>
        <v>0</v>
      </c>
      <c r="L2520">
        <f>E2520-I2520-J2520-K2520</f>
        <v>0</v>
      </c>
      <c r="M2520">
        <f>IF((I2520+J2520+(1-$W$36)*L2520)/$W$39&gt;=$W$38,1,0)</f>
        <v>0</v>
      </c>
      <c r="N2520">
        <f>IF(M2520=1,$W$37,$W$36)*L2520</f>
        <v>0</v>
      </c>
      <c r="O2520">
        <f>EXP(-$W$26*C2520)*I2520</f>
        <v>0</v>
      </c>
      <c r="P2520">
        <f>EXP(-$W$26*C2520)*J2520</f>
        <v>0</v>
      </c>
      <c r="Q2520">
        <f>EXP(-$W$26*C2520)*K2520</f>
        <v>0</v>
      </c>
      <c r="R2520">
        <f>EXP(-$W$26*C2520)*(L2520-N2520)</f>
        <v>0</v>
      </c>
      <c r="S2520">
        <f>EXP(-$W$26*C2520)*N2520</f>
        <v>0</v>
      </c>
      <c r="T2520">
        <f>EXP(-$W$26*C2520)*E2520</f>
        <v>0</v>
      </c>
    </row>
    <row r="2521" spans="1:20">
      <c r="A2521">
        <v>2512</v>
      </c>
      <c r="B2521">
        <f>RAND()</f>
        <v>0</v>
      </c>
      <c r="C2521">
        <f>IF(B2521&lt;$W$41,3,IF(B2521&lt;$W$41+$W$42,4,5))</f>
        <v>0</v>
      </c>
      <c r="D2521">
        <f>NORMSINV(RAND())</f>
        <v>0</v>
      </c>
      <c r="E2521">
        <f>$W$25*EXP(($W$26-$W$28-0.5*$W$27^2)*C2521+$W$27*SQRT(C2521)*D2521)</f>
        <v>0</v>
      </c>
      <c r="F2521">
        <f>$W$30*(1+$W$31)^C2521</f>
        <v>0</v>
      </c>
      <c r="G2521">
        <f>$W$32*(1+$W$33)^C2521</f>
        <v>0</v>
      </c>
      <c r="H2521">
        <f>$W$34*(1+$W$35)^C2521</f>
        <v>0</v>
      </c>
      <c r="I2521">
        <f>MIN(E2521,F2521)</f>
        <v>0</v>
      </c>
      <c r="J2521">
        <f>MIN(E2521-I2521,G2521)</f>
        <v>0</v>
      </c>
      <c r="K2521">
        <f>MIN(E2521-I2521-J2521,H2521)</f>
        <v>0</v>
      </c>
      <c r="L2521">
        <f>E2521-I2521-J2521-K2521</f>
        <v>0</v>
      </c>
      <c r="M2521">
        <f>IF((I2521+J2521+(1-$W$36)*L2521)/$W$39&gt;=$W$38,1,0)</f>
        <v>0</v>
      </c>
      <c r="N2521">
        <f>IF(M2521=1,$W$37,$W$36)*L2521</f>
        <v>0</v>
      </c>
      <c r="O2521">
        <f>EXP(-$W$26*C2521)*I2521</f>
        <v>0</v>
      </c>
      <c r="P2521">
        <f>EXP(-$W$26*C2521)*J2521</f>
        <v>0</v>
      </c>
      <c r="Q2521">
        <f>EXP(-$W$26*C2521)*K2521</f>
        <v>0</v>
      </c>
      <c r="R2521">
        <f>EXP(-$W$26*C2521)*(L2521-N2521)</f>
        <v>0</v>
      </c>
      <c r="S2521">
        <f>EXP(-$W$26*C2521)*N2521</f>
        <v>0</v>
      </c>
      <c r="T2521">
        <f>EXP(-$W$26*C2521)*E2521</f>
        <v>0</v>
      </c>
    </row>
    <row r="2522" spans="1:20">
      <c r="A2522">
        <v>2513</v>
      </c>
      <c r="B2522">
        <f>RAND()</f>
        <v>0</v>
      </c>
      <c r="C2522">
        <f>IF(B2522&lt;$W$41,3,IF(B2522&lt;$W$41+$W$42,4,5))</f>
        <v>0</v>
      </c>
      <c r="D2522">
        <f>NORMSINV(RAND())</f>
        <v>0</v>
      </c>
      <c r="E2522">
        <f>$W$25*EXP(($W$26-$W$28-0.5*$W$27^2)*C2522+$W$27*SQRT(C2522)*D2522)</f>
        <v>0</v>
      </c>
      <c r="F2522">
        <f>$W$30*(1+$W$31)^C2522</f>
        <v>0</v>
      </c>
      <c r="G2522">
        <f>$W$32*(1+$W$33)^C2522</f>
        <v>0</v>
      </c>
      <c r="H2522">
        <f>$W$34*(1+$W$35)^C2522</f>
        <v>0</v>
      </c>
      <c r="I2522">
        <f>MIN(E2522,F2522)</f>
        <v>0</v>
      </c>
      <c r="J2522">
        <f>MIN(E2522-I2522,G2522)</f>
        <v>0</v>
      </c>
      <c r="K2522">
        <f>MIN(E2522-I2522-J2522,H2522)</f>
        <v>0</v>
      </c>
      <c r="L2522">
        <f>E2522-I2522-J2522-K2522</f>
        <v>0</v>
      </c>
      <c r="M2522">
        <f>IF((I2522+J2522+(1-$W$36)*L2522)/$W$39&gt;=$W$38,1,0)</f>
        <v>0</v>
      </c>
      <c r="N2522">
        <f>IF(M2522=1,$W$37,$W$36)*L2522</f>
        <v>0</v>
      </c>
      <c r="O2522">
        <f>EXP(-$W$26*C2522)*I2522</f>
        <v>0</v>
      </c>
      <c r="P2522">
        <f>EXP(-$W$26*C2522)*J2522</f>
        <v>0</v>
      </c>
      <c r="Q2522">
        <f>EXP(-$W$26*C2522)*K2522</f>
        <v>0</v>
      </c>
      <c r="R2522">
        <f>EXP(-$W$26*C2522)*(L2522-N2522)</f>
        <v>0</v>
      </c>
      <c r="S2522">
        <f>EXP(-$W$26*C2522)*N2522</f>
        <v>0</v>
      </c>
      <c r="T2522">
        <f>EXP(-$W$26*C2522)*E2522</f>
        <v>0</v>
      </c>
    </row>
    <row r="2523" spans="1:20">
      <c r="A2523">
        <v>2514</v>
      </c>
      <c r="B2523">
        <f>RAND()</f>
        <v>0</v>
      </c>
      <c r="C2523">
        <f>IF(B2523&lt;$W$41,3,IF(B2523&lt;$W$41+$W$42,4,5))</f>
        <v>0</v>
      </c>
      <c r="D2523">
        <f>NORMSINV(RAND())</f>
        <v>0</v>
      </c>
      <c r="E2523">
        <f>$W$25*EXP(($W$26-$W$28-0.5*$W$27^2)*C2523+$W$27*SQRT(C2523)*D2523)</f>
        <v>0</v>
      </c>
      <c r="F2523">
        <f>$W$30*(1+$W$31)^C2523</f>
        <v>0</v>
      </c>
      <c r="G2523">
        <f>$W$32*(1+$W$33)^C2523</f>
        <v>0</v>
      </c>
      <c r="H2523">
        <f>$W$34*(1+$W$35)^C2523</f>
        <v>0</v>
      </c>
      <c r="I2523">
        <f>MIN(E2523,F2523)</f>
        <v>0</v>
      </c>
      <c r="J2523">
        <f>MIN(E2523-I2523,G2523)</f>
        <v>0</v>
      </c>
      <c r="K2523">
        <f>MIN(E2523-I2523-J2523,H2523)</f>
        <v>0</v>
      </c>
      <c r="L2523">
        <f>E2523-I2523-J2523-K2523</f>
        <v>0</v>
      </c>
      <c r="M2523">
        <f>IF((I2523+J2523+(1-$W$36)*L2523)/$W$39&gt;=$W$38,1,0)</f>
        <v>0</v>
      </c>
      <c r="N2523">
        <f>IF(M2523=1,$W$37,$W$36)*L2523</f>
        <v>0</v>
      </c>
      <c r="O2523">
        <f>EXP(-$W$26*C2523)*I2523</f>
        <v>0</v>
      </c>
      <c r="P2523">
        <f>EXP(-$W$26*C2523)*J2523</f>
        <v>0</v>
      </c>
      <c r="Q2523">
        <f>EXP(-$W$26*C2523)*K2523</f>
        <v>0</v>
      </c>
      <c r="R2523">
        <f>EXP(-$W$26*C2523)*(L2523-N2523)</f>
        <v>0</v>
      </c>
      <c r="S2523">
        <f>EXP(-$W$26*C2523)*N2523</f>
        <v>0</v>
      </c>
      <c r="T2523">
        <f>EXP(-$W$26*C2523)*E2523</f>
        <v>0</v>
      </c>
    </row>
    <row r="2524" spans="1:20">
      <c r="A2524">
        <v>2515</v>
      </c>
      <c r="B2524">
        <f>RAND()</f>
        <v>0</v>
      </c>
      <c r="C2524">
        <f>IF(B2524&lt;$W$41,3,IF(B2524&lt;$W$41+$W$42,4,5))</f>
        <v>0</v>
      </c>
      <c r="D2524">
        <f>NORMSINV(RAND())</f>
        <v>0</v>
      </c>
      <c r="E2524">
        <f>$W$25*EXP(($W$26-$W$28-0.5*$W$27^2)*C2524+$W$27*SQRT(C2524)*D2524)</f>
        <v>0</v>
      </c>
      <c r="F2524">
        <f>$W$30*(1+$W$31)^C2524</f>
        <v>0</v>
      </c>
      <c r="G2524">
        <f>$W$32*(1+$W$33)^C2524</f>
        <v>0</v>
      </c>
      <c r="H2524">
        <f>$W$34*(1+$W$35)^C2524</f>
        <v>0</v>
      </c>
      <c r="I2524">
        <f>MIN(E2524,F2524)</f>
        <v>0</v>
      </c>
      <c r="J2524">
        <f>MIN(E2524-I2524,G2524)</f>
        <v>0</v>
      </c>
      <c r="K2524">
        <f>MIN(E2524-I2524-J2524,H2524)</f>
        <v>0</v>
      </c>
      <c r="L2524">
        <f>E2524-I2524-J2524-K2524</f>
        <v>0</v>
      </c>
      <c r="M2524">
        <f>IF((I2524+J2524+(1-$W$36)*L2524)/$W$39&gt;=$W$38,1,0)</f>
        <v>0</v>
      </c>
      <c r="N2524">
        <f>IF(M2524=1,$W$37,$W$36)*L2524</f>
        <v>0</v>
      </c>
      <c r="O2524">
        <f>EXP(-$W$26*C2524)*I2524</f>
        <v>0</v>
      </c>
      <c r="P2524">
        <f>EXP(-$W$26*C2524)*J2524</f>
        <v>0</v>
      </c>
      <c r="Q2524">
        <f>EXP(-$W$26*C2524)*K2524</f>
        <v>0</v>
      </c>
      <c r="R2524">
        <f>EXP(-$W$26*C2524)*(L2524-N2524)</f>
        <v>0</v>
      </c>
      <c r="S2524">
        <f>EXP(-$W$26*C2524)*N2524</f>
        <v>0</v>
      </c>
      <c r="T2524">
        <f>EXP(-$W$26*C2524)*E2524</f>
        <v>0</v>
      </c>
    </row>
    <row r="2525" spans="1:20">
      <c r="A2525">
        <v>2516</v>
      </c>
      <c r="B2525">
        <f>RAND()</f>
        <v>0</v>
      </c>
      <c r="C2525">
        <f>IF(B2525&lt;$W$41,3,IF(B2525&lt;$W$41+$W$42,4,5))</f>
        <v>0</v>
      </c>
      <c r="D2525">
        <f>NORMSINV(RAND())</f>
        <v>0</v>
      </c>
      <c r="E2525">
        <f>$W$25*EXP(($W$26-$W$28-0.5*$W$27^2)*C2525+$W$27*SQRT(C2525)*D2525)</f>
        <v>0</v>
      </c>
      <c r="F2525">
        <f>$W$30*(1+$W$31)^C2525</f>
        <v>0</v>
      </c>
      <c r="G2525">
        <f>$W$32*(1+$W$33)^C2525</f>
        <v>0</v>
      </c>
      <c r="H2525">
        <f>$W$34*(1+$W$35)^C2525</f>
        <v>0</v>
      </c>
      <c r="I2525">
        <f>MIN(E2525,F2525)</f>
        <v>0</v>
      </c>
      <c r="J2525">
        <f>MIN(E2525-I2525,G2525)</f>
        <v>0</v>
      </c>
      <c r="K2525">
        <f>MIN(E2525-I2525-J2525,H2525)</f>
        <v>0</v>
      </c>
      <c r="L2525">
        <f>E2525-I2525-J2525-K2525</f>
        <v>0</v>
      </c>
      <c r="M2525">
        <f>IF((I2525+J2525+(1-$W$36)*L2525)/$W$39&gt;=$W$38,1,0)</f>
        <v>0</v>
      </c>
      <c r="N2525">
        <f>IF(M2525=1,$W$37,$W$36)*L2525</f>
        <v>0</v>
      </c>
      <c r="O2525">
        <f>EXP(-$W$26*C2525)*I2525</f>
        <v>0</v>
      </c>
      <c r="P2525">
        <f>EXP(-$W$26*C2525)*J2525</f>
        <v>0</v>
      </c>
      <c r="Q2525">
        <f>EXP(-$W$26*C2525)*K2525</f>
        <v>0</v>
      </c>
      <c r="R2525">
        <f>EXP(-$W$26*C2525)*(L2525-N2525)</f>
        <v>0</v>
      </c>
      <c r="S2525">
        <f>EXP(-$W$26*C2525)*N2525</f>
        <v>0</v>
      </c>
      <c r="T2525">
        <f>EXP(-$W$26*C2525)*E2525</f>
        <v>0</v>
      </c>
    </row>
    <row r="2526" spans="1:20">
      <c r="A2526">
        <v>2517</v>
      </c>
      <c r="B2526">
        <f>RAND()</f>
        <v>0</v>
      </c>
      <c r="C2526">
        <f>IF(B2526&lt;$W$41,3,IF(B2526&lt;$W$41+$W$42,4,5))</f>
        <v>0</v>
      </c>
      <c r="D2526">
        <f>NORMSINV(RAND())</f>
        <v>0</v>
      </c>
      <c r="E2526">
        <f>$W$25*EXP(($W$26-$W$28-0.5*$W$27^2)*C2526+$W$27*SQRT(C2526)*D2526)</f>
        <v>0</v>
      </c>
      <c r="F2526">
        <f>$W$30*(1+$W$31)^C2526</f>
        <v>0</v>
      </c>
      <c r="G2526">
        <f>$W$32*(1+$W$33)^C2526</f>
        <v>0</v>
      </c>
      <c r="H2526">
        <f>$W$34*(1+$W$35)^C2526</f>
        <v>0</v>
      </c>
      <c r="I2526">
        <f>MIN(E2526,F2526)</f>
        <v>0</v>
      </c>
      <c r="J2526">
        <f>MIN(E2526-I2526,G2526)</f>
        <v>0</v>
      </c>
      <c r="K2526">
        <f>MIN(E2526-I2526-J2526,H2526)</f>
        <v>0</v>
      </c>
      <c r="L2526">
        <f>E2526-I2526-J2526-K2526</f>
        <v>0</v>
      </c>
      <c r="M2526">
        <f>IF((I2526+J2526+(1-$W$36)*L2526)/$W$39&gt;=$W$38,1,0)</f>
        <v>0</v>
      </c>
      <c r="N2526">
        <f>IF(M2526=1,$W$37,$W$36)*L2526</f>
        <v>0</v>
      </c>
      <c r="O2526">
        <f>EXP(-$W$26*C2526)*I2526</f>
        <v>0</v>
      </c>
      <c r="P2526">
        <f>EXP(-$W$26*C2526)*J2526</f>
        <v>0</v>
      </c>
      <c r="Q2526">
        <f>EXP(-$W$26*C2526)*K2526</f>
        <v>0</v>
      </c>
      <c r="R2526">
        <f>EXP(-$W$26*C2526)*(L2526-N2526)</f>
        <v>0</v>
      </c>
      <c r="S2526">
        <f>EXP(-$W$26*C2526)*N2526</f>
        <v>0</v>
      </c>
      <c r="T2526">
        <f>EXP(-$W$26*C2526)*E2526</f>
        <v>0</v>
      </c>
    </row>
    <row r="2527" spans="1:20">
      <c r="A2527">
        <v>2518</v>
      </c>
      <c r="B2527">
        <f>RAND()</f>
        <v>0</v>
      </c>
      <c r="C2527">
        <f>IF(B2527&lt;$W$41,3,IF(B2527&lt;$W$41+$W$42,4,5))</f>
        <v>0</v>
      </c>
      <c r="D2527">
        <f>NORMSINV(RAND())</f>
        <v>0</v>
      </c>
      <c r="E2527">
        <f>$W$25*EXP(($W$26-$W$28-0.5*$W$27^2)*C2527+$W$27*SQRT(C2527)*D2527)</f>
        <v>0</v>
      </c>
      <c r="F2527">
        <f>$W$30*(1+$W$31)^C2527</f>
        <v>0</v>
      </c>
      <c r="G2527">
        <f>$W$32*(1+$W$33)^C2527</f>
        <v>0</v>
      </c>
      <c r="H2527">
        <f>$W$34*(1+$W$35)^C2527</f>
        <v>0</v>
      </c>
      <c r="I2527">
        <f>MIN(E2527,F2527)</f>
        <v>0</v>
      </c>
      <c r="J2527">
        <f>MIN(E2527-I2527,G2527)</f>
        <v>0</v>
      </c>
      <c r="K2527">
        <f>MIN(E2527-I2527-J2527,H2527)</f>
        <v>0</v>
      </c>
      <c r="L2527">
        <f>E2527-I2527-J2527-K2527</f>
        <v>0</v>
      </c>
      <c r="M2527">
        <f>IF((I2527+J2527+(1-$W$36)*L2527)/$W$39&gt;=$W$38,1,0)</f>
        <v>0</v>
      </c>
      <c r="N2527">
        <f>IF(M2527=1,$W$37,$W$36)*L2527</f>
        <v>0</v>
      </c>
      <c r="O2527">
        <f>EXP(-$W$26*C2527)*I2527</f>
        <v>0</v>
      </c>
      <c r="P2527">
        <f>EXP(-$W$26*C2527)*J2527</f>
        <v>0</v>
      </c>
      <c r="Q2527">
        <f>EXP(-$W$26*C2527)*K2527</f>
        <v>0</v>
      </c>
      <c r="R2527">
        <f>EXP(-$W$26*C2527)*(L2527-N2527)</f>
        <v>0</v>
      </c>
      <c r="S2527">
        <f>EXP(-$W$26*C2527)*N2527</f>
        <v>0</v>
      </c>
      <c r="T2527">
        <f>EXP(-$W$26*C2527)*E2527</f>
        <v>0</v>
      </c>
    </row>
    <row r="2528" spans="1:20">
      <c r="A2528">
        <v>2519</v>
      </c>
      <c r="B2528">
        <f>RAND()</f>
        <v>0</v>
      </c>
      <c r="C2528">
        <f>IF(B2528&lt;$W$41,3,IF(B2528&lt;$W$41+$W$42,4,5))</f>
        <v>0</v>
      </c>
      <c r="D2528">
        <f>NORMSINV(RAND())</f>
        <v>0</v>
      </c>
      <c r="E2528">
        <f>$W$25*EXP(($W$26-$W$28-0.5*$W$27^2)*C2528+$W$27*SQRT(C2528)*D2528)</f>
        <v>0</v>
      </c>
      <c r="F2528">
        <f>$W$30*(1+$W$31)^C2528</f>
        <v>0</v>
      </c>
      <c r="G2528">
        <f>$W$32*(1+$W$33)^C2528</f>
        <v>0</v>
      </c>
      <c r="H2528">
        <f>$W$34*(1+$W$35)^C2528</f>
        <v>0</v>
      </c>
      <c r="I2528">
        <f>MIN(E2528,F2528)</f>
        <v>0</v>
      </c>
      <c r="J2528">
        <f>MIN(E2528-I2528,G2528)</f>
        <v>0</v>
      </c>
      <c r="K2528">
        <f>MIN(E2528-I2528-J2528,H2528)</f>
        <v>0</v>
      </c>
      <c r="L2528">
        <f>E2528-I2528-J2528-K2528</f>
        <v>0</v>
      </c>
      <c r="M2528">
        <f>IF((I2528+J2528+(1-$W$36)*L2528)/$W$39&gt;=$W$38,1,0)</f>
        <v>0</v>
      </c>
      <c r="N2528">
        <f>IF(M2528=1,$W$37,$W$36)*L2528</f>
        <v>0</v>
      </c>
      <c r="O2528">
        <f>EXP(-$W$26*C2528)*I2528</f>
        <v>0</v>
      </c>
      <c r="P2528">
        <f>EXP(-$W$26*C2528)*J2528</f>
        <v>0</v>
      </c>
      <c r="Q2528">
        <f>EXP(-$W$26*C2528)*K2528</f>
        <v>0</v>
      </c>
      <c r="R2528">
        <f>EXP(-$W$26*C2528)*(L2528-N2528)</f>
        <v>0</v>
      </c>
      <c r="S2528">
        <f>EXP(-$W$26*C2528)*N2528</f>
        <v>0</v>
      </c>
      <c r="T2528">
        <f>EXP(-$W$26*C2528)*E2528</f>
        <v>0</v>
      </c>
    </row>
    <row r="2529" spans="1:20">
      <c r="A2529">
        <v>2520</v>
      </c>
      <c r="B2529">
        <f>RAND()</f>
        <v>0</v>
      </c>
      <c r="C2529">
        <f>IF(B2529&lt;$W$41,3,IF(B2529&lt;$W$41+$W$42,4,5))</f>
        <v>0</v>
      </c>
      <c r="D2529">
        <f>NORMSINV(RAND())</f>
        <v>0</v>
      </c>
      <c r="E2529">
        <f>$W$25*EXP(($W$26-$W$28-0.5*$W$27^2)*C2529+$W$27*SQRT(C2529)*D2529)</f>
        <v>0</v>
      </c>
      <c r="F2529">
        <f>$W$30*(1+$W$31)^C2529</f>
        <v>0</v>
      </c>
      <c r="G2529">
        <f>$W$32*(1+$W$33)^C2529</f>
        <v>0</v>
      </c>
      <c r="H2529">
        <f>$W$34*(1+$W$35)^C2529</f>
        <v>0</v>
      </c>
      <c r="I2529">
        <f>MIN(E2529,F2529)</f>
        <v>0</v>
      </c>
      <c r="J2529">
        <f>MIN(E2529-I2529,G2529)</f>
        <v>0</v>
      </c>
      <c r="K2529">
        <f>MIN(E2529-I2529-J2529,H2529)</f>
        <v>0</v>
      </c>
      <c r="L2529">
        <f>E2529-I2529-J2529-K2529</f>
        <v>0</v>
      </c>
      <c r="M2529">
        <f>IF((I2529+J2529+(1-$W$36)*L2529)/$W$39&gt;=$W$38,1,0)</f>
        <v>0</v>
      </c>
      <c r="N2529">
        <f>IF(M2529=1,$W$37,$W$36)*L2529</f>
        <v>0</v>
      </c>
      <c r="O2529">
        <f>EXP(-$W$26*C2529)*I2529</f>
        <v>0</v>
      </c>
      <c r="P2529">
        <f>EXP(-$W$26*C2529)*J2529</f>
        <v>0</v>
      </c>
      <c r="Q2529">
        <f>EXP(-$W$26*C2529)*K2529</f>
        <v>0</v>
      </c>
      <c r="R2529">
        <f>EXP(-$W$26*C2529)*(L2529-N2529)</f>
        <v>0</v>
      </c>
      <c r="S2529">
        <f>EXP(-$W$26*C2529)*N2529</f>
        <v>0</v>
      </c>
      <c r="T2529">
        <f>EXP(-$W$26*C2529)*E2529</f>
        <v>0</v>
      </c>
    </row>
    <row r="2530" spans="1:20">
      <c r="A2530">
        <v>2521</v>
      </c>
      <c r="B2530">
        <f>RAND()</f>
        <v>0</v>
      </c>
      <c r="C2530">
        <f>IF(B2530&lt;$W$41,3,IF(B2530&lt;$W$41+$W$42,4,5))</f>
        <v>0</v>
      </c>
      <c r="D2530">
        <f>NORMSINV(RAND())</f>
        <v>0</v>
      </c>
      <c r="E2530">
        <f>$W$25*EXP(($W$26-$W$28-0.5*$W$27^2)*C2530+$W$27*SQRT(C2530)*D2530)</f>
        <v>0</v>
      </c>
      <c r="F2530">
        <f>$W$30*(1+$W$31)^C2530</f>
        <v>0</v>
      </c>
      <c r="G2530">
        <f>$W$32*(1+$W$33)^C2530</f>
        <v>0</v>
      </c>
      <c r="H2530">
        <f>$W$34*(1+$W$35)^C2530</f>
        <v>0</v>
      </c>
      <c r="I2530">
        <f>MIN(E2530,F2530)</f>
        <v>0</v>
      </c>
      <c r="J2530">
        <f>MIN(E2530-I2530,G2530)</f>
        <v>0</v>
      </c>
      <c r="K2530">
        <f>MIN(E2530-I2530-J2530,H2530)</f>
        <v>0</v>
      </c>
      <c r="L2530">
        <f>E2530-I2530-J2530-K2530</f>
        <v>0</v>
      </c>
      <c r="M2530">
        <f>IF((I2530+J2530+(1-$W$36)*L2530)/$W$39&gt;=$W$38,1,0)</f>
        <v>0</v>
      </c>
      <c r="N2530">
        <f>IF(M2530=1,$W$37,$W$36)*L2530</f>
        <v>0</v>
      </c>
      <c r="O2530">
        <f>EXP(-$W$26*C2530)*I2530</f>
        <v>0</v>
      </c>
      <c r="P2530">
        <f>EXP(-$W$26*C2530)*J2530</f>
        <v>0</v>
      </c>
      <c r="Q2530">
        <f>EXP(-$W$26*C2530)*K2530</f>
        <v>0</v>
      </c>
      <c r="R2530">
        <f>EXP(-$W$26*C2530)*(L2530-N2530)</f>
        <v>0</v>
      </c>
      <c r="S2530">
        <f>EXP(-$W$26*C2530)*N2530</f>
        <v>0</v>
      </c>
      <c r="T2530">
        <f>EXP(-$W$26*C2530)*E2530</f>
        <v>0</v>
      </c>
    </row>
    <row r="2531" spans="1:20">
      <c r="A2531">
        <v>2522</v>
      </c>
      <c r="B2531">
        <f>RAND()</f>
        <v>0</v>
      </c>
      <c r="C2531">
        <f>IF(B2531&lt;$W$41,3,IF(B2531&lt;$W$41+$W$42,4,5))</f>
        <v>0</v>
      </c>
      <c r="D2531">
        <f>NORMSINV(RAND())</f>
        <v>0</v>
      </c>
      <c r="E2531">
        <f>$W$25*EXP(($W$26-$W$28-0.5*$W$27^2)*C2531+$W$27*SQRT(C2531)*D2531)</f>
        <v>0</v>
      </c>
      <c r="F2531">
        <f>$W$30*(1+$W$31)^C2531</f>
        <v>0</v>
      </c>
      <c r="G2531">
        <f>$W$32*(1+$W$33)^C2531</f>
        <v>0</v>
      </c>
      <c r="H2531">
        <f>$W$34*(1+$W$35)^C2531</f>
        <v>0</v>
      </c>
      <c r="I2531">
        <f>MIN(E2531,F2531)</f>
        <v>0</v>
      </c>
      <c r="J2531">
        <f>MIN(E2531-I2531,G2531)</f>
        <v>0</v>
      </c>
      <c r="K2531">
        <f>MIN(E2531-I2531-J2531,H2531)</f>
        <v>0</v>
      </c>
      <c r="L2531">
        <f>E2531-I2531-J2531-K2531</f>
        <v>0</v>
      </c>
      <c r="M2531">
        <f>IF((I2531+J2531+(1-$W$36)*L2531)/$W$39&gt;=$W$38,1,0)</f>
        <v>0</v>
      </c>
      <c r="N2531">
        <f>IF(M2531=1,$W$37,$W$36)*L2531</f>
        <v>0</v>
      </c>
      <c r="O2531">
        <f>EXP(-$W$26*C2531)*I2531</f>
        <v>0</v>
      </c>
      <c r="P2531">
        <f>EXP(-$W$26*C2531)*J2531</f>
        <v>0</v>
      </c>
      <c r="Q2531">
        <f>EXP(-$W$26*C2531)*K2531</f>
        <v>0</v>
      </c>
      <c r="R2531">
        <f>EXP(-$W$26*C2531)*(L2531-N2531)</f>
        <v>0</v>
      </c>
      <c r="S2531">
        <f>EXP(-$W$26*C2531)*N2531</f>
        <v>0</v>
      </c>
      <c r="T2531">
        <f>EXP(-$W$26*C2531)*E2531</f>
        <v>0</v>
      </c>
    </row>
    <row r="2532" spans="1:20">
      <c r="A2532">
        <v>2523</v>
      </c>
      <c r="B2532">
        <f>RAND()</f>
        <v>0</v>
      </c>
      <c r="C2532">
        <f>IF(B2532&lt;$W$41,3,IF(B2532&lt;$W$41+$W$42,4,5))</f>
        <v>0</v>
      </c>
      <c r="D2532">
        <f>NORMSINV(RAND())</f>
        <v>0</v>
      </c>
      <c r="E2532">
        <f>$W$25*EXP(($W$26-$W$28-0.5*$W$27^2)*C2532+$W$27*SQRT(C2532)*D2532)</f>
        <v>0</v>
      </c>
      <c r="F2532">
        <f>$W$30*(1+$W$31)^C2532</f>
        <v>0</v>
      </c>
      <c r="G2532">
        <f>$W$32*(1+$W$33)^C2532</f>
        <v>0</v>
      </c>
      <c r="H2532">
        <f>$W$34*(1+$W$35)^C2532</f>
        <v>0</v>
      </c>
      <c r="I2532">
        <f>MIN(E2532,F2532)</f>
        <v>0</v>
      </c>
      <c r="J2532">
        <f>MIN(E2532-I2532,G2532)</f>
        <v>0</v>
      </c>
      <c r="K2532">
        <f>MIN(E2532-I2532-J2532,H2532)</f>
        <v>0</v>
      </c>
      <c r="L2532">
        <f>E2532-I2532-J2532-K2532</f>
        <v>0</v>
      </c>
      <c r="M2532">
        <f>IF((I2532+J2532+(1-$W$36)*L2532)/$W$39&gt;=$W$38,1,0)</f>
        <v>0</v>
      </c>
      <c r="N2532">
        <f>IF(M2532=1,$W$37,$W$36)*L2532</f>
        <v>0</v>
      </c>
      <c r="O2532">
        <f>EXP(-$W$26*C2532)*I2532</f>
        <v>0</v>
      </c>
      <c r="P2532">
        <f>EXP(-$W$26*C2532)*J2532</f>
        <v>0</v>
      </c>
      <c r="Q2532">
        <f>EXP(-$W$26*C2532)*K2532</f>
        <v>0</v>
      </c>
      <c r="R2532">
        <f>EXP(-$W$26*C2532)*(L2532-N2532)</f>
        <v>0</v>
      </c>
      <c r="S2532">
        <f>EXP(-$W$26*C2532)*N2532</f>
        <v>0</v>
      </c>
      <c r="T2532">
        <f>EXP(-$W$26*C2532)*E2532</f>
        <v>0</v>
      </c>
    </row>
    <row r="2533" spans="1:20">
      <c r="A2533">
        <v>2524</v>
      </c>
      <c r="B2533">
        <f>RAND()</f>
        <v>0</v>
      </c>
      <c r="C2533">
        <f>IF(B2533&lt;$W$41,3,IF(B2533&lt;$W$41+$W$42,4,5))</f>
        <v>0</v>
      </c>
      <c r="D2533">
        <f>NORMSINV(RAND())</f>
        <v>0</v>
      </c>
      <c r="E2533">
        <f>$W$25*EXP(($W$26-$W$28-0.5*$W$27^2)*C2533+$W$27*SQRT(C2533)*D2533)</f>
        <v>0</v>
      </c>
      <c r="F2533">
        <f>$W$30*(1+$W$31)^C2533</f>
        <v>0</v>
      </c>
      <c r="G2533">
        <f>$W$32*(1+$W$33)^C2533</f>
        <v>0</v>
      </c>
      <c r="H2533">
        <f>$W$34*(1+$W$35)^C2533</f>
        <v>0</v>
      </c>
      <c r="I2533">
        <f>MIN(E2533,F2533)</f>
        <v>0</v>
      </c>
      <c r="J2533">
        <f>MIN(E2533-I2533,G2533)</f>
        <v>0</v>
      </c>
      <c r="K2533">
        <f>MIN(E2533-I2533-J2533,H2533)</f>
        <v>0</v>
      </c>
      <c r="L2533">
        <f>E2533-I2533-J2533-K2533</f>
        <v>0</v>
      </c>
      <c r="M2533">
        <f>IF((I2533+J2533+(1-$W$36)*L2533)/$W$39&gt;=$W$38,1,0)</f>
        <v>0</v>
      </c>
      <c r="N2533">
        <f>IF(M2533=1,$W$37,$W$36)*L2533</f>
        <v>0</v>
      </c>
      <c r="O2533">
        <f>EXP(-$W$26*C2533)*I2533</f>
        <v>0</v>
      </c>
      <c r="P2533">
        <f>EXP(-$W$26*C2533)*J2533</f>
        <v>0</v>
      </c>
      <c r="Q2533">
        <f>EXP(-$W$26*C2533)*K2533</f>
        <v>0</v>
      </c>
      <c r="R2533">
        <f>EXP(-$W$26*C2533)*(L2533-N2533)</f>
        <v>0</v>
      </c>
      <c r="S2533">
        <f>EXP(-$W$26*C2533)*N2533</f>
        <v>0</v>
      </c>
      <c r="T2533">
        <f>EXP(-$W$26*C2533)*E2533</f>
        <v>0</v>
      </c>
    </row>
    <row r="2534" spans="1:20">
      <c r="A2534">
        <v>2525</v>
      </c>
      <c r="B2534">
        <f>RAND()</f>
        <v>0</v>
      </c>
      <c r="C2534">
        <f>IF(B2534&lt;$W$41,3,IF(B2534&lt;$W$41+$W$42,4,5))</f>
        <v>0</v>
      </c>
      <c r="D2534">
        <f>NORMSINV(RAND())</f>
        <v>0</v>
      </c>
      <c r="E2534">
        <f>$W$25*EXP(($W$26-$W$28-0.5*$W$27^2)*C2534+$W$27*SQRT(C2534)*D2534)</f>
        <v>0</v>
      </c>
      <c r="F2534">
        <f>$W$30*(1+$W$31)^C2534</f>
        <v>0</v>
      </c>
      <c r="G2534">
        <f>$W$32*(1+$W$33)^C2534</f>
        <v>0</v>
      </c>
      <c r="H2534">
        <f>$W$34*(1+$W$35)^C2534</f>
        <v>0</v>
      </c>
      <c r="I2534">
        <f>MIN(E2534,F2534)</f>
        <v>0</v>
      </c>
      <c r="J2534">
        <f>MIN(E2534-I2534,G2534)</f>
        <v>0</v>
      </c>
      <c r="K2534">
        <f>MIN(E2534-I2534-J2534,H2534)</f>
        <v>0</v>
      </c>
      <c r="L2534">
        <f>E2534-I2534-J2534-K2534</f>
        <v>0</v>
      </c>
      <c r="M2534">
        <f>IF((I2534+J2534+(1-$W$36)*L2534)/$W$39&gt;=$W$38,1,0)</f>
        <v>0</v>
      </c>
      <c r="N2534">
        <f>IF(M2534=1,$W$37,$W$36)*L2534</f>
        <v>0</v>
      </c>
      <c r="O2534">
        <f>EXP(-$W$26*C2534)*I2534</f>
        <v>0</v>
      </c>
      <c r="P2534">
        <f>EXP(-$W$26*C2534)*J2534</f>
        <v>0</v>
      </c>
      <c r="Q2534">
        <f>EXP(-$W$26*C2534)*K2534</f>
        <v>0</v>
      </c>
      <c r="R2534">
        <f>EXP(-$W$26*C2534)*(L2534-N2534)</f>
        <v>0</v>
      </c>
      <c r="S2534">
        <f>EXP(-$W$26*C2534)*N2534</f>
        <v>0</v>
      </c>
      <c r="T2534">
        <f>EXP(-$W$26*C2534)*E2534</f>
        <v>0</v>
      </c>
    </row>
    <row r="2535" spans="1:20">
      <c r="A2535">
        <v>2526</v>
      </c>
      <c r="B2535">
        <f>RAND()</f>
        <v>0</v>
      </c>
      <c r="C2535">
        <f>IF(B2535&lt;$W$41,3,IF(B2535&lt;$W$41+$W$42,4,5))</f>
        <v>0</v>
      </c>
      <c r="D2535">
        <f>NORMSINV(RAND())</f>
        <v>0</v>
      </c>
      <c r="E2535">
        <f>$W$25*EXP(($W$26-$W$28-0.5*$W$27^2)*C2535+$W$27*SQRT(C2535)*D2535)</f>
        <v>0</v>
      </c>
      <c r="F2535">
        <f>$W$30*(1+$W$31)^C2535</f>
        <v>0</v>
      </c>
      <c r="G2535">
        <f>$W$32*(1+$W$33)^C2535</f>
        <v>0</v>
      </c>
      <c r="H2535">
        <f>$W$34*(1+$W$35)^C2535</f>
        <v>0</v>
      </c>
      <c r="I2535">
        <f>MIN(E2535,F2535)</f>
        <v>0</v>
      </c>
      <c r="J2535">
        <f>MIN(E2535-I2535,G2535)</f>
        <v>0</v>
      </c>
      <c r="K2535">
        <f>MIN(E2535-I2535-J2535,H2535)</f>
        <v>0</v>
      </c>
      <c r="L2535">
        <f>E2535-I2535-J2535-K2535</f>
        <v>0</v>
      </c>
      <c r="M2535">
        <f>IF((I2535+J2535+(1-$W$36)*L2535)/$W$39&gt;=$W$38,1,0)</f>
        <v>0</v>
      </c>
      <c r="N2535">
        <f>IF(M2535=1,$W$37,$W$36)*L2535</f>
        <v>0</v>
      </c>
      <c r="O2535">
        <f>EXP(-$W$26*C2535)*I2535</f>
        <v>0</v>
      </c>
      <c r="P2535">
        <f>EXP(-$W$26*C2535)*J2535</f>
        <v>0</v>
      </c>
      <c r="Q2535">
        <f>EXP(-$W$26*C2535)*K2535</f>
        <v>0</v>
      </c>
      <c r="R2535">
        <f>EXP(-$W$26*C2535)*(L2535-N2535)</f>
        <v>0</v>
      </c>
      <c r="S2535">
        <f>EXP(-$W$26*C2535)*N2535</f>
        <v>0</v>
      </c>
      <c r="T2535">
        <f>EXP(-$W$26*C2535)*E2535</f>
        <v>0</v>
      </c>
    </row>
    <row r="2536" spans="1:20">
      <c r="A2536">
        <v>2527</v>
      </c>
      <c r="B2536">
        <f>RAND()</f>
        <v>0</v>
      </c>
      <c r="C2536">
        <f>IF(B2536&lt;$W$41,3,IF(B2536&lt;$W$41+$W$42,4,5))</f>
        <v>0</v>
      </c>
      <c r="D2536">
        <f>NORMSINV(RAND())</f>
        <v>0</v>
      </c>
      <c r="E2536">
        <f>$W$25*EXP(($W$26-$W$28-0.5*$W$27^2)*C2536+$W$27*SQRT(C2536)*D2536)</f>
        <v>0</v>
      </c>
      <c r="F2536">
        <f>$W$30*(1+$W$31)^C2536</f>
        <v>0</v>
      </c>
      <c r="G2536">
        <f>$W$32*(1+$W$33)^C2536</f>
        <v>0</v>
      </c>
      <c r="H2536">
        <f>$W$34*(1+$W$35)^C2536</f>
        <v>0</v>
      </c>
      <c r="I2536">
        <f>MIN(E2536,F2536)</f>
        <v>0</v>
      </c>
      <c r="J2536">
        <f>MIN(E2536-I2536,G2536)</f>
        <v>0</v>
      </c>
      <c r="K2536">
        <f>MIN(E2536-I2536-J2536,H2536)</f>
        <v>0</v>
      </c>
      <c r="L2536">
        <f>E2536-I2536-J2536-K2536</f>
        <v>0</v>
      </c>
      <c r="M2536">
        <f>IF((I2536+J2536+(1-$W$36)*L2536)/$W$39&gt;=$W$38,1,0)</f>
        <v>0</v>
      </c>
      <c r="N2536">
        <f>IF(M2536=1,$W$37,$W$36)*L2536</f>
        <v>0</v>
      </c>
      <c r="O2536">
        <f>EXP(-$W$26*C2536)*I2536</f>
        <v>0</v>
      </c>
      <c r="P2536">
        <f>EXP(-$W$26*C2536)*J2536</f>
        <v>0</v>
      </c>
      <c r="Q2536">
        <f>EXP(-$W$26*C2536)*K2536</f>
        <v>0</v>
      </c>
      <c r="R2536">
        <f>EXP(-$W$26*C2536)*(L2536-N2536)</f>
        <v>0</v>
      </c>
      <c r="S2536">
        <f>EXP(-$W$26*C2536)*N2536</f>
        <v>0</v>
      </c>
      <c r="T2536">
        <f>EXP(-$W$26*C2536)*E2536</f>
        <v>0</v>
      </c>
    </row>
    <row r="2537" spans="1:20">
      <c r="A2537">
        <v>2528</v>
      </c>
      <c r="B2537">
        <f>RAND()</f>
        <v>0</v>
      </c>
      <c r="C2537">
        <f>IF(B2537&lt;$W$41,3,IF(B2537&lt;$W$41+$W$42,4,5))</f>
        <v>0</v>
      </c>
      <c r="D2537">
        <f>NORMSINV(RAND())</f>
        <v>0</v>
      </c>
      <c r="E2537">
        <f>$W$25*EXP(($W$26-$W$28-0.5*$W$27^2)*C2537+$W$27*SQRT(C2537)*D2537)</f>
        <v>0</v>
      </c>
      <c r="F2537">
        <f>$W$30*(1+$W$31)^C2537</f>
        <v>0</v>
      </c>
      <c r="G2537">
        <f>$W$32*(1+$W$33)^C2537</f>
        <v>0</v>
      </c>
      <c r="H2537">
        <f>$W$34*(1+$W$35)^C2537</f>
        <v>0</v>
      </c>
      <c r="I2537">
        <f>MIN(E2537,F2537)</f>
        <v>0</v>
      </c>
      <c r="J2537">
        <f>MIN(E2537-I2537,G2537)</f>
        <v>0</v>
      </c>
      <c r="K2537">
        <f>MIN(E2537-I2537-J2537,H2537)</f>
        <v>0</v>
      </c>
      <c r="L2537">
        <f>E2537-I2537-J2537-K2537</f>
        <v>0</v>
      </c>
      <c r="M2537">
        <f>IF((I2537+J2537+(1-$W$36)*L2537)/$W$39&gt;=$W$38,1,0)</f>
        <v>0</v>
      </c>
      <c r="N2537">
        <f>IF(M2537=1,$W$37,$W$36)*L2537</f>
        <v>0</v>
      </c>
      <c r="O2537">
        <f>EXP(-$W$26*C2537)*I2537</f>
        <v>0</v>
      </c>
      <c r="P2537">
        <f>EXP(-$W$26*C2537)*J2537</f>
        <v>0</v>
      </c>
      <c r="Q2537">
        <f>EXP(-$W$26*C2537)*K2537</f>
        <v>0</v>
      </c>
      <c r="R2537">
        <f>EXP(-$W$26*C2537)*(L2537-N2537)</f>
        <v>0</v>
      </c>
      <c r="S2537">
        <f>EXP(-$W$26*C2537)*N2537</f>
        <v>0</v>
      </c>
      <c r="T2537">
        <f>EXP(-$W$26*C2537)*E2537</f>
        <v>0</v>
      </c>
    </row>
    <row r="2538" spans="1:20">
      <c r="A2538">
        <v>2529</v>
      </c>
      <c r="B2538">
        <f>RAND()</f>
        <v>0</v>
      </c>
      <c r="C2538">
        <f>IF(B2538&lt;$W$41,3,IF(B2538&lt;$W$41+$W$42,4,5))</f>
        <v>0</v>
      </c>
      <c r="D2538">
        <f>NORMSINV(RAND())</f>
        <v>0</v>
      </c>
      <c r="E2538">
        <f>$W$25*EXP(($W$26-$W$28-0.5*$W$27^2)*C2538+$W$27*SQRT(C2538)*D2538)</f>
        <v>0</v>
      </c>
      <c r="F2538">
        <f>$W$30*(1+$W$31)^C2538</f>
        <v>0</v>
      </c>
      <c r="G2538">
        <f>$W$32*(1+$W$33)^C2538</f>
        <v>0</v>
      </c>
      <c r="H2538">
        <f>$W$34*(1+$W$35)^C2538</f>
        <v>0</v>
      </c>
      <c r="I2538">
        <f>MIN(E2538,F2538)</f>
        <v>0</v>
      </c>
      <c r="J2538">
        <f>MIN(E2538-I2538,G2538)</f>
        <v>0</v>
      </c>
      <c r="K2538">
        <f>MIN(E2538-I2538-J2538,H2538)</f>
        <v>0</v>
      </c>
      <c r="L2538">
        <f>E2538-I2538-J2538-K2538</f>
        <v>0</v>
      </c>
      <c r="M2538">
        <f>IF((I2538+J2538+(1-$W$36)*L2538)/$W$39&gt;=$W$38,1,0)</f>
        <v>0</v>
      </c>
      <c r="N2538">
        <f>IF(M2538=1,$W$37,$W$36)*L2538</f>
        <v>0</v>
      </c>
      <c r="O2538">
        <f>EXP(-$W$26*C2538)*I2538</f>
        <v>0</v>
      </c>
      <c r="P2538">
        <f>EXP(-$W$26*C2538)*J2538</f>
        <v>0</v>
      </c>
      <c r="Q2538">
        <f>EXP(-$W$26*C2538)*K2538</f>
        <v>0</v>
      </c>
      <c r="R2538">
        <f>EXP(-$W$26*C2538)*(L2538-N2538)</f>
        <v>0</v>
      </c>
      <c r="S2538">
        <f>EXP(-$W$26*C2538)*N2538</f>
        <v>0</v>
      </c>
      <c r="T2538">
        <f>EXP(-$W$26*C2538)*E2538</f>
        <v>0</v>
      </c>
    </row>
    <row r="2539" spans="1:20">
      <c r="A2539">
        <v>2530</v>
      </c>
      <c r="B2539">
        <f>RAND()</f>
        <v>0</v>
      </c>
      <c r="C2539">
        <f>IF(B2539&lt;$W$41,3,IF(B2539&lt;$W$41+$W$42,4,5))</f>
        <v>0</v>
      </c>
      <c r="D2539">
        <f>NORMSINV(RAND())</f>
        <v>0</v>
      </c>
      <c r="E2539">
        <f>$W$25*EXP(($W$26-$W$28-0.5*$W$27^2)*C2539+$W$27*SQRT(C2539)*D2539)</f>
        <v>0</v>
      </c>
      <c r="F2539">
        <f>$W$30*(1+$W$31)^C2539</f>
        <v>0</v>
      </c>
      <c r="G2539">
        <f>$W$32*(1+$W$33)^C2539</f>
        <v>0</v>
      </c>
      <c r="H2539">
        <f>$W$34*(1+$W$35)^C2539</f>
        <v>0</v>
      </c>
      <c r="I2539">
        <f>MIN(E2539,F2539)</f>
        <v>0</v>
      </c>
      <c r="J2539">
        <f>MIN(E2539-I2539,G2539)</f>
        <v>0</v>
      </c>
      <c r="K2539">
        <f>MIN(E2539-I2539-J2539,H2539)</f>
        <v>0</v>
      </c>
      <c r="L2539">
        <f>E2539-I2539-J2539-K2539</f>
        <v>0</v>
      </c>
      <c r="M2539">
        <f>IF((I2539+J2539+(1-$W$36)*L2539)/$W$39&gt;=$W$38,1,0)</f>
        <v>0</v>
      </c>
      <c r="N2539">
        <f>IF(M2539=1,$W$37,$W$36)*L2539</f>
        <v>0</v>
      </c>
      <c r="O2539">
        <f>EXP(-$W$26*C2539)*I2539</f>
        <v>0</v>
      </c>
      <c r="P2539">
        <f>EXP(-$W$26*C2539)*J2539</f>
        <v>0</v>
      </c>
      <c r="Q2539">
        <f>EXP(-$W$26*C2539)*K2539</f>
        <v>0</v>
      </c>
      <c r="R2539">
        <f>EXP(-$W$26*C2539)*(L2539-N2539)</f>
        <v>0</v>
      </c>
      <c r="S2539">
        <f>EXP(-$W$26*C2539)*N2539</f>
        <v>0</v>
      </c>
      <c r="T2539">
        <f>EXP(-$W$26*C2539)*E2539</f>
        <v>0</v>
      </c>
    </row>
    <row r="2540" spans="1:20">
      <c r="A2540">
        <v>2531</v>
      </c>
      <c r="B2540">
        <f>RAND()</f>
        <v>0</v>
      </c>
      <c r="C2540">
        <f>IF(B2540&lt;$W$41,3,IF(B2540&lt;$W$41+$W$42,4,5))</f>
        <v>0</v>
      </c>
      <c r="D2540">
        <f>NORMSINV(RAND())</f>
        <v>0</v>
      </c>
      <c r="E2540">
        <f>$W$25*EXP(($W$26-$W$28-0.5*$W$27^2)*C2540+$W$27*SQRT(C2540)*D2540)</f>
        <v>0</v>
      </c>
      <c r="F2540">
        <f>$W$30*(1+$W$31)^C2540</f>
        <v>0</v>
      </c>
      <c r="G2540">
        <f>$W$32*(1+$W$33)^C2540</f>
        <v>0</v>
      </c>
      <c r="H2540">
        <f>$W$34*(1+$W$35)^C2540</f>
        <v>0</v>
      </c>
      <c r="I2540">
        <f>MIN(E2540,F2540)</f>
        <v>0</v>
      </c>
      <c r="J2540">
        <f>MIN(E2540-I2540,G2540)</f>
        <v>0</v>
      </c>
      <c r="K2540">
        <f>MIN(E2540-I2540-J2540,H2540)</f>
        <v>0</v>
      </c>
      <c r="L2540">
        <f>E2540-I2540-J2540-K2540</f>
        <v>0</v>
      </c>
      <c r="M2540">
        <f>IF((I2540+J2540+(1-$W$36)*L2540)/$W$39&gt;=$W$38,1,0)</f>
        <v>0</v>
      </c>
      <c r="N2540">
        <f>IF(M2540=1,$W$37,$W$36)*L2540</f>
        <v>0</v>
      </c>
      <c r="O2540">
        <f>EXP(-$W$26*C2540)*I2540</f>
        <v>0</v>
      </c>
      <c r="P2540">
        <f>EXP(-$W$26*C2540)*J2540</f>
        <v>0</v>
      </c>
      <c r="Q2540">
        <f>EXP(-$W$26*C2540)*K2540</f>
        <v>0</v>
      </c>
      <c r="R2540">
        <f>EXP(-$W$26*C2540)*(L2540-N2540)</f>
        <v>0</v>
      </c>
      <c r="S2540">
        <f>EXP(-$W$26*C2540)*N2540</f>
        <v>0</v>
      </c>
      <c r="T2540">
        <f>EXP(-$W$26*C2540)*E2540</f>
        <v>0</v>
      </c>
    </row>
    <row r="2541" spans="1:20">
      <c r="A2541">
        <v>2532</v>
      </c>
      <c r="B2541">
        <f>RAND()</f>
        <v>0</v>
      </c>
      <c r="C2541">
        <f>IF(B2541&lt;$W$41,3,IF(B2541&lt;$W$41+$W$42,4,5))</f>
        <v>0</v>
      </c>
      <c r="D2541">
        <f>NORMSINV(RAND())</f>
        <v>0</v>
      </c>
      <c r="E2541">
        <f>$W$25*EXP(($W$26-$W$28-0.5*$W$27^2)*C2541+$W$27*SQRT(C2541)*D2541)</f>
        <v>0</v>
      </c>
      <c r="F2541">
        <f>$W$30*(1+$W$31)^C2541</f>
        <v>0</v>
      </c>
      <c r="G2541">
        <f>$W$32*(1+$W$33)^C2541</f>
        <v>0</v>
      </c>
      <c r="H2541">
        <f>$W$34*(1+$W$35)^C2541</f>
        <v>0</v>
      </c>
      <c r="I2541">
        <f>MIN(E2541,F2541)</f>
        <v>0</v>
      </c>
      <c r="J2541">
        <f>MIN(E2541-I2541,G2541)</f>
        <v>0</v>
      </c>
      <c r="K2541">
        <f>MIN(E2541-I2541-J2541,H2541)</f>
        <v>0</v>
      </c>
      <c r="L2541">
        <f>E2541-I2541-J2541-K2541</f>
        <v>0</v>
      </c>
      <c r="M2541">
        <f>IF((I2541+J2541+(1-$W$36)*L2541)/$W$39&gt;=$W$38,1,0)</f>
        <v>0</v>
      </c>
      <c r="N2541">
        <f>IF(M2541=1,$W$37,$W$36)*L2541</f>
        <v>0</v>
      </c>
      <c r="O2541">
        <f>EXP(-$W$26*C2541)*I2541</f>
        <v>0</v>
      </c>
      <c r="P2541">
        <f>EXP(-$W$26*C2541)*J2541</f>
        <v>0</v>
      </c>
      <c r="Q2541">
        <f>EXP(-$W$26*C2541)*K2541</f>
        <v>0</v>
      </c>
      <c r="R2541">
        <f>EXP(-$W$26*C2541)*(L2541-N2541)</f>
        <v>0</v>
      </c>
      <c r="S2541">
        <f>EXP(-$W$26*C2541)*N2541</f>
        <v>0</v>
      </c>
      <c r="T2541">
        <f>EXP(-$W$26*C2541)*E2541</f>
        <v>0</v>
      </c>
    </row>
    <row r="2542" spans="1:20">
      <c r="A2542">
        <v>2533</v>
      </c>
      <c r="B2542">
        <f>RAND()</f>
        <v>0</v>
      </c>
      <c r="C2542">
        <f>IF(B2542&lt;$W$41,3,IF(B2542&lt;$W$41+$W$42,4,5))</f>
        <v>0</v>
      </c>
      <c r="D2542">
        <f>NORMSINV(RAND())</f>
        <v>0</v>
      </c>
      <c r="E2542">
        <f>$W$25*EXP(($W$26-$W$28-0.5*$W$27^2)*C2542+$W$27*SQRT(C2542)*D2542)</f>
        <v>0</v>
      </c>
      <c r="F2542">
        <f>$W$30*(1+$W$31)^C2542</f>
        <v>0</v>
      </c>
      <c r="G2542">
        <f>$W$32*(1+$W$33)^C2542</f>
        <v>0</v>
      </c>
      <c r="H2542">
        <f>$W$34*(1+$W$35)^C2542</f>
        <v>0</v>
      </c>
      <c r="I2542">
        <f>MIN(E2542,F2542)</f>
        <v>0</v>
      </c>
      <c r="J2542">
        <f>MIN(E2542-I2542,G2542)</f>
        <v>0</v>
      </c>
      <c r="K2542">
        <f>MIN(E2542-I2542-J2542,H2542)</f>
        <v>0</v>
      </c>
      <c r="L2542">
        <f>E2542-I2542-J2542-K2542</f>
        <v>0</v>
      </c>
      <c r="M2542">
        <f>IF((I2542+J2542+(1-$W$36)*L2542)/$W$39&gt;=$W$38,1,0)</f>
        <v>0</v>
      </c>
      <c r="N2542">
        <f>IF(M2542=1,$W$37,$W$36)*L2542</f>
        <v>0</v>
      </c>
      <c r="O2542">
        <f>EXP(-$W$26*C2542)*I2542</f>
        <v>0</v>
      </c>
      <c r="P2542">
        <f>EXP(-$W$26*C2542)*J2542</f>
        <v>0</v>
      </c>
      <c r="Q2542">
        <f>EXP(-$W$26*C2542)*K2542</f>
        <v>0</v>
      </c>
      <c r="R2542">
        <f>EXP(-$W$26*C2542)*(L2542-N2542)</f>
        <v>0</v>
      </c>
      <c r="S2542">
        <f>EXP(-$W$26*C2542)*N2542</f>
        <v>0</v>
      </c>
      <c r="T2542">
        <f>EXP(-$W$26*C2542)*E2542</f>
        <v>0</v>
      </c>
    </row>
    <row r="2543" spans="1:20">
      <c r="A2543">
        <v>2534</v>
      </c>
      <c r="B2543">
        <f>RAND()</f>
        <v>0</v>
      </c>
      <c r="C2543">
        <f>IF(B2543&lt;$W$41,3,IF(B2543&lt;$W$41+$W$42,4,5))</f>
        <v>0</v>
      </c>
      <c r="D2543">
        <f>NORMSINV(RAND())</f>
        <v>0</v>
      </c>
      <c r="E2543">
        <f>$W$25*EXP(($W$26-$W$28-0.5*$W$27^2)*C2543+$W$27*SQRT(C2543)*D2543)</f>
        <v>0</v>
      </c>
      <c r="F2543">
        <f>$W$30*(1+$W$31)^C2543</f>
        <v>0</v>
      </c>
      <c r="G2543">
        <f>$W$32*(1+$W$33)^C2543</f>
        <v>0</v>
      </c>
      <c r="H2543">
        <f>$W$34*(1+$W$35)^C2543</f>
        <v>0</v>
      </c>
      <c r="I2543">
        <f>MIN(E2543,F2543)</f>
        <v>0</v>
      </c>
      <c r="J2543">
        <f>MIN(E2543-I2543,G2543)</f>
        <v>0</v>
      </c>
      <c r="K2543">
        <f>MIN(E2543-I2543-J2543,H2543)</f>
        <v>0</v>
      </c>
      <c r="L2543">
        <f>E2543-I2543-J2543-K2543</f>
        <v>0</v>
      </c>
      <c r="M2543">
        <f>IF((I2543+J2543+(1-$W$36)*L2543)/$W$39&gt;=$W$38,1,0)</f>
        <v>0</v>
      </c>
      <c r="N2543">
        <f>IF(M2543=1,$W$37,$W$36)*L2543</f>
        <v>0</v>
      </c>
      <c r="O2543">
        <f>EXP(-$W$26*C2543)*I2543</f>
        <v>0</v>
      </c>
      <c r="P2543">
        <f>EXP(-$W$26*C2543)*J2543</f>
        <v>0</v>
      </c>
      <c r="Q2543">
        <f>EXP(-$W$26*C2543)*K2543</f>
        <v>0</v>
      </c>
      <c r="R2543">
        <f>EXP(-$W$26*C2543)*(L2543-N2543)</f>
        <v>0</v>
      </c>
      <c r="S2543">
        <f>EXP(-$W$26*C2543)*N2543</f>
        <v>0</v>
      </c>
      <c r="T2543">
        <f>EXP(-$W$26*C2543)*E2543</f>
        <v>0</v>
      </c>
    </row>
    <row r="2544" spans="1:20">
      <c r="A2544">
        <v>2535</v>
      </c>
      <c r="B2544">
        <f>RAND()</f>
        <v>0</v>
      </c>
      <c r="C2544">
        <f>IF(B2544&lt;$W$41,3,IF(B2544&lt;$W$41+$W$42,4,5))</f>
        <v>0</v>
      </c>
      <c r="D2544">
        <f>NORMSINV(RAND())</f>
        <v>0</v>
      </c>
      <c r="E2544">
        <f>$W$25*EXP(($W$26-$W$28-0.5*$W$27^2)*C2544+$W$27*SQRT(C2544)*D2544)</f>
        <v>0</v>
      </c>
      <c r="F2544">
        <f>$W$30*(1+$W$31)^C2544</f>
        <v>0</v>
      </c>
      <c r="G2544">
        <f>$W$32*(1+$W$33)^C2544</f>
        <v>0</v>
      </c>
      <c r="H2544">
        <f>$W$34*(1+$W$35)^C2544</f>
        <v>0</v>
      </c>
      <c r="I2544">
        <f>MIN(E2544,F2544)</f>
        <v>0</v>
      </c>
      <c r="J2544">
        <f>MIN(E2544-I2544,G2544)</f>
        <v>0</v>
      </c>
      <c r="K2544">
        <f>MIN(E2544-I2544-J2544,H2544)</f>
        <v>0</v>
      </c>
      <c r="L2544">
        <f>E2544-I2544-J2544-K2544</f>
        <v>0</v>
      </c>
      <c r="M2544">
        <f>IF((I2544+J2544+(1-$W$36)*L2544)/$W$39&gt;=$W$38,1,0)</f>
        <v>0</v>
      </c>
      <c r="N2544">
        <f>IF(M2544=1,$W$37,$W$36)*L2544</f>
        <v>0</v>
      </c>
      <c r="O2544">
        <f>EXP(-$W$26*C2544)*I2544</f>
        <v>0</v>
      </c>
      <c r="P2544">
        <f>EXP(-$W$26*C2544)*J2544</f>
        <v>0</v>
      </c>
      <c r="Q2544">
        <f>EXP(-$W$26*C2544)*K2544</f>
        <v>0</v>
      </c>
      <c r="R2544">
        <f>EXP(-$W$26*C2544)*(L2544-N2544)</f>
        <v>0</v>
      </c>
      <c r="S2544">
        <f>EXP(-$W$26*C2544)*N2544</f>
        <v>0</v>
      </c>
      <c r="T2544">
        <f>EXP(-$W$26*C2544)*E2544</f>
        <v>0</v>
      </c>
    </row>
    <row r="2545" spans="1:20">
      <c r="A2545">
        <v>2536</v>
      </c>
      <c r="B2545">
        <f>RAND()</f>
        <v>0</v>
      </c>
      <c r="C2545">
        <f>IF(B2545&lt;$W$41,3,IF(B2545&lt;$W$41+$W$42,4,5))</f>
        <v>0</v>
      </c>
      <c r="D2545">
        <f>NORMSINV(RAND())</f>
        <v>0</v>
      </c>
      <c r="E2545">
        <f>$W$25*EXP(($W$26-$W$28-0.5*$W$27^2)*C2545+$W$27*SQRT(C2545)*D2545)</f>
        <v>0</v>
      </c>
      <c r="F2545">
        <f>$W$30*(1+$W$31)^C2545</f>
        <v>0</v>
      </c>
      <c r="G2545">
        <f>$W$32*(1+$W$33)^C2545</f>
        <v>0</v>
      </c>
      <c r="H2545">
        <f>$W$34*(1+$W$35)^C2545</f>
        <v>0</v>
      </c>
      <c r="I2545">
        <f>MIN(E2545,F2545)</f>
        <v>0</v>
      </c>
      <c r="J2545">
        <f>MIN(E2545-I2545,G2545)</f>
        <v>0</v>
      </c>
      <c r="K2545">
        <f>MIN(E2545-I2545-J2545,H2545)</f>
        <v>0</v>
      </c>
      <c r="L2545">
        <f>E2545-I2545-J2545-K2545</f>
        <v>0</v>
      </c>
      <c r="M2545">
        <f>IF((I2545+J2545+(1-$W$36)*L2545)/$W$39&gt;=$W$38,1,0)</f>
        <v>0</v>
      </c>
      <c r="N2545">
        <f>IF(M2545=1,$W$37,$W$36)*L2545</f>
        <v>0</v>
      </c>
      <c r="O2545">
        <f>EXP(-$W$26*C2545)*I2545</f>
        <v>0</v>
      </c>
      <c r="P2545">
        <f>EXP(-$W$26*C2545)*J2545</f>
        <v>0</v>
      </c>
      <c r="Q2545">
        <f>EXP(-$W$26*C2545)*K2545</f>
        <v>0</v>
      </c>
      <c r="R2545">
        <f>EXP(-$W$26*C2545)*(L2545-N2545)</f>
        <v>0</v>
      </c>
      <c r="S2545">
        <f>EXP(-$W$26*C2545)*N2545</f>
        <v>0</v>
      </c>
      <c r="T2545">
        <f>EXP(-$W$26*C2545)*E2545</f>
        <v>0</v>
      </c>
    </row>
    <row r="2546" spans="1:20">
      <c r="A2546">
        <v>2537</v>
      </c>
      <c r="B2546">
        <f>RAND()</f>
        <v>0</v>
      </c>
      <c r="C2546">
        <f>IF(B2546&lt;$W$41,3,IF(B2546&lt;$W$41+$W$42,4,5))</f>
        <v>0</v>
      </c>
      <c r="D2546">
        <f>NORMSINV(RAND())</f>
        <v>0</v>
      </c>
      <c r="E2546">
        <f>$W$25*EXP(($W$26-$W$28-0.5*$W$27^2)*C2546+$W$27*SQRT(C2546)*D2546)</f>
        <v>0</v>
      </c>
      <c r="F2546">
        <f>$W$30*(1+$W$31)^C2546</f>
        <v>0</v>
      </c>
      <c r="G2546">
        <f>$W$32*(1+$W$33)^C2546</f>
        <v>0</v>
      </c>
      <c r="H2546">
        <f>$W$34*(1+$W$35)^C2546</f>
        <v>0</v>
      </c>
      <c r="I2546">
        <f>MIN(E2546,F2546)</f>
        <v>0</v>
      </c>
      <c r="J2546">
        <f>MIN(E2546-I2546,G2546)</f>
        <v>0</v>
      </c>
      <c r="K2546">
        <f>MIN(E2546-I2546-J2546,H2546)</f>
        <v>0</v>
      </c>
      <c r="L2546">
        <f>E2546-I2546-J2546-K2546</f>
        <v>0</v>
      </c>
      <c r="M2546">
        <f>IF((I2546+J2546+(1-$W$36)*L2546)/$W$39&gt;=$W$38,1,0)</f>
        <v>0</v>
      </c>
      <c r="N2546">
        <f>IF(M2546=1,$W$37,$W$36)*L2546</f>
        <v>0</v>
      </c>
      <c r="O2546">
        <f>EXP(-$W$26*C2546)*I2546</f>
        <v>0</v>
      </c>
      <c r="P2546">
        <f>EXP(-$W$26*C2546)*J2546</f>
        <v>0</v>
      </c>
      <c r="Q2546">
        <f>EXP(-$W$26*C2546)*K2546</f>
        <v>0</v>
      </c>
      <c r="R2546">
        <f>EXP(-$W$26*C2546)*(L2546-N2546)</f>
        <v>0</v>
      </c>
      <c r="S2546">
        <f>EXP(-$W$26*C2546)*N2546</f>
        <v>0</v>
      </c>
      <c r="T2546">
        <f>EXP(-$W$26*C2546)*E2546</f>
        <v>0</v>
      </c>
    </row>
    <row r="2547" spans="1:20">
      <c r="A2547">
        <v>2538</v>
      </c>
      <c r="B2547">
        <f>RAND()</f>
        <v>0</v>
      </c>
      <c r="C2547">
        <f>IF(B2547&lt;$W$41,3,IF(B2547&lt;$W$41+$W$42,4,5))</f>
        <v>0</v>
      </c>
      <c r="D2547">
        <f>NORMSINV(RAND())</f>
        <v>0</v>
      </c>
      <c r="E2547">
        <f>$W$25*EXP(($W$26-$W$28-0.5*$W$27^2)*C2547+$W$27*SQRT(C2547)*D2547)</f>
        <v>0</v>
      </c>
      <c r="F2547">
        <f>$W$30*(1+$W$31)^C2547</f>
        <v>0</v>
      </c>
      <c r="G2547">
        <f>$W$32*(1+$W$33)^C2547</f>
        <v>0</v>
      </c>
      <c r="H2547">
        <f>$W$34*(1+$W$35)^C2547</f>
        <v>0</v>
      </c>
      <c r="I2547">
        <f>MIN(E2547,F2547)</f>
        <v>0</v>
      </c>
      <c r="J2547">
        <f>MIN(E2547-I2547,G2547)</f>
        <v>0</v>
      </c>
      <c r="K2547">
        <f>MIN(E2547-I2547-J2547,H2547)</f>
        <v>0</v>
      </c>
      <c r="L2547">
        <f>E2547-I2547-J2547-K2547</f>
        <v>0</v>
      </c>
      <c r="M2547">
        <f>IF((I2547+J2547+(1-$W$36)*L2547)/$W$39&gt;=$W$38,1,0)</f>
        <v>0</v>
      </c>
      <c r="N2547">
        <f>IF(M2547=1,$W$37,$W$36)*L2547</f>
        <v>0</v>
      </c>
      <c r="O2547">
        <f>EXP(-$W$26*C2547)*I2547</f>
        <v>0</v>
      </c>
      <c r="P2547">
        <f>EXP(-$W$26*C2547)*J2547</f>
        <v>0</v>
      </c>
      <c r="Q2547">
        <f>EXP(-$W$26*C2547)*K2547</f>
        <v>0</v>
      </c>
      <c r="R2547">
        <f>EXP(-$W$26*C2547)*(L2547-N2547)</f>
        <v>0</v>
      </c>
      <c r="S2547">
        <f>EXP(-$W$26*C2547)*N2547</f>
        <v>0</v>
      </c>
      <c r="T2547">
        <f>EXP(-$W$26*C2547)*E2547</f>
        <v>0</v>
      </c>
    </row>
    <row r="2548" spans="1:20">
      <c r="A2548">
        <v>2539</v>
      </c>
      <c r="B2548">
        <f>RAND()</f>
        <v>0</v>
      </c>
      <c r="C2548">
        <f>IF(B2548&lt;$W$41,3,IF(B2548&lt;$W$41+$W$42,4,5))</f>
        <v>0</v>
      </c>
      <c r="D2548">
        <f>NORMSINV(RAND())</f>
        <v>0</v>
      </c>
      <c r="E2548">
        <f>$W$25*EXP(($W$26-$W$28-0.5*$W$27^2)*C2548+$W$27*SQRT(C2548)*D2548)</f>
        <v>0</v>
      </c>
      <c r="F2548">
        <f>$W$30*(1+$W$31)^C2548</f>
        <v>0</v>
      </c>
      <c r="G2548">
        <f>$W$32*(1+$W$33)^C2548</f>
        <v>0</v>
      </c>
      <c r="H2548">
        <f>$W$34*(1+$W$35)^C2548</f>
        <v>0</v>
      </c>
      <c r="I2548">
        <f>MIN(E2548,F2548)</f>
        <v>0</v>
      </c>
      <c r="J2548">
        <f>MIN(E2548-I2548,G2548)</f>
        <v>0</v>
      </c>
      <c r="K2548">
        <f>MIN(E2548-I2548-J2548,H2548)</f>
        <v>0</v>
      </c>
      <c r="L2548">
        <f>E2548-I2548-J2548-K2548</f>
        <v>0</v>
      </c>
      <c r="M2548">
        <f>IF((I2548+J2548+(1-$W$36)*L2548)/$W$39&gt;=$W$38,1,0)</f>
        <v>0</v>
      </c>
      <c r="N2548">
        <f>IF(M2548=1,$W$37,$W$36)*L2548</f>
        <v>0</v>
      </c>
      <c r="O2548">
        <f>EXP(-$W$26*C2548)*I2548</f>
        <v>0</v>
      </c>
      <c r="P2548">
        <f>EXP(-$W$26*C2548)*J2548</f>
        <v>0</v>
      </c>
      <c r="Q2548">
        <f>EXP(-$W$26*C2548)*K2548</f>
        <v>0</v>
      </c>
      <c r="R2548">
        <f>EXP(-$W$26*C2548)*(L2548-N2548)</f>
        <v>0</v>
      </c>
      <c r="S2548">
        <f>EXP(-$W$26*C2548)*N2548</f>
        <v>0</v>
      </c>
      <c r="T2548">
        <f>EXP(-$W$26*C2548)*E2548</f>
        <v>0</v>
      </c>
    </row>
    <row r="2549" spans="1:20">
      <c r="A2549">
        <v>2540</v>
      </c>
      <c r="B2549">
        <f>RAND()</f>
        <v>0</v>
      </c>
      <c r="C2549">
        <f>IF(B2549&lt;$W$41,3,IF(B2549&lt;$W$41+$W$42,4,5))</f>
        <v>0</v>
      </c>
      <c r="D2549">
        <f>NORMSINV(RAND())</f>
        <v>0</v>
      </c>
      <c r="E2549">
        <f>$W$25*EXP(($W$26-$W$28-0.5*$W$27^2)*C2549+$W$27*SQRT(C2549)*D2549)</f>
        <v>0</v>
      </c>
      <c r="F2549">
        <f>$W$30*(1+$W$31)^C2549</f>
        <v>0</v>
      </c>
      <c r="G2549">
        <f>$W$32*(1+$W$33)^C2549</f>
        <v>0</v>
      </c>
      <c r="H2549">
        <f>$W$34*(1+$W$35)^C2549</f>
        <v>0</v>
      </c>
      <c r="I2549">
        <f>MIN(E2549,F2549)</f>
        <v>0</v>
      </c>
      <c r="J2549">
        <f>MIN(E2549-I2549,G2549)</f>
        <v>0</v>
      </c>
      <c r="K2549">
        <f>MIN(E2549-I2549-J2549,H2549)</f>
        <v>0</v>
      </c>
      <c r="L2549">
        <f>E2549-I2549-J2549-K2549</f>
        <v>0</v>
      </c>
      <c r="M2549">
        <f>IF((I2549+J2549+(1-$W$36)*L2549)/$W$39&gt;=$W$38,1,0)</f>
        <v>0</v>
      </c>
      <c r="N2549">
        <f>IF(M2549=1,$W$37,$W$36)*L2549</f>
        <v>0</v>
      </c>
      <c r="O2549">
        <f>EXP(-$W$26*C2549)*I2549</f>
        <v>0</v>
      </c>
      <c r="P2549">
        <f>EXP(-$W$26*C2549)*J2549</f>
        <v>0</v>
      </c>
      <c r="Q2549">
        <f>EXP(-$W$26*C2549)*K2549</f>
        <v>0</v>
      </c>
      <c r="R2549">
        <f>EXP(-$W$26*C2549)*(L2549-N2549)</f>
        <v>0</v>
      </c>
      <c r="S2549">
        <f>EXP(-$W$26*C2549)*N2549</f>
        <v>0</v>
      </c>
      <c r="T2549">
        <f>EXP(-$W$26*C2549)*E2549</f>
        <v>0</v>
      </c>
    </row>
    <row r="2550" spans="1:20">
      <c r="A2550">
        <v>2541</v>
      </c>
      <c r="B2550">
        <f>RAND()</f>
        <v>0</v>
      </c>
      <c r="C2550">
        <f>IF(B2550&lt;$W$41,3,IF(B2550&lt;$W$41+$W$42,4,5))</f>
        <v>0</v>
      </c>
      <c r="D2550">
        <f>NORMSINV(RAND())</f>
        <v>0</v>
      </c>
      <c r="E2550">
        <f>$W$25*EXP(($W$26-$W$28-0.5*$W$27^2)*C2550+$W$27*SQRT(C2550)*D2550)</f>
        <v>0</v>
      </c>
      <c r="F2550">
        <f>$W$30*(1+$W$31)^C2550</f>
        <v>0</v>
      </c>
      <c r="G2550">
        <f>$W$32*(1+$W$33)^C2550</f>
        <v>0</v>
      </c>
      <c r="H2550">
        <f>$W$34*(1+$W$35)^C2550</f>
        <v>0</v>
      </c>
      <c r="I2550">
        <f>MIN(E2550,F2550)</f>
        <v>0</v>
      </c>
      <c r="J2550">
        <f>MIN(E2550-I2550,G2550)</f>
        <v>0</v>
      </c>
      <c r="K2550">
        <f>MIN(E2550-I2550-J2550,H2550)</f>
        <v>0</v>
      </c>
      <c r="L2550">
        <f>E2550-I2550-J2550-K2550</f>
        <v>0</v>
      </c>
      <c r="M2550">
        <f>IF((I2550+J2550+(1-$W$36)*L2550)/$W$39&gt;=$W$38,1,0)</f>
        <v>0</v>
      </c>
      <c r="N2550">
        <f>IF(M2550=1,$W$37,$W$36)*L2550</f>
        <v>0</v>
      </c>
      <c r="O2550">
        <f>EXP(-$W$26*C2550)*I2550</f>
        <v>0</v>
      </c>
      <c r="P2550">
        <f>EXP(-$W$26*C2550)*J2550</f>
        <v>0</v>
      </c>
      <c r="Q2550">
        <f>EXP(-$W$26*C2550)*K2550</f>
        <v>0</v>
      </c>
      <c r="R2550">
        <f>EXP(-$W$26*C2550)*(L2550-N2550)</f>
        <v>0</v>
      </c>
      <c r="S2550">
        <f>EXP(-$W$26*C2550)*N2550</f>
        <v>0</v>
      </c>
      <c r="T2550">
        <f>EXP(-$W$26*C2550)*E2550</f>
        <v>0</v>
      </c>
    </row>
    <row r="2551" spans="1:20">
      <c r="A2551">
        <v>2542</v>
      </c>
      <c r="B2551">
        <f>RAND()</f>
        <v>0</v>
      </c>
      <c r="C2551">
        <f>IF(B2551&lt;$W$41,3,IF(B2551&lt;$W$41+$W$42,4,5))</f>
        <v>0</v>
      </c>
      <c r="D2551">
        <f>NORMSINV(RAND())</f>
        <v>0</v>
      </c>
      <c r="E2551">
        <f>$W$25*EXP(($W$26-$W$28-0.5*$W$27^2)*C2551+$W$27*SQRT(C2551)*D2551)</f>
        <v>0</v>
      </c>
      <c r="F2551">
        <f>$W$30*(1+$W$31)^C2551</f>
        <v>0</v>
      </c>
      <c r="G2551">
        <f>$W$32*(1+$W$33)^C2551</f>
        <v>0</v>
      </c>
      <c r="H2551">
        <f>$W$34*(1+$W$35)^C2551</f>
        <v>0</v>
      </c>
      <c r="I2551">
        <f>MIN(E2551,F2551)</f>
        <v>0</v>
      </c>
      <c r="J2551">
        <f>MIN(E2551-I2551,G2551)</f>
        <v>0</v>
      </c>
      <c r="K2551">
        <f>MIN(E2551-I2551-J2551,H2551)</f>
        <v>0</v>
      </c>
      <c r="L2551">
        <f>E2551-I2551-J2551-K2551</f>
        <v>0</v>
      </c>
      <c r="M2551">
        <f>IF((I2551+J2551+(1-$W$36)*L2551)/$W$39&gt;=$W$38,1,0)</f>
        <v>0</v>
      </c>
      <c r="N2551">
        <f>IF(M2551=1,$W$37,$W$36)*L2551</f>
        <v>0</v>
      </c>
      <c r="O2551">
        <f>EXP(-$W$26*C2551)*I2551</f>
        <v>0</v>
      </c>
      <c r="P2551">
        <f>EXP(-$W$26*C2551)*J2551</f>
        <v>0</v>
      </c>
      <c r="Q2551">
        <f>EXP(-$W$26*C2551)*K2551</f>
        <v>0</v>
      </c>
      <c r="R2551">
        <f>EXP(-$W$26*C2551)*(L2551-N2551)</f>
        <v>0</v>
      </c>
      <c r="S2551">
        <f>EXP(-$W$26*C2551)*N2551</f>
        <v>0</v>
      </c>
      <c r="T2551">
        <f>EXP(-$W$26*C2551)*E2551</f>
        <v>0</v>
      </c>
    </row>
    <row r="2552" spans="1:20">
      <c r="A2552">
        <v>2543</v>
      </c>
      <c r="B2552">
        <f>RAND()</f>
        <v>0</v>
      </c>
      <c r="C2552">
        <f>IF(B2552&lt;$W$41,3,IF(B2552&lt;$W$41+$W$42,4,5))</f>
        <v>0</v>
      </c>
      <c r="D2552">
        <f>NORMSINV(RAND())</f>
        <v>0</v>
      </c>
      <c r="E2552">
        <f>$W$25*EXP(($W$26-$W$28-0.5*$W$27^2)*C2552+$W$27*SQRT(C2552)*D2552)</f>
        <v>0</v>
      </c>
      <c r="F2552">
        <f>$W$30*(1+$W$31)^C2552</f>
        <v>0</v>
      </c>
      <c r="G2552">
        <f>$W$32*(1+$W$33)^C2552</f>
        <v>0</v>
      </c>
      <c r="H2552">
        <f>$W$34*(1+$W$35)^C2552</f>
        <v>0</v>
      </c>
      <c r="I2552">
        <f>MIN(E2552,F2552)</f>
        <v>0</v>
      </c>
      <c r="J2552">
        <f>MIN(E2552-I2552,G2552)</f>
        <v>0</v>
      </c>
      <c r="K2552">
        <f>MIN(E2552-I2552-J2552,H2552)</f>
        <v>0</v>
      </c>
      <c r="L2552">
        <f>E2552-I2552-J2552-K2552</f>
        <v>0</v>
      </c>
      <c r="M2552">
        <f>IF((I2552+J2552+(1-$W$36)*L2552)/$W$39&gt;=$W$38,1,0)</f>
        <v>0</v>
      </c>
      <c r="N2552">
        <f>IF(M2552=1,$W$37,$W$36)*L2552</f>
        <v>0</v>
      </c>
      <c r="O2552">
        <f>EXP(-$W$26*C2552)*I2552</f>
        <v>0</v>
      </c>
      <c r="P2552">
        <f>EXP(-$W$26*C2552)*J2552</f>
        <v>0</v>
      </c>
      <c r="Q2552">
        <f>EXP(-$W$26*C2552)*K2552</f>
        <v>0</v>
      </c>
      <c r="R2552">
        <f>EXP(-$W$26*C2552)*(L2552-N2552)</f>
        <v>0</v>
      </c>
      <c r="S2552">
        <f>EXP(-$W$26*C2552)*N2552</f>
        <v>0</v>
      </c>
      <c r="T2552">
        <f>EXP(-$W$26*C2552)*E2552</f>
        <v>0</v>
      </c>
    </row>
    <row r="2553" spans="1:20">
      <c r="A2553">
        <v>2544</v>
      </c>
      <c r="B2553">
        <f>RAND()</f>
        <v>0</v>
      </c>
      <c r="C2553">
        <f>IF(B2553&lt;$W$41,3,IF(B2553&lt;$W$41+$W$42,4,5))</f>
        <v>0</v>
      </c>
      <c r="D2553">
        <f>NORMSINV(RAND())</f>
        <v>0</v>
      </c>
      <c r="E2553">
        <f>$W$25*EXP(($W$26-$W$28-0.5*$W$27^2)*C2553+$W$27*SQRT(C2553)*D2553)</f>
        <v>0</v>
      </c>
      <c r="F2553">
        <f>$W$30*(1+$W$31)^C2553</f>
        <v>0</v>
      </c>
      <c r="G2553">
        <f>$W$32*(1+$W$33)^C2553</f>
        <v>0</v>
      </c>
      <c r="H2553">
        <f>$W$34*(1+$W$35)^C2553</f>
        <v>0</v>
      </c>
      <c r="I2553">
        <f>MIN(E2553,F2553)</f>
        <v>0</v>
      </c>
      <c r="J2553">
        <f>MIN(E2553-I2553,G2553)</f>
        <v>0</v>
      </c>
      <c r="K2553">
        <f>MIN(E2553-I2553-J2553,H2553)</f>
        <v>0</v>
      </c>
      <c r="L2553">
        <f>E2553-I2553-J2553-K2553</f>
        <v>0</v>
      </c>
      <c r="M2553">
        <f>IF((I2553+J2553+(1-$W$36)*L2553)/$W$39&gt;=$W$38,1,0)</f>
        <v>0</v>
      </c>
      <c r="N2553">
        <f>IF(M2553=1,$W$37,$W$36)*L2553</f>
        <v>0</v>
      </c>
      <c r="O2553">
        <f>EXP(-$W$26*C2553)*I2553</f>
        <v>0</v>
      </c>
      <c r="P2553">
        <f>EXP(-$W$26*C2553)*J2553</f>
        <v>0</v>
      </c>
      <c r="Q2553">
        <f>EXP(-$W$26*C2553)*K2553</f>
        <v>0</v>
      </c>
      <c r="R2553">
        <f>EXP(-$W$26*C2553)*(L2553-N2553)</f>
        <v>0</v>
      </c>
      <c r="S2553">
        <f>EXP(-$W$26*C2553)*N2553</f>
        <v>0</v>
      </c>
      <c r="T2553">
        <f>EXP(-$W$26*C2553)*E2553</f>
        <v>0</v>
      </c>
    </row>
    <row r="2554" spans="1:20">
      <c r="A2554">
        <v>2545</v>
      </c>
      <c r="B2554">
        <f>RAND()</f>
        <v>0</v>
      </c>
      <c r="C2554">
        <f>IF(B2554&lt;$W$41,3,IF(B2554&lt;$W$41+$W$42,4,5))</f>
        <v>0</v>
      </c>
      <c r="D2554">
        <f>NORMSINV(RAND())</f>
        <v>0</v>
      </c>
      <c r="E2554">
        <f>$W$25*EXP(($W$26-$W$28-0.5*$W$27^2)*C2554+$W$27*SQRT(C2554)*D2554)</f>
        <v>0</v>
      </c>
      <c r="F2554">
        <f>$W$30*(1+$W$31)^C2554</f>
        <v>0</v>
      </c>
      <c r="G2554">
        <f>$W$32*(1+$W$33)^C2554</f>
        <v>0</v>
      </c>
      <c r="H2554">
        <f>$W$34*(1+$W$35)^C2554</f>
        <v>0</v>
      </c>
      <c r="I2554">
        <f>MIN(E2554,F2554)</f>
        <v>0</v>
      </c>
      <c r="J2554">
        <f>MIN(E2554-I2554,G2554)</f>
        <v>0</v>
      </c>
      <c r="K2554">
        <f>MIN(E2554-I2554-J2554,H2554)</f>
        <v>0</v>
      </c>
      <c r="L2554">
        <f>E2554-I2554-J2554-K2554</f>
        <v>0</v>
      </c>
      <c r="M2554">
        <f>IF((I2554+J2554+(1-$W$36)*L2554)/$W$39&gt;=$W$38,1,0)</f>
        <v>0</v>
      </c>
      <c r="N2554">
        <f>IF(M2554=1,$W$37,$W$36)*L2554</f>
        <v>0</v>
      </c>
      <c r="O2554">
        <f>EXP(-$W$26*C2554)*I2554</f>
        <v>0</v>
      </c>
      <c r="P2554">
        <f>EXP(-$W$26*C2554)*J2554</f>
        <v>0</v>
      </c>
      <c r="Q2554">
        <f>EXP(-$W$26*C2554)*K2554</f>
        <v>0</v>
      </c>
      <c r="R2554">
        <f>EXP(-$W$26*C2554)*(L2554-N2554)</f>
        <v>0</v>
      </c>
      <c r="S2554">
        <f>EXP(-$W$26*C2554)*N2554</f>
        <v>0</v>
      </c>
      <c r="T2554">
        <f>EXP(-$W$26*C2554)*E2554</f>
        <v>0</v>
      </c>
    </row>
    <row r="2555" spans="1:20">
      <c r="A2555">
        <v>2546</v>
      </c>
      <c r="B2555">
        <f>RAND()</f>
        <v>0</v>
      </c>
      <c r="C2555">
        <f>IF(B2555&lt;$W$41,3,IF(B2555&lt;$W$41+$W$42,4,5))</f>
        <v>0</v>
      </c>
      <c r="D2555">
        <f>NORMSINV(RAND())</f>
        <v>0</v>
      </c>
      <c r="E2555">
        <f>$W$25*EXP(($W$26-$W$28-0.5*$W$27^2)*C2555+$W$27*SQRT(C2555)*D2555)</f>
        <v>0</v>
      </c>
      <c r="F2555">
        <f>$W$30*(1+$W$31)^C2555</f>
        <v>0</v>
      </c>
      <c r="G2555">
        <f>$W$32*(1+$W$33)^C2555</f>
        <v>0</v>
      </c>
      <c r="H2555">
        <f>$W$34*(1+$W$35)^C2555</f>
        <v>0</v>
      </c>
      <c r="I2555">
        <f>MIN(E2555,F2555)</f>
        <v>0</v>
      </c>
      <c r="J2555">
        <f>MIN(E2555-I2555,G2555)</f>
        <v>0</v>
      </c>
      <c r="K2555">
        <f>MIN(E2555-I2555-J2555,H2555)</f>
        <v>0</v>
      </c>
      <c r="L2555">
        <f>E2555-I2555-J2555-K2555</f>
        <v>0</v>
      </c>
      <c r="M2555">
        <f>IF((I2555+J2555+(1-$W$36)*L2555)/$W$39&gt;=$W$38,1,0)</f>
        <v>0</v>
      </c>
      <c r="N2555">
        <f>IF(M2555=1,$W$37,$W$36)*L2555</f>
        <v>0</v>
      </c>
      <c r="O2555">
        <f>EXP(-$W$26*C2555)*I2555</f>
        <v>0</v>
      </c>
      <c r="P2555">
        <f>EXP(-$W$26*C2555)*J2555</f>
        <v>0</v>
      </c>
      <c r="Q2555">
        <f>EXP(-$W$26*C2555)*K2555</f>
        <v>0</v>
      </c>
      <c r="R2555">
        <f>EXP(-$W$26*C2555)*(L2555-N2555)</f>
        <v>0</v>
      </c>
      <c r="S2555">
        <f>EXP(-$W$26*C2555)*N2555</f>
        <v>0</v>
      </c>
      <c r="T2555">
        <f>EXP(-$W$26*C2555)*E2555</f>
        <v>0</v>
      </c>
    </row>
    <row r="2556" spans="1:20">
      <c r="A2556">
        <v>2547</v>
      </c>
      <c r="B2556">
        <f>RAND()</f>
        <v>0</v>
      </c>
      <c r="C2556">
        <f>IF(B2556&lt;$W$41,3,IF(B2556&lt;$W$41+$W$42,4,5))</f>
        <v>0</v>
      </c>
      <c r="D2556">
        <f>NORMSINV(RAND())</f>
        <v>0</v>
      </c>
      <c r="E2556">
        <f>$W$25*EXP(($W$26-$W$28-0.5*$W$27^2)*C2556+$W$27*SQRT(C2556)*D2556)</f>
        <v>0</v>
      </c>
      <c r="F2556">
        <f>$W$30*(1+$W$31)^C2556</f>
        <v>0</v>
      </c>
      <c r="G2556">
        <f>$W$32*(1+$W$33)^C2556</f>
        <v>0</v>
      </c>
      <c r="H2556">
        <f>$W$34*(1+$W$35)^C2556</f>
        <v>0</v>
      </c>
      <c r="I2556">
        <f>MIN(E2556,F2556)</f>
        <v>0</v>
      </c>
      <c r="J2556">
        <f>MIN(E2556-I2556,G2556)</f>
        <v>0</v>
      </c>
      <c r="K2556">
        <f>MIN(E2556-I2556-J2556,H2556)</f>
        <v>0</v>
      </c>
      <c r="L2556">
        <f>E2556-I2556-J2556-K2556</f>
        <v>0</v>
      </c>
      <c r="M2556">
        <f>IF((I2556+J2556+(1-$W$36)*L2556)/$W$39&gt;=$W$38,1,0)</f>
        <v>0</v>
      </c>
      <c r="N2556">
        <f>IF(M2556=1,$W$37,$W$36)*L2556</f>
        <v>0</v>
      </c>
      <c r="O2556">
        <f>EXP(-$W$26*C2556)*I2556</f>
        <v>0</v>
      </c>
      <c r="P2556">
        <f>EXP(-$W$26*C2556)*J2556</f>
        <v>0</v>
      </c>
      <c r="Q2556">
        <f>EXP(-$W$26*C2556)*K2556</f>
        <v>0</v>
      </c>
      <c r="R2556">
        <f>EXP(-$W$26*C2556)*(L2556-N2556)</f>
        <v>0</v>
      </c>
      <c r="S2556">
        <f>EXP(-$W$26*C2556)*N2556</f>
        <v>0</v>
      </c>
      <c r="T2556">
        <f>EXP(-$W$26*C2556)*E2556</f>
        <v>0</v>
      </c>
    </row>
    <row r="2557" spans="1:20">
      <c r="A2557">
        <v>2548</v>
      </c>
      <c r="B2557">
        <f>RAND()</f>
        <v>0</v>
      </c>
      <c r="C2557">
        <f>IF(B2557&lt;$W$41,3,IF(B2557&lt;$W$41+$W$42,4,5))</f>
        <v>0</v>
      </c>
      <c r="D2557">
        <f>NORMSINV(RAND())</f>
        <v>0</v>
      </c>
      <c r="E2557">
        <f>$W$25*EXP(($W$26-$W$28-0.5*$W$27^2)*C2557+$W$27*SQRT(C2557)*D2557)</f>
        <v>0</v>
      </c>
      <c r="F2557">
        <f>$W$30*(1+$W$31)^C2557</f>
        <v>0</v>
      </c>
      <c r="G2557">
        <f>$W$32*(1+$W$33)^C2557</f>
        <v>0</v>
      </c>
      <c r="H2557">
        <f>$W$34*(1+$W$35)^C2557</f>
        <v>0</v>
      </c>
      <c r="I2557">
        <f>MIN(E2557,F2557)</f>
        <v>0</v>
      </c>
      <c r="J2557">
        <f>MIN(E2557-I2557,G2557)</f>
        <v>0</v>
      </c>
      <c r="K2557">
        <f>MIN(E2557-I2557-J2557,H2557)</f>
        <v>0</v>
      </c>
      <c r="L2557">
        <f>E2557-I2557-J2557-K2557</f>
        <v>0</v>
      </c>
      <c r="M2557">
        <f>IF((I2557+J2557+(1-$W$36)*L2557)/$W$39&gt;=$W$38,1,0)</f>
        <v>0</v>
      </c>
      <c r="N2557">
        <f>IF(M2557=1,$W$37,$W$36)*L2557</f>
        <v>0</v>
      </c>
      <c r="O2557">
        <f>EXP(-$W$26*C2557)*I2557</f>
        <v>0</v>
      </c>
      <c r="P2557">
        <f>EXP(-$W$26*C2557)*J2557</f>
        <v>0</v>
      </c>
      <c r="Q2557">
        <f>EXP(-$W$26*C2557)*K2557</f>
        <v>0</v>
      </c>
      <c r="R2557">
        <f>EXP(-$W$26*C2557)*(L2557-N2557)</f>
        <v>0</v>
      </c>
      <c r="S2557">
        <f>EXP(-$W$26*C2557)*N2557</f>
        <v>0</v>
      </c>
      <c r="T2557">
        <f>EXP(-$W$26*C2557)*E2557</f>
        <v>0</v>
      </c>
    </row>
    <row r="2558" spans="1:20">
      <c r="A2558">
        <v>2549</v>
      </c>
      <c r="B2558">
        <f>RAND()</f>
        <v>0</v>
      </c>
      <c r="C2558">
        <f>IF(B2558&lt;$W$41,3,IF(B2558&lt;$W$41+$W$42,4,5))</f>
        <v>0</v>
      </c>
      <c r="D2558">
        <f>NORMSINV(RAND())</f>
        <v>0</v>
      </c>
      <c r="E2558">
        <f>$W$25*EXP(($W$26-$W$28-0.5*$W$27^2)*C2558+$W$27*SQRT(C2558)*D2558)</f>
        <v>0</v>
      </c>
      <c r="F2558">
        <f>$W$30*(1+$W$31)^C2558</f>
        <v>0</v>
      </c>
      <c r="G2558">
        <f>$W$32*(1+$W$33)^C2558</f>
        <v>0</v>
      </c>
      <c r="H2558">
        <f>$W$34*(1+$W$35)^C2558</f>
        <v>0</v>
      </c>
      <c r="I2558">
        <f>MIN(E2558,F2558)</f>
        <v>0</v>
      </c>
      <c r="J2558">
        <f>MIN(E2558-I2558,G2558)</f>
        <v>0</v>
      </c>
      <c r="K2558">
        <f>MIN(E2558-I2558-J2558,H2558)</f>
        <v>0</v>
      </c>
      <c r="L2558">
        <f>E2558-I2558-J2558-K2558</f>
        <v>0</v>
      </c>
      <c r="M2558">
        <f>IF((I2558+J2558+(1-$W$36)*L2558)/$W$39&gt;=$W$38,1,0)</f>
        <v>0</v>
      </c>
      <c r="N2558">
        <f>IF(M2558=1,$W$37,$W$36)*L2558</f>
        <v>0</v>
      </c>
      <c r="O2558">
        <f>EXP(-$W$26*C2558)*I2558</f>
        <v>0</v>
      </c>
      <c r="P2558">
        <f>EXP(-$W$26*C2558)*J2558</f>
        <v>0</v>
      </c>
      <c r="Q2558">
        <f>EXP(-$W$26*C2558)*K2558</f>
        <v>0</v>
      </c>
      <c r="R2558">
        <f>EXP(-$W$26*C2558)*(L2558-N2558)</f>
        <v>0</v>
      </c>
      <c r="S2558">
        <f>EXP(-$W$26*C2558)*N2558</f>
        <v>0</v>
      </c>
      <c r="T2558">
        <f>EXP(-$W$26*C2558)*E2558</f>
        <v>0</v>
      </c>
    </row>
    <row r="2559" spans="1:20">
      <c r="A2559">
        <v>2550</v>
      </c>
      <c r="B2559">
        <f>RAND()</f>
        <v>0</v>
      </c>
      <c r="C2559">
        <f>IF(B2559&lt;$W$41,3,IF(B2559&lt;$W$41+$W$42,4,5))</f>
        <v>0</v>
      </c>
      <c r="D2559">
        <f>NORMSINV(RAND())</f>
        <v>0</v>
      </c>
      <c r="E2559">
        <f>$W$25*EXP(($W$26-$W$28-0.5*$W$27^2)*C2559+$W$27*SQRT(C2559)*D2559)</f>
        <v>0</v>
      </c>
      <c r="F2559">
        <f>$W$30*(1+$W$31)^C2559</f>
        <v>0</v>
      </c>
      <c r="G2559">
        <f>$W$32*(1+$W$33)^C2559</f>
        <v>0</v>
      </c>
      <c r="H2559">
        <f>$W$34*(1+$W$35)^C2559</f>
        <v>0</v>
      </c>
      <c r="I2559">
        <f>MIN(E2559,F2559)</f>
        <v>0</v>
      </c>
      <c r="J2559">
        <f>MIN(E2559-I2559,G2559)</f>
        <v>0</v>
      </c>
      <c r="K2559">
        <f>MIN(E2559-I2559-J2559,H2559)</f>
        <v>0</v>
      </c>
      <c r="L2559">
        <f>E2559-I2559-J2559-K2559</f>
        <v>0</v>
      </c>
      <c r="M2559">
        <f>IF((I2559+J2559+(1-$W$36)*L2559)/$W$39&gt;=$W$38,1,0)</f>
        <v>0</v>
      </c>
      <c r="N2559">
        <f>IF(M2559=1,$W$37,$W$36)*L2559</f>
        <v>0</v>
      </c>
      <c r="O2559">
        <f>EXP(-$W$26*C2559)*I2559</f>
        <v>0</v>
      </c>
      <c r="P2559">
        <f>EXP(-$W$26*C2559)*J2559</f>
        <v>0</v>
      </c>
      <c r="Q2559">
        <f>EXP(-$W$26*C2559)*K2559</f>
        <v>0</v>
      </c>
      <c r="R2559">
        <f>EXP(-$W$26*C2559)*(L2559-N2559)</f>
        <v>0</v>
      </c>
      <c r="S2559">
        <f>EXP(-$W$26*C2559)*N2559</f>
        <v>0</v>
      </c>
      <c r="T2559">
        <f>EXP(-$W$26*C2559)*E2559</f>
        <v>0</v>
      </c>
    </row>
    <row r="2560" spans="1:20">
      <c r="A2560">
        <v>2551</v>
      </c>
      <c r="B2560">
        <f>RAND()</f>
        <v>0</v>
      </c>
      <c r="C2560">
        <f>IF(B2560&lt;$W$41,3,IF(B2560&lt;$W$41+$W$42,4,5))</f>
        <v>0</v>
      </c>
      <c r="D2560">
        <f>NORMSINV(RAND())</f>
        <v>0</v>
      </c>
      <c r="E2560">
        <f>$W$25*EXP(($W$26-$W$28-0.5*$W$27^2)*C2560+$W$27*SQRT(C2560)*D2560)</f>
        <v>0</v>
      </c>
      <c r="F2560">
        <f>$W$30*(1+$W$31)^C2560</f>
        <v>0</v>
      </c>
      <c r="G2560">
        <f>$W$32*(1+$W$33)^C2560</f>
        <v>0</v>
      </c>
      <c r="H2560">
        <f>$W$34*(1+$W$35)^C2560</f>
        <v>0</v>
      </c>
      <c r="I2560">
        <f>MIN(E2560,F2560)</f>
        <v>0</v>
      </c>
      <c r="J2560">
        <f>MIN(E2560-I2560,G2560)</f>
        <v>0</v>
      </c>
      <c r="K2560">
        <f>MIN(E2560-I2560-J2560,H2560)</f>
        <v>0</v>
      </c>
      <c r="L2560">
        <f>E2560-I2560-J2560-K2560</f>
        <v>0</v>
      </c>
      <c r="M2560">
        <f>IF((I2560+J2560+(1-$W$36)*L2560)/$W$39&gt;=$W$38,1,0)</f>
        <v>0</v>
      </c>
      <c r="N2560">
        <f>IF(M2560=1,$W$37,$W$36)*L2560</f>
        <v>0</v>
      </c>
      <c r="O2560">
        <f>EXP(-$W$26*C2560)*I2560</f>
        <v>0</v>
      </c>
      <c r="P2560">
        <f>EXP(-$W$26*C2560)*J2560</f>
        <v>0</v>
      </c>
      <c r="Q2560">
        <f>EXP(-$W$26*C2560)*K2560</f>
        <v>0</v>
      </c>
      <c r="R2560">
        <f>EXP(-$W$26*C2560)*(L2560-N2560)</f>
        <v>0</v>
      </c>
      <c r="S2560">
        <f>EXP(-$W$26*C2560)*N2560</f>
        <v>0</v>
      </c>
      <c r="T2560">
        <f>EXP(-$W$26*C2560)*E2560</f>
        <v>0</v>
      </c>
    </row>
    <row r="2561" spans="1:20">
      <c r="A2561">
        <v>2552</v>
      </c>
      <c r="B2561">
        <f>RAND()</f>
        <v>0</v>
      </c>
      <c r="C2561">
        <f>IF(B2561&lt;$W$41,3,IF(B2561&lt;$W$41+$W$42,4,5))</f>
        <v>0</v>
      </c>
      <c r="D2561">
        <f>NORMSINV(RAND())</f>
        <v>0</v>
      </c>
      <c r="E2561">
        <f>$W$25*EXP(($W$26-$W$28-0.5*$W$27^2)*C2561+$W$27*SQRT(C2561)*D2561)</f>
        <v>0</v>
      </c>
      <c r="F2561">
        <f>$W$30*(1+$W$31)^C2561</f>
        <v>0</v>
      </c>
      <c r="G2561">
        <f>$W$32*(1+$W$33)^C2561</f>
        <v>0</v>
      </c>
      <c r="H2561">
        <f>$W$34*(1+$W$35)^C2561</f>
        <v>0</v>
      </c>
      <c r="I2561">
        <f>MIN(E2561,F2561)</f>
        <v>0</v>
      </c>
      <c r="J2561">
        <f>MIN(E2561-I2561,G2561)</f>
        <v>0</v>
      </c>
      <c r="K2561">
        <f>MIN(E2561-I2561-J2561,H2561)</f>
        <v>0</v>
      </c>
      <c r="L2561">
        <f>E2561-I2561-J2561-K2561</f>
        <v>0</v>
      </c>
      <c r="M2561">
        <f>IF((I2561+J2561+(1-$W$36)*L2561)/$W$39&gt;=$W$38,1,0)</f>
        <v>0</v>
      </c>
      <c r="N2561">
        <f>IF(M2561=1,$W$37,$W$36)*L2561</f>
        <v>0</v>
      </c>
      <c r="O2561">
        <f>EXP(-$W$26*C2561)*I2561</f>
        <v>0</v>
      </c>
      <c r="P2561">
        <f>EXP(-$W$26*C2561)*J2561</f>
        <v>0</v>
      </c>
      <c r="Q2561">
        <f>EXP(-$W$26*C2561)*K2561</f>
        <v>0</v>
      </c>
      <c r="R2561">
        <f>EXP(-$W$26*C2561)*(L2561-N2561)</f>
        <v>0</v>
      </c>
      <c r="S2561">
        <f>EXP(-$W$26*C2561)*N2561</f>
        <v>0</v>
      </c>
      <c r="T2561">
        <f>EXP(-$W$26*C2561)*E2561</f>
        <v>0</v>
      </c>
    </row>
    <row r="2562" spans="1:20">
      <c r="A2562">
        <v>2553</v>
      </c>
      <c r="B2562">
        <f>RAND()</f>
        <v>0</v>
      </c>
      <c r="C2562">
        <f>IF(B2562&lt;$W$41,3,IF(B2562&lt;$W$41+$W$42,4,5))</f>
        <v>0</v>
      </c>
      <c r="D2562">
        <f>NORMSINV(RAND())</f>
        <v>0</v>
      </c>
      <c r="E2562">
        <f>$W$25*EXP(($W$26-$W$28-0.5*$W$27^2)*C2562+$W$27*SQRT(C2562)*D2562)</f>
        <v>0</v>
      </c>
      <c r="F2562">
        <f>$W$30*(1+$W$31)^C2562</f>
        <v>0</v>
      </c>
      <c r="G2562">
        <f>$W$32*(1+$W$33)^C2562</f>
        <v>0</v>
      </c>
      <c r="H2562">
        <f>$W$34*(1+$W$35)^C2562</f>
        <v>0</v>
      </c>
      <c r="I2562">
        <f>MIN(E2562,F2562)</f>
        <v>0</v>
      </c>
      <c r="J2562">
        <f>MIN(E2562-I2562,G2562)</f>
        <v>0</v>
      </c>
      <c r="K2562">
        <f>MIN(E2562-I2562-J2562,H2562)</f>
        <v>0</v>
      </c>
      <c r="L2562">
        <f>E2562-I2562-J2562-K2562</f>
        <v>0</v>
      </c>
      <c r="M2562">
        <f>IF((I2562+J2562+(1-$W$36)*L2562)/$W$39&gt;=$W$38,1,0)</f>
        <v>0</v>
      </c>
      <c r="N2562">
        <f>IF(M2562=1,$W$37,$W$36)*L2562</f>
        <v>0</v>
      </c>
      <c r="O2562">
        <f>EXP(-$W$26*C2562)*I2562</f>
        <v>0</v>
      </c>
      <c r="P2562">
        <f>EXP(-$W$26*C2562)*J2562</f>
        <v>0</v>
      </c>
      <c r="Q2562">
        <f>EXP(-$W$26*C2562)*K2562</f>
        <v>0</v>
      </c>
      <c r="R2562">
        <f>EXP(-$W$26*C2562)*(L2562-N2562)</f>
        <v>0</v>
      </c>
      <c r="S2562">
        <f>EXP(-$W$26*C2562)*N2562</f>
        <v>0</v>
      </c>
      <c r="T2562">
        <f>EXP(-$W$26*C2562)*E2562</f>
        <v>0</v>
      </c>
    </row>
    <row r="2563" spans="1:20">
      <c r="A2563">
        <v>2554</v>
      </c>
      <c r="B2563">
        <f>RAND()</f>
        <v>0</v>
      </c>
      <c r="C2563">
        <f>IF(B2563&lt;$W$41,3,IF(B2563&lt;$W$41+$W$42,4,5))</f>
        <v>0</v>
      </c>
      <c r="D2563">
        <f>NORMSINV(RAND())</f>
        <v>0</v>
      </c>
      <c r="E2563">
        <f>$W$25*EXP(($W$26-$W$28-0.5*$W$27^2)*C2563+$W$27*SQRT(C2563)*D2563)</f>
        <v>0</v>
      </c>
      <c r="F2563">
        <f>$W$30*(1+$W$31)^C2563</f>
        <v>0</v>
      </c>
      <c r="G2563">
        <f>$W$32*(1+$W$33)^C2563</f>
        <v>0</v>
      </c>
      <c r="H2563">
        <f>$W$34*(1+$W$35)^C2563</f>
        <v>0</v>
      </c>
      <c r="I2563">
        <f>MIN(E2563,F2563)</f>
        <v>0</v>
      </c>
      <c r="J2563">
        <f>MIN(E2563-I2563,G2563)</f>
        <v>0</v>
      </c>
      <c r="K2563">
        <f>MIN(E2563-I2563-J2563,H2563)</f>
        <v>0</v>
      </c>
      <c r="L2563">
        <f>E2563-I2563-J2563-K2563</f>
        <v>0</v>
      </c>
      <c r="M2563">
        <f>IF((I2563+J2563+(1-$W$36)*L2563)/$W$39&gt;=$W$38,1,0)</f>
        <v>0</v>
      </c>
      <c r="N2563">
        <f>IF(M2563=1,$W$37,$W$36)*L2563</f>
        <v>0</v>
      </c>
      <c r="O2563">
        <f>EXP(-$W$26*C2563)*I2563</f>
        <v>0</v>
      </c>
      <c r="P2563">
        <f>EXP(-$W$26*C2563)*J2563</f>
        <v>0</v>
      </c>
      <c r="Q2563">
        <f>EXP(-$W$26*C2563)*K2563</f>
        <v>0</v>
      </c>
      <c r="R2563">
        <f>EXP(-$W$26*C2563)*(L2563-N2563)</f>
        <v>0</v>
      </c>
      <c r="S2563">
        <f>EXP(-$W$26*C2563)*N2563</f>
        <v>0</v>
      </c>
      <c r="T2563">
        <f>EXP(-$W$26*C2563)*E2563</f>
        <v>0</v>
      </c>
    </row>
    <row r="2564" spans="1:20">
      <c r="A2564">
        <v>2555</v>
      </c>
      <c r="B2564">
        <f>RAND()</f>
        <v>0</v>
      </c>
      <c r="C2564">
        <f>IF(B2564&lt;$W$41,3,IF(B2564&lt;$W$41+$W$42,4,5))</f>
        <v>0</v>
      </c>
      <c r="D2564">
        <f>NORMSINV(RAND())</f>
        <v>0</v>
      </c>
      <c r="E2564">
        <f>$W$25*EXP(($W$26-$W$28-0.5*$W$27^2)*C2564+$W$27*SQRT(C2564)*D2564)</f>
        <v>0</v>
      </c>
      <c r="F2564">
        <f>$W$30*(1+$W$31)^C2564</f>
        <v>0</v>
      </c>
      <c r="G2564">
        <f>$W$32*(1+$W$33)^C2564</f>
        <v>0</v>
      </c>
      <c r="H2564">
        <f>$W$34*(1+$W$35)^C2564</f>
        <v>0</v>
      </c>
      <c r="I2564">
        <f>MIN(E2564,F2564)</f>
        <v>0</v>
      </c>
      <c r="J2564">
        <f>MIN(E2564-I2564,G2564)</f>
        <v>0</v>
      </c>
      <c r="K2564">
        <f>MIN(E2564-I2564-J2564,H2564)</f>
        <v>0</v>
      </c>
      <c r="L2564">
        <f>E2564-I2564-J2564-K2564</f>
        <v>0</v>
      </c>
      <c r="M2564">
        <f>IF((I2564+J2564+(1-$W$36)*L2564)/$W$39&gt;=$W$38,1,0)</f>
        <v>0</v>
      </c>
      <c r="N2564">
        <f>IF(M2564=1,$W$37,$W$36)*L2564</f>
        <v>0</v>
      </c>
      <c r="O2564">
        <f>EXP(-$W$26*C2564)*I2564</f>
        <v>0</v>
      </c>
      <c r="P2564">
        <f>EXP(-$W$26*C2564)*J2564</f>
        <v>0</v>
      </c>
      <c r="Q2564">
        <f>EXP(-$W$26*C2564)*K2564</f>
        <v>0</v>
      </c>
      <c r="R2564">
        <f>EXP(-$W$26*C2564)*(L2564-N2564)</f>
        <v>0</v>
      </c>
      <c r="S2564">
        <f>EXP(-$W$26*C2564)*N2564</f>
        <v>0</v>
      </c>
      <c r="T2564">
        <f>EXP(-$W$26*C2564)*E2564</f>
        <v>0</v>
      </c>
    </row>
    <row r="2565" spans="1:20">
      <c r="A2565">
        <v>2556</v>
      </c>
      <c r="B2565">
        <f>RAND()</f>
        <v>0</v>
      </c>
      <c r="C2565">
        <f>IF(B2565&lt;$W$41,3,IF(B2565&lt;$W$41+$W$42,4,5))</f>
        <v>0</v>
      </c>
      <c r="D2565">
        <f>NORMSINV(RAND())</f>
        <v>0</v>
      </c>
      <c r="E2565">
        <f>$W$25*EXP(($W$26-$W$28-0.5*$W$27^2)*C2565+$W$27*SQRT(C2565)*D2565)</f>
        <v>0</v>
      </c>
      <c r="F2565">
        <f>$W$30*(1+$W$31)^C2565</f>
        <v>0</v>
      </c>
      <c r="G2565">
        <f>$W$32*(1+$W$33)^C2565</f>
        <v>0</v>
      </c>
      <c r="H2565">
        <f>$W$34*(1+$W$35)^C2565</f>
        <v>0</v>
      </c>
      <c r="I2565">
        <f>MIN(E2565,F2565)</f>
        <v>0</v>
      </c>
      <c r="J2565">
        <f>MIN(E2565-I2565,G2565)</f>
        <v>0</v>
      </c>
      <c r="K2565">
        <f>MIN(E2565-I2565-J2565,H2565)</f>
        <v>0</v>
      </c>
      <c r="L2565">
        <f>E2565-I2565-J2565-K2565</f>
        <v>0</v>
      </c>
      <c r="M2565">
        <f>IF((I2565+J2565+(1-$W$36)*L2565)/$W$39&gt;=$W$38,1,0)</f>
        <v>0</v>
      </c>
      <c r="N2565">
        <f>IF(M2565=1,$W$37,$W$36)*L2565</f>
        <v>0</v>
      </c>
      <c r="O2565">
        <f>EXP(-$W$26*C2565)*I2565</f>
        <v>0</v>
      </c>
      <c r="P2565">
        <f>EXP(-$W$26*C2565)*J2565</f>
        <v>0</v>
      </c>
      <c r="Q2565">
        <f>EXP(-$W$26*C2565)*K2565</f>
        <v>0</v>
      </c>
      <c r="R2565">
        <f>EXP(-$W$26*C2565)*(L2565-N2565)</f>
        <v>0</v>
      </c>
      <c r="S2565">
        <f>EXP(-$W$26*C2565)*N2565</f>
        <v>0</v>
      </c>
      <c r="T2565">
        <f>EXP(-$W$26*C2565)*E2565</f>
        <v>0</v>
      </c>
    </row>
    <row r="2566" spans="1:20">
      <c r="A2566">
        <v>2557</v>
      </c>
      <c r="B2566">
        <f>RAND()</f>
        <v>0</v>
      </c>
      <c r="C2566">
        <f>IF(B2566&lt;$W$41,3,IF(B2566&lt;$W$41+$W$42,4,5))</f>
        <v>0</v>
      </c>
      <c r="D2566">
        <f>NORMSINV(RAND())</f>
        <v>0</v>
      </c>
      <c r="E2566">
        <f>$W$25*EXP(($W$26-$W$28-0.5*$W$27^2)*C2566+$W$27*SQRT(C2566)*D2566)</f>
        <v>0</v>
      </c>
      <c r="F2566">
        <f>$W$30*(1+$W$31)^C2566</f>
        <v>0</v>
      </c>
      <c r="G2566">
        <f>$W$32*(1+$W$33)^C2566</f>
        <v>0</v>
      </c>
      <c r="H2566">
        <f>$W$34*(1+$W$35)^C2566</f>
        <v>0</v>
      </c>
      <c r="I2566">
        <f>MIN(E2566,F2566)</f>
        <v>0</v>
      </c>
      <c r="J2566">
        <f>MIN(E2566-I2566,G2566)</f>
        <v>0</v>
      </c>
      <c r="K2566">
        <f>MIN(E2566-I2566-J2566,H2566)</f>
        <v>0</v>
      </c>
      <c r="L2566">
        <f>E2566-I2566-J2566-K2566</f>
        <v>0</v>
      </c>
      <c r="M2566">
        <f>IF((I2566+J2566+(1-$W$36)*L2566)/$W$39&gt;=$W$38,1,0)</f>
        <v>0</v>
      </c>
      <c r="N2566">
        <f>IF(M2566=1,$W$37,$W$36)*L2566</f>
        <v>0</v>
      </c>
      <c r="O2566">
        <f>EXP(-$W$26*C2566)*I2566</f>
        <v>0</v>
      </c>
      <c r="P2566">
        <f>EXP(-$W$26*C2566)*J2566</f>
        <v>0</v>
      </c>
      <c r="Q2566">
        <f>EXP(-$W$26*C2566)*K2566</f>
        <v>0</v>
      </c>
      <c r="R2566">
        <f>EXP(-$W$26*C2566)*(L2566-N2566)</f>
        <v>0</v>
      </c>
      <c r="S2566">
        <f>EXP(-$W$26*C2566)*N2566</f>
        <v>0</v>
      </c>
      <c r="T2566">
        <f>EXP(-$W$26*C2566)*E2566</f>
        <v>0</v>
      </c>
    </row>
    <row r="2567" spans="1:20">
      <c r="A2567">
        <v>2558</v>
      </c>
      <c r="B2567">
        <f>RAND()</f>
        <v>0</v>
      </c>
      <c r="C2567">
        <f>IF(B2567&lt;$W$41,3,IF(B2567&lt;$W$41+$W$42,4,5))</f>
        <v>0</v>
      </c>
      <c r="D2567">
        <f>NORMSINV(RAND())</f>
        <v>0</v>
      </c>
      <c r="E2567">
        <f>$W$25*EXP(($W$26-$W$28-0.5*$W$27^2)*C2567+$W$27*SQRT(C2567)*D2567)</f>
        <v>0</v>
      </c>
      <c r="F2567">
        <f>$W$30*(1+$W$31)^C2567</f>
        <v>0</v>
      </c>
      <c r="G2567">
        <f>$W$32*(1+$W$33)^C2567</f>
        <v>0</v>
      </c>
      <c r="H2567">
        <f>$W$34*(1+$W$35)^C2567</f>
        <v>0</v>
      </c>
      <c r="I2567">
        <f>MIN(E2567,F2567)</f>
        <v>0</v>
      </c>
      <c r="J2567">
        <f>MIN(E2567-I2567,G2567)</f>
        <v>0</v>
      </c>
      <c r="K2567">
        <f>MIN(E2567-I2567-J2567,H2567)</f>
        <v>0</v>
      </c>
      <c r="L2567">
        <f>E2567-I2567-J2567-K2567</f>
        <v>0</v>
      </c>
      <c r="M2567">
        <f>IF((I2567+J2567+(1-$W$36)*L2567)/$W$39&gt;=$W$38,1,0)</f>
        <v>0</v>
      </c>
      <c r="N2567">
        <f>IF(M2567=1,$W$37,$W$36)*L2567</f>
        <v>0</v>
      </c>
      <c r="O2567">
        <f>EXP(-$W$26*C2567)*I2567</f>
        <v>0</v>
      </c>
      <c r="P2567">
        <f>EXP(-$W$26*C2567)*J2567</f>
        <v>0</v>
      </c>
      <c r="Q2567">
        <f>EXP(-$W$26*C2567)*K2567</f>
        <v>0</v>
      </c>
      <c r="R2567">
        <f>EXP(-$W$26*C2567)*(L2567-N2567)</f>
        <v>0</v>
      </c>
      <c r="S2567">
        <f>EXP(-$W$26*C2567)*N2567</f>
        <v>0</v>
      </c>
      <c r="T2567">
        <f>EXP(-$W$26*C2567)*E2567</f>
        <v>0</v>
      </c>
    </row>
    <row r="2568" spans="1:20">
      <c r="A2568">
        <v>2559</v>
      </c>
      <c r="B2568">
        <f>RAND()</f>
        <v>0</v>
      </c>
      <c r="C2568">
        <f>IF(B2568&lt;$W$41,3,IF(B2568&lt;$W$41+$W$42,4,5))</f>
        <v>0</v>
      </c>
      <c r="D2568">
        <f>NORMSINV(RAND())</f>
        <v>0</v>
      </c>
      <c r="E2568">
        <f>$W$25*EXP(($W$26-$W$28-0.5*$W$27^2)*C2568+$W$27*SQRT(C2568)*D2568)</f>
        <v>0</v>
      </c>
      <c r="F2568">
        <f>$W$30*(1+$W$31)^C2568</f>
        <v>0</v>
      </c>
      <c r="G2568">
        <f>$W$32*(1+$W$33)^C2568</f>
        <v>0</v>
      </c>
      <c r="H2568">
        <f>$W$34*(1+$W$35)^C2568</f>
        <v>0</v>
      </c>
      <c r="I2568">
        <f>MIN(E2568,F2568)</f>
        <v>0</v>
      </c>
      <c r="J2568">
        <f>MIN(E2568-I2568,G2568)</f>
        <v>0</v>
      </c>
      <c r="K2568">
        <f>MIN(E2568-I2568-J2568,H2568)</f>
        <v>0</v>
      </c>
      <c r="L2568">
        <f>E2568-I2568-J2568-K2568</f>
        <v>0</v>
      </c>
      <c r="M2568">
        <f>IF((I2568+J2568+(1-$W$36)*L2568)/$W$39&gt;=$W$38,1,0)</f>
        <v>0</v>
      </c>
      <c r="N2568">
        <f>IF(M2568=1,$W$37,$W$36)*L2568</f>
        <v>0</v>
      </c>
      <c r="O2568">
        <f>EXP(-$W$26*C2568)*I2568</f>
        <v>0</v>
      </c>
      <c r="P2568">
        <f>EXP(-$W$26*C2568)*J2568</f>
        <v>0</v>
      </c>
      <c r="Q2568">
        <f>EXP(-$W$26*C2568)*K2568</f>
        <v>0</v>
      </c>
      <c r="R2568">
        <f>EXP(-$W$26*C2568)*(L2568-N2568)</f>
        <v>0</v>
      </c>
      <c r="S2568">
        <f>EXP(-$W$26*C2568)*N2568</f>
        <v>0</v>
      </c>
      <c r="T2568">
        <f>EXP(-$W$26*C2568)*E2568</f>
        <v>0</v>
      </c>
    </row>
    <row r="2569" spans="1:20">
      <c r="A2569">
        <v>2560</v>
      </c>
      <c r="B2569">
        <f>RAND()</f>
        <v>0</v>
      </c>
      <c r="C2569">
        <f>IF(B2569&lt;$W$41,3,IF(B2569&lt;$W$41+$W$42,4,5))</f>
        <v>0</v>
      </c>
      <c r="D2569">
        <f>NORMSINV(RAND())</f>
        <v>0</v>
      </c>
      <c r="E2569">
        <f>$W$25*EXP(($W$26-$W$28-0.5*$W$27^2)*C2569+$W$27*SQRT(C2569)*D2569)</f>
        <v>0</v>
      </c>
      <c r="F2569">
        <f>$W$30*(1+$W$31)^C2569</f>
        <v>0</v>
      </c>
      <c r="G2569">
        <f>$W$32*(1+$W$33)^C2569</f>
        <v>0</v>
      </c>
      <c r="H2569">
        <f>$W$34*(1+$W$35)^C2569</f>
        <v>0</v>
      </c>
      <c r="I2569">
        <f>MIN(E2569,F2569)</f>
        <v>0</v>
      </c>
      <c r="J2569">
        <f>MIN(E2569-I2569,G2569)</f>
        <v>0</v>
      </c>
      <c r="K2569">
        <f>MIN(E2569-I2569-J2569,H2569)</f>
        <v>0</v>
      </c>
      <c r="L2569">
        <f>E2569-I2569-J2569-K2569</f>
        <v>0</v>
      </c>
      <c r="M2569">
        <f>IF((I2569+J2569+(1-$W$36)*L2569)/$W$39&gt;=$W$38,1,0)</f>
        <v>0</v>
      </c>
      <c r="N2569">
        <f>IF(M2569=1,$W$37,$W$36)*L2569</f>
        <v>0</v>
      </c>
      <c r="O2569">
        <f>EXP(-$W$26*C2569)*I2569</f>
        <v>0</v>
      </c>
      <c r="P2569">
        <f>EXP(-$W$26*C2569)*J2569</f>
        <v>0</v>
      </c>
      <c r="Q2569">
        <f>EXP(-$W$26*C2569)*K2569</f>
        <v>0</v>
      </c>
      <c r="R2569">
        <f>EXP(-$W$26*C2569)*(L2569-N2569)</f>
        <v>0</v>
      </c>
      <c r="S2569">
        <f>EXP(-$W$26*C2569)*N2569</f>
        <v>0</v>
      </c>
      <c r="T2569">
        <f>EXP(-$W$26*C2569)*E2569</f>
        <v>0</v>
      </c>
    </row>
    <row r="2570" spans="1:20">
      <c r="A2570">
        <v>2561</v>
      </c>
      <c r="B2570">
        <f>RAND()</f>
        <v>0</v>
      </c>
      <c r="C2570">
        <f>IF(B2570&lt;$W$41,3,IF(B2570&lt;$W$41+$W$42,4,5))</f>
        <v>0</v>
      </c>
      <c r="D2570">
        <f>NORMSINV(RAND())</f>
        <v>0</v>
      </c>
      <c r="E2570">
        <f>$W$25*EXP(($W$26-$W$28-0.5*$W$27^2)*C2570+$W$27*SQRT(C2570)*D2570)</f>
        <v>0</v>
      </c>
      <c r="F2570">
        <f>$W$30*(1+$W$31)^C2570</f>
        <v>0</v>
      </c>
      <c r="G2570">
        <f>$W$32*(1+$W$33)^C2570</f>
        <v>0</v>
      </c>
      <c r="H2570">
        <f>$W$34*(1+$W$35)^C2570</f>
        <v>0</v>
      </c>
      <c r="I2570">
        <f>MIN(E2570,F2570)</f>
        <v>0</v>
      </c>
      <c r="J2570">
        <f>MIN(E2570-I2570,G2570)</f>
        <v>0</v>
      </c>
      <c r="K2570">
        <f>MIN(E2570-I2570-J2570,H2570)</f>
        <v>0</v>
      </c>
      <c r="L2570">
        <f>E2570-I2570-J2570-K2570</f>
        <v>0</v>
      </c>
      <c r="M2570">
        <f>IF((I2570+J2570+(1-$W$36)*L2570)/$W$39&gt;=$W$38,1,0)</f>
        <v>0</v>
      </c>
      <c r="N2570">
        <f>IF(M2570=1,$W$37,$W$36)*L2570</f>
        <v>0</v>
      </c>
      <c r="O2570">
        <f>EXP(-$W$26*C2570)*I2570</f>
        <v>0</v>
      </c>
      <c r="P2570">
        <f>EXP(-$W$26*C2570)*J2570</f>
        <v>0</v>
      </c>
      <c r="Q2570">
        <f>EXP(-$W$26*C2570)*K2570</f>
        <v>0</v>
      </c>
      <c r="R2570">
        <f>EXP(-$W$26*C2570)*(L2570-N2570)</f>
        <v>0</v>
      </c>
      <c r="S2570">
        <f>EXP(-$W$26*C2570)*N2570</f>
        <v>0</v>
      </c>
      <c r="T2570">
        <f>EXP(-$W$26*C2570)*E2570</f>
        <v>0</v>
      </c>
    </row>
    <row r="2571" spans="1:20">
      <c r="A2571">
        <v>2562</v>
      </c>
      <c r="B2571">
        <f>RAND()</f>
        <v>0</v>
      </c>
      <c r="C2571">
        <f>IF(B2571&lt;$W$41,3,IF(B2571&lt;$W$41+$W$42,4,5))</f>
        <v>0</v>
      </c>
      <c r="D2571">
        <f>NORMSINV(RAND())</f>
        <v>0</v>
      </c>
      <c r="E2571">
        <f>$W$25*EXP(($W$26-$W$28-0.5*$W$27^2)*C2571+$W$27*SQRT(C2571)*D2571)</f>
        <v>0</v>
      </c>
      <c r="F2571">
        <f>$W$30*(1+$W$31)^C2571</f>
        <v>0</v>
      </c>
      <c r="G2571">
        <f>$W$32*(1+$W$33)^C2571</f>
        <v>0</v>
      </c>
      <c r="H2571">
        <f>$W$34*(1+$W$35)^C2571</f>
        <v>0</v>
      </c>
      <c r="I2571">
        <f>MIN(E2571,F2571)</f>
        <v>0</v>
      </c>
      <c r="J2571">
        <f>MIN(E2571-I2571,G2571)</f>
        <v>0</v>
      </c>
      <c r="K2571">
        <f>MIN(E2571-I2571-J2571,H2571)</f>
        <v>0</v>
      </c>
      <c r="L2571">
        <f>E2571-I2571-J2571-K2571</f>
        <v>0</v>
      </c>
      <c r="M2571">
        <f>IF((I2571+J2571+(1-$W$36)*L2571)/$W$39&gt;=$W$38,1,0)</f>
        <v>0</v>
      </c>
      <c r="N2571">
        <f>IF(M2571=1,$W$37,$W$36)*L2571</f>
        <v>0</v>
      </c>
      <c r="O2571">
        <f>EXP(-$W$26*C2571)*I2571</f>
        <v>0</v>
      </c>
      <c r="P2571">
        <f>EXP(-$W$26*C2571)*J2571</f>
        <v>0</v>
      </c>
      <c r="Q2571">
        <f>EXP(-$W$26*C2571)*K2571</f>
        <v>0</v>
      </c>
      <c r="R2571">
        <f>EXP(-$W$26*C2571)*(L2571-N2571)</f>
        <v>0</v>
      </c>
      <c r="S2571">
        <f>EXP(-$W$26*C2571)*N2571</f>
        <v>0</v>
      </c>
      <c r="T2571">
        <f>EXP(-$W$26*C2571)*E2571</f>
        <v>0</v>
      </c>
    </row>
    <row r="2572" spans="1:20">
      <c r="A2572">
        <v>2563</v>
      </c>
      <c r="B2572">
        <f>RAND()</f>
        <v>0</v>
      </c>
      <c r="C2572">
        <f>IF(B2572&lt;$W$41,3,IF(B2572&lt;$W$41+$W$42,4,5))</f>
        <v>0</v>
      </c>
      <c r="D2572">
        <f>NORMSINV(RAND())</f>
        <v>0</v>
      </c>
      <c r="E2572">
        <f>$W$25*EXP(($W$26-$W$28-0.5*$W$27^2)*C2572+$W$27*SQRT(C2572)*D2572)</f>
        <v>0</v>
      </c>
      <c r="F2572">
        <f>$W$30*(1+$W$31)^C2572</f>
        <v>0</v>
      </c>
      <c r="G2572">
        <f>$W$32*(1+$W$33)^C2572</f>
        <v>0</v>
      </c>
      <c r="H2572">
        <f>$W$34*(1+$W$35)^C2572</f>
        <v>0</v>
      </c>
      <c r="I2572">
        <f>MIN(E2572,F2572)</f>
        <v>0</v>
      </c>
      <c r="J2572">
        <f>MIN(E2572-I2572,G2572)</f>
        <v>0</v>
      </c>
      <c r="K2572">
        <f>MIN(E2572-I2572-J2572,H2572)</f>
        <v>0</v>
      </c>
      <c r="L2572">
        <f>E2572-I2572-J2572-K2572</f>
        <v>0</v>
      </c>
      <c r="M2572">
        <f>IF((I2572+J2572+(1-$W$36)*L2572)/$W$39&gt;=$W$38,1,0)</f>
        <v>0</v>
      </c>
      <c r="N2572">
        <f>IF(M2572=1,$W$37,$W$36)*L2572</f>
        <v>0</v>
      </c>
      <c r="O2572">
        <f>EXP(-$W$26*C2572)*I2572</f>
        <v>0</v>
      </c>
      <c r="P2572">
        <f>EXP(-$W$26*C2572)*J2572</f>
        <v>0</v>
      </c>
      <c r="Q2572">
        <f>EXP(-$W$26*C2572)*K2572</f>
        <v>0</v>
      </c>
      <c r="R2572">
        <f>EXP(-$W$26*C2572)*(L2572-N2572)</f>
        <v>0</v>
      </c>
      <c r="S2572">
        <f>EXP(-$W$26*C2572)*N2572</f>
        <v>0</v>
      </c>
      <c r="T2572">
        <f>EXP(-$W$26*C2572)*E2572</f>
        <v>0</v>
      </c>
    </row>
    <row r="2573" spans="1:20">
      <c r="A2573">
        <v>2564</v>
      </c>
      <c r="B2573">
        <f>RAND()</f>
        <v>0</v>
      </c>
      <c r="C2573">
        <f>IF(B2573&lt;$W$41,3,IF(B2573&lt;$W$41+$W$42,4,5))</f>
        <v>0</v>
      </c>
      <c r="D2573">
        <f>NORMSINV(RAND())</f>
        <v>0</v>
      </c>
      <c r="E2573">
        <f>$W$25*EXP(($W$26-$W$28-0.5*$W$27^2)*C2573+$W$27*SQRT(C2573)*D2573)</f>
        <v>0</v>
      </c>
      <c r="F2573">
        <f>$W$30*(1+$W$31)^C2573</f>
        <v>0</v>
      </c>
      <c r="G2573">
        <f>$W$32*(1+$W$33)^C2573</f>
        <v>0</v>
      </c>
      <c r="H2573">
        <f>$W$34*(1+$W$35)^C2573</f>
        <v>0</v>
      </c>
      <c r="I2573">
        <f>MIN(E2573,F2573)</f>
        <v>0</v>
      </c>
      <c r="J2573">
        <f>MIN(E2573-I2573,G2573)</f>
        <v>0</v>
      </c>
      <c r="K2573">
        <f>MIN(E2573-I2573-J2573,H2573)</f>
        <v>0</v>
      </c>
      <c r="L2573">
        <f>E2573-I2573-J2573-K2573</f>
        <v>0</v>
      </c>
      <c r="M2573">
        <f>IF((I2573+J2573+(1-$W$36)*L2573)/$W$39&gt;=$W$38,1,0)</f>
        <v>0</v>
      </c>
      <c r="N2573">
        <f>IF(M2573=1,$W$37,$W$36)*L2573</f>
        <v>0</v>
      </c>
      <c r="O2573">
        <f>EXP(-$W$26*C2573)*I2573</f>
        <v>0</v>
      </c>
      <c r="P2573">
        <f>EXP(-$W$26*C2573)*J2573</f>
        <v>0</v>
      </c>
      <c r="Q2573">
        <f>EXP(-$W$26*C2573)*K2573</f>
        <v>0</v>
      </c>
      <c r="R2573">
        <f>EXP(-$W$26*C2573)*(L2573-N2573)</f>
        <v>0</v>
      </c>
      <c r="S2573">
        <f>EXP(-$W$26*C2573)*N2573</f>
        <v>0</v>
      </c>
      <c r="T2573">
        <f>EXP(-$W$26*C2573)*E2573</f>
        <v>0</v>
      </c>
    </row>
    <row r="2574" spans="1:20">
      <c r="A2574">
        <v>2565</v>
      </c>
      <c r="B2574">
        <f>RAND()</f>
        <v>0</v>
      </c>
      <c r="C2574">
        <f>IF(B2574&lt;$W$41,3,IF(B2574&lt;$W$41+$W$42,4,5))</f>
        <v>0</v>
      </c>
      <c r="D2574">
        <f>NORMSINV(RAND())</f>
        <v>0</v>
      </c>
      <c r="E2574">
        <f>$W$25*EXP(($W$26-$W$28-0.5*$W$27^2)*C2574+$W$27*SQRT(C2574)*D2574)</f>
        <v>0</v>
      </c>
      <c r="F2574">
        <f>$W$30*(1+$W$31)^C2574</f>
        <v>0</v>
      </c>
      <c r="G2574">
        <f>$W$32*(1+$W$33)^C2574</f>
        <v>0</v>
      </c>
      <c r="H2574">
        <f>$W$34*(1+$W$35)^C2574</f>
        <v>0</v>
      </c>
      <c r="I2574">
        <f>MIN(E2574,F2574)</f>
        <v>0</v>
      </c>
      <c r="J2574">
        <f>MIN(E2574-I2574,G2574)</f>
        <v>0</v>
      </c>
      <c r="K2574">
        <f>MIN(E2574-I2574-J2574,H2574)</f>
        <v>0</v>
      </c>
      <c r="L2574">
        <f>E2574-I2574-J2574-K2574</f>
        <v>0</v>
      </c>
      <c r="M2574">
        <f>IF((I2574+J2574+(1-$W$36)*L2574)/$W$39&gt;=$W$38,1,0)</f>
        <v>0</v>
      </c>
      <c r="N2574">
        <f>IF(M2574=1,$W$37,$W$36)*L2574</f>
        <v>0</v>
      </c>
      <c r="O2574">
        <f>EXP(-$W$26*C2574)*I2574</f>
        <v>0</v>
      </c>
      <c r="P2574">
        <f>EXP(-$W$26*C2574)*J2574</f>
        <v>0</v>
      </c>
      <c r="Q2574">
        <f>EXP(-$W$26*C2574)*K2574</f>
        <v>0</v>
      </c>
      <c r="R2574">
        <f>EXP(-$W$26*C2574)*(L2574-N2574)</f>
        <v>0</v>
      </c>
      <c r="S2574">
        <f>EXP(-$W$26*C2574)*N2574</f>
        <v>0</v>
      </c>
      <c r="T2574">
        <f>EXP(-$W$26*C2574)*E2574</f>
        <v>0</v>
      </c>
    </row>
    <row r="2575" spans="1:20">
      <c r="A2575">
        <v>2566</v>
      </c>
      <c r="B2575">
        <f>RAND()</f>
        <v>0</v>
      </c>
      <c r="C2575">
        <f>IF(B2575&lt;$W$41,3,IF(B2575&lt;$W$41+$W$42,4,5))</f>
        <v>0</v>
      </c>
      <c r="D2575">
        <f>NORMSINV(RAND())</f>
        <v>0</v>
      </c>
      <c r="E2575">
        <f>$W$25*EXP(($W$26-$W$28-0.5*$W$27^2)*C2575+$W$27*SQRT(C2575)*D2575)</f>
        <v>0</v>
      </c>
      <c r="F2575">
        <f>$W$30*(1+$W$31)^C2575</f>
        <v>0</v>
      </c>
      <c r="G2575">
        <f>$W$32*(1+$W$33)^C2575</f>
        <v>0</v>
      </c>
      <c r="H2575">
        <f>$W$34*(1+$W$35)^C2575</f>
        <v>0</v>
      </c>
      <c r="I2575">
        <f>MIN(E2575,F2575)</f>
        <v>0</v>
      </c>
      <c r="J2575">
        <f>MIN(E2575-I2575,G2575)</f>
        <v>0</v>
      </c>
      <c r="K2575">
        <f>MIN(E2575-I2575-J2575,H2575)</f>
        <v>0</v>
      </c>
      <c r="L2575">
        <f>E2575-I2575-J2575-K2575</f>
        <v>0</v>
      </c>
      <c r="M2575">
        <f>IF((I2575+J2575+(1-$W$36)*L2575)/$W$39&gt;=$W$38,1,0)</f>
        <v>0</v>
      </c>
      <c r="N2575">
        <f>IF(M2575=1,$W$37,$W$36)*L2575</f>
        <v>0</v>
      </c>
      <c r="O2575">
        <f>EXP(-$W$26*C2575)*I2575</f>
        <v>0</v>
      </c>
      <c r="P2575">
        <f>EXP(-$W$26*C2575)*J2575</f>
        <v>0</v>
      </c>
      <c r="Q2575">
        <f>EXP(-$W$26*C2575)*K2575</f>
        <v>0</v>
      </c>
      <c r="R2575">
        <f>EXP(-$W$26*C2575)*(L2575-N2575)</f>
        <v>0</v>
      </c>
      <c r="S2575">
        <f>EXP(-$W$26*C2575)*N2575</f>
        <v>0</v>
      </c>
      <c r="T2575">
        <f>EXP(-$W$26*C2575)*E2575</f>
        <v>0</v>
      </c>
    </row>
    <row r="2576" spans="1:20">
      <c r="A2576">
        <v>2567</v>
      </c>
      <c r="B2576">
        <f>RAND()</f>
        <v>0</v>
      </c>
      <c r="C2576">
        <f>IF(B2576&lt;$W$41,3,IF(B2576&lt;$W$41+$W$42,4,5))</f>
        <v>0</v>
      </c>
      <c r="D2576">
        <f>NORMSINV(RAND())</f>
        <v>0</v>
      </c>
      <c r="E2576">
        <f>$W$25*EXP(($W$26-$W$28-0.5*$W$27^2)*C2576+$W$27*SQRT(C2576)*D2576)</f>
        <v>0</v>
      </c>
      <c r="F2576">
        <f>$W$30*(1+$W$31)^C2576</f>
        <v>0</v>
      </c>
      <c r="G2576">
        <f>$W$32*(1+$W$33)^C2576</f>
        <v>0</v>
      </c>
      <c r="H2576">
        <f>$W$34*(1+$W$35)^C2576</f>
        <v>0</v>
      </c>
      <c r="I2576">
        <f>MIN(E2576,F2576)</f>
        <v>0</v>
      </c>
      <c r="J2576">
        <f>MIN(E2576-I2576,G2576)</f>
        <v>0</v>
      </c>
      <c r="K2576">
        <f>MIN(E2576-I2576-J2576,H2576)</f>
        <v>0</v>
      </c>
      <c r="L2576">
        <f>E2576-I2576-J2576-K2576</f>
        <v>0</v>
      </c>
      <c r="M2576">
        <f>IF((I2576+J2576+(1-$W$36)*L2576)/$W$39&gt;=$W$38,1,0)</f>
        <v>0</v>
      </c>
      <c r="N2576">
        <f>IF(M2576=1,$W$37,$W$36)*L2576</f>
        <v>0</v>
      </c>
      <c r="O2576">
        <f>EXP(-$W$26*C2576)*I2576</f>
        <v>0</v>
      </c>
      <c r="P2576">
        <f>EXP(-$W$26*C2576)*J2576</f>
        <v>0</v>
      </c>
      <c r="Q2576">
        <f>EXP(-$W$26*C2576)*K2576</f>
        <v>0</v>
      </c>
      <c r="R2576">
        <f>EXP(-$W$26*C2576)*(L2576-N2576)</f>
        <v>0</v>
      </c>
      <c r="S2576">
        <f>EXP(-$W$26*C2576)*N2576</f>
        <v>0</v>
      </c>
      <c r="T2576">
        <f>EXP(-$W$26*C2576)*E2576</f>
        <v>0</v>
      </c>
    </row>
    <row r="2577" spans="1:20">
      <c r="A2577">
        <v>2568</v>
      </c>
      <c r="B2577">
        <f>RAND()</f>
        <v>0</v>
      </c>
      <c r="C2577">
        <f>IF(B2577&lt;$W$41,3,IF(B2577&lt;$W$41+$W$42,4,5))</f>
        <v>0</v>
      </c>
      <c r="D2577">
        <f>NORMSINV(RAND())</f>
        <v>0</v>
      </c>
      <c r="E2577">
        <f>$W$25*EXP(($W$26-$W$28-0.5*$W$27^2)*C2577+$W$27*SQRT(C2577)*D2577)</f>
        <v>0</v>
      </c>
      <c r="F2577">
        <f>$W$30*(1+$W$31)^C2577</f>
        <v>0</v>
      </c>
      <c r="G2577">
        <f>$W$32*(1+$W$33)^C2577</f>
        <v>0</v>
      </c>
      <c r="H2577">
        <f>$W$34*(1+$W$35)^C2577</f>
        <v>0</v>
      </c>
      <c r="I2577">
        <f>MIN(E2577,F2577)</f>
        <v>0</v>
      </c>
      <c r="J2577">
        <f>MIN(E2577-I2577,G2577)</f>
        <v>0</v>
      </c>
      <c r="K2577">
        <f>MIN(E2577-I2577-J2577,H2577)</f>
        <v>0</v>
      </c>
      <c r="L2577">
        <f>E2577-I2577-J2577-K2577</f>
        <v>0</v>
      </c>
      <c r="M2577">
        <f>IF((I2577+J2577+(1-$W$36)*L2577)/$W$39&gt;=$W$38,1,0)</f>
        <v>0</v>
      </c>
      <c r="N2577">
        <f>IF(M2577=1,$W$37,$W$36)*L2577</f>
        <v>0</v>
      </c>
      <c r="O2577">
        <f>EXP(-$W$26*C2577)*I2577</f>
        <v>0</v>
      </c>
      <c r="P2577">
        <f>EXP(-$W$26*C2577)*J2577</f>
        <v>0</v>
      </c>
      <c r="Q2577">
        <f>EXP(-$W$26*C2577)*K2577</f>
        <v>0</v>
      </c>
      <c r="R2577">
        <f>EXP(-$W$26*C2577)*(L2577-N2577)</f>
        <v>0</v>
      </c>
      <c r="S2577">
        <f>EXP(-$W$26*C2577)*N2577</f>
        <v>0</v>
      </c>
      <c r="T2577">
        <f>EXP(-$W$26*C2577)*E2577</f>
        <v>0</v>
      </c>
    </row>
    <row r="2578" spans="1:20">
      <c r="A2578">
        <v>2569</v>
      </c>
      <c r="B2578">
        <f>RAND()</f>
        <v>0</v>
      </c>
      <c r="C2578">
        <f>IF(B2578&lt;$W$41,3,IF(B2578&lt;$W$41+$W$42,4,5))</f>
        <v>0</v>
      </c>
      <c r="D2578">
        <f>NORMSINV(RAND())</f>
        <v>0</v>
      </c>
      <c r="E2578">
        <f>$W$25*EXP(($W$26-$W$28-0.5*$W$27^2)*C2578+$W$27*SQRT(C2578)*D2578)</f>
        <v>0</v>
      </c>
      <c r="F2578">
        <f>$W$30*(1+$W$31)^C2578</f>
        <v>0</v>
      </c>
      <c r="G2578">
        <f>$W$32*(1+$W$33)^C2578</f>
        <v>0</v>
      </c>
      <c r="H2578">
        <f>$W$34*(1+$W$35)^C2578</f>
        <v>0</v>
      </c>
      <c r="I2578">
        <f>MIN(E2578,F2578)</f>
        <v>0</v>
      </c>
      <c r="J2578">
        <f>MIN(E2578-I2578,G2578)</f>
        <v>0</v>
      </c>
      <c r="K2578">
        <f>MIN(E2578-I2578-J2578,H2578)</f>
        <v>0</v>
      </c>
      <c r="L2578">
        <f>E2578-I2578-J2578-K2578</f>
        <v>0</v>
      </c>
      <c r="M2578">
        <f>IF((I2578+J2578+(1-$W$36)*L2578)/$W$39&gt;=$W$38,1,0)</f>
        <v>0</v>
      </c>
      <c r="N2578">
        <f>IF(M2578=1,$W$37,$W$36)*L2578</f>
        <v>0</v>
      </c>
      <c r="O2578">
        <f>EXP(-$W$26*C2578)*I2578</f>
        <v>0</v>
      </c>
      <c r="P2578">
        <f>EXP(-$W$26*C2578)*J2578</f>
        <v>0</v>
      </c>
      <c r="Q2578">
        <f>EXP(-$W$26*C2578)*K2578</f>
        <v>0</v>
      </c>
      <c r="R2578">
        <f>EXP(-$W$26*C2578)*(L2578-N2578)</f>
        <v>0</v>
      </c>
      <c r="S2578">
        <f>EXP(-$W$26*C2578)*N2578</f>
        <v>0</v>
      </c>
      <c r="T2578">
        <f>EXP(-$W$26*C2578)*E2578</f>
        <v>0</v>
      </c>
    </row>
    <row r="2579" spans="1:20">
      <c r="A2579">
        <v>2570</v>
      </c>
      <c r="B2579">
        <f>RAND()</f>
        <v>0</v>
      </c>
      <c r="C2579">
        <f>IF(B2579&lt;$W$41,3,IF(B2579&lt;$W$41+$W$42,4,5))</f>
        <v>0</v>
      </c>
      <c r="D2579">
        <f>NORMSINV(RAND())</f>
        <v>0</v>
      </c>
      <c r="E2579">
        <f>$W$25*EXP(($W$26-$W$28-0.5*$W$27^2)*C2579+$W$27*SQRT(C2579)*D2579)</f>
        <v>0</v>
      </c>
      <c r="F2579">
        <f>$W$30*(1+$W$31)^C2579</f>
        <v>0</v>
      </c>
      <c r="G2579">
        <f>$W$32*(1+$W$33)^C2579</f>
        <v>0</v>
      </c>
      <c r="H2579">
        <f>$W$34*(1+$W$35)^C2579</f>
        <v>0</v>
      </c>
      <c r="I2579">
        <f>MIN(E2579,F2579)</f>
        <v>0</v>
      </c>
      <c r="J2579">
        <f>MIN(E2579-I2579,G2579)</f>
        <v>0</v>
      </c>
      <c r="K2579">
        <f>MIN(E2579-I2579-J2579,H2579)</f>
        <v>0</v>
      </c>
      <c r="L2579">
        <f>E2579-I2579-J2579-K2579</f>
        <v>0</v>
      </c>
      <c r="M2579">
        <f>IF((I2579+J2579+(1-$W$36)*L2579)/$W$39&gt;=$W$38,1,0)</f>
        <v>0</v>
      </c>
      <c r="N2579">
        <f>IF(M2579=1,$W$37,$W$36)*L2579</f>
        <v>0</v>
      </c>
      <c r="O2579">
        <f>EXP(-$W$26*C2579)*I2579</f>
        <v>0</v>
      </c>
      <c r="P2579">
        <f>EXP(-$W$26*C2579)*J2579</f>
        <v>0</v>
      </c>
      <c r="Q2579">
        <f>EXP(-$W$26*C2579)*K2579</f>
        <v>0</v>
      </c>
      <c r="R2579">
        <f>EXP(-$W$26*C2579)*(L2579-N2579)</f>
        <v>0</v>
      </c>
      <c r="S2579">
        <f>EXP(-$W$26*C2579)*N2579</f>
        <v>0</v>
      </c>
      <c r="T2579">
        <f>EXP(-$W$26*C2579)*E2579</f>
        <v>0</v>
      </c>
    </row>
    <row r="2580" spans="1:20">
      <c r="A2580">
        <v>2571</v>
      </c>
      <c r="B2580">
        <f>RAND()</f>
        <v>0</v>
      </c>
      <c r="C2580">
        <f>IF(B2580&lt;$W$41,3,IF(B2580&lt;$W$41+$W$42,4,5))</f>
        <v>0</v>
      </c>
      <c r="D2580">
        <f>NORMSINV(RAND())</f>
        <v>0</v>
      </c>
      <c r="E2580">
        <f>$W$25*EXP(($W$26-$W$28-0.5*$W$27^2)*C2580+$W$27*SQRT(C2580)*D2580)</f>
        <v>0</v>
      </c>
      <c r="F2580">
        <f>$W$30*(1+$W$31)^C2580</f>
        <v>0</v>
      </c>
      <c r="G2580">
        <f>$W$32*(1+$W$33)^C2580</f>
        <v>0</v>
      </c>
      <c r="H2580">
        <f>$W$34*(1+$W$35)^C2580</f>
        <v>0</v>
      </c>
      <c r="I2580">
        <f>MIN(E2580,F2580)</f>
        <v>0</v>
      </c>
      <c r="J2580">
        <f>MIN(E2580-I2580,G2580)</f>
        <v>0</v>
      </c>
      <c r="K2580">
        <f>MIN(E2580-I2580-J2580,H2580)</f>
        <v>0</v>
      </c>
      <c r="L2580">
        <f>E2580-I2580-J2580-K2580</f>
        <v>0</v>
      </c>
      <c r="M2580">
        <f>IF((I2580+J2580+(1-$W$36)*L2580)/$W$39&gt;=$W$38,1,0)</f>
        <v>0</v>
      </c>
      <c r="N2580">
        <f>IF(M2580=1,$W$37,$W$36)*L2580</f>
        <v>0</v>
      </c>
      <c r="O2580">
        <f>EXP(-$W$26*C2580)*I2580</f>
        <v>0</v>
      </c>
      <c r="P2580">
        <f>EXP(-$W$26*C2580)*J2580</f>
        <v>0</v>
      </c>
      <c r="Q2580">
        <f>EXP(-$W$26*C2580)*K2580</f>
        <v>0</v>
      </c>
      <c r="R2580">
        <f>EXP(-$W$26*C2580)*(L2580-N2580)</f>
        <v>0</v>
      </c>
      <c r="S2580">
        <f>EXP(-$W$26*C2580)*N2580</f>
        <v>0</v>
      </c>
      <c r="T2580">
        <f>EXP(-$W$26*C2580)*E2580</f>
        <v>0</v>
      </c>
    </row>
    <row r="2581" spans="1:20">
      <c r="A2581">
        <v>2572</v>
      </c>
      <c r="B2581">
        <f>RAND()</f>
        <v>0</v>
      </c>
      <c r="C2581">
        <f>IF(B2581&lt;$W$41,3,IF(B2581&lt;$W$41+$W$42,4,5))</f>
        <v>0</v>
      </c>
      <c r="D2581">
        <f>NORMSINV(RAND())</f>
        <v>0</v>
      </c>
      <c r="E2581">
        <f>$W$25*EXP(($W$26-$W$28-0.5*$W$27^2)*C2581+$W$27*SQRT(C2581)*D2581)</f>
        <v>0</v>
      </c>
      <c r="F2581">
        <f>$W$30*(1+$W$31)^C2581</f>
        <v>0</v>
      </c>
      <c r="G2581">
        <f>$W$32*(1+$W$33)^C2581</f>
        <v>0</v>
      </c>
      <c r="H2581">
        <f>$W$34*(1+$W$35)^C2581</f>
        <v>0</v>
      </c>
      <c r="I2581">
        <f>MIN(E2581,F2581)</f>
        <v>0</v>
      </c>
      <c r="J2581">
        <f>MIN(E2581-I2581,G2581)</f>
        <v>0</v>
      </c>
      <c r="K2581">
        <f>MIN(E2581-I2581-J2581,H2581)</f>
        <v>0</v>
      </c>
      <c r="L2581">
        <f>E2581-I2581-J2581-K2581</f>
        <v>0</v>
      </c>
      <c r="M2581">
        <f>IF((I2581+J2581+(1-$W$36)*L2581)/$W$39&gt;=$W$38,1,0)</f>
        <v>0</v>
      </c>
      <c r="N2581">
        <f>IF(M2581=1,$W$37,$W$36)*L2581</f>
        <v>0</v>
      </c>
      <c r="O2581">
        <f>EXP(-$W$26*C2581)*I2581</f>
        <v>0</v>
      </c>
      <c r="P2581">
        <f>EXP(-$W$26*C2581)*J2581</f>
        <v>0</v>
      </c>
      <c r="Q2581">
        <f>EXP(-$W$26*C2581)*K2581</f>
        <v>0</v>
      </c>
      <c r="R2581">
        <f>EXP(-$W$26*C2581)*(L2581-N2581)</f>
        <v>0</v>
      </c>
      <c r="S2581">
        <f>EXP(-$W$26*C2581)*N2581</f>
        <v>0</v>
      </c>
      <c r="T2581">
        <f>EXP(-$W$26*C2581)*E2581</f>
        <v>0</v>
      </c>
    </row>
    <row r="2582" spans="1:20">
      <c r="A2582">
        <v>2573</v>
      </c>
      <c r="B2582">
        <f>RAND()</f>
        <v>0</v>
      </c>
      <c r="C2582">
        <f>IF(B2582&lt;$W$41,3,IF(B2582&lt;$W$41+$W$42,4,5))</f>
        <v>0</v>
      </c>
      <c r="D2582">
        <f>NORMSINV(RAND())</f>
        <v>0</v>
      </c>
      <c r="E2582">
        <f>$W$25*EXP(($W$26-$W$28-0.5*$W$27^2)*C2582+$W$27*SQRT(C2582)*D2582)</f>
        <v>0</v>
      </c>
      <c r="F2582">
        <f>$W$30*(1+$W$31)^C2582</f>
        <v>0</v>
      </c>
      <c r="G2582">
        <f>$W$32*(1+$W$33)^C2582</f>
        <v>0</v>
      </c>
      <c r="H2582">
        <f>$W$34*(1+$W$35)^C2582</f>
        <v>0</v>
      </c>
      <c r="I2582">
        <f>MIN(E2582,F2582)</f>
        <v>0</v>
      </c>
      <c r="J2582">
        <f>MIN(E2582-I2582,G2582)</f>
        <v>0</v>
      </c>
      <c r="K2582">
        <f>MIN(E2582-I2582-J2582,H2582)</f>
        <v>0</v>
      </c>
      <c r="L2582">
        <f>E2582-I2582-J2582-K2582</f>
        <v>0</v>
      </c>
      <c r="M2582">
        <f>IF((I2582+J2582+(1-$W$36)*L2582)/$W$39&gt;=$W$38,1,0)</f>
        <v>0</v>
      </c>
      <c r="N2582">
        <f>IF(M2582=1,$W$37,$W$36)*L2582</f>
        <v>0</v>
      </c>
      <c r="O2582">
        <f>EXP(-$W$26*C2582)*I2582</f>
        <v>0</v>
      </c>
      <c r="P2582">
        <f>EXP(-$W$26*C2582)*J2582</f>
        <v>0</v>
      </c>
      <c r="Q2582">
        <f>EXP(-$W$26*C2582)*K2582</f>
        <v>0</v>
      </c>
      <c r="R2582">
        <f>EXP(-$W$26*C2582)*(L2582-N2582)</f>
        <v>0</v>
      </c>
      <c r="S2582">
        <f>EXP(-$W$26*C2582)*N2582</f>
        <v>0</v>
      </c>
      <c r="T2582">
        <f>EXP(-$W$26*C2582)*E2582</f>
        <v>0</v>
      </c>
    </row>
    <row r="2583" spans="1:20">
      <c r="A2583">
        <v>2574</v>
      </c>
      <c r="B2583">
        <f>RAND()</f>
        <v>0</v>
      </c>
      <c r="C2583">
        <f>IF(B2583&lt;$W$41,3,IF(B2583&lt;$W$41+$W$42,4,5))</f>
        <v>0</v>
      </c>
      <c r="D2583">
        <f>NORMSINV(RAND())</f>
        <v>0</v>
      </c>
      <c r="E2583">
        <f>$W$25*EXP(($W$26-$W$28-0.5*$W$27^2)*C2583+$W$27*SQRT(C2583)*D2583)</f>
        <v>0</v>
      </c>
      <c r="F2583">
        <f>$W$30*(1+$W$31)^C2583</f>
        <v>0</v>
      </c>
      <c r="G2583">
        <f>$W$32*(1+$W$33)^C2583</f>
        <v>0</v>
      </c>
      <c r="H2583">
        <f>$W$34*(1+$W$35)^C2583</f>
        <v>0</v>
      </c>
      <c r="I2583">
        <f>MIN(E2583,F2583)</f>
        <v>0</v>
      </c>
      <c r="J2583">
        <f>MIN(E2583-I2583,G2583)</f>
        <v>0</v>
      </c>
      <c r="K2583">
        <f>MIN(E2583-I2583-J2583,H2583)</f>
        <v>0</v>
      </c>
      <c r="L2583">
        <f>E2583-I2583-J2583-K2583</f>
        <v>0</v>
      </c>
      <c r="M2583">
        <f>IF((I2583+J2583+(1-$W$36)*L2583)/$W$39&gt;=$W$38,1,0)</f>
        <v>0</v>
      </c>
      <c r="N2583">
        <f>IF(M2583=1,$W$37,$W$36)*L2583</f>
        <v>0</v>
      </c>
      <c r="O2583">
        <f>EXP(-$W$26*C2583)*I2583</f>
        <v>0</v>
      </c>
      <c r="P2583">
        <f>EXP(-$W$26*C2583)*J2583</f>
        <v>0</v>
      </c>
      <c r="Q2583">
        <f>EXP(-$W$26*C2583)*K2583</f>
        <v>0</v>
      </c>
      <c r="R2583">
        <f>EXP(-$W$26*C2583)*(L2583-N2583)</f>
        <v>0</v>
      </c>
      <c r="S2583">
        <f>EXP(-$W$26*C2583)*N2583</f>
        <v>0</v>
      </c>
      <c r="T2583">
        <f>EXP(-$W$26*C2583)*E2583</f>
        <v>0</v>
      </c>
    </row>
    <row r="2584" spans="1:20">
      <c r="A2584">
        <v>2575</v>
      </c>
      <c r="B2584">
        <f>RAND()</f>
        <v>0</v>
      </c>
      <c r="C2584">
        <f>IF(B2584&lt;$W$41,3,IF(B2584&lt;$W$41+$W$42,4,5))</f>
        <v>0</v>
      </c>
      <c r="D2584">
        <f>NORMSINV(RAND())</f>
        <v>0</v>
      </c>
      <c r="E2584">
        <f>$W$25*EXP(($W$26-$W$28-0.5*$W$27^2)*C2584+$W$27*SQRT(C2584)*D2584)</f>
        <v>0</v>
      </c>
      <c r="F2584">
        <f>$W$30*(1+$W$31)^C2584</f>
        <v>0</v>
      </c>
      <c r="G2584">
        <f>$W$32*(1+$W$33)^C2584</f>
        <v>0</v>
      </c>
      <c r="H2584">
        <f>$W$34*(1+$W$35)^C2584</f>
        <v>0</v>
      </c>
      <c r="I2584">
        <f>MIN(E2584,F2584)</f>
        <v>0</v>
      </c>
      <c r="J2584">
        <f>MIN(E2584-I2584,G2584)</f>
        <v>0</v>
      </c>
      <c r="K2584">
        <f>MIN(E2584-I2584-J2584,H2584)</f>
        <v>0</v>
      </c>
      <c r="L2584">
        <f>E2584-I2584-J2584-K2584</f>
        <v>0</v>
      </c>
      <c r="M2584">
        <f>IF((I2584+J2584+(1-$W$36)*L2584)/$W$39&gt;=$W$38,1,0)</f>
        <v>0</v>
      </c>
      <c r="N2584">
        <f>IF(M2584=1,$W$37,$W$36)*L2584</f>
        <v>0</v>
      </c>
      <c r="O2584">
        <f>EXP(-$W$26*C2584)*I2584</f>
        <v>0</v>
      </c>
      <c r="P2584">
        <f>EXP(-$W$26*C2584)*J2584</f>
        <v>0</v>
      </c>
      <c r="Q2584">
        <f>EXP(-$W$26*C2584)*K2584</f>
        <v>0</v>
      </c>
      <c r="R2584">
        <f>EXP(-$W$26*C2584)*(L2584-N2584)</f>
        <v>0</v>
      </c>
      <c r="S2584">
        <f>EXP(-$W$26*C2584)*N2584</f>
        <v>0</v>
      </c>
      <c r="T2584">
        <f>EXP(-$W$26*C2584)*E2584</f>
        <v>0</v>
      </c>
    </row>
    <row r="2585" spans="1:20">
      <c r="A2585">
        <v>2576</v>
      </c>
      <c r="B2585">
        <f>RAND()</f>
        <v>0</v>
      </c>
      <c r="C2585">
        <f>IF(B2585&lt;$W$41,3,IF(B2585&lt;$W$41+$W$42,4,5))</f>
        <v>0</v>
      </c>
      <c r="D2585">
        <f>NORMSINV(RAND())</f>
        <v>0</v>
      </c>
      <c r="E2585">
        <f>$W$25*EXP(($W$26-$W$28-0.5*$W$27^2)*C2585+$W$27*SQRT(C2585)*D2585)</f>
        <v>0</v>
      </c>
      <c r="F2585">
        <f>$W$30*(1+$W$31)^C2585</f>
        <v>0</v>
      </c>
      <c r="G2585">
        <f>$W$32*(1+$W$33)^C2585</f>
        <v>0</v>
      </c>
      <c r="H2585">
        <f>$W$34*(1+$W$35)^C2585</f>
        <v>0</v>
      </c>
      <c r="I2585">
        <f>MIN(E2585,F2585)</f>
        <v>0</v>
      </c>
      <c r="J2585">
        <f>MIN(E2585-I2585,G2585)</f>
        <v>0</v>
      </c>
      <c r="K2585">
        <f>MIN(E2585-I2585-J2585,H2585)</f>
        <v>0</v>
      </c>
      <c r="L2585">
        <f>E2585-I2585-J2585-K2585</f>
        <v>0</v>
      </c>
      <c r="M2585">
        <f>IF((I2585+J2585+(1-$W$36)*L2585)/$W$39&gt;=$W$38,1,0)</f>
        <v>0</v>
      </c>
      <c r="N2585">
        <f>IF(M2585=1,$W$37,$W$36)*L2585</f>
        <v>0</v>
      </c>
      <c r="O2585">
        <f>EXP(-$W$26*C2585)*I2585</f>
        <v>0</v>
      </c>
      <c r="P2585">
        <f>EXP(-$W$26*C2585)*J2585</f>
        <v>0</v>
      </c>
      <c r="Q2585">
        <f>EXP(-$W$26*C2585)*K2585</f>
        <v>0</v>
      </c>
      <c r="R2585">
        <f>EXP(-$W$26*C2585)*(L2585-N2585)</f>
        <v>0</v>
      </c>
      <c r="S2585">
        <f>EXP(-$W$26*C2585)*N2585</f>
        <v>0</v>
      </c>
      <c r="T2585">
        <f>EXP(-$W$26*C2585)*E2585</f>
        <v>0</v>
      </c>
    </row>
    <row r="2586" spans="1:20">
      <c r="A2586">
        <v>2577</v>
      </c>
      <c r="B2586">
        <f>RAND()</f>
        <v>0</v>
      </c>
      <c r="C2586">
        <f>IF(B2586&lt;$W$41,3,IF(B2586&lt;$W$41+$W$42,4,5))</f>
        <v>0</v>
      </c>
      <c r="D2586">
        <f>NORMSINV(RAND())</f>
        <v>0</v>
      </c>
      <c r="E2586">
        <f>$W$25*EXP(($W$26-$W$28-0.5*$W$27^2)*C2586+$W$27*SQRT(C2586)*D2586)</f>
        <v>0</v>
      </c>
      <c r="F2586">
        <f>$W$30*(1+$W$31)^C2586</f>
        <v>0</v>
      </c>
      <c r="G2586">
        <f>$W$32*(1+$W$33)^C2586</f>
        <v>0</v>
      </c>
      <c r="H2586">
        <f>$W$34*(1+$W$35)^C2586</f>
        <v>0</v>
      </c>
      <c r="I2586">
        <f>MIN(E2586,F2586)</f>
        <v>0</v>
      </c>
      <c r="J2586">
        <f>MIN(E2586-I2586,G2586)</f>
        <v>0</v>
      </c>
      <c r="K2586">
        <f>MIN(E2586-I2586-J2586,H2586)</f>
        <v>0</v>
      </c>
      <c r="L2586">
        <f>E2586-I2586-J2586-K2586</f>
        <v>0</v>
      </c>
      <c r="M2586">
        <f>IF((I2586+J2586+(1-$W$36)*L2586)/$W$39&gt;=$W$38,1,0)</f>
        <v>0</v>
      </c>
      <c r="N2586">
        <f>IF(M2586=1,$W$37,$W$36)*L2586</f>
        <v>0</v>
      </c>
      <c r="O2586">
        <f>EXP(-$W$26*C2586)*I2586</f>
        <v>0</v>
      </c>
      <c r="P2586">
        <f>EXP(-$W$26*C2586)*J2586</f>
        <v>0</v>
      </c>
      <c r="Q2586">
        <f>EXP(-$W$26*C2586)*K2586</f>
        <v>0</v>
      </c>
      <c r="R2586">
        <f>EXP(-$W$26*C2586)*(L2586-N2586)</f>
        <v>0</v>
      </c>
      <c r="S2586">
        <f>EXP(-$W$26*C2586)*N2586</f>
        <v>0</v>
      </c>
      <c r="T2586">
        <f>EXP(-$W$26*C2586)*E2586</f>
        <v>0</v>
      </c>
    </row>
    <row r="2587" spans="1:20">
      <c r="A2587">
        <v>2578</v>
      </c>
      <c r="B2587">
        <f>RAND()</f>
        <v>0</v>
      </c>
      <c r="C2587">
        <f>IF(B2587&lt;$W$41,3,IF(B2587&lt;$W$41+$W$42,4,5))</f>
        <v>0</v>
      </c>
      <c r="D2587">
        <f>NORMSINV(RAND())</f>
        <v>0</v>
      </c>
      <c r="E2587">
        <f>$W$25*EXP(($W$26-$W$28-0.5*$W$27^2)*C2587+$W$27*SQRT(C2587)*D2587)</f>
        <v>0</v>
      </c>
      <c r="F2587">
        <f>$W$30*(1+$W$31)^C2587</f>
        <v>0</v>
      </c>
      <c r="G2587">
        <f>$W$32*(1+$W$33)^C2587</f>
        <v>0</v>
      </c>
      <c r="H2587">
        <f>$W$34*(1+$W$35)^C2587</f>
        <v>0</v>
      </c>
      <c r="I2587">
        <f>MIN(E2587,F2587)</f>
        <v>0</v>
      </c>
      <c r="J2587">
        <f>MIN(E2587-I2587,G2587)</f>
        <v>0</v>
      </c>
      <c r="K2587">
        <f>MIN(E2587-I2587-J2587,H2587)</f>
        <v>0</v>
      </c>
      <c r="L2587">
        <f>E2587-I2587-J2587-K2587</f>
        <v>0</v>
      </c>
      <c r="M2587">
        <f>IF((I2587+J2587+(1-$W$36)*L2587)/$W$39&gt;=$W$38,1,0)</f>
        <v>0</v>
      </c>
      <c r="N2587">
        <f>IF(M2587=1,$W$37,$W$36)*L2587</f>
        <v>0</v>
      </c>
      <c r="O2587">
        <f>EXP(-$W$26*C2587)*I2587</f>
        <v>0</v>
      </c>
      <c r="P2587">
        <f>EXP(-$W$26*C2587)*J2587</f>
        <v>0</v>
      </c>
      <c r="Q2587">
        <f>EXP(-$W$26*C2587)*K2587</f>
        <v>0</v>
      </c>
      <c r="R2587">
        <f>EXP(-$W$26*C2587)*(L2587-N2587)</f>
        <v>0</v>
      </c>
      <c r="S2587">
        <f>EXP(-$W$26*C2587)*N2587</f>
        <v>0</v>
      </c>
      <c r="T2587">
        <f>EXP(-$W$26*C2587)*E2587</f>
        <v>0</v>
      </c>
    </row>
    <row r="2588" spans="1:20">
      <c r="A2588">
        <v>2579</v>
      </c>
      <c r="B2588">
        <f>RAND()</f>
        <v>0</v>
      </c>
      <c r="C2588">
        <f>IF(B2588&lt;$W$41,3,IF(B2588&lt;$W$41+$W$42,4,5))</f>
        <v>0</v>
      </c>
      <c r="D2588">
        <f>NORMSINV(RAND())</f>
        <v>0</v>
      </c>
      <c r="E2588">
        <f>$W$25*EXP(($W$26-$W$28-0.5*$W$27^2)*C2588+$W$27*SQRT(C2588)*D2588)</f>
        <v>0</v>
      </c>
      <c r="F2588">
        <f>$W$30*(1+$W$31)^C2588</f>
        <v>0</v>
      </c>
      <c r="G2588">
        <f>$W$32*(1+$W$33)^C2588</f>
        <v>0</v>
      </c>
      <c r="H2588">
        <f>$W$34*(1+$W$35)^C2588</f>
        <v>0</v>
      </c>
      <c r="I2588">
        <f>MIN(E2588,F2588)</f>
        <v>0</v>
      </c>
      <c r="J2588">
        <f>MIN(E2588-I2588,G2588)</f>
        <v>0</v>
      </c>
      <c r="K2588">
        <f>MIN(E2588-I2588-J2588,H2588)</f>
        <v>0</v>
      </c>
      <c r="L2588">
        <f>E2588-I2588-J2588-K2588</f>
        <v>0</v>
      </c>
      <c r="M2588">
        <f>IF((I2588+J2588+(1-$W$36)*L2588)/$W$39&gt;=$W$38,1,0)</f>
        <v>0</v>
      </c>
      <c r="N2588">
        <f>IF(M2588=1,$W$37,$W$36)*L2588</f>
        <v>0</v>
      </c>
      <c r="O2588">
        <f>EXP(-$W$26*C2588)*I2588</f>
        <v>0</v>
      </c>
      <c r="P2588">
        <f>EXP(-$W$26*C2588)*J2588</f>
        <v>0</v>
      </c>
      <c r="Q2588">
        <f>EXP(-$W$26*C2588)*K2588</f>
        <v>0</v>
      </c>
      <c r="R2588">
        <f>EXP(-$W$26*C2588)*(L2588-N2588)</f>
        <v>0</v>
      </c>
      <c r="S2588">
        <f>EXP(-$W$26*C2588)*N2588</f>
        <v>0</v>
      </c>
      <c r="T2588">
        <f>EXP(-$W$26*C2588)*E2588</f>
        <v>0</v>
      </c>
    </row>
    <row r="2589" spans="1:20">
      <c r="A2589">
        <v>2580</v>
      </c>
      <c r="B2589">
        <f>RAND()</f>
        <v>0</v>
      </c>
      <c r="C2589">
        <f>IF(B2589&lt;$W$41,3,IF(B2589&lt;$W$41+$W$42,4,5))</f>
        <v>0</v>
      </c>
      <c r="D2589">
        <f>NORMSINV(RAND())</f>
        <v>0</v>
      </c>
      <c r="E2589">
        <f>$W$25*EXP(($W$26-$W$28-0.5*$W$27^2)*C2589+$W$27*SQRT(C2589)*D2589)</f>
        <v>0</v>
      </c>
      <c r="F2589">
        <f>$W$30*(1+$W$31)^C2589</f>
        <v>0</v>
      </c>
      <c r="G2589">
        <f>$W$32*(1+$W$33)^C2589</f>
        <v>0</v>
      </c>
      <c r="H2589">
        <f>$W$34*(1+$W$35)^C2589</f>
        <v>0</v>
      </c>
      <c r="I2589">
        <f>MIN(E2589,F2589)</f>
        <v>0</v>
      </c>
      <c r="J2589">
        <f>MIN(E2589-I2589,G2589)</f>
        <v>0</v>
      </c>
      <c r="K2589">
        <f>MIN(E2589-I2589-J2589,H2589)</f>
        <v>0</v>
      </c>
      <c r="L2589">
        <f>E2589-I2589-J2589-K2589</f>
        <v>0</v>
      </c>
      <c r="M2589">
        <f>IF((I2589+J2589+(1-$W$36)*L2589)/$W$39&gt;=$W$38,1,0)</f>
        <v>0</v>
      </c>
      <c r="N2589">
        <f>IF(M2589=1,$W$37,$W$36)*L2589</f>
        <v>0</v>
      </c>
      <c r="O2589">
        <f>EXP(-$W$26*C2589)*I2589</f>
        <v>0</v>
      </c>
      <c r="P2589">
        <f>EXP(-$W$26*C2589)*J2589</f>
        <v>0</v>
      </c>
      <c r="Q2589">
        <f>EXP(-$W$26*C2589)*K2589</f>
        <v>0</v>
      </c>
      <c r="R2589">
        <f>EXP(-$W$26*C2589)*(L2589-N2589)</f>
        <v>0</v>
      </c>
      <c r="S2589">
        <f>EXP(-$W$26*C2589)*N2589</f>
        <v>0</v>
      </c>
      <c r="T2589">
        <f>EXP(-$W$26*C2589)*E2589</f>
        <v>0</v>
      </c>
    </row>
    <row r="2590" spans="1:20">
      <c r="A2590">
        <v>2581</v>
      </c>
      <c r="B2590">
        <f>RAND()</f>
        <v>0</v>
      </c>
      <c r="C2590">
        <f>IF(B2590&lt;$W$41,3,IF(B2590&lt;$W$41+$W$42,4,5))</f>
        <v>0</v>
      </c>
      <c r="D2590">
        <f>NORMSINV(RAND())</f>
        <v>0</v>
      </c>
      <c r="E2590">
        <f>$W$25*EXP(($W$26-$W$28-0.5*$W$27^2)*C2590+$W$27*SQRT(C2590)*D2590)</f>
        <v>0</v>
      </c>
      <c r="F2590">
        <f>$W$30*(1+$W$31)^C2590</f>
        <v>0</v>
      </c>
      <c r="G2590">
        <f>$W$32*(1+$W$33)^C2590</f>
        <v>0</v>
      </c>
      <c r="H2590">
        <f>$W$34*(1+$W$35)^C2590</f>
        <v>0</v>
      </c>
      <c r="I2590">
        <f>MIN(E2590,F2590)</f>
        <v>0</v>
      </c>
      <c r="J2590">
        <f>MIN(E2590-I2590,G2590)</f>
        <v>0</v>
      </c>
      <c r="K2590">
        <f>MIN(E2590-I2590-J2590,H2590)</f>
        <v>0</v>
      </c>
      <c r="L2590">
        <f>E2590-I2590-J2590-K2590</f>
        <v>0</v>
      </c>
      <c r="M2590">
        <f>IF((I2590+J2590+(1-$W$36)*L2590)/$W$39&gt;=$W$38,1,0)</f>
        <v>0</v>
      </c>
      <c r="N2590">
        <f>IF(M2590=1,$W$37,$W$36)*L2590</f>
        <v>0</v>
      </c>
      <c r="O2590">
        <f>EXP(-$W$26*C2590)*I2590</f>
        <v>0</v>
      </c>
      <c r="P2590">
        <f>EXP(-$W$26*C2590)*J2590</f>
        <v>0</v>
      </c>
      <c r="Q2590">
        <f>EXP(-$W$26*C2590)*K2590</f>
        <v>0</v>
      </c>
      <c r="R2590">
        <f>EXP(-$W$26*C2590)*(L2590-N2590)</f>
        <v>0</v>
      </c>
      <c r="S2590">
        <f>EXP(-$W$26*C2590)*N2590</f>
        <v>0</v>
      </c>
      <c r="T2590">
        <f>EXP(-$W$26*C2590)*E2590</f>
        <v>0</v>
      </c>
    </row>
    <row r="2591" spans="1:20">
      <c r="A2591">
        <v>2582</v>
      </c>
      <c r="B2591">
        <f>RAND()</f>
        <v>0</v>
      </c>
      <c r="C2591">
        <f>IF(B2591&lt;$W$41,3,IF(B2591&lt;$W$41+$W$42,4,5))</f>
        <v>0</v>
      </c>
      <c r="D2591">
        <f>NORMSINV(RAND())</f>
        <v>0</v>
      </c>
      <c r="E2591">
        <f>$W$25*EXP(($W$26-$W$28-0.5*$W$27^2)*C2591+$W$27*SQRT(C2591)*D2591)</f>
        <v>0</v>
      </c>
      <c r="F2591">
        <f>$W$30*(1+$W$31)^C2591</f>
        <v>0</v>
      </c>
      <c r="G2591">
        <f>$W$32*(1+$W$33)^C2591</f>
        <v>0</v>
      </c>
      <c r="H2591">
        <f>$W$34*(1+$W$35)^C2591</f>
        <v>0</v>
      </c>
      <c r="I2591">
        <f>MIN(E2591,F2591)</f>
        <v>0</v>
      </c>
      <c r="J2591">
        <f>MIN(E2591-I2591,G2591)</f>
        <v>0</v>
      </c>
      <c r="K2591">
        <f>MIN(E2591-I2591-J2591,H2591)</f>
        <v>0</v>
      </c>
      <c r="L2591">
        <f>E2591-I2591-J2591-K2591</f>
        <v>0</v>
      </c>
      <c r="M2591">
        <f>IF((I2591+J2591+(1-$W$36)*L2591)/$W$39&gt;=$W$38,1,0)</f>
        <v>0</v>
      </c>
      <c r="N2591">
        <f>IF(M2591=1,$W$37,$W$36)*L2591</f>
        <v>0</v>
      </c>
      <c r="O2591">
        <f>EXP(-$W$26*C2591)*I2591</f>
        <v>0</v>
      </c>
      <c r="P2591">
        <f>EXP(-$W$26*C2591)*J2591</f>
        <v>0</v>
      </c>
      <c r="Q2591">
        <f>EXP(-$W$26*C2591)*K2591</f>
        <v>0</v>
      </c>
      <c r="R2591">
        <f>EXP(-$W$26*C2591)*(L2591-N2591)</f>
        <v>0</v>
      </c>
      <c r="S2591">
        <f>EXP(-$W$26*C2591)*N2591</f>
        <v>0</v>
      </c>
      <c r="T2591">
        <f>EXP(-$W$26*C2591)*E2591</f>
        <v>0</v>
      </c>
    </row>
    <row r="2592" spans="1:20">
      <c r="A2592">
        <v>2583</v>
      </c>
      <c r="B2592">
        <f>RAND()</f>
        <v>0</v>
      </c>
      <c r="C2592">
        <f>IF(B2592&lt;$W$41,3,IF(B2592&lt;$W$41+$W$42,4,5))</f>
        <v>0</v>
      </c>
      <c r="D2592">
        <f>NORMSINV(RAND())</f>
        <v>0</v>
      </c>
      <c r="E2592">
        <f>$W$25*EXP(($W$26-$W$28-0.5*$W$27^2)*C2592+$W$27*SQRT(C2592)*D2592)</f>
        <v>0</v>
      </c>
      <c r="F2592">
        <f>$W$30*(1+$W$31)^C2592</f>
        <v>0</v>
      </c>
      <c r="G2592">
        <f>$W$32*(1+$W$33)^C2592</f>
        <v>0</v>
      </c>
      <c r="H2592">
        <f>$W$34*(1+$W$35)^C2592</f>
        <v>0</v>
      </c>
      <c r="I2592">
        <f>MIN(E2592,F2592)</f>
        <v>0</v>
      </c>
      <c r="J2592">
        <f>MIN(E2592-I2592,G2592)</f>
        <v>0</v>
      </c>
      <c r="K2592">
        <f>MIN(E2592-I2592-J2592,H2592)</f>
        <v>0</v>
      </c>
      <c r="L2592">
        <f>E2592-I2592-J2592-K2592</f>
        <v>0</v>
      </c>
      <c r="M2592">
        <f>IF((I2592+J2592+(1-$W$36)*L2592)/$W$39&gt;=$W$38,1,0)</f>
        <v>0</v>
      </c>
      <c r="N2592">
        <f>IF(M2592=1,$W$37,$W$36)*L2592</f>
        <v>0</v>
      </c>
      <c r="O2592">
        <f>EXP(-$W$26*C2592)*I2592</f>
        <v>0</v>
      </c>
      <c r="P2592">
        <f>EXP(-$W$26*C2592)*J2592</f>
        <v>0</v>
      </c>
      <c r="Q2592">
        <f>EXP(-$W$26*C2592)*K2592</f>
        <v>0</v>
      </c>
      <c r="R2592">
        <f>EXP(-$W$26*C2592)*(L2592-N2592)</f>
        <v>0</v>
      </c>
      <c r="S2592">
        <f>EXP(-$W$26*C2592)*N2592</f>
        <v>0</v>
      </c>
      <c r="T2592">
        <f>EXP(-$W$26*C2592)*E2592</f>
        <v>0</v>
      </c>
    </row>
    <row r="2593" spans="1:20">
      <c r="A2593">
        <v>2584</v>
      </c>
      <c r="B2593">
        <f>RAND()</f>
        <v>0</v>
      </c>
      <c r="C2593">
        <f>IF(B2593&lt;$W$41,3,IF(B2593&lt;$W$41+$W$42,4,5))</f>
        <v>0</v>
      </c>
      <c r="D2593">
        <f>NORMSINV(RAND())</f>
        <v>0</v>
      </c>
      <c r="E2593">
        <f>$W$25*EXP(($W$26-$W$28-0.5*$W$27^2)*C2593+$W$27*SQRT(C2593)*D2593)</f>
        <v>0</v>
      </c>
      <c r="F2593">
        <f>$W$30*(1+$W$31)^C2593</f>
        <v>0</v>
      </c>
      <c r="G2593">
        <f>$W$32*(1+$W$33)^C2593</f>
        <v>0</v>
      </c>
      <c r="H2593">
        <f>$W$34*(1+$W$35)^C2593</f>
        <v>0</v>
      </c>
      <c r="I2593">
        <f>MIN(E2593,F2593)</f>
        <v>0</v>
      </c>
      <c r="J2593">
        <f>MIN(E2593-I2593,G2593)</f>
        <v>0</v>
      </c>
      <c r="K2593">
        <f>MIN(E2593-I2593-J2593,H2593)</f>
        <v>0</v>
      </c>
      <c r="L2593">
        <f>E2593-I2593-J2593-K2593</f>
        <v>0</v>
      </c>
      <c r="M2593">
        <f>IF((I2593+J2593+(1-$W$36)*L2593)/$W$39&gt;=$W$38,1,0)</f>
        <v>0</v>
      </c>
      <c r="N2593">
        <f>IF(M2593=1,$W$37,$W$36)*L2593</f>
        <v>0</v>
      </c>
      <c r="O2593">
        <f>EXP(-$W$26*C2593)*I2593</f>
        <v>0</v>
      </c>
      <c r="P2593">
        <f>EXP(-$W$26*C2593)*J2593</f>
        <v>0</v>
      </c>
      <c r="Q2593">
        <f>EXP(-$W$26*C2593)*K2593</f>
        <v>0</v>
      </c>
      <c r="R2593">
        <f>EXP(-$W$26*C2593)*(L2593-N2593)</f>
        <v>0</v>
      </c>
      <c r="S2593">
        <f>EXP(-$W$26*C2593)*N2593</f>
        <v>0</v>
      </c>
      <c r="T2593">
        <f>EXP(-$W$26*C2593)*E2593</f>
        <v>0</v>
      </c>
    </row>
    <row r="2594" spans="1:20">
      <c r="A2594">
        <v>2585</v>
      </c>
      <c r="B2594">
        <f>RAND()</f>
        <v>0</v>
      </c>
      <c r="C2594">
        <f>IF(B2594&lt;$W$41,3,IF(B2594&lt;$W$41+$W$42,4,5))</f>
        <v>0</v>
      </c>
      <c r="D2594">
        <f>NORMSINV(RAND())</f>
        <v>0</v>
      </c>
      <c r="E2594">
        <f>$W$25*EXP(($W$26-$W$28-0.5*$W$27^2)*C2594+$W$27*SQRT(C2594)*D2594)</f>
        <v>0</v>
      </c>
      <c r="F2594">
        <f>$W$30*(1+$W$31)^C2594</f>
        <v>0</v>
      </c>
      <c r="G2594">
        <f>$W$32*(1+$W$33)^C2594</f>
        <v>0</v>
      </c>
      <c r="H2594">
        <f>$W$34*(1+$W$35)^C2594</f>
        <v>0</v>
      </c>
      <c r="I2594">
        <f>MIN(E2594,F2594)</f>
        <v>0</v>
      </c>
      <c r="J2594">
        <f>MIN(E2594-I2594,G2594)</f>
        <v>0</v>
      </c>
      <c r="K2594">
        <f>MIN(E2594-I2594-J2594,H2594)</f>
        <v>0</v>
      </c>
      <c r="L2594">
        <f>E2594-I2594-J2594-K2594</f>
        <v>0</v>
      </c>
      <c r="M2594">
        <f>IF((I2594+J2594+(1-$W$36)*L2594)/$W$39&gt;=$W$38,1,0)</f>
        <v>0</v>
      </c>
      <c r="N2594">
        <f>IF(M2594=1,$W$37,$W$36)*L2594</f>
        <v>0</v>
      </c>
      <c r="O2594">
        <f>EXP(-$W$26*C2594)*I2594</f>
        <v>0</v>
      </c>
      <c r="P2594">
        <f>EXP(-$W$26*C2594)*J2594</f>
        <v>0</v>
      </c>
      <c r="Q2594">
        <f>EXP(-$W$26*C2594)*K2594</f>
        <v>0</v>
      </c>
      <c r="R2594">
        <f>EXP(-$W$26*C2594)*(L2594-N2594)</f>
        <v>0</v>
      </c>
      <c r="S2594">
        <f>EXP(-$W$26*C2594)*N2594</f>
        <v>0</v>
      </c>
      <c r="T2594">
        <f>EXP(-$W$26*C2594)*E2594</f>
        <v>0</v>
      </c>
    </row>
    <row r="2595" spans="1:20">
      <c r="A2595">
        <v>2586</v>
      </c>
      <c r="B2595">
        <f>RAND()</f>
        <v>0</v>
      </c>
      <c r="C2595">
        <f>IF(B2595&lt;$W$41,3,IF(B2595&lt;$W$41+$W$42,4,5))</f>
        <v>0</v>
      </c>
      <c r="D2595">
        <f>NORMSINV(RAND())</f>
        <v>0</v>
      </c>
      <c r="E2595">
        <f>$W$25*EXP(($W$26-$W$28-0.5*$W$27^2)*C2595+$W$27*SQRT(C2595)*D2595)</f>
        <v>0</v>
      </c>
      <c r="F2595">
        <f>$W$30*(1+$W$31)^C2595</f>
        <v>0</v>
      </c>
      <c r="G2595">
        <f>$W$32*(1+$W$33)^C2595</f>
        <v>0</v>
      </c>
      <c r="H2595">
        <f>$W$34*(1+$W$35)^C2595</f>
        <v>0</v>
      </c>
      <c r="I2595">
        <f>MIN(E2595,F2595)</f>
        <v>0</v>
      </c>
      <c r="J2595">
        <f>MIN(E2595-I2595,G2595)</f>
        <v>0</v>
      </c>
      <c r="K2595">
        <f>MIN(E2595-I2595-J2595,H2595)</f>
        <v>0</v>
      </c>
      <c r="L2595">
        <f>E2595-I2595-J2595-K2595</f>
        <v>0</v>
      </c>
      <c r="M2595">
        <f>IF((I2595+J2595+(1-$W$36)*L2595)/$W$39&gt;=$W$38,1,0)</f>
        <v>0</v>
      </c>
      <c r="N2595">
        <f>IF(M2595=1,$W$37,$W$36)*L2595</f>
        <v>0</v>
      </c>
      <c r="O2595">
        <f>EXP(-$W$26*C2595)*I2595</f>
        <v>0</v>
      </c>
      <c r="P2595">
        <f>EXP(-$W$26*C2595)*J2595</f>
        <v>0</v>
      </c>
      <c r="Q2595">
        <f>EXP(-$W$26*C2595)*K2595</f>
        <v>0</v>
      </c>
      <c r="R2595">
        <f>EXP(-$W$26*C2595)*(L2595-N2595)</f>
        <v>0</v>
      </c>
      <c r="S2595">
        <f>EXP(-$W$26*C2595)*N2595</f>
        <v>0</v>
      </c>
      <c r="T2595">
        <f>EXP(-$W$26*C2595)*E2595</f>
        <v>0</v>
      </c>
    </row>
    <row r="2596" spans="1:20">
      <c r="A2596">
        <v>2587</v>
      </c>
      <c r="B2596">
        <f>RAND()</f>
        <v>0</v>
      </c>
      <c r="C2596">
        <f>IF(B2596&lt;$W$41,3,IF(B2596&lt;$W$41+$W$42,4,5))</f>
        <v>0</v>
      </c>
      <c r="D2596">
        <f>NORMSINV(RAND())</f>
        <v>0</v>
      </c>
      <c r="E2596">
        <f>$W$25*EXP(($W$26-$W$28-0.5*$W$27^2)*C2596+$W$27*SQRT(C2596)*D2596)</f>
        <v>0</v>
      </c>
      <c r="F2596">
        <f>$W$30*(1+$W$31)^C2596</f>
        <v>0</v>
      </c>
      <c r="G2596">
        <f>$W$32*(1+$W$33)^C2596</f>
        <v>0</v>
      </c>
      <c r="H2596">
        <f>$W$34*(1+$W$35)^C2596</f>
        <v>0</v>
      </c>
      <c r="I2596">
        <f>MIN(E2596,F2596)</f>
        <v>0</v>
      </c>
      <c r="J2596">
        <f>MIN(E2596-I2596,G2596)</f>
        <v>0</v>
      </c>
      <c r="K2596">
        <f>MIN(E2596-I2596-J2596,H2596)</f>
        <v>0</v>
      </c>
      <c r="L2596">
        <f>E2596-I2596-J2596-K2596</f>
        <v>0</v>
      </c>
      <c r="M2596">
        <f>IF((I2596+J2596+(1-$W$36)*L2596)/$W$39&gt;=$W$38,1,0)</f>
        <v>0</v>
      </c>
      <c r="N2596">
        <f>IF(M2596=1,$W$37,$W$36)*L2596</f>
        <v>0</v>
      </c>
      <c r="O2596">
        <f>EXP(-$W$26*C2596)*I2596</f>
        <v>0</v>
      </c>
      <c r="P2596">
        <f>EXP(-$W$26*C2596)*J2596</f>
        <v>0</v>
      </c>
      <c r="Q2596">
        <f>EXP(-$W$26*C2596)*K2596</f>
        <v>0</v>
      </c>
      <c r="R2596">
        <f>EXP(-$W$26*C2596)*(L2596-N2596)</f>
        <v>0</v>
      </c>
      <c r="S2596">
        <f>EXP(-$W$26*C2596)*N2596</f>
        <v>0</v>
      </c>
      <c r="T2596">
        <f>EXP(-$W$26*C2596)*E2596</f>
        <v>0</v>
      </c>
    </row>
    <row r="2597" spans="1:20">
      <c r="A2597">
        <v>2588</v>
      </c>
      <c r="B2597">
        <f>RAND()</f>
        <v>0</v>
      </c>
      <c r="C2597">
        <f>IF(B2597&lt;$W$41,3,IF(B2597&lt;$W$41+$W$42,4,5))</f>
        <v>0</v>
      </c>
      <c r="D2597">
        <f>NORMSINV(RAND())</f>
        <v>0</v>
      </c>
      <c r="E2597">
        <f>$W$25*EXP(($W$26-$W$28-0.5*$W$27^2)*C2597+$W$27*SQRT(C2597)*D2597)</f>
        <v>0</v>
      </c>
      <c r="F2597">
        <f>$W$30*(1+$W$31)^C2597</f>
        <v>0</v>
      </c>
      <c r="G2597">
        <f>$W$32*(1+$W$33)^C2597</f>
        <v>0</v>
      </c>
      <c r="H2597">
        <f>$W$34*(1+$W$35)^C2597</f>
        <v>0</v>
      </c>
      <c r="I2597">
        <f>MIN(E2597,F2597)</f>
        <v>0</v>
      </c>
      <c r="J2597">
        <f>MIN(E2597-I2597,G2597)</f>
        <v>0</v>
      </c>
      <c r="K2597">
        <f>MIN(E2597-I2597-J2597,H2597)</f>
        <v>0</v>
      </c>
      <c r="L2597">
        <f>E2597-I2597-J2597-K2597</f>
        <v>0</v>
      </c>
      <c r="M2597">
        <f>IF((I2597+J2597+(1-$W$36)*L2597)/$W$39&gt;=$W$38,1,0)</f>
        <v>0</v>
      </c>
      <c r="N2597">
        <f>IF(M2597=1,$W$37,$W$36)*L2597</f>
        <v>0</v>
      </c>
      <c r="O2597">
        <f>EXP(-$W$26*C2597)*I2597</f>
        <v>0</v>
      </c>
      <c r="P2597">
        <f>EXP(-$W$26*C2597)*J2597</f>
        <v>0</v>
      </c>
      <c r="Q2597">
        <f>EXP(-$W$26*C2597)*K2597</f>
        <v>0</v>
      </c>
      <c r="R2597">
        <f>EXP(-$W$26*C2597)*(L2597-N2597)</f>
        <v>0</v>
      </c>
      <c r="S2597">
        <f>EXP(-$W$26*C2597)*N2597</f>
        <v>0</v>
      </c>
      <c r="T2597">
        <f>EXP(-$W$26*C2597)*E2597</f>
        <v>0</v>
      </c>
    </row>
    <row r="2598" spans="1:20">
      <c r="A2598">
        <v>2589</v>
      </c>
      <c r="B2598">
        <f>RAND()</f>
        <v>0</v>
      </c>
      <c r="C2598">
        <f>IF(B2598&lt;$W$41,3,IF(B2598&lt;$W$41+$W$42,4,5))</f>
        <v>0</v>
      </c>
      <c r="D2598">
        <f>NORMSINV(RAND())</f>
        <v>0</v>
      </c>
      <c r="E2598">
        <f>$W$25*EXP(($W$26-$W$28-0.5*$W$27^2)*C2598+$W$27*SQRT(C2598)*D2598)</f>
        <v>0</v>
      </c>
      <c r="F2598">
        <f>$W$30*(1+$W$31)^C2598</f>
        <v>0</v>
      </c>
      <c r="G2598">
        <f>$W$32*(1+$W$33)^C2598</f>
        <v>0</v>
      </c>
      <c r="H2598">
        <f>$W$34*(1+$W$35)^C2598</f>
        <v>0</v>
      </c>
      <c r="I2598">
        <f>MIN(E2598,F2598)</f>
        <v>0</v>
      </c>
      <c r="J2598">
        <f>MIN(E2598-I2598,G2598)</f>
        <v>0</v>
      </c>
      <c r="K2598">
        <f>MIN(E2598-I2598-J2598,H2598)</f>
        <v>0</v>
      </c>
      <c r="L2598">
        <f>E2598-I2598-J2598-K2598</f>
        <v>0</v>
      </c>
      <c r="M2598">
        <f>IF((I2598+J2598+(1-$W$36)*L2598)/$W$39&gt;=$W$38,1,0)</f>
        <v>0</v>
      </c>
      <c r="N2598">
        <f>IF(M2598=1,$W$37,$W$36)*L2598</f>
        <v>0</v>
      </c>
      <c r="O2598">
        <f>EXP(-$W$26*C2598)*I2598</f>
        <v>0</v>
      </c>
      <c r="P2598">
        <f>EXP(-$W$26*C2598)*J2598</f>
        <v>0</v>
      </c>
      <c r="Q2598">
        <f>EXP(-$W$26*C2598)*K2598</f>
        <v>0</v>
      </c>
      <c r="R2598">
        <f>EXP(-$W$26*C2598)*(L2598-N2598)</f>
        <v>0</v>
      </c>
      <c r="S2598">
        <f>EXP(-$W$26*C2598)*N2598</f>
        <v>0</v>
      </c>
      <c r="T2598">
        <f>EXP(-$W$26*C2598)*E2598</f>
        <v>0</v>
      </c>
    </row>
    <row r="2599" spans="1:20">
      <c r="A2599">
        <v>2590</v>
      </c>
      <c r="B2599">
        <f>RAND()</f>
        <v>0</v>
      </c>
      <c r="C2599">
        <f>IF(B2599&lt;$W$41,3,IF(B2599&lt;$W$41+$W$42,4,5))</f>
        <v>0</v>
      </c>
      <c r="D2599">
        <f>NORMSINV(RAND())</f>
        <v>0</v>
      </c>
      <c r="E2599">
        <f>$W$25*EXP(($W$26-$W$28-0.5*$W$27^2)*C2599+$W$27*SQRT(C2599)*D2599)</f>
        <v>0</v>
      </c>
      <c r="F2599">
        <f>$W$30*(1+$W$31)^C2599</f>
        <v>0</v>
      </c>
      <c r="G2599">
        <f>$W$32*(1+$W$33)^C2599</f>
        <v>0</v>
      </c>
      <c r="H2599">
        <f>$W$34*(1+$W$35)^C2599</f>
        <v>0</v>
      </c>
      <c r="I2599">
        <f>MIN(E2599,F2599)</f>
        <v>0</v>
      </c>
      <c r="J2599">
        <f>MIN(E2599-I2599,G2599)</f>
        <v>0</v>
      </c>
      <c r="K2599">
        <f>MIN(E2599-I2599-J2599,H2599)</f>
        <v>0</v>
      </c>
      <c r="L2599">
        <f>E2599-I2599-J2599-K2599</f>
        <v>0</v>
      </c>
      <c r="M2599">
        <f>IF((I2599+J2599+(1-$W$36)*L2599)/$W$39&gt;=$W$38,1,0)</f>
        <v>0</v>
      </c>
      <c r="N2599">
        <f>IF(M2599=1,$W$37,$W$36)*L2599</f>
        <v>0</v>
      </c>
      <c r="O2599">
        <f>EXP(-$W$26*C2599)*I2599</f>
        <v>0</v>
      </c>
      <c r="P2599">
        <f>EXP(-$W$26*C2599)*J2599</f>
        <v>0</v>
      </c>
      <c r="Q2599">
        <f>EXP(-$W$26*C2599)*K2599</f>
        <v>0</v>
      </c>
      <c r="R2599">
        <f>EXP(-$W$26*C2599)*(L2599-N2599)</f>
        <v>0</v>
      </c>
      <c r="S2599">
        <f>EXP(-$W$26*C2599)*N2599</f>
        <v>0</v>
      </c>
      <c r="T2599">
        <f>EXP(-$W$26*C2599)*E2599</f>
        <v>0</v>
      </c>
    </row>
    <row r="2600" spans="1:20">
      <c r="A2600">
        <v>2591</v>
      </c>
      <c r="B2600">
        <f>RAND()</f>
        <v>0</v>
      </c>
      <c r="C2600">
        <f>IF(B2600&lt;$W$41,3,IF(B2600&lt;$W$41+$W$42,4,5))</f>
        <v>0</v>
      </c>
      <c r="D2600">
        <f>NORMSINV(RAND())</f>
        <v>0</v>
      </c>
      <c r="E2600">
        <f>$W$25*EXP(($W$26-$W$28-0.5*$W$27^2)*C2600+$W$27*SQRT(C2600)*D2600)</f>
        <v>0</v>
      </c>
      <c r="F2600">
        <f>$W$30*(1+$W$31)^C2600</f>
        <v>0</v>
      </c>
      <c r="G2600">
        <f>$W$32*(1+$W$33)^C2600</f>
        <v>0</v>
      </c>
      <c r="H2600">
        <f>$W$34*(1+$W$35)^C2600</f>
        <v>0</v>
      </c>
      <c r="I2600">
        <f>MIN(E2600,F2600)</f>
        <v>0</v>
      </c>
      <c r="J2600">
        <f>MIN(E2600-I2600,G2600)</f>
        <v>0</v>
      </c>
      <c r="K2600">
        <f>MIN(E2600-I2600-J2600,H2600)</f>
        <v>0</v>
      </c>
      <c r="L2600">
        <f>E2600-I2600-J2600-K2600</f>
        <v>0</v>
      </c>
      <c r="M2600">
        <f>IF((I2600+J2600+(1-$W$36)*L2600)/$W$39&gt;=$W$38,1,0)</f>
        <v>0</v>
      </c>
      <c r="N2600">
        <f>IF(M2600=1,$W$37,$W$36)*L2600</f>
        <v>0</v>
      </c>
      <c r="O2600">
        <f>EXP(-$W$26*C2600)*I2600</f>
        <v>0</v>
      </c>
      <c r="P2600">
        <f>EXP(-$W$26*C2600)*J2600</f>
        <v>0</v>
      </c>
      <c r="Q2600">
        <f>EXP(-$W$26*C2600)*K2600</f>
        <v>0</v>
      </c>
      <c r="R2600">
        <f>EXP(-$W$26*C2600)*(L2600-N2600)</f>
        <v>0</v>
      </c>
      <c r="S2600">
        <f>EXP(-$W$26*C2600)*N2600</f>
        <v>0</v>
      </c>
      <c r="T2600">
        <f>EXP(-$W$26*C2600)*E2600</f>
        <v>0</v>
      </c>
    </row>
    <row r="2601" spans="1:20">
      <c r="A2601">
        <v>2592</v>
      </c>
      <c r="B2601">
        <f>RAND()</f>
        <v>0</v>
      </c>
      <c r="C2601">
        <f>IF(B2601&lt;$W$41,3,IF(B2601&lt;$W$41+$W$42,4,5))</f>
        <v>0</v>
      </c>
      <c r="D2601">
        <f>NORMSINV(RAND())</f>
        <v>0</v>
      </c>
      <c r="E2601">
        <f>$W$25*EXP(($W$26-$W$28-0.5*$W$27^2)*C2601+$W$27*SQRT(C2601)*D2601)</f>
        <v>0</v>
      </c>
      <c r="F2601">
        <f>$W$30*(1+$W$31)^C2601</f>
        <v>0</v>
      </c>
      <c r="G2601">
        <f>$W$32*(1+$W$33)^C2601</f>
        <v>0</v>
      </c>
      <c r="H2601">
        <f>$W$34*(1+$W$35)^C2601</f>
        <v>0</v>
      </c>
      <c r="I2601">
        <f>MIN(E2601,F2601)</f>
        <v>0</v>
      </c>
      <c r="J2601">
        <f>MIN(E2601-I2601,G2601)</f>
        <v>0</v>
      </c>
      <c r="K2601">
        <f>MIN(E2601-I2601-J2601,H2601)</f>
        <v>0</v>
      </c>
      <c r="L2601">
        <f>E2601-I2601-J2601-K2601</f>
        <v>0</v>
      </c>
      <c r="M2601">
        <f>IF((I2601+J2601+(1-$W$36)*L2601)/$W$39&gt;=$W$38,1,0)</f>
        <v>0</v>
      </c>
      <c r="N2601">
        <f>IF(M2601=1,$W$37,$W$36)*L2601</f>
        <v>0</v>
      </c>
      <c r="O2601">
        <f>EXP(-$W$26*C2601)*I2601</f>
        <v>0</v>
      </c>
      <c r="P2601">
        <f>EXP(-$W$26*C2601)*J2601</f>
        <v>0</v>
      </c>
      <c r="Q2601">
        <f>EXP(-$W$26*C2601)*K2601</f>
        <v>0</v>
      </c>
      <c r="R2601">
        <f>EXP(-$W$26*C2601)*(L2601-N2601)</f>
        <v>0</v>
      </c>
      <c r="S2601">
        <f>EXP(-$W$26*C2601)*N2601</f>
        <v>0</v>
      </c>
      <c r="T2601">
        <f>EXP(-$W$26*C2601)*E2601</f>
        <v>0</v>
      </c>
    </row>
    <row r="2602" spans="1:20">
      <c r="A2602">
        <v>2593</v>
      </c>
      <c r="B2602">
        <f>RAND()</f>
        <v>0</v>
      </c>
      <c r="C2602">
        <f>IF(B2602&lt;$W$41,3,IF(B2602&lt;$W$41+$W$42,4,5))</f>
        <v>0</v>
      </c>
      <c r="D2602">
        <f>NORMSINV(RAND())</f>
        <v>0</v>
      </c>
      <c r="E2602">
        <f>$W$25*EXP(($W$26-$W$28-0.5*$W$27^2)*C2602+$W$27*SQRT(C2602)*D2602)</f>
        <v>0</v>
      </c>
      <c r="F2602">
        <f>$W$30*(1+$W$31)^C2602</f>
        <v>0</v>
      </c>
      <c r="G2602">
        <f>$W$32*(1+$W$33)^C2602</f>
        <v>0</v>
      </c>
      <c r="H2602">
        <f>$W$34*(1+$W$35)^C2602</f>
        <v>0</v>
      </c>
      <c r="I2602">
        <f>MIN(E2602,F2602)</f>
        <v>0</v>
      </c>
      <c r="J2602">
        <f>MIN(E2602-I2602,G2602)</f>
        <v>0</v>
      </c>
      <c r="K2602">
        <f>MIN(E2602-I2602-J2602,H2602)</f>
        <v>0</v>
      </c>
      <c r="L2602">
        <f>E2602-I2602-J2602-K2602</f>
        <v>0</v>
      </c>
      <c r="M2602">
        <f>IF((I2602+J2602+(1-$W$36)*L2602)/$W$39&gt;=$W$38,1,0)</f>
        <v>0</v>
      </c>
      <c r="N2602">
        <f>IF(M2602=1,$W$37,$W$36)*L2602</f>
        <v>0</v>
      </c>
      <c r="O2602">
        <f>EXP(-$W$26*C2602)*I2602</f>
        <v>0</v>
      </c>
      <c r="P2602">
        <f>EXP(-$W$26*C2602)*J2602</f>
        <v>0</v>
      </c>
      <c r="Q2602">
        <f>EXP(-$W$26*C2602)*K2602</f>
        <v>0</v>
      </c>
      <c r="R2602">
        <f>EXP(-$W$26*C2602)*(L2602-N2602)</f>
        <v>0</v>
      </c>
      <c r="S2602">
        <f>EXP(-$W$26*C2602)*N2602</f>
        <v>0</v>
      </c>
      <c r="T2602">
        <f>EXP(-$W$26*C2602)*E2602</f>
        <v>0</v>
      </c>
    </row>
    <row r="2603" spans="1:20">
      <c r="A2603">
        <v>2594</v>
      </c>
      <c r="B2603">
        <f>RAND()</f>
        <v>0</v>
      </c>
      <c r="C2603">
        <f>IF(B2603&lt;$W$41,3,IF(B2603&lt;$W$41+$W$42,4,5))</f>
        <v>0</v>
      </c>
      <c r="D2603">
        <f>NORMSINV(RAND())</f>
        <v>0</v>
      </c>
      <c r="E2603">
        <f>$W$25*EXP(($W$26-$W$28-0.5*$W$27^2)*C2603+$W$27*SQRT(C2603)*D2603)</f>
        <v>0</v>
      </c>
      <c r="F2603">
        <f>$W$30*(1+$W$31)^C2603</f>
        <v>0</v>
      </c>
      <c r="G2603">
        <f>$W$32*(1+$W$33)^C2603</f>
        <v>0</v>
      </c>
      <c r="H2603">
        <f>$W$34*(1+$W$35)^C2603</f>
        <v>0</v>
      </c>
      <c r="I2603">
        <f>MIN(E2603,F2603)</f>
        <v>0</v>
      </c>
      <c r="J2603">
        <f>MIN(E2603-I2603,G2603)</f>
        <v>0</v>
      </c>
      <c r="K2603">
        <f>MIN(E2603-I2603-J2603,H2603)</f>
        <v>0</v>
      </c>
      <c r="L2603">
        <f>E2603-I2603-J2603-K2603</f>
        <v>0</v>
      </c>
      <c r="M2603">
        <f>IF((I2603+J2603+(1-$W$36)*L2603)/$W$39&gt;=$W$38,1,0)</f>
        <v>0</v>
      </c>
      <c r="N2603">
        <f>IF(M2603=1,$W$37,$W$36)*L2603</f>
        <v>0</v>
      </c>
      <c r="O2603">
        <f>EXP(-$W$26*C2603)*I2603</f>
        <v>0</v>
      </c>
      <c r="P2603">
        <f>EXP(-$W$26*C2603)*J2603</f>
        <v>0</v>
      </c>
      <c r="Q2603">
        <f>EXP(-$W$26*C2603)*K2603</f>
        <v>0</v>
      </c>
      <c r="R2603">
        <f>EXP(-$W$26*C2603)*(L2603-N2603)</f>
        <v>0</v>
      </c>
      <c r="S2603">
        <f>EXP(-$W$26*C2603)*N2603</f>
        <v>0</v>
      </c>
      <c r="T2603">
        <f>EXP(-$W$26*C2603)*E2603</f>
        <v>0</v>
      </c>
    </row>
    <row r="2604" spans="1:20">
      <c r="A2604">
        <v>2595</v>
      </c>
      <c r="B2604">
        <f>RAND()</f>
        <v>0</v>
      </c>
      <c r="C2604">
        <f>IF(B2604&lt;$W$41,3,IF(B2604&lt;$W$41+$W$42,4,5))</f>
        <v>0</v>
      </c>
      <c r="D2604">
        <f>NORMSINV(RAND())</f>
        <v>0</v>
      </c>
      <c r="E2604">
        <f>$W$25*EXP(($W$26-$W$28-0.5*$W$27^2)*C2604+$W$27*SQRT(C2604)*D2604)</f>
        <v>0</v>
      </c>
      <c r="F2604">
        <f>$W$30*(1+$W$31)^C2604</f>
        <v>0</v>
      </c>
      <c r="G2604">
        <f>$W$32*(1+$W$33)^C2604</f>
        <v>0</v>
      </c>
      <c r="H2604">
        <f>$W$34*(1+$W$35)^C2604</f>
        <v>0</v>
      </c>
      <c r="I2604">
        <f>MIN(E2604,F2604)</f>
        <v>0</v>
      </c>
      <c r="J2604">
        <f>MIN(E2604-I2604,G2604)</f>
        <v>0</v>
      </c>
      <c r="K2604">
        <f>MIN(E2604-I2604-J2604,H2604)</f>
        <v>0</v>
      </c>
      <c r="L2604">
        <f>E2604-I2604-J2604-K2604</f>
        <v>0</v>
      </c>
      <c r="M2604">
        <f>IF((I2604+J2604+(1-$W$36)*L2604)/$W$39&gt;=$W$38,1,0)</f>
        <v>0</v>
      </c>
      <c r="N2604">
        <f>IF(M2604=1,$W$37,$W$36)*L2604</f>
        <v>0</v>
      </c>
      <c r="O2604">
        <f>EXP(-$W$26*C2604)*I2604</f>
        <v>0</v>
      </c>
      <c r="P2604">
        <f>EXP(-$W$26*C2604)*J2604</f>
        <v>0</v>
      </c>
      <c r="Q2604">
        <f>EXP(-$W$26*C2604)*K2604</f>
        <v>0</v>
      </c>
      <c r="R2604">
        <f>EXP(-$W$26*C2604)*(L2604-N2604)</f>
        <v>0</v>
      </c>
      <c r="S2604">
        <f>EXP(-$W$26*C2604)*N2604</f>
        <v>0</v>
      </c>
      <c r="T2604">
        <f>EXP(-$W$26*C2604)*E2604</f>
        <v>0</v>
      </c>
    </row>
    <row r="2605" spans="1:20">
      <c r="A2605">
        <v>2596</v>
      </c>
      <c r="B2605">
        <f>RAND()</f>
        <v>0</v>
      </c>
      <c r="C2605">
        <f>IF(B2605&lt;$W$41,3,IF(B2605&lt;$W$41+$W$42,4,5))</f>
        <v>0</v>
      </c>
      <c r="D2605">
        <f>NORMSINV(RAND())</f>
        <v>0</v>
      </c>
      <c r="E2605">
        <f>$W$25*EXP(($W$26-$W$28-0.5*$W$27^2)*C2605+$W$27*SQRT(C2605)*D2605)</f>
        <v>0</v>
      </c>
      <c r="F2605">
        <f>$W$30*(1+$W$31)^C2605</f>
        <v>0</v>
      </c>
      <c r="G2605">
        <f>$W$32*(1+$W$33)^C2605</f>
        <v>0</v>
      </c>
      <c r="H2605">
        <f>$W$34*(1+$W$35)^C2605</f>
        <v>0</v>
      </c>
      <c r="I2605">
        <f>MIN(E2605,F2605)</f>
        <v>0</v>
      </c>
      <c r="J2605">
        <f>MIN(E2605-I2605,G2605)</f>
        <v>0</v>
      </c>
      <c r="K2605">
        <f>MIN(E2605-I2605-J2605,H2605)</f>
        <v>0</v>
      </c>
      <c r="L2605">
        <f>E2605-I2605-J2605-K2605</f>
        <v>0</v>
      </c>
      <c r="M2605">
        <f>IF((I2605+J2605+(1-$W$36)*L2605)/$W$39&gt;=$W$38,1,0)</f>
        <v>0</v>
      </c>
      <c r="N2605">
        <f>IF(M2605=1,$W$37,$W$36)*L2605</f>
        <v>0</v>
      </c>
      <c r="O2605">
        <f>EXP(-$W$26*C2605)*I2605</f>
        <v>0</v>
      </c>
      <c r="P2605">
        <f>EXP(-$W$26*C2605)*J2605</f>
        <v>0</v>
      </c>
      <c r="Q2605">
        <f>EXP(-$W$26*C2605)*K2605</f>
        <v>0</v>
      </c>
      <c r="R2605">
        <f>EXP(-$W$26*C2605)*(L2605-N2605)</f>
        <v>0</v>
      </c>
      <c r="S2605">
        <f>EXP(-$W$26*C2605)*N2605</f>
        <v>0</v>
      </c>
      <c r="T2605">
        <f>EXP(-$W$26*C2605)*E2605</f>
        <v>0</v>
      </c>
    </row>
    <row r="2606" spans="1:20">
      <c r="A2606">
        <v>2597</v>
      </c>
      <c r="B2606">
        <f>RAND()</f>
        <v>0</v>
      </c>
      <c r="C2606">
        <f>IF(B2606&lt;$W$41,3,IF(B2606&lt;$W$41+$W$42,4,5))</f>
        <v>0</v>
      </c>
      <c r="D2606">
        <f>NORMSINV(RAND())</f>
        <v>0</v>
      </c>
      <c r="E2606">
        <f>$W$25*EXP(($W$26-$W$28-0.5*$W$27^2)*C2606+$W$27*SQRT(C2606)*D2606)</f>
        <v>0</v>
      </c>
      <c r="F2606">
        <f>$W$30*(1+$W$31)^C2606</f>
        <v>0</v>
      </c>
      <c r="G2606">
        <f>$W$32*(1+$W$33)^C2606</f>
        <v>0</v>
      </c>
      <c r="H2606">
        <f>$W$34*(1+$W$35)^C2606</f>
        <v>0</v>
      </c>
      <c r="I2606">
        <f>MIN(E2606,F2606)</f>
        <v>0</v>
      </c>
      <c r="J2606">
        <f>MIN(E2606-I2606,G2606)</f>
        <v>0</v>
      </c>
      <c r="K2606">
        <f>MIN(E2606-I2606-J2606,H2606)</f>
        <v>0</v>
      </c>
      <c r="L2606">
        <f>E2606-I2606-J2606-K2606</f>
        <v>0</v>
      </c>
      <c r="M2606">
        <f>IF((I2606+J2606+(1-$W$36)*L2606)/$W$39&gt;=$W$38,1,0)</f>
        <v>0</v>
      </c>
      <c r="N2606">
        <f>IF(M2606=1,$W$37,$W$36)*L2606</f>
        <v>0</v>
      </c>
      <c r="O2606">
        <f>EXP(-$W$26*C2606)*I2606</f>
        <v>0</v>
      </c>
      <c r="P2606">
        <f>EXP(-$W$26*C2606)*J2606</f>
        <v>0</v>
      </c>
      <c r="Q2606">
        <f>EXP(-$W$26*C2606)*K2606</f>
        <v>0</v>
      </c>
      <c r="R2606">
        <f>EXP(-$W$26*C2606)*(L2606-N2606)</f>
        <v>0</v>
      </c>
      <c r="S2606">
        <f>EXP(-$W$26*C2606)*N2606</f>
        <v>0</v>
      </c>
      <c r="T2606">
        <f>EXP(-$W$26*C2606)*E2606</f>
        <v>0</v>
      </c>
    </row>
    <row r="2607" spans="1:20">
      <c r="A2607">
        <v>2598</v>
      </c>
      <c r="B2607">
        <f>RAND()</f>
        <v>0</v>
      </c>
      <c r="C2607">
        <f>IF(B2607&lt;$W$41,3,IF(B2607&lt;$W$41+$W$42,4,5))</f>
        <v>0</v>
      </c>
      <c r="D2607">
        <f>NORMSINV(RAND())</f>
        <v>0</v>
      </c>
      <c r="E2607">
        <f>$W$25*EXP(($W$26-$W$28-0.5*$W$27^2)*C2607+$W$27*SQRT(C2607)*D2607)</f>
        <v>0</v>
      </c>
      <c r="F2607">
        <f>$W$30*(1+$W$31)^C2607</f>
        <v>0</v>
      </c>
      <c r="G2607">
        <f>$W$32*(1+$W$33)^C2607</f>
        <v>0</v>
      </c>
      <c r="H2607">
        <f>$W$34*(1+$W$35)^C2607</f>
        <v>0</v>
      </c>
      <c r="I2607">
        <f>MIN(E2607,F2607)</f>
        <v>0</v>
      </c>
      <c r="J2607">
        <f>MIN(E2607-I2607,G2607)</f>
        <v>0</v>
      </c>
      <c r="K2607">
        <f>MIN(E2607-I2607-J2607,H2607)</f>
        <v>0</v>
      </c>
      <c r="L2607">
        <f>E2607-I2607-J2607-K2607</f>
        <v>0</v>
      </c>
      <c r="M2607">
        <f>IF((I2607+J2607+(1-$W$36)*L2607)/$W$39&gt;=$W$38,1,0)</f>
        <v>0</v>
      </c>
      <c r="N2607">
        <f>IF(M2607=1,$W$37,$W$36)*L2607</f>
        <v>0</v>
      </c>
      <c r="O2607">
        <f>EXP(-$W$26*C2607)*I2607</f>
        <v>0</v>
      </c>
      <c r="P2607">
        <f>EXP(-$W$26*C2607)*J2607</f>
        <v>0</v>
      </c>
      <c r="Q2607">
        <f>EXP(-$W$26*C2607)*K2607</f>
        <v>0</v>
      </c>
      <c r="R2607">
        <f>EXP(-$W$26*C2607)*(L2607-N2607)</f>
        <v>0</v>
      </c>
      <c r="S2607">
        <f>EXP(-$W$26*C2607)*N2607</f>
        <v>0</v>
      </c>
      <c r="T2607">
        <f>EXP(-$W$26*C2607)*E2607</f>
        <v>0</v>
      </c>
    </row>
    <row r="2608" spans="1:20">
      <c r="A2608">
        <v>2599</v>
      </c>
      <c r="B2608">
        <f>RAND()</f>
        <v>0</v>
      </c>
      <c r="C2608">
        <f>IF(B2608&lt;$W$41,3,IF(B2608&lt;$W$41+$W$42,4,5))</f>
        <v>0</v>
      </c>
      <c r="D2608">
        <f>NORMSINV(RAND())</f>
        <v>0</v>
      </c>
      <c r="E2608">
        <f>$W$25*EXP(($W$26-$W$28-0.5*$W$27^2)*C2608+$W$27*SQRT(C2608)*D2608)</f>
        <v>0</v>
      </c>
      <c r="F2608">
        <f>$W$30*(1+$W$31)^C2608</f>
        <v>0</v>
      </c>
      <c r="G2608">
        <f>$W$32*(1+$W$33)^C2608</f>
        <v>0</v>
      </c>
      <c r="H2608">
        <f>$W$34*(1+$W$35)^C2608</f>
        <v>0</v>
      </c>
      <c r="I2608">
        <f>MIN(E2608,F2608)</f>
        <v>0</v>
      </c>
      <c r="J2608">
        <f>MIN(E2608-I2608,G2608)</f>
        <v>0</v>
      </c>
      <c r="K2608">
        <f>MIN(E2608-I2608-J2608,H2608)</f>
        <v>0</v>
      </c>
      <c r="L2608">
        <f>E2608-I2608-J2608-K2608</f>
        <v>0</v>
      </c>
      <c r="M2608">
        <f>IF((I2608+J2608+(1-$W$36)*L2608)/$W$39&gt;=$W$38,1,0)</f>
        <v>0</v>
      </c>
      <c r="N2608">
        <f>IF(M2608=1,$W$37,$W$36)*L2608</f>
        <v>0</v>
      </c>
      <c r="O2608">
        <f>EXP(-$W$26*C2608)*I2608</f>
        <v>0</v>
      </c>
      <c r="P2608">
        <f>EXP(-$W$26*C2608)*J2608</f>
        <v>0</v>
      </c>
      <c r="Q2608">
        <f>EXP(-$W$26*C2608)*K2608</f>
        <v>0</v>
      </c>
      <c r="R2608">
        <f>EXP(-$W$26*C2608)*(L2608-N2608)</f>
        <v>0</v>
      </c>
      <c r="S2608">
        <f>EXP(-$W$26*C2608)*N2608</f>
        <v>0</v>
      </c>
      <c r="T2608">
        <f>EXP(-$W$26*C2608)*E2608</f>
        <v>0</v>
      </c>
    </row>
    <row r="2609" spans="1:20">
      <c r="A2609">
        <v>2600</v>
      </c>
      <c r="B2609">
        <f>RAND()</f>
        <v>0</v>
      </c>
      <c r="C2609">
        <f>IF(B2609&lt;$W$41,3,IF(B2609&lt;$W$41+$W$42,4,5))</f>
        <v>0</v>
      </c>
      <c r="D2609">
        <f>NORMSINV(RAND())</f>
        <v>0</v>
      </c>
      <c r="E2609">
        <f>$W$25*EXP(($W$26-$W$28-0.5*$W$27^2)*C2609+$W$27*SQRT(C2609)*D2609)</f>
        <v>0</v>
      </c>
      <c r="F2609">
        <f>$W$30*(1+$W$31)^C2609</f>
        <v>0</v>
      </c>
      <c r="G2609">
        <f>$W$32*(1+$W$33)^C2609</f>
        <v>0</v>
      </c>
      <c r="H2609">
        <f>$W$34*(1+$W$35)^C2609</f>
        <v>0</v>
      </c>
      <c r="I2609">
        <f>MIN(E2609,F2609)</f>
        <v>0</v>
      </c>
      <c r="J2609">
        <f>MIN(E2609-I2609,G2609)</f>
        <v>0</v>
      </c>
      <c r="K2609">
        <f>MIN(E2609-I2609-J2609,H2609)</f>
        <v>0</v>
      </c>
      <c r="L2609">
        <f>E2609-I2609-J2609-K2609</f>
        <v>0</v>
      </c>
      <c r="M2609">
        <f>IF((I2609+J2609+(1-$W$36)*L2609)/$W$39&gt;=$W$38,1,0)</f>
        <v>0</v>
      </c>
      <c r="N2609">
        <f>IF(M2609=1,$W$37,$W$36)*L2609</f>
        <v>0</v>
      </c>
      <c r="O2609">
        <f>EXP(-$W$26*C2609)*I2609</f>
        <v>0</v>
      </c>
      <c r="P2609">
        <f>EXP(-$W$26*C2609)*J2609</f>
        <v>0</v>
      </c>
      <c r="Q2609">
        <f>EXP(-$W$26*C2609)*K2609</f>
        <v>0</v>
      </c>
      <c r="R2609">
        <f>EXP(-$W$26*C2609)*(L2609-N2609)</f>
        <v>0</v>
      </c>
      <c r="S2609">
        <f>EXP(-$W$26*C2609)*N2609</f>
        <v>0</v>
      </c>
      <c r="T2609">
        <f>EXP(-$W$26*C2609)*E2609</f>
        <v>0</v>
      </c>
    </row>
    <row r="2610" spans="1:20">
      <c r="A2610">
        <v>2601</v>
      </c>
      <c r="B2610">
        <f>RAND()</f>
        <v>0</v>
      </c>
      <c r="C2610">
        <f>IF(B2610&lt;$W$41,3,IF(B2610&lt;$W$41+$W$42,4,5))</f>
        <v>0</v>
      </c>
      <c r="D2610">
        <f>NORMSINV(RAND())</f>
        <v>0</v>
      </c>
      <c r="E2610">
        <f>$W$25*EXP(($W$26-$W$28-0.5*$W$27^2)*C2610+$W$27*SQRT(C2610)*D2610)</f>
        <v>0</v>
      </c>
      <c r="F2610">
        <f>$W$30*(1+$W$31)^C2610</f>
        <v>0</v>
      </c>
      <c r="G2610">
        <f>$W$32*(1+$W$33)^C2610</f>
        <v>0</v>
      </c>
      <c r="H2610">
        <f>$W$34*(1+$W$35)^C2610</f>
        <v>0</v>
      </c>
      <c r="I2610">
        <f>MIN(E2610,F2610)</f>
        <v>0</v>
      </c>
      <c r="J2610">
        <f>MIN(E2610-I2610,G2610)</f>
        <v>0</v>
      </c>
      <c r="K2610">
        <f>MIN(E2610-I2610-J2610,H2610)</f>
        <v>0</v>
      </c>
      <c r="L2610">
        <f>E2610-I2610-J2610-K2610</f>
        <v>0</v>
      </c>
      <c r="M2610">
        <f>IF((I2610+J2610+(1-$W$36)*L2610)/$W$39&gt;=$W$38,1,0)</f>
        <v>0</v>
      </c>
      <c r="N2610">
        <f>IF(M2610=1,$W$37,$W$36)*L2610</f>
        <v>0</v>
      </c>
      <c r="O2610">
        <f>EXP(-$W$26*C2610)*I2610</f>
        <v>0</v>
      </c>
      <c r="P2610">
        <f>EXP(-$W$26*C2610)*J2610</f>
        <v>0</v>
      </c>
      <c r="Q2610">
        <f>EXP(-$W$26*C2610)*K2610</f>
        <v>0</v>
      </c>
      <c r="R2610">
        <f>EXP(-$W$26*C2610)*(L2610-N2610)</f>
        <v>0</v>
      </c>
      <c r="S2610">
        <f>EXP(-$W$26*C2610)*N2610</f>
        <v>0</v>
      </c>
      <c r="T2610">
        <f>EXP(-$W$26*C2610)*E2610</f>
        <v>0</v>
      </c>
    </row>
    <row r="2611" spans="1:20">
      <c r="A2611">
        <v>2602</v>
      </c>
      <c r="B2611">
        <f>RAND()</f>
        <v>0</v>
      </c>
      <c r="C2611">
        <f>IF(B2611&lt;$W$41,3,IF(B2611&lt;$W$41+$W$42,4,5))</f>
        <v>0</v>
      </c>
      <c r="D2611">
        <f>NORMSINV(RAND())</f>
        <v>0</v>
      </c>
      <c r="E2611">
        <f>$W$25*EXP(($W$26-$W$28-0.5*$W$27^2)*C2611+$W$27*SQRT(C2611)*D2611)</f>
        <v>0</v>
      </c>
      <c r="F2611">
        <f>$W$30*(1+$W$31)^C2611</f>
        <v>0</v>
      </c>
      <c r="G2611">
        <f>$W$32*(1+$W$33)^C2611</f>
        <v>0</v>
      </c>
      <c r="H2611">
        <f>$W$34*(1+$W$35)^C2611</f>
        <v>0</v>
      </c>
      <c r="I2611">
        <f>MIN(E2611,F2611)</f>
        <v>0</v>
      </c>
      <c r="J2611">
        <f>MIN(E2611-I2611,G2611)</f>
        <v>0</v>
      </c>
      <c r="K2611">
        <f>MIN(E2611-I2611-J2611,H2611)</f>
        <v>0</v>
      </c>
      <c r="L2611">
        <f>E2611-I2611-J2611-K2611</f>
        <v>0</v>
      </c>
      <c r="M2611">
        <f>IF((I2611+J2611+(1-$W$36)*L2611)/$W$39&gt;=$W$38,1,0)</f>
        <v>0</v>
      </c>
      <c r="N2611">
        <f>IF(M2611=1,$W$37,$W$36)*L2611</f>
        <v>0</v>
      </c>
      <c r="O2611">
        <f>EXP(-$W$26*C2611)*I2611</f>
        <v>0</v>
      </c>
      <c r="P2611">
        <f>EXP(-$W$26*C2611)*J2611</f>
        <v>0</v>
      </c>
      <c r="Q2611">
        <f>EXP(-$W$26*C2611)*K2611</f>
        <v>0</v>
      </c>
      <c r="R2611">
        <f>EXP(-$W$26*C2611)*(L2611-N2611)</f>
        <v>0</v>
      </c>
      <c r="S2611">
        <f>EXP(-$W$26*C2611)*N2611</f>
        <v>0</v>
      </c>
      <c r="T2611">
        <f>EXP(-$W$26*C2611)*E2611</f>
        <v>0</v>
      </c>
    </row>
    <row r="2612" spans="1:20">
      <c r="A2612">
        <v>2603</v>
      </c>
      <c r="B2612">
        <f>RAND()</f>
        <v>0</v>
      </c>
      <c r="C2612">
        <f>IF(B2612&lt;$W$41,3,IF(B2612&lt;$W$41+$W$42,4,5))</f>
        <v>0</v>
      </c>
      <c r="D2612">
        <f>NORMSINV(RAND())</f>
        <v>0</v>
      </c>
      <c r="E2612">
        <f>$W$25*EXP(($W$26-$W$28-0.5*$W$27^2)*C2612+$W$27*SQRT(C2612)*D2612)</f>
        <v>0</v>
      </c>
      <c r="F2612">
        <f>$W$30*(1+$W$31)^C2612</f>
        <v>0</v>
      </c>
      <c r="G2612">
        <f>$W$32*(1+$W$33)^C2612</f>
        <v>0</v>
      </c>
      <c r="H2612">
        <f>$W$34*(1+$W$35)^C2612</f>
        <v>0</v>
      </c>
      <c r="I2612">
        <f>MIN(E2612,F2612)</f>
        <v>0</v>
      </c>
      <c r="J2612">
        <f>MIN(E2612-I2612,G2612)</f>
        <v>0</v>
      </c>
      <c r="K2612">
        <f>MIN(E2612-I2612-J2612,H2612)</f>
        <v>0</v>
      </c>
      <c r="L2612">
        <f>E2612-I2612-J2612-K2612</f>
        <v>0</v>
      </c>
      <c r="M2612">
        <f>IF((I2612+J2612+(1-$W$36)*L2612)/$W$39&gt;=$W$38,1,0)</f>
        <v>0</v>
      </c>
      <c r="N2612">
        <f>IF(M2612=1,$W$37,$W$36)*L2612</f>
        <v>0</v>
      </c>
      <c r="O2612">
        <f>EXP(-$W$26*C2612)*I2612</f>
        <v>0</v>
      </c>
      <c r="P2612">
        <f>EXP(-$W$26*C2612)*J2612</f>
        <v>0</v>
      </c>
      <c r="Q2612">
        <f>EXP(-$W$26*C2612)*K2612</f>
        <v>0</v>
      </c>
      <c r="R2612">
        <f>EXP(-$W$26*C2612)*(L2612-N2612)</f>
        <v>0</v>
      </c>
      <c r="S2612">
        <f>EXP(-$W$26*C2612)*N2612</f>
        <v>0</v>
      </c>
      <c r="T2612">
        <f>EXP(-$W$26*C2612)*E2612</f>
        <v>0</v>
      </c>
    </row>
    <row r="2613" spans="1:20">
      <c r="A2613">
        <v>2604</v>
      </c>
      <c r="B2613">
        <f>RAND()</f>
        <v>0</v>
      </c>
      <c r="C2613">
        <f>IF(B2613&lt;$W$41,3,IF(B2613&lt;$W$41+$W$42,4,5))</f>
        <v>0</v>
      </c>
      <c r="D2613">
        <f>NORMSINV(RAND())</f>
        <v>0</v>
      </c>
      <c r="E2613">
        <f>$W$25*EXP(($W$26-$W$28-0.5*$W$27^2)*C2613+$W$27*SQRT(C2613)*D2613)</f>
        <v>0</v>
      </c>
      <c r="F2613">
        <f>$W$30*(1+$W$31)^C2613</f>
        <v>0</v>
      </c>
      <c r="G2613">
        <f>$W$32*(1+$W$33)^C2613</f>
        <v>0</v>
      </c>
      <c r="H2613">
        <f>$W$34*(1+$W$35)^C2613</f>
        <v>0</v>
      </c>
      <c r="I2613">
        <f>MIN(E2613,F2613)</f>
        <v>0</v>
      </c>
      <c r="J2613">
        <f>MIN(E2613-I2613,G2613)</f>
        <v>0</v>
      </c>
      <c r="K2613">
        <f>MIN(E2613-I2613-J2613,H2613)</f>
        <v>0</v>
      </c>
      <c r="L2613">
        <f>E2613-I2613-J2613-K2613</f>
        <v>0</v>
      </c>
      <c r="M2613">
        <f>IF((I2613+J2613+(1-$W$36)*L2613)/$W$39&gt;=$W$38,1,0)</f>
        <v>0</v>
      </c>
      <c r="N2613">
        <f>IF(M2613=1,$W$37,$W$36)*L2613</f>
        <v>0</v>
      </c>
      <c r="O2613">
        <f>EXP(-$W$26*C2613)*I2613</f>
        <v>0</v>
      </c>
      <c r="P2613">
        <f>EXP(-$W$26*C2613)*J2613</f>
        <v>0</v>
      </c>
      <c r="Q2613">
        <f>EXP(-$W$26*C2613)*K2613</f>
        <v>0</v>
      </c>
      <c r="R2613">
        <f>EXP(-$W$26*C2613)*(L2613-N2613)</f>
        <v>0</v>
      </c>
      <c r="S2613">
        <f>EXP(-$W$26*C2613)*N2613</f>
        <v>0</v>
      </c>
      <c r="T2613">
        <f>EXP(-$W$26*C2613)*E2613</f>
        <v>0</v>
      </c>
    </row>
    <row r="2614" spans="1:20">
      <c r="A2614">
        <v>2605</v>
      </c>
      <c r="B2614">
        <f>RAND()</f>
        <v>0</v>
      </c>
      <c r="C2614">
        <f>IF(B2614&lt;$W$41,3,IF(B2614&lt;$W$41+$W$42,4,5))</f>
        <v>0</v>
      </c>
      <c r="D2614">
        <f>NORMSINV(RAND())</f>
        <v>0</v>
      </c>
      <c r="E2614">
        <f>$W$25*EXP(($W$26-$W$28-0.5*$W$27^2)*C2614+$W$27*SQRT(C2614)*D2614)</f>
        <v>0</v>
      </c>
      <c r="F2614">
        <f>$W$30*(1+$W$31)^C2614</f>
        <v>0</v>
      </c>
      <c r="G2614">
        <f>$W$32*(1+$W$33)^C2614</f>
        <v>0</v>
      </c>
      <c r="H2614">
        <f>$W$34*(1+$W$35)^C2614</f>
        <v>0</v>
      </c>
      <c r="I2614">
        <f>MIN(E2614,F2614)</f>
        <v>0</v>
      </c>
      <c r="J2614">
        <f>MIN(E2614-I2614,G2614)</f>
        <v>0</v>
      </c>
      <c r="K2614">
        <f>MIN(E2614-I2614-J2614,H2614)</f>
        <v>0</v>
      </c>
      <c r="L2614">
        <f>E2614-I2614-J2614-K2614</f>
        <v>0</v>
      </c>
      <c r="M2614">
        <f>IF((I2614+J2614+(1-$W$36)*L2614)/$W$39&gt;=$W$38,1,0)</f>
        <v>0</v>
      </c>
      <c r="N2614">
        <f>IF(M2614=1,$W$37,$W$36)*L2614</f>
        <v>0</v>
      </c>
      <c r="O2614">
        <f>EXP(-$W$26*C2614)*I2614</f>
        <v>0</v>
      </c>
      <c r="P2614">
        <f>EXP(-$W$26*C2614)*J2614</f>
        <v>0</v>
      </c>
      <c r="Q2614">
        <f>EXP(-$W$26*C2614)*K2614</f>
        <v>0</v>
      </c>
      <c r="R2614">
        <f>EXP(-$W$26*C2614)*(L2614-N2614)</f>
        <v>0</v>
      </c>
      <c r="S2614">
        <f>EXP(-$W$26*C2614)*N2614</f>
        <v>0</v>
      </c>
      <c r="T2614">
        <f>EXP(-$W$26*C2614)*E2614</f>
        <v>0</v>
      </c>
    </row>
    <row r="2615" spans="1:20">
      <c r="A2615">
        <v>2606</v>
      </c>
      <c r="B2615">
        <f>RAND()</f>
        <v>0</v>
      </c>
      <c r="C2615">
        <f>IF(B2615&lt;$W$41,3,IF(B2615&lt;$W$41+$W$42,4,5))</f>
        <v>0</v>
      </c>
      <c r="D2615">
        <f>NORMSINV(RAND())</f>
        <v>0</v>
      </c>
      <c r="E2615">
        <f>$W$25*EXP(($W$26-$W$28-0.5*$W$27^2)*C2615+$W$27*SQRT(C2615)*D2615)</f>
        <v>0</v>
      </c>
      <c r="F2615">
        <f>$W$30*(1+$W$31)^C2615</f>
        <v>0</v>
      </c>
      <c r="G2615">
        <f>$W$32*(1+$W$33)^C2615</f>
        <v>0</v>
      </c>
      <c r="H2615">
        <f>$W$34*(1+$W$35)^C2615</f>
        <v>0</v>
      </c>
      <c r="I2615">
        <f>MIN(E2615,F2615)</f>
        <v>0</v>
      </c>
      <c r="J2615">
        <f>MIN(E2615-I2615,G2615)</f>
        <v>0</v>
      </c>
      <c r="K2615">
        <f>MIN(E2615-I2615-J2615,H2615)</f>
        <v>0</v>
      </c>
      <c r="L2615">
        <f>E2615-I2615-J2615-K2615</f>
        <v>0</v>
      </c>
      <c r="M2615">
        <f>IF((I2615+J2615+(1-$W$36)*L2615)/$W$39&gt;=$W$38,1,0)</f>
        <v>0</v>
      </c>
      <c r="N2615">
        <f>IF(M2615=1,$W$37,$W$36)*L2615</f>
        <v>0</v>
      </c>
      <c r="O2615">
        <f>EXP(-$W$26*C2615)*I2615</f>
        <v>0</v>
      </c>
      <c r="P2615">
        <f>EXP(-$W$26*C2615)*J2615</f>
        <v>0</v>
      </c>
      <c r="Q2615">
        <f>EXP(-$W$26*C2615)*K2615</f>
        <v>0</v>
      </c>
      <c r="R2615">
        <f>EXP(-$W$26*C2615)*(L2615-N2615)</f>
        <v>0</v>
      </c>
      <c r="S2615">
        <f>EXP(-$W$26*C2615)*N2615</f>
        <v>0</v>
      </c>
      <c r="T2615">
        <f>EXP(-$W$26*C2615)*E2615</f>
        <v>0</v>
      </c>
    </row>
    <row r="2616" spans="1:20">
      <c r="A2616">
        <v>2607</v>
      </c>
      <c r="B2616">
        <f>RAND()</f>
        <v>0</v>
      </c>
      <c r="C2616">
        <f>IF(B2616&lt;$W$41,3,IF(B2616&lt;$W$41+$W$42,4,5))</f>
        <v>0</v>
      </c>
      <c r="D2616">
        <f>NORMSINV(RAND())</f>
        <v>0</v>
      </c>
      <c r="E2616">
        <f>$W$25*EXP(($W$26-$W$28-0.5*$W$27^2)*C2616+$W$27*SQRT(C2616)*D2616)</f>
        <v>0</v>
      </c>
      <c r="F2616">
        <f>$W$30*(1+$W$31)^C2616</f>
        <v>0</v>
      </c>
      <c r="G2616">
        <f>$W$32*(1+$W$33)^C2616</f>
        <v>0</v>
      </c>
      <c r="H2616">
        <f>$W$34*(1+$W$35)^C2616</f>
        <v>0</v>
      </c>
      <c r="I2616">
        <f>MIN(E2616,F2616)</f>
        <v>0</v>
      </c>
      <c r="J2616">
        <f>MIN(E2616-I2616,G2616)</f>
        <v>0</v>
      </c>
      <c r="K2616">
        <f>MIN(E2616-I2616-J2616,H2616)</f>
        <v>0</v>
      </c>
      <c r="L2616">
        <f>E2616-I2616-J2616-K2616</f>
        <v>0</v>
      </c>
      <c r="M2616">
        <f>IF((I2616+J2616+(1-$W$36)*L2616)/$W$39&gt;=$W$38,1,0)</f>
        <v>0</v>
      </c>
      <c r="N2616">
        <f>IF(M2616=1,$W$37,$W$36)*L2616</f>
        <v>0</v>
      </c>
      <c r="O2616">
        <f>EXP(-$W$26*C2616)*I2616</f>
        <v>0</v>
      </c>
      <c r="P2616">
        <f>EXP(-$W$26*C2616)*J2616</f>
        <v>0</v>
      </c>
      <c r="Q2616">
        <f>EXP(-$W$26*C2616)*K2616</f>
        <v>0</v>
      </c>
      <c r="R2616">
        <f>EXP(-$W$26*C2616)*(L2616-N2616)</f>
        <v>0</v>
      </c>
      <c r="S2616">
        <f>EXP(-$W$26*C2616)*N2616</f>
        <v>0</v>
      </c>
      <c r="T2616">
        <f>EXP(-$W$26*C2616)*E2616</f>
        <v>0</v>
      </c>
    </row>
    <row r="2617" spans="1:20">
      <c r="A2617">
        <v>2608</v>
      </c>
      <c r="B2617">
        <f>RAND()</f>
        <v>0</v>
      </c>
      <c r="C2617">
        <f>IF(B2617&lt;$W$41,3,IF(B2617&lt;$W$41+$W$42,4,5))</f>
        <v>0</v>
      </c>
      <c r="D2617">
        <f>NORMSINV(RAND())</f>
        <v>0</v>
      </c>
      <c r="E2617">
        <f>$W$25*EXP(($W$26-$W$28-0.5*$W$27^2)*C2617+$W$27*SQRT(C2617)*D2617)</f>
        <v>0</v>
      </c>
      <c r="F2617">
        <f>$W$30*(1+$W$31)^C2617</f>
        <v>0</v>
      </c>
      <c r="G2617">
        <f>$W$32*(1+$W$33)^C2617</f>
        <v>0</v>
      </c>
      <c r="H2617">
        <f>$W$34*(1+$W$35)^C2617</f>
        <v>0</v>
      </c>
      <c r="I2617">
        <f>MIN(E2617,F2617)</f>
        <v>0</v>
      </c>
      <c r="J2617">
        <f>MIN(E2617-I2617,G2617)</f>
        <v>0</v>
      </c>
      <c r="K2617">
        <f>MIN(E2617-I2617-J2617,H2617)</f>
        <v>0</v>
      </c>
      <c r="L2617">
        <f>E2617-I2617-J2617-K2617</f>
        <v>0</v>
      </c>
      <c r="M2617">
        <f>IF((I2617+J2617+(1-$W$36)*L2617)/$W$39&gt;=$W$38,1,0)</f>
        <v>0</v>
      </c>
      <c r="N2617">
        <f>IF(M2617=1,$W$37,$W$36)*L2617</f>
        <v>0</v>
      </c>
      <c r="O2617">
        <f>EXP(-$W$26*C2617)*I2617</f>
        <v>0</v>
      </c>
      <c r="P2617">
        <f>EXP(-$W$26*C2617)*J2617</f>
        <v>0</v>
      </c>
      <c r="Q2617">
        <f>EXP(-$W$26*C2617)*K2617</f>
        <v>0</v>
      </c>
      <c r="R2617">
        <f>EXP(-$W$26*C2617)*(L2617-N2617)</f>
        <v>0</v>
      </c>
      <c r="S2617">
        <f>EXP(-$W$26*C2617)*N2617</f>
        <v>0</v>
      </c>
      <c r="T2617">
        <f>EXP(-$W$26*C2617)*E2617</f>
        <v>0</v>
      </c>
    </row>
    <row r="2618" spans="1:20">
      <c r="A2618">
        <v>2609</v>
      </c>
      <c r="B2618">
        <f>RAND()</f>
        <v>0</v>
      </c>
      <c r="C2618">
        <f>IF(B2618&lt;$W$41,3,IF(B2618&lt;$W$41+$W$42,4,5))</f>
        <v>0</v>
      </c>
      <c r="D2618">
        <f>NORMSINV(RAND())</f>
        <v>0</v>
      </c>
      <c r="E2618">
        <f>$W$25*EXP(($W$26-$W$28-0.5*$W$27^2)*C2618+$W$27*SQRT(C2618)*D2618)</f>
        <v>0</v>
      </c>
      <c r="F2618">
        <f>$W$30*(1+$W$31)^C2618</f>
        <v>0</v>
      </c>
      <c r="G2618">
        <f>$W$32*(1+$W$33)^C2618</f>
        <v>0</v>
      </c>
      <c r="H2618">
        <f>$W$34*(1+$W$35)^C2618</f>
        <v>0</v>
      </c>
      <c r="I2618">
        <f>MIN(E2618,F2618)</f>
        <v>0</v>
      </c>
      <c r="J2618">
        <f>MIN(E2618-I2618,G2618)</f>
        <v>0</v>
      </c>
      <c r="K2618">
        <f>MIN(E2618-I2618-J2618,H2618)</f>
        <v>0</v>
      </c>
      <c r="L2618">
        <f>E2618-I2618-J2618-K2618</f>
        <v>0</v>
      </c>
      <c r="M2618">
        <f>IF((I2618+J2618+(1-$W$36)*L2618)/$W$39&gt;=$W$38,1,0)</f>
        <v>0</v>
      </c>
      <c r="N2618">
        <f>IF(M2618=1,$W$37,$W$36)*L2618</f>
        <v>0</v>
      </c>
      <c r="O2618">
        <f>EXP(-$W$26*C2618)*I2618</f>
        <v>0</v>
      </c>
      <c r="P2618">
        <f>EXP(-$W$26*C2618)*J2618</f>
        <v>0</v>
      </c>
      <c r="Q2618">
        <f>EXP(-$W$26*C2618)*K2618</f>
        <v>0</v>
      </c>
      <c r="R2618">
        <f>EXP(-$W$26*C2618)*(L2618-N2618)</f>
        <v>0</v>
      </c>
      <c r="S2618">
        <f>EXP(-$W$26*C2618)*N2618</f>
        <v>0</v>
      </c>
      <c r="T2618">
        <f>EXP(-$W$26*C2618)*E2618</f>
        <v>0</v>
      </c>
    </row>
    <row r="2619" spans="1:20">
      <c r="A2619">
        <v>2610</v>
      </c>
      <c r="B2619">
        <f>RAND()</f>
        <v>0</v>
      </c>
      <c r="C2619">
        <f>IF(B2619&lt;$W$41,3,IF(B2619&lt;$W$41+$W$42,4,5))</f>
        <v>0</v>
      </c>
      <c r="D2619">
        <f>NORMSINV(RAND())</f>
        <v>0</v>
      </c>
      <c r="E2619">
        <f>$W$25*EXP(($W$26-$W$28-0.5*$W$27^2)*C2619+$W$27*SQRT(C2619)*D2619)</f>
        <v>0</v>
      </c>
      <c r="F2619">
        <f>$W$30*(1+$W$31)^C2619</f>
        <v>0</v>
      </c>
      <c r="G2619">
        <f>$W$32*(1+$W$33)^C2619</f>
        <v>0</v>
      </c>
      <c r="H2619">
        <f>$W$34*(1+$W$35)^C2619</f>
        <v>0</v>
      </c>
      <c r="I2619">
        <f>MIN(E2619,F2619)</f>
        <v>0</v>
      </c>
      <c r="J2619">
        <f>MIN(E2619-I2619,G2619)</f>
        <v>0</v>
      </c>
      <c r="K2619">
        <f>MIN(E2619-I2619-J2619,H2619)</f>
        <v>0</v>
      </c>
      <c r="L2619">
        <f>E2619-I2619-J2619-K2619</f>
        <v>0</v>
      </c>
      <c r="M2619">
        <f>IF((I2619+J2619+(1-$W$36)*L2619)/$W$39&gt;=$W$38,1,0)</f>
        <v>0</v>
      </c>
      <c r="N2619">
        <f>IF(M2619=1,$W$37,$W$36)*L2619</f>
        <v>0</v>
      </c>
      <c r="O2619">
        <f>EXP(-$W$26*C2619)*I2619</f>
        <v>0</v>
      </c>
      <c r="P2619">
        <f>EXP(-$W$26*C2619)*J2619</f>
        <v>0</v>
      </c>
      <c r="Q2619">
        <f>EXP(-$W$26*C2619)*K2619</f>
        <v>0</v>
      </c>
      <c r="R2619">
        <f>EXP(-$W$26*C2619)*(L2619-N2619)</f>
        <v>0</v>
      </c>
      <c r="S2619">
        <f>EXP(-$W$26*C2619)*N2619</f>
        <v>0</v>
      </c>
      <c r="T2619">
        <f>EXP(-$W$26*C2619)*E2619</f>
        <v>0</v>
      </c>
    </row>
    <row r="2620" spans="1:20">
      <c r="A2620">
        <v>2611</v>
      </c>
      <c r="B2620">
        <f>RAND()</f>
        <v>0</v>
      </c>
      <c r="C2620">
        <f>IF(B2620&lt;$W$41,3,IF(B2620&lt;$W$41+$W$42,4,5))</f>
        <v>0</v>
      </c>
      <c r="D2620">
        <f>NORMSINV(RAND())</f>
        <v>0</v>
      </c>
      <c r="E2620">
        <f>$W$25*EXP(($W$26-$W$28-0.5*$W$27^2)*C2620+$W$27*SQRT(C2620)*D2620)</f>
        <v>0</v>
      </c>
      <c r="F2620">
        <f>$W$30*(1+$W$31)^C2620</f>
        <v>0</v>
      </c>
      <c r="G2620">
        <f>$W$32*(1+$W$33)^C2620</f>
        <v>0</v>
      </c>
      <c r="H2620">
        <f>$W$34*(1+$W$35)^C2620</f>
        <v>0</v>
      </c>
      <c r="I2620">
        <f>MIN(E2620,F2620)</f>
        <v>0</v>
      </c>
      <c r="J2620">
        <f>MIN(E2620-I2620,G2620)</f>
        <v>0</v>
      </c>
      <c r="K2620">
        <f>MIN(E2620-I2620-J2620,H2620)</f>
        <v>0</v>
      </c>
      <c r="L2620">
        <f>E2620-I2620-J2620-K2620</f>
        <v>0</v>
      </c>
      <c r="M2620">
        <f>IF((I2620+J2620+(1-$W$36)*L2620)/$W$39&gt;=$W$38,1,0)</f>
        <v>0</v>
      </c>
      <c r="N2620">
        <f>IF(M2620=1,$W$37,$W$36)*L2620</f>
        <v>0</v>
      </c>
      <c r="O2620">
        <f>EXP(-$W$26*C2620)*I2620</f>
        <v>0</v>
      </c>
      <c r="P2620">
        <f>EXP(-$W$26*C2620)*J2620</f>
        <v>0</v>
      </c>
      <c r="Q2620">
        <f>EXP(-$W$26*C2620)*K2620</f>
        <v>0</v>
      </c>
      <c r="R2620">
        <f>EXP(-$W$26*C2620)*(L2620-N2620)</f>
        <v>0</v>
      </c>
      <c r="S2620">
        <f>EXP(-$W$26*C2620)*N2620</f>
        <v>0</v>
      </c>
      <c r="T2620">
        <f>EXP(-$W$26*C2620)*E2620</f>
        <v>0</v>
      </c>
    </row>
    <row r="2621" spans="1:20">
      <c r="A2621">
        <v>2612</v>
      </c>
      <c r="B2621">
        <f>RAND()</f>
        <v>0</v>
      </c>
      <c r="C2621">
        <f>IF(B2621&lt;$W$41,3,IF(B2621&lt;$W$41+$W$42,4,5))</f>
        <v>0</v>
      </c>
      <c r="D2621">
        <f>NORMSINV(RAND())</f>
        <v>0</v>
      </c>
      <c r="E2621">
        <f>$W$25*EXP(($W$26-$W$28-0.5*$W$27^2)*C2621+$W$27*SQRT(C2621)*D2621)</f>
        <v>0</v>
      </c>
      <c r="F2621">
        <f>$W$30*(1+$W$31)^C2621</f>
        <v>0</v>
      </c>
      <c r="G2621">
        <f>$W$32*(1+$W$33)^C2621</f>
        <v>0</v>
      </c>
      <c r="H2621">
        <f>$W$34*(1+$W$35)^C2621</f>
        <v>0</v>
      </c>
      <c r="I2621">
        <f>MIN(E2621,F2621)</f>
        <v>0</v>
      </c>
      <c r="J2621">
        <f>MIN(E2621-I2621,G2621)</f>
        <v>0</v>
      </c>
      <c r="K2621">
        <f>MIN(E2621-I2621-J2621,H2621)</f>
        <v>0</v>
      </c>
      <c r="L2621">
        <f>E2621-I2621-J2621-K2621</f>
        <v>0</v>
      </c>
      <c r="M2621">
        <f>IF((I2621+J2621+(1-$W$36)*L2621)/$W$39&gt;=$W$38,1,0)</f>
        <v>0</v>
      </c>
      <c r="N2621">
        <f>IF(M2621=1,$W$37,$W$36)*L2621</f>
        <v>0</v>
      </c>
      <c r="O2621">
        <f>EXP(-$W$26*C2621)*I2621</f>
        <v>0</v>
      </c>
      <c r="P2621">
        <f>EXP(-$W$26*C2621)*J2621</f>
        <v>0</v>
      </c>
      <c r="Q2621">
        <f>EXP(-$W$26*C2621)*K2621</f>
        <v>0</v>
      </c>
      <c r="R2621">
        <f>EXP(-$W$26*C2621)*(L2621-N2621)</f>
        <v>0</v>
      </c>
      <c r="S2621">
        <f>EXP(-$W$26*C2621)*N2621</f>
        <v>0</v>
      </c>
      <c r="T2621">
        <f>EXP(-$W$26*C2621)*E2621</f>
        <v>0</v>
      </c>
    </row>
    <row r="2622" spans="1:20">
      <c r="A2622">
        <v>2613</v>
      </c>
      <c r="B2622">
        <f>RAND()</f>
        <v>0</v>
      </c>
      <c r="C2622">
        <f>IF(B2622&lt;$W$41,3,IF(B2622&lt;$W$41+$W$42,4,5))</f>
        <v>0</v>
      </c>
      <c r="D2622">
        <f>NORMSINV(RAND())</f>
        <v>0</v>
      </c>
      <c r="E2622">
        <f>$W$25*EXP(($W$26-$W$28-0.5*$W$27^2)*C2622+$W$27*SQRT(C2622)*D2622)</f>
        <v>0</v>
      </c>
      <c r="F2622">
        <f>$W$30*(1+$W$31)^C2622</f>
        <v>0</v>
      </c>
      <c r="G2622">
        <f>$W$32*(1+$W$33)^C2622</f>
        <v>0</v>
      </c>
      <c r="H2622">
        <f>$W$34*(1+$W$35)^C2622</f>
        <v>0</v>
      </c>
      <c r="I2622">
        <f>MIN(E2622,F2622)</f>
        <v>0</v>
      </c>
      <c r="J2622">
        <f>MIN(E2622-I2622,G2622)</f>
        <v>0</v>
      </c>
      <c r="K2622">
        <f>MIN(E2622-I2622-J2622,H2622)</f>
        <v>0</v>
      </c>
      <c r="L2622">
        <f>E2622-I2622-J2622-K2622</f>
        <v>0</v>
      </c>
      <c r="M2622">
        <f>IF((I2622+J2622+(1-$W$36)*L2622)/$W$39&gt;=$W$38,1,0)</f>
        <v>0</v>
      </c>
      <c r="N2622">
        <f>IF(M2622=1,$W$37,$W$36)*L2622</f>
        <v>0</v>
      </c>
      <c r="O2622">
        <f>EXP(-$W$26*C2622)*I2622</f>
        <v>0</v>
      </c>
      <c r="P2622">
        <f>EXP(-$W$26*C2622)*J2622</f>
        <v>0</v>
      </c>
      <c r="Q2622">
        <f>EXP(-$W$26*C2622)*K2622</f>
        <v>0</v>
      </c>
      <c r="R2622">
        <f>EXP(-$W$26*C2622)*(L2622-N2622)</f>
        <v>0</v>
      </c>
      <c r="S2622">
        <f>EXP(-$W$26*C2622)*N2622</f>
        <v>0</v>
      </c>
      <c r="T2622">
        <f>EXP(-$W$26*C2622)*E2622</f>
        <v>0</v>
      </c>
    </row>
    <row r="2623" spans="1:20">
      <c r="A2623">
        <v>2614</v>
      </c>
      <c r="B2623">
        <f>RAND()</f>
        <v>0</v>
      </c>
      <c r="C2623">
        <f>IF(B2623&lt;$W$41,3,IF(B2623&lt;$W$41+$W$42,4,5))</f>
        <v>0</v>
      </c>
      <c r="D2623">
        <f>NORMSINV(RAND())</f>
        <v>0</v>
      </c>
      <c r="E2623">
        <f>$W$25*EXP(($W$26-$W$28-0.5*$W$27^2)*C2623+$W$27*SQRT(C2623)*D2623)</f>
        <v>0</v>
      </c>
      <c r="F2623">
        <f>$W$30*(1+$W$31)^C2623</f>
        <v>0</v>
      </c>
      <c r="G2623">
        <f>$W$32*(1+$W$33)^C2623</f>
        <v>0</v>
      </c>
      <c r="H2623">
        <f>$W$34*(1+$W$35)^C2623</f>
        <v>0</v>
      </c>
      <c r="I2623">
        <f>MIN(E2623,F2623)</f>
        <v>0</v>
      </c>
      <c r="J2623">
        <f>MIN(E2623-I2623,G2623)</f>
        <v>0</v>
      </c>
      <c r="K2623">
        <f>MIN(E2623-I2623-J2623,H2623)</f>
        <v>0</v>
      </c>
      <c r="L2623">
        <f>E2623-I2623-J2623-K2623</f>
        <v>0</v>
      </c>
      <c r="M2623">
        <f>IF((I2623+J2623+(1-$W$36)*L2623)/$W$39&gt;=$W$38,1,0)</f>
        <v>0</v>
      </c>
      <c r="N2623">
        <f>IF(M2623=1,$W$37,$W$36)*L2623</f>
        <v>0</v>
      </c>
      <c r="O2623">
        <f>EXP(-$W$26*C2623)*I2623</f>
        <v>0</v>
      </c>
      <c r="P2623">
        <f>EXP(-$W$26*C2623)*J2623</f>
        <v>0</v>
      </c>
      <c r="Q2623">
        <f>EXP(-$W$26*C2623)*K2623</f>
        <v>0</v>
      </c>
      <c r="R2623">
        <f>EXP(-$W$26*C2623)*(L2623-N2623)</f>
        <v>0</v>
      </c>
      <c r="S2623">
        <f>EXP(-$W$26*C2623)*N2623</f>
        <v>0</v>
      </c>
      <c r="T2623">
        <f>EXP(-$W$26*C2623)*E2623</f>
        <v>0</v>
      </c>
    </row>
    <row r="2624" spans="1:20">
      <c r="A2624">
        <v>2615</v>
      </c>
      <c r="B2624">
        <f>RAND()</f>
        <v>0</v>
      </c>
      <c r="C2624">
        <f>IF(B2624&lt;$W$41,3,IF(B2624&lt;$W$41+$W$42,4,5))</f>
        <v>0</v>
      </c>
      <c r="D2624">
        <f>NORMSINV(RAND())</f>
        <v>0</v>
      </c>
      <c r="E2624">
        <f>$W$25*EXP(($W$26-$W$28-0.5*$W$27^2)*C2624+$W$27*SQRT(C2624)*D2624)</f>
        <v>0</v>
      </c>
      <c r="F2624">
        <f>$W$30*(1+$W$31)^C2624</f>
        <v>0</v>
      </c>
      <c r="G2624">
        <f>$W$32*(1+$W$33)^C2624</f>
        <v>0</v>
      </c>
      <c r="H2624">
        <f>$W$34*(1+$W$35)^C2624</f>
        <v>0</v>
      </c>
      <c r="I2624">
        <f>MIN(E2624,F2624)</f>
        <v>0</v>
      </c>
      <c r="J2624">
        <f>MIN(E2624-I2624,G2624)</f>
        <v>0</v>
      </c>
      <c r="K2624">
        <f>MIN(E2624-I2624-J2624,H2624)</f>
        <v>0</v>
      </c>
      <c r="L2624">
        <f>E2624-I2624-J2624-K2624</f>
        <v>0</v>
      </c>
      <c r="M2624">
        <f>IF((I2624+J2624+(1-$W$36)*L2624)/$W$39&gt;=$W$38,1,0)</f>
        <v>0</v>
      </c>
      <c r="N2624">
        <f>IF(M2624=1,$W$37,$W$36)*L2624</f>
        <v>0</v>
      </c>
      <c r="O2624">
        <f>EXP(-$W$26*C2624)*I2624</f>
        <v>0</v>
      </c>
      <c r="P2624">
        <f>EXP(-$W$26*C2624)*J2624</f>
        <v>0</v>
      </c>
      <c r="Q2624">
        <f>EXP(-$W$26*C2624)*K2624</f>
        <v>0</v>
      </c>
      <c r="R2624">
        <f>EXP(-$W$26*C2624)*(L2624-N2624)</f>
        <v>0</v>
      </c>
      <c r="S2624">
        <f>EXP(-$W$26*C2624)*N2624</f>
        <v>0</v>
      </c>
      <c r="T2624">
        <f>EXP(-$W$26*C2624)*E2624</f>
        <v>0</v>
      </c>
    </row>
    <row r="2625" spans="1:20">
      <c r="A2625">
        <v>2616</v>
      </c>
      <c r="B2625">
        <f>RAND()</f>
        <v>0</v>
      </c>
      <c r="C2625">
        <f>IF(B2625&lt;$W$41,3,IF(B2625&lt;$W$41+$W$42,4,5))</f>
        <v>0</v>
      </c>
      <c r="D2625">
        <f>NORMSINV(RAND())</f>
        <v>0</v>
      </c>
      <c r="E2625">
        <f>$W$25*EXP(($W$26-$W$28-0.5*$W$27^2)*C2625+$W$27*SQRT(C2625)*D2625)</f>
        <v>0</v>
      </c>
      <c r="F2625">
        <f>$W$30*(1+$W$31)^C2625</f>
        <v>0</v>
      </c>
      <c r="G2625">
        <f>$W$32*(1+$W$33)^C2625</f>
        <v>0</v>
      </c>
      <c r="H2625">
        <f>$W$34*(1+$W$35)^C2625</f>
        <v>0</v>
      </c>
      <c r="I2625">
        <f>MIN(E2625,F2625)</f>
        <v>0</v>
      </c>
      <c r="J2625">
        <f>MIN(E2625-I2625,G2625)</f>
        <v>0</v>
      </c>
      <c r="K2625">
        <f>MIN(E2625-I2625-J2625,H2625)</f>
        <v>0</v>
      </c>
      <c r="L2625">
        <f>E2625-I2625-J2625-K2625</f>
        <v>0</v>
      </c>
      <c r="M2625">
        <f>IF((I2625+J2625+(1-$W$36)*L2625)/$W$39&gt;=$W$38,1,0)</f>
        <v>0</v>
      </c>
      <c r="N2625">
        <f>IF(M2625=1,$W$37,$W$36)*L2625</f>
        <v>0</v>
      </c>
      <c r="O2625">
        <f>EXP(-$W$26*C2625)*I2625</f>
        <v>0</v>
      </c>
      <c r="P2625">
        <f>EXP(-$W$26*C2625)*J2625</f>
        <v>0</v>
      </c>
      <c r="Q2625">
        <f>EXP(-$W$26*C2625)*K2625</f>
        <v>0</v>
      </c>
      <c r="R2625">
        <f>EXP(-$W$26*C2625)*(L2625-N2625)</f>
        <v>0</v>
      </c>
      <c r="S2625">
        <f>EXP(-$W$26*C2625)*N2625</f>
        <v>0</v>
      </c>
      <c r="T2625">
        <f>EXP(-$W$26*C2625)*E2625</f>
        <v>0</v>
      </c>
    </row>
    <row r="2626" spans="1:20">
      <c r="A2626">
        <v>2617</v>
      </c>
      <c r="B2626">
        <f>RAND()</f>
        <v>0</v>
      </c>
      <c r="C2626">
        <f>IF(B2626&lt;$W$41,3,IF(B2626&lt;$W$41+$W$42,4,5))</f>
        <v>0</v>
      </c>
      <c r="D2626">
        <f>NORMSINV(RAND())</f>
        <v>0</v>
      </c>
      <c r="E2626">
        <f>$W$25*EXP(($W$26-$W$28-0.5*$W$27^2)*C2626+$W$27*SQRT(C2626)*D2626)</f>
        <v>0</v>
      </c>
      <c r="F2626">
        <f>$W$30*(1+$W$31)^C2626</f>
        <v>0</v>
      </c>
      <c r="G2626">
        <f>$W$32*(1+$W$33)^C2626</f>
        <v>0</v>
      </c>
      <c r="H2626">
        <f>$W$34*(1+$W$35)^C2626</f>
        <v>0</v>
      </c>
      <c r="I2626">
        <f>MIN(E2626,F2626)</f>
        <v>0</v>
      </c>
      <c r="J2626">
        <f>MIN(E2626-I2626,G2626)</f>
        <v>0</v>
      </c>
      <c r="K2626">
        <f>MIN(E2626-I2626-J2626,H2626)</f>
        <v>0</v>
      </c>
      <c r="L2626">
        <f>E2626-I2626-J2626-K2626</f>
        <v>0</v>
      </c>
      <c r="M2626">
        <f>IF((I2626+J2626+(1-$W$36)*L2626)/$W$39&gt;=$W$38,1,0)</f>
        <v>0</v>
      </c>
      <c r="N2626">
        <f>IF(M2626=1,$W$37,$W$36)*L2626</f>
        <v>0</v>
      </c>
      <c r="O2626">
        <f>EXP(-$W$26*C2626)*I2626</f>
        <v>0</v>
      </c>
      <c r="P2626">
        <f>EXP(-$W$26*C2626)*J2626</f>
        <v>0</v>
      </c>
      <c r="Q2626">
        <f>EXP(-$W$26*C2626)*K2626</f>
        <v>0</v>
      </c>
      <c r="R2626">
        <f>EXP(-$W$26*C2626)*(L2626-N2626)</f>
        <v>0</v>
      </c>
      <c r="S2626">
        <f>EXP(-$W$26*C2626)*N2626</f>
        <v>0</v>
      </c>
      <c r="T2626">
        <f>EXP(-$W$26*C2626)*E2626</f>
        <v>0</v>
      </c>
    </row>
    <row r="2627" spans="1:20">
      <c r="A2627">
        <v>2618</v>
      </c>
      <c r="B2627">
        <f>RAND()</f>
        <v>0</v>
      </c>
      <c r="C2627">
        <f>IF(B2627&lt;$W$41,3,IF(B2627&lt;$W$41+$W$42,4,5))</f>
        <v>0</v>
      </c>
      <c r="D2627">
        <f>NORMSINV(RAND())</f>
        <v>0</v>
      </c>
      <c r="E2627">
        <f>$W$25*EXP(($W$26-$W$28-0.5*$W$27^2)*C2627+$W$27*SQRT(C2627)*D2627)</f>
        <v>0</v>
      </c>
      <c r="F2627">
        <f>$W$30*(1+$W$31)^C2627</f>
        <v>0</v>
      </c>
      <c r="G2627">
        <f>$W$32*(1+$W$33)^C2627</f>
        <v>0</v>
      </c>
      <c r="H2627">
        <f>$W$34*(1+$W$35)^C2627</f>
        <v>0</v>
      </c>
      <c r="I2627">
        <f>MIN(E2627,F2627)</f>
        <v>0</v>
      </c>
      <c r="J2627">
        <f>MIN(E2627-I2627,G2627)</f>
        <v>0</v>
      </c>
      <c r="K2627">
        <f>MIN(E2627-I2627-J2627,H2627)</f>
        <v>0</v>
      </c>
      <c r="L2627">
        <f>E2627-I2627-J2627-K2627</f>
        <v>0</v>
      </c>
      <c r="M2627">
        <f>IF((I2627+J2627+(1-$W$36)*L2627)/$W$39&gt;=$W$38,1,0)</f>
        <v>0</v>
      </c>
      <c r="N2627">
        <f>IF(M2627=1,$W$37,$W$36)*L2627</f>
        <v>0</v>
      </c>
      <c r="O2627">
        <f>EXP(-$W$26*C2627)*I2627</f>
        <v>0</v>
      </c>
      <c r="P2627">
        <f>EXP(-$W$26*C2627)*J2627</f>
        <v>0</v>
      </c>
      <c r="Q2627">
        <f>EXP(-$W$26*C2627)*K2627</f>
        <v>0</v>
      </c>
      <c r="R2627">
        <f>EXP(-$W$26*C2627)*(L2627-N2627)</f>
        <v>0</v>
      </c>
      <c r="S2627">
        <f>EXP(-$W$26*C2627)*N2627</f>
        <v>0</v>
      </c>
      <c r="T2627">
        <f>EXP(-$W$26*C2627)*E2627</f>
        <v>0</v>
      </c>
    </row>
    <row r="2628" spans="1:20">
      <c r="A2628">
        <v>2619</v>
      </c>
      <c r="B2628">
        <f>RAND()</f>
        <v>0</v>
      </c>
      <c r="C2628">
        <f>IF(B2628&lt;$W$41,3,IF(B2628&lt;$W$41+$W$42,4,5))</f>
        <v>0</v>
      </c>
      <c r="D2628">
        <f>NORMSINV(RAND())</f>
        <v>0</v>
      </c>
      <c r="E2628">
        <f>$W$25*EXP(($W$26-$W$28-0.5*$W$27^2)*C2628+$W$27*SQRT(C2628)*D2628)</f>
        <v>0</v>
      </c>
      <c r="F2628">
        <f>$W$30*(1+$W$31)^C2628</f>
        <v>0</v>
      </c>
      <c r="G2628">
        <f>$W$32*(1+$W$33)^C2628</f>
        <v>0</v>
      </c>
      <c r="H2628">
        <f>$W$34*(1+$W$35)^C2628</f>
        <v>0</v>
      </c>
      <c r="I2628">
        <f>MIN(E2628,F2628)</f>
        <v>0</v>
      </c>
      <c r="J2628">
        <f>MIN(E2628-I2628,G2628)</f>
        <v>0</v>
      </c>
      <c r="K2628">
        <f>MIN(E2628-I2628-J2628,H2628)</f>
        <v>0</v>
      </c>
      <c r="L2628">
        <f>E2628-I2628-J2628-K2628</f>
        <v>0</v>
      </c>
      <c r="M2628">
        <f>IF((I2628+J2628+(1-$W$36)*L2628)/$W$39&gt;=$W$38,1,0)</f>
        <v>0</v>
      </c>
      <c r="N2628">
        <f>IF(M2628=1,$W$37,$W$36)*L2628</f>
        <v>0</v>
      </c>
      <c r="O2628">
        <f>EXP(-$W$26*C2628)*I2628</f>
        <v>0</v>
      </c>
      <c r="P2628">
        <f>EXP(-$W$26*C2628)*J2628</f>
        <v>0</v>
      </c>
      <c r="Q2628">
        <f>EXP(-$W$26*C2628)*K2628</f>
        <v>0</v>
      </c>
      <c r="R2628">
        <f>EXP(-$W$26*C2628)*(L2628-N2628)</f>
        <v>0</v>
      </c>
      <c r="S2628">
        <f>EXP(-$W$26*C2628)*N2628</f>
        <v>0</v>
      </c>
      <c r="T2628">
        <f>EXP(-$W$26*C2628)*E2628</f>
        <v>0</v>
      </c>
    </row>
    <row r="2629" spans="1:20">
      <c r="A2629">
        <v>2620</v>
      </c>
      <c r="B2629">
        <f>RAND()</f>
        <v>0</v>
      </c>
      <c r="C2629">
        <f>IF(B2629&lt;$W$41,3,IF(B2629&lt;$W$41+$W$42,4,5))</f>
        <v>0</v>
      </c>
      <c r="D2629">
        <f>NORMSINV(RAND())</f>
        <v>0</v>
      </c>
      <c r="E2629">
        <f>$W$25*EXP(($W$26-$W$28-0.5*$W$27^2)*C2629+$W$27*SQRT(C2629)*D2629)</f>
        <v>0</v>
      </c>
      <c r="F2629">
        <f>$W$30*(1+$W$31)^C2629</f>
        <v>0</v>
      </c>
      <c r="G2629">
        <f>$W$32*(1+$W$33)^C2629</f>
        <v>0</v>
      </c>
      <c r="H2629">
        <f>$W$34*(1+$W$35)^C2629</f>
        <v>0</v>
      </c>
      <c r="I2629">
        <f>MIN(E2629,F2629)</f>
        <v>0</v>
      </c>
      <c r="J2629">
        <f>MIN(E2629-I2629,G2629)</f>
        <v>0</v>
      </c>
      <c r="K2629">
        <f>MIN(E2629-I2629-J2629,H2629)</f>
        <v>0</v>
      </c>
      <c r="L2629">
        <f>E2629-I2629-J2629-K2629</f>
        <v>0</v>
      </c>
      <c r="M2629">
        <f>IF((I2629+J2629+(1-$W$36)*L2629)/$W$39&gt;=$W$38,1,0)</f>
        <v>0</v>
      </c>
      <c r="N2629">
        <f>IF(M2629=1,$W$37,$W$36)*L2629</f>
        <v>0</v>
      </c>
      <c r="O2629">
        <f>EXP(-$W$26*C2629)*I2629</f>
        <v>0</v>
      </c>
      <c r="P2629">
        <f>EXP(-$W$26*C2629)*J2629</f>
        <v>0</v>
      </c>
      <c r="Q2629">
        <f>EXP(-$W$26*C2629)*K2629</f>
        <v>0</v>
      </c>
      <c r="R2629">
        <f>EXP(-$W$26*C2629)*(L2629-N2629)</f>
        <v>0</v>
      </c>
      <c r="S2629">
        <f>EXP(-$W$26*C2629)*N2629</f>
        <v>0</v>
      </c>
      <c r="T2629">
        <f>EXP(-$W$26*C2629)*E2629</f>
        <v>0</v>
      </c>
    </row>
    <row r="2630" spans="1:20">
      <c r="A2630">
        <v>2621</v>
      </c>
      <c r="B2630">
        <f>RAND()</f>
        <v>0</v>
      </c>
      <c r="C2630">
        <f>IF(B2630&lt;$W$41,3,IF(B2630&lt;$W$41+$W$42,4,5))</f>
        <v>0</v>
      </c>
      <c r="D2630">
        <f>NORMSINV(RAND())</f>
        <v>0</v>
      </c>
      <c r="E2630">
        <f>$W$25*EXP(($W$26-$W$28-0.5*$W$27^2)*C2630+$W$27*SQRT(C2630)*D2630)</f>
        <v>0</v>
      </c>
      <c r="F2630">
        <f>$W$30*(1+$W$31)^C2630</f>
        <v>0</v>
      </c>
      <c r="G2630">
        <f>$W$32*(1+$W$33)^C2630</f>
        <v>0</v>
      </c>
      <c r="H2630">
        <f>$W$34*(1+$W$35)^C2630</f>
        <v>0</v>
      </c>
      <c r="I2630">
        <f>MIN(E2630,F2630)</f>
        <v>0</v>
      </c>
      <c r="J2630">
        <f>MIN(E2630-I2630,G2630)</f>
        <v>0</v>
      </c>
      <c r="K2630">
        <f>MIN(E2630-I2630-J2630,H2630)</f>
        <v>0</v>
      </c>
      <c r="L2630">
        <f>E2630-I2630-J2630-K2630</f>
        <v>0</v>
      </c>
      <c r="M2630">
        <f>IF((I2630+J2630+(1-$W$36)*L2630)/$W$39&gt;=$W$38,1,0)</f>
        <v>0</v>
      </c>
      <c r="N2630">
        <f>IF(M2630=1,$W$37,$W$36)*L2630</f>
        <v>0</v>
      </c>
      <c r="O2630">
        <f>EXP(-$W$26*C2630)*I2630</f>
        <v>0</v>
      </c>
      <c r="P2630">
        <f>EXP(-$W$26*C2630)*J2630</f>
        <v>0</v>
      </c>
      <c r="Q2630">
        <f>EXP(-$W$26*C2630)*K2630</f>
        <v>0</v>
      </c>
      <c r="R2630">
        <f>EXP(-$W$26*C2630)*(L2630-N2630)</f>
        <v>0</v>
      </c>
      <c r="S2630">
        <f>EXP(-$W$26*C2630)*N2630</f>
        <v>0</v>
      </c>
      <c r="T2630">
        <f>EXP(-$W$26*C2630)*E2630</f>
        <v>0</v>
      </c>
    </row>
    <row r="2631" spans="1:20">
      <c r="A2631">
        <v>2622</v>
      </c>
      <c r="B2631">
        <f>RAND()</f>
        <v>0</v>
      </c>
      <c r="C2631">
        <f>IF(B2631&lt;$W$41,3,IF(B2631&lt;$W$41+$W$42,4,5))</f>
        <v>0</v>
      </c>
      <c r="D2631">
        <f>NORMSINV(RAND())</f>
        <v>0</v>
      </c>
      <c r="E2631">
        <f>$W$25*EXP(($W$26-$W$28-0.5*$W$27^2)*C2631+$W$27*SQRT(C2631)*D2631)</f>
        <v>0</v>
      </c>
      <c r="F2631">
        <f>$W$30*(1+$W$31)^C2631</f>
        <v>0</v>
      </c>
      <c r="G2631">
        <f>$W$32*(1+$W$33)^C2631</f>
        <v>0</v>
      </c>
      <c r="H2631">
        <f>$W$34*(1+$W$35)^C2631</f>
        <v>0</v>
      </c>
      <c r="I2631">
        <f>MIN(E2631,F2631)</f>
        <v>0</v>
      </c>
      <c r="J2631">
        <f>MIN(E2631-I2631,G2631)</f>
        <v>0</v>
      </c>
      <c r="K2631">
        <f>MIN(E2631-I2631-J2631,H2631)</f>
        <v>0</v>
      </c>
      <c r="L2631">
        <f>E2631-I2631-J2631-K2631</f>
        <v>0</v>
      </c>
      <c r="M2631">
        <f>IF((I2631+J2631+(1-$W$36)*L2631)/$W$39&gt;=$W$38,1,0)</f>
        <v>0</v>
      </c>
      <c r="N2631">
        <f>IF(M2631=1,$W$37,$W$36)*L2631</f>
        <v>0</v>
      </c>
      <c r="O2631">
        <f>EXP(-$W$26*C2631)*I2631</f>
        <v>0</v>
      </c>
      <c r="P2631">
        <f>EXP(-$W$26*C2631)*J2631</f>
        <v>0</v>
      </c>
      <c r="Q2631">
        <f>EXP(-$W$26*C2631)*K2631</f>
        <v>0</v>
      </c>
      <c r="R2631">
        <f>EXP(-$W$26*C2631)*(L2631-N2631)</f>
        <v>0</v>
      </c>
      <c r="S2631">
        <f>EXP(-$W$26*C2631)*N2631</f>
        <v>0</v>
      </c>
      <c r="T2631">
        <f>EXP(-$W$26*C2631)*E2631</f>
        <v>0</v>
      </c>
    </row>
    <row r="2632" spans="1:20">
      <c r="A2632">
        <v>2623</v>
      </c>
      <c r="B2632">
        <f>RAND()</f>
        <v>0</v>
      </c>
      <c r="C2632">
        <f>IF(B2632&lt;$W$41,3,IF(B2632&lt;$W$41+$W$42,4,5))</f>
        <v>0</v>
      </c>
      <c r="D2632">
        <f>NORMSINV(RAND())</f>
        <v>0</v>
      </c>
      <c r="E2632">
        <f>$W$25*EXP(($W$26-$W$28-0.5*$W$27^2)*C2632+$W$27*SQRT(C2632)*D2632)</f>
        <v>0</v>
      </c>
      <c r="F2632">
        <f>$W$30*(1+$W$31)^C2632</f>
        <v>0</v>
      </c>
      <c r="G2632">
        <f>$W$32*(1+$W$33)^C2632</f>
        <v>0</v>
      </c>
      <c r="H2632">
        <f>$W$34*(1+$W$35)^C2632</f>
        <v>0</v>
      </c>
      <c r="I2632">
        <f>MIN(E2632,F2632)</f>
        <v>0</v>
      </c>
      <c r="J2632">
        <f>MIN(E2632-I2632,G2632)</f>
        <v>0</v>
      </c>
      <c r="K2632">
        <f>MIN(E2632-I2632-J2632,H2632)</f>
        <v>0</v>
      </c>
      <c r="L2632">
        <f>E2632-I2632-J2632-K2632</f>
        <v>0</v>
      </c>
      <c r="M2632">
        <f>IF((I2632+J2632+(1-$W$36)*L2632)/$W$39&gt;=$W$38,1,0)</f>
        <v>0</v>
      </c>
      <c r="N2632">
        <f>IF(M2632=1,$W$37,$W$36)*L2632</f>
        <v>0</v>
      </c>
      <c r="O2632">
        <f>EXP(-$W$26*C2632)*I2632</f>
        <v>0</v>
      </c>
      <c r="P2632">
        <f>EXP(-$W$26*C2632)*J2632</f>
        <v>0</v>
      </c>
      <c r="Q2632">
        <f>EXP(-$W$26*C2632)*K2632</f>
        <v>0</v>
      </c>
      <c r="R2632">
        <f>EXP(-$W$26*C2632)*(L2632-N2632)</f>
        <v>0</v>
      </c>
      <c r="S2632">
        <f>EXP(-$W$26*C2632)*N2632</f>
        <v>0</v>
      </c>
      <c r="T2632">
        <f>EXP(-$W$26*C2632)*E2632</f>
        <v>0</v>
      </c>
    </row>
    <row r="2633" spans="1:20">
      <c r="A2633">
        <v>2624</v>
      </c>
      <c r="B2633">
        <f>RAND()</f>
        <v>0</v>
      </c>
      <c r="C2633">
        <f>IF(B2633&lt;$W$41,3,IF(B2633&lt;$W$41+$W$42,4,5))</f>
        <v>0</v>
      </c>
      <c r="D2633">
        <f>NORMSINV(RAND())</f>
        <v>0</v>
      </c>
      <c r="E2633">
        <f>$W$25*EXP(($W$26-$W$28-0.5*$W$27^2)*C2633+$W$27*SQRT(C2633)*D2633)</f>
        <v>0</v>
      </c>
      <c r="F2633">
        <f>$W$30*(1+$W$31)^C2633</f>
        <v>0</v>
      </c>
      <c r="G2633">
        <f>$W$32*(1+$W$33)^C2633</f>
        <v>0</v>
      </c>
      <c r="H2633">
        <f>$W$34*(1+$W$35)^C2633</f>
        <v>0</v>
      </c>
      <c r="I2633">
        <f>MIN(E2633,F2633)</f>
        <v>0</v>
      </c>
      <c r="J2633">
        <f>MIN(E2633-I2633,G2633)</f>
        <v>0</v>
      </c>
      <c r="K2633">
        <f>MIN(E2633-I2633-J2633,H2633)</f>
        <v>0</v>
      </c>
      <c r="L2633">
        <f>E2633-I2633-J2633-K2633</f>
        <v>0</v>
      </c>
      <c r="M2633">
        <f>IF((I2633+J2633+(1-$W$36)*L2633)/$W$39&gt;=$W$38,1,0)</f>
        <v>0</v>
      </c>
      <c r="N2633">
        <f>IF(M2633=1,$W$37,$W$36)*L2633</f>
        <v>0</v>
      </c>
      <c r="O2633">
        <f>EXP(-$W$26*C2633)*I2633</f>
        <v>0</v>
      </c>
      <c r="P2633">
        <f>EXP(-$W$26*C2633)*J2633</f>
        <v>0</v>
      </c>
      <c r="Q2633">
        <f>EXP(-$W$26*C2633)*K2633</f>
        <v>0</v>
      </c>
      <c r="R2633">
        <f>EXP(-$W$26*C2633)*(L2633-N2633)</f>
        <v>0</v>
      </c>
      <c r="S2633">
        <f>EXP(-$W$26*C2633)*N2633</f>
        <v>0</v>
      </c>
      <c r="T2633">
        <f>EXP(-$W$26*C2633)*E2633</f>
        <v>0</v>
      </c>
    </row>
    <row r="2634" spans="1:20">
      <c r="A2634">
        <v>2625</v>
      </c>
      <c r="B2634">
        <f>RAND()</f>
        <v>0</v>
      </c>
      <c r="C2634">
        <f>IF(B2634&lt;$W$41,3,IF(B2634&lt;$W$41+$W$42,4,5))</f>
        <v>0</v>
      </c>
      <c r="D2634">
        <f>NORMSINV(RAND())</f>
        <v>0</v>
      </c>
      <c r="E2634">
        <f>$W$25*EXP(($W$26-$W$28-0.5*$W$27^2)*C2634+$W$27*SQRT(C2634)*D2634)</f>
        <v>0</v>
      </c>
      <c r="F2634">
        <f>$W$30*(1+$W$31)^C2634</f>
        <v>0</v>
      </c>
      <c r="G2634">
        <f>$W$32*(1+$W$33)^C2634</f>
        <v>0</v>
      </c>
      <c r="H2634">
        <f>$W$34*(1+$W$35)^C2634</f>
        <v>0</v>
      </c>
      <c r="I2634">
        <f>MIN(E2634,F2634)</f>
        <v>0</v>
      </c>
      <c r="J2634">
        <f>MIN(E2634-I2634,G2634)</f>
        <v>0</v>
      </c>
      <c r="K2634">
        <f>MIN(E2634-I2634-J2634,H2634)</f>
        <v>0</v>
      </c>
      <c r="L2634">
        <f>E2634-I2634-J2634-K2634</f>
        <v>0</v>
      </c>
      <c r="M2634">
        <f>IF((I2634+J2634+(1-$W$36)*L2634)/$W$39&gt;=$W$38,1,0)</f>
        <v>0</v>
      </c>
      <c r="N2634">
        <f>IF(M2634=1,$W$37,$W$36)*L2634</f>
        <v>0</v>
      </c>
      <c r="O2634">
        <f>EXP(-$W$26*C2634)*I2634</f>
        <v>0</v>
      </c>
      <c r="P2634">
        <f>EXP(-$W$26*C2634)*J2634</f>
        <v>0</v>
      </c>
      <c r="Q2634">
        <f>EXP(-$W$26*C2634)*K2634</f>
        <v>0</v>
      </c>
      <c r="R2634">
        <f>EXP(-$W$26*C2634)*(L2634-N2634)</f>
        <v>0</v>
      </c>
      <c r="S2634">
        <f>EXP(-$W$26*C2634)*N2634</f>
        <v>0</v>
      </c>
      <c r="T2634">
        <f>EXP(-$W$26*C2634)*E2634</f>
        <v>0</v>
      </c>
    </row>
    <row r="2635" spans="1:20">
      <c r="A2635">
        <v>2626</v>
      </c>
      <c r="B2635">
        <f>RAND()</f>
        <v>0</v>
      </c>
      <c r="C2635">
        <f>IF(B2635&lt;$W$41,3,IF(B2635&lt;$W$41+$W$42,4,5))</f>
        <v>0</v>
      </c>
      <c r="D2635">
        <f>NORMSINV(RAND())</f>
        <v>0</v>
      </c>
      <c r="E2635">
        <f>$W$25*EXP(($W$26-$W$28-0.5*$W$27^2)*C2635+$W$27*SQRT(C2635)*D2635)</f>
        <v>0</v>
      </c>
      <c r="F2635">
        <f>$W$30*(1+$W$31)^C2635</f>
        <v>0</v>
      </c>
      <c r="G2635">
        <f>$W$32*(1+$W$33)^C2635</f>
        <v>0</v>
      </c>
      <c r="H2635">
        <f>$W$34*(1+$W$35)^C2635</f>
        <v>0</v>
      </c>
      <c r="I2635">
        <f>MIN(E2635,F2635)</f>
        <v>0</v>
      </c>
      <c r="J2635">
        <f>MIN(E2635-I2635,G2635)</f>
        <v>0</v>
      </c>
      <c r="K2635">
        <f>MIN(E2635-I2635-J2635,H2635)</f>
        <v>0</v>
      </c>
      <c r="L2635">
        <f>E2635-I2635-J2635-K2635</f>
        <v>0</v>
      </c>
      <c r="M2635">
        <f>IF((I2635+J2635+(1-$W$36)*L2635)/$W$39&gt;=$W$38,1,0)</f>
        <v>0</v>
      </c>
      <c r="N2635">
        <f>IF(M2635=1,$W$37,$W$36)*L2635</f>
        <v>0</v>
      </c>
      <c r="O2635">
        <f>EXP(-$W$26*C2635)*I2635</f>
        <v>0</v>
      </c>
      <c r="P2635">
        <f>EXP(-$W$26*C2635)*J2635</f>
        <v>0</v>
      </c>
      <c r="Q2635">
        <f>EXP(-$W$26*C2635)*K2635</f>
        <v>0</v>
      </c>
      <c r="R2635">
        <f>EXP(-$W$26*C2635)*(L2635-N2635)</f>
        <v>0</v>
      </c>
      <c r="S2635">
        <f>EXP(-$W$26*C2635)*N2635</f>
        <v>0</v>
      </c>
      <c r="T2635">
        <f>EXP(-$W$26*C2635)*E2635</f>
        <v>0</v>
      </c>
    </row>
    <row r="2636" spans="1:20">
      <c r="A2636">
        <v>2627</v>
      </c>
      <c r="B2636">
        <f>RAND()</f>
        <v>0</v>
      </c>
      <c r="C2636">
        <f>IF(B2636&lt;$W$41,3,IF(B2636&lt;$W$41+$W$42,4,5))</f>
        <v>0</v>
      </c>
      <c r="D2636">
        <f>NORMSINV(RAND())</f>
        <v>0</v>
      </c>
      <c r="E2636">
        <f>$W$25*EXP(($W$26-$W$28-0.5*$W$27^2)*C2636+$W$27*SQRT(C2636)*D2636)</f>
        <v>0</v>
      </c>
      <c r="F2636">
        <f>$W$30*(1+$W$31)^C2636</f>
        <v>0</v>
      </c>
      <c r="G2636">
        <f>$W$32*(1+$W$33)^C2636</f>
        <v>0</v>
      </c>
      <c r="H2636">
        <f>$W$34*(1+$W$35)^C2636</f>
        <v>0</v>
      </c>
      <c r="I2636">
        <f>MIN(E2636,F2636)</f>
        <v>0</v>
      </c>
      <c r="J2636">
        <f>MIN(E2636-I2636,G2636)</f>
        <v>0</v>
      </c>
      <c r="K2636">
        <f>MIN(E2636-I2636-J2636,H2636)</f>
        <v>0</v>
      </c>
      <c r="L2636">
        <f>E2636-I2636-J2636-K2636</f>
        <v>0</v>
      </c>
      <c r="M2636">
        <f>IF((I2636+J2636+(1-$W$36)*L2636)/$W$39&gt;=$W$38,1,0)</f>
        <v>0</v>
      </c>
      <c r="N2636">
        <f>IF(M2636=1,$W$37,$W$36)*L2636</f>
        <v>0</v>
      </c>
      <c r="O2636">
        <f>EXP(-$W$26*C2636)*I2636</f>
        <v>0</v>
      </c>
      <c r="P2636">
        <f>EXP(-$W$26*C2636)*J2636</f>
        <v>0</v>
      </c>
      <c r="Q2636">
        <f>EXP(-$W$26*C2636)*K2636</f>
        <v>0</v>
      </c>
      <c r="R2636">
        <f>EXP(-$W$26*C2636)*(L2636-N2636)</f>
        <v>0</v>
      </c>
      <c r="S2636">
        <f>EXP(-$W$26*C2636)*N2636</f>
        <v>0</v>
      </c>
      <c r="T2636">
        <f>EXP(-$W$26*C2636)*E2636</f>
        <v>0</v>
      </c>
    </row>
    <row r="2637" spans="1:20">
      <c r="A2637">
        <v>2628</v>
      </c>
      <c r="B2637">
        <f>RAND()</f>
        <v>0</v>
      </c>
      <c r="C2637">
        <f>IF(B2637&lt;$W$41,3,IF(B2637&lt;$W$41+$W$42,4,5))</f>
        <v>0</v>
      </c>
      <c r="D2637">
        <f>NORMSINV(RAND())</f>
        <v>0</v>
      </c>
      <c r="E2637">
        <f>$W$25*EXP(($W$26-$W$28-0.5*$W$27^2)*C2637+$W$27*SQRT(C2637)*D2637)</f>
        <v>0</v>
      </c>
      <c r="F2637">
        <f>$W$30*(1+$W$31)^C2637</f>
        <v>0</v>
      </c>
      <c r="G2637">
        <f>$W$32*(1+$W$33)^C2637</f>
        <v>0</v>
      </c>
      <c r="H2637">
        <f>$W$34*(1+$W$35)^C2637</f>
        <v>0</v>
      </c>
      <c r="I2637">
        <f>MIN(E2637,F2637)</f>
        <v>0</v>
      </c>
      <c r="J2637">
        <f>MIN(E2637-I2637,G2637)</f>
        <v>0</v>
      </c>
      <c r="K2637">
        <f>MIN(E2637-I2637-J2637,H2637)</f>
        <v>0</v>
      </c>
      <c r="L2637">
        <f>E2637-I2637-J2637-K2637</f>
        <v>0</v>
      </c>
      <c r="M2637">
        <f>IF((I2637+J2637+(1-$W$36)*L2637)/$W$39&gt;=$W$38,1,0)</f>
        <v>0</v>
      </c>
      <c r="N2637">
        <f>IF(M2637=1,$W$37,$W$36)*L2637</f>
        <v>0</v>
      </c>
      <c r="O2637">
        <f>EXP(-$W$26*C2637)*I2637</f>
        <v>0</v>
      </c>
      <c r="P2637">
        <f>EXP(-$W$26*C2637)*J2637</f>
        <v>0</v>
      </c>
      <c r="Q2637">
        <f>EXP(-$W$26*C2637)*K2637</f>
        <v>0</v>
      </c>
      <c r="R2637">
        <f>EXP(-$W$26*C2637)*(L2637-N2637)</f>
        <v>0</v>
      </c>
      <c r="S2637">
        <f>EXP(-$W$26*C2637)*N2637</f>
        <v>0</v>
      </c>
      <c r="T2637">
        <f>EXP(-$W$26*C2637)*E2637</f>
        <v>0</v>
      </c>
    </row>
    <row r="2638" spans="1:20">
      <c r="A2638">
        <v>2629</v>
      </c>
      <c r="B2638">
        <f>RAND()</f>
        <v>0</v>
      </c>
      <c r="C2638">
        <f>IF(B2638&lt;$W$41,3,IF(B2638&lt;$W$41+$W$42,4,5))</f>
        <v>0</v>
      </c>
      <c r="D2638">
        <f>NORMSINV(RAND())</f>
        <v>0</v>
      </c>
      <c r="E2638">
        <f>$W$25*EXP(($W$26-$W$28-0.5*$W$27^2)*C2638+$W$27*SQRT(C2638)*D2638)</f>
        <v>0</v>
      </c>
      <c r="F2638">
        <f>$W$30*(1+$W$31)^C2638</f>
        <v>0</v>
      </c>
      <c r="G2638">
        <f>$W$32*(1+$W$33)^C2638</f>
        <v>0</v>
      </c>
      <c r="H2638">
        <f>$W$34*(1+$W$35)^C2638</f>
        <v>0</v>
      </c>
      <c r="I2638">
        <f>MIN(E2638,F2638)</f>
        <v>0</v>
      </c>
      <c r="J2638">
        <f>MIN(E2638-I2638,G2638)</f>
        <v>0</v>
      </c>
      <c r="K2638">
        <f>MIN(E2638-I2638-J2638,H2638)</f>
        <v>0</v>
      </c>
      <c r="L2638">
        <f>E2638-I2638-J2638-K2638</f>
        <v>0</v>
      </c>
      <c r="M2638">
        <f>IF((I2638+J2638+(1-$W$36)*L2638)/$W$39&gt;=$W$38,1,0)</f>
        <v>0</v>
      </c>
      <c r="N2638">
        <f>IF(M2638=1,$W$37,$W$36)*L2638</f>
        <v>0</v>
      </c>
      <c r="O2638">
        <f>EXP(-$W$26*C2638)*I2638</f>
        <v>0</v>
      </c>
      <c r="P2638">
        <f>EXP(-$W$26*C2638)*J2638</f>
        <v>0</v>
      </c>
      <c r="Q2638">
        <f>EXP(-$W$26*C2638)*K2638</f>
        <v>0</v>
      </c>
      <c r="R2638">
        <f>EXP(-$W$26*C2638)*(L2638-N2638)</f>
        <v>0</v>
      </c>
      <c r="S2638">
        <f>EXP(-$W$26*C2638)*N2638</f>
        <v>0</v>
      </c>
      <c r="T2638">
        <f>EXP(-$W$26*C2638)*E2638</f>
        <v>0</v>
      </c>
    </row>
    <row r="2639" spans="1:20">
      <c r="A2639">
        <v>2630</v>
      </c>
      <c r="B2639">
        <f>RAND()</f>
        <v>0</v>
      </c>
      <c r="C2639">
        <f>IF(B2639&lt;$W$41,3,IF(B2639&lt;$W$41+$W$42,4,5))</f>
        <v>0</v>
      </c>
      <c r="D2639">
        <f>NORMSINV(RAND())</f>
        <v>0</v>
      </c>
      <c r="E2639">
        <f>$W$25*EXP(($W$26-$W$28-0.5*$W$27^2)*C2639+$W$27*SQRT(C2639)*D2639)</f>
        <v>0</v>
      </c>
      <c r="F2639">
        <f>$W$30*(1+$W$31)^C2639</f>
        <v>0</v>
      </c>
      <c r="G2639">
        <f>$W$32*(1+$W$33)^C2639</f>
        <v>0</v>
      </c>
      <c r="H2639">
        <f>$W$34*(1+$W$35)^C2639</f>
        <v>0</v>
      </c>
      <c r="I2639">
        <f>MIN(E2639,F2639)</f>
        <v>0</v>
      </c>
      <c r="J2639">
        <f>MIN(E2639-I2639,G2639)</f>
        <v>0</v>
      </c>
      <c r="K2639">
        <f>MIN(E2639-I2639-J2639,H2639)</f>
        <v>0</v>
      </c>
      <c r="L2639">
        <f>E2639-I2639-J2639-K2639</f>
        <v>0</v>
      </c>
      <c r="M2639">
        <f>IF((I2639+J2639+(1-$W$36)*L2639)/$W$39&gt;=$W$38,1,0)</f>
        <v>0</v>
      </c>
      <c r="N2639">
        <f>IF(M2639=1,$W$37,$W$36)*L2639</f>
        <v>0</v>
      </c>
      <c r="O2639">
        <f>EXP(-$W$26*C2639)*I2639</f>
        <v>0</v>
      </c>
      <c r="P2639">
        <f>EXP(-$W$26*C2639)*J2639</f>
        <v>0</v>
      </c>
      <c r="Q2639">
        <f>EXP(-$W$26*C2639)*K2639</f>
        <v>0</v>
      </c>
      <c r="R2639">
        <f>EXP(-$W$26*C2639)*(L2639-N2639)</f>
        <v>0</v>
      </c>
      <c r="S2639">
        <f>EXP(-$W$26*C2639)*N2639</f>
        <v>0</v>
      </c>
      <c r="T2639">
        <f>EXP(-$W$26*C2639)*E2639</f>
        <v>0</v>
      </c>
    </row>
    <row r="2640" spans="1:20">
      <c r="A2640">
        <v>2631</v>
      </c>
      <c r="B2640">
        <f>RAND()</f>
        <v>0</v>
      </c>
      <c r="C2640">
        <f>IF(B2640&lt;$W$41,3,IF(B2640&lt;$W$41+$W$42,4,5))</f>
        <v>0</v>
      </c>
      <c r="D2640">
        <f>NORMSINV(RAND())</f>
        <v>0</v>
      </c>
      <c r="E2640">
        <f>$W$25*EXP(($W$26-$W$28-0.5*$W$27^2)*C2640+$W$27*SQRT(C2640)*D2640)</f>
        <v>0</v>
      </c>
      <c r="F2640">
        <f>$W$30*(1+$W$31)^C2640</f>
        <v>0</v>
      </c>
      <c r="G2640">
        <f>$W$32*(1+$W$33)^C2640</f>
        <v>0</v>
      </c>
      <c r="H2640">
        <f>$W$34*(1+$W$35)^C2640</f>
        <v>0</v>
      </c>
      <c r="I2640">
        <f>MIN(E2640,F2640)</f>
        <v>0</v>
      </c>
      <c r="J2640">
        <f>MIN(E2640-I2640,G2640)</f>
        <v>0</v>
      </c>
      <c r="K2640">
        <f>MIN(E2640-I2640-J2640,H2640)</f>
        <v>0</v>
      </c>
      <c r="L2640">
        <f>E2640-I2640-J2640-K2640</f>
        <v>0</v>
      </c>
      <c r="M2640">
        <f>IF((I2640+J2640+(1-$W$36)*L2640)/$W$39&gt;=$W$38,1,0)</f>
        <v>0</v>
      </c>
      <c r="N2640">
        <f>IF(M2640=1,$W$37,$W$36)*L2640</f>
        <v>0</v>
      </c>
      <c r="O2640">
        <f>EXP(-$W$26*C2640)*I2640</f>
        <v>0</v>
      </c>
      <c r="P2640">
        <f>EXP(-$W$26*C2640)*J2640</f>
        <v>0</v>
      </c>
      <c r="Q2640">
        <f>EXP(-$W$26*C2640)*K2640</f>
        <v>0</v>
      </c>
      <c r="R2640">
        <f>EXP(-$W$26*C2640)*(L2640-N2640)</f>
        <v>0</v>
      </c>
      <c r="S2640">
        <f>EXP(-$W$26*C2640)*N2640</f>
        <v>0</v>
      </c>
      <c r="T2640">
        <f>EXP(-$W$26*C2640)*E2640</f>
        <v>0</v>
      </c>
    </row>
    <row r="2641" spans="1:20">
      <c r="A2641">
        <v>2632</v>
      </c>
      <c r="B2641">
        <f>RAND()</f>
        <v>0</v>
      </c>
      <c r="C2641">
        <f>IF(B2641&lt;$W$41,3,IF(B2641&lt;$W$41+$W$42,4,5))</f>
        <v>0</v>
      </c>
      <c r="D2641">
        <f>NORMSINV(RAND())</f>
        <v>0</v>
      </c>
      <c r="E2641">
        <f>$W$25*EXP(($W$26-$W$28-0.5*$W$27^2)*C2641+$W$27*SQRT(C2641)*D2641)</f>
        <v>0</v>
      </c>
      <c r="F2641">
        <f>$W$30*(1+$W$31)^C2641</f>
        <v>0</v>
      </c>
      <c r="G2641">
        <f>$W$32*(1+$W$33)^C2641</f>
        <v>0</v>
      </c>
      <c r="H2641">
        <f>$W$34*(1+$W$35)^C2641</f>
        <v>0</v>
      </c>
      <c r="I2641">
        <f>MIN(E2641,F2641)</f>
        <v>0</v>
      </c>
      <c r="J2641">
        <f>MIN(E2641-I2641,G2641)</f>
        <v>0</v>
      </c>
      <c r="K2641">
        <f>MIN(E2641-I2641-J2641,H2641)</f>
        <v>0</v>
      </c>
      <c r="L2641">
        <f>E2641-I2641-J2641-K2641</f>
        <v>0</v>
      </c>
      <c r="M2641">
        <f>IF((I2641+J2641+(1-$W$36)*L2641)/$W$39&gt;=$W$38,1,0)</f>
        <v>0</v>
      </c>
      <c r="N2641">
        <f>IF(M2641=1,$W$37,$W$36)*L2641</f>
        <v>0</v>
      </c>
      <c r="O2641">
        <f>EXP(-$W$26*C2641)*I2641</f>
        <v>0</v>
      </c>
      <c r="P2641">
        <f>EXP(-$W$26*C2641)*J2641</f>
        <v>0</v>
      </c>
      <c r="Q2641">
        <f>EXP(-$W$26*C2641)*K2641</f>
        <v>0</v>
      </c>
      <c r="R2641">
        <f>EXP(-$W$26*C2641)*(L2641-N2641)</f>
        <v>0</v>
      </c>
      <c r="S2641">
        <f>EXP(-$W$26*C2641)*N2641</f>
        <v>0</v>
      </c>
      <c r="T2641">
        <f>EXP(-$W$26*C2641)*E2641</f>
        <v>0</v>
      </c>
    </row>
    <row r="2642" spans="1:20">
      <c r="A2642">
        <v>2633</v>
      </c>
      <c r="B2642">
        <f>RAND()</f>
        <v>0</v>
      </c>
      <c r="C2642">
        <f>IF(B2642&lt;$W$41,3,IF(B2642&lt;$W$41+$W$42,4,5))</f>
        <v>0</v>
      </c>
      <c r="D2642">
        <f>NORMSINV(RAND())</f>
        <v>0</v>
      </c>
      <c r="E2642">
        <f>$W$25*EXP(($W$26-$W$28-0.5*$W$27^2)*C2642+$W$27*SQRT(C2642)*D2642)</f>
        <v>0</v>
      </c>
      <c r="F2642">
        <f>$W$30*(1+$W$31)^C2642</f>
        <v>0</v>
      </c>
      <c r="G2642">
        <f>$W$32*(1+$W$33)^C2642</f>
        <v>0</v>
      </c>
      <c r="H2642">
        <f>$W$34*(1+$W$35)^C2642</f>
        <v>0</v>
      </c>
      <c r="I2642">
        <f>MIN(E2642,F2642)</f>
        <v>0</v>
      </c>
      <c r="J2642">
        <f>MIN(E2642-I2642,G2642)</f>
        <v>0</v>
      </c>
      <c r="K2642">
        <f>MIN(E2642-I2642-J2642,H2642)</f>
        <v>0</v>
      </c>
      <c r="L2642">
        <f>E2642-I2642-J2642-K2642</f>
        <v>0</v>
      </c>
      <c r="M2642">
        <f>IF((I2642+J2642+(1-$W$36)*L2642)/$W$39&gt;=$W$38,1,0)</f>
        <v>0</v>
      </c>
      <c r="N2642">
        <f>IF(M2642=1,$W$37,$W$36)*L2642</f>
        <v>0</v>
      </c>
      <c r="O2642">
        <f>EXP(-$W$26*C2642)*I2642</f>
        <v>0</v>
      </c>
      <c r="P2642">
        <f>EXP(-$W$26*C2642)*J2642</f>
        <v>0</v>
      </c>
      <c r="Q2642">
        <f>EXP(-$W$26*C2642)*K2642</f>
        <v>0</v>
      </c>
      <c r="R2642">
        <f>EXP(-$W$26*C2642)*(L2642-N2642)</f>
        <v>0</v>
      </c>
      <c r="S2642">
        <f>EXP(-$W$26*C2642)*N2642</f>
        <v>0</v>
      </c>
      <c r="T2642">
        <f>EXP(-$W$26*C2642)*E2642</f>
        <v>0</v>
      </c>
    </row>
    <row r="2643" spans="1:20">
      <c r="A2643">
        <v>2634</v>
      </c>
      <c r="B2643">
        <f>RAND()</f>
        <v>0</v>
      </c>
      <c r="C2643">
        <f>IF(B2643&lt;$W$41,3,IF(B2643&lt;$W$41+$W$42,4,5))</f>
        <v>0</v>
      </c>
      <c r="D2643">
        <f>NORMSINV(RAND())</f>
        <v>0</v>
      </c>
      <c r="E2643">
        <f>$W$25*EXP(($W$26-$W$28-0.5*$W$27^2)*C2643+$W$27*SQRT(C2643)*D2643)</f>
        <v>0</v>
      </c>
      <c r="F2643">
        <f>$W$30*(1+$W$31)^C2643</f>
        <v>0</v>
      </c>
      <c r="G2643">
        <f>$W$32*(1+$W$33)^C2643</f>
        <v>0</v>
      </c>
      <c r="H2643">
        <f>$W$34*(1+$W$35)^C2643</f>
        <v>0</v>
      </c>
      <c r="I2643">
        <f>MIN(E2643,F2643)</f>
        <v>0</v>
      </c>
      <c r="J2643">
        <f>MIN(E2643-I2643,G2643)</f>
        <v>0</v>
      </c>
      <c r="K2643">
        <f>MIN(E2643-I2643-J2643,H2643)</f>
        <v>0</v>
      </c>
      <c r="L2643">
        <f>E2643-I2643-J2643-K2643</f>
        <v>0</v>
      </c>
      <c r="M2643">
        <f>IF((I2643+J2643+(1-$W$36)*L2643)/$W$39&gt;=$W$38,1,0)</f>
        <v>0</v>
      </c>
      <c r="N2643">
        <f>IF(M2643=1,$W$37,$W$36)*L2643</f>
        <v>0</v>
      </c>
      <c r="O2643">
        <f>EXP(-$W$26*C2643)*I2643</f>
        <v>0</v>
      </c>
      <c r="P2643">
        <f>EXP(-$W$26*C2643)*J2643</f>
        <v>0</v>
      </c>
      <c r="Q2643">
        <f>EXP(-$W$26*C2643)*K2643</f>
        <v>0</v>
      </c>
      <c r="R2643">
        <f>EXP(-$W$26*C2643)*(L2643-N2643)</f>
        <v>0</v>
      </c>
      <c r="S2643">
        <f>EXP(-$W$26*C2643)*N2643</f>
        <v>0</v>
      </c>
      <c r="T2643">
        <f>EXP(-$W$26*C2643)*E2643</f>
        <v>0</v>
      </c>
    </row>
    <row r="2644" spans="1:20">
      <c r="A2644">
        <v>2635</v>
      </c>
      <c r="B2644">
        <f>RAND()</f>
        <v>0</v>
      </c>
      <c r="C2644">
        <f>IF(B2644&lt;$W$41,3,IF(B2644&lt;$W$41+$W$42,4,5))</f>
        <v>0</v>
      </c>
      <c r="D2644">
        <f>NORMSINV(RAND())</f>
        <v>0</v>
      </c>
      <c r="E2644">
        <f>$W$25*EXP(($W$26-$W$28-0.5*$W$27^2)*C2644+$W$27*SQRT(C2644)*D2644)</f>
        <v>0</v>
      </c>
      <c r="F2644">
        <f>$W$30*(1+$W$31)^C2644</f>
        <v>0</v>
      </c>
      <c r="G2644">
        <f>$W$32*(1+$W$33)^C2644</f>
        <v>0</v>
      </c>
      <c r="H2644">
        <f>$W$34*(1+$W$35)^C2644</f>
        <v>0</v>
      </c>
      <c r="I2644">
        <f>MIN(E2644,F2644)</f>
        <v>0</v>
      </c>
      <c r="J2644">
        <f>MIN(E2644-I2644,G2644)</f>
        <v>0</v>
      </c>
      <c r="K2644">
        <f>MIN(E2644-I2644-J2644,H2644)</f>
        <v>0</v>
      </c>
      <c r="L2644">
        <f>E2644-I2644-J2644-K2644</f>
        <v>0</v>
      </c>
      <c r="M2644">
        <f>IF((I2644+J2644+(1-$W$36)*L2644)/$W$39&gt;=$W$38,1,0)</f>
        <v>0</v>
      </c>
      <c r="N2644">
        <f>IF(M2644=1,$W$37,$W$36)*L2644</f>
        <v>0</v>
      </c>
      <c r="O2644">
        <f>EXP(-$W$26*C2644)*I2644</f>
        <v>0</v>
      </c>
      <c r="P2644">
        <f>EXP(-$W$26*C2644)*J2644</f>
        <v>0</v>
      </c>
      <c r="Q2644">
        <f>EXP(-$W$26*C2644)*K2644</f>
        <v>0</v>
      </c>
      <c r="R2644">
        <f>EXP(-$W$26*C2644)*(L2644-N2644)</f>
        <v>0</v>
      </c>
      <c r="S2644">
        <f>EXP(-$W$26*C2644)*N2644</f>
        <v>0</v>
      </c>
      <c r="T2644">
        <f>EXP(-$W$26*C2644)*E2644</f>
        <v>0</v>
      </c>
    </row>
    <row r="2645" spans="1:20">
      <c r="A2645">
        <v>2636</v>
      </c>
      <c r="B2645">
        <f>RAND()</f>
        <v>0</v>
      </c>
      <c r="C2645">
        <f>IF(B2645&lt;$W$41,3,IF(B2645&lt;$W$41+$W$42,4,5))</f>
        <v>0</v>
      </c>
      <c r="D2645">
        <f>NORMSINV(RAND())</f>
        <v>0</v>
      </c>
      <c r="E2645">
        <f>$W$25*EXP(($W$26-$W$28-0.5*$W$27^2)*C2645+$W$27*SQRT(C2645)*D2645)</f>
        <v>0</v>
      </c>
      <c r="F2645">
        <f>$W$30*(1+$W$31)^C2645</f>
        <v>0</v>
      </c>
      <c r="G2645">
        <f>$W$32*(1+$W$33)^C2645</f>
        <v>0</v>
      </c>
      <c r="H2645">
        <f>$W$34*(1+$W$35)^C2645</f>
        <v>0</v>
      </c>
      <c r="I2645">
        <f>MIN(E2645,F2645)</f>
        <v>0</v>
      </c>
      <c r="J2645">
        <f>MIN(E2645-I2645,G2645)</f>
        <v>0</v>
      </c>
      <c r="K2645">
        <f>MIN(E2645-I2645-J2645,H2645)</f>
        <v>0</v>
      </c>
      <c r="L2645">
        <f>E2645-I2645-J2645-K2645</f>
        <v>0</v>
      </c>
      <c r="M2645">
        <f>IF((I2645+J2645+(1-$W$36)*L2645)/$W$39&gt;=$W$38,1,0)</f>
        <v>0</v>
      </c>
      <c r="N2645">
        <f>IF(M2645=1,$W$37,$W$36)*L2645</f>
        <v>0</v>
      </c>
      <c r="O2645">
        <f>EXP(-$W$26*C2645)*I2645</f>
        <v>0</v>
      </c>
      <c r="P2645">
        <f>EXP(-$W$26*C2645)*J2645</f>
        <v>0</v>
      </c>
      <c r="Q2645">
        <f>EXP(-$W$26*C2645)*K2645</f>
        <v>0</v>
      </c>
      <c r="R2645">
        <f>EXP(-$W$26*C2645)*(L2645-N2645)</f>
        <v>0</v>
      </c>
      <c r="S2645">
        <f>EXP(-$W$26*C2645)*N2645</f>
        <v>0</v>
      </c>
      <c r="T2645">
        <f>EXP(-$W$26*C2645)*E2645</f>
        <v>0</v>
      </c>
    </row>
    <row r="2646" spans="1:20">
      <c r="A2646">
        <v>2637</v>
      </c>
      <c r="B2646">
        <f>RAND()</f>
        <v>0</v>
      </c>
      <c r="C2646">
        <f>IF(B2646&lt;$W$41,3,IF(B2646&lt;$W$41+$W$42,4,5))</f>
        <v>0</v>
      </c>
      <c r="D2646">
        <f>NORMSINV(RAND())</f>
        <v>0</v>
      </c>
      <c r="E2646">
        <f>$W$25*EXP(($W$26-$W$28-0.5*$W$27^2)*C2646+$W$27*SQRT(C2646)*D2646)</f>
        <v>0</v>
      </c>
      <c r="F2646">
        <f>$W$30*(1+$W$31)^C2646</f>
        <v>0</v>
      </c>
      <c r="G2646">
        <f>$W$32*(1+$W$33)^C2646</f>
        <v>0</v>
      </c>
      <c r="H2646">
        <f>$W$34*(1+$W$35)^C2646</f>
        <v>0</v>
      </c>
      <c r="I2646">
        <f>MIN(E2646,F2646)</f>
        <v>0</v>
      </c>
      <c r="J2646">
        <f>MIN(E2646-I2646,G2646)</f>
        <v>0</v>
      </c>
      <c r="K2646">
        <f>MIN(E2646-I2646-J2646,H2646)</f>
        <v>0</v>
      </c>
      <c r="L2646">
        <f>E2646-I2646-J2646-K2646</f>
        <v>0</v>
      </c>
      <c r="M2646">
        <f>IF((I2646+J2646+(1-$W$36)*L2646)/$W$39&gt;=$W$38,1,0)</f>
        <v>0</v>
      </c>
      <c r="N2646">
        <f>IF(M2646=1,$W$37,$W$36)*L2646</f>
        <v>0</v>
      </c>
      <c r="O2646">
        <f>EXP(-$W$26*C2646)*I2646</f>
        <v>0</v>
      </c>
      <c r="P2646">
        <f>EXP(-$W$26*C2646)*J2646</f>
        <v>0</v>
      </c>
      <c r="Q2646">
        <f>EXP(-$W$26*C2646)*K2646</f>
        <v>0</v>
      </c>
      <c r="R2646">
        <f>EXP(-$W$26*C2646)*(L2646-N2646)</f>
        <v>0</v>
      </c>
      <c r="S2646">
        <f>EXP(-$W$26*C2646)*N2646</f>
        <v>0</v>
      </c>
      <c r="T2646">
        <f>EXP(-$W$26*C2646)*E2646</f>
        <v>0</v>
      </c>
    </row>
    <row r="2647" spans="1:20">
      <c r="A2647">
        <v>2638</v>
      </c>
      <c r="B2647">
        <f>RAND()</f>
        <v>0</v>
      </c>
      <c r="C2647">
        <f>IF(B2647&lt;$W$41,3,IF(B2647&lt;$W$41+$W$42,4,5))</f>
        <v>0</v>
      </c>
      <c r="D2647">
        <f>NORMSINV(RAND())</f>
        <v>0</v>
      </c>
      <c r="E2647">
        <f>$W$25*EXP(($W$26-$W$28-0.5*$W$27^2)*C2647+$W$27*SQRT(C2647)*D2647)</f>
        <v>0</v>
      </c>
      <c r="F2647">
        <f>$W$30*(1+$W$31)^C2647</f>
        <v>0</v>
      </c>
      <c r="G2647">
        <f>$W$32*(1+$W$33)^C2647</f>
        <v>0</v>
      </c>
      <c r="H2647">
        <f>$W$34*(1+$W$35)^C2647</f>
        <v>0</v>
      </c>
      <c r="I2647">
        <f>MIN(E2647,F2647)</f>
        <v>0</v>
      </c>
      <c r="J2647">
        <f>MIN(E2647-I2647,G2647)</f>
        <v>0</v>
      </c>
      <c r="K2647">
        <f>MIN(E2647-I2647-J2647,H2647)</f>
        <v>0</v>
      </c>
      <c r="L2647">
        <f>E2647-I2647-J2647-K2647</f>
        <v>0</v>
      </c>
      <c r="M2647">
        <f>IF((I2647+J2647+(1-$W$36)*L2647)/$W$39&gt;=$W$38,1,0)</f>
        <v>0</v>
      </c>
      <c r="N2647">
        <f>IF(M2647=1,$W$37,$W$36)*L2647</f>
        <v>0</v>
      </c>
      <c r="O2647">
        <f>EXP(-$W$26*C2647)*I2647</f>
        <v>0</v>
      </c>
      <c r="P2647">
        <f>EXP(-$W$26*C2647)*J2647</f>
        <v>0</v>
      </c>
      <c r="Q2647">
        <f>EXP(-$W$26*C2647)*K2647</f>
        <v>0</v>
      </c>
      <c r="R2647">
        <f>EXP(-$W$26*C2647)*(L2647-N2647)</f>
        <v>0</v>
      </c>
      <c r="S2647">
        <f>EXP(-$W$26*C2647)*N2647</f>
        <v>0</v>
      </c>
      <c r="T2647">
        <f>EXP(-$W$26*C2647)*E2647</f>
        <v>0</v>
      </c>
    </row>
    <row r="2648" spans="1:20">
      <c r="A2648">
        <v>2639</v>
      </c>
      <c r="B2648">
        <f>RAND()</f>
        <v>0</v>
      </c>
      <c r="C2648">
        <f>IF(B2648&lt;$W$41,3,IF(B2648&lt;$W$41+$W$42,4,5))</f>
        <v>0</v>
      </c>
      <c r="D2648">
        <f>NORMSINV(RAND())</f>
        <v>0</v>
      </c>
      <c r="E2648">
        <f>$W$25*EXP(($W$26-$W$28-0.5*$W$27^2)*C2648+$W$27*SQRT(C2648)*D2648)</f>
        <v>0</v>
      </c>
      <c r="F2648">
        <f>$W$30*(1+$W$31)^C2648</f>
        <v>0</v>
      </c>
      <c r="G2648">
        <f>$W$32*(1+$W$33)^C2648</f>
        <v>0</v>
      </c>
      <c r="H2648">
        <f>$W$34*(1+$W$35)^C2648</f>
        <v>0</v>
      </c>
      <c r="I2648">
        <f>MIN(E2648,F2648)</f>
        <v>0</v>
      </c>
      <c r="J2648">
        <f>MIN(E2648-I2648,G2648)</f>
        <v>0</v>
      </c>
      <c r="K2648">
        <f>MIN(E2648-I2648-J2648,H2648)</f>
        <v>0</v>
      </c>
      <c r="L2648">
        <f>E2648-I2648-J2648-K2648</f>
        <v>0</v>
      </c>
      <c r="M2648">
        <f>IF((I2648+J2648+(1-$W$36)*L2648)/$W$39&gt;=$W$38,1,0)</f>
        <v>0</v>
      </c>
      <c r="N2648">
        <f>IF(M2648=1,$W$37,$W$36)*L2648</f>
        <v>0</v>
      </c>
      <c r="O2648">
        <f>EXP(-$W$26*C2648)*I2648</f>
        <v>0</v>
      </c>
      <c r="P2648">
        <f>EXP(-$W$26*C2648)*J2648</f>
        <v>0</v>
      </c>
      <c r="Q2648">
        <f>EXP(-$W$26*C2648)*K2648</f>
        <v>0</v>
      </c>
      <c r="R2648">
        <f>EXP(-$W$26*C2648)*(L2648-N2648)</f>
        <v>0</v>
      </c>
      <c r="S2648">
        <f>EXP(-$W$26*C2648)*N2648</f>
        <v>0</v>
      </c>
      <c r="T2648">
        <f>EXP(-$W$26*C2648)*E2648</f>
        <v>0</v>
      </c>
    </row>
    <row r="2649" spans="1:20">
      <c r="A2649">
        <v>2640</v>
      </c>
      <c r="B2649">
        <f>RAND()</f>
        <v>0</v>
      </c>
      <c r="C2649">
        <f>IF(B2649&lt;$W$41,3,IF(B2649&lt;$W$41+$W$42,4,5))</f>
        <v>0</v>
      </c>
      <c r="D2649">
        <f>NORMSINV(RAND())</f>
        <v>0</v>
      </c>
      <c r="E2649">
        <f>$W$25*EXP(($W$26-$W$28-0.5*$W$27^2)*C2649+$W$27*SQRT(C2649)*D2649)</f>
        <v>0</v>
      </c>
      <c r="F2649">
        <f>$W$30*(1+$W$31)^C2649</f>
        <v>0</v>
      </c>
      <c r="G2649">
        <f>$W$32*(1+$W$33)^C2649</f>
        <v>0</v>
      </c>
      <c r="H2649">
        <f>$W$34*(1+$W$35)^C2649</f>
        <v>0</v>
      </c>
      <c r="I2649">
        <f>MIN(E2649,F2649)</f>
        <v>0</v>
      </c>
      <c r="J2649">
        <f>MIN(E2649-I2649,G2649)</f>
        <v>0</v>
      </c>
      <c r="K2649">
        <f>MIN(E2649-I2649-J2649,H2649)</f>
        <v>0</v>
      </c>
      <c r="L2649">
        <f>E2649-I2649-J2649-K2649</f>
        <v>0</v>
      </c>
      <c r="M2649">
        <f>IF((I2649+J2649+(1-$W$36)*L2649)/$W$39&gt;=$W$38,1,0)</f>
        <v>0</v>
      </c>
      <c r="N2649">
        <f>IF(M2649=1,$W$37,$W$36)*L2649</f>
        <v>0</v>
      </c>
      <c r="O2649">
        <f>EXP(-$W$26*C2649)*I2649</f>
        <v>0</v>
      </c>
      <c r="P2649">
        <f>EXP(-$W$26*C2649)*J2649</f>
        <v>0</v>
      </c>
      <c r="Q2649">
        <f>EXP(-$W$26*C2649)*K2649</f>
        <v>0</v>
      </c>
      <c r="R2649">
        <f>EXP(-$W$26*C2649)*(L2649-N2649)</f>
        <v>0</v>
      </c>
      <c r="S2649">
        <f>EXP(-$W$26*C2649)*N2649</f>
        <v>0</v>
      </c>
      <c r="T2649">
        <f>EXP(-$W$26*C2649)*E2649</f>
        <v>0</v>
      </c>
    </row>
    <row r="2650" spans="1:20">
      <c r="A2650">
        <v>2641</v>
      </c>
      <c r="B2650">
        <f>RAND()</f>
        <v>0</v>
      </c>
      <c r="C2650">
        <f>IF(B2650&lt;$W$41,3,IF(B2650&lt;$W$41+$W$42,4,5))</f>
        <v>0</v>
      </c>
      <c r="D2650">
        <f>NORMSINV(RAND())</f>
        <v>0</v>
      </c>
      <c r="E2650">
        <f>$W$25*EXP(($W$26-$W$28-0.5*$W$27^2)*C2650+$W$27*SQRT(C2650)*D2650)</f>
        <v>0</v>
      </c>
      <c r="F2650">
        <f>$W$30*(1+$W$31)^C2650</f>
        <v>0</v>
      </c>
      <c r="G2650">
        <f>$W$32*(1+$W$33)^C2650</f>
        <v>0</v>
      </c>
      <c r="H2650">
        <f>$W$34*(1+$W$35)^C2650</f>
        <v>0</v>
      </c>
      <c r="I2650">
        <f>MIN(E2650,F2650)</f>
        <v>0</v>
      </c>
      <c r="J2650">
        <f>MIN(E2650-I2650,G2650)</f>
        <v>0</v>
      </c>
      <c r="K2650">
        <f>MIN(E2650-I2650-J2650,H2650)</f>
        <v>0</v>
      </c>
      <c r="L2650">
        <f>E2650-I2650-J2650-K2650</f>
        <v>0</v>
      </c>
      <c r="M2650">
        <f>IF((I2650+J2650+(1-$W$36)*L2650)/$W$39&gt;=$W$38,1,0)</f>
        <v>0</v>
      </c>
      <c r="N2650">
        <f>IF(M2650=1,$W$37,$W$36)*L2650</f>
        <v>0</v>
      </c>
      <c r="O2650">
        <f>EXP(-$W$26*C2650)*I2650</f>
        <v>0</v>
      </c>
      <c r="P2650">
        <f>EXP(-$W$26*C2650)*J2650</f>
        <v>0</v>
      </c>
      <c r="Q2650">
        <f>EXP(-$W$26*C2650)*K2650</f>
        <v>0</v>
      </c>
      <c r="R2650">
        <f>EXP(-$W$26*C2650)*(L2650-N2650)</f>
        <v>0</v>
      </c>
      <c r="S2650">
        <f>EXP(-$W$26*C2650)*N2650</f>
        <v>0</v>
      </c>
      <c r="T2650">
        <f>EXP(-$W$26*C2650)*E2650</f>
        <v>0</v>
      </c>
    </row>
    <row r="2651" spans="1:20">
      <c r="A2651">
        <v>2642</v>
      </c>
      <c r="B2651">
        <f>RAND()</f>
        <v>0</v>
      </c>
      <c r="C2651">
        <f>IF(B2651&lt;$W$41,3,IF(B2651&lt;$W$41+$W$42,4,5))</f>
        <v>0</v>
      </c>
      <c r="D2651">
        <f>NORMSINV(RAND())</f>
        <v>0</v>
      </c>
      <c r="E2651">
        <f>$W$25*EXP(($W$26-$W$28-0.5*$W$27^2)*C2651+$W$27*SQRT(C2651)*D2651)</f>
        <v>0</v>
      </c>
      <c r="F2651">
        <f>$W$30*(1+$W$31)^C2651</f>
        <v>0</v>
      </c>
      <c r="G2651">
        <f>$W$32*(1+$W$33)^C2651</f>
        <v>0</v>
      </c>
      <c r="H2651">
        <f>$W$34*(1+$W$35)^C2651</f>
        <v>0</v>
      </c>
      <c r="I2651">
        <f>MIN(E2651,F2651)</f>
        <v>0</v>
      </c>
      <c r="J2651">
        <f>MIN(E2651-I2651,G2651)</f>
        <v>0</v>
      </c>
      <c r="K2651">
        <f>MIN(E2651-I2651-J2651,H2651)</f>
        <v>0</v>
      </c>
      <c r="L2651">
        <f>E2651-I2651-J2651-K2651</f>
        <v>0</v>
      </c>
      <c r="M2651">
        <f>IF((I2651+J2651+(1-$W$36)*L2651)/$W$39&gt;=$W$38,1,0)</f>
        <v>0</v>
      </c>
      <c r="N2651">
        <f>IF(M2651=1,$W$37,$W$36)*L2651</f>
        <v>0</v>
      </c>
      <c r="O2651">
        <f>EXP(-$W$26*C2651)*I2651</f>
        <v>0</v>
      </c>
      <c r="P2651">
        <f>EXP(-$W$26*C2651)*J2651</f>
        <v>0</v>
      </c>
      <c r="Q2651">
        <f>EXP(-$W$26*C2651)*K2651</f>
        <v>0</v>
      </c>
      <c r="R2651">
        <f>EXP(-$W$26*C2651)*(L2651-N2651)</f>
        <v>0</v>
      </c>
      <c r="S2651">
        <f>EXP(-$W$26*C2651)*N2651</f>
        <v>0</v>
      </c>
      <c r="T2651">
        <f>EXP(-$W$26*C2651)*E2651</f>
        <v>0</v>
      </c>
    </row>
    <row r="2652" spans="1:20">
      <c r="A2652">
        <v>2643</v>
      </c>
      <c r="B2652">
        <f>RAND()</f>
        <v>0</v>
      </c>
      <c r="C2652">
        <f>IF(B2652&lt;$W$41,3,IF(B2652&lt;$W$41+$W$42,4,5))</f>
        <v>0</v>
      </c>
      <c r="D2652">
        <f>NORMSINV(RAND())</f>
        <v>0</v>
      </c>
      <c r="E2652">
        <f>$W$25*EXP(($W$26-$W$28-0.5*$W$27^2)*C2652+$W$27*SQRT(C2652)*D2652)</f>
        <v>0</v>
      </c>
      <c r="F2652">
        <f>$W$30*(1+$W$31)^C2652</f>
        <v>0</v>
      </c>
      <c r="G2652">
        <f>$W$32*(1+$W$33)^C2652</f>
        <v>0</v>
      </c>
      <c r="H2652">
        <f>$W$34*(1+$W$35)^C2652</f>
        <v>0</v>
      </c>
      <c r="I2652">
        <f>MIN(E2652,F2652)</f>
        <v>0</v>
      </c>
      <c r="J2652">
        <f>MIN(E2652-I2652,G2652)</f>
        <v>0</v>
      </c>
      <c r="K2652">
        <f>MIN(E2652-I2652-J2652,H2652)</f>
        <v>0</v>
      </c>
      <c r="L2652">
        <f>E2652-I2652-J2652-K2652</f>
        <v>0</v>
      </c>
      <c r="M2652">
        <f>IF((I2652+J2652+(1-$W$36)*L2652)/$W$39&gt;=$W$38,1,0)</f>
        <v>0</v>
      </c>
      <c r="N2652">
        <f>IF(M2652=1,$W$37,$W$36)*L2652</f>
        <v>0</v>
      </c>
      <c r="O2652">
        <f>EXP(-$W$26*C2652)*I2652</f>
        <v>0</v>
      </c>
      <c r="P2652">
        <f>EXP(-$W$26*C2652)*J2652</f>
        <v>0</v>
      </c>
      <c r="Q2652">
        <f>EXP(-$W$26*C2652)*K2652</f>
        <v>0</v>
      </c>
      <c r="R2652">
        <f>EXP(-$W$26*C2652)*(L2652-N2652)</f>
        <v>0</v>
      </c>
      <c r="S2652">
        <f>EXP(-$W$26*C2652)*N2652</f>
        <v>0</v>
      </c>
      <c r="T2652">
        <f>EXP(-$W$26*C2652)*E2652</f>
        <v>0</v>
      </c>
    </row>
    <row r="2653" spans="1:20">
      <c r="A2653">
        <v>2644</v>
      </c>
      <c r="B2653">
        <f>RAND()</f>
        <v>0</v>
      </c>
      <c r="C2653">
        <f>IF(B2653&lt;$W$41,3,IF(B2653&lt;$W$41+$W$42,4,5))</f>
        <v>0</v>
      </c>
      <c r="D2653">
        <f>NORMSINV(RAND())</f>
        <v>0</v>
      </c>
      <c r="E2653">
        <f>$W$25*EXP(($W$26-$W$28-0.5*$W$27^2)*C2653+$W$27*SQRT(C2653)*D2653)</f>
        <v>0</v>
      </c>
      <c r="F2653">
        <f>$W$30*(1+$W$31)^C2653</f>
        <v>0</v>
      </c>
      <c r="G2653">
        <f>$W$32*(1+$W$33)^C2653</f>
        <v>0</v>
      </c>
      <c r="H2653">
        <f>$W$34*(1+$W$35)^C2653</f>
        <v>0</v>
      </c>
      <c r="I2653">
        <f>MIN(E2653,F2653)</f>
        <v>0</v>
      </c>
      <c r="J2653">
        <f>MIN(E2653-I2653,G2653)</f>
        <v>0</v>
      </c>
      <c r="K2653">
        <f>MIN(E2653-I2653-J2653,H2653)</f>
        <v>0</v>
      </c>
      <c r="L2653">
        <f>E2653-I2653-J2653-K2653</f>
        <v>0</v>
      </c>
      <c r="M2653">
        <f>IF((I2653+J2653+(1-$W$36)*L2653)/$W$39&gt;=$W$38,1,0)</f>
        <v>0</v>
      </c>
      <c r="N2653">
        <f>IF(M2653=1,$W$37,$W$36)*L2653</f>
        <v>0</v>
      </c>
      <c r="O2653">
        <f>EXP(-$W$26*C2653)*I2653</f>
        <v>0</v>
      </c>
      <c r="P2653">
        <f>EXP(-$W$26*C2653)*J2653</f>
        <v>0</v>
      </c>
      <c r="Q2653">
        <f>EXP(-$W$26*C2653)*K2653</f>
        <v>0</v>
      </c>
      <c r="R2653">
        <f>EXP(-$W$26*C2653)*(L2653-N2653)</f>
        <v>0</v>
      </c>
      <c r="S2653">
        <f>EXP(-$W$26*C2653)*N2653</f>
        <v>0</v>
      </c>
      <c r="T2653">
        <f>EXP(-$W$26*C2653)*E2653</f>
        <v>0</v>
      </c>
    </row>
    <row r="2654" spans="1:20">
      <c r="A2654">
        <v>2645</v>
      </c>
      <c r="B2654">
        <f>RAND()</f>
        <v>0</v>
      </c>
      <c r="C2654">
        <f>IF(B2654&lt;$W$41,3,IF(B2654&lt;$W$41+$W$42,4,5))</f>
        <v>0</v>
      </c>
      <c r="D2654">
        <f>NORMSINV(RAND())</f>
        <v>0</v>
      </c>
      <c r="E2654">
        <f>$W$25*EXP(($W$26-$W$28-0.5*$W$27^2)*C2654+$W$27*SQRT(C2654)*D2654)</f>
        <v>0</v>
      </c>
      <c r="F2654">
        <f>$W$30*(1+$W$31)^C2654</f>
        <v>0</v>
      </c>
      <c r="G2654">
        <f>$W$32*(1+$W$33)^C2654</f>
        <v>0</v>
      </c>
      <c r="H2654">
        <f>$W$34*(1+$W$35)^C2654</f>
        <v>0</v>
      </c>
      <c r="I2654">
        <f>MIN(E2654,F2654)</f>
        <v>0</v>
      </c>
      <c r="J2654">
        <f>MIN(E2654-I2654,G2654)</f>
        <v>0</v>
      </c>
      <c r="K2654">
        <f>MIN(E2654-I2654-J2654,H2654)</f>
        <v>0</v>
      </c>
      <c r="L2654">
        <f>E2654-I2654-J2654-K2654</f>
        <v>0</v>
      </c>
      <c r="M2654">
        <f>IF((I2654+J2654+(1-$W$36)*L2654)/$W$39&gt;=$W$38,1,0)</f>
        <v>0</v>
      </c>
      <c r="N2654">
        <f>IF(M2654=1,$W$37,$W$36)*L2654</f>
        <v>0</v>
      </c>
      <c r="O2654">
        <f>EXP(-$W$26*C2654)*I2654</f>
        <v>0</v>
      </c>
      <c r="P2654">
        <f>EXP(-$W$26*C2654)*J2654</f>
        <v>0</v>
      </c>
      <c r="Q2654">
        <f>EXP(-$W$26*C2654)*K2654</f>
        <v>0</v>
      </c>
      <c r="R2654">
        <f>EXP(-$W$26*C2654)*(L2654-N2654)</f>
        <v>0</v>
      </c>
      <c r="S2654">
        <f>EXP(-$W$26*C2654)*N2654</f>
        <v>0</v>
      </c>
      <c r="T2654">
        <f>EXP(-$W$26*C2654)*E2654</f>
        <v>0</v>
      </c>
    </row>
    <row r="2655" spans="1:20">
      <c r="A2655">
        <v>2646</v>
      </c>
      <c r="B2655">
        <f>RAND()</f>
        <v>0</v>
      </c>
      <c r="C2655">
        <f>IF(B2655&lt;$W$41,3,IF(B2655&lt;$W$41+$W$42,4,5))</f>
        <v>0</v>
      </c>
      <c r="D2655">
        <f>NORMSINV(RAND())</f>
        <v>0</v>
      </c>
      <c r="E2655">
        <f>$W$25*EXP(($W$26-$W$28-0.5*$W$27^2)*C2655+$W$27*SQRT(C2655)*D2655)</f>
        <v>0</v>
      </c>
      <c r="F2655">
        <f>$W$30*(1+$W$31)^C2655</f>
        <v>0</v>
      </c>
      <c r="G2655">
        <f>$W$32*(1+$W$33)^C2655</f>
        <v>0</v>
      </c>
      <c r="H2655">
        <f>$W$34*(1+$W$35)^C2655</f>
        <v>0</v>
      </c>
      <c r="I2655">
        <f>MIN(E2655,F2655)</f>
        <v>0</v>
      </c>
      <c r="J2655">
        <f>MIN(E2655-I2655,G2655)</f>
        <v>0</v>
      </c>
      <c r="K2655">
        <f>MIN(E2655-I2655-J2655,H2655)</f>
        <v>0</v>
      </c>
      <c r="L2655">
        <f>E2655-I2655-J2655-K2655</f>
        <v>0</v>
      </c>
      <c r="M2655">
        <f>IF((I2655+J2655+(1-$W$36)*L2655)/$W$39&gt;=$W$38,1,0)</f>
        <v>0</v>
      </c>
      <c r="N2655">
        <f>IF(M2655=1,$W$37,$W$36)*L2655</f>
        <v>0</v>
      </c>
      <c r="O2655">
        <f>EXP(-$W$26*C2655)*I2655</f>
        <v>0</v>
      </c>
      <c r="P2655">
        <f>EXP(-$W$26*C2655)*J2655</f>
        <v>0</v>
      </c>
      <c r="Q2655">
        <f>EXP(-$W$26*C2655)*K2655</f>
        <v>0</v>
      </c>
      <c r="R2655">
        <f>EXP(-$W$26*C2655)*(L2655-N2655)</f>
        <v>0</v>
      </c>
      <c r="S2655">
        <f>EXP(-$W$26*C2655)*N2655</f>
        <v>0</v>
      </c>
      <c r="T2655">
        <f>EXP(-$W$26*C2655)*E2655</f>
        <v>0</v>
      </c>
    </row>
    <row r="2656" spans="1:20">
      <c r="A2656">
        <v>2647</v>
      </c>
      <c r="B2656">
        <f>RAND()</f>
        <v>0</v>
      </c>
      <c r="C2656">
        <f>IF(B2656&lt;$W$41,3,IF(B2656&lt;$W$41+$W$42,4,5))</f>
        <v>0</v>
      </c>
      <c r="D2656">
        <f>NORMSINV(RAND())</f>
        <v>0</v>
      </c>
      <c r="E2656">
        <f>$W$25*EXP(($W$26-$W$28-0.5*$W$27^2)*C2656+$W$27*SQRT(C2656)*D2656)</f>
        <v>0</v>
      </c>
      <c r="F2656">
        <f>$W$30*(1+$W$31)^C2656</f>
        <v>0</v>
      </c>
      <c r="G2656">
        <f>$W$32*(1+$W$33)^C2656</f>
        <v>0</v>
      </c>
      <c r="H2656">
        <f>$W$34*(1+$W$35)^C2656</f>
        <v>0</v>
      </c>
      <c r="I2656">
        <f>MIN(E2656,F2656)</f>
        <v>0</v>
      </c>
      <c r="J2656">
        <f>MIN(E2656-I2656,G2656)</f>
        <v>0</v>
      </c>
      <c r="K2656">
        <f>MIN(E2656-I2656-J2656,H2656)</f>
        <v>0</v>
      </c>
      <c r="L2656">
        <f>E2656-I2656-J2656-K2656</f>
        <v>0</v>
      </c>
      <c r="M2656">
        <f>IF((I2656+J2656+(1-$W$36)*L2656)/$W$39&gt;=$W$38,1,0)</f>
        <v>0</v>
      </c>
      <c r="N2656">
        <f>IF(M2656=1,$W$37,$W$36)*L2656</f>
        <v>0</v>
      </c>
      <c r="O2656">
        <f>EXP(-$W$26*C2656)*I2656</f>
        <v>0</v>
      </c>
      <c r="P2656">
        <f>EXP(-$W$26*C2656)*J2656</f>
        <v>0</v>
      </c>
      <c r="Q2656">
        <f>EXP(-$W$26*C2656)*K2656</f>
        <v>0</v>
      </c>
      <c r="R2656">
        <f>EXP(-$W$26*C2656)*(L2656-N2656)</f>
        <v>0</v>
      </c>
      <c r="S2656">
        <f>EXP(-$W$26*C2656)*N2656</f>
        <v>0</v>
      </c>
      <c r="T2656">
        <f>EXP(-$W$26*C2656)*E2656</f>
        <v>0</v>
      </c>
    </row>
    <row r="2657" spans="1:20">
      <c r="A2657">
        <v>2648</v>
      </c>
      <c r="B2657">
        <f>RAND()</f>
        <v>0</v>
      </c>
      <c r="C2657">
        <f>IF(B2657&lt;$W$41,3,IF(B2657&lt;$W$41+$W$42,4,5))</f>
        <v>0</v>
      </c>
      <c r="D2657">
        <f>NORMSINV(RAND())</f>
        <v>0</v>
      </c>
      <c r="E2657">
        <f>$W$25*EXP(($W$26-$W$28-0.5*$W$27^2)*C2657+$W$27*SQRT(C2657)*D2657)</f>
        <v>0</v>
      </c>
      <c r="F2657">
        <f>$W$30*(1+$W$31)^C2657</f>
        <v>0</v>
      </c>
      <c r="G2657">
        <f>$W$32*(1+$W$33)^C2657</f>
        <v>0</v>
      </c>
      <c r="H2657">
        <f>$W$34*(1+$W$35)^C2657</f>
        <v>0</v>
      </c>
      <c r="I2657">
        <f>MIN(E2657,F2657)</f>
        <v>0</v>
      </c>
      <c r="J2657">
        <f>MIN(E2657-I2657,G2657)</f>
        <v>0</v>
      </c>
      <c r="K2657">
        <f>MIN(E2657-I2657-J2657,H2657)</f>
        <v>0</v>
      </c>
      <c r="L2657">
        <f>E2657-I2657-J2657-K2657</f>
        <v>0</v>
      </c>
      <c r="M2657">
        <f>IF((I2657+J2657+(1-$W$36)*L2657)/$W$39&gt;=$W$38,1,0)</f>
        <v>0</v>
      </c>
      <c r="N2657">
        <f>IF(M2657=1,$W$37,$W$36)*L2657</f>
        <v>0</v>
      </c>
      <c r="O2657">
        <f>EXP(-$W$26*C2657)*I2657</f>
        <v>0</v>
      </c>
      <c r="P2657">
        <f>EXP(-$W$26*C2657)*J2657</f>
        <v>0</v>
      </c>
      <c r="Q2657">
        <f>EXP(-$W$26*C2657)*K2657</f>
        <v>0</v>
      </c>
      <c r="R2657">
        <f>EXP(-$W$26*C2657)*(L2657-N2657)</f>
        <v>0</v>
      </c>
      <c r="S2657">
        <f>EXP(-$W$26*C2657)*N2657</f>
        <v>0</v>
      </c>
      <c r="T2657">
        <f>EXP(-$W$26*C2657)*E2657</f>
        <v>0</v>
      </c>
    </row>
    <row r="2658" spans="1:20">
      <c r="A2658">
        <v>2649</v>
      </c>
      <c r="B2658">
        <f>RAND()</f>
        <v>0</v>
      </c>
      <c r="C2658">
        <f>IF(B2658&lt;$W$41,3,IF(B2658&lt;$W$41+$W$42,4,5))</f>
        <v>0</v>
      </c>
      <c r="D2658">
        <f>NORMSINV(RAND())</f>
        <v>0</v>
      </c>
      <c r="E2658">
        <f>$W$25*EXP(($W$26-$W$28-0.5*$W$27^2)*C2658+$W$27*SQRT(C2658)*D2658)</f>
        <v>0</v>
      </c>
      <c r="F2658">
        <f>$W$30*(1+$W$31)^C2658</f>
        <v>0</v>
      </c>
      <c r="G2658">
        <f>$W$32*(1+$W$33)^C2658</f>
        <v>0</v>
      </c>
      <c r="H2658">
        <f>$W$34*(1+$W$35)^C2658</f>
        <v>0</v>
      </c>
      <c r="I2658">
        <f>MIN(E2658,F2658)</f>
        <v>0</v>
      </c>
      <c r="J2658">
        <f>MIN(E2658-I2658,G2658)</f>
        <v>0</v>
      </c>
      <c r="K2658">
        <f>MIN(E2658-I2658-J2658,H2658)</f>
        <v>0</v>
      </c>
      <c r="L2658">
        <f>E2658-I2658-J2658-K2658</f>
        <v>0</v>
      </c>
      <c r="M2658">
        <f>IF((I2658+J2658+(1-$W$36)*L2658)/$W$39&gt;=$W$38,1,0)</f>
        <v>0</v>
      </c>
      <c r="N2658">
        <f>IF(M2658=1,$W$37,$W$36)*L2658</f>
        <v>0</v>
      </c>
      <c r="O2658">
        <f>EXP(-$W$26*C2658)*I2658</f>
        <v>0</v>
      </c>
      <c r="P2658">
        <f>EXP(-$W$26*C2658)*J2658</f>
        <v>0</v>
      </c>
      <c r="Q2658">
        <f>EXP(-$W$26*C2658)*K2658</f>
        <v>0</v>
      </c>
      <c r="R2658">
        <f>EXP(-$W$26*C2658)*(L2658-N2658)</f>
        <v>0</v>
      </c>
      <c r="S2658">
        <f>EXP(-$W$26*C2658)*N2658</f>
        <v>0</v>
      </c>
      <c r="T2658">
        <f>EXP(-$W$26*C2658)*E2658</f>
        <v>0</v>
      </c>
    </row>
    <row r="2659" spans="1:20">
      <c r="A2659">
        <v>2650</v>
      </c>
      <c r="B2659">
        <f>RAND()</f>
        <v>0</v>
      </c>
      <c r="C2659">
        <f>IF(B2659&lt;$W$41,3,IF(B2659&lt;$W$41+$W$42,4,5))</f>
        <v>0</v>
      </c>
      <c r="D2659">
        <f>NORMSINV(RAND())</f>
        <v>0</v>
      </c>
      <c r="E2659">
        <f>$W$25*EXP(($W$26-$W$28-0.5*$W$27^2)*C2659+$W$27*SQRT(C2659)*D2659)</f>
        <v>0</v>
      </c>
      <c r="F2659">
        <f>$W$30*(1+$W$31)^C2659</f>
        <v>0</v>
      </c>
      <c r="G2659">
        <f>$W$32*(1+$W$33)^C2659</f>
        <v>0</v>
      </c>
      <c r="H2659">
        <f>$W$34*(1+$W$35)^C2659</f>
        <v>0</v>
      </c>
      <c r="I2659">
        <f>MIN(E2659,F2659)</f>
        <v>0</v>
      </c>
      <c r="J2659">
        <f>MIN(E2659-I2659,G2659)</f>
        <v>0</v>
      </c>
      <c r="K2659">
        <f>MIN(E2659-I2659-J2659,H2659)</f>
        <v>0</v>
      </c>
      <c r="L2659">
        <f>E2659-I2659-J2659-K2659</f>
        <v>0</v>
      </c>
      <c r="M2659">
        <f>IF((I2659+J2659+(1-$W$36)*L2659)/$W$39&gt;=$W$38,1,0)</f>
        <v>0</v>
      </c>
      <c r="N2659">
        <f>IF(M2659=1,$W$37,$W$36)*L2659</f>
        <v>0</v>
      </c>
      <c r="O2659">
        <f>EXP(-$W$26*C2659)*I2659</f>
        <v>0</v>
      </c>
      <c r="P2659">
        <f>EXP(-$W$26*C2659)*J2659</f>
        <v>0</v>
      </c>
      <c r="Q2659">
        <f>EXP(-$W$26*C2659)*K2659</f>
        <v>0</v>
      </c>
      <c r="R2659">
        <f>EXP(-$W$26*C2659)*(L2659-N2659)</f>
        <v>0</v>
      </c>
      <c r="S2659">
        <f>EXP(-$W$26*C2659)*N2659</f>
        <v>0</v>
      </c>
      <c r="T2659">
        <f>EXP(-$W$26*C2659)*E2659</f>
        <v>0</v>
      </c>
    </row>
    <row r="2660" spans="1:20">
      <c r="A2660">
        <v>2651</v>
      </c>
      <c r="B2660">
        <f>RAND()</f>
        <v>0</v>
      </c>
      <c r="C2660">
        <f>IF(B2660&lt;$W$41,3,IF(B2660&lt;$W$41+$W$42,4,5))</f>
        <v>0</v>
      </c>
      <c r="D2660">
        <f>NORMSINV(RAND())</f>
        <v>0</v>
      </c>
      <c r="E2660">
        <f>$W$25*EXP(($W$26-$W$28-0.5*$W$27^2)*C2660+$W$27*SQRT(C2660)*D2660)</f>
        <v>0</v>
      </c>
      <c r="F2660">
        <f>$W$30*(1+$W$31)^C2660</f>
        <v>0</v>
      </c>
      <c r="G2660">
        <f>$W$32*(1+$W$33)^C2660</f>
        <v>0</v>
      </c>
      <c r="H2660">
        <f>$W$34*(1+$W$35)^C2660</f>
        <v>0</v>
      </c>
      <c r="I2660">
        <f>MIN(E2660,F2660)</f>
        <v>0</v>
      </c>
      <c r="J2660">
        <f>MIN(E2660-I2660,G2660)</f>
        <v>0</v>
      </c>
      <c r="K2660">
        <f>MIN(E2660-I2660-J2660,H2660)</f>
        <v>0</v>
      </c>
      <c r="L2660">
        <f>E2660-I2660-J2660-K2660</f>
        <v>0</v>
      </c>
      <c r="M2660">
        <f>IF((I2660+J2660+(1-$W$36)*L2660)/$W$39&gt;=$W$38,1,0)</f>
        <v>0</v>
      </c>
      <c r="N2660">
        <f>IF(M2660=1,$W$37,$W$36)*L2660</f>
        <v>0</v>
      </c>
      <c r="O2660">
        <f>EXP(-$W$26*C2660)*I2660</f>
        <v>0</v>
      </c>
      <c r="P2660">
        <f>EXP(-$W$26*C2660)*J2660</f>
        <v>0</v>
      </c>
      <c r="Q2660">
        <f>EXP(-$W$26*C2660)*K2660</f>
        <v>0</v>
      </c>
      <c r="R2660">
        <f>EXP(-$W$26*C2660)*(L2660-N2660)</f>
        <v>0</v>
      </c>
      <c r="S2660">
        <f>EXP(-$W$26*C2660)*N2660</f>
        <v>0</v>
      </c>
      <c r="T2660">
        <f>EXP(-$W$26*C2660)*E2660</f>
        <v>0</v>
      </c>
    </row>
    <row r="2661" spans="1:20">
      <c r="A2661">
        <v>2652</v>
      </c>
      <c r="B2661">
        <f>RAND()</f>
        <v>0</v>
      </c>
      <c r="C2661">
        <f>IF(B2661&lt;$W$41,3,IF(B2661&lt;$W$41+$W$42,4,5))</f>
        <v>0</v>
      </c>
      <c r="D2661">
        <f>NORMSINV(RAND())</f>
        <v>0</v>
      </c>
      <c r="E2661">
        <f>$W$25*EXP(($W$26-$W$28-0.5*$W$27^2)*C2661+$W$27*SQRT(C2661)*D2661)</f>
        <v>0</v>
      </c>
      <c r="F2661">
        <f>$W$30*(1+$W$31)^C2661</f>
        <v>0</v>
      </c>
      <c r="G2661">
        <f>$W$32*(1+$W$33)^C2661</f>
        <v>0</v>
      </c>
      <c r="H2661">
        <f>$W$34*(1+$W$35)^C2661</f>
        <v>0</v>
      </c>
      <c r="I2661">
        <f>MIN(E2661,F2661)</f>
        <v>0</v>
      </c>
      <c r="J2661">
        <f>MIN(E2661-I2661,G2661)</f>
        <v>0</v>
      </c>
      <c r="K2661">
        <f>MIN(E2661-I2661-J2661,H2661)</f>
        <v>0</v>
      </c>
      <c r="L2661">
        <f>E2661-I2661-J2661-K2661</f>
        <v>0</v>
      </c>
      <c r="M2661">
        <f>IF((I2661+J2661+(1-$W$36)*L2661)/$W$39&gt;=$W$38,1,0)</f>
        <v>0</v>
      </c>
      <c r="N2661">
        <f>IF(M2661=1,$W$37,$W$36)*L2661</f>
        <v>0</v>
      </c>
      <c r="O2661">
        <f>EXP(-$W$26*C2661)*I2661</f>
        <v>0</v>
      </c>
      <c r="P2661">
        <f>EXP(-$W$26*C2661)*J2661</f>
        <v>0</v>
      </c>
      <c r="Q2661">
        <f>EXP(-$W$26*C2661)*K2661</f>
        <v>0</v>
      </c>
      <c r="R2661">
        <f>EXP(-$W$26*C2661)*(L2661-N2661)</f>
        <v>0</v>
      </c>
      <c r="S2661">
        <f>EXP(-$W$26*C2661)*N2661</f>
        <v>0</v>
      </c>
      <c r="T2661">
        <f>EXP(-$W$26*C2661)*E2661</f>
        <v>0</v>
      </c>
    </row>
    <row r="2662" spans="1:20">
      <c r="A2662">
        <v>2653</v>
      </c>
      <c r="B2662">
        <f>RAND()</f>
        <v>0</v>
      </c>
      <c r="C2662">
        <f>IF(B2662&lt;$W$41,3,IF(B2662&lt;$W$41+$W$42,4,5))</f>
        <v>0</v>
      </c>
      <c r="D2662">
        <f>NORMSINV(RAND())</f>
        <v>0</v>
      </c>
      <c r="E2662">
        <f>$W$25*EXP(($W$26-$W$28-0.5*$W$27^2)*C2662+$W$27*SQRT(C2662)*D2662)</f>
        <v>0</v>
      </c>
      <c r="F2662">
        <f>$W$30*(1+$W$31)^C2662</f>
        <v>0</v>
      </c>
      <c r="G2662">
        <f>$W$32*(1+$W$33)^C2662</f>
        <v>0</v>
      </c>
      <c r="H2662">
        <f>$W$34*(1+$W$35)^C2662</f>
        <v>0</v>
      </c>
      <c r="I2662">
        <f>MIN(E2662,F2662)</f>
        <v>0</v>
      </c>
      <c r="J2662">
        <f>MIN(E2662-I2662,G2662)</f>
        <v>0</v>
      </c>
      <c r="K2662">
        <f>MIN(E2662-I2662-J2662,H2662)</f>
        <v>0</v>
      </c>
      <c r="L2662">
        <f>E2662-I2662-J2662-K2662</f>
        <v>0</v>
      </c>
      <c r="M2662">
        <f>IF((I2662+J2662+(1-$W$36)*L2662)/$W$39&gt;=$W$38,1,0)</f>
        <v>0</v>
      </c>
      <c r="N2662">
        <f>IF(M2662=1,$W$37,$W$36)*L2662</f>
        <v>0</v>
      </c>
      <c r="O2662">
        <f>EXP(-$W$26*C2662)*I2662</f>
        <v>0</v>
      </c>
      <c r="P2662">
        <f>EXP(-$W$26*C2662)*J2662</f>
        <v>0</v>
      </c>
      <c r="Q2662">
        <f>EXP(-$W$26*C2662)*K2662</f>
        <v>0</v>
      </c>
      <c r="R2662">
        <f>EXP(-$W$26*C2662)*(L2662-N2662)</f>
        <v>0</v>
      </c>
      <c r="S2662">
        <f>EXP(-$W$26*C2662)*N2662</f>
        <v>0</v>
      </c>
      <c r="T2662">
        <f>EXP(-$W$26*C2662)*E2662</f>
        <v>0</v>
      </c>
    </row>
    <row r="2663" spans="1:20">
      <c r="A2663">
        <v>2654</v>
      </c>
      <c r="B2663">
        <f>RAND()</f>
        <v>0</v>
      </c>
      <c r="C2663">
        <f>IF(B2663&lt;$W$41,3,IF(B2663&lt;$W$41+$W$42,4,5))</f>
        <v>0</v>
      </c>
      <c r="D2663">
        <f>NORMSINV(RAND())</f>
        <v>0</v>
      </c>
      <c r="E2663">
        <f>$W$25*EXP(($W$26-$W$28-0.5*$W$27^2)*C2663+$W$27*SQRT(C2663)*D2663)</f>
        <v>0</v>
      </c>
      <c r="F2663">
        <f>$W$30*(1+$W$31)^C2663</f>
        <v>0</v>
      </c>
      <c r="G2663">
        <f>$W$32*(1+$W$33)^C2663</f>
        <v>0</v>
      </c>
      <c r="H2663">
        <f>$W$34*(1+$W$35)^C2663</f>
        <v>0</v>
      </c>
      <c r="I2663">
        <f>MIN(E2663,F2663)</f>
        <v>0</v>
      </c>
      <c r="J2663">
        <f>MIN(E2663-I2663,G2663)</f>
        <v>0</v>
      </c>
      <c r="K2663">
        <f>MIN(E2663-I2663-J2663,H2663)</f>
        <v>0</v>
      </c>
      <c r="L2663">
        <f>E2663-I2663-J2663-K2663</f>
        <v>0</v>
      </c>
      <c r="M2663">
        <f>IF((I2663+J2663+(1-$W$36)*L2663)/$W$39&gt;=$W$38,1,0)</f>
        <v>0</v>
      </c>
      <c r="N2663">
        <f>IF(M2663=1,$W$37,$W$36)*L2663</f>
        <v>0</v>
      </c>
      <c r="O2663">
        <f>EXP(-$W$26*C2663)*I2663</f>
        <v>0</v>
      </c>
      <c r="P2663">
        <f>EXP(-$W$26*C2663)*J2663</f>
        <v>0</v>
      </c>
      <c r="Q2663">
        <f>EXP(-$W$26*C2663)*K2663</f>
        <v>0</v>
      </c>
      <c r="R2663">
        <f>EXP(-$W$26*C2663)*(L2663-N2663)</f>
        <v>0</v>
      </c>
      <c r="S2663">
        <f>EXP(-$W$26*C2663)*N2663</f>
        <v>0</v>
      </c>
      <c r="T2663">
        <f>EXP(-$W$26*C2663)*E2663</f>
        <v>0</v>
      </c>
    </row>
    <row r="2664" spans="1:20">
      <c r="A2664">
        <v>2655</v>
      </c>
      <c r="B2664">
        <f>RAND()</f>
        <v>0</v>
      </c>
      <c r="C2664">
        <f>IF(B2664&lt;$W$41,3,IF(B2664&lt;$W$41+$W$42,4,5))</f>
        <v>0</v>
      </c>
      <c r="D2664">
        <f>NORMSINV(RAND())</f>
        <v>0</v>
      </c>
      <c r="E2664">
        <f>$W$25*EXP(($W$26-$W$28-0.5*$W$27^2)*C2664+$W$27*SQRT(C2664)*D2664)</f>
        <v>0</v>
      </c>
      <c r="F2664">
        <f>$W$30*(1+$W$31)^C2664</f>
        <v>0</v>
      </c>
      <c r="G2664">
        <f>$W$32*(1+$W$33)^C2664</f>
        <v>0</v>
      </c>
      <c r="H2664">
        <f>$W$34*(1+$W$35)^C2664</f>
        <v>0</v>
      </c>
      <c r="I2664">
        <f>MIN(E2664,F2664)</f>
        <v>0</v>
      </c>
      <c r="J2664">
        <f>MIN(E2664-I2664,G2664)</f>
        <v>0</v>
      </c>
      <c r="K2664">
        <f>MIN(E2664-I2664-J2664,H2664)</f>
        <v>0</v>
      </c>
      <c r="L2664">
        <f>E2664-I2664-J2664-K2664</f>
        <v>0</v>
      </c>
      <c r="M2664">
        <f>IF((I2664+J2664+(1-$W$36)*L2664)/$W$39&gt;=$W$38,1,0)</f>
        <v>0</v>
      </c>
      <c r="N2664">
        <f>IF(M2664=1,$W$37,$W$36)*L2664</f>
        <v>0</v>
      </c>
      <c r="O2664">
        <f>EXP(-$W$26*C2664)*I2664</f>
        <v>0</v>
      </c>
      <c r="P2664">
        <f>EXP(-$W$26*C2664)*J2664</f>
        <v>0</v>
      </c>
      <c r="Q2664">
        <f>EXP(-$W$26*C2664)*K2664</f>
        <v>0</v>
      </c>
      <c r="R2664">
        <f>EXP(-$W$26*C2664)*(L2664-N2664)</f>
        <v>0</v>
      </c>
      <c r="S2664">
        <f>EXP(-$W$26*C2664)*N2664</f>
        <v>0</v>
      </c>
      <c r="T2664">
        <f>EXP(-$W$26*C2664)*E2664</f>
        <v>0</v>
      </c>
    </row>
    <row r="2665" spans="1:20">
      <c r="A2665">
        <v>2656</v>
      </c>
      <c r="B2665">
        <f>RAND()</f>
        <v>0</v>
      </c>
      <c r="C2665">
        <f>IF(B2665&lt;$W$41,3,IF(B2665&lt;$W$41+$W$42,4,5))</f>
        <v>0</v>
      </c>
      <c r="D2665">
        <f>NORMSINV(RAND())</f>
        <v>0</v>
      </c>
      <c r="E2665">
        <f>$W$25*EXP(($W$26-$W$28-0.5*$W$27^2)*C2665+$W$27*SQRT(C2665)*D2665)</f>
        <v>0</v>
      </c>
      <c r="F2665">
        <f>$W$30*(1+$W$31)^C2665</f>
        <v>0</v>
      </c>
      <c r="G2665">
        <f>$W$32*(1+$W$33)^C2665</f>
        <v>0</v>
      </c>
      <c r="H2665">
        <f>$W$34*(1+$W$35)^C2665</f>
        <v>0</v>
      </c>
      <c r="I2665">
        <f>MIN(E2665,F2665)</f>
        <v>0</v>
      </c>
      <c r="J2665">
        <f>MIN(E2665-I2665,G2665)</f>
        <v>0</v>
      </c>
      <c r="K2665">
        <f>MIN(E2665-I2665-J2665,H2665)</f>
        <v>0</v>
      </c>
      <c r="L2665">
        <f>E2665-I2665-J2665-K2665</f>
        <v>0</v>
      </c>
      <c r="M2665">
        <f>IF((I2665+J2665+(1-$W$36)*L2665)/$W$39&gt;=$W$38,1,0)</f>
        <v>0</v>
      </c>
      <c r="N2665">
        <f>IF(M2665=1,$W$37,$W$36)*L2665</f>
        <v>0</v>
      </c>
      <c r="O2665">
        <f>EXP(-$W$26*C2665)*I2665</f>
        <v>0</v>
      </c>
      <c r="P2665">
        <f>EXP(-$W$26*C2665)*J2665</f>
        <v>0</v>
      </c>
      <c r="Q2665">
        <f>EXP(-$W$26*C2665)*K2665</f>
        <v>0</v>
      </c>
      <c r="R2665">
        <f>EXP(-$W$26*C2665)*(L2665-N2665)</f>
        <v>0</v>
      </c>
      <c r="S2665">
        <f>EXP(-$W$26*C2665)*N2665</f>
        <v>0</v>
      </c>
      <c r="T2665">
        <f>EXP(-$W$26*C2665)*E2665</f>
        <v>0</v>
      </c>
    </row>
    <row r="2666" spans="1:20">
      <c r="A2666">
        <v>2657</v>
      </c>
      <c r="B2666">
        <f>RAND()</f>
        <v>0</v>
      </c>
      <c r="C2666">
        <f>IF(B2666&lt;$W$41,3,IF(B2666&lt;$W$41+$W$42,4,5))</f>
        <v>0</v>
      </c>
      <c r="D2666">
        <f>NORMSINV(RAND())</f>
        <v>0</v>
      </c>
      <c r="E2666">
        <f>$W$25*EXP(($W$26-$W$28-0.5*$W$27^2)*C2666+$W$27*SQRT(C2666)*D2666)</f>
        <v>0</v>
      </c>
      <c r="F2666">
        <f>$W$30*(1+$W$31)^C2666</f>
        <v>0</v>
      </c>
      <c r="G2666">
        <f>$W$32*(1+$W$33)^C2666</f>
        <v>0</v>
      </c>
      <c r="H2666">
        <f>$W$34*(1+$W$35)^C2666</f>
        <v>0</v>
      </c>
      <c r="I2666">
        <f>MIN(E2666,F2666)</f>
        <v>0</v>
      </c>
      <c r="J2666">
        <f>MIN(E2666-I2666,G2666)</f>
        <v>0</v>
      </c>
      <c r="K2666">
        <f>MIN(E2666-I2666-J2666,H2666)</f>
        <v>0</v>
      </c>
      <c r="L2666">
        <f>E2666-I2666-J2666-K2666</f>
        <v>0</v>
      </c>
      <c r="M2666">
        <f>IF((I2666+J2666+(1-$W$36)*L2666)/$W$39&gt;=$W$38,1,0)</f>
        <v>0</v>
      </c>
      <c r="N2666">
        <f>IF(M2666=1,$W$37,$W$36)*L2666</f>
        <v>0</v>
      </c>
      <c r="O2666">
        <f>EXP(-$W$26*C2666)*I2666</f>
        <v>0</v>
      </c>
      <c r="P2666">
        <f>EXP(-$W$26*C2666)*J2666</f>
        <v>0</v>
      </c>
      <c r="Q2666">
        <f>EXP(-$W$26*C2666)*K2666</f>
        <v>0</v>
      </c>
      <c r="R2666">
        <f>EXP(-$W$26*C2666)*(L2666-N2666)</f>
        <v>0</v>
      </c>
      <c r="S2666">
        <f>EXP(-$W$26*C2666)*N2666</f>
        <v>0</v>
      </c>
      <c r="T2666">
        <f>EXP(-$W$26*C2666)*E2666</f>
        <v>0</v>
      </c>
    </row>
    <row r="2667" spans="1:20">
      <c r="A2667">
        <v>2658</v>
      </c>
      <c r="B2667">
        <f>RAND()</f>
        <v>0</v>
      </c>
      <c r="C2667">
        <f>IF(B2667&lt;$W$41,3,IF(B2667&lt;$W$41+$W$42,4,5))</f>
        <v>0</v>
      </c>
      <c r="D2667">
        <f>NORMSINV(RAND())</f>
        <v>0</v>
      </c>
      <c r="E2667">
        <f>$W$25*EXP(($W$26-$W$28-0.5*$W$27^2)*C2667+$W$27*SQRT(C2667)*D2667)</f>
        <v>0</v>
      </c>
      <c r="F2667">
        <f>$W$30*(1+$W$31)^C2667</f>
        <v>0</v>
      </c>
      <c r="G2667">
        <f>$W$32*(1+$W$33)^C2667</f>
        <v>0</v>
      </c>
      <c r="H2667">
        <f>$W$34*(1+$W$35)^C2667</f>
        <v>0</v>
      </c>
      <c r="I2667">
        <f>MIN(E2667,F2667)</f>
        <v>0</v>
      </c>
      <c r="J2667">
        <f>MIN(E2667-I2667,G2667)</f>
        <v>0</v>
      </c>
      <c r="K2667">
        <f>MIN(E2667-I2667-J2667,H2667)</f>
        <v>0</v>
      </c>
      <c r="L2667">
        <f>E2667-I2667-J2667-K2667</f>
        <v>0</v>
      </c>
      <c r="M2667">
        <f>IF((I2667+J2667+(1-$W$36)*L2667)/$W$39&gt;=$W$38,1,0)</f>
        <v>0</v>
      </c>
      <c r="N2667">
        <f>IF(M2667=1,$W$37,$W$36)*L2667</f>
        <v>0</v>
      </c>
      <c r="O2667">
        <f>EXP(-$W$26*C2667)*I2667</f>
        <v>0</v>
      </c>
      <c r="P2667">
        <f>EXP(-$W$26*C2667)*J2667</f>
        <v>0</v>
      </c>
      <c r="Q2667">
        <f>EXP(-$W$26*C2667)*K2667</f>
        <v>0</v>
      </c>
      <c r="R2667">
        <f>EXP(-$W$26*C2667)*(L2667-N2667)</f>
        <v>0</v>
      </c>
      <c r="S2667">
        <f>EXP(-$W$26*C2667)*N2667</f>
        <v>0</v>
      </c>
      <c r="T2667">
        <f>EXP(-$W$26*C2667)*E2667</f>
        <v>0</v>
      </c>
    </row>
    <row r="2668" spans="1:20">
      <c r="A2668">
        <v>2659</v>
      </c>
      <c r="B2668">
        <f>RAND()</f>
        <v>0</v>
      </c>
      <c r="C2668">
        <f>IF(B2668&lt;$W$41,3,IF(B2668&lt;$W$41+$W$42,4,5))</f>
        <v>0</v>
      </c>
      <c r="D2668">
        <f>NORMSINV(RAND())</f>
        <v>0</v>
      </c>
      <c r="E2668">
        <f>$W$25*EXP(($W$26-$W$28-0.5*$W$27^2)*C2668+$W$27*SQRT(C2668)*D2668)</f>
        <v>0</v>
      </c>
      <c r="F2668">
        <f>$W$30*(1+$W$31)^C2668</f>
        <v>0</v>
      </c>
      <c r="G2668">
        <f>$W$32*(1+$W$33)^C2668</f>
        <v>0</v>
      </c>
      <c r="H2668">
        <f>$W$34*(1+$W$35)^C2668</f>
        <v>0</v>
      </c>
      <c r="I2668">
        <f>MIN(E2668,F2668)</f>
        <v>0</v>
      </c>
      <c r="J2668">
        <f>MIN(E2668-I2668,G2668)</f>
        <v>0</v>
      </c>
      <c r="K2668">
        <f>MIN(E2668-I2668-J2668,H2668)</f>
        <v>0</v>
      </c>
      <c r="L2668">
        <f>E2668-I2668-J2668-K2668</f>
        <v>0</v>
      </c>
      <c r="M2668">
        <f>IF((I2668+J2668+(1-$W$36)*L2668)/$W$39&gt;=$W$38,1,0)</f>
        <v>0</v>
      </c>
      <c r="N2668">
        <f>IF(M2668=1,$W$37,$W$36)*L2668</f>
        <v>0</v>
      </c>
      <c r="O2668">
        <f>EXP(-$W$26*C2668)*I2668</f>
        <v>0</v>
      </c>
      <c r="P2668">
        <f>EXP(-$W$26*C2668)*J2668</f>
        <v>0</v>
      </c>
      <c r="Q2668">
        <f>EXP(-$W$26*C2668)*K2668</f>
        <v>0</v>
      </c>
      <c r="R2668">
        <f>EXP(-$W$26*C2668)*(L2668-N2668)</f>
        <v>0</v>
      </c>
      <c r="S2668">
        <f>EXP(-$W$26*C2668)*N2668</f>
        <v>0</v>
      </c>
      <c r="T2668">
        <f>EXP(-$W$26*C2668)*E2668</f>
        <v>0</v>
      </c>
    </row>
    <row r="2669" spans="1:20">
      <c r="A2669">
        <v>2660</v>
      </c>
      <c r="B2669">
        <f>RAND()</f>
        <v>0</v>
      </c>
      <c r="C2669">
        <f>IF(B2669&lt;$W$41,3,IF(B2669&lt;$W$41+$W$42,4,5))</f>
        <v>0</v>
      </c>
      <c r="D2669">
        <f>NORMSINV(RAND())</f>
        <v>0</v>
      </c>
      <c r="E2669">
        <f>$W$25*EXP(($W$26-$W$28-0.5*$W$27^2)*C2669+$W$27*SQRT(C2669)*D2669)</f>
        <v>0</v>
      </c>
      <c r="F2669">
        <f>$W$30*(1+$W$31)^C2669</f>
        <v>0</v>
      </c>
      <c r="G2669">
        <f>$W$32*(1+$W$33)^C2669</f>
        <v>0</v>
      </c>
      <c r="H2669">
        <f>$W$34*(1+$W$35)^C2669</f>
        <v>0</v>
      </c>
      <c r="I2669">
        <f>MIN(E2669,F2669)</f>
        <v>0</v>
      </c>
      <c r="J2669">
        <f>MIN(E2669-I2669,G2669)</f>
        <v>0</v>
      </c>
      <c r="K2669">
        <f>MIN(E2669-I2669-J2669,H2669)</f>
        <v>0</v>
      </c>
      <c r="L2669">
        <f>E2669-I2669-J2669-K2669</f>
        <v>0</v>
      </c>
      <c r="M2669">
        <f>IF((I2669+J2669+(1-$W$36)*L2669)/$W$39&gt;=$W$38,1,0)</f>
        <v>0</v>
      </c>
      <c r="N2669">
        <f>IF(M2669=1,$W$37,$W$36)*L2669</f>
        <v>0</v>
      </c>
      <c r="O2669">
        <f>EXP(-$W$26*C2669)*I2669</f>
        <v>0</v>
      </c>
      <c r="P2669">
        <f>EXP(-$W$26*C2669)*J2669</f>
        <v>0</v>
      </c>
      <c r="Q2669">
        <f>EXP(-$W$26*C2669)*K2669</f>
        <v>0</v>
      </c>
      <c r="R2669">
        <f>EXP(-$W$26*C2669)*(L2669-N2669)</f>
        <v>0</v>
      </c>
      <c r="S2669">
        <f>EXP(-$W$26*C2669)*N2669</f>
        <v>0</v>
      </c>
      <c r="T2669">
        <f>EXP(-$W$26*C2669)*E2669</f>
        <v>0</v>
      </c>
    </row>
    <row r="2670" spans="1:20">
      <c r="A2670">
        <v>2661</v>
      </c>
      <c r="B2670">
        <f>RAND()</f>
        <v>0</v>
      </c>
      <c r="C2670">
        <f>IF(B2670&lt;$W$41,3,IF(B2670&lt;$W$41+$W$42,4,5))</f>
        <v>0</v>
      </c>
      <c r="D2670">
        <f>NORMSINV(RAND())</f>
        <v>0</v>
      </c>
      <c r="E2670">
        <f>$W$25*EXP(($W$26-$W$28-0.5*$W$27^2)*C2670+$W$27*SQRT(C2670)*D2670)</f>
        <v>0</v>
      </c>
      <c r="F2670">
        <f>$W$30*(1+$W$31)^C2670</f>
        <v>0</v>
      </c>
      <c r="G2670">
        <f>$W$32*(1+$W$33)^C2670</f>
        <v>0</v>
      </c>
      <c r="H2670">
        <f>$W$34*(1+$W$35)^C2670</f>
        <v>0</v>
      </c>
      <c r="I2670">
        <f>MIN(E2670,F2670)</f>
        <v>0</v>
      </c>
      <c r="J2670">
        <f>MIN(E2670-I2670,G2670)</f>
        <v>0</v>
      </c>
      <c r="K2670">
        <f>MIN(E2670-I2670-J2670,H2670)</f>
        <v>0</v>
      </c>
      <c r="L2670">
        <f>E2670-I2670-J2670-K2670</f>
        <v>0</v>
      </c>
      <c r="M2670">
        <f>IF((I2670+J2670+(1-$W$36)*L2670)/$W$39&gt;=$W$38,1,0)</f>
        <v>0</v>
      </c>
      <c r="N2670">
        <f>IF(M2670=1,$W$37,$W$36)*L2670</f>
        <v>0</v>
      </c>
      <c r="O2670">
        <f>EXP(-$W$26*C2670)*I2670</f>
        <v>0</v>
      </c>
      <c r="P2670">
        <f>EXP(-$W$26*C2670)*J2670</f>
        <v>0</v>
      </c>
      <c r="Q2670">
        <f>EXP(-$W$26*C2670)*K2670</f>
        <v>0</v>
      </c>
      <c r="R2670">
        <f>EXP(-$W$26*C2670)*(L2670-N2670)</f>
        <v>0</v>
      </c>
      <c r="S2670">
        <f>EXP(-$W$26*C2670)*N2670</f>
        <v>0</v>
      </c>
      <c r="T2670">
        <f>EXP(-$W$26*C2670)*E2670</f>
        <v>0</v>
      </c>
    </row>
    <row r="2671" spans="1:20">
      <c r="A2671">
        <v>2662</v>
      </c>
      <c r="B2671">
        <f>RAND()</f>
        <v>0</v>
      </c>
      <c r="C2671">
        <f>IF(B2671&lt;$W$41,3,IF(B2671&lt;$W$41+$W$42,4,5))</f>
        <v>0</v>
      </c>
      <c r="D2671">
        <f>NORMSINV(RAND())</f>
        <v>0</v>
      </c>
      <c r="E2671">
        <f>$W$25*EXP(($W$26-$W$28-0.5*$W$27^2)*C2671+$W$27*SQRT(C2671)*D2671)</f>
        <v>0</v>
      </c>
      <c r="F2671">
        <f>$W$30*(1+$W$31)^C2671</f>
        <v>0</v>
      </c>
      <c r="G2671">
        <f>$W$32*(1+$W$33)^C2671</f>
        <v>0</v>
      </c>
      <c r="H2671">
        <f>$W$34*(1+$W$35)^C2671</f>
        <v>0</v>
      </c>
      <c r="I2671">
        <f>MIN(E2671,F2671)</f>
        <v>0</v>
      </c>
      <c r="J2671">
        <f>MIN(E2671-I2671,G2671)</f>
        <v>0</v>
      </c>
      <c r="K2671">
        <f>MIN(E2671-I2671-J2671,H2671)</f>
        <v>0</v>
      </c>
      <c r="L2671">
        <f>E2671-I2671-J2671-K2671</f>
        <v>0</v>
      </c>
      <c r="M2671">
        <f>IF((I2671+J2671+(1-$W$36)*L2671)/$W$39&gt;=$W$38,1,0)</f>
        <v>0</v>
      </c>
      <c r="N2671">
        <f>IF(M2671=1,$W$37,$W$36)*L2671</f>
        <v>0</v>
      </c>
      <c r="O2671">
        <f>EXP(-$W$26*C2671)*I2671</f>
        <v>0</v>
      </c>
      <c r="P2671">
        <f>EXP(-$W$26*C2671)*J2671</f>
        <v>0</v>
      </c>
      <c r="Q2671">
        <f>EXP(-$W$26*C2671)*K2671</f>
        <v>0</v>
      </c>
      <c r="R2671">
        <f>EXP(-$W$26*C2671)*(L2671-N2671)</f>
        <v>0</v>
      </c>
      <c r="S2671">
        <f>EXP(-$W$26*C2671)*N2671</f>
        <v>0</v>
      </c>
      <c r="T2671">
        <f>EXP(-$W$26*C2671)*E2671</f>
        <v>0</v>
      </c>
    </row>
    <row r="2672" spans="1:20">
      <c r="A2672">
        <v>2663</v>
      </c>
      <c r="B2672">
        <f>RAND()</f>
        <v>0</v>
      </c>
      <c r="C2672">
        <f>IF(B2672&lt;$W$41,3,IF(B2672&lt;$W$41+$W$42,4,5))</f>
        <v>0</v>
      </c>
      <c r="D2672">
        <f>NORMSINV(RAND())</f>
        <v>0</v>
      </c>
      <c r="E2672">
        <f>$W$25*EXP(($W$26-$W$28-0.5*$W$27^2)*C2672+$W$27*SQRT(C2672)*D2672)</f>
        <v>0</v>
      </c>
      <c r="F2672">
        <f>$W$30*(1+$W$31)^C2672</f>
        <v>0</v>
      </c>
      <c r="G2672">
        <f>$W$32*(1+$W$33)^C2672</f>
        <v>0</v>
      </c>
      <c r="H2672">
        <f>$W$34*(1+$W$35)^C2672</f>
        <v>0</v>
      </c>
      <c r="I2672">
        <f>MIN(E2672,F2672)</f>
        <v>0</v>
      </c>
      <c r="J2672">
        <f>MIN(E2672-I2672,G2672)</f>
        <v>0</v>
      </c>
      <c r="K2672">
        <f>MIN(E2672-I2672-J2672,H2672)</f>
        <v>0</v>
      </c>
      <c r="L2672">
        <f>E2672-I2672-J2672-K2672</f>
        <v>0</v>
      </c>
      <c r="M2672">
        <f>IF((I2672+J2672+(1-$W$36)*L2672)/$W$39&gt;=$W$38,1,0)</f>
        <v>0</v>
      </c>
      <c r="N2672">
        <f>IF(M2672=1,$W$37,$W$36)*L2672</f>
        <v>0</v>
      </c>
      <c r="O2672">
        <f>EXP(-$W$26*C2672)*I2672</f>
        <v>0</v>
      </c>
      <c r="P2672">
        <f>EXP(-$W$26*C2672)*J2672</f>
        <v>0</v>
      </c>
      <c r="Q2672">
        <f>EXP(-$W$26*C2672)*K2672</f>
        <v>0</v>
      </c>
      <c r="R2672">
        <f>EXP(-$W$26*C2672)*(L2672-N2672)</f>
        <v>0</v>
      </c>
      <c r="S2672">
        <f>EXP(-$W$26*C2672)*N2672</f>
        <v>0</v>
      </c>
      <c r="T2672">
        <f>EXP(-$W$26*C2672)*E2672</f>
        <v>0</v>
      </c>
    </row>
    <row r="2673" spans="1:20">
      <c r="A2673">
        <v>2664</v>
      </c>
      <c r="B2673">
        <f>RAND()</f>
        <v>0</v>
      </c>
      <c r="C2673">
        <f>IF(B2673&lt;$W$41,3,IF(B2673&lt;$W$41+$W$42,4,5))</f>
        <v>0</v>
      </c>
      <c r="D2673">
        <f>NORMSINV(RAND())</f>
        <v>0</v>
      </c>
      <c r="E2673">
        <f>$W$25*EXP(($W$26-$W$28-0.5*$W$27^2)*C2673+$W$27*SQRT(C2673)*D2673)</f>
        <v>0</v>
      </c>
      <c r="F2673">
        <f>$W$30*(1+$W$31)^C2673</f>
        <v>0</v>
      </c>
      <c r="G2673">
        <f>$W$32*(1+$W$33)^C2673</f>
        <v>0</v>
      </c>
      <c r="H2673">
        <f>$W$34*(1+$W$35)^C2673</f>
        <v>0</v>
      </c>
      <c r="I2673">
        <f>MIN(E2673,F2673)</f>
        <v>0</v>
      </c>
      <c r="J2673">
        <f>MIN(E2673-I2673,G2673)</f>
        <v>0</v>
      </c>
      <c r="K2673">
        <f>MIN(E2673-I2673-J2673,H2673)</f>
        <v>0</v>
      </c>
      <c r="L2673">
        <f>E2673-I2673-J2673-K2673</f>
        <v>0</v>
      </c>
      <c r="M2673">
        <f>IF((I2673+J2673+(1-$W$36)*L2673)/$W$39&gt;=$W$38,1,0)</f>
        <v>0</v>
      </c>
      <c r="N2673">
        <f>IF(M2673=1,$W$37,$W$36)*L2673</f>
        <v>0</v>
      </c>
      <c r="O2673">
        <f>EXP(-$W$26*C2673)*I2673</f>
        <v>0</v>
      </c>
      <c r="P2673">
        <f>EXP(-$W$26*C2673)*J2673</f>
        <v>0</v>
      </c>
      <c r="Q2673">
        <f>EXP(-$W$26*C2673)*K2673</f>
        <v>0</v>
      </c>
      <c r="R2673">
        <f>EXP(-$W$26*C2673)*(L2673-N2673)</f>
        <v>0</v>
      </c>
      <c r="S2673">
        <f>EXP(-$W$26*C2673)*N2673</f>
        <v>0</v>
      </c>
      <c r="T2673">
        <f>EXP(-$W$26*C2673)*E2673</f>
        <v>0</v>
      </c>
    </row>
    <row r="2674" spans="1:20">
      <c r="A2674">
        <v>2665</v>
      </c>
      <c r="B2674">
        <f>RAND()</f>
        <v>0</v>
      </c>
      <c r="C2674">
        <f>IF(B2674&lt;$W$41,3,IF(B2674&lt;$W$41+$W$42,4,5))</f>
        <v>0</v>
      </c>
      <c r="D2674">
        <f>NORMSINV(RAND())</f>
        <v>0</v>
      </c>
      <c r="E2674">
        <f>$W$25*EXP(($W$26-$W$28-0.5*$W$27^2)*C2674+$W$27*SQRT(C2674)*D2674)</f>
        <v>0</v>
      </c>
      <c r="F2674">
        <f>$W$30*(1+$W$31)^C2674</f>
        <v>0</v>
      </c>
      <c r="G2674">
        <f>$W$32*(1+$W$33)^C2674</f>
        <v>0</v>
      </c>
      <c r="H2674">
        <f>$W$34*(1+$W$35)^C2674</f>
        <v>0</v>
      </c>
      <c r="I2674">
        <f>MIN(E2674,F2674)</f>
        <v>0</v>
      </c>
      <c r="J2674">
        <f>MIN(E2674-I2674,G2674)</f>
        <v>0</v>
      </c>
      <c r="K2674">
        <f>MIN(E2674-I2674-J2674,H2674)</f>
        <v>0</v>
      </c>
      <c r="L2674">
        <f>E2674-I2674-J2674-K2674</f>
        <v>0</v>
      </c>
      <c r="M2674">
        <f>IF((I2674+J2674+(1-$W$36)*L2674)/$W$39&gt;=$W$38,1,0)</f>
        <v>0</v>
      </c>
      <c r="N2674">
        <f>IF(M2674=1,$W$37,$W$36)*L2674</f>
        <v>0</v>
      </c>
      <c r="O2674">
        <f>EXP(-$W$26*C2674)*I2674</f>
        <v>0</v>
      </c>
      <c r="P2674">
        <f>EXP(-$W$26*C2674)*J2674</f>
        <v>0</v>
      </c>
      <c r="Q2674">
        <f>EXP(-$W$26*C2674)*K2674</f>
        <v>0</v>
      </c>
      <c r="R2674">
        <f>EXP(-$W$26*C2674)*(L2674-N2674)</f>
        <v>0</v>
      </c>
      <c r="S2674">
        <f>EXP(-$W$26*C2674)*N2674</f>
        <v>0</v>
      </c>
      <c r="T2674">
        <f>EXP(-$W$26*C2674)*E2674</f>
        <v>0</v>
      </c>
    </row>
    <row r="2675" spans="1:20">
      <c r="A2675">
        <v>2666</v>
      </c>
      <c r="B2675">
        <f>RAND()</f>
        <v>0</v>
      </c>
      <c r="C2675">
        <f>IF(B2675&lt;$W$41,3,IF(B2675&lt;$W$41+$W$42,4,5))</f>
        <v>0</v>
      </c>
      <c r="D2675">
        <f>NORMSINV(RAND())</f>
        <v>0</v>
      </c>
      <c r="E2675">
        <f>$W$25*EXP(($W$26-$W$28-0.5*$W$27^2)*C2675+$W$27*SQRT(C2675)*D2675)</f>
        <v>0</v>
      </c>
      <c r="F2675">
        <f>$W$30*(1+$W$31)^C2675</f>
        <v>0</v>
      </c>
      <c r="G2675">
        <f>$W$32*(1+$W$33)^C2675</f>
        <v>0</v>
      </c>
      <c r="H2675">
        <f>$W$34*(1+$W$35)^C2675</f>
        <v>0</v>
      </c>
      <c r="I2675">
        <f>MIN(E2675,F2675)</f>
        <v>0</v>
      </c>
      <c r="J2675">
        <f>MIN(E2675-I2675,G2675)</f>
        <v>0</v>
      </c>
      <c r="K2675">
        <f>MIN(E2675-I2675-J2675,H2675)</f>
        <v>0</v>
      </c>
      <c r="L2675">
        <f>E2675-I2675-J2675-K2675</f>
        <v>0</v>
      </c>
      <c r="M2675">
        <f>IF((I2675+J2675+(1-$W$36)*L2675)/$W$39&gt;=$W$38,1,0)</f>
        <v>0</v>
      </c>
      <c r="N2675">
        <f>IF(M2675=1,$W$37,$W$36)*L2675</f>
        <v>0</v>
      </c>
      <c r="O2675">
        <f>EXP(-$W$26*C2675)*I2675</f>
        <v>0</v>
      </c>
      <c r="P2675">
        <f>EXP(-$W$26*C2675)*J2675</f>
        <v>0</v>
      </c>
      <c r="Q2675">
        <f>EXP(-$W$26*C2675)*K2675</f>
        <v>0</v>
      </c>
      <c r="R2675">
        <f>EXP(-$W$26*C2675)*(L2675-N2675)</f>
        <v>0</v>
      </c>
      <c r="S2675">
        <f>EXP(-$W$26*C2675)*N2675</f>
        <v>0</v>
      </c>
      <c r="T2675">
        <f>EXP(-$W$26*C2675)*E2675</f>
        <v>0</v>
      </c>
    </row>
    <row r="2676" spans="1:20">
      <c r="A2676">
        <v>2667</v>
      </c>
      <c r="B2676">
        <f>RAND()</f>
        <v>0</v>
      </c>
      <c r="C2676">
        <f>IF(B2676&lt;$W$41,3,IF(B2676&lt;$W$41+$W$42,4,5))</f>
        <v>0</v>
      </c>
      <c r="D2676">
        <f>NORMSINV(RAND())</f>
        <v>0</v>
      </c>
      <c r="E2676">
        <f>$W$25*EXP(($W$26-$W$28-0.5*$W$27^2)*C2676+$W$27*SQRT(C2676)*D2676)</f>
        <v>0</v>
      </c>
      <c r="F2676">
        <f>$W$30*(1+$W$31)^C2676</f>
        <v>0</v>
      </c>
      <c r="G2676">
        <f>$W$32*(1+$W$33)^C2676</f>
        <v>0</v>
      </c>
      <c r="H2676">
        <f>$W$34*(1+$W$35)^C2676</f>
        <v>0</v>
      </c>
      <c r="I2676">
        <f>MIN(E2676,F2676)</f>
        <v>0</v>
      </c>
      <c r="J2676">
        <f>MIN(E2676-I2676,G2676)</f>
        <v>0</v>
      </c>
      <c r="K2676">
        <f>MIN(E2676-I2676-J2676,H2676)</f>
        <v>0</v>
      </c>
      <c r="L2676">
        <f>E2676-I2676-J2676-K2676</f>
        <v>0</v>
      </c>
      <c r="M2676">
        <f>IF((I2676+J2676+(1-$W$36)*L2676)/$W$39&gt;=$W$38,1,0)</f>
        <v>0</v>
      </c>
      <c r="N2676">
        <f>IF(M2676=1,$W$37,$W$36)*L2676</f>
        <v>0</v>
      </c>
      <c r="O2676">
        <f>EXP(-$W$26*C2676)*I2676</f>
        <v>0</v>
      </c>
      <c r="P2676">
        <f>EXP(-$W$26*C2676)*J2676</f>
        <v>0</v>
      </c>
      <c r="Q2676">
        <f>EXP(-$W$26*C2676)*K2676</f>
        <v>0</v>
      </c>
      <c r="R2676">
        <f>EXP(-$W$26*C2676)*(L2676-N2676)</f>
        <v>0</v>
      </c>
      <c r="S2676">
        <f>EXP(-$W$26*C2676)*N2676</f>
        <v>0</v>
      </c>
      <c r="T2676">
        <f>EXP(-$W$26*C2676)*E2676</f>
        <v>0</v>
      </c>
    </row>
    <row r="2677" spans="1:20">
      <c r="A2677">
        <v>2668</v>
      </c>
      <c r="B2677">
        <f>RAND()</f>
        <v>0</v>
      </c>
      <c r="C2677">
        <f>IF(B2677&lt;$W$41,3,IF(B2677&lt;$W$41+$W$42,4,5))</f>
        <v>0</v>
      </c>
      <c r="D2677">
        <f>NORMSINV(RAND())</f>
        <v>0</v>
      </c>
      <c r="E2677">
        <f>$W$25*EXP(($W$26-$W$28-0.5*$W$27^2)*C2677+$W$27*SQRT(C2677)*D2677)</f>
        <v>0</v>
      </c>
      <c r="F2677">
        <f>$W$30*(1+$W$31)^C2677</f>
        <v>0</v>
      </c>
      <c r="G2677">
        <f>$W$32*(1+$W$33)^C2677</f>
        <v>0</v>
      </c>
      <c r="H2677">
        <f>$W$34*(1+$W$35)^C2677</f>
        <v>0</v>
      </c>
      <c r="I2677">
        <f>MIN(E2677,F2677)</f>
        <v>0</v>
      </c>
      <c r="J2677">
        <f>MIN(E2677-I2677,G2677)</f>
        <v>0</v>
      </c>
      <c r="K2677">
        <f>MIN(E2677-I2677-J2677,H2677)</f>
        <v>0</v>
      </c>
      <c r="L2677">
        <f>E2677-I2677-J2677-K2677</f>
        <v>0</v>
      </c>
      <c r="M2677">
        <f>IF((I2677+J2677+(1-$W$36)*L2677)/$W$39&gt;=$W$38,1,0)</f>
        <v>0</v>
      </c>
      <c r="N2677">
        <f>IF(M2677=1,$W$37,$W$36)*L2677</f>
        <v>0</v>
      </c>
      <c r="O2677">
        <f>EXP(-$W$26*C2677)*I2677</f>
        <v>0</v>
      </c>
      <c r="P2677">
        <f>EXP(-$W$26*C2677)*J2677</f>
        <v>0</v>
      </c>
      <c r="Q2677">
        <f>EXP(-$W$26*C2677)*K2677</f>
        <v>0</v>
      </c>
      <c r="R2677">
        <f>EXP(-$W$26*C2677)*(L2677-N2677)</f>
        <v>0</v>
      </c>
      <c r="S2677">
        <f>EXP(-$W$26*C2677)*N2677</f>
        <v>0</v>
      </c>
      <c r="T2677">
        <f>EXP(-$W$26*C2677)*E2677</f>
        <v>0</v>
      </c>
    </row>
    <row r="2678" spans="1:20">
      <c r="A2678">
        <v>2669</v>
      </c>
      <c r="B2678">
        <f>RAND()</f>
        <v>0</v>
      </c>
      <c r="C2678">
        <f>IF(B2678&lt;$W$41,3,IF(B2678&lt;$W$41+$W$42,4,5))</f>
        <v>0</v>
      </c>
      <c r="D2678">
        <f>NORMSINV(RAND())</f>
        <v>0</v>
      </c>
      <c r="E2678">
        <f>$W$25*EXP(($W$26-$W$28-0.5*$W$27^2)*C2678+$W$27*SQRT(C2678)*D2678)</f>
        <v>0</v>
      </c>
      <c r="F2678">
        <f>$W$30*(1+$W$31)^C2678</f>
        <v>0</v>
      </c>
      <c r="G2678">
        <f>$W$32*(1+$W$33)^C2678</f>
        <v>0</v>
      </c>
      <c r="H2678">
        <f>$W$34*(1+$W$35)^C2678</f>
        <v>0</v>
      </c>
      <c r="I2678">
        <f>MIN(E2678,F2678)</f>
        <v>0</v>
      </c>
      <c r="J2678">
        <f>MIN(E2678-I2678,G2678)</f>
        <v>0</v>
      </c>
      <c r="K2678">
        <f>MIN(E2678-I2678-J2678,H2678)</f>
        <v>0</v>
      </c>
      <c r="L2678">
        <f>E2678-I2678-J2678-K2678</f>
        <v>0</v>
      </c>
      <c r="M2678">
        <f>IF((I2678+J2678+(1-$W$36)*L2678)/$W$39&gt;=$W$38,1,0)</f>
        <v>0</v>
      </c>
      <c r="N2678">
        <f>IF(M2678=1,$W$37,$W$36)*L2678</f>
        <v>0</v>
      </c>
      <c r="O2678">
        <f>EXP(-$W$26*C2678)*I2678</f>
        <v>0</v>
      </c>
      <c r="P2678">
        <f>EXP(-$W$26*C2678)*J2678</f>
        <v>0</v>
      </c>
      <c r="Q2678">
        <f>EXP(-$W$26*C2678)*K2678</f>
        <v>0</v>
      </c>
      <c r="R2678">
        <f>EXP(-$W$26*C2678)*(L2678-N2678)</f>
        <v>0</v>
      </c>
      <c r="S2678">
        <f>EXP(-$W$26*C2678)*N2678</f>
        <v>0</v>
      </c>
      <c r="T2678">
        <f>EXP(-$W$26*C2678)*E2678</f>
        <v>0</v>
      </c>
    </row>
    <row r="2679" spans="1:20">
      <c r="A2679">
        <v>2670</v>
      </c>
      <c r="B2679">
        <f>RAND()</f>
        <v>0</v>
      </c>
      <c r="C2679">
        <f>IF(B2679&lt;$W$41,3,IF(B2679&lt;$W$41+$W$42,4,5))</f>
        <v>0</v>
      </c>
      <c r="D2679">
        <f>NORMSINV(RAND())</f>
        <v>0</v>
      </c>
      <c r="E2679">
        <f>$W$25*EXP(($W$26-$W$28-0.5*$W$27^2)*C2679+$W$27*SQRT(C2679)*D2679)</f>
        <v>0</v>
      </c>
      <c r="F2679">
        <f>$W$30*(1+$W$31)^C2679</f>
        <v>0</v>
      </c>
      <c r="G2679">
        <f>$W$32*(1+$W$33)^C2679</f>
        <v>0</v>
      </c>
      <c r="H2679">
        <f>$W$34*(1+$W$35)^C2679</f>
        <v>0</v>
      </c>
      <c r="I2679">
        <f>MIN(E2679,F2679)</f>
        <v>0</v>
      </c>
      <c r="J2679">
        <f>MIN(E2679-I2679,G2679)</f>
        <v>0</v>
      </c>
      <c r="K2679">
        <f>MIN(E2679-I2679-J2679,H2679)</f>
        <v>0</v>
      </c>
      <c r="L2679">
        <f>E2679-I2679-J2679-K2679</f>
        <v>0</v>
      </c>
      <c r="M2679">
        <f>IF((I2679+J2679+(1-$W$36)*L2679)/$W$39&gt;=$W$38,1,0)</f>
        <v>0</v>
      </c>
      <c r="N2679">
        <f>IF(M2679=1,$W$37,$W$36)*L2679</f>
        <v>0</v>
      </c>
      <c r="O2679">
        <f>EXP(-$W$26*C2679)*I2679</f>
        <v>0</v>
      </c>
      <c r="P2679">
        <f>EXP(-$W$26*C2679)*J2679</f>
        <v>0</v>
      </c>
      <c r="Q2679">
        <f>EXP(-$W$26*C2679)*K2679</f>
        <v>0</v>
      </c>
      <c r="R2679">
        <f>EXP(-$W$26*C2679)*(L2679-N2679)</f>
        <v>0</v>
      </c>
      <c r="S2679">
        <f>EXP(-$W$26*C2679)*N2679</f>
        <v>0</v>
      </c>
      <c r="T2679">
        <f>EXP(-$W$26*C2679)*E2679</f>
        <v>0</v>
      </c>
    </row>
    <row r="2680" spans="1:20">
      <c r="A2680">
        <v>2671</v>
      </c>
      <c r="B2680">
        <f>RAND()</f>
        <v>0</v>
      </c>
      <c r="C2680">
        <f>IF(B2680&lt;$W$41,3,IF(B2680&lt;$W$41+$W$42,4,5))</f>
        <v>0</v>
      </c>
      <c r="D2680">
        <f>NORMSINV(RAND())</f>
        <v>0</v>
      </c>
      <c r="E2680">
        <f>$W$25*EXP(($W$26-$W$28-0.5*$W$27^2)*C2680+$W$27*SQRT(C2680)*D2680)</f>
        <v>0</v>
      </c>
      <c r="F2680">
        <f>$W$30*(1+$W$31)^C2680</f>
        <v>0</v>
      </c>
      <c r="G2680">
        <f>$W$32*(1+$W$33)^C2680</f>
        <v>0</v>
      </c>
      <c r="H2680">
        <f>$W$34*(1+$W$35)^C2680</f>
        <v>0</v>
      </c>
      <c r="I2680">
        <f>MIN(E2680,F2680)</f>
        <v>0</v>
      </c>
      <c r="J2680">
        <f>MIN(E2680-I2680,G2680)</f>
        <v>0</v>
      </c>
      <c r="K2680">
        <f>MIN(E2680-I2680-J2680,H2680)</f>
        <v>0</v>
      </c>
      <c r="L2680">
        <f>E2680-I2680-J2680-K2680</f>
        <v>0</v>
      </c>
      <c r="M2680">
        <f>IF((I2680+J2680+(1-$W$36)*L2680)/$W$39&gt;=$W$38,1,0)</f>
        <v>0</v>
      </c>
      <c r="N2680">
        <f>IF(M2680=1,$W$37,$W$36)*L2680</f>
        <v>0</v>
      </c>
      <c r="O2680">
        <f>EXP(-$W$26*C2680)*I2680</f>
        <v>0</v>
      </c>
      <c r="P2680">
        <f>EXP(-$W$26*C2680)*J2680</f>
        <v>0</v>
      </c>
      <c r="Q2680">
        <f>EXP(-$W$26*C2680)*K2680</f>
        <v>0</v>
      </c>
      <c r="R2680">
        <f>EXP(-$W$26*C2680)*(L2680-N2680)</f>
        <v>0</v>
      </c>
      <c r="S2680">
        <f>EXP(-$W$26*C2680)*N2680</f>
        <v>0</v>
      </c>
      <c r="T2680">
        <f>EXP(-$W$26*C2680)*E2680</f>
        <v>0</v>
      </c>
    </row>
    <row r="2681" spans="1:20">
      <c r="A2681">
        <v>2672</v>
      </c>
      <c r="B2681">
        <f>RAND()</f>
        <v>0</v>
      </c>
      <c r="C2681">
        <f>IF(B2681&lt;$W$41,3,IF(B2681&lt;$W$41+$W$42,4,5))</f>
        <v>0</v>
      </c>
      <c r="D2681">
        <f>NORMSINV(RAND())</f>
        <v>0</v>
      </c>
      <c r="E2681">
        <f>$W$25*EXP(($W$26-$W$28-0.5*$W$27^2)*C2681+$W$27*SQRT(C2681)*D2681)</f>
        <v>0</v>
      </c>
      <c r="F2681">
        <f>$W$30*(1+$W$31)^C2681</f>
        <v>0</v>
      </c>
      <c r="G2681">
        <f>$W$32*(1+$W$33)^C2681</f>
        <v>0</v>
      </c>
      <c r="H2681">
        <f>$W$34*(1+$W$35)^C2681</f>
        <v>0</v>
      </c>
      <c r="I2681">
        <f>MIN(E2681,F2681)</f>
        <v>0</v>
      </c>
      <c r="J2681">
        <f>MIN(E2681-I2681,G2681)</f>
        <v>0</v>
      </c>
      <c r="K2681">
        <f>MIN(E2681-I2681-J2681,H2681)</f>
        <v>0</v>
      </c>
      <c r="L2681">
        <f>E2681-I2681-J2681-K2681</f>
        <v>0</v>
      </c>
      <c r="M2681">
        <f>IF((I2681+J2681+(1-$W$36)*L2681)/$W$39&gt;=$W$38,1,0)</f>
        <v>0</v>
      </c>
      <c r="N2681">
        <f>IF(M2681=1,$W$37,$W$36)*L2681</f>
        <v>0</v>
      </c>
      <c r="O2681">
        <f>EXP(-$W$26*C2681)*I2681</f>
        <v>0</v>
      </c>
      <c r="P2681">
        <f>EXP(-$W$26*C2681)*J2681</f>
        <v>0</v>
      </c>
      <c r="Q2681">
        <f>EXP(-$W$26*C2681)*K2681</f>
        <v>0</v>
      </c>
      <c r="R2681">
        <f>EXP(-$W$26*C2681)*(L2681-N2681)</f>
        <v>0</v>
      </c>
      <c r="S2681">
        <f>EXP(-$W$26*C2681)*N2681</f>
        <v>0</v>
      </c>
      <c r="T2681">
        <f>EXP(-$W$26*C2681)*E2681</f>
        <v>0</v>
      </c>
    </row>
    <row r="2682" spans="1:20">
      <c r="A2682">
        <v>2673</v>
      </c>
      <c r="B2682">
        <f>RAND()</f>
        <v>0</v>
      </c>
      <c r="C2682">
        <f>IF(B2682&lt;$W$41,3,IF(B2682&lt;$W$41+$W$42,4,5))</f>
        <v>0</v>
      </c>
      <c r="D2682">
        <f>NORMSINV(RAND())</f>
        <v>0</v>
      </c>
      <c r="E2682">
        <f>$W$25*EXP(($W$26-$W$28-0.5*$W$27^2)*C2682+$W$27*SQRT(C2682)*D2682)</f>
        <v>0</v>
      </c>
      <c r="F2682">
        <f>$W$30*(1+$W$31)^C2682</f>
        <v>0</v>
      </c>
      <c r="G2682">
        <f>$W$32*(1+$W$33)^C2682</f>
        <v>0</v>
      </c>
      <c r="H2682">
        <f>$W$34*(1+$W$35)^C2682</f>
        <v>0</v>
      </c>
      <c r="I2682">
        <f>MIN(E2682,F2682)</f>
        <v>0</v>
      </c>
      <c r="J2682">
        <f>MIN(E2682-I2682,G2682)</f>
        <v>0</v>
      </c>
      <c r="K2682">
        <f>MIN(E2682-I2682-J2682,H2682)</f>
        <v>0</v>
      </c>
      <c r="L2682">
        <f>E2682-I2682-J2682-K2682</f>
        <v>0</v>
      </c>
      <c r="M2682">
        <f>IF((I2682+J2682+(1-$W$36)*L2682)/$W$39&gt;=$W$38,1,0)</f>
        <v>0</v>
      </c>
      <c r="N2682">
        <f>IF(M2682=1,$W$37,$W$36)*L2682</f>
        <v>0</v>
      </c>
      <c r="O2682">
        <f>EXP(-$W$26*C2682)*I2682</f>
        <v>0</v>
      </c>
      <c r="P2682">
        <f>EXP(-$W$26*C2682)*J2682</f>
        <v>0</v>
      </c>
      <c r="Q2682">
        <f>EXP(-$W$26*C2682)*K2682</f>
        <v>0</v>
      </c>
      <c r="R2682">
        <f>EXP(-$W$26*C2682)*(L2682-N2682)</f>
        <v>0</v>
      </c>
      <c r="S2682">
        <f>EXP(-$W$26*C2682)*N2682</f>
        <v>0</v>
      </c>
      <c r="T2682">
        <f>EXP(-$W$26*C2682)*E2682</f>
        <v>0</v>
      </c>
    </row>
    <row r="2683" spans="1:20">
      <c r="A2683">
        <v>2674</v>
      </c>
      <c r="B2683">
        <f>RAND()</f>
        <v>0</v>
      </c>
      <c r="C2683">
        <f>IF(B2683&lt;$W$41,3,IF(B2683&lt;$W$41+$W$42,4,5))</f>
        <v>0</v>
      </c>
      <c r="D2683">
        <f>NORMSINV(RAND())</f>
        <v>0</v>
      </c>
      <c r="E2683">
        <f>$W$25*EXP(($W$26-$W$28-0.5*$W$27^2)*C2683+$W$27*SQRT(C2683)*D2683)</f>
        <v>0</v>
      </c>
      <c r="F2683">
        <f>$W$30*(1+$W$31)^C2683</f>
        <v>0</v>
      </c>
      <c r="G2683">
        <f>$W$32*(1+$W$33)^C2683</f>
        <v>0</v>
      </c>
      <c r="H2683">
        <f>$W$34*(1+$W$35)^C2683</f>
        <v>0</v>
      </c>
      <c r="I2683">
        <f>MIN(E2683,F2683)</f>
        <v>0</v>
      </c>
      <c r="J2683">
        <f>MIN(E2683-I2683,G2683)</f>
        <v>0</v>
      </c>
      <c r="K2683">
        <f>MIN(E2683-I2683-J2683,H2683)</f>
        <v>0</v>
      </c>
      <c r="L2683">
        <f>E2683-I2683-J2683-K2683</f>
        <v>0</v>
      </c>
      <c r="M2683">
        <f>IF((I2683+J2683+(1-$W$36)*L2683)/$W$39&gt;=$W$38,1,0)</f>
        <v>0</v>
      </c>
      <c r="N2683">
        <f>IF(M2683=1,$W$37,$W$36)*L2683</f>
        <v>0</v>
      </c>
      <c r="O2683">
        <f>EXP(-$W$26*C2683)*I2683</f>
        <v>0</v>
      </c>
      <c r="P2683">
        <f>EXP(-$W$26*C2683)*J2683</f>
        <v>0</v>
      </c>
      <c r="Q2683">
        <f>EXP(-$W$26*C2683)*K2683</f>
        <v>0</v>
      </c>
      <c r="R2683">
        <f>EXP(-$W$26*C2683)*(L2683-N2683)</f>
        <v>0</v>
      </c>
      <c r="S2683">
        <f>EXP(-$W$26*C2683)*N2683</f>
        <v>0</v>
      </c>
      <c r="T2683">
        <f>EXP(-$W$26*C2683)*E2683</f>
        <v>0</v>
      </c>
    </row>
    <row r="2684" spans="1:20">
      <c r="A2684">
        <v>2675</v>
      </c>
      <c r="B2684">
        <f>RAND()</f>
        <v>0</v>
      </c>
      <c r="C2684">
        <f>IF(B2684&lt;$W$41,3,IF(B2684&lt;$W$41+$W$42,4,5))</f>
        <v>0</v>
      </c>
      <c r="D2684">
        <f>NORMSINV(RAND())</f>
        <v>0</v>
      </c>
      <c r="E2684">
        <f>$W$25*EXP(($W$26-$W$28-0.5*$W$27^2)*C2684+$W$27*SQRT(C2684)*D2684)</f>
        <v>0</v>
      </c>
      <c r="F2684">
        <f>$W$30*(1+$W$31)^C2684</f>
        <v>0</v>
      </c>
      <c r="G2684">
        <f>$W$32*(1+$W$33)^C2684</f>
        <v>0</v>
      </c>
      <c r="H2684">
        <f>$W$34*(1+$W$35)^C2684</f>
        <v>0</v>
      </c>
      <c r="I2684">
        <f>MIN(E2684,F2684)</f>
        <v>0</v>
      </c>
      <c r="J2684">
        <f>MIN(E2684-I2684,G2684)</f>
        <v>0</v>
      </c>
      <c r="K2684">
        <f>MIN(E2684-I2684-J2684,H2684)</f>
        <v>0</v>
      </c>
      <c r="L2684">
        <f>E2684-I2684-J2684-K2684</f>
        <v>0</v>
      </c>
      <c r="M2684">
        <f>IF((I2684+J2684+(1-$W$36)*L2684)/$W$39&gt;=$W$38,1,0)</f>
        <v>0</v>
      </c>
      <c r="N2684">
        <f>IF(M2684=1,$W$37,$W$36)*L2684</f>
        <v>0</v>
      </c>
      <c r="O2684">
        <f>EXP(-$W$26*C2684)*I2684</f>
        <v>0</v>
      </c>
      <c r="P2684">
        <f>EXP(-$W$26*C2684)*J2684</f>
        <v>0</v>
      </c>
      <c r="Q2684">
        <f>EXP(-$W$26*C2684)*K2684</f>
        <v>0</v>
      </c>
      <c r="R2684">
        <f>EXP(-$W$26*C2684)*(L2684-N2684)</f>
        <v>0</v>
      </c>
      <c r="S2684">
        <f>EXP(-$W$26*C2684)*N2684</f>
        <v>0</v>
      </c>
      <c r="T2684">
        <f>EXP(-$W$26*C2684)*E2684</f>
        <v>0</v>
      </c>
    </row>
    <row r="2685" spans="1:20">
      <c r="A2685">
        <v>2676</v>
      </c>
      <c r="B2685">
        <f>RAND()</f>
        <v>0</v>
      </c>
      <c r="C2685">
        <f>IF(B2685&lt;$W$41,3,IF(B2685&lt;$W$41+$W$42,4,5))</f>
        <v>0</v>
      </c>
      <c r="D2685">
        <f>NORMSINV(RAND())</f>
        <v>0</v>
      </c>
      <c r="E2685">
        <f>$W$25*EXP(($W$26-$W$28-0.5*$W$27^2)*C2685+$W$27*SQRT(C2685)*D2685)</f>
        <v>0</v>
      </c>
      <c r="F2685">
        <f>$W$30*(1+$W$31)^C2685</f>
        <v>0</v>
      </c>
      <c r="G2685">
        <f>$W$32*(1+$W$33)^C2685</f>
        <v>0</v>
      </c>
      <c r="H2685">
        <f>$W$34*(1+$W$35)^C2685</f>
        <v>0</v>
      </c>
      <c r="I2685">
        <f>MIN(E2685,F2685)</f>
        <v>0</v>
      </c>
      <c r="J2685">
        <f>MIN(E2685-I2685,G2685)</f>
        <v>0</v>
      </c>
      <c r="K2685">
        <f>MIN(E2685-I2685-J2685,H2685)</f>
        <v>0</v>
      </c>
      <c r="L2685">
        <f>E2685-I2685-J2685-K2685</f>
        <v>0</v>
      </c>
      <c r="M2685">
        <f>IF((I2685+J2685+(1-$W$36)*L2685)/$W$39&gt;=$W$38,1,0)</f>
        <v>0</v>
      </c>
      <c r="N2685">
        <f>IF(M2685=1,$W$37,$W$36)*L2685</f>
        <v>0</v>
      </c>
      <c r="O2685">
        <f>EXP(-$W$26*C2685)*I2685</f>
        <v>0</v>
      </c>
      <c r="P2685">
        <f>EXP(-$W$26*C2685)*J2685</f>
        <v>0</v>
      </c>
      <c r="Q2685">
        <f>EXP(-$W$26*C2685)*K2685</f>
        <v>0</v>
      </c>
      <c r="R2685">
        <f>EXP(-$W$26*C2685)*(L2685-N2685)</f>
        <v>0</v>
      </c>
      <c r="S2685">
        <f>EXP(-$W$26*C2685)*N2685</f>
        <v>0</v>
      </c>
      <c r="T2685">
        <f>EXP(-$W$26*C2685)*E2685</f>
        <v>0</v>
      </c>
    </row>
    <row r="2686" spans="1:20">
      <c r="A2686">
        <v>2677</v>
      </c>
      <c r="B2686">
        <f>RAND()</f>
        <v>0</v>
      </c>
      <c r="C2686">
        <f>IF(B2686&lt;$W$41,3,IF(B2686&lt;$W$41+$W$42,4,5))</f>
        <v>0</v>
      </c>
      <c r="D2686">
        <f>NORMSINV(RAND())</f>
        <v>0</v>
      </c>
      <c r="E2686">
        <f>$W$25*EXP(($W$26-$W$28-0.5*$W$27^2)*C2686+$W$27*SQRT(C2686)*D2686)</f>
        <v>0</v>
      </c>
      <c r="F2686">
        <f>$W$30*(1+$W$31)^C2686</f>
        <v>0</v>
      </c>
      <c r="G2686">
        <f>$W$32*(1+$W$33)^C2686</f>
        <v>0</v>
      </c>
      <c r="H2686">
        <f>$W$34*(1+$W$35)^C2686</f>
        <v>0</v>
      </c>
      <c r="I2686">
        <f>MIN(E2686,F2686)</f>
        <v>0</v>
      </c>
      <c r="J2686">
        <f>MIN(E2686-I2686,G2686)</f>
        <v>0</v>
      </c>
      <c r="K2686">
        <f>MIN(E2686-I2686-J2686,H2686)</f>
        <v>0</v>
      </c>
      <c r="L2686">
        <f>E2686-I2686-J2686-K2686</f>
        <v>0</v>
      </c>
      <c r="M2686">
        <f>IF((I2686+J2686+(1-$W$36)*L2686)/$W$39&gt;=$W$38,1,0)</f>
        <v>0</v>
      </c>
      <c r="N2686">
        <f>IF(M2686=1,$W$37,$W$36)*L2686</f>
        <v>0</v>
      </c>
      <c r="O2686">
        <f>EXP(-$W$26*C2686)*I2686</f>
        <v>0</v>
      </c>
      <c r="P2686">
        <f>EXP(-$W$26*C2686)*J2686</f>
        <v>0</v>
      </c>
      <c r="Q2686">
        <f>EXP(-$W$26*C2686)*K2686</f>
        <v>0</v>
      </c>
      <c r="R2686">
        <f>EXP(-$W$26*C2686)*(L2686-N2686)</f>
        <v>0</v>
      </c>
      <c r="S2686">
        <f>EXP(-$W$26*C2686)*N2686</f>
        <v>0</v>
      </c>
      <c r="T2686">
        <f>EXP(-$W$26*C2686)*E2686</f>
        <v>0</v>
      </c>
    </row>
    <row r="2687" spans="1:20">
      <c r="A2687">
        <v>2678</v>
      </c>
      <c r="B2687">
        <f>RAND()</f>
        <v>0</v>
      </c>
      <c r="C2687">
        <f>IF(B2687&lt;$W$41,3,IF(B2687&lt;$W$41+$W$42,4,5))</f>
        <v>0</v>
      </c>
      <c r="D2687">
        <f>NORMSINV(RAND())</f>
        <v>0</v>
      </c>
      <c r="E2687">
        <f>$W$25*EXP(($W$26-$W$28-0.5*$W$27^2)*C2687+$W$27*SQRT(C2687)*D2687)</f>
        <v>0</v>
      </c>
      <c r="F2687">
        <f>$W$30*(1+$W$31)^C2687</f>
        <v>0</v>
      </c>
      <c r="G2687">
        <f>$W$32*(1+$W$33)^C2687</f>
        <v>0</v>
      </c>
      <c r="H2687">
        <f>$W$34*(1+$W$35)^C2687</f>
        <v>0</v>
      </c>
      <c r="I2687">
        <f>MIN(E2687,F2687)</f>
        <v>0</v>
      </c>
      <c r="J2687">
        <f>MIN(E2687-I2687,G2687)</f>
        <v>0</v>
      </c>
      <c r="K2687">
        <f>MIN(E2687-I2687-J2687,H2687)</f>
        <v>0</v>
      </c>
      <c r="L2687">
        <f>E2687-I2687-J2687-K2687</f>
        <v>0</v>
      </c>
      <c r="M2687">
        <f>IF((I2687+J2687+(1-$W$36)*L2687)/$W$39&gt;=$W$38,1,0)</f>
        <v>0</v>
      </c>
      <c r="N2687">
        <f>IF(M2687=1,$W$37,$W$36)*L2687</f>
        <v>0</v>
      </c>
      <c r="O2687">
        <f>EXP(-$W$26*C2687)*I2687</f>
        <v>0</v>
      </c>
      <c r="P2687">
        <f>EXP(-$W$26*C2687)*J2687</f>
        <v>0</v>
      </c>
      <c r="Q2687">
        <f>EXP(-$W$26*C2687)*K2687</f>
        <v>0</v>
      </c>
      <c r="R2687">
        <f>EXP(-$W$26*C2687)*(L2687-N2687)</f>
        <v>0</v>
      </c>
      <c r="S2687">
        <f>EXP(-$W$26*C2687)*N2687</f>
        <v>0</v>
      </c>
      <c r="T2687">
        <f>EXP(-$W$26*C2687)*E2687</f>
        <v>0</v>
      </c>
    </row>
    <row r="2688" spans="1:20">
      <c r="A2688">
        <v>2679</v>
      </c>
      <c r="B2688">
        <f>RAND()</f>
        <v>0</v>
      </c>
      <c r="C2688">
        <f>IF(B2688&lt;$W$41,3,IF(B2688&lt;$W$41+$W$42,4,5))</f>
        <v>0</v>
      </c>
      <c r="D2688">
        <f>NORMSINV(RAND())</f>
        <v>0</v>
      </c>
      <c r="E2688">
        <f>$W$25*EXP(($W$26-$W$28-0.5*$W$27^2)*C2688+$W$27*SQRT(C2688)*D2688)</f>
        <v>0</v>
      </c>
      <c r="F2688">
        <f>$W$30*(1+$W$31)^C2688</f>
        <v>0</v>
      </c>
      <c r="G2688">
        <f>$W$32*(1+$W$33)^C2688</f>
        <v>0</v>
      </c>
      <c r="H2688">
        <f>$W$34*(1+$W$35)^C2688</f>
        <v>0</v>
      </c>
      <c r="I2688">
        <f>MIN(E2688,F2688)</f>
        <v>0</v>
      </c>
      <c r="J2688">
        <f>MIN(E2688-I2688,G2688)</f>
        <v>0</v>
      </c>
      <c r="K2688">
        <f>MIN(E2688-I2688-J2688,H2688)</f>
        <v>0</v>
      </c>
      <c r="L2688">
        <f>E2688-I2688-J2688-K2688</f>
        <v>0</v>
      </c>
      <c r="M2688">
        <f>IF((I2688+J2688+(1-$W$36)*L2688)/$W$39&gt;=$W$38,1,0)</f>
        <v>0</v>
      </c>
      <c r="N2688">
        <f>IF(M2688=1,$W$37,$W$36)*L2688</f>
        <v>0</v>
      </c>
      <c r="O2688">
        <f>EXP(-$W$26*C2688)*I2688</f>
        <v>0</v>
      </c>
      <c r="P2688">
        <f>EXP(-$W$26*C2688)*J2688</f>
        <v>0</v>
      </c>
      <c r="Q2688">
        <f>EXP(-$W$26*C2688)*K2688</f>
        <v>0</v>
      </c>
      <c r="R2688">
        <f>EXP(-$W$26*C2688)*(L2688-N2688)</f>
        <v>0</v>
      </c>
      <c r="S2688">
        <f>EXP(-$W$26*C2688)*N2688</f>
        <v>0</v>
      </c>
      <c r="T2688">
        <f>EXP(-$W$26*C2688)*E2688</f>
        <v>0</v>
      </c>
    </row>
    <row r="2689" spans="1:20">
      <c r="A2689">
        <v>2680</v>
      </c>
      <c r="B2689">
        <f>RAND()</f>
        <v>0</v>
      </c>
      <c r="C2689">
        <f>IF(B2689&lt;$W$41,3,IF(B2689&lt;$W$41+$W$42,4,5))</f>
        <v>0</v>
      </c>
      <c r="D2689">
        <f>NORMSINV(RAND())</f>
        <v>0</v>
      </c>
      <c r="E2689">
        <f>$W$25*EXP(($W$26-$W$28-0.5*$W$27^2)*C2689+$W$27*SQRT(C2689)*D2689)</f>
        <v>0</v>
      </c>
      <c r="F2689">
        <f>$W$30*(1+$W$31)^C2689</f>
        <v>0</v>
      </c>
      <c r="G2689">
        <f>$W$32*(1+$W$33)^C2689</f>
        <v>0</v>
      </c>
      <c r="H2689">
        <f>$W$34*(1+$W$35)^C2689</f>
        <v>0</v>
      </c>
      <c r="I2689">
        <f>MIN(E2689,F2689)</f>
        <v>0</v>
      </c>
      <c r="J2689">
        <f>MIN(E2689-I2689,G2689)</f>
        <v>0</v>
      </c>
      <c r="K2689">
        <f>MIN(E2689-I2689-J2689,H2689)</f>
        <v>0</v>
      </c>
      <c r="L2689">
        <f>E2689-I2689-J2689-K2689</f>
        <v>0</v>
      </c>
      <c r="M2689">
        <f>IF((I2689+J2689+(1-$W$36)*L2689)/$W$39&gt;=$W$38,1,0)</f>
        <v>0</v>
      </c>
      <c r="N2689">
        <f>IF(M2689=1,$W$37,$W$36)*L2689</f>
        <v>0</v>
      </c>
      <c r="O2689">
        <f>EXP(-$W$26*C2689)*I2689</f>
        <v>0</v>
      </c>
      <c r="P2689">
        <f>EXP(-$W$26*C2689)*J2689</f>
        <v>0</v>
      </c>
      <c r="Q2689">
        <f>EXP(-$W$26*C2689)*K2689</f>
        <v>0</v>
      </c>
      <c r="R2689">
        <f>EXP(-$W$26*C2689)*(L2689-N2689)</f>
        <v>0</v>
      </c>
      <c r="S2689">
        <f>EXP(-$W$26*C2689)*N2689</f>
        <v>0</v>
      </c>
      <c r="T2689">
        <f>EXP(-$W$26*C2689)*E2689</f>
        <v>0</v>
      </c>
    </row>
    <row r="2690" spans="1:20">
      <c r="A2690">
        <v>2681</v>
      </c>
      <c r="B2690">
        <f>RAND()</f>
        <v>0</v>
      </c>
      <c r="C2690">
        <f>IF(B2690&lt;$W$41,3,IF(B2690&lt;$W$41+$W$42,4,5))</f>
        <v>0</v>
      </c>
      <c r="D2690">
        <f>NORMSINV(RAND())</f>
        <v>0</v>
      </c>
      <c r="E2690">
        <f>$W$25*EXP(($W$26-$W$28-0.5*$W$27^2)*C2690+$W$27*SQRT(C2690)*D2690)</f>
        <v>0</v>
      </c>
      <c r="F2690">
        <f>$W$30*(1+$W$31)^C2690</f>
        <v>0</v>
      </c>
      <c r="G2690">
        <f>$W$32*(1+$W$33)^C2690</f>
        <v>0</v>
      </c>
      <c r="H2690">
        <f>$W$34*(1+$W$35)^C2690</f>
        <v>0</v>
      </c>
      <c r="I2690">
        <f>MIN(E2690,F2690)</f>
        <v>0</v>
      </c>
      <c r="J2690">
        <f>MIN(E2690-I2690,G2690)</f>
        <v>0</v>
      </c>
      <c r="K2690">
        <f>MIN(E2690-I2690-J2690,H2690)</f>
        <v>0</v>
      </c>
      <c r="L2690">
        <f>E2690-I2690-J2690-K2690</f>
        <v>0</v>
      </c>
      <c r="M2690">
        <f>IF((I2690+J2690+(1-$W$36)*L2690)/$W$39&gt;=$W$38,1,0)</f>
        <v>0</v>
      </c>
      <c r="N2690">
        <f>IF(M2690=1,$W$37,$W$36)*L2690</f>
        <v>0</v>
      </c>
      <c r="O2690">
        <f>EXP(-$W$26*C2690)*I2690</f>
        <v>0</v>
      </c>
      <c r="P2690">
        <f>EXP(-$W$26*C2690)*J2690</f>
        <v>0</v>
      </c>
      <c r="Q2690">
        <f>EXP(-$W$26*C2690)*K2690</f>
        <v>0</v>
      </c>
      <c r="R2690">
        <f>EXP(-$W$26*C2690)*(L2690-N2690)</f>
        <v>0</v>
      </c>
      <c r="S2690">
        <f>EXP(-$W$26*C2690)*N2690</f>
        <v>0</v>
      </c>
      <c r="T2690">
        <f>EXP(-$W$26*C2690)*E2690</f>
        <v>0</v>
      </c>
    </row>
    <row r="2691" spans="1:20">
      <c r="A2691">
        <v>2682</v>
      </c>
      <c r="B2691">
        <f>RAND()</f>
        <v>0</v>
      </c>
      <c r="C2691">
        <f>IF(B2691&lt;$W$41,3,IF(B2691&lt;$W$41+$W$42,4,5))</f>
        <v>0</v>
      </c>
      <c r="D2691">
        <f>NORMSINV(RAND())</f>
        <v>0</v>
      </c>
      <c r="E2691">
        <f>$W$25*EXP(($W$26-$W$28-0.5*$W$27^2)*C2691+$W$27*SQRT(C2691)*D2691)</f>
        <v>0</v>
      </c>
      <c r="F2691">
        <f>$W$30*(1+$W$31)^C2691</f>
        <v>0</v>
      </c>
      <c r="G2691">
        <f>$W$32*(1+$W$33)^C2691</f>
        <v>0</v>
      </c>
      <c r="H2691">
        <f>$W$34*(1+$W$35)^C2691</f>
        <v>0</v>
      </c>
      <c r="I2691">
        <f>MIN(E2691,F2691)</f>
        <v>0</v>
      </c>
      <c r="J2691">
        <f>MIN(E2691-I2691,G2691)</f>
        <v>0</v>
      </c>
      <c r="K2691">
        <f>MIN(E2691-I2691-J2691,H2691)</f>
        <v>0</v>
      </c>
      <c r="L2691">
        <f>E2691-I2691-J2691-K2691</f>
        <v>0</v>
      </c>
      <c r="M2691">
        <f>IF((I2691+J2691+(1-$W$36)*L2691)/$W$39&gt;=$W$38,1,0)</f>
        <v>0</v>
      </c>
      <c r="N2691">
        <f>IF(M2691=1,$W$37,$W$36)*L2691</f>
        <v>0</v>
      </c>
      <c r="O2691">
        <f>EXP(-$W$26*C2691)*I2691</f>
        <v>0</v>
      </c>
      <c r="P2691">
        <f>EXP(-$W$26*C2691)*J2691</f>
        <v>0</v>
      </c>
      <c r="Q2691">
        <f>EXP(-$W$26*C2691)*K2691</f>
        <v>0</v>
      </c>
      <c r="R2691">
        <f>EXP(-$W$26*C2691)*(L2691-N2691)</f>
        <v>0</v>
      </c>
      <c r="S2691">
        <f>EXP(-$W$26*C2691)*N2691</f>
        <v>0</v>
      </c>
      <c r="T2691">
        <f>EXP(-$W$26*C2691)*E2691</f>
        <v>0</v>
      </c>
    </row>
    <row r="2692" spans="1:20">
      <c r="A2692">
        <v>2683</v>
      </c>
      <c r="B2692">
        <f>RAND()</f>
        <v>0</v>
      </c>
      <c r="C2692">
        <f>IF(B2692&lt;$W$41,3,IF(B2692&lt;$W$41+$W$42,4,5))</f>
        <v>0</v>
      </c>
      <c r="D2692">
        <f>NORMSINV(RAND())</f>
        <v>0</v>
      </c>
      <c r="E2692">
        <f>$W$25*EXP(($W$26-$W$28-0.5*$W$27^2)*C2692+$W$27*SQRT(C2692)*D2692)</f>
        <v>0</v>
      </c>
      <c r="F2692">
        <f>$W$30*(1+$W$31)^C2692</f>
        <v>0</v>
      </c>
      <c r="G2692">
        <f>$W$32*(1+$W$33)^C2692</f>
        <v>0</v>
      </c>
      <c r="H2692">
        <f>$W$34*(1+$W$35)^C2692</f>
        <v>0</v>
      </c>
      <c r="I2692">
        <f>MIN(E2692,F2692)</f>
        <v>0</v>
      </c>
      <c r="J2692">
        <f>MIN(E2692-I2692,G2692)</f>
        <v>0</v>
      </c>
      <c r="K2692">
        <f>MIN(E2692-I2692-J2692,H2692)</f>
        <v>0</v>
      </c>
      <c r="L2692">
        <f>E2692-I2692-J2692-K2692</f>
        <v>0</v>
      </c>
      <c r="M2692">
        <f>IF((I2692+J2692+(1-$W$36)*L2692)/$W$39&gt;=$W$38,1,0)</f>
        <v>0</v>
      </c>
      <c r="N2692">
        <f>IF(M2692=1,$W$37,$W$36)*L2692</f>
        <v>0</v>
      </c>
      <c r="O2692">
        <f>EXP(-$W$26*C2692)*I2692</f>
        <v>0</v>
      </c>
      <c r="P2692">
        <f>EXP(-$W$26*C2692)*J2692</f>
        <v>0</v>
      </c>
      <c r="Q2692">
        <f>EXP(-$W$26*C2692)*K2692</f>
        <v>0</v>
      </c>
      <c r="R2692">
        <f>EXP(-$W$26*C2692)*(L2692-N2692)</f>
        <v>0</v>
      </c>
      <c r="S2692">
        <f>EXP(-$W$26*C2692)*N2692</f>
        <v>0</v>
      </c>
      <c r="T2692">
        <f>EXP(-$W$26*C2692)*E2692</f>
        <v>0</v>
      </c>
    </row>
    <row r="2693" spans="1:20">
      <c r="A2693">
        <v>2684</v>
      </c>
      <c r="B2693">
        <f>RAND()</f>
        <v>0</v>
      </c>
      <c r="C2693">
        <f>IF(B2693&lt;$W$41,3,IF(B2693&lt;$W$41+$W$42,4,5))</f>
        <v>0</v>
      </c>
      <c r="D2693">
        <f>NORMSINV(RAND())</f>
        <v>0</v>
      </c>
      <c r="E2693">
        <f>$W$25*EXP(($W$26-$W$28-0.5*$W$27^2)*C2693+$W$27*SQRT(C2693)*D2693)</f>
        <v>0</v>
      </c>
      <c r="F2693">
        <f>$W$30*(1+$W$31)^C2693</f>
        <v>0</v>
      </c>
      <c r="G2693">
        <f>$W$32*(1+$W$33)^C2693</f>
        <v>0</v>
      </c>
      <c r="H2693">
        <f>$W$34*(1+$W$35)^C2693</f>
        <v>0</v>
      </c>
      <c r="I2693">
        <f>MIN(E2693,F2693)</f>
        <v>0</v>
      </c>
      <c r="J2693">
        <f>MIN(E2693-I2693,G2693)</f>
        <v>0</v>
      </c>
      <c r="K2693">
        <f>MIN(E2693-I2693-J2693,H2693)</f>
        <v>0</v>
      </c>
      <c r="L2693">
        <f>E2693-I2693-J2693-K2693</f>
        <v>0</v>
      </c>
      <c r="M2693">
        <f>IF((I2693+J2693+(1-$W$36)*L2693)/$W$39&gt;=$W$38,1,0)</f>
        <v>0</v>
      </c>
      <c r="N2693">
        <f>IF(M2693=1,$W$37,$W$36)*L2693</f>
        <v>0</v>
      </c>
      <c r="O2693">
        <f>EXP(-$W$26*C2693)*I2693</f>
        <v>0</v>
      </c>
      <c r="P2693">
        <f>EXP(-$W$26*C2693)*J2693</f>
        <v>0</v>
      </c>
      <c r="Q2693">
        <f>EXP(-$W$26*C2693)*K2693</f>
        <v>0</v>
      </c>
      <c r="R2693">
        <f>EXP(-$W$26*C2693)*(L2693-N2693)</f>
        <v>0</v>
      </c>
      <c r="S2693">
        <f>EXP(-$W$26*C2693)*N2693</f>
        <v>0</v>
      </c>
      <c r="T2693">
        <f>EXP(-$W$26*C2693)*E2693</f>
        <v>0</v>
      </c>
    </row>
    <row r="2694" spans="1:20">
      <c r="A2694">
        <v>2685</v>
      </c>
      <c r="B2694">
        <f>RAND()</f>
        <v>0</v>
      </c>
      <c r="C2694">
        <f>IF(B2694&lt;$W$41,3,IF(B2694&lt;$W$41+$W$42,4,5))</f>
        <v>0</v>
      </c>
      <c r="D2694">
        <f>NORMSINV(RAND())</f>
        <v>0</v>
      </c>
      <c r="E2694">
        <f>$W$25*EXP(($W$26-$W$28-0.5*$W$27^2)*C2694+$W$27*SQRT(C2694)*D2694)</f>
        <v>0</v>
      </c>
      <c r="F2694">
        <f>$W$30*(1+$W$31)^C2694</f>
        <v>0</v>
      </c>
      <c r="G2694">
        <f>$W$32*(1+$W$33)^C2694</f>
        <v>0</v>
      </c>
      <c r="H2694">
        <f>$W$34*(1+$W$35)^C2694</f>
        <v>0</v>
      </c>
      <c r="I2694">
        <f>MIN(E2694,F2694)</f>
        <v>0</v>
      </c>
      <c r="J2694">
        <f>MIN(E2694-I2694,G2694)</f>
        <v>0</v>
      </c>
      <c r="K2694">
        <f>MIN(E2694-I2694-J2694,H2694)</f>
        <v>0</v>
      </c>
      <c r="L2694">
        <f>E2694-I2694-J2694-K2694</f>
        <v>0</v>
      </c>
      <c r="M2694">
        <f>IF((I2694+J2694+(1-$W$36)*L2694)/$W$39&gt;=$W$38,1,0)</f>
        <v>0</v>
      </c>
      <c r="N2694">
        <f>IF(M2694=1,$W$37,$W$36)*L2694</f>
        <v>0</v>
      </c>
      <c r="O2694">
        <f>EXP(-$W$26*C2694)*I2694</f>
        <v>0</v>
      </c>
      <c r="P2694">
        <f>EXP(-$W$26*C2694)*J2694</f>
        <v>0</v>
      </c>
      <c r="Q2694">
        <f>EXP(-$W$26*C2694)*K2694</f>
        <v>0</v>
      </c>
      <c r="R2694">
        <f>EXP(-$W$26*C2694)*(L2694-N2694)</f>
        <v>0</v>
      </c>
      <c r="S2694">
        <f>EXP(-$W$26*C2694)*N2694</f>
        <v>0</v>
      </c>
      <c r="T2694">
        <f>EXP(-$W$26*C2694)*E2694</f>
        <v>0</v>
      </c>
    </row>
    <row r="2695" spans="1:20">
      <c r="A2695">
        <v>2686</v>
      </c>
      <c r="B2695">
        <f>RAND()</f>
        <v>0</v>
      </c>
      <c r="C2695">
        <f>IF(B2695&lt;$W$41,3,IF(B2695&lt;$W$41+$W$42,4,5))</f>
        <v>0</v>
      </c>
      <c r="D2695">
        <f>NORMSINV(RAND())</f>
        <v>0</v>
      </c>
      <c r="E2695">
        <f>$W$25*EXP(($W$26-$W$28-0.5*$W$27^2)*C2695+$W$27*SQRT(C2695)*D2695)</f>
        <v>0</v>
      </c>
      <c r="F2695">
        <f>$W$30*(1+$W$31)^C2695</f>
        <v>0</v>
      </c>
      <c r="G2695">
        <f>$W$32*(1+$W$33)^C2695</f>
        <v>0</v>
      </c>
      <c r="H2695">
        <f>$W$34*(1+$W$35)^C2695</f>
        <v>0</v>
      </c>
      <c r="I2695">
        <f>MIN(E2695,F2695)</f>
        <v>0</v>
      </c>
      <c r="J2695">
        <f>MIN(E2695-I2695,G2695)</f>
        <v>0</v>
      </c>
      <c r="K2695">
        <f>MIN(E2695-I2695-J2695,H2695)</f>
        <v>0</v>
      </c>
      <c r="L2695">
        <f>E2695-I2695-J2695-K2695</f>
        <v>0</v>
      </c>
      <c r="M2695">
        <f>IF((I2695+J2695+(1-$W$36)*L2695)/$W$39&gt;=$W$38,1,0)</f>
        <v>0</v>
      </c>
      <c r="N2695">
        <f>IF(M2695=1,$W$37,$W$36)*L2695</f>
        <v>0</v>
      </c>
      <c r="O2695">
        <f>EXP(-$W$26*C2695)*I2695</f>
        <v>0</v>
      </c>
      <c r="P2695">
        <f>EXP(-$W$26*C2695)*J2695</f>
        <v>0</v>
      </c>
      <c r="Q2695">
        <f>EXP(-$W$26*C2695)*K2695</f>
        <v>0</v>
      </c>
      <c r="R2695">
        <f>EXP(-$W$26*C2695)*(L2695-N2695)</f>
        <v>0</v>
      </c>
      <c r="S2695">
        <f>EXP(-$W$26*C2695)*N2695</f>
        <v>0</v>
      </c>
      <c r="T2695">
        <f>EXP(-$W$26*C2695)*E2695</f>
        <v>0</v>
      </c>
    </row>
    <row r="2696" spans="1:20">
      <c r="A2696">
        <v>2687</v>
      </c>
      <c r="B2696">
        <f>RAND()</f>
        <v>0</v>
      </c>
      <c r="C2696">
        <f>IF(B2696&lt;$W$41,3,IF(B2696&lt;$W$41+$W$42,4,5))</f>
        <v>0</v>
      </c>
      <c r="D2696">
        <f>NORMSINV(RAND())</f>
        <v>0</v>
      </c>
      <c r="E2696">
        <f>$W$25*EXP(($W$26-$W$28-0.5*$W$27^2)*C2696+$W$27*SQRT(C2696)*D2696)</f>
        <v>0</v>
      </c>
      <c r="F2696">
        <f>$W$30*(1+$W$31)^C2696</f>
        <v>0</v>
      </c>
      <c r="G2696">
        <f>$W$32*(1+$W$33)^C2696</f>
        <v>0</v>
      </c>
      <c r="H2696">
        <f>$W$34*(1+$W$35)^C2696</f>
        <v>0</v>
      </c>
      <c r="I2696">
        <f>MIN(E2696,F2696)</f>
        <v>0</v>
      </c>
      <c r="J2696">
        <f>MIN(E2696-I2696,G2696)</f>
        <v>0</v>
      </c>
      <c r="K2696">
        <f>MIN(E2696-I2696-J2696,H2696)</f>
        <v>0</v>
      </c>
      <c r="L2696">
        <f>E2696-I2696-J2696-K2696</f>
        <v>0</v>
      </c>
      <c r="M2696">
        <f>IF((I2696+J2696+(1-$W$36)*L2696)/$W$39&gt;=$W$38,1,0)</f>
        <v>0</v>
      </c>
      <c r="N2696">
        <f>IF(M2696=1,$W$37,$W$36)*L2696</f>
        <v>0</v>
      </c>
      <c r="O2696">
        <f>EXP(-$W$26*C2696)*I2696</f>
        <v>0</v>
      </c>
      <c r="P2696">
        <f>EXP(-$W$26*C2696)*J2696</f>
        <v>0</v>
      </c>
      <c r="Q2696">
        <f>EXP(-$W$26*C2696)*K2696</f>
        <v>0</v>
      </c>
      <c r="R2696">
        <f>EXP(-$W$26*C2696)*(L2696-N2696)</f>
        <v>0</v>
      </c>
      <c r="S2696">
        <f>EXP(-$W$26*C2696)*N2696</f>
        <v>0</v>
      </c>
      <c r="T2696">
        <f>EXP(-$W$26*C2696)*E2696</f>
        <v>0</v>
      </c>
    </row>
    <row r="2697" spans="1:20">
      <c r="A2697">
        <v>2688</v>
      </c>
      <c r="B2697">
        <f>RAND()</f>
        <v>0</v>
      </c>
      <c r="C2697">
        <f>IF(B2697&lt;$W$41,3,IF(B2697&lt;$W$41+$W$42,4,5))</f>
        <v>0</v>
      </c>
      <c r="D2697">
        <f>NORMSINV(RAND())</f>
        <v>0</v>
      </c>
      <c r="E2697">
        <f>$W$25*EXP(($W$26-$W$28-0.5*$W$27^2)*C2697+$W$27*SQRT(C2697)*D2697)</f>
        <v>0</v>
      </c>
      <c r="F2697">
        <f>$W$30*(1+$W$31)^C2697</f>
        <v>0</v>
      </c>
      <c r="G2697">
        <f>$W$32*(1+$W$33)^C2697</f>
        <v>0</v>
      </c>
      <c r="H2697">
        <f>$W$34*(1+$W$35)^C2697</f>
        <v>0</v>
      </c>
      <c r="I2697">
        <f>MIN(E2697,F2697)</f>
        <v>0</v>
      </c>
      <c r="J2697">
        <f>MIN(E2697-I2697,G2697)</f>
        <v>0</v>
      </c>
      <c r="K2697">
        <f>MIN(E2697-I2697-J2697,H2697)</f>
        <v>0</v>
      </c>
      <c r="L2697">
        <f>E2697-I2697-J2697-K2697</f>
        <v>0</v>
      </c>
      <c r="M2697">
        <f>IF((I2697+J2697+(1-$W$36)*L2697)/$W$39&gt;=$W$38,1,0)</f>
        <v>0</v>
      </c>
      <c r="N2697">
        <f>IF(M2697=1,$W$37,$W$36)*L2697</f>
        <v>0</v>
      </c>
      <c r="O2697">
        <f>EXP(-$W$26*C2697)*I2697</f>
        <v>0</v>
      </c>
      <c r="P2697">
        <f>EXP(-$W$26*C2697)*J2697</f>
        <v>0</v>
      </c>
      <c r="Q2697">
        <f>EXP(-$W$26*C2697)*K2697</f>
        <v>0</v>
      </c>
      <c r="R2697">
        <f>EXP(-$W$26*C2697)*(L2697-N2697)</f>
        <v>0</v>
      </c>
      <c r="S2697">
        <f>EXP(-$W$26*C2697)*N2697</f>
        <v>0</v>
      </c>
      <c r="T2697">
        <f>EXP(-$W$26*C2697)*E2697</f>
        <v>0</v>
      </c>
    </row>
    <row r="2698" spans="1:20">
      <c r="A2698">
        <v>2689</v>
      </c>
      <c r="B2698">
        <f>RAND()</f>
        <v>0</v>
      </c>
      <c r="C2698">
        <f>IF(B2698&lt;$W$41,3,IF(B2698&lt;$W$41+$W$42,4,5))</f>
        <v>0</v>
      </c>
      <c r="D2698">
        <f>NORMSINV(RAND())</f>
        <v>0</v>
      </c>
      <c r="E2698">
        <f>$W$25*EXP(($W$26-$W$28-0.5*$W$27^2)*C2698+$W$27*SQRT(C2698)*D2698)</f>
        <v>0</v>
      </c>
      <c r="F2698">
        <f>$W$30*(1+$W$31)^C2698</f>
        <v>0</v>
      </c>
      <c r="G2698">
        <f>$W$32*(1+$W$33)^C2698</f>
        <v>0</v>
      </c>
      <c r="H2698">
        <f>$W$34*(1+$W$35)^C2698</f>
        <v>0</v>
      </c>
      <c r="I2698">
        <f>MIN(E2698,F2698)</f>
        <v>0</v>
      </c>
      <c r="J2698">
        <f>MIN(E2698-I2698,G2698)</f>
        <v>0</v>
      </c>
      <c r="K2698">
        <f>MIN(E2698-I2698-J2698,H2698)</f>
        <v>0</v>
      </c>
      <c r="L2698">
        <f>E2698-I2698-J2698-K2698</f>
        <v>0</v>
      </c>
      <c r="M2698">
        <f>IF((I2698+J2698+(1-$W$36)*L2698)/$W$39&gt;=$W$38,1,0)</f>
        <v>0</v>
      </c>
      <c r="N2698">
        <f>IF(M2698=1,$W$37,$W$36)*L2698</f>
        <v>0</v>
      </c>
      <c r="O2698">
        <f>EXP(-$W$26*C2698)*I2698</f>
        <v>0</v>
      </c>
      <c r="P2698">
        <f>EXP(-$W$26*C2698)*J2698</f>
        <v>0</v>
      </c>
      <c r="Q2698">
        <f>EXP(-$W$26*C2698)*K2698</f>
        <v>0</v>
      </c>
      <c r="R2698">
        <f>EXP(-$W$26*C2698)*(L2698-N2698)</f>
        <v>0</v>
      </c>
      <c r="S2698">
        <f>EXP(-$W$26*C2698)*N2698</f>
        <v>0</v>
      </c>
      <c r="T2698">
        <f>EXP(-$W$26*C2698)*E2698</f>
        <v>0</v>
      </c>
    </row>
    <row r="2699" spans="1:20">
      <c r="A2699">
        <v>2690</v>
      </c>
      <c r="B2699">
        <f>RAND()</f>
        <v>0</v>
      </c>
      <c r="C2699">
        <f>IF(B2699&lt;$W$41,3,IF(B2699&lt;$W$41+$W$42,4,5))</f>
        <v>0</v>
      </c>
      <c r="D2699">
        <f>NORMSINV(RAND())</f>
        <v>0</v>
      </c>
      <c r="E2699">
        <f>$W$25*EXP(($W$26-$W$28-0.5*$W$27^2)*C2699+$W$27*SQRT(C2699)*D2699)</f>
        <v>0</v>
      </c>
      <c r="F2699">
        <f>$W$30*(1+$W$31)^C2699</f>
        <v>0</v>
      </c>
      <c r="G2699">
        <f>$W$32*(1+$W$33)^C2699</f>
        <v>0</v>
      </c>
      <c r="H2699">
        <f>$W$34*(1+$W$35)^C2699</f>
        <v>0</v>
      </c>
      <c r="I2699">
        <f>MIN(E2699,F2699)</f>
        <v>0</v>
      </c>
      <c r="J2699">
        <f>MIN(E2699-I2699,G2699)</f>
        <v>0</v>
      </c>
      <c r="K2699">
        <f>MIN(E2699-I2699-J2699,H2699)</f>
        <v>0</v>
      </c>
      <c r="L2699">
        <f>E2699-I2699-J2699-K2699</f>
        <v>0</v>
      </c>
      <c r="M2699">
        <f>IF((I2699+J2699+(1-$W$36)*L2699)/$W$39&gt;=$W$38,1,0)</f>
        <v>0</v>
      </c>
      <c r="N2699">
        <f>IF(M2699=1,$W$37,$W$36)*L2699</f>
        <v>0</v>
      </c>
      <c r="O2699">
        <f>EXP(-$W$26*C2699)*I2699</f>
        <v>0</v>
      </c>
      <c r="P2699">
        <f>EXP(-$W$26*C2699)*J2699</f>
        <v>0</v>
      </c>
      <c r="Q2699">
        <f>EXP(-$W$26*C2699)*K2699</f>
        <v>0</v>
      </c>
      <c r="R2699">
        <f>EXP(-$W$26*C2699)*(L2699-N2699)</f>
        <v>0</v>
      </c>
      <c r="S2699">
        <f>EXP(-$W$26*C2699)*N2699</f>
        <v>0</v>
      </c>
      <c r="T2699">
        <f>EXP(-$W$26*C2699)*E2699</f>
        <v>0</v>
      </c>
    </row>
    <row r="2700" spans="1:20">
      <c r="A2700">
        <v>2691</v>
      </c>
      <c r="B2700">
        <f>RAND()</f>
        <v>0</v>
      </c>
      <c r="C2700">
        <f>IF(B2700&lt;$W$41,3,IF(B2700&lt;$W$41+$W$42,4,5))</f>
        <v>0</v>
      </c>
      <c r="D2700">
        <f>NORMSINV(RAND())</f>
        <v>0</v>
      </c>
      <c r="E2700">
        <f>$W$25*EXP(($W$26-$W$28-0.5*$W$27^2)*C2700+$W$27*SQRT(C2700)*D2700)</f>
        <v>0</v>
      </c>
      <c r="F2700">
        <f>$W$30*(1+$W$31)^C2700</f>
        <v>0</v>
      </c>
      <c r="G2700">
        <f>$W$32*(1+$W$33)^C2700</f>
        <v>0</v>
      </c>
      <c r="H2700">
        <f>$W$34*(1+$W$35)^C2700</f>
        <v>0</v>
      </c>
      <c r="I2700">
        <f>MIN(E2700,F2700)</f>
        <v>0</v>
      </c>
      <c r="J2700">
        <f>MIN(E2700-I2700,G2700)</f>
        <v>0</v>
      </c>
      <c r="K2700">
        <f>MIN(E2700-I2700-J2700,H2700)</f>
        <v>0</v>
      </c>
      <c r="L2700">
        <f>E2700-I2700-J2700-K2700</f>
        <v>0</v>
      </c>
      <c r="M2700">
        <f>IF((I2700+J2700+(1-$W$36)*L2700)/$W$39&gt;=$W$38,1,0)</f>
        <v>0</v>
      </c>
      <c r="N2700">
        <f>IF(M2700=1,$W$37,$W$36)*L2700</f>
        <v>0</v>
      </c>
      <c r="O2700">
        <f>EXP(-$W$26*C2700)*I2700</f>
        <v>0</v>
      </c>
      <c r="P2700">
        <f>EXP(-$W$26*C2700)*J2700</f>
        <v>0</v>
      </c>
      <c r="Q2700">
        <f>EXP(-$W$26*C2700)*K2700</f>
        <v>0</v>
      </c>
      <c r="R2700">
        <f>EXP(-$W$26*C2700)*(L2700-N2700)</f>
        <v>0</v>
      </c>
      <c r="S2700">
        <f>EXP(-$W$26*C2700)*N2700</f>
        <v>0</v>
      </c>
      <c r="T2700">
        <f>EXP(-$W$26*C2700)*E2700</f>
        <v>0</v>
      </c>
    </row>
    <row r="2701" spans="1:20">
      <c r="A2701">
        <v>2692</v>
      </c>
      <c r="B2701">
        <f>RAND()</f>
        <v>0</v>
      </c>
      <c r="C2701">
        <f>IF(B2701&lt;$W$41,3,IF(B2701&lt;$W$41+$W$42,4,5))</f>
        <v>0</v>
      </c>
      <c r="D2701">
        <f>NORMSINV(RAND())</f>
        <v>0</v>
      </c>
      <c r="E2701">
        <f>$W$25*EXP(($W$26-$W$28-0.5*$W$27^2)*C2701+$W$27*SQRT(C2701)*D2701)</f>
        <v>0</v>
      </c>
      <c r="F2701">
        <f>$W$30*(1+$W$31)^C2701</f>
        <v>0</v>
      </c>
      <c r="G2701">
        <f>$W$32*(1+$W$33)^C2701</f>
        <v>0</v>
      </c>
      <c r="H2701">
        <f>$W$34*(1+$W$35)^C2701</f>
        <v>0</v>
      </c>
      <c r="I2701">
        <f>MIN(E2701,F2701)</f>
        <v>0</v>
      </c>
      <c r="J2701">
        <f>MIN(E2701-I2701,G2701)</f>
        <v>0</v>
      </c>
      <c r="K2701">
        <f>MIN(E2701-I2701-J2701,H2701)</f>
        <v>0</v>
      </c>
      <c r="L2701">
        <f>E2701-I2701-J2701-K2701</f>
        <v>0</v>
      </c>
      <c r="M2701">
        <f>IF((I2701+J2701+(1-$W$36)*L2701)/$W$39&gt;=$W$38,1,0)</f>
        <v>0</v>
      </c>
      <c r="N2701">
        <f>IF(M2701=1,$W$37,$W$36)*L2701</f>
        <v>0</v>
      </c>
      <c r="O2701">
        <f>EXP(-$W$26*C2701)*I2701</f>
        <v>0</v>
      </c>
      <c r="P2701">
        <f>EXP(-$W$26*C2701)*J2701</f>
        <v>0</v>
      </c>
      <c r="Q2701">
        <f>EXP(-$W$26*C2701)*K2701</f>
        <v>0</v>
      </c>
      <c r="R2701">
        <f>EXP(-$W$26*C2701)*(L2701-N2701)</f>
        <v>0</v>
      </c>
      <c r="S2701">
        <f>EXP(-$W$26*C2701)*N2701</f>
        <v>0</v>
      </c>
      <c r="T2701">
        <f>EXP(-$W$26*C2701)*E2701</f>
        <v>0</v>
      </c>
    </row>
    <row r="2702" spans="1:20">
      <c r="A2702">
        <v>2693</v>
      </c>
      <c r="B2702">
        <f>RAND()</f>
        <v>0</v>
      </c>
      <c r="C2702">
        <f>IF(B2702&lt;$W$41,3,IF(B2702&lt;$W$41+$W$42,4,5))</f>
        <v>0</v>
      </c>
      <c r="D2702">
        <f>NORMSINV(RAND())</f>
        <v>0</v>
      </c>
      <c r="E2702">
        <f>$W$25*EXP(($W$26-$W$28-0.5*$W$27^2)*C2702+$W$27*SQRT(C2702)*D2702)</f>
        <v>0</v>
      </c>
      <c r="F2702">
        <f>$W$30*(1+$W$31)^C2702</f>
        <v>0</v>
      </c>
      <c r="G2702">
        <f>$W$32*(1+$W$33)^C2702</f>
        <v>0</v>
      </c>
      <c r="H2702">
        <f>$W$34*(1+$W$35)^C2702</f>
        <v>0</v>
      </c>
      <c r="I2702">
        <f>MIN(E2702,F2702)</f>
        <v>0</v>
      </c>
      <c r="J2702">
        <f>MIN(E2702-I2702,G2702)</f>
        <v>0</v>
      </c>
      <c r="K2702">
        <f>MIN(E2702-I2702-J2702,H2702)</f>
        <v>0</v>
      </c>
      <c r="L2702">
        <f>E2702-I2702-J2702-K2702</f>
        <v>0</v>
      </c>
      <c r="M2702">
        <f>IF((I2702+J2702+(1-$W$36)*L2702)/$W$39&gt;=$W$38,1,0)</f>
        <v>0</v>
      </c>
      <c r="N2702">
        <f>IF(M2702=1,$W$37,$W$36)*L2702</f>
        <v>0</v>
      </c>
      <c r="O2702">
        <f>EXP(-$W$26*C2702)*I2702</f>
        <v>0</v>
      </c>
      <c r="P2702">
        <f>EXP(-$W$26*C2702)*J2702</f>
        <v>0</v>
      </c>
      <c r="Q2702">
        <f>EXP(-$W$26*C2702)*K2702</f>
        <v>0</v>
      </c>
      <c r="R2702">
        <f>EXP(-$W$26*C2702)*(L2702-N2702)</f>
        <v>0</v>
      </c>
      <c r="S2702">
        <f>EXP(-$W$26*C2702)*N2702</f>
        <v>0</v>
      </c>
      <c r="T2702">
        <f>EXP(-$W$26*C2702)*E2702</f>
        <v>0</v>
      </c>
    </row>
    <row r="2703" spans="1:20">
      <c r="A2703">
        <v>2694</v>
      </c>
      <c r="B2703">
        <f>RAND()</f>
        <v>0</v>
      </c>
      <c r="C2703">
        <f>IF(B2703&lt;$W$41,3,IF(B2703&lt;$W$41+$W$42,4,5))</f>
        <v>0</v>
      </c>
      <c r="D2703">
        <f>NORMSINV(RAND())</f>
        <v>0</v>
      </c>
      <c r="E2703">
        <f>$W$25*EXP(($W$26-$W$28-0.5*$W$27^2)*C2703+$W$27*SQRT(C2703)*D2703)</f>
        <v>0</v>
      </c>
      <c r="F2703">
        <f>$W$30*(1+$W$31)^C2703</f>
        <v>0</v>
      </c>
      <c r="G2703">
        <f>$W$32*(1+$W$33)^C2703</f>
        <v>0</v>
      </c>
      <c r="H2703">
        <f>$W$34*(1+$W$35)^C2703</f>
        <v>0</v>
      </c>
      <c r="I2703">
        <f>MIN(E2703,F2703)</f>
        <v>0</v>
      </c>
      <c r="J2703">
        <f>MIN(E2703-I2703,G2703)</f>
        <v>0</v>
      </c>
      <c r="K2703">
        <f>MIN(E2703-I2703-J2703,H2703)</f>
        <v>0</v>
      </c>
      <c r="L2703">
        <f>E2703-I2703-J2703-K2703</f>
        <v>0</v>
      </c>
      <c r="M2703">
        <f>IF((I2703+J2703+(1-$W$36)*L2703)/$W$39&gt;=$W$38,1,0)</f>
        <v>0</v>
      </c>
      <c r="N2703">
        <f>IF(M2703=1,$W$37,$W$36)*L2703</f>
        <v>0</v>
      </c>
      <c r="O2703">
        <f>EXP(-$W$26*C2703)*I2703</f>
        <v>0</v>
      </c>
      <c r="P2703">
        <f>EXP(-$W$26*C2703)*J2703</f>
        <v>0</v>
      </c>
      <c r="Q2703">
        <f>EXP(-$W$26*C2703)*K2703</f>
        <v>0</v>
      </c>
      <c r="R2703">
        <f>EXP(-$W$26*C2703)*(L2703-N2703)</f>
        <v>0</v>
      </c>
      <c r="S2703">
        <f>EXP(-$W$26*C2703)*N2703</f>
        <v>0</v>
      </c>
      <c r="T2703">
        <f>EXP(-$W$26*C2703)*E2703</f>
        <v>0</v>
      </c>
    </row>
    <row r="2704" spans="1:20">
      <c r="A2704">
        <v>2695</v>
      </c>
      <c r="B2704">
        <f>RAND()</f>
        <v>0</v>
      </c>
      <c r="C2704">
        <f>IF(B2704&lt;$W$41,3,IF(B2704&lt;$W$41+$W$42,4,5))</f>
        <v>0</v>
      </c>
      <c r="D2704">
        <f>NORMSINV(RAND())</f>
        <v>0</v>
      </c>
      <c r="E2704">
        <f>$W$25*EXP(($W$26-$W$28-0.5*$W$27^2)*C2704+$W$27*SQRT(C2704)*D2704)</f>
        <v>0</v>
      </c>
      <c r="F2704">
        <f>$W$30*(1+$W$31)^C2704</f>
        <v>0</v>
      </c>
      <c r="G2704">
        <f>$W$32*(1+$W$33)^C2704</f>
        <v>0</v>
      </c>
      <c r="H2704">
        <f>$W$34*(1+$W$35)^C2704</f>
        <v>0</v>
      </c>
      <c r="I2704">
        <f>MIN(E2704,F2704)</f>
        <v>0</v>
      </c>
      <c r="J2704">
        <f>MIN(E2704-I2704,G2704)</f>
        <v>0</v>
      </c>
      <c r="K2704">
        <f>MIN(E2704-I2704-J2704,H2704)</f>
        <v>0</v>
      </c>
      <c r="L2704">
        <f>E2704-I2704-J2704-K2704</f>
        <v>0</v>
      </c>
      <c r="M2704">
        <f>IF((I2704+J2704+(1-$W$36)*L2704)/$W$39&gt;=$W$38,1,0)</f>
        <v>0</v>
      </c>
      <c r="N2704">
        <f>IF(M2704=1,$W$37,$W$36)*L2704</f>
        <v>0</v>
      </c>
      <c r="O2704">
        <f>EXP(-$W$26*C2704)*I2704</f>
        <v>0</v>
      </c>
      <c r="P2704">
        <f>EXP(-$W$26*C2704)*J2704</f>
        <v>0</v>
      </c>
      <c r="Q2704">
        <f>EXP(-$W$26*C2704)*K2704</f>
        <v>0</v>
      </c>
      <c r="R2704">
        <f>EXP(-$W$26*C2704)*(L2704-N2704)</f>
        <v>0</v>
      </c>
      <c r="S2704">
        <f>EXP(-$W$26*C2704)*N2704</f>
        <v>0</v>
      </c>
      <c r="T2704">
        <f>EXP(-$W$26*C2704)*E2704</f>
        <v>0</v>
      </c>
    </row>
    <row r="2705" spans="1:20">
      <c r="A2705">
        <v>2696</v>
      </c>
      <c r="B2705">
        <f>RAND()</f>
        <v>0</v>
      </c>
      <c r="C2705">
        <f>IF(B2705&lt;$W$41,3,IF(B2705&lt;$W$41+$W$42,4,5))</f>
        <v>0</v>
      </c>
      <c r="D2705">
        <f>NORMSINV(RAND())</f>
        <v>0</v>
      </c>
      <c r="E2705">
        <f>$W$25*EXP(($W$26-$W$28-0.5*$W$27^2)*C2705+$W$27*SQRT(C2705)*D2705)</f>
        <v>0</v>
      </c>
      <c r="F2705">
        <f>$W$30*(1+$W$31)^C2705</f>
        <v>0</v>
      </c>
      <c r="G2705">
        <f>$W$32*(1+$W$33)^C2705</f>
        <v>0</v>
      </c>
      <c r="H2705">
        <f>$W$34*(1+$W$35)^C2705</f>
        <v>0</v>
      </c>
      <c r="I2705">
        <f>MIN(E2705,F2705)</f>
        <v>0</v>
      </c>
      <c r="J2705">
        <f>MIN(E2705-I2705,G2705)</f>
        <v>0</v>
      </c>
      <c r="K2705">
        <f>MIN(E2705-I2705-J2705,H2705)</f>
        <v>0</v>
      </c>
      <c r="L2705">
        <f>E2705-I2705-J2705-K2705</f>
        <v>0</v>
      </c>
      <c r="M2705">
        <f>IF((I2705+J2705+(1-$W$36)*L2705)/$W$39&gt;=$W$38,1,0)</f>
        <v>0</v>
      </c>
      <c r="N2705">
        <f>IF(M2705=1,$W$37,$W$36)*L2705</f>
        <v>0</v>
      </c>
      <c r="O2705">
        <f>EXP(-$W$26*C2705)*I2705</f>
        <v>0</v>
      </c>
      <c r="P2705">
        <f>EXP(-$W$26*C2705)*J2705</f>
        <v>0</v>
      </c>
      <c r="Q2705">
        <f>EXP(-$W$26*C2705)*K2705</f>
        <v>0</v>
      </c>
      <c r="R2705">
        <f>EXP(-$W$26*C2705)*(L2705-N2705)</f>
        <v>0</v>
      </c>
      <c r="S2705">
        <f>EXP(-$W$26*C2705)*N2705</f>
        <v>0</v>
      </c>
      <c r="T2705">
        <f>EXP(-$W$26*C2705)*E2705</f>
        <v>0</v>
      </c>
    </row>
    <row r="2706" spans="1:20">
      <c r="A2706">
        <v>2697</v>
      </c>
      <c r="B2706">
        <f>RAND()</f>
        <v>0</v>
      </c>
      <c r="C2706">
        <f>IF(B2706&lt;$W$41,3,IF(B2706&lt;$W$41+$W$42,4,5))</f>
        <v>0</v>
      </c>
      <c r="D2706">
        <f>NORMSINV(RAND())</f>
        <v>0</v>
      </c>
      <c r="E2706">
        <f>$W$25*EXP(($W$26-$W$28-0.5*$W$27^2)*C2706+$W$27*SQRT(C2706)*D2706)</f>
        <v>0</v>
      </c>
      <c r="F2706">
        <f>$W$30*(1+$W$31)^C2706</f>
        <v>0</v>
      </c>
      <c r="G2706">
        <f>$W$32*(1+$W$33)^C2706</f>
        <v>0</v>
      </c>
      <c r="H2706">
        <f>$W$34*(1+$W$35)^C2706</f>
        <v>0</v>
      </c>
      <c r="I2706">
        <f>MIN(E2706,F2706)</f>
        <v>0</v>
      </c>
      <c r="J2706">
        <f>MIN(E2706-I2706,G2706)</f>
        <v>0</v>
      </c>
      <c r="K2706">
        <f>MIN(E2706-I2706-J2706,H2706)</f>
        <v>0</v>
      </c>
      <c r="L2706">
        <f>E2706-I2706-J2706-K2706</f>
        <v>0</v>
      </c>
      <c r="M2706">
        <f>IF((I2706+J2706+(1-$W$36)*L2706)/$W$39&gt;=$W$38,1,0)</f>
        <v>0</v>
      </c>
      <c r="N2706">
        <f>IF(M2706=1,$W$37,$W$36)*L2706</f>
        <v>0</v>
      </c>
      <c r="O2706">
        <f>EXP(-$W$26*C2706)*I2706</f>
        <v>0</v>
      </c>
      <c r="P2706">
        <f>EXP(-$W$26*C2706)*J2706</f>
        <v>0</v>
      </c>
      <c r="Q2706">
        <f>EXP(-$W$26*C2706)*K2706</f>
        <v>0</v>
      </c>
      <c r="R2706">
        <f>EXP(-$W$26*C2706)*(L2706-N2706)</f>
        <v>0</v>
      </c>
      <c r="S2706">
        <f>EXP(-$W$26*C2706)*N2706</f>
        <v>0</v>
      </c>
      <c r="T2706">
        <f>EXP(-$W$26*C2706)*E2706</f>
        <v>0</v>
      </c>
    </row>
    <row r="2707" spans="1:20">
      <c r="A2707">
        <v>2698</v>
      </c>
      <c r="B2707">
        <f>RAND()</f>
        <v>0</v>
      </c>
      <c r="C2707">
        <f>IF(B2707&lt;$W$41,3,IF(B2707&lt;$W$41+$W$42,4,5))</f>
        <v>0</v>
      </c>
      <c r="D2707">
        <f>NORMSINV(RAND())</f>
        <v>0</v>
      </c>
      <c r="E2707">
        <f>$W$25*EXP(($W$26-$W$28-0.5*$W$27^2)*C2707+$W$27*SQRT(C2707)*D2707)</f>
        <v>0</v>
      </c>
      <c r="F2707">
        <f>$W$30*(1+$W$31)^C2707</f>
        <v>0</v>
      </c>
      <c r="G2707">
        <f>$W$32*(1+$W$33)^C2707</f>
        <v>0</v>
      </c>
      <c r="H2707">
        <f>$W$34*(1+$W$35)^C2707</f>
        <v>0</v>
      </c>
      <c r="I2707">
        <f>MIN(E2707,F2707)</f>
        <v>0</v>
      </c>
      <c r="J2707">
        <f>MIN(E2707-I2707,G2707)</f>
        <v>0</v>
      </c>
      <c r="K2707">
        <f>MIN(E2707-I2707-J2707,H2707)</f>
        <v>0</v>
      </c>
      <c r="L2707">
        <f>E2707-I2707-J2707-K2707</f>
        <v>0</v>
      </c>
      <c r="M2707">
        <f>IF((I2707+J2707+(1-$W$36)*L2707)/$W$39&gt;=$W$38,1,0)</f>
        <v>0</v>
      </c>
      <c r="N2707">
        <f>IF(M2707=1,$W$37,$W$36)*L2707</f>
        <v>0</v>
      </c>
      <c r="O2707">
        <f>EXP(-$W$26*C2707)*I2707</f>
        <v>0</v>
      </c>
      <c r="P2707">
        <f>EXP(-$W$26*C2707)*J2707</f>
        <v>0</v>
      </c>
      <c r="Q2707">
        <f>EXP(-$W$26*C2707)*K2707</f>
        <v>0</v>
      </c>
      <c r="R2707">
        <f>EXP(-$W$26*C2707)*(L2707-N2707)</f>
        <v>0</v>
      </c>
      <c r="S2707">
        <f>EXP(-$W$26*C2707)*N2707</f>
        <v>0</v>
      </c>
      <c r="T2707">
        <f>EXP(-$W$26*C2707)*E2707</f>
        <v>0</v>
      </c>
    </row>
    <row r="2708" spans="1:20">
      <c r="A2708">
        <v>2699</v>
      </c>
      <c r="B2708">
        <f>RAND()</f>
        <v>0</v>
      </c>
      <c r="C2708">
        <f>IF(B2708&lt;$W$41,3,IF(B2708&lt;$W$41+$W$42,4,5))</f>
        <v>0</v>
      </c>
      <c r="D2708">
        <f>NORMSINV(RAND())</f>
        <v>0</v>
      </c>
      <c r="E2708">
        <f>$W$25*EXP(($W$26-$W$28-0.5*$W$27^2)*C2708+$W$27*SQRT(C2708)*D2708)</f>
        <v>0</v>
      </c>
      <c r="F2708">
        <f>$W$30*(1+$W$31)^C2708</f>
        <v>0</v>
      </c>
      <c r="G2708">
        <f>$W$32*(1+$W$33)^C2708</f>
        <v>0</v>
      </c>
      <c r="H2708">
        <f>$W$34*(1+$W$35)^C2708</f>
        <v>0</v>
      </c>
      <c r="I2708">
        <f>MIN(E2708,F2708)</f>
        <v>0</v>
      </c>
      <c r="J2708">
        <f>MIN(E2708-I2708,G2708)</f>
        <v>0</v>
      </c>
      <c r="K2708">
        <f>MIN(E2708-I2708-J2708,H2708)</f>
        <v>0</v>
      </c>
      <c r="L2708">
        <f>E2708-I2708-J2708-K2708</f>
        <v>0</v>
      </c>
      <c r="M2708">
        <f>IF((I2708+J2708+(1-$W$36)*L2708)/$W$39&gt;=$W$38,1,0)</f>
        <v>0</v>
      </c>
      <c r="N2708">
        <f>IF(M2708=1,$W$37,$W$36)*L2708</f>
        <v>0</v>
      </c>
      <c r="O2708">
        <f>EXP(-$W$26*C2708)*I2708</f>
        <v>0</v>
      </c>
      <c r="P2708">
        <f>EXP(-$W$26*C2708)*J2708</f>
        <v>0</v>
      </c>
      <c r="Q2708">
        <f>EXP(-$W$26*C2708)*K2708</f>
        <v>0</v>
      </c>
      <c r="R2708">
        <f>EXP(-$W$26*C2708)*(L2708-N2708)</f>
        <v>0</v>
      </c>
      <c r="S2708">
        <f>EXP(-$W$26*C2708)*N2708</f>
        <v>0</v>
      </c>
      <c r="T2708">
        <f>EXP(-$W$26*C2708)*E2708</f>
        <v>0</v>
      </c>
    </row>
    <row r="2709" spans="1:20">
      <c r="A2709">
        <v>2700</v>
      </c>
      <c r="B2709">
        <f>RAND()</f>
        <v>0</v>
      </c>
      <c r="C2709">
        <f>IF(B2709&lt;$W$41,3,IF(B2709&lt;$W$41+$W$42,4,5))</f>
        <v>0</v>
      </c>
      <c r="D2709">
        <f>NORMSINV(RAND())</f>
        <v>0</v>
      </c>
      <c r="E2709">
        <f>$W$25*EXP(($W$26-$W$28-0.5*$W$27^2)*C2709+$W$27*SQRT(C2709)*D2709)</f>
        <v>0</v>
      </c>
      <c r="F2709">
        <f>$W$30*(1+$W$31)^C2709</f>
        <v>0</v>
      </c>
      <c r="G2709">
        <f>$W$32*(1+$W$33)^C2709</f>
        <v>0</v>
      </c>
      <c r="H2709">
        <f>$W$34*(1+$W$35)^C2709</f>
        <v>0</v>
      </c>
      <c r="I2709">
        <f>MIN(E2709,F2709)</f>
        <v>0</v>
      </c>
      <c r="J2709">
        <f>MIN(E2709-I2709,G2709)</f>
        <v>0</v>
      </c>
      <c r="K2709">
        <f>MIN(E2709-I2709-J2709,H2709)</f>
        <v>0</v>
      </c>
      <c r="L2709">
        <f>E2709-I2709-J2709-K2709</f>
        <v>0</v>
      </c>
      <c r="M2709">
        <f>IF((I2709+J2709+(1-$W$36)*L2709)/$W$39&gt;=$W$38,1,0)</f>
        <v>0</v>
      </c>
      <c r="N2709">
        <f>IF(M2709=1,$W$37,$W$36)*L2709</f>
        <v>0</v>
      </c>
      <c r="O2709">
        <f>EXP(-$W$26*C2709)*I2709</f>
        <v>0</v>
      </c>
      <c r="P2709">
        <f>EXP(-$W$26*C2709)*J2709</f>
        <v>0</v>
      </c>
      <c r="Q2709">
        <f>EXP(-$W$26*C2709)*K2709</f>
        <v>0</v>
      </c>
      <c r="R2709">
        <f>EXP(-$W$26*C2709)*(L2709-N2709)</f>
        <v>0</v>
      </c>
      <c r="S2709">
        <f>EXP(-$W$26*C2709)*N2709</f>
        <v>0</v>
      </c>
      <c r="T2709">
        <f>EXP(-$W$26*C2709)*E2709</f>
        <v>0</v>
      </c>
    </row>
    <row r="2710" spans="1:20">
      <c r="A2710">
        <v>2701</v>
      </c>
      <c r="B2710">
        <f>RAND()</f>
        <v>0</v>
      </c>
      <c r="C2710">
        <f>IF(B2710&lt;$W$41,3,IF(B2710&lt;$W$41+$W$42,4,5))</f>
        <v>0</v>
      </c>
      <c r="D2710">
        <f>NORMSINV(RAND())</f>
        <v>0</v>
      </c>
      <c r="E2710">
        <f>$W$25*EXP(($W$26-$W$28-0.5*$W$27^2)*C2710+$W$27*SQRT(C2710)*D2710)</f>
        <v>0</v>
      </c>
      <c r="F2710">
        <f>$W$30*(1+$W$31)^C2710</f>
        <v>0</v>
      </c>
      <c r="G2710">
        <f>$W$32*(1+$W$33)^C2710</f>
        <v>0</v>
      </c>
      <c r="H2710">
        <f>$W$34*(1+$W$35)^C2710</f>
        <v>0</v>
      </c>
      <c r="I2710">
        <f>MIN(E2710,F2710)</f>
        <v>0</v>
      </c>
      <c r="J2710">
        <f>MIN(E2710-I2710,G2710)</f>
        <v>0</v>
      </c>
      <c r="K2710">
        <f>MIN(E2710-I2710-J2710,H2710)</f>
        <v>0</v>
      </c>
      <c r="L2710">
        <f>E2710-I2710-J2710-K2710</f>
        <v>0</v>
      </c>
      <c r="M2710">
        <f>IF((I2710+J2710+(1-$W$36)*L2710)/$W$39&gt;=$W$38,1,0)</f>
        <v>0</v>
      </c>
      <c r="N2710">
        <f>IF(M2710=1,$W$37,$W$36)*L2710</f>
        <v>0</v>
      </c>
      <c r="O2710">
        <f>EXP(-$W$26*C2710)*I2710</f>
        <v>0</v>
      </c>
      <c r="P2710">
        <f>EXP(-$W$26*C2710)*J2710</f>
        <v>0</v>
      </c>
      <c r="Q2710">
        <f>EXP(-$W$26*C2710)*K2710</f>
        <v>0</v>
      </c>
      <c r="R2710">
        <f>EXP(-$W$26*C2710)*(L2710-N2710)</f>
        <v>0</v>
      </c>
      <c r="S2710">
        <f>EXP(-$W$26*C2710)*N2710</f>
        <v>0</v>
      </c>
      <c r="T2710">
        <f>EXP(-$W$26*C2710)*E2710</f>
        <v>0</v>
      </c>
    </row>
    <row r="2711" spans="1:20">
      <c r="A2711">
        <v>2702</v>
      </c>
      <c r="B2711">
        <f>RAND()</f>
        <v>0</v>
      </c>
      <c r="C2711">
        <f>IF(B2711&lt;$W$41,3,IF(B2711&lt;$W$41+$W$42,4,5))</f>
        <v>0</v>
      </c>
      <c r="D2711">
        <f>NORMSINV(RAND())</f>
        <v>0</v>
      </c>
      <c r="E2711">
        <f>$W$25*EXP(($W$26-$W$28-0.5*$W$27^2)*C2711+$W$27*SQRT(C2711)*D2711)</f>
        <v>0</v>
      </c>
      <c r="F2711">
        <f>$W$30*(1+$W$31)^C2711</f>
        <v>0</v>
      </c>
      <c r="G2711">
        <f>$W$32*(1+$W$33)^C2711</f>
        <v>0</v>
      </c>
      <c r="H2711">
        <f>$W$34*(1+$W$35)^C2711</f>
        <v>0</v>
      </c>
      <c r="I2711">
        <f>MIN(E2711,F2711)</f>
        <v>0</v>
      </c>
      <c r="J2711">
        <f>MIN(E2711-I2711,G2711)</f>
        <v>0</v>
      </c>
      <c r="K2711">
        <f>MIN(E2711-I2711-J2711,H2711)</f>
        <v>0</v>
      </c>
      <c r="L2711">
        <f>E2711-I2711-J2711-K2711</f>
        <v>0</v>
      </c>
      <c r="M2711">
        <f>IF((I2711+J2711+(1-$W$36)*L2711)/$W$39&gt;=$W$38,1,0)</f>
        <v>0</v>
      </c>
      <c r="N2711">
        <f>IF(M2711=1,$W$37,$W$36)*L2711</f>
        <v>0</v>
      </c>
      <c r="O2711">
        <f>EXP(-$W$26*C2711)*I2711</f>
        <v>0</v>
      </c>
      <c r="P2711">
        <f>EXP(-$W$26*C2711)*J2711</f>
        <v>0</v>
      </c>
      <c r="Q2711">
        <f>EXP(-$W$26*C2711)*K2711</f>
        <v>0</v>
      </c>
      <c r="R2711">
        <f>EXP(-$W$26*C2711)*(L2711-N2711)</f>
        <v>0</v>
      </c>
      <c r="S2711">
        <f>EXP(-$W$26*C2711)*N2711</f>
        <v>0</v>
      </c>
      <c r="T2711">
        <f>EXP(-$W$26*C2711)*E2711</f>
        <v>0</v>
      </c>
    </row>
    <row r="2712" spans="1:20">
      <c r="A2712">
        <v>2703</v>
      </c>
      <c r="B2712">
        <f>RAND()</f>
        <v>0</v>
      </c>
      <c r="C2712">
        <f>IF(B2712&lt;$W$41,3,IF(B2712&lt;$W$41+$W$42,4,5))</f>
        <v>0</v>
      </c>
      <c r="D2712">
        <f>NORMSINV(RAND())</f>
        <v>0</v>
      </c>
      <c r="E2712">
        <f>$W$25*EXP(($W$26-$W$28-0.5*$W$27^2)*C2712+$W$27*SQRT(C2712)*D2712)</f>
        <v>0</v>
      </c>
      <c r="F2712">
        <f>$W$30*(1+$W$31)^C2712</f>
        <v>0</v>
      </c>
      <c r="G2712">
        <f>$W$32*(1+$W$33)^C2712</f>
        <v>0</v>
      </c>
      <c r="H2712">
        <f>$W$34*(1+$W$35)^C2712</f>
        <v>0</v>
      </c>
      <c r="I2712">
        <f>MIN(E2712,F2712)</f>
        <v>0</v>
      </c>
      <c r="J2712">
        <f>MIN(E2712-I2712,G2712)</f>
        <v>0</v>
      </c>
      <c r="K2712">
        <f>MIN(E2712-I2712-J2712,H2712)</f>
        <v>0</v>
      </c>
      <c r="L2712">
        <f>E2712-I2712-J2712-K2712</f>
        <v>0</v>
      </c>
      <c r="M2712">
        <f>IF((I2712+J2712+(1-$W$36)*L2712)/$W$39&gt;=$W$38,1,0)</f>
        <v>0</v>
      </c>
      <c r="N2712">
        <f>IF(M2712=1,$W$37,$W$36)*L2712</f>
        <v>0</v>
      </c>
      <c r="O2712">
        <f>EXP(-$W$26*C2712)*I2712</f>
        <v>0</v>
      </c>
      <c r="P2712">
        <f>EXP(-$W$26*C2712)*J2712</f>
        <v>0</v>
      </c>
      <c r="Q2712">
        <f>EXP(-$W$26*C2712)*K2712</f>
        <v>0</v>
      </c>
      <c r="R2712">
        <f>EXP(-$W$26*C2712)*(L2712-N2712)</f>
        <v>0</v>
      </c>
      <c r="S2712">
        <f>EXP(-$W$26*C2712)*N2712</f>
        <v>0</v>
      </c>
      <c r="T2712">
        <f>EXP(-$W$26*C2712)*E2712</f>
        <v>0</v>
      </c>
    </row>
    <row r="2713" spans="1:20">
      <c r="A2713">
        <v>2704</v>
      </c>
      <c r="B2713">
        <f>RAND()</f>
        <v>0</v>
      </c>
      <c r="C2713">
        <f>IF(B2713&lt;$W$41,3,IF(B2713&lt;$W$41+$W$42,4,5))</f>
        <v>0</v>
      </c>
      <c r="D2713">
        <f>NORMSINV(RAND())</f>
        <v>0</v>
      </c>
      <c r="E2713">
        <f>$W$25*EXP(($W$26-$W$28-0.5*$W$27^2)*C2713+$W$27*SQRT(C2713)*D2713)</f>
        <v>0</v>
      </c>
      <c r="F2713">
        <f>$W$30*(1+$W$31)^C2713</f>
        <v>0</v>
      </c>
      <c r="G2713">
        <f>$W$32*(1+$W$33)^C2713</f>
        <v>0</v>
      </c>
      <c r="H2713">
        <f>$W$34*(1+$W$35)^C2713</f>
        <v>0</v>
      </c>
      <c r="I2713">
        <f>MIN(E2713,F2713)</f>
        <v>0</v>
      </c>
      <c r="J2713">
        <f>MIN(E2713-I2713,G2713)</f>
        <v>0</v>
      </c>
      <c r="K2713">
        <f>MIN(E2713-I2713-J2713,H2713)</f>
        <v>0</v>
      </c>
      <c r="L2713">
        <f>E2713-I2713-J2713-K2713</f>
        <v>0</v>
      </c>
      <c r="M2713">
        <f>IF((I2713+J2713+(1-$W$36)*L2713)/$W$39&gt;=$W$38,1,0)</f>
        <v>0</v>
      </c>
      <c r="N2713">
        <f>IF(M2713=1,$W$37,$W$36)*L2713</f>
        <v>0</v>
      </c>
      <c r="O2713">
        <f>EXP(-$W$26*C2713)*I2713</f>
        <v>0</v>
      </c>
      <c r="P2713">
        <f>EXP(-$W$26*C2713)*J2713</f>
        <v>0</v>
      </c>
      <c r="Q2713">
        <f>EXP(-$W$26*C2713)*K2713</f>
        <v>0</v>
      </c>
      <c r="R2713">
        <f>EXP(-$W$26*C2713)*(L2713-N2713)</f>
        <v>0</v>
      </c>
      <c r="S2713">
        <f>EXP(-$W$26*C2713)*N2713</f>
        <v>0</v>
      </c>
      <c r="T2713">
        <f>EXP(-$W$26*C2713)*E2713</f>
        <v>0</v>
      </c>
    </row>
    <row r="2714" spans="1:20">
      <c r="A2714">
        <v>2705</v>
      </c>
      <c r="B2714">
        <f>RAND()</f>
        <v>0</v>
      </c>
      <c r="C2714">
        <f>IF(B2714&lt;$W$41,3,IF(B2714&lt;$W$41+$W$42,4,5))</f>
        <v>0</v>
      </c>
      <c r="D2714">
        <f>NORMSINV(RAND())</f>
        <v>0</v>
      </c>
      <c r="E2714">
        <f>$W$25*EXP(($W$26-$W$28-0.5*$W$27^2)*C2714+$W$27*SQRT(C2714)*D2714)</f>
        <v>0</v>
      </c>
      <c r="F2714">
        <f>$W$30*(1+$W$31)^C2714</f>
        <v>0</v>
      </c>
      <c r="G2714">
        <f>$W$32*(1+$W$33)^C2714</f>
        <v>0</v>
      </c>
      <c r="H2714">
        <f>$W$34*(1+$W$35)^C2714</f>
        <v>0</v>
      </c>
      <c r="I2714">
        <f>MIN(E2714,F2714)</f>
        <v>0</v>
      </c>
      <c r="J2714">
        <f>MIN(E2714-I2714,G2714)</f>
        <v>0</v>
      </c>
      <c r="K2714">
        <f>MIN(E2714-I2714-J2714,H2714)</f>
        <v>0</v>
      </c>
      <c r="L2714">
        <f>E2714-I2714-J2714-K2714</f>
        <v>0</v>
      </c>
      <c r="M2714">
        <f>IF((I2714+J2714+(1-$W$36)*L2714)/$W$39&gt;=$W$38,1,0)</f>
        <v>0</v>
      </c>
      <c r="N2714">
        <f>IF(M2714=1,$W$37,$W$36)*L2714</f>
        <v>0</v>
      </c>
      <c r="O2714">
        <f>EXP(-$W$26*C2714)*I2714</f>
        <v>0</v>
      </c>
      <c r="P2714">
        <f>EXP(-$W$26*C2714)*J2714</f>
        <v>0</v>
      </c>
      <c r="Q2714">
        <f>EXP(-$W$26*C2714)*K2714</f>
        <v>0</v>
      </c>
      <c r="R2714">
        <f>EXP(-$W$26*C2714)*(L2714-N2714)</f>
        <v>0</v>
      </c>
      <c r="S2714">
        <f>EXP(-$W$26*C2714)*N2714</f>
        <v>0</v>
      </c>
      <c r="T2714">
        <f>EXP(-$W$26*C2714)*E2714</f>
        <v>0</v>
      </c>
    </row>
    <row r="2715" spans="1:20">
      <c r="A2715">
        <v>2706</v>
      </c>
      <c r="B2715">
        <f>RAND()</f>
        <v>0</v>
      </c>
      <c r="C2715">
        <f>IF(B2715&lt;$W$41,3,IF(B2715&lt;$W$41+$W$42,4,5))</f>
        <v>0</v>
      </c>
      <c r="D2715">
        <f>NORMSINV(RAND())</f>
        <v>0</v>
      </c>
      <c r="E2715">
        <f>$W$25*EXP(($W$26-$W$28-0.5*$W$27^2)*C2715+$W$27*SQRT(C2715)*D2715)</f>
        <v>0</v>
      </c>
      <c r="F2715">
        <f>$W$30*(1+$W$31)^C2715</f>
        <v>0</v>
      </c>
      <c r="G2715">
        <f>$W$32*(1+$W$33)^C2715</f>
        <v>0</v>
      </c>
      <c r="H2715">
        <f>$W$34*(1+$W$35)^C2715</f>
        <v>0</v>
      </c>
      <c r="I2715">
        <f>MIN(E2715,F2715)</f>
        <v>0</v>
      </c>
      <c r="J2715">
        <f>MIN(E2715-I2715,G2715)</f>
        <v>0</v>
      </c>
      <c r="K2715">
        <f>MIN(E2715-I2715-J2715,H2715)</f>
        <v>0</v>
      </c>
      <c r="L2715">
        <f>E2715-I2715-J2715-K2715</f>
        <v>0</v>
      </c>
      <c r="M2715">
        <f>IF((I2715+J2715+(1-$W$36)*L2715)/$W$39&gt;=$W$38,1,0)</f>
        <v>0</v>
      </c>
      <c r="N2715">
        <f>IF(M2715=1,$W$37,$W$36)*L2715</f>
        <v>0</v>
      </c>
      <c r="O2715">
        <f>EXP(-$W$26*C2715)*I2715</f>
        <v>0</v>
      </c>
      <c r="P2715">
        <f>EXP(-$W$26*C2715)*J2715</f>
        <v>0</v>
      </c>
      <c r="Q2715">
        <f>EXP(-$W$26*C2715)*K2715</f>
        <v>0</v>
      </c>
      <c r="R2715">
        <f>EXP(-$W$26*C2715)*(L2715-N2715)</f>
        <v>0</v>
      </c>
      <c r="S2715">
        <f>EXP(-$W$26*C2715)*N2715</f>
        <v>0</v>
      </c>
      <c r="T2715">
        <f>EXP(-$W$26*C2715)*E2715</f>
        <v>0</v>
      </c>
    </row>
    <row r="2716" spans="1:20">
      <c r="A2716">
        <v>2707</v>
      </c>
      <c r="B2716">
        <f>RAND()</f>
        <v>0</v>
      </c>
      <c r="C2716">
        <f>IF(B2716&lt;$W$41,3,IF(B2716&lt;$W$41+$W$42,4,5))</f>
        <v>0</v>
      </c>
      <c r="D2716">
        <f>NORMSINV(RAND())</f>
        <v>0</v>
      </c>
      <c r="E2716">
        <f>$W$25*EXP(($W$26-$W$28-0.5*$W$27^2)*C2716+$W$27*SQRT(C2716)*D2716)</f>
        <v>0</v>
      </c>
      <c r="F2716">
        <f>$W$30*(1+$W$31)^C2716</f>
        <v>0</v>
      </c>
      <c r="G2716">
        <f>$W$32*(1+$W$33)^C2716</f>
        <v>0</v>
      </c>
      <c r="H2716">
        <f>$W$34*(1+$W$35)^C2716</f>
        <v>0</v>
      </c>
      <c r="I2716">
        <f>MIN(E2716,F2716)</f>
        <v>0</v>
      </c>
      <c r="J2716">
        <f>MIN(E2716-I2716,G2716)</f>
        <v>0</v>
      </c>
      <c r="K2716">
        <f>MIN(E2716-I2716-J2716,H2716)</f>
        <v>0</v>
      </c>
      <c r="L2716">
        <f>E2716-I2716-J2716-K2716</f>
        <v>0</v>
      </c>
      <c r="M2716">
        <f>IF((I2716+J2716+(1-$W$36)*L2716)/$W$39&gt;=$W$38,1,0)</f>
        <v>0</v>
      </c>
      <c r="N2716">
        <f>IF(M2716=1,$W$37,$W$36)*L2716</f>
        <v>0</v>
      </c>
      <c r="O2716">
        <f>EXP(-$W$26*C2716)*I2716</f>
        <v>0</v>
      </c>
      <c r="P2716">
        <f>EXP(-$W$26*C2716)*J2716</f>
        <v>0</v>
      </c>
      <c r="Q2716">
        <f>EXP(-$W$26*C2716)*K2716</f>
        <v>0</v>
      </c>
      <c r="R2716">
        <f>EXP(-$W$26*C2716)*(L2716-N2716)</f>
        <v>0</v>
      </c>
      <c r="S2716">
        <f>EXP(-$W$26*C2716)*N2716</f>
        <v>0</v>
      </c>
      <c r="T2716">
        <f>EXP(-$W$26*C2716)*E2716</f>
        <v>0</v>
      </c>
    </row>
    <row r="2717" spans="1:20">
      <c r="A2717">
        <v>2708</v>
      </c>
      <c r="B2717">
        <f>RAND()</f>
        <v>0</v>
      </c>
      <c r="C2717">
        <f>IF(B2717&lt;$W$41,3,IF(B2717&lt;$W$41+$W$42,4,5))</f>
        <v>0</v>
      </c>
      <c r="D2717">
        <f>NORMSINV(RAND())</f>
        <v>0</v>
      </c>
      <c r="E2717">
        <f>$W$25*EXP(($W$26-$W$28-0.5*$W$27^2)*C2717+$W$27*SQRT(C2717)*D2717)</f>
        <v>0</v>
      </c>
      <c r="F2717">
        <f>$W$30*(1+$W$31)^C2717</f>
        <v>0</v>
      </c>
      <c r="G2717">
        <f>$W$32*(1+$W$33)^C2717</f>
        <v>0</v>
      </c>
      <c r="H2717">
        <f>$W$34*(1+$W$35)^C2717</f>
        <v>0</v>
      </c>
      <c r="I2717">
        <f>MIN(E2717,F2717)</f>
        <v>0</v>
      </c>
      <c r="J2717">
        <f>MIN(E2717-I2717,G2717)</f>
        <v>0</v>
      </c>
      <c r="K2717">
        <f>MIN(E2717-I2717-J2717,H2717)</f>
        <v>0</v>
      </c>
      <c r="L2717">
        <f>E2717-I2717-J2717-K2717</f>
        <v>0</v>
      </c>
      <c r="M2717">
        <f>IF((I2717+J2717+(1-$W$36)*L2717)/$W$39&gt;=$W$38,1,0)</f>
        <v>0</v>
      </c>
      <c r="N2717">
        <f>IF(M2717=1,$W$37,$W$36)*L2717</f>
        <v>0</v>
      </c>
      <c r="O2717">
        <f>EXP(-$W$26*C2717)*I2717</f>
        <v>0</v>
      </c>
      <c r="P2717">
        <f>EXP(-$W$26*C2717)*J2717</f>
        <v>0</v>
      </c>
      <c r="Q2717">
        <f>EXP(-$W$26*C2717)*K2717</f>
        <v>0</v>
      </c>
      <c r="R2717">
        <f>EXP(-$W$26*C2717)*(L2717-N2717)</f>
        <v>0</v>
      </c>
      <c r="S2717">
        <f>EXP(-$W$26*C2717)*N2717</f>
        <v>0</v>
      </c>
      <c r="T2717">
        <f>EXP(-$W$26*C2717)*E2717</f>
        <v>0</v>
      </c>
    </row>
    <row r="2718" spans="1:20">
      <c r="A2718">
        <v>2709</v>
      </c>
      <c r="B2718">
        <f>RAND()</f>
        <v>0</v>
      </c>
      <c r="C2718">
        <f>IF(B2718&lt;$W$41,3,IF(B2718&lt;$W$41+$W$42,4,5))</f>
        <v>0</v>
      </c>
      <c r="D2718">
        <f>NORMSINV(RAND())</f>
        <v>0</v>
      </c>
      <c r="E2718">
        <f>$W$25*EXP(($W$26-$W$28-0.5*$W$27^2)*C2718+$W$27*SQRT(C2718)*D2718)</f>
        <v>0</v>
      </c>
      <c r="F2718">
        <f>$W$30*(1+$W$31)^C2718</f>
        <v>0</v>
      </c>
      <c r="G2718">
        <f>$W$32*(1+$W$33)^C2718</f>
        <v>0</v>
      </c>
      <c r="H2718">
        <f>$W$34*(1+$W$35)^C2718</f>
        <v>0</v>
      </c>
      <c r="I2718">
        <f>MIN(E2718,F2718)</f>
        <v>0</v>
      </c>
      <c r="J2718">
        <f>MIN(E2718-I2718,G2718)</f>
        <v>0</v>
      </c>
      <c r="K2718">
        <f>MIN(E2718-I2718-J2718,H2718)</f>
        <v>0</v>
      </c>
      <c r="L2718">
        <f>E2718-I2718-J2718-K2718</f>
        <v>0</v>
      </c>
      <c r="M2718">
        <f>IF((I2718+J2718+(1-$W$36)*L2718)/$W$39&gt;=$W$38,1,0)</f>
        <v>0</v>
      </c>
      <c r="N2718">
        <f>IF(M2718=1,$W$37,$W$36)*L2718</f>
        <v>0</v>
      </c>
      <c r="O2718">
        <f>EXP(-$W$26*C2718)*I2718</f>
        <v>0</v>
      </c>
      <c r="P2718">
        <f>EXP(-$W$26*C2718)*J2718</f>
        <v>0</v>
      </c>
      <c r="Q2718">
        <f>EXP(-$W$26*C2718)*K2718</f>
        <v>0</v>
      </c>
      <c r="R2718">
        <f>EXP(-$W$26*C2718)*(L2718-N2718)</f>
        <v>0</v>
      </c>
      <c r="S2718">
        <f>EXP(-$W$26*C2718)*N2718</f>
        <v>0</v>
      </c>
      <c r="T2718">
        <f>EXP(-$W$26*C2718)*E2718</f>
        <v>0</v>
      </c>
    </row>
    <row r="2719" spans="1:20">
      <c r="A2719">
        <v>2710</v>
      </c>
      <c r="B2719">
        <f>RAND()</f>
        <v>0</v>
      </c>
      <c r="C2719">
        <f>IF(B2719&lt;$W$41,3,IF(B2719&lt;$W$41+$W$42,4,5))</f>
        <v>0</v>
      </c>
      <c r="D2719">
        <f>NORMSINV(RAND())</f>
        <v>0</v>
      </c>
      <c r="E2719">
        <f>$W$25*EXP(($W$26-$W$28-0.5*$W$27^2)*C2719+$W$27*SQRT(C2719)*D2719)</f>
        <v>0</v>
      </c>
      <c r="F2719">
        <f>$W$30*(1+$W$31)^C2719</f>
        <v>0</v>
      </c>
      <c r="G2719">
        <f>$W$32*(1+$W$33)^C2719</f>
        <v>0</v>
      </c>
      <c r="H2719">
        <f>$W$34*(1+$W$35)^C2719</f>
        <v>0</v>
      </c>
      <c r="I2719">
        <f>MIN(E2719,F2719)</f>
        <v>0</v>
      </c>
      <c r="J2719">
        <f>MIN(E2719-I2719,G2719)</f>
        <v>0</v>
      </c>
      <c r="K2719">
        <f>MIN(E2719-I2719-J2719,H2719)</f>
        <v>0</v>
      </c>
      <c r="L2719">
        <f>E2719-I2719-J2719-K2719</f>
        <v>0</v>
      </c>
      <c r="M2719">
        <f>IF((I2719+J2719+(1-$W$36)*L2719)/$W$39&gt;=$W$38,1,0)</f>
        <v>0</v>
      </c>
      <c r="N2719">
        <f>IF(M2719=1,$W$37,$W$36)*L2719</f>
        <v>0</v>
      </c>
      <c r="O2719">
        <f>EXP(-$W$26*C2719)*I2719</f>
        <v>0</v>
      </c>
      <c r="P2719">
        <f>EXP(-$W$26*C2719)*J2719</f>
        <v>0</v>
      </c>
      <c r="Q2719">
        <f>EXP(-$W$26*C2719)*K2719</f>
        <v>0</v>
      </c>
      <c r="R2719">
        <f>EXP(-$W$26*C2719)*(L2719-N2719)</f>
        <v>0</v>
      </c>
      <c r="S2719">
        <f>EXP(-$W$26*C2719)*N2719</f>
        <v>0</v>
      </c>
      <c r="T2719">
        <f>EXP(-$W$26*C2719)*E2719</f>
        <v>0</v>
      </c>
    </row>
    <row r="2720" spans="1:20">
      <c r="A2720">
        <v>2711</v>
      </c>
      <c r="B2720">
        <f>RAND()</f>
        <v>0</v>
      </c>
      <c r="C2720">
        <f>IF(B2720&lt;$W$41,3,IF(B2720&lt;$W$41+$W$42,4,5))</f>
        <v>0</v>
      </c>
      <c r="D2720">
        <f>NORMSINV(RAND())</f>
        <v>0</v>
      </c>
      <c r="E2720">
        <f>$W$25*EXP(($W$26-$W$28-0.5*$W$27^2)*C2720+$W$27*SQRT(C2720)*D2720)</f>
        <v>0</v>
      </c>
      <c r="F2720">
        <f>$W$30*(1+$W$31)^C2720</f>
        <v>0</v>
      </c>
      <c r="G2720">
        <f>$W$32*(1+$W$33)^C2720</f>
        <v>0</v>
      </c>
      <c r="H2720">
        <f>$W$34*(1+$W$35)^C2720</f>
        <v>0</v>
      </c>
      <c r="I2720">
        <f>MIN(E2720,F2720)</f>
        <v>0</v>
      </c>
      <c r="J2720">
        <f>MIN(E2720-I2720,G2720)</f>
        <v>0</v>
      </c>
      <c r="K2720">
        <f>MIN(E2720-I2720-J2720,H2720)</f>
        <v>0</v>
      </c>
      <c r="L2720">
        <f>E2720-I2720-J2720-K2720</f>
        <v>0</v>
      </c>
      <c r="M2720">
        <f>IF((I2720+J2720+(1-$W$36)*L2720)/$W$39&gt;=$W$38,1,0)</f>
        <v>0</v>
      </c>
      <c r="N2720">
        <f>IF(M2720=1,$W$37,$W$36)*L2720</f>
        <v>0</v>
      </c>
      <c r="O2720">
        <f>EXP(-$W$26*C2720)*I2720</f>
        <v>0</v>
      </c>
      <c r="P2720">
        <f>EXP(-$W$26*C2720)*J2720</f>
        <v>0</v>
      </c>
      <c r="Q2720">
        <f>EXP(-$W$26*C2720)*K2720</f>
        <v>0</v>
      </c>
      <c r="R2720">
        <f>EXP(-$W$26*C2720)*(L2720-N2720)</f>
        <v>0</v>
      </c>
      <c r="S2720">
        <f>EXP(-$W$26*C2720)*N2720</f>
        <v>0</v>
      </c>
      <c r="T2720">
        <f>EXP(-$W$26*C2720)*E2720</f>
        <v>0</v>
      </c>
    </row>
    <row r="2721" spans="1:20">
      <c r="A2721">
        <v>2712</v>
      </c>
      <c r="B2721">
        <f>RAND()</f>
        <v>0</v>
      </c>
      <c r="C2721">
        <f>IF(B2721&lt;$W$41,3,IF(B2721&lt;$W$41+$W$42,4,5))</f>
        <v>0</v>
      </c>
      <c r="D2721">
        <f>NORMSINV(RAND())</f>
        <v>0</v>
      </c>
      <c r="E2721">
        <f>$W$25*EXP(($W$26-$W$28-0.5*$W$27^2)*C2721+$W$27*SQRT(C2721)*D2721)</f>
        <v>0</v>
      </c>
      <c r="F2721">
        <f>$W$30*(1+$W$31)^C2721</f>
        <v>0</v>
      </c>
      <c r="G2721">
        <f>$W$32*(1+$W$33)^C2721</f>
        <v>0</v>
      </c>
      <c r="H2721">
        <f>$W$34*(1+$W$35)^C2721</f>
        <v>0</v>
      </c>
      <c r="I2721">
        <f>MIN(E2721,F2721)</f>
        <v>0</v>
      </c>
      <c r="J2721">
        <f>MIN(E2721-I2721,G2721)</f>
        <v>0</v>
      </c>
      <c r="K2721">
        <f>MIN(E2721-I2721-J2721,H2721)</f>
        <v>0</v>
      </c>
      <c r="L2721">
        <f>E2721-I2721-J2721-K2721</f>
        <v>0</v>
      </c>
      <c r="M2721">
        <f>IF((I2721+J2721+(1-$W$36)*L2721)/$W$39&gt;=$W$38,1,0)</f>
        <v>0</v>
      </c>
      <c r="N2721">
        <f>IF(M2721=1,$W$37,$W$36)*L2721</f>
        <v>0</v>
      </c>
      <c r="O2721">
        <f>EXP(-$W$26*C2721)*I2721</f>
        <v>0</v>
      </c>
      <c r="P2721">
        <f>EXP(-$W$26*C2721)*J2721</f>
        <v>0</v>
      </c>
      <c r="Q2721">
        <f>EXP(-$W$26*C2721)*K2721</f>
        <v>0</v>
      </c>
      <c r="R2721">
        <f>EXP(-$W$26*C2721)*(L2721-N2721)</f>
        <v>0</v>
      </c>
      <c r="S2721">
        <f>EXP(-$W$26*C2721)*N2721</f>
        <v>0</v>
      </c>
      <c r="T2721">
        <f>EXP(-$W$26*C2721)*E2721</f>
        <v>0</v>
      </c>
    </row>
    <row r="2722" spans="1:20">
      <c r="A2722">
        <v>2713</v>
      </c>
      <c r="B2722">
        <f>RAND()</f>
        <v>0</v>
      </c>
      <c r="C2722">
        <f>IF(B2722&lt;$W$41,3,IF(B2722&lt;$W$41+$W$42,4,5))</f>
        <v>0</v>
      </c>
      <c r="D2722">
        <f>NORMSINV(RAND())</f>
        <v>0</v>
      </c>
      <c r="E2722">
        <f>$W$25*EXP(($W$26-$W$28-0.5*$W$27^2)*C2722+$W$27*SQRT(C2722)*D2722)</f>
        <v>0</v>
      </c>
      <c r="F2722">
        <f>$W$30*(1+$W$31)^C2722</f>
        <v>0</v>
      </c>
      <c r="G2722">
        <f>$W$32*(1+$W$33)^C2722</f>
        <v>0</v>
      </c>
      <c r="H2722">
        <f>$W$34*(1+$W$35)^C2722</f>
        <v>0</v>
      </c>
      <c r="I2722">
        <f>MIN(E2722,F2722)</f>
        <v>0</v>
      </c>
      <c r="J2722">
        <f>MIN(E2722-I2722,G2722)</f>
        <v>0</v>
      </c>
      <c r="K2722">
        <f>MIN(E2722-I2722-J2722,H2722)</f>
        <v>0</v>
      </c>
      <c r="L2722">
        <f>E2722-I2722-J2722-K2722</f>
        <v>0</v>
      </c>
      <c r="M2722">
        <f>IF((I2722+J2722+(1-$W$36)*L2722)/$W$39&gt;=$W$38,1,0)</f>
        <v>0</v>
      </c>
      <c r="N2722">
        <f>IF(M2722=1,$W$37,$W$36)*L2722</f>
        <v>0</v>
      </c>
      <c r="O2722">
        <f>EXP(-$W$26*C2722)*I2722</f>
        <v>0</v>
      </c>
      <c r="P2722">
        <f>EXP(-$W$26*C2722)*J2722</f>
        <v>0</v>
      </c>
      <c r="Q2722">
        <f>EXP(-$W$26*C2722)*K2722</f>
        <v>0</v>
      </c>
      <c r="R2722">
        <f>EXP(-$W$26*C2722)*(L2722-N2722)</f>
        <v>0</v>
      </c>
      <c r="S2722">
        <f>EXP(-$W$26*C2722)*N2722</f>
        <v>0</v>
      </c>
      <c r="T2722">
        <f>EXP(-$W$26*C2722)*E2722</f>
        <v>0</v>
      </c>
    </row>
    <row r="2723" spans="1:20">
      <c r="A2723">
        <v>2714</v>
      </c>
      <c r="B2723">
        <f>RAND()</f>
        <v>0</v>
      </c>
      <c r="C2723">
        <f>IF(B2723&lt;$W$41,3,IF(B2723&lt;$W$41+$W$42,4,5))</f>
        <v>0</v>
      </c>
      <c r="D2723">
        <f>NORMSINV(RAND())</f>
        <v>0</v>
      </c>
      <c r="E2723">
        <f>$W$25*EXP(($W$26-$W$28-0.5*$W$27^2)*C2723+$W$27*SQRT(C2723)*D2723)</f>
        <v>0</v>
      </c>
      <c r="F2723">
        <f>$W$30*(1+$W$31)^C2723</f>
        <v>0</v>
      </c>
      <c r="G2723">
        <f>$W$32*(1+$W$33)^C2723</f>
        <v>0</v>
      </c>
      <c r="H2723">
        <f>$W$34*(1+$W$35)^C2723</f>
        <v>0</v>
      </c>
      <c r="I2723">
        <f>MIN(E2723,F2723)</f>
        <v>0</v>
      </c>
      <c r="J2723">
        <f>MIN(E2723-I2723,G2723)</f>
        <v>0</v>
      </c>
      <c r="K2723">
        <f>MIN(E2723-I2723-J2723,H2723)</f>
        <v>0</v>
      </c>
      <c r="L2723">
        <f>E2723-I2723-J2723-K2723</f>
        <v>0</v>
      </c>
      <c r="M2723">
        <f>IF((I2723+J2723+(1-$W$36)*L2723)/$W$39&gt;=$W$38,1,0)</f>
        <v>0</v>
      </c>
      <c r="N2723">
        <f>IF(M2723=1,$W$37,$W$36)*L2723</f>
        <v>0</v>
      </c>
      <c r="O2723">
        <f>EXP(-$W$26*C2723)*I2723</f>
        <v>0</v>
      </c>
      <c r="P2723">
        <f>EXP(-$W$26*C2723)*J2723</f>
        <v>0</v>
      </c>
      <c r="Q2723">
        <f>EXP(-$W$26*C2723)*K2723</f>
        <v>0</v>
      </c>
      <c r="R2723">
        <f>EXP(-$W$26*C2723)*(L2723-N2723)</f>
        <v>0</v>
      </c>
      <c r="S2723">
        <f>EXP(-$W$26*C2723)*N2723</f>
        <v>0</v>
      </c>
      <c r="T2723">
        <f>EXP(-$W$26*C2723)*E2723</f>
        <v>0</v>
      </c>
    </row>
    <row r="2724" spans="1:20">
      <c r="A2724">
        <v>2715</v>
      </c>
      <c r="B2724">
        <f>RAND()</f>
        <v>0</v>
      </c>
      <c r="C2724">
        <f>IF(B2724&lt;$W$41,3,IF(B2724&lt;$W$41+$W$42,4,5))</f>
        <v>0</v>
      </c>
      <c r="D2724">
        <f>NORMSINV(RAND())</f>
        <v>0</v>
      </c>
      <c r="E2724">
        <f>$W$25*EXP(($W$26-$W$28-0.5*$W$27^2)*C2724+$W$27*SQRT(C2724)*D2724)</f>
        <v>0</v>
      </c>
      <c r="F2724">
        <f>$W$30*(1+$W$31)^C2724</f>
        <v>0</v>
      </c>
      <c r="G2724">
        <f>$W$32*(1+$W$33)^C2724</f>
        <v>0</v>
      </c>
      <c r="H2724">
        <f>$W$34*(1+$W$35)^C2724</f>
        <v>0</v>
      </c>
      <c r="I2724">
        <f>MIN(E2724,F2724)</f>
        <v>0</v>
      </c>
      <c r="J2724">
        <f>MIN(E2724-I2724,G2724)</f>
        <v>0</v>
      </c>
      <c r="K2724">
        <f>MIN(E2724-I2724-J2724,H2724)</f>
        <v>0</v>
      </c>
      <c r="L2724">
        <f>E2724-I2724-J2724-K2724</f>
        <v>0</v>
      </c>
      <c r="M2724">
        <f>IF((I2724+J2724+(1-$W$36)*L2724)/$W$39&gt;=$W$38,1,0)</f>
        <v>0</v>
      </c>
      <c r="N2724">
        <f>IF(M2724=1,$W$37,$W$36)*L2724</f>
        <v>0</v>
      </c>
      <c r="O2724">
        <f>EXP(-$W$26*C2724)*I2724</f>
        <v>0</v>
      </c>
      <c r="P2724">
        <f>EXP(-$W$26*C2724)*J2724</f>
        <v>0</v>
      </c>
      <c r="Q2724">
        <f>EXP(-$W$26*C2724)*K2724</f>
        <v>0</v>
      </c>
      <c r="R2724">
        <f>EXP(-$W$26*C2724)*(L2724-N2724)</f>
        <v>0</v>
      </c>
      <c r="S2724">
        <f>EXP(-$W$26*C2724)*N2724</f>
        <v>0</v>
      </c>
      <c r="T2724">
        <f>EXP(-$W$26*C2724)*E2724</f>
        <v>0</v>
      </c>
    </row>
    <row r="2725" spans="1:20">
      <c r="A2725">
        <v>2716</v>
      </c>
      <c r="B2725">
        <f>RAND()</f>
        <v>0</v>
      </c>
      <c r="C2725">
        <f>IF(B2725&lt;$W$41,3,IF(B2725&lt;$W$41+$W$42,4,5))</f>
        <v>0</v>
      </c>
      <c r="D2725">
        <f>NORMSINV(RAND())</f>
        <v>0</v>
      </c>
      <c r="E2725">
        <f>$W$25*EXP(($W$26-$W$28-0.5*$W$27^2)*C2725+$W$27*SQRT(C2725)*D2725)</f>
        <v>0</v>
      </c>
      <c r="F2725">
        <f>$W$30*(1+$W$31)^C2725</f>
        <v>0</v>
      </c>
      <c r="G2725">
        <f>$W$32*(1+$W$33)^C2725</f>
        <v>0</v>
      </c>
      <c r="H2725">
        <f>$W$34*(1+$W$35)^C2725</f>
        <v>0</v>
      </c>
      <c r="I2725">
        <f>MIN(E2725,F2725)</f>
        <v>0</v>
      </c>
      <c r="J2725">
        <f>MIN(E2725-I2725,G2725)</f>
        <v>0</v>
      </c>
      <c r="K2725">
        <f>MIN(E2725-I2725-J2725,H2725)</f>
        <v>0</v>
      </c>
      <c r="L2725">
        <f>E2725-I2725-J2725-K2725</f>
        <v>0</v>
      </c>
      <c r="M2725">
        <f>IF((I2725+J2725+(1-$W$36)*L2725)/$W$39&gt;=$W$38,1,0)</f>
        <v>0</v>
      </c>
      <c r="N2725">
        <f>IF(M2725=1,$W$37,$W$36)*L2725</f>
        <v>0</v>
      </c>
      <c r="O2725">
        <f>EXP(-$W$26*C2725)*I2725</f>
        <v>0</v>
      </c>
      <c r="P2725">
        <f>EXP(-$W$26*C2725)*J2725</f>
        <v>0</v>
      </c>
      <c r="Q2725">
        <f>EXP(-$W$26*C2725)*K2725</f>
        <v>0</v>
      </c>
      <c r="R2725">
        <f>EXP(-$W$26*C2725)*(L2725-N2725)</f>
        <v>0</v>
      </c>
      <c r="S2725">
        <f>EXP(-$W$26*C2725)*N2725</f>
        <v>0</v>
      </c>
      <c r="T2725">
        <f>EXP(-$W$26*C2725)*E2725</f>
        <v>0</v>
      </c>
    </row>
    <row r="2726" spans="1:20">
      <c r="A2726">
        <v>2717</v>
      </c>
      <c r="B2726">
        <f>RAND()</f>
        <v>0</v>
      </c>
      <c r="C2726">
        <f>IF(B2726&lt;$W$41,3,IF(B2726&lt;$W$41+$W$42,4,5))</f>
        <v>0</v>
      </c>
      <c r="D2726">
        <f>NORMSINV(RAND())</f>
        <v>0</v>
      </c>
      <c r="E2726">
        <f>$W$25*EXP(($W$26-$W$28-0.5*$W$27^2)*C2726+$W$27*SQRT(C2726)*D2726)</f>
        <v>0</v>
      </c>
      <c r="F2726">
        <f>$W$30*(1+$W$31)^C2726</f>
        <v>0</v>
      </c>
      <c r="G2726">
        <f>$W$32*(1+$W$33)^C2726</f>
        <v>0</v>
      </c>
      <c r="H2726">
        <f>$W$34*(1+$W$35)^C2726</f>
        <v>0</v>
      </c>
      <c r="I2726">
        <f>MIN(E2726,F2726)</f>
        <v>0</v>
      </c>
      <c r="J2726">
        <f>MIN(E2726-I2726,G2726)</f>
        <v>0</v>
      </c>
      <c r="K2726">
        <f>MIN(E2726-I2726-J2726,H2726)</f>
        <v>0</v>
      </c>
      <c r="L2726">
        <f>E2726-I2726-J2726-K2726</f>
        <v>0</v>
      </c>
      <c r="M2726">
        <f>IF((I2726+J2726+(1-$W$36)*L2726)/$W$39&gt;=$W$38,1,0)</f>
        <v>0</v>
      </c>
      <c r="N2726">
        <f>IF(M2726=1,$W$37,$W$36)*L2726</f>
        <v>0</v>
      </c>
      <c r="O2726">
        <f>EXP(-$W$26*C2726)*I2726</f>
        <v>0</v>
      </c>
      <c r="P2726">
        <f>EXP(-$W$26*C2726)*J2726</f>
        <v>0</v>
      </c>
      <c r="Q2726">
        <f>EXP(-$W$26*C2726)*K2726</f>
        <v>0</v>
      </c>
      <c r="R2726">
        <f>EXP(-$W$26*C2726)*(L2726-N2726)</f>
        <v>0</v>
      </c>
      <c r="S2726">
        <f>EXP(-$W$26*C2726)*N2726</f>
        <v>0</v>
      </c>
      <c r="T2726">
        <f>EXP(-$W$26*C2726)*E2726</f>
        <v>0</v>
      </c>
    </row>
    <row r="2727" spans="1:20">
      <c r="A2727">
        <v>2718</v>
      </c>
      <c r="B2727">
        <f>RAND()</f>
        <v>0</v>
      </c>
      <c r="C2727">
        <f>IF(B2727&lt;$W$41,3,IF(B2727&lt;$W$41+$W$42,4,5))</f>
        <v>0</v>
      </c>
      <c r="D2727">
        <f>NORMSINV(RAND())</f>
        <v>0</v>
      </c>
      <c r="E2727">
        <f>$W$25*EXP(($W$26-$W$28-0.5*$W$27^2)*C2727+$W$27*SQRT(C2727)*D2727)</f>
        <v>0</v>
      </c>
      <c r="F2727">
        <f>$W$30*(1+$W$31)^C2727</f>
        <v>0</v>
      </c>
      <c r="G2727">
        <f>$W$32*(1+$W$33)^C2727</f>
        <v>0</v>
      </c>
      <c r="H2727">
        <f>$W$34*(1+$W$35)^C2727</f>
        <v>0</v>
      </c>
      <c r="I2727">
        <f>MIN(E2727,F2727)</f>
        <v>0</v>
      </c>
      <c r="J2727">
        <f>MIN(E2727-I2727,G2727)</f>
        <v>0</v>
      </c>
      <c r="K2727">
        <f>MIN(E2727-I2727-J2727,H2727)</f>
        <v>0</v>
      </c>
      <c r="L2727">
        <f>E2727-I2727-J2727-K2727</f>
        <v>0</v>
      </c>
      <c r="M2727">
        <f>IF((I2727+J2727+(1-$W$36)*L2727)/$W$39&gt;=$W$38,1,0)</f>
        <v>0</v>
      </c>
      <c r="N2727">
        <f>IF(M2727=1,$W$37,$W$36)*L2727</f>
        <v>0</v>
      </c>
      <c r="O2727">
        <f>EXP(-$W$26*C2727)*I2727</f>
        <v>0</v>
      </c>
      <c r="P2727">
        <f>EXP(-$W$26*C2727)*J2727</f>
        <v>0</v>
      </c>
      <c r="Q2727">
        <f>EXP(-$W$26*C2727)*K2727</f>
        <v>0</v>
      </c>
      <c r="R2727">
        <f>EXP(-$W$26*C2727)*(L2727-N2727)</f>
        <v>0</v>
      </c>
      <c r="S2727">
        <f>EXP(-$W$26*C2727)*N2727</f>
        <v>0</v>
      </c>
      <c r="T2727">
        <f>EXP(-$W$26*C2727)*E2727</f>
        <v>0</v>
      </c>
    </row>
    <row r="2728" spans="1:20">
      <c r="A2728">
        <v>2719</v>
      </c>
      <c r="B2728">
        <f>RAND()</f>
        <v>0</v>
      </c>
      <c r="C2728">
        <f>IF(B2728&lt;$W$41,3,IF(B2728&lt;$W$41+$W$42,4,5))</f>
        <v>0</v>
      </c>
      <c r="D2728">
        <f>NORMSINV(RAND())</f>
        <v>0</v>
      </c>
      <c r="E2728">
        <f>$W$25*EXP(($W$26-$W$28-0.5*$W$27^2)*C2728+$W$27*SQRT(C2728)*D2728)</f>
        <v>0</v>
      </c>
      <c r="F2728">
        <f>$W$30*(1+$W$31)^C2728</f>
        <v>0</v>
      </c>
      <c r="G2728">
        <f>$W$32*(1+$W$33)^C2728</f>
        <v>0</v>
      </c>
      <c r="H2728">
        <f>$W$34*(1+$W$35)^C2728</f>
        <v>0</v>
      </c>
      <c r="I2728">
        <f>MIN(E2728,F2728)</f>
        <v>0</v>
      </c>
      <c r="J2728">
        <f>MIN(E2728-I2728,G2728)</f>
        <v>0</v>
      </c>
      <c r="K2728">
        <f>MIN(E2728-I2728-J2728,H2728)</f>
        <v>0</v>
      </c>
      <c r="L2728">
        <f>E2728-I2728-J2728-K2728</f>
        <v>0</v>
      </c>
      <c r="M2728">
        <f>IF((I2728+J2728+(1-$W$36)*L2728)/$W$39&gt;=$W$38,1,0)</f>
        <v>0</v>
      </c>
      <c r="N2728">
        <f>IF(M2728=1,$W$37,$W$36)*L2728</f>
        <v>0</v>
      </c>
      <c r="O2728">
        <f>EXP(-$W$26*C2728)*I2728</f>
        <v>0</v>
      </c>
      <c r="P2728">
        <f>EXP(-$W$26*C2728)*J2728</f>
        <v>0</v>
      </c>
      <c r="Q2728">
        <f>EXP(-$W$26*C2728)*K2728</f>
        <v>0</v>
      </c>
      <c r="R2728">
        <f>EXP(-$W$26*C2728)*(L2728-N2728)</f>
        <v>0</v>
      </c>
      <c r="S2728">
        <f>EXP(-$W$26*C2728)*N2728</f>
        <v>0</v>
      </c>
      <c r="T2728">
        <f>EXP(-$W$26*C2728)*E2728</f>
        <v>0</v>
      </c>
    </row>
    <row r="2729" spans="1:20">
      <c r="A2729">
        <v>2720</v>
      </c>
      <c r="B2729">
        <f>RAND()</f>
        <v>0</v>
      </c>
      <c r="C2729">
        <f>IF(B2729&lt;$W$41,3,IF(B2729&lt;$W$41+$W$42,4,5))</f>
        <v>0</v>
      </c>
      <c r="D2729">
        <f>NORMSINV(RAND())</f>
        <v>0</v>
      </c>
      <c r="E2729">
        <f>$W$25*EXP(($W$26-$W$28-0.5*$W$27^2)*C2729+$W$27*SQRT(C2729)*D2729)</f>
        <v>0</v>
      </c>
      <c r="F2729">
        <f>$W$30*(1+$W$31)^C2729</f>
        <v>0</v>
      </c>
      <c r="G2729">
        <f>$W$32*(1+$W$33)^C2729</f>
        <v>0</v>
      </c>
      <c r="H2729">
        <f>$W$34*(1+$W$35)^C2729</f>
        <v>0</v>
      </c>
      <c r="I2729">
        <f>MIN(E2729,F2729)</f>
        <v>0</v>
      </c>
      <c r="J2729">
        <f>MIN(E2729-I2729,G2729)</f>
        <v>0</v>
      </c>
      <c r="K2729">
        <f>MIN(E2729-I2729-J2729,H2729)</f>
        <v>0</v>
      </c>
      <c r="L2729">
        <f>E2729-I2729-J2729-K2729</f>
        <v>0</v>
      </c>
      <c r="M2729">
        <f>IF((I2729+J2729+(1-$W$36)*L2729)/$W$39&gt;=$W$38,1,0)</f>
        <v>0</v>
      </c>
      <c r="N2729">
        <f>IF(M2729=1,$W$37,$W$36)*L2729</f>
        <v>0</v>
      </c>
      <c r="O2729">
        <f>EXP(-$W$26*C2729)*I2729</f>
        <v>0</v>
      </c>
      <c r="P2729">
        <f>EXP(-$W$26*C2729)*J2729</f>
        <v>0</v>
      </c>
      <c r="Q2729">
        <f>EXP(-$W$26*C2729)*K2729</f>
        <v>0</v>
      </c>
      <c r="R2729">
        <f>EXP(-$W$26*C2729)*(L2729-N2729)</f>
        <v>0</v>
      </c>
      <c r="S2729">
        <f>EXP(-$W$26*C2729)*N2729</f>
        <v>0</v>
      </c>
      <c r="T2729">
        <f>EXP(-$W$26*C2729)*E2729</f>
        <v>0</v>
      </c>
    </row>
    <row r="2730" spans="1:20">
      <c r="A2730">
        <v>2721</v>
      </c>
      <c r="B2730">
        <f>RAND()</f>
        <v>0</v>
      </c>
      <c r="C2730">
        <f>IF(B2730&lt;$W$41,3,IF(B2730&lt;$W$41+$W$42,4,5))</f>
        <v>0</v>
      </c>
      <c r="D2730">
        <f>NORMSINV(RAND())</f>
        <v>0</v>
      </c>
      <c r="E2730">
        <f>$W$25*EXP(($W$26-$W$28-0.5*$W$27^2)*C2730+$W$27*SQRT(C2730)*D2730)</f>
        <v>0</v>
      </c>
      <c r="F2730">
        <f>$W$30*(1+$W$31)^C2730</f>
        <v>0</v>
      </c>
      <c r="G2730">
        <f>$W$32*(1+$W$33)^C2730</f>
        <v>0</v>
      </c>
      <c r="H2730">
        <f>$W$34*(1+$W$35)^C2730</f>
        <v>0</v>
      </c>
      <c r="I2730">
        <f>MIN(E2730,F2730)</f>
        <v>0</v>
      </c>
      <c r="J2730">
        <f>MIN(E2730-I2730,G2730)</f>
        <v>0</v>
      </c>
      <c r="K2730">
        <f>MIN(E2730-I2730-J2730,H2730)</f>
        <v>0</v>
      </c>
      <c r="L2730">
        <f>E2730-I2730-J2730-K2730</f>
        <v>0</v>
      </c>
      <c r="M2730">
        <f>IF((I2730+J2730+(1-$W$36)*L2730)/$W$39&gt;=$W$38,1,0)</f>
        <v>0</v>
      </c>
      <c r="N2730">
        <f>IF(M2730=1,$W$37,$W$36)*L2730</f>
        <v>0</v>
      </c>
      <c r="O2730">
        <f>EXP(-$W$26*C2730)*I2730</f>
        <v>0</v>
      </c>
      <c r="P2730">
        <f>EXP(-$W$26*C2730)*J2730</f>
        <v>0</v>
      </c>
      <c r="Q2730">
        <f>EXP(-$W$26*C2730)*K2730</f>
        <v>0</v>
      </c>
      <c r="R2730">
        <f>EXP(-$W$26*C2730)*(L2730-N2730)</f>
        <v>0</v>
      </c>
      <c r="S2730">
        <f>EXP(-$W$26*C2730)*N2730</f>
        <v>0</v>
      </c>
      <c r="T2730">
        <f>EXP(-$W$26*C2730)*E2730</f>
        <v>0</v>
      </c>
    </row>
    <row r="2731" spans="1:20">
      <c r="A2731">
        <v>2722</v>
      </c>
      <c r="B2731">
        <f>RAND()</f>
        <v>0</v>
      </c>
      <c r="C2731">
        <f>IF(B2731&lt;$W$41,3,IF(B2731&lt;$W$41+$W$42,4,5))</f>
        <v>0</v>
      </c>
      <c r="D2731">
        <f>NORMSINV(RAND())</f>
        <v>0</v>
      </c>
      <c r="E2731">
        <f>$W$25*EXP(($W$26-$W$28-0.5*$W$27^2)*C2731+$W$27*SQRT(C2731)*D2731)</f>
        <v>0</v>
      </c>
      <c r="F2731">
        <f>$W$30*(1+$W$31)^C2731</f>
        <v>0</v>
      </c>
      <c r="G2731">
        <f>$W$32*(1+$W$33)^C2731</f>
        <v>0</v>
      </c>
      <c r="H2731">
        <f>$W$34*(1+$W$35)^C2731</f>
        <v>0</v>
      </c>
      <c r="I2731">
        <f>MIN(E2731,F2731)</f>
        <v>0</v>
      </c>
      <c r="J2731">
        <f>MIN(E2731-I2731,G2731)</f>
        <v>0</v>
      </c>
      <c r="K2731">
        <f>MIN(E2731-I2731-J2731,H2731)</f>
        <v>0</v>
      </c>
      <c r="L2731">
        <f>E2731-I2731-J2731-K2731</f>
        <v>0</v>
      </c>
      <c r="M2731">
        <f>IF((I2731+J2731+(1-$W$36)*L2731)/$W$39&gt;=$W$38,1,0)</f>
        <v>0</v>
      </c>
      <c r="N2731">
        <f>IF(M2731=1,$W$37,$W$36)*L2731</f>
        <v>0</v>
      </c>
      <c r="O2731">
        <f>EXP(-$W$26*C2731)*I2731</f>
        <v>0</v>
      </c>
      <c r="P2731">
        <f>EXP(-$W$26*C2731)*J2731</f>
        <v>0</v>
      </c>
      <c r="Q2731">
        <f>EXP(-$W$26*C2731)*K2731</f>
        <v>0</v>
      </c>
      <c r="R2731">
        <f>EXP(-$W$26*C2731)*(L2731-N2731)</f>
        <v>0</v>
      </c>
      <c r="S2731">
        <f>EXP(-$W$26*C2731)*N2731</f>
        <v>0</v>
      </c>
      <c r="T2731">
        <f>EXP(-$W$26*C2731)*E2731</f>
        <v>0</v>
      </c>
    </row>
    <row r="2732" spans="1:20">
      <c r="A2732">
        <v>2723</v>
      </c>
      <c r="B2732">
        <f>RAND()</f>
        <v>0</v>
      </c>
      <c r="C2732">
        <f>IF(B2732&lt;$W$41,3,IF(B2732&lt;$W$41+$W$42,4,5))</f>
        <v>0</v>
      </c>
      <c r="D2732">
        <f>NORMSINV(RAND())</f>
        <v>0</v>
      </c>
      <c r="E2732">
        <f>$W$25*EXP(($W$26-$W$28-0.5*$W$27^2)*C2732+$W$27*SQRT(C2732)*D2732)</f>
        <v>0</v>
      </c>
      <c r="F2732">
        <f>$W$30*(1+$W$31)^C2732</f>
        <v>0</v>
      </c>
      <c r="G2732">
        <f>$W$32*(1+$W$33)^C2732</f>
        <v>0</v>
      </c>
      <c r="H2732">
        <f>$W$34*(1+$W$35)^C2732</f>
        <v>0</v>
      </c>
      <c r="I2732">
        <f>MIN(E2732,F2732)</f>
        <v>0</v>
      </c>
      <c r="J2732">
        <f>MIN(E2732-I2732,G2732)</f>
        <v>0</v>
      </c>
      <c r="K2732">
        <f>MIN(E2732-I2732-J2732,H2732)</f>
        <v>0</v>
      </c>
      <c r="L2732">
        <f>E2732-I2732-J2732-K2732</f>
        <v>0</v>
      </c>
      <c r="M2732">
        <f>IF((I2732+J2732+(1-$W$36)*L2732)/$W$39&gt;=$W$38,1,0)</f>
        <v>0</v>
      </c>
      <c r="N2732">
        <f>IF(M2732=1,$W$37,$W$36)*L2732</f>
        <v>0</v>
      </c>
      <c r="O2732">
        <f>EXP(-$W$26*C2732)*I2732</f>
        <v>0</v>
      </c>
      <c r="P2732">
        <f>EXP(-$W$26*C2732)*J2732</f>
        <v>0</v>
      </c>
      <c r="Q2732">
        <f>EXP(-$W$26*C2732)*K2732</f>
        <v>0</v>
      </c>
      <c r="R2732">
        <f>EXP(-$W$26*C2732)*(L2732-N2732)</f>
        <v>0</v>
      </c>
      <c r="S2732">
        <f>EXP(-$W$26*C2732)*N2732</f>
        <v>0</v>
      </c>
      <c r="T2732">
        <f>EXP(-$W$26*C2732)*E2732</f>
        <v>0</v>
      </c>
    </row>
    <row r="2733" spans="1:20">
      <c r="A2733">
        <v>2724</v>
      </c>
      <c r="B2733">
        <f>RAND()</f>
        <v>0</v>
      </c>
      <c r="C2733">
        <f>IF(B2733&lt;$W$41,3,IF(B2733&lt;$W$41+$W$42,4,5))</f>
        <v>0</v>
      </c>
      <c r="D2733">
        <f>NORMSINV(RAND())</f>
        <v>0</v>
      </c>
      <c r="E2733">
        <f>$W$25*EXP(($W$26-$W$28-0.5*$W$27^2)*C2733+$W$27*SQRT(C2733)*D2733)</f>
        <v>0</v>
      </c>
      <c r="F2733">
        <f>$W$30*(1+$W$31)^C2733</f>
        <v>0</v>
      </c>
      <c r="G2733">
        <f>$W$32*(1+$W$33)^C2733</f>
        <v>0</v>
      </c>
      <c r="H2733">
        <f>$W$34*(1+$W$35)^C2733</f>
        <v>0</v>
      </c>
      <c r="I2733">
        <f>MIN(E2733,F2733)</f>
        <v>0</v>
      </c>
      <c r="J2733">
        <f>MIN(E2733-I2733,G2733)</f>
        <v>0</v>
      </c>
      <c r="K2733">
        <f>MIN(E2733-I2733-J2733,H2733)</f>
        <v>0</v>
      </c>
      <c r="L2733">
        <f>E2733-I2733-J2733-K2733</f>
        <v>0</v>
      </c>
      <c r="M2733">
        <f>IF((I2733+J2733+(1-$W$36)*L2733)/$W$39&gt;=$W$38,1,0)</f>
        <v>0</v>
      </c>
      <c r="N2733">
        <f>IF(M2733=1,$W$37,$W$36)*L2733</f>
        <v>0</v>
      </c>
      <c r="O2733">
        <f>EXP(-$W$26*C2733)*I2733</f>
        <v>0</v>
      </c>
      <c r="P2733">
        <f>EXP(-$W$26*C2733)*J2733</f>
        <v>0</v>
      </c>
      <c r="Q2733">
        <f>EXP(-$W$26*C2733)*K2733</f>
        <v>0</v>
      </c>
      <c r="R2733">
        <f>EXP(-$W$26*C2733)*(L2733-N2733)</f>
        <v>0</v>
      </c>
      <c r="S2733">
        <f>EXP(-$W$26*C2733)*N2733</f>
        <v>0</v>
      </c>
      <c r="T2733">
        <f>EXP(-$W$26*C2733)*E2733</f>
        <v>0</v>
      </c>
    </row>
    <row r="2734" spans="1:20">
      <c r="A2734">
        <v>2725</v>
      </c>
      <c r="B2734">
        <f>RAND()</f>
        <v>0</v>
      </c>
      <c r="C2734">
        <f>IF(B2734&lt;$W$41,3,IF(B2734&lt;$W$41+$W$42,4,5))</f>
        <v>0</v>
      </c>
      <c r="D2734">
        <f>NORMSINV(RAND())</f>
        <v>0</v>
      </c>
      <c r="E2734">
        <f>$W$25*EXP(($W$26-$W$28-0.5*$W$27^2)*C2734+$W$27*SQRT(C2734)*D2734)</f>
        <v>0</v>
      </c>
      <c r="F2734">
        <f>$W$30*(1+$W$31)^C2734</f>
        <v>0</v>
      </c>
      <c r="G2734">
        <f>$W$32*(1+$W$33)^C2734</f>
        <v>0</v>
      </c>
      <c r="H2734">
        <f>$W$34*(1+$W$35)^C2734</f>
        <v>0</v>
      </c>
      <c r="I2734">
        <f>MIN(E2734,F2734)</f>
        <v>0</v>
      </c>
      <c r="J2734">
        <f>MIN(E2734-I2734,G2734)</f>
        <v>0</v>
      </c>
      <c r="K2734">
        <f>MIN(E2734-I2734-J2734,H2734)</f>
        <v>0</v>
      </c>
      <c r="L2734">
        <f>E2734-I2734-J2734-K2734</f>
        <v>0</v>
      </c>
      <c r="M2734">
        <f>IF((I2734+J2734+(1-$W$36)*L2734)/$W$39&gt;=$W$38,1,0)</f>
        <v>0</v>
      </c>
      <c r="N2734">
        <f>IF(M2734=1,$W$37,$W$36)*L2734</f>
        <v>0</v>
      </c>
      <c r="O2734">
        <f>EXP(-$W$26*C2734)*I2734</f>
        <v>0</v>
      </c>
      <c r="P2734">
        <f>EXP(-$W$26*C2734)*J2734</f>
        <v>0</v>
      </c>
      <c r="Q2734">
        <f>EXP(-$W$26*C2734)*K2734</f>
        <v>0</v>
      </c>
      <c r="R2734">
        <f>EXP(-$W$26*C2734)*(L2734-N2734)</f>
        <v>0</v>
      </c>
      <c r="S2734">
        <f>EXP(-$W$26*C2734)*N2734</f>
        <v>0</v>
      </c>
      <c r="T2734">
        <f>EXP(-$W$26*C2734)*E2734</f>
        <v>0</v>
      </c>
    </row>
    <row r="2735" spans="1:20">
      <c r="A2735">
        <v>2726</v>
      </c>
      <c r="B2735">
        <f>RAND()</f>
        <v>0</v>
      </c>
      <c r="C2735">
        <f>IF(B2735&lt;$W$41,3,IF(B2735&lt;$W$41+$W$42,4,5))</f>
        <v>0</v>
      </c>
      <c r="D2735">
        <f>NORMSINV(RAND())</f>
        <v>0</v>
      </c>
      <c r="E2735">
        <f>$W$25*EXP(($W$26-$W$28-0.5*$W$27^2)*C2735+$W$27*SQRT(C2735)*D2735)</f>
        <v>0</v>
      </c>
      <c r="F2735">
        <f>$W$30*(1+$W$31)^C2735</f>
        <v>0</v>
      </c>
      <c r="G2735">
        <f>$W$32*(1+$W$33)^C2735</f>
        <v>0</v>
      </c>
      <c r="H2735">
        <f>$W$34*(1+$W$35)^C2735</f>
        <v>0</v>
      </c>
      <c r="I2735">
        <f>MIN(E2735,F2735)</f>
        <v>0</v>
      </c>
      <c r="J2735">
        <f>MIN(E2735-I2735,G2735)</f>
        <v>0</v>
      </c>
      <c r="K2735">
        <f>MIN(E2735-I2735-J2735,H2735)</f>
        <v>0</v>
      </c>
      <c r="L2735">
        <f>E2735-I2735-J2735-K2735</f>
        <v>0</v>
      </c>
      <c r="M2735">
        <f>IF((I2735+J2735+(1-$W$36)*L2735)/$W$39&gt;=$W$38,1,0)</f>
        <v>0</v>
      </c>
      <c r="N2735">
        <f>IF(M2735=1,$W$37,$W$36)*L2735</f>
        <v>0</v>
      </c>
      <c r="O2735">
        <f>EXP(-$W$26*C2735)*I2735</f>
        <v>0</v>
      </c>
      <c r="P2735">
        <f>EXP(-$W$26*C2735)*J2735</f>
        <v>0</v>
      </c>
      <c r="Q2735">
        <f>EXP(-$W$26*C2735)*K2735</f>
        <v>0</v>
      </c>
      <c r="R2735">
        <f>EXP(-$W$26*C2735)*(L2735-N2735)</f>
        <v>0</v>
      </c>
      <c r="S2735">
        <f>EXP(-$W$26*C2735)*N2735</f>
        <v>0</v>
      </c>
      <c r="T2735">
        <f>EXP(-$W$26*C2735)*E2735</f>
        <v>0</v>
      </c>
    </row>
    <row r="2736" spans="1:20">
      <c r="A2736">
        <v>2727</v>
      </c>
      <c r="B2736">
        <f>RAND()</f>
        <v>0</v>
      </c>
      <c r="C2736">
        <f>IF(B2736&lt;$W$41,3,IF(B2736&lt;$W$41+$W$42,4,5))</f>
        <v>0</v>
      </c>
      <c r="D2736">
        <f>NORMSINV(RAND())</f>
        <v>0</v>
      </c>
      <c r="E2736">
        <f>$W$25*EXP(($W$26-$W$28-0.5*$W$27^2)*C2736+$W$27*SQRT(C2736)*D2736)</f>
        <v>0</v>
      </c>
      <c r="F2736">
        <f>$W$30*(1+$W$31)^C2736</f>
        <v>0</v>
      </c>
      <c r="G2736">
        <f>$W$32*(1+$W$33)^C2736</f>
        <v>0</v>
      </c>
      <c r="H2736">
        <f>$W$34*(1+$W$35)^C2736</f>
        <v>0</v>
      </c>
      <c r="I2736">
        <f>MIN(E2736,F2736)</f>
        <v>0</v>
      </c>
      <c r="J2736">
        <f>MIN(E2736-I2736,G2736)</f>
        <v>0</v>
      </c>
      <c r="K2736">
        <f>MIN(E2736-I2736-J2736,H2736)</f>
        <v>0</v>
      </c>
      <c r="L2736">
        <f>E2736-I2736-J2736-K2736</f>
        <v>0</v>
      </c>
      <c r="M2736">
        <f>IF((I2736+J2736+(1-$W$36)*L2736)/$W$39&gt;=$W$38,1,0)</f>
        <v>0</v>
      </c>
      <c r="N2736">
        <f>IF(M2736=1,$W$37,$W$36)*L2736</f>
        <v>0</v>
      </c>
      <c r="O2736">
        <f>EXP(-$W$26*C2736)*I2736</f>
        <v>0</v>
      </c>
      <c r="P2736">
        <f>EXP(-$W$26*C2736)*J2736</f>
        <v>0</v>
      </c>
      <c r="Q2736">
        <f>EXP(-$W$26*C2736)*K2736</f>
        <v>0</v>
      </c>
      <c r="R2736">
        <f>EXP(-$W$26*C2736)*(L2736-N2736)</f>
        <v>0</v>
      </c>
      <c r="S2736">
        <f>EXP(-$W$26*C2736)*N2736</f>
        <v>0</v>
      </c>
      <c r="T2736">
        <f>EXP(-$W$26*C2736)*E2736</f>
        <v>0</v>
      </c>
    </row>
    <row r="2737" spans="1:20">
      <c r="A2737">
        <v>2728</v>
      </c>
      <c r="B2737">
        <f>RAND()</f>
        <v>0</v>
      </c>
      <c r="C2737">
        <f>IF(B2737&lt;$W$41,3,IF(B2737&lt;$W$41+$W$42,4,5))</f>
        <v>0</v>
      </c>
      <c r="D2737">
        <f>NORMSINV(RAND())</f>
        <v>0</v>
      </c>
      <c r="E2737">
        <f>$W$25*EXP(($W$26-$W$28-0.5*$W$27^2)*C2737+$W$27*SQRT(C2737)*D2737)</f>
        <v>0</v>
      </c>
      <c r="F2737">
        <f>$W$30*(1+$W$31)^C2737</f>
        <v>0</v>
      </c>
      <c r="G2737">
        <f>$W$32*(1+$W$33)^C2737</f>
        <v>0</v>
      </c>
      <c r="H2737">
        <f>$W$34*(1+$W$35)^C2737</f>
        <v>0</v>
      </c>
      <c r="I2737">
        <f>MIN(E2737,F2737)</f>
        <v>0</v>
      </c>
      <c r="J2737">
        <f>MIN(E2737-I2737,G2737)</f>
        <v>0</v>
      </c>
      <c r="K2737">
        <f>MIN(E2737-I2737-J2737,H2737)</f>
        <v>0</v>
      </c>
      <c r="L2737">
        <f>E2737-I2737-J2737-K2737</f>
        <v>0</v>
      </c>
      <c r="M2737">
        <f>IF((I2737+J2737+(1-$W$36)*L2737)/$W$39&gt;=$W$38,1,0)</f>
        <v>0</v>
      </c>
      <c r="N2737">
        <f>IF(M2737=1,$W$37,$W$36)*L2737</f>
        <v>0</v>
      </c>
      <c r="O2737">
        <f>EXP(-$W$26*C2737)*I2737</f>
        <v>0</v>
      </c>
      <c r="P2737">
        <f>EXP(-$W$26*C2737)*J2737</f>
        <v>0</v>
      </c>
      <c r="Q2737">
        <f>EXP(-$W$26*C2737)*K2737</f>
        <v>0</v>
      </c>
      <c r="R2737">
        <f>EXP(-$W$26*C2737)*(L2737-N2737)</f>
        <v>0</v>
      </c>
      <c r="S2737">
        <f>EXP(-$W$26*C2737)*N2737</f>
        <v>0</v>
      </c>
      <c r="T2737">
        <f>EXP(-$W$26*C2737)*E2737</f>
        <v>0</v>
      </c>
    </row>
    <row r="2738" spans="1:20">
      <c r="A2738">
        <v>2729</v>
      </c>
      <c r="B2738">
        <f>RAND()</f>
        <v>0</v>
      </c>
      <c r="C2738">
        <f>IF(B2738&lt;$W$41,3,IF(B2738&lt;$W$41+$W$42,4,5))</f>
        <v>0</v>
      </c>
      <c r="D2738">
        <f>NORMSINV(RAND())</f>
        <v>0</v>
      </c>
      <c r="E2738">
        <f>$W$25*EXP(($W$26-$W$28-0.5*$W$27^2)*C2738+$W$27*SQRT(C2738)*D2738)</f>
        <v>0</v>
      </c>
      <c r="F2738">
        <f>$W$30*(1+$W$31)^C2738</f>
        <v>0</v>
      </c>
      <c r="G2738">
        <f>$W$32*(1+$W$33)^C2738</f>
        <v>0</v>
      </c>
      <c r="H2738">
        <f>$W$34*(1+$W$35)^C2738</f>
        <v>0</v>
      </c>
      <c r="I2738">
        <f>MIN(E2738,F2738)</f>
        <v>0</v>
      </c>
      <c r="J2738">
        <f>MIN(E2738-I2738,G2738)</f>
        <v>0</v>
      </c>
      <c r="K2738">
        <f>MIN(E2738-I2738-J2738,H2738)</f>
        <v>0</v>
      </c>
      <c r="L2738">
        <f>E2738-I2738-J2738-K2738</f>
        <v>0</v>
      </c>
      <c r="M2738">
        <f>IF((I2738+J2738+(1-$W$36)*L2738)/$W$39&gt;=$W$38,1,0)</f>
        <v>0</v>
      </c>
      <c r="N2738">
        <f>IF(M2738=1,$W$37,$W$36)*L2738</f>
        <v>0</v>
      </c>
      <c r="O2738">
        <f>EXP(-$W$26*C2738)*I2738</f>
        <v>0</v>
      </c>
      <c r="P2738">
        <f>EXP(-$W$26*C2738)*J2738</f>
        <v>0</v>
      </c>
      <c r="Q2738">
        <f>EXP(-$W$26*C2738)*K2738</f>
        <v>0</v>
      </c>
      <c r="R2738">
        <f>EXP(-$W$26*C2738)*(L2738-N2738)</f>
        <v>0</v>
      </c>
      <c r="S2738">
        <f>EXP(-$W$26*C2738)*N2738</f>
        <v>0</v>
      </c>
      <c r="T2738">
        <f>EXP(-$W$26*C2738)*E2738</f>
        <v>0</v>
      </c>
    </row>
    <row r="2739" spans="1:20">
      <c r="A2739">
        <v>2730</v>
      </c>
      <c r="B2739">
        <f>RAND()</f>
        <v>0</v>
      </c>
      <c r="C2739">
        <f>IF(B2739&lt;$W$41,3,IF(B2739&lt;$W$41+$W$42,4,5))</f>
        <v>0</v>
      </c>
      <c r="D2739">
        <f>NORMSINV(RAND())</f>
        <v>0</v>
      </c>
      <c r="E2739">
        <f>$W$25*EXP(($W$26-$W$28-0.5*$W$27^2)*C2739+$W$27*SQRT(C2739)*D2739)</f>
        <v>0</v>
      </c>
      <c r="F2739">
        <f>$W$30*(1+$W$31)^C2739</f>
        <v>0</v>
      </c>
      <c r="G2739">
        <f>$W$32*(1+$W$33)^C2739</f>
        <v>0</v>
      </c>
      <c r="H2739">
        <f>$W$34*(1+$W$35)^C2739</f>
        <v>0</v>
      </c>
      <c r="I2739">
        <f>MIN(E2739,F2739)</f>
        <v>0</v>
      </c>
      <c r="J2739">
        <f>MIN(E2739-I2739,G2739)</f>
        <v>0</v>
      </c>
      <c r="K2739">
        <f>MIN(E2739-I2739-J2739,H2739)</f>
        <v>0</v>
      </c>
      <c r="L2739">
        <f>E2739-I2739-J2739-K2739</f>
        <v>0</v>
      </c>
      <c r="M2739">
        <f>IF((I2739+J2739+(1-$W$36)*L2739)/$W$39&gt;=$W$38,1,0)</f>
        <v>0</v>
      </c>
      <c r="N2739">
        <f>IF(M2739=1,$W$37,$W$36)*L2739</f>
        <v>0</v>
      </c>
      <c r="O2739">
        <f>EXP(-$W$26*C2739)*I2739</f>
        <v>0</v>
      </c>
      <c r="P2739">
        <f>EXP(-$W$26*C2739)*J2739</f>
        <v>0</v>
      </c>
      <c r="Q2739">
        <f>EXP(-$W$26*C2739)*K2739</f>
        <v>0</v>
      </c>
      <c r="R2739">
        <f>EXP(-$W$26*C2739)*(L2739-N2739)</f>
        <v>0</v>
      </c>
      <c r="S2739">
        <f>EXP(-$W$26*C2739)*N2739</f>
        <v>0</v>
      </c>
      <c r="T2739">
        <f>EXP(-$W$26*C2739)*E2739</f>
        <v>0</v>
      </c>
    </row>
    <row r="2740" spans="1:20">
      <c r="A2740">
        <v>2731</v>
      </c>
      <c r="B2740">
        <f>RAND()</f>
        <v>0</v>
      </c>
      <c r="C2740">
        <f>IF(B2740&lt;$W$41,3,IF(B2740&lt;$W$41+$W$42,4,5))</f>
        <v>0</v>
      </c>
      <c r="D2740">
        <f>NORMSINV(RAND())</f>
        <v>0</v>
      </c>
      <c r="E2740">
        <f>$W$25*EXP(($W$26-$W$28-0.5*$W$27^2)*C2740+$W$27*SQRT(C2740)*D2740)</f>
        <v>0</v>
      </c>
      <c r="F2740">
        <f>$W$30*(1+$W$31)^C2740</f>
        <v>0</v>
      </c>
      <c r="G2740">
        <f>$W$32*(1+$W$33)^C2740</f>
        <v>0</v>
      </c>
      <c r="H2740">
        <f>$W$34*(1+$W$35)^C2740</f>
        <v>0</v>
      </c>
      <c r="I2740">
        <f>MIN(E2740,F2740)</f>
        <v>0</v>
      </c>
      <c r="J2740">
        <f>MIN(E2740-I2740,G2740)</f>
        <v>0</v>
      </c>
      <c r="K2740">
        <f>MIN(E2740-I2740-J2740,H2740)</f>
        <v>0</v>
      </c>
      <c r="L2740">
        <f>E2740-I2740-J2740-K2740</f>
        <v>0</v>
      </c>
      <c r="M2740">
        <f>IF((I2740+J2740+(1-$W$36)*L2740)/$W$39&gt;=$W$38,1,0)</f>
        <v>0</v>
      </c>
      <c r="N2740">
        <f>IF(M2740=1,$W$37,$W$36)*L2740</f>
        <v>0</v>
      </c>
      <c r="O2740">
        <f>EXP(-$W$26*C2740)*I2740</f>
        <v>0</v>
      </c>
      <c r="P2740">
        <f>EXP(-$W$26*C2740)*J2740</f>
        <v>0</v>
      </c>
      <c r="Q2740">
        <f>EXP(-$W$26*C2740)*K2740</f>
        <v>0</v>
      </c>
      <c r="R2740">
        <f>EXP(-$W$26*C2740)*(L2740-N2740)</f>
        <v>0</v>
      </c>
      <c r="S2740">
        <f>EXP(-$W$26*C2740)*N2740</f>
        <v>0</v>
      </c>
      <c r="T2740">
        <f>EXP(-$W$26*C2740)*E2740</f>
        <v>0</v>
      </c>
    </row>
    <row r="2741" spans="1:20">
      <c r="A2741">
        <v>2732</v>
      </c>
      <c r="B2741">
        <f>RAND()</f>
        <v>0</v>
      </c>
      <c r="C2741">
        <f>IF(B2741&lt;$W$41,3,IF(B2741&lt;$W$41+$W$42,4,5))</f>
        <v>0</v>
      </c>
      <c r="D2741">
        <f>NORMSINV(RAND())</f>
        <v>0</v>
      </c>
      <c r="E2741">
        <f>$W$25*EXP(($W$26-$W$28-0.5*$W$27^2)*C2741+$W$27*SQRT(C2741)*D2741)</f>
        <v>0</v>
      </c>
      <c r="F2741">
        <f>$W$30*(1+$W$31)^C2741</f>
        <v>0</v>
      </c>
      <c r="G2741">
        <f>$W$32*(1+$W$33)^C2741</f>
        <v>0</v>
      </c>
      <c r="H2741">
        <f>$W$34*(1+$W$35)^C2741</f>
        <v>0</v>
      </c>
      <c r="I2741">
        <f>MIN(E2741,F2741)</f>
        <v>0</v>
      </c>
      <c r="J2741">
        <f>MIN(E2741-I2741,G2741)</f>
        <v>0</v>
      </c>
      <c r="K2741">
        <f>MIN(E2741-I2741-J2741,H2741)</f>
        <v>0</v>
      </c>
      <c r="L2741">
        <f>E2741-I2741-J2741-K2741</f>
        <v>0</v>
      </c>
      <c r="M2741">
        <f>IF((I2741+J2741+(1-$W$36)*L2741)/$W$39&gt;=$W$38,1,0)</f>
        <v>0</v>
      </c>
      <c r="N2741">
        <f>IF(M2741=1,$W$37,$W$36)*L2741</f>
        <v>0</v>
      </c>
      <c r="O2741">
        <f>EXP(-$W$26*C2741)*I2741</f>
        <v>0</v>
      </c>
      <c r="P2741">
        <f>EXP(-$W$26*C2741)*J2741</f>
        <v>0</v>
      </c>
      <c r="Q2741">
        <f>EXP(-$W$26*C2741)*K2741</f>
        <v>0</v>
      </c>
      <c r="R2741">
        <f>EXP(-$W$26*C2741)*(L2741-N2741)</f>
        <v>0</v>
      </c>
      <c r="S2741">
        <f>EXP(-$W$26*C2741)*N2741</f>
        <v>0</v>
      </c>
      <c r="T2741">
        <f>EXP(-$W$26*C2741)*E2741</f>
        <v>0</v>
      </c>
    </row>
    <row r="2742" spans="1:20">
      <c r="A2742">
        <v>2733</v>
      </c>
      <c r="B2742">
        <f>RAND()</f>
        <v>0</v>
      </c>
      <c r="C2742">
        <f>IF(B2742&lt;$W$41,3,IF(B2742&lt;$W$41+$W$42,4,5))</f>
        <v>0</v>
      </c>
      <c r="D2742">
        <f>NORMSINV(RAND())</f>
        <v>0</v>
      </c>
      <c r="E2742">
        <f>$W$25*EXP(($W$26-$W$28-0.5*$W$27^2)*C2742+$W$27*SQRT(C2742)*D2742)</f>
        <v>0</v>
      </c>
      <c r="F2742">
        <f>$W$30*(1+$W$31)^C2742</f>
        <v>0</v>
      </c>
      <c r="G2742">
        <f>$W$32*(1+$W$33)^C2742</f>
        <v>0</v>
      </c>
      <c r="H2742">
        <f>$W$34*(1+$W$35)^C2742</f>
        <v>0</v>
      </c>
      <c r="I2742">
        <f>MIN(E2742,F2742)</f>
        <v>0</v>
      </c>
      <c r="J2742">
        <f>MIN(E2742-I2742,G2742)</f>
        <v>0</v>
      </c>
      <c r="K2742">
        <f>MIN(E2742-I2742-J2742,H2742)</f>
        <v>0</v>
      </c>
      <c r="L2742">
        <f>E2742-I2742-J2742-K2742</f>
        <v>0</v>
      </c>
      <c r="M2742">
        <f>IF((I2742+J2742+(1-$W$36)*L2742)/$W$39&gt;=$W$38,1,0)</f>
        <v>0</v>
      </c>
      <c r="N2742">
        <f>IF(M2742=1,$W$37,$W$36)*L2742</f>
        <v>0</v>
      </c>
      <c r="O2742">
        <f>EXP(-$W$26*C2742)*I2742</f>
        <v>0</v>
      </c>
      <c r="P2742">
        <f>EXP(-$W$26*C2742)*J2742</f>
        <v>0</v>
      </c>
      <c r="Q2742">
        <f>EXP(-$W$26*C2742)*K2742</f>
        <v>0</v>
      </c>
      <c r="R2742">
        <f>EXP(-$W$26*C2742)*(L2742-N2742)</f>
        <v>0</v>
      </c>
      <c r="S2742">
        <f>EXP(-$W$26*C2742)*N2742</f>
        <v>0</v>
      </c>
      <c r="T2742">
        <f>EXP(-$W$26*C2742)*E2742</f>
        <v>0</v>
      </c>
    </row>
    <row r="2743" spans="1:20">
      <c r="A2743">
        <v>2734</v>
      </c>
      <c r="B2743">
        <f>RAND()</f>
        <v>0</v>
      </c>
      <c r="C2743">
        <f>IF(B2743&lt;$W$41,3,IF(B2743&lt;$W$41+$W$42,4,5))</f>
        <v>0</v>
      </c>
      <c r="D2743">
        <f>NORMSINV(RAND())</f>
        <v>0</v>
      </c>
      <c r="E2743">
        <f>$W$25*EXP(($W$26-$W$28-0.5*$W$27^2)*C2743+$W$27*SQRT(C2743)*D2743)</f>
        <v>0</v>
      </c>
      <c r="F2743">
        <f>$W$30*(1+$W$31)^C2743</f>
        <v>0</v>
      </c>
      <c r="G2743">
        <f>$W$32*(1+$W$33)^C2743</f>
        <v>0</v>
      </c>
      <c r="H2743">
        <f>$W$34*(1+$W$35)^C2743</f>
        <v>0</v>
      </c>
      <c r="I2743">
        <f>MIN(E2743,F2743)</f>
        <v>0</v>
      </c>
      <c r="J2743">
        <f>MIN(E2743-I2743,G2743)</f>
        <v>0</v>
      </c>
      <c r="K2743">
        <f>MIN(E2743-I2743-J2743,H2743)</f>
        <v>0</v>
      </c>
      <c r="L2743">
        <f>E2743-I2743-J2743-K2743</f>
        <v>0</v>
      </c>
      <c r="M2743">
        <f>IF((I2743+J2743+(1-$W$36)*L2743)/$W$39&gt;=$W$38,1,0)</f>
        <v>0</v>
      </c>
      <c r="N2743">
        <f>IF(M2743=1,$W$37,$W$36)*L2743</f>
        <v>0</v>
      </c>
      <c r="O2743">
        <f>EXP(-$W$26*C2743)*I2743</f>
        <v>0</v>
      </c>
      <c r="P2743">
        <f>EXP(-$W$26*C2743)*J2743</f>
        <v>0</v>
      </c>
      <c r="Q2743">
        <f>EXP(-$W$26*C2743)*K2743</f>
        <v>0</v>
      </c>
      <c r="R2743">
        <f>EXP(-$W$26*C2743)*(L2743-N2743)</f>
        <v>0</v>
      </c>
      <c r="S2743">
        <f>EXP(-$W$26*C2743)*N2743</f>
        <v>0</v>
      </c>
      <c r="T2743">
        <f>EXP(-$W$26*C2743)*E2743</f>
        <v>0</v>
      </c>
    </row>
    <row r="2744" spans="1:20">
      <c r="A2744">
        <v>2735</v>
      </c>
      <c r="B2744">
        <f>RAND()</f>
        <v>0</v>
      </c>
      <c r="C2744">
        <f>IF(B2744&lt;$W$41,3,IF(B2744&lt;$W$41+$W$42,4,5))</f>
        <v>0</v>
      </c>
      <c r="D2744">
        <f>NORMSINV(RAND())</f>
        <v>0</v>
      </c>
      <c r="E2744">
        <f>$W$25*EXP(($W$26-$W$28-0.5*$W$27^2)*C2744+$W$27*SQRT(C2744)*D2744)</f>
        <v>0</v>
      </c>
      <c r="F2744">
        <f>$W$30*(1+$W$31)^C2744</f>
        <v>0</v>
      </c>
      <c r="G2744">
        <f>$W$32*(1+$W$33)^C2744</f>
        <v>0</v>
      </c>
      <c r="H2744">
        <f>$W$34*(1+$W$35)^C2744</f>
        <v>0</v>
      </c>
      <c r="I2744">
        <f>MIN(E2744,F2744)</f>
        <v>0</v>
      </c>
      <c r="J2744">
        <f>MIN(E2744-I2744,G2744)</f>
        <v>0</v>
      </c>
      <c r="K2744">
        <f>MIN(E2744-I2744-J2744,H2744)</f>
        <v>0</v>
      </c>
      <c r="L2744">
        <f>E2744-I2744-J2744-K2744</f>
        <v>0</v>
      </c>
      <c r="M2744">
        <f>IF((I2744+J2744+(1-$W$36)*L2744)/$W$39&gt;=$W$38,1,0)</f>
        <v>0</v>
      </c>
      <c r="N2744">
        <f>IF(M2744=1,$W$37,$W$36)*L2744</f>
        <v>0</v>
      </c>
      <c r="O2744">
        <f>EXP(-$W$26*C2744)*I2744</f>
        <v>0</v>
      </c>
      <c r="P2744">
        <f>EXP(-$W$26*C2744)*J2744</f>
        <v>0</v>
      </c>
      <c r="Q2744">
        <f>EXP(-$W$26*C2744)*K2744</f>
        <v>0</v>
      </c>
      <c r="R2744">
        <f>EXP(-$W$26*C2744)*(L2744-N2744)</f>
        <v>0</v>
      </c>
      <c r="S2744">
        <f>EXP(-$W$26*C2744)*N2744</f>
        <v>0</v>
      </c>
      <c r="T2744">
        <f>EXP(-$W$26*C2744)*E2744</f>
        <v>0</v>
      </c>
    </row>
    <row r="2745" spans="1:20">
      <c r="A2745">
        <v>2736</v>
      </c>
      <c r="B2745">
        <f>RAND()</f>
        <v>0</v>
      </c>
      <c r="C2745">
        <f>IF(B2745&lt;$W$41,3,IF(B2745&lt;$W$41+$W$42,4,5))</f>
        <v>0</v>
      </c>
      <c r="D2745">
        <f>NORMSINV(RAND())</f>
        <v>0</v>
      </c>
      <c r="E2745">
        <f>$W$25*EXP(($W$26-$W$28-0.5*$W$27^2)*C2745+$W$27*SQRT(C2745)*D2745)</f>
        <v>0</v>
      </c>
      <c r="F2745">
        <f>$W$30*(1+$W$31)^C2745</f>
        <v>0</v>
      </c>
      <c r="G2745">
        <f>$W$32*(1+$W$33)^C2745</f>
        <v>0</v>
      </c>
      <c r="H2745">
        <f>$W$34*(1+$W$35)^C2745</f>
        <v>0</v>
      </c>
      <c r="I2745">
        <f>MIN(E2745,F2745)</f>
        <v>0</v>
      </c>
      <c r="J2745">
        <f>MIN(E2745-I2745,G2745)</f>
        <v>0</v>
      </c>
      <c r="K2745">
        <f>MIN(E2745-I2745-J2745,H2745)</f>
        <v>0</v>
      </c>
      <c r="L2745">
        <f>E2745-I2745-J2745-K2745</f>
        <v>0</v>
      </c>
      <c r="M2745">
        <f>IF((I2745+J2745+(1-$W$36)*L2745)/$W$39&gt;=$W$38,1,0)</f>
        <v>0</v>
      </c>
      <c r="N2745">
        <f>IF(M2745=1,$W$37,$W$36)*L2745</f>
        <v>0</v>
      </c>
      <c r="O2745">
        <f>EXP(-$W$26*C2745)*I2745</f>
        <v>0</v>
      </c>
      <c r="P2745">
        <f>EXP(-$W$26*C2745)*J2745</f>
        <v>0</v>
      </c>
      <c r="Q2745">
        <f>EXP(-$W$26*C2745)*K2745</f>
        <v>0</v>
      </c>
      <c r="R2745">
        <f>EXP(-$W$26*C2745)*(L2745-N2745)</f>
        <v>0</v>
      </c>
      <c r="S2745">
        <f>EXP(-$W$26*C2745)*N2745</f>
        <v>0</v>
      </c>
      <c r="T2745">
        <f>EXP(-$W$26*C2745)*E2745</f>
        <v>0</v>
      </c>
    </row>
    <row r="2746" spans="1:20">
      <c r="A2746">
        <v>2737</v>
      </c>
      <c r="B2746">
        <f>RAND()</f>
        <v>0</v>
      </c>
      <c r="C2746">
        <f>IF(B2746&lt;$W$41,3,IF(B2746&lt;$W$41+$W$42,4,5))</f>
        <v>0</v>
      </c>
      <c r="D2746">
        <f>NORMSINV(RAND())</f>
        <v>0</v>
      </c>
      <c r="E2746">
        <f>$W$25*EXP(($W$26-$W$28-0.5*$W$27^2)*C2746+$W$27*SQRT(C2746)*D2746)</f>
        <v>0</v>
      </c>
      <c r="F2746">
        <f>$W$30*(1+$W$31)^C2746</f>
        <v>0</v>
      </c>
      <c r="G2746">
        <f>$W$32*(1+$W$33)^C2746</f>
        <v>0</v>
      </c>
      <c r="H2746">
        <f>$W$34*(1+$W$35)^C2746</f>
        <v>0</v>
      </c>
      <c r="I2746">
        <f>MIN(E2746,F2746)</f>
        <v>0</v>
      </c>
      <c r="J2746">
        <f>MIN(E2746-I2746,G2746)</f>
        <v>0</v>
      </c>
      <c r="K2746">
        <f>MIN(E2746-I2746-J2746,H2746)</f>
        <v>0</v>
      </c>
      <c r="L2746">
        <f>E2746-I2746-J2746-K2746</f>
        <v>0</v>
      </c>
      <c r="M2746">
        <f>IF((I2746+J2746+(1-$W$36)*L2746)/$W$39&gt;=$W$38,1,0)</f>
        <v>0</v>
      </c>
      <c r="N2746">
        <f>IF(M2746=1,$W$37,$W$36)*L2746</f>
        <v>0</v>
      </c>
      <c r="O2746">
        <f>EXP(-$W$26*C2746)*I2746</f>
        <v>0</v>
      </c>
      <c r="P2746">
        <f>EXP(-$W$26*C2746)*J2746</f>
        <v>0</v>
      </c>
      <c r="Q2746">
        <f>EXP(-$W$26*C2746)*K2746</f>
        <v>0</v>
      </c>
      <c r="R2746">
        <f>EXP(-$W$26*C2746)*(L2746-N2746)</f>
        <v>0</v>
      </c>
      <c r="S2746">
        <f>EXP(-$W$26*C2746)*N2746</f>
        <v>0</v>
      </c>
      <c r="T2746">
        <f>EXP(-$W$26*C2746)*E2746</f>
        <v>0</v>
      </c>
    </row>
    <row r="2747" spans="1:20">
      <c r="A2747">
        <v>2738</v>
      </c>
      <c r="B2747">
        <f>RAND()</f>
        <v>0</v>
      </c>
      <c r="C2747">
        <f>IF(B2747&lt;$W$41,3,IF(B2747&lt;$W$41+$W$42,4,5))</f>
        <v>0</v>
      </c>
      <c r="D2747">
        <f>NORMSINV(RAND())</f>
        <v>0</v>
      </c>
      <c r="E2747">
        <f>$W$25*EXP(($W$26-$W$28-0.5*$W$27^2)*C2747+$W$27*SQRT(C2747)*D2747)</f>
        <v>0</v>
      </c>
      <c r="F2747">
        <f>$W$30*(1+$W$31)^C2747</f>
        <v>0</v>
      </c>
      <c r="G2747">
        <f>$W$32*(1+$W$33)^C2747</f>
        <v>0</v>
      </c>
      <c r="H2747">
        <f>$W$34*(1+$W$35)^C2747</f>
        <v>0</v>
      </c>
      <c r="I2747">
        <f>MIN(E2747,F2747)</f>
        <v>0</v>
      </c>
      <c r="J2747">
        <f>MIN(E2747-I2747,G2747)</f>
        <v>0</v>
      </c>
      <c r="K2747">
        <f>MIN(E2747-I2747-J2747,H2747)</f>
        <v>0</v>
      </c>
      <c r="L2747">
        <f>E2747-I2747-J2747-K2747</f>
        <v>0</v>
      </c>
      <c r="M2747">
        <f>IF((I2747+J2747+(1-$W$36)*L2747)/$W$39&gt;=$W$38,1,0)</f>
        <v>0</v>
      </c>
      <c r="N2747">
        <f>IF(M2747=1,$W$37,$W$36)*L2747</f>
        <v>0</v>
      </c>
      <c r="O2747">
        <f>EXP(-$W$26*C2747)*I2747</f>
        <v>0</v>
      </c>
      <c r="P2747">
        <f>EXP(-$W$26*C2747)*J2747</f>
        <v>0</v>
      </c>
      <c r="Q2747">
        <f>EXP(-$W$26*C2747)*K2747</f>
        <v>0</v>
      </c>
      <c r="R2747">
        <f>EXP(-$W$26*C2747)*(L2747-N2747)</f>
        <v>0</v>
      </c>
      <c r="S2747">
        <f>EXP(-$W$26*C2747)*N2747</f>
        <v>0</v>
      </c>
      <c r="T2747">
        <f>EXP(-$W$26*C2747)*E2747</f>
        <v>0</v>
      </c>
    </row>
    <row r="2748" spans="1:20">
      <c r="A2748">
        <v>2739</v>
      </c>
      <c r="B2748">
        <f>RAND()</f>
        <v>0</v>
      </c>
      <c r="C2748">
        <f>IF(B2748&lt;$W$41,3,IF(B2748&lt;$W$41+$W$42,4,5))</f>
        <v>0</v>
      </c>
      <c r="D2748">
        <f>NORMSINV(RAND())</f>
        <v>0</v>
      </c>
      <c r="E2748">
        <f>$W$25*EXP(($W$26-$W$28-0.5*$W$27^2)*C2748+$W$27*SQRT(C2748)*D2748)</f>
        <v>0</v>
      </c>
      <c r="F2748">
        <f>$W$30*(1+$W$31)^C2748</f>
        <v>0</v>
      </c>
      <c r="G2748">
        <f>$W$32*(1+$W$33)^C2748</f>
        <v>0</v>
      </c>
      <c r="H2748">
        <f>$W$34*(1+$W$35)^C2748</f>
        <v>0</v>
      </c>
      <c r="I2748">
        <f>MIN(E2748,F2748)</f>
        <v>0</v>
      </c>
      <c r="J2748">
        <f>MIN(E2748-I2748,G2748)</f>
        <v>0</v>
      </c>
      <c r="K2748">
        <f>MIN(E2748-I2748-J2748,H2748)</f>
        <v>0</v>
      </c>
      <c r="L2748">
        <f>E2748-I2748-J2748-K2748</f>
        <v>0</v>
      </c>
      <c r="M2748">
        <f>IF((I2748+J2748+(1-$W$36)*L2748)/$W$39&gt;=$W$38,1,0)</f>
        <v>0</v>
      </c>
      <c r="N2748">
        <f>IF(M2748=1,$W$37,$W$36)*L2748</f>
        <v>0</v>
      </c>
      <c r="O2748">
        <f>EXP(-$W$26*C2748)*I2748</f>
        <v>0</v>
      </c>
      <c r="P2748">
        <f>EXP(-$W$26*C2748)*J2748</f>
        <v>0</v>
      </c>
      <c r="Q2748">
        <f>EXP(-$W$26*C2748)*K2748</f>
        <v>0</v>
      </c>
      <c r="R2748">
        <f>EXP(-$W$26*C2748)*(L2748-N2748)</f>
        <v>0</v>
      </c>
      <c r="S2748">
        <f>EXP(-$W$26*C2748)*N2748</f>
        <v>0</v>
      </c>
      <c r="T2748">
        <f>EXP(-$W$26*C2748)*E2748</f>
        <v>0</v>
      </c>
    </row>
    <row r="2749" spans="1:20">
      <c r="A2749">
        <v>2740</v>
      </c>
      <c r="B2749">
        <f>RAND()</f>
        <v>0</v>
      </c>
      <c r="C2749">
        <f>IF(B2749&lt;$W$41,3,IF(B2749&lt;$W$41+$W$42,4,5))</f>
        <v>0</v>
      </c>
      <c r="D2749">
        <f>NORMSINV(RAND())</f>
        <v>0</v>
      </c>
      <c r="E2749">
        <f>$W$25*EXP(($W$26-$W$28-0.5*$W$27^2)*C2749+$W$27*SQRT(C2749)*D2749)</f>
        <v>0</v>
      </c>
      <c r="F2749">
        <f>$W$30*(1+$W$31)^C2749</f>
        <v>0</v>
      </c>
      <c r="G2749">
        <f>$W$32*(1+$W$33)^C2749</f>
        <v>0</v>
      </c>
      <c r="H2749">
        <f>$W$34*(1+$W$35)^C2749</f>
        <v>0</v>
      </c>
      <c r="I2749">
        <f>MIN(E2749,F2749)</f>
        <v>0</v>
      </c>
      <c r="J2749">
        <f>MIN(E2749-I2749,G2749)</f>
        <v>0</v>
      </c>
      <c r="K2749">
        <f>MIN(E2749-I2749-J2749,H2749)</f>
        <v>0</v>
      </c>
      <c r="L2749">
        <f>E2749-I2749-J2749-K2749</f>
        <v>0</v>
      </c>
      <c r="M2749">
        <f>IF((I2749+J2749+(1-$W$36)*L2749)/$W$39&gt;=$W$38,1,0)</f>
        <v>0</v>
      </c>
      <c r="N2749">
        <f>IF(M2749=1,$W$37,$W$36)*L2749</f>
        <v>0</v>
      </c>
      <c r="O2749">
        <f>EXP(-$W$26*C2749)*I2749</f>
        <v>0</v>
      </c>
      <c r="P2749">
        <f>EXP(-$W$26*C2749)*J2749</f>
        <v>0</v>
      </c>
      <c r="Q2749">
        <f>EXP(-$W$26*C2749)*K2749</f>
        <v>0</v>
      </c>
      <c r="R2749">
        <f>EXP(-$W$26*C2749)*(L2749-N2749)</f>
        <v>0</v>
      </c>
      <c r="S2749">
        <f>EXP(-$W$26*C2749)*N2749</f>
        <v>0</v>
      </c>
      <c r="T2749">
        <f>EXP(-$W$26*C2749)*E2749</f>
        <v>0</v>
      </c>
    </row>
    <row r="2750" spans="1:20">
      <c r="A2750">
        <v>2741</v>
      </c>
      <c r="B2750">
        <f>RAND()</f>
        <v>0</v>
      </c>
      <c r="C2750">
        <f>IF(B2750&lt;$W$41,3,IF(B2750&lt;$W$41+$W$42,4,5))</f>
        <v>0</v>
      </c>
      <c r="D2750">
        <f>NORMSINV(RAND())</f>
        <v>0</v>
      </c>
      <c r="E2750">
        <f>$W$25*EXP(($W$26-$W$28-0.5*$W$27^2)*C2750+$W$27*SQRT(C2750)*D2750)</f>
        <v>0</v>
      </c>
      <c r="F2750">
        <f>$W$30*(1+$W$31)^C2750</f>
        <v>0</v>
      </c>
      <c r="G2750">
        <f>$W$32*(1+$W$33)^C2750</f>
        <v>0</v>
      </c>
      <c r="H2750">
        <f>$W$34*(1+$W$35)^C2750</f>
        <v>0</v>
      </c>
      <c r="I2750">
        <f>MIN(E2750,F2750)</f>
        <v>0</v>
      </c>
      <c r="J2750">
        <f>MIN(E2750-I2750,G2750)</f>
        <v>0</v>
      </c>
      <c r="K2750">
        <f>MIN(E2750-I2750-J2750,H2750)</f>
        <v>0</v>
      </c>
      <c r="L2750">
        <f>E2750-I2750-J2750-K2750</f>
        <v>0</v>
      </c>
      <c r="M2750">
        <f>IF((I2750+J2750+(1-$W$36)*L2750)/$W$39&gt;=$W$38,1,0)</f>
        <v>0</v>
      </c>
      <c r="N2750">
        <f>IF(M2750=1,$W$37,$W$36)*L2750</f>
        <v>0</v>
      </c>
      <c r="O2750">
        <f>EXP(-$W$26*C2750)*I2750</f>
        <v>0</v>
      </c>
      <c r="P2750">
        <f>EXP(-$W$26*C2750)*J2750</f>
        <v>0</v>
      </c>
      <c r="Q2750">
        <f>EXP(-$W$26*C2750)*K2750</f>
        <v>0</v>
      </c>
      <c r="R2750">
        <f>EXP(-$W$26*C2750)*(L2750-N2750)</f>
        <v>0</v>
      </c>
      <c r="S2750">
        <f>EXP(-$W$26*C2750)*N2750</f>
        <v>0</v>
      </c>
      <c r="T2750">
        <f>EXP(-$W$26*C2750)*E2750</f>
        <v>0</v>
      </c>
    </row>
    <row r="2751" spans="1:20">
      <c r="A2751">
        <v>2742</v>
      </c>
      <c r="B2751">
        <f>RAND()</f>
        <v>0</v>
      </c>
      <c r="C2751">
        <f>IF(B2751&lt;$W$41,3,IF(B2751&lt;$W$41+$W$42,4,5))</f>
        <v>0</v>
      </c>
      <c r="D2751">
        <f>NORMSINV(RAND())</f>
        <v>0</v>
      </c>
      <c r="E2751">
        <f>$W$25*EXP(($W$26-$W$28-0.5*$W$27^2)*C2751+$W$27*SQRT(C2751)*D2751)</f>
        <v>0</v>
      </c>
      <c r="F2751">
        <f>$W$30*(1+$W$31)^C2751</f>
        <v>0</v>
      </c>
      <c r="G2751">
        <f>$W$32*(1+$W$33)^C2751</f>
        <v>0</v>
      </c>
      <c r="H2751">
        <f>$W$34*(1+$W$35)^C2751</f>
        <v>0</v>
      </c>
      <c r="I2751">
        <f>MIN(E2751,F2751)</f>
        <v>0</v>
      </c>
      <c r="J2751">
        <f>MIN(E2751-I2751,G2751)</f>
        <v>0</v>
      </c>
      <c r="K2751">
        <f>MIN(E2751-I2751-J2751,H2751)</f>
        <v>0</v>
      </c>
      <c r="L2751">
        <f>E2751-I2751-J2751-K2751</f>
        <v>0</v>
      </c>
      <c r="M2751">
        <f>IF((I2751+J2751+(1-$W$36)*L2751)/$W$39&gt;=$W$38,1,0)</f>
        <v>0</v>
      </c>
      <c r="N2751">
        <f>IF(M2751=1,$W$37,$W$36)*L2751</f>
        <v>0</v>
      </c>
      <c r="O2751">
        <f>EXP(-$W$26*C2751)*I2751</f>
        <v>0</v>
      </c>
      <c r="P2751">
        <f>EXP(-$W$26*C2751)*J2751</f>
        <v>0</v>
      </c>
      <c r="Q2751">
        <f>EXP(-$W$26*C2751)*K2751</f>
        <v>0</v>
      </c>
      <c r="R2751">
        <f>EXP(-$W$26*C2751)*(L2751-N2751)</f>
        <v>0</v>
      </c>
      <c r="S2751">
        <f>EXP(-$W$26*C2751)*N2751</f>
        <v>0</v>
      </c>
      <c r="T2751">
        <f>EXP(-$W$26*C2751)*E2751</f>
        <v>0</v>
      </c>
    </row>
    <row r="2752" spans="1:20">
      <c r="A2752">
        <v>2743</v>
      </c>
      <c r="B2752">
        <f>RAND()</f>
        <v>0</v>
      </c>
      <c r="C2752">
        <f>IF(B2752&lt;$W$41,3,IF(B2752&lt;$W$41+$W$42,4,5))</f>
        <v>0</v>
      </c>
      <c r="D2752">
        <f>NORMSINV(RAND())</f>
        <v>0</v>
      </c>
      <c r="E2752">
        <f>$W$25*EXP(($W$26-$W$28-0.5*$W$27^2)*C2752+$W$27*SQRT(C2752)*D2752)</f>
        <v>0</v>
      </c>
      <c r="F2752">
        <f>$W$30*(1+$W$31)^C2752</f>
        <v>0</v>
      </c>
      <c r="G2752">
        <f>$W$32*(1+$W$33)^C2752</f>
        <v>0</v>
      </c>
      <c r="H2752">
        <f>$W$34*(1+$W$35)^C2752</f>
        <v>0</v>
      </c>
      <c r="I2752">
        <f>MIN(E2752,F2752)</f>
        <v>0</v>
      </c>
      <c r="J2752">
        <f>MIN(E2752-I2752,G2752)</f>
        <v>0</v>
      </c>
      <c r="K2752">
        <f>MIN(E2752-I2752-J2752,H2752)</f>
        <v>0</v>
      </c>
      <c r="L2752">
        <f>E2752-I2752-J2752-K2752</f>
        <v>0</v>
      </c>
      <c r="M2752">
        <f>IF((I2752+J2752+(1-$W$36)*L2752)/$W$39&gt;=$W$38,1,0)</f>
        <v>0</v>
      </c>
      <c r="N2752">
        <f>IF(M2752=1,$W$37,$W$36)*L2752</f>
        <v>0</v>
      </c>
      <c r="O2752">
        <f>EXP(-$W$26*C2752)*I2752</f>
        <v>0</v>
      </c>
      <c r="P2752">
        <f>EXP(-$W$26*C2752)*J2752</f>
        <v>0</v>
      </c>
      <c r="Q2752">
        <f>EXP(-$W$26*C2752)*K2752</f>
        <v>0</v>
      </c>
      <c r="R2752">
        <f>EXP(-$W$26*C2752)*(L2752-N2752)</f>
        <v>0</v>
      </c>
      <c r="S2752">
        <f>EXP(-$W$26*C2752)*N2752</f>
        <v>0</v>
      </c>
      <c r="T2752">
        <f>EXP(-$W$26*C2752)*E2752</f>
        <v>0</v>
      </c>
    </row>
    <row r="2753" spans="1:20">
      <c r="A2753">
        <v>2744</v>
      </c>
      <c r="B2753">
        <f>RAND()</f>
        <v>0</v>
      </c>
      <c r="C2753">
        <f>IF(B2753&lt;$W$41,3,IF(B2753&lt;$W$41+$W$42,4,5))</f>
        <v>0</v>
      </c>
      <c r="D2753">
        <f>NORMSINV(RAND())</f>
        <v>0</v>
      </c>
      <c r="E2753">
        <f>$W$25*EXP(($W$26-$W$28-0.5*$W$27^2)*C2753+$W$27*SQRT(C2753)*D2753)</f>
        <v>0</v>
      </c>
      <c r="F2753">
        <f>$W$30*(1+$W$31)^C2753</f>
        <v>0</v>
      </c>
      <c r="G2753">
        <f>$W$32*(1+$W$33)^C2753</f>
        <v>0</v>
      </c>
      <c r="H2753">
        <f>$W$34*(1+$W$35)^C2753</f>
        <v>0</v>
      </c>
      <c r="I2753">
        <f>MIN(E2753,F2753)</f>
        <v>0</v>
      </c>
      <c r="J2753">
        <f>MIN(E2753-I2753,G2753)</f>
        <v>0</v>
      </c>
      <c r="K2753">
        <f>MIN(E2753-I2753-J2753,H2753)</f>
        <v>0</v>
      </c>
      <c r="L2753">
        <f>E2753-I2753-J2753-K2753</f>
        <v>0</v>
      </c>
      <c r="M2753">
        <f>IF((I2753+J2753+(1-$W$36)*L2753)/$W$39&gt;=$W$38,1,0)</f>
        <v>0</v>
      </c>
      <c r="N2753">
        <f>IF(M2753=1,$W$37,$W$36)*L2753</f>
        <v>0</v>
      </c>
      <c r="O2753">
        <f>EXP(-$W$26*C2753)*I2753</f>
        <v>0</v>
      </c>
      <c r="P2753">
        <f>EXP(-$W$26*C2753)*J2753</f>
        <v>0</v>
      </c>
      <c r="Q2753">
        <f>EXP(-$W$26*C2753)*K2753</f>
        <v>0</v>
      </c>
      <c r="R2753">
        <f>EXP(-$W$26*C2753)*(L2753-N2753)</f>
        <v>0</v>
      </c>
      <c r="S2753">
        <f>EXP(-$W$26*C2753)*N2753</f>
        <v>0</v>
      </c>
      <c r="T2753">
        <f>EXP(-$W$26*C2753)*E2753</f>
        <v>0</v>
      </c>
    </row>
    <row r="2754" spans="1:20">
      <c r="A2754">
        <v>2745</v>
      </c>
      <c r="B2754">
        <f>RAND()</f>
        <v>0</v>
      </c>
      <c r="C2754">
        <f>IF(B2754&lt;$W$41,3,IF(B2754&lt;$W$41+$W$42,4,5))</f>
        <v>0</v>
      </c>
      <c r="D2754">
        <f>NORMSINV(RAND())</f>
        <v>0</v>
      </c>
      <c r="E2754">
        <f>$W$25*EXP(($W$26-$W$28-0.5*$W$27^2)*C2754+$W$27*SQRT(C2754)*D2754)</f>
        <v>0</v>
      </c>
      <c r="F2754">
        <f>$W$30*(1+$W$31)^C2754</f>
        <v>0</v>
      </c>
      <c r="G2754">
        <f>$W$32*(1+$W$33)^C2754</f>
        <v>0</v>
      </c>
      <c r="H2754">
        <f>$W$34*(1+$W$35)^C2754</f>
        <v>0</v>
      </c>
      <c r="I2754">
        <f>MIN(E2754,F2754)</f>
        <v>0</v>
      </c>
      <c r="J2754">
        <f>MIN(E2754-I2754,G2754)</f>
        <v>0</v>
      </c>
      <c r="K2754">
        <f>MIN(E2754-I2754-J2754,H2754)</f>
        <v>0</v>
      </c>
      <c r="L2754">
        <f>E2754-I2754-J2754-K2754</f>
        <v>0</v>
      </c>
      <c r="M2754">
        <f>IF((I2754+J2754+(1-$W$36)*L2754)/$W$39&gt;=$W$38,1,0)</f>
        <v>0</v>
      </c>
      <c r="N2754">
        <f>IF(M2754=1,$W$37,$W$36)*L2754</f>
        <v>0</v>
      </c>
      <c r="O2754">
        <f>EXP(-$W$26*C2754)*I2754</f>
        <v>0</v>
      </c>
      <c r="P2754">
        <f>EXP(-$W$26*C2754)*J2754</f>
        <v>0</v>
      </c>
      <c r="Q2754">
        <f>EXP(-$W$26*C2754)*K2754</f>
        <v>0</v>
      </c>
      <c r="R2754">
        <f>EXP(-$W$26*C2754)*(L2754-N2754)</f>
        <v>0</v>
      </c>
      <c r="S2754">
        <f>EXP(-$W$26*C2754)*N2754</f>
        <v>0</v>
      </c>
      <c r="T2754">
        <f>EXP(-$W$26*C2754)*E2754</f>
        <v>0</v>
      </c>
    </row>
    <row r="2755" spans="1:20">
      <c r="A2755">
        <v>2746</v>
      </c>
      <c r="B2755">
        <f>RAND()</f>
        <v>0</v>
      </c>
      <c r="C2755">
        <f>IF(B2755&lt;$W$41,3,IF(B2755&lt;$W$41+$W$42,4,5))</f>
        <v>0</v>
      </c>
      <c r="D2755">
        <f>NORMSINV(RAND())</f>
        <v>0</v>
      </c>
      <c r="E2755">
        <f>$W$25*EXP(($W$26-$W$28-0.5*$W$27^2)*C2755+$W$27*SQRT(C2755)*D2755)</f>
        <v>0</v>
      </c>
      <c r="F2755">
        <f>$W$30*(1+$W$31)^C2755</f>
        <v>0</v>
      </c>
      <c r="G2755">
        <f>$W$32*(1+$W$33)^C2755</f>
        <v>0</v>
      </c>
      <c r="H2755">
        <f>$W$34*(1+$W$35)^C2755</f>
        <v>0</v>
      </c>
      <c r="I2755">
        <f>MIN(E2755,F2755)</f>
        <v>0</v>
      </c>
      <c r="J2755">
        <f>MIN(E2755-I2755,G2755)</f>
        <v>0</v>
      </c>
      <c r="K2755">
        <f>MIN(E2755-I2755-J2755,H2755)</f>
        <v>0</v>
      </c>
      <c r="L2755">
        <f>E2755-I2755-J2755-K2755</f>
        <v>0</v>
      </c>
      <c r="M2755">
        <f>IF((I2755+J2755+(1-$W$36)*L2755)/$W$39&gt;=$W$38,1,0)</f>
        <v>0</v>
      </c>
      <c r="N2755">
        <f>IF(M2755=1,$W$37,$W$36)*L2755</f>
        <v>0</v>
      </c>
      <c r="O2755">
        <f>EXP(-$W$26*C2755)*I2755</f>
        <v>0</v>
      </c>
      <c r="P2755">
        <f>EXP(-$W$26*C2755)*J2755</f>
        <v>0</v>
      </c>
      <c r="Q2755">
        <f>EXP(-$W$26*C2755)*K2755</f>
        <v>0</v>
      </c>
      <c r="R2755">
        <f>EXP(-$W$26*C2755)*(L2755-N2755)</f>
        <v>0</v>
      </c>
      <c r="S2755">
        <f>EXP(-$W$26*C2755)*N2755</f>
        <v>0</v>
      </c>
      <c r="T2755">
        <f>EXP(-$W$26*C2755)*E2755</f>
        <v>0</v>
      </c>
    </row>
    <row r="2756" spans="1:20">
      <c r="A2756">
        <v>2747</v>
      </c>
      <c r="B2756">
        <f>RAND()</f>
        <v>0</v>
      </c>
      <c r="C2756">
        <f>IF(B2756&lt;$W$41,3,IF(B2756&lt;$W$41+$W$42,4,5))</f>
        <v>0</v>
      </c>
      <c r="D2756">
        <f>NORMSINV(RAND())</f>
        <v>0</v>
      </c>
      <c r="E2756">
        <f>$W$25*EXP(($W$26-$W$28-0.5*$W$27^2)*C2756+$W$27*SQRT(C2756)*D2756)</f>
        <v>0</v>
      </c>
      <c r="F2756">
        <f>$W$30*(1+$W$31)^C2756</f>
        <v>0</v>
      </c>
      <c r="G2756">
        <f>$W$32*(1+$W$33)^C2756</f>
        <v>0</v>
      </c>
      <c r="H2756">
        <f>$W$34*(1+$W$35)^C2756</f>
        <v>0</v>
      </c>
      <c r="I2756">
        <f>MIN(E2756,F2756)</f>
        <v>0</v>
      </c>
      <c r="J2756">
        <f>MIN(E2756-I2756,G2756)</f>
        <v>0</v>
      </c>
      <c r="K2756">
        <f>MIN(E2756-I2756-J2756,H2756)</f>
        <v>0</v>
      </c>
      <c r="L2756">
        <f>E2756-I2756-J2756-K2756</f>
        <v>0</v>
      </c>
      <c r="M2756">
        <f>IF((I2756+J2756+(1-$W$36)*L2756)/$W$39&gt;=$W$38,1,0)</f>
        <v>0</v>
      </c>
      <c r="N2756">
        <f>IF(M2756=1,$W$37,$W$36)*L2756</f>
        <v>0</v>
      </c>
      <c r="O2756">
        <f>EXP(-$W$26*C2756)*I2756</f>
        <v>0</v>
      </c>
      <c r="P2756">
        <f>EXP(-$W$26*C2756)*J2756</f>
        <v>0</v>
      </c>
      <c r="Q2756">
        <f>EXP(-$W$26*C2756)*K2756</f>
        <v>0</v>
      </c>
      <c r="R2756">
        <f>EXP(-$W$26*C2756)*(L2756-N2756)</f>
        <v>0</v>
      </c>
      <c r="S2756">
        <f>EXP(-$W$26*C2756)*N2756</f>
        <v>0</v>
      </c>
      <c r="T2756">
        <f>EXP(-$W$26*C2756)*E2756</f>
        <v>0</v>
      </c>
    </row>
    <row r="2757" spans="1:20">
      <c r="A2757">
        <v>2748</v>
      </c>
      <c r="B2757">
        <f>RAND()</f>
        <v>0</v>
      </c>
      <c r="C2757">
        <f>IF(B2757&lt;$W$41,3,IF(B2757&lt;$W$41+$W$42,4,5))</f>
        <v>0</v>
      </c>
      <c r="D2757">
        <f>NORMSINV(RAND())</f>
        <v>0</v>
      </c>
      <c r="E2757">
        <f>$W$25*EXP(($W$26-$W$28-0.5*$W$27^2)*C2757+$W$27*SQRT(C2757)*D2757)</f>
        <v>0</v>
      </c>
      <c r="F2757">
        <f>$W$30*(1+$W$31)^C2757</f>
        <v>0</v>
      </c>
      <c r="G2757">
        <f>$W$32*(1+$W$33)^C2757</f>
        <v>0</v>
      </c>
      <c r="H2757">
        <f>$W$34*(1+$W$35)^C2757</f>
        <v>0</v>
      </c>
      <c r="I2757">
        <f>MIN(E2757,F2757)</f>
        <v>0</v>
      </c>
      <c r="J2757">
        <f>MIN(E2757-I2757,G2757)</f>
        <v>0</v>
      </c>
      <c r="K2757">
        <f>MIN(E2757-I2757-J2757,H2757)</f>
        <v>0</v>
      </c>
      <c r="L2757">
        <f>E2757-I2757-J2757-K2757</f>
        <v>0</v>
      </c>
      <c r="M2757">
        <f>IF((I2757+J2757+(1-$W$36)*L2757)/$W$39&gt;=$W$38,1,0)</f>
        <v>0</v>
      </c>
      <c r="N2757">
        <f>IF(M2757=1,$W$37,$W$36)*L2757</f>
        <v>0</v>
      </c>
      <c r="O2757">
        <f>EXP(-$W$26*C2757)*I2757</f>
        <v>0</v>
      </c>
      <c r="P2757">
        <f>EXP(-$W$26*C2757)*J2757</f>
        <v>0</v>
      </c>
      <c r="Q2757">
        <f>EXP(-$W$26*C2757)*K2757</f>
        <v>0</v>
      </c>
      <c r="R2757">
        <f>EXP(-$W$26*C2757)*(L2757-N2757)</f>
        <v>0</v>
      </c>
      <c r="S2757">
        <f>EXP(-$W$26*C2757)*N2757</f>
        <v>0</v>
      </c>
      <c r="T2757">
        <f>EXP(-$W$26*C2757)*E2757</f>
        <v>0</v>
      </c>
    </row>
    <row r="2758" spans="1:20">
      <c r="A2758">
        <v>2749</v>
      </c>
      <c r="B2758">
        <f>RAND()</f>
        <v>0</v>
      </c>
      <c r="C2758">
        <f>IF(B2758&lt;$W$41,3,IF(B2758&lt;$W$41+$W$42,4,5))</f>
        <v>0</v>
      </c>
      <c r="D2758">
        <f>NORMSINV(RAND())</f>
        <v>0</v>
      </c>
      <c r="E2758">
        <f>$W$25*EXP(($W$26-$W$28-0.5*$W$27^2)*C2758+$W$27*SQRT(C2758)*D2758)</f>
        <v>0</v>
      </c>
      <c r="F2758">
        <f>$W$30*(1+$W$31)^C2758</f>
        <v>0</v>
      </c>
      <c r="G2758">
        <f>$W$32*(1+$W$33)^C2758</f>
        <v>0</v>
      </c>
      <c r="H2758">
        <f>$W$34*(1+$W$35)^C2758</f>
        <v>0</v>
      </c>
      <c r="I2758">
        <f>MIN(E2758,F2758)</f>
        <v>0</v>
      </c>
      <c r="J2758">
        <f>MIN(E2758-I2758,G2758)</f>
        <v>0</v>
      </c>
      <c r="K2758">
        <f>MIN(E2758-I2758-J2758,H2758)</f>
        <v>0</v>
      </c>
      <c r="L2758">
        <f>E2758-I2758-J2758-K2758</f>
        <v>0</v>
      </c>
      <c r="M2758">
        <f>IF((I2758+J2758+(1-$W$36)*L2758)/$W$39&gt;=$W$38,1,0)</f>
        <v>0</v>
      </c>
      <c r="N2758">
        <f>IF(M2758=1,$W$37,$W$36)*L2758</f>
        <v>0</v>
      </c>
      <c r="O2758">
        <f>EXP(-$W$26*C2758)*I2758</f>
        <v>0</v>
      </c>
      <c r="P2758">
        <f>EXP(-$W$26*C2758)*J2758</f>
        <v>0</v>
      </c>
      <c r="Q2758">
        <f>EXP(-$W$26*C2758)*K2758</f>
        <v>0</v>
      </c>
      <c r="R2758">
        <f>EXP(-$W$26*C2758)*(L2758-N2758)</f>
        <v>0</v>
      </c>
      <c r="S2758">
        <f>EXP(-$W$26*C2758)*N2758</f>
        <v>0</v>
      </c>
      <c r="T2758">
        <f>EXP(-$W$26*C2758)*E2758</f>
        <v>0</v>
      </c>
    </row>
    <row r="2759" spans="1:20">
      <c r="A2759">
        <v>2750</v>
      </c>
      <c r="B2759">
        <f>RAND()</f>
        <v>0</v>
      </c>
      <c r="C2759">
        <f>IF(B2759&lt;$W$41,3,IF(B2759&lt;$W$41+$W$42,4,5))</f>
        <v>0</v>
      </c>
      <c r="D2759">
        <f>NORMSINV(RAND())</f>
        <v>0</v>
      </c>
      <c r="E2759">
        <f>$W$25*EXP(($W$26-$W$28-0.5*$W$27^2)*C2759+$W$27*SQRT(C2759)*D2759)</f>
        <v>0</v>
      </c>
      <c r="F2759">
        <f>$W$30*(1+$W$31)^C2759</f>
        <v>0</v>
      </c>
      <c r="G2759">
        <f>$W$32*(1+$W$33)^C2759</f>
        <v>0</v>
      </c>
      <c r="H2759">
        <f>$W$34*(1+$W$35)^C2759</f>
        <v>0</v>
      </c>
      <c r="I2759">
        <f>MIN(E2759,F2759)</f>
        <v>0</v>
      </c>
      <c r="J2759">
        <f>MIN(E2759-I2759,G2759)</f>
        <v>0</v>
      </c>
      <c r="K2759">
        <f>MIN(E2759-I2759-J2759,H2759)</f>
        <v>0</v>
      </c>
      <c r="L2759">
        <f>E2759-I2759-J2759-K2759</f>
        <v>0</v>
      </c>
      <c r="M2759">
        <f>IF((I2759+J2759+(1-$W$36)*L2759)/$W$39&gt;=$W$38,1,0)</f>
        <v>0</v>
      </c>
      <c r="N2759">
        <f>IF(M2759=1,$W$37,$W$36)*L2759</f>
        <v>0</v>
      </c>
      <c r="O2759">
        <f>EXP(-$W$26*C2759)*I2759</f>
        <v>0</v>
      </c>
      <c r="P2759">
        <f>EXP(-$W$26*C2759)*J2759</f>
        <v>0</v>
      </c>
      <c r="Q2759">
        <f>EXP(-$W$26*C2759)*K2759</f>
        <v>0</v>
      </c>
      <c r="R2759">
        <f>EXP(-$W$26*C2759)*(L2759-N2759)</f>
        <v>0</v>
      </c>
      <c r="S2759">
        <f>EXP(-$W$26*C2759)*N2759</f>
        <v>0</v>
      </c>
      <c r="T2759">
        <f>EXP(-$W$26*C2759)*E2759</f>
        <v>0</v>
      </c>
    </row>
    <row r="2760" spans="1:20">
      <c r="A2760">
        <v>2751</v>
      </c>
      <c r="B2760">
        <f>RAND()</f>
        <v>0</v>
      </c>
      <c r="C2760">
        <f>IF(B2760&lt;$W$41,3,IF(B2760&lt;$W$41+$W$42,4,5))</f>
        <v>0</v>
      </c>
      <c r="D2760">
        <f>NORMSINV(RAND())</f>
        <v>0</v>
      </c>
      <c r="E2760">
        <f>$W$25*EXP(($W$26-$W$28-0.5*$W$27^2)*C2760+$W$27*SQRT(C2760)*D2760)</f>
        <v>0</v>
      </c>
      <c r="F2760">
        <f>$W$30*(1+$W$31)^C2760</f>
        <v>0</v>
      </c>
      <c r="G2760">
        <f>$W$32*(1+$W$33)^C2760</f>
        <v>0</v>
      </c>
      <c r="H2760">
        <f>$W$34*(1+$W$35)^C2760</f>
        <v>0</v>
      </c>
      <c r="I2760">
        <f>MIN(E2760,F2760)</f>
        <v>0</v>
      </c>
      <c r="J2760">
        <f>MIN(E2760-I2760,G2760)</f>
        <v>0</v>
      </c>
      <c r="K2760">
        <f>MIN(E2760-I2760-J2760,H2760)</f>
        <v>0</v>
      </c>
      <c r="L2760">
        <f>E2760-I2760-J2760-K2760</f>
        <v>0</v>
      </c>
      <c r="M2760">
        <f>IF((I2760+J2760+(1-$W$36)*L2760)/$W$39&gt;=$W$38,1,0)</f>
        <v>0</v>
      </c>
      <c r="N2760">
        <f>IF(M2760=1,$W$37,$W$36)*L2760</f>
        <v>0</v>
      </c>
      <c r="O2760">
        <f>EXP(-$W$26*C2760)*I2760</f>
        <v>0</v>
      </c>
      <c r="P2760">
        <f>EXP(-$W$26*C2760)*J2760</f>
        <v>0</v>
      </c>
      <c r="Q2760">
        <f>EXP(-$W$26*C2760)*K2760</f>
        <v>0</v>
      </c>
      <c r="R2760">
        <f>EXP(-$W$26*C2760)*(L2760-N2760)</f>
        <v>0</v>
      </c>
      <c r="S2760">
        <f>EXP(-$W$26*C2760)*N2760</f>
        <v>0</v>
      </c>
      <c r="T2760">
        <f>EXP(-$W$26*C2760)*E2760</f>
        <v>0</v>
      </c>
    </row>
    <row r="2761" spans="1:20">
      <c r="A2761">
        <v>2752</v>
      </c>
      <c r="B2761">
        <f>RAND()</f>
        <v>0</v>
      </c>
      <c r="C2761">
        <f>IF(B2761&lt;$W$41,3,IF(B2761&lt;$W$41+$W$42,4,5))</f>
        <v>0</v>
      </c>
      <c r="D2761">
        <f>NORMSINV(RAND())</f>
        <v>0</v>
      </c>
      <c r="E2761">
        <f>$W$25*EXP(($W$26-$W$28-0.5*$W$27^2)*C2761+$W$27*SQRT(C2761)*D2761)</f>
        <v>0</v>
      </c>
      <c r="F2761">
        <f>$W$30*(1+$W$31)^C2761</f>
        <v>0</v>
      </c>
      <c r="G2761">
        <f>$W$32*(1+$W$33)^C2761</f>
        <v>0</v>
      </c>
      <c r="H2761">
        <f>$W$34*(1+$W$35)^C2761</f>
        <v>0</v>
      </c>
      <c r="I2761">
        <f>MIN(E2761,F2761)</f>
        <v>0</v>
      </c>
      <c r="J2761">
        <f>MIN(E2761-I2761,G2761)</f>
        <v>0</v>
      </c>
      <c r="K2761">
        <f>MIN(E2761-I2761-J2761,H2761)</f>
        <v>0</v>
      </c>
      <c r="L2761">
        <f>E2761-I2761-J2761-K2761</f>
        <v>0</v>
      </c>
      <c r="M2761">
        <f>IF((I2761+J2761+(1-$W$36)*L2761)/$W$39&gt;=$W$38,1,0)</f>
        <v>0</v>
      </c>
      <c r="N2761">
        <f>IF(M2761=1,$W$37,$W$36)*L2761</f>
        <v>0</v>
      </c>
      <c r="O2761">
        <f>EXP(-$W$26*C2761)*I2761</f>
        <v>0</v>
      </c>
      <c r="P2761">
        <f>EXP(-$W$26*C2761)*J2761</f>
        <v>0</v>
      </c>
      <c r="Q2761">
        <f>EXP(-$W$26*C2761)*K2761</f>
        <v>0</v>
      </c>
      <c r="R2761">
        <f>EXP(-$W$26*C2761)*(L2761-N2761)</f>
        <v>0</v>
      </c>
      <c r="S2761">
        <f>EXP(-$W$26*C2761)*N2761</f>
        <v>0</v>
      </c>
      <c r="T2761">
        <f>EXP(-$W$26*C2761)*E2761</f>
        <v>0</v>
      </c>
    </row>
    <row r="2762" spans="1:20">
      <c r="A2762">
        <v>2753</v>
      </c>
      <c r="B2762">
        <f>RAND()</f>
        <v>0</v>
      </c>
      <c r="C2762">
        <f>IF(B2762&lt;$W$41,3,IF(B2762&lt;$W$41+$W$42,4,5))</f>
        <v>0</v>
      </c>
      <c r="D2762">
        <f>NORMSINV(RAND())</f>
        <v>0</v>
      </c>
      <c r="E2762">
        <f>$W$25*EXP(($W$26-$W$28-0.5*$W$27^2)*C2762+$W$27*SQRT(C2762)*D2762)</f>
        <v>0</v>
      </c>
      <c r="F2762">
        <f>$W$30*(1+$W$31)^C2762</f>
        <v>0</v>
      </c>
      <c r="G2762">
        <f>$W$32*(1+$W$33)^C2762</f>
        <v>0</v>
      </c>
      <c r="H2762">
        <f>$W$34*(1+$W$35)^C2762</f>
        <v>0</v>
      </c>
      <c r="I2762">
        <f>MIN(E2762,F2762)</f>
        <v>0</v>
      </c>
      <c r="J2762">
        <f>MIN(E2762-I2762,G2762)</f>
        <v>0</v>
      </c>
      <c r="K2762">
        <f>MIN(E2762-I2762-J2762,H2762)</f>
        <v>0</v>
      </c>
      <c r="L2762">
        <f>E2762-I2762-J2762-K2762</f>
        <v>0</v>
      </c>
      <c r="M2762">
        <f>IF((I2762+J2762+(1-$W$36)*L2762)/$W$39&gt;=$W$38,1,0)</f>
        <v>0</v>
      </c>
      <c r="N2762">
        <f>IF(M2762=1,$W$37,$W$36)*L2762</f>
        <v>0</v>
      </c>
      <c r="O2762">
        <f>EXP(-$W$26*C2762)*I2762</f>
        <v>0</v>
      </c>
      <c r="P2762">
        <f>EXP(-$W$26*C2762)*J2762</f>
        <v>0</v>
      </c>
      <c r="Q2762">
        <f>EXP(-$W$26*C2762)*K2762</f>
        <v>0</v>
      </c>
      <c r="R2762">
        <f>EXP(-$W$26*C2762)*(L2762-N2762)</f>
        <v>0</v>
      </c>
      <c r="S2762">
        <f>EXP(-$W$26*C2762)*N2762</f>
        <v>0</v>
      </c>
      <c r="T2762">
        <f>EXP(-$W$26*C2762)*E2762</f>
        <v>0</v>
      </c>
    </row>
    <row r="2763" spans="1:20">
      <c r="A2763">
        <v>2754</v>
      </c>
      <c r="B2763">
        <f>RAND()</f>
        <v>0</v>
      </c>
      <c r="C2763">
        <f>IF(B2763&lt;$W$41,3,IF(B2763&lt;$W$41+$W$42,4,5))</f>
        <v>0</v>
      </c>
      <c r="D2763">
        <f>NORMSINV(RAND())</f>
        <v>0</v>
      </c>
      <c r="E2763">
        <f>$W$25*EXP(($W$26-$W$28-0.5*$W$27^2)*C2763+$W$27*SQRT(C2763)*D2763)</f>
        <v>0</v>
      </c>
      <c r="F2763">
        <f>$W$30*(1+$W$31)^C2763</f>
        <v>0</v>
      </c>
      <c r="G2763">
        <f>$W$32*(1+$W$33)^C2763</f>
        <v>0</v>
      </c>
      <c r="H2763">
        <f>$W$34*(1+$W$35)^C2763</f>
        <v>0</v>
      </c>
      <c r="I2763">
        <f>MIN(E2763,F2763)</f>
        <v>0</v>
      </c>
      <c r="J2763">
        <f>MIN(E2763-I2763,G2763)</f>
        <v>0</v>
      </c>
      <c r="K2763">
        <f>MIN(E2763-I2763-J2763,H2763)</f>
        <v>0</v>
      </c>
      <c r="L2763">
        <f>E2763-I2763-J2763-K2763</f>
        <v>0</v>
      </c>
      <c r="M2763">
        <f>IF((I2763+J2763+(1-$W$36)*L2763)/$W$39&gt;=$W$38,1,0)</f>
        <v>0</v>
      </c>
      <c r="N2763">
        <f>IF(M2763=1,$W$37,$W$36)*L2763</f>
        <v>0</v>
      </c>
      <c r="O2763">
        <f>EXP(-$W$26*C2763)*I2763</f>
        <v>0</v>
      </c>
      <c r="P2763">
        <f>EXP(-$W$26*C2763)*J2763</f>
        <v>0</v>
      </c>
      <c r="Q2763">
        <f>EXP(-$W$26*C2763)*K2763</f>
        <v>0</v>
      </c>
      <c r="R2763">
        <f>EXP(-$W$26*C2763)*(L2763-N2763)</f>
        <v>0</v>
      </c>
      <c r="S2763">
        <f>EXP(-$W$26*C2763)*N2763</f>
        <v>0</v>
      </c>
      <c r="T2763">
        <f>EXP(-$W$26*C2763)*E2763</f>
        <v>0</v>
      </c>
    </row>
    <row r="2764" spans="1:20">
      <c r="A2764">
        <v>2755</v>
      </c>
      <c r="B2764">
        <f>RAND()</f>
        <v>0</v>
      </c>
      <c r="C2764">
        <f>IF(B2764&lt;$W$41,3,IF(B2764&lt;$W$41+$W$42,4,5))</f>
        <v>0</v>
      </c>
      <c r="D2764">
        <f>NORMSINV(RAND())</f>
        <v>0</v>
      </c>
      <c r="E2764">
        <f>$W$25*EXP(($W$26-$W$28-0.5*$W$27^2)*C2764+$W$27*SQRT(C2764)*D2764)</f>
        <v>0</v>
      </c>
      <c r="F2764">
        <f>$W$30*(1+$W$31)^C2764</f>
        <v>0</v>
      </c>
      <c r="G2764">
        <f>$W$32*(1+$W$33)^C2764</f>
        <v>0</v>
      </c>
      <c r="H2764">
        <f>$W$34*(1+$W$35)^C2764</f>
        <v>0</v>
      </c>
      <c r="I2764">
        <f>MIN(E2764,F2764)</f>
        <v>0</v>
      </c>
      <c r="J2764">
        <f>MIN(E2764-I2764,G2764)</f>
        <v>0</v>
      </c>
      <c r="K2764">
        <f>MIN(E2764-I2764-J2764,H2764)</f>
        <v>0</v>
      </c>
      <c r="L2764">
        <f>E2764-I2764-J2764-K2764</f>
        <v>0</v>
      </c>
      <c r="M2764">
        <f>IF((I2764+J2764+(1-$W$36)*L2764)/$W$39&gt;=$W$38,1,0)</f>
        <v>0</v>
      </c>
      <c r="N2764">
        <f>IF(M2764=1,$W$37,$W$36)*L2764</f>
        <v>0</v>
      </c>
      <c r="O2764">
        <f>EXP(-$W$26*C2764)*I2764</f>
        <v>0</v>
      </c>
      <c r="P2764">
        <f>EXP(-$W$26*C2764)*J2764</f>
        <v>0</v>
      </c>
      <c r="Q2764">
        <f>EXP(-$W$26*C2764)*K2764</f>
        <v>0</v>
      </c>
      <c r="R2764">
        <f>EXP(-$W$26*C2764)*(L2764-N2764)</f>
        <v>0</v>
      </c>
      <c r="S2764">
        <f>EXP(-$W$26*C2764)*N2764</f>
        <v>0</v>
      </c>
      <c r="T2764">
        <f>EXP(-$W$26*C2764)*E2764</f>
        <v>0</v>
      </c>
    </row>
    <row r="2765" spans="1:20">
      <c r="A2765">
        <v>2756</v>
      </c>
      <c r="B2765">
        <f>RAND()</f>
        <v>0</v>
      </c>
      <c r="C2765">
        <f>IF(B2765&lt;$W$41,3,IF(B2765&lt;$W$41+$W$42,4,5))</f>
        <v>0</v>
      </c>
      <c r="D2765">
        <f>NORMSINV(RAND())</f>
        <v>0</v>
      </c>
      <c r="E2765">
        <f>$W$25*EXP(($W$26-$W$28-0.5*$W$27^2)*C2765+$W$27*SQRT(C2765)*D2765)</f>
        <v>0</v>
      </c>
      <c r="F2765">
        <f>$W$30*(1+$W$31)^C2765</f>
        <v>0</v>
      </c>
      <c r="G2765">
        <f>$W$32*(1+$W$33)^C2765</f>
        <v>0</v>
      </c>
      <c r="H2765">
        <f>$W$34*(1+$W$35)^C2765</f>
        <v>0</v>
      </c>
      <c r="I2765">
        <f>MIN(E2765,F2765)</f>
        <v>0</v>
      </c>
      <c r="J2765">
        <f>MIN(E2765-I2765,G2765)</f>
        <v>0</v>
      </c>
      <c r="K2765">
        <f>MIN(E2765-I2765-J2765,H2765)</f>
        <v>0</v>
      </c>
      <c r="L2765">
        <f>E2765-I2765-J2765-K2765</f>
        <v>0</v>
      </c>
      <c r="M2765">
        <f>IF((I2765+J2765+(1-$W$36)*L2765)/$W$39&gt;=$W$38,1,0)</f>
        <v>0</v>
      </c>
      <c r="N2765">
        <f>IF(M2765=1,$W$37,$W$36)*L2765</f>
        <v>0</v>
      </c>
      <c r="O2765">
        <f>EXP(-$W$26*C2765)*I2765</f>
        <v>0</v>
      </c>
      <c r="P2765">
        <f>EXP(-$W$26*C2765)*J2765</f>
        <v>0</v>
      </c>
      <c r="Q2765">
        <f>EXP(-$W$26*C2765)*K2765</f>
        <v>0</v>
      </c>
      <c r="R2765">
        <f>EXP(-$W$26*C2765)*(L2765-N2765)</f>
        <v>0</v>
      </c>
      <c r="S2765">
        <f>EXP(-$W$26*C2765)*N2765</f>
        <v>0</v>
      </c>
      <c r="T2765">
        <f>EXP(-$W$26*C2765)*E2765</f>
        <v>0</v>
      </c>
    </row>
    <row r="2766" spans="1:20">
      <c r="A2766">
        <v>2757</v>
      </c>
      <c r="B2766">
        <f>RAND()</f>
        <v>0</v>
      </c>
      <c r="C2766">
        <f>IF(B2766&lt;$W$41,3,IF(B2766&lt;$W$41+$W$42,4,5))</f>
        <v>0</v>
      </c>
      <c r="D2766">
        <f>NORMSINV(RAND())</f>
        <v>0</v>
      </c>
      <c r="E2766">
        <f>$W$25*EXP(($W$26-$W$28-0.5*$W$27^2)*C2766+$W$27*SQRT(C2766)*D2766)</f>
        <v>0</v>
      </c>
      <c r="F2766">
        <f>$W$30*(1+$W$31)^C2766</f>
        <v>0</v>
      </c>
      <c r="G2766">
        <f>$W$32*(1+$W$33)^C2766</f>
        <v>0</v>
      </c>
      <c r="H2766">
        <f>$W$34*(1+$W$35)^C2766</f>
        <v>0</v>
      </c>
      <c r="I2766">
        <f>MIN(E2766,F2766)</f>
        <v>0</v>
      </c>
      <c r="J2766">
        <f>MIN(E2766-I2766,G2766)</f>
        <v>0</v>
      </c>
      <c r="K2766">
        <f>MIN(E2766-I2766-J2766,H2766)</f>
        <v>0</v>
      </c>
      <c r="L2766">
        <f>E2766-I2766-J2766-K2766</f>
        <v>0</v>
      </c>
      <c r="M2766">
        <f>IF((I2766+J2766+(1-$W$36)*L2766)/$W$39&gt;=$W$38,1,0)</f>
        <v>0</v>
      </c>
      <c r="N2766">
        <f>IF(M2766=1,$W$37,$W$36)*L2766</f>
        <v>0</v>
      </c>
      <c r="O2766">
        <f>EXP(-$W$26*C2766)*I2766</f>
        <v>0</v>
      </c>
      <c r="P2766">
        <f>EXP(-$W$26*C2766)*J2766</f>
        <v>0</v>
      </c>
      <c r="Q2766">
        <f>EXP(-$W$26*C2766)*K2766</f>
        <v>0</v>
      </c>
      <c r="R2766">
        <f>EXP(-$W$26*C2766)*(L2766-N2766)</f>
        <v>0</v>
      </c>
      <c r="S2766">
        <f>EXP(-$W$26*C2766)*N2766</f>
        <v>0</v>
      </c>
      <c r="T2766">
        <f>EXP(-$W$26*C2766)*E2766</f>
        <v>0</v>
      </c>
    </row>
    <row r="2767" spans="1:20">
      <c r="A2767">
        <v>2758</v>
      </c>
      <c r="B2767">
        <f>RAND()</f>
        <v>0</v>
      </c>
      <c r="C2767">
        <f>IF(B2767&lt;$W$41,3,IF(B2767&lt;$W$41+$W$42,4,5))</f>
        <v>0</v>
      </c>
      <c r="D2767">
        <f>NORMSINV(RAND())</f>
        <v>0</v>
      </c>
      <c r="E2767">
        <f>$W$25*EXP(($W$26-$W$28-0.5*$W$27^2)*C2767+$W$27*SQRT(C2767)*D2767)</f>
        <v>0</v>
      </c>
      <c r="F2767">
        <f>$W$30*(1+$W$31)^C2767</f>
        <v>0</v>
      </c>
      <c r="G2767">
        <f>$W$32*(1+$W$33)^C2767</f>
        <v>0</v>
      </c>
      <c r="H2767">
        <f>$W$34*(1+$W$35)^C2767</f>
        <v>0</v>
      </c>
      <c r="I2767">
        <f>MIN(E2767,F2767)</f>
        <v>0</v>
      </c>
      <c r="J2767">
        <f>MIN(E2767-I2767,G2767)</f>
        <v>0</v>
      </c>
      <c r="K2767">
        <f>MIN(E2767-I2767-J2767,H2767)</f>
        <v>0</v>
      </c>
      <c r="L2767">
        <f>E2767-I2767-J2767-K2767</f>
        <v>0</v>
      </c>
      <c r="M2767">
        <f>IF((I2767+J2767+(1-$W$36)*L2767)/$W$39&gt;=$W$38,1,0)</f>
        <v>0</v>
      </c>
      <c r="N2767">
        <f>IF(M2767=1,$W$37,$W$36)*L2767</f>
        <v>0</v>
      </c>
      <c r="O2767">
        <f>EXP(-$W$26*C2767)*I2767</f>
        <v>0</v>
      </c>
      <c r="P2767">
        <f>EXP(-$W$26*C2767)*J2767</f>
        <v>0</v>
      </c>
      <c r="Q2767">
        <f>EXP(-$W$26*C2767)*K2767</f>
        <v>0</v>
      </c>
      <c r="R2767">
        <f>EXP(-$W$26*C2767)*(L2767-N2767)</f>
        <v>0</v>
      </c>
      <c r="S2767">
        <f>EXP(-$W$26*C2767)*N2767</f>
        <v>0</v>
      </c>
      <c r="T2767">
        <f>EXP(-$W$26*C2767)*E2767</f>
        <v>0</v>
      </c>
    </row>
    <row r="2768" spans="1:20">
      <c r="A2768">
        <v>2759</v>
      </c>
      <c r="B2768">
        <f>RAND()</f>
        <v>0</v>
      </c>
      <c r="C2768">
        <f>IF(B2768&lt;$W$41,3,IF(B2768&lt;$W$41+$W$42,4,5))</f>
        <v>0</v>
      </c>
      <c r="D2768">
        <f>NORMSINV(RAND())</f>
        <v>0</v>
      </c>
      <c r="E2768">
        <f>$W$25*EXP(($W$26-$W$28-0.5*$W$27^2)*C2768+$W$27*SQRT(C2768)*D2768)</f>
        <v>0</v>
      </c>
      <c r="F2768">
        <f>$W$30*(1+$W$31)^C2768</f>
        <v>0</v>
      </c>
      <c r="G2768">
        <f>$W$32*(1+$W$33)^C2768</f>
        <v>0</v>
      </c>
      <c r="H2768">
        <f>$W$34*(1+$W$35)^C2768</f>
        <v>0</v>
      </c>
      <c r="I2768">
        <f>MIN(E2768,F2768)</f>
        <v>0</v>
      </c>
      <c r="J2768">
        <f>MIN(E2768-I2768,G2768)</f>
        <v>0</v>
      </c>
      <c r="K2768">
        <f>MIN(E2768-I2768-J2768,H2768)</f>
        <v>0</v>
      </c>
      <c r="L2768">
        <f>E2768-I2768-J2768-K2768</f>
        <v>0</v>
      </c>
      <c r="M2768">
        <f>IF((I2768+J2768+(1-$W$36)*L2768)/$W$39&gt;=$W$38,1,0)</f>
        <v>0</v>
      </c>
      <c r="N2768">
        <f>IF(M2768=1,$W$37,$W$36)*L2768</f>
        <v>0</v>
      </c>
      <c r="O2768">
        <f>EXP(-$W$26*C2768)*I2768</f>
        <v>0</v>
      </c>
      <c r="P2768">
        <f>EXP(-$W$26*C2768)*J2768</f>
        <v>0</v>
      </c>
      <c r="Q2768">
        <f>EXP(-$W$26*C2768)*K2768</f>
        <v>0</v>
      </c>
      <c r="R2768">
        <f>EXP(-$W$26*C2768)*(L2768-N2768)</f>
        <v>0</v>
      </c>
      <c r="S2768">
        <f>EXP(-$W$26*C2768)*N2768</f>
        <v>0</v>
      </c>
      <c r="T2768">
        <f>EXP(-$W$26*C2768)*E2768</f>
        <v>0</v>
      </c>
    </row>
    <row r="2769" spans="1:20">
      <c r="A2769">
        <v>2760</v>
      </c>
      <c r="B2769">
        <f>RAND()</f>
        <v>0</v>
      </c>
      <c r="C2769">
        <f>IF(B2769&lt;$W$41,3,IF(B2769&lt;$W$41+$W$42,4,5))</f>
        <v>0</v>
      </c>
      <c r="D2769">
        <f>NORMSINV(RAND())</f>
        <v>0</v>
      </c>
      <c r="E2769">
        <f>$W$25*EXP(($W$26-$W$28-0.5*$W$27^2)*C2769+$W$27*SQRT(C2769)*D2769)</f>
        <v>0</v>
      </c>
      <c r="F2769">
        <f>$W$30*(1+$W$31)^C2769</f>
        <v>0</v>
      </c>
      <c r="G2769">
        <f>$W$32*(1+$W$33)^C2769</f>
        <v>0</v>
      </c>
      <c r="H2769">
        <f>$W$34*(1+$W$35)^C2769</f>
        <v>0</v>
      </c>
      <c r="I2769">
        <f>MIN(E2769,F2769)</f>
        <v>0</v>
      </c>
      <c r="J2769">
        <f>MIN(E2769-I2769,G2769)</f>
        <v>0</v>
      </c>
      <c r="K2769">
        <f>MIN(E2769-I2769-J2769,H2769)</f>
        <v>0</v>
      </c>
      <c r="L2769">
        <f>E2769-I2769-J2769-K2769</f>
        <v>0</v>
      </c>
      <c r="M2769">
        <f>IF((I2769+J2769+(1-$W$36)*L2769)/$W$39&gt;=$W$38,1,0)</f>
        <v>0</v>
      </c>
      <c r="N2769">
        <f>IF(M2769=1,$W$37,$W$36)*L2769</f>
        <v>0</v>
      </c>
      <c r="O2769">
        <f>EXP(-$W$26*C2769)*I2769</f>
        <v>0</v>
      </c>
      <c r="P2769">
        <f>EXP(-$W$26*C2769)*J2769</f>
        <v>0</v>
      </c>
      <c r="Q2769">
        <f>EXP(-$W$26*C2769)*K2769</f>
        <v>0</v>
      </c>
      <c r="R2769">
        <f>EXP(-$W$26*C2769)*(L2769-N2769)</f>
        <v>0</v>
      </c>
      <c r="S2769">
        <f>EXP(-$W$26*C2769)*N2769</f>
        <v>0</v>
      </c>
      <c r="T2769">
        <f>EXP(-$W$26*C2769)*E2769</f>
        <v>0</v>
      </c>
    </row>
    <row r="2770" spans="1:20">
      <c r="A2770">
        <v>2761</v>
      </c>
      <c r="B2770">
        <f>RAND()</f>
        <v>0</v>
      </c>
      <c r="C2770">
        <f>IF(B2770&lt;$W$41,3,IF(B2770&lt;$W$41+$W$42,4,5))</f>
        <v>0</v>
      </c>
      <c r="D2770">
        <f>NORMSINV(RAND())</f>
        <v>0</v>
      </c>
      <c r="E2770">
        <f>$W$25*EXP(($W$26-$W$28-0.5*$W$27^2)*C2770+$W$27*SQRT(C2770)*D2770)</f>
        <v>0</v>
      </c>
      <c r="F2770">
        <f>$W$30*(1+$W$31)^C2770</f>
        <v>0</v>
      </c>
      <c r="G2770">
        <f>$W$32*(1+$W$33)^C2770</f>
        <v>0</v>
      </c>
      <c r="H2770">
        <f>$W$34*(1+$W$35)^C2770</f>
        <v>0</v>
      </c>
      <c r="I2770">
        <f>MIN(E2770,F2770)</f>
        <v>0</v>
      </c>
      <c r="J2770">
        <f>MIN(E2770-I2770,G2770)</f>
        <v>0</v>
      </c>
      <c r="K2770">
        <f>MIN(E2770-I2770-J2770,H2770)</f>
        <v>0</v>
      </c>
      <c r="L2770">
        <f>E2770-I2770-J2770-K2770</f>
        <v>0</v>
      </c>
      <c r="M2770">
        <f>IF((I2770+J2770+(1-$W$36)*L2770)/$W$39&gt;=$W$38,1,0)</f>
        <v>0</v>
      </c>
      <c r="N2770">
        <f>IF(M2770=1,$W$37,$W$36)*L2770</f>
        <v>0</v>
      </c>
      <c r="O2770">
        <f>EXP(-$W$26*C2770)*I2770</f>
        <v>0</v>
      </c>
      <c r="P2770">
        <f>EXP(-$W$26*C2770)*J2770</f>
        <v>0</v>
      </c>
      <c r="Q2770">
        <f>EXP(-$W$26*C2770)*K2770</f>
        <v>0</v>
      </c>
      <c r="R2770">
        <f>EXP(-$W$26*C2770)*(L2770-N2770)</f>
        <v>0</v>
      </c>
      <c r="S2770">
        <f>EXP(-$W$26*C2770)*N2770</f>
        <v>0</v>
      </c>
      <c r="T2770">
        <f>EXP(-$W$26*C2770)*E2770</f>
        <v>0</v>
      </c>
    </row>
    <row r="2771" spans="1:20">
      <c r="A2771">
        <v>2762</v>
      </c>
      <c r="B2771">
        <f>RAND()</f>
        <v>0</v>
      </c>
      <c r="C2771">
        <f>IF(B2771&lt;$W$41,3,IF(B2771&lt;$W$41+$W$42,4,5))</f>
        <v>0</v>
      </c>
      <c r="D2771">
        <f>NORMSINV(RAND())</f>
        <v>0</v>
      </c>
      <c r="E2771">
        <f>$W$25*EXP(($W$26-$W$28-0.5*$W$27^2)*C2771+$W$27*SQRT(C2771)*D2771)</f>
        <v>0</v>
      </c>
      <c r="F2771">
        <f>$W$30*(1+$W$31)^C2771</f>
        <v>0</v>
      </c>
      <c r="G2771">
        <f>$W$32*(1+$W$33)^C2771</f>
        <v>0</v>
      </c>
      <c r="H2771">
        <f>$W$34*(1+$W$35)^C2771</f>
        <v>0</v>
      </c>
      <c r="I2771">
        <f>MIN(E2771,F2771)</f>
        <v>0</v>
      </c>
      <c r="J2771">
        <f>MIN(E2771-I2771,G2771)</f>
        <v>0</v>
      </c>
      <c r="K2771">
        <f>MIN(E2771-I2771-J2771,H2771)</f>
        <v>0</v>
      </c>
      <c r="L2771">
        <f>E2771-I2771-J2771-K2771</f>
        <v>0</v>
      </c>
      <c r="M2771">
        <f>IF((I2771+J2771+(1-$W$36)*L2771)/$W$39&gt;=$W$38,1,0)</f>
        <v>0</v>
      </c>
      <c r="N2771">
        <f>IF(M2771=1,$W$37,$W$36)*L2771</f>
        <v>0</v>
      </c>
      <c r="O2771">
        <f>EXP(-$W$26*C2771)*I2771</f>
        <v>0</v>
      </c>
      <c r="P2771">
        <f>EXP(-$W$26*C2771)*J2771</f>
        <v>0</v>
      </c>
      <c r="Q2771">
        <f>EXP(-$W$26*C2771)*K2771</f>
        <v>0</v>
      </c>
      <c r="R2771">
        <f>EXP(-$W$26*C2771)*(L2771-N2771)</f>
        <v>0</v>
      </c>
      <c r="S2771">
        <f>EXP(-$W$26*C2771)*N2771</f>
        <v>0</v>
      </c>
      <c r="T2771">
        <f>EXP(-$W$26*C2771)*E2771</f>
        <v>0</v>
      </c>
    </row>
    <row r="2772" spans="1:20">
      <c r="A2772">
        <v>2763</v>
      </c>
      <c r="B2772">
        <f>RAND()</f>
        <v>0</v>
      </c>
      <c r="C2772">
        <f>IF(B2772&lt;$W$41,3,IF(B2772&lt;$W$41+$W$42,4,5))</f>
        <v>0</v>
      </c>
      <c r="D2772">
        <f>NORMSINV(RAND())</f>
        <v>0</v>
      </c>
      <c r="E2772">
        <f>$W$25*EXP(($W$26-$W$28-0.5*$W$27^2)*C2772+$W$27*SQRT(C2772)*D2772)</f>
        <v>0</v>
      </c>
      <c r="F2772">
        <f>$W$30*(1+$W$31)^C2772</f>
        <v>0</v>
      </c>
      <c r="G2772">
        <f>$W$32*(1+$W$33)^C2772</f>
        <v>0</v>
      </c>
      <c r="H2772">
        <f>$W$34*(1+$W$35)^C2772</f>
        <v>0</v>
      </c>
      <c r="I2772">
        <f>MIN(E2772,F2772)</f>
        <v>0</v>
      </c>
      <c r="J2772">
        <f>MIN(E2772-I2772,G2772)</f>
        <v>0</v>
      </c>
      <c r="K2772">
        <f>MIN(E2772-I2772-J2772,H2772)</f>
        <v>0</v>
      </c>
      <c r="L2772">
        <f>E2772-I2772-J2772-K2772</f>
        <v>0</v>
      </c>
      <c r="M2772">
        <f>IF((I2772+J2772+(1-$W$36)*L2772)/$W$39&gt;=$W$38,1,0)</f>
        <v>0</v>
      </c>
      <c r="N2772">
        <f>IF(M2772=1,$W$37,$W$36)*L2772</f>
        <v>0</v>
      </c>
      <c r="O2772">
        <f>EXP(-$W$26*C2772)*I2772</f>
        <v>0</v>
      </c>
      <c r="P2772">
        <f>EXP(-$W$26*C2772)*J2772</f>
        <v>0</v>
      </c>
      <c r="Q2772">
        <f>EXP(-$W$26*C2772)*K2772</f>
        <v>0</v>
      </c>
      <c r="R2772">
        <f>EXP(-$W$26*C2772)*(L2772-N2772)</f>
        <v>0</v>
      </c>
      <c r="S2772">
        <f>EXP(-$W$26*C2772)*N2772</f>
        <v>0</v>
      </c>
      <c r="T2772">
        <f>EXP(-$W$26*C2772)*E2772</f>
        <v>0</v>
      </c>
    </row>
    <row r="2773" spans="1:20">
      <c r="A2773">
        <v>2764</v>
      </c>
      <c r="B2773">
        <f>RAND()</f>
        <v>0</v>
      </c>
      <c r="C2773">
        <f>IF(B2773&lt;$W$41,3,IF(B2773&lt;$W$41+$W$42,4,5))</f>
        <v>0</v>
      </c>
      <c r="D2773">
        <f>NORMSINV(RAND())</f>
        <v>0</v>
      </c>
      <c r="E2773">
        <f>$W$25*EXP(($W$26-$W$28-0.5*$W$27^2)*C2773+$W$27*SQRT(C2773)*D2773)</f>
        <v>0</v>
      </c>
      <c r="F2773">
        <f>$W$30*(1+$W$31)^C2773</f>
        <v>0</v>
      </c>
      <c r="G2773">
        <f>$W$32*(1+$W$33)^C2773</f>
        <v>0</v>
      </c>
      <c r="H2773">
        <f>$W$34*(1+$W$35)^C2773</f>
        <v>0</v>
      </c>
      <c r="I2773">
        <f>MIN(E2773,F2773)</f>
        <v>0</v>
      </c>
      <c r="J2773">
        <f>MIN(E2773-I2773,G2773)</f>
        <v>0</v>
      </c>
      <c r="K2773">
        <f>MIN(E2773-I2773-J2773,H2773)</f>
        <v>0</v>
      </c>
      <c r="L2773">
        <f>E2773-I2773-J2773-K2773</f>
        <v>0</v>
      </c>
      <c r="M2773">
        <f>IF((I2773+J2773+(1-$W$36)*L2773)/$W$39&gt;=$W$38,1,0)</f>
        <v>0</v>
      </c>
      <c r="N2773">
        <f>IF(M2773=1,$W$37,$W$36)*L2773</f>
        <v>0</v>
      </c>
      <c r="O2773">
        <f>EXP(-$W$26*C2773)*I2773</f>
        <v>0</v>
      </c>
      <c r="P2773">
        <f>EXP(-$W$26*C2773)*J2773</f>
        <v>0</v>
      </c>
      <c r="Q2773">
        <f>EXP(-$W$26*C2773)*K2773</f>
        <v>0</v>
      </c>
      <c r="R2773">
        <f>EXP(-$W$26*C2773)*(L2773-N2773)</f>
        <v>0</v>
      </c>
      <c r="S2773">
        <f>EXP(-$W$26*C2773)*N2773</f>
        <v>0</v>
      </c>
      <c r="T2773">
        <f>EXP(-$W$26*C2773)*E2773</f>
        <v>0</v>
      </c>
    </row>
    <row r="2774" spans="1:20">
      <c r="A2774">
        <v>2765</v>
      </c>
      <c r="B2774">
        <f>RAND()</f>
        <v>0</v>
      </c>
      <c r="C2774">
        <f>IF(B2774&lt;$W$41,3,IF(B2774&lt;$W$41+$W$42,4,5))</f>
        <v>0</v>
      </c>
      <c r="D2774">
        <f>NORMSINV(RAND())</f>
        <v>0</v>
      </c>
      <c r="E2774">
        <f>$W$25*EXP(($W$26-$W$28-0.5*$W$27^2)*C2774+$W$27*SQRT(C2774)*D2774)</f>
        <v>0</v>
      </c>
      <c r="F2774">
        <f>$W$30*(1+$W$31)^C2774</f>
        <v>0</v>
      </c>
      <c r="G2774">
        <f>$W$32*(1+$W$33)^C2774</f>
        <v>0</v>
      </c>
      <c r="H2774">
        <f>$W$34*(1+$W$35)^C2774</f>
        <v>0</v>
      </c>
      <c r="I2774">
        <f>MIN(E2774,F2774)</f>
        <v>0</v>
      </c>
      <c r="J2774">
        <f>MIN(E2774-I2774,G2774)</f>
        <v>0</v>
      </c>
      <c r="K2774">
        <f>MIN(E2774-I2774-J2774,H2774)</f>
        <v>0</v>
      </c>
      <c r="L2774">
        <f>E2774-I2774-J2774-K2774</f>
        <v>0</v>
      </c>
      <c r="M2774">
        <f>IF((I2774+J2774+(1-$W$36)*L2774)/$W$39&gt;=$W$38,1,0)</f>
        <v>0</v>
      </c>
      <c r="N2774">
        <f>IF(M2774=1,$W$37,$W$36)*L2774</f>
        <v>0</v>
      </c>
      <c r="O2774">
        <f>EXP(-$W$26*C2774)*I2774</f>
        <v>0</v>
      </c>
      <c r="P2774">
        <f>EXP(-$W$26*C2774)*J2774</f>
        <v>0</v>
      </c>
      <c r="Q2774">
        <f>EXP(-$W$26*C2774)*K2774</f>
        <v>0</v>
      </c>
      <c r="R2774">
        <f>EXP(-$W$26*C2774)*(L2774-N2774)</f>
        <v>0</v>
      </c>
      <c r="S2774">
        <f>EXP(-$W$26*C2774)*N2774</f>
        <v>0</v>
      </c>
      <c r="T2774">
        <f>EXP(-$W$26*C2774)*E2774</f>
        <v>0</v>
      </c>
    </row>
    <row r="2775" spans="1:20">
      <c r="A2775">
        <v>2766</v>
      </c>
      <c r="B2775">
        <f>RAND()</f>
        <v>0</v>
      </c>
      <c r="C2775">
        <f>IF(B2775&lt;$W$41,3,IF(B2775&lt;$W$41+$W$42,4,5))</f>
        <v>0</v>
      </c>
      <c r="D2775">
        <f>NORMSINV(RAND())</f>
        <v>0</v>
      </c>
      <c r="E2775">
        <f>$W$25*EXP(($W$26-$W$28-0.5*$W$27^2)*C2775+$W$27*SQRT(C2775)*D2775)</f>
        <v>0</v>
      </c>
      <c r="F2775">
        <f>$W$30*(1+$W$31)^C2775</f>
        <v>0</v>
      </c>
      <c r="G2775">
        <f>$W$32*(1+$W$33)^C2775</f>
        <v>0</v>
      </c>
      <c r="H2775">
        <f>$W$34*(1+$W$35)^C2775</f>
        <v>0</v>
      </c>
      <c r="I2775">
        <f>MIN(E2775,F2775)</f>
        <v>0</v>
      </c>
      <c r="J2775">
        <f>MIN(E2775-I2775,G2775)</f>
        <v>0</v>
      </c>
      <c r="K2775">
        <f>MIN(E2775-I2775-J2775,H2775)</f>
        <v>0</v>
      </c>
      <c r="L2775">
        <f>E2775-I2775-J2775-K2775</f>
        <v>0</v>
      </c>
      <c r="M2775">
        <f>IF((I2775+J2775+(1-$W$36)*L2775)/$W$39&gt;=$W$38,1,0)</f>
        <v>0</v>
      </c>
      <c r="N2775">
        <f>IF(M2775=1,$W$37,$W$36)*L2775</f>
        <v>0</v>
      </c>
      <c r="O2775">
        <f>EXP(-$W$26*C2775)*I2775</f>
        <v>0</v>
      </c>
      <c r="P2775">
        <f>EXP(-$W$26*C2775)*J2775</f>
        <v>0</v>
      </c>
      <c r="Q2775">
        <f>EXP(-$W$26*C2775)*K2775</f>
        <v>0</v>
      </c>
      <c r="R2775">
        <f>EXP(-$W$26*C2775)*(L2775-N2775)</f>
        <v>0</v>
      </c>
      <c r="S2775">
        <f>EXP(-$W$26*C2775)*N2775</f>
        <v>0</v>
      </c>
      <c r="T2775">
        <f>EXP(-$W$26*C2775)*E2775</f>
        <v>0</v>
      </c>
    </row>
    <row r="2776" spans="1:20">
      <c r="A2776">
        <v>2767</v>
      </c>
      <c r="B2776">
        <f>RAND()</f>
        <v>0</v>
      </c>
      <c r="C2776">
        <f>IF(B2776&lt;$W$41,3,IF(B2776&lt;$W$41+$W$42,4,5))</f>
        <v>0</v>
      </c>
      <c r="D2776">
        <f>NORMSINV(RAND())</f>
        <v>0</v>
      </c>
      <c r="E2776">
        <f>$W$25*EXP(($W$26-$W$28-0.5*$W$27^2)*C2776+$W$27*SQRT(C2776)*D2776)</f>
        <v>0</v>
      </c>
      <c r="F2776">
        <f>$W$30*(1+$W$31)^C2776</f>
        <v>0</v>
      </c>
      <c r="G2776">
        <f>$W$32*(1+$W$33)^C2776</f>
        <v>0</v>
      </c>
      <c r="H2776">
        <f>$W$34*(1+$W$35)^C2776</f>
        <v>0</v>
      </c>
      <c r="I2776">
        <f>MIN(E2776,F2776)</f>
        <v>0</v>
      </c>
      <c r="J2776">
        <f>MIN(E2776-I2776,G2776)</f>
        <v>0</v>
      </c>
      <c r="K2776">
        <f>MIN(E2776-I2776-J2776,H2776)</f>
        <v>0</v>
      </c>
      <c r="L2776">
        <f>E2776-I2776-J2776-K2776</f>
        <v>0</v>
      </c>
      <c r="M2776">
        <f>IF((I2776+J2776+(1-$W$36)*L2776)/$W$39&gt;=$W$38,1,0)</f>
        <v>0</v>
      </c>
      <c r="N2776">
        <f>IF(M2776=1,$W$37,$W$36)*L2776</f>
        <v>0</v>
      </c>
      <c r="O2776">
        <f>EXP(-$W$26*C2776)*I2776</f>
        <v>0</v>
      </c>
      <c r="P2776">
        <f>EXP(-$W$26*C2776)*J2776</f>
        <v>0</v>
      </c>
      <c r="Q2776">
        <f>EXP(-$W$26*C2776)*K2776</f>
        <v>0</v>
      </c>
      <c r="R2776">
        <f>EXP(-$W$26*C2776)*(L2776-N2776)</f>
        <v>0</v>
      </c>
      <c r="S2776">
        <f>EXP(-$W$26*C2776)*N2776</f>
        <v>0</v>
      </c>
      <c r="T2776">
        <f>EXP(-$W$26*C2776)*E2776</f>
        <v>0</v>
      </c>
    </row>
    <row r="2777" spans="1:20">
      <c r="A2777">
        <v>2768</v>
      </c>
      <c r="B2777">
        <f>RAND()</f>
        <v>0</v>
      </c>
      <c r="C2777">
        <f>IF(B2777&lt;$W$41,3,IF(B2777&lt;$W$41+$W$42,4,5))</f>
        <v>0</v>
      </c>
      <c r="D2777">
        <f>NORMSINV(RAND())</f>
        <v>0</v>
      </c>
      <c r="E2777">
        <f>$W$25*EXP(($W$26-$W$28-0.5*$W$27^2)*C2777+$W$27*SQRT(C2777)*D2777)</f>
        <v>0</v>
      </c>
      <c r="F2777">
        <f>$W$30*(1+$W$31)^C2777</f>
        <v>0</v>
      </c>
      <c r="G2777">
        <f>$W$32*(1+$W$33)^C2777</f>
        <v>0</v>
      </c>
      <c r="H2777">
        <f>$W$34*(1+$W$35)^C2777</f>
        <v>0</v>
      </c>
      <c r="I2777">
        <f>MIN(E2777,F2777)</f>
        <v>0</v>
      </c>
      <c r="J2777">
        <f>MIN(E2777-I2777,G2777)</f>
        <v>0</v>
      </c>
      <c r="K2777">
        <f>MIN(E2777-I2777-J2777,H2777)</f>
        <v>0</v>
      </c>
      <c r="L2777">
        <f>E2777-I2777-J2777-K2777</f>
        <v>0</v>
      </c>
      <c r="M2777">
        <f>IF((I2777+J2777+(1-$W$36)*L2777)/$W$39&gt;=$W$38,1,0)</f>
        <v>0</v>
      </c>
      <c r="N2777">
        <f>IF(M2777=1,$W$37,$W$36)*L2777</f>
        <v>0</v>
      </c>
      <c r="O2777">
        <f>EXP(-$W$26*C2777)*I2777</f>
        <v>0</v>
      </c>
      <c r="P2777">
        <f>EXP(-$W$26*C2777)*J2777</f>
        <v>0</v>
      </c>
      <c r="Q2777">
        <f>EXP(-$W$26*C2777)*K2777</f>
        <v>0</v>
      </c>
      <c r="R2777">
        <f>EXP(-$W$26*C2777)*(L2777-N2777)</f>
        <v>0</v>
      </c>
      <c r="S2777">
        <f>EXP(-$W$26*C2777)*N2777</f>
        <v>0</v>
      </c>
      <c r="T2777">
        <f>EXP(-$W$26*C2777)*E2777</f>
        <v>0</v>
      </c>
    </row>
    <row r="2778" spans="1:20">
      <c r="A2778">
        <v>2769</v>
      </c>
      <c r="B2778">
        <f>RAND()</f>
        <v>0</v>
      </c>
      <c r="C2778">
        <f>IF(B2778&lt;$W$41,3,IF(B2778&lt;$W$41+$W$42,4,5))</f>
        <v>0</v>
      </c>
      <c r="D2778">
        <f>NORMSINV(RAND())</f>
        <v>0</v>
      </c>
      <c r="E2778">
        <f>$W$25*EXP(($W$26-$W$28-0.5*$W$27^2)*C2778+$W$27*SQRT(C2778)*D2778)</f>
        <v>0</v>
      </c>
      <c r="F2778">
        <f>$W$30*(1+$W$31)^C2778</f>
        <v>0</v>
      </c>
      <c r="G2778">
        <f>$W$32*(1+$W$33)^C2778</f>
        <v>0</v>
      </c>
      <c r="H2778">
        <f>$W$34*(1+$W$35)^C2778</f>
        <v>0</v>
      </c>
      <c r="I2778">
        <f>MIN(E2778,F2778)</f>
        <v>0</v>
      </c>
      <c r="J2778">
        <f>MIN(E2778-I2778,G2778)</f>
        <v>0</v>
      </c>
      <c r="K2778">
        <f>MIN(E2778-I2778-J2778,H2778)</f>
        <v>0</v>
      </c>
      <c r="L2778">
        <f>E2778-I2778-J2778-K2778</f>
        <v>0</v>
      </c>
      <c r="M2778">
        <f>IF((I2778+J2778+(1-$W$36)*L2778)/$W$39&gt;=$W$38,1,0)</f>
        <v>0</v>
      </c>
      <c r="N2778">
        <f>IF(M2778=1,$W$37,$W$36)*L2778</f>
        <v>0</v>
      </c>
      <c r="O2778">
        <f>EXP(-$W$26*C2778)*I2778</f>
        <v>0</v>
      </c>
      <c r="P2778">
        <f>EXP(-$W$26*C2778)*J2778</f>
        <v>0</v>
      </c>
      <c r="Q2778">
        <f>EXP(-$W$26*C2778)*K2778</f>
        <v>0</v>
      </c>
      <c r="R2778">
        <f>EXP(-$W$26*C2778)*(L2778-N2778)</f>
        <v>0</v>
      </c>
      <c r="S2778">
        <f>EXP(-$W$26*C2778)*N2778</f>
        <v>0</v>
      </c>
      <c r="T2778">
        <f>EXP(-$W$26*C2778)*E2778</f>
        <v>0</v>
      </c>
    </row>
    <row r="2779" spans="1:20">
      <c r="A2779">
        <v>2770</v>
      </c>
      <c r="B2779">
        <f>RAND()</f>
        <v>0</v>
      </c>
      <c r="C2779">
        <f>IF(B2779&lt;$W$41,3,IF(B2779&lt;$W$41+$W$42,4,5))</f>
        <v>0</v>
      </c>
      <c r="D2779">
        <f>NORMSINV(RAND())</f>
        <v>0</v>
      </c>
      <c r="E2779">
        <f>$W$25*EXP(($W$26-$W$28-0.5*$W$27^2)*C2779+$W$27*SQRT(C2779)*D2779)</f>
        <v>0</v>
      </c>
      <c r="F2779">
        <f>$W$30*(1+$W$31)^C2779</f>
        <v>0</v>
      </c>
      <c r="G2779">
        <f>$W$32*(1+$W$33)^C2779</f>
        <v>0</v>
      </c>
      <c r="H2779">
        <f>$W$34*(1+$W$35)^C2779</f>
        <v>0</v>
      </c>
      <c r="I2779">
        <f>MIN(E2779,F2779)</f>
        <v>0</v>
      </c>
      <c r="J2779">
        <f>MIN(E2779-I2779,G2779)</f>
        <v>0</v>
      </c>
      <c r="K2779">
        <f>MIN(E2779-I2779-J2779,H2779)</f>
        <v>0</v>
      </c>
      <c r="L2779">
        <f>E2779-I2779-J2779-K2779</f>
        <v>0</v>
      </c>
      <c r="M2779">
        <f>IF((I2779+J2779+(1-$W$36)*L2779)/$W$39&gt;=$W$38,1,0)</f>
        <v>0</v>
      </c>
      <c r="N2779">
        <f>IF(M2779=1,$W$37,$W$36)*L2779</f>
        <v>0</v>
      </c>
      <c r="O2779">
        <f>EXP(-$W$26*C2779)*I2779</f>
        <v>0</v>
      </c>
      <c r="P2779">
        <f>EXP(-$W$26*C2779)*J2779</f>
        <v>0</v>
      </c>
      <c r="Q2779">
        <f>EXP(-$W$26*C2779)*K2779</f>
        <v>0</v>
      </c>
      <c r="R2779">
        <f>EXP(-$W$26*C2779)*(L2779-N2779)</f>
        <v>0</v>
      </c>
      <c r="S2779">
        <f>EXP(-$W$26*C2779)*N2779</f>
        <v>0</v>
      </c>
      <c r="T2779">
        <f>EXP(-$W$26*C2779)*E2779</f>
        <v>0</v>
      </c>
    </row>
    <row r="2780" spans="1:20">
      <c r="A2780">
        <v>2771</v>
      </c>
      <c r="B2780">
        <f>RAND()</f>
        <v>0</v>
      </c>
      <c r="C2780">
        <f>IF(B2780&lt;$W$41,3,IF(B2780&lt;$W$41+$W$42,4,5))</f>
        <v>0</v>
      </c>
      <c r="D2780">
        <f>NORMSINV(RAND())</f>
        <v>0</v>
      </c>
      <c r="E2780">
        <f>$W$25*EXP(($W$26-$W$28-0.5*$W$27^2)*C2780+$W$27*SQRT(C2780)*D2780)</f>
        <v>0</v>
      </c>
      <c r="F2780">
        <f>$W$30*(1+$W$31)^C2780</f>
        <v>0</v>
      </c>
      <c r="G2780">
        <f>$W$32*(1+$W$33)^C2780</f>
        <v>0</v>
      </c>
      <c r="H2780">
        <f>$W$34*(1+$W$35)^C2780</f>
        <v>0</v>
      </c>
      <c r="I2780">
        <f>MIN(E2780,F2780)</f>
        <v>0</v>
      </c>
      <c r="J2780">
        <f>MIN(E2780-I2780,G2780)</f>
        <v>0</v>
      </c>
      <c r="K2780">
        <f>MIN(E2780-I2780-J2780,H2780)</f>
        <v>0</v>
      </c>
      <c r="L2780">
        <f>E2780-I2780-J2780-K2780</f>
        <v>0</v>
      </c>
      <c r="M2780">
        <f>IF((I2780+J2780+(1-$W$36)*L2780)/$W$39&gt;=$W$38,1,0)</f>
        <v>0</v>
      </c>
      <c r="N2780">
        <f>IF(M2780=1,$W$37,$W$36)*L2780</f>
        <v>0</v>
      </c>
      <c r="O2780">
        <f>EXP(-$W$26*C2780)*I2780</f>
        <v>0</v>
      </c>
      <c r="P2780">
        <f>EXP(-$W$26*C2780)*J2780</f>
        <v>0</v>
      </c>
      <c r="Q2780">
        <f>EXP(-$W$26*C2780)*K2780</f>
        <v>0</v>
      </c>
      <c r="R2780">
        <f>EXP(-$W$26*C2780)*(L2780-N2780)</f>
        <v>0</v>
      </c>
      <c r="S2780">
        <f>EXP(-$W$26*C2780)*N2780</f>
        <v>0</v>
      </c>
      <c r="T2780">
        <f>EXP(-$W$26*C2780)*E2780</f>
        <v>0</v>
      </c>
    </row>
    <row r="2781" spans="1:20">
      <c r="A2781">
        <v>2772</v>
      </c>
      <c r="B2781">
        <f>RAND()</f>
        <v>0</v>
      </c>
      <c r="C2781">
        <f>IF(B2781&lt;$W$41,3,IF(B2781&lt;$W$41+$W$42,4,5))</f>
        <v>0</v>
      </c>
      <c r="D2781">
        <f>NORMSINV(RAND())</f>
        <v>0</v>
      </c>
      <c r="E2781">
        <f>$W$25*EXP(($W$26-$W$28-0.5*$W$27^2)*C2781+$W$27*SQRT(C2781)*D2781)</f>
        <v>0</v>
      </c>
      <c r="F2781">
        <f>$W$30*(1+$W$31)^C2781</f>
        <v>0</v>
      </c>
      <c r="G2781">
        <f>$W$32*(1+$W$33)^C2781</f>
        <v>0</v>
      </c>
      <c r="H2781">
        <f>$W$34*(1+$W$35)^C2781</f>
        <v>0</v>
      </c>
      <c r="I2781">
        <f>MIN(E2781,F2781)</f>
        <v>0</v>
      </c>
      <c r="J2781">
        <f>MIN(E2781-I2781,G2781)</f>
        <v>0</v>
      </c>
      <c r="K2781">
        <f>MIN(E2781-I2781-J2781,H2781)</f>
        <v>0</v>
      </c>
      <c r="L2781">
        <f>E2781-I2781-J2781-K2781</f>
        <v>0</v>
      </c>
      <c r="M2781">
        <f>IF((I2781+J2781+(1-$W$36)*L2781)/$W$39&gt;=$W$38,1,0)</f>
        <v>0</v>
      </c>
      <c r="N2781">
        <f>IF(M2781=1,$W$37,$W$36)*L2781</f>
        <v>0</v>
      </c>
      <c r="O2781">
        <f>EXP(-$W$26*C2781)*I2781</f>
        <v>0</v>
      </c>
      <c r="P2781">
        <f>EXP(-$W$26*C2781)*J2781</f>
        <v>0</v>
      </c>
      <c r="Q2781">
        <f>EXP(-$W$26*C2781)*K2781</f>
        <v>0</v>
      </c>
      <c r="R2781">
        <f>EXP(-$W$26*C2781)*(L2781-N2781)</f>
        <v>0</v>
      </c>
      <c r="S2781">
        <f>EXP(-$W$26*C2781)*N2781</f>
        <v>0</v>
      </c>
      <c r="T2781">
        <f>EXP(-$W$26*C2781)*E2781</f>
        <v>0</v>
      </c>
    </row>
    <row r="2782" spans="1:20">
      <c r="A2782">
        <v>2773</v>
      </c>
      <c r="B2782">
        <f>RAND()</f>
        <v>0</v>
      </c>
      <c r="C2782">
        <f>IF(B2782&lt;$W$41,3,IF(B2782&lt;$W$41+$W$42,4,5))</f>
        <v>0</v>
      </c>
      <c r="D2782">
        <f>NORMSINV(RAND())</f>
        <v>0</v>
      </c>
      <c r="E2782">
        <f>$W$25*EXP(($W$26-$W$28-0.5*$W$27^2)*C2782+$W$27*SQRT(C2782)*D2782)</f>
        <v>0</v>
      </c>
      <c r="F2782">
        <f>$W$30*(1+$W$31)^C2782</f>
        <v>0</v>
      </c>
      <c r="G2782">
        <f>$W$32*(1+$W$33)^C2782</f>
        <v>0</v>
      </c>
      <c r="H2782">
        <f>$W$34*(1+$W$35)^C2782</f>
        <v>0</v>
      </c>
      <c r="I2782">
        <f>MIN(E2782,F2782)</f>
        <v>0</v>
      </c>
      <c r="J2782">
        <f>MIN(E2782-I2782,G2782)</f>
        <v>0</v>
      </c>
      <c r="K2782">
        <f>MIN(E2782-I2782-J2782,H2782)</f>
        <v>0</v>
      </c>
      <c r="L2782">
        <f>E2782-I2782-J2782-K2782</f>
        <v>0</v>
      </c>
      <c r="M2782">
        <f>IF((I2782+J2782+(1-$W$36)*L2782)/$W$39&gt;=$W$38,1,0)</f>
        <v>0</v>
      </c>
      <c r="N2782">
        <f>IF(M2782=1,$W$37,$W$36)*L2782</f>
        <v>0</v>
      </c>
      <c r="O2782">
        <f>EXP(-$W$26*C2782)*I2782</f>
        <v>0</v>
      </c>
      <c r="P2782">
        <f>EXP(-$W$26*C2782)*J2782</f>
        <v>0</v>
      </c>
      <c r="Q2782">
        <f>EXP(-$W$26*C2782)*K2782</f>
        <v>0</v>
      </c>
      <c r="R2782">
        <f>EXP(-$W$26*C2782)*(L2782-N2782)</f>
        <v>0</v>
      </c>
      <c r="S2782">
        <f>EXP(-$W$26*C2782)*N2782</f>
        <v>0</v>
      </c>
      <c r="T2782">
        <f>EXP(-$W$26*C2782)*E2782</f>
        <v>0</v>
      </c>
    </row>
    <row r="2783" spans="1:20">
      <c r="A2783">
        <v>2774</v>
      </c>
      <c r="B2783">
        <f>RAND()</f>
        <v>0</v>
      </c>
      <c r="C2783">
        <f>IF(B2783&lt;$W$41,3,IF(B2783&lt;$W$41+$W$42,4,5))</f>
        <v>0</v>
      </c>
      <c r="D2783">
        <f>NORMSINV(RAND())</f>
        <v>0</v>
      </c>
      <c r="E2783">
        <f>$W$25*EXP(($W$26-$W$28-0.5*$W$27^2)*C2783+$W$27*SQRT(C2783)*D2783)</f>
        <v>0</v>
      </c>
      <c r="F2783">
        <f>$W$30*(1+$W$31)^C2783</f>
        <v>0</v>
      </c>
      <c r="G2783">
        <f>$W$32*(1+$W$33)^C2783</f>
        <v>0</v>
      </c>
      <c r="H2783">
        <f>$W$34*(1+$W$35)^C2783</f>
        <v>0</v>
      </c>
      <c r="I2783">
        <f>MIN(E2783,F2783)</f>
        <v>0</v>
      </c>
      <c r="J2783">
        <f>MIN(E2783-I2783,G2783)</f>
        <v>0</v>
      </c>
      <c r="K2783">
        <f>MIN(E2783-I2783-J2783,H2783)</f>
        <v>0</v>
      </c>
      <c r="L2783">
        <f>E2783-I2783-J2783-K2783</f>
        <v>0</v>
      </c>
      <c r="M2783">
        <f>IF((I2783+J2783+(1-$W$36)*L2783)/$W$39&gt;=$W$38,1,0)</f>
        <v>0</v>
      </c>
      <c r="N2783">
        <f>IF(M2783=1,$W$37,$W$36)*L2783</f>
        <v>0</v>
      </c>
      <c r="O2783">
        <f>EXP(-$W$26*C2783)*I2783</f>
        <v>0</v>
      </c>
      <c r="P2783">
        <f>EXP(-$W$26*C2783)*J2783</f>
        <v>0</v>
      </c>
      <c r="Q2783">
        <f>EXP(-$W$26*C2783)*K2783</f>
        <v>0</v>
      </c>
      <c r="R2783">
        <f>EXP(-$W$26*C2783)*(L2783-N2783)</f>
        <v>0</v>
      </c>
      <c r="S2783">
        <f>EXP(-$W$26*C2783)*N2783</f>
        <v>0</v>
      </c>
      <c r="T2783">
        <f>EXP(-$W$26*C2783)*E2783</f>
        <v>0</v>
      </c>
    </row>
    <row r="2784" spans="1:20">
      <c r="A2784">
        <v>2775</v>
      </c>
      <c r="B2784">
        <f>RAND()</f>
        <v>0</v>
      </c>
      <c r="C2784">
        <f>IF(B2784&lt;$W$41,3,IF(B2784&lt;$W$41+$W$42,4,5))</f>
        <v>0</v>
      </c>
      <c r="D2784">
        <f>NORMSINV(RAND())</f>
        <v>0</v>
      </c>
      <c r="E2784">
        <f>$W$25*EXP(($W$26-$W$28-0.5*$W$27^2)*C2784+$W$27*SQRT(C2784)*D2784)</f>
        <v>0</v>
      </c>
      <c r="F2784">
        <f>$W$30*(1+$W$31)^C2784</f>
        <v>0</v>
      </c>
      <c r="G2784">
        <f>$W$32*(1+$W$33)^C2784</f>
        <v>0</v>
      </c>
      <c r="H2784">
        <f>$W$34*(1+$W$35)^C2784</f>
        <v>0</v>
      </c>
      <c r="I2784">
        <f>MIN(E2784,F2784)</f>
        <v>0</v>
      </c>
      <c r="J2784">
        <f>MIN(E2784-I2784,G2784)</f>
        <v>0</v>
      </c>
      <c r="K2784">
        <f>MIN(E2784-I2784-J2784,H2784)</f>
        <v>0</v>
      </c>
      <c r="L2784">
        <f>E2784-I2784-J2784-K2784</f>
        <v>0</v>
      </c>
      <c r="M2784">
        <f>IF((I2784+J2784+(1-$W$36)*L2784)/$W$39&gt;=$W$38,1,0)</f>
        <v>0</v>
      </c>
      <c r="N2784">
        <f>IF(M2784=1,$W$37,$W$36)*L2784</f>
        <v>0</v>
      </c>
      <c r="O2784">
        <f>EXP(-$W$26*C2784)*I2784</f>
        <v>0</v>
      </c>
      <c r="P2784">
        <f>EXP(-$W$26*C2784)*J2784</f>
        <v>0</v>
      </c>
      <c r="Q2784">
        <f>EXP(-$W$26*C2784)*K2784</f>
        <v>0</v>
      </c>
      <c r="R2784">
        <f>EXP(-$W$26*C2784)*(L2784-N2784)</f>
        <v>0</v>
      </c>
      <c r="S2784">
        <f>EXP(-$W$26*C2784)*N2784</f>
        <v>0</v>
      </c>
      <c r="T2784">
        <f>EXP(-$W$26*C2784)*E2784</f>
        <v>0</v>
      </c>
    </row>
    <row r="2785" spans="1:20">
      <c r="A2785">
        <v>2776</v>
      </c>
      <c r="B2785">
        <f>RAND()</f>
        <v>0</v>
      </c>
      <c r="C2785">
        <f>IF(B2785&lt;$W$41,3,IF(B2785&lt;$W$41+$W$42,4,5))</f>
        <v>0</v>
      </c>
      <c r="D2785">
        <f>NORMSINV(RAND())</f>
        <v>0</v>
      </c>
      <c r="E2785">
        <f>$W$25*EXP(($W$26-$W$28-0.5*$W$27^2)*C2785+$W$27*SQRT(C2785)*D2785)</f>
        <v>0</v>
      </c>
      <c r="F2785">
        <f>$W$30*(1+$W$31)^C2785</f>
        <v>0</v>
      </c>
      <c r="G2785">
        <f>$W$32*(1+$W$33)^C2785</f>
        <v>0</v>
      </c>
      <c r="H2785">
        <f>$W$34*(1+$W$35)^C2785</f>
        <v>0</v>
      </c>
      <c r="I2785">
        <f>MIN(E2785,F2785)</f>
        <v>0</v>
      </c>
      <c r="J2785">
        <f>MIN(E2785-I2785,G2785)</f>
        <v>0</v>
      </c>
      <c r="K2785">
        <f>MIN(E2785-I2785-J2785,H2785)</f>
        <v>0</v>
      </c>
      <c r="L2785">
        <f>E2785-I2785-J2785-K2785</f>
        <v>0</v>
      </c>
      <c r="M2785">
        <f>IF((I2785+J2785+(1-$W$36)*L2785)/$W$39&gt;=$W$38,1,0)</f>
        <v>0</v>
      </c>
      <c r="N2785">
        <f>IF(M2785=1,$W$37,$W$36)*L2785</f>
        <v>0</v>
      </c>
      <c r="O2785">
        <f>EXP(-$W$26*C2785)*I2785</f>
        <v>0</v>
      </c>
      <c r="P2785">
        <f>EXP(-$W$26*C2785)*J2785</f>
        <v>0</v>
      </c>
      <c r="Q2785">
        <f>EXP(-$W$26*C2785)*K2785</f>
        <v>0</v>
      </c>
      <c r="R2785">
        <f>EXP(-$W$26*C2785)*(L2785-N2785)</f>
        <v>0</v>
      </c>
      <c r="S2785">
        <f>EXP(-$W$26*C2785)*N2785</f>
        <v>0</v>
      </c>
      <c r="T2785">
        <f>EXP(-$W$26*C2785)*E2785</f>
        <v>0</v>
      </c>
    </row>
    <row r="2786" spans="1:20">
      <c r="A2786">
        <v>2777</v>
      </c>
      <c r="B2786">
        <f>RAND()</f>
        <v>0</v>
      </c>
      <c r="C2786">
        <f>IF(B2786&lt;$W$41,3,IF(B2786&lt;$W$41+$W$42,4,5))</f>
        <v>0</v>
      </c>
      <c r="D2786">
        <f>NORMSINV(RAND())</f>
        <v>0</v>
      </c>
      <c r="E2786">
        <f>$W$25*EXP(($W$26-$W$28-0.5*$W$27^2)*C2786+$W$27*SQRT(C2786)*D2786)</f>
        <v>0</v>
      </c>
      <c r="F2786">
        <f>$W$30*(1+$W$31)^C2786</f>
        <v>0</v>
      </c>
      <c r="G2786">
        <f>$W$32*(1+$W$33)^C2786</f>
        <v>0</v>
      </c>
      <c r="H2786">
        <f>$W$34*(1+$W$35)^C2786</f>
        <v>0</v>
      </c>
      <c r="I2786">
        <f>MIN(E2786,F2786)</f>
        <v>0</v>
      </c>
      <c r="J2786">
        <f>MIN(E2786-I2786,G2786)</f>
        <v>0</v>
      </c>
      <c r="K2786">
        <f>MIN(E2786-I2786-J2786,H2786)</f>
        <v>0</v>
      </c>
      <c r="L2786">
        <f>E2786-I2786-J2786-K2786</f>
        <v>0</v>
      </c>
      <c r="M2786">
        <f>IF((I2786+J2786+(1-$W$36)*L2786)/$W$39&gt;=$W$38,1,0)</f>
        <v>0</v>
      </c>
      <c r="N2786">
        <f>IF(M2786=1,$W$37,$W$36)*L2786</f>
        <v>0</v>
      </c>
      <c r="O2786">
        <f>EXP(-$W$26*C2786)*I2786</f>
        <v>0</v>
      </c>
      <c r="P2786">
        <f>EXP(-$W$26*C2786)*J2786</f>
        <v>0</v>
      </c>
      <c r="Q2786">
        <f>EXP(-$W$26*C2786)*K2786</f>
        <v>0</v>
      </c>
      <c r="R2786">
        <f>EXP(-$W$26*C2786)*(L2786-N2786)</f>
        <v>0</v>
      </c>
      <c r="S2786">
        <f>EXP(-$W$26*C2786)*N2786</f>
        <v>0</v>
      </c>
      <c r="T2786">
        <f>EXP(-$W$26*C2786)*E2786</f>
        <v>0</v>
      </c>
    </row>
    <row r="2787" spans="1:20">
      <c r="A2787">
        <v>2778</v>
      </c>
      <c r="B2787">
        <f>RAND()</f>
        <v>0</v>
      </c>
      <c r="C2787">
        <f>IF(B2787&lt;$W$41,3,IF(B2787&lt;$W$41+$W$42,4,5))</f>
        <v>0</v>
      </c>
      <c r="D2787">
        <f>NORMSINV(RAND())</f>
        <v>0</v>
      </c>
      <c r="E2787">
        <f>$W$25*EXP(($W$26-$W$28-0.5*$W$27^2)*C2787+$W$27*SQRT(C2787)*D2787)</f>
        <v>0</v>
      </c>
      <c r="F2787">
        <f>$W$30*(1+$W$31)^C2787</f>
        <v>0</v>
      </c>
      <c r="G2787">
        <f>$W$32*(1+$W$33)^C2787</f>
        <v>0</v>
      </c>
      <c r="H2787">
        <f>$W$34*(1+$W$35)^C2787</f>
        <v>0</v>
      </c>
      <c r="I2787">
        <f>MIN(E2787,F2787)</f>
        <v>0</v>
      </c>
      <c r="J2787">
        <f>MIN(E2787-I2787,G2787)</f>
        <v>0</v>
      </c>
      <c r="K2787">
        <f>MIN(E2787-I2787-J2787,H2787)</f>
        <v>0</v>
      </c>
      <c r="L2787">
        <f>E2787-I2787-J2787-K2787</f>
        <v>0</v>
      </c>
      <c r="M2787">
        <f>IF((I2787+J2787+(1-$W$36)*L2787)/$W$39&gt;=$W$38,1,0)</f>
        <v>0</v>
      </c>
      <c r="N2787">
        <f>IF(M2787=1,$W$37,$W$36)*L2787</f>
        <v>0</v>
      </c>
      <c r="O2787">
        <f>EXP(-$W$26*C2787)*I2787</f>
        <v>0</v>
      </c>
      <c r="P2787">
        <f>EXP(-$W$26*C2787)*J2787</f>
        <v>0</v>
      </c>
      <c r="Q2787">
        <f>EXP(-$W$26*C2787)*K2787</f>
        <v>0</v>
      </c>
      <c r="R2787">
        <f>EXP(-$W$26*C2787)*(L2787-N2787)</f>
        <v>0</v>
      </c>
      <c r="S2787">
        <f>EXP(-$W$26*C2787)*N2787</f>
        <v>0</v>
      </c>
      <c r="T2787">
        <f>EXP(-$W$26*C2787)*E2787</f>
        <v>0</v>
      </c>
    </row>
    <row r="2788" spans="1:20">
      <c r="A2788">
        <v>2779</v>
      </c>
      <c r="B2788">
        <f>RAND()</f>
        <v>0</v>
      </c>
      <c r="C2788">
        <f>IF(B2788&lt;$W$41,3,IF(B2788&lt;$W$41+$W$42,4,5))</f>
        <v>0</v>
      </c>
      <c r="D2788">
        <f>NORMSINV(RAND())</f>
        <v>0</v>
      </c>
      <c r="E2788">
        <f>$W$25*EXP(($W$26-$W$28-0.5*$W$27^2)*C2788+$W$27*SQRT(C2788)*D2788)</f>
        <v>0</v>
      </c>
      <c r="F2788">
        <f>$W$30*(1+$W$31)^C2788</f>
        <v>0</v>
      </c>
      <c r="G2788">
        <f>$W$32*(1+$W$33)^C2788</f>
        <v>0</v>
      </c>
      <c r="H2788">
        <f>$W$34*(1+$W$35)^C2788</f>
        <v>0</v>
      </c>
      <c r="I2788">
        <f>MIN(E2788,F2788)</f>
        <v>0</v>
      </c>
      <c r="J2788">
        <f>MIN(E2788-I2788,G2788)</f>
        <v>0</v>
      </c>
      <c r="K2788">
        <f>MIN(E2788-I2788-J2788,H2788)</f>
        <v>0</v>
      </c>
      <c r="L2788">
        <f>E2788-I2788-J2788-K2788</f>
        <v>0</v>
      </c>
      <c r="M2788">
        <f>IF((I2788+J2788+(1-$W$36)*L2788)/$W$39&gt;=$W$38,1,0)</f>
        <v>0</v>
      </c>
      <c r="N2788">
        <f>IF(M2788=1,$W$37,$W$36)*L2788</f>
        <v>0</v>
      </c>
      <c r="O2788">
        <f>EXP(-$W$26*C2788)*I2788</f>
        <v>0</v>
      </c>
      <c r="P2788">
        <f>EXP(-$W$26*C2788)*J2788</f>
        <v>0</v>
      </c>
      <c r="Q2788">
        <f>EXP(-$W$26*C2788)*K2788</f>
        <v>0</v>
      </c>
      <c r="R2788">
        <f>EXP(-$W$26*C2788)*(L2788-N2788)</f>
        <v>0</v>
      </c>
      <c r="S2788">
        <f>EXP(-$W$26*C2788)*N2788</f>
        <v>0</v>
      </c>
      <c r="T2788">
        <f>EXP(-$W$26*C2788)*E2788</f>
        <v>0</v>
      </c>
    </row>
    <row r="2789" spans="1:20">
      <c r="A2789">
        <v>2780</v>
      </c>
      <c r="B2789">
        <f>RAND()</f>
        <v>0</v>
      </c>
      <c r="C2789">
        <f>IF(B2789&lt;$W$41,3,IF(B2789&lt;$W$41+$W$42,4,5))</f>
        <v>0</v>
      </c>
      <c r="D2789">
        <f>NORMSINV(RAND())</f>
        <v>0</v>
      </c>
      <c r="E2789">
        <f>$W$25*EXP(($W$26-$W$28-0.5*$W$27^2)*C2789+$W$27*SQRT(C2789)*D2789)</f>
        <v>0</v>
      </c>
      <c r="F2789">
        <f>$W$30*(1+$W$31)^C2789</f>
        <v>0</v>
      </c>
      <c r="G2789">
        <f>$W$32*(1+$W$33)^C2789</f>
        <v>0</v>
      </c>
      <c r="H2789">
        <f>$W$34*(1+$W$35)^C2789</f>
        <v>0</v>
      </c>
      <c r="I2789">
        <f>MIN(E2789,F2789)</f>
        <v>0</v>
      </c>
      <c r="J2789">
        <f>MIN(E2789-I2789,G2789)</f>
        <v>0</v>
      </c>
      <c r="K2789">
        <f>MIN(E2789-I2789-J2789,H2789)</f>
        <v>0</v>
      </c>
      <c r="L2789">
        <f>E2789-I2789-J2789-K2789</f>
        <v>0</v>
      </c>
      <c r="M2789">
        <f>IF((I2789+J2789+(1-$W$36)*L2789)/$W$39&gt;=$W$38,1,0)</f>
        <v>0</v>
      </c>
      <c r="N2789">
        <f>IF(M2789=1,$W$37,$W$36)*L2789</f>
        <v>0</v>
      </c>
      <c r="O2789">
        <f>EXP(-$W$26*C2789)*I2789</f>
        <v>0</v>
      </c>
      <c r="P2789">
        <f>EXP(-$W$26*C2789)*J2789</f>
        <v>0</v>
      </c>
      <c r="Q2789">
        <f>EXP(-$W$26*C2789)*K2789</f>
        <v>0</v>
      </c>
      <c r="R2789">
        <f>EXP(-$W$26*C2789)*(L2789-N2789)</f>
        <v>0</v>
      </c>
      <c r="S2789">
        <f>EXP(-$W$26*C2789)*N2789</f>
        <v>0</v>
      </c>
      <c r="T2789">
        <f>EXP(-$W$26*C2789)*E2789</f>
        <v>0</v>
      </c>
    </row>
    <row r="2790" spans="1:20">
      <c r="A2790">
        <v>2781</v>
      </c>
      <c r="B2790">
        <f>RAND()</f>
        <v>0</v>
      </c>
      <c r="C2790">
        <f>IF(B2790&lt;$W$41,3,IF(B2790&lt;$W$41+$W$42,4,5))</f>
        <v>0</v>
      </c>
      <c r="D2790">
        <f>NORMSINV(RAND())</f>
        <v>0</v>
      </c>
      <c r="E2790">
        <f>$W$25*EXP(($W$26-$W$28-0.5*$W$27^2)*C2790+$W$27*SQRT(C2790)*D2790)</f>
        <v>0</v>
      </c>
      <c r="F2790">
        <f>$W$30*(1+$W$31)^C2790</f>
        <v>0</v>
      </c>
      <c r="G2790">
        <f>$W$32*(1+$W$33)^C2790</f>
        <v>0</v>
      </c>
      <c r="H2790">
        <f>$W$34*(1+$W$35)^C2790</f>
        <v>0</v>
      </c>
      <c r="I2790">
        <f>MIN(E2790,F2790)</f>
        <v>0</v>
      </c>
      <c r="J2790">
        <f>MIN(E2790-I2790,G2790)</f>
        <v>0</v>
      </c>
      <c r="K2790">
        <f>MIN(E2790-I2790-J2790,H2790)</f>
        <v>0</v>
      </c>
      <c r="L2790">
        <f>E2790-I2790-J2790-K2790</f>
        <v>0</v>
      </c>
      <c r="M2790">
        <f>IF((I2790+J2790+(1-$W$36)*L2790)/$W$39&gt;=$W$38,1,0)</f>
        <v>0</v>
      </c>
      <c r="N2790">
        <f>IF(M2790=1,$W$37,$W$36)*L2790</f>
        <v>0</v>
      </c>
      <c r="O2790">
        <f>EXP(-$W$26*C2790)*I2790</f>
        <v>0</v>
      </c>
      <c r="P2790">
        <f>EXP(-$W$26*C2790)*J2790</f>
        <v>0</v>
      </c>
      <c r="Q2790">
        <f>EXP(-$W$26*C2790)*K2790</f>
        <v>0</v>
      </c>
      <c r="R2790">
        <f>EXP(-$W$26*C2790)*(L2790-N2790)</f>
        <v>0</v>
      </c>
      <c r="S2790">
        <f>EXP(-$W$26*C2790)*N2790</f>
        <v>0</v>
      </c>
      <c r="T2790">
        <f>EXP(-$W$26*C2790)*E2790</f>
        <v>0</v>
      </c>
    </row>
    <row r="2791" spans="1:20">
      <c r="A2791">
        <v>2782</v>
      </c>
      <c r="B2791">
        <f>RAND()</f>
        <v>0</v>
      </c>
      <c r="C2791">
        <f>IF(B2791&lt;$W$41,3,IF(B2791&lt;$W$41+$W$42,4,5))</f>
        <v>0</v>
      </c>
      <c r="D2791">
        <f>NORMSINV(RAND())</f>
        <v>0</v>
      </c>
      <c r="E2791">
        <f>$W$25*EXP(($W$26-$W$28-0.5*$W$27^2)*C2791+$W$27*SQRT(C2791)*D2791)</f>
        <v>0</v>
      </c>
      <c r="F2791">
        <f>$W$30*(1+$W$31)^C2791</f>
        <v>0</v>
      </c>
      <c r="G2791">
        <f>$W$32*(1+$W$33)^C2791</f>
        <v>0</v>
      </c>
      <c r="H2791">
        <f>$W$34*(1+$W$35)^C2791</f>
        <v>0</v>
      </c>
      <c r="I2791">
        <f>MIN(E2791,F2791)</f>
        <v>0</v>
      </c>
      <c r="J2791">
        <f>MIN(E2791-I2791,G2791)</f>
        <v>0</v>
      </c>
      <c r="K2791">
        <f>MIN(E2791-I2791-J2791,H2791)</f>
        <v>0</v>
      </c>
      <c r="L2791">
        <f>E2791-I2791-J2791-K2791</f>
        <v>0</v>
      </c>
      <c r="M2791">
        <f>IF((I2791+J2791+(1-$W$36)*L2791)/$W$39&gt;=$W$38,1,0)</f>
        <v>0</v>
      </c>
      <c r="N2791">
        <f>IF(M2791=1,$W$37,$W$36)*L2791</f>
        <v>0</v>
      </c>
      <c r="O2791">
        <f>EXP(-$W$26*C2791)*I2791</f>
        <v>0</v>
      </c>
      <c r="P2791">
        <f>EXP(-$W$26*C2791)*J2791</f>
        <v>0</v>
      </c>
      <c r="Q2791">
        <f>EXP(-$W$26*C2791)*K2791</f>
        <v>0</v>
      </c>
      <c r="R2791">
        <f>EXP(-$W$26*C2791)*(L2791-N2791)</f>
        <v>0</v>
      </c>
      <c r="S2791">
        <f>EXP(-$W$26*C2791)*N2791</f>
        <v>0</v>
      </c>
      <c r="T2791">
        <f>EXP(-$W$26*C2791)*E2791</f>
        <v>0</v>
      </c>
    </row>
    <row r="2792" spans="1:20">
      <c r="A2792">
        <v>2783</v>
      </c>
      <c r="B2792">
        <f>RAND()</f>
        <v>0</v>
      </c>
      <c r="C2792">
        <f>IF(B2792&lt;$W$41,3,IF(B2792&lt;$W$41+$W$42,4,5))</f>
        <v>0</v>
      </c>
      <c r="D2792">
        <f>NORMSINV(RAND())</f>
        <v>0</v>
      </c>
      <c r="E2792">
        <f>$W$25*EXP(($W$26-$W$28-0.5*$W$27^2)*C2792+$W$27*SQRT(C2792)*D2792)</f>
        <v>0</v>
      </c>
      <c r="F2792">
        <f>$W$30*(1+$W$31)^C2792</f>
        <v>0</v>
      </c>
      <c r="G2792">
        <f>$W$32*(1+$W$33)^C2792</f>
        <v>0</v>
      </c>
      <c r="H2792">
        <f>$W$34*(1+$W$35)^C2792</f>
        <v>0</v>
      </c>
      <c r="I2792">
        <f>MIN(E2792,F2792)</f>
        <v>0</v>
      </c>
      <c r="J2792">
        <f>MIN(E2792-I2792,G2792)</f>
        <v>0</v>
      </c>
      <c r="K2792">
        <f>MIN(E2792-I2792-J2792,H2792)</f>
        <v>0</v>
      </c>
      <c r="L2792">
        <f>E2792-I2792-J2792-K2792</f>
        <v>0</v>
      </c>
      <c r="M2792">
        <f>IF((I2792+J2792+(1-$W$36)*L2792)/$W$39&gt;=$W$38,1,0)</f>
        <v>0</v>
      </c>
      <c r="N2792">
        <f>IF(M2792=1,$W$37,$W$36)*L2792</f>
        <v>0</v>
      </c>
      <c r="O2792">
        <f>EXP(-$W$26*C2792)*I2792</f>
        <v>0</v>
      </c>
      <c r="P2792">
        <f>EXP(-$W$26*C2792)*J2792</f>
        <v>0</v>
      </c>
      <c r="Q2792">
        <f>EXP(-$W$26*C2792)*K2792</f>
        <v>0</v>
      </c>
      <c r="R2792">
        <f>EXP(-$W$26*C2792)*(L2792-N2792)</f>
        <v>0</v>
      </c>
      <c r="S2792">
        <f>EXP(-$W$26*C2792)*N2792</f>
        <v>0</v>
      </c>
      <c r="T2792">
        <f>EXP(-$W$26*C2792)*E2792</f>
        <v>0</v>
      </c>
    </row>
    <row r="2793" spans="1:20">
      <c r="A2793">
        <v>2784</v>
      </c>
      <c r="B2793">
        <f>RAND()</f>
        <v>0</v>
      </c>
      <c r="C2793">
        <f>IF(B2793&lt;$W$41,3,IF(B2793&lt;$W$41+$W$42,4,5))</f>
        <v>0</v>
      </c>
      <c r="D2793">
        <f>NORMSINV(RAND())</f>
        <v>0</v>
      </c>
      <c r="E2793">
        <f>$W$25*EXP(($W$26-$W$28-0.5*$W$27^2)*C2793+$W$27*SQRT(C2793)*D2793)</f>
        <v>0</v>
      </c>
      <c r="F2793">
        <f>$W$30*(1+$W$31)^C2793</f>
        <v>0</v>
      </c>
      <c r="G2793">
        <f>$W$32*(1+$W$33)^C2793</f>
        <v>0</v>
      </c>
      <c r="H2793">
        <f>$W$34*(1+$W$35)^C2793</f>
        <v>0</v>
      </c>
      <c r="I2793">
        <f>MIN(E2793,F2793)</f>
        <v>0</v>
      </c>
      <c r="J2793">
        <f>MIN(E2793-I2793,G2793)</f>
        <v>0</v>
      </c>
      <c r="K2793">
        <f>MIN(E2793-I2793-J2793,H2793)</f>
        <v>0</v>
      </c>
      <c r="L2793">
        <f>E2793-I2793-J2793-K2793</f>
        <v>0</v>
      </c>
      <c r="M2793">
        <f>IF((I2793+J2793+(1-$W$36)*L2793)/$W$39&gt;=$W$38,1,0)</f>
        <v>0</v>
      </c>
      <c r="N2793">
        <f>IF(M2793=1,$W$37,$W$36)*L2793</f>
        <v>0</v>
      </c>
      <c r="O2793">
        <f>EXP(-$W$26*C2793)*I2793</f>
        <v>0</v>
      </c>
      <c r="P2793">
        <f>EXP(-$W$26*C2793)*J2793</f>
        <v>0</v>
      </c>
      <c r="Q2793">
        <f>EXP(-$W$26*C2793)*K2793</f>
        <v>0</v>
      </c>
      <c r="R2793">
        <f>EXP(-$W$26*C2793)*(L2793-N2793)</f>
        <v>0</v>
      </c>
      <c r="S2793">
        <f>EXP(-$W$26*C2793)*N2793</f>
        <v>0</v>
      </c>
      <c r="T2793">
        <f>EXP(-$W$26*C2793)*E2793</f>
        <v>0</v>
      </c>
    </row>
    <row r="2794" spans="1:20">
      <c r="A2794">
        <v>2785</v>
      </c>
      <c r="B2794">
        <f>RAND()</f>
        <v>0</v>
      </c>
      <c r="C2794">
        <f>IF(B2794&lt;$W$41,3,IF(B2794&lt;$W$41+$W$42,4,5))</f>
        <v>0</v>
      </c>
      <c r="D2794">
        <f>NORMSINV(RAND())</f>
        <v>0</v>
      </c>
      <c r="E2794">
        <f>$W$25*EXP(($W$26-$W$28-0.5*$W$27^2)*C2794+$W$27*SQRT(C2794)*D2794)</f>
        <v>0</v>
      </c>
      <c r="F2794">
        <f>$W$30*(1+$W$31)^C2794</f>
        <v>0</v>
      </c>
      <c r="G2794">
        <f>$W$32*(1+$W$33)^C2794</f>
        <v>0</v>
      </c>
      <c r="H2794">
        <f>$W$34*(1+$W$35)^C2794</f>
        <v>0</v>
      </c>
      <c r="I2794">
        <f>MIN(E2794,F2794)</f>
        <v>0</v>
      </c>
      <c r="J2794">
        <f>MIN(E2794-I2794,G2794)</f>
        <v>0</v>
      </c>
      <c r="K2794">
        <f>MIN(E2794-I2794-J2794,H2794)</f>
        <v>0</v>
      </c>
      <c r="L2794">
        <f>E2794-I2794-J2794-K2794</f>
        <v>0</v>
      </c>
      <c r="M2794">
        <f>IF((I2794+J2794+(1-$W$36)*L2794)/$W$39&gt;=$W$38,1,0)</f>
        <v>0</v>
      </c>
      <c r="N2794">
        <f>IF(M2794=1,$W$37,$W$36)*L2794</f>
        <v>0</v>
      </c>
      <c r="O2794">
        <f>EXP(-$W$26*C2794)*I2794</f>
        <v>0</v>
      </c>
      <c r="P2794">
        <f>EXP(-$W$26*C2794)*J2794</f>
        <v>0</v>
      </c>
      <c r="Q2794">
        <f>EXP(-$W$26*C2794)*K2794</f>
        <v>0</v>
      </c>
      <c r="R2794">
        <f>EXP(-$W$26*C2794)*(L2794-N2794)</f>
        <v>0</v>
      </c>
      <c r="S2794">
        <f>EXP(-$W$26*C2794)*N2794</f>
        <v>0</v>
      </c>
      <c r="T2794">
        <f>EXP(-$W$26*C2794)*E2794</f>
        <v>0</v>
      </c>
    </row>
    <row r="2795" spans="1:20">
      <c r="A2795">
        <v>2786</v>
      </c>
      <c r="B2795">
        <f>RAND()</f>
        <v>0</v>
      </c>
      <c r="C2795">
        <f>IF(B2795&lt;$W$41,3,IF(B2795&lt;$W$41+$W$42,4,5))</f>
        <v>0</v>
      </c>
      <c r="D2795">
        <f>NORMSINV(RAND())</f>
        <v>0</v>
      </c>
      <c r="E2795">
        <f>$W$25*EXP(($W$26-$W$28-0.5*$W$27^2)*C2795+$W$27*SQRT(C2795)*D2795)</f>
        <v>0</v>
      </c>
      <c r="F2795">
        <f>$W$30*(1+$W$31)^C2795</f>
        <v>0</v>
      </c>
      <c r="G2795">
        <f>$W$32*(1+$W$33)^C2795</f>
        <v>0</v>
      </c>
      <c r="H2795">
        <f>$W$34*(1+$W$35)^C2795</f>
        <v>0</v>
      </c>
      <c r="I2795">
        <f>MIN(E2795,F2795)</f>
        <v>0</v>
      </c>
      <c r="J2795">
        <f>MIN(E2795-I2795,G2795)</f>
        <v>0</v>
      </c>
      <c r="K2795">
        <f>MIN(E2795-I2795-J2795,H2795)</f>
        <v>0</v>
      </c>
      <c r="L2795">
        <f>E2795-I2795-J2795-K2795</f>
        <v>0</v>
      </c>
      <c r="M2795">
        <f>IF((I2795+J2795+(1-$W$36)*L2795)/$W$39&gt;=$W$38,1,0)</f>
        <v>0</v>
      </c>
      <c r="N2795">
        <f>IF(M2795=1,$W$37,$W$36)*L2795</f>
        <v>0</v>
      </c>
      <c r="O2795">
        <f>EXP(-$W$26*C2795)*I2795</f>
        <v>0</v>
      </c>
      <c r="P2795">
        <f>EXP(-$W$26*C2795)*J2795</f>
        <v>0</v>
      </c>
      <c r="Q2795">
        <f>EXP(-$W$26*C2795)*K2795</f>
        <v>0</v>
      </c>
      <c r="R2795">
        <f>EXP(-$W$26*C2795)*(L2795-N2795)</f>
        <v>0</v>
      </c>
      <c r="S2795">
        <f>EXP(-$W$26*C2795)*N2795</f>
        <v>0</v>
      </c>
      <c r="T2795">
        <f>EXP(-$W$26*C2795)*E2795</f>
        <v>0</v>
      </c>
    </row>
    <row r="2796" spans="1:20">
      <c r="A2796">
        <v>2787</v>
      </c>
      <c r="B2796">
        <f>RAND()</f>
        <v>0</v>
      </c>
      <c r="C2796">
        <f>IF(B2796&lt;$W$41,3,IF(B2796&lt;$W$41+$W$42,4,5))</f>
        <v>0</v>
      </c>
      <c r="D2796">
        <f>NORMSINV(RAND())</f>
        <v>0</v>
      </c>
      <c r="E2796">
        <f>$W$25*EXP(($W$26-$W$28-0.5*$W$27^2)*C2796+$W$27*SQRT(C2796)*D2796)</f>
        <v>0</v>
      </c>
      <c r="F2796">
        <f>$W$30*(1+$W$31)^C2796</f>
        <v>0</v>
      </c>
      <c r="G2796">
        <f>$W$32*(1+$W$33)^C2796</f>
        <v>0</v>
      </c>
      <c r="H2796">
        <f>$W$34*(1+$W$35)^C2796</f>
        <v>0</v>
      </c>
      <c r="I2796">
        <f>MIN(E2796,F2796)</f>
        <v>0</v>
      </c>
      <c r="J2796">
        <f>MIN(E2796-I2796,G2796)</f>
        <v>0</v>
      </c>
      <c r="K2796">
        <f>MIN(E2796-I2796-J2796,H2796)</f>
        <v>0</v>
      </c>
      <c r="L2796">
        <f>E2796-I2796-J2796-K2796</f>
        <v>0</v>
      </c>
      <c r="M2796">
        <f>IF((I2796+J2796+(1-$W$36)*L2796)/$W$39&gt;=$W$38,1,0)</f>
        <v>0</v>
      </c>
      <c r="N2796">
        <f>IF(M2796=1,$W$37,$W$36)*L2796</f>
        <v>0</v>
      </c>
      <c r="O2796">
        <f>EXP(-$W$26*C2796)*I2796</f>
        <v>0</v>
      </c>
      <c r="P2796">
        <f>EXP(-$W$26*C2796)*J2796</f>
        <v>0</v>
      </c>
      <c r="Q2796">
        <f>EXP(-$W$26*C2796)*K2796</f>
        <v>0</v>
      </c>
      <c r="R2796">
        <f>EXP(-$W$26*C2796)*(L2796-N2796)</f>
        <v>0</v>
      </c>
      <c r="S2796">
        <f>EXP(-$W$26*C2796)*N2796</f>
        <v>0</v>
      </c>
      <c r="T2796">
        <f>EXP(-$W$26*C2796)*E2796</f>
        <v>0</v>
      </c>
    </row>
    <row r="2797" spans="1:20">
      <c r="A2797">
        <v>2788</v>
      </c>
      <c r="B2797">
        <f>RAND()</f>
        <v>0</v>
      </c>
      <c r="C2797">
        <f>IF(B2797&lt;$W$41,3,IF(B2797&lt;$W$41+$W$42,4,5))</f>
        <v>0</v>
      </c>
      <c r="D2797">
        <f>NORMSINV(RAND())</f>
        <v>0</v>
      </c>
      <c r="E2797">
        <f>$W$25*EXP(($W$26-$W$28-0.5*$W$27^2)*C2797+$W$27*SQRT(C2797)*D2797)</f>
        <v>0</v>
      </c>
      <c r="F2797">
        <f>$W$30*(1+$W$31)^C2797</f>
        <v>0</v>
      </c>
      <c r="G2797">
        <f>$W$32*(1+$W$33)^C2797</f>
        <v>0</v>
      </c>
      <c r="H2797">
        <f>$W$34*(1+$W$35)^C2797</f>
        <v>0</v>
      </c>
      <c r="I2797">
        <f>MIN(E2797,F2797)</f>
        <v>0</v>
      </c>
      <c r="J2797">
        <f>MIN(E2797-I2797,G2797)</f>
        <v>0</v>
      </c>
      <c r="K2797">
        <f>MIN(E2797-I2797-J2797,H2797)</f>
        <v>0</v>
      </c>
      <c r="L2797">
        <f>E2797-I2797-J2797-K2797</f>
        <v>0</v>
      </c>
      <c r="M2797">
        <f>IF((I2797+J2797+(1-$W$36)*L2797)/$W$39&gt;=$W$38,1,0)</f>
        <v>0</v>
      </c>
      <c r="N2797">
        <f>IF(M2797=1,$W$37,$W$36)*L2797</f>
        <v>0</v>
      </c>
      <c r="O2797">
        <f>EXP(-$W$26*C2797)*I2797</f>
        <v>0</v>
      </c>
      <c r="P2797">
        <f>EXP(-$W$26*C2797)*J2797</f>
        <v>0</v>
      </c>
      <c r="Q2797">
        <f>EXP(-$W$26*C2797)*K2797</f>
        <v>0</v>
      </c>
      <c r="R2797">
        <f>EXP(-$W$26*C2797)*(L2797-N2797)</f>
        <v>0</v>
      </c>
      <c r="S2797">
        <f>EXP(-$W$26*C2797)*N2797</f>
        <v>0</v>
      </c>
      <c r="T2797">
        <f>EXP(-$W$26*C2797)*E2797</f>
        <v>0</v>
      </c>
    </row>
    <row r="2798" spans="1:20">
      <c r="A2798">
        <v>2789</v>
      </c>
      <c r="B2798">
        <f>RAND()</f>
        <v>0</v>
      </c>
      <c r="C2798">
        <f>IF(B2798&lt;$W$41,3,IF(B2798&lt;$W$41+$W$42,4,5))</f>
        <v>0</v>
      </c>
      <c r="D2798">
        <f>NORMSINV(RAND())</f>
        <v>0</v>
      </c>
      <c r="E2798">
        <f>$W$25*EXP(($W$26-$W$28-0.5*$W$27^2)*C2798+$W$27*SQRT(C2798)*D2798)</f>
        <v>0</v>
      </c>
      <c r="F2798">
        <f>$W$30*(1+$W$31)^C2798</f>
        <v>0</v>
      </c>
      <c r="G2798">
        <f>$W$32*(1+$W$33)^C2798</f>
        <v>0</v>
      </c>
      <c r="H2798">
        <f>$W$34*(1+$W$35)^C2798</f>
        <v>0</v>
      </c>
      <c r="I2798">
        <f>MIN(E2798,F2798)</f>
        <v>0</v>
      </c>
      <c r="J2798">
        <f>MIN(E2798-I2798,G2798)</f>
        <v>0</v>
      </c>
      <c r="K2798">
        <f>MIN(E2798-I2798-J2798,H2798)</f>
        <v>0</v>
      </c>
      <c r="L2798">
        <f>E2798-I2798-J2798-K2798</f>
        <v>0</v>
      </c>
      <c r="M2798">
        <f>IF((I2798+J2798+(1-$W$36)*L2798)/$W$39&gt;=$W$38,1,0)</f>
        <v>0</v>
      </c>
      <c r="N2798">
        <f>IF(M2798=1,$W$37,$W$36)*L2798</f>
        <v>0</v>
      </c>
      <c r="O2798">
        <f>EXP(-$W$26*C2798)*I2798</f>
        <v>0</v>
      </c>
      <c r="P2798">
        <f>EXP(-$W$26*C2798)*J2798</f>
        <v>0</v>
      </c>
      <c r="Q2798">
        <f>EXP(-$W$26*C2798)*K2798</f>
        <v>0</v>
      </c>
      <c r="R2798">
        <f>EXP(-$W$26*C2798)*(L2798-N2798)</f>
        <v>0</v>
      </c>
      <c r="S2798">
        <f>EXP(-$W$26*C2798)*N2798</f>
        <v>0</v>
      </c>
      <c r="T2798">
        <f>EXP(-$W$26*C2798)*E2798</f>
        <v>0</v>
      </c>
    </row>
    <row r="2799" spans="1:20">
      <c r="A2799">
        <v>2790</v>
      </c>
      <c r="B2799">
        <f>RAND()</f>
        <v>0</v>
      </c>
      <c r="C2799">
        <f>IF(B2799&lt;$W$41,3,IF(B2799&lt;$W$41+$W$42,4,5))</f>
        <v>0</v>
      </c>
      <c r="D2799">
        <f>NORMSINV(RAND())</f>
        <v>0</v>
      </c>
      <c r="E2799">
        <f>$W$25*EXP(($W$26-$W$28-0.5*$W$27^2)*C2799+$W$27*SQRT(C2799)*D2799)</f>
        <v>0</v>
      </c>
      <c r="F2799">
        <f>$W$30*(1+$W$31)^C2799</f>
        <v>0</v>
      </c>
      <c r="G2799">
        <f>$W$32*(1+$W$33)^C2799</f>
        <v>0</v>
      </c>
      <c r="H2799">
        <f>$W$34*(1+$W$35)^C2799</f>
        <v>0</v>
      </c>
      <c r="I2799">
        <f>MIN(E2799,F2799)</f>
        <v>0</v>
      </c>
      <c r="J2799">
        <f>MIN(E2799-I2799,G2799)</f>
        <v>0</v>
      </c>
      <c r="K2799">
        <f>MIN(E2799-I2799-J2799,H2799)</f>
        <v>0</v>
      </c>
      <c r="L2799">
        <f>E2799-I2799-J2799-K2799</f>
        <v>0</v>
      </c>
      <c r="M2799">
        <f>IF((I2799+J2799+(1-$W$36)*L2799)/$W$39&gt;=$W$38,1,0)</f>
        <v>0</v>
      </c>
      <c r="N2799">
        <f>IF(M2799=1,$W$37,$W$36)*L2799</f>
        <v>0</v>
      </c>
      <c r="O2799">
        <f>EXP(-$W$26*C2799)*I2799</f>
        <v>0</v>
      </c>
      <c r="P2799">
        <f>EXP(-$W$26*C2799)*J2799</f>
        <v>0</v>
      </c>
      <c r="Q2799">
        <f>EXP(-$W$26*C2799)*K2799</f>
        <v>0</v>
      </c>
      <c r="R2799">
        <f>EXP(-$W$26*C2799)*(L2799-N2799)</f>
        <v>0</v>
      </c>
      <c r="S2799">
        <f>EXP(-$W$26*C2799)*N2799</f>
        <v>0</v>
      </c>
      <c r="T2799">
        <f>EXP(-$W$26*C2799)*E2799</f>
        <v>0</v>
      </c>
    </row>
    <row r="2800" spans="1:20">
      <c r="A2800">
        <v>2791</v>
      </c>
      <c r="B2800">
        <f>RAND()</f>
        <v>0</v>
      </c>
      <c r="C2800">
        <f>IF(B2800&lt;$W$41,3,IF(B2800&lt;$W$41+$W$42,4,5))</f>
        <v>0</v>
      </c>
      <c r="D2800">
        <f>NORMSINV(RAND())</f>
        <v>0</v>
      </c>
      <c r="E2800">
        <f>$W$25*EXP(($W$26-$W$28-0.5*$W$27^2)*C2800+$W$27*SQRT(C2800)*D2800)</f>
        <v>0</v>
      </c>
      <c r="F2800">
        <f>$W$30*(1+$W$31)^C2800</f>
        <v>0</v>
      </c>
      <c r="G2800">
        <f>$W$32*(1+$W$33)^C2800</f>
        <v>0</v>
      </c>
      <c r="H2800">
        <f>$W$34*(1+$W$35)^C2800</f>
        <v>0</v>
      </c>
      <c r="I2800">
        <f>MIN(E2800,F2800)</f>
        <v>0</v>
      </c>
      <c r="J2800">
        <f>MIN(E2800-I2800,G2800)</f>
        <v>0</v>
      </c>
      <c r="K2800">
        <f>MIN(E2800-I2800-J2800,H2800)</f>
        <v>0</v>
      </c>
      <c r="L2800">
        <f>E2800-I2800-J2800-K2800</f>
        <v>0</v>
      </c>
      <c r="M2800">
        <f>IF((I2800+J2800+(1-$W$36)*L2800)/$W$39&gt;=$W$38,1,0)</f>
        <v>0</v>
      </c>
      <c r="N2800">
        <f>IF(M2800=1,$W$37,$W$36)*L2800</f>
        <v>0</v>
      </c>
      <c r="O2800">
        <f>EXP(-$W$26*C2800)*I2800</f>
        <v>0</v>
      </c>
      <c r="P2800">
        <f>EXP(-$W$26*C2800)*J2800</f>
        <v>0</v>
      </c>
      <c r="Q2800">
        <f>EXP(-$W$26*C2800)*K2800</f>
        <v>0</v>
      </c>
      <c r="R2800">
        <f>EXP(-$W$26*C2800)*(L2800-N2800)</f>
        <v>0</v>
      </c>
      <c r="S2800">
        <f>EXP(-$W$26*C2800)*N2800</f>
        <v>0</v>
      </c>
      <c r="T2800">
        <f>EXP(-$W$26*C2800)*E2800</f>
        <v>0</v>
      </c>
    </row>
    <row r="2801" spans="1:20">
      <c r="A2801">
        <v>2792</v>
      </c>
      <c r="B2801">
        <f>RAND()</f>
        <v>0</v>
      </c>
      <c r="C2801">
        <f>IF(B2801&lt;$W$41,3,IF(B2801&lt;$W$41+$W$42,4,5))</f>
        <v>0</v>
      </c>
      <c r="D2801">
        <f>NORMSINV(RAND())</f>
        <v>0</v>
      </c>
      <c r="E2801">
        <f>$W$25*EXP(($W$26-$W$28-0.5*$W$27^2)*C2801+$W$27*SQRT(C2801)*D2801)</f>
        <v>0</v>
      </c>
      <c r="F2801">
        <f>$W$30*(1+$W$31)^C2801</f>
        <v>0</v>
      </c>
      <c r="G2801">
        <f>$W$32*(1+$W$33)^C2801</f>
        <v>0</v>
      </c>
      <c r="H2801">
        <f>$W$34*(1+$W$35)^C2801</f>
        <v>0</v>
      </c>
      <c r="I2801">
        <f>MIN(E2801,F2801)</f>
        <v>0</v>
      </c>
      <c r="J2801">
        <f>MIN(E2801-I2801,G2801)</f>
        <v>0</v>
      </c>
      <c r="K2801">
        <f>MIN(E2801-I2801-J2801,H2801)</f>
        <v>0</v>
      </c>
      <c r="L2801">
        <f>E2801-I2801-J2801-K2801</f>
        <v>0</v>
      </c>
      <c r="M2801">
        <f>IF((I2801+J2801+(1-$W$36)*L2801)/$W$39&gt;=$W$38,1,0)</f>
        <v>0</v>
      </c>
      <c r="N2801">
        <f>IF(M2801=1,$W$37,$W$36)*L2801</f>
        <v>0</v>
      </c>
      <c r="O2801">
        <f>EXP(-$W$26*C2801)*I2801</f>
        <v>0</v>
      </c>
      <c r="P2801">
        <f>EXP(-$W$26*C2801)*J2801</f>
        <v>0</v>
      </c>
      <c r="Q2801">
        <f>EXP(-$W$26*C2801)*K2801</f>
        <v>0</v>
      </c>
      <c r="R2801">
        <f>EXP(-$W$26*C2801)*(L2801-N2801)</f>
        <v>0</v>
      </c>
      <c r="S2801">
        <f>EXP(-$W$26*C2801)*N2801</f>
        <v>0</v>
      </c>
      <c r="T2801">
        <f>EXP(-$W$26*C2801)*E2801</f>
        <v>0</v>
      </c>
    </row>
    <row r="2802" spans="1:20">
      <c r="A2802">
        <v>2793</v>
      </c>
      <c r="B2802">
        <f>RAND()</f>
        <v>0</v>
      </c>
      <c r="C2802">
        <f>IF(B2802&lt;$W$41,3,IF(B2802&lt;$W$41+$W$42,4,5))</f>
        <v>0</v>
      </c>
      <c r="D2802">
        <f>NORMSINV(RAND())</f>
        <v>0</v>
      </c>
      <c r="E2802">
        <f>$W$25*EXP(($W$26-$W$28-0.5*$W$27^2)*C2802+$W$27*SQRT(C2802)*D2802)</f>
        <v>0</v>
      </c>
      <c r="F2802">
        <f>$W$30*(1+$W$31)^C2802</f>
        <v>0</v>
      </c>
      <c r="G2802">
        <f>$W$32*(1+$W$33)^C2802</f>
        <v>0</v>
      </c>
      <c r="H2802">
        <f>$W$34*(1+$W$35)^C2802</f>
        <v>0</v>
      </c>
      <c r="I2802">
        <f>MIN(E2802,F2802)</f>
        <v>0</v>
      </c>
      <c r="J2802">
        <f>MIN(E2802-I2802,G2802)</f>
        <v>0</v>
      </c>
      <c r="K2802">
        <f>MIN(E2802-I2802-J2802,H2802)</f>
        <v>0</v>
      </c>
      <c r="L2802">
        <f>E2802-I2802-J2802-K2802</f>
        <v>0</v>
      </c>
      <c r="M2802">
        <f>IF((I2802+J2802+(1-$W$36)*L2802)/$W$39&gt;=$W$38,1,0)</f>
        <v>0</v>
      </c>
      <c r="N2802">
        <f>IF(M2802=1,$W$37,$W$36)*L2802</f>
        <v>0</v>
      </c>
      <c r="O2802">
        <f>EXP(-$W$26*C2802)*I2802</f>
        <v>0</v>
      </c>
      <c r="P2802">
        <f>EXP(-$W$26*C2802)*J2802</f>
        <v>0</v>
      </c>
      <c r="Q2802">
        <f>EXP(-$W$26*C2802)*K2802</f>
        <v>0</v>
      </c>
      <c r="R2802">
        <f>EXP(-$W$26*C2802)*(L2802-N2802)</f>
        <v>0</v>
      </c>
      <c r="S2802">
        <f>EXP(-$W$26*C2802)*N2802</f>
        <v>0</v>
      </c>
      <c r="T2802">
        <f>EXP(-$W$26*C2802)*E2802</f>
        <v>0</v>
      </c>
    </row>
    <row r="2803" spans="1:20">
      <c r="A2803">
        <v>2794</v>
      </c>
      <c r="B2803">
        <f>RAND()</f>
        <v>0</v>
      </c>
      <c r="C2803">
        <f>IF(B2803&lt;$W$41,3,IF(B2803&lt;$W$41+$W$42,4,5))</f>
        <v>0</v>
      </c>
      <c r="D2803">
        <f>NORMSINV(RAND())</f>
        <v>0</v>
      </c>
      <c r="E2803">
        <f>$W$25*EXP(($W$26-$W$28-0.5*$W$27^2)*C2803+$W$27*SQRT(C2803)*D2803)</f>
        <v>0</v>
      </c>
      <c r="F2803">
        <f>$W$30*(1+$W$31)^C2803</f>
        <v>0</v>
      </c>
      <c r="G2803">
        <f>$W$32*(1+$W$33)^C2803</f>
        <v>0</v>
      </c>
      <c r="H2803">
        <f>$W$34*(1+$W$35)^C2803</f>
        <v>0</v>
      </c>
      <c r="I2803">
        <f>MIN(E2803,F2803)</f>
        <v>0</v>
      </c>
      <c r="J2803">
        <f>MIN(E2803-I2803,G2803)</f>
        <v>0</v>
      </c>
      <c r="K2803">
        <f>MIN(E2803-I2803-J2803,H2803)</f>
        <v>0</v>
      </c>
      <c r="L2803">
        <f>E2803-I2803-J2803-K2803</f>
        <v>0</v>
      </c>
      <c r="M2803">
        <f>IF((I2803+J2803+(1-$W$36)*L2803)/$W$39&gt;=$W$38,1,0)</f>
        <v>0</v>
      </c>
      <c r="N2803">
        <f>IF(M2803=1,$W$37,$W$36)*L2803</f>
        <v>0</v>
      </c>
      <c r="O2803">
        <f>EXP(-$W$26*C2803)*I2803</f>
        <v>0</v>
      </c>
      <c r="P2803">
        <f>EXP(-$W$26*C2803)*J2803</f>
        <v>0</v>
      </c>
      <c r="Q2803">
        <f>EXP(-$W$26*C2803)*K2803</f>
        <v>0</v>
      </c>
      <c r="R2803">
        <f>EXP(-$W$26*C2803)*(L2803-N2803)</f>
        <v>0</v>
      </c>
      <c r="S2803">
        <f>EXP(-$W$26*C2803)*N2803</f>
        <v>0</v>
      </c>
      <c r="T2803">
        <f>EXP(-$W$26*C2803)*E2803</f>
        <v>0</v>
      </c>
    </row>
    <row r="2804" spans="1:20">
      <c r="A2804">
        <v>2795</v>
      </c>
      <c r="B2804">
        <f>RAND()</f>
        <v>0</v>
      </c>
      <c r="C2804">
        <f>IF(B2804&lt;$W$41,3,IF(B2804&lt;$W$41+$W$42,4,5))</f>
        <v>0</v>
      </c>
      <c r="D2804">
        <f>NORMSINV(RAND())</f>
        <v>0</v>
      </c>
      <c r="E2804">
        <f>$W$25*EXP(($W$26-$W$28-0.5*$W$27^2)*C2804+$W$27*SQRT(C2804)*D2804)</f>
        <v>0</v>
      </c>
      <c r="F2804">
        <f>$W$30*(1+$W$31)^C2804</f>
        <v>0</v>
      </c>
      <c r="G2804">
        <f>$W$32*(1+$W$33)^C2804</f>
        <v>0</v>
      </c>
      <c r="H2804">
        <f>$W$34*(1+$W$35)^C2804</f>
        <v>0</v>
      </c>
      <c r="I2804">
        <f>MIN(E2804,F2804)</f>
        <v>0</v>
      </c>
      <c r="J2804">
        <f>MIN(E2804-I2804,G2804)</f>
        <v>0</v>
      </c>
      <c r="K2804">
        <f>MIN(E2804-I2804-J2804,H2804)</f>
        <v>0</v>
      </c>
      <c r="L2804">
        <f>E2804-I2804-J2804-K2804</f>
        <v>0</v>
      </c>
      <c r="M2804">
        <f>IF((I2804+J2804+(1-$W$36)*L2804)/$W$39&gt;=$W$38,1,0)</f>
        <v>0</v>
      </c>
      <c r="N2804">
        <f>IF(M2804=1,$W$37,$W$36)*L2804</f>
        <v>0</v>
      </c>
      <c r="O2804">
        <f>EXP(-$W$26*C2804)*I2804</f>
        <v>0</v>
      </c>
      <c r="P2804">
        <f>EXP(-$W$26*C2804)*J2804</f>
        <v>0</v>
      </c>
      <c r="Q2804">
        <f>EXP(-$W$26*C2804)*K2804</f>
        <v>0</v>
      </c>
      <c r="R2804">
        <f>EXP(-$W$26*C2804)*(L2804-N2804)</f>
        <v>0</v>
      </c>
      <c r="S2804">
        <f>EXP(-$W$26*C2804)*N2804</f>
        <v>0</v>
      </c>
      <c r="T2804">
        <f>EXP(-$W$26*C2804)*E2804</f>
        <v>0</v>
      </c>
    </row>
    <row r="2805" spans="1:20">
      <c r="A2805">
        <v>2796</v>
      </c>
      <c r="B2805">
        <f>RAND()</f>
        <v>0</v>
      </c>
      <c r="C2805">
        <f>IF(B2805&lt;$W$41,3,IF(B2805&lt;$W$41+$W$42,4,5))</f>
        <v>0</v>
      </c>
      <c r="D2805">
        <f>NORMSINV(RAND())</f>
        <v>0</v>
      </c>
      <c r="E2805">
        <f>$W$25*EXP(($W$26-$W$28-0.5*$W$27^2)*C2805+$W$27*SQRT(C2805)*D2805)</f>
        <v>0</v>
      </c>
      <c r="F2805">
        <f>$W$30*(1+$W$31)^C2805</f>
        <v>0</v>
      </c>
      <c r="G2805">
        <f>$W$32*(1+$W$33)^C2805</f>
        <v>0</v>
      </c>
      <c r="H2805">
        <f>$W$34*(1+$W$35)^C2805</f>
        <v>0</v>
      </c>
      <c r="I2805">
        <f>MIN(E2805,F2805)</f>
        <v>0</v>
      </c>
      <c r="J2805">
        <f>MIN(E2805-I2805,G2805)</f>
        <v>0</v>
      </c>
      <c r="K2805">
        <f>MIN(E2805-I2805-J2805,H2805)</f>
        <v>0</v>
      </c>
      <c r="L2805">
        <f>E2805-I2805-J2805-K2805</f>
        <v>0</v>
      </c>
      <c r="M2805">
        <f>IF((I2805+J2805+(1-$W$36)*L2805)/$W$39&gt;=$W$38,1,0)</f>
        <v>0</v>
      </c>
      <c r="N2805">
        <f>IF(M2805=1,$W$37,$W$36)*L2805</f>
        <v>0</v>
      </c>
      <c r="O2805">
        <f>EXP(-$W$26*C2805)*I2805</f>
        <v>0</v>
      </c>
      <c r="P2805">
        <f>EXP(-$W$26*C2805)*J2805</f>
        <v>0</v>
      </c>
      <c r="Q2805">
        <f>EXP(-$W$26*C2805)*K2805</f>
        <v>0</v>
      </c>
      <c r="R2805">
        <f>EXP(-$W$26*C2805)*(L2805-N2805)</f>
        <v>0</v>
      </c>
      <c r="S2805">
        <f>EXP(-$W$26*C2805)*N2805</f>
        <v>0</v>
      </c>
      <c r="T2805">
        <f>EXP(-$W$26*C2805)*E2805</f>
        <v>0</v>
      </c>
    </row>
    <row r="2806" spans="1:20">
      <c r="A2806">
        <v>2797</v>
      </c>
      <c r="B2806">
        <f>RAND()</f>
        <v>0</v>
      </c>
      <c r="C2806">
        <f>IF(B2806&lt;$W$41,3,IF(B2806&lt;$W$41+$W$42,4,5))</f>
        <v>0</v>
      </c>
      <c r="D2806">
        <f>NORMSINV(RAND())</f>
        <v>0</v>
      </c>
      <c r="E2806">
        <f>$W$25*EXP(($W$26-$W$28-0.5*$W$27^2)*C2806+$W$27*SQRT(C2806)*D2806)</f>
        <v>0</v>
      </c>
      <c r="F2806">
        <f>$W$30*(1+$W$31)^C2806</f>
        <v>0</v>
      </c>
      <c r="G2806">
        <f>$W$32*(1+$W$33)^C2806</f>
        <v>0</v>
      </c>
      <c r="H2806">
        <f>$W$34*(1+$W$35)^C2806</f>
        <v>0</v>
      </c>
      <c r="I2806">
        <f>MIN(E2806,F2806)</f>
        <v>0</v>
      </c>
      <c r="J2806">
        <f>MIN(E2806-I2806,G2806)</f>
        <v>0</v>
      </c>
      <c r="K2806">
        <f>MIN(E2806-I2806-J2806,H2806)</f>
        <v>0</v>
      </c>
      <c r="L2806">
        <f>E2806-I2806-J2806-K2806</f>
        <v>0</v>
      </c>
      <c r="M2806">
        <f>IF((I2806+J2806+(1-$W$36)*L2806)/$W$39&gt;=$W$38,1,0)</f>
        <v>0</v>
      </c>
      <c r="N2806">
        <f>IF(M2806=1,$W$37,$W$36)*L2806</f>
        <v>0</v>
      </c>
      <c r="O2806">
        <f>EXP(-$W$26*C2806)*I2806</f>
        <v>0</v>
      </c>
      <c r="P2806">
        <f>EXP(-$W$26*C2806)*J2806</f>
        <v>0</v>
      </c>
      <c r="Q2806">
        <f>EXP(-$W$26*C2806)*K2806</f>
        <v>0</v>
      </c>
      <c r="R2806">
        <f>EXP(-$W$26*C2806)*(L2806-N2806)</f>
        <v>0</v>
      </c>
      <c r="S2806">
        <f>EXP(-$W$26*C2806)*N2806</f>
        <v>0</v>
      </c>
      <c r="T2806">
        <f>EXP(-$W$26*C2806)*E2806</f>
        <v>0</v>
      </c>
    </row>
    <row r="2807" spans="1:20">
      <c r="A2807">
        <v>2798</v>
      </c>
      <c r="B2807">
        <f>RAND()</f>
        <v>0</v>
      </c>
      <c r="C2807">
        <f>IF(B2807&lt;$W$41,3,IF(B2807&lt;$W$41+$W$42,4,5))</f>
        <v>0</v>
      </c>
      <c r="D2807">
        <f>NORMSINV(RAND())</f>
        <v>0</v>
      </c>
      <c r="E2807">
        <f>$W$25*EXP(($W$26-$W$28-0.5*$W$27^2)*C2807+$W$27*SQRT(C2807)*D2807)</f>
        <v>0</v>
      </c>
      <c r="F2807">
        <f>$W$30*(1+$W$31)^C2807</f>
        <v>0</v>
      </c>
      <c r="G2807">
        <f>$W$32*(1+$W$33)^C2807</f>
        <v>0</v>
      </c>
      <c r="H2807">
        <f>$W$34*(1+$W$35)^C2807</f>
        <v>0</v>
      </c>
      <c r="I2807">
        <f>MIN(E2807,F2807)</f>
        <v>0</v>
      </c>
      <c r="J2807">
        <f>MIN(E2807-I2807,G2807)</f>
        <v>0</v>
      </c>
      <c r="K2807">
        <f>MIN(E2807-I2807-J2807,H2807)</f>
        <v>0</v>
      </c>
      <c r="L2807">
        <f>E2807-I2807-J2807-K2807</f>
        <v>0</v>
      </c>
      <c r="M2807">
        <f>IF((I2807+J2807+(1-$W$36)*L2807)/$W$39&gt;=$W$38,1,0)</f>
        <v>0</v>
      </c>
      <c r="N2807">
        <f>IF(M2807=1,$W$37,$W$36)*L2807</f>
        <v>0</v>
      </c>
      <c r="O2807">
        <f>EXP(-$W$26*C2807)*I2807</f>
        <v>0</v>
      </c>
      <c r="P2807">
        <f>EXP(-$W$26*C2807)*J2807</f>
        <v>0</v>
      </c>
      <c r="Q2807">
        <f>EXP(-$W$26*C2807)*K2807</f>
        <v>0</v>
      </c>
      <c r="R2807">
        <f>EXP(-$W$26*C2807)*(L2807-N2807)</f>
        <v>0</v>
      </c>
      <c r="S2807">
        <f>EXP(-$W$26*C2807)*N2807</f>
        <v>0</v>
      </c>
      <c r="T2807">
        <f>EXP(-$W$26*C2807)*E2807</f>
        <v>0</v>
      </c>
    </row>
    <row r="2808" spans="1:20">
      <c r="A2808">
        <v>2799</v>
      </c>
      <c r="B2808">
        <f>RAND()</f>
        <v>0</v>
      </c>
      <c r="C2808">
        <f>IF(B2808&lt;$W$41,3,IF(B2808&lt;$W$41+$W$42,4,5))</f>
        <v>0</v>
      </c>
      <c r="D2808">
        <f>NORMSINV(RAND())</f>
        <v>0</v>
      </c>
      <c r="E2808">
        <f>$W$25*EXP(($W$26-$W$28-0.5*$W$27^2)*C2808+$W$27*SQRT(C2808)*D2808)</f>
        <v>0</v>
      </c>
      <c r="F2808">
        <f>$W$30*(1+$W$31)^C2808</f>
        <v>0</v>
      </c>
      <c r="G2808">
        <f>$W$32*(1+$W$33)^C2808</f>
        <v>0</v>
      </c>
      <c r="H2808">
        <f>$W$34*(1+$W$35)^C2808</f>
        <v>0</v>
      </c>
      <c r="I2808">
        <f>MIN(E2808,F2808)</f>
        <v>0</v>
      </c>
      <c r="J2808">
        <f>MIN(E2808-I2808,G2808)</f>
        <v>0</v>
      </c>
      <c r="K2808">
        <f>MIN(E2808-I2808-J2808,H2808)</f>
        <v>0</v>
      </c>
      <c r="L2808">
        <f>E2808-I2808-J2808-K2808</f>
        <v>0</v>
      </c>
      <c r="M2808">
        <f>IF((I2808+J2808+(1-$W$36)*L2808)/$W$39&gt;=$W$38,1,0)</f>
        <v>0</v>
      </c>
      <c r="N2808">
        <f>IF(M2808=1,$W$37,$W$36)*L2808</f>
        <v>0</v>
      </c>
      <c r="O2808">
        <f>EXP(-$W$26*C2808)*I2808</f>
        <v>0</v>
      </c>
      <c r="P2808">
        <f>EXP(-$W$26*C2808)*J2808</f>
        <v>0</v>
      </c>
      <c r="Q2808">
        <f>EXP(-$W$26*C2808)*K2808</f>
        <v>0</v>
      </c>
      <c r="R2808">
        <f>EXP(-$W$26*C2808)*(L2808-N2808)</f>
        <v>0</v>
      </c>
      <c r="S2808">
        <f>EXP(-$W$26*C2808)*N2808</f>
        <v>0</v>
      </c>
      <c r="T2808">
        <f>EXP(-$W$26*C2808)*E2808</f>
        <v>0</v>
      </c>
    </row>
    <row r="2809" spans="1:20">
      <c r="A2809">
        <v>2800</v>
      </c>
      <c r="B2809">
        <f>RAND()</f>
        <v>0</v>
      </c>
      <c r="C2809">
        <f>IF(B2809&lt;$W$41,3,IF(B2809&lt;$W$41+$W$42,4,5))</f>
        <v>0</v>
      </c>
      <c r="D2809">
        <f>NORMSINV(RAND())</f>
        <v>0</v>
      </c>
      <c r="E2809">
        <f>$W$25*EXP(($W$26-$W$28-0.5*$W$27^2)*C2809+$W$27*SQRT(C2809)*D2809)</f>
        <v>0</v>
      </c>
      <c r="F2809">
        <f>$W$30*(1+$W$31)^C2809</f>
        <v>0</v>
      </c>
      <c r="G2809">
        <f>$W$32*(1+$W$33)^C2809</f>
        <v>0</v>
      </c>
      <c r="H2809">
        <f>$W$34*(1+$W$35)^C2809</f>
        <v>0</v>
      </c>
      <c r="I2809">
        <f>MIN(E2809,F2809)</f>
        <v>0</v>
      </c>
      <c r="J2809">
        <f>MIN(E2809-I2809,G2809)</f>
        <v>0</v>
      </c>
      <c r="K2809">
        <f>MIN(E2809-I2809-J2809,H2809)</f>
        <v>0</v>
      </c>
      <c r="L2809">
        <f>E2809-I2809-J2809-K2809</f>
        <v>0</v>
      </c>
      <c r="M2809">
        <f>IF((I2809+J2809+(1-$W$36)*L2809)/$W$39&gt;=$W$38,1,0)</f>
        <v>0</v>
      </c>
      <c r="N2809">
        <f>IF(M2809=1,$W$37,$W$36)*L2809</f>
        <v>0</v>
      </c>
      <c r="O2809">
        <f>EXP(-$W$26*C2809)*I2809</f>
        <v>0</v>
      </c>
      <c r="P2809">
        <f>EXP(-$W$26*C2809)*J2809</f>
        <v>0</v>
      </c>
      <c r="Q2809">
        <f>EXP(-$W$26*C2809)*K2809</f>
        <v>0</v>
      </c>
      <c r="R2809">
        <f>EXP(-$W$26*C2809)*(L2809-N2809)</f>
        <v>0</v>
      </c>
      <c r="S2809">
        <f>EXP(-$W$26*C2809)*N2809</f>
        <v>0</v>
      </c>
      <c r="T2809">
        <f>EXP(-$W$26*C2809)*E2809</f>
        <v>0</v>
      </c>
    </row>
    <row r="2810" spans="1:20">
      <c r="A2810">
        <v>2801</v>
      </c>
      <c r="B2810">
        <f>RAND()</f>
        <v>0</v>
      </c>
      <c r="C2810">
        <f>IF(B2810&lt;$W$41,3,IF(B2810&lt;$W$41+$W$42,4,5))</f>
        <v>0</v>
      </c>
      <c r="D2810">
        <f>NORMSINV(RAND())</f>
        <v>0</v>
      </c>
      <c r="E2810">
        <f>$W$25*EXP(($W$26-$W$28-0.5*$W$27^2)*C2810+$W$27*SQRT(C2810)*D2810)</f>
        <v>0</v>
      </c>
      <c r="F2810">
        <f>$W$30*(1+$W$31)^C2810</f>
        <v>0</v>
      </c>
      <c r="G2810">
        <f>$W$32*(1+$W$33)^C2810</f>
        <v>0</v>
      </c>
      <c r="H2810">
        <f>$W$34*(1+$W$35)^C2810</f>
        <v>0</v>
      </c>
      <c r="I2810">
        <f>MIN(E2810,F2810)</f>
        <v>0</v>
      </c>
      <c r="J2810">
        <f>MIN(E2810-I2810,G2810)</f>
        <v>0</v>
      </c>
      <c r="K2810">
        <f>MIN(E2810-I2810-J2810,H2810)</f>
        <v>0</v>
      </c>
      <c r="L2810">
        <f>E2810-I2810-J2810-K2810</f>
        <v>0</v>
      </c>
      <c r="M2810">
        <f>IF((I2810+J2810+(1-$W$36)*L2810)/$W$39&gt;=$W$38,1,0)</f>
        <v>0</v>
      </c>
      <c r="N2810">
        <f>IF(M2810=1,$W$37,$W$36)*L2810</f>
        <v>0</v>
      </c>
      <c r="O2810">
        <f>EXP(-$W$26*C2810)*I2810</f>
        <v>0</v>
      </c>
      <c r="P2810">
        <f>EXP(-$W$26*C2810)*J2810</f>
        <v>0</v>
      </c>
      <c r="Q2810">
        <f>EXP(-$W$26*C2810)*K2810</f>
        <v>0</v>
      </c>
      <c r="R2810">
        <f>EXP(-$W$26*C2810)*(L2810-N2810)</f>
        <v>0</v>
      </c>
      <c r="S2810">
        <f>EXP(-$W$26*C2810)*N2810</f>
        <v>0</v>
      </c>
      <c r="T2810">
        <f>EXP(-$W$26*C2810)*E2810</f>
        <v>0</v>
      </c>
    </row>
    <row r="2811" spans="1:20">
      <c r="A2811">
        <v>2802</v>
      </c>
      <c r="B2811">
        <f>RAND()</f>
        <v>0</v>
      </c>
      <c r="C2811">
        <f>IF(B2811&lt;$W$41,3,IF(B2811&lt;$W$41+$W$42,4,5))</f>
        <v>0</v>
      </c>
      <c r="D2811">
        <f>NORMSINV(RAND())</f>
        <v>0</v>
      </c>
      <c r="E2811">
        <f>$W$25*EXP(($W$26-$W$28-0.5*$W$27^2)*C2811+$W$27*SQRT(C2811)*D2811)</f>
        <v>0</v>
      </c>
      <c r="F2811">
        <f>$W$30*(1+$W$31)^C2811</f>
        <v>0</v>
      </c>
      <c r="G2811">
        <f>$W$32*(1+$W$33)^C2811</f>
        <v>0</v>
      </c>
      <c r="H2811">
        <f>$W$34*(1+$W$35)^C2811</f>
        <v>0</v>
      </c>
      <c r="I2811">
        <f>MIN(E2811,F2811)</f>
        <v>0</v>
      </c>
      <c r="J2811">
        <f>MIN(E2811-I2811,G2811)</f>
        <v>0</v>
      </c>
      <c r="K2811">
        <f>MIN(E2811-I2811-J2811,H2811)</f>
        <v>0</v>
      </c>
      <c r="L2811">
        <f>E2811-I2811-J2811-K2811</f>
        <v>0</v>
      </c>
      <c r="M2811">
        <f>IF((I2811+J2811+(1-$W$36)*L2811)/$W$39&gt;=$W$38,1,0)</f>
        <v>0</v>
      </c>
      <c r="N2811">
        <f>IF(M2811=1,$W$37,$W$36)*L2811</f>
        <v>0</v>
      </c>
      <c r="O2811">
        <f>EXP(-$W$26*C2811)*I2811</f>
        <v>0</v>
      </c>
      <c r="P2811">
        <f>EXP(-$W$26*C2811)*J2811</f>
        <v>0</v>
      </c>
      <c r="Q2811">
        <f>EXP(-$W$26*C2811)*K2811</f>
        <v>0</v>
      </c>
      <c r="R2811">
        <f>EXP(-$W$26*C2811)*(L2811-N2811)</f>
        <v>0</v>
      </c>
      <c r="S2811">
        <f>EXP(-$W$26*C2811)*N2811</f>
        <v>0</v>
      </c>
      <c r="T2811">
        <f>EXP(-$W$26*C2811)*E2811</f>
        <v>0</v>
      </c>
    </row>
    <row r="2812" spans="1:20">
      <c r="A2812">
        <v>2803</v>
      </c>
      <c r="B2812">
        <f>RAND()</f>
        <v>0</v>
      </c>
      <c r="C2812">
        <f>IF(B2812&lt;$W$41,3,IF(B2812&lt;$W$41+$W$42,4,5))</f>
        <v>0</v>
      </c>
      <c r="D2812">
        <f>NORMSINV(RAND())</f>
        <v>0</v>
      </c>
      <c r="E2812">
        <f>$W$25*EXP(($W$26-$W$28-0.5*$W$27^2)*C2812+$W$27*SQRT(C2812)*D2812)</f>
        <v>0</v>
      </c>
      <c r="F2812">
        <f>$W$30*(1+$W$31)^C2812</f>
        <v>0</v>
      </c>
      <c r="G2812">
        <f>$W$32*(1+$W$33)^C2812</f>
        <v>0</v>
      </c>
      <c r="H2812">
        <f>$W$34*(1+$W$35)^C2812</f>
        <v>0</v>
      </c>
      <c r="I2812">
        <f>MIN(E2812,F2812)</f>
        <v>0</v>
      </c>
      <c r="J2812">
        <f>MIN(E2812-I2812,G2812)</f>
        <v>0</v>
      </c>
      <c r="K2812">
        <f>MIN(E2812-I2812-J2812,H2812)</f>
        <v>0</v>
      </c>
      <c r="L2812">
        <f>E2812-I2812-J2812-K2812</f>
        <v>0</v>
      </c>
      <c r="M2812">
        <f>IF((I2812+J2812+(1-$W$36)*L2812)/$W$39&gt;=$W$38,1,0)</f>
        <v>0</v>
      </c>
      <c r="N2812">
        <f>IF(M2812=1,$W$37,$W$36)*L2812</f>
        <v>0</v>
      </c>
      <c r="O2812">
        <f>EXP(-$W$26*C2812)*I2812</f>
        <v>0</v>
      </c>
      <c r="P2812">
        <f>EXP(-$W$26*C2812)*J2812</f>
        <v>0</v>
      </c>
      <c r="Q2812">
        <f>EXP(-$W$26*C2812)*K2812</f>
        <v>0</v>
      </c>
      <c r="R2812">
        <f>EXP(-$W$26*C2812)*(L2812-N2812)</f>
        <v>0</v>
      </c>
      <c r="S2812">
        <f>EXP(-$W$26*C2812)*N2812</f>
        <v>0</v>
      </c>
      <c r="T2812">
        <f>EXP(-$W$26*C2812)*E2812</f>
        <v>0</v>
      </c>
    </row>
    <row r="2813" spans="1:20">
      <c r="A2813">
        <v>2804</v>
      </c>
      <c r="B2813">
        <f>RAND()</f>
        <v>0</v>
      </c>
      <c r="C2813">
        <f>IF(B2813&lt;$W$41,3,IF(B2813&lt;$W$41+$W$42,4,5))</f>
        <v>0</v>
      </c>
      <c r="D2813">
        <f>NORMSINV(RAND())</f>
        <v>0</v>
      </c>
      <c r="E2813">
        <f>$W$25*EXP(($W$26-$W$28-0.5*$W$27^2)*C2813+$W$27*SQRT(C2813)*D2813)</f>
        <v>0</v>
      </c>
      <c r="F2813">
        <f>$W$30*(1+$W$31)^C2813</f>
        <v>0</v>
      </c>
      <c r="G2813">
        <f>$W$32*(1+$W$33)^C2813</f>
        <v>0</v>
      </c>
      <c r="H2813">
        <f>$W$34*(1+$W$35)^C2813</f>
        <v>0</v>
      </c>
      <c r="I2813">
        <f>MIN(E2813,F2813)</f>
        <v>0</v>
      </c>
      <c r="J2813">
        <f>MIN(E2813-I2813,G2813)</f>
        <v>0</v>
      </c>
      <c r="K2813">
        <f>MIN(E2813-I2813-J2813,H2813)</f>
        <v>0</v>
      </c>
      <c r="L2813">
        <f>E2813-I2813-J2813-K2813</f>
        <v>0</v>
      </c>
      <c r="M2813">
        <f>IF((I2813+J2813+(1-$W$36)*L2813)/$W$39&gt;=$W$38,1,0)</f>
        <v>0</v>
      </c>
      <c r="N2813">
        <f>IF(M2813=1,$W$37,$W$36)*L2813</f>
        <v>0</v>
      </c>
      <c r="O2813">
        <f>EXP(-$W$26*C2813)*I2813</f>
        <v>0</v>
      </c>
      <c r="P2813">
        <f>EXP(-$W$26*C2813)*J2813</f>
        <v>0</v>
      </c>
      <c r="Q2813">
        <f>EXP(-$W$26*C2813)*K2813</f>
        <v>0</v>
      </c>
      <c r="R2813">
        <f>EXP(-$W$26*C2813)*(L2813-N2813)</f>
        <v>0</v>
      </c>
      <c r="S2813">
        <f>EXP(-$W$26*C2813)*N2813</f>
        <v>0</v>
      </c>
      <c r="T2813">
        <f>EXP(-$W$26*C2813)*E2813</f>
        <v>0</v>
      </c>
    </row>
    <row r="2814" spans="1:20">
      <c r="A2814">
        <v>2805</v>
      </c>
      <c r="B2814">
        <f>RAND()</f>
        <v>0</v>
      </c>
      <c r="C2814">
        <f>IF(B2814&lt;$W$41,3,IF(B2814&lt;$W$41+$W$42,4,5))</f>
        <v>0</v>
      </c>
      <c r="D2814">
        <f>NORMSINV(RAND())</f>
        <v>0</v>
      </c>
      <c r="E2814">
        <f>$W$25*EXP(($W$26-$W$28-0.5*$W$27^2)*C2814+$W$27*SQRT(C2814)*D2814)</f>
        <v>0</v>
      </c>
      <c r="F2814">
        <f>$W$30*(1+$W$31)^C2814</f>
        <v>0</v>
      </c>
      <c r="G2814">
        <f>$W$32*(1+$W$33)^C2814</f>
        <v>0</v>
      </c>
      <c r="H2814">
        <f>$W$34*(1+$W$35)^C2814</f>
        <v>0</v>
      </c>
      <c r="I2814">
        <f>MIN(E2814,F2814)</f>
        <v>0</v>
      </c>
      <c r="J2814">
        <f>MIN(E2814-I2814,G2814)</f>
        <v>0</v>
      </c>
      <c r="K2814">
        <f>MIN(E2814-I2814-J2814,H2814)</f>
        <v>0</v>
      </c>
      <c r="L2814">
        <f>E2814-I2814-J2814-K2814</f>
        <v>0</v>
      </c>
      <c r="M2814">
        <f>IF((I2814+J2814+(1-$W$36)*L2814)/$W$39&gt;=$W$38,1,0)</f>
        <v>0</v>
      </c>
      <c r="N2814">
        <f>IF(M2814=1,$W$37,$W$36)*L2814</f>
        <v>0</v>
      </c>
      <c r="O2814">
        <f>EXP(-$W$26*C2814)*I2814</f>
        <v>0</v>
      </c>
      <c r="P2814">
        <f>EXP(-$W$26*C2814)*J2814</f>
        <v>0</v>
      </c>
      <c r="Q2814">
        <f>EXP(-$W$26*C2814)*K2814</f>
        <v>0</v>
      </c>
      <c r="R2814">
        <f>EXP(-$W$26*C2814)*(L2814-N2814)</f>
        <v>0</v>
      </c>
      <c r="S2814">
        <f>EXP(-$W$26*C2814)*N2814</f>
        <v>0</v>
      </c>
      <c r="T2814">
        <f>EXP(-$W$26*C2814)*E2814</f>
        <v>0</v>
      </c>
    </row>
    <row r="2815" spans="1:20">
      <c r="A2815">
        <v>2806</v>
      </c>
      <c r="B2815">
        <f>RAND()</f>
        <v>0</v>
      </c>
      <c r="C2815">
        <f>IF(B2815&lt;$W$41,3,IF(B2815&lt;$W$41+$W$42,4,5))</f>
        <v>0</v>
      </c>
      <c r="D2815">
        <f>NORMSINV(RAND())</f>
        <v>0</v>
      </c>
      <c r="E2815">
        <f>$W$25*EXP(($W$26-$W$28-0.5*$W$27^2)*C2815+$W$27*SQRT(C2815)*D2815)</f>
        <v>0</v>
      </c>
      <c r="F2815">
        <f>$W$30*(1+$W$31)^C2815</f>
        <v>0</v>
      </c>
      <c r="G2815">
        <f>$W$32*(1+$W$33)^C2815</f>
        <v>0</v>
      </c>
      <c r="H2815">
        <f>$W$34*(1+$W$35)^C2815</f>
        <v>0</v>
      </c>
      <c r="I2815">
        <f>MIN(E2815,F2815)</f>
        <v>0</v>
      </c>
      <c r="J2815">
        <f>MIN(E2815-I2815,G2815)</f>
        <v>0</v>
      </c>
      <c r="K2815">
        <f>MIN(E2815-I2815-J2815,H2815)</f>
        <v>0</v>
      </c>
      <c r="L2815">
        <f>E2815-I2815-J2815-K2815</f>
        <v>0</v>
      </c>
      <c r="M2815">
        <f>IF((I2815+J2815+(1-$W$36)*L2815)/$W$39&gt;=$W$38,1,0)</f>
        <v>0</v>
      </c>
      <c r="N2815">
        <f>IF(M2815=1,$W$37,$W$36)*L2815</f>
        <v>0</v>
      </c>
      <c r="O2815">
        <f>EXP(-$W$26*C2815)*I2815</f>
        <v>0</v>
      </c>
      <c r="P2815">
        <f>EXP(-$W$26*C2815)*J2815</f>
        <v>0</v>
      </c>
      <c r="Q2815">
        <f>EXP(-$W$26*C2815)*K2815</f>
        <v>0</v>
      </c>
      <c r="R2815">
        <f>EXP(-$W$26*C2815)*(L2815-N2815)</f>
        <v>0</v>
      </c>
      <c r="S2815">
        <f>EXP(-$W$26*C2815)*N2815</f>
        <v>0</v>
      </c>
      <c r="T2815">
        <f>EXP(-$W$26*C2815)*E2815</f>
        <v>0</v>
      </c>
    </row>
    <row r="2816" spans="1:20">
      <c r="A2816">
        <v>2807</v>
      </c>
      <c r="B2816">
        <f>RAND()</f>
        <v>0</v>
      </c>
      <c r="C2816">
        <f>IF(B2816&lt;$W$41,3,IF(B2816&lt;$W$41+$W$42,4,5))</f>
        <v>0</v>
      </c>
      <c r="D2816">
        <f>NORMSINV(RAND())</f>
        <v>0</v>
      </c>
      <c r="E2816">
        <f>$W$25*EXP(($W$26-$W$28-0.5*$W$27^2)*C2816+$W$27*SQRT(C2816)*D2816)</f>
        <v>0</v>
      </c>
      <c r="F2816">
        <f>$W$30*(1+$W$31)^C2816</f>
        <v>0</v>
      </c>
      <c r="G2816">
        <f>$W$32*(1+$W$33)^C2816</f>
        <v>0</v>
      </c>
      <c r="H2816">
        <f>$W$34*(1+$W$35)^C2816</f>
        <v>0</v>
      </c>
      <c r="I2816">
        <f>MIN(E2816,F2816)</f>
        <v>0</v>
      </c>
      <c r="J2816">
        <f>MIN(E2816-I2816,G2816)</f>
        <v>0</v>
      </c>
      <c r="K2816">
        <f>MIN(E2816-I2816-J2816,H2816)</f>
        <v>0</v>
      </c>
      <c r="L2816">
        <f>E2816-I2816-J2816-K2816</f>
        <v>0</v>
      </c>
      <c r="M2816">
        <f>IF((I2816+J2816+(1-$W$36)*L2816)/$W$39&gt;=$W$38,1,0)</f>
        <v>0</v>
      </c>
      <c r="N2816">
        <f>IF(M2816=1,$W$37,$W$36)*L2816</f>
        <v>0</v>
      </c>
      <c r="O2816">
        <f>EXP(-$W$26*C2816)*I2816</f>
        <v>0</v>
      </c>
      <c r="P2816">
        <f>EXP(-$W$26*C2816)*J2816</f>
        <v>0</v>
      </c>
      <c r="Q2816">
        <f>EXP(-$W$26*C2816)*K2816</f>
        <v>0</v>
      </c>
      <c r="R2816">
        <f>EXP(-$W$26*C2816)*(L2816-N2816)</f>
        <v>0</v>
      </c>
      <c r="S2816">
        <f>EXP(-$W$26*C2816)*N2816</f>
        <v>0</v>
      </c>
      <c r="T2816">
        <f>EXP(-$W$26*C2816)*E2816</f>
        <v>0</v>
      </c>
    </row>
    <row r="2817" spans="1:20">
      <c r="A2817">
        <v>2808</v>
      </c>
      <c r="B2817">
        <f>RAND()</f>
        <v>0</v>
      </c>
      <c r="C2817">
        <f>IF(B2817&lt;$W$41,3,IF(B2817&lt;$W$41+$W$42,4,5))</f>
        <v>0</v>
      </c>
      <c r="D2817">
        <f>NORMSINV(RAND())</f>
        <v>0</v>
      </c>
      <c r="E2817">
        <f>$W$25*EXP(($W$26-$W$28-0.5*$W$27^2)*C2817+$W$27*SQRT(C2817)*D2817)</f>
        <v>0</v>
      </c>
      <c r="F2817">
        <f>$W$30*(1+$W$31)^C2817</f>
        <v>0</v>
      </c>
      <c r="G2817">
        <f>$W$32*(1+$W$33)^C2817</f>
        <v>0</v>
      </c>
      <c r="H2817">
        <f>$W$34*(1+$W$35)^C2817</f>
        <v>0</v>
      </c>
      <c r="I2817">
        <f>MIN(E2817,F2817)</f>
        <v>0</v>
      </c>
      <c r="J2817">
        <f>MIN(E2817-I2817,G2817)</f>
        <v>0</v>
      </c>
      <c r="K2817">
        <f>MIN(E2817-I2817-J2817,H2817)</f>
        <v>0</v>
      </c>
      <c r="L2817">
        <f>E2817-I2817-J2817-K2817</f>
        <v>0</v>
      </c>
      <c r="M2817">
        <f>IF((I2817+J2817+(1-$W$36)*L2817)/$W$39&gt;=$W$38,1,0)</f>
        <v>0</v>
      </c>
      <c r="N2817">
        <f>IF(M2817=1,$W$37,$W$36)*L2817</f>
        <v>0</v>
      </c>
      <c r="O2817">
        <f>EXP(-$W$26*C2817)*I2817</f>
        <v>0</v>
      </c>
      <c r="P2817">
        <f>EXP(-$W$26*C2817)*J2817</f>
        <v>0</v>
      </c>
      <c r="Q2817">
        <f>EXP(-$W$26*C2817)*K2817</f>
        <v>0</v>
      </c>
      <c r="R2817">
        <f>EXP(-$W$26*C2817)*(L2817-N2817)</f>
        <v>0</v>
      </c>
      <c r="S2817">
        <f>EXP(-$W$26*C2817)*N2817</f>
        <v>0</v>
      </c>
      <c r="T2817">
        <f>EXP(-$W$26*C2817)*E2817</f>
        <v>0</v>
      </c>
    </row>
    <row r="2818" spans="1:20">
      <c r="A2818">
        <v>2809</v>
      </c>
      <c r="B2818">
        <f>RAND()</f>
        <v>0</v>
      </c>
      <c r="C2818">
        <f>IF(B2818&lt;$W$41,3,IF(B2818&lt;$W$41+$W$42,4,5))</f>
        <v>0</v>
      </c>
      <c r="D2818">
        <f>NORMSINV(RAND())</f>
        <v>0</v>
      </c>
      <c r="E2818">
        <f>$W$25*EXP(($W$26-$W$28-0.5*$W$27^2)*C2818+$W$27*SQRT(C2818)*D2818)</f>
        <v>0</v>
      </c>
      <c r="F2818">
        <f>$W$30*(1+$W$31)^C2818</f>
        <v>0</v>
      </c>
      <c r="G2818">
        <f>$W$32*(1+$W$33)^C2818</f>
        <v>0</v>
      </c>
      <c r="H2818">
        <f>$W$34*(1+$W$35)^C2818</f>
        <v>0</v>
      </c>
      <c r="I2818">
        <f>MIN(E2818,F2818)</f>
        <v>0</v>
      </c>
      <c r="J2818">
        <f>MIN(E2818-I2818,G2818)</f>
        <v>0</v>
      </c>
      <c r="K2818">
        <f>MIN(E2818-I2818-J2818,H2818)</f>
        <v>0</v>
      </c>
      <c r="L2818">
        <f>E2818-I2818-J2818-K2818</f>
        <v>0</v>
      </c>
      <c r="M2818">
        <f>IF((I2818+J2818+(1-$W$36)*L2818)/$W$39&gt;=$W$38,1,0)</f>
        <v>0</v>
      </c>
      <c r="N2818">
        <f>IF(M2818=1,$W$37,$W$36)*L2818</f>
        <v>0</v>
      </c>
      <c r="O2818">
        <f>EXP(-$W$26*C2818)*I2818</f>
        <v>0</v>
      </c>
      <c r="P2818">
        <f>EXP(-$W$26*C2818)*J2818</f>
        <v>0</v>
      </c>
      <c r="Q2818">
        <f>EXP(-$W$26*C2818)*K2818</f>
        <v>0</v>
      </c>
      <c r="R2818">
        <f>EXP(-$W$26*C2818)*(L2818-N2818)</f>
        <v>0</v>
      </c>
      <c r="S2818">
        <f>EXP(-$W$26*C2818)*N2818</f>
        <v>0</v>
      </c>
      <c r="T2818">
        <f>EXP(-$W$26*C2818)*E2818</f>
        <v>0</v>
      </c>
    </row>
    <row r="2819" spans="1:20">
      <c r="A2819">
        <v>2810</v>
      </c>
      <c r="B2819">
        <f>RAND()</f>
        <v>0</v>
      </c>
      <c r="C2819">
        <f>IF(B2819&lt;$W$41,3,IF(B2819&lt;$W$41+$W$42,4,5))</f>
        <v>0</v>
      </c>
      <c r="D2819">
        <f>NORMSINV(RAND())</f>
        <v>0</v>
      </c>
      <c r="E2819">
        <f>$W$25*EXP(($W$26-$W$28-0.5*$W$27^2)*C2819+$W$27*SQRT(C2819)*D2819)</f>
        <v>0</v>
      </c>
      <c r="F2819">
        <f>$W$30*(1+$W$31)^C2819</f>
        <v>0</v>
      </c>
      <c r="G2819">
        <f>$W$32*(1+$W$33)^C2819</f>
        <v>0</v>
      </c>
      <c r="H2819">
        <f>$W$34*(1+$W$35)^C2819</f>
        <v>0</v>
      </c>
      <c r="I2819">
        <f>MIN(E2819,F2819)</f>
        <v>0</v>
      </c>
      <c r="J2819">
        <f>MIN(E2819-I2819,G2819)</f>
        <v>0</v>
      </c>
      <c r="K2819">
        <f>MIN(E2819-I2819-J2819,H2819)</f>
        <v>0</v>
      </c>
      <c r="L2819">
        <f>E2819-I2819-J2819-K2819</f>
        <v>0</v>
      </c>
      <c r="M2819">
        <f>IF((I2819+J2819+(1-$W$36)*L2819)/$W$39&gt;=$W$38,1,0)</f>
        <v>0</v>
      </c>
      <c r="N2819">
        <f>IF(M2819=1,$W$37,$W$36)*L2819</f>
        <v>0</v>
      </c>
      <c r="O2819">
        <f>EXP(-$W$26*C2819)*I2819</f>
        <v>0</v>
      </c>
      <c r="P2819">
        <f>EXP(-$W$26*C2819)*J2819</f>
        <v>0</v>
      </c>
      <c r="Q2819">
        <f>EXP(-$W$26*C2819)*K2819</f>
        <v>0</v>
      </c>
      <c r="R2819">
        <f>EXP(-$W$26*C2819)*(L2819-N2819)</f>
        <v>0</v>
      </c>
      <c r="S2819">
        <f>EXP(-$W$26*C2819)*N2819</f>
        <v>0</v>
      </c>
      <c r="T2819">
        <f>EXP(-$W$26*C2819)*E2819</f>
        <v>0</v>
      </c>
    </row>
    <row r="2820" spans="1:20">
      <c r="A2820">
        <v>2811</v>
      </c>
      <c r="B2820">
        <f>RAND()</f>
        <v>0</v>
      </c>
      <c r="C2820">
        <f>IF(B2820&lt;$W$41,3,IF(B2820&lt;$W$41+$W$42,4,5))</f>
        <v>0</v>
      </c>
      <c r="D2820">
        <f>NORMSINV(RAND())</f>
        <v>0</v>
      </c>
      <c r="E2820">
        <f>$W$25*EXP(($W$26-$W$28-0.5*$W$27^2)*C2820+$W$27*SQRT(C2820)*D2820)</f>
        <v>0</v>
      </c>
      <c r="F2820">
        <f>$W$30*(1+$W$31)^C2820</f>
        <v>0</v>
      </c>
      <c r="G2820">
        <f>$W$32*(1+$W$33)^C2820</f>
        <v>0</v>
      </c>
      <c r="H2820">
        <f>$W$34*(1+$W$35)^C2820</f>
        <v>0</v>
      </c>
      <c r="I2820">
        <f>MIN(E2820,F2820)</f>
        <v>0</v>
      </c>
      <c r="J2820">
        <f>MIN(E2820-I2820,G2820)</f>
        <v>0</v>
      </c>
      <c r="K2820">
        <f>MIN(E2820-I2820-J2820,H2820)</f>
        <v>0</v>
      </c>
      <c r="L2820">
        <f>E2820-I2820-J2820-K2820</f>
        <v>0</v>
      </c>
      <c r="M2820">
        <f>IF((I2820+J2820+(1-$W$36)*L2820)/$W$39&gt;=$W$38,1,0)</f>
        <v>0</v>
      </c>
      <c r="N2820">
        <f>IF(M2820=1,$W$37,$W$36)*L2820</f>
        <v>0</v>
      </c>
      <c r="O2820">
        <f>EXP(-$W$26*C2820)*I2820</f>
        <v>0</v>
      </c>
      <c r="P2820">
        <f>EXP(-$W$26*C2820)*J2820</f>
        <v>0</v>
      </c>
      <c r="Q2820">
        <f>EXP(-$W$26*C2820)*K2820</f>
        <v>0</v>
      </c>
      <c r="R2820">
        <f>EXP(-$W$26*C2820)*(L2820-N2820)</f>
        <v>0</v>
      </c>
      <c r="S2820">
        <f>EXP(-$W$26*C2820)*N2820</f>
        <v>0</v>
      </c>
      <c r="T2820">
        <f>EXP(-$W$26*C2820)*E2820</f>
        <v>0</v>
      </c>
    </row>
    <row r="2821" spans="1:20">
      <c r="A2821">
        <v>2812</v>
      </c>
      <c r="B2821">
        <f>RAND()</f>
        <v>0</v>
      </c>
      <c r="C2821">
        <f>IF(B2821&lt;$W$41,3,IF(B2821&lt;$W$41+$W$42,4,5))</f>
        <v>0</v>
      </c>
      <c r="D2821">
        <f>NORMSINV(RAND())</f>
        <v>0</v>
      </c>
      <c r="E2821">
        <f>$W$25*EXP(($W$26-$W$28-0.5*$W$27^2)*C2821+$W$27*SQRT(C2821)*D2821)</f>
        <v>0</v>
      </c>
      <c r="F2821">
        <f>$W$30*(1+$W$31)^C2821</f>
        <v>0</v>
      </c>
      <c r="G2821">
        <f>$W$32*(1+$W$33)^C2821</f>
        <v>0</v>
      </c>
      <c r="H2821">
        <f>$W$34*(1+$W$35)^C2821</f>
        <v>0</v>
      </c>
      <c r="I2821">
        <f>MIN(E2821,F2821)</f>
        <v>0</v>
      </c>
      <c r="J2821">
        <f>MIN(E2821-I2821,G2821)</f>
        <v>0</v>
      </c>
      <c r="K2821">
        <f>MIN(E2821-I2821-J2821,H2821)</f>
        <v>0</v>
      </c>
      <c r="L2821">
        <f>E2821-I2821-J2821-K2821</f>
        <v>0</v>
      </c>
      <c r="M2821">
        <f>IF((I2821+J2821+(1-$W$36)*L2821)/$W$39&gt;=$W$38,1,0)</f>
        <v>0</v>
      </c>
      <c r="N2821">
        <f>IF(M2821=1,$W$37,$W$36)*L2821</f>
        <v>0</v>
      </c>
      <c r="O2821">
        <f>EXP(-$W$26*C2821)*I2821</f>
        <v>0</v>
      </c>
      <c r="P2821">
        <f>EXP(-$W$26*C2821)*J2821</f>
        <v>0</v>
      </c>
      <c r="Q2821">
        <f>EXP(-$W$26*C2821)*K2821</f>
        <v>0</v>
      </c>
      <c r="R2821">
        <f>EXP(-$W$26*C2821)*(L2821-N2821)</f>
        <v>0</v>
      </c>
      <c r="S2821">
        <f>EXP(-$W$26*C2821)*N2821</f>
        <v>0</v>
      </c>
      <c r="T2821">
        <f>EXP(-$W$26*C2821)*E2821</f>
        <v>0</v>
      </c>
    </row>
    <row r="2822" spans="1:20">
      <c r="A2822">
        <v>2813</v>
      </c>
      <c r="B2822">
        <f>RAND()</f>
        <v>0</v>
      </c>
      <c r="C2822">
        <f>IF(B2822&lt;$W$41,3,IF(B2822&lt;$W$41+$W$42,4,5))</f>
        <v>0</v>
      </c>
      <c r="D2822">
        <f>NORMSINV(RAND())</f>
        <v>0</v>
      </c>
      <c r="E2822">
        <f>$W$25*EXP(($W$26-$W$28-0.5*$W$27^2)*C2822+$W$27*SQRT(C2822)*D2822)</f>
        <v>0</v>
      </c>
      <c r="F2822">
        <f>$W$30*(1+$W$31)^C2822</f>
        <v>0</v>
      </c>
      <c r="G2822">
        <f>$W$32*(1+$W$33)^C2822</f>
        <v>0</v>
      </c>
      <c r="H2822">
        <f>$W$34*(1+$W$35)^C2822</f>
        <v>0</v>
      </c>
      <c r="I2822">
        <f>MIN(E2822,F2822)</f>
        <v>0</v>
      </c>
      <c r="J2822">
        <f>MIN(E2822-I2822,G2822)</f>
        <v>0</v>
      </c>
      <c r="K2822">
        <f>MIN(E2822-I2822-J2822,H2822)</f>
        <v>0</v>
      </c>
      <c r="L2822">
        <f>E2822-I2822-J2822-K2822</f>
        <v>0</v>
      </c>
      <c r="M2822">
        <f>IF((I2822+J2822+(1-$W$36)*L2822)/$W$39&gt;=$W$38,1,0)</f>
        <v>0</v>
      </c>
      <c r="N2822">
        <f>IF(M2822=1,$W$37,$W$36)*L2822</f>
        <v>0</v>
      </c>
      <c r="O2822">
        <f>EXP(-$W$26*C2822)*I2822</f>
        <v>0</v>
      </c>
      <c r="P2822">
        <f>EXP(-$W$26*C2822)*J2822</f>
        <v>0</v>
      </c>
      <c r="Q2822">
        <f>EXP(-$W$26*C2822)*K2822</f>
        <v>0</v>
      </c>
      <c r="R2822">
        <f>EXP(-$W$26*C2822)*(L2822-N2822)</f>
        <v>0</v>
      </c>
      <c r="S2822">
        <f>EXP(-$W$26*C2822)*N2822</f>
        <v>0</v>
      </c>
      <c r="T2822">
        <f>EXP(-$W$26*C2822)*E2822</f>
        <v>0</v>
      </c>
    </row>
    <row r="2823" spans="1:20">
      <c r="A2823">
        <v>2814</v>
      </c>
      <c r="B2823">
        <f>RAND()</f>
        <v>0</v>
      </c>
      <c r="C2823">
        <f>IF(B2823&lt;$W$41,3,IF(B2823&lt;$W$41+$W$42,4,5))</f>
        <v>0</v>
      </c>
      <c r="D2823">
        <f>NORMSINV(RAND())</f>
        <v>0</v>
      </c>
      <c r="E2823">
        <f>$W$25*EXP(($W$26-$W$28-0.5*$W$27^2)*C2823+$W$27*SQRT(C2823)*D2823)</f>
        <v>0</v>
      </c>
      <c r="F2823">
        <f>$W$30*(1+$W$31)^C2823</f>
        <v>0</v>
      </c>
      <c r="G2823">
        <f>$W$32*(1+$W$33)^C2823</f>
        <v>0</v>
      </c>
      <c r="H2823">
        <f>$W$34*(1+$W$35)^C2823</f>
        <v>0</v>
      </c>
      <c r="I2823">
        <f>MIN(E2823,F2823)</f>
        <v>0</v>
      </c>
      <c r="J2823">
        <f>MIN(E2823-I2823,G2823)</f>
        <v>0</v>
      </c>
      <c r="K2823">
        <f>MIN(E2823-I2823-J2823,H2823)</f>
        <v>0</v>
      </c>
      <c r="L2823">
        <f>E2823-I2823-J2823-K2823</f>
        <v>0</v>
      </c>
      <c r="M2823">
        <f>IF((I2823+J2823+(1-$W$36)*L2823)/$W$39&gt;=$W$38,1,0)</f>
        <v>0</v>
      </c>
      <c r="N2823">
        <f>IF(M2823=1,$W$37,$W$36)*L2823</f>
        <v>0</v>
      </c>
      <c r="O2823">
        <f>EXP(-$W$26*C2823)*I2823</f>
        <v>0</v>
      </c>
      <c r="P2823">
        <f>EXP(-$W$26*C2823)*J2823</f>
        <v>0</v>
      </c>
      <c r="Q2823">
        <f>EXP(-$W$26*C2823)*K2823</f>
        <v>0</v>
      </c>
      <c r="R2823">
        <f>EXP(-$W$26*C2823)*(L2823-N2823)</f>
        <v>0</v>
      </c>
      <c r="S2823">
        <f>EXP(-$W$26*C2823)*N2823</f>
        <v>0</v>
      </c>
      <c r="T2823">
        <f>EXP(-$W$26*C2823)*E2823</f>
        <v>0</v>
      </c>
    </row>
    <row r="2824" spans="1:20">
      <c r="A2824">
        <v>2815</v>
      </c>
      <c r="B2824">
        <f>RAND()</f>
        <v>0</v>
      </c>
      <c r="C2824">
        <f>IF(B2824&lt;$W$41,3,IF(B2824&lt;$W$41+$W$42,4,5))</f>
        <v>0</v>
      </c>
      <c r="D2824">
        <f>NORMSINV(RAND())</f>
        <v>0</v>
      </c>
      <c r="E2824">
        <f>$W$25*EXP(($W$26-$W$28-0.5*$W$27^2)*C2824+$W$27*SQRT(C2824)*D2824)</f>
        <v>0</v>
      </c>
      <c r="F2824">
        <f>$W$30*(1+$W$31)^C2824</f>
        <v>0</v>
      </c>
      <c r="G2824">
        <f>$W$32*(1+$W$33)^C2824</f>
        <v>0</v>
      </c>
      <c r="H2824">
        <f>$W$34*(1+$W$35)^C2824</f>
        <v>0</v>
      </c>
      <c r="I2824">
        <f>MIN(E2824,F2824)</f>
        <v>0</v>
      </c>
      <c r="J2824">
        <f>MIN(E2824-I2824,G2824)</f>
        <v>0</v>
      </c>
      <c r="K2824">
        <f>MIN(E2824-I2824-J2824,H2824)</f>
        <v>0</v>
      </c>
      <c r="L2824">
        <f>E2824-I2824-J2824-K2824</f>
        <v>0</v>
      </c>
      <c r="M2824">
        <f>IF((I2824+J2824+(1-$W$36)*L2824)/$W$39&gt;=$W$38,1,0)</f>
        <v>0</v>
      </c>
      <c r="N2824">
        <f>IF(M2824=1,$W$37,$W$36)*L2824</f>
        <v>0</v>
      </c>
      <c r="O2824">
        <f>EXP(-$W$26*C2824)*I2824</f>
        <v>0</v>
      </c>
      <c r="P2824">
        <f>EXP(-$W$26*C2824)*J2824</f>
        <v>0</v>
      </c>
      <c r="Q2824">
        <f>EXP(-$W$26*C2824)*K2824</f>
        <v>0</v>
      </c>
      <c r="R2824">
        <f>EXP(-$W$26*C2824)*(L2824-N2824)</f>
        <v>0</v>
      </c>
      <c r="S2824">
        <f>EXP(-$W$26*C2824)*N2824</f>
        <v>0</v>
      </c>
      <c r="T2824">
        <f>EXP(-$W$26*C2824)*E2824</f>
        <v>0</v>
      </c>
    </row>
    <row r="2825" spans="1:20">
      <c r="A2825">
        <v>2816</v>
      </c>
      <c r="B2825">
        <f>RAND()</f>
        <v>0</v>
      </c>
      <c r="C2825">
        <f>IF(B2825&lt;$W$41,3,IF(B2825&lt;$W$41+$W$42,4,5))</f>
        <v>0</v>
      </c>
      <c r="D2825">
        <f>NORMSINV(RAND())</f>
        <v>0</v>
      </c>
      <c r="E2825">
        <f>$W$25*EXP(($W$26-$W$28-0.5*$W$27^2)*C2825+$W$27*SQRT(C2825)*D2825)</f>
        <v>0</v>
      </c>
      <c r="F2825">
        <f>$W$30*(1+$W$31)^C2825</f>
        <v>0</v>
      </c>
      <c r="G2825">
        <f>$W$32*(1+$W$33)^C2825</f>
        <v>0</v>
      </c>
      <c r="H2825">
        <f>$W$34*(1+$W$35)^C2825</f>
        <v>0</v>
      </c>
      <c r="I2825">
        <f>MIN(E2825,F2825)</f>
        <v>0</v>
      </c>
      <c r="J2825">
        <f>MIN(E2825-I2825,G2825)</f>
        <v>0</v>
      </c>
      <c r="K2825">
        <f>MIN(E2825-I2825-J2825,H2825)</f>
        <v>0</v>
      </c>
      <c r="L2825">
        <f>E2825-I2825-J2825-K2825</f>
        <v>0</v>
      </c>
      <c r="M2825">
        <f>IF((I2825+J2825+(1-$W$36)*L2825)/$W$39&gt;=$W$38,1,0)</f>
        <v>0</v>
      </c>
      <c r="N2825">
        <f>IF(M2825=1,$W$37,$W$36)*L2825</f>
        <v>0</v>
      </c>
      <c r="O2825">
        <f>EXP(-$W$26*C2825)*I2825</f>
        <v>0</v>
      </c>
      <c r="P2825">
        <f>EXP(-$W$26*C2825)*J2825</f>
        <v>0</v>
      </c>
      <c r="Q2825">
        <f>EXP(-$W$26*C2825)*K2825</f>
        <v>0</v>
      </c>
      <c r="R2825">
        <f>EXP(-$W$26*C2825)*(L2825-N2825)</f>
        <v>0</v>
      </c>
      <c r="S2825">
        <f>EXP(-$W$26*C2825)*N2825</f>
        <v>0</v>
      </c>
      <c r="T2825">
        <f>EXP(-$W$26*C2825)*E2825</f>
        <v>0</v>
      </c>
    </row>
    <row r="2826" spans="1:20">
      <c r="A2826">
        <v>2817</v>
      </c>
      <c r="B2826">
        <f>RAND()</f>
        <v>0</v>
      </c>
      <c r="C2826">
        <f>IF(B2826&lt;$W$41,3,IF(B2826&lt;$W$41+$W$42,4,5))</f>
        <v>0</v>
      </c>
      <c r="D2826">
        <f>NORMSINV(RAND())</f>
        <v>0</v>
      </c>
      <c r="E2826">
        <f>$W$25*EXP(($W$26-$W$28-0.5*$W$27^2)*C2826+$W$27*SQRT(C2826)*D2826)</f>
        <v>0</v>
      </c>
      <c r="F2826">
        <f>$W$30*(1+$W$31)^C2826</f>
        <v>0</v>
      </c>
      <c r="G2826">
        <f>$W$32*(1+$W$33)^C2826</f>
        <v>0</v>
      </c>
      <c r="H2826">
        <f>$W$34*(1+$W$35)^C2826</f>
        <v>0</v>
      </c>
      <c r="I2826">
        <f>MIN(E2826,F2826)</f>
        <v>0</v>
      </c>
      <c r="J2826">
        <f>MIN(E2826-I2826,G2826)</f>
        <v>0</v>
      </c>
      <c r="K2826">
        <f>MIN(E2826-I2826-J2826,H2826)</f>
        <v>0</v>
      </c>
      <c r="L2826">
        <f>E2826-I2826-J2826-K2826</f>
        <v>0</v>
      </c>
      <c r="M2826">
        <f>IF((I2826+J2826+(1-$W$36)*L2826)/$W$39&gt;=$W$38,1,0)</f>
        <v>0</v>
      </c>
      <c r="N2826">
        <f>IF(M2826=1,$W$37,$W$36)*L2826</f>
        <v>0</v>
      </c>
      <c r="O2826">
        <f>EXP(-$W$26*C2826)*I2826</f>
        <v>0</v>
      </c>
      <c r="P2826">
        <f>EXP(-$W$26*C2826)*J2826</f>
        <v>0</v>
      </c>
      <c r="Q2826">
        <f>EXP(-$W$26*C2826)*K2826</f>
        <v>0</v>
      </c>
      <c r="R2826">
        <f>EXP(-$W$26*C2826)*(L2826-N2826)</f>
        <v>0</v>
      </c>
      <c r="S2826">
        <f>EXP(-$W$26*C2826)*N2826</f>
        <v>0</v>
      </c>
      <c r="T2826">
        <f>EXP(-$W$26*C2826)*E2826</f>
        <v>0</v>
      </c>
    </row>
    <row r="2827" spans="1:20">
      <c r="A2827">
        <v>2818</v>
      </c>
      <c r="B2827">
        <f>RAND()</f>
        <v>0</v>
      </c>
      <c r="C2827">
        <f>IF(B2827&lt;$W$41,3,IF(B2827&lt;$W$41+$W$42,4,5))</f>
        <v>0</v>
      </c>
      <c r="D2827">
        <f>NORMSINV(RAND())</f>
        <v>0</v>
      </c>
      <c r="E2827">
        <f>$W$25*EXP(($W$26-$W$28-0.5*$W$27^2)*C2827+$W$27*SQRT(C2827)*D2827)</f>
        <v>0</v>
      </c>
      <c r="F2827">
        <f>$W$30*(1+$W$31)^C2827</f>
        <v>0</v>
      </c>
      <c r="G2827">
        <f>$W$32*(1+$W$33)^C2827</f>
        <v>0</v>
      </c>
      <c r="H2827">
        <f>$W$34*(1+$W$35)^C2827</f>
        <v>0</v>
      </c>
      <c r="I2827">
        <f>MIN(E2827,F2827)</f>
        <v>0</v>
      </c>
      <c r="J2827">
        <f>MIN(E2827-I2827,G2827)</f>
        <v>0</v>
      </c>
      <c r="K2827">
        <f>MIN(E2827-I2827-J2827,H2827)</f>
        <v>0</v>
      </c>
      <c r="L2827">
        <f>E2827-I2827-J2827-K2827</f>
        <v>0</v>
      </c>
      <c r="M2827">
        <f>IF((I2827+J2827+(1-$W$36)*L2827)/$W$39&gt;=$W$38,1,0)</f>
        <v>0</v>
      </c>
      <c r="N2827">
        <f>IF(M2827=1,$W$37,$W$36)*L2827</f>
        <v>0</v>
      </c>
      <c r="O2827">
        <f>EXP(-$W$26*C2827)*I2827</f>
        <v>0</v>
      </c>
      <c r="P2827">
        <f>EXP(-$W$26*C2827)*J2827</f>
        <v>0</v>
      </c>
      <c r="Q2827">
        <f>EXP(-$W$26*C2827)*K2827</f>
        <v>0</v>
      </c>
      <c r="R2827">
        <f>EXP(-$W$26*C2827)*(L2827-N2827)</f>
        <v>0</v>
      </c>
      <c r="S2827">
        <f>EXP(-$W$26*C2827)*N2827</f>
        <v>0</v>
      </c>
      <c r="T2827">
        <f>EXP(-$W$26*C2827)*E2827</f>
        <v>0</v>
      </c>
    </row>
    <row r="2828" spans="1:20">
      <c r="A2828">
        <v>2819</v>
      </c>
      <c r="B2828">
        <f>RAND()</f>
        <v>0</v>
      </c>
      <c r="C2828">
        <f>IF(B2828&lt;$W$41,3,IF(B2828&lt;$W$41+$W$42,4,5))</f>
        <v>0</v>
      </c>
      <c r="D2828">
        <f>NORMSINV(RAND())</f>
        <v>0</v>
      </c>
      <c r="E2828">
        <f>$W$25*EXP(($W$26-$W$28-0.5*$W$27^2)*C2828+$W$27*SQRT(C2828)*D2828)</f>
        <v>0</v>
      </c>
      <c r="F2828">
        <f>$W$30*(1+$W$31)^C2828</f>
        <v>0</v>
      </c>
      <c r="G2828">
        <f>$W$32*(1+$W$33)^C2828</f>
        <v>0</v>
      </c>
      <c r="H2828">
        <f>$W$34*(1+$W$35)^C2828</f>
        <v>0</v>
      </c>
      <c r="I2828">
        <f>MIN(E2828,F2828)</f>
        <v>0</v>
      </c>
      <c r="J2828">
        <f>MIN(E2828-I2828,G2828)</f>
        <v>0</v>
      </c>
      <c r="K2828">
        <f>MIN(E2828-I2828-J2828,H2828)</f>
        <v>0</v>
      </c>
      <c r="L2828">
        <f>E2828-I2828-J2828-K2828</f>
        <v>0</v>
      </c>
      <c r="M2828">
        <f>IF((I2828+J2828+(1-$W$36)*L2828)/$W$39&gt;=$W$38,1,0)</f>
        <v>0</v>
      </c>
      <c r="N2828">
        <f>IF(M2828=1,$W$37,$W$36)*L2828</f>
        <v>0</v>
      </c>
      <c r="O2828">
        <f>EXP(-$W$26*C2828)*I2828</f>
        <v>0</v>
      </c>
      <c r="P2828">
        <f>EXP(-$W$26*C2828)*J2828</f>
        <v>0</v>
      </c>
      <c r="Q2828">
        <f>EXP(-$W$26*C2828)*K2828</f>
        <v>0</v>
      </c>
      <c r="R2828">
        <f>EXP(-$W$26*C2828)*(L2828-N2828)</f>
        <v>0</v>
      </c>
      <c r="S2828">
        <f>EXP(-$W$26*C2828)*N2828</f>
        <v>0</v>
      </c>
      <c r="T2828">
        <f>EXP(-$W$26*C2828)*E2828</f>
        <v>0</v>
      </c>
    </row>
    <row r="2829" spans="1:20">
      <c r="A2829">
        <v>2820</v>
      </c>
      <c r="B2829">
        <f>RAND()</f>
        <v>0</v>
      </c>
      <c r="C2829">
        <f>IF(B2829&lt;$W$41,3,IF(B2829&lt;$W$41+$W$42,4,5))</f>
        <v>0</v>
      </c>
      <c r="D2829">
        <f>NORMSINV(RAND())</f>
        <v>0</v>
      </c>
      <c r="E2829">
        <f>$W$25*EXP(($W$26-$W$28-0.5*$W$27^2)*C2829+$W$27*SQRT(C2829)*D2829)</f>
        <v>0</v>
      </c>
      <c r="F2829">
        <f>$W$30*(1+$W$31)^C2829</f>
        <v>0</v>
      </c>
      <c r="G2829">
        <f>$W$32*(1+$W$33)^C2829</f>
        <v>0</v>
      </c>
      <c r="H2829">
        <f>$W$34*(1+$W$35)^C2829</f>
        <v>0</v>
      </c>
      <c r="I2829">
        <f>MIN(E2829,F2829)</f>
        <v>0</v>
      </c>
      <c r="J2829">
        <f>MIN(E2829-I2829,G2829)</f>
        <v>0</v>
      </c>
      <c r="K2829">
        <f>MIN(E2829-I2829-J2829,H2829)</f>
        <v>0</v>
      </c>
      <c r="L2829">
        <f>E2829-I2829-J2829-K2829</f>
        <v>0</v>
      </c>
      <c r="M2829">
        <f>IF((I2829+J2829+(1-$W$36)*L2829)/$W$39&gt;=$W$38,1,0)</f>
        <v>0</v>
      </c>
      <c r="N2829">
        <f>IF(M2829=1,$W$37,$W$36)*L2829</f>
        <v>0</v>
      </c>
      <c r="O2829">
        <f>EXP(-$W$26*C2829)*I2829</f>
        <v>0</v>
      </c>
      <c r="P2829">
        <f>EXP(-$W$26*C2829)*J2829</f>
        <v>0</v>
      </c>
      <c r="Q2829">
        <f>EXP(-$W$26*C2829)*K2829</f>
        <v>0</v>
      </c>
      <c r="R2829">
        <f>EXP(-$W$26*C2829)*(L2829-N2829)</f>
        <v>0</v>
      </c>
      <c r="S2829">
        <f>EXP(-$W$26*C2829)*N2829</f>
        <v>0</v>
      </c>
      <c r="T2829">
        <f>EXP(-$W$26*C2829)*E2829</f>
        <v>0</v>
      </c>
    </row>
    <row r="2830" spans="1:20">
      <c r="A2830">
        <v>2821</v>
      </c>
      <c r="B2830">
        <f>RAND()</f>
        <v>0</v>
      </c>
      <c r="C2830">
        <f>IF(B2830&lt;$W$41,3,IF(B2830&lt;$W$41+$W$42,4,5))</f>
        <v>0</v>
      </c>
      <c r="D2830">
        <f>NORMSINV(RAND())</f>
        <v>0</v>
      </c>
      <c r="E2830">
        <f>$W$25*EXP(($W$26-$W$28-0.5*$W$27^2)*C2830+$W$27*SQRT(C2830)*D2830)</f>
        <v>0</v>
      </c>
      <c r="F2830">
        <f>$W$30*(1+$W$31)^C2830</f>
        <v>0</v>
      </c>
      <c r="G2830">
        <f>$W$32*(1+$W$33)^C2830</f>
        <v>0</v>
      </c>
      <c r="H2830">
        <f>$W$34*(1+$W$35)^C2830</f>
        <v>0</v>
      </c>
      <c r="I2830">
        <f>MIN(E2830,F2830)</f>
        <v>0</v>
      </c>
      <c r="J2830">
        <f>MIN(E2830-I2830,G2830)</f>
        <v>0</v>
      </c>
      <c r="K2830">
        <f>MIN(E2830-I2830-J2830,H2830)</f>
        <v>0</v>
      </c>
      <c r="L2830">
        <f>E2830-I2830-J2830-K2830</f>
        <v>0</v>
      </c>
      <c r="M2830">
        <f>IF((I2830+J2830+(1-$W$36)*L2830)/$W$39&gt;=$W$38,1,0)</f>
        <v>0</v>
      </c>
      <c r="N2830">
        <f>IF(M2830=1,$W$37,$W$36)*L2830</f>
        <v>0</v>
      </c>
      <c r="O2830">
        <f>EXP(-$W$26*C2830)*I2830</f>
        <v>0</v>
      </c>
      <c r="P2830">
        <f>EXP(-$W$26*C2830)*J2830</f>
        <v>0</v>
      </c>
      <c r="Q2830">
        <f>EXP(-$W$26*C2830)*K2830</f>
        <v>0</v>
      </c>
      <c r="R2830">
        <f>EXP(-$W$26*C2830)*(L2830-N2830)</f>
        <v>0</v>
      </c>
      <c r="S2830">
        <f>EXP(-$W$26*C2830)*N2830</f>
        <v>0</v>
      </c>
      <c r="T2830">
        <f>EXP(-$W$26*C2830)*E2830</f>
        <v>0</v>
      </c>
    </row>
    <row r="2831" spans="1:20">
      <c r="A2831">
        <v>2822</v>
      </c>
      <c r="B2831">
        <f>RAND()</f>
        <v>0</v>
      </c>
      <c r="C2831">
        <f>IF(B2831&lt;$W$41,3,IF(B2831&lt;$W$41+$W$42,4,5))</f>
        <v>0</v>
      </c>
      <c r="D2831">
        <f>NORMSINV(RAND())</f>
        <v>0</v>
      </c>
      <c r="E2831">
        <f>$W$25*EXP(($W$26-$W$28-0.5*$W$27^2)*C2831+$W$27*SQRT(C2831)*D2831)</f>
        <v>0</v>
      </c>
      <c r="F2831">
        <f>$W$30*(1+$W$31)^C2831</f>
        <v>0</v>
      </c>
      <c r="G2831">
        <f>$W$32*(1+$W$33)^C2831</f>
        <v>0</v>
      </c>
      <c r="H2831">
        <f>$W$34*(1+$W$35)^C2831</f>
        <v>0</v>
      </c>
      <c r="I2831">
        <f>MIN(E2831,F2831)</f>
        <v>0</v>
      </c>
      <c r="J2831">
        <f>MIN(E2831-I2831,G2831)</f>
        <v>0</v>
      </c>
      <c r="K2831">
        <f>MIN(E2831-I2831-J2831,H2831)</f>
        <v>0</v>
      </c>
      <c r="L2831">
        <f>E2831-I2831-J2831-K2831</f>
        <v>0</v>
      </c>
      <c r="M2831">
        <f>IF((I2831+J2831+(1-$W$36)*L2831)/$W$39&gt;=$W$38,1,0)</f>
        <v>0</v>
      </c>
      <c r="N2831">
        <f>IF(M2831=1,$W$37,$W$36)*L2831</f>
        <v>0</v>
      </c>
      <c r="O2831">
        <f>EXP(-$W$26*C2831)*I2831</f>
        <v>0</v>
      </c>
      <c r="P2831">
        <f>EXP(-$W$26*C2831)*J2831</f>
        <v>0</v>
      </c>
      <c r="Q2831">
        <f>EXP(-$W$26*C2831)*K2831</f>
        <v>0</v>
      </c>
      <c r="R2831">
        <f>EXP(-$W$26*C2831)*(L2831-N2831)</f>
        <v>0</v>
      </c>
      <c r="S2831">
        <f>EXP(-$W$26*C2831)*N2831</f>
        <v>0</v>
      </c>
      <c r="T2831">
        <f>EXP(-$W$26*C2831)*E2831</f>
        <v>0</v>
      </c>
    </row>
    <row r="2832" spans="1:20">
      <c r="A2832">
        <v>2823</v>
      </c>
      <c r="B2832">
        <f>RAND()</f>
        <v>0</v>
      </c>
      <c r="C2832">
        <f>IF(B2832&lt;$W$41,3,IF(B2832&lt;$W$41+$W$42,4,5))</f>
        <v>0</v>
      </c>
      <c r="D2832">
        <f>NORMSINV(RAND())</f>
        <v>0</v>
      </c>
      <c r="E2832">
        <f>$W$25*EXP(($W$26-$W$28-0.5*$W$27^2)*C2832+$W$27*SQRT(C2832)*D2832)</f>
        <v>0</v>
      </c>
      <c r="F2832">
        <f>$W$30*(1+$W$31)^C2832</f>
        <v>0</v>
      </c>
      <c r="G2832">
        <f>$W$32*(1+$W$33)^C2832</f>
        <v>0</v>
      </c>
      <c r="H2832">
        <f>$W$34*(1+$W$35)^C2832</f>
        <v>0</v>
      </c>
      <c r="I2832">
        <f>MIN(E2832,F2832)</f>
        <v>0</v>
      </c>
      <c r="J2832">
        <f>MIN(E2832-I2832,G2832)</f>
        <v>0</v>
      </c>
      <c r="K2832">
        <f>MIN(E2832-I2832-J2832,H2832)</f>
        <v>0</v>
      </c>
      <c r="L2832">
        <f>E2832-I2832-J2832-K2832</f>
        <v>0</v>
      </c>
      <c r="M2832">
        <f>IF((I2832+J2832+(1-$W$36)*L2832)/$W$39&gt;=$W$38,1,0)</f>
        <v>0</v>
      </c>
      <c r="N2832">
        <f>IF(M2832=1,$W$37,$W$36)*L2832</f>
        <v>0</v>
      </c>
      <c r="O2832">
        <f>EXP(-$W$26*C2832)*I2832</f>
        <v>0</v>
      </c>
      <c r="P2832">
        <f>EXP(-$W$26*C2832)*J2832</f>
        <v>0</v>
      </c>
      <c r="Q2832">
        <f>EXP(-$W$26*C2832)*K2832</f>
        <v>0</v>
      </c>
      <c r="R2832">
        <f>EXP(-$W$26*C2832)*(L2832-N2832)</f>
        <v>0</v>
      </c>
      <c r="S2832">
        <f>EXP(-$W$26*C2832)*N2832</f>
        <v>0</v>
      </c>
      <c r="T2832">
        <f>EXP(-$W$26*C2832)*E2832</f>
        <v>0</v>
      </c>
    </row>
    <row r="2833" spans="1:20">
      <c r="A2833">
        <v>2824</v>
      </c>
      <c r="B2833">
        <f>RAND()</f>
        <v>0</v>
      </c>
      <c r="C2833">
        <f>IF(B2833&lt;$W$41,3,IF(B2833&lt;$W$41+$W$42,4,5))</f>
        <v>0</v>
      </c>
      <c r="D2833">
        <f>NORMSINV(RAND())</f>
        <v>0</v>
      </c>
      <c r="E2833">
        <f>$W$25*EXP(($W$26-$W$28-0.5*$W$27^2)*C2833+$W$27*SQRT(C2833)*D2833)</f>
        <v>0</v>
      </c>
      <c r="F2833">
        <f>$W$30*(1+$W$31)^C2833</f>
        <v>0</v>
      </c>
      <c r="G2833">
        <f>$W$32*(1+$W$33)^C2833</f>
        <v>0</v>
      </c>
      <c r="H2833">
        <f>$W$34*(1+$W$35)^C2833</f>
        <v>0</v>
      </c>
      <c r="I2833">
        <f>MIN(E2833,F2833)</f>
        <v>0</v>
      </c>
      <c r="J2833">
        <f>MIN(E2833-I2833,G2833)</f>
        <v>0</v>
      </c>
      <c r="K2833">
        <f>MIN(E2833-I2833-J2833,H2833)</f>
        <v>0</v>
      </c>
      <c r="L2833">
        <f>E2833-I2833-J2833-K2833</f>
        <v>0</v>
      </c>
      <c r="M2833">
        <f>IF((I2833+J2833+(1-$W$36)*L2833)/$W$39&gt;=$W$38,1,0)</f>
        <v>0</v>
      </c>
      <c r="N2833">
        <f>IF(M2833=1,$W$37,$W$36)*L2833</f>
        <v>0</v>
      </c>
      <c r="O2833">
        <f>EXP(-$W$26*C2833)*I2833</f>
        <v>0</v>
      </c>
      <c r="P2833">
        <f>EXP(-$W$26*C2833)*J2833</f>
        <v>0</v>
      </c>
      <c r="Q2833">
        <f>EXP(-$W$26*C2833)*K2833</f>
        <v>0</v>
      </c>
      <c r="R2833">
        <f>EXP(-$W$26*C2833)*(L2833-N2833)</f>
        <v>0</v>
      </c>
      <c r="S2833">
        <f>EXP(-$W$26*C2833)*N2833</f>
        <v>0</v>
      </c>
      <c r="T2833">
        <f>EXP(-$W$26*C2833)*E2833</f>
        <v>0</v>
      </c>
    </row>
    <row r="2834" spans="1:20">
      <c r="A2834">
        <v>2825</v>
      </c>
      <c r="B2834">
        <f>RAND()</f>
        <v>0</v>
      </c>
      <c r="C2834">
        <f>IF(B2834&lt;$W$41,3,IF(B2834&lt;$W$41+$W$42,4,5))</f>
        <v>0</v>
      </c>
      <c r="D2834">
        <f>NORMSINV(RAND())</f>
        <v>0</v>
      </c>
      <c r="E2834">
        <f>$W$25*EXP(($W$26-$W$28-0.5*$W$27^2)*C2834+$W$27*SQRT(C2834)*D2834)</f>
        <v>0</v>
      </c>
      <c r="F2834">
        <f>$W$30*(1+$W$31)^C2834</f>
        <v>0</v>
      </c>
      <c r="G2834">
        <f>$W$32*(1+$W$33)^C2834</f>
        <v>0</v>
      </c>
      <c r="H2834">
        <f>$W$34*(1+$W$35)^C2834</f>
        <v>0</v>
      </c>
      <c r="I2834">
        <f>MIN(E2834,F2834)</f>
        <v>0</v>
      </c>
      <c r="J2834">
        <f>MIN(E2834-I2834,G2834)</f>
        <v>0</v>
      </c>
      <c r="K2834">
        <f>MIN(E2834-I2834-J2834,H2834)</f>
        <v>0</v>
      </c>
      <c r="L2834">
        <f>E2834-I2834-J2834-K2834</f>
        <v>0</v>
      </c>
      <c r="M2834">
        <f>IF((I2834+J2834+(1-$W$36)*L2834)/$W$39&gt;=$W$38,1,0)</f>
        <v>0</v>
      </c>
      <c r="N2834">
        <f>IF(M2834=1,$W$37,$W$36)*L2834</f>
        <v>0</v>
      </c>
      <c r="O2834">
        <f>EXP(-$W$26*C2834)*I2834</f>
        <v>0</v>
      </c>
      <c r="P2834">
        <f>EXP(-$W$26*C2834)*J2834</f>
        <v>0</v>
      </c>
      <c r="Q2834">
        <f>EXP(-$W$26*C2834)*K2834</f>
        <v>0</v>
      </c>
      <c r="R2834">
        <f>EXP(-$W$26*C2834)*(L2834-N2834)</f>
        <v>0</v>
      </c>
      <c r="S2834">
        <f>EXP(-$W$26*C2834)*N2834</f>
        <v>0</v>
      </c>
      <c r="T2834">
        <f>EXP(-$W$26*C2834)*E2834</f>
        <v>0</v>
      </c>
    </row>
    <row r="2835" spans="1:20">
      <c r="A2835">
        <v>2826</v>
      </c>
      <c r="B2835">
        <f>RAND()</f>
        <v>0</v>
      </c>
      <c r="C2835">
        <f>IF(B2835&lt;$W$41,3,IF(B2835&lt;$W$41+$W$42,4,5))</f>
        <v>0</v>
      </c>
      <c r="D2835">
        <f>NORMSINV(RAND())</f>
        <v>0</v>
      </c>
      <c r="E2835">
        <f>$W$25*EXP(($W$26-$W$28-0.5*$W$27^2)*C2835+$W$27*SQRT(C2835)*D2835)</f>
        <v>0</v>
      </c>
      <c r="F2835">
        <f>$W$30*(1+$W$31)^C2835</f>
        <v>0</v>
      </c>
      <c r="G2835">
        <f>$W$32*(1+$W$33)^C2835</f>
        <v>0</v>
      </c>
      <c r="H2835">
        <f>$W$34*(1+$W$35)^C2835</f>
        <v>0</v>
      </c>
      <c r="I2835">
        <f>MIN(E2835,F2835)</f>
        <v>0</v>
      </c>
      <c r="J2835">
        <f>MIN(E2835-I2835,G2835)</f>
        <v>0</v>
      </c>
      <c r="K2835">
        <f>MIN(E2835-I2835-J2835,H2835)</f>
        <v>0</v>
      </c>
      <c r="L2835">
        <f>E2835-I2835-J2835-K2835</f>
        <v>0</v>
      </c>
      <c r="M2835">
        <f>IF((I2835+J2835+(1-$W$36)*L2835)/$W$39&gt;=$W$38,1,0)</f>
        <v>0</v>
      </c>
      <c r="N2835">
        <f>IF(M2835=1,$W$37,$W$36)*L2835</f>
        <v>0</v>
      </c>
      <c r="O2835">
        <f>EXP(-$W$26*C2835)*I2835</f>
        <v>0</v>
      </c>
      <c r="P2835">
        <f>EXP(-$W$26*C2835)*J2835</f>
        <v>0</v>
      </c>
      <c r="Q2835">
        <f>EXP(-$W$26*C2835)*K2835</f>
        <v>0</v>
      </c>
      <c r="R2835">
        <f>EXP(-$W$26*C2835)*(L2835-N2835)</f>
        <v>0</v>
      </c>
      <c r="S2835">
        <f>EXP(-$W$26*C2835)*N2835</f>
        <v>0</v>
      </c>
      <c r="T2835">
        <f>EXP(-$W$26*C2835)*E2835</f>
        <v>0</v>
      </c>
    </row>
    <row r="2836" spans="1:20">
      <c r="A2836">
        <v>2827</v>
      </c>
      <c r="B2836">
        <f>RAND()</f>
        <v>0</v>
      </c>
      <c r="C2836">
        <f>IF(B2836&lt;$W$41,3,IF(B2836&lt;$W$41+$W$42,4,5))</f>
        <v>0</v>
      </c>
      <c r="D2836">
        <f>NORMSINV(RAND())</f>
        <v>0</v>
      </c>
      <c r="E2836">
        <f>$W$25*EXP(($W$26-$W$28-0.5*$W$27^2)*C2836+$W$27*SQRT(C2836)*D2836)</f>
        <v>0</v>
      </c>
      <c r="F2836">
        <f>$W$30*(1+$W$31)^C2836</f>
        <v>0</v>
      </c>
      <c r="G2836">
        <f>$W$32*(1+$W$33)^C2836</f>
        <v>0</v>
      </c>
      <c r="H2836">
        <f>$W$34*(1+$W$35)^C2836</f>
        <v>0</v>
      </c>
      <c r="I2836">
        <f>MIN(E2836,F2836)</f>
        <v>0</v>
      </c>
      <c r="J2836">
        <f>MIN(E2836-I2836,G2836)</f>
        <v>0</v>
      </c>
      <c r="K2836">
        <f>MIN(E2836-I2836-J2836,H2836)</f>
        <v>0</v>
      </c>
      <c r="L2836">
        <f>E2836-I2836-J2836-K2836</f>
        <v>0</v>
      </c>
      <c r="M2836">
        <f>IF((I2836+J2836+(1-$W$36)*L2836)/$W$39&gt;=$W$38,1,0)</f>
        <v>0</v>
      </c>
      <c r="N2836">
        <f>IF(M2836=1,$W$37,$W$36)*L2836</f>
        <v>0</v>
      </c>
      <c r="O2836">
        <f>EXP(-$W$26*C2836)*I2836</f>
        <v>0</v>
      </c>
      <c r="P2836">
        <f>EXP(-$W$26*C2836)*J2836</f>
        <v>0</v>
      </c>
      <c r="Q2836">
        <f>EXP(-$W$26*C2836)*K2836</f>
        <v>0</v>
      </c>
      <c r="R2836">
        <f>EXP(-$W$26*C2836)*(L2836-N2836)</f>
        <v>0</v>
      </c>
      <c r="S2836">
        <f>EXP(-$W$26*C2836)*N2836</f>
        <v>0</v>
      </c>
      <c r="T2836">
        <f>EXP(-$W$26*C2836)*E2836</f>
        <v>0</v>
      </c>
    </row>
    <row r="2837" spans="1:20">
      <c r="A2837">
        <v>2828</v>
      </c>
      <c r="B2837">
        <f>RAND()</f>
        <v>0</v>
      </c>
      <c r="C2837">
        <f>IF(B2837&lt;$W$41,3,IF(B2837&lt;$W$41+$W$42,4,5))</f>
        <v>0</v>
      </c>
      <c r="D2837">
        <f>NORMSINV(RAND())</f>
        <v>0</v>
      </c>
      <c r="E2837">
        <f>$W$25*EXP(($W$26-$W$28-0.5*$W$27^2)*C2837+$W$27*SQRT(C2837)*D2837)</f>
        <v>0</v>
      </c>
      <c r="F2837">
        <f>$W$30*(1+$W$31)^C2837</f>
        <v>0</v>
      </c>
      <c r="G2837">
        <f>$W$32*(1+$W$33)^C2837</f>
        <v>0</v>
      </c>
      <c r="H2837">
        <f>$W$34*(1+$W$35)^C2837</f>
        <v>0</v>
      </c>
      <c r="I2837">
        <f>MIN(E2837,F2837)</f>
        <v>0</v>
      </c>
      <c r="J2837">
        <f>MIN(E2837-I2837,G2837)</f>
        <v>0</v>
      </c>
      <c r="K2837">
        <f>MIN(E2837-I2837-J2837,H2837)</f>
        <v>0</v>
      </c>
      <c r="L2837">
        <f>E2837-I2837-J2837-K2837</f>
        <v>0</v>
      </c>
      <c r="M2837">
        <f>IF((I2837+J2837+(1-$W$36)*L2837)/$W$39&gt;=$W$38,1,0)</f>
        <v>0</v>
      </c>
      <c r="N2837">
        <f>IF(M2837=1,$W$37,$W$36)*L2837</f>
        <v>0</v>
      </c>
      <c r="O2837">
        <f>EXP(-$W$26*C2837)*I2837</f>
        <v>0</v>
      </c>
      <c r="P2837">
        <f>EXP(-$W$26*C2837)*J2837</f>
        <v>0</v>
      </c>
      <c r="Q2837">
        <f>EXP(-$W$26*C2837)*K2837</f>
        <v>0</v>
      </c>
      <c r="R2837">
        <f>EXP(-$W$26*C2837)*(L2837-N2837)</f>
        <v>0</v>
      </c>
      <c r="S2837">
        <f>EXP(-$W$26*C2837)*N2837</f>
        <v>0</v>
      </c>
      <c r="T2837">
        <f>EXP(-$W$26*C2837)*E2837</f>
        <v>0</v>
      </c>
    </row>
    <row r="2838" spans="1:20">
      <c r="A2838">
        <v>2829</v>
      </c>
      <c r="B2838">
        <f>RAND()</f>
        <v>0</v>
      </c>
      <c r="C2838">
        <f>IF(B2838&lt;$W$41,3,IF(B2838&lt;$W$41+$W$42,4,5))</f>
        <v>0</v>
      </c>
      <c r="D2838">
        <f>NORMSINV(RAND())</f>
        <v>0</v>
      </c>
      <c r="E2838">
        <f>$W$25*EXP(($W$26-$W$28-0.5*$W$27^2)*C2838+$W$27*SQRT(C2838)*D2838)</f>
        <v>0</v>
      </c>
      <c r="F2838">
        <f>$W$30*(1+$W$31)^C2838</f>
        <v>0</v>
      </c>
      <c r="G2838">
        <f>$W$32*(1+$W$33)^C2838</f>
        <v>0</v>
      </c>
      <c r="H2838">
        <f>$W$34*(1+$W$35)^C2838</f>
        <v>0</v>
      </c>
      <c r="I2838">
        <f>MIN(E2838,F2838)</f>
        <v>0</v>
      </c>
      <c r="J2838">
        <f>MIN(E2838-I2838,G2838)</f>
        <v>0</v>
      </c>
      <c r="K2838">
        <f>MIN(E2838-I2838-J2838,H2838)</f>
        <v>0</v>
      </c>
      <c r="L2838">
        <f>E2838-I2838-J2838-K2838</f>
        <v>0</v>
      </c>
      <c r="M2838">
        <f>IF((I2838+J2838+(1-$W$36)*L2838)/$W$39&gt;=$W$38,1,0)</f>
        <v>0</v>
      </c>
      <c r="N2838">
        <f>IF(M2838=1,$W$37,$W$36)*L2838</f>
        <v>0</v>
      </c>
      <c r="O2838">
        <f>EXP(-$W$26*C2838)*I2838</f>
        <v>0</v>
      </c>
      <c r="P2838">
        <f>EXP(-$W$26*C2838)*J2838</f>
        <v>0</v>
      </c>
      <c r="Q2838">
        <f>EXP(-$W$26*C2838)*K2838</f>
        <v>0</v>
      </c>
      <c r="R2838">
        <f>EXP(-$W$26*C2838)*(L2838-N2838)</f>
        <v>0</v>
      </c>
      <c r="S2838">
        <f>EXP(-$W$26*C2838)*N2838</f>
        <v>0</v>
      </c>
      <c r="T2838">
        <f>EXP(-$W$26*C2838)*E2838</f>
        <v>0</v>
      </c>
    </row>
    <row r="2839" spans="1:20">
      <c r="A2839">
        <v>2830</v>
      </c>
      <c r="B2839">
        <f>RAND()</f>
        <v>0</v>
      </c>
      <c r="C2839">
        <f>IF(B2839&lt;$W$41,3,IF(B2839&lt;$W$41+$W$42,4,5))</f>
        <v>0</v>
      </c>
      <c r="D2839">
        <f>NORMSINV(RAND())</f>
        <v>0</v>
      </c>
      <c r="E2839">
        <f>$W$25*EXP(($W$26-$W$28-0.5*$W$27^2)*C2839+$W$27*SQRT(C2839)*D2839)</f>
        <v>0</v>
      </c>
      <c r="F2839">
        <f>$W$30*(1+$W$31)^C2839</f>
        <v>0</v>
      </c>
      <c r="G2839">
        <f>$W$32*(1+$W$33)^C2839</f>
        <v>0</v>
      </c>
      <c r="H2839">
        <f>$W$34*(1+$W$35)^C2839</f>
        <v>0</v>
      </c>
      <c r="I2839">
        <f>MIN(E2839,F2839)</f>
        <v>0</v>
      </c>
      <c r="J2839">
        <f>MIN(E2839-I2839,G2839)</f>
        <v>0</v>
      </c>
      <c r="K2839">
        <f>MIN(E2839-I2839-J2839,H2839)</f>
        <v>0</v>
      </c>
      <c r="L2839">
        <f>E2839-I2839-J2839-K2839</f>
        <v>0</v>
      </c>
      <c r="M2839">
        <f>IF((I2839+J2839+(1-$W$36)*L2839)/$W$39&gt;=$W$38,1,0)</f>
        <v>0</v>
      </c>
      <c r="N2839">
        <f>IF(M2839=1,$W$37,$W$36)*L2839</f>
        <v>0</v>
      </c>
      <c r="O2839">
        <f>EXP(-$W$26*C2839)*I2839</f>
        <v>0</v>
      </c>
      <c r="P2839">
        <f>EXP(-$W$26*C2839)*J2839</f>
        <v>0</v>
      </c>
      <c r="Q2839">
        <f>EXP(-$W$26*C2839)*K2839</f>
        <v>0</v>
      </c>
      <c r="R2839">
        <f>EXP(-$W$26*C2839)*(L2839-N2839)</f>
        <v>0</v>
      </c>
      <c r="S2839">
        <f>EXP(-$W$26*C2839)*N2839</f>
        <v>0</v>
      </c>
      <c r="T2839">
        <f>EXP(-$W$26*C2839)*E2839</f>
        <v>0</v>
      </c>
    </row>
    <row r="2840" spans="1:20">
      <c r="A2840">
        <v>2831</v>
      </c>
      <c r="B2840">
        <f>RAND()</f>
        <v>0</v>
      </c>
      <c r="C2840">
        <f>IF(B2840&lt;$W$41,3,IF(B2840&lt;$W$41+$W$42,4,5))</f>
        <v>0</v>
      </c>
      <c r="D2840">
        <f>NORMSINV(RAND())</f>
        <v>0</v>
      </c>
      <c r="E2840">
        <f>$W$25*EXP(($W$26-$W$28-0.5*$W$27^2)*C2840+$W$27*SQRT(C2840)*D2840)</f>
        <v>0</v>
      </c>
      <c r="F2840">
        <f>$W$30*(1+$W$31)^C2840</f>
        <v>0</v>
      </c>
      <c r="G2840">
        <f>$W$32*(1+$W$33)^C2840</f>
        <v>0</v>
      </c>
      <c r="H2840">
        <f>$W$34*(1+$W$35)^C2840</f>
        <v>0</v>
      </c>
      <c r="I2840">
        <f>MIN(E2840,F2840)</f>
        <v>0</v>
      </c>
      <c r="J2840">
        <f>MIN(E2840-I2840,G2840)</f>
        <v>0</v>
      </c>
      <c r="K2840">
        <f>MIN(E2840-I2840-J2840,H2840)</f>
        <v>0</v>
      </c>
      <c r="L2840">
        <f>E2840-I2840-J2840-K2840</f>
        <v>0</v>
      </c>
      <c r="M2840">
        <f>IF((I2840+J2840+(1-$W$36)*L2840)/$W$39&gt;=$W$38,1,0)</f>
        <v>0</v>
      </c>
      <c r="N2840">
        <f>IF(M2840=1,$W$37,$W$36)*L2840</f>
        <v>0</v>
      </c>
      <c r="O2840">
        <f>EXP(-$W$26*C2840)*I2840</f>
        <v>0</v>
      </c>
      <c r="P2840">
        <f>EXP(-$W$26*C2840)*J2840</f>
        <v>0</v>
      </c>
      <c r="Q2840">
        <f>EXP(-$W$26*C2840)*K2840</f>
        <v>0</v>
      </c>
      <c r="R2840">
        <f>EXP(-$W$26*C2840)*(L2840-N2840)</f>
        <v>0</v>
      </c>
      <c r="S2840">
        <f>EXP(-$W$26*C2840)*N2840</f>
        <v>0</v>
      </c>
      <c r="T2840">
        <f>EXP(-$W$26*C2840)*E2840</f>
        <v>0</v>
      </c>
    </row>
    <row r="2841" spans="1:20">
      <c r="A2841">
        <v>2832</v>
      </c>
      <c r="B2841">
        <f>RAND()</f>
        <v>0</v>
      </c>
      <c r="C2841">
        <f>IF(B2841&lt;$W$41,3,IF(B2841&lt;$W$41+$W$42,4,5))</f>
        <v>0</v>
      </c>
      <c r="D2841">
        <f>NORMSINV(RAND())</f>
        <v>0</v>
      </c>
      <c r="E2841">
        <f>$W$25*EXP(($W$26-$W$28-0.5*$W$27^2)*C2841+$W$27*SQRT(C2841)*D2841)</f>
        <v>0</v>
      </c>
      <c r="F2841">
        <f>$W$30*(1+$W$31)^C2841</f>
        <v>0</v>
      </c>
      <c r="G2841">
        <f>$W$32*(1+$W$33)^C2841</f>
        <v>0</v>
      </c>
      <c r="H2841">
        <f>$W$34*(1+$W$35)^C2841</f>
        <v>0</v>
      </c>
      <c r="I2841">
        <f>MIN(E2841,F2841)</f>
        <v>0</v>
      </c>
      <c r="J2841">
        <f>MIN(E2841-I2841,G2841)</f>
        <v>0</v>
      </c>
      <c r="K2841">
        <f>MIN(E2841-I2841-J2841,H2841)</f>
        <v>0</v>
      </c>
      <c r="L2841">
        <f>E2841-I2841-J2841-K2841</f>
        <v>0</v>
      </c>
      <c r="M2841">
        <f>IF((I2841+J2841+(1-$W$36)*L2841)/$W$39&gt;=$W$38,1,0)</f>
        <v>0</v>
      </c>
      <c r="N2841">
        <f>IF(M2841=1,$W$37,$W$36)*L2841</f>
        <v>0</v>
      </c>
      <c r="O2841">
        <f>EXP(-$W$26*C2841)*I2841</f>
        <v>0</v>
      </c>
      <c r="P2841">
        <f>EXP(-$W$26*C2841)*J2841</f>
        <v>0</v>
      </c>
      <c r="Q2841">
        <f>EXP(-$W$26*C2841)*K2841</f>
        <v>0</v>
      </c>
      <c r="R2841">
        <f>EXP(-$W$26*C2841)*(L2841-N2841)</f>
        <v>0</v>
      </c>
      <c r="S2841">
        <f>EXP(-$W$26*C2841)*N2841</f>
        <v>0</v>
      </c>
      <c r="T2841">
        <f>EXP(-$W$26*C2841)*E2841</f>
        <v>0</v>
      </c>
    </row>
    <row r="2842" spans="1:20">
      <c r="A2842">
        <v>2833</v>
      </c>
      <c r="B2842">
        <f>RAND()</f>
        <v>0</v>
      </c>
      <c r="C2842">
        <f>IF(B2842&lt;$W$41,3,IF(B2842&lt;$W$41+$W$42,4,5))</f>
        <v>0</v>
      </c>
      <c r="D2842">
        <f>NORMSINV(RAND())</f>
        <v>0</v>
      </c>
      <c r="E2842">
        <f>$W$25*EXP(($W$26-$W$28-0.5*$W$27^2)*C2842+$W$27*SQRT(C2842)*D2842)</f>
        <v>0</v>
      </c>
      <c r="F2842">
        <f>$W$30*(1+$W$31)^C2842</f>
        <v>0</v>
      </c>
      <c r="G2842">
        <f>$W$32*(1+$W$33)^C2842</f>
        <v>0</v>
      </c>
      <c r="H2842">
        <f>$W$34*(1+$W$35)^C2842</f>
        <v>0</v>
      </c>
      <c r="I2842">
        <f>MIN(E2842,F2842)</f>
        <v>0</v>
      </c>
      <c r="J2842">
        <f>MIN(E2842-I2842,G2842)</f>
        <v>0</v>
      </c>
      <c r="K2842">
        <f>MIN(E2842-I2842-J2842,H2842)</f>
        <v>0</v>
      </c>
      <c r="L2842">
        <f>E2842-I2842-J2842-K2842</f>
        <v>0</v>
      </c>
      <c r="M2842">
        <f>IF((I2842+J2842+(1-$W$36)*L2842)/$W$39&gt;=$W$38,1,0)</f>
        <v>0</v>
      </c>
      <c r="N2842">
        <f>IF(M2842=1,$W$37,$W$36)*L2842</f>
        <v>0</v>
      </c>
      <c r="O2842">
        <f>EXP(-$W$26*C2842)*I2842</f>
        <v>0</v>
      </c>
      <c r="P2842">
        <f>EXP(-$W$26*C2842)*J2842</f>
        <v>0</v>
      </c>
      <c r="Q2842">
        <f>EXP(-$W$26*C2842)*K2842</f>
        <v>0</v>
      </c>
      <c r="R2842">
        <f>EXP(-$W$26*C2842)*(L2842-N2842)</f>
        <v>0</v>
      </c>
      <c r="S2842">
        <f>EXP(-$W$26*C2842)*N2842</f>
        <v>0</v>
      </c>
      <c r="T2842">
        <f>EXP(-$W$26*C2842)*E2842</f>
        <v>0</v>
      </c>
    </row>
    <row r="2843" spans="1:20">
      <c r="A2843">
        <v>2834</v>
      </c>
      <c r="B2843">
        <f>RAND()</f>
        <v>0</v>
      </c>
      <c r="C2843">
        <f>IF(B2843&lt;$W$41,3,IF(B2843&lt;$W$41+$W$42,4,5))</f>
        <v>0</v>
      </c>
      <c r="D2843">
        <f>NORMSINV(RAND())</f>
        <v>0</v>
      </c>
      <c r="E2843">
        <f>$W$25*EXP(($W$26-$W$28-0.5*$W$27^2)*C2843+$W$27*SQRT(C2843)*D2843)</f>
        <v>0</v>
      </c>
      <c r="F2843">
        <f>$W$30*(1+$W$31)^C2843</f>
        <v>0</v>
      </c>
      <c r="G2843">
        <f>$W$32*(1+$W$33)^C2843</f>
        <v>0</v>
      </c>
      <c r="H2843">
        <f>$W$34*(1+$W$35)^C2843</f>
        <v>0</v>
      </c>
      <c r="I2843">
        <f>MIN(E2843,F2843)</f>
        <v>0</v>
      </c>
      <c r="J2843">
        <f>MIN(E2843-I2843,G2843)</f>
        <v>0</v>
      </c>
      <c r="K2843">
        <f>MIN(E2843-I2843-J2843,H2843)</f>
        <v>0</v>
      </c>
      <c r="L2843">
        <f>E2843-I2843-J2843-K2843</f>
        <v>0</v>
      </c>
      <c r="M2843">
        <f>IF((I2843+J2843+(1-$W$36)*L2843)/$W$39&gt;=$W$38,1,0)</f>
        <v>0</v>
      </c>
      <c r="N2843">
        <f>IF(M2843=1,$W$37,$W$36)*L2843</f>
        <v>0</v>
      </c>
      <c r="O2843">
        <f>EXP(-$W$26*C2843)*I2843</f>
        <v>0</v>
      </c>
      <c r="P2843">
        <f>EXP(-$W$26*C2843)*J2843</f>
        <v>0</v>
      </c>
      <c r="Q2843">
        <f>EXP(-$W$26*C2843)*K2843</f>
        <v>0</v>
      </c>
      <c r="R2843">
        <f>EXP(-$W$26*C2843)*(L2843-N2843)</f>
        <v>0</v>
      </c>
      <c r="S2843">
        <f>EXP(-$W$26*C2843)*N2843</f>
        <v>0</v>
      </c>
      <c r="T2843">
        <f>EXP(-$W$26*C2843)*E2843</f>
        <v>0</v>
      </c>
    </row>
    <row r="2844" spans="1:20">
      <c r="A2844">
        <v>2835</v>
      </c>
      <c r="B2844">
        <f>RAND()</f>
        <v>0</v>
      </c>
      <c r="C2844">
        <f>IF(B2844&lt;$W$41,3,IF(B2844&lt;$W$41+$W$42,4,5))</f>
        <v>0</v>
      </c>
      <c r="D2844">
        <f>NORMSINV(RAND())</f>
        <v>0</v>
      </c>
      <c r="E2844">
        <f>$W$25*EXP(($W$26-$W$28-0.5*$W$27^2)*C2844+$W$27*SQRT(C2844)*D2844)</f>
        <v>0</v>
      </c>
      <c r="F2844">
        <f>$W$30*(1+$W$31)^C2844</f>
        <v>0</v>
      </c>
      <c r="G2844">
        <f>$W$32*(1+$W$33)^C2844</f>
        <v>0</v>
      </c>
      <c r="H2844">
        <f>$W$34*(1+$W$35)^C2844</f>
        <v>0</v>
      </c>
      <c r="I2844">
        <f>MIN(E2844,F2844)</f>
        <v>0</v>
      </c>
      <c r="J2844">
        <f>MIN(E2844-I2844,G2844)</f>
        <v>0</v>
      </c>
      <c r="K2844">
        <f>MIN(E2844-I2844-J2844,H2844)</f>
        <v>0</v>
      </c>
      <c r="L2844">
        <f>E2844-I2844-J2844-K2844</f>
        <v>0</v>
      </c>
      <c r="M2844">
        <f>IF((I2844+J2844+(1-$W$36)*L2844)/$W$39&gt;=$W$38,1,0)</f>
        <v>0</v>
      </c>
      <c r="N2844">
        <f>IF(M2844=1,$W$37,$W$36)*L2844</f>
        <v>0</v>
      </c>
      <c r="O2844">
        <f>EXP(-$W$26*C2844)*I2844</f>
        <v>0</v>
      </c>
      <c r="P2844">
        <f>EXP(-$W$26*C2844)*J2844</f>
        <v>0</v>
      </c>
      <c r="Q2844">
        <f>EXP(-$W$26*C2844)*K2844</f>
        <v>0</v>
      </c>
      <c r="R2844">
        <f>EXP(-$W$26*C2844)*(L2844-N2844)</f>
        <v>0</v>
      </c>
      <c r="S2844">
        <f>EXP(-$W$26*C2844)*N2844</f>
        <v>0</v>
      </c>
      <c r="T2844">
        <f>EXP(-$W$26*C2844)*E2844</f>
        <v>0</v>
      </c>
    </row>
    <row r="2845" spans="1:20">
      <c r="A2845">
        <v>2836</v>
      </c>
      <c r="B2845">
        <f>RAND()</f>
        <v>0</v>
      </c>
      <c r="C2845">
        <f>IF(B2845&lt;$W$41,3,IF(B2845&lt;$W$41+$W$42,4,5))</f>
        <v>0</v>
      </c>
      <c r="D2845">
        <f>NORMSINV(RAND())</f>
        <v>0</v>
      </c>
      <c r="E2845">
        <f>$W$25*EXP(($W$26-$W$28-0.5*$W$27^2)*C2845+$W$27*SQRT(C2845)*D2845)</f>
        <v>0</v>
      </c>
      <c r="F2845">
        <f>$W$30*(1+$W$31)^C2845</f>
        <v>0</v>
      </c>
      <c r="G2845">
        <f>$W$32*(1+$W$33)^C2845</f>
        <v>0</v>
      </c>
      <c r="H2845">
        <f>$W$34*(1+$W$35)^C2845</f>
        <v>0</v>
      </c>
      <c r="I2845">
        <f>MIN(E2845,F2845)</f>
        <v>0</v>
      </c>
      <c r="J2845">
        <f>MIN(E2845-I2845,G2845)</f>
        <v>0</v>
      </c>
      <c r="K2845">
        <f>MIN(E2845-I2845-J2845,H2845)</f>
        <v>0</v>
      </c>
      <c r="L2845">
        <f>E2845-I2845-J2845-K2845</f>
        <v>0</v>
      </c>
      <c r="M2845">
        <f>IF((I2845+J2845+(1-$W$36)*L2845)/$W$39&gt;=$W$38,1,0)</f>
        <v>0</v>
      </c>
      <c r="N2845">
        <f>IF(M2845=1,$W$37,$W$36)*L2845</f>
        <v>0</v>
      </c>
      <c r="O2845">
        <f>EXP(-$W$26*C2845)*I2845</f>
        <v>0</v>
      </c>
      <c r="P2845">
        <f>EXP(-$W$26*C2845)*J2845</f>
        <v>0</v>
      </c>
      <c r="Q2845">
        <f>EXP(-$W$26*C2845)*K2845</f>
        <v>0</v>
      </c>
      <c r="R2845">
        <f>EXP(-$W$26*C2845)*(L2845-N2845)</f>
        <v>0</v>
      </c>
      <c r="S2845">
        <f>EXP(-$W$26*C2845)*N2845</f>
        <v>0</v>
      </c>
      <c r="T2845">
        <f>EXP(-$W$26*C2845)*E2845</f>
        <v>0</v>
      </c>
    </row>
    <row r="2846" spans="1:20">
      <c r="A2846">
        <v>2837</v>
      </c>
      <c r="B2846">
        <f>RAND()</f>
        <v>0</v>
      </c>
      <c r="C2846">
        <f>IF(B2846&lt;$W$41,3,IF(B2846&lt;$W$41+$W$42,4,5))</f>
        <v>0</v>
      </c>
      <c r="D2846">
        <f>NORMSINV(RAND())</f>
        <v>0</v>
      </c>
      <c r="E2846">
        <f>$W$25*EXP(($W$26-$W$28-0.5*$W$27^2)*C2846+$W$27*SQRT(C2846)*D2846)</f>
        <v>0</v>
      </c>
      <c r="F2846">
        <f>$W$30*(1+$W$31)^C2846</f>
        <v>0</v>
      </c>
      <c r="G2846">
        <f>$W$32*(1+$W$33)^C2846</f>
        <v>0</v>
      </c>
      <c r="H2846">
        <f>$W$34*(1+$W$35)^C2846</f>
        <v>0</v>
      </c>
      <c r="I2846">
        <f>MIN(E2846,F2846)</f>
        <v>0</v>
      </c>
      <c r="J2846">
        <f>MIN(E2846-I2846,G2846)</f>
        <v>0</v>
      </c>
      <c r="K2846">
        <f>MIN(E2846-I2846-J2846,H2846)</f>
        <v>0</v>
      </c>
      <c r="L2846">
        <f>E2846-I2846-J2846-K2846</f>
        <v>0</v>
      </c>
      <c r="M2846">
        <f>IF((I2846+J2846+(1-$W$36)*L2846)/$W$39&gt;=$W$38,1,0)</f>
        <v>0</v>
      </c>
      <c r="N2846">
        <f>IF(M2846=1,$W$37,$W$36)*L2846</f>
        <v>0</v>
      </c>
      <c r="O2846">
        <f>EXP(-$W$26*C2846)*I2846</f>
        <v>0</v>
      </c>
      <c r="P2846">
        <f>EXP(-$W$26*C2846)*J2846</f>
        <v>0</v>
      </c>
      <c r="Q2846">
        <f>EXP(-$W$26*C2846)*K2846</f>
        <v>0</v>
      </c>
      <c r="R2846">
        <f>EXP(-$W$26*C2846)*(L2846-N2846)</f>
        <v>0</v>
      </c>
      <c r="S2846">
        <f>EXP(-$W$26*C2846)*N2846</f>
        <v>0</v>
      </c>
      <c r="T2846">
        <f>EXP(-$W$26*C2846)*E2846</f>
        <v>0</v>
      </c>
    </row>
    <row r="2847" spans="1:20">
      <c r="A2847">
        <v>2838</v>
      </c>
      <c r="B2847">
        <f>RAND()</f>
        <v>0</v>
      </c>
      <c r="C2847">
        <f>IF(B2847&lt;$W$41,3,IF(B2847&lt;$W$41+$W$42,4,5))</f>
        <v>0</v>
      </c>
      <c r="D2847">
        <f>NORMSINV(RAND())</f>
        <v>0</v>
      </c>
      <c r="E2847">
        <f>$W$25*EXP(($W$26-$W$28-0.5*$W$27^2)*C2847+$W$27*SQRT(C2847)*D2847)</f>
        <v>0</v>
      </c>
      <c r="F2847">
        <f>$W$30*(1+$W$31)^C2847</f>
        <v>0</v>
      </c>
      <c r="G2847">
        <f>$W$32*(1+$W$33)^C2847</f>
        <v>0</v>
      </c>
      <c r="H2847">
        <f>$W$34*(1+$W$35)^C2847</f>
        <v>0</v>
      </c>
      <c r="I2847">
        <f>MIN(E2847,F2847)</f>
        <v>0</v>
      </c>
      <c r="J2847">
        <f>MIN(E2847-I2847,G2847)</f>
        <v>0</v>
      </c>
      <c r="K2847">
        <f>MIN(E2847-I2847-J2847,H2847)</f>
        <v>0</v>
      </c>
      <c r="L2847">
        <f>E2847-I2847-J2847-K2847</f>
        <v>0</v>
      </c>
      <c r="M2847">
        <f>IF((I2847+J2847+(1-$W$36)*L2847)/$W$39&gt;=$W$38,1,0)</f>
        <v>0</v>
      </c>
      <c r="N2847">
        <f>IF(M2847=1,$W$37,$W$36)*L2847</f>
        <v>0</v>
      </c>
      <c r="O2847">
        <f>EXP(-$W$26*C2847)*I2847</f>
        <v>0</v>
      </c>
      <c r="P2847">
        <f>EXP(-$W$26*C2847)*J2847</f>
        <v>0</v>
      </c>
      <c r="Q2847">
        <f>EXP(-$W$26*C2847)*K2847</f>
        <v>0</v>
      </c>
      <c r="R2847">
        <f>EXP(-$W$26*C2847)*(L2847-N2847)</f>
        <v>0</v>
      </c>
      <c r="S2847">
        <f>EXP(-$W$26*C2847)*N2847</f>
        <v>0</v>
      </c>
      <c r="T2847">
        <f>EXP(-$W$26*C2847)*E2847</f>
        <v>0</v>
      </c>
    </row>
    <row r="2848" spans="1:20">
      <c r="A2848">
        <v>2839</v>
      </c>
      <c r="B2848">
        <f>RAND()</f>
        <v>0</v>
      </c>
      <c r="C2848">
        <f>IF(B2848&lt;$W$41,3,IF(B2848&lt;$W$41+$W$42,4,5))</f>
        <v>0</v>
      </c>
      <c r="D2848">
        <f>NORMSINV(RAND())</f>
        <v>0</v>
      </c>
      <c r="E2848">
        <f>$W$25*EXP(($W$26-$W$28-0.5*$W$27^2)*C2848+$W$27*SQRT(C2848)*D2848)</f>
        <v>0</v>
      </c>
      <c r="F2848">
        <f>$W$30*(1+$W$31)^C2848</f>
        <v>0</v>
      </c>
      <c r="G2848">
        <f>$W$32*(1+$W$33)^C2848</f>
        <v>0</v>
      </c>
      <c r="H2848">
        <f>$W$34*(1+$W$35)^C2848</f>
        <v>0</v>
      </c>
      <c r="I2848">
        <f>MIN(E2848,F2848)</f>
        <v>0</v>
      </c>
      <c r="J2848">
        <f>MIN(E2848-I2848,G2848)</f>
        <v>0</v>
      </c>
      <c r="K2848">
        <f>MIN(E2848-I2848-J2848,H2848)</f>
        <v>0</v>
      </c>
      <c r="L2848">
        <f>E2848-I2848-J2848-K2848</f>
        <v>0</v>
      </c>
      <c r="M2848">
        <f>IF((I2848+J2848+(1-$W$36)*L2848)/$W$39&gt;=$W$38,1,0)</f>
        <v>0</v>
      </c>
      <c r="N2848">
        <f>IF(M2848=1,$W$37,$W$36)*L2848</f>
        <v>0</v>
      </c>
      <c r="O2848">
        <f>EXP(-$W$26*C2848)*I2848</f>
        <v>0</v>
      </c>
      <c r="P2848">
        <f>EXP(-$W$26*C2848)*J2848</f>
        <v>0</v>
      </c>
      <c r="Q2848">
        <f>EXP(-$W$26*C2848)*K2848</f>
        <v>0</v>
      </c>
      <c r="R2848">
        <f>EXP(-$W$26*C2848)*(L2848-N2848)</f>
        <v>0</v>
      </c>
      <c r="S2848">
        <f>EXP(-$W$26*C2848)*N2848</f>
        <v>0</v>
      </c>
      <c r="T2848">
        <f>EXP(-$W$26*C2848)*E2848</f>
        <v>0</v>
      </c>
    </row>
    <row r="2849" spans="1:20">
      <c r="A2849">
        <v>2840</v>
      </c>
      <c r="B2849">
        <f>RAND()</f>
        <v>0</v>
      </c>
      <c r="C2849">
        <f>IF(B2849&lt;$W$41,3,IF(B2849&lt;$W$41+$W$42,4,5))</f>
        <v>0</v>
      </c>
      <c r="D2849">
        <f>NORMSINV(RAND())</f>
        <v>0</v>
      </c>
      <c r="E2849">
        <f>$W$25*EXP(($W$26-$W$28-0.5*$W$27^2)*C2849+$W$27*SQRT(C2849)*D2849)</f>
        <v>0</v>
      </c>
      <c r="F2849">
        <f>$W$30*(1+$W$31)^C2849</f>
        <v>0</v>
      </c>
      <c r="G2849">
        <f>$W$32*(1+$W$33)^C2849</f>
        <v>0</v>
      </c>
      <c r="H2849">
        <f>$W$34*(1+$W$35)^C2849</f>
        <v>0</v>
      </c>
      <c r="I2849">
        <f>MIN(E2849,F2849)</f>
        <v>0</v>
      </c>
      <c r="J2849">
        <f>MIN(E2849-I2849,G2849)</f>
        <v>0</v>
      </c>
      <c r="K2849">
        <f>MIN(E2849-I2849-J2849,H2849)</f>
        <v>0</v>
      </c>
      <c r="L2849">
        <f>E2849-I2849-J2849-K2849</f>
        <v>0</v>
      </c>
      <c r="M2849">
        <f>IF((I2849+J2849+(1-$W$36)*L2849)/$W$39&gt;=$W$38,1,0)</f>
        <v>0</v>
      </c>
      <c r="N2849">
        <f>IF(M2849=1,$W$37,$W$36)*L2849</f>
        <v>0</v>
      </c>
      <c r="O2849">
        <f>EXP(-$W$26*C2849)*I2849</f>
        <v>0</v>
      </c>
      <c r="P2849">
        <f>EXP(-$W$26*C2849)*J2849</f>
        <v>0</v>
      </c>
      <c r="Q2849">
        <f>EXP(-$W$26*C2849)*K2849</f>
        <v>0</v>
      </c>
      <c r="R2849">
        <f>EXP(-$W$26*C2849)*(L2849-N2849)</f>
        <v>0</v>
      </c>
      <c r="S2849">
        <f>EXP(-$W$26*C2849)*N2849</f>
        <v>0</v>
      </c>
      <c r="T2849">
        <f>EXP(-$W$26*C2849)*E2849</f>
        <v>0</v>
      </c>
    </row>
    <row r="2850" spans="1:20">
      <c r="A2850">
        <v>2841</v>
      </c>
      <c r="B2850">
        <f>RAND()</f>
        <v>0</v>
      </c>
      <c r="C2850">
        <f>IF(B2850&lt;$W$41,3,IF(B2850&lt;$W$41+$W$42,4,5))</f>
        <v>0</v>
      </c>
      <c r="D2850">
        <f>NORMSINV(RAND())</f>
        <v>0</v>
      </c>
      <c r="E2850">
        <f>$W$25*EXP(($W$26-$W$28-0.5*$W$27^2)*C2850+$W$27*SQRT(C2850)*D2850)</f>
        <v>0</v>
      </c>
      <c r="F2850">
        <f>$W$30*(1+$W$31)^C2850</f>
        <v>0</v>
      </c>
      <c r="G2850">
        <f>$W$32*(1+$W$33)^C2850</f>
        <v>0</v>
      </c>
      <c r="H2850">
        <f>$W$34*(1+$W$35)^C2850</f>
        <v>0</v>
      </c>
      <c r="I2850">
        <f>MIN(E2850,F2850)</f>
        <v>0</v>
      </c>
      <c r="J2850">
        <f>MIN(E2850-I2850,G2850)</f>
        <v>0</v>
      </c>
      <c r="K2850">
        <f>MIN(E2850-I2850-J2850,H2850)</f>
        <v>0</v>
      </c>
      <c r="L2850">
        <f>E2850-I2850-J2850-K2850</f>
        <v>0</v>
      </c>
      <c r="M2850">
        <f>IF((I2850+J2850+(1-$W$36)*L2850)/$W$39&gt;=$W$38,1,0)</f>
        <v>0</v>
      </c>
      <c r="N2850">
        <f>IF(M2850=1,$W$37,$W$36)*L2850</f>
        <v>0</v>
      </c>
      <c r="O2850">
        <f>EXP(-$W$26*C2850)*I2850</f>
        <v>0</v>
      </c>
      <c r="P2850">
        <f>EXP(-$W$26*C2850)*J2850</f>
        <v>0</v>
      </c>
      <c r="Q2850">
        <f>EXP(-$W$26*C2850)*K2850</f>
        <v>0</v>
      </c>
      <c r="R2850">
        <f>EXP(-$W$26*C2850)*(L2850-N2850)</f>
        <v>0</v>
      </c>
      <c r="S2850">
        <f>EXP(-$W$26*C2850)*N2850</f>
        <v>0</v>
      </c>
      <c r="T2850">
        <f>EXP(-$W$26*C2850)*E2850</f>
        <v>0</v>
      </c>
    </row>
    <row r="2851" spans="1:20">
      <c r="A2851">
        <v>2842</v>
      </c>
      <c r="B2851">
        <f>RAND()</f>
        <v>0</v>
      </c>
      <c r="C2851">
        <f>IF(B2851&lt;$W$41,3,IF(B2851&lt;$W$41+$W$42,4,5))</f>
        <v>0</v>
      </c>
      <c r="D2851">
        <f>NORMSINV(RAND())</f>
        <v>0</v>
      </c>
      <c r="E2851">
        <f>$W$25*EXP(($W$26-$W$28-0.5*$W$27^2)*C2851+$W$27*SQRT(C2851)*D2851)</f>
        <v>0</v>
      </c>
      <c r="F2851">
        <f>$W$30*(1+$W$31)^C2851</f>
        <v>0</v>
      </c>
      <c r="G2851">
        <f>$W$32*(1+$W$33)^C2851</f>
        <v>0</v>
      </c>
      <c r="H2851">
        <f>$W$34*(1+$W$35)^C2851</f>
        <v>0</v>
      </c>
      <c r="I2851">
        <f>MIN(E2851,F2851)</f>
        <v>0</v>
      </c>
      <c r="J2851">
        <f>MIN(E2851-I2851,G2851)</f>
        <v>0</v>
      </c>
      <c r="K2851">
        <f>MIN(E2851-I2851-J2851,H2851)</f>
        <v>0</v>
      </c>
      <c r="L2851">
        <f>E2851-I2851-J2851-K2851</f>
        <v>0</v>
      </c>
      <c r="M2851">
        <f>IF((I2851+J2851+(1-$W$36)*L2851)/$W$39&gt;=$W$38,1,0)</f>
        <v>0</v>
      </c>
      <c r="N2851">
        <f>IF(M2851=1,$W$37,$W$36)*L2851</f>
        <v>0</v>
      </c>
      <c r="O2851">
        <f>EXP(-$W$26*C2851)*I2851</f>
        <v>0</v>
      </c>
      <c r="P2851">
        <f>EXP(-$W$26*C2851)*J2851</f>
        <v>0</v>
      </c>
      <c r="Q2851">
        <f>EXP(-$W$26*C2851)*K2851</f>
        <v>0</v>
      </c>
      <c r="R2851">
        <f>EXP(-$W$26*C2851)*(L2851-N2851)</f>
        <v>0</v>
      </c>
      <c r="S2851">
        <f>EXP(-$W$26*C2851)*N2851</f>
        <v>0</v>
      </c>
      <c r="T2851">
        <f>EXP(-$W$26*C2851)*E2851</f>
        <v>0</v>
      </c>
    </row>
    <row r="2852" spans="1:20">
      <c r="A2852">
        <v>2843</v>
      </c>
      <c r="B2852">
        <f>RAND()</f>
        <v>0</v>
      </c>
      <c r="C2852">
        <f>IF(B2852&lt;$W$41,3,IF(B2852&lt;$W$41+$W$42,4,5))</f>
        <v>0</v>
      </c>
      <c r="D2852">
        <f>NORMSINV(RAND())</f>
        <v>0</v>
      </c>
      <c r="E2852">
        <f>$W$25*EXP(($W$26-$W$28-0.5*$W$27^2)*C2852+$W$27*SQRT(C2852)*D2852)</f>
        <v>0</v>
      </c>
      <c r="F2852">
        <f>$W$30*(1+$W$31)^C2852</f>
        <v>0</v>
      </c>
      <c r="G2852">
        <f>$W$32*(1+$W$33)^C2852</f>
        <v>0</v>
      </c>
      <c r="H2852">
        <f>$W$34*(1+$W$35)^C2852</f>
        <v>0</v>
      </c>
      <c r="I2852">
        <f>MIN(E2852,F2852)</f>
        <v>0</v>
      </c>
      <c r="J2852">
        <f>MIN(E2852-I2852,G2852)</f>
        <v>0</v>
      </c>
      <c r="K2852">
        <f>MIN(E2852-I2852-J2852,H2852)</f>
        <v>0</v>
      </c>
      <c r="L2852">
        <f>E2852-I2852-J2852-K2852</f>
        <v>0</v>
      </c>
      <c r="M2852">
        <f>IF((I2852+J2852+(1-$W$36)*L2852)/$W$39&gt;=$W$38,1,0)</f>
        <v>0</v>
      </c>
      <c r="N2852">
        <f>IF(M2852=1,$W$37,$W$36)*L2852</f>
        <v>0</v>
      </c>
      <c r="O2852">
        <f>EXP(-$W$26*C2852)*I2852</f>
        <v>0</v>
      </c>
      <c r="P2852">
        <f>EXP(-$W$26*C2852)*J2852</f>
        <v>0</v>
      </c>
      <c r="Q2852">
        <f>EXP(-$W$26*C2852)*K2852</f>
        <v>0</v>
      </c>
      <c r="R2852">
        <f>EXP(-$W$26*C2852)*(L2852-N2852)</f>
        <v>0</v>
      </c>
      <c r="S2852">
        <f>EXP(-$W$26*C2852)*N2852</f>
        <v>0</v>
      </c>
      <c r="T2852">
        <f>EXP(-$W$26*C2852)*E2852</f>
        <v>0</v>
      </c>
    </row>
    <row r="2853" spans="1:20">
      <c r="A2853">
        <v>2844</v>
      </c>
      <c r="B2853">
        <f>RAND()</f>
        <v>0</v>
      </c>
      <c r="C2853">
        <f>IF(B2853&lt;$W$41,3,IF(B2853&lt;$W$41+$W$42,4,5))</f>
        <v>0</v>
      </c>
      <c r="D2853">
        <f>NORMSINV(RAND())</f>
        <v>0</v>
      </c>
      <c r="E2853">
        <f>$W$25*EXP(($W$26-$W$28-0.5*$W$27^2)*C2853+$W$27*SQRT(C2853)*D2853)</f>
        <v>0</v>
      </c>
      <c r="F2853">
        <f>$W$30*(1+$W$31)^C2853</f>
        <v>0</v>
      </c>
      <c r="G2853">
        <f>$W$32*(1+$W$33)^C2853</f>
        <v>0</v>
      </c>
      <c r="H2853">
        <f>$W$34*(1+$W$35)^C2853</f>
        <v>0</v>
      </c>
      <c r="I2853">
        <f>MIN(E2853,F2853)</f>
        <v>0</v>
      </c>
      <c r="J2853">
        <f>MIN(E2853-I2853,G2853)</f>
        <v>0</v>
      </c>
      <c r="K2853">
        <f>MIN(E2853-I2853-J2853,H2853)</f>
        <v>0</v>
      </c>
      <c r="L2853">
        <f>E2853-I2853-J2853-K2853</f>
        <v>0</v>
      </c>
      <c r="M2853">
        <f>IF((I2853+J2853+(1-$W$36)*L2853)/$W$39&gt;=$W$38,1,0)</f>
        <v>0</v>
      </c>
      <c r="N2853">
        <f>IF(M2853=1,$W$37,$W$36)*L2853</f>
        <v>0</v>
      </c>
      <c r="O2853">
        <f>EXP(-$W$26*C2853)*I2853</f>
        <v>0</v>
      </c>
      <c r="P2853">
        <f>EXP(-$W$26*C2853)*J2853</f>
        <v>0</v>
      </c>
      <c r="Q2853">
        <f>EXP(-$W$26*C2853)*K2853</f>
        <v>0</v>
      </c>
      <c r="R2853">
        <f>EXP(-$W$26*C2853)*(L2853-N2853)</f>
        <v>0</v>
      </c>
      <c r="S2853">
        <f>EXP(-$W$26*C2853)*N2853</f>
        <v>0</v>
      </c>
      <c r="T2853">
        <f>EXP(-$W$26*C2853)*E2853</f>
        <v>0</v>
      </c>
    </row>
    <row r="2854" spans="1:20">
      <c r="A2854">
        <v>2845</v>
      </c>
      <c r="B2854">
        <f>RAND()</f>
        <v>0</v>
      </c>
      <c r="C2854">
        <f>IF(B2854&lt;$W$41,3,IF(B2854&lt;$W$41+$W$42,4,5))</f>
        <v>0</v>
      </c>
      <c r="D2854">
        <f>NORMSINV(RAND())</f>
        <v>0</v>
      </c>
      <c r="E2854">
        <f>$W$25*EXP(($W$26-$W$28-0.5*$W$27^2)*C2854+$W$27*SQRT(C2854)*D2854)</f>
        <v>0</v>
      </c>
      <c r="F2854">
        <f>$W$30*(1+$W$31)^C2854</f>
        <v>0</v>
      </c>
      <c r="G2854">
        <f>$W$32*(1+$W$33)^C2854</f>
        <v>0</v>
      </c>
      <c r="H2854">
        <f>$W$34*(1+$W$35)^C2854</f>
        <v>0</v>
      </c>
      <c r="I2854">
        <f>MIN(E2854,F2854)</f>
        <v>0</v>
      </c>
      <c r="J2854">
        <f>MIN(E2854-I2854,G2854)</f>
        <v>0</v>
      </c>
      <c r="K2854">
        <f>MIN(E2854-I2854-J2854,H2854)</f>
        <v>0</v>
      </c>
      <c r="L2854">
        <f>E2854-I2854-J2854-K2854</f>
        <v>0</v>
      </c>
      <c r="M2854">
        <f>IF((I2854+J2854+(1-$W$36)*L2854)/$W$39&gt;=$W$38,1,0)</f>
        <v>0</v>
      </c>
      <c r="N2854">
        <f>IF(M2854=1,$W$37,$W$36)*L2854</f>
        <v>0</v>
      </c>
      <c r="O2854">
        <f>EXP(-$W$26*C2854)*I2854</f>
        <v>0</v>
      </c>
      <c r="P2854">
        <f>EXP(-$W$26*C2854)*J2854</f>
        <v>0</v>
      </c>
      <c r="Q2854">
        <f>EXP(-$W$26*C2854)*K2854</f>
        <v>0</v>
      </c>
      <c r="R2854">
        <f>EXP(-$W$26*C2854)*(L2854-N2854)</f>
        <v>0</v>
      </c>
      <c r="S2854">
        <f>EXP(-$W$26*C2854)*N2854</f>
        <v>0</v>
      </c>
      <c r="T2854">
        <f>EXP(-$W$26*C2854)*E2854</f>
        <v>0</v>
      </c>
    </row>
    <row r="2855" spans="1:20">
      <c r="A2855">
        <v>2846</v>
      </c>
      <c r="B2855">
        <f>RAND()</f>
        <v>0</v>
      </c>
      <c r="C2855">
        <f>IF(B2855&lt;$W$41,3,IF(B2855&lt;$W$41+$W$42,4,5))</f>
        <v>0</v>
      </c>
      <c r="D2855">
        <f>NORMSINV(RAND())</f>
        <v>0</v>
      </c>
      <c r="E2855">
        <f>$W$25*EXP(($W$26-$W$28-0.5*$W$27^2)*C2855+$W$27*SQRT(C2855)*D2855)</f>
        <v>0</v>
      </c>
      <c r="F2855">
        <f>$W$30*(1+$W$31)^C2855</f>
        <v>0</v>
      </c>
      <c r="G2855">
        <f>$W$32*(1+$W$33)^C2855</f>
        <v>0</v>
      </c>
      <c r="H2855">
        <f>$W$34*(1+$W$35)^C2855</f>
        <v>0</v>
      </c>
      <c r="I2855">
        <f>MIN(E2855,F2855)</f>
        <v>0</v>
      </c>
      <c r="J2855">
        <f>MIN(E2855-I2855,G2855)</f>
        <v>0</v>
      </c>
      <c r="K2855">
        <f>MIN(E2855-I2855-J2855,H2855)</f>
        <v>0</v>
      </c>
      <c r="L2855">
        <f>E2855-I2855-J2855-K2855</f>
        <v>0</v>
      </c>
      <c r="M2855">
        <f>IF((I2855+J2855+(1-$W$36)*L2855)/$W$39&gt;=$W$38,1,0)</f>
        <v>0</v>
      </c>
      <c r="N2855">
        <f>IF(M2855=1,$W$37,$W$36)*L2855</f>
        <v>0</v>
      </c>
      <c r="O2855">
        <f>EXP(-$W$26*C2855)*I2855</f>
        <v>0</v>
      </c>
      <c r="P2855">
        <f>EXP(-$W$26*C2855)*J2855</f>
        <v>0</v>
      </c>
      <c r="Q2855">
        <f>EXP(-$W$26*C2855)*K2855</f>
        <v>0</v>
      </c>
      <c r="R2855">
        <f>EXP(-$W$26*C2855)*(L2855-N2855)</f>
        <v>0</v>
      </c>
      <c r="S2855">
        <f>EXP(-$W$26*C2855)*N2855</f>
        <v>0</v>
      </c>
      <c r="T2855">
        <f>EXP(-$W$26*C2855)*E2855</f>
        <v>0</v>
      </c>
    </row>
    <row r="2856" spans="1:20">
      <c r="A2856">
        <v>2847</v>
      </c>
      <c r="B2856">
        <f>RAND()</f>
        <v>0</v>
      </c>
      <c r="C2856">
        <f>IF(B2856&lt;$W$41,3,IF(B2856&lt;$W$41+$W$42,4,5))</f>
        <v>0</v>
      </c>
      <c r="D2856">
        <f>NORMSINV(RAND())</f>
        <v>0</v>
      </c>
      <c r="E2856">
        <f>$W$25*EXP(($W$26-$W$28-0.5*$W$27^2)*C2856+$W$27*SQRT(C2856)*D2856)</f>
        <v>0</v>
      </c>
      <c r="F2856">
        <f>$W$30*(1+$W$31)^C2856</f>
        <v>0</v>
      </c>
      <c r="G2856">
        <f>$W$32*(1+$W$33)^C2856</f>
        <v>0</v>
      </c>
      <c r="H2856">
        <f>$W$34*(1+$W$35)^C2856</f>
        <v>0</v>
      </c>
      <c r="I2856">
        <f>MIN(E2856,F2856)</f>
        <v>0</v>
      </c>
      <c r="J2856">
        <f>MIN(E2856-I2856,G2856)</f>
        <v>0</v>
      </c>
      <c r="K2856">
        <f>MIN(E2856-I2856-J2856,H2856)</f>
        <v>0</v>
      </c>
      <c r="L2856">
        <f>E2856-I2856-J2856-K2856</f>
        <v>0</v>
      </c>
      <c r="M2856">
        <f>IF((I2856+J2856+(1-$W$36)*L2856)/$W$39&gt;=$W$38,1,0)</f>
        <v>0</v>
      </c>
      <c r="N2856">
        <f>IF(M2856=1,$W$37,$W$36)*L2856</f>
        <v>0</v>
      </c>
      <c r="O2856">
        <f>EXP(-$W$26*C2856)*I2856</f>
        <v>0</v>
      </c>
      <c r="P2856">
        <f>EXP(-$W$26*C2856)*J2856</f>
        <v>0</v>
      </c>
      <c r="Q2856">
        <f>EXP(-$W$26*C2856)*K2856</f>
        <v>0</v>
      </c>
      <c r="R2856">
        <f>EXP(-$W$26*C2856)*(L2856-N2856)</f>
        <v>0</v>
      </c>
      <c r="S2856">
        <f>EXP(-$W$26*C2856)*N2856</f>
        <v>0</v>
      </c>
      <c r="T2856">
        <f>EXP(-$W$26*C2856)*E2856</f>
        <v>0</v>
      </c>
    </row>
    <row r="2857" spans="1:20">
      <c r="A2857">
        <v>2848</v>
      </c>
      <c r="B2857">
        <f>RAND()</f>
        <v>0</v>
      </c>
      <c r="C2857">
        <f>IF(B2857&lt;$W$41,3,IF(B2857&lt;$W$41+$W$42,4,5))</f>
        <v>0</v>
      </c>
      <c r="D2857">
        <f>NORMSINV(RAND())</f>
        <v>0</v>
      </c>
      <c r="E2857">
        <f>$W$25*EXP(($W$26-$W$28-0.5*$W$27^2)*C2857+$W$27*SQRT(C2857)*D2857)</f>
        <v>0</v>
      </c>
      <c r="F2857">
        <f>$W$30*(1+$W$31)^C2857</f>
        <v>0</v>
      </c>
      <c r="G2857">
        <f>$W$32*(1+$W$33)^C2857</f>
        <v>0</v>
      </c>
      <c r="H2857">
        <f>$W$34*(1+$W$35)^C2857</f>
        <v>0</v>
      </c>
      <c r="I2857">
        <f>MIN(E2857,F2857)</f>
        <v>0</v>
      </c>
      <c r="J2857">
        <f>MIN(E2857-I2857,G2857)</f>
        <v>0</v>
      </c>
      <c r="K2857">
        <f>MIN(E2857-I2857-J2857,H2857)</f>
        <v>0</v>
      </c>
      <c r="L2857">
        <f>E2857-I2857-J2857-K2857</f>
        <v>0</v>
      </c>
      <c r="M2857">
        <f>IF((I2857+J2857+(1-$W$36)*L2857)/$W$39&gt;=$W$38,1,0)</f>
        <v>0</v>
      </c>
      <c r="N2857">
        <f>IF(M2857=1,$W$37,$W$36)*L2857</f>
        <v>0</v>
      </c>
      <c r="O2857">
        <f>EXP(-$W$26*C2857)*I2857</f>
        <v>0</v>
      </c>
      <c r="P2857">
        <f>EXP(-$W$26*C2857)*J2857</f>
        <v>0</v>
      </c>
      <c r="Q2857">
        <f>EXP(-$W$26*C2857)*K2857</f>
        <v>0</v>
      </c>
      <c r="R2857">
        <f>EXP(-$W$26*C2857)*(L2857-N2857)</f>
        <v>0</v>
      </c>
      <c r="S2857">
        <f>EXP(-$W$26*C2857)*N2857</f>
        <v>0</v>
      </c>
      <c r="T2857">
        <f>EXP(-$W$26*C2857)*E2857</f>
        <v>0</v>
      </c>
    </row>
    <row r="2858" spans="1:20">
      <c r="A2858">
        <v>2849</v>
      </c>
      <c r="B2858">
        <f>RAND()</f>
        <v>0</v>
      </c>
      <c r="C2858">
        <f>IF(B2858&lt;$W$41,3,IF(B2858&lt;$W$41+$W$42,4,5))</f>
        <v>0</v>
      </c>
      <c r="D2858">
        <f>NORMSINV(RAND())</f>
        <v>0</v>
      </c>
      <c r="E2858">
        <f>$W$25*EXP(($W$26-$W$28-0.5*$W$27^2)*C2858+$W$27*SQRT(C2858)*D2858)</f>
        <v>0</v>
      </c>
      <c r="F2858">
        <f>$W$30*(1+$W$31)^C2858</f>
        <v>0</v>
      </c>
      <c r="G2858">
        <f>$W$32*(1+$W$33)^C2858</f>
        <v>0</v>
      </c>
      <c r="H2858">
        <f>$W$34*(1+$W$35)^C2858</f>
        <v>0</v>
      </c>
      <c r="I2858">
        <f>MIN(E2858,F2858)</f>
        <v>0</v>
      </c>
      <c r="J2858">
        <f>MIN(E2858-I2858,G2858)</f>
        <v>0</v>
      </c>
      <c r="K2858">
        <f>MIN(E2858-I2858-J2858,H2858)</f>
        <v>0</v>
      </c>
      <c r="L2858">
        <f>E2858-I2858-J2858-K2858</f>
        <v>0</v>
      </c>
      <c r="M2858">
        <f>IF((I2858+J2858+(1-$W$36)*L2858)/$W$39&gt;=$W$38,1,0)</f>
        <v>0</v>
      </c>
      <c r="N2858">
        <f>IF(M2858=1,$W$37,$W$36)*L2858</f>
        <v>0</v>
      </c>
      <c r="O2858">
        <f>EXP(-$W$26*C2858)*I2858</f>
        <v>0</v>
      </c>
      <c r="P2858">
        <f>EXP(-$W$26*C2858)*J2858</f>
        <v>0</v>
      </c>
      <c r="Q2858">
        <f>EXP(-$W$26*C2858)*K2858</f>
        <v>0</v>
      </c>
      <c r="R2858">
        <f>EXP(-$W$26*C2858)*(L2858-N2858)</f>
        <v>0</v>
      </c>
      <c r="S2858">
        <f>EXP(-$W$26*C2858)*N2858</f>
        <v>0</v>
      </c>
      <c r="T2858">
        <f>EXP(-$W$26*C2858)*E2858</f>
        <v>0</v>
      </c>
    </row>
    <row r="2859" spans="1:20">
      <c r="A2859">
        <v>2850</v>
      </c>
      <c r="B2859">
        <f>RAND()</f>
        <v>0</v>
      </c>
      <c r="C2859">
        <f>IF(B2859&lt;$W$41,3,IF(B2859&lt;$W$41+$W$42,4,5))</f>
        <v>0</v>
      </c>
      <c r="D2859">
        <f>NORMSINV(RAND())</f>
        <v>0</v>
      </c>
      <c r="E2859">
        <f>$W$25*EXP(($W$26-$W$28-0.5*$W$27^2)*C2859+$W$27*SQRT(C2859)*D2859)</f>
        <v>0</v>
      </c>
      <c r="F2859">
        <f>$W$30*(1+$W$31)^C2859</f>
        <v>0</v>
      </c>
      <c r="G2859">
        <f>$W$32*(1+$W$33)^C2859</f>
        <v>0</v>
      </c>
      <c r="H2859">
        <f>$W$34*(1+$W$35)^C2859</f>
        <v>0</v>
      </c>
      <c r="I2859">
        <f>MIN(E2859,F2859)</f>
        <v>0</v>
      </c>
      <c r="J2859">
        <f>MIN(E2859-I2859,G2859)</f>
        <v>0</v>
      </c>
      <c r="K2859">
        <f>MIN(E2859-I2859-J2859,H2859)</f>
        <v>0</v>
      </c>
      <c r="L2859">
        <f>E2859-I2859-J2859-K2859</f>
        <v>0</v>
      </c>
      <c r="M2859">
        <f>IF((I2859+J2859+(1-$W$36)*L2859)/$W$39&gt;=$W$38,1,0)</f>
        <v>0</v>
      </c>
      <c r="N2859">
        <f>IF(M2859=1,$W$37,$W$36)*L2859</f>
        <v>0</v>
      </c>
      <c r="O2859">
        <f>EXP(-$W$26*C2859)*I2859</f>
        <v>0</v>
      </c>
      <c r="P2859">
        <f>EXP(-$W$26*C2859)*J2859</f>
        <v>0</v>
      </c>
      <c r="Q2859">
        <f>EXP(-$W$26*C2859)*K2859</f>
        <v>0</v>
      </c>
      <c r="R2859">
        <f>EXP(-$W$26*C2859)*(L2859-N2859)</f>
        <v>0</v>
      </c>
      <c r="S2859">
        <f>EXP(-$W$26*C2859)*N2859</f>
        <v>0</v>
      </c>
      <c r="T2859">
        <f>EXP(-$W$26*C2859)*E2859</f>
        <v>0</v>
      </c>
    </row>
    <row r="2860" spans="1:20">
      <c r="A2860">
        <v>2851</v>
      </c>
      <c r="B2860">
        <f>RAND()</f>
        <v>0</v>
      </c>
      <c r="C2860">
        <f>IF(B2860&lt;$W$41,3,IF(B2860&lt;$W$41+$W$42,4,5))</f>
        <v>0</v>
      </c>
      <c r="D2860">
        <f>NORMSINV(RAND())</f>
        <v>0</v>
      </c>
      <c r="E2860">
        <f>$W$25*EXP(($W$26-$W$28-0.5*$W$27^2)*C2860+$W$27*SQRT(C2860)*D2860)</f>
        <v>0</v>
      </c>
      <c r="F2860">
        <f>$W$30*(1+$W$31)^C2860</f>
        <v>0</v>
      </c>
      <c r="G2860">
        <f>$W$32*(1+$W$33)^C2860</f>
        <v>0</v>
      </c>
      <c r="H2860">
        <f>$W$34*(1+$W$35)^C2860</f>
        <v>0</v>
      </c>
      <c r="I2860">
        <f>MIN(E2860,F2860)</f>
        <v>0</v>
      </c>
      <c r="J2860">
        <f>MIN(E2860-I2860,G2860)</f>
        <v>0</v>
      </c>
      <c r="K2860">
        <f>MIN(E2860-I2860-J2860,H2860)</f>
        <v>0</v>
      </c>
      <c r="L2860">
        <f>E2860-I2860-J2860-K2860</f>
        <v>0</v>
      </c>
      <c r="M2860">
        <f>IF((I2860+J2860+(1-$W$36)*L2860)/$W$39&gt;=$W$38,1,0)</f>
        <v>0</v>
      </c>
      <c r="N2860">
        <f>IF(M2860=1,$W$37,$W$36)*L2860</f>
        <v>0</v>
      </c>
      <c r="O2860">
        <f>EXP(-$W$26*C2860)*I2860</f>
        <v>0</v>
      </c>
      <c r="P2860">
        <f>EXP(-$W$26*C2860)*J2860</f>
        <v>0</v>
      </c>
      <c r="Q2860">
        <f>EXP(-$W$26*C2860)*K2860</f>
        <v>0</v>
      </c>
      <c r="R2860">
        <f>EXP(-$W$26*C2860)*(L2860-N2860)</f>
        <v>0</v>
      </c>
      <c r="S2860">
        <f>EXP(-$W$26*C2860)*N2860</f>
        <v>0</v>
      </c>
      <c r="T2860">
        <f>EXP(-$W$26*C2860)*E2860</f>
        <v>0</v>
      </c>
    </row>
    <row r="2861" spans="1:20">
      <c r="A2861">
        <v>2852</v>
      </c>
      <c r="B2861">
        <f>RAND()</f>
        <v>0</v>
      </c>
      <c r="C2861">
        <f>IF(B2861&lt;$W$41,3,IF(B2861&lt;$W$41+$W$42,4,5))</f>
        <v>0</v>
      </c>
      <c r="D2861">
        <f>NORMSINV(RAND())</f>
        <v>0</v>
      </c>
      <c r="E2861">
        <f>$W$25*EXP(($W$26-$W$28-0.5*$W$27^2)*C2861+$W$27*SQRT(C2861)*D2861)</f>
        <v>0</v>
      </c>
      <c r="F2861">
        <f>$W$30*(1+$W$31)^C2861</f>
        <v>0</v>
      </c>
      <c r="G2861">
        <f>$W$32*(1+$W$33)^C2861</f>
        <v>0</v>
      </c>
      <c r="H2861">
        <f>$W$34*(1+$W$35)^C2861</f>
        <v>0</v>
      </c>
      <c r="I2861">
        <f>MIN(E2861,F2861)</f>
        <v>0</v>
      </c>
      <c r="J2861">
        <f>MIN(E2861-I2861,G2861)</f>
        <v>0</v>
      </c>
      <c r="K2861">
        <f>MIN(E2861-I2861-J2861,H2861)</f>
        <v>0</v>
      </c>
      <c r="L2861">
        <f>E2861-I2861-J2861-K2861</f>
        <v>0</v>
      </c>
      <c r="M2861">
        <f>IF((I2861+J2861+(1-$W$36)*L2861)/$W$39&gt;=$W$38,1,0)</f>
        <v>0</v>
      </c>
      <c r="N2861">
        <f>IF(M2861=1,$W$37,$W$36)*L2861</f>
        <v>0</v>
      </c>
      <c r="O2861">
        <f>EXP(-$W$26*C2861)*I2861</f>
        <v>0</v>
      </c>
      <c r="P2861">
        <f>EXP(-$W$26*C2861)*J2861</f>
        <v>0</v>
      </c>
      <c r="Q2861">
        <f>EXP(-$W$26*C2861)*K2861</f>
        <v>0</v>
      </c>
      <c r="R2861">
        <f>EXP(-$W$26*C2861)*(L2861-N2861)</f>
        <v>0</v>
      </c>
      <c r="S2861">
        <f>EXP(-$W$26*C2861)*N2861</f>
        <v>0</v>
      </c>
      <c r="T2861">
        <f>EXP(-$W$26*C2861)*E2861</f>
        <v>0</v>
      </c>
    </row>
    <row r="2862" spans="1:20">
      <c r="A2862">
        <v>2853</v>
      </c>
      <c r="B2862">
        <f>RAND()</f>
        <v>0</v>
      </c>
      <c r="C2862">
        <f>IF(B2862&lt;$W$41,3,IF(B2862&lt;$W$41+$W$42,4,5))</f>
        <v>0</v>
      </c>
      <c r="D2862">
        <f>NORMSINV(RAND())</f>
        <v>0</v>
      </c>
      <c r="E2862">
        <f>$W$25*EXP(($W$26-$W$28-0.5*$W$27^2)*C2862+$W$27*SQRT(C2862)*D2862)</f>
        <v>0</v>
      </c>
      <c r="F2862">
        <f>$W$30*(1+$W$31)^C2862</f>
        <v>0</v>
      </c>
      <c r="G2862">
        <f>$W$32*(1+$W$33)^C2862</f>
        <v>0</v>
      </c>
      <c r="H2862">
        <f>$W$34*(1+$W$35)^C2862</f>
        <v>0</v>
      </c>
      <c r="I2862">
        <f>MIN(E2862,F2862)</f>
        <v>0</v>
      </c>
      <c r="J2862">
        <f>MIN(E2862-I2862,G2862)</f>
        <v>0</v>
      </c>
      <c r="K2862">
        <f>MIN(E2862-I2862-J2862,H2862)</f>
        <v>0</v>
      </c>
      <c r="L2862">
        <f>E2862-I2862-J2862-K2862</f>
        <v>0</v>
      </c>
      <c r="M2862">
        <f>IF((I2862+J2862+(1-$W$36)*L2862)/$W$39&gt;=$W$38,1,0)</f>
        <v>0</v>
      </c>
      <c r="N2862">
        <f>IF(M2862=1,$W$37,$W$36)*L2862</f>
        <v>0</v>
      </c>
      <c r="O2862">
        <f>EXP(-$W$26*C2862)*I2862</f>
        <v>0</v>
      </c>
      <c r="P2862">
        <f>EXP(-$W$26*C2862)*J2862</f>
        <v>0</v>
      </c>
      <c r="Q2862">
        <f>EXP(-$W$26*C2862)*K2862</f>
        <v>0</v>
      </c>
      <c r="R2862">
        <f>EXP(-$W$26*C2862)*(L2862-N2862)</f>
        <v>0</v>
      </c>
      <c r="S2862">
        <f>EXP(-$W$26*C2862)*N2862</f>
        <v>0</v>
      </c>
      <c r="T2862">
        <f>EXP(-$W$26*C2862)*E2862</f>
        <v>0</v>
      </c>
    </row>
    <row r="2863" spans="1:20">
      <c r="A2863">
        <v>2854</v>
      </c>
      <c r="B2863">
        <f>RAND()</f>
        <v>0</v>
      </c>
      <c r="C2863">
        <f>IF(B2863&lt;$W$41,3,IF(B2863&lt;$W$41+$W$42,4,5))</f>
        <v>0</v>
      </c>
      <c r="D2863">
        <f>NORMSINV(RAND())</f>
        <v>0</v>
      </c>
      <c r="E2863">
        <f>$W$25*EXP(($W$26-$W$28-0.5*$W$27^2)*C2863+$W$27*SQRT(C2863)*D2863)</f>
        <v>0</v>
      </c>
      <c r="F2863">
        <f>$W$30*(1+$W$31)^C2863</f>
        <v>0</v>
      </c>
      <c r="G2863">
        <f>$W$32*(1+$W$33)^C2863</f>
        <v>0</v>
      </c>
      <c r="H2863">
        <f>$W$34*(1+$W$35)^C2863</f>
        <v>0</v>
      </c>
      <c r="I2863">
        <f>MIN(E2863,F2863)</f>
        <v>0</v>
      </c>
      <c r="J2863">
        <f>MIN(E2863-I2863,G2863)</f>
        <v>0</v>
      </c>
      <c r="K2863">
        <f>MIN(E2863-I2863-J2863,H2863)</f>
        <v>0</v>
      </c>
      <c r="L2863">
        <f>E2863-I2863-J2863-K2863</f>
        <v>0</v>
      </c>
      <c r="M2863">
        <f>IF((I2863+J2863+(1-$W$36)*L2863)/$W$39&gt;=$W$38,1,0)</f>
        <v>0</v>
      </c>
      <c r="N2863">
        <f>IF(M2863=1,$W$37,$W$36)*L2863</f>
        <v>0</v>
      </c>
      <c r="O2863">
        <f>EXP(-$W$26*C2863)*I2863</f>
        <v>0</v>
      </c>
      <c r="P2863">
        <f>EXP(-$W$26*C2863)*J2863</f>
        <v>0</v>
      </c>
      <c r="Q2863">
        <f>EXP(-$W$26*C2863)*K2863</f>
        <v>0</v>
      </c>
      <c r="R2863">
        <f>EXP(-$W$26*C2863)*(L2863-N2863)</f>
        <v>0</v>
      </c>
      <c r="S2863">
        <f>EXP(-$W$26*C2863)*N2863</f>
        <v>0</v>
      </c>
      <c r="T2863">
        <f>EXP(-$W$26*C2863)*E2863</f>
        <v>0</v>
      </c>
    </row>
    <row r="2864" spans="1:20">
      <c r="A2864">
        <v>2855</v>
      </c>
      <c r="B2864">
        <f>RAND()</f>
        <v>0</v>
      </c>
      <c r="C2864">
        <f>IF(B2864&lt;$W$41,3,IF(B2864&lt;$W$41+$W$42,4,5))</f>
        <v>0</v>
      </c>
      <c r="D2864">
        <f>NORMSINV(RAND())</f>
        <v>0</v>
      </c>
      <c r="E2864">
        <f>$W$25*EXP(($W$26-$W$28-0.5*$W$27^2)*C2864+$W$27*SQRT(C2864)*D2864)</f>
        <v>0</v>
      </c>
      <c r="F2864">
        <f>$W$30*(1+$W$31)^C2864</f>
        <v>0</v>
      </c>
      <c r="G2864">
        <f>$W$32*(1+$W$33)^C2864</f>
        <v>0</v>
      </c>
      <c r="H2864">
        <f>$W$34*(1+$W$35)^C2864</f>
        <v>0</v>
      </c>
      <c r="I2864">
        <f>MIN(E2864,F2864)</f>
        <v>0</v>
      </c>
      <c r="J2864">
        <f>MIN(E2864-I2864,G2864)</f>
        <v>0</v>
      </c>
      <c r="K2864">
        <f>MIN(E2864-I2864-J2864,H2864)</f>
        <v>0</v>
      </c>
      <c r="L2864">
        <f>E2864-I2864-J2864-K2864</f>
        <v>0</v>
      </c>
      <c r="M2864">
        <f>IF((I2864+J2864+(1-$W$36)*L2864)/$W$39&gt;=$W$38,1,0)</f>
        <v>0</v>
      </c>
      <c r="N2864">
        <f>IF(M2864=1,$W$37,$W$36)*L2864</f>
        <v>0</v>
      </c>
      <c r="O2864">
        <f>EXP(-$W$26*C2864)*I2864</f>
        <v>0</v>
      </c>
      <c r="P2864">
        <f>EXP(-$W$26*C2864)*J2864</f>
        <v>0</v>
      </c>
      <c r="Q2864">
        <f>EXP(-$W$26*C2864)*K2864</f>
        <v>0</v>
      </c>
      <c r="R2864">
        <f>EXP(-$W$26*C2864)*(L2864-N2864)</f>
        <v>0</v>
      </c>
      <c r="S2864">
        <f>EXP(-$W$26*C2864)*N2864</f>
        <v>0</v>
      </c>
      <c r="T2864">
        <f>EXP(-$W$26*C2864)*E2864</f>
        <v>0</v>
      </c>
    </row>
    <row r="2865" spans="1:20">
      <c r="A2865">
        <v>2856</v>
      </c>
      <c r="B2865">
        <f>RAND()</f>
        <v>0</v>
      </c>
      <c r="C2865">
        <f>IF(B2865&lt;$W$41,3,IF(B2865&lt;$W$41+$W$42,4,5))</f>
        <v>0</v>
      </c>
      <c r="D2865">
        <f>NORMSINV(RAND())</f>
        <v>0</v>
      </c>
      <c r="E2865">
        <f>$W$25*EXP(($W$26-$W$28-0.5*$W$27^2)*C2865+$W$27*SQRT(C2865)*D2865)</f>
        <v>0</v>
      </c>
      <c r="F2865">
        <f>$W$30*(1+$W$31)^C2865</f>
        <v>0</v>
      </c>
      <c r="G2865">
        <f>$W$32*(1+$W$33)^C2865</f>
        <v>0</v>
      </c>
      <c r="H2865">
        <f>$W$34*(1+$W$35)^C2865</f>
        <v>0</v>
      </c>
      <c r="I2865">
        <f>MIN(E2865,F2865)</f>
        <v>0</v>
      </c>
      <c r="J2865">
        <f>MIN(E2865-I2865,G2865)</f>
        <v>0</v>
      </c>
      <c r="K2865">
        <f>MIN(E2865-I2865-J2865,H2865)</f>
        <v>0</v>
      </c>
      <c r="L2865">
        <f>E2865-I2865-J2865-K2865</f>
        <v>0</v>
      </c>
      <c r="M2865">
        <f>IF((I2865+J2865+(1-$W$36)*L2865)/$W$39&gt;=$W$38,1,0)</f>
        <v>0</v>
      </c>
      <c r="N2865">
        <f>IF(M2865=1,$W$37,$W$36)*L2865</f>
        <v>0</v>
      </c>
      <c r="O2865">
        <f>EXP(-$W$26*C2865)*I2865</f>
        <v>0</v>
      </c>
      <c r="P2865">
        <f>EXP(-$W$26*C2865)*J2865</f>
        <v>0</v>
      </c>
      <c r="Q2865">
        <f>EXP(-$W$26*C2865)*K2865</f>
        <v>0</v>
      </c>
      <c r="R2865">
        <f>EXP(-$W$26*C2865)*(L2865-N2865)</f>
        <v>0</v>
      </c>
      <c r="S2865">
        <f>EXP(-$W$26*C2865)*N2865</f>
        <v>0</v>
      </c>
      <c r="T2865">
        <f>EXP(-$W$26*C2865)*E2865</f>
        <v>0</v>
      </c>
    </row>
    <row r="2866" spans="1:20">
      <c r="A2866">
        <v>2857</v>
      </c>
      <c r="B2866">
        <f>RAND()</f>
        <v>0</v>
      </c>
      <c r="C2866">
        <f>IF(B2866&lt;$W$41,3,IF(B2866&lt;$W$41+$W$42,4,5))</f>
        <v>0</v>
      </c>
      <c r="D2866">
        <f>NORMSINV(RAND())</f>
        <v>0</v>
      </c>
      <c r="E2866">
        <f>$W$25*EXP(($W$26-$W$28-0.5*$W$27^2)*C2866+$W$27*SQRT(C2866)*D2866)</f>
        <v>0</v>
      </c>
      <c r="F2866">
        <f>$W$30*(1+$W$31)^C2866</f>
        <v>0</v>
      </c>
      <c r="G2866">
        <f>$W$32*(1+$W$33)^C2866</f>
        <v>0</v>
      </c>
      <c r="H2866">
        <f>$W$34*(1+$W$35)^C2866</f>
        <v>0</v>
      </c>
      <c r="I2866">
        <f>MIN(E2866,F2866)</f>
        <v>0</v>
      </c>
      <c r="J2866">
        <f>MIN(E2866-I2866,G2866)</f>
        <v>0</v>
      </c>
      <c r="K2866">
        <f>MIN(E2866-I2866-J2866,H2866)</f>
        <v>0</v>
      </c>
      <c r="L2866">
        <f>E2866-I2866-J2866-K2866</f>
        <v>0</v>
      </c>
      <c r="M2866">
        <f>IF((I2866+J2866+(1-$W$36)*L2866)/$W$39&gt;=$W$38,1,0)</f>
        <v>0</v>
      </c>
      <c r="N2866">
        <f>IF(M2866=1,$W$37,$W$36)*L2866</f>
        <v>0</v>
      </c>
      <c r="O2866">
        <f>EXP(-$W$26*C2866)*I2866</f>
        <v>0</v>
      </c>
      <c r="P2866">
        <f>EXP(-$W$26*C2866)*J2866</f>
        <v>0</v>
      </c>
      <c r="Q2866">
        <f>EXP(-$W$26*C2866)*K2866</f>
        <v>0</v>
      </c>
      <c r="R2866">
        <f>EXP(-$W$26*C2866)*(L2866-N2866)</f>
        <v>0</v>
      </c>
      <c r="S2866">
        <f>EXP(-$W$26*C2866)*N2866</f>
        <v>0</v>
      </c>
      <c r="T2866">
        <f>EXP(-$W$26*C2866)*E2866</f>
        <v>0</v>
      </c>
    </row>
    <row r="2867" spans="1:20">
      <c r="A2867">
        <v>2858</v>
      </c>
      <c r="B2867">
        <f>RAND()</f>
        <v>0</v>
      </c>
      <c r="C2867">
        <f>IF(B2867&lt;$W$41,3,IF(B2867&lt;$W$41+$W$42,4,5))</f>
        <v>0</v>
      </c>
      <c r="D2867">
        <f>NORMSINV(RAND())</f>
        <v>0</v>
      </c>
      <c r="E2867">
        <f>$W$25*EXP(($W$26-$W$28-0.5*$W$27^2)*C2867+$W$27*SQRT(C2867)*D2867)</f>
        <v>0</v>
      </c>
      <c r="F2867">
        <f>$W$30*(1+$W$31)^C2867</f>
        <v>0</v>
      </c>
      <c r="G2867">
        <f>$W$32*(1+$W$33)^C2867</f>
        <v>0</v>
      </c>
      <c r="H2867">
        <f>$W$34*(1+$W$35)^C2867</f>
        <v>0</v>
      </c>
      <c r="I2867">
        <f>MIN(E2867,F2867)</f>
        <v>0</v>
      </c>
      <c r="J2867">
        <f>MIN(E2867-I2867,G2867)</f>
        <v>0</v>
      </c>
      <c r="K2867">
        <f>MIN(E2867-I2867-J2867,H2867)</f>
        <v>0</v>
      </c>
      <c r="L2867">
        <f>E2867-I2867-J2867-K2867</f>
        <v>0</v>
      </c>
      <c r="M2867">
        <f>IF((I2867+J2867+(1-$W$36)*L2867)/$W$39&gt;=$W$38,1,0)</f>
        <v>0</v>
      </c>
      <c r="N2867">
        <f>IF(M2867=1,$W$37,$W$36)*L2867</f>
        <v>0</v>
      </c>
      <c r="O2867">
        <f>EXP(-$W$26*C2867)*I2867</f>
        <v>0</v>
      </c>
      <c r="P2867">
        <f>EXP(-$W$26*C2867)*J2867</f>
        <v>0</v>
      </c>
      <c r="Q2867">
        <f>EXP(-$W$26*C2867)*K2867</f>
        <v>0</v>
      </c>
      <c r="R2867">
        <f>EXP(-$W$26*C2867)*(L2867-N2867)</f>
        <v>0</v>
      </c>
      <c r="S2867">
        <f>EXP(-$W$26*C2867)*N2867</f>
        <v>0</v>
      </c>
      <c r="T2867">
        <f>EXP(-$W$26*C2867)*E2867</f>
        <v>0</v>
      </c>
    </row>
    <row r="2868" spans="1:20">
      <c r="A2868">
        <v>2859</v>
      </c>
      <c r="B2868">
        <f>RAND()</f>
        <v>0</v>
      </c>
      <c r="C2868">
        <f>IF(B2868&lt;$W$41,3,IF(B2868&lt;$W$41+$W$42,4,5))</f>
        <v>0</v>
      </c>
      <c r="D2868">
        <f>NORMSINV(RAND())</f>
        <v>0</v>
      </c>
      <c r="E2868">
        <f>$W$25*EXP(($W$26-$W$28-0.5*$W$27^2)*C2868+$W$27*SQRT(C2868)*D2868)</f>
        <v>0</v>
      </c>
      <c r="F2868">
        <f>$W$30*(1+$W$31)^C2868</f>
        <v>0</v>
      </c>
      <c r="G2868">
        <f>$W$32*(1+$W$33)^C2868</f>
        <v>0</v>
      </c>
      <c r="H2868">
        <f>$W$34*(1+$W$35)^C2868</f>
        <v>0</v>
      </c>
      <c r="I2868">
        <f>MIN(E2868,F2868)</f>
        <v>0</v>
      </c>
      <c r="J2868">
        <f>MIN(E2868-I2868,G2868)</f>
        <v>0</v>
      </c>
      <c r="K2868">
        <f>MIN(E2868-I2868-J2868,H2868)</f>
        <v>0</v>
      </c>
      <c r="L2868">
        <f>E2868-I2868-J2868-K2868</f>
        <v>0</v>
      </c>
      <c r="M2868">
        <f>IF((I2868+J2868+(1-$W$36)*L2868)/$W$39&gt;=$W$38,1,0)</f>
        <v>0</v>
      </c>
      <c r="N2868">
        <f>IF(M2868=1,$W$37,$W$36)*L2868</f>
        <v>0</v>
      </c>
      <c r="O2868">
        <f>EXP(-$W$26*C2868)*I2868</f>
        <v>0</v>
      </c>
      <c r="P2868">
        <f>EXP(-$W$26*C2868)*J2868</f>
        <v>0</v>
      </c>
      <c r="Q2868">
        <f>EXP(-$W$26*C2868)*K2868</f>
        <v>0</v>
      </c>
      <c r="R2868">
        <f>EXP(-$W$26*C2868)*(L2868-N2868)</f>
        <v>0</v>
      </c>
      <c r="S2868">
        <f>EXP(-$W$26*C2868)*N2868</f>
        <v>0</v>
      </c>
      <c r="T2868">
        <f>EXP(-$W$26*C2868)*E2868</f>
        <v>0</v>
      </c>
    </row>
    <row r="2869" spans="1:20">
      <c r="A2869">
        <v>2860</v>
      </c>
      <c r="B2869">
        <f>RAND()</f>
        <v>0</v>
      </c>
      <c r="C2869">
        <f>IF(B2869&lt;$W$41,3,IF(B2869&lt;$W$41+$W$42,4,5))</f>
        <v>0</v>
      </c>
      <c r="D2869">
        <f>NORMSINV(RAND())</f>
        <v>0</v>
      </c>
      <c r="E2869">
        <f>$W$25*EXP(($W$26-$W$28-0.5*$W$27^2)*C2869+$W$27*SQRT(C2869)*D2869)</f>
        <v>0</v>
      </c>
      <c r="F2869">
        <f>$W$30*(1+$W$31)^C2869</f>
        <v>0</v>
      </c>
      <c r="G2869">
        <f>$W$32*(1+$W$33)^C2869</f>
        <v>0</v>
      </c>
      <c r="H2869">
        <f>$W$34*(1+$W$35)^C2869</f>
        <v>0</v>
      </c>
      <c r="I2869">
        <f>MIN(E2869,F2869)</f>
        <v>0</v>
      </c>
      <c r="J2869">
        <f>MIN(E2869-I2869,G2869)</f>
        <v>0</v>
      </c>
      <c r="K2869">
        <f>MIN(E2869-I2869-J2869,H2869)</f>
        <v>0</v>
      </c>
      <c r="L2869">
        <f>E2869-I2869-J2869-K2869</f>
        <v>0</v>
      </c>
      <c r="M2869">
        <f>IF((I2869+J2869+(1-$W$36)*L2869)/$W$39&gt;=$W$38,1,0)</f>
        <v>0</v>
      </c>
      <c r="N2869">
        <f>IF(M2869=1,$W$37,$W$36)*L2869</f>
        <v>0</v>
      </c>
      <c r="O2869">
        <f>EXP(-$W$26*C2869)*I2869</f>
        <v>0</v>
      </c>
      <c r="P2869">
        <f>EXP(-$W$26*C2869)*J2869</f>
        <v>0</v>
      </c>
      <c r="Q2869">
        <f>EXP(-$W$26*C2869)*K2869</f>
        <v>0</v>
      </c>
      <c r="R2869">
        <f>EXP(-$W$26*C2869)*(L2869-N2869)</f>
        <v>0</v>
      </c>
      <c r="S2869">
        <f>EXP(-$W$26*C2869)*N2869</f>
        <v>0</v>
      </c>
      <c r="T2869">
        <f>EXP(-$W$26*C2869)*E2869</f>
        <v>0</v>
      </c>
    </row>
    <row r="2870" spans="1:20">
      <c r="A2870">
        <v>2861</v>
      </c>
      <c r="B2870">
        <f>RAND()</f>
        <v>0</v>
      </c>
      <c r="C2870">
        <f>IF(B2870&lt;$W$41,3,IF(B2870&lt;$W$41+$W$42,4,5))</f>
        <v>0</v>
      </c>
      <c r="D2870">
        <f>NORMSINV(RAND())</f>
        <v>0</v>
      </c>
      <c r="E2870">
        <f>$W$25*EXP(($W$26-$W$28-0.5*$W$27^2)*C2870+$W$27*SQRT(C2870)*D2870)</f>
        <v>0</v>
      </c>
      <c r="F2870">
        <f>$W$30*(1+$W$31)^C2870</f>
        <v>0</v>
      </c>
      <c r="G2870">
        <f>$W$32*(1+$W$33)^C2870</f>
        <v>0</v>
      </c>
      <c r="H2870">
        <f>$W$34*(1+$W$35)^C2870</f>
        <v>0</v>
      </c>
      <c r="I2870">
        <f>MIN(E2870,F2870)</f>
        <v>0</v>
      </c>
      <c r="J2870">
        <f>MIN(E2870-I2870,G2870)</f>
        <v>0</v>
      </c>
      <c r="K2870">
        <f>MIN(E2870-I2870-J2870,H2870)</f>
        <v>0</v>
      </c>
      <c r="L2870">
        <f>E2870-I2870-J2870-K2870</f>
        <v>0</v>
      </c>
      <c r="M2870">
        <f>IF((I2870+J2870+(1-$W$36)*L2870)/$W$39&gt;=$W$38,1,0)</f>
        <v>0</v>
      </c>
      <c r="N2870">
        <f>IF(M2870=1,$W$37,$W$36)*L2870</f>
        <v>0</v>
      </c>
      <c r="O2870">
        <f>EXP(-$W$26*C2870)*I2870</f>
        <v>0</v>
      </c>
      <c r="P2870">
        <f>EXP(-$W$26*C2870)*J2870</f>
        <v>0</v>
      </c>
      <c r="Q2870">
        <f>EXP(-$W$26*C2870)*K2870</f>
        <v>0</v>
      </c>
      <c r="R2870">
        <f>EXP(-$W$26*C2870)*(L2870-N2870)</f>
        <v>0</v>
      </c>
      <c r="S2870">
        <f>EXP(-$W$26*C2870)*N2870</f>
        <v>0</v>
      </c>
      <c r="T2870">
        <f>EXP(-$W$26*C2870)*E2870</f>
        <v>0</v>
      </c>
    </row>
    <row r="2871" spans="1:20">
      <c r="A2871">
        <v>2862</v>
      </c>
      <c r="B2871">
        <f>RAND()</f>
        <v>0</v>
      </c>
      <c r="C2871">
        <f>IF(B2871&lt;$W$41,3,IF(B2871&lt;$W$41+$W$42,4,5))</f>
        <v>0</v>
      </c>
      <c r="D2871">
        <f>NORMSINV(RAND())</f>
        <v>0</v>
      </c>
      <c r="E2871">
        <f>$W$25*EXP(($W$26-$W$28-0.5*$W$27^2)*C2871+$W$27*SQRT(C2871)*D2871)</f>
        <v>0</v>
      </c>
      <c r="F2871">
        <f>$W$30*(1+$W$31)^C2871</f>
        <v>0</v>
      </c>
      <c r="G2871">
        <f>$W$32*(1+$W$33)^C2871</f>
        <v>0</v>
      </c>
      <c r="H2871">
        <f>$W$34*(1+$W$35)^C2871</f>
        <v>0</v>
      </c>
      <c r="I2871">
        <f>MIN(E2871,F2871)</f>
        <v>0</v>
      </c>
      <c r="J2871">
        <f>MIN(E2871-I2871,G2871)</f>
        <v>0</v>
      </c>
      <c r="K2871">
        <f>MIN(E2871-I2871-J2871,H2871)</f>
        <v>0</v>
      </c>
      <c r="L2871">
        <f>E2871-I2871-J2871-K2871</f>
        <v>0</v>
      </c>
      <c r="M2871">
        <f>IF((I2871+J2871+(1-$W$36)*L2871)/$W$39&gt;=$W$38,1,0)</f>
        <v>0</v>
      </c>
      <c r="N2871">
        <f>IF(M2871=1,$W$37,$W$36)*L2871</f>
        <v>0</v>
      </c>
      <c r="O2871">
        <f>EXP(-$W$26*C2871)*I2871</f>
        <v>0</v>
      </c>
      <c r="P2871">
        <f>EXP(-$W$26*C2871)*J2871</f>
        <v>0</v>
      </c>
      <c r="Q2871">
        <f>EXP(-$W$26*C2871)*K2871</f>
        <v>0</v>
      </c>
      <c r="R2871">
        <f>EXP(-$W$26*C2871)*(L2871-N2871)</f>
        <v>0</v>
      </c>
      <c r="S2871">
        <f>EXP(-$W$26*C2871)*N2871</f>
        <v>0</v>
      </c>
      <c r="T2871">
        <f>EXP(-$W$26*C2871)*E2871</f>
        <v>0</v>
      </c>
    </row>
    <row r="2872" spans="1:20">
      <c r="A2872">
        <v>2863</v>
      </c>
      <c r="B2872">
        <f>RAND()</f>
        <v>0</v>
      </c>
      <c r="C2872">
        <f>IF(B2872&lt;$W$41,3,IF(B2872&lt;$W$41+$W$42,4,5))</f>
        <v>0</v>
      </c>
      <c r="D2872">
        <f>NORMSINV(RAND())</f>
        <v>0</v>
      </c>
      <c r="E2872">
        <f>$W$25*EXP(($W$26-$W$28-0.5*$W$27^2)*C2872+$W$27*SQRT(C2872)*D2872)</f>
        <v>0</v>
      </c>
      <c r="F2872">
        <f>$W$30*(1+$W$31)^C2872</f>
        <v>0</v>
      </c>
      <c r="G2872">
        <f>$W$32*(1+$W$33)^C2872</f>
        <v>0</v>
      </c>
      <c r="H2872">
        <f>$W$34*(1+$W$35)^C2872</f>
        <v>0</v>
      </c>
      <c r="I2872">
        <f>MIN(E2872,F2872)</f>
        <v>0</v>
      </c>
      <c r="J2872">
        <f>MIN(E2872-I2872,G2872)</f>
        <v>0</v>
      </c>
      <c r="K2872">
        <f>MIN(E2872-I2872-J2872,H2872)</f>
        <v>0</v>
      </c>
      <c r="L2872">
        <f>E2872-I2872-J2872-K2872</f>
        <v>0</v>
      </c>
      <c r="M2872">
        <f>IF((I2872+J2872+(1-$W$36)*L2872)/$W$39&gt;=$W$38,1,0)</f>
        <v>0</v>
      </c>
      <c r="N2872">
        <f>IF(M2872=1,$W$37,$W$36)*L2872</f>
        <v>0</v>
      </c>
      <c r="O2872">
        <f>EXP(-$W$26*C2872)*I2872</f>
        <v>0</v>
      </c>
      <c r="P2872">
        <f>EXP(-$W$26*C2872)*J2872</f>
        <v>0</v>
      </c>
      <c r="Q2872">
        <f>EXP(-$W$26*C2872)*K2872</f>
        <v>0</v>
      </c>
      <c r="R2872">
        <f>EXP(-$W$26*C2872)*(L2872-N2872)</f>
        <v>0</v>
      </c>
      <c r="S2872">
        <f>EXP(-$W$26*C2872)*N2872</f>
        <v>0</v>
      </c>
      <c r="T2872">
        <f>EXP(-$W$26*C2872)*E2872</f>
        <v>0</v>
      </c>
    </row>
    <row r="2873" spans="1:20">
      <c r="A2873">
        <v>2864</v>
      </c>
      <c r="B2873">
        <f>RAND()</f>
        <v>0</v>
      </c>
      <c r="C2873">
        <f>IF(B2873&lt;$W$41,3,IF(B2873&lt;$W$41+$W$42,4,5))</f>
        <v>0</v>
      </c>
      <c r="D2873">
        <f>NORMSINV(RAND())</f>
        <v>0</v>
      </c>
      <c r="E2873">
        <f>$W$25*EXP(($W$26-$W$28-0.5*$W$27^2)*C2873+$W$27*SQRT(C2873)*D2873)</f>
        <v>0</v>
      </c>
      <c r="F2873">
        <f>$W$30*(1+$W$31)^C2873</f>
        <v>0</v>
      </c>
      <c r="G2873">
        <f>$W$32*(1+$W$33)^C2873</f>
        <v>0</v>
      </c>
      <c r="H2873">
        <f>$W$34*(1+$W$35)^C2873</f>
        <v>0</v>
      </c>
      <c r="I2873">
        <f>MIN(E2873,F2873)</f>
        <v>0</v>
      </c>
      <c r="J2873">
        <f>MIN(E2873-I2873,G2873)</f>
        <v>0</v>
      </c>
      <c r="K2873">
        <f>MIN(E2873-I2873-J2873,H2873)</f>
        <v>0</v>
      </c>
      <c r="L2873">
        <f>E2873-I2873-J2873-K2873</f>
        <v>0</v>
      </c>
      <c r="M2873">
        <f>IF((I2873+J2873+(1-$W$36)*L2873)/$W$39&gt;=$W$38,1,0)</f>
        <v>0</v>
      </c>
      <c r="N2873">
        <f>IF(M2873=1,$W$37,$W$36)*L2873</f>
        <v>0</v>
      </c>
      <c r="O2873">
        <f>EXP(-$W$26*C2873)*I2873</f>
        <v>0</v>
      </c>
      <c r="P2873">
        <f>EXP(-$W$26*C2873)*J2873</f>
        <v>0</v>
      </c>
      <c r="Q2873">
        <f>EXP(-$W$26*C2873)*K2873</f>
        <v>0</v>
      </c>
      <c r="R2873">
        <f>EXP(-$W$26*C2873)*(L2873-N2873)</f>
        <v>0</v>
      </c>
      <c r="S2873">
        <f>EXP(-$W$26*C2873)*N2873</f>
        <v>0</v>
      </c>
      <c r="T2873">
        <f>EXP(-$W$26*C2873)*E2873</f>
        <v>0</v>
      </c>
    </row>
    <row r="2874" spans="1:20">
      <c r="A2874">
        <v>2865</v>
      </c>
      <c r="B2874">
        <f>RAND()</f>
        <v>0</v>
      </c>
      <c r="C2874">
        <f>IF(B2874&lt;$W$41,3,IF(B2874&lt;$W$41+$W$42,4,5))</f>
        <v>0</v>
      </c>
      <c r="D2874">
        <f>NORMSINV(RAND())</f>
        <v>0</v>
      </c>
      <c r="E2874">
        <f>$W$25*EXP(($W$26-$W$28-0.5*$W$27^2)*C2874+$W$27*SQRT(C2874)*D2874)</f>
        <v>0</v>
      </c>
      <c r="F2874">
        <f>$W$30*(1+$W$31)^C2874</f>
        <v>0</v>
      </c>
      <c r="G2874">
        <f>$W$32*(1+$W$33)^C2874</f>
        <v>0</v>
      </c>
      <c r="H2874">
        <f>$W$34*(1+$W$35)^C2874</f>
        <v>0</v>
      </c>
      <c r="I2874">
        <f>MIN(E2874,F2874)</f>
        <v>0</v>
      </c>
      <c r="J2874">
        <f>MIN(E2874-I2874,G2874)</f>
        <v>0</v>
      </c>
      <c r="K2874">
        <f>MIN(E2874-I2874-J2874,H2874)</f>
        <v>0</v>
      </c>
      <c r="L2874">
        <f>E2874-I2874-J2874-K2874</f>
        <v>0</v>
      </c>
      <c r="M2874">
        <f>IF((I2874+J2874+(1-$W$36)*L2874)/$W$39&gt;=$W$38,1,0)</f>
        <v>0</v>
      </c>
      <c r="N2874">
        <f>IF(M2874=1,$W$37,$W$36)*L2874</f>
        <v>0</v>
      </c>
      <c r="O2874">
        <f>EXP(-$W$26*C2874)*I2874</f>
        <v>0</v>
      </c>
      <c r="P2874">
        <f>EXP(-$W$26*C2874)*J2874</f>
        <v>0</v>
      </c>
      <c r="Q2874">
        <f>EXP(-$W$26*C2874)*K2874</f>
        <v>0</v>
      </c>
      <c r="R2874">
        <f>EXP(-$W$26*C2874)*(L2874-N2874)</f>
        <v>0</v>
      </c>
      <c r="S2874">
        <f>EXP(-$W$26*C2874)*N2874</f>
        <v>0</v>
      </c>
      <c r="T2874">
        <f>EXP(-$W$26*C2874)*E2874</f>
        <v>0</v>
      </c>
    </row>
    <row r="2875" spans="1:20">
      <c r="A2875">
        <v>2866</v>
      </c>
      <c r="B2875">
        <f>RAND()</f>
        <v>0</v>
      </c>
      <c r="C2875">
        <f>IF(B2875&lt;$W$41,3,IF(B2875&lt;$W$41+$W$42,4,5))</f>
        <v>0</v>
      </c>
      <c r="D2875">
        <f>NORMSINV(RAND())</f>
        <v>0</v>
      </c>
      <c r="E2875">
        <f>$W$25*EXP(($W$26-$W$28-0.5*$W$27^2)*C2875+$W$27*SQRT(C2875)*D2875)</f>
        <v>0</v>
      </c>
      <c r="F2875">
        <f>$W$30*(1+$W$31)^C2875</f>
        <v>0</v>
      </c>
      <c r="G2875">
        <f>$W$32*(1+$W$33)^C2875</f>
        <v>0</v>
      </c>
      <c r="H2875">
        <f>$W$34*(1+$W$35)^C2875</f>
        <v>0</v>
      </c>
      <c r="I2875">
        <f>MIN(E2875,F2875)</f>
        <v>0</v>
      </c>
      <c r="J2875">
        <f>MIN(E2875-I2875,G2875)</f>
        <v>0</v>
      </c>
      <c r="K2875">
        <f>MIN(E2875-I2875-J2875,H2875)</f>
        <v>0</v>
      </c>
      <c r="L2875">
        <f>E2875-I2875-J2875-K2875</f>
        <v>0</v>
      </c>
      <c r="M2875">
        <f>IF((I2875+J2875+(1-$W$36)*L2875)/$W$39&gt;=$W$38,1,0)</f>
        <v>0</v>
      </c>
      <c r="N2875">
        <f>IF(M2875=1,$W$37,$W$36)*L2875</f>
        <v>0</v>
      </c>
      <c r="O2875">
        <f>EXP(-$W$26*C2875)*I2875</f>
        <v>0</v>
      </c>
      <c r="P2875">
        <f>EXP(-$W$26*C2875)*J2875</f>
        <v>0</v>
      </c>
      <c r="Q2875">
        <f>EXP(-$W$26*C2875)*K2875</f>
        <v>0</v>
      </c>
      <c r="R2875">
        <f>EXP(-$W$26*C2875)*(L2875-N2875)</f>
        <v>0</v>
      </c>
      <c r="S2875">
        <f>EXP(-$W$26*C2875)*N2875</f>
        <v>0</v>
      </c>
      <c r="T2875">
        <f>EXP(-$W$26*C2875)*E2875</f>
        <v>0</v>
      </c>
    </row>
    <row r="2876" spans="1:20">
      <c r="A2876">
        <v>2867</v>
      </c>
      <c r="B2876">
        <f>RAND()</f>
        <v>0</v>
      </c>
      <c r="C2876">
        <f>IF(B2876&lt;$W$41,3,IF(B2876&lt;$W$41+$W$42,4,5))</f>
        <v>0</v>
      </c>
      <c r="D2876">
        <f>NORMSINV(RAND())</f>
        <v>0</v>
      </c>
      <c r="E2876">
        <f>$W$25*EXP(($W$26-$W$28-0.5*$W$27^2)*C2876+$W$27*SQRT(C2876)*D2876)</f>
        <v>0</v>
      </c>
      <c r="F2876">
        <f>$W$30*(1+$W$31)^C2876</f>
        <v>0</v>
      </c>
      <c r="G2876">
        <f>$W$32*(1+$W$33)^C2876</f>
        <v>0</v>
      </c>
      <c r="H2876">
        <f>$W$34*(1+$W$35)^C2876</f>
        <v>0</v>
      </c>
      <c r="I2876">
        <f>MIN(E2876,F2876)</f>
        <v>0</v>
      </c>
      <c r="J2876">
        <f>MIN(E2876-I2876,G2876)</f>
        <v>0</v>
      </c>
      <c r="K2876">
        <f>MIN(E2876-I2876-J2876,H2876)</f>
        <v>0</v>
      </c>
      <c r="L2876">
        <f>E2876-I2876-J2876-K2876</f>
        <v>0</v>
      </c>
      <c r="M2876">
        <f>IF((I2876+J2876+(1-$W$36)*L2876)/$W$39&gt;=$W$38,1,0)</f>
        <v>0</v>
      </c>
      <c r="N2876">
        <f>IF(M2876=1,$W$37,$W$36)*L2876</f>
        <v>0</v>
      </c>
      <c r="O2876">
        <f>EXP(-$W$26*C2876)*I2876</f>
        <v>0</v>
      </c>
      <c r="P2876">
        <f>EXP(-$W$26*C2876)*J2876</f>
        <v>0</v>
      </c>
      <c r="Q2876">
        <f>EXP(-$W$26*C2876)*K2876</f>
        <v>0</v>
      </c>
      <c r="R2876">
        <f>EXP(-$W$26*C2876)*(L2876-N2876)</f>
        <v>0</v>
      </c>
      <c r="S2876">
        <f>EXP(-$W$26*C2876)*N2876</f>
        <v>0</v>
      </c>
      <c r="T2876">
        <f>EXP(-$W$26*C2876)*E2876</f>
        <v>0</v>
      </c>
    </row>
    <row r="2877" spans="1:20">
      <c r="A2877">
        <v>2868</v>
      </c>
      <c r="B2877">
        <f>RAND()</f>
        <v>0</v>
      </c>
      <c r="C2877">
        <f>IF(B2877&lt;$W$41,3,IF(B2877&lt;$W$41+$W$42,4,5))</f>
        <v>0</v>
      </c>
      <c r="D2877">
        <f>NORMSINV(RAND())</f>
        <v>0</v>
      </c>
      <c r="E2877">
        <f>$W$25*EXP(($W$26-$W$28-0.5*$W$27^2)*C2877+$W$27*SQRT(C2877)*D2877)</f>
        <v>0</v>
      </c>
      <c r="F2877">
        <f>$W$30*(1+$W$31)^C2877</f>
        <v>0</v>
      </c>
      <c r="G2877">
        <f>$W$32*(1+$W$33)^C2877</f>
        <v>0</v>
      </c>
      <c r="H2877">
        <f>$W$34*(1+$W$35)^C2877</f>
        <v>0</v>
      </c>
      <c r="I2877">
        <f>MIN(E2877,F2877)</f>
        <v>0</v>
      </c>
      <c r="J2877">
        <f>MIN(E2877-I2877,G2877)</f>
        <v>0</v>
      </c>
      <c r="K2877">
        <f>MIN(E2877-I2877-J2877,H2877)</f>
        <v>0</v>
      </c>
      <c r="L2877">
        <f>E2877-I2877-J2877-K2877</f>
        <v>0</v>
      </c>
      <c r="M2877">
        <f>IF((I2877+J2877+(1-$W$36)*L2877)/$W$39&gt;=$W$38,1,0)</f>
        <v>0</v>
      </c>
      <c r="N2877">
        <f>IF(M2877=1,$W$37,$W$36)*L2877</f>
        <v>0</v>
      </c>
      <c r="O2877">
        <f>EXP(-$W$26*C2877)*I2877</f>
        <v>0</v>
      </c>
      <c r="P2877">
        <f>EXP(-$W$26*C2877)*J2877</f>
        <v>0</v>
      </c>
      <c r="Q2877">
        <f>EXP(-$W$26*C2877)*K2877</f>
        <v>0</v>
      </c>
      <c r="R2877">
        <f>EXP(-$W$26*C2877)*(L2877-N2877)</f>
        <v>0</v>
      </c>
      <c r="S2877">
        <f>EXP(-$W$26*C2877)*N2877</f>
        <v>0</v>
      </c>
      <c r="T2877">
        <f>EXP(-$W$26*C2877)*E2877</f>
        <v>0</v>
      </c>
    </row>
    <row r="2878" spans="1:20">
      <c r="A2878">
        <v>2869</v>
      </c>
      <c r="B2878">
        <f>RAND()</f>
        <v>0</v>
      </c>
      <c r="C2878">
        <f>IF(B2878&lt;$W$41,3,IF(B2878&lt;$W$41+$W$42,4,5))</f>
        <v>0</v>
      </c>
      <c r="D2878">
        <f>NORMSINV(RAND())</f>
        <v>0</v>
      </c>
      <c r="E2878">
        <f>$W$25*EXP(($W$26-$W$28-0.5*$W$27^2)*C2878+$W$27*SQRT(C2878)*D2878)</f>
        <v>0</v>
      </c>
      <c r="F2878">
        <f>$W$30*(1+$W$31)^C2878</f>
        <v>0</v>
      </c>
      <c r="G2878">
        <f>$W$32*(1+$W$33)^C2878</f>
        <v>0</v>
      </c>
      <c r="H2878">
        <f>$W$34*(1+$W$35)^C2878</f>
        <v>0</v>
      </c>
      <c r="I2878">
        <f>MIN(E2878,F2878)</f>
        <v>0</v>
      </c>
      <c r="J2878">
        <f>MIN(E2878-I2878,G2878)</f>
        <v>0</v>
      </c>
      <c r="K2878">
        <f>MIN(E2878-I2878-J2878,H2878)</f>
        <v>0</v>
      </c>
      <c r="L2878">
        <f>E2878-I2878-J2878-K2878</f>
        <v>0</v>
      </c>
      <c r="M2878">
        <f>IF((I2878+J2878+(1-$W$36)*L2878)/$W$39&gt;=$W$38,1,0)</f>
        <v>0</v>
      </c>
      <c r="N2878">
        <f>IF(M2878=1,$W$37,$W$36)*L2878</f>
        <v>0</v>
      </c>
      <c r="O2878">
        <f>EXP(-$W$26*C2878)*I2878</f>
        <v>0</v>
      </c>
      <c r="P2878">
        <f>EXP(-$W$26*C2878)*J2878</f>
        <v>0</v>
      </c>
      <c r="Q2878">
        <f>EXP(-$W$26*C2878)*K2878</f>
        <v>0</v>
      </c>
      <c r="R2878">
        <f>EXP(-$W$26*C2878)*(L2878-N2878)</f>
        <v>0</v>
      </c>
      <c r="S2878">
        <f>EXP(-$W$26*C2878)*N2878</f>
        <v>0</v>
      </c>
      <c r="T2878">
        <f>EXP(-$W$26*C2878)*E2878</f>
        <v>0</v>
      </c>
    </row>
    <row r="2879" spans="1:20">
      <c r="A2879">
        <v>2870</v>
      </c>
      <c r="B2879">
        <f>RAND()</f>
        <v>0</v>
      </c>
      <c r="C2879">
        <f>IF(B2879&lt;$W$41,3,IF(B2879&lt;$W$41+$W$42,4,5))</f>
        <v>0</v>
      </c>
      <c r="D2879">
        <f>NORMSINV(RAND())</f>
        <v>0</v>
      </c>
      <c r="E2879">
        <f>$W$25*EXP(($W$26-$W$28-0.5*$W$27^2)*C2879+$W$27*SQRT(C2879)*D2879)</f>
        <v>0</v>
      </c>
      <c r="F2879">
        <f>$W$30*(1+$W$31)^C2879</f>
        <v>0</v>
      </c>
      <c r="G2879">
        <f>$W$32*(1+$W$33)^C2879</f>
        <v>0</v>
      </c>
      <c r="H2879">
        <f>$W$34*(1+$W$35)^C2879</f>
        <v>0</v>
      </c>
      <c r="I2879">
        <f>MIN(E2879,F2879)</f>
        <v>0</v>
      </c>
      <c r="J2879">
        <f>MIN(E2879-I2879,G2879)</f>
        <v>0</v>
      </c>
      <c r="K2879">
        <f>MIN(E2879-I2879-J2879,H2879)</f>
        <v>0</v>
      </c>
      <c r="L2879">
        <f>E2879-I2879-J2879-K2879</f>
        <v>0</v>
      </c>
      <c r="M2879">
        <f>IF((I2879+J2879+(1-$W$36)*L2879)/$W$39&gt;=$W$38,1,0)</f>
        <v>0</v>
      </c>
      <c r="N2879">
        <f>IF(M2879=1,$W$37,$W$36)*L2879</f>
        <v>0</v>
      </c>
      <c r="O2879">
        <f>EXP(-$W$26*C2879)*I2879</f>
        <v>0</v>
      </c>
      <c r="P2879">
        <f>EXP(-$W$26*C2879)*J2879</f>
        <v>0</v>
      </c>
      <c r="Q2879">
        <f>EXP(-$W$26*C2879)*K2879</f>
        <v>0</v>
      </c>
      <c r="R2879">
        <f>EXP(-$W$26*C2879)*(L2879-N2879)</f>
        <v>0</v>
      </c>
      <c r="S2879">
        <f>EXP(-$W$26*C2879)*N2879</f>
        <v>0</v>
      </c>
      <c r="T2879">
        <f>EXP(-$W$26*C2879)*E2879</f>
        <v>0</v>
      </c>
    </row>
    <row r="2880" spans="1:20">
      <c r="A2880">
        <v>2871</v>
      </c>
      <c r="B2880">
        <f>RAND()</f>
        <v>0</v>
      </c>
      <c r="C2880">
        <f>IF(B2880&lt;$W$41,3,IF(B2880&lt;$W$41+$W$42,4,5))</f>
        <v>0</v>
      </c>
      <c r="D2880">
        <f>NORMSINV(RAND())</f>
        <v>0</v>
      </c>
      <c r="E2880">
        <f>$W$25*EXP(($W$26-$W$28-0.5*$W$27^2)*C2880+$W$27*SQRT(C2880)*D2880)</f>
        <v>0</v>
      </c>
      <c r="F2880">
        <f>$W$30*(1+$W$31)^C2880</f>
        <v>0</v>
      </c>
      <c r="G2880">
        <f>$W$32*(1+$W$33)^C2880</f>
        <v>0</v>
      </c>
      <c r="H2880">
        <f>$W$34*(1+$W$35)^C2880</f>
        <v>0</v>
      </c>
      <c r="I2880">
        <f>MIN(E2880,F2880)</f>
        <v>0</v>
      </c>
      <c r="J2880">
        <f>MIN(E2880-I2880,G2880)</f>
        <v>0</v>
      </c>
      <c r="K2880">
        <f>MIN(E2880-I2880-J2880,H2880)</f>
        <v>0</v>
      </c>
      <c r="L2880">
        <f>E2880-I2880-J2880-K2880</f>
        <v>0</v>
      </c>
      <c r="M2880">
        <f>IF((I2880+J2880+(1-$W$36)*L2880)/$W$39&gt;=$W$38,1,0)</f>
        <v>0</v>
      </c>
      <c r="N2880">
        <f>IF(M2880=1,$W$37,$W$36)*L2880</f>
        <v>0</v>
      </c>
      <c r="O2880">
        <f>EXP(-$W$26*C2880)*I2880</f>
        <v>0</v>
      </c>
      <c r="P2880">
        <f>EXP(-$W$26*C2880)*J2880</f>
        <v>0</v>
      </c>
      <c r="Q2880">
        <f>EXP(-$W$26*C2880)*K2880</f>
        <v>0</v>
      </c>
      <c r="R2880">
        <f>EXP(-$W$26*C2880)*(L2880-N2880)</f>
        <v>0</v>
      </c>
      <c r="S2880">
        <f>EXP(-$W$26*C2880)*N2880</f>
        <v>0</v>
      </c>
      <c r="T2880">
        <f>EXP(-$W$26*C2880)*E2880</f>
        <v>0</v>
      </c>
    </row>
    <row r="2881" spans="1:20">
      <c r="A2881">
        <v>2872</v>
      </c>
      <c r="B2881">
        <f>RAND()</f>
        <v>0</v>
      </c>
      <c r="C2881">
        <f>IF(B2881&lt;$W$41,3,IF(B2881&lt;$W$41+$W$42,4,5))</f>
        <v>0</v>
      </c>
      <c r="D2881">
        <f>NORMSINV(RAND())</f>
        <v>0</v>
      </c>
      <c r="E2881">
        <f>$W$25*EXP(($W$26-$W$28-0.5*$W$27^2)*C2881+$W$27*SQRT(C2881)*D2881)</f>
        <v>0</v>
      </c>
      <c r="F2881">
        <f>$W$30*(1+$W$31)^C2881</f>
        <v>0</v>
      </c>
      <c r="G2881">
        <f>$W$32*(1+$W$33)^C2881</f>
        <v>0</v>
      </c>
      <c r="H2881">
        <f>$W$34*(1+$W$35)^C2881</f>
        <v>0</v>
      </c>
      <c r="I2881">
        <f>MIN(E2881,F2881)</f>
        <v>0</v>
      </c>
      <c r="J2881">
        <f>MIN(E2881-I2881,G2881)</f>
        <v>0</v>
      </c>
      <c r="K2881">
        <f>MIN(E2881-I2881-J2881,H2881)</f>
        <v>0</v>
      </c>
      <c r="L2881">
        <f>E2881-I2881-J2881-K2881</f>
        <v>0</v>
      </c>
      <c r="M2881">
        <f>IF((I2881+J2881+(1-$W$36)*L2881)/$W$39&gt;=$W$38,1,0)</f>
        <v>0</v>
      </c>
      <c r="N2881">
        <f>IF(M2881=1,$W$37,$W$36)*L2881</f>
        <v>0</v>
      </c>
      <c r="O2881">
        <f>EXP(-$W$26*C2881)*I2881</f>
        <v>0</v>
      </c>
      <c r="P2881">
        <f>EXP(-$W$26*C2881)*J2881</f>
        <v>0</v>
      </c>
      <c r="Q2881">
        <f>EXP(-$W$26*C2881)*K2881</f>
        <v>0</v>
      </c>
      <c r="R2881">
        <f>EXP(-$W$26*C2881)*(L2881-N2881)</f>
        <v>0</v>
      </c>
      <c r="S2881">
        <f>EXP(-$W$26*C2881)*N2881</f>
        <v>0</v>
      </c>
      <c r="T2881">
        <f>EXP(-$W$26*C2881)*E2881</f>
        <v>0</v>
      </c>
    </row>
    <row r="2882" spans="1:20">
      <c r="A2882">
        <v>2873</v>
      </c>
      <c r="B2882">
        <f>RAND()</f>
        <v>0</v>
      </c>
      <c r="C2882">
        <f>IF(B2882&lt;$W$41,3,IF(B2882&lt;$W$41+$W$42,4,5))</f>
        <v>0</v>
      </c>
      <c r="D2882">
        <f>NORMSINV(RAND())</f>
        <v>0</v>
      </c>
      <c r="E2882">
        <f>$W$25*EXP(($W$26-$W$28-0.5*$W$27^2)*C2882+$W$27*SQRT(C2882)*D2882)</f>
        <v>0</v>
      </c>
      <c r="F2882">
        <f>$W$30*(1+$W$31)^C2882</f>
        <v>0</v>
      </c>
      <c r="G2882">
        <f>$W$32*(1+$W$33)^C2882</f>
        <v>0</v>
      </c>
      <c r="H2882">
        <f>$W$34*(1+$W$35)^C2882</f>
        <v>0</v>
      </c>
      <c r="I2882">
        <f>MIN(E2882,F2882)</f>
        <v>0</v>
      </c>
      <c r="J2882">
        <f>MIN(E2882-I2882,G2882)</f>
        <v>0</v>
      </c>
      <c r="K2882">
        <f>MIN(E2882-I2882-J2882,H2882)</f>
        <v>0</v>
      </c>
      <c r="L2882">
        <f>E2882-I2882-J2882-K2882</f>
        <v>0</v>
      </c>
      <c r="M2882">
        <f>IF((I2882+J2882+(1-$W$36)*L2882)/$W$39&gt;=$W$38,1,0)</f>
        <v>0</v>
      </c>
      <c r="N2882">
        <f>IF(M2882=1,$W$37,$W$36)*L2882</f>
        <v>0</v>
      </c>
      <c r="O2882">
        <f>EXP(-$W$26*C2882)*I2882</f>
        <v>0</v>
      </c>
      <c r="P2882">
        <f>EXP(-$W$26*C2882)*J2882</f>
        <v>0</v>
      </c>
      <c r="Q2882">
        <f>EXP(-$W$26*C2882)*K2882</f>
        <v>0</v>
      </c>
      <c r="R2882">
        <f>EXP(-$W$26*C2882)*(L2882-N2882)</f>
        <v>0</v>
      </c>
      <c r="S2882">
        <f>EXP(-$W$26*C2882)*N2882</f>
        <v>0</v>
      </c>
      <c r="T2882">
        <f>EXP(-$W$26*C2882)*E2882</f>
        <v>0</v>
      </c>
    </row>
    <row r="2883" spans="1:20">
      <c r="A2883">
        <v>2874</v>
      </c>
      <c r="B2883">
        <f>RAND()</f>
        <v>0</v>
      </c>
      <c r="C2883">
        <f>IF(B2883&lt;$W$41,3,IF(B2883&lt;$W$41+$W$42,4,5))</f>
        <v>0</v>
      </c>
      <c r="D2883">
        <f>NORMSINV(RAND())</f>
        <v>0</v>
      </c>
      <c r="E2883">
        <f>$W$25*EXP(($W$26-$W$28-0.5*$W$27^2)*C2883+$W$27*SQRT(C2883)*D2883)</f>
        <v>0</v>
      </c>
      <c r="F2883">
        <f>$W$30*(1+$W$31)^C2883</f>
        <v>0</v>
      </c>
      <c r="G2883">
        <f>$W$32*(1+$W$33)^C2883</f>
        <v>0</v>
      </c>
      <c r="H2883">
        <f>$W$34*(1+$W$35)^C2883</f>
        <v>0</v>
      </c>
      <c r="I2883">
        <f>MIN(E2883,F2883)</f>
        <v>0</v>
      </c>
      <c r="J2883">
        <f>MIN(E2883-I2883,G2883)</f>
        <v>0</v>
      </c>
      <c r="K2883">
        <f>MIN(E2883-I2883-J2883,H2883)</f>
        <v>0</v>
      </c>
      <c r="L2883">
        <f>E2883-I2883-J2883-K2883</f>
        <v>0</v>
      </c>
      <c r="M2883">
        <f>IF((I2883+J2883+(1-$W$36)*L2883)/$W$39&gt;=$W$38,1,0)</f>
        <v>0</v>
      </c>
      <c r="N2883">
        <f>IF(M2883=1,$W$37,$W$36)*L2883</f>
        <v>0</v>
      </c>
      <c r="O2883">
        <f>EXP(-$W$26*C2883)*I2883</f>
        <v>0</v>
      </c>
      <c r="P2883">
        <f>EXP(-$W$26*C2883)*J2883</f>
        <v>0</v>
      </c>
      <c r="Q2883">
        <f>EXP(-$W$26*C2883)*K2883</f>
        <v>0</v>
      </c>
      <c r="R2883">
        <f>EXP(-$W$26*C2883)*(L2883-N2883)</f>
        <v>0</v>
      </c>
      <c r="S2883">
        <f>EXP(-$W$26*C2883)*N2883</f>
        <v>0</v>
      </c>
      <c r="T2883">
        <f>EXP(-$W$26*C2883)*E2883</f>
        <v>0</v>
      </c>
    </row>
    <row r="2884" spans="1:20">
      <c r="A2884">
        <v>2875</v>
      </c>
      <c r="B2884">
        <f>RAND()</f>
        <v>0</v>
      </c>
      <c r="C2884">
        <f>IF(B2884&lt;$W$41,3,IF(B2884&lt;$W$41+$W$42,4,5))</f>
        <v>0</v>
      </c>
      <c r="D2884">
        <f>NORMSINV(RAND())</f>
        <v>0</v>
      </c>
      <c r="E2884">
        <f>$W$25*EXP(($W$26-$W$28-0.5*$W$27^2)*C2884+$W$27*SQRT(C2884)*D2884)</f>
        <v>0</v>
      </c>
      <c r="F2884">
        <f>$W$30*(1+$W$31)^C2884</f>
        <v>0</v>
      </c>
      <c r="G2884">
        <f>$W$32*(1+$W$33)^C2884</f>
        <v>0</v>
      </c>
      <c r="H2884">
        <f>$W$34*(1+$W$35)^C2884</f>
        <v>0</v>
      </c>
      <c r="I2884">
        <f>MIN(E2884,F2884)</f>
        <v>0</v>
      </c>
      <c r="J2884">
        <f>MIN(E2884-I2884,G2884)</f>
        <v>0</v>
      </c>
      <c r="K2884">
        <f>MIN(E2884-I2884-J2884,H2884)</f>
        <v>0</v>
      </c>
      <c r="L2884">
        <f>E2884-I2884-J2884-K2884</f>
        <v>0</v>
      </c>
      <c r="M2884">
        <f>IF((I2884+J2884+(1-$W$36)*L2884)/$W$39&gt;=$W$38,1,0)</f>
        <v>0</v>
      </c>
      <c r="N2884">
        <f>IF(M2884=1,$W$37,$W$36)*L2884</f>
        <v>0</v>
      </c>
      <c r="O2884">
        <f>EXP(-$W$26*C2884)*I2884</f>
        <v>0</v>
      </c>
      <c r="P2884">
        <f>EXP(-$W$26*C2884)*J2884</f>
        <v>0</v>
      </c>
      <c r="Q2884">
        <f>EXP(-$W$26*C2884)*K2884</f>
        <v>0</v>
      </c>
      <c r="R2884">
        <f>EXP(-$W$26*C2884)*(L2884-N2884)</f>
        <v>0</v>
      </c>
      <c r="S2884">
        <f>EXP(-$W$26*C2884)*N2884</f>
        <v>0</v>
      </c>
      <c r="T2884">
        <f>EXP(-$W$26*C2884)*E2884</f>
        <v>0</v>
      </c>
    </row>
    <row r="2885" spans="1:20">
      <c r="A2885">
        <v>2876</v>
      </c>
      <c r="B2885">
        <f>RAND()</f>
        <v>0</v>
      </c>
      <c r="C2885">
        <f>IF(B2885&lt;$W$41,3,IF(B2885&lt;$W$41+$W$42,4,5))</f>
        <v>0</v>
      </c>
      <c r="D2885">
        <f>NORMSINV(RAND())</f>
        <v>0</v>
      </c>
      <c r="E2885">
        <f>$W$25*EXP(($W$26-$W$28-0.5*$W$27^2)*C2885+$W$27*SQRT(C2885)*D2885)</f>
        <v>0</v>
      </c>
      <c r="F2885">
        <f>$W$30*(1+$W$31)^C2885</f>
        <v>0</v>
      </c>
      <c r="G2885">
        <f>$W$32*(1+$W$33)^C2885</f>
        <v>0</v>
      </c>
      <c r="H2885">
        <f>$W$34*(1+$W$35)^C2885</f>
        <v>0</v>
      </c>
      <c r="I2885">
        <f>MIN(E2885,F2885)</f>
        <v>0</v>
      </c>
      <c r="J2885">
        <f>MIN(E2885-I2885,G2885)</f>
        <v>0</v>
      </c>
      <c r="K2885">
        <f>MIN(E2885-I2885-J2885,H2885)</f>
        <v>0</v>
      </c>
      <c r="L2885">
        <f>E2885-I2885-J2885-K2885</f>
        <v>0</v>
      </c>
      <c r="M2885">
        <f>IF((I2885+J2885+(1-$W$36)*L2885)/$W$39&gt;=$W$38,1,0)</f>
        <v>0</v>
      </c>
      <c r="N2885">
        <f>IF(M2885=1,$W$37,$W$36)*L2885</f>
        <v>0</v>
      </c>
      <c r="O2885">
        <f>EXP(-$W$26*C2885)*I2885</f>
        <v>0</v>
      </c>
      <c r="P2885">
        <f>EXP(-$W$26*C2885)*J2885</f>
        <v>0</v>
      </c>
      <c r="Q2885">
        <f>EXP(-$W$26*C2885)*K2885</f>
        <v>0</v>
      </c>
      <c r="R2885">
        <f>EXP(-$W$26*C2885)*(L2885-N2885)</f>
        <v>0</v>
      </c>
      <c r="S2885">
        <f>EXP(-$W$26*C2885)*N2885</f>
        <v>0</v>
      </c>
      <c r="T2885">
        <f>EXP(-$W$26*C2885)*E2885</f>
        <v>0</v>
      </c>
    </row>
    <row r="2886" spans="1:20">
      <c r="A2886">
        <v>2877</v>
      </c>
      <c r="B2886">
        <f>RAND()</f>
        <v>0</v>
      </c>
      <c r="C2886">
        <f>IF(B2886&lt;$W$41,3,IF(B2886&lt;$W$41+$W$42,4,5))</f>
        <v>0</v>
      </c>
      <c r="D2886">
        <f>NORMSINV(RAND())</f>
        <v>0</v>
      </c>
      <c r="E2886">
        <f>$W$25*EXP(($W$26-$W$28-0.5*$W$27^2)*C2886+$W$27*SQRT(C2886)*D2886)</f>
        <v>0</v>
      </c>
      <c r="F2886">
        <f>$W$30*(1+$W$31)^C2886</f>
        <v>0</v>
      </c>
      <c r="G2886">
        <f>$W$32*(1+$W$33)^C2886</f>
        <v>0</v>
      </c>
      <c r="H2886">
        <f>$W$34*(1+$W$35)^C2886</f>
        <v>0</v>
      </c>
      <c r="I2886">
        <f>MIN(E2886,F2886)</f>
        <v>0</v>
      </c>
      <c r="J2886">
        <f>MIN(E2886-I2886,G2886)</f>
        <v>0</v>
      </c>
      <c r="K2886">
        <f>MIN(E2886-I2886-J2886,H2886)</f>
        <v>0</v>
      </c>
      <c r="L2886">
        <f>E2886-I2886-J2886-K2886</f>
        <v>0</v>
      </c>
      <c r="M2886">
        <f>IF((I2886+J2886+(1-$W$36)*L2886)/$W$39&gt;=$W$38,1,0)</f>
        <v>0</v>
      </c>
      <c r="N2886">
        <f>IF(M2886=1,$W$37,$W$36)*L2886</f>
        <v>0</v>
      </c>
      <c r="O2886">
        <f>EXP(-$W$26*C2886)*I2886</f>
        <v>0</v>
      </c>
      <c r="P2886">
        <f>EXP(-$W$26*C2886)*J2886</f>
        <v>0</v>
      </c>
      <c r="Q2886">
        <f>EXP(-$W$26*C2886)*K2886</f>
        <v>0</v>
      </c>
      <c r="R2886">
        <f>EXP(-$W$26*C2886)*(L2886-N2886)</f>
        <v>0</v>
      </c>
      <c r="S2886">
        <f>EXP(-$W$26*C2886)*N2886</f>
        <v>0</v>
      </c>
      <c r="T2886">
        <f>EXP(-$W$26*C2886)*E2886</f>
        <v>0</v>
      </c>
    </row>
    <row r="2887" spans="1:20">
      <c r="A2887">
        <v>2878</v>
      </c>
      <c r="B2887">
        <f>RAND()</f>
        <v>0</v>
      </c>
      <c r="C2887">
        <f>IF(B2887&lt;$W$41,3,IF(B2887&lt;$W$41+$W$42,4,5))</f>
        <v>0</v>
      </c>
      <c r="D2887">
        <f>NORMSINV(RAND())</f>
        <v>0</v>
      </c>
      <c r="E2887">
        <f>$W$25*EXP(($W$26-$W$28-0.5*$W$27^2)*C2887+$W$27*SQRT(C2887)*D2887)</f>
        <v>0</v>
      </c>
      <c r="F2887">
        <f>$W$30*(1+$W$31)^C2887</f>
        <v>0</v>
      </c>
      <c r="G2887">
        <f>$W$32*(1+$W$33)^C2887</f>
        <v>0</v>
      </c>
      <c r="H2887">
        <f>$W$34*(1+$W$35)^C2887</f>
        <v>0</v>
      </c>
      <c r="I2887">
        <f>MIN(E2887,F2887)</f>
        <v>0</v>
      </c>
      <c r="J2887">
        <f>MIN(E2887-I2887,G2887)</f>
        <v>0</v>
      </c>
      <c r="K2887">
        <f>MIN(E2887-I2887-J2887,H2887)</f>
        <v>0</v>
      </c>
      <c r="L2887">
        <f>E2887-I2887-J2887-K2887</f>
        <v>0</v>
      </c>
      <c r="M2887">
        <f>IF((I2887+J2887+(1-$W$36)*L2887)/$W$39&gt;=$W$38,1,0)</f>
        <v>0</v>
      </c>
      <c r="N2887">
        <f>IF(M2887=1,$W$37,$W$36)*L2887</f>
        <v>0</v>
      </c>
      <c r="O2887">
        <f>EXP(-$W$26*C2887)*I2887</f>
        <v>0</v>
      </c>
      <c r="P2887">
        <f>EXP(-$W$26*C2887)*J2887</f>
        <v>0</v>
      </c>
      <c r="Q2887">
        <f>EXP(-$W$26*C2887)*K2887</f>
        <v>0</v>
      </c>
      <c r="R2887">
        <f>EXP(-$W$26*C2887)*(L2887-N2887)</f>
        <v>0</v>
      </c>
      <c r="S2887">
        <f>EXP(-$W$26*C2887)*N2887</f>
        <v>0</v>
      </c>
      <c r="T2887">
        <f>EXP(-$W$26*C2887)*E2887</f>
        <v>0</v>
      </c>
    </row>
    <row r="2888" spans="1:20">
      <c r="A2888">
        <v>2879</v>
      </c>
      <c r="B2888">
        <f>RAND()</f>
        <v>0</v>
      </c>
      <c r="C2888">
        <f>IF(B2888&lt;$W$41,3,IF(B2888&lt;$W$41+$W$42,4,5))</f>
        <v>0</v>
      </c>
      <c r="D2888">
        <f>NORMSINV(RAND())</f>
        <v>0</v>
      </c>
      <c r="E2888">
        <f>$W$25*EXP(($W$26-$W$28-0.5*$W$27^2)*C2888+$W$27*SQRT(C2888)*D2888)</f>
        <v>0</v>
      </c>
      <c r="F2888">
        <f>$W$30*(1+$W$31)^C2888</f>
        <v>0</v>
      </c>
      <c r="G2888">
        <f>$W$32*(1+$W$33)^C2888</f>
        <v>0</v>
      </c>
      <c r="H2888">
        <f>$W$34*(1+$W$35)^C2888</f>
        <v>0</v>
      </c>
      <c r="I2888">
        <f>MIN(E2888,F2888)</f>
        <v>0</v>
      </c>
      <c r="J2888">
        <f>MIN(E2888-I2888,G2888)</f>
        <v>0</v>
      </c>
      <c r="K2888">
        <f>MIN(E2888-I2888-J2888,H2888)</f>
        <v>0</v>
      </c>
      <c r="L2888">
        <f>E2888-I2888-J2888-K2888</f>
        <v>0</v>
      </c>
      <c r="M2888">
        <f>IF((I2888+J2888+(1-$W$36)*L2888)/$W$39&gt;=$W$38,1,0)</f>
        <v>0</v>
      </c>
      <c r="N2888">
        <f>IF(M2888=1,$W$37,$W$36)*L2888</f>
        <v>0</v>
      </c>
      <c r="O2888">
        <f>EXP(-$W$26*C2888)*I2888</f>
        <v>0</v>
      </c>
      <c r="P2888">
        <f>EXP(-$W$26*C2888)*J2888</f>
        <v>0</v>
      </c>
      <c r="Q2888">
        <f>EXP(-$W$26*C2888)*K2888</f>
        <v>0</v>
      </c>
      <c r="R2888">
        <f>EXP(-$W$26*C2888)*(L2888-N2888)</f>
        <v>0</v>
      </c>
      <c r="S2888">
        <f>EXP(-$W$26*C2888)*N2888</f>
        <v>0</v>
      </c>
      <c r="T2888">
        <f>EXP(-$W$26*C2888)*E2888</f>
        <v>0</v>
      </c>
    </row>
    <row r="2889" spans="1:20">
      <c r="A2889">
        <v>2880</v>
      </c>
      <c r="B2889">
        <f>RAND()</f>
        <v>0</v>
      </c>
      <c r="C2889">
        <f>IF(B2889&lt;$W$41,3,IF(B2889&lt;$W$41+$W$42,4,5))</f>
        <v>0</v>
      </c>
      <c r="D2889">
        <f>NORMSINV(RAND())</f>
        <v>0</v>
      </c>
      <c r="E2889">
        <f>$W$25*EXP(($W$26-$W$28-0.5*$W$27^2)*C2889+$W$27*SQRT(C2889)*D2889)</f>
        <v>0</v>
      </c>
      <c r="F2889">
        <f>$W$30*(1+$W$31)^C2889</f>
        <v>0</v>
      </c>
      <c r="G2889">
        <f>$W$32*(1+$W$33)^C2889</f>
        <v>0</v>
      </c>
      <c r="H2889">
        <f>$W$34*(1+$W$35)^C2889</f>
        <v>0</v>
      </c>
      <c r="I2889">
        <f>MIN(E2889,F2889)</f>
        <v>0</v>
      </c>
      <c r="J2889">
        <f>MIN(E2889-I2889,G2889)</f>
        <v>0</v>
      </c>
      <c r="K2889">
        <f>MIN(E2889-I2889-J2889,H2889)</f>
        <v>0</v>
      </c>
      <c r="L2889">
        <f>E2889-I2889-J2889-K2889</f>
        <v>0</v>
      </c>
      <c r="M2889">
        <f>IF((I2889+J2889+(1-$W$36)*L2889)/$W$39&gt;=$W$38,1,0)</f>
        <v>0</v>
      </c>
      <c r="N2889">
        <f>IF(M2889=1,$W$37,$W$36)*L2889</f>
        <v>0</v>
      </c>
      <c r="O2889">
        <f>EXP(-$W$26*C2889)*I2889</f>
        <v>0</v>
      </c>
      <c r="P2889">
        <f>EXP(-$W$26*C2889)*J2889</f>
        <v>0</v>
      </c>
      <c r="Q2889">
        <f>EXP(-$W$26*C2889)*K2889</f>
        <v>0</v>
      </c>
      <c r="R2889">
        <f>EXP(-$W$26*C2889)*(L2889-N2889)</f>
        <v>0</v>
      </c>
      <c r="S2889">
        <f>EXP(-$W$26*C2889)*N2889</f>
        <v>0</v>
      </c>
      <c r="T2889">
        <f>EXP(-$W$26*C2889)*E2889</f>
        <v>0</v>
      </c>
    </row>
    <row r="2890" spans="1:20">
      <c r="A2890">
        <v>2881</v>
      </c>
      <c r="B2890">
        <f>RAND()</f>
        <v>0</v>
      </c>
      <c r="C2890">
        <f>IF(B2890&lt;$W$41,3,IF(B2890&lt;$W$41+$W$42,4,5))</f>
        <v>0</v>
      </c>
      <c r="D2890">
        <f>NORMSINV(RAND())</f>
        <v>0</v>
      </c>
      <c r="E2890">
        <f>$W$25*EXP(($W$26-$W$28-0.5*$W$27^2)*C2890+$W$27*SQRT(C2890)*D2890)</f>
        <v>0</v>
      </c>
      <c r="F2890">
        <f>$W$30*(1+$W$31)^C2890</f>
        <v>0</v>
      </c>
      <c r="G2890">
        <f>$W$32*(1+$W$33)^C2890</f>
        <v>0</v>
      </c>
      <c r="H2890">
        <f>$W$34*(1+$W$35)^C2890</f>
        <v>0</v>
      </c>
      <c r="I2890">
        <f>MIN(E2890,F2890)</f>
        <v>0</v>
      </c>
      <c r="J2890">
        <f>MIN(E2890-I2890,G2890)</f>
        <v>0</v>
      </c>
      <c r="K2890">
        <f>MIN(E2890-I2890-J2890,H2890)</f>
        <v>0</v>
      </c>
      <c r="L2890">
        <f>E2890-I2890-J2890-K2890</f>
        <v>0</v>
      </c>
      <c r="M2890">
        <f>IF((I2890+J2890+(1-$W$36)*L2890)/$W$39&gt;=$W$38,1,0)</f>
        <v>0</v>
      </c>
      <c r="N2890">
        <f>IF(M2890=1,$W$37,$W$36)*L2890</f>
        <v>0</v>
      </c>
      <c r="O2890">
        <f>EXP(-$W$26*C2890)*I2890</f>
        <v>0</v>
      </c>
      <c r="P2890">
        <f>EXP(-$W$26*C2890)*J2890</f>
        <v>0</v>
      </c>
      <c r="Q2890">
        <f>EXP(-$W$26*C2890)*K2890</f>
        <v>0</v>
      </c>
      <c r="R2890">
        <f>EXP(-$W$26*C2890)*(L2890-N2890)</f>
        <v>0</v>
      </c>
      <c r="S2890">
        <f>EXP(-$W$26*C2890)*N2890</f>
        <v>0</v>
      </c>
      <c r="T2890">
        <f>EXP(-$W$26*C2890)*E2890</f>
        <v>0</v>
      </c>
    </row>
    <row r="2891" spans="1:20">
      <c r="A2891">
        <v>2882</v>
      </c>
      <c r="B2891">
        <f>RAND()</f>
        <v>0</v>
      </c>
      <c r="C2891">
        <f>IF(B2891&lt;$W$41,3,IF(B2891&lt;$W$41+$W$42,4,5))</f>
        <v>0</v>
      </c>
      <c r="D2891">
        <f>NORMSINV(RAND())</f>
        <v>0</v>
      </c>
      <c r="E2891">
        <f>$W$25*EXP(($W$26-$W$28-0.5*$W$27^2)*C2891+$W$27*SQRT(C2891)*D2891)</f>
        <v>0</v>
      </c>
      <c r="F2891">
        <f>$W$30*(1+$W$31)^C2891</f>
        <v>0</v>
      </c>
      <c r="G2891">
        <f>$W$32*(1+$W$33)^C2891</f>
        <v>0</v>
      </c>
      <c r="H2891">
        <f>$W$34*(1+$W$35)^C2891</f>
        <v>0</v>
      </c>
      <c r="I2891">
        <f>MIN(E2891,F2891)</f>
        <v>0</v>
      </c>
      <c r="J2891">
        <f>MIN(E2891-I2891,G2891)</f>
        <v>0</v>
      </c>
      <c r="K2891">
        <f>MIN(E2891-I2891-J2891,H2891)</f>
        <v>0</v>
      </c>
      <c r="L2891">
        <f>E2891-I2891-J2891-K2891</f>
        <v>0</v>
      </c>
      <c r="M2891">
        <f>IF((I2891+J2891+(1-$W$36)*L2891)/$W$39&gt;=$W$38,1,0)</f>
        <v>0</v>
      </c>
      <c r="N2891">
        <f>IF(M2891=1,$W$37,$W$36)*L2891</f>
        <v>0</v>
      </c>
      <c r="O2891">
        <f>EXP(-$W$26*C2891)*I2891</f>
        <v>0</v>
      </c>
      <c r="P2891">
        <f>EXP(-$W$26*C2891)*J2891</f>
        <v>0</v>
      </c>
      <c r="Q2891">
        <f>EXP(-$W$26*C2891)*K2891</f>
        <v>0</v>
      </c>
      <c r="R2891">
        <f>EXP(-$W$26*C2891)*(L2891-N2891)</f>
        <v>0</v>
      </c>
      <c r="S2891">
        <f>EXP(-$W$26*C2891)*N2891</f>
        <v>0</v>
      </c>
      <c r="T2891">
        <f>EXP(-$W$26*C2891)*E2891</f>
        <v>0</v>
      </c>
    </row>
    <row r="2892" spans="1:20">
      <c r="A2892">
        <v>2883</v>
      </c>
      <c r="B2892">
        <f>RAND()</f>
        <v>0</v>
      </c>
      <c r="C2892">
        <f>IF(B2892&lt;$W$41,3,IF(B2892&lt;$W$41+$W$42,4,5))</f>
        <v>0</v>
      </c>
      <c r="D2892">
        <f>NORMSINV(RAND())</f>
        <v>0</v>
      </c>
      <c r="E2892">
        <f>$W$25*EXP(($W$26-$W$28-0.5*$W$27^2)*C2892+$W$27*SQRT(C2892)*D2892)</f>
        <v>0</v>
      </c>
      <c r="F2892">
        <f>$W$30*(1+$W$31)^C2892</f>
        <v>0</v>
      </c>
      <c r="G2892">
        <f>$W$32*(1+$W$33)^C2892</f>
        <v>0</v>
      </c>
      <c r="H2892">
        <f>$W$34*(1+$W$35)^C2892</f>
        <v>0</v>
      </c>
      <c r="I2892">
        <f>MIN(E2892,F2892)</f>
        <v>0</v>
      </c>
      <c r="J2892">
        <f>MIN(E2892-I2892,G2892)</f>
        <v>0</v>
      </c>
      <c r="K2892">
        <f>MIN(E2892-I2892-J2892,H2892)</f>
        <v>0</v>
      </c>
      <c r="L2892">
        <f>E2892-I2892-J2892-K2892</f>
        <v>0</v>
      </c>
      <c r="M2892">
        <f>IF((I2892+J2892+(1-$W$36)*L2892)/$W$39&gt;=$W$38,1,0)</f>
        <v>0</v>
      </c>
      <c r="N2892">
        <f>IF(M2892=1,$W$37,$W$36)*L2892</f>
        <v>0</v>
      </c>
      <c r="O2892">
        <f>EXP(-$W$26*C2892)*I2892</f>
        <v>0</v>
      </c>
      <c r="P2892">
        <f>EXP(-$W$26*C2892)*J2892</f>
        <v>0</v>
      </c>
      <c r="Q2892">
        <f>EXP(-$W$26*C2892)*K2892</f>
        <v>0</v>
      </c>
      <c r="R2892">
        <f>EXP(-$W$26*C2892)*(L2892-N2892)</f>
        <v>0</v>
      </c>
      <c r="S2892">
        <f>EXP(-$W$26*C2892)*N2892</f>
        <v>0</v>
      </c>
      <c r="T2892">
        <f>EXP(-$W$26*C2892)*E2892</f>
        <v>0</v>
      </c>
    </row>
    <row r="2893" spans="1:20">
      <c r="A2893">
        <v>2884</v>
      </c>
      <c r="B2893">
        <f>RAND()</f>
        <v>0</v>
      </c>
      <c r="C2893">
        <f>IF(B2893&lt;$W$41,3,IF(B2893&lt;$W$41+$W$42,4,5))</f>
        <v>0</v>
      </c>
      <c r="D2893">
        <f>NORMSINV(RAND())</f>
        <v>0</v>
      </c>
      <c r="E2893">
        <f>$W$25*EXP(($W$26-$W$28-0.5*$W$27^2)*C2893+$W$27*SQRT(C2893)*D2893)</f>
        <v>0</v>
      </c>
      <c r="F2893">
        <f>$W$30*(1+$W$31)^C2893</f>
        <v>0</v>
      </c>
      <c r="G2893">
        <f>$W$32*(1+$W$33)^C2893</f>
        <v>0</v>
      </c>
      <c r="H2893">
        <f>$W$34*(1+$W$35)^C2893</f>
        <v>0</v>
      </c>
      <c r="I2893">
        <f>MIN(E2893,F2893)</f>
        <v>0</v>
      </c>
      <c r="J2893">
        <f>MIN(E2893-I2893,G2893)</f>
        <v>0</v>
      </c>
      <c r="K2893">
        <f>MIN(E2893-I2893-J2893,H2893)</f>
        <v>0</v>
      </c>
      <c r="L2893">
        <f>E2893-I2893-J2893-K2893</f>
        <v>0</v>
      </c>
      <c r="M2893">
        <f>IF((I2893+J2893+(1-$W$36)*L2893)/$W$39&gt;=$W$38,1,0)</f>
        <v>0</v>
      </c>
      <c r="N2893">
        <f>IF(M2893=1,$W$37,$W$36)*L2893</f>
        <v>0</v>
      </c>
      <c r="O2893">
        <f>EXP(-$W$26*C2893)*I2893</f>
        <v>0</v>
      </c>
      <c r="P2893">
        <f>EXP(-$W$26*C2893)*J2893</f>
        <v>0</v>
      </c>
      <c r="Q2893">
        <f>EXP(-$W$26*C2893)*K2893</f>
        <v>0</v>
      </c>
      <c r="R2893">
        <f>EXP(-$W$26*C2893)*(L2893-N2893)</f>
        <v>0</v>
      </c>
      <c r="S2893">
        <f>EXP(-$W$26*C2893)*N2893</f>
        <v>0</v>
      </c>
      <c r="T2893">
        <f>EXP(-$W$26*C2893)*E2893</f>
        <v>0</v>
      </c>
    </row>
    <row r="2894" spans="1:20">
      <c r="A2894">
        <v>2885</v>
      </c>
      <c r="B2894">
        <f>RAND()</f>
        <v>0</v>
      </c>
      <c r="C2894">
        <f>IF(B2894&lt;$W$41,3,IF(B2894&lt;$W$41+$W$42,4,5))</f>
        <v>0</v>
      </c>
      <c r="D2894">
        <f>NORMSINV(RAND())</f>
        <v>0</v>
      </c>
      <c r="E2894">
        <f>$W$25*EXP(($W$26-$W$28-0.5*$W$27^2)*C2894+$W$27*SQRT(C2894)*D2894)</f>
        <v>0</v>
      </c>
      <c r="F2894">
        <f>$W$30*(1+$W$31)^C2894</f>
        <v>0</v>
      </c>
      <c r="G2894">
        <f>$W$32*(1+$W$33)^C2894</f>
        <v>0</v>
      </c>
      <c r="H2894">
        <f>$W$34*(1+$W$35)^C2894</f>
        <v>0</v>
      </c>
      <c r="I2894">
        <f>MIN(E2894,F2894)</f>
        <v>0</v>
      </c>
      <c r="J2894">
        <f>MIN(E2894-I2894,G2894)</f>
        <v>0</v>
      </c>
      <c r="K2894">
        <f>MIN(E2894-I2894-J2894,H2894)</f>
        <v>0</v>
      </c>
      <c r="L2894">
        <f>E2894-I2894-J2894-K2894</f>
        <v>0</v>
      </c>
      <c r="M2894">
        <f>IF((I2894+J2894+(1-$W$36)*L2894)/$W$39&gt;=$W$38,1,0)</f>
        <v>0</v>
      </c>
      <c r="N2894">
        <f>IF(M2894=1,$W$37,$W$36)*L2894</f>
        <v>0</v>
      </c>
      <c r="O2894">
        <f>EXP(-$W$26*C2894)*I2894</f>
        <v>0</v>
      </c>
      <c r="P2894">
        <f>EXP(-$W$26*C2894)*J2894</f>
        <v>0</v>
      </c>
      <c r="Q2894">
        <f>EXP(-$W$26*C2894)*K2894</f>
        <v>0</v>
      </c>
      <c r="R2894">
        <f>EXP(-$W$26*C2894)*(L2894-N2894)</f>
        <v>0</v>
      </c>
      <c r="S2894">
        <f>EXP(-$W$26*C2894)*N2894</f>
        <v>0</v>
      </c>
      <c r="T2894">
        <f>EXP(-$W$26*C2894)*E2894</f>
        <v>0</v>
      </c>
    </row>
    <row r="2895" spans="1:20">
      <c r="A2895">
        <v>2886</v>
      </c>
      <c r="B2895">
        <f>RAND()</f>
        <v>0</v>
      </c>
      <c r="C2895">
        <f>IF(B2895&lt;$W$41,3,IF(B2895&lt;$W$41+$W$42,4,5))</f>
        <v>0</v>
      </c>
      <c r="D2895">
        <f>NORMSINV(RAND())</f>
        <v>0</v>
      </c>
      <c r="E2895">
        <f>$W$25*EXP(($W$26-$W$28-0.5*$W$27^2)*C2895+$W$27*SQRT(C2895)*D2895)</f>
        <v>0</v>
      </c>
      <c r="F2895">
        <f>$W$30*(1+$W$31)^C2895</f>
        <v>0</v>
      </c>
      <c r="G2895">
        <f>$W$32*(1+$W$33)^C2895</f>
        <v>0</v>
      </c>
      <c r="H2895">
        <f>$W$34*(1+$W$35)^C2895</f>
        <v>0</v>
      </c>
      <c r="I2895">
        <f>MIN(E2895,F2895)</f>
        <v>0</v>
      </c>
      <c r="J2895">
        <f>MIN(E2895-I2895,G2895)</f>
        <v>0</v>
      </c>
      <c r="K2895">
        <f>MIN(E2895-I2895-J2895,H2895)</f>
        <v>0</v>
      </c>
      <c r="L2895">
        <f>E2895-I2895-J2895-K2895</f>
        <v>0</v>
      </c>
      <c r="M2895">
        <f>IF((I2895+J2895+(1-$W$36)*L2895)/$W$39&gt;=$W$38,1,0)</f>
        <v>0</v>
      </c>
      <c r="N2895">
        <f>IF(M2895=1,$W$37,$W$36)*L2895</f>
        <v>0</v>
      </c>
      <c r="O2895">
        <f>EXP(-$W$26*C2895)*I2895</f>
        <v>0</v>
      </c>
      <c r="P2895">
        <f>EXP(-$W$26*C2895)*J2895</f>
        <v>0</v>
      </c>
      <c r="Q2895">
        <f>EXP(-$W$26*C2895)*K2895</f>
        <v>0</v>
      </c>
      <c r="R2895">
        <f>EXP(-$W$26*C2895)*(L2895-N2895)</f>
        <v>0</v>
      </c>
      <c r="S2895">
        <f>EXP(-$W$26*C2895)*N2895</f>
        <v>0</v>
      </c>
      <c r="T2895">
        <f>EXP(-$W$26*C2895)*E2895</f>
        <v>0</v>
      </c>
    </row>
    <row r="2896" spans="1:20">
      <c r="A2896">
        <v>2887</v>
      </c>
      <c r="B2896">
        <f>RAND()</f>
        <v>0</v>
      </c>
      <c r="C2896">
        <f>IF(B2896&lt;$W$41,3,IF(B2896&lt;$W$41+$W$42,4,5))</f>
        <v>0</v>
      </c>
      <c r="D2896">
        <f>NORMSINV(RAND())</f>
        <v>0</v>
      </c>
      <c r="E2896">
        <f>$W$25*EXP(($W$26-$W$28-0.5*$W$27^2)*C2896+$W$27*SQRT(C2896)*D2896)</f>
        <v>0</v>
      </c>
      <c r="F2896">
        <f>$W$30*(1+$W$31)^C2896</f>
        <v>0</v>
      </c>
      <c r="G2896">
        <f>$W$32*(1+$W$33)^C2896</f>
        <v>0</v>
      </c>
      <c r="H2896">
        <f>$W$34*(1+$W$35)^C2896</f>
        <v>0</v>
      </c>
      <c r="I2896">
        <f>MIN(E2896,F2896)</f>
        <v>0</v>
      </c>
      <c r="J2896">
        <f>MIN(E2896-I2896,G2896)</f>
        <v>0</v>
      </c>
      <c r="K2896">
        <f>MIN(E2896-I2896-J2896,H2896)</f>
        <v>0</v>
      </c>
      <c r="L2896">
        <f>E2896-I2896-J2896-K2896</f>
        <v>0</v>
      </c>
      <c r="M2896">
        <f>IF((I2896+J2896+(1-$W$36)*L2896)/$W$39&gt;=$W$38,1,0)</f>
        <v>0</v>
      </c>
      <c r="N2896">
        <f>IF(M2896=1,$W$37,$W$36)*L2896</f>
        <v>0</v>
      </c>
      <c r="O2896">
        <f>EXP(-$W$26*C2896)*I2896</f>
        <v>0</v>
      </c>
      <c r="P2896">
        <f>EXP(-$W$26*C2896)*J2896</f>
        <v>0</v>
      </c>
      <c r="Q2896">
        <f>EXP(-$W$26*C2896)*K2896</f>
        <v>0</v>
      </c>
      <c r="R2896">
        <f>EXP(-$W$26*C2896)*(L2896-N2896)</f>
        <v>0</v>
      </c>
      <c r="S2896">
        <f>EXP(-$W$26*C2896)*N2896</f>
        <v>0</v>
      </c>
      <c r="T2896">
        <f>EXP(-$W$26*C2896)*E2896</f>
        <v>0</v>
      </c>
    </row>
    <row r="2897" spans="1:20">
      <c r="A2897">
        <v>2888</v>
      </c>
      <c r="B2897">
        <f>RAND()</f>
        <v>0</v>
      </c>
      <c r="C2897">
        <f>IF(B2897&lt;$W$41,3,IF(B2897&lt;$W$41+$W$42,4,5))</f>
        <v>0</v>
      </c>
      <c r="D2897">
        <f>NORMSINV(RAND())</f>
        <v>0</v>
      </c>
      <c r="E2897">
        <f>$W$25*EXP(($W$26-$W$28-0.5*$W$27^2)*C2897+$W$27*SQRT(C2897)*D2897)</f>
        <v>0</v>
      </c>
      <c r="F2897">
        <f>$W$30*(1+$W$31)^C2897</f>
        <v>0</v>
      </c>
      <c r="G2897">
        <f>$W$32*(1+$W$33)^C2897</f>
        <v>0</v>
      </c>
      <c r="H2897">
        <f>$W$34*(1+$W$35)^C2897</f>
        <v>0</v>
      </c>
      <c r="I2897">
        <f>MIN(E2897,F2897)</f>
        <v>0</v>
      </c>
      <c r="J2897">
        <f>MIN(E2897-I2897,G2897)</f>
        <v>0</v>
      </c>
      <c r="K2897">
        <f>MIN(E2897-I2897-J2897,H2897)</f>
        <v>0</v>
      </c>
      <c r="L2897">
        <f>E2897-I2897-J2897-K2897</f>
        <v>0</v>
      </c>
      <c r="M2897">
        <f>IF((I2897+J2897+(1-$W$36)*L2897)/$W$39&gt;=$W$38,1,0)</f>
        <v>0</v>
      </c>
      <c r="N2897">
        <f>IF(M2897=1,$W$37,$W$36)*L2897</f>
        <v>0</v>
      </c>
      <c r="O2897">
        <f>EXP(-$W$26*C2897)*I2897</f>
        <v>0</v>
      </c>
      <c r="P2897">
        <f>EXP(-$W$26*C2897)*J2897</f>
        <v>0</v>
      </c>
      <c r="Q2897">
        <f>EXP(-$W$26*C2897)*K2897</f>
        <v>0</v>
      </c>
      <c r="R2897">
        <f>EXP(-$W$26*C2897)*(L2897-N2897)</f>
        <v>0</v>
      </c>
      <c r="S2897">
        <f>EXP(-$W$26*C2897)*N2897</f>
        <v>0</v>
      </c>
      <c r="T2897">
        <f>EXP(-$W$26*C2897)*E2897</f>
        <v>0</v>
      </c>
    </row>
    <row r="2898" spans="1:20">
      <c r="A2898">
        <v>2889</v>
      </c>
      <c r="B2898">
        <f>RAND()</f>
        <v>0</v>
      </c>
      <c r="C2898">
        <f>IF(B2898&lt;$W$41,3,IF(B2898&lt;$W$41+$W$42,4,5))</f>
        <v>0</v>
      </c>
      <c r="D2898">
        <f>NORMSINV(RAND())</f>
        <v>0</v>
      </c>
      <c r="E2898">
        <f>$W$25*EXP(($W$26-$W$28-0.5*$W$27^2)*C2898+$W$27*SQRT(C2898)*D2898)</f>
        <v>0</v>
      </c>
      <c r="F2898">
        <f>$W$30*(1+$W$31)^C2898</f>
        <v>0</v>
      </c>
      <c r="G2898">
        <f>$W$32*(1+$W$33)^C2898</f>
        <v>0</v>
      </c>
      <c r="H2898">
        <f>$W$34*(1+$W$35)^C2898</f>
        <v>0</v>
      </c>
      <c r="I2898">
        <f>MIN(E2898,F2898)</f>
        <v>0</v>
      </c>
      <c r="J2898">
        <f>MIN(E2898-I2898,G2898)</f>
        <v>0</v>
      </c>
      <c r="K2898">
        <f>MIN(E2898-I2898-J2898,H2898)</f>
        <v>0</v>
      </c>
      <c r="L2898">
        <f>E2898-I2898-J2898-K2898</f>
        <v>0</v>
      </c>
      <c r="M2898">
        <f>IF((I2898+J2898+(1-$W$36)*L2898)/$W$39&gt;=$W$38,1,0)</f>
        <v>0</v>
      </c>
      <c r="N2898">
        <f>IF(M2898=1,$W$37,$W$36)*L2898</f>
        <v>0</v>
      </c>
      <c r="O2898">
        <f>EXP(-$W$26*C2898)*I2898</f>
        <v>0</v>
      </c>
      <c r="P2898">
        <f>EXP(-$W$26*C2898)*J2898</f>
        <v>0</v>
      </c>
      <c r="Q2898">
        <f>EXP(-$W$26*C2898)*K2898</f>
        <v>0</v>
      </c>
      <c r="R2898">
        <f>EXP(-$W$26*C2898)*(L2898-N2898)</f>
        <v>0</v>
      </c>
      <c r="S2898">
        <f>EXP(-$W$26*C2898)*N2898</f>
        <v>0</v>
      </c>
      <c r="T2898">
        <f>EXP(-$W$26*C2898)*E2898</f>
        <v>0</v>
      </c>
    </row>
    <row r="2899" spans="1:20">
      <c r="A2899">
        <v>2890</v>
      </c>
      <c r="B2899">
        <f>RAND()</f>
        <v>0</v>
      </c>
      <c r="C2899">
        <f>IF(B2899&lt;$W$41,3,IF(B2899&lt;$W$41+$W$42,4,5))</f>
        <v>0</v>
      </c>
      <c r="D2899">
        <f>NORMSINV(RAND())</f>
        <v>0</v>
      </c>
      <c r="E2899">
        <f>$W$25*EXP(($W$26-$W$28-0.5*$W$27^2)*C2899+$W$27*SQRT(C2899)*D2899)</f>
        <v>0</v>
      </c>
      <c r="F2899">
        <f>$W$30*(1+$W$31)^C2899</f>
        <v>0</v>
      </c>
      <c r="G2899">
        <f>$W$32*(1+$W$33)^C2899</f>
        <v>0</v>
      </c>
      <c r="H2899">
        <f>$W$34*(1+$W$35)^C2899</f>
        <v>0</v>
      </c>
      <c r="I2899">
        <f>MIN(E2899,F2899)</f>
        <v>0</v>
      </c>
      <c r="J2899">
        <f>MIN(E2899-I2899,G2899)</f>
        <v>0</v>
      </c>
      <c r="K2899">
        <f>MIN(E2899-I2899-J2899,H2899)</f>
        <v>0</v>
      </c>
      <c r="L2899">
        <f>E2899-I2899-J2899-K2899</f>
        <v>0</v>
      </c>
      <c r="M2899">
        <f>IF((I2899+J2899+(1-$W$36)*L2899)/$W$39&gt;=$W$38,1,0)</f>
        <v>0</v>
      </c>
      <c r="N2899">
        <f>IF(M2899=1,$W$37,$W$36)*L2899</f>
        <v>0</v>
      </c>
      <c r="O2899">
        <f>EXP(-$W$26*C2899)*I2899</f>
        <v>0</v>
      </c>
      <c r="P2899">
        <f>EXP(-$W$26*C2899)*J2899</f>
        <v>0</v>
      </c>
      <c r="Q2899">
        <f>EXP(-$W$26*C2899)*K2899</f>
        <v>0</v>
      </c>
      <c r="R2899">
        <f>EXP(-$W$26*C2899)*(L2899-N2899)</f>
        <v>0</v>
      </c>
      <c r="S2899">
        <f>EXP(-$W$26*C2899)*N2899</f>
        <v>0</v>
      </c>
      <c r="T2899">
        <f>EXP(-$W$26*C2899)*E2899</f>
        <v>0</v>
      </c>
    </row>
    <row r="2900" spans="1:20">
      <c r="A2900">
        <v>2891</v>
      </c>
      <c r="B2900">
        <f>RAND()</f>
        <v>0</v>
      </c>
      <c r="C2900">
        <f>IF(B2900&lt;$W$41,3,IF(B2900&lt;$W$41+$W$42,4,5))</f>
        <v>0</v>
      </c>
      <c r="D2900">
        <f>NORMSINV(RAND())</f>
        <v>0</v>
      </c>
      <c r="E2900">
        <f>$W$25*EXP(($W$26-$W$28-0.5*$W$27^2)*C2900+$W$27*SQRT(C2900)*D2900)</f>
        <v>0</v>
      </c>
      <c r="F2900">
        <f>$W$30*(1+$W$31)^C2900</f>
        <v>0</v>
      </c>
      <c r="G2900">
        <f>$W$32*(1+$W$33)^C2900</f>
        <v>0</v>
      </c>
      <c r="H2900">
        <f>$W$34*(1+$W$35)^C2900</f>
        <v>0</v>
      </c>
      <c r="I2900">
        <f>MIN(E2900,F2900)</f>
        <v>0</v>
      </c>
      <c r="J2900">
        <f>MIN(E2900-I2900,G2900)</f>
        <v>0</v>
      </c>
      <c r="K2900">
        <f>MIN(E2900-I2900-J2900,H2900)</f>
        <v>0</v>
      </c>
      <c r="L2900">
        <f>E2900-I2900-J2900-K2900</f>
        <v>0</v>
      </c>
      <c r="M2900">
        <f>IF((I2900+J2900+(1-$W$36)*L2900)/$W$39&gt;=$W$38,1,0)</f>
        <v>0</v>
      </c>
      <c r="N2900">
        <f>IF(M2900=1,$W$37,$W$36)*L2900</f>
        <v>0</v>
      </c>
      <c r="O2900">
        <f>EXP(-$W$26*C2900)*I2900</f>
        <v>0</v>
      </c>
      <c r="P2900">
        <f>EXP(-$W$26*C2900)*J2900</f>
        <v>0</v>
      </c>
      <c r="Q2900">
        <f>EXP(-$W$26*C2900)*K2900</f>
        <v>0</v>
      </c>
      <c r="R2900">
        <f>EXP(-$W$26*C2900)*(L2900-N2900)</f>
        <v>0</v>
      </c>
      <c r="S2900">
        <f>EXP(-$W$26*C2900)*N2900</f>
        <v>0</v>
      </c>
      <c r="T2900">
        <f>EXP(-$W$26*C2900)*E2900</f>
        <v>0</v>
      </c>
    </row>
    <row r="2901" spans="1:20">
      <c r="A2901">
        <v>2892</v>
      </c>
      <c r="B2901">
        <f>RAND()</f>
        <v>0</v>
      </c>
      <c r="C2901">
        <f>IF(B2901&lt;$W$41,3,IF(B2901&lt;$W$41+$W$42,4,5))</f>
        <v>0</v>
      </c>
      <c r="D2901">
        <f>NORMSINV(RAND())</f>
        <v>0</v>
      </c>
      <c r="E2901">
        <f>$W$25*EXP(($W$26-$W$28-0.5*$W$27^2)*C2901+$W$27*SQRT(C2901)*D2901)</f>
        <v>0</v>
      </c>
      <c r="F2901">
        <f>$W$30*(1+$W$31)^C2901</f>
        <v>0</v>
      </c>
      <c r="G2901">
        <f>$W$32*(1+$W$33)^C2901</f>
        <v>0</v>
      </c>
      <c r="H2901">
        <f>$W$34*(1+$W$35)^C2901</f>
        <v>0</v>
      </c>
      <c r="I2901">
        <f>MIN(E2901,F2901)</f>
        <v>0</v>
      </c>
      <c r="J2901">
        <f>MIN(E2901-I2901,G2901)</f>
        <v>0</v>
      </c>
      <c r="K2901">
        <f>MIN(E2901-I2901-J2901,H2901)</f>
        <v>0</v>
      </c>
      <c r="L2901">
        <f>E2901-I2901-J2901-K2901</f>
        <v>0</v>
      </c>
      <c r="M2901">
        <f>IF((I2901+J2901+(1-$W$36)*L2901)/$W$39&gt;=$W$38,1,0)</f>
        <v>0</v>
      </c>
      <c r="N2901">
        <f>IF(M2901=1,$W$37,$W$36)*L2901</f>
        <v>0</v>
      </c>
      <c r="O2901">
        <f>EXP(-$W$26*C2901)*I2901</f>
        <v>0</v>
      </c>
      <c r="P2901">
        <f>EXP(-$W$26*C2901)*J2901</f>
        <v>0</v>
      </c>
      <c r="Q2901">
        <f>EXP(-$W$26*C2901)*K2901</f>
        <v>0</v>
      </c>
      <c r="R2901">
        <f>EXP(-$W$26*C2901)*(L2901-N2901)</f>
        <v>0</v>
      </c>
      <c r="S2901">
        <f>EXP(-$W$26*C2901)*N2901</f>
        <v>0</v>
      </c>
      <c r="T2901">
        <f>EXP(-$W$26*C2901)*E2901</f>
        <v>0</v>
      </c>
    </row>
    <row r="2902" spans="1:20">
      <c r="A2902">
        <v>2893</v>
      </c>
      <c r="B2902">
        <f>RAND()</f>
        <v>0</v>
      </c>
      <c r="C2902">
        <f>IF(B2902&lt;$W$41,3,IF(B2902&lt;$W$41+$W$42,4,5))</f>
        <v>0</v>
      </c>
      <c r="D2902">
        <f>NORMSINV(RAND())</f>
        <v>0</v>
      </c>
      <c r="E2902">
        <f>$W$25*EXP(($W$26-$W$28-0.5*$W$27^2)*C2902+$W$27*SQRT(C2902)*D2902)</f>
        <v>0</v>
      </c>
      <c r="F2902">
        <f>$W$30*(1+$W$31)^C2902</f>
        <v>0</v>
      </c>
      <c r="G2902">
        <f>$W$32*(1+$W$33)^C2902</f>
        <v>0</v>
      </c>
      <c r="H2902">
        <f>$W$34*(1+$W$35)^C2902</f>
        <v>0</v>
      </c>
      <c r="I2902">
        <f>MIN(E2902,F2902)</f>
        <v>0</v>
      </c>
      <c r="J2902">
        <f>MIN(E2902-I2902,G2902)</f>
        <v>0</v>
      </c>
      <c r="K2902">
        <f>MIN(E2902-I2902-J2902,H2902)</f>
        <v>0</v>
      </c>
      <c r="L2902">
        <f>E2902-I2902-J2902-K2902</f>
        <v>0</v>
      </c>
      <c r="M2902">
        <f>IF((I2902+J2902+(1-$W$36)*L2902)/$W$39&gt;=$W$38,1,0)</f>
        <v>0</v>
      </c>
      <c r="N2902">
        <f>IF(M2902=1,$W$37,$W$36)*L2902</f>
        <v>0</v>
      </c>
      <c r="O2902">
        <f>EXP(-$W$26*C2902)*I2902</f>
        <v>0</v>
      </c>
      <c r="P2902">
        <f>EXP(-$W$26*C2902)*J2902</f>
        <v>0</v>
      </c>
      <c r="Q2902">
        <f>EXP(-$W$26*C2902)*K2902</f>
        <v>0</v>
      </c>
      <c r="R2902">
        <f>EXP(-$W$26*C2902)*(L2902-N2902)</f>
        <v>0</v>
      </c>
      <c r="S2902">
        <f>EXP(-$W$26*C2902)*N2902</f>
        <v>0</v>
      </c>
      <c r="T2902">
        <f>EXP(-$W$26*C2902)*E2902</f>
        <v>0</v>
      </c>
    </row>
    <row r="2903" spans="1:20">
      <c r="A2903">
        <v>2894</v>
      </c>
      <c r="B2903">
        <f>RAND()</f>
        <v>0</v>
      </c>
      <c r="C2903">
        <f>IF(B2903&lt;$W$41,3,IF(B2903&lt;$W$41+$W$42,4,5))</f>
        <v>0</v>
      </c>
      <c r="D2903">
        <f>NORMSINV(RAND())</f>
        <v>0</v>
      </c>
      <c r="E2903">
        <f>$W$25*EXP(($W$26-$W$28-0.5*$W$27^2)*C2903+$W$27*SQRT(C2903)*D2903)</f>
        <v>0</v>
      </c>
      <c r="F2903">
        <f>$W$30*(1+$W$31)^C2903</f>
        <v>0</v>
      </c>
      <c r="G2903">
        <f>$W$32*(1+$W$33)^C2903</f>
        <v>0</v>
      </c>
      <c r="H2903">
        <f>$W$34*(1+$W$35)^C2903</f>
        <v>0</v>
      </c>
      <c r="I2903">
        <f>MIN(E2903,F2903)</f>
        <v>0</v>
      </c>
      <c r="J2903">
        <f>MIN(E2903-I2903,G2903)</f>
        <v>0</v>
      </c>
      <c r="K2903">
        <f>MIN(E2903-I2903-J2903,H2903)</f>
        <v>0</v>
      </c>
      <c r="L2903">
        <f>E2903-I2903-J2903-K2903</f>
        <v>0</v>
      </c>
      <c r="M2903">
        <f>IF((I2903+J2903+(1-$W$36)*L2903)/$W$39&gt;=$W$38,1,0)</f>
        <v>0</v>
      </c>
      <c r="N2903">
        <f>IF(M2903=1,$W$37,$W$36)*L2903</f>
        <v>0</v>
      </c>
      <c r="O2903">
        <f>EXP(-$W$26*C2903)*I2903</f>
        <v>0</v>
      </c>
      <c r="P2903">
        <f>EXP(-$W$26*C2903)*J2903</f>
        <v>0</v>
      </c>
      <c r="Q2903">
        <f>EXP(-$W$26*C2903)*K2903</f>
        <v>0</v>
      </c>
      <c r="R2903">
        <f>EXP(-$W$26*C2903)*(L2903-N2903)</f>
        <v>0</v>
      </c>
      <c r="S2903">
        <f>EXP(-$W$26*C2903)*N2903</f>
        <v>0</v>
      </c>
      <c r="T2903">
        <f>EXP(-$W$26*C2903)*E2903</f>
        <v>0</v>
      </c>
    </row>
    <row r="2904" spans="1:20">
      <c r="A2904">
        <v>2895</v>
      </c>
      <c r="B2904">
        <f>RAND()</f>
        <v>0</v>
      </c>
      <c r="C2904">
        <f>IF(B2904&lt;$W$41,3,IF(B2904&lt;$W$41+$W$42,4,5))</f>
        <v>0</v>
      </c>
      <c r="D2904">
        <f>NORMSINV(RAND())</f>
        <v>0</v>
      </c>
      <c r="E2904">
        <f>$W$25*EXP(($W$26-$W$28-0.5*$W$27^2)*C2904+$W$27*SQRT(C2904)*D2904)</f>
        <v>0</v>
      </c>
      <c r="F2904">
        <f>$W$30*(1+$W$31)^C2904</f>
        <v>0</v>
      </c>
      <c r="G2904">
        <f>$W$32*(1+$W$33)^C2904</f>
        <v>0</v>
      </c>
      <c r="H2904">
        <f>$W$34*(1+$W$35)^C2904</f>
        <v>0</v>
      </c>
      <c r="I2904">
        <f>MIN(E2904,F2904)</f>
        <v>0</v>
      </c>
      <c r="J2904">
        <f>MIN(E2904-I2904,G2904)</f>
        <v>0</v>
      </c>
      <c r="K2904">
        <f>MIN(E2904-I2904-J2904,H2904)</f>
        <v>0</v>
      </c>
      <c r="L2904">
        <f>E2904-I2904-J2904-K2904</f>
        <v>0</v>
      </c>
      <c r="M2904">
        <f>IF((I2904+J2904+(1-$W$36)*L2904)/$W$39&gt;=$W$38,1,0)</f>
        <v>0</v>
      </c>
      <c r="N2904">
        <f>IF(M2904=1,$W$37,$W$36)*L2904</f>
        <v>0</v>
      </c>
      <c r="O2904">
        <f>EXP(-$W$26*C2904)*I2904</f>
        <v>0</v>
      </c>
      <c r="P2904">
        <f>EXP(-$W$26*C2904)*J2904</f>
        <v>0</v>
      </c>
      <c r="Q2904">
        <f>EXP(-$W$26*C2904)*K2904</f>
        <v>0</v>
      </c>
      <c r="R2904">
        <f>EXP(-$W$26*C2904)*(L2904-N2904)</f>
        <v>0</v>
      </c>
      <c r="S2904">
        <f>EXP(-$W$26*C2904)*N2904</f>
        <v>0</v>
      </c>
      <c r="T2904">
        <f>EXP(-$W$26*C2904)*E2904</f>
        <v>0</v>
      </c>
    </row>
    <row r="2905" spans="1:20">
      <c r="A2905">
        <v>2896</v>
      </c>
      <c r="B2905">
        <f>RAND()</f>
        <v>0</v>
      </c>
      <c r="C2905">
        <f>IF(B2905&lt;$W$41,3,IF(B2905&lt;$W$41+$W$42,4,5))</f>
        <v>0</v>
      </c>
      <c r="D2905">
        <f>NORMSINV(RAND())</f>
        <v>0</v>
      </c>
      <c r="E2905">
        <f>$W$25*EXP(($W$26-$W$28-0.5*$W$27^2)*C2905+$W$27*SQRT(C2905)*D2905)</f>
        <v>0</v>
      </c>
      <c r="F2905">
        <f>$W$30*(1+$W$31)^C2905</f>
        <v>0</v>
      </c>
      <c r="G2905">
        <f>$W$32*(1+$W$33)^C2905</f>
        <v>0</v>
      </c>
      <c r="H2905">
        <f>$W$34*(1+$W$35)^C2905</f>
        <v>0</v>
      </c>
      <c r="I2905">
        <f>MIN(E2905,F2905)</f>
        <v>0</v>
      </c>
      <c r="J2905">
        <f>MIN(E2905-I2905,G2905)</f>
        <v>0</v>
      </c>
      <c r="K2905">
        <f>MIN(E2905-I2905-J2905,H2905)</f>
        <v>0</v>
      </c>
      <c r="L2905">
        <f>E2905-I2905-J2905-K2905</f>
        <v>0</v>
      </c>
      <c r="M2905">
        <f>IF((I2905+J2905+(1-$W$36)*L2905)/$W$39&gt;=$W$38,1,0)</f>
        <v>0</v>
      </c>
      <c r="N2905">
        <f>IF(M2905=1,$W$37,$W$36)*L2905</f>
        <v>0</v>
      </c>
      <c r="O2905">
        <f>EXP(-$W$26*C2905)*I2905</f>
        <v>0</v>
      </c>
      <c r="P2905">
        <f>EXP(-$W$26*C2905)*J2905</f>
        <v>0</v>
      </c>
      <c r="Q2905">
        <f>EXP(-$W$26*C2905)*K2905</f>
        <v>0</v>
      </c>
      <c r="R2905">
        <f>EXP(-$W$26*C2905)*(L2905-N2905)</f>
        <v>0</v>
      </c>
      <c r="S2905">
        <f>EXP(-$W$26*C2905)*N2905</f>
        <v>0</v>
      </c>
      <c r="T2905">
        <f>EXP(-$W$26*C2905)*E2905</f>
        <v>0</v>
      </c>
    </row>
    <row r="2906" spans="1:20">
      <c r="A2906">
        <v>2897</v>
      </c>
      <c r="B2906">
        <f>RAND()</f>
        <v>0</v>
      </c>
      <c r="C2906">
        <f>IF(B2906&lt;$W$41,3,IF(B2906&lt;$W$41+$W$42,4,5))</f>
        <v>0</v>
      </c>
      <c r="D2906">
        <f>NORMSINV(RAND())</f>
        <v>0</v>
      </c>
      <c r="E2906">
        <f>$W$25*EXP(($W$26-$W$28-0.5*$W$27^2)*C2906+$W$27*SQRT(C2906)*D2906)</f>
        <v>0</v>
      </c>
      <c r="F2906">
        <f>$W$30*(1+$W$31)^C2906</f>
        <v>0</v>
      </c>
      <c r="G2906">
        <f>$W$32*(1+$W$33)^C2906</f>
        <v>0</v>
      </c>
      <c r="H2906">
        <f>$W$34*(1+$W$35)^C2906</f>
        <v>0</v>
      </c>
      <c r="I2906">
        <f>MIN(E2906,F2906)</f>
        <v>0</v>
      </c>
      <c r="J2906">
        <f>MIN(E2906-I2906,G2906)</f>
        <v>0</v>
      </c>
      <c r="K2906">
        <f>MIN(E2906-I2906-J2906,H2906)</f>
        <v>0</v>
      </c>
      <c r="L2906">
        <f>E2906-I2906-J2906-K2906</f>
        <v>0</v>
      </c>
      <c r="M2906">
        <f>IF((I2906+J2906+(1-$W$36)*L2906)/$W$39&gt;=$W$38,1,0)</f>
        <v>0</v>
      </c>
      <c r="N2906">
        <f>IF(M2906=1,$W$37,$W$36)*L2906</f>
        <v>0</v>
      </c>
      <c r="O2906">
        <f>EXP(-$W$26*C2906)*I2906</f>
        <v>0</v>
      </c>
      <c r="P2906">
        <f>EXP(-$W$26*C2906)*J2906</f>
        <v>0</v>
      </c>
      <c r="Q2906">
        <f>EXP(-$W$26*C2906)*K2906</f>
        <v>0</v>
      </c>
      <c r="R2906">
        <f>EXP(-$W$26*C2906)*(L2906-N2906)</f>
        <v>0</v>
      </c>
      <c r="S2906">
        <f>EXP(-$W$26*C2906)*N2906</f>
        <v>0</v>
      </c>
      <c r="T2906">
        <f>EXP(-$W$26*C2906)*E2906</f>
        <v>0</v>
      </c>
    </row>
    <row r="2907" spans="1:20">
      <c r="A2907">
        <v>2898</v>
      </c>
      <c r="B2907">
        <f>RAND()</f>
        <v>0</v>
      </c>
      <c r="C2907">
        <f>IF(B2907&lt;$W$41,3,IF(B2907&lt;$W$41+$W$42,4,5))</f>
        <v>0</v>
      </c>
      <c r="D2907">
        <f>NORMSINV(RAND())</f>
        <v>0</v>
      </c>
      <c r="E2907">
        <f>$W$25*EXP(($W$26-$W$28-0.5*$W$27^2)*C2907+$W$27*SQRT(C2907)*D2907)</f>
        <v>0</v>
      </c>
      <c r="F2907">
        <f>$W$30*(1+$W$31)^C2907</f>
        <v>0</v>
      </c>
      <c r="G2907">
        <f>$W$32*(1+$W$33)^C2907</f>
        <v>0</v>
      </c>
      <c r="H2907">
        <f>$W$34*(1+$W$35)^C2907</f>
        <v>0</v>
      </c>
      <c r="I2907">
        <f>MIN(E2907,F2907)</f>
        <v>0</v>
      </c>
      <c r="J2907">
        <f>MIN(E2907-I2907,G2907)</f>
        <v>0</v>
      </c>
      <c r="K2907">
        <f>MIN(E2907-I2907-J2907,H2907)</f>
        <v>0</v>
      </c>
      <c r="L2907">
        <f>E2907-I2907-J2907-K2907</f>
        <v>0</v>
      </c>
      <c r="M2907">
        <f>IF((I2907+J2907+(1-$W$36)*L2907)/$W$39&gt;=$W$38,1,0)</f>
        <v>0</v>
      </c>
      <c r="N2907">
        <f>IF(M2907=1,$W$37,$W$36)*L2907</f>
        <v>0</v>
      </c>
      <c r="O2907">
        <f>EXP(-$W$26*C2907)*I2907</f>
        <v>0</v>
      </c>
      <c r="P2907">
        <f>EXP(-$W$26*C2907)*J2907</f>
        <v>0</v>
      </c>
      <c r="Q2907">
        <f>EXP(-$W$26*C2907)*K2907</f>
        <v>0</v>
      </c>
      <c r="R2907">
        <f>EXP(-$W$26*C2907)*(L2907-N2907)</f>
        <v>0</v>
      </c>
      <c r="S2907">
        <f>EXP(-$W$26*C2907)*N2907</f>
        <v>0</v>
      </c>
      <c r="T2907">
        <f>EXP(-$W$26*C2907)*E2907</f>
        <v>0</v>
      </c>
    </row>
    <row r="2908" spans="1:20">
      <c r="A2908">
        <v>2899</v>
      </c>
      <c r="B2908">
        <f>RAND()</f>
        <v>0</v>
      </c>
      <c r="C2908">
        <f>IF(B2908&lt;$W$41,3,IF(B2908&lt;$W$41+$W$42,4,5))</f>
        <v>0</v>
      </c>
      <c r="D2908">
        <f>NORMSINV(RAND())</f>
        <v>0</v>
      </c>
      <c r="E2908">
        <f>$W$25*EXP(($W$26-$W$28-0.5*$W$27^2)*C2908+$W$27*SQRT(C2908)*D2908)</f>
        <v>0</v>
      </c>
      <c r="F2908">
        <f>$W$30*(1+$W$31)^C2908</f>
        <v>0</v>
      </c>
      <c r="G2908">
        <f>$W$32*(1+$W$33)^C2908</f>
        <v>0</v>
      </c>
      <c r="H2908">
        <f>$W$34*(1+$W$35)^C2908</f>
        <v>0</v>
      </c>
      <c r="I2908">
        <f>MIN(E2908,F2908)</f>
        <v>0</v>
      </c>
      <c r="J2908">
        <f>MIN(E2908-I2908,G2908)</f>
        <v>0</v>
      </c>
      <c r="K2908">
        <f>MIN(E2908-I2908-J2908,H2908)</f>
        <v>0</v>
      </c>
      <c r="L2908">
        <f>E2908-I2908-J2908-K2908</f>
        <v>0</v>
      </c>
      <c r="M2908">
        <f>IF((I2908+J2908+(1-$W$36)*L2908)/$W$39&gt;=$W$38,1,0)</f>
        <v>0</v>
      </c>
      <c r="N2908">
        <f>IF(M2908=1,$W$37,$W$36)*L2908</f>
        <v>0</v>
      </c>
      <c r="O2908">
        <f>EXP(-$W$26*C2908)*I2908</f>
        <v>0</v>
      </c>
      <c r="P2908">
        <f>EXP(-$W$26*C2908)*J2908</f>
        <v>0</v>
      </c>
      <c r="Q2908">
        <f>EXP(-$W$26*C2908)*K2908</f>
        <v>0</v>
      </c>
      <c r="R2908">
        <f>EXP(-$W$26*C2908)*(L2908-N2908)</f>
        <v>0</v>
      </c>
      <c r="S2908">
        <f>EXP(-$W$26*C2908)*N2908</f>
        <v>0</v>
      </c>
      <c r="T2908">
        <f>EXP(-$W$26*C2908)*E2908</f>
        <v>0</v>
      </c>
    </row>
    <row r="2909" spans="1:20">
      <c r="A2909">
        <v>2900</v>
      </c>
      <c r="B2909">
        <f>RAND()</f>
        <v>0</v>
      </c>
      <c r="C2909">
        <f>IF(B2909&lt;$W$41,3,IF(B2909&lt;$W$41+$W$42,4,5))</f>
        <v>0</v>
      </c>
      <c r="D2909">
        <f>NORMSINV(RAND())</f>
        <v>0</v>
      </c>
      <c r="E2909">
        <f>$W$25*EXP(($W$26-$W$28-0.5*$W$27^2)*C2909+$W$27*SQRT(C2909)*D2909)</f>
        <v>0</v>
      </c>
      <c r="F2909">
        <f>$W$30*(1+$W$31)^C2909</f>
        <v>0</v>
      </c>
      <c r="G2909">
        <f>$W$32*(1+$W$33)^C2909</f>
        <v>0</v>
      </c>
      <c r="H2909">
        <f>$W$34*(1+$W$35)^C2909</f>
        <v>0</v>
      </c>
      <c r="I2909">
        <f>MIN(E2909,F2909)</f>
        <v>0</v>
      </c>
      <c r="J2909">
        <f>MIN(E2909-I2909,G2909)</f>
        <v>0</v>
      </c>
      <c r="K2909">
        <f>MIN(E2909-I2909-J2909,H2909)</f>
        <v>0</v>
      </c>
      <c r="L2909">
        <f>E2909-I2909-J2909-K2909</f>
        <v>0</v>
      </c>
      <c r="M2909">
        <f>IF((I2909+J2909+(1-$W$36)*L2909)/$W$39&gt;=$W$38,1,0)</f>
        <v>0</v>
      </c>
      <c r="N2909">
        <f>IF(M2909=1,$W$37,$W$36)*L2909</f>
        <v>0</v>
      </c>
      <c r="O2909">
        <f>EXP(-$W$26*C2909)*I2909</f>
        <v>0</v>
      </c>
      <c r="P2909">
        <f>EXP(-$W$26*C2909)*J2909</f>
        <v>0</v>
      </c>
      <c r="Q2909">
        <f>EXP(-$W$26*C2909)*K2909</f>
        <v>0</v>
      </c>
      <c r="R2909">
        <f>EXP(-$W$26*C2909)*(L2909-N2909)</f>
        <v>0</v>
      </c>
      <c r="S2909">
        <f>EXP(-$W$26*C2909)*N2909</f>
        <v>0</v>
      </c>
      <c r="T2909">
        <f>EXP(-$W$26*C2909)*E2909</f>
        <v>0</v>
      </c>
    </row>
    <row r="2910" spans="1:20">
      <c r="A2910">
        <v>2901</v>
      </c>
      <c r="B2910">
        <f>RAND()</f>
        <v>0</v>
      </c>
      <c r="C2910">
        <f>IF(B2910&lt;$W$41,3,IF(B2910&lt;$W$41+$W$42,4,5))</f>
        <v>0</v>
      </c>
      <c r="D2910">
        <f>NORMSINV(RAND())</f>
        <v>0</v>
      </c>
      <c r="E2910">
        <f>$W$25*EXP(($W$26-$W$28-0.5*$W$27^2)*C2910+$W$27*SQRT(C2910)*D2910)</f>
        <v>0</v>
      </c>
      <c r="F2910">
        <f>$W$30*(1+$W$31)^C2910</f>
        <v>0</v>
      </c>
      <c r="G2910">
        <f>$W$32*(1+$W$33)^C2910</f>
        <v>0</v>
      </c>
      <c r="H2910">
        <f>$W$34*(1+$W$35)^C2910</f>
        <v>0</v>
      </c>
      <c r="I2910">
        <f>MIN(E2910,F2910)</f>
        <v>0</v>
      </c>
      <c r="J2910">
        <f>MIN(E2910-I2910,G2910)</f>
        <v>0</v>
      </c>
      <c r="K2910">
        <f>MIN(E2910-I2910-J2910,H2910)</f>
        <v>0</v>
      </c>
      <c r="L2910">
        <f>E2910-I2910-J2910-K2910</f>
        <v>0</v>
      </c>
      <c r="M2910">
        <f>IF((I2910+J2910+(1-$W$36)*L2910)/$W$39&gt;=$W$38,1,0)</f>
        <v>0</v>
      </c>
      <c r="N2910">
        <f>IF(M2910=1,$W$37,$W$36)*L2910</f>
        <v>0</v>
      </c>
      <c r="O2910">
        <f>EXP(-$W$26*C2910)*I2910</f>
        <v>0</v>
      </c>
      <c r="P2910">
        <f>EXP(-$W$26*C2910)*J2910</f>
        <v>0</v>
      </c>
      <c r="Q2910">
        <f>EXP(-$W$26*C2910)*K2910</f>
        <v>0</v>
      </c>
      <c r="R2910">
        <f>EXP(-$W$26*C2910)*(L2910-N2910)</f>
        <v>0</v>
      </c>
      <c r="S2910">
        <f>EXP(-$W$26*C2910)*N2910</f>
        <v>0</v>
      </c>
      <c r="T2910">
        <f>EXP(-$W$26*C2910)*E2910</f>
        <v>0</v>
      </c>
    </row>
    <row r="2911" spans="1:20">
      <c r="A2911">
        <v>2902</v>
      </c>
      <c r="B2911">
        <f>RAND()</f>
        <v>0</v>
      </c>
      <c r="C2911">
        <f>IF(B2911&lt;$W$41,3,IF(B2911&lt;$W$41+$W$42,4,5))</f>
        <v>0</v>
      </c>
      <c r="D2911">
        <f>NORMSINV(RAND())</f>
        <v>0</v>
      </c>
      <c r="E2911">
        <f>$W$25*EXP(($W$26-$W$28-0.5*$W$27^2)*C2911+$W$27*SQRT(C2911)*D2911)</f>
        <v>0</v>
      </c>
      <c r="F2911">
        <f>$W$30*(1+$W$31)^C2911</f>
        <v>0</v>
      </c>
      <c r="G2911">
        <f>$W$32*(1+$W$33)^C2911</f>
        <v>0</v>
      </c>
      <c r="H2911">
        <f>$W$34*(1+$W$35)^C2911</f>
        <v>0</v>
      </c>
      <c r="I2911">
        <f>MIN(E2911,F2911)</f>
        <v>0</v>
      </c>
      <c r="J2911">
        <f>MIN(E2911-I2911,G2911)</f>
        <v>0</v>
      </c>
      <c r="K2911">
        <f>MIN(E2911-I2911-J2911,H2911)</f>
        <v>0</v>
      </c>
      <c r="L2911">
        <f>E2911-I2911-J2911-K2911</f>
        <v>0</v>
      </c>
      <c r="M2911">
        <f>IF((I2911+J2911+(1-$W$36)*L2911)/$W$39&gt;=$W$38,1,0)</f>
        <v>0</v>
      </c>
      <c r="N2911">
        <f>IF(M2911=1,$W$37,$W$36)*L2911</f>
        <v>0</v>
      </c>
      <c r="O2911">
        <f>EXP(-$W$26*C2911)*I2911</f>
        <v>0</v>
      </c>
      <c r="P2911">
        <f>EXP(-$W$26*C2911)*J2911</f>
        <v>0</v>
      </c>
      <c r="Q2911">
        <f>EXP(-$W$26*C2911)*K2911</f>
        <v>0</v>
      </c>
      <c r="R2911">
        <f>EXP(-$W$26*C2911)*(L2911-N2911)</f>
        <v>0</v>
      </c>
      <c r="S2911">
        <f>EXP(-$W$26*C2911)*N2911</f>
        <v>0</v>
      </c>
      <c r="T2911">
        <f>EXP(-$W$26*C2911)*E2911</f>
        <v>0</v>
      </c>
    </row>
    <row r="2912" spans="1:20">
      <c r="A2912">
        <v>2903</v>
      </c>
      <c r="B2912">
        <f>RAND()</f>
        <v>0</v>
      </c>
      <c r="C2912">
        <f>IF(B2912&lt;$W$41,3,IF(B2912&lt;$W$41+$W$42,4,5))</f>
        <v>0</v>
      </c>
      <c r="D2912">
        <f>NORMSINV(RAND())</f>
        <v>0</v>
      </c>
      <c r="E2912">
        <f>$W$25*EXP(($W$26-$W$28-0.5*$W$27^2)*C2912+$W$27*SQRT(C2912)*D2912)</f>
        <v>0</v>
      </c>
      <c r="F2912">
        <f>$W$30*(1+$W$31)^C2912</f>
        <v>0</v>
      </c>
      <c r="G2912">
        <f>$W$32*(1+$W$33)^C2912</f>
        <v>0</v>
      </c>
      <c r="H2912">
        <f>$W$34*(1+$W$35)^C2912</f>
        <v>0</v>
      </c>
      <c r="I2912">
        <f>MIN(E2912,F2912)</f>
        <v>0</v>
      </c>
      <c r="J2912">
        <f>MIN(E2912-I2912,G2912)</f>
        <v>0</v>
      </c>
      <c r="K2912">
        <f>MIN(E2912-I2912-J2912,H2912)</f>
        <v>0</v>
      </c>
      <c r="L2912">
        <f>E2912-I2912-J2912-K2912</f>
        <v>0</v>
      </c>
      <c r="M2912">
        <f>IF((I2912+J2912+(1-$W$36)*L2912)/$W$39&gt;=$W$38,1,0)</f>
        <v>0</v>
      </c>
      <c r="N2912">
        <f>IF(M2912=1,$W$37,$W$36)*L2912</f>
        <v>0</v>
      </c>
      <c r="O2912">
        <f>EXP(-$W$26*C2912)*I2912</f>
        <v>0</v>
      </c>
      <c r="P2912">
        <f>EXP(-$W$26*C2912)*J2912</f>
        <v>0</v>
      </c>
      <c r="Q2912">
        <f>EXP(-$W$26*C2912)*K2912</f>
        <v>0</v>
      </c>
      <c r="R2912">
        <f>EXP(-$W$26*C2912)*(L2912-N2912)</f>
        <v>0</v>
      </c>
      <c r="S2912">
        <f>EXP(-$W$26*C2912)*N2912</f>
        <v>0</v>
      </c>
      <c r="T2912">
        <f>EXP(-$W$26*C2912)*E2912</f>
        <v>0</v>
      </c>
    </row>
    <row r="2913" spans="1:20">
      <c r="A2913">
        <v>2904</v>
      </c>
      <c r="B2913">
        <f>RAND()</f>
        <v>0</v>
      </c>
      <c r="C2913">
        <f>IF(B2913&lt;$W$41,3,IF(B2913&lt;$W$41+$W$42,4,5))</f>
        <v>0</v>
      </c>
      <c r="D2913">
        <f>NORMSINV(RAND())</f>
        <v>0</v>
      </c>
      <c r="E2913">
        <f>$W$25*EXP(($W$26-$W$28-0.5*$W$27^2)*C2913+$W$27*SQRT(C2913)*D2913)</f>
        <v>0</v>
      </c>
      <c r="F2913">
        <f>$W$30*(1+$W$31)^C2913</f>
        <v>0</v>
      </c>
      <c r="G2913">
        <f>$W$32*(1+$W$33)^C2913</f>
        <v>0</v>
      </c>
      <c r="H2913">
        <f>$W$34*(1+$W$35)^C2913</f>
        <v>0</v>
      </c>
      <c r="I2913">
        <f>MIN(E2913,F2913)</f>
        <v>0</v>
      </c>
      <c r="J2913">
        <f>MIN(E2913-I2913,G2913)</f>
        <v>0</v>
      </c>
      <c r="K2913">
        <f>MIN(E2913-I2913-J2913,H2913)</f>
        <v>0</v>
      </c>
      <c r="L2913">
        <f>E2913-I2913-J2913-K2913</f>
        <v>0</v>
      </c>
      <c r="M2913">
        <f>IF((I2913+J2913+(1-$W$36)*L2913)/$W$39&gt;=$W$38,1,0)</f>
        <v>0</v>
      </c>
      <c r="N2913">
        <f>IF(M2913=1,$W$37,$W$36)*L2913</f>
        <v>0</v>
      </c>
      <c r="O2913">
        <f>EXP(-$W$26*C2913)*I2913</f>
        <v>0</v>
      </c>
      <c r="P2913">
        <f>EXP(-$W$26*C2913)*J2913</f>
        <v>0</v>
      </c>
      <c r="Q2913">
        <f>EXP(-$W$26*C2913)*K2913</f>
        <v>0</v>
      </c>
      <c r="R2913">
        <f>EXP(-$W$26*C2913)*(L2913-N2913)</f>
        <v>0</v>
      </c>
      <c r="S2913">
        <f>EXP(-$W$26*C2913)*N2913</f>
        <v>0</v>
      </c>
      <c r="T2913">
        <f>EXP(-$W$26*C2913)*E2913</f>
        <v>0</v>
      </c>
    </row>
    <row r="2914" spans="1:20">
      <c r="A2914">
        <v>2905</v>
      </c>
      <c r="B2914">
        <f>RAND()</f>
        <v>0</v>
      </c>
      <c r="C2914">
        <f>IF(B2914&lt;$W$41,3,IF(B2914&lt;$W$41+$W$42,4,5))</f>
        <v>0</v>
      </c>
      <c r="D2914">
        <f>NORMSINV(RAND())</f>
        <v>0</v>
      </c>
      <c r="E2914">
        <f>$W$25*EXP(($W$26-$W$28-0.5*$W$27^2)*C2914+$W$27*SQRT(C2914)*D2914)</f>
        <v>0</v>
      </c>
      <c r="F2914">
        <f>$W$30*(1+$W$31)^C2914</f>
        <v>0</v>
      </c>
      <c r="G2914">
        <f>$W$32*(1+$W$33)^C2914</f>
        <v>0</v>
      </c>
      <c r="H2914">
        <f>$W$34*(1+$W$35)^C2914</f>
        <v>0</v>
      </c>
      <c r="I2914">
        <f>MIN(E2914,F2914)</f>
        <v>0</v>
      </c>
      <c r="J2914">
        <f>MIN(E2914-I2914,G2914)</f>
        <v>0</v>
      </c>
      <c r="K2914">
        <f>MIN(E2914-I2914-J2914,H2914)</f>
        <v>0</v>
      </c>
      <c r="L2914">
        <f>E2914-I2914-J2914-K2914</f>
        <v>0</v>
      </c>
      <c r="M2914">
        <f>IF((I2914+J2914+(1-$W$36)*L2914)/$W$39&gt;=$W$38,1,0)</f>
        <v>0</v>
      </c>
      <c r="N2914">
        <f>IF(M2914=1,$W$37,$W$36)*L2914</f>
        <v>0</v>
      </c>
      <c r="O2914">
        <f>EXP(-$W$26*C2914)*I2914</f>
        <v>0</v>
      </c>
      <c r="P2914">
        <f>EXP(-$W$26*C2914)*J2914</f>
        <v>0</v>
      </c>
      <c r="Q2914">
        <f>EXP(-$W$26*C2914)*K2914</f>
        <v>0</v>
      </c>
      <c r="R2914">
        <f>EXP(-$W$26*C2914)*(L2914-N2914)</f>
        <v>0</v>
      </c>
      <c r="S2914">
        <f>EXP(-$W$26*C2914)*N2914</f>
        <v>0</v>
      </c>
      <c r="T2914">
        <f>EXP(-$W$26*C2914)*E2914</f>
        <v>0</v>
      </c>
    </row>
    <row r="2915" spans="1:20">
      <c r="A2915">
        <v>2906</v>
      </c>
      <c r="B2915">
        <f>RAND()</f>
        <v>0</v>
      </c>
      <c r="C2915">
        <f>IF(B2915&lt;$W$41,3,IF(B2915&lt;$W$41+$W$42,4,5))</f>
        <v>0</v>
      </c>
      <c r="D2915">
        <f>NORMSINV(RAND())</f>
        <v>0</v>
      </c>
      <c r="E2915">
        <f>$W$25*EXP(($W$26-$W$28-0.5*$W$27^2)*C2915+$W$27*SQRT(C2915)*D2915)</f>
        <v>0</v>
      </c>
      <c r="F2915">
        <f>$W$30*(1+$W$31)^C2915</f>
        <v>0</v>
      </c>
      <c r="G2915">
        <f>$W$32*(1+$W$33)^C2915</f>
        <v>0</v>
      </c>
      <c r="H2915">
        <f>$W$34*(1+$W$35)^C2915</f>
        <v>0</v>
      </c>
      <c r="I2915">
        <f>MIN(E2915,F2915)</f>
        <v>0</v>
      </c>
      <c r="J2915">
        <f>MIN(E2915-I2915,G2915)</f>
        <v>0</v>
      </c>
      <c r="K2915">
        <f>MIN(E2915-I2915-J2915,H2915)</f>
        <v>0</v>
      </c>
      <c r="L2915">
        <f>E2915-I2915-J2915-K2915</f>
        <v>0</v>
      </c>
      <c r="M2915">
        <f>IF((I2915+J2915+(1-$W$36)*L2915)/$W$39&gt;=$W$38,1,0)</f>
        <v>0</v>
      </c>
      <c r="N2915">
        <f>IF(M2915=1,$W$37,$W$36)*L2915</f>
        <v>0</v>
      </c>
      <c r="O2915">
        <f>EXP(-$W$26*C2915)*I2915</f>
        <v>0</v>
      </c>
      <c r="P2915">
        <f>EXP(-$W$26*C2915)*J2915</f>
        <v>0</v>
      </c>
      <c r="Q2915">
        <f>EXP(-$W$26*C2915)*K2915</f>
        <v>0</v>
      </c>
      <c r="R2915">
        <f>EXP(-$W$26*C2915)*(L2915-N2915)</f>
        <v>0</v>
      </c>
      <c r="S2915">
        <f>EXP(-$W$26*C2915)*N2915</f>
        <v>0</v>
      </c>
      <c r="T2915">
        <f>EXP(-$W$26*C2915)*E2915</f>
        <v>0</v>
      </c>
    </row>
    <row r="2916" spans="1:20">
      <c r="A2916">
        <v>2907</v>
      </c>
      <c r="B2916">
        <f>RAND()</f>
        <v>0</v>
      </c>
      <c r="C2916">
        <f>IF(B2916&lt;$W$41,3,IF(B2916&lt;$W$41+$W$42,4,5))</f>
        <v>0</v>
      </c>
      <c r="D2916">
        <f>NORMSINV(RAND())</f>
        <v>0</v>
      </c>
      <c r="E2916">
        <f>$W$25*EXP(($W$26-$W$28-0.5*$W$27^2)*C2916+$W$27*SQRT(C2916)*D2916)</f>
        <v>0</v>
      </c>
      <c r="F2916">
        <f>$W$30*(1+$W$31)^C2916</f>
        <v>0</v>
      </c>
      <c r="G2916">
        <f>$W$32*(1+$W$33)^C2916</f>
        <v>0</v>
      </c>
      <c r="H2916">
        <f>$W$34*(1+$W$35)^C2916</f>
        <v>0</v>
      </c>
      <c r="I2916">
        <f>MIN(E2916,F2916)</f>
        <v>0</v>
      </c>
      <c r="J2916">
        <f>MIN(E2916-I2916,G2916)</f>
        <v>0</v>
      </c>
      <c r="K2916">
        <f>MIN(E2916-I2916-J2916,H2916)</f>
        <v>0</v>
      </c>
      <c r="L2916">
        <f>E2916-I2916-J2916-K2916</f>
        <v>0</v>
      </c>
      <c r="M2916">
        <f>IF((I2916+J2916+(1-$W$36)*L2916)/$W$39&gt;=$W$38,1,0)</f>
        <v>0</v>
      </c>
      <c r="N2916">
        <f>IF(M2916=1,$W$37,$W$36)*L2916</f>
        <v>0</v>
      </c>
      <c r="O2916">
        <f>EXP(-$W$26*C2916)*I2916</f>
        <v>0</v>
      </c>
      <c r="P2916">
        <f>EXP(-$W$26*C2916)*J2916</f>
        <v>0</v>
      </c>
      <c r="Q2916">
        <f>EXP(-$W$26*C2916)*K2916</f>
        <v>0</v>
      </c>
      <c r="R2916">
        <f>EXP(-$W$26*C2916)*(L2916-N2916)</f>
        <v>0</v>
      </c>
      <c r="S2916">
        <f>EXP(-$W$26*C2916)*N2916</f>
        <v>0</v>
      </c>
      <c r="T2916">
        <f>EXP(-$W$26*C2916)*E2916</f>
        <v>0</v>
      </c>
    </row>
    <row r="2917" spans="1:20">
      <c r="A2917">
        <v>2908</v>
      </c>
      <c r="B2917">
        <f>RAND()</f>
        <v>0</v>
      </c>
      <c r="C2917">
        <f>IF(B2917&lt;$W$41,3,IF(B2917&lt;$W$41+$W$42,4,5))</f>
        <v>0</v>
      </c>
      <c r="D2917">
        <f>NORMSINV(RAND())</f>
        <v>0</v>
      </c>
      <c r="E2917">
        <f>$W$25*EXP(($W$26-$W$28-0.5*$W$27^2)*C2917+$W$27*SQRT(C2917)*D2917)</f>
        <v>0</v>
      </c>
      <c r="F2917">
        <f>$W$30*(1+$W$31)^C2917</f>
        <v>0</v>
      </c>
      <c r="G2917">
        <f>$W$32*(1+$W$33)^C2917</f>
        <v>0</v>
      </c>
      <c r="H2917">
        <f>$W$34*(1+$W$35)^C2917</f>
        <v>0</v>
      </c>
      <c r="I2917">
        <f>MIN(E2917,F2917)</f>
        <v>0</v>
      </c>
      <c r="J2917">
        <f>MIN(E2917-I2917,G2917)</f>
        <v>0</v>
      </c>
      <c r="K2917">
        <f>MIN(E2917-I2917-J2917,H2917)</f>
        <v>0</v>
      </c>
      <c r="L2917">
        <f>E2917-I2917-J2917-K2917</f>
        <v>0</v>
      </c>
      <c r="M2917">
        <f>IF((I2917+J2917+(1-$W$36)*L2917)/$W$39&gt;=$W$38,1,0)</f>
        <v>0</v>
      </c>
      <c r="N2917">
        <f>IF(M2917=1,$W$37,$W$36)*L2917</f>
        <v>0</v>
      </c>
      <c r="O2917">
        <f>EXP(-$W$26*C2917)*I2917</f>
        <v>0</v>
      </c>
      <c r="P2917">
        <f>EXP(-$W$26*C2917)*J2917</f>
        <v>0</v>
      </c>
      <c r="Q2917">
        <f>EXP(-$W$26*C2917)*K2917</f>
        <v>0</v>
      </c>
      <c r="R2917">
        <f>EXP(-$W$26*C2917)*(L2917-N2917)</f>
        <v>0</v>
      </c>
      <c r="S2917">
        <f>EXP(-$W$26*C2917)*N2917</f>
        <v>0</v>
      </c>
      <c r="T2917">
        <f>EXP(-$W$26*C2917)*E2917</f>
        <v>0</v>
      </c>
    </row>
    <row r="2918" spans="1:20">
      <c r="A2918">
        <v>2909</v>
      </c>
      <c r="B2918">
        <f>RAND()</f>
        <v>0</v>
      </c>
      <c r="C2918">
        <f>IF(B2918&lt;$W$41,3,IF(B2918&lt;$W$41+$W$42,4,5))</f>
        <v>0</v>
      </c>
      <c r="D2918">
        <f>NORMSINV(RAND())</f>
        <v>0</v>
      </c>
      <c r="E2918">
        <f>$W$25*EXP(($W$26-$W$28-0.5*$W$27^2)*C2918+$W$27*SQRT(C2918)*D2918)</f>
        <v>0</v>
      </c>
      <c r="F2918">
        <f>$W$30*(1+$W$31)^C2918</f>
        <v>0</v>
      </c>
      <c r="G2918">
        <f>$W$32*(1+$W$33)^C2918</f>
        <v>0</v>
      </c>
      <c r="H2918">
        <f>$W$34*(1+$W$35)^C2918</f>
        <v>0</v>
      </c>
      <c r="I2918">
        <f>MIN(E2918,F2918)</f>
        <v>0</v>
      </c>
      <c r="J2918">
        <f>MIN(E2918-I2918,G2918)</f>
        <v>0</v>
      </c>
      <c r="K2918">
        <f>MIN(E2918-I2918-J2918,H2918)</f>
        <v>0</v>
      </c>
      <c r="L2918">
        <f>E2918-I2918-J2918-K2918</f>
        <v>0</v>
      </c>
      <c r="M2918">
        <f>IF((I2918+J2918+(1-$W$36)*L2918)/$W$39&gt;=$W$38,1,0)</f>
        <v>0</v>
      </c>
      <c r="N2918">
        <f>IF(M2918=1,$W$37,$W$36)*L2918</f>
        <v>0</v>
      </c>
      <c r="O2918">
        <f>EXP(-$W$26*C2918)*I2918</f>
        <v>0</v>
      </c>
      <c r="P2918">
        <f>EXP(-$W$26*C2918)*J2918</f>
        <v>0</v>
      </c>
      <c r="Q2918">
        <f>EXP(-$W$26*C2918)*K2918</f>
        <v>0</v>
      </c>
      <c r="R2918">
        <f>EXP(-$W$26*C2918)*(L2918-N2918)</f>
        <v>0</v>
      </c>
      <c r="S2918">
        <f>EXP(-$W$26*C2918)*N2918</f>
        <v>0</v>
      </c>
      <c r="T2918">
        <f>EXP(-$W$26*C2918)*E2918</f>
        <v>0</v>
      </c>
    </row>
    <row r="2919" spans="1:20">
      <c r="A2919">
        <v>2910</v>
      </c>
      <c r="B2919">
        <f>RAND()</f>
        <v>0</v>
      </c>
      <c r="C2919">
        <f>IF(B2919&lt;$W$41,3,IF(B2919&lt;$W$41+$W$42,4,5))</f>
        <v>0</v>
      </c>
      <c r="D2919">
        <f>NORMSINV(RAND())</f>
        <v>0</v>
      </c>
      <c r="E2919">
        <f>$W$25*EXP(($W$26-$W$28-0.5*$W$27^2)*C2919+$W$27*SQRT(C2919)*D2919)</f>
        <v>0</v>
      </c>
      <c r="F2919">
        <f>$W$30*(1+$W$31)^C2919</f>
        <v>0</v>
      </c>
      <c r="G2919">
        <f>$W$32*(1+$W$33)^C2919</f>
        <v>0</v>
      </c>
      <c r="H2919">
        <f>$W$34*(1+$W$35)^C2919</f>
        <v>0</v>
      </c>
      <c r="I2919">
        <f>MIN(E2919,F2919)</f>
        <v>0</v>
      </c>
      <c r="J2919">
        <f>MIN(E2919-I2919,G2919)</f>
        <v>0</v>
      </c>
      <c r="K2919">
        <f>MIN(E2919-I2919-J2919,H2919)</f>
        <v>0</v>
      </c>
      <c r="L2919">
        <f>E2919-I2919-J2919-K2919</f>
        <v>0</v>
      </c>
      <c r="M2919">
        <f>IF((I2919+J2919+(1-$W$36)*L2919)/$W$39&gt;=$W$38,1,0)</f>
        <v>0</v>
      </c>
      <c r="N2919">
        <f>IF(M2919=1,$W$37,$W$36)*L2919</f>
        <v>0</v>
      </c>
      <c r="O2919">
        <f>EXP(-$W$26*C2919)*I2919</f>
        <v>0</v>
      </c>
      <c r="P2919">
        <f>EXP(-$W$26*C2919)*J2919</f>
        <v>0</v>
      </c>
      <c r="Q2919">
        <f>EXP(-$W$26*C2919)*K2919</f>
        <v>0</v>
      </c>
      <c r="R2919">
        <f>EXP(-$W$26*C2919)*(L2919-N2919)</f>
        <v>0</v>
      </c>
      <c r="S2919">
        <f>EXP(-$W$26*C2919)*N2919</f>
        <v>0</v>
      </c>
      <c r="T2919">
        <f>EXP(-$W$26*C2919)*E2919</f>
        <v>0</v>
      </c>
    </row>
    <row r="2920" spans="1:20">
      <c r="A2920">
        <v>2911</v>
      </c>
      <c r="B2920">
        <f>RAND()</f>
        <v>0</v>
      </c>
      <c r="C2920">
        <f>IF(B2920&lt;$W$41,3,IF(B2920&lt;$W$41+$W$42,4,5))</f>
        <v>0</v>
      </c>
      <c r="D2920">
        <f>NORMSINV(RAND())</f>
        <v>0</v>
      </c>
      <c r="E2920">
        <f>$W$25*EXP(($W$26-$W$28-0.5*$W$27^2)*C2920+$W$27*SQRT(C2920)*D2920)</f>
        <v>0</v>
      </c>
      <c r="F2920">
        <f>$W$30*(1+$W$31)^C2920</f>
        <v>0</v>
      </c>
      <c r="G2920">
        <f>$W$32*(1+$W$33)^C2920</f>
        <v>0</v>
      </c>
      <c r="H2920">
        <f>$W$34*(1+$W$35)^C2920</f>
        <v>0</v>
      </c>
      <c r="I2920">
        <f>MIN(E2920,F2920)</f>
        <v>0</v>
      </c>
      <c r="J2920">
        <f>MIN(E2920-I2920,G2920)</f>
        <v>0</v>
      </c>
      <c r="K2920">
        <f>MIN(E2920-I2920-J2920,H2920)</f>
        <v>0</v>
      </c>
      <c r="L2920">
        <f>E2920-I2920-J2920-K2920</f>
        <v>0</v>
      </c>
      <c r="M2920">
        <f>IF((I2920+J2920+(1-$W$36)*L2920)/$W$39&gt;=$W$38,1,0)</f>
        <v>0</v>
      </c>
      <c r="N2920">
        <f>IF(M2920=1,$W$37,$W$36)*L2920</f>
        <v>0</v>
      </c>
      <c r="O2920">
        <f>EXP(-$W$26*C2920)*I2920</f>
        <v>0</v>
      </c>
      <c r="P2920">
        <f>EXP(-$W$26*C2920)*J2920</f>
        <v>0</v>
      </c>
      <c r="Q2920">
        <f>EXP(-$W$26*C2920)*K2920</f>
        <v>0</v>
      </c>
      <c r="R2920">
        <f>EXP(-$W$26*C2920)*(L2920-N2920)</f>
        <v>0</v>
      </c>
      <c r="S2920">
        <f>EXP(-$W$26*C2920)*N2920</f>
        <v>0</v>
      </c>
      <c r="T2920">
        <f>EXP(-$W$26*C2920)*E2920</f>
        <v>0</v>
      </c>
    </row>
    <row r="2921" spans="1:20">
      <c r="A2921">
        <v>2912</v>
      </c>
      <c r="B2921">
        <f>RAND()</f>
        <v>0</v>
      </c>
      <c r="C2921">
        <f>IF(B2921&lt;$W$41,3,IF(B2921&lt;$W$41+$W$42,4,5))</f>
        <v>0</v>
      </c>
      <c r="D2921">
        <f>NORMSINV(RAND())</f>
        <v>0</v>
      </c>
      <c r="E2921">
        <f>$W$25*EXP(($W$26-$W$28-0.5*$W$27^2)*C2921+$W$27*SQRT(C2921)*D2921)</f>
        <v>0</v>
      </c>
      <c r="F2921">
        <f>$W$30*(1+$W$31)^C2921</f>
        <v>0</v>
      </c>
      <c r="G2921">
        <f>$W$32*(1+$W$33)^C2921</f>
        <v>0</v>
      </c>
      <c r="H2921">
        <f>$W$34*(1+$W$35)^C2921</f>
        <v>0</v>
      </c>
      <c r="I2921">
        <f>MIN(E2921,F2921)</f>
        <v>0</v>
      </c>
      <c r="J2921">
        <f>MIN(E2921-I2921,G2921)</f>
        <v>0</v>
      </c>
      <c r="K2921">
        <f>MIN(E2921-I2921-J2921,H2921)</f>
        <v>0</v>
      </c>
      <c r="L2921">
        <f>E2921-I2921-J2921-K2921</f>
        <v>0</v>
      </c>
      <c r="M2921">
        <f>IF((I2921+J2921+(1-$W$36)*L2921)/$W$39&gt;=$W$38,1,0)</f>
        <v>0</v>
      </c>
      <c r="N2921">
        <f>IF(M2921=1,$W$37,$W$36)*L2921</f>
        <v>0</v>
      </c>
      <c r="O2921">
        <f>EXP(-$W$26*C2921)*I2921</f>
        <v>0</v>
      </c>
      <c r="P2921">
        <f>EXP(-$W$26*C2921)*J2921</f>
        <v>0</v>
      </c>
      <c r="Q2921">
        <f>EXP(-$W$26*C2921)*K2921</f>
        <v>0</v>
      </c>
      <c r="R2921">
        <f>EXP(-$W$26*C2921)*(L2921-N2921)</f>
        <v>0</v>
      </c>
      <c r="S2921">
        <f>EXP(-$W$26*C2921)*N2921</f>
        <v>0</v>
      </c>
      <c r="T2921">
        <f>EXP(-$W$26*C2921)*E2921</f>
        <v>0</v>
      </c>
    </row>
    <row r="2922" spans="1:20">
      <c r="A2922">
        <v>2913</v>
      </c>
      <c r="B2922">
        <f>RAND()</f>
        <v>0</v>
      </c>
      <c r="C2922">
        <f>IF(B2922&lt;$W$41,3,IF(B2922&lt;$W$41+$W$42,4,5))</f>
        <v>0</v>
      </c>
      <c r="D2922">
        <f>NORMSINV(RAND())</f>
        <v>0</v>
      </c>
      <c r="E2922">
        <f>$W$25*EXP(($W$26-$W$28-0.5*$W$27^2)*C2922+$W$27*SQRT(C2922)*D2922)</f>
        <v>0</v>
      </c>
      <c r="F2922">
        <f>$W$30*(1+$W$31)^C2922</f>
        <v>0</v>
      </c>
      <c r="G2922">
        <f>$W$32*(1+$W$33)^C2922</f>
        <v>0</v>
      </c>
      <c r="H2922">
        <f>$W$34*(1+$W$35)^C2922</f>
        <v>0</v>
      </c>
      <c r="I2922">
        <f>MIN(E2922,F2922)</f>
        <v>0</v>
      </c>
      <c r="J2922">
        <f>MIN(E2922-I2922,G2922)</f>
        <v>0</v>
      </c>
      <c r="K2922">
        <f>MIN(E2922-I2922-J2922,H2922)</f>
        <v>0</v>
      </c>
      <c r="L2922">
        <f>E2922-I2922-J2922-K2922</f>
        <v>0</v>
      </c>
      <c r="M2922">
        <f>IF((I2922+J2922+(1-$W$36)*L2922)/$W$39&gt;=$W$38,1,0)</f>
        <v>0</v>
      </c>
      <c r="N2922">
        <f>IF(M2922=1,$W$37,$W$36)*L2922</f>
        <v>0</v>
      </c>
      <c r="O2922">
        <f>EXP(-$W$26*C2922)*I2922</f>
        <v>0</v>
      </c>
      <c r="P2922">
        <f>EXP(-$W$26*C2922)*J2922</f>
        <v>0</v>
      </c>
      <c r="Q2922">
        <f>EXP(-$W$26*C2922)*K2922</f>
        <v>0</v>
      </c>
      <c r="R2922">
        <f>EXP(-$W$26*C2922)*(L2922-N2922)</f>
        <v>0</v>
      </c>
      <c r="S2922">
        <f>EXP(-$W$26*C2922)*N2922</f>
        <v>0</v>
      </c>
      <c r="T2922">
        <f>EXP(-$W$26*C2922)*E2922</f>
        <v>0</v>
      </c>
    </row>
    <row r="2923" spans="1:20">
      <c r="A2923">
        <v>2914</v>
      </c>
      <c r="B2923">
        <f>RAND()</f>
        <v>0</v>
      </c>
      <c r="C2923">
        <f>IF(B2923&lt;$W$41,3,IF(B2923&lt;$W$41+$W$42,4,5))</f>
        <v>0</v>
      </c>
      <c r="D2923">
        <f>NORMSINV(RAND())</f>
        <v>0</v>
      </c>
      <c r="E2923">
        <f>$W$25*EXP(($W$26-$W$28-0.5*$W$27^2)*C2923+$W$27*SQRT(C2923)*D2923)</f>
        <v>0</v>
      </c>
      <c r="F2923">
        <f>$W$30*(1+$W$31)^C2923</f>
        <v>0</v>
      </c>
      <c r="G2923">
        <f>$W$32*(1+$W$33)^C2923</f>
        <v>0</v>
      </c>
      <c r="H2923">
        <f>$W$34*(1+$W$35)^C2923</f>
        <v>0</v>
      </c>
      <c r="I2923">
        <f>MIN(E2923,F2923)</f>
        <v>0</v>
      </c>
      <c r="J2923">
        <f>MIN(E2923-I2923,G2923)</f>
        <v>0</v>
      </c>
      <c r="K2923">
        <f>MIN(E2923-I2923-J2923,H2923)</f>
        <v>0</v>
      </c>
      <c r="L2923">
        <f>E2923-I2923-J2923-K2923</f>
        <v>0</v>
      </c>
      <c r="M2923">
        <f>IF((I2923+J2923+(1-$W$36)*L2923)/$W$39&gt;=$W$38,1,0)</f>
        <v>0</v>
      </c>
      <c r="N2923">
        <f>IF(M2923=1,$W$37,$W$36)*L2923</f>
        <v>0</v>
      </c>
      <c r="O2923">
        <f>EXP(-$W$26*C2923)*I2923</f>
        <v>0</v>
      </c>
      <c r="P2923">
        <f>EXP(-$W$26*C2923)*J2923</f>
        <v>0</v>
      </c>
      <c r="Q2923">
        <f>EXP(-$W$26*C2923)*K2923</f>
        <v>0</v>
      </c>
      <c r="R2923">
        <f>EXP(-$W$26*C2923)*(L2923-N2923)</f>
        <v>0</v>
      </c>
      <c r="S2923">
        <f>EXP(-$W$26*C2923)*N2923</f>
        <v>0</v>
      </c>
      <c r="T2923">
        <f>EXP(-$W$26*C2923)*E2923</f>
        <v>0</v>
      </c>
    </row>
    <row r="2924" spans="1:20">
      <c r="A2924">
        <v>2915</v>
      </c>
      <c r="B2924">
        <f>RAND()</f>
        <v>0</v>
      </c>
      <c r="C2924">
        <f>IF(B2924&lt;$W$41,3,IF(B2924&lt;$W$41+$W$42,4,5))</f>
        <v>0</v>
      </c>
      <c r="D2924">
        <f>NORMSINV(RAND())</f>
        <v>0</v>
      </c>
      <c r="E2924">
        <f>$W$25*EXP(($W$26-$W$28-0.5*$W$27^2)*C2924+$W$27*SQRT(C2924)*D2924)</f>
        <v>0</v>
      </c>
      <c r="F2924">
        <f>$W$30*(1+$W$31)^C2924</f>
        <v>0</v>
      </c>
      <c r="G2924">
        <f>$W$32*(1+$W$33)^C2924</f>
        <v>0</v>
      </c>
      <c r="H2924">
        <f>$W$34*(1+$W$35)^C2924</f>
        <v>0</v>
      </c>
      <c r="I2924">
        <f>MIN(E2924,F2924)</f>
        <v>0</v>
      </c>
      <c r="J2924">
        <f>MIN(E2924-I2924,G2924)</f>
        <v>0</v>
      </c>
      <c r="K2924">
        <f>MIN(E2924-I2924-J2924,H2924)</f>
        <v>0</v>
      </c>
      <c r="L2924">
        <f>E2924-I2924-J2924-K2924</f>
        <v>0</v>
      </c>
      <c r="M2924">
        <f>IF((I2924+J2924+(1-$W$36)*L2924)/$W$39&gt;=$W$38,1,0)</f>
        <v>0</v>
      </c>
      <c r="N2924">
        <f>IF(M2924=1,$W$37,$W$36)*L2924</f>
        <v>0</v>
      </c>
      <c r="O2924">
        <f>EXP(-$W$26*C2924)*I2924</f>
        <v>0</v>
      </c>
      <c r="P2924">
        <f>EXP(-$W$26*C2924)*J2924</f>
        <v>0</v>
      </c>
      <c r="Q2924">
        <f>EXP(-$W$26*C2924)*K2924</f>
        <v>0</v>
      </c>
      <c r="R2924">
        <f>EXP(-$W$26*C2924)*(L2924-N2924)</f>
        <v>0</v>
      </c>
      <c r="S2924">
        <f>EXP(-$W$26*C2924)*N2924</f>
        <v>0</v>
      </c>
      <c r="T2924">
        <f>EXP(-$W$26*C2924)*E2924</f>
        <v>0</v>
      </c>
    </row>
    <row r="2925" spans="1:20">
      <c r="A2925">
        <v>2916</v>
      </c>
      <c r="B2925">
        <f>RAND()</f>
        <v>0</v>
      </c>
      <c r="C2925">
        <f>IF(B2925&lt;$W$41,3,IF(B2925&lt;$W$41+$W$42,4,5))</f>
        <v>0</v>
      </c>
      <c r="D2925">
        <f>NORMSINV(RAND())</f>
        <v>0</v>
      </c>
      <c r="E2925">
        <f>$W$25*EXP(($W$26-$W$28-0.5*$W$27^2)*C2925+$W$27*SQRT(C2925)*D2925)</f>
        <v>0</v>
      </c>
      <c r="F2925">
        <f>$W$30*(1+$W$31)^C2925</f>
        <v>0</v>
      </c>
      <c r="G2925">
        <f>$W$32*(1+$W$33)^C2925</f>
        <v>0</v>
      </c>
      <c r="H2925">
        <f>$W$34*(1+$W$35)^C2925</f>
        <v>0</v>
      </c>
      <c r="I2925">
        <f>MIN(E2925,F2925)</f>
        <v>0</v>
      </c>
      <c r="J2925">
        <f>MIN(E2925-I2925,G2925)</f>
        <v>0</v>
      </c>
      <c r="K2925">
        <f>MIN(E2925-I2925-J2925,H2925)</f>
        <v>0</v>
      </c>
      <c r="L2925">
        <f>E2925-I2925-J2925-K2925</f>
        <v>0</v>
      </c>
      <c r="M2925">
        <f>IF((I2925+J2925+(1-$W$36)*L2925)/$W$39&gt;=$W$38,1,0)</f>
        <v>0</v>
      </c>
      <c r="N2925">
        <f>IF(M2925=1,$W$37,$W$36)*L2925</f>
        <v>0</v>
      </c>
      <c r="O2925">
        <f>EXP(-$W$26*C2925)*I2925</f>
        <v>0</v>
      </c>
      <c r="P2925">
        <f>EXP(-$W$26*C2925)*J2925</f>
        <v>0</v>
      </c>
      <c r="Q2925">
        <f>EXP(-$W$26*C2925)*K2925</f>
        <v>0</v>
      </c>
      <c r="R2925">
        <f>EXP(-$W$26*C2925)*(L2925-N2925)</f>
        <v>0</v>
      </c>
      <c r="S2925">
        <f>EXP(-$W$26*C2925)*N2925</f>
        <v>0</v>
      </c>
      <c r="T2925">
        <f>EXP(-$W$26*C2925)*E2925</f>
        <v>0</v>
      </c>
    </row>
    <row r="2926" spans="1:20">
      <c r="A2926">
        <v>2917</v>
      </c>
      <c r="B2926">
        <f>RAND()</f>
        <v>0</v>
      </c>
      <c r="C2926">
        <f>IF(B2926&lt;$W$41,3,IF(B2926&lt;$W$41+$W$42,4,5))</f>
        <v>0</v>
      </c>
      <c r="D2926">
        <f>NORMSINV(RAND())</f>
        <v>0</v>
      </c>
      <c r="E2926">
        <f>$W$25*EXP(($W$26-$W$28-0.5*$W$27^2)*C2926+$W$27*SQRT(C2926)*D2926)</f>
        <v>0</v>
      </c>
      <c r="F2926">
        <f>$W$30*(1+$W$31)^C2926</f>
        <v>0</v>
      </c>
      <c r="G2926">
        <f>$W$32*(1+$W$33)^C2926</f>
        <v>0</v>
      </c>
      <c r="H2926">
        <f>$W$34*(1+$W$35)^C2926</f>
        <v>0</v>
      </c>
      <c r="I2926">
        <f>MIN(E2926,F2926)</f>
        <v>0</v>
      </c>
      <c r="J2926">
        <f>MIN(E2926-I2926,G2926)</f>
        <v>0</v>
      </c>
      <c r="K2926">
        <f>MIN(E2926-I2926-J2926,H2926)</f>
        <v>0</v>
      </c>
      <c r="L2926">
        <f>E2926-I2926-J2926-K2926</f>
        <v>0</v>
      </c>
      <c r="M2926">
        <f>IF((I2926+J2926+(1-$W$36)*L2926)/$W$39&gt;=$W$38,1,0)</f>
        <v>0</v>
      </c>
      <c r="N2926">
        <f>IF(M2926=1,$W$37,$W$36)*L2926</f>
        <v>0</v>
      </c>
      <c r="O2926">
        <f>EXP(-$W$26*C2926)*I2926</f>
        <v>0</v>
      </c>
      <c r="P2926">
        <f>EXP(-$W$26*C2926)*J2926</f>
        <v>0</v>
      </c>
      <c r="Q2926">
        <f>EXP(-$W$26*C2926)*K2926</f>
        <v>0</v>
      </c>
      <c r="R2926">
        <f>EXP(-$W$26*C2926)*(L2926-N2926)</f>
        <v>0</v>
      </c>
      <c r="S2926">
        <f>EXP(-$W$26*C2926)*N2926</f>
        <v>0</v>
      </c>
      <c r="T2926">
        <f>EXP(-$W$26*C2926)*E2926</f>
        <v>0</v>
      </c>
    </row>
    <row r="2927" spans="1:20">
      <c r="A2927">
        <v>2918</v>
      </c>
      <c r="B2927">
        <f>RAND()</f>
        <v>0</v>
      </c>
      <c r="C2927">
        <f>IF(B2927&lt;$W$41,3,IF(B2927&lt;$W$41+$W$42,4,5))</f>
        <v>0</v>
      </c>
      <c r="D2927">
        <f>NORMSINV(RAND())</f>
        <v>0</v>
      </c>
      <c r="E2927">
        <f>$W$25*EXP(($W$26-$W$28-0.5*$W$27^2)*C2927+$W$27*SQRT(C2927)*D2927)</f>
        <v>0</v>
      </c>
      <c r="F2927">
        <f>$W$30*(1+$W$31)^C2927</f>
        <v>0</v>
      </c>
      <c r="G2927">
        <f>$W$32*(1+$W$33)^C2927</f>
        <v>0</v>
      </c>
      <c r="H2927">
        <f>$W$34*(1+$W$35)^C2927</f>
        <v>0</v>
      </c>
      <c r="I2927">
        <f>MIN(E2927,F2927)</f>
        <v>0</v>
      </c>
      <c r="J2927">
        <f>MIN(E2927-I2927,G2927)</f>
        <v>0</v>
      </c>
      <c r="K2927">
        <f>MIN(E2927-I2927-J2927,H2927)</f>
        <v>0</v>
      </c>
      <c r="L2927">
        <f>E2927-I2927-J2927-K2927</f>
        <v>0</v>
      </c>
      <c r="M2927">
        <f>IF((I2927+J2927+(1-$W$36)*L2927)/$W$39&gt;=$W$38,1,0)</f>
        <v>0</v>
      </c>
      <c r="N2927">
        <f>IF(M2927=1,$W$37,$W$36)*L2927</f>
        <v>0</v>
      </c>
      <c r="O2927">
        <f>EXP(-$W$26*C2927)*I2927</f>
        <v>0</v>
      </c>
      <c r="P2927">
        <f>EXP(-$W$26*C2927)*J2927</f>
        <v>0</v>
      </c>
      <c r="Q2927">
        <f>EXP(-$W$26*C2927)*K2927</f>
        <v>0</v>
      </c>
      <c r="R2927">
        <f>EXP(-$W$26*C2927)*(L2927-N2927)</f>
        <v>0</v>
      </c>
      <c r="S2927">
        <f>EXP(-$W$26*C2927)*N2927</f>
        <v>0</v>
      </c>
      <c r="T2927">
        <f>EXP(-$W$26*C2927)*E2927</f>
        <v>0</v>
      </c>
    </row>
    <row r="2928" spans="1:20">
      <c r="A2928">
        <v>2919</v>
      </c>
      <c r="B2928">
        <f>RAND()</f>
        <v>0</v>
      </c>
      <c r="C2928">
        <f>IF(B2928&lt;$W$41,3,IF(B2928&lt;$W$41+$W$42,4,5))</f>
        <v>0</v>
      </c>
      <c r="D2928">
        <f>NORMSINV(RAND())</f>
        <v>0</v>
      </c>
      <c r="E2928">
        <f>$W$25*EXP(($W$26-$W$28-0.5*$W$27^2)*C2928+$W$27*SQRT(C2928)*D2928)</f>
        <v>0</v>
      </c>
      <c r="F2928">
        <f>$W$30*(1+$W$31)^C2928</f>
        <v>0</v>
      </c>
      <c r="G2928">
        <f>$W$32*(1+$W$33)^C2928</f>
        <v>0</v>
      </c>
      <c r="H2928">
        <f>$W$34*(1+$W$35)^C2928</f>
        <v>0</v>
      </c>
      <c r="I2928">
        <f>MIN(E2928,F2928)</f>
        <v>0</v>
      </c>
      <c r="J2928">
        <f>MIN(E2928-I2928,G2928)</f>
        <v>0</v>
      </c>
      <c r="K2928">
        <f>MIN(E2928-I2928-J2928,H2928)</f>
        <v>0</v>
      </c>
      <c r="L2928">
        <f>E2928-I2928-J2928-K2928</f>
        <v>0</v>
      </c>
      <c r="M2928">
        <f>IF((I2928+J2928+(1-$W$36)*L2928)/$W$39&gt;=$W$38,1,0)</f>
        <v>0</v>
      </c>
      <c r="N2928">
        <f>IF(M2928=1,$W$37,$W$36)*L2928</f>
        <v>0</v>
      </c>
      <c r="O2928">
        <f>EXP(-$W$26*C2928)*I2928</f>
        <v>0</v>
      </c>
      <c r="P2928">
        <f>EXP(-$W$26*C2928)*J2928</f>
        <v>0</v>
      </c>
      <c r="Q2928">
        <f>EXP(-$W$26*C2928)*K2928</f>
        <v>0</v>
      </c>
      <c r="R2928">
        <f>EXP(-$W$26*C2928)*(L2928-N2928)</f>
        <v>0</v>
      </c>
      <c r="S2928">
        <f>EXP(-$W$26*C2928)*N2928</f>
        <v>0</v>
      </c>
      <c r="T2928">
        <f>EXP(-$W$26*C2928)*E2928</f>
        <v>0</v>
      </c>
    </row>
    <row r="2929" spans="1:20">
      <c r="A2929">
        <v>2920</v>
      </c>
      <c r="B2929">
        <f>RAND()</f>
        <v>0</v>
      </c>
      <c r="C2929">
        <f>IF(B2929&lt;$W$41,3,IF(B2929&lt;$W$41+$W$42,4,5))</f>
        <v>0</v>
      </c>
      <c r="D2929">
        <f>NORMSINV(RAND())</f>
        <v>0</v>
      </c>
      <c r="E2929">
        <f>$W$25*EXP(($W$26-$W$28-0.5*$W$27^2)*C2929+$W$27*SQRT(C2929)*D2929)</f>
        <v>0</v>
      </c>
      <c r="F2929">
        <f>$W$30*(1+$W$31)^C2929</f>
        <v>0</v>
      </c>
      <c r="G2929">
        <f>$W$32*(1+$W$33)^C2929</f>
        <v>0</v>
      </c>
      <c r="H2929">
        <f>$W$34*(1+$W$35)^C2929</f>
        <v>0</v>
      </c>
      <c r="I2929">
        <f>MIN(E2929,F2929)</f>
        <v>0</v>
      </c>
      <c r="J2929">
        <f>MIN(E2929-I2929,G2929)</f>
        <v>0</v>
      </c>
      <c r="K2929">
        <f>MIN(E2929-I2929-J2929,H2929)</f>
        <v>0</v>
      </c>
      <c r="L2929">
        <f>E2929-I2929-J2929-K2929</f>
        <v>0</v>
      </c>
      <c r="M2929">
        <f>IF((I2929+J2929+(1-$W$36)*L2929)/$W$39&gt;=$W$38,1,0)</f>
        <v>0</v>
      </c>
      <c r="N2929">
        <f>IF(M2929=1,$W$37,$W$36)*L2929</f>
        <v>0</v>
      </c>
      <c r="O2929">
        <f>EXP(-$W$26*C2929)*I2929</f>
        <v>0</v>
      </c>
      <c r="P2929">
        <f>EXP(-$W$26*C2929)*J2929</f>
        <v>0</v>
      </c>
      <c r="Q2929">
        <f>EXP(-$W$26*C2929)*K2929</f>
        <v>0</v>
      </c>
      <c r="R2929">
        <f>EXP(-$W$26*C2929)*(L2929-N2929)</f>
        <v>0</v>
      </c>
      <c r="S2929">
        <f>EXP(-$W$26*C2929)*N2929</f>
        <v>0</v>
      </c>
      <c r="T2929">
        <f>EXP(-$W$26*C2929)*E2929</f>
        <v>0</v>
      </c>
    </row>
    <row r="2930" spans="1:20">
      <c r="A2930">
        <v>2921</v>
      </c>
      <c r="B2930">
        <f>RAND()</f>
        <v>0</v>
      </c>
      <c r="C2930">
        <f>IF(B2930&lt;$W$41,3,IF(B2930&lt;$W$41+$W$42,4,5))</f>
        <v>0</v>
      </c>
      <c r="D2930">
        <f>NORMSINV(RAND())</f>
        <v>0</v>
      </c>
      <c r="E2930">
        <f>$W$25*EXP(($W$26-$W$28-0.5*$W$27^2)*C2930+$W$27*SQRT(C2930)*D2930)</f>
        <v>0</v>
      </c>
      <c r="F2930">
        <f>$W$30*(1+$W$31)^C2930</f>
        <v>0</v>
      </c>
      <c r="G2930">
        <f>$W$32*(1+$W$33)^C2930</f>
        <v>0</v>
      </c>
      <c r="H2930">
        <f>$W$34*(1+$W$35)^C2930</f>
        <v>0</v>
      </c>
      <c r="I2930">
        <f>MIN(E2930,F2930)</f>
        <v>0</v>
      </c>
      <c r="J2930">
        <f>MIN(E2930-I2930,G2930)</f>
        <v>0</v>
      </c>
      <c r="K2930">
        <f>MIN(E2930-I2930-J2930,H2930)</f>
        <v>0</v>
      </c>
      <c r="L2930">
        <f>E2930-I2930-J2930-K2930</f>
        <v>0</v>
      </c>
      <c r="M2930">
        <f>IF((I2930+J2930+(1-$W$36)*L2930)/$W$39&gt;=$W$38,1,0)</f>
        <v>0</v>
      </c>
      <c r="N2930">
        <f>IF(M2930=1,$W$37,$W$36)*L2930</f>
        <v>0</v>
      </c>
      <c r="O2930">
        <f>EXP(-$W$26*C2930)*I2930</f>
        <v>0</v>
      </c>
      <c r="P2930">
        <f>EXP(-$W$26*C2930)*J2930</f>
        <v>0</v>
      </c>
      <c r="Q2930">
        <f>EXP(-$W$26*C2930)*K2930</f>
        <v>0</v>
      </c>
      <c r="R2930">
        <f>EXP(-$W$26*C2930)*(L2930-N2930)</f>
        <v>0</v>
      </c>
      <c r="S2930">
        <f>EXP(-$W$26*C2930)*N2930</f>
        <v>0</v>
      </c>
      <c r="T2930">
        <f>EXP(-$W$26*C2930)*E2930</f>
        <v>0</v>
      </c>
    </row>
    <row r="2931" spans="1:20">
      <c r="A2931">
        <v>2922</v>
      </c>
      <c r="B2931">
        <f>RAND()</f>
        <v>0</v>
      </c>
      <c r="C2931">
        <f>IF(B2931&lt;$W$41,3,IF(B2931&lt;$W$41+$W$42,4,5))</f>
        <v>0</v>
      </c>
      <c r="D2931">
        <f>NORMSINV(RAND())</f>
        <v>0</v>
      </c>
      <c r="E2931">
        <f>$W$25*EXP(($W$26-$W$28-0.5*$W$27^2)*C2931+$W$27*SQRT(C2931)*D2931)</f>
        <v>0</v>
      </c>
      <c r="F2931">
        <f>$W$30*(1+$W$31)^C2931</f>
        <v>0</v>
      </c>
      <c r="G2931">
        <f>$W$32*(1+$W$33)^C2931</f>
        <v>0</v>
      </c>
      <c r="H2931">
        <f>$W$34*(1+$W$35)^C2931</f>
        <v>0</v>
      </c>
      <c r="I2931">
        <f>MIN(E2931,F2931)</f>
        <v>0</v>
      </c>
      <c r="J2931">
        <f>MIN(E2931-I2931,G2931)</f>
        <v>0</v>
      </c>
      <c r="K2931">
        <f>MIN(E2931-I2931-J2931,H2931)</f>
        <v>0</v>
      </c>
      <c r="L2931">
        <f>E2931-I2931-J2931-K2931</f>
        <v>0</v>
      </c>
      <c r="M2931">
        <f>IF((I2931+J2931+(1-$W$36)*L2931)/$W$39&gt;=$W$38,1,0)</f>
        <v>0</v>
      </c>
      <c r="N2931">
        <f>IF(M2931=1,$W$37,$W$36)*L2931</f>
        <v>0</v>
      </c>
      <c r="O2931">
        <f>EXP(-$W$26*C2931)*I2931</f>
        <v>0</v>
      </c>
      <c r="P2931">
        <f>EXP(-$W$26*C2931)*J2931</f>
        <v>0</v>
      </c>
      <c r="Q2931">
        <f>EXP(-$W$26*C2931)*K2931</f>
        <v>0</v>
      </c>
      <c r="R2931">
        <f>EXP(-$W$26*C2931)*(L2931-N2931)</f>
        <v>0</v>
      </c>
      <c r="S2931">
        <f>EXP(-$W$26*C2931)*N2931</f>
        <v>0</v>
      </c>
      <c r="T2931">
        <f>EXP(-$W$26*C2931)*E2931</f>
        <v>0</v>
      </c>
    </row>
    <row r="2932" spans="1:20">
      <c r="A2932">
        <v>2923</v>
      </c>
      <c r="B2932">
        <f>RAND()</f>
        <v>0</v>
      </c>
      <c r="C2932">
        <f>IF(B2932&lt;$W$41,3,IF(B2932&lt;$W$41+$W$42,4,5))</f>
        <v>0</v>
      </c>
      <c r="D2932">
        <f>NORMSINV(RAND())</f>
        <v>0</v>
      </c>
      <c r="E2932">
        <f>$W$25*EXP(($W$26-$W$28-0.5*$W$27^2)*C2932+$W$27*SQRT(C2932)*D2932)</f>
        <v>0</v>
      </c>
      <c r="F2932">
        <f>$W$30*(1+$W$31)^C2932</f>
        <v>0</v>
      </c>
      <c r="G2932">
        <f>$W$32*(1+$W$33)^C2932</f>
        <v>0</v>
      </c>
      <c r="H2932">
        <f>$W$34*(1+$W$35)^C2932</f>
        <v>0</v>
      </c>
      <c r="I2932">
        <f>MIN(E2932,F2932)</f>
        <v>0</v>
      </c>
      <c r="J2932">
        <f>MIN(E2932-I2932,G2932)</f>
        <v>0</v>
      </c>
      <c r="K2932">
        <f>MIN(E2932-I2932-J2932,H2932)</f>
        <v>0</v>
      </c>
      <c r="L2932">
        <f>E2932-I2932-J2932-K2932</f>
        <v>0</v>
      </c>
      <c r="M2932">
        <f>IF((I2932+J2932+(1-$W$36)*L2932)/$W$39&gt;=$W$38,1,0)</f>
        <v>0</v>
      </c>
      <c r="N2932">
        <f>IF(M2932=1,$W$37,$W$36)*L2932</f>
        <v>0</v>
      </c>
      <c r="O2932">
        <f>EXP(-$W$26*C2932)*I2932</f>
        <v>0</v>
      </c>
      <c r="P2932">
        <f>EXP(-$W$26*C2932)*J2932</f>
        <v>0</v>
      </c>
      <c r="Q2932">
        <f>EXP(-$W$26*C2932)*K2932</f>
        <v>0</v>
      </c>
      <c r="R2932">
        <f>EXP(-$W$26*C2932)*(L2932-N2932)</f>
        <v>0</v>
      </c>
      <c r="S2932">
        <f>EXP(-$W$26*C2932)*N2932</f>
        <v>0</v>
      </c>
      <c r="T2932">
        <f>EXP(-$W$26*C2932)*E2932</f>
        <v>0</v>
      </c>
    </row>
    <row r="2933" spans="1:20">
      <c r="A2933">
        <v>2924</v>
      </c>
      <c r="B2933">
        <f>RAND()</f>
        <v>0</v>
      </c>
      <c r="C2933">
        <f>IF(B2933&lt;$W$41,3,IF(B2933&lt;$W$41+$W$42,4,5))</f>
        <v>0</v>
      </c>
      <c r="D2933">
        <f>NORMSINV(RAND())</f>
        <v>0</v>
      </c>
      <c r="E2933">
        <f>$W$25*EXP(($W$26-$W$28-0.5*$W$27^2)*C2933+$W$27*SQRT(C2933)*D2933)</f>
        <v>0</v>
      </c>
      <c r="F2933">
        <f>$W$30*(1+$W$31)^C2933</f>
        <v>0</v>
      </c>
      <c r="G2933">
        <f>$W$32*(1+$W$33)^C2933</f>
        <v>0</v>
      </c>
      <c r="H2933">
        <f>$W$34*(1+$W$35)^C2933</f>
        <v>0</v>
      </c>
      <c r="I2933">
        <f>MIN(E2933,F2933)</f>
        <v>0</v>
      </c>
      <c r="J2933">
        <f>MIN(E2933-I2933,G2933)</f>
        <v>0</v>
      </c>
      <c r="K2933">
        <f>MIN(E2933-I2933-J2933,H2933)</f>
        <v>0</v>
      </c>
      <c r="L2933">
        <f>E2933-I2933-J2933-K2933</f>
        <v>0</v>
      </c>
      <c r="M2933">
        <f>IF((I2933+J2933+(1-$W$36)*L2933)/$W$39&gt;=$W$38,1,0)</f>
        <v>0</v>
      </c>
      <c r="N2933">
        <f>IF(M2933=1,$W$37,$W$36)*L2933</f>
        <v>0</v>
      </c>
      <c r="O2933">
        <f>EXP(-$W$26*C2933)*I2933</f>
        <v>0</v>
      </c>
      <c r="P2933">
        <f>EXP(-$W$26*C2933)*J2933</f>
        <v>0</v>
      </c>
      <c r="Q2933">
        <f>EXP(-$W$26*C2933)*K2933</f>
        <v>0</v>
      </c>
      <c r="R2933">
        <f>EXP(-$W$26*C2933)*(L2933-N2933)</f>
        <v>0</v>
      </c>
      <c r="S2933">
        <f>EXP(-$W$26*C2933)*N2933</f>
        <v>0</v>
      </c>
      <c r="T2933">
        <f>EXP(-$W$26*C2933)*E2933</f>
        <v>0</v>
      </c>
    </row>
    <row r="2934" spans="1:20">
      <c r="A2934">
        <v>2925</v>
      </c>
      <c r="B2934">
        <f>RAND()</f>
        <v>0</v>
      </c>
      <c r="C2934">
        <f>IF(B2934&lt;$W$41,3,IF(B2934&lt;$W$41+$W$42,4,5))</f>
        <v>0</v>
      </c>
      <c r="D2934">
        <f>NORMSINV(RAND())</f>
        <v>0</v>
      </c>
      <c r="E2934">
        <f>$W$25*EXP(($W$26-$W$28-0.5*$W$27^2)*C2934+$W$27*SQRT(C2934)*D2934)</f>
        <v>0</v>
      </c>
      <c r="F2934">
        <f>$W$30*(1+$W$31)^C2934</f>
        <v>0</v>
      </c>
      <c r="G2934">
        <f>$W$32*(1+$W$33)^C2934</f>
        <v>0</v>
      </c>
      <c r="H2934">
        <f>$W$34*(1+$W$35)^C2934</f>
        <v>0</v>
      </c>
      <c r="I2934">
        <f>MIN(E2934,F2934)</f>
        <v>0</v>
      </c>
      <c r="J2934">
        <f>MIN(E2934-I2934,G2934)</f>
        <v>0</v>
      </c>
      <c r="K2934">
        <f>MIN(E2934-I2934-J2934,H2934)</f>
        <v>0</v>
      </c>
      <c r="L2934">
        <f>E2934-I2934-J2934-K2934</f>
        <v>0</v>
      </c>
      <c r="M2934">
        <f>IF((I2934+J2934+(1-$W$36)*L2934)/$W$39&gt;=$W$38,1,0)</f>
        <v>0</v>
      </c>
      <c r="N2934">
        <f>IF(M2934=1,$W$37,$W$36)*L2934</f>
        <v>0</v>
      </c>
      <c r="O2934">
        <f>EXP(-$W$26*C2934)*I2934</f>
        <v>0</v>
      </c>
      <c r="P2934">
        <f>EXP(-$W$26*C2934)*J2934</f>
        <v>0</v>
      </c>
      <c r="Q2934">
        <f>EXP(-$W$26*C2934)*K2934</f>
        <v>0</v>
      </c>
      <c r="R2934">
        <f>EXP(-$W$26*C2934)*(L2934-N2934)</f>
        <v>0</v>
      </c>
      <c r="S2934">
        <f>EXP(-$W$26*C2934)*N2934</f>
        <v>0</v>
      </c>
      <c r="T2934">
        <f>EXP(-$W$26*C2934)*E2934</f>
        <v>0</v>
      </c>
    </row>
    <row r="2935" spans="1:20">
      <c r="A2935">
        <v>2926</v>
      </c>
      <c r="B2935">
        <f>RAND()</f>
        <v>0</v>
      </c>
      <c r="C2935">
        <f>IF(B2935&lt;$W$41,3,IF(B2935&lt;$W$41+$W$42,4,5))</f>
        <v>0</v>
      </c>
      <c r="D2935">
        <f>NORMSINV(RAND())</f>
        <v>0</v>
      </c>
      <c r="E2935">
        <f>$W$25*EXP(($W$26-$W$28-0.5*$W$27^2)*C2935+$W$27*SQRT(C2935)*D2935)</f>
        <v>0</v>
      </c>
      <c r="F2935">
        <f>$W$30*(1+$W$31)^C2935</f>
        <v>0</v>
      </c>
      <c r="G2935">
        <f>$W$32*(1+$W$33)^C2935</f>
        <v>0</v>
      </c>
      <c r="H2935">
        <f>$W$34*(1+$W$35)^C2935</f>
        <v>0</v>
      </c>
      <c r="I2935">
        <f>MIN(E2935,F2935)</f>
        <v>0</v>
      </c>
      <c r="J2935">
        <f>MIN(E2935-I2935,G2935)</f>
        <v>0</v>
      </c>
      <c r="K2935">
        <f>MIN(E2935-I2935-J2935,H2935)</f>
        <v>0</v>
      </c>
      <c r="L2935">
        <f>E2935-I2935-J2935-K2935</f>
        <v>0</v>
      </c>
      <c r="M2935">
        <f>IF((I2935+J2935+(1-$W$36)*L2935)/$W$39&gt;=$W$38,1,0)</f>
        <v>0</v>
      </c>
      <c r="N2935">
        <f>IF(M2935=1,$W$37,$W$36)*L2935</f>
        <v>0</v>
      </c>
      <c r="O2935">
        <f>EXP(-$W$26*C2935)*I2935</f>
        <v>0</v>
      </c>
      <c r="P2935">
        <f>EXP(-$W$26*C2935)*J2935</f>
        <v>0</v>
      </c>
      <c r="Q2935">
        <f>EXP(-$W$26*C2935)*K2935</f>
        <v>0</v>
      </c>
      <c r="R2935">
        <f>EXP(-$W$26*C2935)*(L2935-N2935)</f>
        <v>0</v>
      </c>
      <c r="S2935">
        <f>EXP(-$W$26*C2935)*N2935</f>
        <v>0</v>
      </c>
      <c r="T2935">
        <f>EXP(-$W$26*C2935)*E2935</f>
        <v>0</v>
      </c>
    </row>
    <row r="2936" spans="1:20">
      <c r="A2936">
        <v>2927</v>
      </c>
      <c r="B2936">
        <f>RAND()</f>
        <v>0</v>
      </c>
      <c r="C2936">
        <f>IF(B2936&lt;$W$41,3,IF(B2936&lt;$W$41+$W$42,4,5))</f>
        <v>0</v>
      </c>
      <c r="D2936">
        <f>NORMSINV(RAND())</f>
        <v>0</v>
      </c>
      <c r="E2936">
        <f>$W$25*EXP(($W$26-$W$28-0.5*$W$27^2)*C2936+$W$27*SQRT(C2936)*D2936)</f>
        <v>0</v>
      </c>
      <c r="F2936">
        <f>$W$30*(1+$W$31)^C2936</f>
        <v>0</v>
      </c>
      <c r="G2936">
        <f>$W$32*(1+$W$33)^C2936</f>
        <v>0</v>
      </c>
      <c r="H2936">
        <f>$W$34*(1+$W$35)^C2936</f>
        <v>0</v>
      </c>
      <c r="I2936">
        <f>MIN(E2936,F2936)</f>
        <v>0</v>
      </c>
      <c r="J2936">
        <f>MIN(E2936-I2936,G2936)</f>
        <v>0</v>
      </c>
      <c r="K2936">
        <f>MIN(E2936-I2936-J2936,H2936)</f>
        <v>0</v>
      </c>
      <c r="L2936">
        <f>E2936-I2936-J2936-K2936</f>
        <v>0</v>
      </c>
      <c r="M2936">
        <f>IF((I2936+J2936+(1-$W$36)*L2936)/$W$39&gt;=$W$38,1,0)</f>
        <v>0</v>
      </c>
      <c r="N2936">
        <f>IF(M2936=1,$W$37,$W$36)*L2936</f>
        <v>0</v>
      </c>
      <c r="O2936">
        <f>EXP(-$W$26*C2936)*I2936</f>
        <v>0</v>
      </c>
      <c r="P2936">
        <f>EXP(-$W$26*C2936)*J2936</f>
        <v>0</v>
      </c>
      <c r="Q2936">
        <f>EXP(-$W$26*C2936)*K2936</f>
        <v>0</v>
      </c>
      <c r="R2936">
        <f>EXP(-$W$26*C2936)*(L2936-N2936)</f>
        <v>0</v>
      </c>
      <c r="S2936">
        <f>EXP(-$W$26*C2936)*N2936</f>
        <v>0</v>
      </c>
      <c r="T2936">
        <f>EXP(-$W$26*C2936)*E2936</f>
        <v>0</v>
      </c>
    </row>
    <row r="2937" spans="1:20">
      <c r="A2937">
        <v>2928</v>
      </c>
      <c r="B2937">
        <f>RAND()</f>
        <v>0</v>
      </c>
      <c r="C2937">
        <f>IF(B2937&lt;$W$41,3,IF(B2937&lt;$W$41+$W$42,4,5))</f>
        <v>0</v>
      </c>
      <c r="D2937">
        <f>NORMSINV(RAND())</f>
        <v>0</v>
      </c>
      <c r="E2937">
        <f>$W$25*EXP(($W$26-$W$28-0.5*$W$27^2)*C2937+$W$27*SQRT(C2937)*D2937)</f>
        <v>0</v>
      </c>
      <c r="F2937">
        <f>$W$30*(1+$W$31)^C2937</f>
        <v>0</v>
      </c>
      <c r="G2937">
        <f>$W$32*(1+$W$33)^C2937</f>
        <v>0</v>
      </c>
      <c r="H2937">
        <f>$W$34*(1+$W$35)^C2937</f>
        <v>0</v>
      </c>
      <c r="I2937">
        <f>MIN(E2937,F2937)</f>
        <v>0</v>
      </c>
      <c r="J2937">
        <f>MIN(E2937-I2937,G2937)</f>
        <v>0</v>
      </c>
      <c r="K2937">
        <f>MIN(E2937-I2937-J2937,H2937)</f>
        <v>0</v>
      </c>
      <c r="L2937">
        <f>E2937-I2937-J2937-K2937</f>
        <v>0</v>
      </c>
      <c r="M2937">
        <f>IF((I2937+J2937+(1-$W$36)*L2937)/$W$39&gt;=$W$38,1,0)</f>
        <v>0</v>
      </c>
      <c r="N2937">
        <f>IF(M2937=1,$W$37,$W$36)*L2937</f>
        <v>0</v>
      </c>
      <c r="O2937">
        <f>EXP(-$W$26*C2937)*I2937</f>
        <v>0</v>
      </c>
      <c r="P2937">
        <f>EXP(-$W$26*C2937)*J2937</f>
        <v>0</v>
      </c>
      <c r="Q2937">
        <f>EXP(-$W$26*C2937)*K2937</f>
        <v>0</v>
      </c>
      <c r="R2937">
        <f>EXP(-$W$26*C2937)*(L2937-N2937)</f>
        <v>0</v>
      </c>
      <c r="S2937">
        <f>EXP(-$W$26*C2937)*N2937</f>
        <v>0</v>
      </c>
      <c r="T2937">
        <f>EXP(-$W$26*C2937)*E2937</f>
        <v>0</v>
      </c>
    </row>
    <row r="2938" spans="1:20">
      <c r="A2938">
        <v>2929</v>
      </c>
      <c r="B2938">
        <f>RAND()</f>
        <v>0</v>
      </c>
      <c r="C2938">
        <f>IF(B2938&lt;$W$41,3,IF(B2938&lt;$W$41+$W$42,4,5))</f>
        <v>0</v>
      </c>
      <c r="D2938">
        <f>NORMSINV(RAND())</f>
        <v>0</v>
      </c>
      <c r="E2938">
        <f>$W$25*EXP(($W$26-$W$28-0.5*$W$27^2)*C2938+$W$27*SQRT(C2938)*D2938)</f>
        <v>0</v>
      </c>
      <c r="F2938">
        <f>$W$30*(1+$W$31)^C2938</f>
        <v>0</v>
      </c>
      <c r="G2938">
        <f>$W$32*(1+$W$33)^C2938</f>
        <v>0</v>
      </c>
      <c r="H2938">
        <f>$W$34*(1+$W$35)^C2938</f>
        <v>0</v>
      </c>
      <c r="I2938">
        <f>MIN(E2938,F2938)</f>
        <v>0</v>
      </c>
      <c r="J2938">
        <f>MIN(E2938-I2938,G2938)</f>
        <v>0</v>
      </c>
      <c r="K2938">
        <f>MIN(E2938-I2938-J2938,H2938)</f>
        <v>0</v>
      </c>
      <c r="L2938">
        <f>E2938-I2938-J2938-K2938</f>
        <v>0</v>
      </c>
      <c r="M2938">
        <f>IF((I2938+J2938+(1-$W$36)*L2938)/$W$39&gt;=$W$38,1,0)</f>
        <v>0</v>
      </c>
      <c r="N2938">
        <f>IF(M2938=1,$W$37,$W$36)*L2938</f>
        <v>0</v>
      </c>
      <c r="O2938">
        <f>EXP(-$W$26*C2938)*I2938</f>
        <v>0</v>
      </c>
      <c r="P2938">
        <f>EXP(-$W$26*C2938)*J2938</f>
        <v>0</v>
      </c>
      <c r="Q2938">
        <f>EXP(-$W$26*C2938)*K2938</f>
        <v>0</v>
      </c>
      <c r="R2938">
        <f>EXP(-$W$26*C2938)*(L2938-N2938)</f>
        <v>0</v>
      </c>
      <c r="S2938">
        <f>EXP(-$W$26*C2938)*N2938</f>
        <v>0</v>
      </c>
      <c r="T2938">
        <f>EXP(-$W$26*C2938)*E2938</f>
        <v>0</v>
      </c>
    </row>
    <row r="2939" spans="1:20">
      <c r="A2939">
        <v>2930</v>
      </c>
      <c r="B2939">
        <f>RAND()</f>
        <v>0</v>
      </c>
      <c r="C2939">
        <f>IF(B2939&lt;$W$41,3,IF(B2939&lt;$W$41+$W$42,4,5))</f>
        <v>0</v>
      </c>
      <c r="D2939">
        <f>NORMSINV(RAND())</f>
        <v>0</v>
      </c>
      <c r="E2939">
        <f>$W$25*EXP(($W$26-$W$28-0.5*$W$27^2)*C2939+$W$27*SQRT(C2939)*D2939)</f>
        <v>0</v>
      </c>
      <c r="F2939">
        <f>$W$30*(1+$W$31)^C2939</f>
        <v>0</v>
      </c>
      <c r="G2939">
        <f>$W$32*(1+$W$33)^C2939</f>
        <v>0</v>
      </c>
      <c r="H2939">
        <f>$W$34*(1+$W$35)^C2939</f>
        <v>0</v>
      </c>
      <c r="I2939">
        <f>MIN(E2939,F2939)</f>
        <v>0</v>
      </c>
      <c r="J2939">
        <f>MIN(E2939-I2939,G2939)</f>
        <v>0</v>
      </c>
      <c r="K2939">
        <f>MIN(E2939-I2939-J2939,H2939)</f>
        <v>0</v>
      </c>
      <c r="L2939">
        <f>E2939-I2939-J2939-K2939</f>
        <v>0</v>
      </c>
      <c r="M2939">
        <f>IF((I2939+J2939+(1-$W$36)*L2939)/$W$39&gt;=$W$38,1,0)</f>
        <v>0</v>
      </c>
      <c r="N2939">
        <f>IF(M2939=1,$W$37,$W$36)*L2939</f>
        <v>0</v>
      </c>
      <c r="O2939">
        <f>EXP(-$W$26*C2939)*I2939</f>
        <v>0</v>
      </c>
      <c r="P2939">
        <f>EXP(-$W$26*C2939)*J2939</f>
        <v>0</v>
      </c>
      <c r="Q2939">
        <f>EXP(-$W$26*C2939)*K2939</f>
        <v>0</v>
      </c>
      <c r="R2939">
        <f>EXP(-$W$26*C2939)*(L2939-N2939)</f>
        <v>0</v>
      </c>
      <c r="S2939">
        <f>EXP(-$W$26*C2939)*N2939</f>
        <v>0</v>
      </c>
      <c r="T2939">
        <f>EXP(-$W$26*C2939)*E2939</f>
        <v>0</v>
      </c>
    </row>
    <row r="2940" spans="1:20">
      <c r="A2940">
        <v>2931</v>
      </c>
      <c r="B2940">
        <f>RAND()</f>
        <v>0</v>
      </c>
      <c r="C2940">
        <f>IF(B2940&lt;$W$41,3,IF(B2940&lt;$W$41+$W$42,4,5))</f>
        <v>0</v>
      </c>
      <c r="D2940">
        <f>NORMSINV(RAND())</f>
        <v>0</v>
      </c>
      <c r="E2940">
        <f>$W$25*EXP(($W$26-$W$28-0.5*$W$27^2)*C2940+$W$27*SQRT(C2940)*D2940)</f>
        <v>0</v>
      </c>
      <c r="F2940">
        <f>$W$30*(1+$W$31)^C2940</f>
        <v>0</v>
      </c>
      <c r="G2940">
        <f>$W$32*(1+$W$33)^C2940</f>
        <v>0</v>
      </c>
      <c r="H2940">
        <f>$W$34*(1+$W$35)^C2940</f>
        <v>0</v>
      </c>
      <c r="I2940">
        <f>MIN(E2940,F2940)</f>
        <v>0</v>
      </c>
      <c r="J2940">
        <f>MIN(E2940-I2940,G2940)</f>
        <v>0</v>
      </c>
      <c r="K2940">
        <f>MIN(E2940-I2940-J2940,H2940)</f>
        <v>0</v>
      </c>
      <c r="L2940">
        <f>E2940-I2940-J2940-K2940</f>
        <v>0</v>
      </c>
      <c r="M2940">
        <f>IF((I2940+J2940+(1-$W$36)*L2940)/$W$39&gt;=$W$38,1,0)</f>
        <v>0</v>
      </c>
      <c r="N2940">
        <f>IF(M2940=1,$W$37,$W$36)*L2940</f>
        <v>0</v>
      </c>
      <c r="O2940">
        <f>EXP(-$W$26*C2940)*I2940</f>
        <v>0</v>
      </c>
      <c r="P2940">
        <f>EXP(-$W$26*C2940)*J2940</f>
        <v>0</v>
      </c>
      <c r="Q2940">
        <f>EXP(-$W$26*C2940)*K2940</f>
        <v>0</v>
      </c>
      <c r="R2940">
        <f>EXP(-$W$26*C2940)*(L2940-N2940)</f>
        <v>0</v>
      </c>
      <c r="S2940">
        <f>EXP(-$W$26*C2940)*N2940</f>
        <v>0</v>
      </c>
      <c r="T2940">
        <f>EXP(-$W$26*C2940)*E2940</f>
        <v>0</v>
      </c>
    </row>
    <row r="2941" spans="1:20">
      <c r="A2941">
        <v>2932</v>
      </c>
      <c r="B2941">
        <f>RAND()</f>
        <v>0</v>
      </c>
      <c r="C2941">
        <f>IF(B2941&lt;$W$41,3,IF(B2941&lt;$W$41+$W$42,4,5))</f>
        <v>0</v>
      </c>
      <c r="D2941">
        <f>NORMSINV(RAND())</f>
        <v>0</v>
      </c>
      <c r="E2941">
        <f>$W$25*EXP(($W$26-$W$28-0.5*$W$27^2)*C2941+$W$27*SQRT(C2941)*D2941)</f>
        <v>0</v>
      </c>
      <c r="F2941">
        <f>$W$30*(1+$W$31)^C2941</f>
        <v>0</v>
      </c>
      <c r="G2941">
        <f>$W$32*(1+$W$33)^C2941</f>
        <v>0</v>
      </c>
      <c r="H2941">
        <f>$W$34*(1+$W$35)^C2941</f>
        <v>0</v>
      </c>
      <c r="I2941">
        <f>MIN(E2941,F2941)</f>
        <v>0</v>
      </c>
      <c r="J2941">
        <f>MIN(E2941-I2941,G2941)</f>
        <v>0</v>
      </c>
      <c r="K2941">
        <f>MIN(E2941-I2941-J2941,H2941)</f>
        <v>0</v>
      </c>
      <c r="L2941">
        <f>E2941-I2941-J2941-K2941</f>
        <v>0</v>
      </c>
      <c r="M2941">
        <f>IF((I2941+J2941+(1-$W$36)*L2941)/$W$39&gt;=$W$38,1,0)</f>
        <v>0</v>
      </c>
      <c r="N2941">
        <f>IF(M2941=1,$W$37,$W$36)*L2941</f>
        <v>0</v>
      </c>
      <c r="O2941">
        <f>EXP(-$W$26*C2941)*I2941</f>
        <v>0</v>
      </c>
      <c r="P2941">
        <f>EXP(-$W$26*C2941)*J2941</f>
        <v>0</v>
      </c>
      <c r="Q2941">
        <f>EXP(-$W$26*C2941)*K2941</f>
        <v>0</v>
      </c>
      <c r="R2941">
        <f>EXP(-$W$26*C2941)*(L2941-N2941)</f>
        <v>0</v>
      </c>
      <c r="S2941">
        <f>EXP(-$W$26*C2941)*N2941</f>
        <v>0</v>
      </c>
      <c r="T2941">
        <f>EXP(-$W$26*C2941)*E2941</f>
        <v>0</v>
      </c>
    </row>
    <row r="2942" spans="1:20">
      <c r="A2942">
        <v>2933</v>
      </c>
      <c r="B2942">
        <f>RAND()</f>
        <v>0</v>
      </c>
      <c r="C2942">
        <f>IF(B2942&lt;$W$41,3,IF(B2942&lt;$W$41+$W$42,4,5))</f>
        <v>0</v>
      </c>
      <c r="D2942">
        <f>NORMSINV(RAND())</f>
        <v>0</v>
      </c>
      <c r="E2942">
        <f>$W$25*EXP(($W$26-$W$28-0.5*$W$27^2)*C2942+$W$27*SQRT(C2942)*D2942)</f>
        <v>0</v>
      </c>
      <c r="F2942">
        <f>$W$30*(1+$W$31)^C2942</f>
        <v>0</v>
      </c>
      <c r="G2942">
        <f>$W$32*(1+$W$33)^C2942</f>
        <v>0</v>
      </c>
      <c r="H2942">
        <f>$W$34*(1+$W$35)^C2942</f>
        <v>0</v>
      </c>
      <c r="I2942">
        <f>MIN(E2942,F2942)</f>
        <v>0</v>
      </c>
      <c r="J2942">
        <f>MIN(E2942-I2942,G2942)</f>
        <v>0</v>
      </c>
      <c r="K2942">
        <f>MIN(E2942-I2942-J2942,H2942)</f>
        <v>0</v>
      </c>
      <c r="L2942">
        <f>E2942-I2942-J2942-K2942</f>
        <v>0</v>
      </c>
      <c r="M2942">
        <f>IF((I2942+J2942+(1-$W$36)*L2942)/$W$39&gt;=$W$38,1,0)</f>
        <v>0</v>
      </c>
      <c r="N2942">
        <f>IF(M2942=1,$W$37,$W$36)*L2942</f>
        <v>0</v>
      </c>
      <c r="O2942">
        <f>EXP(-$W$26*C2942)*I2942</f>
        <v>0</v>
      </c>
      <c r="P2942">
        <f>EXP(-$W$26*C2942)*J2942</f>
        <v>0</v>
      </c>
      <c r="Q2942">
        <f>EXP(-$W$26*C2942)*K2942</f>
        <v>0</v>
      </c>
      <c r="R2942">
        <f>EXP(-$W$26*C2942)*(L2942-N2942)</f>
        <v>0</v>
      </c>
      <c r="S2942">
        <f>EXP(-$W$26*C2942)*N2942</f>
        <v>0</v>
      </c>
      <c r="T2942">
        <f>EXP(-$W$26*C2942)*E2942</f>
        <v>0</v>
      </c>
    </row>
    <row r="2943" spans="1:20">
      <c r="A2943">
        <v>2934</v>
      </c>
      <c r="B2943">
        <f>RAND()</f>
        <v>0</v>
      </c>
      <c r="C2943">
        <f>IF(B2943&lt;$W$41,3,IF(B2943&lt;$W$41+$W$42,4,5))</f>
        <v>0</v>
      </c>
      <c r="D2943">
        <f>NORMSINV(RAND())</f>
        <v>0</v>
      </c>
      <c r="E2943">
        <f>$W$25*EXP(($W$26-$W$28-0.5*$W$27^2)*C2943+$W$27*SQRT(C2943)*D2943)</f>
        <v>0</v>
      </c>
      <c r="F2943">
        <f>$W$30*(1+$W$31)^C2943</f>
        <v>0</v>
      </c>
      <c r="G2943">
        <f>$W$32*(1+$W$33)^C2943</f>
        <v>0</v>
      </c>
      <c r="H2943">
        <f>$W$34*(1+$W$35)^C2943</f>
        <v>0</v>
      </c>
      <c r="I2943">
        <f>MIN(E2943,F2943)</f>
        <v>0</v>
      </c>
      <c r="J2943">
        <f>MIN(E2943-I2943,G2943)</f>
        <v>0</v>
      </c>
      <c r="K2943">
        <f>MIN(E2943-I2943-J2943,H2943)</f>
        <v>0</v>
      </c>
      <c r="L2943">
        <f>E2943-I2943-J2943-K2943</f>
        <v>0</v>
      </c>
      <c r="M2943">
        <f>IF((I2943+J2943+(1-$W$36)*L2943)/$W$39&gt;=$W$38,1,0)</f>
        <v>0</v>
      </c>
      <c r="N2943">
        <f>IF(M2943=1,$W$37,$W$36)*L2943</f>
        <v>0</v>
      </c>
      <c r="O2943">
        <f>EXP(-$W$26*C2943)*I2943</f>
        <v>0</v>
      </c>
      <c r="P2943">
        <f>EXP(-$W$26*C2943)*J2943</f>
        <v>0</v>
      </c>
      <c r="Q2943">
        <f>EXP(-$W$26*C2943)*K2943</f>
        <v>0</v>
      </c>
      <c r="R2943">
        <f>EXP(-$W$26*C2943)*(L2943-N2943)</f>
        <v>0</v>
      </c>
      <c r="S2943">
        <f>EXP(-$W$26*C2943)*N2943</f>
        <v>0</v>
      </c>
      <c r="T2943">
        <f>EXP(-$W$26*C2943)*E2943</f>
        <v>0</v>
      </c>
    </row>
    <row r="2944" spans="1:20">
      <c r="A2944">
        <v>2935</v>
      </c>
      <c r="B2944">
        <f>RAND()</f>
        <v>0</v>
      </c>
      <c r="C2944">
        <f>IF(B2944&lt;$W$41,3,IF(B2944&lt;$W$41+$W$42,4,5))</f>
        <v>0</v>
      </c>
      <c r="D2944">
        <f>NORMSINV(RAND())</f>
        <v>0</v>
      </c>
      <c r="E2944">
        <f>$W$25*EXP(($W$26-$W$28-0.5*$W$27^2)*C2944+$W$27*SQRT(C2944)*D2944)</f>
        <v>0</v>
      </c>
      <c r="F2944">
        <f>$W$30*(1+$W$31)^C2944</f>
        <v>0</v>
      </c>
      <c r="G2944">
        <f>$W$32*(1+$W$33)^C2944</f>
        <v>0</v>
      </c>
      <c r="H2944">
        <f>$W$34*(1+$W$35)^C2944</f>
        <v>0</v>
      </c>
      <c r="I2944">
        <f>MIN(E2944,F2944)</f>
        <v>0</v>
      </c>
      <c r="J2944">
        <f>MIN(E2944-I2944,G2944)</f>
        <v>0</v>
      </c>
      <c r="K2944">
        <f>MIN(E2944-I2944-J2944,H2944)</f>
        <v>0</v>
      </c>
      <c r="L2944">
        <f>E2944-I2944-J2944-K2944</f>
        <v>0</v>
      </c>
      <c r="M2944">
        <f>IF((I2944+J2944+(1-$W$36)*L2944)/$W$39&gt;=$W$38,1,0)</f>
        <v>0</v>
      </c>
      <c r="N2944">
        <f>IF(M2944=1,$W$37,$W$36)*L2944</f>
        <v>0</v>
      </c>
      <c r="O2944">
        <f>EXP(-$W$26*C2944)*I2944</f>
        <v>0</v>
      </c>
      <c r="P2944">
        <f>EXP(-$W$26*C2944)*J2944</f>
        <v>0</v>
      </c>
      <c r="Q2944">
        <f>EXP(-$W$26*C2944)*K2944</f>
        <v>0</v>
      </c>
      <c r="R2944">
        <f>EXP(-$W$26*C2944)*(L2944-N2944)</f>
        <v>0</v>
      </c>
      <c r="S2944">
        <f>EXP(-$W$26*C2944)*N2944</f>
        <v>0</v>
      </c>
      <c r="T2944">
        <f>EXP(-$W$26*C2944)*E2944</f>
        <v>0</v>
      </c>
    </row>
    <row r="2945" spans="1:20">
      <c r="A2945">
        <v>2936</v>
      </c>
      <c r="B2945">
        <f>RAND()</f>
        <v>0</v>
      </c>
      <c r="C2945">
        <f>IF(B2945&lt;$W$41,3,IF(B2945&lt;$W$41+$W$42,4,5))</f>
        <v>0</v>
      </c>
      <c r="D2945">
        <f>NORMSINV(RAND())</f>
        <v>0</v>
      </c>
      <c r="E2945">
        <f>$W$25*EXP(($W$26-$W$28-0.5*$W$27^2)*C2945+$W$27*SQRT(C2945)*D2945)</f>
        <v>0</v>
      </c>
      <c r="F2945">
        <f>$W$30*(1+$W$31)^C2945</f>
        <v>0</v>
      </c>
      <c r="G2945">
        <f>$W$32*(1+$W$33)^C2945</f>
        <v>0</v>
      </c>
      <c r="H2945">
        <f>$W$34*(1+$W$35)^C2945</f>
        <v>0</v>
      </c>
      <c r="I2945">
        <f>MIN(E2945,F2945)</f>
        <v>0</v>
      </c>
      <c r="J2945">
        <f>MIN(E2945-I2945,G2945)</f>
        <v>0</v>
      </c>
      <c r="K2945">
        <f>MIN(E2945-I2945-J2945,H2945)</f>
        <v>0</v>
      </c>
      <c r="L2945">
        <f>E2945-I2945-J2945-K2945</f>
        <v>0</v>
      </c>
      <c r="M2945">
        <f>IF((I2945+J2945+(1-$W$36)*L2945)/$W$39&gt;=$W$38,1,0)</f>
        <v>0</v>
      </c>
      <c r="N2945">
        <f>IF(M2945=1,$W$37,$W$36)*L2945</f>
        <v>0</v>
      </c>
      <c r="O2945">
        <f>EXP(-$W$26*C2945)*I2945</f>
        <v>0</v>
      </c>
      <c r="P2945">
        <f>EXP(-$W$26*C2945)*J2945</f>
        <v>0</v>
      </c>
      <c r="Q2945">
        <f>EXP(-$W$26*C2945)*K2945</f>
        <v>0</v>
      </c>
      <c r="R2945">
        <f>EXP(-$W$26*C2945)*(L2945-N2945)</f>
        <v>0</v>
      </c>
      <c r="S2945">
        <f>EXP(-$W$26*C2945)*N2945</f>
        <v>0</v>
      </c>
      <c r="T2945">
        <f>EXP(-$W$26*C2945)*E2945</f>
        <v>0</v>
      </c>
    </row>
    <row r="2946" spans="1:20">
      <c r="A2946">
        <v>2937</v>
      </c>
      <c r="B2946">
        <f>RAND()</f>
        <v>0</v>
      </c>
      <c r="C2946">
        <f>IF(B2946&lt;$W$41,3,IF(B2946&lt;$W$41+$W$42,4,5))</f>
        <v>0</v>
      </c>
      <c r="D2946">
        <f>NORMSINV(RAND())</f>
        <v>0</v>
      </c>
      <c r="E2946">
        <f>$W$25*EXP(($W$26-$W$28-0.5*$W$27^2)*C2946+$W$27*SQRT(C2946)*D2946)</f>
        <v>0</v>
      </c>
      <c r="F2946">
        <f>$W$30*(1+$W$31)^C2946</f>
        <v>0</v>
      </c>
      <c r="G2946">
        <f>$W$32*(1+$W$33)^C2946</f>
        <v>0</v>
      </c>
      <c r="H2946">
        <f>$W$34*(1+$W$35)^C2946</f>
        <v>0</v>
      </c>
      <c r="I2946">
        <f>MIN(E2946,F2946)</f>
        <v>0</v>
      </c>
      <c r="J2946">
        <f>MIN(E2946-I2946,G2946)</f>
        <v>0</v>
      </c>
      <c r="K2946">
        <f>MIN(E2946-I2946-J2946,H2946)</f>
        <v>0</v>
      </c>
      <c r="L2946">
        <f>E2946-I2946-J2946-K2946</f>
        <v>0</v>
      </c>
      <c r="M2946">
        <f>IF((I2946+J2946+(1-$W$36)*L2946)/$W$39&gt;=$W$38,1,0)</f>
        <v>0</v>
      </c>
      <c r="N2946">
        <f>IF(M2946=1,$W$37,$W$36)*L2946</f>
        <v>0</v>
      </c>
      <c r="O2946">
        <f>EXP(-$W$26*C2946)*I2946</f>
        <v>0</v>
      </c>
      <c r="P2946">
        <f>EXP(-$W$26*C2946)*J2946</f>
        <v>0</v>
      </c>
      <c r="Q2946">
        <f>EXP(-$W$26*C2946)*K2946</f>
        <v>0</v>
      </c>
      <c r="R2946">
        <f>EXP(-$W$26*C2946)*(L2946-N2946)</f>
        <v>0</v>
      </c>
      <c r="S2946">
        <f>EXP(-$W$26*C2946)*N2946</f>
        <v>0</v>
      </c>
      <c r="T2946">
        <f>EXP(-$W$26*C2946)*E2946</f>
        <v>0</v>
      </c>
    </row>
    <row r="2947" spans="1:20">
      <c r="A2947">
        <v>2938</v>
      </c>
      <c r="B2947">
        <f>RAND()</f>
        <v>0</v>
      </c>
      <c r="C2947">
        <f>IF(B2947&lt;$W$41,3,IF(B2947&lt;$W$41+$W$42,4,5))</f>
        <v>0</v>
      </c>
      <c r="D2947">
        <f>NORMSINV(RAND())</f>
        <v>0</v>
      </c>
      <c r="E2947">
        <f>$W$25*EXP(($W$26-$W$28-0.5*$W$27^2)*C2947+$W$27*SQRT(C2947)*D2947)</f>
        <v>0</v>
      </c>
      <c r="F2947">
        <f>$W$30*(1+$W$31)^C2947</f>
        <v>0</v>
      </c>
      <c r="G2947">
        <f>$W$32*(1+$W$33)^C2947</f>
        <v>0</v>
      </c>
      <c r="H2947">
        <f>$W$34*(1+$W$35)^C2947</f>
        <v>0</v>
      </c>
      <c r="I2947">
        <f>MIN(E2947,F2947)</f>
        <v>0</v>
      </c>
      <c r="J2947">
        <f>MIN(E2947-I2947,G2947)</f>
        <v>0</v>
      </c>
      <c r="K2947">
        <f>MIN(E2947-I2947-J2947,H2947)</f>
        <v>0</v>
      </c>
      <c r="L2947">
        <f>E2947-I2947-J2947-K2947</f>
        <v>0</v>
      </c>
      <c r="M2947">
        <f>IF((I2947+J2947+(1-$W$36)*L2947)/$W$39&gt;=$W$38,1,0)</f>
        <v>0</v>
      </c>
      <c r="N2947">
        <f>IF(M2947=1,$W$37,$W$36)*L2947</f>
        <v>0</v>
      </c>
      <c r="O2947">
        <f>EXP(-$W$26*C2947)*I2947</f>
        <v>0</v>
      </c>
      <c r="P2947">
        <f>EXP(-$W$26*C2947)*J2947</f>
        <v>0</v>
      </c>
      <c r="Q2947">
        <f>EXP(-$W$26*C2947)*K2947</f>
        <v>0</v>
      </c>
      <c r="R2947">
        <f>EXP(-$W$26*C2947)*(L2947-N2947)</f>
        <v>0</v>
      </c>
      <c r="S2947">
        <f>EXP(-$W$26*C2947)*N2947</f>
        <v>0</v>
      </c>
      <c r="T2947">
        <f>EXP(-$W$26*C2947)*E2947</f>
        <v>0</v>
      </c>
    </row>
    <row r="2948" spans="1:20">
      <c r="A2948">
        <v>2939</v>
      </c>
      <c r="B2948">
        <f>RAND()</f>
        <v>0</v>
      </c>
      <c r="C2948">
        <f>IF(B2948&lt;$W$41,3,IF(B2948&lt;$W$41+$W$42,4,5))</f>
        <v>0</v>
      </c>
      <c r="D2948">
        <f>NORMSINV(RAND())</f>
        <v>0</v>
      </c>
      <c r="E2948">
        <f>$W$25*EXP(($W$26-$W$28-0.5*$W$27^2)*C2948+$W$27*SQRT(C2948)*D2948)</f>
        <v>0</v>
      </c>
      <c r="F2948">
        <f>$W$30*(1+$W$31)^C2948</f>
        <v>0</v>
      </c>
      <c r="G2948">
        <f>$W$32*(1+$W$33)^C2948</f>
        <v>0</v>
      </c>
      <c r="H2948">
        <f>$W$34*(1+$W$35)^C2948</f>
        <v>0</v>
      </c>
      <c r="I2948">
        <f>MIN(E2948,F2948)</f>
        <v>0</v>
      </c>
      <c r="J2948">
        <f>MIN(E2948-I2948,G2948)</f>
        <v>0</v>
      </c>
      <c r="K2948">
        <f>MIN(E2948-I2948-J2948,H2948)</f>
        <v>0</v>
      </c>
      <c r="L2948">
        <f>E2948-I2948-J2948-K2948</f>
        <v>0</v>
      </c>
      <c r="M2948">
        <f>IF((I2948+J2948+(1-$W$36)*L2948)/$W$39&gt;=$W$38,1,0)</f>
        <v>0</v>
      </c>
      <c r="N2948">
        <f>IF(M2948=1,$W$37,$W$36)*L2948</f>
        <v>0</v>
      </c>
      <c r="O2948">
        <f>EXP(-$W$26*C2948)*I2948</f>
        <v>0</v>
      </c>
      <c r="P2948">
        <f>EXP(-$W$26*C2948)*J2948</f>
        <v>0</v>
      </c>
      <c r="Q2948">
        <f>EXP(-$W$26*C2948)*K2948</f>
        <v>0</v>
      </c>
      <c r="R2948">
        <f>EXP(-$W$26*C2948)*(L2948-N2948)</f>
        <v>0</v>
      </c>
      <c r="S2948">
        <f>EXP(-$W$26*C2948)*N2948</f>
        <v>0</v>
      </c>
      <c r="T2948">
        <f>EXP(-$W$26*C2948)*E2948</f>
        <v>0</v>
      </c>
    </row>
    <row r="2949" spans="1:20">
      <c r="A2949">
        <v>2940</v>
      </c>
      <c r="B2949">
        <f>RAND()</f>
        <v>0</v>
      </c>
      <c r="C2949">
        <f>IF(B2949&lt;$W$41,3,IF(B2949&lt;$W$41+$W$42,4,5))</f>
        <v>0</v>
      </c>
      <c r="D2949">
        <f>NORMSINV(RAND())</f>
        <v>0</v>
      </c>
      <c r="E2949">
        <f>$W$25*EXP(($W$26-$W$28-0.5*$W$27^2)*C2949+$W$27*SQRT(C2949)*D2949)</f>
        <v>0</v>
      </c>
      <c r="F2949">
        <f>$W$30*(1+$W$31)^C2949</f>
        <v>0</v>
      </c>
      <c r="G2949">
        <f>$W$32*(1+$W$33)^C2949</f>
        <v>0</v>
      </c>
      <c r="H2949">
        <f>$W$34*(1+$W$35)^C2949</f>
        <v>0</v>
      </c>
      <c r="I2949">
        <f>MIN(E2949,F2949)</f>
        <v>0</v>
      </c>
      <c r="J2949">
        <f>MIN(E2949-I2949,G2949)</f>
        <v>0</v>
      </c>
      <c r="K2949">
        <f>MIN(E2949-I2949-J2949,H2949)</f>
        <v>0</v>
      </c>
      <c r="L2949">
        <f>E2949-I2949-J2949-K2949</f>
        <v>0</v>
      </c>
      <c r="M2949">
        <f>IF((I2949+J2949+(1-$W$36)*L2949)/$W$39&gt;=$W$38,1,0)</f>
        <v>0</v>
      </c>
      <c r="N2949">
        <f>IF(M2949=1,$W$37,$W$36)*L2949</f>
        <v>0</v>
      </c>
      <c r="O2949">
        <f>EXP(-$W$26*C2949)*I2949</f>
        <v>0</v>
      </c>
      <c r="P2949">
        <f>EXP(-$W$26*C2949)*J2949</f>
        <v>0</v>
      </c>
      <c r="Q2949">
        <f>EXP(-$W$26*C2949)*K2949</f>
        <v>0</v>
      </c>
      <c r="R2949">
        <f>EXP(-$W$26*C2949)*(L2949-N2949)</f>
        <v>0</v>
      </c>
      <c r="S2949">
        <f>EXP(-$W$26*C2949)*N2949</f>
        <v>0</v>
      </c>
      <c r="T2949">
        <f>EXP(-$W$26*C2949)*E2949</f>
        <v>0</v>
      </c>
    </row>
    <row r="2950" spans="1:20">
      <c r="A2950">
        <v>2941</v>
      </c>
      <c r="B2950">
        <f>RAND()</f>
        <v>0</v>
      </c>
      <c r="C2950">
        <f>IF(B2950&lt;$W$41,3,IF(B2950&lt;$W$41+$W$42,4,5))</f>
        <v>0</v>
      </c>
      <c r="D2950">
        <f>NORMSINV(RAND())</f>
        <v>0</v>
      </c>
      <c r="E2950">
        <f>$W$25*EXP(($W$26-$W$28-0.5*$W$27^2)*C2950+$W$27*SQRT(C2950)*D2950)</f>
        <v>0</v>
      </c>
      <c r="F2950">
        <f>$W$30*(1+$W$31)^C2950</f>
        <v>0</v>
      </c>
      <c r="G2950">
        <f>$W$32*(1+$W$33)^C2950</f>
        <v>0</v>
      </c>
      <c r="H2950">
        <f>$W$34*(1+$W$35)^C2950</f>
        <v>0</v>
      </c>
      <c r="I2950">
        <f>MIN(E2950,F2950)</f>
        <v>0</v>
      </c>
      <c r="J2950">
        <f>MIN(E2950-I2950,G2950)</f>
        <v>0</v>
      </c>
      <c r="K2950">
        <f>MIN(E2950-I2950-J2950,H2950)</f>
        <v>0</v>
      </c>
      <c r="L2950">
        <f>E2950-I2950-J2950-K2950</f>
        <v>0</v>
      </c>
      <c r="M2950">
        <f>IF((I2950+J2950+(1-$W$36)*L2950)/$W$39&gt;=$W$38,1,0)</f>
        <v>0</v>
      </c>
      <c r="N2950">
        <f>IF(M2950=1,$W$37,$W$36)*L2950</f>
        <v>0</v>
      </c>
      <c r="O2950">
        <f>EXP(-$W$26*C2950)*I2950</f>
        <v>0</v>
      </c>
      <c r="P2950">
        <f>EXP(-$W$26*C2950)*J2950</f>
        <v>0</v>
      </c>
      <c r="Q2950">
        <f>EXP(-$W$26*C2950)*K2950</f>
        <v>0</v>
      </c>
      <c r="R2950">
        <f>EXP(-$W$26*C2950)*(L2950-N2950)</f>
        <v>0</v>
      </c>
      <c r="S2950">
        <f>EXP(-$W$26*C2950)*N2950</f>
        <v>0</v>
      </c>
      <c r="T2950">
        <f>EXP(-$W$26*C2950)*E2950</f>
        <v>0</v>
      </c>
    </row>
    <row r="2951" spans="1:20">
      <c r="A2951">
        <v>2942</v>
      </c>
      <c r="B2951">
        <f>RAND()</f>
        <v>0</v>
      </c>
      <c r="C2951">
        <f>IF(B2951&lt;$W$41,3,IF(B2951&lt;$W$41+$W$42,4,5))</f>
        <v>0</v>
      </c>
      <c r="D2951">
        <f>NORMSINV(RAND())</f>
        <v>0</v>
      </c>
      <c r="E2951">
        <f>$W$25*EXP(($W$26-$W$28-0.5*$W$27^2)*C2951+$W$27*SQRT(C2951)*D2951)</f>
        <v>0</v>
      </c>
      <c r="F2951">
        <f>$W$30*(1+$W$31)^C2951</f>
        <v>0</v>
      </c>
      <c r="G2951">
        <f>$W$32*(1+$W$33)^C2951</f>
        <v>0</v>
      </c>
      <c r="H2951">
        <f>$W$34*(1+$W$35)^C2951</f>
        <v>0</v>
      </c>
      <c r="I2951">
        <f>MIN(E2951,F2951)</f>
        <v>0</v>
      </c>
      <c r="J2951">
        <f>MIN(E2951-I2951,G2951)</f>
        <v>0</v>
      </c>
      <c r="K2951">
        <f>MIN(E2951-I2951-J2951,H2951)</f>
        <v>0</v>
      </c>
      <c r="L2951">
        <f>E2951-I2951-J2951-K2951</f>
        <v>0</v>
      </c>
      <c r="M2951">
        <f>IF((I2951+J2951+(1-$W$36)*L2951)/$W$39&gt;=$W$38,1,0)</f>
        <v>0</v>
      </c>
      <c r="N2951">
        <f>IF(M2951=1,$W$37,$W$36)*L2951</f>
        <v>0</v>
      </c>
      <c r="O2951">
        <f>EXP(-$W$26*C2951)*I2951</f>
        <v>0</v>
      </c>
      <c r="P2951">
        <f>EXP(-$W$26*C2951)*J2951</f>
        <v>0</v>
      </c>
      <c r="Q2951">
        <f>EXP(-$W$26*C2951)*K2951</f>
        <v>0</v>
      </c>
      <c r="R2951">
        <f>EXP(-$W$26*C2951)*(L2951-N2951)</f>
        <v>0</v>
      </c>
      <c r="S2951">
        <f>EXP(-$W$26*C2951)*N2951</f>
        <v>0</v>
      </c>
      <c r="T2951">
        <f>EXP(-$W$26*C2951)*E2951</f>
        <v>0</v>
      </c>
    </row>
    <row r="2952" spans="1:20">
      <c r="A2952">
        <v>2943</v>
      </c>
      <c r="B2952">
        <f>RAND()</f>
        <v>0</v>
      </c>
      <c r="C2952">
        <f>IF(B2952&lt;$W$41,3,IF(B2952&lt;$W$41+$W$42,4,5))</f>
        <v>0</v>
      </c>
      <c r="D2952">
        <f>NORMSINV(RAND())</f>
        <v>0</v>
      </c>
      <c r="E2952">
        <f>$W$25*EXP(($W$26-$W$28-0.5*$W$27^2)*C2952+$W$27*SQRT(C2952)*D2952)</f>
        <v>0</v>
      </c>
      <c r="F2952">
        <f>$W$30*(1+$W$31)^C2952</f>
        <v>0</v>
      </c>
      <c r="G2952">
        <f>$W$32*(1+$W$33)^C2952</f>
        <v>0</v>
      </c>
      <c r="H2952">
        <f>$W$34*(1+$W$35)^C2952</f>
        <v>0</v>
      </c>
      <c r="I2952">
        <f>MIN(E2952,F2952)</f>
        <v>0</v>
      </c>
      <c r="J2952">
        <f>MIN(E2952-I2952,G2952)</f>
        <v>0</v>
      </c>
      <c r="K2952">
        <f>MIN(E2952-I2952-J2952,H2952)</f>
        <v>0</v>
      </c>
      <c r="L2952">
        <f>E2952-I2952-J2952-K2952</f>
        <v>0</v>
      </c>
      <c r="M2952">
        <f>IF((I2952+J2952+(1-$W$36)*L2952)/$W$39&gt;=$W$38,1,0)</f>
        <v>0</v>
      </c>
      <c r="N2952">
        <f>IF(M2952=1,$W$37,$W$36)*L2952</f>
        <v>0</v>
      </c>
      <c r="O2952">
        <f>EXP(-$W$26*C2952)*I2952</f>
        <v>0</v>
      </c>
      <c r="P2952">
        <f>EXP(-$W$26*C2952)*J2952</f>
        <v>0</v>
      </c>
      <c r="Q2952">
        <f>EXP(-$W$26*C2952)*K2952</f>
        <v>0</v>
      </c>
      <c r="R2952">
        <f>EXP(-$W$26*C2952)*(L2952-N2952)</f>
        <v>0</v>
      </c>
      <c r="S2952">
        <f>EXP(-$W$26*C2952)*N2952</f>
        <v>0</v>
      </c>
      <c r="T2952">
        <f>EXP(-$W$26*C2952)*E2952</f>
        <v>0</v>
      </c>
    </row>
    <row r="2953" spans="1:20">
      <c r="A2953">
        <v>2944</v>
      </c>
      <c r="B2953">
        <f>RAND()</f>
        <v>0</v>
      </c>
      <c r="C2953">
        <f>IF(B2953&lt;$W$41,3,IF(B2953&lt;$W$41+$W$42,4,5))</f>
        <v>0</v>
      </c>
      <c r="D2953">
        <f>NORMSINV(RAND())</f>
        <v>0</v>
      </c>
      <c r="E2953">
        <f>$W$25*EXP(($W$26-$W$28-0.5*$W$27^2)*C2953+$W$27*SQRT(C2953)*D2953)</f>
        <v>0</v>
      </c>
      <c r="F2953">
        <f>$W$30*(1+$W$31)^C2953</f>
        <v>0</v>
      </c>
      <c r="G2953">
        <f>$W$32*(1+$W$33)^C2953</f>
        <v>0</v>
      </c>
      <c r="H2953">
        <f>$W$34*(1+$W$35)^C2953</f>
        <v>0</v>
      </c>
      <c r="I2953">
        <f>MIN(E2953,F2953)</f>
        <v>0</v>
      </c>
      <c r="J2953">
        <f>MIN(E2953-I2953,G2953)</f>
        <v>0</v>
      </c>
      <c r="K2953">
        <f>MIN(E2953-I2953-J2953,H2953)</f>
        <v>0</v>
      </c>
      <c r="L2953">
        <f>E2953-I2953-J2953-K2953</f>
        <v>0</v>
      </c>
      <c r="M2953">
        <f>IF((I2953+J2953+(1-$W$36)*L2953)/$W$39&gt;=$W$38,1,0)</f>
        <v>0</v>
      </c>
      <c r="N2953">
        <f>IF(M2953=1,$W$37,$W$36)*L2953</f>
        <v>0</v>
      </c>
      <c r="O2953">
        <f>EXP(-$W$26*C2953)*I2953</f>
        <v>0</v>
      </c>
      <c r="P2953">
        <f>EXP(-$W$26*C2953)*J2953</f>
        <v>0</v>
      </c>
      <c r="Q2953">
        <f>EXP(-$W$26*C2953)*K2953</f>
        <v>0</v>
      </c>
      <c r="R2953">
        <f>EXP(-$W$26*C2953)*(L2953-N2953)</f>
        <v>0</v>
      </c>
      <c r="S2953">
        <f>EXP(-$W$26*C2953)*N2953</f>
        <v>0</v>
      </c>
      <c r="T2953">
        <f>EXP(-$W$26*C2953)*E2953</f>
        <v>0</v>
      </c>
    </row>
    <row r="2954" spans="1:20">
      <c r="A2954">
        <v>2945</v>
      </c>
      <c r="B2954">
        <f>RAND()</f>
        <v>0</v>
      </c>
      <c r="C2954">
        <f>IF(B2954&lt;$W$41,3,IF(B2954&lt;$W$41+$W$42,4,5))</f>
        <v>0</v>
      </c>
      <c r="D2954">
        <f>NORMSINV(RAND())</f>
        <v>0</v>
      </c>
      <c r="E2954">
        <f>$W$25*EXP(($W$26-$W$28-0.5*$W$27^2)*C2954+$W$27*SQRT(C2954)*D2954)</f>
        <v>0</v>
      </c>
      <c r="F2954">
        <f>$W$30*(1+$W$31)^C2954</f>
        <v>0</v>
      </c>
      <c r="G2954">
        <f>$W$32*(1+$W$33)^C2954</f>
        <v>0</v>
      </c>
      <c r="H2954">
        <f>$W$34*(1+$W$35)^C2954</f>
        <v>0</v>
      </c>
      <c r="I2954">
        <f>MIN(E2954,F2954)</f>
        <v>0</v>
      </c>
      <c r="J2954">
        <f>MIN(E2954-I2954,G2954)</f>
        <v>0</v>
      </c>
      <c r="K2954">
        <f>MIN(E2954-I2954-J2954,H2954)</f>
        <v>0</v>
      </c>
      <c r="L2954">
        <f>E2954-I2954-J2954-K2954</f>
        <v>0</v>
      </c>
      <c r="M2954">
        <f>IF((I2954+J2954+(1-$W$36)*L2954)/$W$39&gt;=$W$38,1,0)</f>
        <v>0</v>
      </c>
      <c r="N2954">
        <f>IF(M2954=1,$W$37,$W$36)*L2954</f>
        <v>0</v>
      </c>
      <c r="O2954">
        <f>EXP(-$W$26*C2954)*I2954</f>
        <v>0</v>
      </c>
      <c r="P2954">
        <f>EXP(-$W$26*C2954)*J2954</f>
        <v>0</v>
      </c>
      <c r="Q2954">
        <f>EXP(-$W$26*C2954)*K2954</f>
        <v>0</v>
      </c>
      <c r="R2954">
        <f>EXP(-$W$26*C2954)*(L2954-N2954)</f>
        <v>0</v>
      </c>
      <c r="S2954">
        <f>EXP(-$W$26*C2954)*N2954</f>
        <v>0</v>
      </c>
      <c r="T2954">
        <f>EXP(-$W$26*C2954)*E2954</f>
        <v>0</v>
      </c>
    </row>
    <row r="2955" spans="1:20">
      <c r="A2955">
        <v>2946</v>
      </c>
      <c r="B2955">
        <f>RAND()</f>
        <v>0</v>
      </c>
      <c r="C2955">
        <f>IF(B2955&lt;$W$41,3,IF(B2955&lt;$W$41+$W$42,4,5))</f>
        <v>0</v>
      </c>
      <c r="D2955">
        <f>NORMSINV(RAND())</f>
        <v>0</v>
      </c>
      <c r="E2955">
        <f>$W$25*EXP(($W$26-$W$28-0.5*$W$27^2)*C2955+$W$27*SQRT(C2955)*D2955)</f>
        <v>0</v>
      </c>
      <c r="F2955">
        <f>$W$30*(1+$W$31)^C2955</f>
        <v>0</v>
      </c>
      <c r="G2955">
        <f>$W$32*(1+$W$33)^C2955</f>
        <v>0</v>
      </c>
      <c r="H2955">
        <f>$W$34*(1+$W$35)^C2955</f>
        <v>0</v>
      </c>
      <c r="I2955">
        <f>MIN(E2955,F2955)</f>
        <v>0</v>
      </c>
      <c r="J2955">
        <f>MIN(E2955-I2955,G2955)</f>
        <v>0</v>
      </c>
      <c r="K2955">
        <f>MIN(E2955-I2955-J2955,H2955)</f>
        <v>0</v>
      </c>
      <c r="L2955">
        <f>E2955-I2955-J2955-K2955</f>
        <v>0</v>
      </c>
      <c r="M2955">
        <f>IF((I2955+J2955+(1-$W$36)*L2955)/$W$39&gt;=$W$38,1,0)</f>
        <v>0</v>
      </c>
      <c r="N2955">
        <f>IF(M2955=1,$W$37,$W$36)*L2955</f>
        <v>0</v>
      </c>
      <c r="O2955">
        <f>EXP(-$W$26*C2955)*I2955</f>
        <v>0</v>
      </c>
      <c r="P2955">
        <f>EXP(-$W$26*C2955)*J2955</f>
        <v>0</v>
      </c>
      <c r="Q2955">
        <f>EXP(-$W$26*C2955)*K2955</f>
        <v>0</v>
      </c>
      <c r="R2955">
        <f>EXP(-$W$26*C2955)*(L2955-N2955)</f>
        <v>0</v>
      </c>
      <c r="S2955">
        <f>EXP(-$W$26*C2955)*N2955</f>
        <v>0</v>
      </c>
      <c r="T2955">
        <f>EXP(-$W$26*C2955)*E2955</f>
        <v>0</v>
      </c>
    </row>
    <row r="2956" spans="1:20">
      <c r="A2956">
        <v>2947</v>
      </c>
      <c r="B2956">
        <f>RAND()</f>
        <v>0</v>
      </c>
      <c r="C2956">
        <f>IF(B2956&lt;$W$41,3,IF(B2956&lt;$W$41+$W$42,4,5))</f>
        <v>0</v>
      </c>
      <c r="D2956">
        <f>NORMSINV(RAND())</f>
        <v>0</v>
      </c>
      <c r="E2956">
        <f>$W$25*EXP(($W$26-$W$28-0.5*$W$27^2)*C2956+$W$27*SQRT(C2956)*D2956)</f>
        <v>0</v>
      </c>
      <c r="F2956">
        <f>$W$30*(1+$W$31)^C2956</f>
        <v>0</v>
      </c>
      <c r="G2956">
        <f>$W$32*(1+$W$33)^C2956</f>
        <v>0</v>
      </c>
      <c r="H2956">
        <f>$W$34*(1+$W$35)^C2956</f>
        <v>0</v>
      </c>
      <c r="I2956">
        <f>MIN(E2956,F2956)</f>
        <v>0</v>
      </c>
      <c r="J2956">
        <f>MIN(E2956-I2956,G2956)</f>
        <v>0</v>
      </c>
      <c r="K2956">
        <f>MIN(E2956-I2956-J2956,H2956)</f>
        <v>0</v>
      </c>
      <c r="L2956">
        <f>E2956-I2956-J2956-K2956</f>
        <v>0</v>
      </c>
      <c r="M2956">
        <f>IF((I2956+J2956+(1-$W$36)*L2956)/$W$39&gt;=$W$38,1,0)</f>
        <v>0</v>
      </c>
      <c r="N2956">
        <f>IF(M2956=1,$W$37,$W$36)*L2956</f>
        <v>0</v>
      </c>
      <c r="O2956">
        <f>EXP(-$W$26*C2956)*I2956</f>
        <v>0</v>
      </c>
      <c r="P2956">
        <f>EXP(-$W$26*C2956)*J2956</f>
        <v>0</v>
      </c>
      <c r="Q2956">
        <f>EXP(-$W$26*C2956)*K2956</f>
        <v>0</v>
      </c>
      <c r="R2956">
        <f>EXP(-$W$26*C2956)*(L2956-N2956)</f>
        <v>0</v>
      </c>
      <c r="S2956">
        <f>EXP(-$W$26*C2956)*N2956</f>
        <v>0</v>
      </c>
      <c r="T2956">
        <f>EXP(-$W$26*C2956)*E2956</f>
        <v>0</v>
      </c>
    </row>
    <row r="2957" spans="1:20">
      <c r="A2957">
        <v>2948</v>
      </c>
      <c r="B2957">
        <f>RAND()</f>
        <v>0</v>
      </c>
      <c r="C2957">
        <f>IF(B2957&lt;$W$41,3,IF(B2957&lt;$W$41+$W$42,4,5))</f>
        <v>0</v>
      </c>
      <c r="D2957">
        <f>NORMSINV(RAND())</f>
        <v>0</v>
      </c>
      <c r="E2957">
        <f>$W$25*EXP(($W$26-$W$28-0.5*$W$27^2)*C2957+$W$27*SQRT(C2957)*D2957)</f>
        <v>0</v>
      </c>
      <c r="F2957">
        <f>$W$30*(1+$W$31)^C2957</f>
        <v>0</v>
      </c>
      <c r="G2957">
        <f>$W$32*(1+$W$33)^C2957</f>
        <v>0</v>
      </c>
      <c r="H2957">
        <f>$W$34*(1+$W$35)^C2957</f>
        <v>0</v>
      </c>
      <c r="I2957">
        <f>MIN(E2957,F2957)</f>
        <v>0</v>
      </c>
      <c r="J2957">
        <f>MIN(E2957-I2957,G2957)</f>
        <v>0</v>
      </c>
      <c r="K2957">
        <f>MIN(E2957-I2957-J2957,H2957)</f>
        <v>0</v>
      </c>
      <c r="L2957">
        <f>E2957-I2957-J2957-K2957</f>
        <v>0</v>
      </c>
      <c r="M2957">
        <f>IF((I2957+J2957+(1-$W$36)*L2957)/$W$39&gt;=$W$38,1,0)</f>
        <v>0</v>
      </c>
      <c r="N2957">
        <f>IF(M2957=1,$W$37,$W$36)*L2957</f>
        <v>0</v>
      </c>
      <c r="O2957">
        <f>EXP(-$W$26*C2957)*I2957</f>
        <v>0</v>
      </c>
      <c r="P2957">
        <f>EXP(-$W$26*C2957)*J2957</f>
        <v>0</v>
      </c>
      <c r="Q2957">
        <f>EXP(-$W$26*C2957)*K2957</f>
        <v>0</v>
      </c>
      <c r="R2957">
        <f>EXP(-$W$26*C2957)*(L2957-N2957)</f>
        <v>0</v>
      </c>
      <c r="S2957">
        <f>EXP(-$W$26*C2957)*N2957</f>
        <v>0</v>
      </c>
      <c r="T2957">
        <f>EXP(-$W$26*C2957)*E2957</f>
        <v>0</v>
      </c>
    </row>
    <row r="2958" spans="1:20">
      <c r="A2958">
        <v>2949</v>
      </c>
      <c r="B2958">
        <f>RAND()</f>
        <v>0</v>
      </c>
      <c r="C2958">
        <f>IF(B2958&lt;$W$41,3,IF(B2958&lt;$W$41+$W$42,4,5))</f>
        <v>0</v>
      </c>
      <c r="D2958">
        <f>NORMSINV(RAND())</f>
        <v>0</v>
      </c>
      <c r="E2958">
        <f>$W$25*EXP(($W$26-$W$28-0.5*$W$27^2)*C2958+$W$27*SQRT(C2958)*D2958)</f>
        <v>0</v>
      </c>
      <c r="F2958">
        <f>$W$30*(1+$W$31)^C2958</f>
        <v>0</v>
      </c>
      <c r="G2958">
        <f>$W$32*(1+$W$33)^C2958</f>
        <v>0</v>
      </c>
      <c r="H2958">
        <f>$W$34*(1+$W$35)^C2958</f>
        <v>0</v>
      </c>
      <c r="I2958">
        <f>MIN(E2958,F2958)</f>
        <v>0</v>
      </c>
      <c r="J2958">
        <f>MIN(E2958-I2958,G2958)</f>
        <v>0</v>
      </c>
      <c r="K2958">
        <f>MIN(E2958-I2958-J2958,H2958)</f>
        <v>0</v>
      </c>
      <c r="L2958">
        <f>E2958-I2958-J2958-K2958</f>
        <v>0</v>
      </c>
      <c r="M2958">
        <f>IF((I2958+J2958+(1-$W$36)*L2958)/$W$39&gt;=$W$38,1,0)</f>
        <v>0</v>
      </c>
      <c r="N2958">
        <f>IF(M2958=1,$W$37,$W$36)*L2958</f>
        <v>0</v>
      </c>
      <c r="O2958">
        <f>EXP(-$W$26*C2958)*I2958</f>
        <v>0</v>
      </c>
      <c r="P2958">
        <f>EXP(-$W$26*C2958)*J2958</f>
        <v>0</v>
      </c>
      <c r="Q2958">
        <f>EXP(-$W$26*C2958)*K2958</f>
        <v>0</v>
      </c>
      <c r="R2958">
        <f>EXP(-$W$26*C2958)*(L2958-N2958)</f>
        <v>0</v>
      </c>
      <c r="S2958">
        <f>EXP(-$W$26*C2958)*N2958</f>
        <v>0</v>
      </c>
      <c r="T2958">
        <f>EXP(-$W$26*C2958)*E2958</f>
        <v>0</v>
      </c>
    </row>
    <row r="2959" spans="1:20">
      <c r="A2959">
        <v>2950</v>
      </c>
      <c r="B2959">
        <f>RAND()</f>
        <v>0</v>
      </c>
      <c r="C2959">
        <f>IF(B2959&lt;$W$41,3,IF(B2959&lt;$W$41+$W$42,4,5))</f>
        <v>0</v>
      </c>
      <c r="D2959">
        <f>NORMSINV(RAND())</f>
        <v>0</v>
      </c>
      <c r="E2959">
        <f>$W$25*EXP(($W$26-$W$28-0.5*$W$27^2)*C2959+$W$27*SQRT(C2959)*D2959)</f>
        <v>0</v>
      </c>
      <c r="F2959">
        <f>$W$30*(1+$W$31)^C2959</f>
        <v>0</v>
      </c>
      <c r="G2959">
        <f>$W$32*(1+$W$33)^C2959</f>
        <v>0</v>
      </c>
      <c r="H2959">
        <f>$W$34*(1+$W$35)^C2959</f>
        <v>0</v>
      </c>
      <c r="I2959">
        <f>MIN(E2959,F2959)</f>
        <v>0</v>
      </c>
      <c r="J2959">
        <f>MIN(E2959-I2959,G2959)</f>
        <v>0</v>
      </c>
      <c r="K2959">
        <f>MIN(E2959-I2959-J2959,H2959)</f>
        <v>0</v>
      </c>
      <c r="L2959">
        <f>E2959-I2959-J2959-K2959</f>
        <v>0</v>
      </c>
      <c r="M2959">
        <f>IF((I2959+J2959+(1-$W$36)*L2959)/$W$39&gt;=$W$38,1,0)</f>
        <v>0</v>
      </c>
      <c r="N2959">
        <f>IF(M2959=1,$W$37,$W$36)*L2959</f>
        <v>0</v>
      </c>
      <c r="O2959">
        <f>EXP(-$W$26*C2959)*I2959</f>
        <v>0</v>
      </c>
      <c r="P2959">
        <f>EXP(-$W$26*C2959)*J2959</f>
        <v>0</v>
      </c>
      <c r="Q2959">
        <f>EXP(-$W$26*C2959)*K2959</f>
        <v>0</v>
      </c>
      <c r="R2959">
        <f>EXP(-$W$26*C2959)*(L2959-N2959)</f>
        <v>0</v>
      </c>
      <c r="S2959">
        <f>EXP(-$W$26*C2959)*N2959</f>
        <v>0</v>
      </c>
      <c r="T2959">
        <f>EXP(-$W$26*C2959)*E2959</f>
        <v>0</v>
      </c>
    </row>
    <row r="2960" spans="1:20">
      <c r="A2960">
        <v>2951</v>
      </c>
      <c r="B2960">
        <f>RAND()</f>
        <v>0</v>
      </c>
      <c r="C2960">
        <f>IF(B2960&lt;$W$41,3,IF(B2960&lt;$W$41+$W$42,4,5))</f>
        <v>0</v>
      </c>
      <c r="D2960">
        <f>NORMSINV(RAND())</f>
        <v>0</v>
      </c>
      <c r="E2960">
        <f>$W$25*EXP(($W$26-$W$28-0.5*$W$27^2)*C2960+$W$27*SQRT(C2960)*D2960)</f>
        <v>0</v>
      </c>
      <c r="F2960">
        <f>$W$30*(1+$W$31)^C2960</f>
        <v>0</v>
      </c>
      <c r="G2960">
        <f>$W$32*(1+$W$33)^C2960</f>
        <v>0</v>
      </c>
      <c r="H2960">
        <f>$W$34*(1+$W$35)^C2960</f>
        <v>0</v>
      </c>
      <c r="I2960">
        <f>MIN(E2960,F2960)</f>
        <v>0</v>
      </c>
      <c r="J2960">
        <f>MIN(E2960-I2960,G2960)</f>
        <v>0</v>
      </c>
      <c r="K2960">
        <f>MIN(E2960-I2960-J2960,H2960)</f>
        <v>0</v>
      </c>
      <c r="L2960">
        <f>E2960-I2960-J2960-K2960</f>
        <v>0</v>
      </c>
      <c r="M2960">
        <f>IF((I2960+J2960+(1-$W$36)*L2960)/$W$39&gt;=$W$38,1,0)</f>
        <v>0</v>
      </c>
      <c r="N2960">
        <f>IF(M2960=1,$W$37,$W$36)*L2960</f>
        <v>0</v>
      </c>
      <c r="O2960">
        <f>EXP(-$W$26*C2960)*I2960</f>
        <v>0</v>
      </c>
      <c r="P2960">
        <f>EXP(-$W$26*C2960)*J2960</f>
        <v>0</v>
      </c>
      <c r="Q2960">
        <f>EXP(-$W$26*C2960)*K2960</f>
        <v>0</v>
      </c>
      <c r="R2960">
        <f>EXP(-$W$26*C2960)*(L2960-N2960)</f>
        <v>0</v>
      </c>
      <c r="S2960">
        <f>EXP(-$W$26*C2960)*N2960</f>
        <v>0</v>
      </c>
      <c r="T2960">
        <f>EXP(-$W$26*C2960)*E2960</f>
        <v>0</v>
      </c>
    </row>
    <row r="2961" spans="1:20">
      <c r="A2961">
        <v>2952</v>
      </c>
      <c r="B2961">
        <f>RAND()</f>
        <v>0</v>
      </c>
      <c r="C2961">
        <f>IF(B2961&lt;$W$41,3,IF(B2961&lt;$W$41+$W$42,4,5))</f>
        <v>0</v>
      </c>
      <c r="D2961">
        <f>NORMSINV(RAND())</f>
        <v>0</v>
      </c>
      <c r="E2961">
        <f>$W$25*EXP(($W$26-$W$28-0.5*$W$27^2)*C2961+$W$27*SQRT(C2961)*D2961)</f>
        <v>0</v>
      </c>
      <c r="F2961">
        <f>$W$30*(1+$W$31)^C2961</f>
        <v>0</v>
      </c>
      <c r="G2961">
        <f>$W$32*(1+$W$33)^C2961</f>
        <v>0</v>
      </c>
      <c r="H2961">
        <f>$W$34*(1+$W$35)^C2961</f>
        <v>0</v>
      </c>
      <c r="I2961">
        <f>MIN(E2961,F2961)</f>
        <v>0</v>
      </c>
      <c r="J2961">
        <f>MIN(E2961-I2961,G2961)</f>
        <v>0</v>
      </c>
      <c r="K2961">
        <f>MIN(E2961-I2961-J2961,H2961)</f>
        <v>0</v>
      </c>
      <c r="L2961">
        <f>E2961-I2961-J2961-K2961</f>
        <v>0</v>
      </c>
      <c r="M2961">
        <f>IF((I2961+J2961+(1-$W$36)*L2961)/$W$39&gt;=$W$38,1,0)</f>
        <v>0</v>
      </c>
      <c r="N2961">
        <f>IF(M2961=1,$W$37,$W$36)*L2961</f>
        <v>0</v>
      </c>
      <c r="O2961">
        <f>EXP(-$W$26*C2961)*I2961</f>
        <v>0</v>
      </c>
      <c r="P2961">
        <f>EXP(-$W$26*C2961)*J2961</f>
        <v>0</v>
      </c>
      <c r="Q2961">
        <f>EXP(-$W$26*C2961)*K2961</f>
        <v>0</v>
      </c>
      <c r="R2961">
        <f>EXP(-$W$26*C2961)*(L2961-N2961)</f>
        <v>0</v>
      </c>
      <c r="S2961">
        <f>EXP(-$W$26*C2961)*N2961</f>
        <v>0</v>
      </c>
      <c r="T2961">
        <f>EXP(-$W$26*C2961)*E2961</f>
        <v>0</v>
      </c>
    </row>
    <row r="2962" spans="1:20">
      <c r="A2962">
        <v>2953</v>
      </c>
      <c r="B2962">
        <f>RAND()</f>
        <v>0</v>
      </c>
      <c r="C2962">
        <f>IF(B2962&lt;$W$41,3,IF(B2962&lt;$W$41+$W$42,4,5))</f>
        <v>0</v>
      </c>
      <c r="D2962">
        <f>NORMSINV(RAND())</f>
        <v>0</v>
      </c>
      <c r="E2962">
        <f>$W$25*EXP(($W$26-$W$28-0.5*$W$27^2)*C2962+$W$27*SQRT(C2962)*D2962)</f>
        <v>0</v>
      </c>
      <c r="F2962">
        <f>$W$30*(1+$W$31)^C2962</f>
        <v>0</v>
      </c>
      <c r="G2962">
        <f>$W$32*(1+$W$33)^C2962</f>
        <v>0</v>
      </c>
      <c r="H2962">
        <f>$W$34*(1+$W$35)^C2962</f>
        <v>0</v>
      </c>
      <c r="I2962">
        <f>MIN(E2962,F2962)</f>
        <v>0</v>
      </c>
      <c r="J2962">
        <f>MIN(E2962-I2962,G2962)</f>
        <v>0</v>
      </c>
      <c r="K2962">
        <f>MIN(E2962-I2962-J2962,H2962)</f>
        <v>0</v>
      </c>
      <c r="L2962">
        <f>E2962-I2962-J2962-K2962</f>
        <v>0</v>
      </c>
      <c r="M2962">
        <f>IF((I2962+J2962+(1-$W$36)*L2962)/$W$39&gt;=$W$38,1,0)</f>
        <v>0</v>
      </c>
      <c r="N2962">
        <f>IF(M2962=1,$W$37,$W$36)*L2962</f>
        <v>0</v>
      </c>
      <c r="O2962">
        <f>EXP(-$W$26*C2962)*I2962</f>
        <v>0</v>
      </c>
      <c r="P2962">
        <f>EXP(-$W$26*C2962)*J2962</f>
        <v>0</v>
      </c>
      <c r="Q2962">
        <f>EXP(-$W$26*C2962)*K2962</f>
        <v>0</v>
      </c>
      <c r="R2962">
        <f>EXP(-$W$26*C2962)*(L2962-N2962)</f>
        <v>0</v>
      </c>
      <c r="S2962">
        <f>EXP(-$W$26*C2962)*N2962</f>
        <v>0</v>
      </c>
      <c r="T2962">
        <f>EXP(-$W$26*C2962)*E2962</f>
        <v>0</v>
      </c>
    </row>
    <row r="2963" spans="1:20">
      <c r="A2963">
        <v>2954</v>
      </c>
      <c r="B2963">
        <f>RAND()</f>
        <v>0</v>
      </c>
      <c r="C2963">
        <f>IF(B2963&lt;$W$41,3,IF(B2963&lt;$W$41+$W$42,4,5))</f>
        <v>0</v>
      </c>
      <c r="D2963">
        <f>NORMSINV(RAND())</f>
        <v>0</v>
      </c>
      <c r="E2963">
        <f>$W$25*EXP(($W$26-$W$28-0.5*$W$27^2)*C2963+$W$27*SQRT(C2963)*D2963)</f>
        <v>0</v>
      </c>
      <c r="F2963">
        <f>$W$30*(1+$W$31)^C2963</f>
        <v>0</v>
      </c>
      <c r="G2963">
        <f>$W$32*(1+$W$33)^C2963</f>
        <v>0</v>
      </c>
      <c r="H2963">
        <f>$W$34*(1+$W$35)^C2963</f>
        <v>0</v>
      </c>
      <c r="I2963">
        <f>MIN(E2963,F2963)</f>
        <v>0</v>
      </c>
      <c r="J2963">
        <f>MIN(E2963-I2963,G2963)</f>
        <v>0</v>
      </c>
      <c r="K2963">
        <f>MIN(E2963-I2963-J2963,H2963)</f>
        <v>0</v>
      </c>
      <c r="L2963">
        <f>E2963-I2963-J2963-K2963</f>
        <v>0</v>
      </c>
      <c r="M2963">
        <f>IF((I2963+J2963+(1-$W$36)*L2963)/$W$39&gt;=$W$38,1,0)</f>
        <v>0</v>
      </c>
      <c r="N2963">
        <f>IF(M2963=1,$W$37,$W$36)*L2963</f>
        <v>0</v>
      </c>
      <c r="O2963">
        <f>EXP(-$W$26*C2963)*I2963</f>
        <v>0</v>
      </c>
      <c r="P2963">
        <f>EXP(-$W$26*C2963)*J2963</f>
        <v>0</v>
      </c>
      <c r="Q2963">
        <f>EXP(-$W$26*C2963)*K2963</f>
        <v>0</v>
      </c>
      <c r="R2963">
        <f>EXP(-$W$26*C2963)*(L2963-N2963)</f>
        <v>0</v>
      </c>
      <c r="S2963">
        <f>EXP(-$W$26*C2963)*N2963</f>
        <v>0</v>
      </c>
      <c r="T2963">
        <f>EXP(-$W$26*C2963)*E2963</f>
        <v>0</v>
      </c>
    </row>
    <row r="2964" spans="1:20">
      <c r="A2964">
        <v>2955</v>
      </c>
      <c r="B2964">
        <f>RAND()</f>
        <v>0</v>
      </c>
      <c r="C2964">
        <f>IF(B2964&lt;$W$41,3,IF(B2964&lt;$W$41+$W$42,4,5))</f>
        <v>0</v>
      </c>
      <c r="D2964">
        <f>NORMSINV(RAND())</f>
        <v>0</v>
      </c>
      <c r="E2964">
        <f>$W$25*EXP(($W$26-$W$28-0.5*$W$27^2)*C2964+$W$27*SQRT(C2964)*D2964)</f>
        <v>0</v>
      </c>
      <c r="F2964">
        <f>$W$30*(1+$W$31)^C2964</f>
        <v>0</v>
      </c>
      <c r="G2964">
        <f>$W$32*(1+$W$33)^C2964</f>
        <v>0</v>
      </c>
      <c r="H2964">
        <f>$W$34*(1+$W$35)^C2964</f>
        <v>0</v>
      </c>
      <c r="I2964">
        <f>MIN(E2964,F2964)</f>
        <v>0</v>
      </c>
      <c r="J2964">
        <f>MIN(E2964-I2964,G2964)</f>
        <v>0</v>
      </c>
      <c r="K2964">
        <f>MIN(E2964-I2964-J2964,H2964)</f>
        <v>0</v>
      </c>
      <c r="L2964">
        <f>E2964-I2964-J2964-K2964</f>
        <v>0</v>
      </c>
      <c r="M2964">
        <f>IF((I2964+J2964+(1-$W$36)*L2964)/$W$39&gt;=$W$38,1,0)</f>
        <v>0</v>
      </c>
      <c r="N2964">
        <f>IF(M2964=1,$W$37,$W$36)*L2964</f>
        <v>0</v>
      </c>
      <c r="O2964">
        <f>EXP(-$W$26*C2964)*I2964</f>
        <v>0</v>
      </c>
      <c r="P2964">
        <f>EXP(-$W$26*C2964)*J2964</f>
        <v>0</v>
      </c>
      <c r="Q2964">
        <f>EXP(-$W$26*C2964)*K2964</f>
        <v>0</v>
      </c>
      <c r="R2964">
        <f>EXP(-$W$26*C2964)*(L2964-N2964)</f>
        <v>0</v>
      </c>
      <c r="S2964">
        <f>EXP(-$W$26*C2964)*N2964</f>
        <v>0</v>
      </c>
      <c r="T2964">
        <f>EXP(-$W$26*C2964)*E2964</f>
        <v>0</v>
      </c>
    </row>
    <row r="2965" spans="1:20">
      <c r="A2965">
        <v>2956</v>
      </c>
      <c r="B2965">
        <f>RAND()</f>
        <v>0</v>
      </c>
      <c r="C2965">
        <f>IF(B2965&lt;$W$41,3,IF(B2965&lt;$W$41+$W$42,4,5))</f>
        <v>0</v>
      </c>
      <c r="D2965">
        <f>NORMSINV(RAND())</f>
        <v>0</v>
      </c>
      <c r="E2965">
        <f>$W$25*EXP(($W$26-$W$28-0.5*$W$27^2)*C2965+$W$27*SQRT(C2965)*D2965)</f>
        <v>0</v>
      </c>
      <c r="F2965">
        <f>$W$30*(1+$W$31)^C2965</f>
        <v>0</v>
      </c>
      <c r="G2965">
        <f>$W$32*(1+$W$33)^C2965</f>
        <v>0</v>
      </c>
      <c r="H2965">
        <f>$W$34*(1+$W$35)^C2965</f>
        <v>0</v>
      </c>
      <c r="I2965">
        <f>MIN(E2965,F2965)</f>
        <v>0</v>
      </c>
      <c r="J2965">
        <f>MIN(E2965-I2965,G2965)</f>
        <v>0</v>
      </c>
      <c r="K2965">
        <f>MIN(E2965-I2965-J2965,H2965)</f>
        <v>0</v>
      </c>
      <c r="L2965">
        <f>E2965-I2965-J2965-K2965</f>
        <v>0</v>
      </c>
      <c r="M2965">
        <f>IF((I2965+J2965+(1-$W$36)*L2965)/$W$39&gt;=$W$38,1,0)</f>
        <v>0</v>
      </c>
      <c r="N2965">
        <f>IF(M2965=1,$W$37,$W$36)*L2965</f>
        <v>0</v>
      </c>
      <c r="O2965">
        <f>EXP(-$W$26*C2965)*I2965</f>
        <v>0</v>
      </c>
      <c r="P2965">
        <f>EXP(-$W$26*C2965)*J2965</f>
        <v>0</v>
      </c>
      <c r="Q2965">
        <f>EXP(-$W$26*C2965)*K2965</f>
        <v>0</v>
      </c>
      <c r="R2965">
        <f>EXP(-$W$26*C2965)*(L2965-N2965)</f>
        <v>0</v>
      </c>
      <c r="S2965">
        <f>EXP(-$W$26*C2965)*N2965</f>
        <v>0</v>
      </c>
      <c r="T2965">
        <f>EXP(-$W$26*C2965)*E2965</f>
        <v>0</v>
      </c>
    </row>
    <row r="2966" spans="1:20">
      <c r="A2966">
        <v>2957</v>
      </c>
      <c r="B2966">
        <f>RAND()</f>
        <v>0</v>
      </c>
      <c r="C2966">
        <f>IF(B2966&lt;$W$41,3,IF(B2966&lt;$W$41+$W$42,4,5))</f>
        <v>0</v>
      </c>
      <c r="D2966">
        <f>NORMSINV(RAND())</f>
        <v>0</v>
      </c>
      <c r="E2966">
        <f>$W$25*EXP(($W$26-$W$28-0.5*$W$27^2)*C2966+$W$27*SQRT(C2966)*D2966)</f>
        <v>0</v>
      </c>
      <c r="F2966">
        <f>$W$30*(1+$W$31)^C2966</f>
        <v>0</v>
      </c>
      <c r="G2966">
        <f>$W$32*(1+$W$33)^C2966</f>
        <v>0</v>
      </c>
      <c r="H2966">
        <f>$W$34*(1+$W$35)^C2966</f>
        <v>0</v>
      </c>
      <c r="I2966">
        <f>MIN(E2966,F2966)</f>
        <v>0</v>
      </c>
      <c r="J2966">
        <f>MIN(E2966-I2966,G2966)</f>
        <v>0</v>
      </c>
      <c r="K2966">
        <f>MIN(E2966-I2966-J2966,H2966)</f>
        <v>0</v>
      </c>
      <c r="L2966">
        <f>E2966-I2966-J2966-K2966</f>
        <v>0</v>
      </c>
      <c r="M2966">
        <f>IF((I2966+J2966+(1-$W$36)*L2966)/$W$39&gt;=$W$38,1,0)</f>
        <v>0</v>
      </c>
      <c r="N2966">
        <f>IF(M2966=1,$W$37,$W$36)*L2966</f>
        <v>0</v>
      </c>
      <c r="O2966">
        <f>EXP(-$W$26*C2966)*I2966</f>
        <v>0</v>
      </c>
      <c r="P2966">
        <f>EXP(-$W$26*C2966)*J2966</f>
        <v>0</v>
      </c>
      <c r="Q2966">
        <f>EXP(-$W$26*C2966)*K2966</f>
        <v>0</v>
      </c>
      <c r="R2966">
        <f>EXP(-$W$26*C2966)*(L2966-N2966)</f>
        <v>0</v>
      </c>
      <c r="S2966">
        <f>EXP(-$W$26*C2966)*N2966</f>
        <v>0</v>
      </c>
      <c r="T2966">
        <f>EXP(-$W$26*C2966)*E2966</f>
        <v>0</v>
      </c>
    </row>
    <row r="2967" spans="1:20">
      <c r="A2967">
        <v>2958</v>
      </c>
      <c r="B2967">
        <f>RAND()</f>
        <v>0</v>
      </c>
      <c r="C2967">
        <f>IF(B2967&lt;$W$41,3,IF(B2967&lt;$W$41+$W$42,4,5))</f>
        <v>0</v>
      </c>
      <c r="D2967">
        <f>NORMSINV(RAND())</f>
        <v>0</v>
      </c>
      <c r="E2967">
        <f>$W$25*EXP(($W$26-$W$28-0.5*$W$27^2)*C2967+$W$27*SQRT(C2967)*D2967)</f>
        <v>0</v>
      </c>
      <c r="F2967">
        <f>$W$30*(1+$W$31)^C2967</f>
        <v>0</v>
      </c>
      <c r="G2967">
        <f>$W$32*(1+$W$33)^C2967</f>
        <v>0</v>
      </c>
      <c r="H2967">
        <f>$W$34*(1+$W$35)^C2967</f>
        <v>0</v>
      </c>
      <c r="I2967">
        <f>MIN(E2967,F2967)</f>
        <v>0</v>
      </c>
      <c r="J2967">
        <f>MIN(E2967-I2967,G2967)</f>
        <v>0</v>
      </c>
      <c r="K2967">
        <f>MIN(E2967-I2967-J2967,H2967)</f>
        <v>0</v>
      </c>
      <c r="L2967">
        <f>E2967-I2967-J2967-K2967</f>
        <v>0</v>
      </c>
      <c r="M2967">
        <f>IF((I2967+J2967+(1-$W$36)*L2967)/$W$39&gt;=$W$38,1,0)</f>
        <v>0</v>
      </c>
      <c r="N2967">
        <f>IF(M2967=1,$W$37,$W$36)*L2967</f>
        <v>0</v>
      </c>
      <c r="O2967">
        <f>EXP(-$W$26*C2967)*I2967</f>
        <v>0</v>
      </c>
      <c r="P2967">
        <f>EXP(-$W$26*C2967)*J2967</f>
        <v>0</v>
      </c>
      <c r="Q2967">
        <f>EXP(-$W$26*C2967)*K2967</f>
        <v>0</v>
      </c>
      <c r="R2967">
        <f>EXP(-$W$26*C2967)*(L2967-N2967)</f>
        <v>0</v>
      </c>
      <c r="S2967">
        <f>EXP(-$W$26*C2967)*N2967</f>
        <v>0</v>
      </c>
      <c r="T2967">
        <f>EXP(-$W$26*C2967)*E2967</f>
        <v>0</v>
      </c>
    </row>
    <row r="2968" spans="1:20">
      <c r="A2968">
        <v>2959</v>
      </c>
      <c r="B2968">
        <f>RAND()</f>
        <v>0</v>
      </c>
      <c r="C2968">
        <f>IF(B2968&lt;$W$41,3,IF(B2968&lt;$W$41+$W$42,4,5))</f>
        <v>0</v>
      </c>
      <c r="D2968">
        <f>NORMSINV(RAND())</f>
        <v>0</v>
      </c>
      <c r="E2968">
        <f>$W$25*EXP(($W$26-$W$28-0.5*$W$27^2)*C2968+$W$27*SQRT(C2968)*D2968)</f>
        <v>0</v>
      </c>
      <c r="F2968">
        <f>$W$30*(1+$W$31)^C2968</f>
        <v>0</v>
      </c>
      <c r="G2968">
        <f>$W$32*(1+$W$33)^C2968</f>
        <v>0</v>
      </c>
      <c r="H2968">
        <f>$W$34*(1+$W$35)^C2968</f>
        <v>0</v>
      </c>
      <c r="I2968">
        <f>MIN(E2968,F2968)</f>
        <v>0</v>
      </c>
      <c r="J2968">
        <f>MIN(E2968-I2968,G2968)</f>
        <v>0</v>
      </c>
      <c r="K2968">
        <f>MIN(E2968-I2968-J2968,H2968)</f>
        <v>0</v>
      </c>
      <c r="L2968">
        <f>E2968-I2968-J2968-K2968</f>
        <v>0</v>
      </c>
      <c r="M2968">
        <f>IF((I2968+J2968+(1-$W$36)*L2968)/$W$39&gt;=$W$38,1,0)</f>
        <v>0</v>
      </c>
      <c r="N2968">
        <f>IF(M2968=1,$W$37,$W$36)*L2968</f>
        <v>0</v>
      </c>
      <c r="O2968">
        <f>EXP(-$W$26*C2968)*I2968</f>
        <v>0</v>
      </c>
      <c r="P2968">
        <f>EXP(-$W$26*C2968)*J2968</f>
        <v>0</v>
      </c>
      <c r="Q2968">
        <f>EXP(-$W$26*C2968)*K2968</f>
        <v>0</v>
      </c>
      <c r="R2968">
        <f>EXP(-$W$26*C2968)*(L2968-N2968)</f>
        <v>0</v>
      </c>
      <c r="S2968">
        <f>EXP(-$W$26*C2968)*N2968</f>
        <v>0</v>
      </c>
      <c r="T2968">
        <f>EXP(-$W$26*C2968)*E2968</f>
        <v>0</v>
      </c>
    </row>
    <row r="2969" spans="1:20">
      <c r="A2969">
        <v>2960</v>
      </c>
      <c r="B2969">
        <f>RAND()</f>
        <v>0</v>
      </c>
      <c r="C2969">
        <f>IF(B2969&lt;$W$41,3,IF(B2969&lt;$W$41+$W$42,4,5))</f>
        <v>0</v>
      </c>
      <c r="D2969">
        <f>NORMSINV(RAND())</f>
        <v>0</v>
      </c>
      <c r="E2969">
        <f>$W$25*EXP(($W$26-$W$28-0.5*$W$27^2)*C2969+$W$27*SQRT(C2969)*D2969)</f>
        <v>0</v>
      </c>
      <c r="F2969">
        <f>$W$30*(1+$W$31)^C2969</f>
        <v>0</v>
      </c>
      <c r="G2969">
        <f>$W$32*(1+$W$33)^C2969</f>
        <v>0</v>
      </c>
      <c r="H2969">
        <f>$W$34*(1+$W$35)^C2969</f>
        <v>0</v>
      </c>
      <c r="I2969">
        <f>MIN(E2969,F2969)</f>
        <v>0</v>
      </c>
      <c r="J2969">
        <f>MIN(E2969-I2969,G2969)</f>
        <v>0</v>
      </c>
      <c r="K2969">
        <f>MIN(E2969-I2969-J2969,H2969)</f>
        <v>0</v>
      </c>
      <c r="L2969">
        <f>E2969-I2969-J2969-K2969</f>
        <v>0</v>
      </c>
      <c r="M2969">
        <f>IF((I2969+J2969+(1-$W$36)*L2969)/$W$39&gt;=$W$38,1,0)</f>
        <v>0</v>
      </c>
      <c r="N2969">
        <f>IF(M2969=1,$W$37,$W$36)*L2969</f>
        <v>0</v>
      </c>
      <c r="O2969">
        <f>EXP(-$W$26*C2969)*I2969</f>
        <v>0</v>
      </c>
      <c r="P2969">
        <f>EXP(-$W$26*C2969)*J2969</f>
        <v>0</v>
      </c>
      <c r="Q2969">
        <f>EXP(-$W$26*C2969)*K2969</f>
        <v>0</v>
      </c>
      <c r="R2969">
        <f>EXP(-$W$26*C2969)*(L2969-N2969)</f>
        <v>0</v>
      </c>
      <c r="S2969">
        <f>EXP(-$W$26*C2969)*N2969</f>
        <v>0</v>
      </c>
      <c r="T2969">
        <f>EXP(-$W$26*C2969)*E2969</f>
        <v>0</v>
      </c>
    </row>
    <row r="2970" spans="1:20">
      <c r="A2970">
        <v>2961</v>
      </c>
      <c r="B2970">
        <f>RAND()</f>
        <v>0</v>
      </c>
      <c r="C2970">
        <f>IF(B2970&lt;$W$41,3,IF(B2970&lt;$W$41+$W$42,4,5))</f>
        <v>0</v>
      </c>
      <c r="D2970">
        <f>NORMSINV(RAND())</f>
        <v>0</v>
      </c>
      <c r="E2970">
        <f>$W$25*EXP(($W$26-$W$28-0.5*$W$27^2)*C2970+$W$27*SQRT(C2970)*D2970)</f>
        <v>0</v>
      </c>
      <c r="F2970">
        <f>$W$30*(1+$W$31)^C2970</f>
        <v>0</v>
      </c>
      <c r="G2970">
        <f>$W$32*(1+$W$33)^C2970</f>
        <v>0</v>
      </c>
      <c r="H2970">
        <f>$W$34*(1+$W$35)^C2970</f>
        <v>0</v>
      </c>
      <c r="I2970">
        <f>MIN(E2970,F2970)</f>
        <v>0</v>
      </c>
      <c r="J2970">
        <f>MIN(E2970-I2970,G2970)</f>
        <v>0</v>
      </c>
      <c r="K2970">
        <f>MIN(E2970-I2970-J2970,H2970)</f>
        <v>0</v>
      </c>
      <c r="L2970">
        <f>E2970-I2970-J2970-K2970</f>
        <v>0</v>
      </c>
      <c r="M2970">
        <f>IF((I2970+J2970+(1-$W$36)*L2970)/$W$39&gt;=$W$38,1,0)</f>
        <v>0</v>
      </c>
      <c r="N2970">
        <f>IF(M2970=1,$W$37,$W$36)*L2970</f>
        <v>0</v>
      </c>
      <c r="O2970">
        <f>EXP(-$W$26*C2970)*I2970</f>
        <v>0</v>
      </c>
      <c r="P2970">
        <f>EXP(-$W$26*C2970)*J2970</f>
        <v>0</v>
      </c>
      <c r="Q2970">
        <f>EXP(-$W$26*C2970)*K2970</f>
        <v>0</v>
      </c>
      <c r="R2970">
        <f>EXP(-$W$26*C2970)*(L2970-N2970)</f>
        <v>0</v>
      </c>
      <c r="S2970">
        <f>EXP(-$W$26*C2970)*N2970</f>
        <v>0</v>
      </c>
      <c r="T2970">
        <f>EXP(-$W$26*C2970)*E2970</f>
        <v>0</v>
      </c>
    </row>
    <row r="2971" spans="1:20">
      <c r="A2971">
        <v>2962</v>
      </c>
      <c r="B2971">
        <f>RAND()</f>
        <v>0</v>
      </c>
      <c r="C2971">
        <f>IF(B2971&lt;$W$41,3,IF(B2971&lt;$W$41+$W$42,4,5))</f>
        <v>0</v>
      </c>
      <c r="D2971">
        <f>NORMSINV(RAND())</f>
        <v>0</v>
      </c>
      <c r="E2971">
        <f>$W$25*EXP(($W$26-$W$28-0.5*$W$27^2)*C2971+$W$27*SQRT(C2971)*D2971)</f>
        <v>0</v>
      </c>
      <c r="F2971">
        <f>$W$30*(1+$W$31)^C2971</f>
        <v>0</v>
      </c>
      <c r="G2971">
        <f>$W$32*(1+$W$33)^C2971</f>
        <v>0</v>
      </c>
      <c r="H2971">
        <f>$W$34*(1+$W$35)^C2971</f>
        <v>0</v>
      </c>
      <c r="I2971">
        <f>MIN(E2971,F2971)</f>
        <v>0</v>
      </c>
      <c r="J2971">
        <f>MIN(E2971-I2971,G2971)</f>
        <v>0</v>
      </c>
      <c r="K2971">
        <f>MIN(E2971-I2971-J2971,H2971)</f>
        <v>0</v>
      </c>
      <c r="L2971">
        <f>E2971-I2971-J2971-K2971</f>
        <v>0</v>
      </c>
      <c r="M2971">
        <f>IF((I2971+J2971+(1-$W$36)*L2971)/$W$39&gt;=$W$38,1,0)</f>
        <v>0</v>
      </c>
      <c r="N2971">
        <f>IF(M2971=1,$W$37,$W$36)*L2971</f>
        <v>0</v>
      </c>
      <c r="O2971">
        <f>EXP(-$W$26*C2971)*I2971</f>
        <v>0</v>
      </c>
      <c r="P2971">
        <f>EXP(-$W$26*C2971)*J2971</f>
        <v>0</v>
      </c>
      <c r="Q2971">
        <f>EXP(-$W$26*C2971)*K2971</f>
        <v>0</v>
      </c>
      <c r="R2971">
        <f>EXP(-$W$26*C2971)*(L2971-N2971)</f>
        <v>0</v>
      </c>
      <c r="S2971">
        <f>EXP(-$W$26*C2971)*N2971</f>
        <v>0</v>
      </c>
      <c r="T2971">
        <f>EXP(-$W$26*C2971)*E2971</f>
        <v>0</v>
      </c>
    </row>
    <row r="2972" spans="1:20">
      <c r="A2972">
        <v>2963</v>
      </c>
      <c r="B2972">
        <f>RAND()</f>
        <v>0</v>
      </c>
      <c r="C2972">
        <f>IF(B2972&lt;$W$41,3,IF(B2972&lt;$W$41+$W$42,4,5))</f>
        <v>0</v>
      </c>
      <c r="D2972">
        <f>NORMSINV(RAND())</f>
        <v>0</v>
      </c>
      <c r="E2972">
        <f>$W$25*EXP(($W$26-$W$28-0.5*$W$27^2)*C2972+$W$27*SQRT(C2972)*D2972)</f>
        <v>0</v>
      </c>
      <c r="F2972">
        <f>$W$30*(1+$W$31)^C2972</f>
        <v>0</v>
      </c>
      <c r="G2972">
        <f>$W$32*(1+$W$33)^C2972</f>
        <v>0</v>
      </c>
      <c r="H2972">
        <f>$W$34*(1+$W$35)^C2972</f>
        <v>0</v>
      </c>
      <c r="I2972">
        <f>MIN(E2972,F2972)</f>
        <v>0</v>
      </c>
      <c r="J2972">
        <f>MIN(E2972-I2972,G2972)</f>
        <v>0</v>
      </c>
      <c r="K2972">
        <f>MIN(E2972-I2972-J2972,H2972)</f>
        <v>0</v>
      </c>
      <c r="L2972">
        <f>E2972-I2972-J2972-K2972</f>
        <v>0</v>
      </c>
      <c r="M2972">
        <f>IF((I2972+J2972+(1-$W$36)*L2972)/$W$39&gt;=$W$38,1,0)</f>
        <v>0</v>
      </c>
      <c r="N2972">
        <f>IF(M2972=1,$W$37,$W$36)*L2972</f>
        <v>0</v>
      </c>
      <c r="O2972">
        <f>EXP(-$W$26*C2972)*I2972</f>
        <v>0</v>
      </c>
      <c r="P2972">
        <f>EXP(-$W$26*C2972)*J2972</f>
        <v>0</v>
      </c>
      <c r="Q2972">
        <f>EXP(-$W$26*C2972)*K2972</f>
        <v>0</v>
      </c>
      <c r="R2972">
        <f>EXP(-$W$26*C2972)*(L2972-N2972)</f>
        <v>0</v>
      </c>
      <c r="S2972">
        <f>EXP(-$W$26*C2972)*N2972</f>
        <v>0</v>
      </c>
      <c r="T2972">
        <f>EXP(-$W$26*C2972)*E2972</f>
        <v>0</v>
      </c>
    </row>
    <row r="2973" spans="1:20">
      <c r="A2973">
        <v>2964</v>
      </c>
      <c r="B2973">
        <f>RAND()</f>
        <v>0</v>
      </c>
      <c r="C2973">
        <f>IF(B2973&lt;$W$41,3,IF(B2973&lt;$W$41+$W$42,4,5))</f>
        <v>0</v>
      </c>
      <c r="D2973">
        <f>NORMSINV(RAND())</f>
        <v>0</v>
      </c>
      <c r="E2973">
        <f>$W$25*EXP(($W$26-$W$28-0.5*$W$27^2)*C2973+$W$27*SQRT(C2973)*D2973)</f>
        <v>0</v>
      </c>
      <c r="F2973">
        <f>$W$30*(1+$W$31)^C2973</f>
        <v>0</v>
      </c>
      <c r="G2973">
        <f>$W$32*(1+$W$33)^C2973</f>
        <v>0</v>
      </c>
      <c r="H2973">
        <f>$W$34*(1+$W$35)^C2973</f>
        <v>0</v>
      </c>
      <c r="I2973">
        <f>MIN(E2973,F2973)</f>
        <v>0</v>
      </c>
      <c r="J2973">
        <f>MIN(E2973-I2973,G2973)</f>
        <v>0</v>
      </c>
      <c r="K2973">
        <f>MIN(E2973-I2973-J2973,H2973)</f>
        <v>0</v>
      </c>
      <c r="L2973">
        <f>E2973-I2973-J2973-K2973</f>
        <v>0</v>
      </c>
      <c r="M2973">
        <f>IF((I2973+J2973+(1-$W$36)*L2973)/$W$39&gt;=$W$38,1,0)</f>
        <v>0</v>
      </c>
      <c r="N2973">
        <f>IF(M2973=1,$W$37,$W$36)*L2973</f>
        <v>0</v>
      </c>
      <c r="O2973">
        <f>EXP(-$W$26*C2973)*I2973</f>
        <v>0</v>
      </c>
      <c r="P2973">
        <f>EXP(-$W$26*C2973)*J2973</f>
        <v>0</v>
      </c>
      <c r="Q2973">
        <f>EXP(-$W$26*C2973)*K2973</f>
        <v>0</v>
      </c>
      <c r="R2973">
        <f>EXP(-$W$26*C2973)*(L2973-N2973)</f>
        <v>0</v>
      </c>
      <c r="S2973">
        <f>EXP(-$W$26*C2973)*N2973</f>
        <v>0</v>
      </c>
      <c r="T2973">
        <f>EXP(-$W$26*C2973)*E2973</f>
        <v>0</v>
      </c>
    </row>
    <row r="2974" spans="1:20">
      <c r="A2974">
        <v>2965</v>
      </c>
      <c r="B2974">
        <f>RAND()</f>
        <v>0</v>
      </c>
      <c r="C2974">
        <f>IF(B2974&lt;$W$41,3,IF(B2974&lt;$W$41+$W$42,4,5))</f>
        <v>0</v>
      </c>
      <c r="D2974">
        <f>NORMSINV(RAND())</f>
        <v>0</v>
      </c>
      <c r="E2974">
        <f>$W$25*EXP(($W$26-$W$28-0.5*$W$27^2)*C2974+$W$27*SQRT(C2974)*D2974)</f>
        <v>0</v>
      </c>
      <c r="F2974">
        <f>$W$30*(1+$W$31)^C2974</f>
        <v>0</v>
      </c>
      <c r="G2974">
        <f>$W$32*(1+$W$33)^C2974</f>
        <v>0</v>
      </c>
      <c r="H2974">
        <f>$W$34*(1+$W$35)^C2974</f>
        <v>0</v>
      </c>
      <c r="I2974">
        <f>MIN(E2974,F2974)</f>
        <v>0</v>
      </c>
      <c r="J2974">
        <f>MIN(E2974-I2974,G2974)</f>
        <v>0</v>
      </c>
      <c r="K2974">
        <f>MIN(E2974-I2974-J2974,H2974)</f>
        <v>0</v>
      </c>
      <c r="L2974">
        <f>E2974-I2974-J2974-K2974</f>
        <v>0</v>
      </c>
      <c r="M2974">
        <f>IF((I2974+J2974+(1-$W$36)*L2974)/$W$39&gt;=$W$38,1,0)</f>
        <v>0</v>
      </c>
      <c r="N2974">
        <f>IF(M2974=1,$W$37,$W$36)*L2974</f>
        <v>0</v>
      </c>
      <c r="O2974">
        <f>EXP(-$W$26*C2974)*I2974</f>
        <v>0</v>
      </c>
      <c r="P2974">
        <f>EXP(-$W$26*C2974)*J2974</f>
        <v>0</v>
      </c>
      <c r="Q2974">
        <f>EXP(-$W$26*C2974)*K2974</f>
        <v>0</v>
      </c>
      <c r="R2974">
        <f>EXP(-$W$26*C2974)*(L2974-N2974)</f>
        <v>0</v>
      </c>
      <c r="S2974">
        <f>EXP(-$W$26*C2974)*N2974</f>
        <v>0</v>
      </c>
      <c r="T2974">
        <f>EXP(-$W$26*C2974)*E2974</f>
        <v>0</v>
      </c>
    </row>
    <row r="2975" spans="1:20">
      <c r="A2975">
        <v>2966</v>
      </c>
      <c r="B2975">
        <f>RAND()</f>
        <v>0</v>
      </c>
      <c r="C2975">
        <f>IF(B2975&lt;$W$41,3,IF(B2975&lt;$W$41+$W$42,4,5))</f>
        <v>0</v>
      </c>
      <c r="D2975">
        <f>NORMSINV(RAND())</f>
        <v>0</v>
      </c>
      <c r="E2975">
        <f>$W$25*EXP(($W$26-$W$28-0.5*$W$27^2)*C2975+$W$27*SQRT(C2975)*D2975)</f>
        <v>0</v>
      </c>
      <c r="F2975">
        <f>$W$30*(1+$W$31)^C2975</f>
        <v>0</v>
      </c>
      <c r="G2975">
        <f>$W$32*(1+$W$33)^C2975</f>
        <v>0</v>
      </c>
      <c r="H2975">
        <f>$W$34*(1+$W$35)^C2975</f>
        <v>0</v>
      </c>
      <c r="I2975">
        <f>MIN(E2975,F2975)</f>
        <v>0</v>
      </c>
      <c r="J2975">
        <f>MIN(E2975-I2975,G2975)</f>
        <v>0</v>
      </c>
      <c r="K2975">
        <f>MIN(E2975-I2975-J2975,H2975)</f>
        <v>0</v>
      </c>
      <c r="L2975">
        <f>E2975-I2975-J2975-K2975</f>
        <v>0</v>
      </c>
      <c r="M2975">
        <f>IF((I2975+J2975+(1-$W$36)*L2975)/$W$39&gt;=$W$38,1,0)</f>
        <v>0</v>
      </c>
      <c r="N2975">
        <f>IF(M2975=1,$W$37,$W$36)*L2975</f>
        <v>0</v>
      </c>
      <c r="O2975">
        <f>EXP(-$W$26*C2975)*I2975</f>
        <v>0</v>
      </c>
      <c r="P2975">
        <f>EXP(-$W$26*C2975)*J2975</f>
        <v>0</v>
      </c>
      <c r="Q2975">
        <f>EXP(-$W$26*C2975)*K2975</f>
        <v>0</v>
      </c>
      <c r="R2975">
        <f>EXP(-$W$26*C2975)*(L2975-N2975)</f>
        <v>0</v>
      </c>
      <c r="S2975">
        <f>EXP(-$W$26*C2975)*N2975</f>
        <v>0</v>
      </c>
      <c r="T2975">
        <f>EXP(-$W$26*C2975)*E2975</f>
        <v>0</v>
      </c>
    </row>
    <row r="2976" spans="1:20">
      <c r="A2976">
        <v>2967</v>
      </c>
      <c r="B2976">
        <f>RAND()</f>
        <v>0</v>
      </c>
      <c r="C2976">
        <f>IF(B2976&lt;$W$41,3,IF(B2976&lt;$W$41+$W$42,4,5))</f>
        <v>0</v>
      </c>
      <c r="D2976">
        <f>NORMSINV(RAND())</f>
        <v>0</v>
      </c>
      <c r="E2976">
        <f>$W$25*EXP(($W$26-$W$28-0.5*$W$27^2)*C2976+$W$27*SQRT(C2976)*D2976)</f>
        <v>0</v>
      </c>
      <c r="F2976">
        <f>$W$30*(1+$W$31)^C2976</f>
        <v>0</v>
      </c>
      <c r="G2976">
        <f>$W$32*(1+$W$33)^C2976</f>
        <v>0</v>
      </c>
      <c r="H2976">
        <f>$W$34*(1+$W$35)^C2976</f>
        <v>0</v>
      </c>
      <c r="I2976">
        <f>MIN(E2976,F2976)</f>
        <v>0</v>
      </c>
      <c r="J2976">
        <f>MIN(E2976-I2976,G2976)</f>
        <v>0</v>
      </c>
      <c r="K2976">
        <f>MIN(E2976-I2976-J2976,H2976)</f>
        <v>0</v>
      </c>
      <c r="L2976">
        <f>E2976-I2976-J2976-K2976</f>
        <v>0</v>
      </c>
      <c r="M2976">
        <f>IF((I2976+J2976+(1-$W$36)*L2976)/$W$39&gt;=$W$38,1,0)</f>
        <v>0</v>
      </c>
      <c r="N2976">
        <f>IF(M2976=1,$W$37,$W$36)*L2976</f>
        <v>0</v>
      </c>
      <c r="O2976">
        <f>EXP(-$W$26*C2976)*I2976</f>
        <v>0</v>
      </c>
      <c r="P2976">
        <f>EXP(-$W$26*C2976)*J2976</f>
        <v>0</v>
      </c>
      <c r="Q2976">
        <f>EXP(-$W$26*C2976)*K2976</f>
        <v>0</v>
      </c>
      <c r="R2976">
        <f>EXP(-$W$26*C2976)*(L2976-N2976)</f>
        <v>0</v>
      </c>
      <c r="S2976">
        <f>EXP(-$W$26*C2976)*N2976</f>
        <v>0</v>
      </c>
      <c r="T2976">
        <f>EXP(-$W$26*C2976)*E2976</f>
        <v>0</v>
      </c>
    </row>
    <row r="2977" spans="1:20">
      <c r="A2977">
        <v>2968</v>
      </c>
      <c r="B2977">
        <f>RAND()</f>
        <v>0</v>
      </c>
      <c r="C2977">
        <f>IF(B2977&lt;$W$41,3,IF(B2977&lt;$W$41+$W$42,4,5))</f>
        <v>0</v>
      </c>
      <c r="D2977">
        <f>NORMSINV(RAND())</f>
        <v>0</v>
      </c>
      <c r="E2977">
        <f>$W$25*EXP(($W$26-$W$28-0.5*$W$27^2)*C2977+$W$27*SQRT(C2977)*D2977)</f>
        <v>0</v>
      </c>
      <c r="F2977">
        <f>$W$30*(1+$W$31)^C2977</f>
        <v>0</v>
      </c>
      <c r="G2977">
        <f>$W$32*(1+$W$33)^C2977</f>
        <v>0</v>
      </c>
      <c r="H2977">
        <f>$W$34*(1+$W$35)^C2977</f>
        <v>0</v>
      </c>
      <c r="I2977">
        <f>MIN(E2977,F2977)</f>
        <v>0</v>
      </c>
      <c r="J2977">
        <f>MIN(E2977-I2977,G2977)</f>
        <v>0</v>
      </c>
      <c r="K2977">
        <f>MIN(E2977-I2977-J2977,H2977)</f>
        <v>0</v>
      </c>
      <c r="L2977">
        <f>E2977-I2977-J2977-K2977</f>
        <v>0</v>
      </c>
      <c r="M2977">
        <f>IF((I2977+J2977+(1-$W$36)*L2977)/$W$39&gt;=$W$38,1,0)</f>
        <v>0</v>
      </c>
      <c r="N2977">
        <f>IF(M2977=1,$W$37,$W$36)*L2977</f>
        <v>0</v>
      </c>
      <c r="O2977">
        <f>EXP(-$W$26*C2977)*I2977</f>
        <v>0</v>
      </c>
      <c r="P2977">
        <f>EXP(-$W$26*C2977)*J2977</f>
        <v>0</v>
      </c>
      <c r="Q2977">
        <f>EXP(-$W$26*C2977)*K2977</f>
        <v>0</v>
      </c>
      <c r="R2977">
        <f>EXP(-$W$26*C2977)*(L2977-N2977)</f>
        <v>0</v>
      </c>
      <c r="S2977">
        <f>EXP(-$W$26*C2977)*N2977</f>
        <v>0</v>
      </c>
      <c r="T2977">
        <f>EXP(-$W$26*C2977)*E2977</f>
        <v>0</v>
      </c>
    </row>
    <row r="2978" spans="1:20">
      <c r="A2978">
        <v>2969</v>
      </c>
      <c r="B2978">
        <f>RAND()</f>
        <v>0</v>
      </c>
      <c r="C2978">
        <f>IF(B2978&lt;$W$41,3,IF(B2978&lt;$W$41+$W$42,4,5))</f>
        <v>0</v>
      </c>
      <c r="D2978">
        <f>NORMSINV(RAND())</f>
        <v>0</v>
      </c>
      <c r="E2978">
        <f>$W$25*EXP(($W$26-$W$28-0.5*$W$27^2)*C2978+$W$27*SQRT(C2978)*D2978)</f>
        <v>0</v>
      </c>
      <c r="F2978">
        <f>$W$30*(1+$W$31)^C2978</f>
        <v>0</v>
      </c>
      <c r="G2978">
        <f>$W$32*(1+$W$33)^C2978</f>
        <v>0</v>
      </c>
      <c r="H2978">
        <f>$W$34*(1+$W$35)^C2978</f>
        <v>0</v>
      </c>
      <c r="I2978">
        <f>MIN(E2978,F2978)</f>
        <v>0</v>
      </c>
      <c r="J2978">
        <f>MIN(E2978-I2978,G2978)</f>
        <v>0</v>
      </c>
      <c r="K2978">
        <f>MIN(E2978-I2978-J2978,H2978)</f>
        <v>0</v>
      </c>
      <c r="L2978">
        <f>E2978-I2978-J2978-K2978</f>
        <v>0</v>
      </c>
      <c r="M2978">
        <f>IF((I2978+J2978+(1-$W$36)*L2978)/$W$39&gt;=$W$38,1,0)</f>
        <v>0</v>
      </c>
      <c r="N2978">
        <f>IF(M2978=1,$W$37,$W$36)*L2978</f>
        <v>0</v>
      </c>
      <c r="O2978">
        <f>EXP(-$W$26*C2978)*I2978</f>
        <v>0</v>
      </c>
      <c r="P2978">
        <f>EXP(-$W$26*C2978)*J2978</f>
        <v>0</v>
      </c>
      <c r="Q2978">
        <f>EXP(-$W$26*C2978)*K2978</f>
        <v>0</v>
      </c>
      <c r="R2978">
        <f>EXP(-$W$26*C2978)*(L2978-N2978)</f>
        <v>0</v>
      </c>
      <c r="S2978">
        <f>EXP(-$W$26*C2978)*N2978</f>
        <v>0</v>
      </c>
      <c r="T2978">
        <f>EXP(-$W$26*C2978)*E2978</f>
        <v>0</v>
      </c>
    </row>
    <row r="2979" spans="1:20">
      <c r="A2979">
        <v>2970</v>
      </c>
      <c r="B2979">
        <f>RAND()</f>
        <v>0</v>
      </c>
      <c r="C2979">
        <f>IF(B2979&lt;$W$41,3,IF(B2979&lt;$W$41+$W$42,4,5))</f>
        <v>0</v>
      </c>
      <c r="D2979">
        <f>NORMSINV(RAND())</f>
        <v>0</v>
      </c>
      <c r="E2979">
        <f>$W$25*EXP(($W$26-$W$28-0.5*$W$27^2)*C2979+$W$27*SQRT(C2979)*D2979)</f>
        <v>0</v>
      </c>
      <c r="F2979">
        <f>$W$30*(1+$W$31)^C2979</f>
        <v>0</v>
      </c>
      <c r="G2979">
        <f>$W$32*(1+$W$33)^C2979</f>
        <v>0</v>
      </c>
      <c r="H2979">
        <f>$W$34*(1+$W$35)^C2979</f>
        <v>0</v>
      </c>
      <c r="I2979">
        <f>MIN(E2979,F2979)</f>
        <v>0</v>
      </c>
      <c r="J2979">
        <f>MIN(E2979-I2979,G2979)</f>
        <v>0</v>
      </c>
      <c r="K2979">
        <f>MIN(E2979-I2979-J2979,H2979)</f>
        <v>0</v>
      </c>
      <c r="L2979">
        <f>E2979-I2979-J2979-K2979</f>
        <v>0</v>
      </c>
      <c r="M2979">
        <f>IF((I2979+J2979+(1-$W$36)*L2979)/$W$39&gt;=$W$38,1,0)</f>
        <v>0</v>
      </c>
      <c r="N2979">
        <f>IF(M2979=1,$W$37,$W$36)*L2979</f>
        <v>0</v>
      </c>
      <c r="O2979">
        <f>EXP(-$W$26*C2979)*I2979</f>
        <v>0</v>
      </c>
      <c r="P2979">
        <f>EXP(-$W$26*C2979)*J2979</f>
        <v>0</v>
      </c>
      <c r="Q2979">
        <f>EXP(-$W$26*C2979)*K2979</f>
        <v>0</v>
      </c>
      <c r="R2979">
        <f>EXP(-$W$26*C2979)*(L2979-N2979)</f>
        <v>0</v>
      </c>
      <c r="S2979">
        <f>EXP(-$W$26*C2979)*N2979</f>
        <v>0</v>
      </c>
      <c r="T2979">
        <f>EXP(-$W$26*C2979)*E2979</f>
        <v>0</v>
      </c>
    </row>
    <row r="2980" spans="1:20">
      <c r="A2980">
        <v>2971</v>
      </c>
      <c r="B2980">
        <f>RAND()</f>
        <v>0</v>
      </c>
      <c r="C2980">
        <f>IF(B2980&lt;$W$41,3,IF(B2980&lt;$W$41+$W$42,4,5))</f>
        <v>0</v>
      </c>
      <c r="D2980">
        <f>NORMSINV(RAND())</f>
        <v>0</v>
      </c>
      <c r="E2980">
        <f>$W$25*EXP(($W$26-$W$28-0.5*$W$27^2)*C2980+$W$27*SQRT(C2980)*D2980)</f>
        <v>0</v>
      </c>
      <c r="F2980">
        <f>$W$30*(1+$W$31)^C2980</f>
        <v>0</v>
      </c>
      <c r="G2980">
        <f>$W$32*(1+$W$33)^C2980</f>
        <v>0</v>
      </c>
      <c r="H2980">
        <f>$W$34*(1+$W$35)^C2980</f>
        <v>0</v>
      </c>
      <c r="I2980">
        <f>MIN(E2980,F2980)</f>
        <v>0</v>
      </c>
      <c r="J2980">
        <f>MIN(E2980-I2980,G2980)</f>
        <v>0</v>
      </c>
      <c r="K2980">
        <f>MIN(E2980-I2980-J2980,H2980)</f>
        <v>0</v>
      </c>
      <c r="L2980">
        <f>E2980-I2980-J2980-K2980</f>
        <v>0</v>
      </c>
      <c r="M2980">
        <f>IF((I2980+J2980+(1-$W$36)*L2980)/$W$39&gt;=$W$38,1,0)</f>
        <v>0</v>
      </c>
      <c r="N2980">
        <f>IF(M2980=1,$W$37,$W$36)*L2980</f>
        <v>0</v>
      </c>
      <c r="O2980">
        <f>EXP(-$W$26*C2980)*I2980</f>
        <v>0</v>
      </c>
      <c r="P2980">
        <f>EXP(-$W$26*C2980)*J2980</f>
        <v>0</v>
      </c>
      <c r="Q2980">
        <f>EXP(-$W$26*C2980)*K2980</f>
        <v>0</v>
      </c>
      <c r="R2980">
        <f>EXP(-$W$26*C2980)*(L2980-N2980)</f>
        <v>0</v>
      </c>
      <c r="S2980">
        <f>EXP(-$W$26*C2980)*N2980</f>
        <v>0</v>
      </c>
      <c r="T2980">
        <f>EXP(-$W$26*C2980)*E2980</f>
        <v>0</v>
      </c>
    </row>
    <row r="2981" spans="1:20">
      <c r="A2981">
        <v>2972</v>
      </c>
      <c r="B2981">
        <f>RAND()</f>
        <v>0</v>
      </c>
      <c r="C2981">
        <f>IF(B2981&lt;$W$41,3,IF(B2981&lt;$W$41+$W$42,4,5))</f>
        <v>0</v>
      </c>
      <c r="D2981">
        <f>NORMSINV(RAND())</f>
        <v>0</v>
      </c>
      <c r="E2981">
        <f>$W$25*EXP(($W$26-$W$28-0.5*$W$27^2)*C2981+$W$27*SQRT(C2981)*D2981)</f>
        <v>0</v>
      </c>
      <c r="F2981">
        <f>$W$30*(1+$W$31)^C2981</f>
        <v>0</v>
      </c>
      <c r="G2981">
        <f>$W$32*(1+$W$33)^C2981</f>
        <v>0</v>
      </c>
      <c r="H2981">
        <f>$W$34*(1+$W$35)^C2981</f>
        <v>0</v>
      </c>
      <c r="I2981">
        <f>MIN(E2981,F2981)</f>
        <v>0</v>
      </c>
      <c r="J2981">
        <f>MIN(E2981-I2981,G2981)</f>
        <v>0</v>
      </c>
      <c r="K2981">
        <f>MIN(E2981-I2981-J2981,H2981)</f>
        <v>0</v>
      </c>
      <c r="L2981">
        <f>E2981-I2981-J2981-K2981</f>
        <v>0</v>
      </c>
      <c r="M2981">
        <f>IF((I2981+J2981+(1-$W$36)*L2981)/$W$39&gt;=$W$38,1,0)</f>
        <v>0</v>
      </c>
      <c r="N2981">
        <f>IF(M2981=1,$W$37,$W$36)*L2981</f>
        <v>0</v>
      </c>
      <c r="O2981">
        <f>EXP(-$W$26*C2981)*I2981</f>
        <v>0</v>
      </c>
      <c r="P2981">
        <f>EXP(-$W$26*C2981)*J2981</f>
        <v>0</v>
      </c>
      <c r="Q2981">
        <f>EXP(-$W$26*C2981)*K2981</f>
        <v>0</v>
      </c>
      <c r="R2981">
        <f>EXP(-$W$26*C2981)*(L2981-N2981)</f>
        <v>0</v>
      </c>
      <c r="S2981">
        <f>EXP(-$W$26*C2981)*N2981</f>
        <v>0</v>
      </c>
      <c r="T2981">
        <f>EXP(-$W$26*C2981)*E2981</f>
        <v>0</v>
      </c>
    </row>
    <row r="2982" spans="1:20">
      <c r="A2982">
        <v>2973</v>
      </c>
      <c r="B2982">
        <f>RAND()</f>
        <v>0</v>
      </c>
      <c r="C2982">
        <f>IF(B2982&lt;$W$41,3,IF(B2982&lt;$W$41+$W$42,4,5))</f>
        <v>0</v>
      </c>
      <c r="D2982">
        <f>NORMSINV(RAND())</f>
        <v>0</v>
      </c>
      <c r="E2982">
        <f>$W$25*EXP(($W$26-$W$28-0.5*$W$27^2)*C2982+$W$27*SQRT(C2982)*D2982)</f>
        <v>0</v>
      </c>
      <c r="F2982">
        <f>$W$30*(1+$W$31)^C2982</f>
        <v>0</v>
      </c>
      <c r="G2982">
        <f>$W$32*(1+$W$33)^C2982</f>
        <v>0</v>
      </c>
      <c r="H2982">
        <f>$W$34*(1+$W$35)^C2982</f>
        <v>0</v>
      </c>
      <c r="I2982">
        <f>MIN(E2982,F2982)</f>
        <v>0</v>
      </c>
      <c r="J2982">
        <f>MIN(E2982-I2982,G2982)</f>
        <v>0</v>
      </c>
      <c r="K2982">
        <f>MIN(E2982-I2982-J2982,H2982)</f>
        <v>0</v>
      </c>
      <c r="L2982">
        <f>E2982-I2982-J2982-K2982</f>
        <v>0</v>
      </c>
      <c r="M2982">
        <f>IF((I2982+J2982+(1-$W$36)*L2982)/$W$39&gt;=$W$38,1,0)</f>
        <v>0</v>
      </c>
      <c r="N2982">
        <f>IF(M2982=1,$W$37,$W$36)*L2982</f>
        <v>0</v>
      </c>
      <c r="O2982">
        <f>EXP(-$W$26*C2982)*I2982</f>
        <v>0</v>
      </c>
      <c r="P2982">
        <f>EXP(-$W$26*C2982)*J2982</f>
        <v>0</v>
      </c>
      <c r="Q2982">
        <f>EXP(-$W$26*C2982)*K2982</f>
        <v>0</v>
      </c>
      <c r="R2982">
        <f>EXP(-$W$26*C2982)*(L2982-N2982)</f>
        <v>0</v>
      </c>
      <c r="S2982">
        <f>EXP(-$W$26*C2982)*N2982</f>
        <v>0</v>
      </c>
      <c r="T2982">
        <f>EXP(-$W$26*C2982)*E2982</f>
        <v>0</v>
      </c>
    </row>
    <row r="2983" spans="1:20">
      <c r="A2983">
        <v>2974</v>
      </c>
      <c r="B2983">
        <f>RAND()</f>
        <v>0</v>
      </c>
      <c r="C2983">
        <f>IF(B2983&lt;$W$41,3,IF(B2983&lt;$W$41+$W$42,4,5))</f>
        <v>0</v>
      </c>
      <c r="D2983">
        <f>NORMSINV(RAND())</f>
        <v>0</v>
      </c>
      <c r="E2983">
        <f>$W$25*EXP(($W$26-$W$28-0.5*$W$27^2)*C2983+$W$27*SQRT(C2983)*D2983)</f>
        <v>0</v>
      </c>
      <c r="F2983">
        <f>$W$30*(1+$W$31)^C2983</f>
        <v>0</v>
      </c>
      <c r="G2983">
        <f>$W$32*(1+$W$33)^C2983</f>
        <v>0</v>
      </c>
      <c r="H2983">
        <f>$W$34*(1+$W$35)^C2983</f>
        <v>0</v>
      </c>
      <c r="I2983">
        <f>MIN(E2983,F2983)</f>
        <v>0</v>
      </c>
      <c r="J2983">
        <f>MIN(E2983-I2983,G2983)</f>
        <v>0</v>
      </c>
      <c r="K2983">
        <f>MIN(E2983-I2983-J2983,H2983)</f>
        <v>0</v>
      </c>
      <c r="L2983">
        <f>E2983-I2983-J2983-K2983</f>
        <v>0</v>
      </c>
      <c r="M2983">
        <f>IF((I2983+J2983+(1-$W$36)*L2983)/$W$39&gt;=$W$38,1,0)</f>
        <v>0</v>
      </c>
      <c r="N2983">
        <f>IF(M2983=1,$W$37,$W$36)*L2983</f>
        <v>0</v>
      </c>
      <c r="O2983">
        <f>EXP(-$W$26*C2983)*I2983</f>
        <v>0</v>
      </c>
      <c r="P2983">
        <f>EXP(-$W$26*C2983)*J2983</f>
        <v>0</v>
      </c>
      <c r="Q2983">
        <f>EXP(-$W$26*C2983)*K2983</f>
        <v>0</v>
      </c>
      <c r="R2983">
        <f>EXP(-$W$26*C2983)*(L2983-N2983)</f>
        <v>0</v>
      </c>
      <c r="S2983">
        <f>EXP(-$W$26*C2983)*N2983</f>
        <v>0</v>
      </c>
      <c r="T2983">
        <f>EXP(-$W$26*C2983)*E2983</f>
        <v>0</v>
      </c>
    </row>
    <row r="2984" spans="1:20">
      <c r="A2984">
        <v>2975</v>
      </c>
      <c r="B2984">
        <f>RAND()</f>
        <v>0</v>
      </c>
      <c r="C2984">
        <f>IF(B2984&lt;$W$41,3,IF(B2984&lt;$W$41+$W$42,4,5))</f>
        <v>0</v>
      </c>
      <c r="D2984">
        <f>NORMSINV(RAND())</f>
        <v>0</v>
      </c>
      <c r="E2984">
        <f>$W$25*EXP(($W$26-$W$28-0.5*$W$27^2)*C2984+$W$27*SQRT(C2984)*D2984)</f>
        <v>0</v>
      </c>
      <c r="F2984">
        <f>$W$30*(1+$W$31)^C2984</f>
        <v>0</v>
      </c>
      <c r="G2984">
        <f>$W$32*(1+$W$33)^C2984</f>
        <v>0</v>
      </c>
      <c r="H2984">
        <f>$W$34*(1+$W$35)^C2984</f>
        <v>0</v>
      </c>
      <c r="I2984">
        <f>MIN(E2984,F2984)</f>
        <v>0</v>
      </c>
      <c r="J2984">
        <f>MIN(E2984-I2984,G2984)</f>
        <v>0</v>
      </c>
      <c r="K2984">
        <f>MIN(E2984-I2984-J2984,H2984)</f>
        <v>0</v>
      </c>
      <c r="L2984">
        <f>E2984-I2984-J2984-K2984</f>
        <v>0</v>
      </c>
      <c r="M2984">
        <f>IF((I2984+J2984+(1-$W$36)*L2984)/$W$39&gt;=$W$38,1,0)</f>
        <v>0</v>
      </c>
      <c r="N2984">
        <f>IF(M2984=1,$W$37,$W$36)*L2984</f>
        <v>0</v>
      </c>
      <c r="O2984">
        <f>EXP(-$W$26*C2984)*I2984</f>
        <v>0</v>
      </c>
      <c r="P2984">
        <f>EXP(-$W$26*C2984)*J2984</f>
        <v>0</v>
      </c>
      <c r="Q2984">
        <f>EXP(-$W$26*C2984)*K2984</f>
        <v>0</v>
      </c>
      <c r="R2984">
        <f>EXP(-$W$26*C2984)*(L2984-N2984)</f>
        <v>0</v>
      </c>
      <c r="S2984">
        <f>EXP(-$W$26*C2984)*N2984</f>
        <v>0</v>
      </c>
      <c r="T2984">
        <f>EXP(-$W$26*C2984)*E2984</f>
        <v>0</v>
      </c>
    </row>
    <row r="2985" spans="1:20">
      <c r="A2985">
        <v>2976</v>
      </c>
      <c r="B2985">
        <f>RAND()</f>
        <v>0</v>
      </c>
      <c r="C2985">
        <f>IF(B2985&lt;$W$41,3,IF(B2985&lt;$W$41+$W$42,4,5))</f>
        <v>0</v>
      </c>
      <c r="D2985">
        <f>NORMSINV(RAND())</f>
        <v>0</v>
      </c>
      <c r="E2985">
        <f>$W$25*EXP(($W$26-$W$28-0.5*$W$27^2)*C2985+$W$27*SQRT(C2985)*D2985)</f>
        <v>0</v>
      </c>
      <c r="F2985">
        <f>$W$30*(1+$W$31)^C2985</f>
        <v>0</v>
      </c>
      <c r="G2985">
        <f>$W$32*(1+$W$33)^C2985</f>
        <v>0</v>
      </c>
      <c r="H2985">
        <f>$W$34*(1+$W$35)^C2985</f>
        <v>0</v>
      </c>
      <c r="I2985">
        <f>MIN(E2985,F2985)</f>
        <v>0</v>
      </c>
      <c r="J2985">
        <f>MIN(E2985-I2985,G2985)</f>
        <v>0</v>
      </c>
      <c r="K2985">
        <f>MIN(E2985-I2985-J2985,H2985)</f>
        <v>0</v>
      </c>
      <c r="L2985">
        <f>E2985-I2985-J2985-K2985</f>
        <v>0</v>
      </c>
      <c r="M2985">
        <f>IF((I2985+J2985+(1-$W$36)*L2985)/$W$39&gt;=$W$38,1,0)</f>
        <v>0</v>
      </c>
      <c r="N2985">
        <f>IF(M2985=1,$W$37,$W$36)*L2985</f>
        <v>0</v>
      </c>
      <c r="O2985">
        <f>EXP(-$W$26*C2985)*I2985</f>
        <v>0</v>
      </c>
      <c r="P2985">
        <f>EXP(-$W$26*C2985)*J2985</f>
        <v>0</v>
      </c>
      <c r="Q2985">
        <f>EXP(-$W$26*C2985)*K2985</f>
        <v>0</v>
      </c>
      <c r="R2985">
        <f>EXP(-$W$26*C2985)*(L2985-N2985)</f>
        <v>0</v>
      </c>
      <c r="S2985">
        <f>EXP(-$W$26*C2985)*N2985</f>
        <v>0</v>
      </c>
      <c r="T2985">
        <f>EXP(-$W$26*C2985)*E2985</f>
        <v>0</v>
      </c>
    </row>
    <row r="2986" spans="1:20">
      <c r="A2986">
        <v>2977</v>
      </c>
      <c r="B2986">
        <f>RAND()</f>
        <v>0</v>
      </c>
      <c r="C2986">
        <f>IF(B2986&lt;$W$41,3,IF(B2986&lt;$W$41+$W$42,4,5))</f>
        <v>0</v>
      </c>
      <c r="D2986">
        <f>NORMSINV(RAND())</f>
        <v>0</v>
      </c>
      <c r="E2986">
        <f>$W$25*EXP(($W$26-$W$28-0.5*$W$27^2)*C2986+$W$27*SQRT(C2986)*D2986)</f>
        <v>0</v>
      </c>
      <c r="F2986">
        <f>$W$30*(1+$W$31)^C2986</f>
        <v>0</v>
      </c>
      <c r="G2986">
        <f>$W$32*(1+$W$33)^C2986</f>
        <v>0</v>
      </c>
      <c r="H2986">
        <f>$W$34*(1+$W$35)^C2986</f>
        <v>0</v>
      </c>
      <c r="I2986">
        <f>MIN(E2986,F2986)</f>
        <v>0</v>
      </c>
      <c r="J2986">
        <f>MIN(E2986-I2986,G2986)</f>
        <v>0</v>
      </c>
      <c r="K2986">
        <f>MIN(E2986-I2986-J2986,H2986)</f>
        <v>0</v>
      </c>
      <c r="L2986">
        <f>E2986-I2986-J2986-K2986</f>
        <v>0</v>
      </c>
      <c r="M2986">
        <f>IF((I2986+J2986+(1-$W$36)*L2986)/$W$39&gt;=$W$38,1,0)</f>
        <v>0</v>
      </c>
      <c r="N2986">
        <f>IF(M2986=1,$W$37,$W$36)*L2986</f>
        <v>0</v>
      </c>
      <c r="O2986">
        <f>EXP(-$W$26*C2986)*I2986</f>
        <v>0</v>
      </c>
      <c r="P2986">
        <f>EXP(-$W$26*C2986)*J2986</f>
        <v>0</v>
      </c>
      <c r="Q2986">
        <f>EXP(-$W$26*C2986)*K2986</f>
        <v>0</v>
      </c>
      <c r="R2986">
        <f>EXP(-$W$26*C2986)*(L2986-N2986)</f>
        <v>0</v>
      </c>
      <c r="S2986">
        <f>EXP(-$W$26*C2986)*N2986</f>
        <v>0</v>
      </c>
      <c r="T2986">
        <f>EXP(-$W$26*C2986)*E2986</f>
        <v>0</v>
      </c>
    </row>
    <row r="2987" spans="1:20">
      <c r="A2987">
        <v>2978</v>
      </c>
      <c r="B2987">
        <f>RAND()</f>
        <v>0</v>
      </c>
      <c r="C2987">
        <f>IF(B2987&lt;$W$41,3,IF(B2987&lt;$W$41+$W$42,4,5))</f>
        <v>0</v>
      </c>
      <c r="D2987">
        <f>NORMSINV(RAND())</f>
        <v>0</v>
      </c>
      <c r="E2987">
        <f>$W$25*EXP(($W$26-$W$28-0.5*$W$27^2)*C2987+$W$27*SQRT(C2987)*D2987)</f>
        <v>0</v>
      </c>
      <c r="F2987">
        <f>$W$30*(1+$W$31)^C2987</f>
        <v>0</v>
      </c>
      <c r="G2987">
        <f>$W$32*(1+$W$33)^C2987</f>
        <v>0</v>
      </c>
      <c r="H2987">
        <f>$W$34*(1+$W$35)^C2987</f>
        <v>0</v>
      </c>
      <c r="I2987">
        <f>MIN(E2987,F2987)</f>
        <v>0</v>
      </c>
      <c r="J2987">
        <f>MIN(E2987-I2987,G2987)</f>
        <v>0</v>
      </c>
      <c r="K2987">
        <f>MIN(E2987-I2987-J2987,H2987)</f>
        <v>0</v>
      </c>
      <c r="L2987">
        <f>E2987-I2987-J2987-K2987</f>
        <v>0</v>
      </c>
      <c r="M2987">
        <f>IF((I2987+J2987+(1-$W$36)*L2987)/$W$39&gt;=$W$38,1,0)</f>
        <v>0</v>
      </c>
      <c r="N2987">
        <f>IF(M2987=1,$W$37,$W$36)*L2987</f>
        <v>0</v>
      </c>
      <c r="O2987">
        <f>EXP(-$W$26*C2987)*I2987</f>
        <v>0</v>
      </c>
      <c r="P2987">
        <f>EXP(-$W$26*C2987)*J2987</f>
        <v>0</v>
      </c>
      <c r="Q2987">
        <f>EXP(-$W$26*C2987)*K2987</f>
        <v>0</v>
      </c>
      <c r="R2987">
        <f>EXP(-$W$26*C2987)*(L2987-N2987)</f>
        <v>0</v>
      </c>
      <c r="S2987">
        <f>EXP(-$W$26*C2987)*N2987</f>
        <v>0</v>
      </c>
      <c r="T2987">
        <f>EXP(-$W$26*C2987)*E2987</f>
        <v>0</v>
      </c>
    </row>
    <row r="2988" spans="1:20">
      <c r="A2988">
        <v>2979</v>
      </c>
      <c r="B2988">
        <f>RAND()</f>
        <v>0</v>
      </c>
      <c r="C2988">
        <f>IF(B2988&lt;$W$41,3,IF(B2988&lt;$W$41+$W$42,4,5))</f>
        <v>0</v>
      </c>
      <c r="D2988">
        <f>NORMSINV(RAND())</f>
        <v>0</v>
      </c>
      <c r="E2988">
        <f>$W$25*EXP(($W$26-$W$28-0.5*$W$27^2)*C2988+$W$27*SQRT(C2988)*D2988)</f>
        <v>0</v>
      </c>
      <c r="F2988">
        <f>$W$30*(1+$W$31)^C2988</f>
        <v>0</v>
      </c>
      <c r="G2988">
        <f>$W$32*(1+$W$33)^C2988</f>
        <v>0</v>
      </c>
      <c r="H2988">
        <f>$W$34*(1+$W$35)^C2988</f>
        <v>0</v>
      </c>
      <c r="I2988">
        <f>MIN(E2988,F2988)</f>
        <v>0</v>
      </c>
      <c r="J2988">
        <f>MIN(E2988-I2988,G2988)</f>
        <v>0</v>
      </c>
      <c r="K2988">
        <f>MIN(E2988-I2988-J2988,H2988)</f>
        <v>0</v>
      </c>
      <c r="L2988">
        <f>E2988-I2988-J2988-K2988</f>
        <v>0</v>
      </c>
      <c r="M2988">
        <f>IF((I2988+J2988+(1-$W$36)*L2988)/$W$39&gt;=$W$38,1,0)</f>
        <v>0</v>
      </c>
      <c r="N2988">
        <f>IF(M2988=1,$W$37,$W$36)*L2988</f>
        <v>0</v>
      </c>
      <c r="O2988">
        <f>EXP(-$W$26*C2988)*I2988</f>
        <v>0</v>
      </c>
      <c r="P2988">
        <f>EXP(-$W$26*C2988)*J2988</f>
        <v>0</v>
      </c>
      <c r="Q2988">
        <f>EXP(-$W$26*C2988)*K2988</f>
        <v>0</v>
      </c>
      <c r="R2988">
        <f>EXP(-$W$26*C2988)*(L2988-N2988)</f>
        <v>0</v>
      </c>
      <c r="S2988">
        <f>EXP(-$W$26*C2988)*N2988</f>
        <v>0</v>
      </c>
      <c r="T2988">
        <f>EXP(-$W$26*C2988)*E2988</f>
        <v>0</v>
      </c>
    </row>
    <row r="2989" spans="1:20">
      <c r="A2989">
        <v>2980</v>
      </c>
      <c r="B2989">
        <f>RAND()</f>
        <v>0</v>
      </c>
      <c r="C2989">
        <f>IF(B2989&lt;$W$41,3,IF(B2989&lt;$W$41+$W$42,4,5))</f>
        <v>0</v>
      </c>
      <c r="D2989">
        <f>NORMSINV(RAND())</f>
        <v>0</v>
      </c>
      <c r="E2989">
        <f>$W$25*EXP(($W$26-$W$28-0.5*$W$27^2)*C2989+$W$27*SQRT(C2989)*D2989)</f>
        <v>0</v>
      </c>
      <c r="F2989">
        <f>$W$30*(1+$W$31)^C2989</f>
        <v>0</v>
      </c>
      <c r="G2989">
        <f>$W$32*(1+$W$33)^C2989</f>
        <v>0</v>
      </c>
      <c r="H2989">
        <f>$W$34*(1+$W$35)^C2989</f>
        <v>0</v>
      </c>
      <c r="I2989">
        <f>MIN(E2989,F2989)</f>
        <v>0</v>
      </c>
      <c r="J2989">
        <f>MIN(E2989-I2989,G2989)</f>
        <v>0</v>
      </c>
      <c r="K2989">
        <f>MIN(E2989-I2989-J2989,H2989)</f>
        <v>0</v>
      </c>
      <c r="L2989">
        <f>E2989-I2989-J2989-K2989</f>
        <v>0</v>
      </c>
      <c r="M2989">
        <f>IF((I2989+J2989+(1-$W$36)*L2989)/$W$39&gt;=$W$38,1,0)</f>
        <v>0</v>
      </c>
      <c r="N2989">
        <f>IF(M2989=1,$W$37,$W$36)*L2989</f>
        <v>0</v>
      </c>
      <c r="O2989">
        <f>EXP(-$W$26*C2989)*I2989</f>
        <v>0</v>
      </c>
      <c r="P2989">
        <f>EXP(-$W$26*C2989)*J2989</f>
        <v>0</v>
      </c>
      <c r="Q2989">
        <f>EXP(-$W$26*C2989)*K2989</f>
        <v>0</v>
      </c>
      <c r="R2989">
        <f>EXP(-$W$26*C2989)*(L2989-N2989)</f>
        <v>0</v>
      </c>
      <c r="S2989">
        <f>EXP(-$W$26*C2989)*N2989</f>
        <v>0</v>
      </c>
      <c r="T2989">
        <f>EXP(-$W$26*C2989)*E2989</f>
        <v>0</v>
      </c>
    </row>
    <row r="2990" spans="1:20">
      <c r="A2990">
        <v>2981</v>
      </c>
      <c r="B2990">
        <f>RAND()</f>
        <v>0</v>
      </c>
      <c r="C2990">
        <f>IF(B2990&lt;$W$41,3,IF(B2990&lt;$W$41+$W$42,4,5))</f>
        <v>0</v>
      </c>
      <c r="D2990">
        <f>NORMSINV(RAND())</f>
        <v>0</v>
      </c>
      <c r="E2990">
        <f>$W$25*EXP(($W$26-$W$28-0.5*$W$27^2)*C2990+$W$27*SQRT(C2990)*D2990)</f>
        <v>0</v>
      </c>
      <c r="F2990">
        <f>$W$30*(1+$W$31)^C2990</f>
        <v>0</v>
      </c>
      <c r="G2990">
        <f>$W$32*(1+$W$33)^C2990</f>
        <v>0</v>
      </c>
      <c r="H2990">
        <f>$W$34*(1+$W$35)^C2990</f>
        <v>0</v>
      </c>
      <c r="I2990">
        <f>MIN(E2990,F2990)</f>
        <v>0</v>
      </c>
      <c r="J2990">
        <f>MIN(E2990-I2990,G2990)</f>
        <v>0</v>
      </c>
      <c r="K2990">
        <f>MIN(E2990-I2990-J2990,H2990)</f>
        <v>0</v>
      </c>
      <c r="L2990">
        <f>E2990-I2990-J2990-K2990</f>
        <v>0</v>
      </c>
      <c r="M2990">
        <f>IF((I2990+J2990+(1-$W$36)*L2990)/$W$39&gt;=$W$38,1,0)</f>
        <v>0</v>
      </c>
      <c r="N2990">
        <f>IF(M2990=1,$W$37,$W$36)*L2990</f>
        <v>0</v>
      </c>
      <c r="O2990">
        <f>EXP(-$W$26*C2990)*I2990</f>
        <v>0</v>
      </c>
      <c r="P2990">
        <f>EXP(-$W$26*C2990)*J2990</f>
        <v>0</v>
      </c>
      <c r="Q2990">
        <f>EXP(-$W$26*C2990)*K2990</f>
        <v>0</v>
      </c>
      <c r="R2990">
        <f>EXP(-$W$26*C2990)*(L2990-N2990)</f>
        <v>0</v>
      </c>
      <c r="S2990">
        <f>EXP(-$W$26*C2990)*N2990</f>
        <v>0</v>
      </c>
      <c r="T2990">
        <f>EXP(-$W$26*C2990)*E2990</f>
        <v>0</v>
      </c>
    </row>
    <row r="2991" spans="1:20">
      <c r="A2991">
        <v>2982</v>
      </c>
      <c r="B2991">
        <f>RAND()</f>
        <v>0</v>
      </c>
      <c r="C2991">
        <f>IF(B2991&lt;$W$41,3,IF(B2991&lt;$W$41+$W$42,4,5))</f>
        <v>0</v>
      </c>
      <c r="D2991">
        <f>NORMSINV(RAND())</f>
        <v>0</v>
      </c>
      <c r="E2991">
        <f>$W$25*EXP(($W$26-$W$28-0.5*$W$27^2)*C2991+$W$27*SQRT(C2991)*D2991)</f>
        <v>0</v>
      </c>
      <c r="F2991">
        <f>$W$30*(1+$W$31)^C2991</f>
        <v>0</v>
      </c>
      <c r="G2991">
        <f>$W$32*(1+$W$33)^C2991</f>
        <v>0</v>
      </c>
      <c r="H2991">
        <f>$W$34*(1+$W$35)^C2991</f>
        <v>0</v>
      </c>
      <c r="I2991">
        <f>MIN(E2991,F2991)</f>
        <v>0</v>
      </c>
      <c r="J2991">
        <f>MIN(E2991-I2991,G2991)</f>
        <v>0</v>
      </c>
      <c r="K2991">
        <f>MIN(E2991-I2991-J2991,H2991)</f>
        <v>0</v>
      </c>
      <c r="L2991">
        <f>E2991-I2991-J2991-K2991</f>
        <v>0</v>
      </c>
      <c r="M2991">
        <f>IF((I2991+J2991+(1-$W$36)*L2991)/$W$39&gt;=$W$38,1,0)</f>
        <v>0</v>
      </c>
      <c r="N2991">
        <f>IF(M2991=1,$W$37,$W$36)*L2991</f>
        <v>0</v>
      </c>
      <c r="O2991">
        <f>EXP(-$W$26*C2991)*I2991</f>
        <v>0</v>
      </c>
      <c r="P2991">
        <f>EXP(-$W$26*C2991)*J2991</f>
        <v>0</v>
      </c>
      <c r="Q2991">
        <f>EXP(-$W$26*C2991)*K2991</f>
        <v>0</v>
      </c>
      <c r="R2991">
        <f>EXP(-$W$26*C2991)*(L2991-N2991)</f>
        <v>0</v>
      </c>
      <c r="S2991">
        <f>EXP(-$W$26*C2991)*N2991</f>
        <v>0</v>
      </c>
      <c r="T2991">
        <f>EXP(-$W$26*C2991)*E2991</f>
        <v>0</v>
      </c>
    </row>
    <row r="2992" spans="1:20">
      <c r="A2992">
        <v>2983</v>
      </c>
      <c r="B2992">
        <f>RAND()</f>
        <v>0</v>
      </c>
      <c r="C2992">
        <f>IF(B2992&lt;$W$41,3,IF(B2992&lt;$W$41+$W$42,4,5))</f>
        <v>0</v>
      </c>
      <c r="D2992">
        <f>NORMSINV(RAND())</f>
        <v>0</v>
      </c>
      <c r="E2992">
        <f>$W$25*EXP(($W$26-$W$28-0.5*$W$27^2)*C2992+$W$27*SQRT(C2992)*D2992)</f>
        <v>0</v>
      </c>
      <c r="F2992">
        <f>$W$30*(1+$W$31)^C2992</f>
        <v>0</v>
      </c>
      <c r="G2992">
        <f>$W$32*(1+$W$33)^C2992</f>
        <v>0</v>
      </c>
      <c r="H2992">
        <f>$W$34*(1+$W$35)^C2992</f>
        <v>0</v>
      </c>
      <c r="I2992">
        <f>MIN(E2992,F2992)</f>
        <v>0</v>
      </c>
      <c r="J2992">
        <f>MIN(E2992-I2992,G2992)</f>
        <v>0</v>
      </c>
      <c r="K2992">
        <f>MIN(E2992-I2992-J2992,H2992)</f>
        <v>0</v>
      </c>
      <c r="L2992">
        <f>E2992-I2992-J2992-K2992</f>
        <v>0</v>
      </c>
      <c r="M2992">
        <f>IF((I2992+J2992+(1-$W$36)*L2992)/$W$39&gt;=$W$38,1,0)</f>
        <v>0</v>
      </c>
      <c r="N2992">
        <f>IF(M2992=1,$W$37,$W$36)*L2992</f>
        <v>0</v>
      </c>
      <c r="O2992">
        <f>EXP(-$W$26*C2992)*I2992</f>
        <v>0</v>
      </c>
      <c r="P2992">
        <f>EXP(-$W$26*C2992)*J2992</f>
        <v>0</v>
      </c>
      <c r="Q2992">
        <f>EXP(-$W$26*C2992)*K2992</f>
        <v>0</v>
      </c>
      <c r="R2992">
        <f>EXP(-$W$26*C2992)*(L2992-N2992)</f>
        <v>0</v>
      </c>
      <c r="S2992">
        <f>EXP(-$W$26*C2992)*N2992</f>
        <v>0</v>
      </c>
      <c r="T2992">
        <f>EXP(-$W$26*C2992)*E2992</f>
        <v>0</v>
      </c>
    </row>
    <row r="2993" spans="1:20">
      <c r="A2993">
        <v>2984</v>
      </c>
      <c r="B2993">
        <f>RAND()</f>
        <v>0</v>
      </c>
      <c r="C2993">
        <f>IF(B2993&lt;$W$41,3,IF(B2993&lt;$W$41+$W$42,4,5))</f>
        <v>0</v>
      </c>
      <c r="D2993">
        <f>NORMSINV(RAND())</f>
        <v>0</v>
      </c>
      <c r="E2993">
        <f>$W$25*EXP(($W$26-$W$28-0.5*$W$27^2)*C2993+$W$27*SQRT(C2993)*D2993)</f>
        <v>0</v>
      </c>
      <c r="F2993">
        <f>$W$30*(1+$W$31)^C2993</f>
        <v>0</v>
      </c>
      <c r="G2993">
        <f>$W$32*(1+$W$33)^C2993</f>
        <v>0</v>
      </c>
      <c r="H2993">
        <f>$W$34*(1+$W$35)^C2993</f>
        <v>0</v>
      </c>
      <c r="I2993">
        <f>MIN(E2993,F2993)</f>
        <v>0</v>
      </c>
      <c r="J2993">
        <f>MIN(E2993-I2993,G2993)</f>
        <v>0</v>
      </c>
      <c r="K2993">
        <f>MIN(E2993-I2993-J2993,H2993)</f>
        <v>0</v>
      </c>
      <c r="L2993">
        <f>E2993-I2993-J2993-K2993</f>
        <v>0</v>
      </c>
      <c r="M2993">
        <f>IF((I2993+J2993+(1-$W$36)*L2993)/$W$39&gt;=$W$38,1,0)</f>
        <v>0</v>
      </c>
      <c r="N2993">
        <f>IF(M2993=1,$W$37,$W$36)*L2993</f>
        <v>0</v>
      </c>
      <c r="O2993">
        <f>EXP(-$W$26*C2993)*I2993</f>
        <v>0</v>
      </c>
      <c r="P2993">
        <f>EXP(-$W$26*C2993)*J2993</f>
        <v>0</v>
      </c>
      <c r="Q2993">
        <f>EXP(-$W$26*C2993)*K2993</f>
        <v>0</v>
      </c>
      <c r="R2993">
        <f>EXP(-$W$26*C2993)*(L2993-N2993)</f>
        <v>0</v>
      </c>
      <c r="S2993">
        <f>EXP(-$W$26*C2993)*N2993</f>
        <v>0</v>
      </c>
      <c r="T2993">
        <f>EXP(-$W$26*C2993)*E2993</f>
        <v>0</v>
      </c>
    </row>
    <row r="2994" spans="1:20">
      <c r="A2994">
        <v>2985</v>
      </c>
      <c r="B2994">
        <f>RAND()</f>
        <v>0</v>
      </c>
      <c r="C2994">
        <f>IF(B2994&lt;$W$41,3,IF(B2994&lt;$W$41+$W$42,4,5))</f>
        <v>0</v>
      </c>
      <c r="D2994">
        <f>NORMSINV(RAND())</f>
        <v>0</v>
      </c>
      <c r="E2994">
        <f>$W$25*EXP(($W$26-$W$28-0.5*$W$27^2)*C2994+$W$27*SQRT(C2994)*D2994)</f>
        <v>0</v>
      </c>
      <c r="F2994">
        <f>$W$30*(1+$W$31)^C2994</f>
        <v>0</v>
      </c>
      <c r="G2994">
        <f>$W$32*(1+$W$33)^C2994</f>
        <v>0</v>
      </c>
      <c r="H2994">
        <f>$W$34*(1+$W$35)^C2994</f>
        <v>0</v>
      </c>
      <c r="I2994">
        <f>MIN(E2994,F2994)</f>
        <v>0</v>
      </c>
      <c r="J2994">
        <f>MIN(E2994-I2994,G2994)</f>
        <v>0</v>
      </c>
      <c r="K2994">
        <f>MIN(E2994-I2994-J2994,H2994)</f>
        <v>0</v>
      </c>
      <c r="L2994">
        <f>E2994-I2994-J2994-K2994</f>
        <v>0</v>
      </c>
      <c r="M2994">
        <f>IF((I2994+J2994+(1-$W$36)*L2994)/$W$39&gt;=$W$38,1,0)</f>
        <v>0</v>
      </c>
      <c r="N2994">
        <f>IF(M2994=1,$W$37,$W$36)*L2994</f>
        <v>0</v>
      </c>
      <c r="O2994">
        <f>EXP(-$W$26*C2994)*I2994</f>
        <v>0</v>
      </c>
      <c r="P2994">
        <f>EXP(-$W$26*C2994)*J2994</f>
        <v>0</v>
      </c>
      <c r="Q2994">
        <f>EXP(-$W$26*C2994)*K2994</f>
        <v>0</v>
      </c>
      <c r="R2994">
        <f>EXP(-$W$26*C2994)*(L2994-N2994)</f>
        <v>0</v>
      </c>
      <c r="S2994">
        <f>EXP(-$W$26*C2994)*N2994</f>
        <v>0</v>
      </c>
      <c r="T2994">
        <f>EXP(-$W$26*C2994)*E2994</f>
        <v>0</v>
      </c>
    </row>
    <row r="2995" spans="1:20">
      <c r="A2995">
        <v>2986</v>
      </c>
      <c r="B2995">
        <f>RAND()</f>
        <v>0</v>
      </c>
      <c r="C2995">
        <f>IF(B2995&lt;$W$41,3,IF(B2995&lt;$W$41+$W$42,4,5))</f>
        <v>0</v>
      </c>
      <c r="D2995">
        <f>NORMSINV(RAND())</f>
        <v>0</v>
      </c>
      <c r="E2995">
        <f>$W$25*EXP(($W$26-$W$28-0.5*$W$27^2)*C2995+$W$27*SQRT(C2995)*D2995)</f>
        <v>0</v>
      </c>
      <c r="F2995">
        <f>$W$30*(1+$W$31)^C2995</f>
        <v>0</v>
      </c>
      <c r="G2995">
        <f>$W$32*(1+$W$33)^C2995</f>
        <v>0</v>
      </c>
      <c r="H2995">
        <f>$W$34*(1+$W$35)^C2995</f>
        <v>0</v>
      </c>
      <c r="I2995">
        <f>MIN(E2995,F2995)</f>
        <v>0</v>
      </c>
      <c r="J2995">
        <f>MIN(E2995-I2995,G2995)</f>
        <v>0</v>
      </c>
      <c r="K2995">
        <f>MIN(E2995-I2995-J2995,H2995)</f>
        <v>0</v>
      </c>
      <c r="L2995">
        <f>E2995-I2995-J2995-K2995</f>
        <v>0</v>
      </c>
      <c r="M2995">
        <f>IF((I2995+J2995+(1-$W$36)*L2995)/$W$39&gt;=$W$38,1,0)</f>
        <v>0</v>
      </c>
      <c r="N2995">
        <f>IF(M2995=1,$W$37,$W$36)*L2995</f>
        <v>0</v>
      </c>
      <c r="O2995">
        <f>EXP(-$W$26*C2995)*I2995</f>
        <v>0</v>
      </c>
      <c r="P2995">
        <f>EXP(-$W$26*C2995)*J2995</f>
        <v>0</v>
      </c>
      <c r="Q2995">
        <f>EXP(-$W$26*C2995)*K2995</f>
        <v>0</v>
      </c>
      <c r="R2995">
        <f>EXP(-$W$26*C2995)*(L2995-N2995)</f>
        <v>0</v>
      </c>
      <c r="S2995">
        <f>EXP(-$W$26*C2995)*N2995</f>
        <v>0</v>
      </c>
      <c r="T2995">
        <f>EXP(-$W$26*C2995)*E2995</f>
        <v>0</v>
      </c>
    </row>
    <row r="2996" spans="1:20">
      <c r="A2996">
        <v>2987</v>
      </c>
      <c r="B2996">
        <f>RAND()</f>
        <v>0</v>
      </c>
      <c r="C2996">
        <f>IF(B2996&lt;$W$41,3,IF(B2996&lt;$W$41+$W$42,4,5))</f>
        <v>0</v>
      </c>
      <c r="D2996">
        <f>NORMSINV(RAND())</f>
        <v>0</v>
      </c>
      <c r="E2996">
        <f>$W$25*EXP(($W$26-$W$28-0.5*$W$27^2)*C2996+$W$27*SQRT(C2996)*D2996)</f>
        <v>0</v>
      </c>
      <c r="F2996">
        <f>$W$30*(1+$W$31)^C2996</f>
        <v>0</v>
      </c>
      <c r="G2996">
        <f>$W$32*(1+$W$33)^C2996</f>
        <v>0</v>
      </c>
      <c r="H2996">
        <f>$W$34*(1+$W$35)^C2996</f>
        <v>0</v>
      </c>
      <c r="I2996">
        <f>MIN(E2996,F2996)</f>
        <v>0</v>
      </c>
      <c r="J2996">
        <f>MIN(E2996-I2996,G2996)</f>
        <v>0</v>
      </c>
      <c r="K2996">
        <f>MIN(E2996-I2996-J2996,H2996)</f>
        <v>0</v>
      </c>
      <c r="L2996">
        <f>E2996-I2996-J2996-K2996</f>
        <v>0</v>
      </c>
      <c r="M2996">
        <f>IF((I2996+J2996+(1-$W$36)*L2996)/$W$39&gt;=$W$38,1,0)</f>
        <v>0</v>
      </c>
      <c r="N2996">
        <f>IF(M2996=1,$W$37,$W$36)*L2996</f>
        <v>0</v>
      </c>
      <c r="O2996">
        <f>EXP(-$W$26*C2996)*I2996</f>
        <v>0</v>
      </c>
      <c r="P2996">
        <f>EXP(-$W$26*C2996)*J2996</f>
        <v>0</v>
      </c>
      <c r="Q2996">
        <f>EXP(-$W$26*C2996)*K2996</f>
        <v>0</v>
      </c>
      <c r="R2996">
        <f>EXP(-$W$26*C2996)*(L2996-N2996)</f>
        <v>0</v>
      </c>
      <c r="S2996">
        <f>EXP(-$W$26*C2996)*N2996</f>
        <v>0</v>
      </c>
      <c r="T2996">
        <f>EXP(-$W$26*C2996)*E2996</f>
        <v>0</v>
      </c>
    </row>
    <row r="2997" spans="1:20">
      <c r="A2997">
        <v>2988</v>
      </c>
      <c r="B2997">
        <f>RAND()</f>
        <v>0</v>
      </c>
      <c r="C2997">
        <f>IF(B2997&lt;$W$41,3,IF(B2997&lt;$W$41+$W$42,4,5))</f>
        <v>0</v>
      </c>
      <c r="D2997">
        <f>NORMSINV(RAND())</f>
        <v>0</v>
      </c>
      <c r="E2997">
        <f>$W$25*EXP(($W$26-$W$28-0.5*$W$27^2)*C2997+$W$27*SQRT(C2997)*D2997)</f>
        <v>0</v>
      </c>
      <c r="F2997">
        <f>$W$30*(1+$W$31)^C2997</f>
        <v>0</v>
      </c>
      <c r="G2997">
        <f>$W$32*(1+$W$33)^C2997</f>
        <v>0</v>
      </c>
      <c r="H2997">
        <f>$W$34*(1+$W$35)^C2997</f>
        <v>0</v>
      </c>
      <c r="I2997">
        <f>MIN(E2997,F2997)</f>
        <v>0</v>
      </c>
      <c r="J2997">
        <f>MIN(E2997-I2997,G2997)</f>
        <v>0</v>
      </c>
      <c r="K2997">
        <f>MIN(E2997-I2997-J2997,H2997)</f>
        <v>0</v>
      </c>
      <c r="L2997">
        <f>E2997-I2997-J2997-K2997</f>
        <v>0</v>
      </c>
      <c r="M2997">
        <f>IF((I2997+J2997+(1-$W$36)*L2997)/$W$39&gt;=$W$38,1,0)</f>
        <v>0</v>
      </c>
      <c r="N2997">
        <f>IF(M2997=1,$W$37,$W$36)*L2997</f>
        <v>0</v>
      </c>
      <c r="O2997">
        <f>EXP(-$W$26*C2997)*I2997</f>
        <v>0</v>
      </c>
      <c r="P2997">
        <f>EXP(-$W$26*C2997)*J2997</f>
        <v>0</v>
      </c>
      <c r="Q2997">
        <f>EXP(-$W$26*C2997)*K2997</f>
        <v>0</v>
      </c>
      <c r="R2997">
        <f>EXP(-$W$26*C2997)*(L2997-N2997)</f>
        <v>0</v>
      </c>
      <c r="S2997">
        <f>EXP(-$W$26*C2997)*N2997</f>
        <v>0</v>
      </c>
      <c r="T2997">
        <f>EXP(-$W$26*C2997)*E2997</f>
        <v>0</v>
      </c>
    </row>
    <row r="2998" spans="1:20">
      <c r="A2998">
        <v>2989</v>
      </c>
      <c r="B2998">
        <f>RAND()</f>
        <v>0</v>
      </c>
      <c r="C2998">
        <f>IF(B2998&lt;$W$41,3,IF(B2998&lt;$W$41+$W$42,4,5))</f>
        <v>0</v>
      </c>
      <c r="D2998">
        <f>NORMSINV(RAND())</f>
        <v>0</v>
      </c>
      <c r="E2998">
        <f>$W$25*EXP(($W$26-$W$28-0.5*$W$27^2)*C2998+$W$27*SQRT(C2998)*D2998)</f>
        <v>0</v>
      </c>
      <c r="F2998">
        <f>$W$30*(1+$W$31)^C2998</f>
        <v>0</v>
      </c>
      <c r="G2998">
        <f>$W$32*(1+$W$33)^C2998</f>
        <v>0</v>
      </c>
      <c r="H2998">
        <f>$W$34*(1+$W$35)^C2998</f>
        <v>0</v>
      </c>
      <c r="I2998">
        <f>MIN(E2998,F2998)</f>
        <v>0</v>
      </c>
      <c r="J2998">
        <f>MIN(E2998-I2998,G2998)</f>
        <v>0</v>
      </c>
      <c r="K2998">
        <f>MIN(E2998-I2998-J2998,H2998)</f>
        <v>0</v>
      </c>
      <c r="L2998">
        <f>E2998-I2998-J2998-K2998</f>
        <v>0</v>
      </c>
      <c r="M2998">
        <f>IF((I2998+J2998+(1-$W$36)*L2998)/$W$39&gt;=$W$38,1,0)</f>
        <v>0</v>
      </c>
      <c r="N2998">
        <f>IF(M2998=1,$W$37,$W$36)*L2998</f>
        <v>0</v>
      </c>
      <c r="O2998">
        <f>EXP(-$W$26*C2998)*I2998</f>
        <v>0</v>
      </c>
      <c r="P2998">
        <f>EXP(-$W$26*C2998)*J2998</f>
        <v>0</v>
      </c>
      <c r="Q2998">
        <f>EXP(-$W$26*C2998)*K2998</f>
        <v>0</v>
      </c>
      <c r="R2998">
        <f>EXP(-$W$26*C2998)*(L2998-N2998)</f>
        <v>0</v>
      </c>
      <c r="S2998">
        <f>EXP(-$W$26*C2998)*N2998</f>
        <v>0</v>
      </c>
      <c r="T2998">
        <f>EXP(-$W$26*C2998)*E2998</f>
        <v>0</v>
      </c>
    </row>
    <row r="2999" spans="1:20">
      <c r="A2999">
        <v>2990</v>
      </c>
      <c r="B2999">
        <f>RAND()</f>
        <v>0</v>
      </c>
      <c r="C2999">
        <f>IF(B2999&lt;$W$41,3,IF(B2999&lt;$W$41+$W$42,4,5))</f>
        <v>0</v>
      </c>
      <c r="D2999">
        <f>NORMSINV(RAND())</f>
        <v>0</v>
      </c>
      <c r="E2999">
        <f>$W$25*EXP(($W$26-$W$28-0.5*$W$27^2)*C2999+$W$27*SQRT(C2999)*D2999)</f>
        <v>0</v>
      </c>
      <c r="F2999">
        <f>$W$30*(1+$W$31)^C2999</f>
        <v>0</v>
      </c>
      <c r="G2999">
        <f>$W$32*(1+$W$33)^C2999</f>
        <v>0</v>
      </c>
      <c r="H2999">
        <f>$W$34*(1+$W$35)^C2999</f>
        <v>0</v>
      </c>
      <c r="I2999">
        <f>MIN(E2999,F2999)</f>
        <v>0</v>
      </c>
      <c r="J2999">
        <f>MIN(E2999-I2999,G2999)</f>
        <v>0</v>
      </c>
      <c r="K2999">
        <f>MIN(E2999-I2999-J2999,H2999)</f>
        <v>0</v>
      </c>
      <c r="L2999">
        <f>E2999-I2999-J2999-K2999</f>
        <v>0</v>
      </c>
      <c r="M2999">
        <f>IF((I2999+J2999+(1-$W$36)*L2999)/$W$39&gt;=$W$38,1,0)</f>
        <v>0</v>
      </c>
      <c r="N2999">
        <f>IF(M2999=1,$W$37,$W$36)*L2999</f>
        <v>0</v>
      </c>
      <c r="O2999">
        <f>EXP(-$W$26*C2999)*I2999</f>
        <v>0</v>
      </c>
      <c r="P2999">
        <f>EXP(-$W$26*C2999)*J2999</f>
        <v>0</v>
      </c>
      <c r="Q2999">
        <f>EXP(-$W$26*C2999)*K2999</f>
        <v>0</v>
      </c>
      <c r="R2999">
        <f>EXP(-$W$26*C2999)*(L2999-N2999)</f>
        <v>0</v>
      </c>
      <c r="S2999">
        <f>EXP(-$W$26*C2999)*N2999</f>
        <v>0</v>
      </c>
      <c r="T2999">
        <f>EXP(-$W$26*C2999)*E2999</f>
        <v>0</v>
      </c>
    </row>
    <row r="3000" spans="1:20">
      <c r="A3000">
        <v>2991</v>
      </c>
      <c r="B3000">
        <f>RAND()</f>
        <v>0</v>
      </c>
      <c r="C3000">
        <f>IF(B3000&lt;$W$41,3,IF(B3000&lt;$W$41+$W$42,4,5))</f>
        <v>0</v>
      </c>
      <c r="D3000">
        <f>NORMSINV(RAND())</f>
        <v>0</v>
      </c>
      <c r="E3000">
        <f>$W$25*EXP(($W$26-$W$28-0.5*$W$27^2)*C3000+$W$27*SQRT(C3000)*D3000)</f>
        <v>0</v>
      </c>
      <c r="F3000">
        <f>$W$30*(1+$W$31)^C3000</f>
        <v>0</v>
      </c>
      <c r="G3000">
        <f>$W$32*(1+$W$33)^C3000</f>
        <v>0</v>
      </c>
      <c r="H3000">
        <f>$W$34*(1+$W$35)^C3000</f>
        <v>0</v>
      </c>
      <c r="I3000">
        <f>MIN(E3000,F3000)</f>
        <v>0</v>
      </c>
      <c r="J3000">
        <f>MIN(E3000-I3000,G3000)</f>
        <v>0</v>
      </c>
      <c r="K3000">
        <f>MIN(E3000-I3000-J3000,H3000)</f>
        <v>0</v>
      </c>
      <c r="L3000">
        <f>E3000-I3000-J3000-K3000</f>
        <v>0</v>
      </c>
      <c r="M3000">
        <f>IF((I3000+J3000+(1-$W$36)*L3000)/$W$39&gt;=$W$38,1,0)</f>
        <v>0</v>
      </c>
      <c r="N3000">
        <f>IF(M3000=1,$W$37,$W$36)*L3000</f>
        <v>0</v>
      </c>
      <c r="O3000">
        <f>EXP(-$W$26*C3000)*I3000</f>
        <v>0</v>
      </c>
      <c r="P3000">
        <f>EXP(-$W$26*C3000)*J3000</f>
        <v>0</v>
      </c>
      <c r="Q3000">
        <f>EXP(-$W$26*C3000)*K3000</f>
        <v>0</v>
      </c>
      <c r="R3000">
        <f>EXP(-$W$26*C3000)*(L3000-N3000)</f>
        <v>0</v>
      </c>
      <c r="S3000">
        <f>EXP(-$W$26*C3000)*N3000</f>
        <v>0</v>
      </c>
      <c r="T3000">
        <f>EXP(-$W$26*C3000)*E3000</f>
        <v>0</v>
      </c>
    </row>
    <row r="3001" spans="1:20">
      <c r="A3001">
        <v>2992</v>
      </c>
      <c r="B3001">
        <f>RAND()</f>
        <v>0</v>
      </c>
      <c r="C3001">
        <f>IF(B3001&lt;$W$41,3,IF(B3001&lt;$W$41+$W$42,4,5))</f>
        <v>0</v>
      </c>
      <c r="D3001">
        <f>NORMSINV(RAND())</f>
        <v>0</v>
      </c>
      <c r="E3001">
        <f>$W$25*EXP(($W$26-$W$28-0.5*$W$27^2)*C3001+$W$27*SQRT(C3001)*D3001)</f>
        <v>0</v>
      </c>
      <c r="F3001">
        <f>$W$30*(1+$W$31)^C3001</f>
        <v>0</v>
      </c>
      <c r="G3001">
        <f>$W$32*(1+$W$33)^C3001</f>
        <v>0</v>
      </c>
      <c r="H3001">
        <f>$W$34*(1+$W$35)^C3001</f>
        <v>0</v>
      </c>
      <c r="I3001">
        <f>MIN(E3001,F3001)</f>
        <v>0</v>
      </c>
      <c r="J3001">
        <f>MIN(E3001-I3001,G3001)</f>
        <v>0</v>
      </c>
      <c r="K3001">
        <f>MIN(E3001-I3001-J3001,H3001)</f>
        <v>0</v>
      </c>
      <c r="L3001">
        <f>E3001-I3001-J3001-K3001</f>
        <v>0</v>
      </c>
      <c r="M3001">
        <f>IF((I3001+J3001+(1-$W$36)*L3001)/$W$39&gt;=$W$38,1,0)</f>
        <v>0</v>
      </c>
      <c r="N3001">
        <f>IF(M3001=1,$W$37,$W$36)*L3001</f>
        <v>0</v>
      </c>
      <c r="O3001">
        <f>EXP(-$W$26*C3001)*I3001</f>
        <v>0</v>
      </c>
      <c r="P3001">
        <f>EXP(-$W$26*C3001)*J3001</f>
        <v>0</v>
      </c>
      <c r="Q3001">
        <f>EXP(-$W$26*C3001)*K3001</f>
        <v>0</v>
      </c>
      <c r="R3001">
        <f>EXP(-$W$26*C3001)*(L3001-N3001)</f>
        <v>0</v>
      </c>
      <c r="S3001">
        <f>EXP(-$W$26*C3001)*N3001</f>
        <v>0</v>
      </c>
      <c r="T3001">
        <f>EXP(-$W$26*C3001)*E3001</f>
        <v>0</v>
      </c>
    </row>
    <row r="3002" spans="1:20">
      <c r="A3002">
        <v>2993</v>
      </c>
      <c r="B3002">
        <f>RAND()</f>
        <v>0</v>
      </c>
      <c r="C3002">
        <f>IF(B3002&lt;$W$41,3,IF(B3002&lt;$W$41+$W$42,4,5))</f>
        <v>0</v>
      </c>
      <c r="D3002">
        <f>NORMSINV(RAND())</f>
        <v>0</v>
      </c>
      <c r="E3002">
        <f>$W$25*EXP(($W$26-$W$28-0.5*$W$27^2)*C3002+$W$27*SQRT(C3002)*D3002)</f>
        <v>0</v>
      </c>
      <c r="F3002">
        <f>$W$30*(1+$W$31)^C3002</f>
        <v>0</v>
      </c>
      <c r="G3002">
        <f>$W$32*(1+$W$33)^C3002</f>
        <v>0</v>
      </c>
      <c r="H3002">
        <f>$W$34*(1+$W$35)^C3002</f>
        <v>0</v>
      </c>
      <c r="I3002">
        <f>MIN(E3002,F3002)</f>
        <v>0</v>
      </c>
      <c r="J3002">
        <f>MIN(E3002-I3002,G3002)</f>
        <v>0</v>
      </c>
      <c r="K3002">
        <f>MIN(E3002-I3002-J3002,H3002)</f>
        <v>0</v>
      </c>
      <c r="L3002">
        <f>E3002-I3002-J3002-K3002</f>
        <v>0</v>
      </c>
      <c r="M3002">
        <f>IF((I3002+J3002+(1-$W$36)*L3002)/$W$39&gt;=$W$38,1,0)</f>
        <v>0</v>
      </c>
      <c r="N3002">
        <f>IF(M3002=1,$W$37,$W$36)*L3002</f>
        <v>0</v>
      </c>
      <c r="O3002">
        <f>EXP(-$W$26*C3002)*I3002</f>
        <v>0</v>
      </c>
      <c r="P3002">
        <f>EXP(-$W$26*C3002)*J3002</f>
        <v>0</v>
      </c>
      <c r="Q3002">
        <f>EXP(-$W$26*C3002)*K3002</f>
        <v>0</v>
      </c>
      <c r="R3002">
        <f>EXP(-$W$26*C3002)*(L3002-N3002)</f>
        <v>0</v>
      </c>
      <c r="S3002">
        <f>EXP(-$W$26*C3002)*N3002</f>
        <v>0</v>
      </c>
      <c r="T3002">
        <f>EXP(-$W$26*C3002)*E3002</f>
        <v>0</v>
      </c>
    </row>
    <row r="3003" spans="1:20">
      <c r="A3003">
        <v>2994</v>
      </c>
      <c r="B3003">
        <f>RAND()</f>
        <v>0</v>
      </c>
      <c r="C3003">
        <f>IF(B3003&lt;$W$41,3,IF(B3003&lt;$W$41+$W$42,4,5))</f>
        <v>0</v>
      </c>
      <c r="D3003">
        <f>NORMSINV(RAND())</f>
        <v>0</v>
      </c>
      <c r="E3003">
        <f>$W$25*EXP(($W$26-$W$28-0.5*$W$27^2)*C3003+$W$27*SQRT(C3003)*D3003)</f>
        <v>0</v>
      </c>
      <c r="F3003">
        <f>$W$30*(1+$W$31)^C3003</f>
        <v>0</v>
      </c>
      <c r="G3003">
        <f>$W$32*(1+$W$33)^C3003</f>
        <v>0</v>
      </c>
      <c r="H3003">
        <f>$W$34*(1+$W$35)^C3003</f>
        <v>0</v>
      </c>
      <c r="I3003">
        <f>MIN(E3003,F3003)</f>
        <v>0</v>
      </c>
      <c r="J3003">
        <f>MIN(E3003-I3003,G3003)</f>
        <v>0</v>
      </c>
      <c r="K3003">
        <f>MIN(E3003-I3003-J3003,H3003)</f>
        <v>0</v>
      </c>
      <c r="L3003">
        <f>E3003-I3003-J3003-K3003</f>
        <v>0</v>
      </c>
      <c r="M3003">
        <f>IF((I3003+J3003+(1-$W$36)*L3003)/$W$39&gt;=$W$38,1,0)</f>
        <v>0</v>
      </c>
      <c r="N3003">
        <f>IF(M3003=1,$W$37,$W$36)*L3003</f>
        <v>0</v>
      </c>
      <c r="O3003">
        <f>EXP(-$W$26*C3003)*I3003</f>
        <v>0</v>
      </c>
      <c r="P3003">
        <f>EXP(-$W$26*C3003)*J3003</f>
        <v>0</v>
      </c>
      <c r="Q3003">
        <f>EXP(-$W$26*C3003)*K3003</f>
        <v>0</v>
      </c>
      <c r="R3003">
        <f>EXP(-$W$26*C3003)*(L3003-N3003)</f>
        <v>0</v>
      </c>
      <c r="S3003">
        <f>EXP(-$W$26*C3003)*N3003</f>
        <v>0</v>
      </c>
      <c r="T3003">
        <f>EXP(-$W$26*C3003)*E3003</f>
        <v>0</v>
      </c>
    </row>
    <row r="3004" spans="1:20">
      <c r="A3004">
        <v>2995</v>
      </c>
      <c r="B3004">
        <f>RAND()</f>
        <v>0</v>
      </c>
      <c r="C3004">
        <f>IF(B3004&lt;$W$41,3,IF(B3004&lt;$W$41+$W$42,4,5))</f>
        <v>0</v>
      </c>
      <c r="D3004">
        <f>NORMSINV(RAND())</f>
        <v>0</v>
      </c>
      <c r="E3004">
        <f>$W$25*EXP(($W$26-$W$28-0.5*$W$27^2)*C3004+$W$27*SQRT(C3004)*D3004)</f>
        <v>0</v>
      </c>
      <c r="F3004">
        <f>$W$30*(1+$W$31)^C3004</f>
        <v>0</v>
      </c>
      <c r="G3004">
        <f>$W$32*(1+$W$33)^C3004</f>
        <v>0</v>
      </c>
      <c r="H3004">
        <f>$W$34*(1+$W$35)^C3004</f>
        <v>0</v>
      </c>
      <c r="I3004">
        <f>MIN(E3004,F3004)</f>
        <v>0</v>
      </c>
      <c r="J3004">
        <f>MIN(E3004-I3004,G3004)</f>
        <v>0</v>
      </c>
      <c r="K3004">
        <f>MIN(E3004-I3004-J3004,H3004)</f>
        <v>0</v>
      </c>
      <c r="L3004">
        <f>E3004-I3004-J3004-K3004</f>
        <v>0</v>
      </c>
      <c r="M3004">
        <f>IF((I3004+J3004+(1-$W$36)*L3004)/$W$39&gt;=$W$38,1,0)</f>
        <v>0</v>
      </c>
      <c r="N3004">
        <f>IF(M3004=1,$W$37,$W$36)*L3004</f>
        <v>0</v>
      </c>
      <c r="O3004">
        <f>EXP(-$W$26*C3004)*I3004</f>
        <v>0</v>
      </c>
      <c r="P3004">
        <f>EXP(-$W$26*C3004)*J3004</f>
        <v>0</v>
      </c>
      <c r="Q3004">
        <f>EXP(-$W$26*C3004)*K3004</f>
        <v>0</v>
      </c>
      <c r="R3004">
        <f>EXP(-$W$26*C3004)*(L3004-N3004)</f>
        <v>0</v>
      </c>
      <c r="S3004">
        <f>EXP(-$W$26*C3004)*N3004</f>
        <v>0</v>
      </c>
      <c r="T3004">
        <f>EXP(-$W$26*C3004)*E3004</f>
        <v>0</v>
      </c>
    </row>
    <row r="3005" spans="1:20">
      <c r="A3005">
        <v>2996</v>
      </c>
      <c r="B3005">
        <f>RAND()</f>
        <v>0</v>
      </c>
      <c r="C3005">
        <f>IF(B3005&lt;$W$41,3,IF(B3005&lt;$W$41+$W$42,4,5))</f>
        <v>0</v>
      </c>
      <c r="D3005">
        <f>NORMSINV(RAND())</f>
        <v>0</v>
      </c>
      <c r="E3005">
        <f>$W$25*EXP(($W$26-$W$28-0.5*$W$27^2)*C3005+$W$27*SQRT(C3005)*D3005)</f>
        <v>0</v>
      </c>
      <c r="F3005">
        <f>$W$30*(1+$W$31)^C3005</f>
        <v>0</v>
      </c>
      <c r="G3005">
        <f>$W$32*(1+$W$33)^C3005</f>
        <v>0</v>
      </c>
      <c r="H3005">
        <f>$W$34*(1+$W$35)^C3005</f>
        <v>0</v>
      </c>
      <c r="I3005">
        <f>MIN(E3005,F3005)</f>
        <v>0</v>
      </c>
      <c r="J3005">
        <f>MIN(E3005-I3005,G3005)</f>
        <v>0</v>
      </c>
      <c r="K3005">
        <f>MIN(E3005-I3005-J3005,H3005)</f>
        <v>0</v>
      </c>
      <c r="L3005">
        <f>E3005-I3005-J3005-K3005</f>
        <v>0</v>
      </c>
      <c r="M3005">
        <f>IF((I3005+J3005+(1-$W$36)*L3005)/$W$39&gt;=$W$38,1,0)</f>
        <v>0</v>
      </c>
      <c r="N3005">
        <f>IF(M3005=1,$W$37,$W$36)*L3005</f>
        <v>0</v>
      </c>
      <c r="O3005">
        <f>EXP(-$W$26*C3005)*I3005</f>
        <v>0</v>
      </c>
      <c r="P3005">
        <f>EXP(-$W$26*C3005)*J3005</f>
        <v>0</v>
      </c>
      <c r="Q3005">
        <f>EXP(-$W$26*C3005)*K3005</f>
        <v>0</v>
      </c>
      <c r="R3005">
        <f>EXP(-$W$26*C3005)*(L3005-N3005)</f>
        <v>0</v>
      </c>
      <c r="S3005">
        <f>EXP(-$W$26*C3005)*N3005</f>
        <v>0</v>
      </c>
      <c r="T3005">
        <f>EXP(-$W$26*C3005)*E3005</f>
        <v>0</v>
      </c>
    </row>
    <row r="3006" spans="1:20">
      <c r="A3006">
        <v>2997</v>
      </c>
      <c r="B3006">
        <f>RAND()</f>
        <v>0</v>
      </c>
      <c r="C3006">
        <f>IF(B3006&lt;$W$41,3,IF(B3006&lt;$W$41+$W$42,4,5))</f>
        <v>0</v>
      </c>
      <c r="D3006">
        <f>NORMSINV(RAND())</f>
        <v>0</v>
      </c>
      <c r="E3006">
        <f>$W$25*EXP(($W$26-$W$28-0.5*$W$27^2)*C3006+$W$27*SQRT(C3006)*D3006)</f>
        <v>0</v>
      </c>
      <c r="F3006">
        <f>$W$30*(1+$W$31)^C3006</f>
        <v>0</v>
      </c>
      <c r="G3006">
        <f>$W$32*(1+$W$33)^C3006</f>
        <v>0</v>
      </c>
      <c r="H3006">
        <f>$W$34*(1+$W$35)^C3006</f>
        <v>0</v>
      </c>
      <c r="I3006">
        <f>MIN(E3006,F3006)</f>
        <v>0</v>
      </c>
      <c r="J3006">
        <f>MIN(E3006-I3006,G3006)</f>
        <v>0</v>
      </c>
      <c r="K3006">
        <f>MIN(E3006-I3006-J3006,H3006)</f>
        <v>0</v>
      </c>
      <c r="L3006">
        <f>E3006-I3006-J3006-K3006</f>
        <v>0</v>
      </c>
      <c r="M3006">
        <f>IF((I3006+J3006+(1-$W$36)*L3006)/$W$39&gt;=$W$38,1,0)</f>
        <v>0</v>
      </c>
      <c r="N3006">
        <f>IF(M3006=1,$W$37,$W$36)*L3006</f>
        <v>0</v>
      </c>
      <c r="O3006">
        <f>EXP(-$W$26*C3006)*I3006</f>
        <v>0</v>
      </c>
      <c r="P3006">
        <f>EXP(-$W$26*C3006)*J3006</f>
        <v>0</v>
      </c>
      <c r="Q3006">
        <f>EXP(-$W$26*C3006)*K3006</f>
        <v>0</v>
      </c>
      <c r="R3006">
        <f>EXP(-$W$26*C3006)*(L3006-N3006)</f>
        <v>0</v>
      </c>
      <c r="S3006">
        <f>EXP(-$W$26*C3006)*N3006</f>
        <v>0</v>
      </c>
      <c r="T3006">
        <f>EXP(-$W$26*C3006)*E3006</f>
        <v>0</v>
      </c>
    </row>
    <row r="3007" spans="1:20">
      <c r="A3007">
        <v>2998</v>
      </c>
      <c r="B3007">
        <f>RAND()</f>
        <v>0</v>
      </c>
      <c r="C3007">
        <f>IF(B3007&lt;$W$41,3,IF(B3007&lt;$W$41+$W$42,4,5))</f>
        <v>0</v>
      </c>
      <c r="D3007">
        <f>NORMSINV(RAND())</f>
        <v>0</v>
      </c>
      <c r="E3007">
        <f>$W$25*EXP(($W$26-$W$28-0.5*$W$27^2)*C3007+$W$27*SQRT(C3007)*D3007)</f>
        <v>0</v>
      </c>
      <c r="F3007">
        <f>$W$30*(1+$W$31)^C3007</f>
        <v>0</v>
      </c>
      <c r="G3007">
        <f>$W$32*(1+$W$33)^C3007</f>
        <v>0</v>
      </c>
      <c r="H3007">
        <f>$W$34*(1+$W$35)^C3007</f>
        <v>0</v>
      </c>
      <c r="I3007">
        <f>MIN(E3007,F3007)</f>
        <v>0</v>
      </c>
      <c r="J3007">
        <f>MIN(E3007-I3007,G3007)</f>
        <v>0</v>
      </c>
      <c r="K3007">
        <f>MIN(E3007-I3007-J3007,H3007)</f>
        <v>0</v>
      </c>
      <c r="L3007">
        <f>E3007-I3007-J3007-K3007</f>
        <v>0</v>
      </c>
      <c r="M3007">
        <f>IF((I3007+J3007+(1-$W$36)*L3007)/$W$39&gt;=$W$38,1,0)</f>
        <v>0</v>
      </c>
      <c r="N3007">
        <f>IF(M3007=1,$W$37,$W$36)*L3007</f>
        <v>0</v>
      </c>
      <c r="O3007">
        <f>EXP(-$W$26*C3007)*I3007</f>
        <v>0</v>
      </c>
      <c r="P3007">
        <f>EXP(-$W$26*C3007)*J3007</f>
        <v>0</v>
      </c>
      <c r="Q3007">
        <f>EXP(-$W$26*C3007)*K3007</f>
        <v>0</v>
      </c>
      <c r="R3007">
        <f>EXP(-$W$26*C3007)*(L3007-N3007)</f>
        <v>0</v>
      </c>
      <c r="S3007">
        <f>EXP(-$W$26*C3007)*N3007</f>
        <v>0</v>
      </c>
      <c r="T3007">
        <f>EXP(-$W$26*C3007)*E3007</f>
        <v>0</v>
      </c>
    </row>
    <row r="3008" spans="1:20">
      <c r="A3008">
        <v>2999</v>
      </c>
      <c r="B3008">
        <f>RAND()</f>
        <v>0</v>
      </c>
      <c r="C3008">
        <f>IF(B3008&lt;$W$41,3,IF(B3008&lt;$W$41+$W$42,4,5))</f>
        <v>0</v>
      </c>
      <c r="D3008">
        <f>NORMSINV(RAND())</f>
        <v>0</v>
      </c>
      <c r="E3008">
        <f>$W$25*EXP(($W$26-$W$28-0.5*$W$27^2)*C3008+$W$27*SQRT(C3008)*D3008)</f>
        <v>0</v>
      </c>
      <c r="F3008">
        <f>$W$30*(1+$W$31)^C3008</f>
        <v>0</v>
      </c>
      <c r="G3008">
        <f>$W$32*(1+$W$33)^C3008</f>
        <v>0</v>
      </c>
      <c r="H3008">
        <f>$W$34*(1+$W$35)^C3008</f>
        <v>0</v>
      </c>
      <c r="I3008">
        <f>MIN(E3008,F3008)</f>
        <v>0</v>
      </c>
      <c r="J3008">
        <f>MIN(E3008-I3008,G3008)</f>
        <v>0</v>
      </c>
      <c r="K3008">
        <f>MIN(E3008-I3008-J3008,H3008)</f>
        <v>0</v>
      </c>
      <c r="L3008">
        <f>E3008-I3008-J3008-K3008</f>
        <v>0</v>
      </c>
      <c r="M3008">
        <f>IF((I3008+J3008+(1-$W$36)*L3008)/$W$39&gt;=$W$38,1,0)</f>
        <v>0</v>
      </c>
      <c r="N3008">
        <f>IF(M3008=1,$W$37,$W$36)*L3008</f>
        <v>0</v>
      </c>
      <c r="O3008">
        <f>EXP(-$W$26*C3008)*I3008</f>
        <v>0</v>
      </c>
      <c r="P3008">
        <f>EXP(-$W$26*C3008)*J3008</f>
        <v>0</v>
      </c>
      <c r="Q3008">
        <f>EXP(-$W$26*C3008)*K3008</f>
        <v>0</v>
      </c>
      <c r="R3008">
        <f>EXP(-$W$26*C3008)*(L3008-N3008)</f>
        <v>0</v>
      </c>
      <c r="S3008">
        <f>EXP(-$W$26*C3008)*N3008</f>
        <v>0</v>
      </c>
      <c r="T3008">
        <f>EXP(-$W$26*C3008)*E3008</f>
        <v>0</v>
      </c>
    </row>
    <row r="3009" spans="1:20">
      <c r="A3009">
        <v>3000</v>
      </c>
      <c r="B3009">
        <f>RAND()</f>
        <v>0</v>
      </c>
      <c r="C3009">
        <f>IF(B3009&lt;$W$41,3,IF(B3009&lt;$W$41+$W$42,4,5))</f>
        <v>0</v>
      </c>
      <c r="D3009">
        <f>NORMSINV(RAND())</f>
        <v>0</v>
      </c>
      <c r="E3009">
        <f>$W$25*EXP(($W$26-$W$28-0.5*$W$27^2)*C3009+$W$27*SQRT(C3009)*D3009)</f>
        <v>0</v>
      </c>
      <c r="F3009">
        <f>$W$30*(1+$W$31)^C3009</f>
        <v>0</v>
      </c>
      <c r="G3009">
        <f>$W$32*(1+$W$33)^C3009</f>
        <v>0</v>
      </c>
      <c r="H3009">
        <f>$W$34*(1+$W$35)^C3009</f>
        <v>0</v>
      </c>
      <c r="I3009">
        <f>MIN(E3009,F3009)</f>
        <v>0</v>
      </c>
      <c r="J3009">
        <f>MIN(E3009-I3009,G3009)</f>
        <v>0</v>
      </c>
      <c r="K3009">
        <f>MIN(E3009-I3009-J3009,H3009)</f>
        <v>0</v>
      </c>
      <c r="L3009">
        <f>E3009-I3009-J3009-K3009</f>
        <v>0</v>
      </c>
      <c r="M3009">
        <f>IF((I3009+J3009+(1-$W$36)*L3009)/$W$39&gt;=$W$38,1,0)</f>
        <v>0</v>
      </c>
      <c r="N3009">
        <f>IF(M3009=1,$W$37,$W$36)*L3009</f>
        <v>0</v>
      </c>
      <c r="O3009">
        <f>EXP(-$W$26*C3009)*I3009</f>
        <v>0</v>
      </c>
      <c r="P3009">
        <f>EXP(-$W$26*C3009)*J3009</f>
        <v>0</v>
      </c>
      <c r="Q3009">
        <f>EXP(-$W$26*C3009)*K3009</f>
        <v>0</v>
      </c>
      <c r="R3009">
        <f>EXP(-$W$26*C3009)*(L3009-N3009)</f>
        <v>0</v>
      </c>
      <c r="S3009">
        <f>EXP(-$W$26*C3009)*N3009</f>
        <v>0</v>
      </c>
      <c r="T3009">
        <f>EXP(-$W$26*C3009)*E3009</f>
        <v>0</v>
      </c>
    </row>
    <row r="3010" spans="1:20">
      <c r="A3010">
        <v>3001</v>
      </c>
      <c r="B3010">
        <f>RAND()</f>
        <v>0</v>
      </c>
      <c r="C3010">
        <f>IF(B3010&lt;$W$41,3,IF(B3010&lt;$W$41+$W$42,4,5))</f>
        <v>0</v>
      </c>
      <c r="D3010">
        <f>NORMSINV(RAND())</f>
        <v>0</v>
      </c>
      <c r="E3010">
        <f>$W$25*EXP(($W$26-$W$28-0.5*$W$27^2)*C3010+$W$27*SQRT(C3010)*D3010)</f>
        <v>0</v>
      </c>
      <c r="F3010">
        <f>$W$30*(1+$W$31)^C3010</f>
        <v>0</v>
      </c>
      <c r="G3010">
        <f>$W$32*(1+$W$33)^C3010</f>
        <v>0</v>
      </c>
      <c r="H3010">
        <f>$W$34*(1+$W$35)^C3010</f>
        <v>0</v>
      </c>
      <c r="I3010">
        <f>MIN(E3010,F3010)</f>
        <v>0</v>
      </c>
      <c r="J3010">
        <f>MIN(E3010-I3010,G3010)</f>
        <v>0</v>
      </c>
      <c r="K3010">
        <f>MIN(E3010-I3010-J3010,H3010)</f>
        <v>0</v>
      </c>
      <c r="L3010">
        <f>E3010-I3010-J3010-K3010</f>
        <v>0</v>
      </c>
      <c r="M3010">
        <f>IF((I3010+J3010+(1-$W$36)*L3010)/$W$39&gt;=$W$38,1,0)</f>
        <v>0</v>
      </c>
      <c r="N3010">
        <f>IF(M3010=1,$W$37,$W$36)*L3010</f>
        <v>0</v>
      </c>
      <c r="O3010">
        <f>EXP(-$W$26*C3010)*I3010</f>
        <v>0</v>
      </c>
      <c r="P3010">
        <f>EXP(-$W$26*C3010)*J3010</f>
        <v>0</v>
      </c>
      <c r="Q3010">
        <f>EXP(-$W$26*C3010)*K3010</f>
        <v>0</v>
      </c>
      <c r="R3010">
        <f>EXP(-$W$26*C3010)*(L3010-N3010)</f>
        <v>0</v>
      </c>
      <c r="S3010">
        <f>EXP(-$W$26*C3010)*N3010</f>
        <v>0</v>
      </c>
      <c r="T3010">
        <f>EXP(-$W$26*C3010)*E3010</f>
        <v>0</v>
      </c>
    </row>
    <row r="3011" spans="1:20">
      <c r="A3011">
        <v>3002</v>
      </c>
      <c r="B3011">
        <f>RAND()</f>
        <v>0</v>
      </c>
      <c r="C3011">
        <f>IF(B3011&lt;$W$41,3,IF(B3011&lt;$W$41+$W$42,4,5))</f>
        <v>0</v>
      </c>
      <c r="D3011">
        <f>NORMSINV(RAND())</f>
        <v>0</v>
      </c>
      <c r="E3011">
        <f>$W$25*EXP(($W$26-$W$28-0.5*$W$27^2)*C3011+$W$27*SQRT(C3011)*D3011)</f>
        <v>0</v>
      </c>
      <c r="F3011">
        <f>$W$30*(1+$W$31)^C3011</f>
        <v>0</v>
      </c>
      <c r="G3011">
        <f>$W$32*(1+$W$33)^C3011</f>
        <v>0</v>
      </c>
      <c r="H3011">
        <f>$W$34*(1+$W$35)^C3011</f>
        <v>0</v>
      </c>
      <c r="I3011">
        <f>MIN(E3011,F3011)</f>
        <v>0</v>
      </c>
      <c r="J3011">
        <f>MIN(E3011-I3011,G3011)</f>
        <v>0</v>
      </c>
      <c r="K3011">
        <f>MIN(E3011-I3011-J3011,H3011)</f>
        <v>0</v>
      </c>
      <c r="L3011">
        <f>E3011-I3011-J3011-K3011</f>
        <v>0</v>
      </c>
      <c r="M3011">
        <f>IF((I3011+J3011+(1-$W$36)*L3011)/$W$39&gt;=$W$38,1,0)</f>
        <v>0</v>
      </c>
      <c r="N3011">
        <f>IF(M3011=1,$W$37,$W$36)*L3011</f>
        <v>0</v>
      </c>
      <c r="O3011">
        <f>EXP(-$W$26*C3011)*I3011</f>
        <v>0</v>
      </c>
      <c r="P3011">
        <f>EXP(-$W$26*C3011)*J3011</f>
        <v>0</v>
      </c>
      <c r="Q3011">
        <f>EXP(-$W$26*C3011)*K3011</f>
        <v>0</v>
      </c>
      <c r="R3011">
        <f>EXP(-$W$26*C3011)*(L3011-N3011)</f>
        <v>0</v>
      </c>
      <c r="S3011">
        <f>EXP(-$W$26*C3011)*N3011</f>
        <v>0</v>
      </c>
      <c r="T3011">
        <f>EXP(-$W$26*C3011)*E3011</f>
        <v>0</v>
      </c>
    </row>
    <row r="3012" spans="1:20">
      <c r="A3012">
        <v>3003</v>
      </c>
      <c r="B3012">
        <f>RAND()</f>
        <v>0</v>
      </c>
      <c r="C3012">
        <f>IF(B3012&lt;$W$41,3,IF(B3012&lt;$W$41+$W$42,4,5))</f>
        <v>0</v>
      </c>
      <c r="D3012">
        <f>NORMSINV(RAND())</f>
        <v>0</v>
      </c>
      <c r="E3012">
        <f>$W$25*EXP(($W$26-$W$28-0.5*$W$27^2)*C3012+$W$27*SQRT(C3012)*D3012)</f>
        <v>0</v>
      </c>
      <c r="F3012">
        <f>$W$30*(1+$W$31)^C3012</f>
        <v>0</v>
      </c>
      <c r="G3012">
        <f>$W$32*(1+$W$33)^C3012</f>
        <v>0</v>
      </c>
      <c r="H3012">
        <f>$W$34*(1+$W$35)^C3012</f>
        <v>0</v>
      </c>
      <c r="I3012">
        <f>MIN(E3012,F3012)</f>
        <v>0</v>
      </c>
      <c r="J3012">
        <f>MIN(E3012-I3012,G3012)</f>
        <v>0</v>
      </c>
      <c r="K3012">
        <f>MIN(E3012-I3012-J3012,H3012)</f>
        <v>0</v>
      </c>
      <c r="L3012">
        <f>E3012-I3012-J3012-K3012</f>
        <v>0</v>
      </c>
      <c r="M3012">
        <f>IF((I3012+J3012+(1-$W$36)*L3012)/$W$39&gt;=$W$38,1,0)</f>
        <v>0</v>
      </c>
      <c r="N3012">
        <f>IF(M3012=1,$W$37,$W$36)*L3012</f>
        <v>0</v>
      </c>
      <c r="O3012">
        <f>EXP(-$W$26*C3012)*I3012</f>
        <v>0</v>
      </c>
      <c r="P3012">
        <f>EXP(-$W$26*C3012)*J3012</f>
        <v>0</v>
      </c>
      <c r="Q3012">
        <f>EXP(-$W$26*C3012)*K3012</f>
        <v>0</v>
      </c>
      <c r="R3012">
        <f>EXP(-$W$26*C3012)*(L3012-N3012)</f>
        <v>0</v>
      </c>
      <c r="S3012">
        <f>EXP(-$W$26*C3012)*N3012</f>
        <v>0</v>
      </c>
      <c r="T3012">
        <f>EXP(-$W$26*C3012)*E3012</f>
        <v>0</v>
      </c>
    </row>
    <row r="3013" spans="1:20">
      <c r="A3013">
        <v>3004</v>
      </c>
      <c r="B3013">
        <f>RAND()</f>
        <v>0</v>
      </c>
      <c r="C3013">
        <f>IF(B3013&lt;$W$41,3,IF(B3013&lt;$W$41+$W$42,4,5))</f>
        <v>0</v>
      </c>
      <c r="D3013">
        <f>NORMSINV(RAND())</f>
        <v>0</v>
      </c>
      <c r="E3013">
        <f>$W$25*EXP(($W$26-$W$28-0.5*$W$27^2)*C3013+$W$27*SQRT(C3013)*D3013)</f>
        <v>0</v>
      </c>
      <c r="F3013">
        <f>$W$30*(1+$W$31)^C3013</f>
        <v>0</v>
      </c>
      <c r="G3013">
        <f>$W$32*(1+$W$33)^C3013</f>
        <v>0</v>
      </c>
      <c r="H3013">
        <f>$W$34*(1+$W$35)^C3013</f>
        <v>0</v>
      </c>
      <c r="I3013">
        <f>MIN(E3013,F3013)</f>
        <v>0</v>
      </c>
      <c r="J3013">
        <f>MIN(E3013-I3013,G3013)</f>
        <v>0</v>
      </c>
      <c r="K3013">
        <f>MIN(E3013-I3013-J3013,H3013)</f>
        <v>0</v>
      </c>
      <c r="L3013">
        <f>E3013-I3013-J3013-K3013</f>
        <v>0</v>
      </c>
      <c r="M3013">
        <f>IF((I3013+J3013+(1-$W$36)*L3013)/$W$39&gt;=$W$38,1,0)</f>
        <v>0</v>
      </c>
      <c r="N3013">
        <f>IF(M3013=1,$W$37,$W$36)*L3013</f>
        <v>0</v>
      </c>
      <c r="O3013">
        <f>EXP(-$W$26*C3013)*I3013</f>
        <v>0</v>
      </c>
      <c r="P3013">
        <f>EXP(-$W$26*C3013)*J3013</f>
        <v>0</v>
      </c>
      <c r="Q3013">
        <f>EXP(-$W$26*C3013)*K3013</f>
        <v>0</v>
      </c>
      <c r="R3013">
        <f>EXP(-$W$26*C3013)*(L3013-N3013)</f>
        <v>0</v>
      </c>
      <c r="S3013">
        <f>EXP(-$W$26*C3013)*N3013</f>
        <v>0</v>
      </c>
      <c r="T3013">
        <f>EXP(-$W$26*C3013)*E3013</f>
        <v>0</v>
      </c>
    </row>
    <row r="3014" spans="1:20">
      <c r="A3014">
        <v>3005</v>
      </c>
      <c r="B3014">
        <f>RAND()</f>
        <v>0</v>
      </c>
      <c r="C3014">
        <f>IF(B3014&lt;$W$41,3,IF(B3014&lt;$W$41+$W$42,4,5))</f>
        <v>0</v>
      </c>
      <c r="D3014">
        <f>NORMSINV(RAND())</f>
        <v>0</v>
      </c>
      <c r="E3014">
        <f>$W$25*EXP(($W$26-$W$28-0.5*$W$27^2)*C3014+$W$27*SQRT(C3014)*D3014)</f>
        <v>0</v>
      </c>
      <c r="F3014">
        <f>$W$30*(1+$W$31)^C3014</f>
        <v>0</v>
      </c>
      <c r="G3014">
        <f>$W$32*(1+$W$33)^C3014</f>
        <v>0</v>
      </c>
      <c r="H3014">
        <f>$W$34*(1+$W$35)^C3014</f>
        <v>0</v>
      </c>
      <c r="I3014">
        <f>MIN(E3014,F3014)</f>
        <v>0</v>
      </c>
      <c r="J3014">
        <f>MIN(E3014-I3014,G3014)</f>
        <v>0</v>
      </c>
      <c r="K3014">
        <f>MIN(E3014-I3014-J3014,H3014)</f>
        <v>0</v>
      </c>
      <c r="L3014">
        <f>E3014-I3014-J3014-K3014</f>
        <v>0</v>
      </c>
      <c r="M3014">
        <f>IF((I3014+J3014+(1-$W$36)*L3014)/$W$39&gt;=$W$38,1,0)</f>
        <v>0</v>
      </c>
      <c r="N3014">
        <f>IF(M3014=1,$W$37,$W$36)*L3014</f>
        <v>0</v>
      </c>
      <c r="O3014">
        <f>EXP(-$W$26*C3014)*I3014</f>
        <v>0</v>
      </c>
      <c r="P3014">
        <f>EXP(-$W$26*C3014)*J3014</f>
        <v>0</v>
      </c>
      <c r="Q3014">
        <f>EXP(-$W$26*C3014)*K3014</f>
        <v>0</v>
      </c>
      <c r="R3014">
        <f>EXP(-$W$26*C3014)*(L3014-N3014)</f>
        <v>0</v>
      </c>
      <c r="S3014">
        <f>EXP(-$W$26*C3014)*N3014</f>
        <v>0</v>
      </c>
      <c r="T3014">
        <f>EXP(-$W$26*C3014)*E3014</f>
        <v>0</v>
      </c>
    </row>
    <row r="3015" spans="1:20">
      <c r="A3015">
        <v>3006</v>
      </c>
      <c r="B3015">
        <f>RAND()</f>
        <v>0</v>
      </c>
      <c r="C3015">
        <f>IF(B3015&lt;$W$41,3,IF(B3015&lt;$W$41+$W$42,4,5))</f>
        <v>0</v>
      </c>
      <c r="D3015">
        <f>NORMSINV(RAND())</f>
        <v>0</v>
      </c>
      <c r="E3015">
        <f>$W$25*EXP(($W$26-$W$28-0.5*$W$27^2)*C3015+$W$27*SQRT(C3015)*D3015)</f>
        <v>0</v>
      </c>
      <c r="F3015">
        <f>$W$30*(1+$W$31)^C3015</f>
        <v>0</v>
      </c>
      <c r="G3015">
        <f>$W$32*(1+$W$33)^C3015</f>
        <v>0</v>
      </c>
      <c r="H3015">
        <f>$W$34*(1+$W$35)^C3015</f>
        <v>0</v>
      </c>
      <c r="I3015">
        <f>MIN(E3015,F3015)</f>
        <v>0</v>
      </c>
      <c r="J3015">
        <f>MIN(E3015-I3015,G3015)</f>
        <v>0</v>
      </c>
      <c r="K3015">
        <f>MIN(E3015-I3015-J3015,H3015)</f>
        <v>0</v>
      </c>
      <c r="L3015">
        <f>E3015-I3015-J3015-K3015</f>
        <v>0</v>
      </c>
      <c r="M3015">
        <f>IF((I3015+J3015+(1-$W$36)*L3015)/$W$39&gt;=$W$38,1,0)</f>
        <v>0</v>
      </c>
      <c r="N3015">
        <f>IF(M3015=1,$W$37,$W$36)*L3015</f>
        <v>0</v>
      </c>
      <c r="O3015">
        <f>EXP(-$W$26*C3015)*I3015</f>
        <v>0</v>
      </c>
      <c r="P3015">
        <f>EXP(-$W$26*C3015)*J3015</f>
        <v>0</v>
      </c>
      <c r="Q3015">
        <f>EXP(-$W$26*C3015)*K3015</f>
        <v>0</v>
      </c>
      <c r="R3015">
        <f>EXP(-$W$26*C3015)*(L3015-N3015)</f>
        <v>0</v>
      </c>
      <c r="S3015">
        <f>EXP(-$W$26*C3015)*N3015</f>
        <v>0</v>
      </c>
      <c r="T3015">
        <f>EXP(-$W$26*C3015)*E3015</f>
        <v>0</v>
      </c>
    </row>
    <row r="3016" spans="1:20">
      <c r="A3016">
        <v>3007</v>
      </c>
      <c r="B3016">
        <f>RAND()</f>
        <v>0</v>
      </c>
      <c r="C3016">
        <f>IF(B3016&lt;$W$41,3,IF(B3016&lt;$W$41+$W$42,4,5))</f>
        <v>0</v>
      </c>
      <c r="D3016">
        <f>NORMSINV(RAND())</f>
        <v>0</v>
      </c>
      <c r="E3016">
        <f>$W$25*EXP(($W$26-$W$28-0.5*$W$27^2)*C3016+$W$27*SQRT(C3016)*D3016)</f>
        <v>0</v>
      </c>
      <c r="F3016">
        <f>$W$30*(1+$W$31)^C3016</f>
        <v>0</v>
      </c>
      <c r="G3016">
        <f>$W$32*(1+$W$33)^C3016</f>
        <v>0</v>
      </c>
      <c r="H3016">
        <f>$W$34*(1+$W$35)^C3016</f>
        <v>0</v>
      </c>
      <c r="I3016">
        <f>MIN(E3016,F3016)</f>
        <v>0</v>
      </c>
      <c r="J3016">
        <f>MIN(E3016-I3016,G3016)</f>
        <v>0</v>
      </c>
      <c r="K3016">
        <f>MIN(E3016-I3016-J3016,H3016)</f>
        <v>0</v>
      </c>
      <c r="L3016">
        <f>E3016-I3016-J3016-K3016</f>
        <v>0</v>
      </c>
      <c r="M3016">
        <f>IF((I3016+J3016+(1-$W$36)*L3016)/$W$39&gt;=$W$38,1,0)</f>
        <v>0</v>
      </c>
      <c r="N3016">
        <f>IF(M3016=1,$W$37,$W$36)*L3016</f>
        <v>0</v>
      </c>
      <c r="O3016">
        <f>EXP(-$W$26*C3016)*I3016</f>
        <v>0</v>
      </c>
      <c r="P3016">
        <f>EXP(-$W$26*C3016)*J3016</f>
        <v>0</v>
      </c>
      <c r="Q3016">
        <f>EXP(-$W$26*C3016)*K3016</f>
        <v>0</v>
      </c>
      <c r="R3016">
        <f>EXP(-$W$26*C3016)*(L3016-N3016)</f>
        <v>0</v>
      </c>
      <c r="S3016">
        <f>EXP(-$W$26*C3016)*N3016</f>
        <v>0</v>
      </c>
      <c r="T3016">
        <f>EXP(-$W$26*C3016)*E3016</f>
        <v>0</v>
      </c>
    </row>
    <row r="3017" spans="1:20">
      <c r="A3017">
        <v>3008</v>
      </c>
      <c r="B3017">
        <f>RAND()</f>
        <v>0</v>
      </c>
      <c r="C3017">
        <f>IF(B3017&lt;$W$41,3,IF(B3017&lt;$W$41+$W$42,4,5))</f>
        <v>0</v>
      </c>
      <c r="D3017">
        <f>NORMSINV(RAND())</f>
        <v>0</v>
      </c>
      <c r="E3017">
        <f>$W$25*EXP(($W$26-$W$28-0.5*$W$27^2)*C3017+$W$27*SQRT(C3017)*D3017)</f>
        <v>0</v>
      </c>
      <c r="F3017">
        <f>$W$30*(1+$W$31)^C3017</f>
        <v>0</v>
      </c>
      <c r="G3017">
        <f>$W$32*(1+$W$33)^C3017</f>
        <v>0</v>
      </c>
      <c r="H3017">
        <f>$W$34*(1+$W$35)^C3017</f>
        <v>0</v>
      </c>
      <c r="I3017">
        <f>MIN(E3017,F3017)</f>
        <v>0</v>
      </c>
      <c r="J3017">
        <f>MIN(E3017-I3017,G3017)</f>
        <v>0</v>
      </c>
      <c r="K3017">
        <f>MIN(E3017-I3017-J3017,H3017)</f>
        <v>0</v>
      </c>
      <c r="L3017">
        <f>E3017-I3017-J3017-K3017</f>
        <v>0</v>
      </c>
      <c r="M3017">
        <f>IF((I3017+J3017+(1-$W$36)*L3017)/$W$39&gt;=$W$38,1,0)</f>
        <v>0</v>
      </c>
      <c r="N3017">
        <f>IF(M3017=1,$W$37,$W$36)*L3017</f>
        <v>0</v>
      </c>
      <c r="O3017">
        <f>EXP(-$W$26*C3017)*I3017</f>
        <v>0</v>
      </c>
      <c r="P3017">
        <f>EXP(-$W$26*C3017)*J3017</f>
        <v>0</v>
      </c>
      <c r="Q3017">
        <f>EXP(-$W$26*C3017)*K3017</f>
        <v>0</v>
      </c>
      <c r="R3017">
        <f>EXP(-$W$26*C3017)*(L3017-N3017)</f>
        <v>0</v>
      </c>
      <c r="S3017">
        <f>EXP(-$W$26*C3017)*N3017</f>
        <v>0</v>
      </c>
      <c r="T3017">
        <f>EXP(-$W$26*C3017)*E3017</f>
        <v>0</v>
      </c>
    </row>
    <row r="3018" spans="1:20">
      <c r="A3018">
        <v>3009</v>
      </c>
      <c r="B3018">
        <f>RAND()</f>
        <v>0</v>
      </c>
      <c r="C3018">
        <f>IF(B3018&lt;$W$41,3,IF(B3018&lt;$W$41+$W$42,4,5))</f>
        <v>0</v>
      </c>
      <c r="D3018">
        <f>NORMSINV(RAND())</f>
        <v>0</v>
      </c>
      <c r="E3018">
        <f>$W$25*EXP(($W$26-$W$28-0.5*$W$27^2)*C3018+$W$27*SQRT(C3018)*D3018)</f>
        <v>0</v>
      </c>
      <c r="F3018">
        <f>$W$30*(1+$W$31)^C3018</f>
        <v>0</v>
      </c>
      <c r="G3018">
        <f>$W$32*(1+$W$33)^C3018</f>
        <v>0</v>
      </c>
      <c r="H3018">
        <f>$W$34*(1+$W$35)^C3018</f>
        <v>0</v>
      </c>
      <c r="I3018">
        <f>MIN(E3018,F3018)</f>
        <v>0</v>
      </c>
      <c r="J3018">
        <f>MIN(E3018-I3018,G3018)</f>
        <v>0</v>
      </c>
      <c r="K3018">
        <f>MIN(E3018-I3018-J3018,H3018)</f>
        <v>0</v>
      </c>
      <c r="L3018">
        <f>E3018-I3018-J3018-K3018</f>
        <v>0</v>
      </c>
      <c r="M3018">
        <f>IF((I3018+J3018+(1-$W$36)*L3018)/$W$39&gt;=$W$38,1,0)</f>
        <v>0</v>
      </c>
      <c r="N3018">
        <f>IF(M3018=1,$W$37,$W$36)*L3018</f>
        <v>0</v>
      </c>
      <c r="O3018">
        <f>EXP(-$W$26*C3018)*I3018</f>
        <v>0</v>
      </c>
      <c r="P3018">
        <f>EXP(-$W$26*C3018)*J3018</f>
        <v>0</v>
      </c>
      <c r="Q3018">
        <f>EXP(-$W$26*C3018)*K3018</f>
        <v>0</v>
      </c>
      <c r="R3018">
        <f>EXP(-$W$26*C3018)*(L3018-N3018)</f>
        <v>0</v>
      </c>
      <c r="S3018">
        <f>EXP(-$W$26*C3018)*N3018</f>
        <v>0</v>
      </c>
      <c r="T3018">
        <f>EXP(-$W$26*C3018)*E3018</f>
        <v>0</v>
      </c>
    </row>
    <row r="3019" spans="1:20">
      <c r="A3019">
        <v>3010</v>
      </c>
      <c r="B3019">
        <f>RAND()</f>
        <v>0</v>
      </c>
      <c r="C3019">
        <f>IF(B3019&lt;$W$41,3,IF(B3019&lt;$W$41+$W$42,4,5))</f>
        <v>0</v>
      </c>
      <c r="D3019">
        <f>NORMSINV(RAND())</f>
        <v>0</v>
      </c>
      <c r="E3019">
        <f>$W$25*EXP(($W$26-$W$28-0.5*$W$27^2)*C3019+$W$27*SQRT(C3019)*D3019)</f>
        <v>0</v>
      </c>
      <c r="F3019">
        <f>$W$30*(1+$W$31)^C3019</f>
        <v>0</v>
      </c>
      <c r="G3019">
        <f>$W$32*(1+$W$33)^C3019</f>
        <v>0</v>
      </c>
      <c r="H3019">
        <f>$W$34*(1+$W$35)^C3019</f>
        <v>0</v>
      </c>
      <c r="I3019">
        <f>MIN(E3019,F3019)</f>
        <v>0</v>
      </c>
      <c r="J3019">
        <f>MIN(E3019-I3019,G3019)</f>
        <v>0</v>
      </c>
      <c r="K3019">
        <f>MIN(E3019-I3019-J3019,H3019)</f>
        <v>0</v>
      </c>
      <c r="L3019">
        <f>E3019-I3019-J3019-K3019</f>
        <v>0</v>
      </c>
      <c r="M3019">
        <f>IF((I3019+J3019+(1-$W$36)*L3019)/$W$39&gt;=$W$38,1,0)</f>
        <v>0</v>
      </c>
      <c r="N3019">
        <f>IF(M3019=1,$W$37,$W$36)*L3019</f>
        <v>0</v>
      </c>
      <c r="O3019">
        <f>EXP(-$W$26*C3019)*I3019</f>
        <v>0</v>
      </c>
      <c r="P3019">
        <f>EXP(-$W$26*C3019)*J3019</f>
        <v>0</v>
      </c>
      <c r="Q3019">
        <f>EXP(-$W$26*C3019)*K3019</f>
        <v>0</v>
      </c>
      <c r="R3019">
        <f>EXP(-$W$26*C3019)*(L3019-N3019)</f>
        <v>0</v>
      </c>
      <c r="S3019">
        <f>EXP(-$W$26*C3019)*N3019</f>
        <v>0</v>
      </c>
      <c r="T3019">
        <f>EXP(-$W$26*C3019)*E3019</f>
        <v>0</v>
      </c>
    </row>
    <row r="3020" spans="1:20">
      <c r="A3020">
        <v>3011</v>
      </c>
      <c r="B3020">
        <f>RAND()</f>
        <v>0</v>
      </c>
      <c r="C3020">
        <f>IF(B3020&lt;$W$41,3,IF(B3020&lt;$W$41+$W$42,4,5))</f>
        <v>0</v>
      </c>
      <c r="D3020">
        <f>NORMSINV(RAND())</f>
        <v>0</v>
      </c>
      <c r="E3020">
        <f>$W$25*EXP(($W$26-$W$28-0.5*$W$27^2)*C3020+$W$27*SQRT(C3020)*D3020)</f>
        <v>0</v>
      </c>
      <c r="F3020">
        <f>$W$30*(1+$W$31)^C3020</f>
        <v>0</v>
      </c>
      <c r="G3020">
        <f>$W$32*(1+$W$33)^C3020</f>
        <v>0</v>
      </c>
      <c r="H3020">
        <f>$W$34*(1+$W$35)^C3020</f>
        <v>0</v>
      </c>
      <c r="I3020">
        <f>MIN(E3020,F3020)</f>
        <v>0</v>
      </c>
      <c r="J3020">
        <f>MIN(E3020-I3020,G3020)</f>
        <v>0</v>
      </c>
      <c r="K3020">
        <f>MIN(E3020-I3020-J3020,H3020)</f>
        <v>0</v>
      </c>
      <c r="L3020">
        <f>E3020-I3020-J3020-K3020</f>
        <v>0</v>
      </c>
      <c r="M3020">
        <f>IF((I3020+J3020+(1-$W$36)*L3020)/$W$39&gt;=$W$38,1,0)</f>
        <v>0</v>
      </c>
      <c r="N3020">
        <f>IF(M3020=1,$W$37,$W$36)*L3020</f>
        <v>0</v>
      </c>
      <c r="O3020">
        <f>EXP(-$W$26*C3020)*I3020</f>
        <v>0</v>
      </c>
      <c r="P3020">
        <f>EXP(-$W$26*C3020)*J3020</f>
        <v>0</v>
      </c>
      <c r="Q3020">
        <f>EXP(-$W$26*C3020)*K3020</f>
        <v>0</v>
      </c>
      <c r="R3020">
        <f>EXP(-$W$26*C3020)*(L3020-N3020)</f>
        <v>0</v>
      </c>
      <c r="S3020">
        <f>EXP(-$W$26*C3020)*N3020</f>
        <v>0</v>
      </c>
      <c r="T3020">
        <f>EXP(-$W$26*C3020)*E3020</f>
        <v>0</v>
      </c>
    </row>
    <row r="3021" spans="1:20">
      <c r="A3021">
        <v>3012</v>
      </c>
      <c r="B3021">
        <f>RAND()</f>
        <v>0</v>
      </c>
      <c r="C3021">
        <f>IF(B3021&lt;$W$41,3,IF(B3021&lt;$W$41+$W$42,4,5))</f>
        <v>0</v>
      </c>
      <c r="D3021">
        <f>NORMSINV(RAND())</f>
        <v>0</v>
      </c>
      <c r="E3021">
        <f>$W$25*EXP(($W$26-$W$28-0.5*$W$27^2)*C3021+$W$27*SQRT(C3021)*D3021)</f>
        <v>0</v>
      </c>
      <c r="F3021">
        <f>$W$30*(1+$W$31)^C3021</f>
        <v>0</v>
      </c>
      <c r="G3021">
        <f>$W$32*(1+$W$33)^C3021</f>
        <v>0</v>
      </c>
      <c r="H3021">
        <f>$W$34*(1+$W$35)^C3021</f>
        <v>0</v>
      </c>
      <c r="I3021">
        <f>MIN(E3021,F3021)</f>
        <v>0</v>
      </c>
      <c r="J3021">
        <f>MIN(E3021-I3021,G3021)</f>
        <v>0</v>
      </c>
      <c r="K3021">
        <f>MIN(E3021-I3021-J3021,H3021)</f>
        <v>0</v>
      </c>
      <c r="L3021">
        <f>E3021-I3021-J3021-K3021</f>
        <v>0</v>
      </c>
      <c r="M3021">
        <f>IF((I3021+J3021+(1-$W$36)*L3021)/$W$39&gt;=$W$38,1,0)</f>
        <v>0</v>
      </c>
      <c r="N3021">
        <f>IF(M3021=1,$W$37,$W$36)*L3021</f>
        <v>0</v>
      </c>
      <c r="O3021">
        <f>EXP(-$W$26*C3021)*I3021</f>
        <v>0</v>
      </c>
      <c r="P3021">
        <f>EXP(-$W$26*C3021)*J3021</f>
        <v>0</v>
      </c>
      <c r="Q3021">
        <f>EXP(-$W$26*C3021)*K3021</f>
        <v>0</v>
      </c>
      <c r="R3021">
        <f>EXP(-$W$26*C3021)*(L3021-N3021)</f>
        <v>0</v>
      </c>
      <c r="S3021">
        <f>EXP(-$W$26*C3021)*N3021</f>
        <v>0</v>
      </c>
      <c r="T3021">
        <f>EXP(-$W$26*C3021)*E3021</f>
        <v>0</v>
      </c>
    </row>
    <row r="3022" spans="1:20">
      <c r="A3022">
        <v>3013</v>
      </c>
      <c r="B3022">
        <f>RAND()</f>
        <v>0</v>
      </c>
      <c r="C3022">
        <f>IF(B3022&lt;$W$41,3,IF(B3022&lt;$W$41+$W$42,4,5))</f>
        <v>0</v>
      </c>
      <c r="D3022">
        <f>NORMSINV(RAND())</f>
        <v>0</v>
      </c>
      <c r="E3022">
        <f>$W$25*EXP(($W$26-$W$28-0.5*$W$27^2)*C3022+$W$27*SQRT(C3022)*D3022)</f>
        <v>0</v>
      </c>
      <c r="F3022">
        <f>$W$30*(1+$W$31)^C3022</f>
        <v>0</v>
      </c>
      <c r="G3022">
        <f>$W$32*(1+$W$33)^C3022</f>
        <v>0</v>
      </c>
      <c r="H3022">
        <f>$W$34*(1+$W$35)^C3022</f>
        <v>0</v>
      </c>
      <c r="I3022">
        <f>MIN(E3022,F3022)</f>
        <v>0</v>
      </c>
      <c r="J3022">
        <f>MIN(E3022-I3022,G3022)</f>
        <v>0</v>
      </c>
      <c r="K3022">
        <f>MIN(E3022-I3022-J3022,H3022)</f>
        <v>0</v>
      </c>
      <c r="L3022">
        <f>E3022-I3022-J3022-K3022</f>
        <v>0</v>
      </c>
      <c r="M3022">
        <f>IF((I3022+J3022+(1-$W$36)*L3022)/$W$39&gt;=$W$38,1,0)</f>
        <v>0</v>
      </c>
      <c r="N3022">
        <f>IF(M3022=1,$W$37,$W$36)*L3022</f>
        <v>0</v>
      </c>
      <c r="O3022">
        <f>EXP(-$W$26*C3022)*I3022</f>
        <v>0</v>
      </c>
      <c r="P3022">
        <f>EXP(-$W$26*C3022)*J3022</f>
        <v>0</v>
      </c>
      <c r="Q3022">
        <f>EXP(-$W$26*C3022)*K3022</f>
        <v>0</v>
      </c>
      <c r="R3022">
        <f>EXP(-$W$26*C3022)*(L3022-N3022)</f>
        <v>0</v>
      </c>
      <c r="S3022">
        <f>EXP(-$W$26*C3022)*N3022</f>
        <v>0</v>
      </c>
      <c r="T3022">
        <f>EXP(-$W$26*C3022)*E3022</f>
        <v>0</v>
      </c>
    </row>
    <row r="3023" spans="1:20">
      <c r="A3023">
        <v>3014</v>
      </c>
      <c r="B3023">
        <f>RAND()</f>
        <v>0</v>
      </c>
      <c r="C3023">
        <f>IF(B3023&lt;$W$41,3,IF(B3023&lt;$W$41+$W$42,4,5))</f>
        <v>0</v>
      </c>
      <c r="D3023">
        <f>NORMSINV(RAND())</f>
        <v>0</v>
      </c>
      <c r="E3023">
        <f>$W$25*EXP(($W$26-$W$28-0.5*$W$27^2)*C3023+$W$27*SQRT(C3023)*D3023)</f>
        <v>0</v>
      </c>
      <c r="F3023">
        <f>$W$30*(1+$W$31)^C3023</f>
        <v>0</v>
      </c>
      <c r="G3023">
        <f>$W$32*(1+$W$33)^C3023</f>
        <v>0</v>
      </c>
      <c r="H3023">
        <f>$W$34*(1+$W$35)^C3023</f>
        <v>0</v>
      </c>
      <c r="I3023">
        <f>MIN(E3023,F3023)</f>
        <v>0</v>
      </c>
      <c r="J3023">
        <f>MIN(E3023-I3023,G3023)</f>
        <v>0</v>
      </c>
      <c r="K3023">
        <f>MIN(E3023-I3023-J3023,H3023)</f>
        <v>0</v>
      </c>
      <c r="L3023">
        <f>E3023-I3023-J3023-K3023</f>
        <v>0</v>
      </c>
      <c r="M3023">
        <f>IF((I3023+J3023+(1-$W$36)*L3023)/$W$39&gt;=$W$38,1,0)</f>
        <v>0</v>
      </c>
      <c r="N3023">
        <f>IF(M3023=1,$W$37,$W$36)*L3023</f>
        <v>0</v>
      </c>
      <c r="O3023">
        <f>EXP(-$W$26*C3023)*I3023</f>
        <v>0</v>
      </c>
      <c r="P3023">
        <f>EXP(-$W$26*C3023)*J3023</f>
        <v>0</v>
      </c>
      <c r="Q3023">
        <f>EXP(-$W$26*C3023)*K3023</f>
        <v>0</v>
      </c>
      <c r="R3023">
        <f>EXP(-$W$26*C3023)*(L3023-N3023)</f>
        <v>0</v>
      </c>
      <c r="S3023">
        <f>EXP(-$W$26*C3023)*N3023</f>
        <v>0</v>
      </c>
      <c r="T3023">
        <f>EXP(-$W$26*C3023)*E3023</f>
        <v>0</v>
      </c>
    </row>
    <row r="3024" spans="1:20">
      <c r="A3024">
        <v>3015</v>
      </c>
      <c r="B3024">
        <f>RAND()</f>
        <v>0</v>
      </c>
      <c r="C3024">
        <f>IF(B3024&lt;$W$41,3,IF(B3024&lt;$W$41+$W$42,4,5))</f>
        <v>0</v>
      </c>
      <c r="D3024">
        <f>NORMSINV(RAND())</f>
        <v>0</v>
      </c>
      <c r="E3024">
        <f>$W$25*EXP(($W$26-$W$28-0.5*$W$27^2)*C3024+$W$27*SQRT(C3024)*D3024)</f>
        <v>0</v>
      </c>
      <c r="F3024">
        <f>$W$30*(1+$W$31)^C3024</f>
        <v>0</v>
      </c>
      <c r="G3024">
        <f>$W$32*(1+$W$33)^C3024</f>
        <v>0</v>
      </c>
      <c r="H3024">
        <f>$W$34*(1+$W$35)^C3024</f>
        <v>0</v>
      </c>
      <c r="I3024">
        <f>MIN(E3024,F3024)</f>
        <v>0</v>
      </c>
      <c r="J3024">
        <f>MIN(E3024-I3024,G3024)</f>
        <v>0</v>
      </c>
      <c r="K3024">
        <f>MIN(E3024-I3024-J3024,H3024)</f>
        <v>0</v>
      </c>
      <c r="L3024">
        <f>E3024-I3024-J3024-K3024</f>
        <v>0</v>
      </c>
      <c r="M3024">
        <f>IF((I3024+J3024+(1-$W$36)*L3024)/$W$39&gt;=$W$38,1,0)</f>
        <v>0</v>
      </c>
      <c r="N3024">
        <f>IF(M3024=1,$W$37,$W$36)*L3024</f>
        <v>0</v>
      </c>
      <c r="O3024">
        <f>EXP(-$W$26*C3024)*I3024</f>
        <v>0</v>
      </c>
      <c r="P3024">
        <f>EXP(-$W$26*C3024)*J3024</f>
        <v>0</v>
      </c>
      <c r="Q3024">
        <f>EXP(-$W$26*C3024)*K3024</f>
        <v>0</v>
      </c>
      <c r="R3024">
        <f>EXP(-$W$26*C3024)*(L3024-N3024)</f>
        <v>0</v>
      </c>
      <c r="S3024">
        <f>EXP(-$W$26*C3024)*N3024</f>
        <v>0</v>
      </c>
      <c r="T3024">
        <f>EXP(-$W$26*C3024)*E3024</f>
        <v>0</v>
      </c>
    </row>
    <row r="3025" spans="1:20">
      <c r="A3025">
        <v>3016</v>
      </c>
      <c r="B3025">
        <f>RAND()</f>
        <v>0</v>
      </c>
      <c r="C3025">
        <f>IF(B3025&lt;$W$41,3,IF(B3025&lt;$W$41+$W$42,4,5))</f>
        <v>0</v>
      </c>
      <c r="D3025">
        <f>NORMSINV(RAND())</f>
        <v>0</v>
      </c>
      <c r="E3025">
        <f>$W$25*EXP(($W$26-$W$28-0.5*$W$27^2)*C3025+$W$27*SQRT(C3025)*D3025)</f>
        <v>0</v>
      </c>
      <c r="F3025">
        <f>$W$30*(1+$W$31)^C3025</f>
        <v>0</v>
      </c>
      <c r="G3025">
        <f>$W$32*(1+$W$33)^C3025</f>
        <v>0</v>
      </c>
      <c r="H3025">
        <f>$W$34*(1+$W$35)^C3025</f>
        <v>0</v>
      </c>
      <c r="I3025">
        <f>MIN(E3025,F3025)</f>
        <v>0</v>
      </c>
      <c r="J3025">
        <f>MIN(E3025-I3025,G3025)</f>
        <v>0</v>
      </c>
      <c r="K3025">
        <f>MIN(E3025-I3025-J3025,H3025)</f>
        <v>0</v>
      </c>
      <c r="L3025">
        <f>E3025-I3025-J3025-K3025</f>
        <v>0</v>
      </c>
      <c r="M3025">
        <f>IF((I3025+J3025+(1-$W$36)*L3025)/$W$39&gt;=$W$38,1,0)</f>
        <v>0</v>
      </c>
      <c r="N3025">
        <f>IF(M3025=1,$W$37,$W$36)*L3025</f>
        <v>0</v>
      </c>
      <c r="O3025">
        <f>EXP(-$W$26*C3025)*I3025</f>
        <v>0</v>
      </c>
      <c r="P3025">
        <f>EXP(-$W$26*C3025)*J3025</f>
        <v>0</v>
      </c>
      <c r="Q3025">
        <f>EXP(-$W$26*C3025)*K3025</f>
        <v>0</v>
      </c>
      <c r="R3025">
        <f>EXP(-$W$26*C3025)*(L3025-N3025)</f>
        <v>0</v>
      </c>
      <c r="S3025">
        <f>EXP(-$W$26*C3025)*N3025</f>
        <v>0</v>
      </c>
      <c r="T3025">
        <f>EXP(-$W$26*C3025)*E3025</f>
        <v>0</v>
      </c>
    </row>
    <row r="3026" spans="1:20">
      <c r="A3026">
        <v>3017</v>
      </c>
      <c r="B3026">
        <f>RAND()</f>
        <v>0</v>
      </c>
      <c r="C3026">
        <f>IF(B3026&lt;$W$41,3,IF(B3026&lt;$W$41+$W$42,4,5))</f>
        <v>0</v>
      </c>
      <c r="D3026">
        <f>NORMSINV(RAND())</f>
        <v>0</v>
      </c>
      <c r="E3026">
        <f>$W$25*EXP(($W$26-$W$28-0.5*$W$27^2)*C3026+$W$27*SQRT(C3026)*D3026)</f>
        <v>0</v>
      </c>
      <c r="F3026">
        <f>$W$30*(1+$W$31)^C3026</f>
        <v>0</v>
      </c>
      <c r="G3026">
        <f>$W$32*(1+$W$33)^C3026</f>
        <v>0</v>
      </c>
      <c r="H3026">
        <f>$W$34*(1+$W$35)^C3026</f>
        <v>0</v>
      </c>
      <c r="I3026">
        <f>MIN(E3026,F3026)</f>
        <v>0</v>
      </c>
      <c r="J3026">
        <f>MIN(E3026-I3026,G3026)</f>
        <v>0</v>
      </c>
      <c r="K3026">
        <f>MIN(E3026-I3026-J3026,H3026)</f>
        <v>0</v>
      </c>
      <c r="L3026">
        <f>E3026-I3026-J3026-K3026</f>
        <v>0</v>
      </c>
      <c r="M3026">
        <f>IF((I3026+J3026+(1-$W$36)*L3026)/$W$39&gt;=$W$38,1,0)</f>
        <v>0</v>
      </c>
      <c r="N3026">
        <f>IF(M3026=1,$W$37,$W$36)*L3026</f>
        <v>0</v>
      </c>
      <c r="O3026">
        <f>EXP(-$W$26*C3026)*I3026</f>
        <v>0</v>
      </c>
      <c r="P3026">
        <f>EXP(-$W$26*C3026)*J3026</f>
        <v>0</v>
      </c>
      <c r="Q3026">
        <f>EXP(-$W$26*C3026)*K3026</f>
        <v>0</v>
      </c>
      <c r="R3026">
        <f>EXP(-$W$26*C3026)*(L3026-N3026)</f>
        <v>0</v>
      </c>
      <c r="S3026">
        <f>EXP(-$W$26*C3026)*N3026</f>
        <v>0</v>
      </c>
      <c r="T3026">
        <f>EXP(-$W$26*C3026)*E3026</f>
        <v>0</v>
      </c>
    </row>
    <row r="3027" spans="1:20">
      <c r="A3027">
        <v>3018</v>
      </c>
      <c r="B3027">
        <f>RAND()</f>
        <v>0</v>
      </c>
      <c r="C3027">
        <f>IF(B3027&lt;$W$41,3,IF(B3027&lt;$W$41+$W$42,4,5))</f>
        <v>0</v>
      </c>
      <c r="D3027">
        <f>NORMSINV(RAND())</f>
        <v>0</v>
      </c>
      <c r="E3027">
        <f>$W$25*EXP(($W$26-$W$28-0.5*$W$27^2)*C3027+$W$27*SQRT(C3027)*D3027)</f>
        <v>0</v>
      </c>
      <c r="F3027">
        <f>$W$30*(1+$W$31)^C3027</f>
        <v>0</v>
      </c>
      <c r="G3027">
        <f>$W$32*(1+$W$33)^C3027</f>
        <v>0</v>
      </c>
      <c r="H3027">
        <f>$W$34*(1+$W$35)^C3027</f>
        <v>0</v>
      </c>
      <c r="I3027">
        <f>MIN(E3027,F3027)</f>
        <v>0</v>
      </c>
      <c r="J3027">
        <f>MIN(E3027-I3027,G3027)</f>
        <v>0</v>
      </c>
      <c r="K3027">
        <f>MIN(E3027-I3027-J3027,H3027)</f>
        <v>0</v>
      </c>
      <c r="L3027">
        <f>E3027-I3027-J3027-K3027</f>
        <v>0</v>
      </c>
      <c r="M3027">
        <f>IF((I3027+J3027+(1-$W$36)*L3027)/$W$39&gt;=$W$38,1,0)</f>
        <v>0</v>
      </c>
      <c r="N3027">
        <f>IF(M3027=1,$W$37,$W$36)*L3027</f>
        <v>0</v>
      </c>
      <c r="O3027">
        <f>EXP(-$W$26*C3027)*I3027</f>
        <v>0</v>
      </c>
      <c r="P3027">
        <f>EXP(-$W$26*C3027)*J3027</f>
        <v>0</v>
      </c>
      <c r="Q3027">
        <f>EXP(-$W$26*C3027)*K3027</f>
        <v>0</v>
      </c>
      <c r="R3027">
        <f>EXP(-$W$26*C3027)*(L3027-N3027)</f>
        <v>0</v>
      </c>
      <c r="S3027">
        <f>EXP(-$W$26*C3027)*N3027</f>
        <v>0</v>
      </c>
      <c r="T3027">
        <f>EXP(-$W$26*C3027)*E3027</f>
        <v>0</v>
      </c>
    </row>
    <row r="3028" spans="1:20">
      <c r="A3028">
        <v>3019</v>
      </c>
      <c r="B3028">
        <f>RAND()</f>
        <v>0</v>
      </c>
      <c r="C3028">
        <f>IF(B3028&lt;$W$41,3,IF(B3028&lt;$W$41+$W$42,4,5))</f>
        <v>0</v>
      </c>
      <c r="D3028">
        <f>NORMSINV(RAND())</f>
        <v>0</v>
      </c>
      <c r="E3028">
        <f>$W$25*EXP(($W$26-$W$28-0.5*$W$27^2)*C3028+$W$27*SQRT(C3028)*D3028)</f>
        <v>0</v>
      </c>
      <c r="F3028">
        <f>$W$30*(1+$W$31)^C3028</f>
        <v>0</v>
      </c>
      <c r="G3028">
        <f>$W$32*(1+$W$33)^C3028</f>
        <v>0</v>
      </c>
      <c r="H3028">
        <f>$W$34*(1+$W$35)^C3028</f>
        <v>0</v>
      </c>
      <c r="I3028">
        <f>MIN(E3028,F3028)</f>
        <v>0</v>
      </c>
      <c r="J3028">
        <f>MIN(E3028-I3028,G3028)</f>
        <v>0</v>
      </c>
      <c r="K3028">
        <f>MIN(E3028-I3028-J3028,H3028)</f>
        <v>0</v>
      </c>
      <c r="L3028">
        <f>E3028-I3028-J3028-K3028</f>
        <v>0</v>
      </c>
      <c r="M3028">
        <f>IF((I3028+J3028+(1-$W$36)*L3028)/$W$39&gt;=$W$38,1,0)</f>
        <v>0</v>
      </c>
      <c r="N3028">
        <f>IF(M3028=1,$W$37,$W$36)*L3028</f>
        <v>0</v>
      </c>
      <c r="O3028">
        <f>EXP(-$W$26*C3028)*I3028</f>
        <v>0</v>
      </c>
      <c r="P3028">
        <f>EXP(-$W$26*C3028)*J3028</f>
        <v>0</v>
      </c>
      <c r="Q3028">
        <f>EXP(-$W$26*C3028)*K3028</f>
        <v>0</v>
      </c>
      <c r="R3028">
        <f>EXP(-$W$26*C3028)*(L3028-N3028)</f>
        <v>0</v>
      </c>
      <c r="S3028">
        <f>EXP(-$W$26*C3028)*N3028</f>
        <v>0</v>
      </c>
      <c r="T3028">
        <f>EXP(-$W$26*C3028)*E3028</f>
        <v>0</v>
      </c>
    </row>
    <row r="3029" spans="1:20">
      <c r="A3029">
        <v>3020</v>
      </c>
      <c r="B3029">
        <f>RAND()</f>
        <v>0</v>
      </c>
      <c r="C3029">
        <f>IF(B3029&lt;$W$41,3,IF(B3029&lt;$W$41+$W$42,4,5))</f>
        <v>0</v>
      </c>
      <c r="D3029">
        <f>NORMSINV(RAND())</f>
        <v>0</v>
      </c>
      <c r="E3029">
        <f>$W$25*EXP(($W$26-$W$28-0.5*$W$27^2)*C3029+$W$27*SQRT(C3029)*D3029)</f>
        <v>0</v>
      </c>
      <c r="F3029">
        <f>$W$30*(1+$W$31)^C3029</f>
        <v>0</v>
      </c>
      <c r="G3029">
        <f>$W$32*(1+$W$33)^C3029</f>
        <v>0</v>
      </c>
      <c r="H3029">
        <f>$W$34*(1+$W$35)^C3029</f>
        <v>0</v>
      </c>
      <c r="I3029">
        <f>MIN(E3029,F3029)</f>
        <v>0</v>
      </c>
      <c r="J3029">
        <f>MIN(E3029-I3029,G3029)</f>
        <v>0</v>
      </c>
      <c r="K3029">
        <f>MIN(E3029-I3029-J3029,H3029)</f>
        <v>0</v>
      </c>
      <c r="L3029">
        <f>E3029-I3029-J3029-K3029</f>
        <v>0</v>
      </c>
      <c r="M3029">
        <f>IF((I3029+J3029+(1-$W$36)*L3029)/$W$39&gt;=$W$38,1,0)</f>
        <v>0</v>
      </c>
      <c r="N3029">
        <f>IF(M3029=1,$W$37,$W$36)*L3029</f>
        <v>0</v>
      </c>
      <c r="O3029">
        <f>EXP(-$W$26*C3029)*I3029</f>
        <v>0</v>
      </c>
      <c r="P3029">
        <f>EXP(-$W$26*C3029)*J3029</f>
        <v>0</v>
      </c>
      <c r="Q3029">
        <f>EXP(-$W$26*C3029)*K3029</f>
        <v>0</v>
      </c>
      <c r="R3029">
        <f>EXP(-$W$26*C3029)*(L3029-N3029)</f>
        <v>0</v>
      </c>
      <c r="S3029">
        <f>EXP(-$W$26*C3029)*N3029</f>
        <v>0</v>
      </c>
      <c r="T3029">
        <f>EXP(-$W$26*C3029)*E3029</f>
        <v>0</v>
      </c>
    </row>
    <row r="3030" spans="1:20">
      <c r="A3030">
        <v>3021</v>
      </c>
      <c r="B3030">
        <f>RAND()</f>
        <v>0</v>
      </c>
      <c r="C3030">
        <f>IF(B3030&lt;$W$41,3,IF(B3030&lt;$W$41+$W$42,4,5))</f>
        <v>0</v>
      </c>
      <c r="D3030">
        <f>NORMSINV(RAND())</f>
        <v>0</v>
      </c>
      <c r="E3030">
        <f>$W$25*EXP(($W$26-$W$28-0.5*$W$27^2)*C3030+$W$27*SQRT(C3030)*D3030)</f>
        <v>0</v>
      </c>
      <c r="F3030">
        <f>$W$30*(1+$W$31)^C3030</f>
        <v>0</v>
      </c>
      <c r="G3030">
        <f>$W$32*(1+$W$33)^C3030</f>
        <v>0</v>
      </c>
      <c r="H3030">
        <f>$W$34*(1+$W$35)^C3030</f>
        <v>0</v>
      </c>
      <c r="I3030">
        <f>MIN(E3030,F3030)</f>
        <v>0</v>
      </c>
      <c r="J3030">
        <f>MIN(E3030-I3030,G3030)</f>
        <v>0</v>
      </c>
      <c r="K3030">
        <f>MIN(E3030-I3030-J3030,H3030)</f>
        <v>0</v>
      </c>
      <c r="L3030">
        <f>E3030-I3030-J3030-K3030</f>
        <v>0</v>
      </c>
      <c r="M3030">
        <f>IF((I3030+J3030+(1-$W$36)*L3030)/$W$39&gt;=$W$38,1,0)</f>
        <v>0</v>
      </c>
      <c r="N3030">
        <f>IF(M3030=1,$W$37,$W$36)*L3030</f>
        <v>0</v>
      </c>
      <c r="O3030">
        <f>EXP(-$W$26*C3030)*I3030</f>
        <v>0</v>
      </c>
      <c r="P3030">
        <f>EXP(-$W$26*C3030)*J3030</f>
        <v>0</v>
      </c>
      <c r="Q3030">
        <f>EXP(-$W$26*C3030)*K3030</f>
        <v>0</v>
      </c>
      <c r="R3030">
        <f>EXP(-$W$26*C3030)*(L3030-N3030)</f>
        <v>0</v>
      </c>
      <c r="S3030">
        <f>EXP(-$W$26*C3030)*N3030</f>
        <v>0</v>
      </c>
      <c r="T3030">
        <f>EXP(-$W$26*C3030)*E3030</f>
        <v>0</v>
      </c>
    </row>
    <row r="3031" spans="1:20">
      <c r="A3031">
        <v>3022</v>
      </c>
      <c r="B3031">
        <f>RAND()</f>
        <v>0</v>
      </c>
      <c r="C3031">
        <f>IF(B3031&lt;$W$41,3,IF(B3031&lt;$W$41+$W$42,4,5))</f>
        <v>0</v>
      </c>
      <c r="D3031">
        <f>NORMSINV(RAND())</f>
        <v>0</v>
      </c>
      <c r="E3031">
        <f>$W$25*EXP(($W$26-$W$28-0.5*$W$27^2)*C3031+$W$27*SQRT(C3031)*D3031)</f>
        <v>0</v>
      </c>
      <c r="F3031">
        <f>$W$30*(1+$W$31)^C3031</f>
        <v>0</v>
      </c>
      <c r="G3031">
        <f>$W$32*(1+$W$33)^C3031</f>
        <v>0</v>
      </c>
      <c r="H3031">
        <f>$W$34*(1+$W$35)^C3031</f>
        <v>0</v>
      </c>
      <c r="I3031">
        <f>MIN(E3031,F3031)</f>
        <v>0</v>
      </c>
      <c r="J3031">
        <f>MIN(E3031-I3031,G3031)</f>
        <v>0</v>
      </c>
      <c r="K3031">
        <f>MIN(E3031-I3031-J3031,H3031)</f>
        <v>0</v>
      </c>
      <c r="L3031">
        <f>E3031-I3031-J3031-K3031</f>
        <v>0</v>
      </c>
      <c r="M3031">
        <f>IF((I3031+J3031+(1-$W$36)*L3031)/$W$39&gt;=$W$38,1,0)</f>
        <v>0</v>
      </c>
      <c r="N3031">
        <f>IF(M3031=1,$W$37,$W$36)*L3031</f>
        <v>0</v>
      </c>
      <c r="O3031">
        <f>EXP(-$W$26*C3031)*I3031</f>
        <v>0</v>
      </c>
      <c r="P3031">
        <f>EXP(-$W$26*C3031)*J3031</f>
        <v>0</v>
      </c>
      <c r="Q3031">
        <f>EXP(-$W$26*C3031)*K3031</f>
        <v>0</v>
      </c>
      <c r="R3031">
        <f>EXP(-$W$26*C3031)*(L3031-N3031)</f>
        <v>0</v>
      </c>
      <c r="S3031">
        <f>EXP(-$W$26*C3031)*N3031</f>
        <v>0</v>
      </c>
      <c r="T3031">
        <f>EXP(-$W$26*C3031)*E3031</f>
        <v>0</v>
      </c>
    </row>
    <row r="3032" spans="1:20">
      <c r="A3032">
        <v>3023</v>
      </c>
      <c r="B3032">
        <f>RAND()</f>
        <v>0</v>
      </c>
      <c r="C3032">
        <f>IF(B3032&lt;$W$41,3,IF(B3032&lt;$W$41+$W$42,4,5))</f>
        <v>0</v>
      </c>
      <c r="D3032">
        <f>NORMSINV(RAND())</f>
        <v>0</v>
      </c>
      <c r="E3032">
        <f>$W$25*EXP(($W$26-$W$28-0.5*$W$27^2)*C3032+$W$27*SQRT(C3032)*D3032)</f>
        <v>0</v>
      </c>
      <c r="F3032">
        <f>$W$30*(1+$W$31)^C3032</f>
        <v>0</v>
      </c>
      <c r="G3032">
        <f>$W$32*(1+$W$33)^C3032</f>
        <v>0</v>
      </c>
      <c r="H3032">
        <f>$W$34*(1+$W$35)^C3032</f>
        <v>0</v>
      </c>
      <c r="I3032">
        <f>MIN(E3032,F3032)</f>
        <v>0</v>
      </c>
      <c r="J3032">
        <f>MIN(E3032-I3032,G3032)</f>
        <v>0</v>
      </c>
      <c r="K3032">
        <f>MIN(E3032-I3032-J3032,H3032)</f>
        <v>0</v>
      </c>
      <c r="L3032">
        <f>E3032-I3032-J3032-K3032</f>
        <v>0</v>
      </c>
      <c r="M3032">
        <f>IF((I3032+J3032+(1-$W$36)*L3032)/$W$39&gt;=$W$38,1,0)</f>
        <v>0</v>
      </c>
      <c r="N3032">
        <f>IF(M3032=1,$W$37,$W$36)*L3032</f>
        <v>0</v>
      </c>
      <c r="O3032">
        <f>EXP(-$W$26*C3032)*I3032</f>
        <v>0</v>
      </c>
      <c r="P3032">
        <f>EXP(-$W$26*C3032)*J3032</f>
        <v>0</v>
      </c>
      <c r="Q3032">
        <f>EXP(-$W$26*C3032)*K3032</f>
        <v>0</v>
      </c>
      <c r="R3032">
        <f>EXP(-$W$26*C3032)*(L3032-N3032)</f>
        <v>0</v>
      </c>
      <c r="S3032">
        <f>EXP(-$W$26*C3032)*N3032</f>
        <v>0</v>
      </c>
      <c r="T3032">
        <f>EXP(-$W$26*C3032)*E3032</f>
        <v>0</v>
      </c>
    </row>
    <row r="3033" spans="1:20">
      <c r="A3033">
        <v>3024</v>
      </c>
      <c r="B3033">
        <f>RAND()</f>
        <v>0</v>
      </c>
      <c r="C3033">
        <f>IF(B3033&lt;$W$41,3,IF(B3033&lt;$W$41+$W$42,4,5))</f>
        <v>0</v>
      </c>
      <c r="D3033">
        <f>NORMSINV(RAND())</f>
        <v>0</v>
      </c>
      <c r="E3033">
        <f>$W$25*EXP(($W$26-$W$28-0.5*$W$27^2)*C3033+$W$27*SQRT(C3033)*D3033)</f>
        <v>0</v>
      </c>
      <c r="F3033">
        <f>$W$30*(1+$W$31)^C3033</f>
        <v>0</v>
      </c>
      <c r="G3033">
        <f>$W$32*(1+$W$33)^C3033</f>
        <v>0</v>
      </c>
      <c r="H3033">
        <f>$W$34*(1+$W$35)^C3033</f>
        <v>0</v>
      </c>
      <c r="I3033">
        <f>MIN(E3033,F3033)</f>
        <v>0</v>
      </c>
      <c r="J3033">
        <f>MIN(E3033-I3033,G3033)</f>
        <v>0</v>
      </c>
      <c r="K3033">
        <f>MIN(E3033-I3033-J3033,H3033)</f>
        <v>0</v>
      </c>
      <c r="L3033">
        <f>E3033-I3033-J3033-K3033</f>
        <v>0</v>
      </c>
      <c r="M3033">
        <f>IF((I3033+J3033+(1-$W$36)*L3033)/$W$39&gt;=$W$38,1,0)</f>
        <v>0</v>
      </c>
      <c r="N3033">
        <f>IF(M3033=1,$W$37,$W$36)*L3033</f>
        <v>0</v>
      </c>
      <c r="O3033">
        <f>EXP(-$W$26*C3033)*I3033</f>
        <v>0</v>
      </c>
      <c r="P3033">
        <f>EXP(-$W$26*C3033)*J3033</f>
        <v>0</v>
      </c>
      <c r="Q3033">
        <f>EXP(-$W$26*C3033)*K3033</f>
        <v>0</v>
      </c>
      <c r="R3033">
        <f>EXP(-$W$26*C3033)*(L3033-N3033)</f>
        <v>0</v>
      </c>
      <c r="S3033">
        <f>EXP(-$W$26*C3033)*N3033</f>
        <v>0</v>
      </c>
      <c r="T3033">
        <f>EXP(-$W$26*C3033)*E3033</f>
        <v>0</v>
      </c>
    </row>
    <row r="3034" spans="1:20">
      <c r="A3034">
        <v>3025</v>
      </c>
      <c r="B3034">
        <f>RAND()</f>
        <v>0</v>
      </c>
      <c r="C3034">
        <f>IF(B3034&lt;$W$41,3,IF(B3034&lt;$W$41+$W$42,4,5))</f>
        <v>0</v>
      </c>
      <c r="D3034">
        <f>NORMSINV(RAND())</f>
        <v>0</v>
      </c>
      <c r="E3034">
        <f>$W$25*EXP(($W$26-$W$28-0.5*$W$27^2)*C3034+$W$27*SQRT(C3034)*D3034)</f>
        <v>0</v>
      </c>
      <c r="F3034">
        <f>$W$30*(1+$W$31)^C3034</f>
        <v>0</v>
      </c>
      <c r="G3034">
        <f>$W$32*(1+$W$33)^C3034</f>
        <v>0</v>
      </c>
      <c r="H3034">
        <f>$W$34*(1+$W$35)^C3034</f>
        <v>0</v>
      </c>
      <c r="I3034">
        <f>MIN(E3034,F3034)</f>
        <v>0</v>
      </c>
      <c r="J3034">
        <f>MIN(E3034-I3034,G3034)</f>
        <v>0</v>
      </c>
      <c r="K3034">
        <f>MIN(E3034-I3034-J3034,H3034)</f>
        <v>0</v>
      </c>
      <c r="L3034">
        <f>E3034-I3034-J3034-K3034</f>
        <v>0</v>
      </c>
      <c r="M3034">
        <f>IF((I3034+J3034+(1-$W$36)*L3034)/$W$39&gt;=$W$38,1,0)</f>
        <v>0</v>
      </c>
      <c r="N3034">
        <f>IF(M3034=1,$W$37,$W$36)*L3034</f>
        <v>0</v>
      </c>
      <c r="O3034">
        <f>EXP(-$W$26*C3034)*I3034</f>
        <v>0</v>
      </c>
      <c r="P3034">
        <f>EXP(-$W$26*C3034)*J3034</f>
        <v>0</v>
      </c>
      <c r="Q3034">
        <f>EXP(-$W$26*C3034)*K3034</f>
        <v>0</v>
      </c>
      <c r="R3034">
        <f>EXP(-$W$26*C3034)*(L3034-N3034)</f>
        <v>0</v>
      </c>
      <c r="S3034">
        <f>EXP(-$W$26*C3034)*N3034</f>
        <v>0</v>
      </c>
      <c r="T3034">
        <f>EXP(-$W$26*C3034)*E3034</f>
        <v>0</v>
      </c>
    </row>
    <row r="3035" spans="1:20">
      <c r="A3035">
        <v>3026</v>
      </c>
      <c r="B3035">
        <f>RAND()</f>
        <v>0</v>
      </c>
      <c r="C3035">
        <f>IF(B3035&lt;$W$41,3,IF(B3035&lt;$W$41+$W$42,4,5))</f>
        <v>0</v>
      </c>
      <c r="D3035">
        <f>NORMSINV(RAND())</f>
        <v>0</v>
      </c>
      <c r="E3035">
        <f>$W$25*EXP(($W$26-$W$28-0.5*$W$27^2)*C3035+$W$27*SQRT(C3035)*D3035)</f>
        <v>0</v>
      </c>
      <c r="F3035">
        <f>$W$30*(1+$W$31)^C3035</f>
        <v>0</v>
      </c>
      <c r="G3035">
        <f>$W$32*(1+$W$33)^C3035</f>
        <v>0</v>
      </c>
      <c r="H3035">
        <f>$W$34*(1+$W$35)^C3035</f>
        <v>0</v>
      </c>
      <c r="I3035">
        <f>MIN(E3035,F3035)</f>
        <v>0</v>
      </c>
      <c r="J3035">
        <f>MIN(E3035-I3035,G3035)</f>
        <v>0</v>
      </c>
      <c r="K3035">
        <f>MIN(E3035-I3035-J3035,H3035)</f>
        <v>0</v>
      </c>
      <c r="L3035">
        <f>E3035-I3035-J3035-K3035</f>
        <v>0</v>
      </c>
      <c r="M3035">
        <f>IF((I3035+J3035+(1-$W$36)*L3035)/$W$39&gt;=$W$38,1,0)</f>
        <v>0</v>
      </c>
      <c r="N3035">
        <f>IF(M3035=1,$W$37,$W$36)*L3035</f>
        <v>0</v>
      </c>
      <c r="O3035">
        <f>EXP(-$W$26*C3035)*I3035</f>
        <v>0</v>
      </c>
      <c r="P3035">
        <f>EXP(-$W$26*C3035)*J3035</f>
        <v>0</v>
      </c>
      <c r="Q3035">
        <f>EXP(-$W$26*C3035)*K3035</f>
        <v>0</v>
      </c>
      <c r="R3035">
        <f>EXP(-$W$26*C3035)*(L3035-N3035)</f>
        <v>0</v>
      </c>
      <c r="S3035">
        <f>EXP(-$W$26*C3035)*N3035</f>
        <v>0</v>
      </c>
      <c r="T3035">
        <f>EXP(-$W$26*C3035)*E3035</f>
        <v>0</v>
      </c>
    </row>
    <row r="3036" spans="1:20">
      <c r="A3036">
        <v>3027</v>
      </c>
      <c r="B3036">
        <f>RAND()</f>
        <v>0</v>
      </c>
      <c r="C3036">
        <f>IF(B3036&lt;$W$41,3,IF(B3036&lt;$W$41+$W$42,4,5))</f>
        <v>0</v>
      </c>
      <c r="D3036">
        <f>NORMSINV(RAND())</f>
        <v>0</v>
      </c>
      <c r="E3036">
        <f>$W$25*EXP(($W$26-$W$28-0.5*$W$27^2)*C3036+$W$27*SQRT(C3036)*D3036)</f>
        <v>0</v>
      </c>
      <c r="F3036">
        <f>$W$30*(1+$W$31)^C3036</f>
        <v>0</v>
      </c>
      <c r="G3036">
        <f>$W$32*(1+$W$33)^C3036</f>
        <v>0</v>
      </c>
      <c r="H3036">
        <f>$W$34*(1+$W$35)^C3036</f>
        <v>0</v>
      </c>
      <c r="I3036">
        <f>MIN(E3036,F3036)</f>
        <v>0</v>
      </c>
      <c r="J3036">
        <f>MIN(E3036-I3036,G3036)</f>
        <v>0</v>
      </c>
      <c r="K3036">
        <f>MIN(E3036-I3036-J3036,H3036)</f>
        <v>0</v>
      </c>
      <c r="L3036">
        <f>E3036-I3036-J3036-K3036</f>
        <v>0</v>
      </c>
      <c r="M3036">
        <f>IF((I3036+J3036+(1-$W$36)*L3036)/$W$39&gt;=$W$38,1,0)</f>
        <v>0</v>
      </c>
      <c r="N3036">
        <f>IF(M3036=1,$W$37,$W$36)*L3036</f>
        <v>0</v>
      </c>
      <c r="O3036">
        <f>EXP(-$W$26*C3036)*I3036</f>
        <v>0</v>
      </c>
      <c r="P3036">
        <f>EXP(-$W$26*C3036)*J3036</f>
        <v>0</v>
      </c>
      <c r="Q3036">
        <f>EXP(-$W$26*C3036)*K3036</f>
        <v>0</v>
      </c>
      <c r="R3036">
        <f>EXP(-$W$26*C3036)*(L3036-N3036)</f>
        <v>0</v>
      </c>
      <c r="S3036">
        <f>EXP(-$W$26*C3036)*N3036</f>
        <v>0</v>
      </c>
      <c r="T3036">
        <f>EXP(-$W$26*C3036)*E3036</f>
        <v>0</v>
      </c>
    </row>
    <row r="3037" spans="1:20">
      <c r="A3037">
        <v>3028</v>
      </c>
      <c r="B3037">
        <f>RAND()</f>
        <v>0</v>
      </c>
      <c r="C3037">
        <f>IF(B3037&lt;$W$41,3,IF(B3037&lt;$W$41+$W$42,4,5))</f>
        <v>0</v>
      </c>
      <c r="D3037">
        <f>NORMSINV(RAND())</f>
        <v>0</v>
      </c>
      <c r="E3037">
        <f>$W$25*EXP(($W$26-$W$28-0.5*$W$27^2)*C3037+$W$27*SQRT(C3037)*D3037)</f>
        <v>0</v>
      </c>
      <c r="F3037">
        <f>$W$30*(1+$W$31)^C3037</f>
        <v>0</v>
      </c>
      <c r="G3037">
        <f>$W$32*(1+$W$33)^C3037</f>
        <v>0</v>
      </c>
      <c r="H3037">
        <f>$W$34*(1+$W$35)^C3037</f>
        <v>0</v>
      </c>
      <c r="I3037">
        <f>MIN(E3037,F3037)</f>
        <v>0</v>
      </c>
      <c r="J3037">
        <f>MIN(E3037-I3037,G3037)</f>
        <v>0</v>
      </c>
      <c r="K3037">
        <f>MIN(E3037-I3037-J3037,H3037)</f>
        <v>0</v>
      </c>
      <c r="L3037">
        <f>E3037-I3037-J3037-K3037</f>
        <v>0</v>
      </c>
      <c r="M3037">
        <f>IF((I3037+J3037+(1-$W$36)*L3037)/$W$39&gt;=$W$38,1,0)</f>
        <v>0</v>
      </c>
      <c r="N3037">
        <f>IF(M3037=1,$W$37,$W$36)*L3037</f>
        <v>0</v>
      </c>
      <c r="O3037">
        <f>EXP(-$W$26*C3037)*I3037</f>
        <v>0</v>
      </c>
      <c r="P3037">
        <f>EXP(-$W$26*C3037)*J3037</f>
        <v>0</v>
      </c>
      <c r="Q3037">
        <f>EXP(-$W$26*C3037)*K3037</f>
        <v>0</v>
      </c>
      <c r="R3037">
        <f>EXP(-$W$26*C3037)*(L3037-N3037)</f>
        <v>0</v>
      </c>
      <c r="S3037">
        <f>EXP(-$W$26*C3037)*N3037</f>
        <v>0</v>
      </c>
      <c r="T3037">
        <f>EXP(-$W$26*C3037)*E3037</f>
        <v>0</v>
      </c>
    </row>
    <row r="3038" spans="1:20">
      <c r="A3038">
        <v>3029</v>
      </c>
      <c r="B3038">
        <f>RAND()</f>
        <v>0</v>
      </c>
      <c r="C3038">
        <f>IF(B3038&lt;$W$41,3,IF(B3038&lt;$W$41+$W$42,4,5))</f>
        <v>0</v>
      </c>
      <c r="D3038">
        <f>NORMSINV(RAND())</f>
        <v>0</v>
      </c>
      <c r="E3038">
        <f>$W$25*EXP(($W$26-$W$28-0.5*$W$27^2)*C3038+$W$27*SQRT(C3038)*D3038)</f>
        <v>0</v>
      </c>
      <c r="F3038">
        <f>$W$30*(1+$W$31)^C3038</f>
        <v>0</v>
      </c>
      <c r="G3038">
        <f>$W$32*(1+$W$33)^C3038</f>
        <v>0</v>
      </c>
      <c r="H3038">
        <f>$W$34*(1+$W$35)^C3038</f>
        <v>0</v>
      </c>
      <c r="I3038">
        <f>MIN(E3038,F3038)</f>
        <v>0</v>
      </c>
      <c r="J3038">
        <f>MIN(E3038-I3038,G3038)</f>
        <v>0</v>
      </c>
      <c r="K3038">
        <f>MIN(E3038-I3038-J3038,H3038)</f>
        <v>0</v>
      </c>
      <c r="L3038">
        <f>E3038-I3038-J3038-K3038</f>
        <v>0</v>
      </c>
      <c r="M3038">
        <f>IF((I3038+J3038+(1-$W$36)*L3038)/$W$39&gt;=$W$38,1,0)</f>
        <v>0</v>
      </c>
      <c r="N3038">
        <f>IF(M3038=1,$W$37,$W$36)*L3038</f>
        <v>0</v>
      </c>
      <c r="O3038">
        <f>EXP(-$W$26*C3038)*I3038</f>
        <v>0</v>
      </c>
      <c r="P3038">
        <f>EXP(-$W$26*C3038)*J3038</f>
        <v>0</v>
      </c>
      <c r="Q3038">
        <f>EXP(-$W$26*C3038)*K3038</f>
        <v>0</v>
      </c>
      <c r="R3038">
        <f>EXP(-$W$26*C3038)*(L3038-N3038)</f>
        <v>0</v>
      </c>
      <c r="S3038">
        <f>EXP(-$W$26*C3038)*N3038</f>
        <v>0</v>
      </c>
      <c r="T3038">
        <f>EXP(-$W$26*C3038)*E3038</f>
        <v>0</v>
      </c>
    </row>
    <row r="3039" spans="1:20">
      <c r="A3039">
        <v>3030</v>
      </c>
      <c r="B3039">
        <f>RAND()</f>
        <v>0</v>
      </c>
      <c r="C3039">
        <f>IF(B3039&lt;$W$41,3,IF(B3039&lt;$W$41+$W$42,4,5))</f>
        <v>0</v>
      </c>
      <c r="D3039">
        <f>NORMSINV(RAND())</f>
        <v>0</v>
      </c>
      <c r="E3039">
        <f>$W$25*EXP(($W$26-$W$28-0.5*$W$27^2)*C3039+$W$27*SQRT(C3039)*D3039)</f>
        <v>0</v>
      </c>
      <c r="F3039">
        <f>$W$30*(1+$W$31)^C3039</f>
        <v>0</v>
      </c>
      <c r="G3039">
        <f>$W$32*(1+$W$33)^C3039</f>
        <v>0</v>
      </c>
      <c r="H3039">
        <f>$W$34*(1+$W$35)^C3039</f>
        <v>0</v>
      </c>
      <c r="I3039">
        <f>MIN(E3039,F3039)</f>
        <v>0</v>
      </c>
      <c r="J3039">
        <f>MIN(E3039-I3039,G3039)</f>
        <v>0</v>
      </c>
      <c r="K3039">
        <f>MIN(E3039-I3039-J3039,H3039)</f>
        <v>0</v>
      </c>
      <c r="L3039">
        <f>E3039-I3039-J3039-K3039</f>
        <v>0</v>
      </c>
      <c r="M3039">
        <f>IF((I3039+J3039+(1-$W$36)*L3039)/$W$39&gt;=$W$38,1,0)</f>
        <v>0</v>
      </c>
      <c r="N3039">
        <f>IF(M3039=1,$W$37,$W$36)*L3039</f>
        <v>0</v>
      </c>
      <c r="O3039">
        <f>EXP(-$W$26*C3039)*I3039</f>
        <v>0</v>
      </c>
      <c r="P3039">
        <f>EXP(-$W$26*C3039)*J3039</f>
        <v>0</v>
      </c>
      <c r="Q3039">
        <f>EXP(-$W$26*C3039)*K3039</f>
        <v>0</v>
      </c>
      <c r="R3039">
        <f>EXP(-$W$26*C3039)*(L3039-N3039)</f>
        <v>0</v>
      </c>
      <c r="S3039">
        <f>EXP(-$W$26*C3039)*N3039</f>
        <v>0</v>
      </c>
      <c r="T3039">
        <f>EXP(-$W$26*C3039)*E3039</f>
        <v>0</v>
      </c>
    </row>
    <row r="3040" spans="1:20">
      <c r="A3040">
        <v>3031</v>
      </c>
      <c r="B3040">
        <f>RAND()</f>
        <v>0</v>
      </c>
      <c r="C3040">
        <f>IF(B3040&lt;$W$41,3,IF(B3040&lt;$W$41+$W$42,4,5))</f>
        <v>0</v>
      </c>
      <c r="D3040">
        <f>NORMSINV(RAND())</f>
        <v>0</v>
      </c>
      <c r="E3040">
        <f>$W$25*EXP(($W$26-$W$28-0.5*$W$27^2)*C3040+$W$27*SQRT(C3040)*D3040)</f>
        <v>0</v>
      </c>
      <c r="F3040">
        <f>$W$30*(1+$W$31)^C3040</f>
        <v>0</v>
      </c>
      <c r="G3040">
        <f>$W$32*(1+$W$33)^C3040</f>
        <v>0</v>
      </c>
      <c r="H3040">
        <f>$W$34*(1+$W$35)^C3040</f>
        <v>0</v>
      </c>
      <c r="I3040">
        <f>MIN(E3040,F3040)</f>
        <v>0</v>
      </c>
      <c r="J3040">
        <f>MIN(E3040-I3040,G3040)</f>
        <v>0</v>
      </c>
      <c r="K3040">
        <f>MIN(E3040-I3040-J3040,H3040)</f>
        <v>0</v>
      </c>
      <c r="L3040">
        <f>E3040-I3040-J3040-K3040</f>
        <v>0</v>
      </c>
      <c r="M3040">
        <f>IF((I3040+J3040+(1-$W$36)*L3040)/$W$39&gt;=$W$38,1,0)</f>
        <v>0</v>
      </c>
      <c r="N3040">
        <f>IF(M3040=1,$W$37,$W$36)*L3040</f>
        <v>0</v>
      </c>
      <c r="O3040">
        <f>EXP(-$W$26*C3040)*I3040</f>
        <v>0</v>
      </c>
      <c r="P3040">
        <f>EXP(-$W$26*C3040)*J3040</f>
        <v>0</v>
      </c>
      <c r="Q3040">
        <f>EXP(-$W$26*C3040)*K3040</f>
        <v>0</v>
      </c>
      <c r="R3040">
        <f>EXP(-$W$26*C3040)*(L3040-N3040)</f>
        <v>0</v>
      </c>
      <c r="S3040">
        <f>EXP(-$W$26*C3040)*N3040</f>
        <v>0</v>
      </c>
      <c r="T3040">
        <f>EXP(-$W$26*C3040)*E3040</f>
        <v>0</v>
      </c>
    </row>
    <row r="3041" spans="1:20">
      <c r="A3041">
        <v>3032</v>
      </c>
      <c r="B3041">
        <f>RAND()</f>
        <v>0</v>
      </c>
      <c r="C3041">
        <f>IF(B3041&lt;$W$41,3,IF(B3041&lt;$W$41+$W$42,4,5))</f>
        <v>0</v>
      </c>
      <c r="D3041">
        <f>NORMSINV(RAND())</f>
        <v>0</v>
      </c>
      <c r="E3041">
        <f>$W$25*EXP(($W$26-$W$28-0.5*$W$27^2)*C3041+$W$27*SQRT(C3041)*D3041)</f>
        <v>0</v>
      </c>
      <c r="F3041">
        <f>$W$30*(1+$W$31)^C3041</f>
        <v>0</v>
      </c>
      <c r="G3041">
        <f>$W$32*(1+$W$33)^C3041</f>
        <v>0</v>
      </c>
      <c r="H3041">
        <f>$W$34*(1+$W$35)^C3041</f>
        <v>0</v>
      </c>
      <c r="I3041">
        <f>MIN(E3041,F3041)</f>
        <v>0</v>
      </c>
      <c r="J3041">
        <f>MIN(E3041-I3041,G3041)</f>
        <v>0</v>
      </c>
      <c r="K3041">
        <f>MIN(E3041-I3041-J3041,H3041)</f>
        <v>0</v>
      </c>
      <c r="L3041">
        <f>E3041-I3041-J3041-K3041</f>
        <v>0</v>
      </c>
      <c r="M3041">
        <f>IF((I3041+J3041+(1-$W$36)*L3041)/$W$39&gt;=$W$38,1,0)</f>
        <v>0</v>
      </c>
      <c r="N3041">
        <f>IF(M3041=1,$W$37,$W$36)*L3041</f>
        <v>0</v>
      </c>
      <c r="O3041">
        <f>EXP(-$W$26*C3041)*I3041</f>
        <v>0</v>
      </c>
      <c r="P3041">
        <f>EXP(-$W$26*C3041)*J3041</f>
        <v>0</v>
      </c>
      <c r="Q3041">
        <f>EXP(-$W$26*C3041)*K3041</f>
        <v>0</v>
      </c>
      <c r="R3041">
        <f>EXP(-$W$26*C3041)*(L3041-N3041)</f>
        <v>0</v>
      </c>
      <c r="S3041">
        <f>EXP(-$W$26*C3041)*N3041</f>
        <v>0</v>
      </c>
      <c r="T3041">
        <f>EXP(-$W$26*C3041)*E3041</f>
        <v>0</v>
      </c>
    </row>
    <row r="3042" spans="1:20">
      <c r="A3042">
        <v>3033</v>
      </c>
      <c r="B3042">
        <f>RAND()</f>
        <v>0</v>
      </c>
      <c r="C3042">
        <f>IF(B3042&lt;$W$41,3,IF(B3042&lt;$W$41+$W$42,4,5))</f>
        <v>0</v>
      </c>
      <c r="D3042">
        <f>NORMSINV(RAND())</f>
        <v>0</v>
      </c>
      <c r="E3042">
        <f>$W$25*EXP(($W$26-$W$28-0.5*$W$27^2)*C3042+$W$27*SQRT(C3042)*D3042)</f>
        <v>0</v>
      </c>
      <c r="F3042">
        <f>$W$30*(1+$W$31)^C3042</f>
        <v>0</v>
      </c>
      <c r="G3042">
        <f>$W$32*(1+$W$33)^C3042</f>
        <v>0</v>
      </c>
      <c r="H3042">
        <f>$W$34*(1+$W$35)^C3042</f>
        <v>0</v>
      </c>
      <c r="I3042">
        <f>MIN(E3042,F3042)</f>
        <v>0</v>
      </c>
      <c r="J3042">
        <f>MIN(E3042-I3042,G3042)</f>
        <v>0</v>
      </c>
      <c r="K3042">
        <f>MIN(E3042-I3042-J3042,H3042)</f>
        <v>0</v>
      </c>
      <c r="L3042">
        <f>E3042-I3042-J3042-K3042</f>
        <v>0</v>
      </c>
      <c r="M3042">
        <f>IF((I3042+J3042+(1-$W$36)*L3042)/$W$39&gt;=$W$38,1,0)</f>
        <v>0</v>
      </c>
      <c r="N3042">
        <f>IF(M3042=1,$W$37,$W$36)*L3042</f>
        <v>0</v>
      </c>
      <c r="O3042">
        <f>EXP(-$W$26*C3042)*I3042</f>
        <v>0</v>
      </c>
      <c r="P3042">
        <f>EXP(-$W$26*C3042)*J3042</f>
        <v>0</v>
      </c>
      <c r="Q3042">
        <f>EXP(-$W$26*C3042)*K3042</f>
        <v>0</v>
      </c>
      <c r="R3042">
        <f>EXP(-$W$26*C3042)*(L3042-N3042)</f>
        <v>0</v>
      </c>
      <c r="S3042">
        <f>EXP(-$W$26*C3042)*N3042</f>
        <v>0</v>
      </c>
      <c r="T3042">
        <f>EXP(-$W$26*C3042)*E3042</f>
        <v>0</v>
      </c>
    </row>
    <row r="3043" spans="1:20">
      <c r="A3043">
        <v>3034</v>
      </c>
      <c r="B3043">
        <f>RAND()</f>
        <v>0</v>
      </c>
      <c r="C3043">
        <f>IF(B3043&lt;$W$41,3,IF(B3043&lt;$W$41+$W$42,4,5))</f>
        <v>0</v>
      </c>
      <c r="D3043">
        <f>NORMSINV(RAND())</f>
        <v>0</v>
      </c>
      <c r="E3043">
        <f>$W$25*EXP(($W$26-$W$28-0.5*$W$27^2)*C3043+$W$27*SQRT(C3043)*D3043)</f>
        <v>0</v>
      </c>
      <c r="F3043">
        <f>$W$30*(1+$W$31)^C3043</f>
        <v>0</v>
      </c>
      <c r="G3043">
        <f>$W$32*(1+$W$33)^C3043</f>
        <v>0</v>
      </c>
      <c r="H3043">
        <f>$W$34*(1+$W$35)^C3043</f>
        <v>0</v>
      </c>
      <c r="I3043">
        <f>MIN(E3043,F3043)</f>
        <v>0</v>
      </c>
      <c r="J3043">
        <f>MIN(E3043-I3043,G3043)</f>
        <v>0</v>
      </c>
      <c r="K3043">
        <f>MIN(E3043-I3043-J3043,H3043)</f>
        <v>0</v>
      </c>
      <c r="L3043">
        <f>E3043-I3043-J3043-K3043</f>
        <v>0</v>
      </c>
      <c r="M3043">
        <f>IF((I3043+J3043+(1-$W$36)*L3043)/$W$39&gt;=$W$38,1,0)</f>
        <v>0</v>
      </c>
      <c r="N3043">
        <f>IF(M3043=1,$W$37,$W$36)*L3043</f>
        <v>0</v>
      </c>
      <c r="O3043">
        <f>EXP(-$W$26*C3043)*I3043</f>
        <v>0</v>
      </c>
      <c r="P3043">
        <f>EXP(-$W$26*C3043)*J3043</f>
        <v>0</v>
      </c>
      <c r="Q3043">
        <f>EXP(-$W$26*C3043)*K3043</f>
        <v>0</v>
      </c>
      <c r="R3043">
        <f>EXP(-$W$26*C3043)*(L3043-N3043)</f>
        <v>0</v>
      </c>
      <c r="S3043">
        <f>EXP(-$W$26*C3043)*N3043</f>
        <v>0</v>
      </c>
      <c r="T3043">
        <f>EXP(-$W$26*C3043)*E3043</f>
        <v>0</v>
      </c>
    </row>
    <row r="3044" spans="1:20">
      <c r="A3044">
        <v>3035</v>
      </c>
      <c r="B3044">
        <f>RAND()</f>
        <v>0</v>
      </c>
      <c r="C3044">
        <f>IF(B3044&lt;$W$41,3,IF(B3044&lt;$W$41+$W$42,4,5))</f>
        <v>0</v>
      </c>
      <c r="D3044">
        <f>NORMSINV(RAND())</f>
        <v>0</v>
      </c>
      <c r="E3044">
        <f>$W$25*EXP(($W$26-$W$28-0.5*$W$27^2)*C3044+$W$27*SQRT(C3044)*D3044)</f>
        <v>0</v>
      </c>
      <c r="F3044">
        <f>$W$30*(1+$W$31)^C3044</f>
        <v>0</v>
      </c>
      <c r="G3044">
        <f>$W$32*(1+$W$33)^C3044</f>
        <v>0</v>
      </c>
      <c r="H3044">
        <f>$W$34*(1+$W$35)^C3044</f>
        <v>0</v>
      </c>
      <c r="I3044">
        <f>MIN(E3044,F3044)</f>
        <v>0</v>
      </c>
      <c r="J3044">
        <f>MIN(E3044-I3044,G3044)</f>
        <v>0</v>
      </c>
      <c r="K3044">
        <f>MIN(E3044-I3044-J3044,H3044)</f>
        <v>0</v>
      </c>
      <c r="L3044">
        <f>E3044-I3044-J3044-K3044</f>
        <v>0</v>
      </c>
      <c r="M3044">
        <f>IF((I3044+J3044+(1-$W$36)*L3044)/$W$39&gt;=$W$38,1,0)</f>
        <v>0</v>
      </c>
      <c r="N3044">
        <f>IF(M3044=1,$W$37,$W$36)*L3044</f>
        <v>0</v>
      </c>
      <c r="O3044">
        <f>EXP(-$W$26*C3044)*I3044</f>
        <v>0</v>
      </c>
      <c r="P3044">
        <f>EXP(-$W$26*C3044)*J3044</f>
        <v>0</v>
      </c>
      <c r="Q3044">
        <f>EXP(-$W$26*C3044)*K3044</f>
        <v>0</v>
      </c>
      <c r="R3044">
        <f>EXP(-$W$26*C3044)*(L3044-N3044)</f>
        <v>0</v>
      </c>
      <c r="S3044">
        <f>EXP(-$W$26*C3044)*N3044</f>
        <v>0</v>
      </c>
      <c r="T3044">
        <f>EXP(-$W$26*C3044)*E3044</f>
        <v>0</v>
      </c>
    </row>
    <row r="3045" spans="1:20">
      <c r="A3045">
        <v>3036</v>
      </c>
      <c r="B3045">
        <f>RAND()</f>
        <v>0</v>
      </c>
      <c r="C3045">
        <f>IF(B3045&lt;$W$41,3,IF(B3045&lt;$W$41+$W$42,4,5))</f>
        <v>0</v>
      </c>
      <c r="D3045">
        <f>NORMSINV(RAND())</f>
        <v>0</v>
      </c>
      <c r="E3045">
        <f>$W$25*EXP(($W$26-$W$28-0.5*$W$27^2)*C3045+$W$27*SQRT(C3045)*D3045)</f>
        <v>0</v>
      </c>
      <c r="F3045">
        <f>$W$30*(1+$W$31)^C3045</f>
        <v>0</v>
      </c>
      <c r="G3045">
        <f>$W$32*(1+$W$33)^C3045</f>
        <v>0</v>
      </c>
      <c r="H3045">
        <f>$W$34*(1+$W$35)^C3045</f>
        <v>0</v>
      </c>
      <c r="I3045">
        <f>MIN(E3045,F3045)</f>
        <v>0</v>
      </c>
      <c r="J3045">
        <f>MIN(E3045-I3045,G3045)</f>
        <v>0</v>
      </c>
      <c r="K3045">
        <f>MIN(E3045-I3045-J3045,H3045)</f>
        <v>0</v>
      </c>
      <c r="L3045">
        <f>E3045-I3045-J3045-K3045</f>
        <v>0</v>
      </c>
      <c r="M3045">
        <f>IF((I3045+J3045+(1-$W$36)*L3045)/$W$39&gt;=$W$38,1,0)</f>
        <v>0</v>
      </c>
      <c r="N3045">
        <f>IF(M3045=1,$W$37,$W$36)*L3045</f>
        <v>0</v>
      </c>
      <c r="O3045">
        <f>EXP(-$W$26*C3045)*I3045</f>
        <v>0</v>
      </c>
      <c r="P3045">
        <f>EXP(-$W$26*C3045)*J3045</f>
        <v>0</v>
      </c>
      <c r="Q3045">
        <f>EXP(-$W$26*C3045)*K3045</f>
        <v>0</v>
      </c>
      <c r="R3045">
        <f>EXP(-$W$26*C3045)*(L3045-N3045)</f>
        <v>0</v>
      </c>
      <c r="S3045">
        <f>EXP(-$W$26*C3045)*N3045</f>
        <v>0</v>
      </c>
      <c r="T3045">
        <f>EXP(-$W$26*C3045)*E3045</f>
        <v>0</v>
      </c>
    </row>
    <row r="3046" spans="1:20">
      <c r="A3046">
        <v>3037</v>
      </c>
      <c r="B3046">
        <f>RAND()</f>
        <v>0</v>
      </c>
      <c r="C3046">
        <f>IF(B3046&lt;$W$41,3,IF(B3046&lt;$W$41+$W$42,4,5))</f>
        <v>0</v>
      </c>
      <c r="D3046">
        <f>NORMSINV(RAND())</f>
        <v>0</v>
      </c>
      <c r="E3046">
        <f>$W$25*EXP(($W$26-$W$28-0.5*$W$27^2)*C3046+$W$27*SQRT(C3046)*D3046)</f>
        <v>0</v>
      </c>
      <c r="F3046">
        <f>$W$30*(1+$W$31)^C3046</f>
        <v>0</v>
      </c>
      <c r="G3046">
        <f>$W$32*(1+$W$33)^C3046</f>
        <v>0</v>
      </c>
      <c r="H3046">
        <f>$W$34*(1+$W$35)^C3046</f>
        <v>0</v>
      </c>
      <c r="I3046">
        <f>MIN(E3046,F3046)</f>
        <v>0</v>
      </c>
      <c r="J3046">
        <f>MIN(E3046-I3046,G3046)</f>
        <v>0</v>
      </c>
      <c r="K3046">
        <f>MIN(E3046-I3046-J3046,H3046)</f>
        <v>0</v>
      </c>
      <c r="L3046">
        <f>E3046-I3046-J3046-K3046</f>
        <v>0</v>
      </c>
      <c r="M3046">
        <f>IF((I3046+J3046+(1-$W$36)*L3046)/$W$39&gt;=$W$38,1,0)</f>
        <v>0</v>
      </c>
      <c r="N3046">
        <f>IF(M3046=1,$W$37,$W$36)*L3046</f>
        <v>0</v>
      </c>
      <c r="O3046">
        <f>EXP(-$W$26*C3046)*I3046</f>
        <v>0</v>
      </c>
      <c r="P3046">
        <f>EXP(-$W$26*C3046)*J3046</f>
        <v>0</v>
      </c>
      <c r="Q3046">
        <f>EXP(-$W$26*C3046)*K3046</f>
        <v>0</v>
      </c>
      <c r="R3046">
        <f>EXP(-$W$26*C3046)*(L3046-N3046)</f>
        <v>0</v>
      </c>
      <c r="S3046">
        <f>EXP(-$W$26*C3046)*N3046</f>
        <v>0</v>
      </c>
      <c r="T3046">
        <f>EXP(-$W$26*C3046)*E3046</f>
        <v>0</v>
      </c>
    </row>
    <row r="3047" spans="1:20">
      <c r="A3047">
        <v>3038</v>
      </c>
      <c r="B3047">
        <f>RAND()</f>
        <v>0</v>
      </c>
      <c r="C3047">
        <f>IF(B3047&lt;$W$41,3,IF(B3047&lt;$W$41+$W$42,4,5))</f>
        <v>0</v>
      </c>
      <c r="D3047">
        <f>NORMSINV(RAND())</f>
        <v>0</v>
      </c>
      <c r="E3047">
        <f>$W$25*EXP(($W$26-$W$28-0.5*$W$27^2)*C3047+$W$27*SQRT(C3047)*D3047)</f>
        <v>0</v>
      </c>
      <c r="F3047">
        <f>$W$30*(1+$W$31)^C3047</f>
        <v>0</v>
      </c>
      <c r="G3047">
        <f>$W$32*(1+$W$33)^C3047</f>
        <v>0</v>
      </c>
      <c r="H3047">
        <f>$W$34*(1+$W$35)^C3047</f>
        <v>0</v>
      </c>
      <c r="I3047">
        <f>MIN(E3047,F3047)</f>
        <v>0</v>
      </c>
      <c r="J3047">
        <f>MIN(E3047-I3047,G3047)</f>
        <v>0</v>
      </c>
      <c r="K3047">
        <f>MIN(E3047-I3047-J3047,H3047)</f>
        <v>0</v>
      </c>
      <c r="L3047">
        <f>E3047-I3047-J3047-K3047</f>
        <v>0</v>
      </c>
      <c r="M3047">
        <f>IF((I3047+J3047+(1-$W$36)*L3047)/$W$39&gt;=$W$38,1,0)</f>
        <v>0</v>
      </c>
      <c r="N3047">
        <f>IF(M3047=1,$W$37,$W$36)*L3047</f>
        <v>0</v>
      </c>
      <c r="O3047">
        <f>EXP(-$W$26*C3047)*I3047</f>
        <v>0</v>
      </c>
      <c r="P3047">
        <f>EXP(-$W$26*C3047)*J3047</f>
        <v>0</v>
      </c>
      <c r="Q3047">
        <f>EXP(-$W$26*C3047)*K3047</f>
        <v>0</v>
      </c>
      <c r="R3047">
        <f>EXP(-$W$26*C3047)*(L3047-N3047)</f>
        <v>0</v>
      </c>
      <c r="S3047">
        <f>EXP(-$W$26*C3047)*N3047</f>
        <v>0</v>
      </c>
      <c r="T3047">
        <f>EXP(-$W$26*C3047)*E3047</f>
        <v>0</v>
      </c>
    </row>
    <row r="3048" spans="1:20">
      <c r="A3048">
        <v>3039</v>
      </c>
      <c r="B3048">
        <f>RAND()</f>
        <v>0</v>
      </c>
      <c r="C3048">
        <f>IF(B3048&lt;$W$41,3,IF(B3048&lt;$W$41+$W$42,4,5))</f>
        <v>0</v>
      </c>
      <c r="D3048">
        <f>NORMSINV(RAND())</f>
        <v>0</v>
      </c>
      <c r="E3048">
        <f>$W$25*EXP(($W$26-$W$28-0.5*$W$27^2)*C3048+$W$27*SQRT(C3048)*D3048)</f>
        <v>0</v>
      </c>
      <c r="F3048">
        <f>$W$30*(1+$W$31)^C3048</f>
        <v>0</v>
      </c>
      <c r="G3048">
        <f>$W$32*(1+$W$33)^C3048</f>
        <v>0</v>
      </c>
      <c r="H3048">
        <f>$W$34*(1+$W$35)^C3048</f>
        <v>0</v>
      </c>
      <c r="I3048">
        <f>MIN(E3048,F3048)</f>
        <v>0</v>
      </c>
      <c r="J3048">
        <f>MIN(E3048-I3048,G3048)</f>
        <v>0</v>
      </c>
      <c r="K3048">
        <f>MIN(E3048-I3048-J3048,H3048)</f>
        <v>0</v>
      </c>
      <c r="L3048">
        <f>E3048-I3048-J3048-K3048</f>
        <v>0</v>
      </c>
      <c r="M3048">
        <f>IF((I3048+J3048+(1-$W$36)*L3048)/$W$39&gt;=$W$38,1,0)</f>
        <v>0</v>
      </c>
      <c r="N3048">
        <f>IF(M3048=1,$W$37,$W$36)*L3048</f>
        <v>0</v>
      </c>
      <c r="O3048">
        <f>EXP(-$W$26*C3048)*I3048</f>
        <v>0</v>
      </c>
      <c r="P3048">
        <f>EXP(-$W$26*C3048)*J3048</f>
        <v>0</v>
      </c>
      <c r="Q3048">
        <f>EXP(-$W$26*C3048)*K3048</f>
        <v>0</v>
      </c>
      <c r="R3048">
        <f>EXP(-$W$26*C3048)*(L3048-N3048)</f>
        <v>0</v>
      </c>
      <c r="S3048">
        <f>EXP(-$W$26*C3048)*N3048</f>
        <v>0</v>
      </c>
      <c r="T3048">
        <f>EXP(-$W$26*C3048)*E3048</f>
        <v>0</v>
      </c>
    </row>
    <row r="3049" spans="1:20">
      <c r="A3049">
        <v>3040</v>
      </c>
      <c r="B3049">
        <f>RAND()</f>
        <v>0</v>
      </c>
      <c r="C3049">
        <f>IF(B3049&lt;$W$41,3,IF(B3049&lt;$W$41+$W$42,4,5))</f>
        <v>0</v>
      </c>
      <c r="D3049">
        <f>NORMSINV(RAND())</f>
        <v>0</v>
      </c>
      <c r="E3049">
        <f>$W$25*EXP(($W$26-$W$28-0.5*$W$27^2)*C3049+$W$27*SQRT(C3049)*D3049)</f>
        <v>0</v>
      </c>
      <c r="F3049">
        <f>$W$30*(1+$W$31)^C3049</f>
        <v>0</v>
      </c>
      <c r="G3049">
        <f>$W$32*(1+$W$33)^C3049</f>
        <v>0</v>
      </c>
      <c r="H3049">
        <f>$W$34*(1+$W$35)^C3049</f>
        <v>0</v>
      </c>
      <c r="I3049">
        <f>MIN(E3049,F3049)</f>
        <v>0</v>
      </c>
      <c r="J3049">
        <f>MIN(E3049-I3049,G3049)</f>
        <v>0</v>
      </c>
      <c r="K3049">
        <f>MIN(E3049-I3049-J3049,H3049)</f>
        <v>0</v>
      </c>
      <c r="L3049">
        <f>E3049-I3049-J3049-K3049</f>
        <v>0</v>
      </c>
      <c r="M3049">
        <f>IF((I3049+J3049+(1-$W$36)*L3049)/$W$39&gt;=$W$38,1,0)</f>
        <v>0</v>
      </c>
      <c r="N3049">
        <f>IF(M3049=1,$W$37,$W$36)*L3049</f>
        <v>0</v>
      </c>
      <c r="O3049">
        <f>EXP(-$W$26*C3049)*I3049</f>
        <v>0</v>
      </c>
      <c r="P3049">
        <f>EXP(-$W$26*C3049)*J3049</f>
        <v>0</v>
      </c>
      <c r="Q3049">
        <f>EXP(-$W$26*C3049)*K3049</f>
        <v>0</v>
      </c>
      <c r="R3049">
        <f>EXP(-$W$26*C3049)*(L3049-N3049)</f>
        <v>0</v>
      </c>
      <c r="S3049">
        <f>EXP(-$W$26*C3049)*N3049</f>
        <v>0</v>
      </c>
      <c r="T3049">
        <f>EXP(-$W$26*C3049)*E3049</f>
        <v>0</v>
      </c>
    </row>
    <row r="3050" spans="1:20">
      <c r="A3050">
        <v>3041</v>
      </c>
      <c r="B3050">
        <f>RAND()</f>
        <v>0</v>
      </c>
      <c r="C3050">
        <f>IF(B3050&lt;$W$41,3,IF(B3050&lt;$W$41+$W$42,4,5))</f>
        <v>0</v>
      </c>
      <c r="D3050">
        <f>NORMSINV(RAND())</f>
        <v>0</v>
      </c>
      <c r="E3050">
        <f>$W$25*EXP(($W$26-$W$28-0.5*$W$27^2)*C3050+$W$27*SQRT(C3050)*D3050)</f>
        <v>0</v>
      </c>
      <c r="F3050">
        <f>$W$30*(1+$W$31)^C3050</f>
        <v>0</v>
      </c>
      <c r="G3050">
        <f>$W$32*(1+$W$33)^C3050</f>
        <v>0</v>
      </c>
      <c r="H3050">
        <f>$W$34*(1+$W$35)^C3050</f>
        <v>0</v>
      </c>
      <c r="I3050">
        <f>MIN(E3050,F3050)</f>
        <v>0</v>
      </c>
      <c r="J3050">
        <f>MIN(E3050-I3050,G3050)</f>
        <v>0</v>
      </c>
      <c r="K3050">
        <f>MIN(E3050-I3050-J3050,H3050)</f>
        <v>0</v>
      </c>
      <c r="L3050">
        <f>E3050-I3050-J3050-K3050</f>
        <v>0</v>
      </c>
      <c r="M3050">
        <f>IF((I3050+J3050+(1-$W$36)*L3050)/$W$39&gt;=$W$38,1,0)</f>
        <v>0</v>
      </c>
      <c r="N3050">
        <f>IF(M3050=1,$W$37,$W$36)*L3050</f>
        <v>0</v>
      </c>
      <c r="O3050">
        <f>EXP(-$W$26*C3050)*I3050</f>
        <v>0</v>
      </c>
      <c r="P3050">
        <f>EXP(-$W$26*C3050)*J3050</f>
        <v>0</v>
      </c>
      <c r="Q3050">
        <f>EXP(-$W$26*C3050)*K3050</f>
        <v>0</v>
      </c>
      <c r="R3050">
        <f>EXP(-$W$26*C3050)*(L3050-N3050)</f>
        <v>0</v>
      </c>
      <c r="S3050">
        <f>EXP(-$W$26*C3050)*N3050</f>
        <v>0</v>
      </c>
      <c r="T3050">
        <f>EXP(-$W$26*C3050)*E3050</f>
        <v>0</v>
      </c>
    </row>
    <row r="3051" spans="1:20">
      <c r="A3051">
        <v>3042</v>
      </c>
      <c r="B3051">
        <f>RAND()</f>
        <v>0</v>
      </c>
      <c r="C3051">
        <f>IF(B3051&lt;$W$41,3,IF(B3051&lt;$W$41+$W$42,4,5))</f>
        <v>0</v>
      </c>
      <c r="D3051">
        <f>NORMSINV(RAND())</f>
        <v>0</v>
      </c>
      <c r="E3051">
        <f>$W$25*EXP(($W$26-$W$28-0.5*$W$27^2)*C3051+$W$27*SQRT(C3051)*D3051)</f>
        <v>0</v>
      </c>
      <c r="F3051">
        <f>$W$30*(1+$W$31)^C3051</f>
        <v>0</v>
      </c>
      <c r="G3051">
        <f>$W$32*(1+$W$33)^C3051</f>
        <v>0</v>
      </c>
      <c r="H3051">
        <f>$W$34*(1+$W$35)^C3051</f>
        <v>0</v>
      </c>
      <c r="I3051">
        <f>MIN(E3051,F3051)</f>
        <v>0</v>
      </c>
      <c r="J3051">
        <f>MIN(E3051-I3051,G3051)</f>
        <v>0</v>
      </c>
      <c r="K3051">
        <f>MIN(E3051-I3051-J3051,H3051)</f>
        <v>0</v>
      </c>
      <c r="L3051">
        <f>E3051-I3051-J3051-K3051</f>
        <v>0</v>
      </c>
      <c r="M3051">
        <f>IF((I3051+J3051+(1-$W$36)*L3051)/$W$39&gt;=$W$38,1,0)</f>
        <v>0</v>
      </c>
      <c r="N3051">
        <f>IF(M3051=1,$W$37,$W$36)*L3051</f>
        <v>0</v>
      </c>
      <c r="O3051">
        <f>EXP(-$W$26*C3051)*I3051</f>
        <v>0</v>
      </c>
      <c r="P3051">
        <f>EXP(-$W$26*C3051)*J3051</f>
        <v>0</v>
      </c>
      <c r="Q3051">
        <f>EXP(-$W$26*C3051)*K3051</f>
        <v>0</v>
      </c>
      <c r="R3051">
        <f>EXP(-$W$26*C3051)*(L3051-N3051)</f>
        <v>0</v>
      </c>
      <c r="S3051">
        <f>EXP(-$W$26*C3051)*N3051</f>
        <v>0</v>
      </c>
      <c r="T3051">
        <f>EXP(-$W$26*C3051)*E3051</f>
        <v>0</v>
      </c>
    </row>
    <row r="3052" spans="1:20">
      <c r="A3052">
        <v>3043</v>
      </c>
      <c r="B3052">
        <f>RAND()</f>
        <v>0</v>
      </c>
      <c r="C3052">
        <f>IF(B3052&lt;$W$41,3,IF(B3052&lt;$W$41+$W$42,4,5))</f>
        <v>0</v>
      </c>
      <c r="D3052">
        <f>NORMSINV(RAND())</f>
        <v>0</v>
      </c>
      <c r="E3052">
        <f>$W$25*EXP(($W$26-$W$28-0.5*$W$27^2)*C3052+$W$27*SQRT(C3052)*D3052)</f>
        <v>0</v>
      </c>
      <c r="F3052">
        <f>$W$30*(1+$W$31)^C3052</f>
        <v>0</v>
      </c>
      <c r="G3052">
        <f>$W$32*(1+$W$33)^C3052</f>
        <v>0</v>
      </c>
      <c r="H3052">
        <f>$W$34*(1+$W$35)^C3052</f>
        <v>0</v>
      </c>
      <c r="I3052">
        <f>MIN(E3052,F3052)</f>
        <v>0</v>
      </c>
      <c r="J3052">
        <f>MIN(E3052-I3052,G3052)</f>
        <v>0</v>
      </c>
      <c r="K3052">
        <f>MIN(E3052-I3052-J3052,H3052)</f>
        <v>0</v>
      </c>
      <c r="L3052">
        <f>E3052-I3052-J3052-K3052</f>
        <v>0</v>
      </c>
      <c r="M3052">
        <f>IF((I3052+J3052+(1-$W$36)*L3052)/$W$39&gt;=$W$38,1,0)</f>
        <v>0</v>
      </c>
      <c r="N3052">
        <f>IF(M3052=1,$W$37,$W$36)*L3052</f>
        <v>0</v>
      </c>
      <c r="O3052">
        <f>EXP(-$W$26*C3052)*I3052</f>
        <v>0</v>
      </c>
      <c r="P3052">
        <f>EXP(-$W$26*C3052)*J3052</f>
        <v>0</v>
      </c>
      <c r="Q3052">
        <f>EXP(-$W$26*C3052)*K3052</f>
        <v>0</v>
      </c>
      <c r="R3052">
        <f>EXP(-$W$26*C3052)*(L3052-N3052)</f>
        <v>0</v>
      </c>
      <c r="S3052">
        <f>EXP(-$W$26*C3052)*N3052</f>
        <v>0</v>
      </c>
      <c r="T3052">
        <f>EXP(-$W$26*C3052)*E3052</f>
        <v>0</v>
      </c>
    </row>
    <row r="3053" spans="1:20">
      <c r="A3053">
        <v>3044</v>
      </c>
      <c r="B3053">
        <f>RAND()</f>
        <v>0</v>
      </c>
      <c r="C3053">
        <f>IF(B3053&lt;$W$41,3,IF(B3053&lt;$W$41+$W$42,4,5))</f>
        <v>0</v>
      </c>
      <c r="D3053">
        <f>NORMSINV(RAND())</f>
        <v>0</v>
      </c>
      <c r="E3053">
        <f>$W$25*EXP(($W$26-$W$28-0.5*$W$27^2)*C3053+$W$27*SQRT(C3053)*D3053)</f>
        <v>0</v>
      </c>
      <c r="F3053">
        <f>$W$30*(1+$W$31)^C3053</f>
        <v>0</v>
      </c>
      <c r="G3053">
        <f>$W$32*(1+$W$33)^C3053</f>
        <v>0</v>
      </c>
      <c r="H3053">
        <f>$W$34*(1+$W$35)^C3053</f>
        <v>0</v>
      </c>
      <c r="I3053">
        <f>MIN(E3053,F3053)</f>
        <v>0</v>
      </c>
      <c r="J3053">
        <f>MIN(E3053-I3053,G3053)</f>
        <v>0</v>
      </c>
      <c r="K3053">
        <f>MIN(E3053-I3053-J3053,H3053)</f>
        <v>0</v>
      </c>
      <c r="L3053">
        <f>E3053-I3053-J3053-K3053</f>
        <v>0</v>
      </c>
      <c r="M3053">
        <f>IF((I3053+J3053+(1-$W$36)*L3053)/$W$39&gt;=$W$38,1,0)</f>
        <v>0</v>
      </c>
      <c r="N3053">
        <f>IF(M3053=1,$W$37,$W$36)*L3053</f>
        <v>0</v>
      </c>
      <c r="O3053">
        <f>EXP(-$W$26*C3053)*I3053</f>
        <v>0</v>
      </c>
      <c r="P3053">
        <f>EXP(-$W$26*C3053)*J3053</f>
        <v>0</v>
      </c>
      <c r="Q3053">
        <f>EXP(-$W$26*C3053)*K3053</f>
        <v>0</v>
      </c>
      <c r="R3053">
        <f>EXP(-$W$26*C3053)*(L3053-N3053)</f>
        <v>0</v>
      </c>
      <c r="S3053">
        <f>EXP(-$W$26*C3053)*N3053</f>
        <v>0</v>
      </c>
      <c r="T3053">
        <f>EXP(-$W$26*C3053)*E3053</f>
        <v>0</v>
      </c>
    </row>
    <row r="3054" spans="1:20">
      <c r="A3054">
        <v>3045</v>
      </c>
      <c r="B3054">
        <f>RAND()</f>
        <v>0</v>
      </c>
      <c r="C3054">
        <f>IF(B3054&lt;$W$41,3,IF(B3054&lt;$W$41+$W$42,4,5))</f>
        <v>0</v>
      </c>
      <c r="D3054">
        <f>NORMSINV(RAND())</f>
        <v>0</v>
      </c>
      <c r="E3054">
        <f>$W$25*EXP(($W$26-$W$28-0.5*$W$27^2)*C3054+$W$27*SQRT(C3054)*D3054)</f>
        <v>0</v>
      </c>
      <c r="F3054">
        <f>$W$30*(1+$W$31)^C3054</f>
        <v>0</v>
      </c>
      <c r="G3054">
        <f>$W$32*(1+$W$33)^C3054</f>
        <v>0</v>
      </c>
      <c r="H3054">
        <f>$W$34*(1+$W$35)^C3054</f>
        <v>0</v>
      </c>
      <c r="I3054">
        <f>MIN(E3054,F3054)</f>
        <v>0</v>
      </c>
      <c r="J3054">
        <f>MIN(E3054-I3054,G3054)</f>
        <v>0</v>
      </c>
      <c r="K3054">
        <f>MIN(E3054-I3054-J3054,H3054)</f>
        <v>0</v>
      </c>
      <c r="L3054">
        <f>E3054-I3054-J3054-K3054</f>
        <v>0</v>
      </c>
      <c r="M3054">
        <f>IF((I3054+J3054+(1-$W$36)*L3054)/$W$39&gt;=$W$38,1,0)</f>
        <v>0</v>
      </c>
      <c r="N3054">
        <f>IF(M3054=1,$W$37,$W$36)*L3054</f>
        <v>0</v>
      </c>
      <c r="O3054">
        <f>EXP(-$W$26*C3054)*I3054</f>
        <v>0</v>
      </c>
      <c r="P3054">
        <f>EXP(-$W$26*C3054)*J3054</f>
        <v>0</v>
      </c>
      <c r="Q3054">
        <f>EXP(-$W$26*C3054)*K3054</f>
        <v>0</v>
      </c>
      <c r="R3054">
        <f>EXP(-$W$26*C3054)*(L3054-N3054)</f>
        <v>0</v>
      </c>
      <c r="S3054">
        <f>EXP(-$W$26*C3054)*N3054</f>
        <v>0</v>
      </c>
      <c r="T3054">
        <f>EXP(-$W$26*C3054)*E3054</f>
        <v>0</v>
      </c>
    </row>
    <row r="3055" spans="1:20">
      <c r="A3055">
        <v>3046</v>
      </c>
      <c r="B3055">
        <f>RAND()</f>
        <v>0</v>
      </c>
      <c r="C3055">
        <f>IF(B3055&lt;$W$41,3,IF(B3055&lt;$W$41+$W$42,4,5))</f>
        <v>0</v>
      </c>
      <c r="D3055">
        <f>NORMSINV(RAND())</f>
        <v>0</v>
      </c>
      <c r="E3055">
        <f>$W$25*EXP(($W$26-$W$28-0.5*$W$27^2)*C3055+$W$27*SQRT(C3055)*D3055)</f>
        <v>0</v>
      </c>
      <c r="F3055">
        <f>$W$30*(1+$W$31)^C3055</f>
        <v>0</v>
      </c>
      <c r="G3055">
        <f>$W$32*(1+$W$33)^C3055</f>
        <v>0</v>
      </c>
      <c r="H3055">
        <f>$W$34*(1+$W$35)^C3055</f>
        <v>0</v>
      </c>
      <c r="I3055">
        <f>MIN(E3055,F3055)</f>
        <v>0</v>
      </c>
      <c r="J3055">
        <f>MIN(E3055-I3055,G3055)</f>
        <v>0</v>
      </c>
      <c r="K3055">
        <f>MIN(E3055-I3055-J3055,H3055)</f>
        <v>0</v>
      </c>
      <c r="L3055">
        <f>E3055-I3055-J3055-K3055</f>
        <v>0</v>
      </c>
      <c r="M3055">
        <f>IF((I3055+J3055+(1-$W$36)*L3055)/$W$39&gt;=$W$38,1,0)</f>
        <v>0</v>
      </c>
      <c r="N3055">
        <f>IF(M3055=1,$W$37,$W$36)*L3055</f>
        <v>0</v>
      </c>
      <c r="O3055">
        <f>EXP(-$W$26*C3055)*I3055</f>
        <v>0</v>
      </c>
      <c r="P3055">
        <f>EXP(-$W$26*C3055)*J3055</f>
        <v>0</v>
      </c>
      <c r="Q3055">
        <f>EXP(-$W$26*C3055)*K3055</f>
        <v>0</v>
      </c>
      <c r="R3055">
        <f>EXP(-$W$26*C3055)*(L3055-N3055)</f>
        <v>0</v>
      </c>
      <c r="S3055">
        <f>EXP(-$W$26*C3055)*N3055</f>
        <v>0</v>
      </c>
      <c r="T3055">
        <f>EXP(-$W$26*C3055)*E3055</f>
        <v>0</v>
      </c>
    </row>
    <row r="3056" spans="1:20">
      <c r="A3056">
        <v>3047</v>
      </c>
      <c r="B3056">
        <f>RAND()</f>
        <v>0</v>
      </c>
      <c r="C3056">
        <f>IF(B3056&lt;$W$41,3,IF(B3056&lt;$W$41+$W$42,4,5))</f>
        <v>0</v>
      </c>
      <c r="D3056">
        <f>NORMSINV(RAND())</f>
        <v>0</v>
      </c>
      <c r="E3056">
        <f>$W$25*EXP(($W$26-$W$28-0.5*$W$27^2)*C3056+$W$27*SQRT(C3056)*D3056)</f>
        <v>0</v>
      </c>
      <c r="F3056">
        <f>$W$30*(1+$W$31)^C3056</f>
        <v>0</v>
      </c>
      <c r="G3056">
        <f>$W$32*(1+$W$33)^C3056</f>
        <v>0</v>
      </c>
      <c r="H3056">
        <f>$W$34*(1+$W$35)^C3056</f>
        <v>0</v>
      </c>
      <c r="I3056">
        <f>MIN(E3056,F3056)</f>
        <v>0</v>
      </c>
      <c r="J3056">
        <f>MIN(E3056-I3056,G3056)</f>
        <v>0</v>
      </c>
      <c r="K3056">
        <f>MIN(E3056-I3056-J3056,H3056)</f>
        <v>0</v>
      </c>
      <c r="L3056">
        <f>E3056-I3056-J3056-K3056</f>
        <v>0</v>
      </c>
      <c r="M3056">
        <f>IF((I3056+J3056+(1-$W$36)*L3056)/$W$39&gt;=$W$38,1,0)</f>
        <v>0</v>
      </c>
      <c r="N3056">
        <f>IF(M3056=1,$W$37,$W$36)*L3056</f>
        <v>0</v>
      </c>
      <c r="O3056">
        <f>EXP(-$W$26*C3056)*I3056</f>
        <v>0</v>
      </c>
      <c r="P3056">
        <f>EXP(-$W$26*C3056)*J3056</f>
        <v>0</v>
      </c>
      <c r="Q3056">
        <f>EXP(-$W$26*C3056)*K3056</f>
        <v>0</v>
      </c>
      <c r="R3056">
        <f>EXP(-$W$26*C3056)*(L3056-N3056)</f>
        <v>0</v>
      </c>
      <c r="S3056">
        <f>EXP(-$W$26*C3056)*N3056</f>
        <v>0</v>
      </c>
      <c r="T3056">
        <f>EXP(-$W$26*C3056)*E3056</f>
        <v>0</v>
      </c>
    </row>
    <row r="3057" spans="1:20">
      <c r="A3057">
        <v>3048</v>
      </c>
      <c r="B3057">
        <f>RAND()</f>
        <v>0</v>
      </c>
      <c r="C3057">
        <f>IF(B3057&lt;$W$41,3,IF(B3057&lt;$W$41+$W$42,4,5))</f>
        <v>0</v>
      </c>
      <c r="D3057">
        <f>NORMSINV(RAND())</f>
        <v>0</v>
      </c>
      <c r="E3057">
        <f>$W$25*EXP(($W$26-$W$28-0.5*$W$27^2)*C3057+$W$27*SQRT(C3057)*D3057)</f>
        <v>0</v>
      </c>
      <c r="F3057">
        <f>$W$30*(1+$W$31)^C3057</f>
        <v>0</v>
      </c>
      <c r="G3057">
        <f>$W$32*(1+$W$33)^C3057</f>
        <v>0</v>
      </c>
      <c r="H3057">
        <f>$W$34*(1+$W$35)^C3057</f>
        <v>0</v>
      </c>
      <c r="I3057">
        <f>MIN(E3057,F3057)</f>
        <v>0</v>
      </c>
      <c r="J3057">
        <f>MIN(E3057-I3057,G3057)</f>
        <v>0</v>
      </c>
      <c r="K3057">
        <f>MIN(E3057-I3057-J3057,H3057)</f>
        <v>0</v>
      </c>
      <c r="L3057">
        <f>E3057-I3057-J3057-K3057</f>
        <v>0</v>
      </c>
      <c r="M3057">
        <f>IF((I3057+J3057+(1-$W$36)*L3057)/$W$39&gt;=$W$38,1,0)</f>
        <v>0</v>
      </c>
      <c r="N3057">
        <f>IF(M3057=1,$W$37,$W$36)*L3057</f>
        <v>0</v>
      </c>
      <c r="O3057">
        <f>EXP(-$W$26*C3057)*I3057</f>
        <v>0</v>
      </c>
      <c r="P3057">
        <f>EXP(-$W$26*C3057)*J3057</f>
        <v>0</v>
      </c>
      <c r="Q3057">
        <f>EXP(-$W$26*C3057)*K3057</f>
        <v>0</v>
      </c>
      <c r="R3057">
        <f>EXP(-$W$26*C3057)*(L3057-N3057)</f>
        <v>0</v>
      </c>
      <c r="S3057">
        <f>EXP(-$W$26*C3057)*N3057</f>
        <v>0</v>
      </c>
      <c r="T3057">
        <f>EXP(-$W$26*C3057)*E3057</f>
        <v>0</v>
      </c>
    </row>
    <row r="3058" spans="1:20">
      <c r="A3058">
        <v>3049</v>
      </c>
      <c r="B3058">
        <f>RAND()</f>
        <v>0</v>
      </c>
      <c r="C3058">
        <f>IF(B3058&lt;$W$41,3,IF(B3058&lt;$W$41+$W$42,4,5))</f>
        <v>0</v>
      </c>
      <c r="D3058">
        <f>NORMSINV(RAND())</f>
        <v>0</v>
      </c>
      <c r="E3058">
        <f>$W$25*EXP(($W$26-$W$28-0.5*$W$27^2)*C3058+$W$27*SQRT(C3058)*D3058)</f>
        <v>0</v>
      </c>
      <c r="F3058">
        <f>$W$30*(1+$W$31)^C3058</f>
        <v>0</v>
      </c>
      <c r="G3058">
        <f>$W$32*(1+$W$33)^C3058</f>
        <v>0</v>
      </c>
      <c r="H3058">
        <f>$W$34*(1+$W$35)^C3058</f>
        <v>0</v>
      </c>
      <c r="I3058">
        <f>MIN(E3058,F3058)</f>
        <v>0</v>
      </c>
      <c r="J3058">
        <f>MIN(E3058-I3058,G3058)</f>
        <v>0</v>
      </c>
      <c r="K3058">
        <f>MIN(E3058-I3058-J3058,H3058)</f>
        <v>0</v>
      </c>
      <c r="L3058">
        <f>E3058-I3058-J3058-K3058</f>
        <v>0</v>
      </c>
      <c r="M3058">
        <f>IF((I3058+J3058+(1-$W$36)*L3058)/$W$39&gt;=$W$38,1,0)</f>
        <v>0</v>
      </c>
      <c r="N3058">
        <f>IF(M3058=1,$W$37,$W$36)*L3058</f>
        <v>0</v>
      </c>
      <c r="O3058">
        <f>EXP(-$W$26*C3058)*I3058</f>
        <v>0</v>
      </c>
      <c r="P3058">
        <f>EXP(-$W$26*C3058)*J3058</f>
        <v>0</v>
      </c>
      <c r="Q3058">
        <f>EXP(-$W$26*C3058)*K3058</f>
        <v>0</v>
      </c>
      <c r="R3058">
        <f>EXP(-$W$26*C3058)*(L3058-N3058)</f>
        <v>0</v>
      </c>
      <c r="S3058">
        <f>EXP(-$W$26*C3058)*N3058</f>
        <v>0</v>
      </c>
      <c r="T3058">
        <f>EXP(-$W$26*C3058)*E3058</f>
        <v>0</v>
      </c>
    </row>
    <row r="3059" spans="1:20">
      <c r="A3059">
        <v>3050</v>
      </c>
      <c r="B3059">
        <f>RAND()</f>
        <v>0</v>
      </c>
      <c r="C3059">
        <f>IF(B3059&lt;$W$41,3,IF(B3059&lt;$W$41+$W$42,4,5))</f>
        <v>0</v>
      </c>
      <c r="D3059">
        <f>NORMSINV(RAND())</f>
        <v>0</v>
      </c>
      <c r="E3059">
        <f>$W$25*EXP(($W$26-$W$28-0.5*$W$27^2)*C3059+$W$27*SQRT(C3059)*D3059)</f>
        <v>0</v>
      </c>
      <c r="F3059">
        <f>$W$30*(1+$W$31)^C3059</f>
        <v>0</v>
      </c>
      <c r="G3059">
        <f>$W$32*(1+$W$33)^C3059</f>
        <v>0</v>
      </c>
      <c r="H3059">
        <f>$W$34*(1+$W$35)^C3059</f>
        <v>0</v>
      </c>
      <c r="I3059">
        <f>MIN(E3059,F3059)</f>
        <v>0</v>
      </c>
      <c r="J3059">
        <f>MIN(E3059-I3059,G3059)</f>
        <v>0</v>
      </c>
      <c r="K3059">
        <f>MIN(E3059-I3059-J3059,H3059)</f>
        <v>0</v>
      </c>
      <c r="L3059">
        <f>E3059-I3059-J3059-K3059</f>
        <v>0</v>
      </c>
      <c r="M3059">
        <f>IF((I3059+J3059+(1-$W$36)*L3059)/$W$39&gt;=$W$38,1,0)</f>
        <v>0</v>
      </c>
      <c r="N3059">
        <f>IF(M3059=1,$W$37,$W$36)*L3059</f>
        <v>0</v>
      </c>
      <c r="O3059">
        <f>EXP(-$W$26*C3059)*I3059</f>
        <v>0</v>
      </c>
      <c r="P3059">
        <f>EXP(-$W$26*C3059)*J3059</f>
        <v>0</v>
      </c>
      <c r="Q3059">
        <f>EXP(-$W$26*C3059)*K3059</f>
        <v>0</v>
      </c>
      <c r="R3059">
        <f>EXP(-$W$26*C3059)*(L3059-N3059)</f>
        <v>0</v>
      </c>
      <c r="S3059">
        <f>EXP(-$W$26*C3059)*N3059</f>
        <v>0</v>
      </c>
      <c r="T3059">
        <f>EXP(-$W$26*C3059)*E3059</f>
        <v>0</v>
      </c>
    </row>
    <row r="3060" spans="1:20">
      <c r="A3060">
        <v>3051</v>
      </c>
      <c r="B3060">
        <f>RAND()</f>
        <v>0</v>
      </c>
      <c r="C3060">
        <f>IF(B3060&lt;$W$41,3,IF(B3060&lt;$W$41+$W$42,4,5))</f>
        <v>0</v>
      </c>
      <c r="D3060">
        <f>NORMSINV(RAND())</f>
        <v>0</v>
      </c>
      <c r="E3060">
        <f>$W$25*EXP(($W$26-$W$28-0.5*$W$27^2)*C3060+$W$27*SQRT(C3060)*D3060)</f>
        <v>0</v>
      </c>
      <c r="F3060">
        <f>$W$30*(1+$W$31)^C3060</f>
        <v>0</v>
      </c>
      <c r="G3060">
        <f>$W$32*(1+$W$33)^C3060</f>
        <v>0</v>
      </c>
      <c r="H3060">
        <f>$W$34*(1+$W$35)^C3060</f>
        <v>0</v>
      </c>
      <c r="I3060">
        <f>MIN(E3060,F3060)</f>
        <v>0</v>
      </c>
      <c r="J3060">
        <f>MIN(E3060-I3060,G3060)</f>
        <v>0</v>
      </c>
      <c r="K3060">
        <f>MIN(E3060-I3060-J3060,H3060)</f>
        <v>0</v>
      </c>
      <c r="L3060">
        <f>E3060-I3060-J3060-K3060</f>
        <v>0</v>
      </c>
      <c r="M3060">
        <f>IF((I3060+J3060+(1-$W$36)*L3060)/$W$39&gt;=$W$38,1,0)</f>
        <v>0</v>
      </c>
      <c r="N3060">
        <f>IF(M3060=1,$W$37,$W$36)*L3060</f>
        <v>0</v>
      </c>
      <c r="O3060">
        <f>EXP(-$W$26*C3060)*I3060</f>
        <v>0</v>
      </c>
      <c r="P3060">
        <f>EXP(-$W$26*C3060)*J3060</f>
        <v>0</v>
      </c>
      <c r="Q3060">
        <f>EXP(-$W$26*C3060)*K3060</f>
        <v>0</v>
      </c>
      <c r="R3060">
        <f>EXP(-$W$26*C3060)*(L3060-N3060)</f>
        <v>0</v>
      </c>
      <c r="S3060">
        <f>EXP(-$W$26*C3060)*N3060</f>
        <v>0</v>
      </c>
      <c r="T3060">
        <f>EXP(-$W$26*C3060)*E3060</f>
        <v>0</v>
      </c>
    </row>
    <row r="3061" spans="1:20">
      <c r="A3061">
        <v>3052</v>
      </c>
      <c r="B3061">
        <f>RAND()</f>
        <v>0</v>
      </c>
      <c r="C3061">
        <f>IF(B3061&lt;$W$41,3,IF(B3061&lt;$W$41+$W$42,4,5))</f>
        <v>0</v>
      </c>
      <c r="D3061">
        <f>NORMSINV(RAND())</f>
        <v>0</v>
      </c>
      <c r="E3061">
        <f>$W$25*EXP(($W$26-$W$28-0.5*$W$27^2)*C3061+$W$27*SQRT(C3061)*D3061)</f>
        <v>0</v>
      </c>
      <c r="F3061">
        <f>$W$30*(1+$W$31)^C3061</f>
        <v>0</v>
      </c>
      <c r="G3061">
        <f>$W$32*(1+$W$33)^C3061</f>
        <v>0</v>
      </c>
      <c r="H3061">
        <f>$W$34*(1+$W$35)^C3061</f>
        <v>0</v>
      </c>
      <c r="I3061">
        <f>MIN(E3061,F3061)</f>
        <v>0</v>
      </c>
      <c r="J3061">
        <f>MIN(E3061-I3061,G3061)</f>
        <v>0</v>
      </c>
      <c r="K3061">
        <f>MIN(E3061-I3061-J3061,H3061)</f>
        <v>0</v>
      </c>
      <c r="L3061">
        <f>E3061-I3061-J3061-K3061</f>
        <v>0</v>
      </c>
      <c r="M3061">
        <f>IF((I3061+J3061+(1-$W$36)*L3061)/$W$39&gt;=$W$38,1,0)</f>
        <v>0</v>
      </c>
      <c r="N3061">
        <f>IF(M3061=1,$W$37,$W$36)*L3061</f>
        <v>0</v>
      </c>
      <c r="O3061">
        <f>EXP(-$W$26*C3061)*I3061</f>
        <v>0</v>
      </c>
      <c r="P3061">
        <f>EXP(-$W$26*C3061)*J3061</f>
        <v>0</v>
      </c>
      <c r="Q3061">
        <f>EXP(-$W$26*C3061)*K3061</f>
        <v>0</v>
      </c>
      <c r="R3061">
        <f>EXP(-$W$26*C3061)*(L3061-N3061)</f>
        <v>0</v>
      </c>
      <c r="S3061">
        <f>EXP(-$W$26*C3061)*N3061</f>
        <v>0</v>
      </c>
      <c r="T3061">
        <f>EXP(-$W$26*C3061)*E3061</f>
        <v>0</v>
      </c>
    </row>
    <row r="3062" spans="1:20">
      <c r="A3062">
        <v>3053</v>
      </c>
      <c r="B3062">
        <f>RAND()</f>
        <v>0</v>
      </c>
      <c r="C3062">
        <f>IF(B3062&lt;$W$41,3,IF(B3062&lt;$W$41+$W$42,4,5))</f>
        <v>0</v>
      </c>
      <c r="D3062">
        <f>NORMSINV(RAND())</f>
        <v>0</v>
      </c>
      <c r="E3062">
        <f>$W$25*EXP(($W$26-$W$28-0.5*$W$27^2)*C3062+$W$27*SQRT(C3062)*D3062)</f>
        <v>0</v>
      </c>
      <c r="F3062">
        <f>$W$30*(1+$W$31)^C3062</f>
        <v>0</v>
      </c>
      <c r="G3062">
        <f>$W$32*(1+$W$33)^C3062</f>
        <v>0</v>
      </c>
      <c r="H3062">
        <f>$W$34*(1+$W$35)^C3062</f>
        <v>0</v>
      </c>
      <c r="I3062">
        <f>MIN(E3062,F3062)</f>
        <v>0</v>
      </c>
      <c r="J3062">
        <f>MIN(E3062-I3062,G3062)</f>
        <v>0</v>
      </c>
      <c r="K3062">
        <f>MIN(E3062-I3062-J3062,H3062)</f>
        <v>0</v>
      </c>
      <c r="L3062">
        <f>E3062-I3062-J3062-K3062</f>
        <v>0</v>
      </c>
      <c r="M3062">
        <f>IF((I3062+J3062+(1-$W$36)*L3062)/$W$39&gt;=$W$38,1,0)</f>
        <v>0</v>
      </c>
      <c r="N3062">
        <f>IF(M3062=1,$W$37,$W$36)*L3062</f>
        <v>0</v>
      </c>
      <c r="O3062">
        <f>EXP(-$W$26*C3062)*I3062</f>
        <v>0</v>
      </c>
      <c r="P3062">
        <f>EXP(-$W$26*C3062)*J3062</f>
        <v>0</v>
      </c>
      <c r="Q3062">
        <f>EXP(-$W$26*C3062)*K3062</f>
        <v>0</v>
      </c>
      <c r="R3062">
        <f>EXP(-$W$26*C3062)*(L3062-N3062)</f>
        <v>0</v>
      </c>
      <c r="S3062">
        <f>EXP(-$W$26*C3062)*N3062</f>
        <v>0</v>
      </c>
      <c r="T3062">
        <f>EXP(-$W$26*C3062)*E3062</f>
        <v>0</v>
      </c>
    </row>
    <row r="3063" spans="1:20">
      <c r="A3063">
        <v>3054</v>
      </c>
      <c r="B3063">
        <f>RAND()</f>
        <v>0</v>
      </c>
      <c r="C3063">
        <f>IF(B3063&lt;$W$41,3,IF(B3063&lt;$W$41+$W$42,4,5))</f>
        <v>0</v>
      </c>
      <c r="D3063">
        <f>NORMSINV(RAND())</f>
        <v>0</v>
      </c>
      <c r="E3063">
        <f>$W$25*EXP(($W$26-$W$28-0.5*$W$27^2)*C3063+$W$27*SQRT(C3063)*D3063)</f>
        <v>0</v>
      </c>
      <c r="F3063">
        <f>$W$30*(1+$W$31)^C3063</f>
        <v>0</v>
      </c>
      <c r="G3063">
        <f>$W$32*(1+$W$33)^C3063</f>
        <v>0</v>
      </c>
      <c r="H3063">
        <f>$W$34*(1+$W$35)^C3063</f>
        <v>0</v>
      </c>
      <c r="I3063">
        <f>MIN(E3063,F3063)</f>
        <v>0</v>
      </c>
      <c r="J3063">
        <f>MIN(E3063-I3063,G3063)</f>
        <v>0</v>
      </c>
      <c r="K3063">
        <f>MIN(E3063-I3063-J3063,H3063)</f>
        <v>0</v>
      </c>
      <c r="L3063">
        <f>E3063-I3063-J3063-K3063</f>
        <v>0</v>
      </c>
      <c r="M3063">
        <f>IF((I3063+J3063+(1-$W$36)*L3063)/$W$39&gt;=$W$38,1,0)</f>
        <v>0</v>
      </c>
      <c r="N3063">
        <f>IF(M3063=1,$W$37,$W$36)*L3063</f>
        <v>0</v>
      </c>
      <c r="O3063">
        <f>EXP(-$W$26*C3063)*I3063</f>
        <v>0</v>
      </c>
      <c r="P3063">
        <f>EXP(-$W$26*C3063)*J3063</f>
        <v>0</v>
      </c>
      <c r="Q3063">
        <f>EXP(-$W$26*C3063)*K3063</f>
        <v>0</v>
      </c>
      <c r="R3063">
        <f>EXP(-$W$26*C3063)*(L3063-N3063)</f>
        <v>0</v>
      </c>
      <c r="S3063">
        <f>EXP(-$W$26*C3063)*N3063</f>
        <v>0</v>
      </c>
      <c r="T3063">
        <f>EXP(-$W$26*C3063)*E3063</f>
        <v>0</v>
      </c>
    </row>
    <row r="3064" spans="1:20">
      <c r="A3064">
        <v>3055</v>
      </c>
      <c r="B3064">
        <f>RAND()</f>
        <v>0</v>
      </c>
      <c r="C3064">
        <f>IF(B3064&lt;$W$41,3,IF(B3064&lt;$W$41+$W$42,4,5))</f>
        <v>0</v>
      </c>
      <c r="D3064">
        <f>NORMSINV(RAND())</f>
        <v>0</v>
      </c>
      <c r="E3064">
        <f>$W$25*EXP(($W$26-$W$28-0.5*$W$27^2)*C3064+$W$27*SQRT(C3064)*D3064)</f>
        <v>0</v>
      </c>
      <c r="F3064">
        <f>$W$30*(1+$W$31)^C3064</f>
        <v>0</v>
      </c>
      <c r="G3064">
        <f>$W$32*(1+$W$33)^C3064</f>
        <v>0</v>
      </c>
      <c r="H3064">
        <f>$W$34*(1+$W$35)^C3064</f>
        <v>0</v>
      </c>
      <c r="I3064">
        <f>MIN(E3064,F3064)</f>
        <v>0</v>
      </c>
      <c r="J3064">
        <f>MIN(E3064-I3064,G3064)</f>
        <v>0</v>
      </c>
      <c r="K3064">
        <f>MIN(E3064-I3064-J3064,H3064)</f>
        <v>0</v>
      </c>
      <c r="L3064">
        <f>E3064-I3064-J3064-K3064</f>
        <v>0</v>
      </c>
      <c r="M3064">
        <f>IF((I3064+J3064+(1-$W$36)*L3064)/$W$39&gt;=$W$38,1,0)</f>
        <v>0</v>
      </c>
      <c r="N3064">
        <f>IF(M3064=1,$W$37,$W$36)*L3064</f>
        <v>0</v>
      </c>
      <c r="O3064">
        <f>EXP(-$W$26*C3064)*I3064</f>
        <v>0</v>
      </c>
      <c r="P3064">
        <f>EXP(-$W$26*C3064)*J3064</f>
        <v>0</v>
      </c>
      <c r="Q3064">
        <f>EXP(-$W$26*C3064)*K3064</f>
        <v>0</v>
      </c>
      <c r="R3064">
        <f>EXP(-$W$26*C3064)*(L3064-N3064)</f>
        <v>0</v>
      </c>
      <c r="S3064">
        <f>EXP(-$W$26*C3064)*N3064</f>
        <v>0</v>
      </c>
      <c r="T3064">
        <f>EXP(-$W$26*C3064)*E3064</f>
        <v>0</v>
      </c>
    </row>
    <row r="3065" spans="1:20">
      <c r="A3065">
        <v>3056</v>
      </c>
      <c r="B3065">
        <f>RAND()</f>
        <v>0</v>
      </c>
      <c r="C3065">
        <f>IF(B3065&lt;$W$41,3,IF(B3065&lt;$W$41+$W$42,4,5))</f>
        <v>0</v>
      </c>
      <c r="D3065">
        <f>NORMSINV(RAND())</f>
        <v>0</v>
      </c>
      <c r="E3065">
        <f>$W$25*EXP(($W$26-$W$28-0.5*$W$27^2)*C3065+$W$27*SQRT(C3065)*D3065)</f>
        <v>0</v>
      </c>
      <c r="F3065">
        <f>$W$30*(1+$W$31)^C3065</f>
        <v>0</v>
      </c>
      <c r="G3065">
        <f>$W$32*(1+$W$33)^C3065</f>
        <v>0</v>
      </c>
      <c r="H3065">
        <f>$W$34*(1+$W$35)^C3065</f>
        <v>0</v>
      </c>
      <c r="I3065">
        <f>MIN(E3065,F3065)</f>
        <v>0</v>
      </c>
      <c r="J3065">
        <f>MIN(E3065-I3065,G3065)</f>
        <v>0</v>
      </c>
      <c r="K3065">
        <f>MIN(E3065-I3065-J3065,H3065)</f>
        <v>0</v>
      </c>
      <c r="L3065">
        <f>E3065-I3065-J3065-K3065</f>
        <v>0</v>
      </c>
      <c r="M3065">
        <f>IF((I3065+J3065+(1-$W$36)*L3065)/$W$39&gt;=$W$38,1,0)</f>
        <v>0</v>
      </c>
      <c r="N3065">
        <f>IF(M3065=1,$W$37,$W$36)*L3065</f>
        <v>0</v>
      </c>
      <c r="O3065">
        <f>EXP(-$W$26*C3065)*I3065</f>
        <v>0</v>
      </c>
      <c r="P3065">
        <f>EXP(-$W$26*C3065)*J3065</f>
        <v>0</v>
      </c>
      <c r="Q3065">
        <f>EXP(-$W$26*C3065)*K3065</f>
        <v>0</v>
      </c>
      <c r="R3065">
        <f>EXP(-$W$26*C3065)*(L3065-N3065)</f>
        <v>0</v>
      </c>
      <c r="S3065">
        <f>EXP(-$W$26*C3065)*N3065</f>
        <v>0</v>
      </c>
      <c r="T3065">
        <f>EXP(-$W$26*C3065)*E3065</f>
        <v>0</v>
      </c>
    </row>
    <row r="3066" spans="1:20">
      <c r="A3066">
        <v>3057</v>
      </c>
      <c r="B3066">
        <f>RAND()</f>
        <v>0</v>
      </c>
      <c r="C3066">
        <f>IF(B3066&lt;$W$41,3,IF(B3066&lt;$W$41+$W$42,4,5))</f>
        <v>0</v>
      </c>
      <c r="D3066">
        <f>NORMSINV(RAND())</f>
        <v>0</v>
      </c>
      <c r="E3066">
        <f>$W$25*EXP(($W$26-$W$28-0.5*$W$27^2)*C3066+$W$27*SQRT(C3066)*D3066)</f>
        <v>0</v>
      </c>
      <c r="F3066">
        <f>$W$30*(1+$W$31)^C3066</f>
        <v>0</v>
      </c>
      <c r="G3066">
        <f>$W$32*(1+$W$33)^C3066</f>
        <v>0</v>
      </c>
      <c r="H3066">
        <f>$W$34*(1+$W$35)^C3066</f>
        <v>0</v>
      </c>
      <c r="I3066">
        <f>MIN(E3066,F3066)</f>
        <v>0</v>
      </c>
      <c r="J3066">
        <f>MIN(E3066-I3066,G3066)</f>
        <v>0</v>
      </c>
      <c r="K3066">
        <f>MIN(E3066-I3066-J3066,H3066)</f>
        <v>0</v>
      </c>
      <c r="L3066">
        <f>E3066-I3066-J3066-K3066</f>
        <v>0</v>
      </c>
      <c r="M3066">
        <f>IF((I3066+J3066+(1-$W$36)*L3066)/$W$39&gt;=$W$38,1,0)</f>
        <v>0</v>
      </c>
      <c r="N3066">
        <f>IF(M3066=1,$W$37,$W$36)*L3066</f>
        <v>0</v>
      </c>
      <c r="O3066">
        <f>EXP(-$W$26*C3066)*I3066</f>
        <v>0</v>
      </c>
      <c r="P3066">
        <f>EXP(-$W$26*C3066)*J3066</f>
        <v>0</v>
      </c>
      <c r="Q3066">
        <f>EXP(-$W$26*C3066)*K3066</f>
        <v>0</v>
      </c>
      <c r="R3066">
        <f>EXP(-$W$26*C3066)*(L3066-N3066)</f>
        <v>0</v>
      </c>
      <c r="S3066">
        <f>EXP(-$W$26*C3066)*N3066</f>
        <v>0</v>
      </c>
      <c r="T3066">
        <f>EXP(-$W$26*C3066)*E3066</f>
        <v>0</v>
      </c>
    </row>
    <row r="3067" spans="1:20">
      <c r="A3067">
        <v>3058</v>
      </c>
      <c r="B3067">
        <f>RAND()</f>
        <v>0</v>
      </c>
      <c r="C3067">
        <f>IF(B3067&lt;$W$41,3,IF(B3067&lt;$W$41+$W$42,4,5))</f>
        <v>0</v>
      </c>
      <c r="D3067">
        <f>NORMSINV(RAND())</f>
        <v>0</v>
      </c>
      <c r="E3067">
        <f>$W$25*EXP(($W$26-$W$28-0.5*$W$27^2)*C3067+$W$27*SQRT(C3067)*D3067)</f>
        <v>0</v>
      </c>
      <c r="F3067">
        <f>$W$30*(1+$W$31)^C3067</f>
        <v>0</v>
      </c>
      <c r="G3067">
        <f>$W$32*(1+$W$33)^C3067</f>
        <v>0</v>
      </c>
      <c r="H3067">
        <f>$W$34*(1+$W$35)^C3067</f>
        <v>0</v>
      </c>
      <c r="I3067">
        <f>MIN(E3067,F3067)</f>
        <v>0</v>
      </c>
      <c r="J3067">
        <f>MIN(E3067-I3067,G3067)</f>
        <v>0</v>
      </c>
      <c r="K3067">
        <f>MIN(E3067-I3067-J3067,H3067)</f>
        <v>0</v>
      </c>
      <c r="L3067">
        <f>E3067-I3067-J3067-K3067</f>
        <v>0</v>
      </c>
      <c r="M3067">
        <f>IF((I3067+J3067+(1-$W$36)*L3067)/$W$39&gt;=$W$38,1,0)</f>
        <v>0</v>
      </c>
      <c r="N3067">
        <f>IF(M3067=1,$W$37,$W$36)*L3067</f>
        <v>0</v>
      </c>
      <c r="O3067">
        <f>EXP(-$W$26*C3067)*I3067</f>
        <v>0</v>
      </c>
      <c r="P3067">
        <f>EXP(-$W$26*C3067)*J3067</f>
        <v>0</v>
      </c>
      <c r="Q3067">
        <f>EXP(-$W$26*C3067)*K3067</f>
        <v>0</v>
      </c>
      <c r="R3067">
        <f>EXP(-$W$26*C3067)*(L3067-N3067)</f>
        <v>0</v>
      </c>
      <c r="S3067">
        <f>EXP(-$W$26*C3067)*N3067</f>
        <v>0</v>
      </c>
      <c r="T3067">
        <f>EXP(-$W$26*C3067)*E3067</f>
        <v>0</v>
      </c>
    </row>
    <row r="3068" spans="1:20">
      <c r="A3068">
        <v>3059</v>
      </c>
      <c r="B3068">
        <f>RAND()</f>
        <v>0</v>
      </c>
      <c r="C3068">
        <f>IF(B3068&lt;$W$41,3,IF(B3068&lt;$W$41+$W$42,4,5))</f>
        <v>0</v>
      </c>
      <c r="D3068">
        <f>NORMSINV(RAND())</f>
        <v>0</v>
      </c>
      <c r="E3068">
        <f>$W$25*EXP(($W$26-$W$28-0.5*$W$27^2)*C3068+$W$27*SQRT(C3068)*D3068)</f>
        <v>0</v>
      </c>
      <c r="F3068">
        <f>$W$30*(1+$W$31)^C3068</f>
        <v>0</v>
      </c>
      <c r="G3068">
        <f>$W$32*(1+$W$33)^C3068</f>
        <v>0</v>
      </c>
      <c r="H3068">
        <f>$W$34*(1+$W$35)^C3068</f>
        <v>0</v>
      </c>
      <c r="I3068">
        <f>MIN(E3068,F3068)</f>
        <v>0</v>
      </c>
      <c r="J3068">
        <f>MIN(E3068-I3068,G3068)</f>
        <v>0</v>
      </c>
      <c r="K3068">
        <f>MIN(E3068-I3068-J3068,H3068)</f>
        <v>0</v>
      </c>
      <c r="L3068">
        <f>E3068-I3068-J3068-K3068</f>
        <v>0</v>
      </c>
      <c r="M3068">
        <f>IF((I3068+J3068+(1-$W$36)*L3068)/$W$39&gt;=$W$38,1,0)</f>
        <v>0</v>
      </c>
      <c r="N3068">
        <f>IF(M3068=1,$W$37,$W$36)*L3068</f>
        <v>0</v>
      </c>
      <c r="O3068">
        <f>EXP(-$W$26*C3068)*I3068</f>
        <v>0</v>
      </c>
      <c r="P3068">
        <f>EXP(-$W$26*C3068)*J3068</f>
        <v>0</v>
      </c>
      <c r="Q3068">
        <f>EXP(-$W$26*C3068)*K3068</f>
        <v>0</v>
      </c>
      <c r="R3068">
        <f>EXP(-$W$26*C3068)*(L3068-N3068)</f>
        <v>0</v>
      </c>
      <c r="S3068">
        <f>EXP(-$W$26*C3068)*N3068</f>
        <v>0</v>
      </c>
      <c r="T3068">
        <f>EXP(-$W$26*C3068)*E3068</f>
        <v>0</v>
      </c>
    </row>
    <row r="3069" spans="1:20">
      <c r="A3069">
        <v>3060</v>
      </c>
      <c r="B3069">
        <f>RAND()</f>
        <v>0</v>
      </c>
      <c r="C3069">
        <f>IF(B3069&lt;$W$41,3,IF(B3069&lt;$W$41+$W$42,4,5))</f>
        <v>0</v>
      </c>
      <c r="D3069">
        <f>NORMSINV(RAND())</f>
        <v>0</v>
      </c>
      <c r="E3069">
        <f>$W$25*EXP(($W$26-$W$28-0.5*$W$27^2)*C3069+$W$27*SQRT(C3069)*D3069)</f>
        <v>0</v>
      </c>
      <c r="F3069">
        <f>$W$30*(1+$W$31)^C3069</f>
        <v>0</v>
      </c>
      <c r="G3069">
        <f>$W$32*(1+$W$33)^C3069</f>
        <v>0</v>
      </c>
      <c r="H3069">
        <f>$W$34*(1+$W$35)^C3069</f>
        <v>0</v>
      </c>
      <c r="I3069">
        <f>MIN(E3069,F3069)</f>
        <v>0</v>
      </c>
      <c r="J3069">
        <f>MIN(E3069-I3069,G3069)</f>
        <v>0</v>
      </c>
      <c r="K3069">
        <f>MIN(E3069-I3069-J3069,H3069)</f>
        <v>0</v>
      </c>
      <c r="L3069">
        <f>E3069-I3069-J3069-K3069</f>
        <v>0</v>
      </c>
      <c r="M3069">
        <f>IF((I3069+J3069+(1-$W$36)*L3069)/$W$39&gt;=$W$38,1,0)</f>
        <v>0</v>
      </c>
      <c r="N3069">
        <f>IF(M3069=1,$W$37,$W$36)*L3069</f>
        <v>0</v>
      </c>
      <c r="O3069">
        <f>EXP(-$W$26*C3069)*I3069</f>
        <v>0</v>
      </c>
      <c r="P3069">
        <f>EXP(-$W$26*C3069)*J3069</f>
        <v>0</v>
      </c>
      <c r="Q3069">
        <f>EXP(-$W$26*C3069)*K3069</f>
        <v>0</v>
      </c>
      <c r="R3069">
        <f>EXP(-$W$26*C3069)*(L3069-N3069)</f>
        <v>0</v>
      </c>
      <c r="S3069">
        <f>EXP(-$W$26*C3069)*N3069</f>
        <v>0</v>
      </c>
      <c r="T3069">
        <f>EXP(-$W$26*C3069)*E3069</f>
        <v>0</v>
      </c>
    </row>
    <row r="3070" spans="1:20">
      <c r="A3070">
        <v>3061</v>
      </c>
      <c r="B3070">
        <f>RAND()</f>
        <v>0</v>
      </c>
      <c r="C3070">
        <f>IF(B3070&lt;$W$41,3,IF(B3070&lt;$W$41+$W$42,4,5))</f>
        <v>0</v>
      </c>
      <c r="D3070">
        <f>NORMSINV(RAND())</f>
        <v>0</v>
      </c>
      <c r="E3070">
        <f>$W$25*EXP(($W$26-$W$28-0.5*$W$27^2)*C3070+$W$27*SQRT(C3070)*D3070)</f>
        <v>0</v>
      </c>
      <c r="F3070">
        <f>$W$30*(1+$W$31)^C3070</f>
        <v>0</v>
      </c>
      <c r="G3070">
        <f>$W$32*(1+$W$33)^C3070</f>
        <v>0</v>
      </c>
      <c r="H3070">
        <f>$W$34*(1+$W$35)^C3070</f>
        <v>0</v>
      </c>
      <c r="I3070">
        <f>MIN(E3070,F3070)</f>
        <v>0</v>
      </c>
      <c r="J3070">
        <f>MIN(E3070-I3070,G3070)</f>
        <v>0</v>
      </c>
      <c r="K3070">
        <f>MIN(E3070-I3070-J3070,H3070)</f>
        <v>0</v>
      </c>
      <c r="L3070">
        <f>E3070-I3070-J3070-K3070</f>
        <v>0</v>
      </c>
      <c r="M3070">
        <f>IF((I3070+J3070+(1-$W$36)*L3070)/$W$39&gt;=$W$38,1,0)</f>
        <v>0</v>
      </c>
      <c r="N3070">
        <f>IF(M3070=1,$W$37,$W$36)*L3070</f>
        <v>0</v>
      </c>
      <c r="O3070">
        <f>EXP(-$W$26*C3070)*I3070</f>
        <v>0</v>
      </c>
      <c r="P3070">
        <f>EXP(-$W$26*C3070)*J3070</f>
        <v>0</v>
      </c>
      <c r="Q3070">
        <f>EXP(-$W$26*C3070)*K3070</f>
        <v>0</v>
      </c>
      <c r="R3070">
        <f>EXP(-$W$26*C3070)*(L3070-N3070)</f>
        <v>0</v>
      </c>
      <c r="S3070">
        <f>EXP(-$W$26*C3070)*N3070</f>
        <v>0</v>
      </c>
      <c r="T3070">
        <f>EXP(-$W$26*C3070)*E3070</f>
        <v>0</v>
      </c>
    </row>
    <row r="3071" spans="1:20">
      <c r="A3071">
        <v>3062</v>
      </c>
      <c r="B3071">
        <f>RAND()</f>
        <v>0</v>
      </c>
      <c r="C3071">
        <f>IF(B3071&lt;$W$41,3,IF(B3071&lt;$W$41+$W$42,4,5))</f>
        <v>0</v>
      </c>
      <c r="D3071">
        <f>NORMSINV(RAND())</f>
        <v>0</v>
      </c>
      <c r="E3071">
        <f>$W$25*EXP(($W$26-$W$28-0.5*$W$27^2)*C3071+$W$27*SQRT(C3071)*D3071)</f>
        <v>0</v>
      </c>
      <c r="F3071">
        <f>$W$30*(1+$W$31)^C3071</f>
        <v>0</v>
      </c>
      <c r="G3071">
        <f>$W$32*(1+$W$33)^C3071</f>
        <v>0</v>
      </c>
      <c r="H3071">
        <f>$W$34*(1+$W$35)^C3071</f>
        <v>0</v>
      </c>
      <c r="I3071">
        <f>MIN(E3071,F3071)</f>
        <v>0</v>
      </c>
      <c r="J3071">
        <f>MIN(E3071-I3071,G3071)</f>
        <v>0</v>
      </c>
      <c r="K3071">
        <f>MIN(E3071-I3071-J3071,H3071)</f>
        <v>0</v>
      </c>
      <c r="L3071">
        <f>E3071-I3071-J3071-K3071</f>
        <v>0</v>
      </c>
      <c r="M3071">
        <f>IF((I3071+J3071+(1-$W$36)*L3071)/$W$39&gt;=$W$38,1,0)</f>
        <v>0</v>
      </c>
      <c r="N3071">
        <f>IF(M3071=1,$W$37,$W$36)*L3071</f>
        <v>0</v>
      </c>
      <c r="O3071">
        <f>EXP(-$W$26*C3071)*I3071</f>
        <v>0</v>
      </c>
      <c r="P3071">
        <f>EXP(-$W$26*C3071)*J3071</f>
        <v>0</v>
      </c>
      <c r="Q3071">
        <f>EXP(-$W$26*C3071)*K3071</f>
        <v>0</v>
      </c>
      <c r="R3071">
        <f>EXP(-$W$26*C3071)*(L3071-N3071)</f>
        <v>0</v>
      </c>
      <c r="S3071">
        <f>EXP(-$W$26*C3071)*N3071</f>
        <v>0</v>
      </c>
      <c r="T3071">
        <f>EXP(-$W$26*C3071)*E3071</f>
        <v>0</v>
      </c>
    </row>
    <row r="3072" spans="1:20">
      <c r="A3072">
        <v>3063</v>
      </c>
      <c r="B3072">
        <f>RAND()</f>
        <v>0</v>
      </c>
      <c r="C3072">
        <f>IF(B3072&lt;$W$41,3,IF(B3072&lt;$W$41+$W$42,4,5))</f>
        <v>0</v>
      </c>
      <c r="D3072">
        <f>NORMSINV(RAND())</f>
        <v>0</v>
      </c>
      <c r="E3072">
        <f>$W$25*EXP(($W$26-$W$28-0.5*$W$27^2)*C3072+$W$27*SQRT(C3072)*D3072)</f>
        <v>0</v>
      </c>
      <c r="F3072">
        <f>$W$30*(1+$W$31)^C3072</f>
        <v>0</v>
      </c>
      <c r="G3072">
        <f>$W$32*(1+$W$33)^C3072</f>
        <v>0</v>
      </c>
      <c r="H3072">
        <f>$W$34*(1+$W$35)^C3072</f>
        <v>0</v>
      </c>
      <c r="I3072">
        <f>MIN(E3072,F3072)</f>
        <v>0</v>
      </c>
      <c r="J3072">
        <f>MIN(E3072-I3072,G3072)</f>
        <v>0</v>
      </c>
      <c r="K3072">
        <f>MIN(E3072-I3072-J3072,H3072)</f>
        <v>0</v>
      </c>
      <c r="L3072">
        <f>E3072-I3072-J3072-K3072</f>
        <v>0</v>
      </c>
      <c r="M3072">
        <f>IF((I3072+J3072+(1-$W$36)*L3072)/$W$39&gt;=$W$38,1,0)</f>
        <v>0</v>
      </c>
      <c r="N3072">
        <f>IF(M3072=1,$W$37,$W$36)*L3072</f>
        <v>0</v>
      </c>
      <c r="O3072">
        <f>EXP(-$W$26*C3072)*I3072</f>
        <v>0</v>
      </c>
      <c r="P3072">
        <f>EXP(-$W$26*C3072)*J3072</f>
        <v>0</v>
      </c>
      <c r="Q3072">
        <f>EXP(-$W$26*C3072)*K3072</f>
        <v>0</v>
      </c>
      <c r="R3072">
        <f>EXP(-$W$26*C3072)*(L3072-N3072)</f>
        <v>0</v>
      </c>
      <c r="S3072">
        <f>EXP(-$W$26*C3072)*N3072</f>
        <v>0</v>
      </c>
      <c r="T3072">
        <f>EXP(-$W$26*C3072)*E3072</f>
        <v>0</v>
      </c>
    </row>
    <row r="3073" spans="1:20">
      <c r="A3073">
        <v>3064</v>
      </c>
      <c r="B3073">
        <f>RAND()</f>
        <v>0</v>
      </c>
      <c r="C3073">
        <f>IF(B3073&lt;$W$41,3,IF(B3073&lt;$W$41+$W$42,4,5))</f>
        <v>0</v>
      </c>
      <c r="D3073">
        <f>NORMSINV(RAND())</f>
        <v>0</v>
      </c>
      <c r="E3073">
        <f>$W$25*EXP(($W$26-$W$28-0.5*$W$27^2)*C3073+$W$27*SQRT(C3073)*D3073)</f>
        <v>0</v>
      </c>
      <c r="F3073">
        <f>$W$30*(1+$W$31)^C3073</f>
        <v>0</v>
      </c>
      <c r="G3073">
        <f>$W$32*(1+$W$33)^C3073</f>
        <v>0</v>
      </c>
      <c r="H3073">
        <f>$W$34*(1+$W$35)^C3073</f>
        <v>0</v>
      </c>
      <c r="I3073">
        <f>MIN(E3073,F3073)</f>
        <v>0</v>
      </c>
      <c r="J3073">
        <f>MIN(E3073-I3073,G3073)</f>
        <v>0</v>
      </c>
      <c r="K3073">
        <f>MIN(E3073-I3073-J3073,H3073)</f>
        <v>0</v>
      </c>
      <c r="L3073">
        <f>E3073-I3073-J3073-K3073</f>
        <v>0</v>
      </c>
      <c r="M3073">
        <f>IF((I3073+J3073+(1-$W$36)*L3073)/$W$39&gt;=$W$38,1,0)</f>
        <v>0</v>
      </c>
      <c r="N3073">
        <f>IF(M3073=1,$W$37,$W$36)*L3073</f>
        <v>0</v>
      </c>
      <c r="O3073">
        <f>EXP(-$W$26*C3073)*I3073</f>
        <v>0</v>
      </c>
      <c r="P3073">
        <f>EXP(-$W$26*C3073)*J3073</f>
        <v>0</v>
      </c>
      <c r="Q3073">
        <f>EXP(-$W$26*C3073)*K3073</f>
        <v>0</v>
      </c>
      <c r="R3073">
        <f>EXP(-$W$26*C3073)*(L3073-N3073)</f>
        <v>0</v>
      </c>
      <c r="S3073">
        <f>EXP(-$W$26*C3073)*N3073</f>
        <v>0</v>
      </c>
      <c r="T3073">
        <f>EXP(-$W$26*C3073)*E3073</f>
        <v>0</v>
      </c>
    </row>
    <row r="3074" spans="1:20">
      <c r="A3074">
        <v>3065</v>
      </c>
      <c r="B3074">
        <f>RAND()</f>
        <v>0</v>
      </c>
      <c r="C3074">
        <f>IF(B3074&lt;$W$41,3,IF(B3074&lt;$W$41+$W$42,4,5))</f>
        <v>0</v>
      </c>
      <c r="D3074">
        <f>NORMSINV(RAND())</f>
        <v>0</v>
      </c>
      <c r="E3074">
        <f>$W$25*EXP(($W$26-$W$28-0.5*$W$27^2)*C3074+$W$27*SQRT(C3074)*D3074)</f>
        <v>0</v>
      </c>
      <c r="F3074">
        <f>$W$30*(1+$W$31)^C3074</f>
        <v>0</v>
      </c>
      <c r="G3074">
        <f>$W$32*(1+$W$33)^C3074</f>
        <v>0</v>
      </c>
      <c r="H3074">
        <f>$W$34*(1+$W$35)^C3074</f>
        <v>0</v>
      </c>
      <c r="I3074">
        <f>MIN(E3074,F3074)</f>
        <v>0</v>
      </c>
      <c r="J3074">
        <f>MIN(E3074-I3074,G3074)</f>
        <v>0</v>
      </c>
      <c r="K3074">
        <f>MIN(E3074-I3074-J3074,H3074)</f>
        <v>0</v>
      </c>
      <c r="L3074">
        <f>E3074-I3074-J3074-K3074</f>
        <v>0</v>
      </c>
      <c r="M3074">
        <f>IF((I3074+J3074+(1-$W$36)*L3074)/$W$39&gt;=$W$38,1,0)</f>
        <v>0</v>
      </c>
      <c r="N3074">
        <f>IF(M3074=1,$W$37,$W$36)*L3074</f>
        <v>0</v>
      </c>
      <c r="O3074">
        <f>EXP(-$W$26*C3074)*I3074</f>
        <v>0</v>
      </c>
      <c r="P3074">
        <f>EXP(-$W$26*C3074)*J3074</f>
        <v>0</v>
      </c>
      <c r="Q3074">
        <f>EXP(-$W$26*C3074)*K3074</f>
        <v>0</v>
      </c>
      <c r="R3074">
        <f>EXP(-$W$26*C3074)*(L3074-N3074)</f>
        <v>0</v>
      </c>
      <c r="S3074">
        <f>EXP(-$W$26*C3074)*N3074</f>
        <v>0</v>
      </c>
      <c r="T3074">
        <f>EXP(-$W$26*C3074)*E3074</f>
        <v>0</v>
      </c>
    </row>
    <row r="3075" spans="1:20">
      <c r="A3075">
        <v>3066</v>
      </c>
      <c r="B3075">
        <f>RAND()</f>
        <v>0</v>
      </c>
      <c r="C3075">
        <f>IF(B3075&lt;$W$41,3,IF(B3075&lt;$W$41+$W$42,4,5))</f>
        <v>0</v>
      </c>
      <c r="D3075">
        <f>NORMSINV(RAND())</f>
        <v>0</v>
      </c>
      <c r="E3075">
        <f>$W$25*EXP(($W$26-$W$28-0.5*$W$27^2)*C3075+$W$27*SQRT(C3075)*D3075)</f>
        <v>0</v>
      </c>
      <c r="F3075">
        <f>$W$30*(1+$W$31)^C3075</f>
        <v>0</v>
      </c>
      <c r="G3075">
        <f>$W$32*(1+$W$33)^C3075</f>
        <v>0</v>
      </c>
      <c r="H3075">
        <f>$W$34*(1+$W$35)^C3075</f>
        <v>0</v>
      </c>
      <c r="I3075">
        <f>MIN(E3075,F3075)</f>
        <v>0</v>
      </c>
      <c r="J3075">
        <f>MIN(E3075-I3075,G3075)</f>
        <v>0</v>
      </c>
      <c r="K3075">
        <f>MIN(E3075-I3075-J3075,H3075)</f>
        <v>0</v>
      </c>
      <c r="L3075">
        <f>E3075-I3075-J3075-K3075</f>
        <v>0</v>
      </c>
      <c r="M3075">
        <f>IF((I3075+J3075+(1-$W$36)*L3075)/$W$39&gt;=$W$38,1,0)</f>
        <v>0</v>
      </c>
      <c r="N3075">
        <f>IF(M3075=1,$W$37,$W$36)*L3075</f>
        <v>0</v>
      </c>
      <c r="O3075">
        <f>EXP(-$W$26*C3075)*I3075</f>
        <v>0</v>
      </c>
      <c r="P3075">
        <f>EXP(-$W$26*C3075)*J3075</f>
        <v>0</v>
      </c>
      <c r="Q3075">
        <f>EXP(-$W$26*C3075)*K3075</f>
        <v>0</v>
      </c>
      <c r="R3075">
        <f>EXP(-$W$26*C3075)*(L3075-N3075)</f>
        <v>0</v>
      </c>
      <c r="S3075">
        <f>EXP(-$W$26*C3075)*N3075</f>
        <v>0</v>
      </c>
      <c r="T3075">
        <f>EXP(-$W$26*C3075)*E3075</f>
        <v>0</v>
      </c>
    </row>
    <row r="3076" spans="1:20">
      <c r="A3076">
        <v>3067</v>
      </c>
      <c r="B3076">
        <f>RAND()</f>
        <v>0</v>
      </c>
      <c r="C3076">
        <f>IF(B3076&lt;$W$41,3,IF(B3076&lt;$W$41+$W$42,4,5))</f>
        <v>0</v>
      </c>
      <c r="D3076">
        <f>NORMSINV(RAND())</f>
        <v>0</v>
      </c>
      <c r="E3076">
        <f>$W$25*EXP(($W$26-$W$28-0.5*$W$27^2)*C3076+$W$27*SQRT(C3076)*D3076)</f>
        <v>0</v>
      </c>
      <c r="F3076">
        <f>$W$30*(1+$W$31)^C3076</f>
        <v>0</v>
      </c>
      <c r="G3076">
        <f>$W$32*(1+$W$33)^C3076</f>
        <v>0</v>
      </c>
      <c r="H3076">
        <f>$W$34*(1+$W$35)^C3076</f>
        <v>0</v>
      </c>
      <c r="I3076">
        <f>MIN(E3076,F3076)</f>
        <v>0</v>
      </c>
      <c r="J3076">
        <f>MIN(E3076-I3076,G3076)</f>
        <v>0</v>
      </c>
      <c r="K3076">
        <f>MIN(E3076-I3076-J3076,H3076)</f>
        <v>0</v>
      </c>
      <c r="L3076">
        <f>E3076-I3076-J3076-K3076</f>
        <v>0</v>
      </c>
      <c r="M3076">
        <f>IF((I3076+J3076+(1-$W$36)*L3076)/$W$39&gt;=$W$38,1,0)</f>
        <v>0</v>
      </c>
      <c r="N3076">
        <f>IF(M3076=1,$W$37,$W$36)*L3076</f>
        <v>0</v>
      </c>
      <c r="O3076">
        <f>EXP(-$W$26*C3076)*I3076</f>
        <v>0</v>
      </c>
      <c r="P3076">
        <f>EXP(-$W$26*C3076)*J3076</f>
        <v>0</v>
      </c>
      <c r="Q3076">
        <f>EXP(-$W$26*C3076)*K3076</f>
        <v>0</v>
      </c>
      <c r="R3076">
        <f>EXP(-$W$26*C3076)*(L3076-N3076)</f>
        <v>0</v>
      </c>
      <c r="S3076">
        <f>EXP(-$W$26*C3076)*N3076</f>
        <v>0</v>
      </c>
      <c r="T3076">
        <f>EXP(-$W$26*C3076)*E3076</f>
        <v>0</v>
      </c>
    </row>
    <row r="3077" spans="1:20">
      <c r="A3077">
        <v>3068</v>
      </c>
      <c r="B3077">
        <f>RAND()</f>
        <v>0</v>
      </c>
      <c r="C3077">
        <f>IF(B3077&lt;$W$41,3,IF(B3077&lt;$W$41+$W$42,4,5))</f>
        <v>0</v>
      </c>
      <c r="D3077">
        <f>NORMSINV(RAND())</f>
        <v>0</v>
      </c>
      <c r="E3077">
        <f>$W$25*EXP(($W$26-$W$28-0.5*$W$27^2)*C3077+$W$27*SQRT(C3077)*D3077)</f>
        <v>0</v>
      </c>
      <c r="F3077">
        <f>$W$30*(1+$W$31)^C3077</f>
        <v>0</v>
      </c>
      <c r="G3077">
        <f>$W$32*(1+$W$33)^C3077</f>
        <v>0</v>
      </c>
      <c r="H3077">
        <f>$W$34*(1+$W$35)^C3077</f>
        <v>0</v>
      </c>
      <c r="I3077">
        <f>MIN(E3077,F3077)</f>
        <v>0</v>
      </c>
      <c r="J3077">
        <f>MIN(E3077-I3077,G3077)</f>
        <v>0</v>
      </c>
      <c r="K3077">
        <f>MIN(E3077-I3077-J3077,H3077)</f>
        <v>0</v>
      </c>
      <c r="L3077">
        <f>E3077-I3077-J3077-K3077</f>
        <v>0</v>
      </c>
      <c r="M3077">
        <f>IF((I3077+J3077+(1-$W$36)*L3077)/$W$39&gt;=$W$38,1,0)</f>
        <v>0</v>
      </c>
      <c r="N3077">
        <f>IF(M3077=1,$W$37,$W$36)*L3077</f>
        <v>0</v>
      </c>
      <c r="O3077">
        <f>EXP(-$W$26*C3077)*I3077</f>
        <v>0</v>
      </c>
      <c r="P3077">
        <f>EXP(-$W$26*C3077)*J3077</f>
        <v>0</v>
      </c>
      <c r="Q3077">
        <f>EXP(-$W$26*C3077)*K3077</f>
        <v>0</v>
      </c>
      <c r="R3077">
        <f>EXP(-$W$26*C3077)*(L3077-N3077)</f>
        <v>0</v>
      </c>
      <c r="S3077">
        <f>EXP(-$W$26*C3077)*N3077</f>
        <v>0</v>
      </c>
      <c r="T3077">
        <f>EXP(-$W$26*C3077)*E3077</f>
        <v>0</v>
      </c>
    </row>
    <row r="3078" spans="1:20">
      <c r="A3078">
        <v>3069</v>
      </c>
      <c r="B3078">
        <f>RAND()</f>
        <v>0</v>
      </c>
      <c r="C3078">
        <f>IF(B3078&lt;$W$41,3,IF(B3078&lt;$W$41+$W$42,4,5))</f>
        <v>0</v>
      </c>
      <c r="D3078">
        <f>NORMSINV(RAND())</f>
        <v>0</v>
      </c>
      <c r="E3078">
        <f>$W$25*EXP(($W$26-$W$28-0.5*$W$27^2)*C3078+$W$27*SQRT(C3078)*D3078)</f>
        <v>0</v>
      </c>
      <c r="F3078">
        <f>$W$30*(1+$W$31)^C3078</f>
        <v>0</v>
      </c>
      <c r="G3078">
        <f>$W$32*(1+$W$33)^C3078</f>
        <v>0</v>
      </c>
      <c r="H3078">
        <f>$W$34*(1+$W$35)^C3078</f>
        <v>0</v>
      </c>
      <c r="I3078">
        <f>MIN(E3078,F3078)</f>
        <v>0</v>
      </c>
      <c r="J3078">
        <f>MIN(E3078-I3078,G3078)</f>
        <v>0</v>
      </c>
      <c r="K3078">
        <f>MIN(E3078-I3078-J3078,H3078)</f>
        <v>0</v>
      </c>
      <c r="L3078">
        <f>E3078-I3078-J3078-K3078</f>
        <v>0</v>
      </c>
      <c r="M3078">
        <f>IF((I3078+J3078+(1-$W$36)*L3078)/$W$39&gt;=$W$38,1,0)</f>
        <v>0</v>
      </c>
      <c r="N3078">
        <f>IF(M3078=1,$W$37,$W$36)*L3078</f>
        <v>0</v>
      </c>
      <c r="O3078">
        <f>EXP(-$W$26*C3078)*I3078</f>
        <v>0</v>
      </c>
      <c r="P3078">
        <f>EXP(-$W$26*C3078)*J3078</f>
        <v>0</v>
      </c>
      <c r="Q3078">
        <f>EXP(-$W$26*C3078)*K3078</f>
        <v>0</v>
      </c>
      <c r="R3078">
        <f>EXP(-$W$26*C3078)*(L3078-N3078)</f>
        <v>0</v>
      </c>
      <c r="S3078">
        <f>EXP(-$W$26*C3078)*N3078</f>
        <v>0</v>
      </c>
      <c r="T3078">
        <f>EXP(-$W$26*C3078)*E3078</f>
        <v>0</v>
      </c>
    </row>
    <row r="3079" spans="1:20">
      <c r="A3079">
        <v>3070</v>
      </c>
      <c r="B3079">
        <f>RAND()</f>
        <v>0</v>
      </c>
      <c r="C3079">
        <f>IF(B3079&lt;$W$41,3,IF(B3079&lt;$W$41+$W$42,4,5))</f>
        <v>0</v>
      </c>
      <c r="D3079">
        <f>NORMSINV(RAND())</f>
        <v>0</v>
      </c>
      <c r="E3079">
        <f>$W$25*EXP(($W$26-$W$28-0.5*$W$27^2)*C3079+$W$27*SQRT(C3079)*D3079)</f>
        <v>0</v>
      </c>
      <c r="F3079">
        <f>$W$30*(1+$W$31)^C3079</f>
        <v>0</v>
      </c>
      <c r="G3079">
        <f>$W$32*(1+$W$33)^C3079</f>
        <v>0</v>
      </c>
      <c r="H3079">
        <f>$W$34*(1+$W$35)^C3079</f>
        <v>0</v>
      </c>
      <c r="I3079">
        <f>MIN(E3079,F3079)</f>
        <v>0</v>
      </c>
      <c r="J3079">
        <f>MIN(E3079-I3079,G3079)</f>
        <v>0</v>
      </c>
      <c r="K3079">
        <f>MIN(E3079-I3079-J3079,H3079)</f>
        <v>0</v>
      </c>
      <c r="L3079">
        <f>E3079-I3079-J3079-K3079</f>
        <v>0</v>
      </c>
      <c r="M3079">
        <f>IF((I3079+J3079+(1-$W$36)*L3079)/$W$39&gt;=$W$38,1,0)</f>
        <v>0</v>
      </c>
      <c r="N3079">
        <f>IF(M3079=1,$W$37,$W$36)*L3079</f>
        <v>0</v>
      </c>
      <c r="O3079">
        <f>EXP(-$W$26*C3079)*I3079</f>
        <v>0</v>
      </c>
      <c r="P3079">
        <f>EXP(-$W$26*C3079)*J3079</f>
        <v>0</v>
      </c>
      <c r="Q3079">
        <f>EXP(-$W$26*C3079)*K3079</f>
        <v>0</v>
      </c>
      <c r="R3079">
        <f>EXP(-$W$26*C3079)*(L3079-N3079)</f>
        <v>0</v>
      </c>
      <c r="S3079">
        <f>EXP(-$W$26*C3079)*N3079</f>
        <v>0</v>
      </c>
      <c r="T3079">
        <f>EXP(-$W$26*C3079)*E3079</f>
        <v>0</v>
      </c>
    </row>
    <row r="3080" spans="1:20">
      <c r="A3080">
        <v>3071</v>
      </c>
      <c r="B3080">
        <f>RAND()</f>
        <v>0</v>
      </c>
      <c r="C3080">
        <f>IF(B3080&lt;$W$41,3,IF(B3080&lt;$W$41+$W$42,4,5))</f>
        <v>0</v>
      </c>
      <c r="D3080">
        <f>NORMSINV(RAND())</f>
        <v>0</v>
      </c>
      <c r="E3080">
        <f>$W$25*EXP(($W$26-$W$28-0.5*$W$27^2)*C3080+$W$27*SQRT(C3080)*D3080)</f>
        <v>0</v>
      </c>
      <c r="F3080">
        <f>$W$30*(1+$W$31)^C3080</f>
        <v>0</v>
      </c>
      <c r="G3080">
        <f>$W$32*(1+$W$33)^C3080</f>
        <v>0</v>
      </c>
      <c r="H3080">
        <f>$W$34*(1+$W$35)^C3080</f>
        <v>0</v>
      </c>
      <c r="I3080">
        <f>MIN(E3080,F3080)</f>
        <v>0</v>
      </c>
      <c r="J3080">
        <f>MIN(E3080-I3080,G3080)</f>
        <v>0</v>
      </c>
      <c r="K3080">
        <f>MIN(E3080-I3080-J3080,H3080)</f>
        <v>0</v>
      </c>
      <c r="L3080">
        <f>E3080-I3080-J3080-K3080</f>
        <v>0</v>
      </c>
      <c r="M3080">
        <f>IF((I3080+J3080+(1-$W$36)*L3080)/$W$39&gt;=$W$38,1,0)</f>
        <v>0</v>
      </c>
      <c r="N3080">
        <f>IF(M3080=1,$W$37,$W$36)*L3080</f>
        <v>0</v>
      </c>
      <c r="O3080">
        <f>EXP(-$W$26*C3080)*I3080</f>
        <v>0</v>
      </c>
      <c r="P3080">
        <f>EXP(-$W$26*C3080)*J3080</f>
        <v>0</v>
      </c>
      <c r="Q3080">
        <f>EXP(-$W$26*C3080)*K3080</f>
        <v>0</v>
      </c>
      <c r="R3080">
        <f>EXP(-$W$26*C3080)*(L3080-N3080)</f>
        <v>0</v>
      </c>
      <c r="S3080">
        <f>EXP(-$W$26*C3080)*N3080</f>
        <v>0</v>
      </c>
      <c r="T3080">
        <f>EXP(-$W$26*C3080)*E3080</f>
        <v>0</v>
      </c>
    </row>
    <row r="3081" spans="1:20">
      <c r="A3081">
        <v>3072</v>
      </c>
      <c r="B3081">
        <f>RAND()</f>
        <v>0</v>
      </c>
      <c r="C3081">
        <f>IF(B3081&lt;$W$41,3,IF(B3081&lt;$W$41+$W$42,4,5))</f>
        <v>0</v>
      </c>
      <c r="D3081">
        <f>NORMSINV(RAND())</f>
        <v>0</v>
      </c>
      <c r="E3081">
        <f>$W$25*EXP(($W$26-$W$28-0.5*$W$27^2)*C3081+$W$27*SQRT(C3081)*D3081)</f>
        <v>0</v>
      </c>
      <c r="F3081">
        <f>$W$30*(1+$W$31)^C3081</f>
        <v>0</v>
      </c>
      <c r="G3081">
        <f>$W$32*(1+$W$33)^C3081</f>
        <v>0</v>
      </c>
      <c r="H3081">
        <f>$W$34*(1+$W$35)^C3081</f>
        <v>0</v>
      </c>
      <c r="I3081">
        <f>MIN(E3081,F3081)</f>
        <v>0</v>
      </c>
      <c r="J3081">
        <f>MIN(E3081-I3081,G3081)</f>
        <v>0</v>
      </c>
      <c r="K3081">
        <f>MIN(E3081-I3081-J3081,H3081)</f>
        <v>0</v>
      </c>
      <c r="L3081">
        <f>E3081-I3081-J3081-K3081</f>
        <v>0</v>
      </c>
      <c r="M3081">
        <f>IF((I3081+J3081+(1-$W$36)*L3081)/$W$39&gt;=$W$38,1,0)</f>
        <v>0</v>
      </c>
      <c r="N3081">
        <f>IF(M3081=1,$W$37,$W$36)*L3081</f>
        <v>0</v>
      </c>
      <c r="O3081">
        <f>EXP(-$W$26*C3081)*I3081</f>
        <v>0</v>
      </c>
      <c r="P3081">
        <f>EXP(-$W$26*C3081)*J3081</f>
        <v>0</v>
      </c>
      <c r="Q3081">
        <f>EXP(-$W$26*C3081)*K3081</f>
        <v>0</v>
      </c>
      <c r="R3081">
        <f>EXP(-$W$26*C3081)*(L3081-N3081)</f>
        <v>0</v>
      </c>
      <c r="S3081">
        <f>EXP(-$W$26*C3081)*N3081</f>
        <v>0</v>
      </c>
      <c r="T3081">
        <f>EXP(-$W$26*C3081)*E3081</f>
        <v>0</v>
      </c>
    </row>
    <row r="3082" spans="1:20">
      <c r="A3082">
        <v>3073</v>
      </c>
      <c r="B3082">
        <f>RAND()</f>
        <v>0</v>
      </c>
      <c r="C3082">
        <f>IF(B3082&lt;$W$41,3,IF(B3082&lt;$W$41+$W$42,4,5))</f>
        <v>0</v>
      </c>
      <c r="D3082">
        <f>NORMSINV(RAND())</f>
        <v>0</v>
      </c>
      <c r="E3082">
        <f>$W$25*EXP(($W$26-$W$28-0.5*$W$27^2)*C3082+$W$27*SQRT(C3082)*D3082)</f>
        <v>0</v>
      </c>
      <c r="F3082">
        <f>$W$30*(1+$W$31)^C3082</f>
        <v>0</v>
      </c>
      <c r="G3082">
        <f>$W$32*(1+$W$33)^C3082</f>
        <v>0</v>
      </c>
      <c r="H3082">
        <f>$W$34*(1+$W$35)^C3082</f>
        <v>0</v>
      </c>
      <c r="I3082">
        <f>MIN(E3082,F3082)</f>
        <v>0</v>
      </c>
      <c r="J3082">
        <f>MIN(E3082-I3082,G3082)</f>
        <v>0</v>
      </c>
      <c r="K3082">
        <f>MIN(E3082-I3082-J3082,H3082)</f>
        <v>0</v>
      </c>
      <c r="L3082">
        <f>E3082-I3082-J3082-K3082</f>
        <v>0</v>
      </c>
      <c r="M3082">
        <f>IF((I3082+J3082+(1-$W$36)*L3082)/$W$39&gt;=$W$38,1,0)</f>
        <v>0</v>
      </c>
      <c r="N3082">
        <f>IF(M3082=1,$W$37,$W$36)*L3082</f>
        <v>0</v>
      </c>
      <c r="O3082">
        <f>EXP(-$W$26*C3082)*I3082</f>
        <v>0</v>
      </c>
      <c r="P3082">
        <f>EXP(-$W$26*C3082)*J3082</f>
        <v>0</v>
      </c>
      <c r="Q3082">
        <f>EXP(-$W$26*C3082)*K3082</f>
        <v>0</v>
      </c>
      <c r="R3082">
        <f>EXP(-$W$26*C3082)*(L3082-N3082)</f>
        <v>0</v>
      </c>
      <c r="S3082">
        <f>EXP(-$W$26*C3082)*N3082</f>
        <v>0</v>
      </c>
      <c r="T3082">
        <f>EXP(-$W$26*C3082)*E3082</f>
        <v>0</v>
      </c>
    </row>
    <row r="3083" spans="1:20">
      <c r="A3083">
        <v>3074</v>
      </c>
      <c r="B3083">
        <f>RAND()</f>
        <v>0</v>
      </c>
      <c r="C3083">
        <f>IF(B3083&lt;$W$41,3,IF(B3083&lt;$W$41+$W$42,4,5))</f>
        <v>0</v>
      </c>
      <c r="D3083">
        <f>NORMSINV(RAND())</f>
        <v>0</v>
      </c>
      <c r="E3083">
        <f>$W$25*EXP(($W$26-$W$28-0.5*$W$27^2)*C3083+$W$27*SQRT(C3083)*D3083)</f>
        <v>0</v>
      </c>
      <c r="F3083">
        <f>$W$30*(1+$W$31)^C3083</f>
        <v>0</v>
      </c>
      <c r="G3083">
        <f>$W$32*(1+$W$33)^C3083</f>
        <v>0</v>
      </c>
      <c r="H3083">
        <f>$W$34*(1+$W$35)^C3083</f>
        <v>0</v>
      </c>
      <c r="I3083">
        <f>MIN(E3083,F3083)</f>
        <v>0</v>
      </c>
      <c r="J3083">
        <f>MIN(E3083-I3083,G3083)</f>
        <v>0</v>
      </c>
      <c r="K3083">
        <f>MIN(E3083-I3083-J3083,H3083)</f>
        <v>0</v>
      </c>
      <c r="L3083">
        <f>E3083-I3083-J3083-K3083</f>
        <v>0</v>
      </c>
      <c r="M3083">
        <f>IF((I3083+J3083+(1-$W$36)*L3083)/$W$39&gt;=$W$38,1,0)</f>
        <v>0</v>
      </c>
      <c r="N3083">
        <f>IF(M3083=1,$W$37,$W$36)*L3083</f>
        <v>0</v>
      </c>
      <c r="O3083">
        <f>EXP(-$W$26*C3083)*I3083</f>
        <v>0</v>
      </c>
      <c r="P3083">
        <f>EXP(-$W$26*C3083)*J3083</f>
        <v>0</v>
      </c>
      <c r="Q3083">
        <f>EXP(-$W$26*C3083)*K3083</f>
        <v>0</v>
      </c>
      <c r="R3083">
        <f>EXP(-$W$26*C3083)*(L3083-N3083)</f>
        <v>0</v>
      </c>
      <c r="S3083">
        <f>EXP(-$W$26*C3083)*N3083</f>
        <v>0</v>
      </c>
      <c r="T3083">
        <f>EXP(-$W$26*C3083)*E3083</f>
        <v>0</v>
      </c>
    </row>
    <row r="3084" spans="1:20">
      <c r="A3084">
        <v>3075</v>
      </c>
      <c r="B3084">
        <f>RAND()</f>
        <v>0</v>
      </c>
      <c r="C3084">
        <f>IF(B3084&lt;$W$41,3,IF(B3084&lt;$W$41+$W$42,4,5))</f>
        <v>0</v>
      </c>
      <c r="D3084">
        <f>NORMSINV(RAND())</f>
        <v>0</v>
      </c>
      <c r="E3084">
        <f>$W$25*EXP(($W$26-$W$28-0.5*$W$27^2)*C3084+$W$27*SQRT(C3084)*D3084)</f>
        <v>0</v>
      </c>
      <c r="F3084">
        <f>$W$30*(1+$W$31)^C3084</f>
        <v>0</v>
      </c>
      <c r="G3084">
        <f>$W$32*(1+$W$33)^C3084</f>
        <v>0</v>
      </c>
      <c r="H3084">
        <f>$W$34*(1+$W$35)^C3084</f>
        <v>0</v>
      </c>
      <c r="I3084">
        <f>MIN(E3084,F3084)</f>
        <v>0</v>
      </c>
      <c r="J3084">
        <f>MIN(E3084-I3084,G3084)</f>
        <v>0</v>
      </c>
      <c r="K3084">
        <f>MIN(E3084-I3084-J3084,H3084)</f>
        <v>0</v>
      </c>
      <c r="L3084">
        <f>E3084-I3084-J3084-K3084</f>
        <v>0</v>
      </c>
      <c r="M3084">
        <f>IF((I3084+J3084+(1-$W$36)*L3084)/$W$39&gt;=$W$38,1,0)</f>
        <v>0</v>
      </c>
      <c r="N3084">
        <f>IF(M3084=1,$W$37,$W$36)*L3084</f>
        <v>0</v>
      </c>
      <c r="O3084">
        <f>EXP(-$W$26*C3084)*I3084</f>
        <v>0</v>
      </c>
      <c r="P3084">
        <f>EXP(-$W$26*C3084)*J3084</f>
        <v>0</v>
      </c>
      <c r="Q3084">
        <f>EXP(-$W$26*C3084)*K3084</f>
        <v>0</v>
      </c>
      <c r="R3084">
        <f>EXP(-$W$26*C3084)*(L3084-N3084)</f>
        <v>0</v>
      </c>
      <c r="S3084">
        <f>EXP(-$W$26*C3084)*N3084</f>
        <v>0</v>
      </c>
      <c r="T3084">
        <f>EXP(-$W$26*C3084)*E3084</f>
        <v>0</v>
      </c>
    </row>
    <row r="3085" spans="1:20">
      <c r="A3085">
        <v>3076</v>
      </c>
      <c r="B3085">
        <f>RAND()</f>
        <v>0</v>
      </c>
      <c r="C3085">
        <f>IF(B3085&lt;$W$41,3,IF(B3085&lt;$W$41+$W$42,4,5))</f>
        <v>0</v>
      </c>
      <c r="D3085">
        <f>NORMSINV(RAND())</f>
        <v>0</v>
      </c>
      <c r="E3085">
        <f>$W$25*EXP(($W$26-$W$28-0.5*$W$27^2)*C3085+$W$27*SQRT(C3085)*D3085)</f>
        <v>0</v>
      </c>
      <c r="F3085">
        <f>$W$30*(1+$W$31)^C3085</f>
        <v>0</v>
      </c>
      <c r="G3085">
        <f>$W$32*(1+$W$33)^C3085</f>
        <v>0</v>
      </c>
      <c r="H3085">
        <f>$W$34*(1+$W$35)^C3085</f>
        <v>0</v>
      </c>
      <c r="I3085">
        <f>MIN(E3085,F3085)</f>
        <v>0</v>
      </c>
      <c r="J3085">
        <f>MIN(E3085-I3085,G3085)</f>
        <v>0</v>
      </c>
      <c r="K3085">
        <f>MIN(E3085-I3085-J3085,H3085)</f>
        <v>0</v>
      </c>
      <c r="L3085">
        <f>E3085-I3085-J3085-K3085</f>
        <v>0</v>
      </c>
      <c r="M3085">
        <f>IF((I3085+J3085+(1-$W$36)*L3085)/$W$39&gt;=$W$38,1,0)</f>
        <v>0</v>
      </c>
      <c r="N3085">
        <f>IF(M3085=1,$W$37,$W$36)*L3085</f>
        <v>0</v>
      </c>
      <c r="O3085">
        <f>EXP(-$W$26*C3085)*I3085</f>
        <v>0</v>
      </c>
      <c r="P3085">
        <f>EXP(-$W$26*C3085)*J3085</f>
        <v>0</v>
      </c>
      <c r="Q3085">
        <f>EXP(-$W$26*C3085)*K3085</f>
        <v>0</v>
      </c>
      <c r="R3085">
        <f>EXP(-$W$26*C3085)*(L3085-N3085)</f>
        <v>0</v>
      </c>
      <c r="S3085">
        <f>EXP(-$W$26*C3085)*N3085</f>
        <v>0</v>
      </c>
      <c r="T3085">
        <f>EXP(-$W$26*C3085)*E3085</f>
        <v>0</v>
      </c>
    </row>
    <row r="3086" spans="1:20">
      <c r="A3086">
        <v>3077</v>
      </c>
      <c r="B3086">
        <f>RAND()</f>
        <v>0</v>
      </c>
      <c r="C3086">
        <f>IF(B3086&lt;$W$41,3,IF(B3086&lt;$W$41+$W$42,4,5))</f>
        <v>0</v>
      </c>
      <c r="D3086">
        <f>NORMSINV(RAND())</f>
        <v>0</v>
      </c>
      <c r="E3086">
        <f>$W$25*EXP(($W$26-$W$28-0.5*$W$27^2)*C3086+$W$27*SQRT(C3086)*D3086)</f>
        <v>0</v>
      </c>
      <c r="F3086">
        <f>$W$30*(1+$W$31)^C3086</f>
        <v>0</v>
      </c>
      <c r="G3086">
        <f>$W$32*(1+$W$33)^C3086</f>
        <v>0</v>
      </c>
      <c r="H3086">
        <f>$W$34*(1+$W$35)^C3086</f>
        <v>0</v>
      </c>
      <c r="I3086">
        <f>MIN(E3086,F3086)</f>
        <v>0</v>
      </c>
      <c r="J3086">
        <f>MIN(E3086-I3086,G3086)</f>
        <v>0</v>
      </c>
      <c r="K3086">
        <f>MIN(E3086-I3086-J3086,H3086)</f>
        <v>0</v>
      </c>
      <c r="L3086">
        <f>E3086-I3086-J3086-K3086</f>
        <v>0</v>
      </c>
      <c r="M3086">
        <f>IF((I3086+J3086+(1-$W$36)*L3086)/$W$39&gt;=$W$38,1,0)</f>
        <v>0</v>
      </c>
      <c r="N3086">
        <f>IF(M3086=1,$W$37,$W$36)*L3086</f>
        <v>0</v>
      </c>
      <c r="O3086">
        <f>EXP(-$W$26*C3086)*I3086</f>
        <v>0</v>
      </c>
      <c r="P3086">
        <f>EXP(-$W$26*C3086)*J3086</f>
        <v>0</v>
      </c>
      <c r="Q3086">
        <f>EXP(-$W$26*C3086)*K3086</f>
        <v>0</v>
      </c>
      <c r="R3086">
        <f>EXP(-$W$26*C3086)*(L3086-N3086)</f>
        <v>0</v>
      </c>
      <c r="S3086">
        <f>EXP(-$W$26*C3086)*N3086</f>
        <v>0</v>
      </c>
      <c r="T3086">
        <f>EXP(-$W$26*C3086)*E3086</f>
        <v>0</v>
      </c>
    </row>
    <row r="3087" spans="1:20">
      <c r="A3087">
        <v>3078</v>
      </c>
      <c r="B3087">
        <f>RAND()</f>
        <v>0</v>
      </c>
      <c r="C3087">
        <f>IF(B3087&lt;$W$41,3,IF(B3087&lt;$W$41+$W$42,4,5))</f>
        <v>0</v>
      </c>
      <c r="D3087">
        <f>NORMSINV(RAND())</f>
        <v>0</v>
      </c>
      <c r="E3087">
        <f>$W$25*EXP(($W$26-$W$28-0.5*$W$27^2)*C3087+$W$27*SQRT(C3087)*D3087)</f>
        <v>0</v>
      </c>
      <c r="F3087">
        <f>$W$30*(1+$W$31)^C3087</f>
        <v>0</v>
      </c>
      <c r="G3087">
        <f>$W$32*(1+$W$33)^C3087</f>
        <v>0</v>
      </c>
      <c r="H3087">
        <f>$W$34*(1+$W$35)^C3087</f>
        <v>0</v>
      </c>
      <c r="I3087">
        <f>MIN(E3087,F3087)</f>
        <v>0</v>
      </c>
      <c r="J3087">
        <f>MIN(E3087-I3087,G3087)</f>
        <v>0</v>
      </c>
      <c r="K3087">
        <f>MIN(E3087-I3087-J3087,H3087)</f>
        <v>0</v>
      </c>
      <c r="L3087">
        <f>E3087-I3087-J3087-K3087</f>
        <v>0</v>
      </c>
      <c r="M3087">
        <f>IF((I3087+J3087+(1-$W$36)*L3087)/$W$39&gt;=$W$38,1,0)</f>
        <v>0</v>
      </c>
      <c r="N3087">
        <f>IF(M3087=1,$W$37,$W$36)*L3087</f>
        <v>0</v>
      </c>
      <c r="O3087">
        <f>EXP(-$W$26*C3087)*I3087</f>
        <v>0</v>
      </c>
      <c r="P3087">
        <f>EXP(-$W$26*C3087)*J3087</f>
        <v>0</v>
      </c>
      <c r="Q3087">
        <f>EXP(-$W$26*C3087)*K3087</f>
        <v>0</v>
      </c>
      <c r="R3087">
        <f>EXP(-$W$26*C3087)*(L3087-N3087)</f>
        <v>0</v>
      </c>
      <c r="S3087">
        <f>EXP(-$W$26*C3087)*N3087</f>
        <v>0</v>
      </c>
      <c r="T3087">
        <f>EXP(-$W$26*C3087)*E3087</f>
        <v>0</v>
      </c>
    </row>
    <row r="3088" spans="1:20">
      <c r="A3088">
        <v>3079</v>
      </c>
      <c r="B3088">
        <f>RAND()</f>
        <v>0</v>
      </c>
      <c r="C3088">
        <f>IF(B3088&lt;$W$41,3,IF(B3088&lt;$W$41+$W$42,4,5))</f>
        <v>0</v>
      </c>
      <c r="D3088">
        <f>NORMSINV(RAND())</f>
        <v>0</v>
      </c>
      <c r="E3088">
        <f>$W$25*EXP(($W$26-$W$28-0.5*$W$27^2)*C3088+$W$27*SQRT(C3088)*D3088)</f>
        <v>0</v>
      </c>
      <c r="F3088">
        <f>$W$30*(1+$W$31)^C3088</f>
        <v>0</v>
      </c>
      <c r="G3088">
        <f>$W$32*(1+$W$33)^C3088</f>
        <v>0</v>
      </c>
      <c r="H3088">
        <f>$W$34*(1+$W$35)^C3088</f>
        <v>0</v>
      </c>
      <c r="I3088">
        <f>MIN(E3088,F3088)</f>
        <v>0</v>
      </c>
      <c r="J3088">
        <f>MIN(E3088-I3088,G3088)</f>
        <v>0</v>
      </c>
      <c r="K3088">
        <f>MIN(E3088-I3088-J3088,H3088)</f>
        <v>0</v>
      </c>
      <c r="L3088">
        <f>E3088-I3088-J3088-K3088</f>
        <v>0</v>
      </c>
      <c r="M3088">
        <f>IF((I3088+J3088+(1-$W$36)*L3088)/$W$39&gt;=$W$38,1,0)</f>
        <v>0</v>
      </c>
      <c r="N3088">
        <f>IF(M3088=1,$W$37,$W$36)*L3088</f>
        <v>0</v>
      </c>
      <c r="O3088">
        <f>EXP(-$W$26*C3088)*I3088</f>
        <v>0</v>
      </c>
      <c r="P3088">
        <f>EXP(-$W$26*C3088)*J3088</f>
        <v>0</v>
      </c>
      <c r="Q3088">
        <f>EXP(-$W$26*C3088)*K3088</f>
        <v>0</v>
      </c>
      <c r="R3088">
        <f>EXP(-$W$26*C3088)*(L3088-N3088)</f>
        <v>0</v>
      </c>
      <c r="S3088">
        <f>EXP(-$W$26*C3088)*N3088</f>
        <v>0</v>
      </c>
      <c r="T3088">
        <f>EXP(-$W$26*C3088)*E3088</f>
        <v>0</v>
      </c>
    </row>
    <row r="3089" spans="1:20">
      <c r="A3089">
        <v>3080</v>
      </c>
      <c r="B3089">
        <f>RAND()</f>
        <v>0</v>
      </c>
      <c r="C3089">
        <f>IF(B3089&lt;$W$41,3,IF(B3089&lt;$W$41+$W$42,4,5))</f>
        <v>0</v>
      </c>
      <c r="D3089">
        <f>NORMSINV(RAND())</f>
        <v>0</v>
      </c>
      <c r="E3089">
        <f>$W$25*EXP(($W$26-$W$28-0.5*$W$27^2)*C3089+$W$27*SQRT(C3089)*D3089)</f>
        <v>0</v>
      </c>
      <c r="F3089">
        <f>$W$30*(1+$W$31)^C3089</f>
        <v>0</v>
      </c>
      <c r="G3089">
        <f>$W$32*(1+$W$33)^C3089</f>
        <v>0</v>
      </c>
      <c r="H3089">
        <f>$W$34*(1+$W$35)^C3089</f>
        <v>0</v>
      </c>
      <c r="I3089">
        <f>MIN(E3089,F3089)</f>
        <v>0</v>
      </c>
      <c r="J3089">
        <f>MIN(E3089-I3089,G3089)</f>
        <v>0</v>
      </c>
      <c r="K3089">
        <f>MIN(E3089-I3089-J3089,H3089)</f>
        <v>0</v>
      </c>
      <c r="L3089">
        <f>E3089-I3089-J3089-K3089</f>
        <v>0</v>
      </c>
      <c r="M3089">
        <f>IF((I3089+J3089+(1-$W$36)*L3089)/$W$39&gt;=$W$38,1,0)</f>
        <v>0</v>
      </c>
      <c r="N3089">
        <f>IF(M3089=1,$W$37,$W$36)*L3089</f>
        <v>0</v>
      </c>
      <c r="O3089">
        <f>EXP(-$W$26*C3089)*I3089</f>
        <v>0</v>
      </c>
      <c r="P3089">
        <f>EXP(-$W$26*C3089)*J3089</f>
        <v>0</v>
      </c>
      <c r="Q3089">
        <f>EXP(-$W$26*C3089)*K3089</f>
        <v>0</v>
      </c>
      <c r="R3089">
        <f>EXP(-$W$26*C3089)*(L3089-N3089)</f>
        <v>0</v>
      </c>
      <c r="S3089">
        <f>EXP(-$W$26*C3089)*N3089</f>
        <v>0</v>
      </c>
      <c r="T3089">
        <f>EXP(-$W$26*C3089)*E3089</f>
        <v>0</v>
      </c>
    </row>
    <row r="3090" spans="1:20">
      <c r="A3090">
        <v>3081</v>
      </c>
      <c r="B3090">
        <f>RAND()</f>
        <v>0</v>
      </c>
      <c r="C3090">
        <f>IF(B3090&lt;$W$41,3,IF(B3090&lt;$W$41+$W$42,4,5))</f>
        <v>0</v>
      </c>
      <c r="D3090">
        <f>NORMSINV(RAND())</f>
        <v>0</v>
      </c>
      <c r="E3090">
        <f>$W$25*EXP(($W$26-$W$28-0.5*$W$27^2)*C3090+$W$27*SQRT(C3090)*D3090)</f>
        <v>0</v>
      </c>
      <c r="F3090">
        <f>$W$30*(1+$W$31)^C3090</f>
        <v>0</v>
      </c>
      <c r="G3090">
        <f>$W$32*(1+$W$33)^C3090</f>
        <v>0</v>
      </c>
      <c r="H3090">
        <f>$W$34*(1+$W$35)^C3090</f>
        <v>0</v>
      </c>
      <c r="I3090">
        <f>MIN(E3090,F3090)</f>
        <v>0</v>
      </c>
      <c r="J3090">
        <f>MIN(E3090-I3090,G3090)</f>
        <v>0</v>
      </c>
      <c r="K3090">
        <f>MIN(E3090-I3090-J3090,H3090)</f>
        <v>0</v>
      </c>
      <c r="L3090">
        <f>E3090-I3090-J3090-K3090</f>
        <v>0</v>
      </c>
      <c r="M3090">
        <f>IF((I3090+J3090+(1-$W$36)*L3090)/$W$39&gt;=$W$38,1,0)</f>
        <v>0</v>
      </c>
      <c r="N3090">
        <f>IF(M3090=1,$W$37,$W$36)*L3090</f>
        <v>0</v>
      </c>
      <c r="O3090">
        <f>EXP(-$W$26*C3090)*I3090</f>
        <v>0</v>
      </c>
      <c r="P3090">
        <f>EXP(-$W$26*C3090)*J3090</f>
        <v>0</v>
      </c>
      <c r="Q3090">
        <f>EXP(-$W$26*C3090)*K3090</f>
        <v>0</v>
      </c>
      <c r="R3090">
        <f>EXP(-$W$26*C3090)*(L3090-N3090)</f>
        <v>0</v>
      </c>
      <c r="S3090">
        <f>EXP(-$W$26*C3090)*N3090</f>
        <v>0</v>
      </c>
      <c r="T3090">
        <f>EXP(-$W$26*C3090)*E3090</f>
        <v>0</v>
      </c>
    </row>
    <row r="3091" spans="1:20">
      <c r="A3091">
        <v>3082</v>
      </c>
      <c r="B3091">
        <f>RAND()</f>
        <v>0</v>
      </c>
      <c r="C3091">
        <f>IF(B3091&lt;$W$41,3,IF(B3091&lt;$W$41+$W$42,4,5))</f>
        <v>0</v>
      </c>
      <c r="D3091">
        <f>NORMSINV(RAND())</f>
        <v>0</v>
      </c>
      <c r="E3091">
        <f>$W$25*EXP(($W$26-$W$28-0.5*$W$27^2)*C3091+$W$27*SQRT(C3091)*D3091)</f>
        <v>0</v>
      </c>
      <c r="F3091">
        <f>$W$30*(1+$W$31)^C3091</f>
        <v>0</v>
      </c>
      <c r="G3091">
        <f>$W$32*(1+$W$33)^C3091</f>
        <v>0</v>
      </c>
      <c r="H3091">
        <f>$W$34*(1+$W$35)^C3091</f>
        <v>0</v>
      </c>
      <c r="I3091">
        <f>MIN(E3091,F3091)</f>
        <v>0</v>
      </c>
      <c r="J3091">
        <f>MIN(E3091-I3091,G3091)</f>
        <v>0</v>
      </c>
      <c r="K3091">
        <f>MIN(E3091-I3091-J3091,H3091)</f>
        <v>0</v>
      </c>
      <c r="L3091">
        <f>E3091-I3091-J3091-K3091</f>
        <v>0</v>
      </c>
      <c r="M3091">
        <f>IF((I3091+J3091+(1-$W$36)*L3091)/$W$39&gt;=$W$38,1,0)</f>
        <v>0</v>
      </c>
      <c r="N3091">
        <f>IF(M3091=1,$W$37,$W$36)*L3091</f>
        <v>0</v>
      </c>
      <c r="O3091">
        <f>EXP(-$W$26*C3091)*I3091</f>
        <v>0</v>
      </c>
      <c r="P3091">
        <f>EXP(-$W$26*C3091)*J3091</f>
        <v>0</v>
      </c>
      <c r="Q3091">
        <f>EXP(-$W$26*C3091)*K3091</f>
        <v>0</v>
      </c>
      <c r="R3091">
        <f>EXP(-$W$26*C3091)*(L3091-N3091)</f>
        <v>0</v>
      </c>
      <c r="S3091">
        <f>EXP(-$W$26*C3091)*N3091</f>
        <v>0</v>
      </c>
      <c r="T3091">
        <f>EXP(-$W$26*C3091)*E3091</f>
        <v>0</v>
      </c>
    </row>
    <row r="3092" spans="1:20">
      <c r="A3092">
        <v>3083</v>
      </c>
      <c r="B3092">
        <f>RAND()</f>
        <v>0</v>
      </c>
      <c r="C3092">
        <f>IF(B3092&lt;$W$41,3,IF(B3092&lt;$W$41+$W$42,4,5))</f>
        <v>0</v>
      </c>
      <c r="D3092">
        <f>NORMSINV(RAND())</f>
        <v>0</v>
      </c>
      <c r="E3092">
        <f>$W$25*EXP(($W$26-$W$28-0.5*$W$27^2)*C3092+$W$27*SQRT(C3092)*D3092)</f>
        <v>0</v>
      </c>
      <c r="F3092">
        <f>$W$30*(1+$W$31)^C3092</f>
        <v>0</v>
      </c>
      <c r="G3092">
        <f>$W$32*(1+$W$33)^C3092</f>
        <v>0</v>
      </c>
      <c r="H3092">
        <f>$W$34*(1+$W$35)^C3092</f>
        <v>0</v>
      </c>
      <c r="I3092">
        <f>MIN(E3092,F3092)</f>
        <v>0</v>
      </c>
      <c r="J3092">
        <f>MIN(E3092-I3092,G3092)</f>
        <v>0</v>
      </c>
      <c r="K3092">
        <f>MIN(E3092-I3092-J3092,H3092)</f>
        <v>0</v>
      </c>
      <c r="L3092">
        <f>E3092-I3092-J3092-K3092</f>
        <v>0</v>
      </c>
      <c r="M3092">
        <f>IF((I3092+J3092+(1-$W$36)*L3092)/$W$39&gt;=$W$38,1,0)</f>
        <v>0</v>
      </c>
      <c r="N3092">
        <f>IF(M3092=1,$W$37,$W$36)*L3092</f>
        <v>0</v>
      </c>
      <c r="O3092">
        <f>EXP(-$W$26*C3092)*I3092</f>
        <v>0</v>
      </c>
      <c r="P3092">
        <f>EXP(-$W$26*C3092)*J3092</f>
        <v>0</v>
      </c>
      <c r="Q3092">
        <f>EXP(-$W$26*C3092)*K3092</f>
        <v>0</v>
      </c>
      <c r="R3092">
        <f>EXP(-$W$26*C3092)*(L3092-N3092)</f>
        <v>0</v>
      </c>
      <c r="S3092">
        <f>EXP(-$W$26*C3092)*N3092</f>
        <v>0</v>
      </c>
      <c r="T3092">
        <f>EXP(-$W$26*C3092)*E3092</f>
        <v>0</v>
      </c>
    </row>
    <row r="3093" spans="1:20">
      <c r="A3093">
        <v>3084</v>
      </c>
      <c r="B3093">
        <f>RAND()</f>
        <v>0</v>
      </c>
      <c r="C3093">
        <f>IF(B3093&lt;$W$41,3,IF(B3093&lt;$W$41+$W$42,4,5))</f>
        <v>0</v>
      </c>
      <c r="D3093">
        <f>NORMSINV(RAND())</f>
        <v>0</v>
      </c>
      <c r="E3093">
        <f>$W$25*EXP(($W$26-$W$28-0.5*$W$27^2)*C3093+$W$27*SQRT(C3093)*D3093)</f>
        <v>0</v>
      </c>
      <c r="F3093">
        <f>$W$30*(1+$W$31)^C3093</f>
        <v>0</v>
      </c>
      <c r="G3093">
        <f>$W$32*(1+$W$33)^C3093</f>
        <v>0</v>
      </c>
      <c r="H3093">
        <f>$W$34*(1+$W$35)^C3093</f>
        <v>0</v>
      </c>
      <c r="I3093">
        <f>MIN(E3093,F3093)</f>
        <v>0</v>
      </c>
      <c r="J3093">
        <f>MIN(E3093-I3093,G3093)</f>
        <v>0</v>
      </c>
      <c r="K3093">
        <f>MIN(E3093-I3093-J3093,H3093)</f>
        <v>0</v>
      </c>
      <c r="L3093">
        <f>E3093-I3093-J3093-K3093</f>
        <v>0</v>
      </c>
      <c r="M3093">
        <f>IF((I3093+J3093+(1-$W$36)*L3093)/$W$39&gt;=$W$38,1,0)</f>
        <v>0</v>
      </c>
      <c r="N3093">
        <f>IF(M3093=1,$W$37,$W$36)*L3093</f>
        <v>0</v>
      </c>
      <c r="O3093">
        <f>EXP(-$W$26*C3093)*I3093</f>
        <v>0</v>
      </c>
      <c r="P3093">
        <f>EXP(-$W$26*C3093)*J3093</f>
        <v>0</v>
      </c>
      <c r="Q3093">
        <f>EXP(-$W$26*C3093)*K3093</f>
        <v>0</v>
      </c>
      <c r="R3093">
        <f>EXP(-$W$26*C3093)*(L3093-N3093)</f>
        <v>0</v>
      </c>
      <c r="S3093">
        <f>EXP(-$W$26*C3093)*N3093</f>
        <v>0</v>
      </c>
      <c r="T3093">
        <f>EXP(-$W$26*C3093)*E3093</f>
        <v>0</v>
      </c>
    </row>
    <row r="3094" spans="1:20">
      <c r="A3094">
        <v>3085</v>
      </c>
      <c r="B3094">
        <f>RAND()</f>
        <v>0</v>
      </c>
      <c r="C3094">
        <f>IF(B3094&lt;$W$41,3,IF(B3094&lt;$W$41+$W$42,4,5))</f>
        <v>0</v>
      </c>
      <c r="D3094">
        <f>NORMSINV(RAND())</f>
        <v>0</v>
      </c>
      <c r="E3094">
        <f>$W$25*EXP(($W$26-$W$28-0.5*$W$27^2)*C3094+$W$27*SQRT(C3094)*D3094)</f>
        <v>0</v>
      </c>
      <c r="F3094">
        <f>$W$30*(1+$W$31)^C3094</f>
        <v>0</v>
      </c>
      <c r="G3094">
        <f>$W$32*(1+$W$33)^C3094</f>
        <v>0</v>
      </c>
      <c r="H3094">
        <f>$W$34*(1+$W$35)^C3094</f>
        <v>0</v>
      </c>
      <c r="I3094">
        <f>MIN(E3094,F3094)</f>
        <v>0</v>
      </c>
      <c r="J3094">
        <f>MIN(E3094-I3094,G3094)</f>
        <v>0</v>
      </c>
      <c r="K3094">
        <f>MIN(E3094-I3094-J3094,H3094)</f>
        <v>0</v>
      </c>
      <c r="L3094">
        <f>E3094-I3094-J3094-K3094</f>
        <v>0</v>
      </c>
      <c r="M3094">
        <f>IF((I3094+J3094+(1-$W$36)*L3094)/$W$39&gt;=$W$38,1,0)</f>
        <v>0</v>
      </c>
      <c r="N3094">
        <f>IF(M3094=1,$W$37,$W$36)*L3094</f>
        <v>0</v>
      </c>
      <c r="O3094">
        <f>EXP(-$W$26*C3094)*I3094</f>
        <v>0</v>
      </c>
      <c r="P3094">
        <f>EXP(-$W$26*C3094)*J3094</f>
        <v>0</v>
      </c>
      <c r="Q3094">
        <f>EXP(-$W$26*C3094)*K3094</f>
        <v>0</v>
      </c>
      <c r="R3094">
        <f>EXP(-$W$26*C3094)*(L3094-N3094)</f>
        <v>0</v>
      </c>
      <c r="S3094">
        <f>EXP(-$W$26*C3094)*N3094</f>
        <v>0</v>
      </c>
      <c r="T3094">
        <f>EXP(-$W$26*C3094)*E3094</f>
        <v>0</v>
      </c>
    </row>
    <row r="3095" spans="1:20">
      <c r="A3095">
        <v>3086</v>
      </c>
      <c r="B3095">
        <f>RAND()</f>
        <v>0</v>
      </c>
      <c r="C3095">
        <f>IF(B3095&lt;$W$41,3,IF(B3095&lt;$W$41+$W$42,4,5))</f>
        <v>0</v>
      </c>
      <c r="D3095">
        <f>NORMSINV(RAND())</f>
        <v>0</v>
      </c>
      <c r="E3095">
        <f>$W$25*EXP(($W$26-$W$28-0.5*$W$27^2)*C3095+$W$27*SQRT(C3095)*D3095)</f>
        <v>0</v>
      </c>
      <c r="F3095">
        <f>$W$30*(1+$W$31)^C3095</f>
        <v>0</v>
      </c>
      <c r="G3095">
        <f>$W$32*(1+$W$33)^C3095</f>
        <v>0</v>
      </c>
      <c r="H3095">
        <f>$W$34*(1+$W$35)^C3095</f>
        <v>0</v>
      </c>
      <c r="I3095">
        <f>MIN(E3095,F3095)</f>
        <v>0</v>
      </c>
      <c r="J3095">
        <f>MIN(E3095-I3095,G3095)</f>
        <v>0</v>
      </c>
      <c r="K3095">
        <f>MIN(E3095-I3095-J3095,H3095)</f>
        <v>0</v>
      </c>
      <c r="L3095">
        <f>E3095-I3095-J3095-K3095</f>
        <v>0</v>
      </c>
      <c r="M3095">
        <f>IF((I3095+J3095+(1-$W$36)*L3095)/$W$39&gt;=$W$38,1,0)</f>
        <v>0</v>
      </c>
      <c r="N3095">
        <f>IF(M3095=1,$W$37,$W$36)*L3095</f>
        <v>0</v>
      </c>
      <c r="O3095">
        <f>EXP(-$W$26*C3095)*I3095</f>
        <v>0</v>
      </c>
      <c r="P3095">
        <f>EXP(-$W$26*C3095)*J3095</f>
        <v>0</v>
      </c>
      <c r="Q3095">
        <f>EXP(-$W$26*C3095)*K3095</f>
        <v>0</v>
      </c>
      <c r="R3095">
        <f>EXP(-$W$26*C3095)*(L3095-N3095)</f>
        <v>0</v>
      </c>
      <c r="S3095">
        <f>EXP(-$W$26*C3095)*N3095</f>
        <v>0</v>
      </c>
      <c r="T3095">
        <f>EXP(-$W$26*C3095)*E3095</f>
        <v>0</v>
      </c>
    </row>
    <row r="3096" spans="1:20">
      <c r="A3096">
        <v>3087</v>
      </c>
      <c r="B3096">
        <f>RAND()</f>
        <v>0</v>
      </c>
      <c r="C3096">
        <f>IF(B3096&lt;$W$41,3,IF(B3096&lt;$W$41+$W$42,4,5))</f>
        <v>0</v>
      </c>
      <c r="D3096">
        <f>NORMSINV(RAND())</f>
        <v>0</v>
      </c>
      <c r="E3096">
        <f>$W$25*EXP(($W$26-$W$28-0.5*$W$27^2)*C3096+$W$27*SQRT(C3096)*D3096)</f>
        <v>0</v>
      </c>
      <c r="F3096">
        <f>$W$30*(1+$W$31)^C3096</f>
        <v>0</v>
      </c>
      <c r="G3096">
        <f>$W$32*(1+$W$33)^C3096</f>
        <v>0</v>
      </c>
      <c r="H3096">
        <f>$W$34*(1+$W$35)^C3096</f>
        <v>0</v>
      </c>
      <c r="I3096">
        <f>MIN(E3096,F3096)</f>
        <v>0</v>
      </c>
      <c r="J3096">
        <f>MIN(E3096-I3096,G3096)</f>
        <v>0</v>
      </c>
      <c r="K3096">
        <f>MIN(E3096-I3096-J3096,H3096)</f>
        <v>0</v>
      </c>
      <c r="L3096">
        <f>E3096-I3096-J3096-K3096</f>
        <v>0</v>
      </c>
      <c r="M3096">
        <f>IF((I3096+J3096+(1-$W$36)*L3096)/$W$39&gt;=$W$38,1,0)</f>
        <v>0</v>
      </c>
      <c r="N3096">
        <f>IF(M3096=1,$W$37,$W$36)*L3096</f>
        <v>0</v>
      </c>
      <c r="O3096">
        <f>EXP(-$W$26*C3096)*I3096</f>
        <v>0</v>
      </c>
      <c r="P3096">
        <f>EXP(-$W$26*C3096)*J3096</f>
        <v>0</v>
      </c>
      <c r="Q3096">
        <f>EXP(-$W$26*C3096)*K3096</f>
        <v>0</v>
      </c>
      <c r="R3096">
        <f>EXP(-$W$26*C3096)*(L3096-N3096)</f>
        <v>0</v>
      </c>
      <c r="S3096">
        <f>EXP(-$W$26*C3096)*N3096</f>
        <v>0</v>
      </c>
      <c r="T3096">
        <f>EXP(-$W$26*C3096)*E3096</f>
        <v>0</v>
      </c>
    </row>
    <row r="3097" spans="1:20">
      <c r="A3097">
        <v>3088</v>
      </c>
      <c r="B3097">
        <f>RAND()</f>
        <v>0</v>
      </c>
      <c r="C3097">
        <f>IF(B3097&lt;$W$41,3,IF(B3097&lt;$W$41+$W$42,4,5))</f>
        <v>0</v>
      </c>
      <c r="D3097">
        <f>NORMSINV(RAND())</f>
        <v>0</v>
      </c>
      <c r="E3097">
        <f>$W$25*EXP(($W$26-$W$28-0.5*$W$27^2)*C3097+$W$27*SQRT(C3097)*D3097)</f>
        <v>0</v>
      </c>
      <c r="F3097">
        <f>$W$30*(1+$W$31)^C3097</f>
        <v>0</v>
      </c>
      <c r="G3097">
        <f>$W$32*(1+$W$33)^C3097</f>
        <v>0</v>
      </c>
      <c r="H3097">
        <f>$W$34*(1+$W$35)^C3097</f>
        <v>0</v>
      </c>
      <c r="I3097">
        <f>MIN(E3097,F3097)</f>
        <v>0</v>
      </c>
      <c r="J3097">
        <f>MIN(E3097-I3097,G3097)</f>
        <v>0</v>
      </c>
      <c r="K3097">
        <f>MIN(E3097-I3097-J3097,H3097)</f>
        <v>0</v>
      </c>
      <c r="L3097">
        <f>E3097-I3097-J3097-K3097</f>
        <v>0</v>
      </c>
      <c r="M3097">
        <f>IF((I3097+J3097+(1-$W$36)*L3097)/$W$39&gt;=$W$38,1,0)</f>
        <v>0</v>
      </c>
      <c r="N3097">
        <f>IF(M3097=1,$W$37,$W$36)*L3097</f>
        <v>0</v>
      </c>
      <c r="O3097">
        <f>EXP(-$W$26*C3097)*I3097</f>
        <v>0</v>
      </c>
      <c r="P3097">
        <f>EXP(-$W$26*C3097)*J3097</f>
        <v>0</v>
      </c>
      <c r="Q3097">
        <f>EXP(-$W$26*C3097)*K3097</f>
        <v>0</v>
      </c>
      <c r="R3097">
        <f>EXP(-$W$26*C3097)*(L3097-N3097)</f>
        <v>0</v>
      </c>
      <c r="S3097">
        <f>EXP(-$W$26*C3097)*N3097</f>
        <v>0</v>
      </c>
      <c r="T3097">
        <f>EXP(-$W$26*C3097)*E3097</f>
        <v>0</v>
      </c>
    </row>
    <row r="3098" spans="1:20">
      <c r="A3098">
        <v>3089</v>
      </c>
      <c r="B3098">
        <f>RAND()</f>
        <v>0</v>
      </c>
      <c r="C3098">
        <f>IF(B3098&lt;$W$41,3,IF(B3098&lt;$W$41+$W$42,4,5))</f>
        <v>0</v>
      </c>
      <c r="D3098">
        <f>NORMSINV(RAND())</f>
        <v>0</v>
      </c>
      <c r="E3098">
        <f>$W$25*EXP(($W$26-$W$28-0.5*$W$27^2)*C3098+$W$27*SQRT(C3098)*D3098)</f>
        <v>0</v>
      </c>
      <c r="F3098">
        <f>$W$30*(1+$W$31)^C3098</f>
        <v>0</v>
      </c>
      <c r="G3098">
        <f>$W$32*(1+$W$33)^C3098</f>
        <v>0</v>
      </c>
      <c r="H3098">
        <f>$W$34*(1+$W$35)^C3098</f>
        <v>0</v>
      </c>
      <c r="I3098">
        <f>MIN(E3098,F3098)</f>
        <v>0</v>
      </c>
      <c r="J3098">
        <f>MIN(E3098-I3098,G3098)</f>
        <v>0</v>
      </c>
      <c r="K3098">
        <f>MIN(E3098-I3098-J3098,H3098)</f>
        <v>0</v>
      </c>
      <c r="L3098">
        <f>E3098-I3098-J3098-K3098</f>
        <v>0</v>
      </c>
      <c r="M3098">
        <f>IF((I3098+J3098+(1-$W$36)*L3098)/$W$39&gt;=$W$38,1,0)</f>
        <v>0</v>
      </c>
      <c r="N3098">
        <f>IF(M3098=1,$W$37,$W$36)*L3098</f>
        <v>0</v>
      </c>
      <c r="O3098">
        <f>EXP(-$W$26*C3098)*I3098</f>
        <v>0</v>
      </c>
      <c r="P3098">
        <f>EXP(-$W$26*C3098)*J3098</f>
        <v>0</v>
      </c>
      <c r="Q3098">
        <f>EXP(-$W$26*C3098)*K3098</f>
        <v>0</v>
      </c>
      <c r="R3098">
        <f>EXP(-$W$26*C3098)*(L3098-N3098)</f>
        <v>0</v>
      </c>
      <c r="S3098">
        <f>EXP(-$W$26*C3098)*N3098</f>
        <v>0</v>
      </c>
      <c r="T3098">
        <f>EXP(-$W$26*C3098)*E3098</f>
        <v>0</v>
      </c>
    </row>
    <row r="3099" spans="1:20">
      <c r="A3099">
        <v>3090</v>
      </c>
      <c r="B3099">
        <f>RAND()</f>
        <v>0</v>
      </c>
      <c r="C3099">
        <f>IF(B3099&lt;$W$41,3,IF(B3099&lt;$W$41+$W$42,4,5))</f>
        <v>0</v>
      </c>
      <c r="D3099">
        <f>NORMSINV(RAND())</f>
        <v>0</v>
      </c>
      <c r="E3099">
        <f>$W$25*EXP(($W$26-$W$28-0.5*$W$27^2)*C3099+$W$27*SQRT(C3099)*D3099)</f>
        <v>0</v>
      </c>
      <c r="F3099">
        <f>$W$30*(1+$W$31)^C3099</f>
        <v>0</v>
      </c>
      <c r="G3099">
        <f>$W$32*(1+$W$33)^C3099</f>
        <v>0</v>
      </c>
      <c r="H3099">
        <f>$W$34*(1+$W$35)^C3099</f>
        <v>0</v>
      </c>
      <c r="I3099">
        <f>MIN(E3099,F3099)</f>
        <v>0</v>
      </c>
      <c r="J3099">
        <f>MIN(E3099-I3099,G3099)</f>
        <v>0</v>
      </c>
      <c r="K3099">
        <f>MIN(E3099-I3099-J3099,H3099)</f>
        <v>0</v>
      </c>
      <c r="L3099">
        <f>E3099-I3099-J3099-K3099</f>
        <v>0</v>
      </c>
      <c r="M3099">
        <f>IF((I3099+J3099+(1-$W$36)*L3099)/$W$39&gt;=$W$38,1,0)</f>
        <v>0</v>
      </c>
      <c r="N3099">
        <f>IF(M3099=1,$W$37,$W$36)*L3099</f>
        <v>0</v>
      </c>
      <c r="O3099">
        <f>EXP(-$W$26*C3099)*I3099</f>
        <v>0</v>
      </c>
      <c r="P3099">
        <f>EXP(-$W$26*C3099)*J3099</f>
        <v>0</v>
      </c>
      <c r="Q3099">
        <f>EXP(-$W$26*C3099)*K3099</f>
        <v>0</v>
      </c>
      <c r="R3099">
        <f>EXP(-$W$26*C3099)*(L3099-N3099)</f>
        <v>0</v>
      </c>
      <c r="S3099">
        <f>EXP(-$W$26*C3099)*N3099</f>
        <v>0</v>
      </c>
      <c r="T3099">
        <f>EXP(-$W$26*C3099)*E3099</f>
        <v>0</v>
      </c>
    </row>
    <row r="3100" spans="1:20">
      <c r="A3100">
        <v>3091</v>
      </c>
      <c r="B3100">
        <f>RAND()</f>
        <v>0</v>
      </c>
      <c r="C3100">
        <f>IF(B3100&lt;$W$41,3,IF(B3100&lt;$W$41+$W$42,4,5))</f>
        <v>0</v>
      </c>
      <c r="D3100">
        <f>NORMSINV(RAND())</f>
        <v>0</v>
      </c>
      <c r="E3100">
        <f>$W$25*EXP(($W$26-$W$28-0.5*$W$27^2)*C3100+$W$27*SQRT(C3100)*D3100)</f>
        <v>0</v>
      </c>
      <c r="F3100">
        <f>$W$30*(1+$W$31)^C3100</f>
        <v>0</v>
      </c>
      <c r="G3100">
        <f>$W$32*(1+$W$33)^C3100</f>
        <v>0</v>
      </c>
      <c r="H3100">
        <f>$W$34*(1+$W$35)^C3100</f>
        <v>0</v>
      </c>
      <c r="I3100">
        <f>MIN(E3100,F3100)</f>
        <v>0</v>
      </c>
      <c r="J3100">
        <f>MIN(E3100-I3100,G3100)</f>
        <v>0</v>
      </c>
      <c r="K3100">
        <f>MIN(E3100-I3100-J3100,H3100)</f>
        <v>0</v>
      </c>
      <c r="L3100">
        <f>E3100-I3100-J3100-K3100</f>
        <v>0</v>
      </c>
      <c r="M3100">
        <f>IF((I3100+J3100+(1-$W$36)*L3100)/$W$39&gt;=$W$38,1,0)</f>
        <v>0</v>
      </c>
      <c r="N3100">
        <f>IF(M3100=1,$W$37,$W$36)*L3100</f>
        <v>0</v>
      </c>
      <c r="O3100">
        <f>EXP(-$W$26*C3100)*I3100</f>
        <v>0</v>
      </c>
      <c r="P3100">
        <f>EXP(-$W$26*C3100)*J3100</f>
        <v>0</v>
      </c>
      <c r="Q3100">
        <f>EXP(-$W$26*C3100)*K3100</f>
        <v>0</v>
      </c>
      <c r="R3100">
        <f>EXP(-$W$26*C3100)*(L3100-N3100)</f>
        <v>0</v>
      </c>
      <c r="S3100">
        <f>EXP(-$W$26*C3100)*N3100</f>
        <v>0</v>
      </c>
      <c r="T3100">
        <f>EXP(-$W$26*C3100)*E3100</f>
        <v>0</v>
      </c>
    </row>
    <row r="3101" spans="1:20">
      <c r="A3101">
        <v>3092</v>
      </c>
      <c r="B3101">
        <f>RAND()</f>
        <v>0</v>
      </c>
      <c r="C3101">
        <f>IF(B3101&lt;$W$41,3,IF(B3101&lt;$W$41+$W$42,4,5))</f>
        <v>0</v>
      </c>
      <c r="D3101">
        <f>NORMSINV(RAND())</f>
        <v>0</v>
      </c>
      <c r="E3101">
        <f>$W$25*EXP(($W$26-$W$28-0.5*$W$27^2)*C3101+$W$27*SQRT(C3101)*D3101)</f>
        <v>0</v>
      </c>
      <c r="F3101">
        <f>$W$30*(1+$W$31)^C3101</f>
        <v>0</v>
      </c>
      <c r="G3101">
        <f>$W$32*(1+$W$33)^C3101</f>
        <v>0</v>
      </c>
      <c r="H3101">
        <f>$W$34*(1+$W$35)^C3101</f>
        <v>0</v>
      </c>
      <c r="I3101">
        <f>MIN(E3101,F3101)</f>
        <v>0</v>
      </c>
      <c r="J3101">
        <f>MIN(E3101-I3101,G3101)</f>
        <v>0</v>
      </c>
      <c r="K3101">
        <f>MIN(E3101-I3101-J3101,H3101)</f>
        <v>0</v>
      </c>
      <c r="L3101">
        <f>E3101-I3101-J3101-K3101</f>
        <v>0</v>
      </c>
      <c r="M3101">
        <f>IF((I3101+J3101+(1-$W$36)*L3101)/$W$39&gt;=$W$38,1,0)</f>
        <v>0</v>
      </c>
      <c r="N3101">
        <f>IF(M3101=1,$W$37,$W$36)*L3101</f>
        <v>0</v>
      </c>
      <c r="O3101">
        <f>EXP(-$W$26*C3101)*I3101</f>
        <v>0</v>
      </c>
      <c r="P3101">
        <f>EXP(-$W$26*C3101)*J3101</f>
        <v>0</v>
      </c>
      <c r="Q3101">
        <f>EXP(-$W$26*C3101)*K3101</f>
        <v>0</v>
      </c>
      <c r="R3101">
        <f>EXP(-$W$26*C3101)*(L3101-N3101)</f>
        <v>0</v>
      </c>
      <c r="S3101">
        <f>EXP(-$W$26*C3101)*N3101</f>
        <v>0</v>
      </c>
      <c r="T3101">
        <f>EXP(-$W$26*C3101)*E3101</f>
        <v>0</v>
      </c>
    </row>
    <row r="3102" spans="1:20">
      <c r="A3102">
        <v>3093</v>
      </c>
      <c r="B3102">
        <f>RAND()</f>
        <v>0</v>
      </c>
      <c r="C3102">
        <f>IF(B3102&lt;$W$41,3,IF(B3102&lt;$W$41+$W$42,4,5))</f>
        <v>0</v>
      </c>
      <c r="D3102">
        <f>NORMSINV(RAND())</f>
        <v>0</v>
      </c>
      <c r="E3102">
        <f>$W$25*EXP(($W$26-$W$28-0.5*$W$27^2)*C3102+$W$27*SQRT(C3102)*D3102)</f>
        <v>0</v>
      </c>
      <c r="F3102">
        <f>$W$30*(1+$W$31)^C3102</f>
        <v>0</v>
      </c>
      <c r="G3102">
        <f>$W$32*(1+$W$33)^C3102</f>
        <v>0</v>
      </c>
      <c r="H3102">
        <f>$W$34*(1+$W$35)^C3102</f>
        <v>0</v>
      </c>
      <c r="I3102">
        <f>MIN(E3102,F3102)</f>
        <v>0</v>
      </c>
      <c r="J3102">
        <f>MIN(E3102-I3102,G3102)</f>
        <v>0</v>
      </c>
      <c r="K3102">
        <f>MIN(E3102-I3102-J3102,H3102)</f>
        <v>0</v>
      </c>
      <c r="L3102">
        <f>E3102-I3102-J3102-K3102</f>
        <v>0</v>
      </c>
      <c r="M3102">
        <f>IF((I3102+J3102+(1-$W$36)*L3102)/$W$39&gt;=$W$38,1,0)</f>
        <v>0</v>
      </c>
      <c r="N3102">
        <f>IF(M3102=1,$W$37,$W$36)*L3102</f>
        <v>0</v>
      </c>
      <c r="O3102">
        <f>EXP(-$W$26*C3102)*I3102</f>
        <v>0</v>
      </c>
      <c r="P3102">
        <f>EXP(-$W$26*C3102)*J3102</f>
        <v>0</v>
      </c>
      <c r="Q3102">
        <f>EXP(-$W$26*C3102)*K3102</f>
        <v>0</v>
      </c>
      <c r="R3102">
        <f>EXP(-$W$26*C3102)*(L3102-N3102)</f>
        <v>0</v>
      </c>
      <c r="S3102">
        <f>EXP(-$W$26*C3102)*N3102</f>
        <v>0</v>
      </c>
      <c r="T3102">
        <f>EXP(-$W$26*C3102)*E3102</f>
        <v>0</v>
      </c>
    </row>
    <row r="3103" spans="1:20">
      <c r="A3103">
        <v>3094</v>
      </c>
      <c r="B3103">
        <f>RAND()</f>
        <v>0</v>
      </c>
      <c r="C3103">
        <f>IF(B3103&lt;$W$41,3,IF(B3103&lt;$W$41+$W$42,4,5))</f>
        <v>0</v>
      </c>
      <c r="D3103">
        <f>NORMSINV(RAND())</f>
        <v>0</v>
      </c>
      <c r="E3103">
        <f>$W$25*EXP(($W$26-$W$28-0.5*$W$27^2)*C3103+$W$27*SQRT(C3103)*D3103)</f>
        <v>0</v>
      </c>
      <c r="F3103">
        <f>$W$30*(1+$W$31)^C3103</f>
        <v>0</v>
      </c>
      <c r="G3103">
        <f>$W$32*(1+$W$33)^C3103</f>
        <v>0</v>
      </c>
      <c r="H3103">
        <f>$W$34*(1+$W$35)^C3103</f>
        <v>0</v>
      </c>
      <c r="I3103">
        <f>MIN(E3103,F3103)</f>
        <v>0</v>
      </c>
      <c r="J3103">
        <f>MIN(E3103-I3103,G3103)</f>
        <v>0</v>
      </c>
      <c r="K3103">
        <f>MIN(E3103-I3103-J3103,H3103)</f>
        <v>0</v>
      </c>
      <c r="L3103">
        <f>E3103-I3103-J3103-K3103</f>
        <v>0</v>
      </c>
      <c r="M3103">
        <f>IF((I3103+J3103+(1-$W$36)*L3103)/$W$39&gt;=$W$38,1,0)</f>
        <v>0</v>
      </c>
      <c r="N3103">
        <f>IF(M3103=1,$W$37,$W$36)*L3103</f>
        <v>0</v>
      </c>
      <c r="O3103">
        <f>EXP(-$W$26*C3103)*I3103</f>
        <v>0</v>
      </c>
      <c r="P3103">
        <f>EXP(-$W$26*C3103)*J3103</f>
        <v>0</v>
      </c>
      <c r="Q3103">
        <f>EXP(-$W$26*C3103)*K3103</f>
        <v>0</v>
      </c>
      <c r="R3103">
        <f>EXP(-$W$26*C3103)*(L3103-N3103)</f>
        <v>0</v>
      </c>
      <c r="S3103">
        <f>EXP(-$W$26*C3103)*N3103</f>
        <v>0</v>
      </c>
      <c r="T3103">
        <f>EXP(-$W$26*C3103)*E3103</f>
        <v>0</v>
      </c>
    </row>
    <row r="3104" spans="1:20">
      <c r="A3104">
        <v>3095</v>
      </c>
      <c r="B3104">
        <f>RAND()</f>
        <v>0</v>
      </c>
      <c r="C3104">
        <f>IF(B3104&lt;$W$41,3,IF(B3104&lt;$W$41+$W$42,4,5))</f>
        <v>0</v>
      </c>
      <c r="D3104">
        <f>NORMSINV(RAND())</f>
        <v>0</v>
      </c>
      <c r="E3104">
        <f>$W$25*EXP(($W$26-$W$28-0.5*$W$27^2)*C3104+$W$27*SQRT(C3104)*D3104)</f>
        <v>0</v>
      </c>
      <c r="F3104">
        <f>$W$30*(1+$W$31)^C3104</f>
        <v>0</v>
      </c>
      <c r="G3104">
        <f>$W$32*(1+$W$33)^C3104</f>
        <v>0</v>
      </c>
      <c r="H3104">
        <f>$W$34*(1+$W$35)^C3104</f>
        <v>0</v>
      </c>
      <c r="I3104">
        <f>MIN(E3104,F3104)</f>
        <v>0</v>
      </c>
      <c r="J3104">
        <f>MIN(E3104-I3104,G3104)</f>
        <v>0</v>
      </c>
      <c r="K3104">
        <f>MIN(E3104-I3104-J3104,H3104)</f>
        <v>0</v>
      </c>
      <c r="L3104">
        <f>E3104-I3104-J3104-K3104</f>
        <v>0</v>
      </c>
      <c r="M3104">
        <f>IF((I3104+J3104+(1-$W$36)*L3104)/$W$39&gt;=$W$38,1,0)</f>
        <v>0</v>
      </c>
      <c r="N3104">
        <f>IF(M3104=1,$W$37,$W$36)*L3104</f>
        <v>0</v>
      </c>
      <c r="O3104">
        <f>EXP(-$W$26*C3104)*I3104</f>
        <v>0</v>
      </c>
      <c r="P3104">
        <f>EXP(-$W$26*C3104)*J3104</f>
        <v>0</v>
      </c>
      <c r="Q3104">
        <f>EXP(-$W$26*C3104)*K3104</f>
        <v>0</v>
      </c>
      <c r="R3104">
        <f>EXP(-$W$26*C3104)*(L3104-N3104)</f>
        <v>0</v>
      </c>
      <c r="S3104">
        <f>EXP(-$W$26*C3104)*N3104</f>
        <v>0</v>
      </c>
      <c r="T3104">
        <f>EXP(-$W$26*C3104)*E3104</f>
        <v>0</v>
      </c>
    </row>
    <row r="3105" spans="1:20">
      <c r="A3105">
        <v>3096</v>
      </c>
      <c r="B3105">
        <f>RAND()</f>
        <v>0</v>
      </c>
      <c r="C3105">
        <f>IF(B3105&lt;$W$41,3,IF(B3105&lt;$W$41+$W$42,4,5))</f>
        <v>0</v>
      </c>
      <c r="D3105">
        <f>NORMSINV(RAND())</f>
        <v>0</v>
      </c>
      <c r="E3105">
        <f>$W$25*EXP(($W$26-$W$28-0.5*$W$27^2)*C3105+$W$27*SQRT(C3105)*D3105)</f>
        <v>0</v>
      </c>
      <c r="F3105">
        <f>$W$30*(1+$W$31)^C3105</f>
        <v>0</v>
      </c>
      <c r="G3105">
        <f>$W$32*(1+$W$33)^C3105</f>
        <v>0</v>
      </c>
      <c r="H3105">
        <f>$W$34*(1+$W$35)^C3105</f>
        <v>0</v>
      </c>
      <c r="I3105">
        <f>MIN(E3105,F3105)</f>
        <v>0</v>
      </c>
      <c r="J3105">
        <f>MIN(E3105-I3105,G3105)</f>
        <v>0</v>
      </c>
      <c r="K3105">
        <f>MIN(E3105-I3105-J3105,H3105)</f>
        <v>0</v>
      </c>
      <c r="L3105">
        <f>E3105-I3105-J3105-K3105</f>
        <v>0</v>
      </c>
      <c r="M3105">
        <f>IF((I3105+J3105+(1-$W$36)*L3105)/$W$39&gt;=$W$38,1,0)</f>
        <v>0</v>
      </c>
      <c r="N3105">
        <f>IF(M3105=1,$W$37,$W$36)*L3105</f>
        <v>0</v>
      </c>
      <c r="O3105">
        <f>EXP(-$W$26*C3105)*I3105</f>
        <v>0</v>
      </c>
      <c r="P3105">
        <f>EXP(-$W$26*C3105)*J3105</f>
        <v>0</v>
      </c>
      <c r="Q3105">
        <f>EXP(-$W$26*C3105)*K3105</f>
        <v>0</v>
      </c>
      <c r="R3105">
        <f>EXP(-$W$26*C3105)*(L3105-N3105)</f>
        <v>0</v>
      </c>
      <c r="S3105">
        <f>EXP(-$W$26*C3105)*N3105</f>
        <v>0</v>
      </c>
      <c r="T3105">
        <f>EXP(-$W$26*C3105)*E3105</f>
        <v>0</v>
      </c>
    </row>
    <row r="3106" spans="1:20">
      <c r="A3106">
        <v>3097</v>
      </c>
      <c r="B3106">
        <f>RAND()</f>
        <v>0</v>
      </c>
      <c r="C3106">
        <f>IF(B3106&lt;$W$41,3,IF(B3106&lt;$W$41+$W$42,4,5))</f>
        <v>0</v>
      </c>
      <c r="D3106">
        <f>NORMSINV(RAND())</f>
        <v>0</v>
      </c>
      <c r="E3106">
        <f>$W$25*EXP(($W$26-$W$28-0.5*$W$27^2)*C3106+$W$27*SQRT(C3106)*D3106)</f>
        <v>0</v>
      </c>
      <c r="F3106">
        <f>$W$30*(1+$W$31)^C3106</f>
        <v>0</v>
      </c>
      <c r="G3106">
        <f>$W$32*(1+$W$33)^C3106</f>
        <v>0</v>
      </c>
      <c r="H3106">
        <f>$W$34*(1+$W$35)^C3106</f>
        <v>0</v>
      </c>
      <c r="I3106">
        <f>MIN(E3106,F3106)</f>
        <v>0</v>
      </c>
      <c r="J3106">
        <f>MIN(E3106-I3106,G3106)</f>
        <v>0</v>
      </c>
      <c r="K3106">
        <f>MIN(E3106-I3106-J3106,H3106)</f>
        <v>0</v>
      </c>
      <c r="L3106">
        <f>E3106-I3106-J3106-K3106</f>
        <v>0</v>
      </c>
      <c r="M3106">
        <f>IF((I3106+J3106+(1-$W$36)*L3106)/$W$39&gt;=$W$38,1,0)</f>
        <v>0</v>
      </c>
      <c r="N3106">
        <f>IF(M3106=1,$W$37,$W$36)*L3106</f>
        <v>0</v>
      </c>
      <c r="O3106">
        <f>EXP(-$W$26*C3106)*I3106</f>
        <v>0</v>
      </c>
      <c r="P3106">
        <f>EXP(-$W$26*C3106)*J3106</f>
        <v>0</v>
      </c>
      <c r="Q3106">
        <f>EXP(-$W$26*C3106)*K3106</f>
        <v>0</v>
      </c>
      <c r="R3106">
        <f>EXP(-$W$26*C3106)*(L3106-N3106)</f>
        <v>0</v>
      </c>
      <c r="S3106">
        <f>EXP(-$W$26*C3106)*N3106</f>
        <v>0</v>
      </c>
      <c r="T3106">
        <f>EXP(-$W$26*C3106)*E3106</f>
        <v>0</v>
      </c>
    </row>
    <row r="3107" spans="1:20">
      <c r="A3107">
        <v>3098</v>
      </c>
      <c r="B3107">
        <f>RAND()</f>
        <v>0</v>
      </c>
      <c r="C3107">
        <f>IF(B3107&lt;$W$41,3,IF(B3107&lt;$W$41+$W$42,4,5))</f>
        <v>0</v>
      </c>
      <c r="D3107">
        <f>NORMSINV(RAND())</f>
        <v>0</v>
      </c>
      <c r="E3107">
        <f>$W$25*EXP(($W$26-$W$28-0.5*$W$27^2)*C3107+$W$27*SQRT(C3107)*D3107)</f>
        <v>0</v>
      </c>
      <c r="F3107">
        <f>$W$30*(1+$W$31)^C3107</f>
        <v>0</v>
      </c>
      <c r="G3107">
        <f>$W$32*(1+$W$33)^C3107</f>
        <v>0</v>
      </c>
      <c r="H3107">
        <f>$W$34*(1+$W$35)^C3107</f>
        <v>0</v>
      </c>
      <c r="I3107">
        <f>MIN(E3107,F3107)</f>
        <v>0</v>
      </c>
      <c r="J3107">
        <f>MIN(E3107-I3107,G3107)</f>
        <v>0</v>
      </c>
      <c r="K3107">
        <f>MIN(E3107-I3107-J3107,H3107)</f>
        <v>0</v>
      </c>
      <c r="L3107">
        <f>E3107-I3107-J3107-K3107</f>
        <v>0</v>
      </c>
      <c r="M3107">
        <f>IF((I3107+J3107+(1-$W$36)*L3107)/$W$39&gt;=$W$38,1,0)</f>
        <v>0</v>
      </c>
      <c r="N3107">
        <f>IF(M3107=1,$W$37,$W$36)*L3107</f>
        <v>0</v>
      </c>
      <c r="O3107">
        <f>EXP(-$W$26*C3107)*I3107</f>
        <v>0</v>
      </c>
      <c r="P3107">
        <f>EXP(-$W$26*C3107)*J3107</f>
        <v>0</v>
      </c>
      <c r="Q3107">
        <f>EXP(-$W$26*C3107)*K3107</f>
        <v>0</v>
      </c>
      <c r="R3107">
        <f>EXP(-$W$26*C3107)*(L3107-N3107)</f>
        <v>0</v>
      </c>
      <c r="S3107">
        <f>EXP(-$W$26*C3107)*N3107</f>
        <v>0</v>
      </c>
      <c r="T3107">
        <f>EXP(-$W$26*C3107)*E3107</f>
        <v>0</v>
      </c>
    </row>
    <row r="3108" spans="1:20">
      <c r="A3108">
        <v>3099</v>
      </c>
      <c r="B3108">
        <f>RAND()</f>
        <v>0</v>
      </c>
      <c r="C3108">
        <f>IF(B3108&lt;$W$41,3,IF(B3108&lt;$W$41+$W$42,4,5))</f>
        <v>0</v>
      </c>
      <c r="D3108">
        <f>NORMSINV(RAND())</f>
        <v>0</v>
      </c>
      <c r="E3108">
        <f>$W$25*EXP(($W$26-$W$28-0.5*$W$27^2)*C3108+$W$27*SQRT(C3108)*D3108)</f>
        <v>0</v>
      </c>
      <c r="F3108">
        <f>$W$30*(1+$W$31)^C3108</f>
        <v>0</v>
      </c>
      <c r="G3108">
        <f>$W$32*(1+$W$33)^C3108</f>
        <v>0</v>
      </c>
      <c r="H3108">
        <f>$W$34*(1+$W$35)^C3108</f>
        <v>0</v>
      </c>
      <c r="I3108">
        <f>MIN(E3108,F3108)</f>
        <v>0</v>
      </c>
      <c r="J3108">
        <f>MIN(E3108-I3108,G3108)</f>
        <v>0</v>
      </c>
      <c r="K3108">
        <f>MIN(E3108-I3108-J3108,H3108)</f>
        <v>0</v>
      </c>
      <c r="L3108">
        <f>E3108-I3108-J3108-K3108</f>
        <v>0</v>
      </c>
      <c r="M3108">
        <f>IF((I3108+J3108+(1-$W$36)*L3108)/$W$39&gt;=$W$38,1,0)</f>
        <v>0</v>
      </c>
      <c r="N3108">
        <f>IF(M3108=1,$W$37,$W$36)*L3108</f>
        <v>0</v>
      </c>
      <c r="O3108">
        <f>EXP(-$W$26*C3108)*I3108</f>
        <v>0</v>
      </c>
      <c r="P3108">
        <f>EXP(-$W$26*C3108)*J3108</f>
        <v>0</v>
      </c>
      <c r="Q3108">
        <f>EXP(-$W$26*C3108)*K3108</f>
        <v>0</v>
      </c>
      <c r="R3108">
        <f>EXP(-$W$26*C3108)*(L3108-N3108)</f>
        <v>0</v>
      </c>
      <c r="S3108">
        <f>EXP(-$W$26*C3108)*N3108</f>
        <v>0</v>
      </c>
      <c r="T3108">
        <f>EXP(-$W$26*C3108)*E3108</f>
        <v>0</v>
      </c>
    </row>
    <row r="3109" spans="1:20">
      <c r="A3109">
        <v>3100</v>
      </c>
      <c r="B3109">
        <f>RAND()</f>
        <v>0</v>
      </c>
      <c r="C3109">
        <f>IF(B3109&lt;$W$41,3,IF(B3109&lt;$W$41+$W$42,4,5))</f>
        <v>0</v>
      </c>
      <c r="D3109">
        <f>NORMSINV(RAND())</f>
        <v>0</v>
      </c>
      <c r="E3109">
        <f>$W$25*EXP(($W$26-$W$28-0.5*$W$27^2)*C3109+$W$27*SQRT(C3109)*D3109)</f>
        <v>0</v>
      </c>
      <c r="F3109">
        <f>$W$30*(1+$W$31)^C3109</f>
        <v>0</v>
      </c>
      <c r="G3109">
        <f>$W$32*(1+$W$33)^C3109</f>
        <v>0</v>
      </c>
      <c r="H3109">
        <f>$W$34*(1+$W$35)^C3109</f>
        <v>0</v>
      </c>
      <c r="I3109">
        <f>MIN(E3109,F3109)</f>
        <v>0</v>
      </c>
      <c r="J3109">
        <f>MIN(E3109-I3109,G3109)</f>
        <v>0</v>
      </c>
      <c r="K3109">
        <f>MIN(E3109-I3109-J3109,H3109)</f>
        <v>0</v>
      </c>
      <c r="L3109">
        <f>E3109-I3109-J3109-K3109</f>
        <v>0</v>
      </c>
      <c r="M3109">
        <f>IF((I3109+J3109+(1-$W$36)*L3109)/$W$39&gt;=$W$38,1,0)</f>
        <v>0</v>
      </c>
      <c r="N3109">
        <f>IF(M3109=1,$W$37,$W$36)*L3109</f>
        <v>0</v>
      </c>
      <c r="O3109">
        <f>EXP(-$W$26*C3109)*I3109</f>
        <v>0</v>
      </c>
      <c r="P3109">
        <f>EXP(-$W$26*C3109)*J3109</f>
        <v>0</v>
      </c>
      <c r="Q3109">
        <f>EXP(-$W$26*C3109)*K3109</f>
        <v>0</v>
      </c>
      <c r="R3109">
        <f>EXP(-$W$26*C3109)*(L3109-N3109)</f>
        <v>0</v>
      </c>
      <c r="S3109">
        <f>EXP(-$W$26*C3109)*N3109</f>
        <v>0</v>
      </c>
      <c r="T3109">
        <f>EXP(-$W$26*C3109)*E3109</f>
        <v>0</v>
      </c>
    </row>
    <row r="3110" spans="1:20">
      <c r="A3110">
        <v>3101</v>
      </c>
      <c r="B3110">
        <f>RAND()</f>
        <v>0</v>
      </c>
      <c r="C3110">
        <f>IF(B3110&lt;$W$41,3,IF(B3110&lt;$W$41+$W$42,4,5))</f>
        <v>0</v>
      </c>
      <c r="D3110">
        <f>NORMSINV(RAND())</f>
        <v>0</v>
      </c>
      <c r="E3110">
        <f>$W$25*EXP(($W$26-$W$28-0.5*$W$27^2)*C3110+$W$27*SQRT(C3110)*D3110)</f>
        <v>0</v>
      </c>
      <c r="F3110">
        <f>$W$30*(1+$W$31)^C3110</f>
        <v>0</v>
      </c>
      <c r="G3110">
        <f>$W$32*(1+$W$33)^C3110</f>
        <v>0</v>
      </c>
      <c r="H3110">
        <f>$W$34*(1+$W$35)^C3110</f>
        <v>0</v>
      </c>
      <c r="I3110">
        <f>MIN(E3110,F3110)</f>
        <v>0</v>
      </c>
      <c r="J3110">
        <f>MIN(E3110-I3110,G3110)</f>
        <v>0</v>
      </c>
      <c r="K3110">
        <f>MIN(E3110-I3110-J3110,H3110)</f>
        <v>0</v>
      </c>
      <c r="L3110">
        <f>E3110-I3110-J3110-K3110</f>
        <v>0</v>
      </c>
      <c r="M3110">
        <f>IF((I3110+J3110+(1-$W$36)*L3110)/$W$39&gt;=$W$38,1,0)</f>
        <v>0</v>
      </c>
      <c r="N3110">
        <f>IF(M3110=1,$W$37,$W$36)*L3110</f>
        <v>0</v>
      </c>
      <c r="O3110">
        <f>EXP(-$W$26*C3110)*I3110</f>
        <v>0</v>
      </c>
      <c r="P3110">
        <f>EXP(-$W$26*C3110)*J3110</f>
        <v>0</v>
      </c>
      <c r="Q3110">
        <f>EXP(-$W$26*C3110)*K3110</f>
        <v>0</v>
      </c>
      <c r="R3110">
        <f>EXP(-$W$26*C3110)*(L3110-N3110)</f>
        <v>0</v>
      </c>
      <c r="S3110">
        <f>EXP(-$W$26*C3110)*N3110</f>
        <v>0</v>
      </c>
      <c r="T3110">
        <f>EXP(-$W$26*C3110)*E3110</f>
        <v>0</v>
      </c>
    </row>
    <row r="3111" spans="1:20">
      <c r="A3111">
        <v>3102</v>
      </c>
      <c r="B3111">
        <f>RAND()</f>
        <v>0</v>
      </c>
      <c r="C3111">
        <f>IF(B3111&lt;$W$41,3,IF(B3111&lt;$W$41+$W$42,4,5))</f>
        <v>0</v>
      </c>
      <c r="D3111">
        <f>NORMSINV(RAND())</f>
        <v>0</v>
      </c>
      <c r="E3111">
        <f>$W$25*EXP(($W$26-$W$28-0.5*$W$27^2)*C3111+$W$27*SQRT(C3111)*D3111)</f>
        <v>0</v>
      </c>
      <c r="F3111">
        <f>$W$30*(1+$W$31)^C3111</f>
        <v>0</v>
      </c>
      <c r="G3111">
        <f>$W$32*(1+$W$33)^C3111</f>
        <v>0</v>
      </c>
      <c r="H3111">
        <f>$W$34*(1+$W$35)^C3111</f>
        <v>0</v>
      </c>
      <c r="I3111">
        <f>MIN(E3111,F3111)</f>
        <v>0</v>
      </c>
      <c r="J3111">
        <f>MIN(E3111-I3111,G3111)</f>
        <v>0</v>
      </c>
      <c r="K3111">
        <f>MIN(E3111-I3111-J3111,H3111)</f>
        <v>0</v>
      </c>
      <c r="L3111">
        <f>E3111-I3111-J3111-K3111</f>
        <v>0</v>
      </c>
      <c r="M3111">
        <f>IF((I3111+J3111+(1-$W$36)*L3111)/$W$39&gt;=$W$38,1,0)</f>
        <v>0</v>
      </c>
      <c r="N3111">
        <f>IF(M3111=1,$W$37,$W$36)*L3111</f>
        <v>0</v>
      </c>
      <c r="O3111">
        <f>EXP(-$W$26*C3111)*I3111</f>
        <v>0</v>
      </c>
      <c r="P3111">
        <f>EXP(-$W$26*C3111)*J3111</f>
        <v>0</v>
      </c>
      <c r="Q3111">
        <f>EXP(-$W$26*C3111)*K3111</f>
        <v>0</v>
      </c>
      <c r="R3111">
        <f>EXP(-$W$26*C3111)*(L3111-N3111)</f>
        <v>0</v>
      </c>
      <c r="S3111">
        <f>EXP(-$W$26*C3111)*N3111</f>
        <v>0</v>
      </c>
      <c r="T3111">
        <f>EXP(-$W$26*C3111)*E3111</f>
        <v>0</v>
      </c>
    </row>
    <row r="3112" spans="1:20">
      <c r="A3112">
        <v>3103</v>
      </c>
      <c r="B3112">
        <f>RAND()</f>
        <v>0</v>
      </c>
      <c r="C3112">
        <f>IF(B3112&lt;$W$41,3,IF(B3112&lt;$W$41+$W$42,4,5))</f>
        <v>0</v>
      </c>
      <c r="D3112">
        <f>NORMSINV(RAND())</f>
        <v>0</v>
      </c>
      <c r="E3112">
        <f>$W$25*EXP(($W$26-$W$28-0.5*$W$27^2)*C3112+$W$27*SQRT(C3112)*D3112)</f>
        <v>0</v>
      </c>
      <c r="F3112">
        <f>$W$30*(1+$W$31)^C3112</f>
        <v>0</v>
      </c>
      <c r="G3112">
        <f>$W$32*(1+$W$33)^C3112</f>
        <v>0</v>
      </c>
      <c r="H3112">
        <f>$W$34*(1+$W$35)^C3112</f>
        <v>0</v>
      </c>
      <c r="I3112">
        <f>MIN(E3112,F3112)</f>
        <v>0</v>
      </c>
      <c r="J3112">
        <f>MIN(E3112-I3112,G3112)</f>
        <v>0</v>
      </c>
      <c r="K3112">
        <f>MIN(E3112-I3112-J3112,H3112)</f>
        <v>0</v>
      </c>
      <c r="L3112">
        <f>E3112-I3112-J3112-K3112</f>
        <v>0</v>
      </c>
      <c r="M3112">
        <f>IF((I3112+J3112+(1-$W$36)*L3112)/$W$39&gt;=$W$38,1,0)</f>
        <v>0</v>
      </c>
      <c r="N3112">
        <f>IF(M3112=1,$W$37,$W$36)*L3112</f>
        <v>0</v>
      </c>
      <c r="O3112">
        <f>EXP(-$W$26*C3112)*I3112</f>
        <v>0</v>
      </c>
      <c r="P3112">
        <f>EXP(-$W$26*C3112)*J3112</f>
        <v>0</v>
      </c>
      <c r="Q3112">
        <f>EXP(-$W$26*C3112)*K3112</f>
        <v>0</v>
      </c>
      <c r="R3112">
        <f>EXP(-$W$26*C3112)*(L3112-N3112)</f>
        <v>0</v>
      </c>
      <c r="S3112">
        <f>EXP(-$W$26*C3112)*N3112</f>
        <v>0</v>
      </c>
      <c r="T3112">
        <f>EXP(-$W$26*C3112)*E3112</f>
        <v>0</v>
      </c>
    </row>
    <row r="3113" spans="1:20">
      <c r="A3113">
        <v>3104</v>
      </c>
      <c r="B3113">
        <f>RAND()</f>
        <v>0</v>
      </c>
      <c r="C3113">
        <f>IF(B3113&lt;$W$41,3,IF(B3113&lt;$W$41+$W$42,4,5))</f>
        <v>0</v>
      </c>
      <c r="D3113">
        <f>NORMSINV(RAND())</f>
        <v>0</v>
      </c>
      <c r="E3113">
        <f>$W$25*EXP(($W$26-$W$28-0.5*$W$27^2)*C3113+$W$27*SQRT(C3113)*D3113)</f>
        <v>0</v>
      </c>
      <c r="F3113">
        <f>$W$30*(1+$W$31)^C3113</f>
        <v>0</v>
      </c>
      <c r="G3113">
        <f>$W$32*(1+$W$33)^C3113</f>
        <v>0</v>
      </c>
      <c r="H3113">
        <f>$W$34*(1+$W$35)^C3113</f>
        <v>0</v>
      </c>
      <c r="I3113">
        <f>MIN(E3113,F3113)</f>
        <v>0</v>
      </c>
      <c r="J3113">
        <f>MIN(E3113-I3113,G3113)</f>
        <v>0</v>
      </c>
      <c r="K3113">
        <f>MIN(E3113-I3113-J3113,H3113)</f>
        <v>0</v>
      </c>
      <c r="L3113">
        <f>E3113-I3113-J3113-K3113</f>
        <v>0</v>
      </c>
      <c r="M3113">
        <f>IF((I3113+J3113+(1-$W$36)*L3113)/$W$39&gt;=$W$38,1,0)</f>
        <v>0</v>
      </c>
      <c r="N3113">
        <f>IF(M3113=1,$W$37,$W$36)*L3113</f>
        <v>0</v>
      </c>
      <c r="O3113">
        <f>EXP(-$W$26*C3113)*I3113</f>
        <v>0</v>
      </c>
      <c r="P3113">
        <f>EXP(-$W$26*C3113)*J3113</f>
        <v>0</v>
      </c>
      <c r="Q3113">
        <f>EXP(-$W$26*C3113)*K3113</f>
        <v>0</v>
      </c>
      <c r="R3113">
        <f>EXP(-$W$26*C3113)*(L3113-N3113)</f>
        <v>0</v>
      </c>
      <c r="S3113">
        <f>EXP(-$W$26*C3113)*N3113</f>
        <v>0</v>
      </c>
      <c r="T3113">
        <f>EXP(-$W$26*C3113)*E3113</f>
        <v>0</v>
      </c>
    </row>
    <row r="3114" spans="1:20">
      <c r="A3114">
        <v>3105</v>
      </c>
      <c r="B3114">
        <f>RAND()</f>
        <v>0</v>
      </c>
      <c r="C3114">
        <f>IF(B3114&lt;$W$41,3,IF(B3114&lt;$W$41+$W$42,4,5))</f>
        <v>0</v>
      </c>
      <c r="D3114">
        <f>NORMSINV(RAND())</f>
        <v>0</v>
      </c>
      <c r="E3114">
        <f>$W$25*EXP(($W$26-$W$28-0.5*$W$27^2)*C3114+$W$27*SQRT(C3114)*D3114)</f>
        <v>0</v>
      </c>
      <c r="F3114">
        <f>$W$30*(1+$W$31)^C3114</f>
        <v>0</v>
      </c>
      <c r="G3114">
        <f>$W$32*(1+$W$33)^C3114</f>
        <v>0</v>
      </c>
      <c r="H3114">
        <f>$W$34*(1+$W$35)^C3114</f>
        <v>0</v>
      </c>
      <c r="I3114">
        <f>MIN(E3114,F3114)</f>
        <v>0</v>
      </c>
      <c r="J3114">
        <f>MIN(E3114-I3114,G3114)</f>
        <v>0</v>
      </c>
      <c r="K3114">
        <f>MIN(E3114-I3114-J3114,H3114)</f>
        <v>0</v>
      </c>
      <c r="L3114">
        <f>E3114-I3114-J3114-K3114</f>
        <v>0</v>
      </c>
      <c r="M3114">
        <f>IF((I3114+J3114+(1-$W$36)*L3114)/$W$39&gt;=$W$38,1,0)</f>
        <v>0</v>
      </c>
      <c r="N3114">
        <f>IF(M3114=1,$W$37,$W$36)*L3114</f>
        <v>0</v>
      </c>
      <c r="O3114">
        <f>EXP(-$W$26*C3114)*I3114</f>
        <v>0</v>
      </c>
      <c r="P3114">
        <f>EXP(-$W$26*C3114)*J3114</f>
        <v>0</v>
      </c>
      <c r="Q3114">
        <f>EXP(-$W$26*C3114)*K3114</f>
        <v>0</v>
      </c>
      <c r="R3114">
        <f>EXP(-$W$26*C3114)*(L3114-N3114)</f>
        <v>0</v>
      </c>
      <c r="S3114">
        <f>EXP(-$W$26*C3114)*N3114</f>
        <v>0</v>
      </c>
      <c r="T3114">
        <f>EXP(-$W$26*C3114)*E3114</f>
        <v>0</v>
      </c>
    </row>
    <row r="3115" spans="1:20">
      <c r="A3115">
        <v>3106</v>
      </c>
      <c r="B3115">
        <f>RAND()</f>
        <v>0</v>
      </c>
      <c r="C3115">
        <f>IF(B3115&lt;$W$41,3,IF(B3115&lt;$W$41+$W$42,4,5))</f>
        <v>0</v>
      </c>
      <c r="D3115">
        <f>NORMSINV(RAND())</f>
        <v>0</v>
      </c>
      <c r="E3115">
        <f>$W$25*EXP(($W$26-$W$28-0.5*$W$27^2)*C3115+$W$27*SQRT(C3115)*D3115)</f>
        <v>0</v>
      </c>
      <c r="F3115">
        <f>$W$30*(1+$W$31)^C3115</f>
        <v>0</v>
      </c>
      <c r="G3115">
        <f>$W$32*(1+$W$33)^C3115</f>
        <v>0</v>
      </c>
      <c r="H3115">
        <f>$W$34*(1+$W$35)^C3115</f>
        <v>0</v>
      </c>
      <c r="I3115">
        <f>MIN(E3115,F3115)</f>
        <v>0</v>
      </c>
      <c r="J3115">
        <f>MIN(E3115-I3115,G3115)</f>
        <v>0</v>
      </c>
      <c r="K3115">
        <f>MIN(E3115-I3115-J3115,H3115)</f>
        <v>0</v>
      </c>
      <c r="L3115">
        <f>E3115-I3115-J3115-K3115</f>
        <v>0</v>
      </c>
      <c r="M3115">
        <f>IF((I3115+J3115+(1-$W$36)*L3115)/$W$39&gt;=$W$38,1,0)</f>
        <v>0</v>
      </c>
      <c r="N3115">
        <f>IF(M3115=1,$W$37,$W$36)*L3115</f>
        <v>0</v>
      </c>
      <c r="O3115">
        <f>EXP(-$W$26*C3115)*I3115</f>
        <v>0</v>
      </c>
      <c r="P3115">
        <f>EXP(-$W$26*C3115)*J3115</f>
        <v>0</v>
      </c>
      <c r="Q3115">
        <f>EXP(-$W$26*C3115)*K3115</f>
        <v>0</v>
      </c>
      <c r="R3115">
        <f>EXP(-$W$26*C3115)*(L3115-N3115)</f>
        <v>0</v>
      </c>
      <c r="S3115">
        <f>EXP(-$W$26*C3115)*N3115</f>
        <v>0</v>
      </c>
      <c r="T3115">
        <f>EXP(-$W$26*C3115)*E3115</f>
        <v>0</v>
      </c>
    </row>
    <row r="3116" spans="1:20">
      <c r="A3116">
        <v>3107</v>
      </c>
      <c r="B3116">
        <f>RAND()</f>
        <v>0</v>
      </c>
      <c r="C3116">
        <f>IF(B3116&lt;$W$41,3,IF(B3116&lt;$W$41+$W$42,4,5))</f>
        <v>0</v>
      </c>
      <c r="D3116">
        <f>NORMSINV(RAND())</f>
        <v>0</v>
      </c>
      <c r="E3116">
        <f>$W$25*EXP(($W$26-$W$28-0.5*$W$27^2)*C3116+$W$27*SQRT(C3116)*D3116)</f>
        <v>0</v>
      </c>
      <c r="F3116">
        <f>$W$30*(1+$W$31)^C3116</f>
        <v>0</v>
      </c>
      <c r="G3116">
        <f>$W$32*(1+$W$33)^C3116</f>
        <v>0</v>
      </c>
      <c r="H3116">
        <f>$W$34*(1+$W$35)^C3116</f>
        <v>0</v>
      </c>
      <c r="I3116">
        <f>MIN(E3116,F3116)</f>
        <v>0</v>
      </c>
      <c r="J3116">
        <f>MIN(E3116-I3116,G3116)</f>
        <v>0</v>
      </c>
      <c r="K3116">
        <f>MIN(E3116-I3116-J3116,H3116)</f>
        <v>0</v>
      </c>
      <c r="L3116">
        <f>E3116-I3116-J3116-K3116</f>
        <v>0</v>
      </c>
      <c r="M3116">
        <f>IF((I3116+J3116+(1-$W$36)*L3116)/$W$39&gt;=$W$38,1,0)</f>
        <v>0</v>
      </c>
      <c r="N3116">
        <f>IF(M3116=1,$W$37,$W$36)*L3116</f>
        <v>0</v>
      </c>
      <c r="O3116">
        <f>EXP(-$W$26*C3116)*I3116</f>
        <v>0</v>
      </c>
      <c r="P3116">
        <f>EXP(-$W$26*C3116)*J3116</f>
        <v>0</v>
      </c>
      <c r="Q3116">
        <f>EXP(-$W$26*C3116)*K3116</f>
        <v>0</v>
      </c>
      <c r="R3116">
        <f>EXP(-$W$26*C3116)*(L3116-N3116)</f>
        <v>0</v>
      </c>
      <c r="S3116">
        <f>EXP(-$W$26*C3116)*N3116</f>
        <v>0</v>
      </c>
      <c r="T3116">
        <f>EXP(-$W$26*C3116)*E3116</f>
        <v>0</v>
      </c>
    </row>
    <row r="3117" spans="1:20">
      <c r="A3117">
        <v>3108</v>
      </c>
      <c r="B3117">
        <f>RAND()</f>
        <v>0</v>
      </c>
      <c r="C3117">
        <f>IF(B3117&lt;$W$41,3,IF(B3117&lt;$W$41+$W$42,4,5))</f>
        <v>0</v>
      </c>
      <c r="D3117">
        <f>NORMSINV(RAND())</f>
        <v>0</v>
      </c>
      <c r="E3117">
        <f>$W$25*EXP(($W$26-$W$28-0.5*$W$27^2)*C3117+$W$27*SQRT(C3117)*D3117)</f>
        <v>0</v>
      </c>
      <c r="F3117">
        <f>$W$30*(1+$W$31)^C3117</f>
        <v>0</v>
      </c>
      <c r="G3117">
        <f>$W$32*(1+$W$33)^C3117</f>
        <v>0</v>
      </c>
      <c r="H3117">
        <f>$W$34*(1+$W$35)^C3117</f>
        <v>0</v>
      </c>
      <c r="I3117">
        <f>MIN(E3117,F3117)</f>
        <v>0</v>
      </c>
      <c r="J3117">
        <f>MIN(E3117-I3117,G3117)</f>
        <v>0</v>
      </c>
      <c r="K3117">
        <f>MIN(E3117-I3117-J3117,H3117)</f>
        <v>0</v>
      </c>
      <c r="L3117">
        <f>E3117-I3117-J3117-K3117</f>
        <v>0</v>
      </c>
      <c r="M3117">
        <f>IF((I3117+J3117+(1-$W$36)*L3117)/$W$39&gt;=$W$38,1,0)</f>
        <v>0</v>
      </c>
      <c r="N3117">
        <f>IF(M3117=1,$W$37,$W$36)*L3117</f>
        <v>0</v>
      </c>
      <c r="O3117">
        <f>EXP(-$W$26*C3117)*I3117</f>
        <v>0</v>
      </c>
      <c r="P3117">
        <f>EXP(-$W$26*C3117)*J3117</f>
        <v>0</v>
      </c>
      <c r="Q3117">
        <f>EXP(-$W$26*C3117)*K3117</f>
        <v>0</v>
      </c>
      <c r="R3117">
        <f>EXP(-$W$26*C3117)*(L3117-N3117)</f>
        <v>0</v>
      </c>
      <c r="S3117">
        <f>EXP(-$W$26*C3117)*N3117</f>
        <v>0</v>
      </c>
      <c r="T3117">
        <f>EXP(-$W$26*C3117)*E3117</f>
        <v>0</v>
      </c>
    </row>
    <row r="3118" spans="1:20">
      <c r="A3118">
        <v>3109</v>
      </c>
      <c r="B3118">
        <f>RAND()</f>
        <v>0</v>
      </c>
      <c r="C3118">
        <f>IF(B3118&lt;$W$41,3,IF(B3118&lt;$W$41+$W$42,4,5))</f>
        <v>0</v>
      </c>
      <c r="D3118">
        <f>NORMSINV(RAND())</f>
        <v>0</v>
      </c>
      <c r="E3118">
        <f>$W$25*EXP(($W$26-$W$28-0.5*$W$27^2)*C3118+$W$27*SQRT(C3118)*D3118)</f>
        <v>0</v>
      </c>
      <c r="F3118">
        <f>$W$30*(1+$W$31)^C3118</f>
        <v>0</v>
      </c>
      <c r="G3118">
        <f>$W$32*(1+$W$33)^C3118</f>
        <v>0</v>
      </c>
      <c r="H3118">
        <f>$W$34*(1+$W$35)^C3118</f>
        <v>0</v>
      </c>
      <c r="I3118">
        <f>MIN(E3118,F3118)</f>
        <v>0</v>
      </c>
      <c r="J3118">
        <f>MIN(E3118-I3118,G3118)</f>
        <v>0</v>
      </c>
      <c r="K3118">
        <f>MIN(E3118-I3118-J3118,H3118)</f>
        <v>0</v>
      </c>
      <c r="L3118">
        <f>E3118-I3118-J3118-K3118</f>
        <v>0</v>
      </c>
      <c r="M3118">
        <f>IF((I3118+J3118+(1-$W$36)*L3118)/$W$39&gt;=$W$38,1,0)</f>
        <v>0</v>
      </c>
      <c r="N3118">
        <f>IF(M3118=1,$W$37,$W$36)*L3118</f>
        <v>0</v>
      </c>
      <c r="O3118">
        <f>EXP(-$W$26*C3118)*I3118</f>
        <v>0</v>
      </c>
      <c r="P3118">
        <f>EXP(-$W$26*C3118)*J3118</f>
        <v>0</v>
      </c>
      <c r="Q3118">
        <f>EXP(-$W$26*C3118)*K3118</f>
        <v>0</v>
      </c>
      <c r="R3118">
        <f>EXP(-$W$26*C3118)*(L3118-N3118)</f>
        <v>0</v>
      </c>
      <c r="S3118">
        <f>EXP(-$W$26*C3118)*N3118</f>
        <v>0</v>
      </c>
      <c r="T3118">
        <f>EXP(-$W$26*C3118)*E3118</f>
        <v>0</v>
      </c>
    </row>
    <row r="3119" spans="1:20">
      <c r="A3119">
        <v>3110</v>
      </c>
      <c r="B3119">
        <f>RAND()</f>
        <v>0</v>
      </c>
      <c r="C3119">
        <f>IF(B3119&lt;$W$41,3,IF(B3119&lt;$W$41+$W$42,4,5))</f>
        <v>0</v>
      </c>
      <c r="D3119">
        <f>NORMSINV(RAND())</f>
        <v>0</v>
      </c>
      <c r="E3119">
        <f>$W$25*EXP(($W$26-$W$28-0.5*$W$27^2)*C3119+$W$27*SQRT(C3119)*D3119)</f>
        <v>0</v>
      </c>
      <c r="F3119">
        <f>$W$30*(1+$W$31)^C3119</f>
        <v>0</v>
      </c>
      <c r="G3119">
        <f>$W$32*(1+$W$33)^C3119</f>
        <v>0</v>
      </c>
      <c r="H3119">
        <f>$W$34*(1+$W$35)^C3119</f>
        <v>0</v>
      </c>
      <c r="I3119">
        <f>MIN(E3119,F3119)</f>
        <v>0</v>
      </c>
      <c r="J3119">
        <f>MIN(E3119-I3119,G3119)</f>
        <v>0</v>
      </c>
      <c r="K3119">
        <f>MIN(E3119-I3119-J3119,H3119)</f>
        <v>0</v>
      </c>
      <c r="L3119">
        <f>E3119-I3119-J3119-K3119</f>
        <v>0</v>
      </c>
      <c r="M3119">
        <f>IF((I3119+J3119+(1-$W$36)*L3119)/$W$39&gt;=$W$38,1,0)</f>
        <v>0</v>
      </c>
      <c r="N3119">
        <f>IF(M3119=1,$W$37,$W$36)*L3119</f>
        <v>0</v>
      </c>
      <c r="O3119">
        <f>EXP(-$W$26*C3119)*I3119</f>
        <v>0</v>
      </c>
      <c r="P3119">
        <f>EXP(-$W$26*C3119)*J3119</f>
        <v>0</v>
      </c>
      <c r="Q3119">
        <f>EXP(-$W$26*C3119)*K3119</f>
        <v>0</v>
      </c>
      <c r="R3119">
        <f>EXP(-$W$26*C3119)*(L3119-N3119)</f>
        <v>0</v>
      </c>
      <c r="S3119">
        <f>EXP(-$W$26*C3119)*N3119</f>
        <v>0</v>
      </c>
      <c r="T3119">
        <f>EXP(-$W$26*C3119)*E3119</f>
        <v>0</v>
      </c>
    </row>
    <row r="3120" spans="1:20">
      <c r="A3120">
        <v>3111</v>
      </c>
      <c r="B3120">
        <f>RAND()</f>
        <v>0</v>
      </c>
      <c r="C3120">
        <f>IF(B3120&lt;$W$41,3,IF(B3120&lt;$W$41+$W$42,4,5))</f>
        <v>0</v>
      </c>
      <c r="D3120">
        <f>NORMSINV(RAND())</f>
        <v>0</v>
      </c>
      <c r="E3120">
        <f>$W$25*EXP(($W$26-$W$28-0.5*$W$27^2)*C3120+$W$27*SQRT(C3120)*D3120)</f>
        <v>0</v>
      </c>
      <c r="F3120">
        <f>$W$30*(1+$W$31)^C3120</f>
        <v>0</v>
      </c>
      <c r="G3120">
        <f>$W$32*(1+$W$33)^C3120</f>
        <v>0</v>
      </c>
      <c r="H3120">
        <f>$W$34*(1+$W$35)^C3120</f>
        <v>0</v>
      </c>
      <c r="I3120">
        <f>MIN(E3120,F3120)</f>
        <v>0</v>
      </c>
      <c r="J3120">
        <f>MIN(E3120-I3120,G3120)</f>
        <v>0</v>
      </c>
      <c r="K3120">
        <f>MIN(E3120-I3120-J3120,H3120)</f>
        <v>0</v>
      </c>
      <c r="L3120">
        <f>E3120-I3120-J3120-K3120</f>
        <v>0</v>
      </c>
      <c r="M3120">
        <f>IF((I3120+J3120+(1-$W$36)*L3120)/$W$39&gt;=$W$38,1,0)</f>
        <v>0</v>
      </c>
      <c r="N3120">
        <f>IF(M3120=1,$W$37,$W$36)*L3120</f>
        <v>0</v>
      </c>
      <c r="O3120">
        <f>EXP(-$W$26*C3120)*I3120</f>
        <v>0</v>
      </c>
      <c r="P3120">
        <f>EXP(-$W$26*C3120)*J3120</f>
        <v>0</v>
      </c>
      <c r="Q3120">
        <f>EXP(-$W$26*C3120)*K3120</f>
        <v>0</v>
      </c>
      <c r="R3120">
        <f>EXP(-$W$26*C3120)*(L3120-N3120)</f>
        <v>0</v>
      </c>
      <c r="S3120">
        <f>EXP(-$W$26*C3120)*N3120</f>
        <v>0</v>
      </c>
      <c r="T3120">
        <f>EXP(-$W$26*C3120)*E3120</f>
        <v>0</v>
      </c>
    </row>
    <row r="3121" spans="1:20">
      <c r="A3121">
        <v>3112</v>
      </c>
      <c r="B3121">
        <f>RAND()</f>
        <v>0</v>
      </c>
      <c r="C3121">
        <f>IF(B3121&lt;$W$41,3,IF(B3121&lt;$W$41+$W$42,4,5))</f>
        <v>0</v>
      </c>
      <c r="D3121">
        <f>NORMSINV(RAND())</f>
        <v>0</v>
      </c>
      <c r="E3121">
        <f>$W$25*EXP(($W$26-$W$28-0.5*$W$27^2)*C3121+$W$27*SQRT(C3121)*D3121)</f>
        <v>0</v>
      </c>
      <c r="F3121">
        <f>$W$30*(1+$W$31)^C3121</f>
        <v>0</v>
      </c>
      <c r="G3121">
        <f>$W$32*(1+$W$33)^C3121</f>
        <v>0</v>
      </c>
      <c r="H3121">
        <f>$W$34*(1+$W$35)^C3121</f>
        <v>0</v>
      </c>
      <c r="I3121">
        <f>MIN(E3121,F3121)</f>
        <v>0</v>
      </c>
      <c r="J3121">
        <f>MIN(E3121-I3121,G3121)</f>
        <v>0</v>
      </c>
      <c r="K3121">
        <f>MIN(E3121-I3121-J3121,H3121)</f>
        <v>0</v>
      </c>
      <c r="L3121">
        <f>E3121-I3121-J3121-K3121</f>
        <v>0</v>
      </c>
      <c r="M3121">
        <f>IF((I3121+J3121+(1-$W$36)*L3121)/$W$39&gt;=$W$38,1,0)</f>
        <v>0</v>
      </c>
      <c r="N3121">
        <f>IF(M3121=1,$W$37,$W$36)*L3121</f>
        <v>0</v>
      </c>
      <c r="O3121">
        <f>EXP(-$W$26*C3121)*I3121</f>
        <v>0</v>
      </c>
      <c r="P3121">
        <f>EXP(-$W$26*C3121)*J3121</f>
        <v>0</v>
      </c>
      <c r="Q3121">
        <f>EXP(-$W$26*C3121)*K3121</f>
        <v>0</v>
      </c>
      <c r="R3121">
        <f>EXP(-$W$26*C3121)*(L3121-N3121)</f>
        <v>0</v>
      </c>
      <c r="S3121">
        <f>EXP(-$W$26*C3121)*N3121</f>
        <v>0</v>
      </c>
      <c r="T3121">
        <f>EXP(-$W$26*C3121)*E3121</f>
        <v>0</v>
      </c>
    </row>
    <row r="3122" spans="1:20">
      <c r="A3122">
        <v>3113</v>
      </c>
      <c r="B3122">
        <f>RAND()</f>
        <v>0</v>
      </c>
      <c r="C3122">
        <f>IF(B3122&lt;$W$41,3,IF(B3122&lt;$W$41+$W$42,4,5))</f>
        <v>0</v>
      </c>
      <c r="D3122">
        <f>NORMSINV(RAND())</f>
        <v>0</v>
      </c>
      <c r="E3122">
        <f>$W$25*EXP(($W$26-$W$28-0.5*$W$27^2)*C3122+$W$27*SQRT(C3122)*D3122)</f>
        <v>0</v>
      </c>
      <c r="F3122">
        <f>$W$30*(1+$W$31)^C3122</f>
        <v>0</v>
      </c>
      <c r="G3122">
        <f>$W$32*(1+$W$33)^C3122</f>
        <v>0</v>
      </c>
      <c r="H3122">
        <f>$W$34*(1+$W$35)^C3122</f>
        <v>0</v>
      </c>
      <c r="I3122">
        <f>MIN(E3122,F3122)</f>
        <v>0</v>
      </c>
      <c r="J3122">
        <f>MIN(E3122-I3122,G3122)</f>
        <v>0</v>
      </c>
      <c r="K3122">
        <f>MIN(E3122-I3122-J3122,H3122)</f>
        <v>0</v>
      </c>
      <c r="L3122">
        <f>E3122-I3122-J3122-K3122</f>
        <v>0</v>
      </c>
      <c r="M3122">
        <f>IF((I3122+J3122+(1-$W$36)*L3122)/$W$39&gt;=$W$38,1,0)</f>
        <v>0</v>
      </c>
      <c r="N3122">
        <f>IF(M3122=1,$W$37,$W$36)*L3122</f>
        <v>0</v>
      </c>
      <c r="O3122">
        <f>EXP(-$W$26*C3122)*I3122</f>
        <v>0</v>
      </c>
      <c r="P3122">
        <f>EXP(-$W$26*C3122)*J3122</f>
        <v>0</v>
      </c>
      <c r="Q3122">
        <f>EXP(-$W$26*C3122)*K3122</f>
        <v>0</v>
      </c>
      <c r="R3122">
        <f>EXP(-$W$26*C3122)*(L3122-N3122)</f>
        <v>0</v>
      </c>
      <c r="S3122">
        <f>EXP(-$W$26*C3122)*N3122</f>
        <v>0</v>
      </c>
      <c r="T3122">
        <f>EXP(-$W$26*C3122)*E3122</f>
        <v>0</v>
      </c>
    </row>
    <row r="3123" spans="1:20">
      <c r="A3123">
        <v>3114</v>
      </c>
      <c r="B3123">
        <f>RAND()</f>
        <v>0</v>
      </c>
      <c r="C3123">
        <f>IF(B3123&lt;$W$41,3,IF(B3123&lt;$W$41+$W$42,4,5))</f>
        <v>0</v>
      </c>
      <c r="D3123">
        <f>NORMSINV(RAND())</f>
        <v>0</v>
      </c>
      <c r="E3123">
        <f>$W$25*EXP(($W$26-$W$28-0.5*$W$27^2)*C3123+$W$27*SQRT(C3123)*D3123)</f>
        <v>0</v>
      </c>
      <c r="F3123">
        <f>$W$30*(1+$W$31)^C3123</f>
        <v>0</v>
      </c>
      <c r="G3123">
        <f>$W$32*(1+$W$33)^C3123</f>
        <v>0</v>
      </c>
      <c r="H3123">
        <f>$W$34*(1+$W$35)^C3123</f>
        <v>0</v>
      </c>
      <c r="I3123">
        <f>MIN(E3123,F3123)</f>
        <v>0</v>
      </c>
      <c r="J3123">
        <f>MIN(E3123-I3123,G3123)</f>
        <v>0</v>
      </c>
      <c r="K3123">
        <f>MIN(E3123-I3123-J3123,H3123)</f>
        <v>0</v>
      </c>
      <c r="L3123">
        <f>E3123-I3123-J3123-K3123</f>
        <v>0</v>
      </c>
      <c r="M3123">
        <f>IF((I3123+J3123+(1-$W$36)*L3123)/$W$39&gt;=$W$38,1,0)</f>
        <v>0</v>
      </c>
      <c r="N3123">
        <f>IF(M3123=1,$W$37,$W$36)*L3123</f>
        <v>0</v>
      </c>
      <c r="O3123">
        <f>EXP(-$W$26*C3123)*I3123</f>
        <v>0</v>
      </c>
      <c r="P3123">
        <f>EXP(-$W$26*C3123)*J3123</f>
        <v>0</v>
      </c>
      <c r="Q3123">
        <f>EXP(-$W$26*C3123)*K3123</f>
        <v>0</v>
      </c>
      <c r="R3123">
        <f>EXP(-$W$26*C3123)*(L3123-N3123)</f>
        <v>0</v>
      </c>
      <c r="S3123">
        <f>EXP(-$W$26*C3123)*N3123</f>
        <v>0</v>
      </c>
      <c r="T3123">
        <f>EXP(-$W$26*C3123)*E3123</f>
        <v>0</v>
      </c>
    </row>
    <row r="3124" spans="1:20">
      <c r="A3124">
        <v>3115</v>
      </c>
      <c r="B3124">
        <f>RAND()</f>
        <v>0</v>
      </c>
      <c r="C3124">
        <f>IF(B3124&lt;$W$41,3,IF(B3124&lt;$W$41+$W$42,4,5))</f>
        <v>0</v>
      </c>
      <c r="D3124">
        <f>NORMSINV(RAND())</f>
        <v>0</v>
      </c>
      <c r="E3124">
        <f>$W$25*EXP(($W$26-$W$28-0.5*$W$27^2)*C3124+$W$27*SQRT(C3124)*D3124)</f>
        <v>0</v>
      </c>
      <c r="F3124">
        <f>$W$30*(1+$W$31)^C3124</f>
        <v>0</v>
      </c>
      <c r="G3124">
        <f>$W$32*(1+$W$33)^C3124</f>
        <v>0</v>
      </c>
      <c r="H3124">
        <f>$W$34*(1+$W$35)^C3124</f>
        <v>0</v>
      </c>
      <c r="I3124">
        <f>MIN(E3124,F3124)</f>
        <v>0</v>
      </c>
      <c r="J3124">
        <f>MIN(E3124-I3124,G3124)</f>
        <v>0</v>
      </c>
      <c r="K3124">
        <f>MIN(E3124-I3124-J3124,H3124)</f>
        <v>0</v>
      </c>
      <c r="L3124">
        <f>E3124-I3124-J3124-K3124</f>
        <v>0</v>
      </c>
      <c r="M3124">
        <f>IF((I3124+J3124+(1-$W$36)*L3124)/$W$39&gt;=$W$38,1,0)</f>
        <v>0</v>
      </c>
      <c r="N3124">
        <f>IF(M3124=1,$W$37,$W$36)*L3124</f>
        <v>0</v>
      </c>
      <c r="O3124">
        <f>EXP(-$W$26*C3124)*I3124</f>
        <v>0</v>
      </c>
      <c r="P3124">
        <f>EXP(-$W$26*C3124)*J3124</f>
        <v>0</v>
      </c>
      <c r="Q3124">
        <f>EXP(-$W$26*C3124)*K3124</f>
        <v>0</v>
      </c>
      <c r="R3124">
        <f>EXP(-$W$26*C3124)*(L3124-N3124)</f>
        <v>0</v>
      </c>
      <c r="S3124">
        <f>EXP(-$W$26*C3124)*N3124</f>
        <v>0</v>
      </c>
      <c r="T3124">
        <f>EXP(-$W$26*C3124)*E3124</f>
        <v>0</v>
      </c>
    </row>
    <row r="3125" spans="1:20">
      <c r="A3125">
        <v>3116</v>
      </c>
      <c r="B3125">
        <f>RAND()</f>
        <v>0</v>
      </c>
      <c r="C3125">
        <f>IF(B3125&lt;$W$41,3,IF(B3125&lt;$W$41+$W$42,4,5))</f>
        <v>0</v>
      </c>
      <c r="D3125">
        <f>NORMSINV(RAND())</f>
        <v>0</v>
      </c>
      <c r="E3125">
        <f>$W$25*EXP(($W$26-$W$28-0.5*$W$27^2)*C3125+$W$27*SQRT(C3125)*D3125)</f>
        <v>0</v>
      </c>
      <c r="F3125">
        <f>$W$30*(1+$W$31)^C3125</f>
        <v>0</v>
      </c>
      <c r="G3125">
        <f>$W$32*(1+$W$33)^C3125</f>
        <v>0</v>
      </c>
      <c r="H3125">
        <f>$W$34*(1+$W$35)^C3125</f>
        <v>0</v>
      </c>
      <c r="I3125">
        <f>MIN(E3125,F3125)</f>
        <v>0</v>
      </c>
      <c r="J3125">
        <f>MIN(E3125-I3125,G3125)</f>
        <v>0</v>
      </c>
      <c r="K3125">
        <f>MIN(E3125-I3125-J3125,H3125)</f>
        <v>0</v>
      </c>
      <c r="L3125">
        <f>E3125-I3125-J3125-K3125</f>
        <v>0</v>
      </c>
      <c r="M3125">
        <f>IF((I3125+J3125+(1-$W$36)*L3125)/$W$39&gt;=$W$38,1,0)</f>
        <v>0</v>
      </c>
      <c r="N3125">
        <f>IF(M3125=1,$W$37,$W$36)*L3125</f>
        <v>0</v>
      </c>
      <c r="O3125">
        <f>EXP(-$W$26*C3125)*I3125</f>
        <v>0</v>
      </c>
      <c r="P3125">
        <f>EXP(-$W$26*C3125)*J3125</f>
        <v>0</v>
      </c>
      <c r="Q3125">
        <f>EXP(-$W$26*C3125)*K3125</f>
        <v>0</v>
      </c>
      <c r="R3125">
        <f>EXP(-$W$26*C3125)*(L3125-N3125)</f>
        <v>0</v>
      </c>
      <c r="S3125">
        <f>EXP(-$W$26*C3125)*N3125</f>
        <v>0</v>
      </c>
      <c r="T3125">
        <f>EXP(-$W$26*C3125)*E3125</f>
        <v>0</v>
      </c>
    </row>
    <row r="3126" spans="1:20">
      <c r="A3126">
        <v>3117</v>
      </c>
      <c r="B3126">
        <f>RAND()</f>
        <v>0</v>
      </c>
      <c r="C3126">
        <f>IF(B3126&lt;$W$41,3,IF(B3126&lt;$W$41+$W$42,4,5))</f>
        <v>0</v>
      </c>
      <c r="D3126">
        <f>NORMSINV(RAND())</f>
        <v>0</v>
      </c>
      <c r="E3126">
        <f>$W$25*EXP(($W$26-$W$28-0.5*$W$27^2)*C3126+$W$27*SQRT(C3126)*D3126)</f>
        <v>0</v>
      </c>
      <c r="F3126">
        <f>$W$30*(1+$W$31)^C3126</f>
        <v>0</v>
      </c>
      <c r="G3126">
        <f>$W$32*(1+$W$33)^C3126</f>
        <v>0</v>
      </c>
      <c r="H3126">
        <f>$W$34*(1+$W$35)^C3126</f>
        <v>0</v>
      </c>
      <c r="I3126">
        <f>MIN(E3126,F3126)</f>
        <v>0</v>
      </c>
      <c r="J3126">
        <f>MIN(E3126-I3126,G3126)</f>
        <v>0</v>
      </c>
      <c r="K3126">
        <f>MIN(E3126-I3126-J3126,H3126)</f>
        <v>0</v>
      </c>
      <c r="L3126">
        <f>E3126-I3126-J3126-K3126</f>
        <v>0</v>
      </c>
      <c r="M3126">
        <f>IF((I3126+J3126+(1-$W$36)*L3126)/$W$39&gt;=$W$38,1,0)</f>
        <v>0</v>
      </c>
      <c r="N3126">
        <f>IF(M3126=1,$W$37,$W$36)*L3126</f>
        <v>0</v>
      </c>
      <c r="O3126">
        <f>EXP(-$W$26*C3126)*I3126</f>
        <v>0</v>
      </c>
      <c r="P3126">
        <f>EXP(-$W$26*C3126)*J3126</f>
        <v>0</v>
      </c>
      <c r="Q3126">
        <f>EXP(-$W$26*C3126)*K3126</f>
        <v>0</v>
      </c>
      <c r="R3126">
        <f>EXP(-$W$26*C3126)*(L3126-N3126)</f>
        <v>0</v>
      </c>
      <c r="S3126">
        <f>EXP(-$W$26*C3126)*N3126</f>
        <v>0</v>
      </c>
      <c r="T3126">
        <f>EXP(-$W$26*C3126)*E3126</f>
        <v>0</v>
      </c>
    </row>
    <row r="3127" spans="1:20">
      <c r="A3127">
        <v>3118</v>
      </c>
      <c r="B3127">
        <f>RAND()</f>
        <v>0</v>
      </c>
      <c r="C3127">
        <f>IF(B3127&lt;$W$41,3,IF(B3127&lt;$W$41+$W$42,4,5))</f>
        <v>0</v>
      </c>
      <c r="D3127">
        <f>NORMSINV(RAND())</f>
        <v>0</v>
      </c>
      <c r="E3127">
        <f>$W$25*EXP(($W$26-$W$28-0.5*$W$27^2)*C3127+$W$27*SQRT(C3127)*D3127)</f>
        <v>0</v>
      </c>
      <c r="F3127">
        <f>$W$30*(1+$W$31)^C3127</f>
        <v>0</v>
      </c>
      <c r="G3127">
        <f>$W$32*(1+$W$33)^C3127</f>
        <v>0</v>
      </c>
      <c r="H3127">
        <f>$W$34*(1+$W$35)^C3127</f>
        <v>0</v>
      </c>
      <c r="I3127">
        <f>MIN(E3127,F3127)</f>
        <v>0</v>
      </c>
      <c r="J3127">
        <f>MIN(E3127-I3127,G3127)</f>
        <v>0</v>
      </c>
      <c r="K3127">
        <f>MIN(E3127-I3127-J3127,H3127)</f>
        <v>0</v>
      </c>
      <c r="L3127">
        <f>E3127-I3127-J3127-K3127</f>
        <v>0</v>
      </c>
      <c r="M3127">
        <f>IF((I3127+J3127+(1-$W$36)*L3127)/$W$39&gt;=$W$38,1,0)</f>
        <v>0</v>
      </c>
      <c r="N3127">
        <f>IF(M3127=1,$W$37,$W$36)*L3127</f>
        <v>0</v>
      </c>
      <c r="O3127">
        <f>EXP(-$W$26*C3127)*I3127</f>
        <v>0</v>
      </c>
      <c r="P3127">
        <f>EXP(-$W$26*C3127)*J3127</f>
        <v>0</v>
      </c>
      <c r="Q3127">
        <f>EXP(-$W$26*C3127)*K3127</f>
        <v>0</v>
      </c>
      <c r="R3127">
        <f>EXP(-$W$26*C3127)*(L3127-N3127)</f>
        <v>0</v>
      </c>
      <c r="S3127">
        <f>EXP(-$W$26*C3127)*N3127</f>
        <v>0</v>
      </c>
      <c r="T3127">
        <f>EXP(-$W$26*C3127)*E3127</f>
        <v>0</v>
      </c>
    </row>
    <row r="3128" spans="1:20">
      <c r="A3128">
        <v>3119</v>
      </c>
      <c r="B3128">
        <f>RAND()</f>
        <v>0</v>
      </c>
      <c r="C3128">
        <f>IF(B3128&lt;$W$41,3,IF(B3128&lt;$W$41+$W$42,4,5))</f>
        <v>0</v>
      </c>
      <c r="D3128">
        <f>NORMSINV(RAND())</f>
        <v>0</v>
      </c>
      <c r="E3128">
        <f>$W$25*EXP(($W$26-$W$28-0.5*$W$27^2)*C3128+$W$27*SQRT(C3128)*D3128)</f>
        <v>0</v>
      </c>
      <c r="F3128">
        <f>$W$30*(1+$W$31)^C3128</f>
        <v>0</v>
      </c>
      <c r="G3128">
        <f>$W$32*(1+$W$33)^C3128</f>
        <v>0</v>
      </c>
      <c r="H3128">
        <f>$W$34*(1+$W$35)^C3128</f>
        <v>0</v>
      </c>
      <c r="I3128">
        <f>MIN(E3128,F3128)</f>
        <v>0</v>
      </c>
      <c r="J3128">
        <f>MIN(E3128-I3128,G3128)</f>
        <v>0</v>
      </c>
      <c r="K3128">
        <f>MIN(E3128-I3128-J3128,H3128)</f>
        <v>0</v>
      </c>
      <c r="L3128">
        <f>E3128-I3128-J3128-K3128</f>
        <v>0</v>
      </c>
      <c r="M3128">
        <f>IF((I3128+J3128+(1-$W$36)*L3128)/$W$39&gt;=$W$38,1,0)</f>
        <v>0</v>
      </c>
      <c r="N3128">
        <f>IF(M3128=1,$W$37,$W$36)*L3128</f>
        <v>0</v>
      </c>
      <c r="O3128">
        <f>EXP(-$W$26*C3128)*I3128</f>
        <v>0</v>
      </c>
      <c r="P3128">
        <f>EXP(-$W$26*C3128)*J3128</f>
        <v>0</v>
      </c>
      <c r="Q3128">
        <f>EXP(-$W$26*C3128)*K3128</f>
        <v>0</v>
      </c>
      <c r="R3128">
        <f>EXP(-$W$26*C3128)*(L3128-N3128)</f>
        <v>0</v>
      </c>
      <c r="S3128">
        <f>EXP(-$W$26*C3128)*N3128</f>
        <v>0</v>
      </c>
      <c r="T3128">
        <f>EXP(-$W$26*C3128)*E3128</f>
        <v>0</v>
      </c>
    </row>
    <row r="3129" spans="1:20">
      <c r="A3129">
        <v>3120</v>
      </c>
      <c r="B3129">
        <f>RAND()</f>
        <v>0</v>
      </c>
      <c r="C3129">
        <f>IF(B3129&lt;$W$41,3,IF(B3129&lt;$W$41+$W$42,4,5))</f>
        <v>0</v>
      </c>
      <c r="D3129">
        <f>NORMSINV(RAND())</f>
        <v>0</v>
      </c>
      <c r="E3129">
        <f>$W$25*EXP(($W$26-$W$28-0.5*$W$27^2)*C3129+$W$27*SQRT(C3129)*D3129)</f>
        <v>0</v>
      </c>
      <c r="F3129">
        <f>$W$30*(1+$W$31)^C3129</f>
        <v>0</v>
      </c>
      <c r="G3129">
        <f>$W$32*(1+$W$33)^C3129</f>
        <v>0</v>
      </c>
      <c r="H3129">
        <f>$W$34*(1+$W$35)^C3129</f>
        <v>0</v>
      </c>
      <c r="I3129">
        <f>MIN(E3129,F3129)</f>
        <v>0</v>
      </c>
      <c r="J3129">
        <f>MIN(E3129-I3129,G3129)</f>
        <v>0</v>
      </c>
      <c r="K3129">
        <f>MIN(E3129-I3129-J3129,H3129)</f>
        <v>0</v>
      </c>
      <c r="L3129">
        <f>E3129-I3129-J3129-K3129</f>
        <v>0</v>
      </c>
      <c r="M3129">
        <f>IF((I3129+J3129+(1-$W$36)*L3129)/$W$39&gt;=$W$38,1,0)</f>
        <v>0</v>
      </c>
      <c r="N3129">
        <f>IF(M3129=1,$W$37,$W$36)*L3129</f>
        <v>0</v>
      </c>
      <c r="O3129">
        <f>EXP(-$W$26*C3129)*I3129</f>
        <v>0</v>
      </c>
      <c r="P3129">
        <f>EXP(-$W$26*C3129)*J3129</f>
        <v>0</v>
      </c>
      <c r="Q3129">
        <f>EXP(-$W$26*C3129)*K3129</f>
        <v>0</v>
      </c>
      <c r="R3129">
        <f>EXP(-$W$26*C3129)*(L3129-N3129)</f>
        <v>0</v>
      </c>
      <c r="S3129">
        <f>EXP(-$W$26*C3129)*N3129</f>
        <v>0</v>
      </c>
      <c r="T3129">
        <f>EXP(-$W$26*C3129)*E3129</f>
        <v>0</v>
      </c>
    </row>
    <row r="3130" spans="1:20">
      <c r="A3130">
        <v>3121</v>
      </c>
      <c r="B3130">
        <f>RAND()</f>
        <v>0</v>
      </c>
      <c r="C3130">
        <f>IF(B3130&lt;$W$41,3,IF(B3130&lt;$W$41+$W$42,4,5))</f>
        <v>0</v>
      </c>
      <c r="D3130">
        <f>NORMSINV(RAND())</f>
        <v>0</v>
      </c>
      <c r="E3130">
        <f>$W$25*EXP(($W$26-$W$28-0.5*$W$27^2)*C3130+$W$27*SQRT(C3130)*D3130)</f>
        <v>0</v>
      </c>
      <c r="F3130">
        <f>$W$30*(1+$W$31)^C3130</f>
        <v>0</v>
      </c>
      <c r="G3130">
        <f>$W$32*(1+$W$33)^C3130</f>
        <v>0</v>
      </c>
      <c r="H3130">
        <f>$W$34*(1+$W$35)^C3130</f>
        <v>0</v>
      </c>
      <c r="I3130">
        <f>MIN(E3130,F3130)</f>
        <v>0</v>
      </c>
      <c r="J3130">
        <f>MIN(E3130-I3130,G3130)</f>
        <v>0</v>
      </c>
      <c r="K3130">
        <f>MIN(E3130-I3130-J3130,H3130)</f>
        <v>0</v>
      </c>
      <c r="L3130">
        <f>E3130-I3130-J3130-K3130</f>
        <v>0</v>
      </c>
      <c r="M3130">
        <f>IF((I3130+J3130+(1-$W$36)*L3130)/$W$39&gt;=$W$38,1,0)</f>
        <v>0</v>
      </c>
      <c r="N3130">
        <f>IF(M3130=1,$W$37,$W$36)*L3130</f>
        <v>0</v>
      </c>
      <c r="O3130">
        <f>EXP(-$W$26*C3130)*I3130</f>
        <v>0</v>
      </c>
      <c r="P3130">
        <f>EXP(-$W$26*C3130)*J3130</f>
        <v>0</v>
      </c>
      <c r="Q3130">
        <f>EXP(-$W$26*C3130)*K3130</f>
        <v>0</v>
      </c>
      <c r="R3130">
        <f>EXP(-$W$26*C3130)*(L3130-N3130)</f>
        <v>0</v>
      </c>
      <c r="S3130">
        <f>EXP(-$W$26*C3130)*N3130</f>
        <v>0</v>
      </c>
      <c r="T3130">
        <f>EXP(-$W$26*C3130)*E3130</f>
        <v>0</v>
      </c>
    </row>
    <row r="3131" spans="1:20">
      <c r="A3131">
        <v>3122</v>
      </c>
      <c r="B3131">
        <f>RAND()</f>
        <v>0</v>
      </c>
      <c r="C3131">
        <f>IF(B3131&lt;$W$41,3,IF(B3131&lt;$W$41+$W$42,4,5))</f>
        <v>0</v>
      </c>
      <c r="D3131">
        <f>NORMSINV(RAND())</f>
        <v>0</v>
      </c>
      <c r="E3131">
        <f>$W$25*EXP(($W$26-$W$28-0.5*$W$27^2)*C3131+$W$27*SQRT(C3131)*D3131)</f>
        <v>0</v>
      </c>
      <c r="F3131">
        <f>$W$30*(1+$W$31)^C3131</f>
        <v>0</v>
      </c>
      <c r="G3131">
        <f>$W$32*(1+$W$33)^C3131</f>
        <v>0</v>
      </c>
      <c r="H3131">
        <f>$W$34*(1+$W$35)^C3131</f>
        <v>0</v>
      </c>
      <c r="I3131">
        <f>MIN(E3131,F3131)</f>
        <v>0</v>
      </c>
      <c r="J3131">
        <f>MIN(E3131-I3131,G3131)</f>
        <v>0</v>
      </c>
      <c r="K3131">
        <f>MIN(E3131-I3131-J3131,H3131)</f>
        <v>0</v>
      </c>
      <c r="L3131">
        <f>E3131-I3131-J3131-K3131</f>
        <v>0</v>
      </c>
      <c r="M3131">
        <f>IF((I3131+J3131+(1-$W$36)*L3131)/$W$39&gt;=$W$38,1,0)</f>
        <v>0</v>
      </c>
      <c r="N3131">
        <f>IF(M3131=1,$W$37,$W$36)*L3131</f>
        <v>0</v>
      </c>
      <c r="O3131">
        <f>EXP(-$W$26*C3131)*I3131</f>
        <v>0</v>
      </c>
      <c r="P3131">
        <f>EXP(-$W$26*C3131)*J3131</f>
        <v>0</v>
      </c>
      <c r="Q3131">
        <f>EXP(-$W$26*C3131)*K3131</f>
        <v>0</v>
      </c>
      <c r="R3131">
        <f>EXP(-$W$26*C3131)*(L3131-N3131)</f>
        <v>0</v>
      </c>
      <c r="S3131">
        <f>EXP(-$W$26*C3131)*N3131</f>
        <v>0</v>
      </c>
      <c r="T3131">
        <f>EXP(-$W$26*C3131)*E3131</f>
        <v>0</v>
      </c>
    </row>
    <row r="3132" spans="1:20">
      <c r="A3132">
        <v>3123</v>
      </c>
      <c r="B3132">
        <f>RAND()</f>
        <v>0</v>
      </c>
      <c r="C3132">
        <f>IF(B3132&lt;$W$41,3,IF(B3132&lt;$W$41+$W$42,4,5))</f>
        <v>0</v>
      </c>
      <c r="D3132">
        <f>NORMSINV(RAND())</f>
        <v>0</v>
      </c>
      <c r="E3132">
        <f>$W$25*EXP(($W$26-$W$28-0.5*$W$27^2)*C3132+$W$27*SQRT(C3132)*D3132)</f>
        <v>0</v>
      </c>
      <c r="F3132">
        <f>$W$30*(1+$W$31)^C3132</f>
        <v>0</v>
      </c>
      <c r="G3132">
        <f>$W$32*(1+$W$33)^C3132</f>
        <v>0</v>
      </c>
      <c r="H3132">
        <f>$W$34*(1+$W$35)^C3132</f>
        <v>0</v>
      </c>
      <c r="I3132">
        <f>MIN(E3132,F3132)</f>
        <v>0</v>
      </c>
      <c r="J3132">
        <f>MIN(E3132-I3132,G3132)</f>
        <v>0</v>
      </c>
      <c r="K3132">
        <f>MIN(E3132-I3132-J3132,H3132)</f>
        <v>0</v>
      </c>
      <c r="L3132">
        <f>E3132-I3132-J3132-K3132</f>
        <v>0</v>
      </c>
      <c r="M3132">
        <f>IF((I3132+J3132+(1-$W$36)*L3132)/$W$39&gt;=$W$38,1,0)</f>
        <v>0</v>
      </c>
      <c r="N3132">
        <f>IF(M3132=1,$W$37,$W$36)*L3132</f>
        <v>0</v>
      </c>
      <c r="O3132">
        <f>EXP(-$W$26*C3132)*I3132</f>
        <v>0</v>
      </c>
      <c r="P3132">
        <f>EXP(-$W$26*C3132)*J3132</f>
        <v>0</v>
      </c>
      <c r="Q3132">
        <f>EXP(-$W$26*C3132)*K3132</f>
        <v>0</v>
      </c>
      <c r="R3132">
        <f>EXP(-$W$26*C3132)*(L3132-N3132)</f>
        <v>0</v>
      </c>
      <c r="S3132">
        <f>EXP(-$W$26*C3132)*N3132</f>
        <v>0</v>
      </c>
      <c r="T3132">
        <f>EXP(-$W$26*C3132)*E3132</f>
        <v>0</v>
      </c>
    </row>
    <row r="3133" spans="1:20">
      <c r="A3133">
        <v>3124</v>
      </c>
      <c r="B3133">
        <f>RAND()</f>
        <v>0</v>
      </c>
      <c r="C3133">
        <f>IF(B3133&lt;$W$41,3,IF(B3133&lt;$W$41+$W$42,4,5))</f>
        <v>0</v>
      </c>
      <c r="D3133">
        <f>NORMSINV(RAND())</f>
        <v>0</v>
      </c>
      <c r="E3133">
        <f>$W$25*EXP(($W$26-$W$28-0.5*$W$27^2)*C3133+$W$27*SQRT(C3133)*D3133)</f>
        <v>0</v>
      </c>
      <c r="F3133">
        <f>$W$30*(1+$W$31)^C3133</f>
        <v>0</v>
      </c>
      <c r="G3133">
        <f>$W$32*(1+$W$33)^C3133</f>
        <v>0</v>
      </c>
      <c r="H3133">
        <f>$W$34*(1+$W$35)^C3133</f>
        <v>0</v>
      </c>
      <c r="I3133">
        <f>MIN(E3133,F3133)</f>
        <v>0</v>
      </c>
      <c r="J3133">
        <f>MIN(E3133-I3133,G3133)</f>
        <v>0</v>
      </c>
      <c r="K3133">
        <f>MIN(E3133-I3133-J3133,H3133)</f>
        <v>0</v>
      </c>
      <c r="L3133">
        <f>E3133-I3133-J3133-K3133</f>
        <v>0</v>
      </c>
      <c r="M3133">
        <f>IF((I3133+J3133+(1-$W$36)*L3133)/$W$39&gt;=$W$38,1,0)</f>
        <v>0</v>
      </c>
      <c r="N3133">
        <f>IF(M3133=1,$W$37,$W$36)*L3133</f>
        <v>0</v>
      </c>
      <c r="O3133">
        <f>EXP(-$W$26*C3133)*I3133</f>
        <v>0</v>
      </c>
      <c r="P3133">
        <f>EXP(-$W$26*C3133)*J3133</f>
        <v>0</v>
      </c>
      <c r="Q3133">
        <f>EXP(-$W$26*C3133)*K3133</f>
        <v>0</v>
      </c>
      <c r="R3133">
        <f>EXP(-$W$26*C3133)*(L3133-N3133)</f>
        <v>0</v>
      </c>
      <c r="S3133">
        <f>EXP(-$W$26*C3133)*N3133</f>
        <v>0</v>
      </c>
      <c r="T3133">
        <f>EXP(-$W$26*C3133)*E3133</f>
        <v>0</v>
      </c>
    </row>
    <row r="3134" spans="1:20">
      <c r="A3134">
        <v>3125</v>
      </c>
      <c r="B3134">
        <f>RAND()</f>
        <v>0</v>
      </c>
      <c r="C3134">
        <f>IF(B3134&lt;$W$41,3,IF(B3134&lt;$W$41+$W$42,4,5))</f>
        <v>0</v>
      </c>
      <c r="D3134">
        <f>NORMSINV(RAND())</f>
        <v>0</v>
      </c>
      <c r="E3134">
        <f>$W$25*EXP(($W$26-$W$28-0.5*$W$27^2)*C3134+$W$27*SQRT(C3134)*D3134)</f>
        <v>0</v>
      </c>
      <c r="F3134">
        <f>$W$30*(1+$W$31)^C3134</f>
        <v>0</v>
      </c>
      <c r="G3134">
        <f>$W$32*(1+$W$33)^C3134</f>
        <v>0</v>
      </c>
      <c r="H3134">
        <f>$W$34*(1+$W$35)^C3134</f>
        <v>0</v>
      </c>
      <c r="I3134">
        <f>MIN(E3134,F3134)</f>
        <v>0</v>
      </c>
      <c r="J3134">
        <f>MIN(E3134-I3134,G3134)</f>
        <v>0</v>
      </c>
      <c r="K3134">
        <f>MIN(E3134-I3134-J3134,H3134)</f>
        <v>0</v>
      </c>
      <c r="L3134">
        <f>E3134-I3134-J3134-K3134</f>
        <v>0</v>
      </c>
      <c r="M3134">
        <f>IF((I3134+J3134+(1-$W$36)*L3134)/$W$39&gt;=$W$38,1,0)</f>
        <v>0</v>
      </c>
      <c r="N3134">
        <f>IF(M3134=1,$W$37,$W$36)*L3134</f>
        <v>0</v>
      </c>
      <c r="O3134">
        <f>EXP(-$W$26*C3134)*I3134</f>
        <v>0</v>
      </c>
      <c r="P3134">
        <f>EXP(-$W$26*C3134)*J3134</f>
        <v>0</v>
      </c>
      <c r="Q3134">
        <f>EXP(-$W$26*C3134)*K3134</f>
        <v>0</v>
      </c>
      <c r="R3134">
        <f>EXP(-$W$26*C3134)*(L3134-N3134)</f>
        <v>0</v>
      </c>
      <c r="S3134">
        <f>EXP(-$W$26*C3134)*N3134</f>
        <v>0</v>
      </c>
      <c r="T3134">
        <f>EXP(-$W$26*C3134)*E3134</f>
        <v>0</v>
      </c>
    </row>
    <row r="3135" spans="1:20">
      <c r="A3135">
        <v>3126</v>
      </c>
      <c r="B3135">
        <f>RAND()</f>
        <v>0</v>
      </c>
      <c r="C3135">
        <f>IF(B3135&lt;$W$41,3,IF(B3135&lt;$W$41+$W$42,4,5))</f>
        <v>0</v>
      </c>
      <c r="D3135">
        <f>NORMSINV(RAND())</f>
        <v>0</v>
      </c>
      <c r="E3135">
        <f>$W$25*EXP(($W$26-$W$28-0.5*$W$27^2)*C3135+$W$27*SQRT(C3135)*D3135)</f>
        <v>0</v>
      </c>
      <c r="F3135">
        <f>$W$30*(1+$W$31)^C3135</f>
        <v>0</v>
      </c>
      <c r="G3135">
        <f>$W$32*(1+$W$33)^C3135</f>
        <v>0</v>
      </c>
      <c r="H3135">
        <f>$W$34*(1+$W$35)^C3135</f>
        <v>0</v>
      </c>
      <c r="I3135">
        <f>MIN(E3135,F3135)</f>
        <v>0</v>
      </c>
      <c r="J3135">
        <f>MIN(E3135-I3135,G3135)</f>
        <v>0</v>
      </c>
      <c r="K3135">
        <f>MIN(E3135-I3135-J3135,H3135)</f>
        <v>0</v>
      </c>
      <c r="L3135">
        <f>E3135-I3135-J3135-K3135</f>
        <v>0</v>
      </c>
      <c r="M3135">
        <f>IF((I3135+J3135+(1-$W$36)*L3135)/$W$39&gt;=$W$38,1,0)</f>
        <v>0</v>
      </c>
      <c r="N3135">
        <f>IF(M3135=1,$W$37,$W$36)*L3135</f>
        <v>0</v>
      </c>
      <c r="O3135">
        <f>EXP(-$W$26*C3135)*I3135</f>
        <v>0</v>
      </c>
      <c r="P3135">
        <f>EXP(-$W$26*C3135)*J3135</f>
        <v>0</v>
      </c>
      <c r="Q3135">
        <f>EXP(-$W$26*C3135)*K3135</f>
        <v>0</v>
      </c>
      <c r="R3135">
        <f>EXP(-$W$26*C3135)*(L3135-N3135)</f>
        <v>0</v>
      </c>
      <c r="S3135">
        <f>EXP(-$W$26*C3135)*N3135</f>
        <v>0</v>
      </c>
      <c r="T3135">
        <f>EXP(-$W$26*C3135)*E3135</f>
        <v>0</v>
      </c>
    </row>
    <row r="3136" spans="1:20">
      <c r="A3136">
        <v>3127</v>
      </c>
      <c r="B3136">
        <f>RAND()</f>
        <v>0</v>
      </c>
      <c r="C3136">
        <f>IF(B3136&lt;$W$41,3,IF(B3136&lt;$W$41+$W$42,4,5))</f>
        <v>0</v>
      </c>
      <c r="D3136">
        <f>NORMSINV(RAND())</f>
        <v>0</v>
      </c>
      <c r="E3136">
        <f>$W$25*EXP(($W$26-$W$28-0.5*$W$27^2)*C3136+$W$27*SQRT(C3136)*D3136)</f>
        <v>0</v>
      </c>
      <c r="F3136">
        <f>$W$30*(1+$W$31)^C3136</f>
        <v>0</v>
      </c>
      <c r="G3136">
        <f>$W$32*(1+$W$33)^C3136</f>
        <v>0</v>
      </c>
      <c r="H3136">
        <f>$W$34*(1+$W$35)^C3136</f>
        <v>0</v>
      </c>
      <c r="I3136">
        <f>MIN(E3136,F3136)</f>
        <v>0</v>
      </c>
      <c r="J3136">
        <f>MIN(E3136-I3136,G3136)</f>
        <v>0</v>
      </c>
      <c r="K3136">
        <f>MIN(E3136-I3136-J3136,H3136)</f>
        <v>0</v>
      </c>
      <c r="L3136">
        <f>E3136-I3136-J3136-K3136</f>
        <v>0</v>
      </c>
      <c r="M3136">
        <f>IF((I3136+J3136+(1-$W$36)*L3136)/$W$39&gt;=$W$38,1,0)</f>
        <v>0</v>
      </c>
      <c r="N3136">
        <f>IF(M3136=1,$W$37,$W$36)*L3136</f>
        <v>0</v>
      </c>
      <c r="O3136">
        <f>EXP(-$W$26*C3136)*I3136</f>
        <v>0</v>
      </c>
      <c r="P3136">
        <f>EXP(-$W$26*C3136)*J3136</f>
        <v>0</v>
      </c>
      <c r="Q3136">
        <f>EXP(-$W$26*C3136)*K3136</f>
        <v>0</v>
      </c>
      <c r="R3136">
        <f>EXP(-$W$26*C3136)*(L3136-N3136)</f>
        <v>0</v>
      </c>
      <c r="S3136">
        <f>EXP(-$W$26*C3136)*N3136</f>
        <v>0</v>
      </c>
      <c r="T3136">
        <f>EXP(-$W$26*C3136)*E3136</f>
        <v>0</v>
      </c>
    </row>
    <row r="3137" spans="1:20">
      <c r="A3137">
        <v>3128</v>
      </c>
      <c r="B3137">
        <f>RAND()</f>
        <v>0</v>
      </c>
      <c r="C3137">
        <f>IF(B3137&lt;$W$41,3,IF(B3137&lt;$W$41+$W$42,4,5))</f>
        <v>0</v>
      </c>
      <c r="D3137">
        <f>NORMSINV(RAND())</f>
        <v>0</v>
      </c>
      <c r="E3137">
        <f>$W$25*EXP(($W$26-$W$28-0.5*$W$27^2)*C3137+$W$27*SQRT(C3137)*D3137)</f>
        <v>0</v>
      </c>
      <c r="F3137">
        <f>$W$30*(1+$W$31)^C3137</f>
        <v>0</v>
      </c>
      <c r="G3137">
        <f>$W$32*(1+$W$33)^C3137</f>
        <v>0</v>
      </c>
      <c r="H3137">
        <f>$W$34*(1+$W$35)^C3137</f>
        <v>0</v>
      </c>
      <c r="I3137">
        <f>MIN(E3137,F3137)</f>
        <v>0</v>
      </c>
      <c r="J3137">
        <f>MIN(E3137-I3137,G3137)</f>
        <v>0</v>
      </c>
      <c r="K3137">
        <f>MIN(E3137-I3137-J3137,H3137)</f>
        <v>0</v>
      </c>
      <c r="L3137">
        <f>E3137-I3137-J3137-K3137</f>
        <v>0</v>
      </c>
      <c r="M3137">
        <f>IF((I3137+J3137+(1-$W$36)*L3137)/$W$39&gt;=$W$38,1,0)</f>
        <v>0</v>
      </c>
      <c r="N3137">
        <f>IF(M3137=1,$W$37,$W$36)*L3137</f>
        <v>0</v>
      </c>
      <c r="O3137">
        <f>EXP(-$W$26*C3137)*I3137</f>
        <v>0</v>
      </c>
      <c r="P3137">
        <f>EXP(-$W$26*C3137)*J3137</f>
        <v>0</v>
      </c>
      <c r="Q3137">
        <f>EXP(-$W$26*C3137)*K3137</f>
        <v>0</v>
      </c>
      <c r="R3137">
        <f>EXP(-$W$26*C3137)*(L3137-N3137)</f>
        <v>0</v>
      </c>
      <c r="S3137">
        <f>EXP(-$W$26*C3137)*N3137</f>
        <v>0</v>
      </c>
      <c r="T3137">
        <f>EXP(-$W$26*C3137)*E3137</f>
        <v>0</v>
      </c>
    </row>
    <row r="3138" spans="1:20">
      <c r="A3138">
        <v>3129</v>
      </c>
      <c r="B3138">
        <f>RAND()</f>
        <v>0</v>
      </c>
      <c r="C3138">
        <f>IF(B3138&lt;$W$41,3,IF(B3138&lt;$W$41+$W$42,4,5))</f>
        <v>0</v>
      </c>
      <c r="D3138">
        <f>NORMSINV(RAND())</f>
        <v>0</v>
      </c>
      <c r="E3138">
        <f>$W$25*EXP(($W$26-$W$28-0.5*$W$27^2)*C3138+$W$27*SQRT(C3138)*D3138)</f>
        <v>0</v>
      </c>
      <c r="F3138">
        <f>$W$30*(1+$W$31)^C3138</f>
        <v>0</v>
      </c>
      <c r="G3138">
        <f>$W$32*(1+$W$33)^C3138</f>
        <v>0</v>
      </c>
      <c r="H3138">
        <f>$W$34*(1+$W$35)^C3138</f>
        <v>0</v>
      </c>
      <c r="I3138">
        <f>MIN(E3138,F3138)</f>
        <v>0</v>
      </c>
      <c r="J3138">
        <f>MIN(E3138-I3138,G3138)</f>
        <v>0</v>
      </c>
      <c r="K3138">
        <f>MIN(E3138-I3138-J3138,H3138)</f>
        <v>0</v>
      </c>
      <c r="L3138">
        <f>E3138-I3138-J3138-K3138</f>
        <v>0</v>
      </c>
      <c r="M3138">
        <f>IF((I3138+J3138+(1-$W$36)*L3138)/$W$39&gt;=$W$38,1,0)</f>
        <v>0</v>
      </c>
      <c r="N3138">
        <f>IF(M3138=1,$W$37,$W$36)*L3138</f>
        <v>0</v>
      </c>
      <c r="O3138">
        <f>EXP(-$W$26*C3138)*I3138</f>
        <v>0</v>
      </c>
      <c r="P3138">
        <f>EXP(-$W$26*C3138)*J3138</f>
        <v>0</v>
      </c>
      <c r="Q3138">
        <f>EXP(-$W$26*C3138)*K3138</f>
        <v>0</v>
      </c>
      <c r="R3138">
        <f>EXP(-$W$26*C3138)*(L3138-N3138)</f>
        <v>0</v>
      </c>
      <c r="S3138">
        <f>EXP(-$W$26*C3138)*N3138</f>
        <v>0</v>
      </c>
      <c r="T3138">
        <f>EXP(-$W$26*C3138)*E3138</f>
        <v>0</v>
      </c>
    </row>
    <row r="3139" spans="1:20">
      <c r="A3139">
        <v>3130</v>
      </c>
      <c r="B3139">
        <f>RAND()</f>
        <v>0</v>
      </c>
      <c r="C3139">
        <f>IF(B3139&lt;$W$41,3,IF(B3139&lt;$W$41+$W$42,4,5))</f>
        <v>0</v>
      </c>
      <c r="D3139">
        <f>NORMSINV(RAND())</f>
        <v>0</v>
      </c>
      <c r="E3139">
        <f>$W$25*EXP(($W$26-$W$28-0.5*$W$27^2)*C3139+$W$27*SQRT(C3139)*D3139)</f>
        <v>0</v>
      </c>
      <c r="F3139">
        <f>$W$30*(1+$W$31)^C3139</f>
        <v>0</v>
      </c>
      <c r="G3139">
        <f>$W$32*(1+$W$33)^C3139</f>
        <v>0</v>
      </c>
      <c r="H3139">
        <f>$W$34*(1+$W$35)^C3139</f>
        <v>0</v>
      </c>
      <c r="I3139">
        <f>MIN(E3139,F3139)</f>
        <v>0</v>
      </c>
      <c r="J3139">
        <f>MIN(E3139-I3139,G3139)</f>
        <v>0</v>
      </c>
      <c r="K3139">
        <f>MIN(E3139-I3139-J3139,H3139)</f>
        <v>0</v>
      </c>
      <c r="L3139">
        <f>E3139-I3139-J3139-K3139</f>
        <v>0</v>
      </c>
      <c r="M3139">
        <f>IF((I3139+J3139+(1-$W$36)*L3139)/$W$39&gt;=$W$38,1,0)</f>
        <v>0</v>
      </c>
      <c r="N3139">
        <f>IF(M3139=1,$W$37,$W$36)*L3139</f>
        <v>0</v>
      </c>
      <c r="O3139">
        <f>EXP(-$W$26*C3139)*I3139</f>
        <v>0</v>
      </c>
      <c r="P3139">
        <f>EXP(-$W$26*C3139)*J3139</f>
        <v>0</v>
      </c>
      <c r="Q3139">
        <f>EXP(-$W$26*C3139)*K3139</f>
        <v>0</v>
      </c>
      <c r="R3139">
        <f>EXP(-$W$26*C3139)*(L3139-N3139)</f>
        <v>0</v>
      </c>
      <c r="S3139">
        <f>EXP(-$W$26*C3139)*N3139</f>
        <v>0</v>
      </c>
      <c r="T3139">
        <f>EXP(-$W$26*C3139)*E3139</f>
        <v>0</v>
      </c>
    </row>
    <row r="3140" spans="1:20">
      <c r="A3140">
        <v>3131</v>
      </c>
      <c r="B3140">
        <f>RAND()</f>
        <v>0</v>
      </c>
      <c r="C3140">
        <f>IF(B3140&lt;$W$41,3,IF(B3140&lt;$W$41+$W$42,4,5))</f>
        <v>0</v>
      </c>
      <c r="D3140">
        <f>NORMSINV(RAND())</f>
        <v>0</v>
      </c>
      <c r="E3140">
        <f>$W$25*EXP(($W$26-$W$28-0.5*$W$27^2)*C3140+$W$27*SQRT(C3140)*D3140)</f>
        <v>0</v>
      </c>
      <c r="F3140">
        <f>$W$30*(1+$W$31)^C3140</f>
        <v>0</v>
      </c>
      <c r="G3140">
        <f>$W$32*(1+$W$33)^C3140</f>
        <v>0</v>
      </c>
      <c r="H3140">
        <f>$W$34*(1+$W$35)^C3140</f>
        <v>0</v>
      </c>
      <c r="I3140">
        <f>MIN(E3140,F3140)</f>
        <v>0</v>
      </c>
      <c r="J3140">
        <f>MIN(E3140-I3140,G3140)</f>
        <v>0</v>
      </c>
      <c r="K3140">
        <f>MIN(E3140-I3140-J3140,H3140)</f>
        <v>0</v>
      </c>
      <c r="L3140">
        <f>E3140-I3140-J3140-K3140</f>
        <v>0</v>
      </c>
      <c r="M3140">
        <f>IF((I3140+J3140+(1-$W$36)*L3140)/$W$39&gt;=$W$38,1,0)</f>
        <v>0</v>
      </c>
      <c r="N3140">
        <f>IF(M3140=1,$W$37,$W$36)*L3140</f>
        <v>0</v>
      </c>
      <c r="O3140">
        <f>EXP(-$W$26*C3140)*I3140</f>
        <v>0</v>
      </c>
      <c r="P3140">
        <f>EXP(-$W$26*C3140)*J3140</f>
        <v>0</v>
      </c>
      <c r="Q3140">
        <f>EXP(-$W$26*C3140)*K3140</f>
        <v>0</v>
      </c>
      <c r="R3140">
        <f>EXP(-$W$26*C3140)*(L3140-N3140)</f>
        <v>0</v>
      </c>
      <c r="S3140">
        <f>EXP(-$W$26*C3140)*N3140</f>
        <v>0</v>
      </c>
      <c r="T3140">
        <f>EXP(-$W$26*C3140)*E3140</f>
        <v>0</v>
      </c>
    </row>
    <row r="3141" spans="1:20">
      <c r="A3141">
        <v>3132</v>
      </c>
      <c r="B3141">
        <f>RAND()</f>
        <v>0</v>
      </c>
      <c r="C3141">
        <f>IF(B3141&lt;$W$41,3,IF(B3141&lt;$W$41+$W$42,4,5))</f>
        <v>0</v>
      </c>
      <c r="D3141">
        <f>NORMSINV(RAND())</f>
        <v>0</v>
      </c>
      <c r="E3141">
        <f>$W$25*EXP(($W$26-$W$28-0.5*$W$27^2)*C3141+$W$27*SQRT(C3141)*D3141)</f>
        <v>0</v>
      </c>
      <c r="F3141">
        <f>$W$30*(1+$W$31)^C3141</f>
        <v>0</v>
      </c>
      <c r="G3141">
        <f>$W$32*(1+$W$33)^C3141</f>
        <v>0</v>
      </c>
      <c r="H3141">
        <f>$W$34*(1+$W$35)^C3141</f>
        <v>0</v>
      </c>
      <c r="I3141">
        <f>MIN(E3141,F3141)</f>
        <v>0</v>
      </c>
      <c r="J3141">
        <f>MIN(E3141-I3141,G3141)</f>
        <v>0</v>
      </c>
      <c r="K3141">
        <f>MIN(E3141-I3141-J3141,H3141)</f>
        <v>0</v>
      </c>
      <c r="L3141">
        <f>E3141-I3141-J3141-K3141</f>
        <v>0</v>
      </c>
      <c r="M3141">
        <f>IF((I3141+J3141+(1-$W$36)*L3141)/$W$39&gt;=$W$38,1,0)</f>
        <v>0</v>
      </c>
      <c r="N3141">
        <f>IF(M3141=1,$W$37,$W$36)*L3141</f>
        <v>0</v>
      </c>
      <c r="O3141">
        <f>EXP(-$W$26*C3141)*I3141</f>
        <v>0</v>
      </c>
      <c r="P3141">
        <f>EXP(-$W$26*C3141)*J3141</f>
        <v>0</v>
      </c>
      <c r="Q3141">
        <f>EXP(-$W$26*C3141)*K3141</f>
        <v>0</v>
      </c>
      <c r="R3141">
        <f>EXP(-$W$26*C3141)*(L3141-N3141)</f>
        <v>0</v>
      </c>
      <c r="S3141">
        <f>EXP(-$W$26*C3141)*N3141</f>
        <v>0</v>
      </c>
      <c r="T3141">
        <f>EXP(-$W$26*C3141)*E3141</f>
        <v>0</v>
      </c>
    </row>
    <row r="3142" spans="1:20">
      <c r="A3142">
        <v>3133</v>
      </c>
      <c r="B3142">
        <f>RAND()</f>
        <v>0</v>
      </c>
      <c r="C3142">
        <f>IF(B3142&lt;$W$41,3,IF(B3142&lt;$W$41+$W$42,4,5))</f>
        <v>0</v>
      </c>
      <c r="D3142">
        <f>NORMSINV(RAND())</f>
        <v>0</v>
      </c>
      <c r="E3142">
        <f>$W$25*EXP(($W$26-$W$28-0.5*$W$27^2)*C3142+$W$27*SQRT(C3142)*D3142)</f>
        <v>0</v>
      </c>
      <c r="F3142">
        <f>$W$30*(1+$W$31)^C3142</f>
        <v>0</v>
      </c>
      <c r="G3142">
        <f>$W$32*(1+$W$33)^C3142</f>
        <v>0</v>
      </c>
      <c r="H3142">
        <f>$W$34*(1+$W$35)^C3142</f>
        <v>0</v>
      </c>
      <c r="I3142">
        <f>MIN(E3142,F3142)</f>
        <v>0</v>
      </c>
      <c r="J3142">
        <f>MIN(E3142-I3142,G3142)</f>
        <v>0</v>
      </c>
      <c r="K3142">
        <f>MIN(E3142-I3142-J3142,H3142)</f>
        <v>0</v>
      </c>
      <c r="L3142">
        <f>E3142-I3142-J3142-K3142</f>
        <v>0</v>
      </c>
      <c r="M3142">
        <f>IF((I3142+J3142+(1-$W$36)*L3142)/$W$39&gt;=$W$38,1,0)</f>
        <v>0</v>
      </c>
      <c r="N3142">
        <f>IF(M3142=1,$W$37,$W$36)*L3142</f>
        <v>0</v>
      </c>
      <c r="O3142">
        <f>EXP(-$W$26*C3142)*I3142</f>
        <v>0</v>
      </c>
      <c r="P3142">
        <f>EXP(-$W$26*C3142)*J3142</f>
        <v>0</v>
      </c>
      <c r="Q3142">
        <f>EXP(-$W$26*C3142)*K3142</f>
        <v>0</v>
      </c>
      <c r="R3142">
        <f>EXP(-$W$26*C3142)*(L3142-N3142)</f>
        <v>0</v>
      </c>
      <c r="S3142">
        <f>EXP(-$W$26*C3142)*N3142</f>
        <v>0</v>
      </c>
      <c r="T3142">
        <f>EXP(-$W$26*C3142)*E3142</f>
        <v>0</v>
      </c>
    </row>
    <row r="3143" spans="1:20">
      <c r="A3143">
        <v>3134</v>
      </c>
      <c r="B3143">
        <f>RAND()</f>
        <v>0</v>
      </c>
      <c r="C3143">
        <f>IF(B3143&lt;$W$41,3,IF(B3143&lt;$W$41+$W$42,4,5))</f>
        <v>0</v>
      </c>
      <c r="D3143">
        <f>NORMSINV(RAND())</f>
        <v>0</v>
      </c>
      <c r="E3143">
        <f>$W$25*EXP(($W$26-$W$28-0.5*$W$27^2)*C3143+$W$27*SQRT(C3143)*D3143)</f>
        <v>0</v>
      </c>
      <c r="F3143">
        <f>$W$30*(1+$W$31)^C3143</f>
        <v>0</v>
      </c>
      <c r="G3143">
        <f>$W$32*(1+$W$33)^C3143</f>
        <v>0</v>
      </c>
      <c r="H3143">
        <f>$W$34*(1+$W$35)^C3143</f>
        <v>0</v>
      </c>
      <c r="I3143">
        <f>MIN(E3143,F3143)</f>
        <v>0</v>
      </c>
      <c r="J3143">
        <f>MIN(E3143-I3143,G3143)</f>
        <v>0</v>
      </c>
      <c r="K3143">
        <f>MIN(E3143-I3143-J3143,H3143)</f>
        <v>0</v>
      </c>
      <c r="L3143">
        <f>E3143-I3143-J3143-K3143</f>
        <v>0</v>
      </c>
      <c r="M3143">
        <f>IF((I3143+J3143+(1-$W$36)*L3143)/$W$39&gt;=$W$38,1,0)</f>
        <v>0</v>
      </c>
      <c r="N3143">
        <f>IF(M3143=1,$W$37,$W$36)*L3143</f>
        <v>0</v>
      </c>
      <c r="O3143">
        <f>EXP(-$W$26*C3143)*I3143</f>
        <v>0</v>
      </c>
      <c r="P3143">
        <f>EXP(-$W$26*C3143)*J3143</f>
        <v>0</v>
      </c>
      <c r="Q3143">
        <f>EXP(-$W$26*C3143)*K3143</f>
        <v>0</v>
      </c>
      <c r="R3143">
        <f>EXP(-$W$26*C3143)*(L3143-N3143)</f>
        <v>0</v>
      </c>
      <c r="S3143">
        <f>EXP(-$W$26*C3143)*N3143</f>
        <v>0</v>
      </c>
      <c r="T3143">
        <f>EXP(-$W$26*C3143)*E3143</f>
        <v>0</v>
      </c>
    </row>
    <row r="3144" spans="1:20">
      <c r="A3144">
        <v>3135</v>
      </c>
      <c r="B3144">
        <f>RAND()</f>
        <v>0</v>
      </c>
      <c r="C3144">
        <f>IF(B3144&lt;$W$41,3,IF(B3144&lt;$W$41+$W$42,4,5))</f>
        <v>0</v>
      </c>
      <c r="D3144">
        <f>NORMSINV(RAND())</f>
        <v>0</v>
      </c>
      <c r="E3144">
        <f>$W$25*EXP(($W$26-$W$28-0.5*$W$27^2)*C3144+$W$27*SQRT(C3144)*D3144)</f>
        <v>0</v>
      </c>
      <c r="F3144">
        <f>$W$30*(1+$W$31)^C3144</f>
        <v>0</v>
      </c>
      <c r="G3144">
        <f>$W$32*(1+$W$33)^C3144</f>
        <v>0</v>
      </c>
      <c r="H3144">
        <f>$W$34*(1+$W$35)^C3144</f>
        <v>0</v>
      </c>
      <c r="I3144">
        <f>MIN(E3144,F3144)</f>
        <v>0</v>
      </c>
      <c r="J3144">
        <f>MIN(E3144-I3144,G3144)</f>
        <v>0</v>
      </c>
      <c r="K3144">
        <f>MIN(E3144-I3144-J3144,H3144)</f>
        <v>0</v>
      </c>
      <c r="L3144">
        <f>E3144-I3144-J3144-K3144</f>
        <v>0</v>
      </c>
      <c r="M3144">
        <f>IF((I3144+J3144+(1-$W$36)*L3144)/$W$39&gt;=$W$38,1,0)</f>
        <v>0</v>
      </c>
      <c r="N3144">
        <f>IF(M3144=1,$W$37,$W$36)*L3144</f>
        <v>0</v>
      </c>
      <c r="O3144">
        <f>EXP(-$W$26*C3144)*I3144</f>
        <v>0</v>
      </c>
      <c r="P3144">
        <f>EXP(-$W$26*C3144)*J3144</f>
        <v>0</v>
      </c>
      <c r="Q3144">
        <f>EXP(-$W$26*C3144)*K3144</f>
        <v>0</v>
      </c>
      <c r="R3144">
        <f>EXP(-$W$26*C3144)*(L3144-N3144)</f>
        <v>0</v>
      </c>
      <c r="S3144">
        <f>EXP(-$W$26*C3144)*N3144</f>
        <v>0</v>
      </c>
      <c r="T3144">
        <f>EXP(-$W$26*C3144)*E3144</f>
        <v>0</v>
      </c>
    </row>
    <row r="3145" spans="1:20">
      <c r="A3145">
        <v>3136</v>
      </c>
      <c r="B3145">
        <f>RAND()</f>
        <v>0</v>
      </c>
      <c r="C3145">
        <f>IF(B3145&lt;$W$41,3,IF(B3145&lt;$W$41+$W$42,4,5))</f>
        <v>0</v>
      </c>
      <c r="D3145">
        <f>NORMSINV(RAND())</f>
        <v>0</v>
      </c>
      <c r="E3145">
        <f>$W$25*EXP(($W$26-$W$28-0.5*$W$27^2)*C3145+$W$27*SQRT(C3145)*D3145)</f>
        <v>0</v>
      </c>
      <c r="F3145">
        <f>$W$30*(1+$W$31)^C3145</f>
        <v>0</v>
      </c>
      <c r="G3145">
        <f>$W$32*(1+$W$33)^C3145</f>
        <v>0</v>
      </c>
      <c r="H3145">
        <f>$W$34*(1+$W$35)^C3145</f>
        <v>0</v>
      </c>
      <c r="I3145">
        <f>MIN(E3145,F3145)</f>
        <v>0</v>
      </c>
      <c r="J3145">
        <f>MIN(E3145-I3145,G3145)</f>
        <v>0</v>
      </c>
      <c r="K3145">
        <f>MIN(E3145-I3145-J3145,H3145)</f>
        <v>0</v>
      </c>
      <c r="L3145">
        <f>E3145-I3145-J3145-K3145</f>
        <v>0</v>
      </c>
      <c r="M3145">
        <f>IF((I3145+J3145+(1-$W$36)*L3145)/$W$39&gt;=$W$38,1,0)</f>
        <v>0</v>
      </c>
      <c r="N3145">
        <f>IF(M3145=1,$W$37,$W$36)*L3145</f>
        <v>0</v>
      </c>
      <c r="O3145">
        <f>EXP(-$W$26*C3145)*I3145</f>
        <v>0</v>
      </c>
      <c r="P3145">
        <f>EXP(-$W$26*C3145)*J3145</f>
        <v>0</v>
      </c>
      <c r="Q3145">
        <f>EXP(-$W$26*C3145)*K3145</f>
        <v>0</v>
      </c>
      <c r="R3145">
        <f>EXP(-$W$26*C3145)*(L3145-N3145)</f>
        <v>0</v>
      </c>
      <c r="S3145">
        <f>EXP(-$W$26*C3145)*N3145</f>
        <v>0</v>
      </c>
      <c r="T3145">
        <f>EXP(-$W$26*C3145)*E3145</f>
        <v>0</v>
      </c>
    </row>
    <row r="3146" spans="1:20">
      <c r="A3146">
        <v>3137</v>
      </c>
      <c r="B3146">
        <f>RAND()</f>
        <v>0</v>
      </c>
      <c r="C3146">
        <f>IF(B3146&lt;$W$41,3,IF(B3146&lt;$W$41+$W$42,4,5))</f>
        <v>0</v>
      </c>
      <c r="D3146">
        <f>NORMSINV(RAND())</f>
        <v>0</v>
      </c>
      <c r="E3146">
        <f>$W$25*EXP(($W$26-$W$28-0.5*$W$27^2)*C3146+$W$27*SQRT(C3146)*D3146)</f>
        <v>0</v>
      </c>
      <c r="F3146">
        <f>$W$30*(1+$W$31)^C3146</f>
        <v>0</v>
      </c>
      <c r="G3146">
        <f>$W$32*(1+$W$33)^C3146</f>
        <v>0</v>
      </c>
      <c r="H3146">
        <f>$W$34*(1+$W$35)^C3146</f>
        <v>0</v>
      </c>
      <c r="I3146">
        <f>MIN(E3146,F3146)</f>
        <v>0</v>
      </c>
      <c r="J3146">
        <f>MIN(E3146-I3146,G3146)</f>
        <v>0</v>
      </c>
      <c r="K3146">
        <f>MIN(E3146-I3146-J3146,H3146)</f>
        <v>0</v>
      </c>
      <c r="L3146">
        <f>E3146-I3146-J3146-K3146</f>
        <v>0</v>
      </c>
      <c r="M3146">
        <f>IF((I3146+J3146+(1-$W$36)*L3146)/$W$39&gt;=$W$38,1,0)</f>
        <v>0</v>
      </c>
      <c r="N3146">
        <f>IF(M3146=1,$W$37,$W$36)*L3146</f>
        <v>0</v>
      </c>
      <c r="O3146">
        <f>EXP(-$W$26*C3146)*I3146</f>
        <v>0</v>
      </c>
      <c r="P3146">
        <f>EXP(-$W$26*C3146)*J3146</f>
        <v>0</v>
      </c>
      <c r="Q3146">
        <f>EXP(-$W$26*C3146)*K3146</f>
        <v>0</v>
      </c>
      <c r="R3146">
        <f>EXP(-$W$26*C3146)*(L3146-N3146)</f>
        <v>0</v>
      </c>
      <c r="S3146">
        <f>EXP(-$W$26*C3146)*N3146</f>
        <v>0</v>
      </c>
      <c r="T3146">
        <f>EXP(-$W$26*C3146)*E3146</f>
        <v>0</v>
      </c>
    </row>
    <row r="3147" spans="1:20">
      <c r="A3147">
        <v>3138</v>
      </c>
      <c r="B3147">
        <f>RAND()</f>
        <v>0</v>
      </c>
      <c r="C3147">
        <f>IF(B3147&lt;$W$41,3,IF(B3147&lt;$W$41+$W$42,4,5))</f>
        <v>0</v>
      </c>
      <c r="D3147">
        <f>NORMSINV(RAND())</f>
        <v>0</v>
      </c>
      <c r="E3147">
        <f>$W$25*EXP(($W$26-$W$28-0.5*$W$27^2)*C3147+$W$27*SQRT(C3147)*D3147)</f>
        <v>0</v>
      </c>
      <c r="F3147">
        <f>$W$30*(1+$W$31)^C3147</f>
        <v>0</v>
      </c>
      <c r="G3147">
        <f>$W$32*(1+$W$33)^C3147</f>
        <v>0</v>
      </c>
      <c r="H3147">
        <f>$W$34*(1+$W$35)^C3147</f>
        <v>0</v>
      </c>
      <c r="I3147">
        <f>MIN(E3147,F3147)</f>
        <v>0</v>
      </c>
      <c r="J3147">
        <f>MIN(E3147-I3147,G3147)</f>
        <v>0</v>
      </c>
      <c r="K3147">
        <f>MIN(E3147-I3147-J3147,H3147)</f>
        <v>0</v>
      </c>
      <c r="L3147">
        <f>E3147-I3147-J3147-K3147</f>
        <v>0</v>
      </c>
      <c r="M3147">
        <f>IF((I3147+J3147+(1-$W$36)*L3147)/$W$39&gt;=$W$38,1,0)</f>
        <v>0</v>
      </c>
      <c r="N3147">
        <f>IF(M3147=1,$W$37,$W$36)*L3147</f>
        <v>0</v>
      </c>
      <c r="O3147">
        <f>EXP(-$W$26*C3147)*I3147</f>
        <v>0</v>
      </c>
      <c r="P3147">
        <f>EXP(-$W$26*C3147)*J3147</f>
        <v>0</v>
      </c>
      <c r="Q3147">
        <f>EXP(-$W$26*C3147)*K3147</f>
        <v>0</v>
      </c>
      <c r="R3147">
        <f>EXP(-$W$26*C3147)*(L3147-N3147)</f>
        <v>0</v>
      </c>
      <c r="S3147">
        <f>EXP(-$W$26*C3147)*N3147</f>
        <v>0</v>
      </c>
      <c r="T3147">
        <f>EXP(-$W$26*C3147)*E3147</f>
        <v>0</v>
      </c>
    </row>
    <row r="3148" spans="1:20">
      <c r="A3148">
        <v>3139</v>
      </c>
      <c r="B3148">
        <f>RAND()</f>
        <v>0</v>
      </c>
      <c r="C3148">
        <f>IF(B3148&lt;$W$41,3,IF(B3148&lt;$W$41+$W$42,4,5))</f>
        <v>0</v>
      </c>
      <c r="D3148">
        <f>NORMSINV(RAND())</f>
        <v>0</v>
      </c>
      <c r="E3148">
        <f>$W$25*EXP(($W$26-$W$28-0.5*$W$27^2)*C3148+$W$27*SQRT(C3148)*D3148)</f>
        <v>0</v>
      </c>
      <c r="F3148">
        <f>$W$30*(1+$W$31)^C3148</f>
        <v>0</v>
      </c>
      <c r="G3148">
        <f>$W$32*(1+$W$33)^C3148</f>
        <v>0</v>
      </c>
      <c r="H3148">
        <f>$W$34*(1+$W$35)^C3148</f>
        <v>0</v>
      </c>
      <c r="I3148">
        <f>MIN(E3148,F3148)</f>
        <v>0</v>
      </c>
      <c r="J3148">
        <f>MIN(E3148-I3148,G3148)</f>
        <v>0</v>
      </c>
      <c r="K3148">
        <f>MIN(E3148-I3148-J3148,H3148)</f>
        <v>0</v>
      </c>
      <c r="L3148">
        <f>E3148-I3148-J3148-K3148</f>
        <v>0</v>
      </c>
      <c r="M3148">
        <f>IF((I3148+J3148+(1-$W$36)*L3148)/$W$39&gt;=$W$38,1,0)</f>
        <v>0</v>
      </c>
      <c r="N3148">
        <f>IF(M3148=1,$W$37,$W$36)*L3148</f>
        <v>0</v>
      </c>
      <c r="O3148">
        <f>EXP(-$W$26*C3148)*I3148</f>
        <v>0</v>
      </c>
      <c r="P3148">
        <f>EXP(-$W$26*C3148)*J3148</f>
        <v>0</v>
      </c>
      <c r="Q3148">
        <f>EXP(-$W$26*C3148)*K3148</f>
        <v>0</v>
      </c>
      <c r="R3148">
        <f>EXP(-$W$26*C3148)*(L3148-N3148)</f>
        <v>0</v>
      </c>
      <c r="S3148">
        <f>EXP(-$W$26*C3148)*N3148</f>
        <v>0</v>
      </c>
      <c r="T3148">
        <f>EXP(-$W$26*C3148)*E3148</f>
        <v>0</v>
      </c>
    </row>
    <row r="3149" spans="1:20">
      <c r="A3149">
        <v>3140</v>
      </c>
      <c r="B3149">
        <f>RAND()</f>
        <v>0</v>
      </c>
      <c r="C3149">
        <f>IF(B3149&lt;$W$41,3,IF(B3149&lt;$W$41+$W$42,4,5))</f>
        <v>0</v>
      </c>
      <c r="D3149">
        <f>NORMSINV(RAND())</f>
        <v>0</v>
      </c>
      <c r="E3149">
        <f>$W$25*EXP(($W$26-$W$28-0.5*$W$27^2)*C3149+$W$27*SQRT(C3149)*D3149)</f>
        <v>0</v>
      </c>
      <c r="F3149">
        <f>$W$30*(1+$W$31)^C3149</f>
        <v>0</v>
      </c>
      <c r="G3149">
        <f>$W$32*(1+$W$33)^C3149</f>
        <v>0</v>
      </c>
      <c r="H3149">
        <f>$W$34*(1+$W$35)^C3149</f>
        <v>0</v>
      </c>
      <c r="I3149">
        <f>MIN(E3149,F3149)</f>
        <v>0</v>
      </c>
      <c r="J3149">
        <f>MIN(E3149-I3149,G3149)</f>
        <v>0</v>
      </c>
      <c r="K3149">
        <f>MIN(E3149-I3149-J3149,H3149)</f>
        <v>0</v>
      </c>
      <c r="L3149">
        <f>E3149-I3149-J3149-K3149</f>
        <v>0</v>
      </c>
      <c r="M3149">
        <f>IF((I3149+J3149+(1-$W$36)*L3149)/$W$39&gt;=$W$38,1,0)</f>
        <v>0</v>
      </c>
      <c r="N3149">
        <f>IF(M3149=1,$W$37,$W$36)*L3149</f>
        <v>0</v>
      </c>
      <c r="O3149">
        <f>EXP(-$W$26*C3149)*I3149</f>
        <v>0</v>
      </c>
      <c r="P3149">
        <f>EXP(-$W$26*C3149)*J3149</f>
        <v>0</v>
      </c>
      <c r="Q3149">
        <f>EXP(-$W$26*C3149)*K3149</f>
        <v>0</v>
      </c>
      <c r="R3149">
        <f>EXP(-$W$26*C3149)*(L3149-N3149)</f>
        <v>0</v>
      </c>
      <c r="S3149">
        <f>EXP(-$W$26*C3149)*N3149</f>
        <v>0</v>
      </c>
      <c r="T3149">
        <f>EXP(-$W$26*C3149)*E3149</f>
        <v>0</v>
      </c>
    </row>
    <row r="3150" spans="1:20">
      <c r="A3150">
        <v>3141</v>
      </c>
      <c r="B3150">
        <f>RAND()</f>
        <v>0</v>
      </c>
      <c r="C3150">
        <f>IF(B3150&lt;$W$41,3,IF(B3150&lt;$W$41+$W$42,4,5))</f>
        <v>0</v>
      </c>
      <c r="D3150">
        <f>NORMSINV(RAND())</f>
        <v>0</v>
      </c>
      <c r="E3150">
        <f>$W$25*EXP(($W$26-$W$28-0.5*$W$27^2)*C3150+$W$27*SQRT(C3150)*D3150)</f>
        <v>0</v>
      </c>
      <c r="F3150">
        <f>$W$30*(1+$W$31)^C3150</f>
        <v>0</v>
      </c>
      <c r="G3150">
        <f>$W$32*(1+$W$33)^C3150</f>
        <v>0</v>
      </c>
      <c r="H3150">
        <f>$W$34*(1+$W$35)^C3150</f>
        <v>0</v>
      </c>
      <c r="I3150">
        <f>MIN(E3150,F3150)</f>
        <v>0</v>
      </c>
      <c r="J3150">
        <f>MIN(E3150-I3150,G3150)</f>
        <v>0</v>
      </c>
      <c r="K3150">
        <f>MIN(E3150-I3150-J3150,H3150)</f>
        <v>0</v>
      </c>
      <c r="L3150">
        <f>E3150-I3150-J3150-K3150</f>
        <v>0</v>
      </c>
      <c r="M3150">
        <f>IF((I3150+J3150+(1-$W$36)*L3150)/$W$39&gt;=$W$38,1,0)</f>
        <v>0</v>
      </c>
      <c r="N3150">
        <f>IF(M3150=1,$W$37,$W$36)*L3150</f>
        <v>0</v>
      </c>
      <c r="O3150">
        <f>EXP(-$W$26*C3150)*I3150</f>
        <v>0</v>
      </c>
      <c r="P3150">
        <f>EXP(-$W$26*C3150)*J3150</f>
        <v>0</v>
      </c>
      <c r="Q3150">
        <f>EXP(-$W$26*C3150)*K3150</f>
        <v>0</v>
      </c>
      <c r="R3150">
        <f>EXP(-$W$26*C3150)*(L3150-N3150)</f>
        <v>0</v>
      </c>
      <c r="S3150">
        <f>EXP(-$W$26*C3150)*N3150</f>
        <v>0</v>
      </c>
      <c r="T3150">
        <f>EXP(-$W$26*C3150)*E3150</f>
        <v>0</v>
      </c>
    </row>
    <row r="3151" spans="1:20">
      <c r="A3151">
        <v>3142</v>
      </c>
      <c r="B3151">
        <f>RAND()</f>
        <v>0</v>
      </c>
      <c r="C3151">
        <f>IF(B3151&lt;$W$41,3,IF(B3151&lt;$W$41+$W$42,4,5))</f>
        <v>0</v>
      </c>
      <c r="D3151">
        <f>NORMSINV(RAND())</f>
        <v>0</v>
      </c>
      <c r="E3151">
        <f>$W$25*EXP(($W$26-$W$28-0.5*$W$27^2)*C3151+$W$27*SQRT(C3151)*D3151)</f>
        <v>0</v>
      </c>
      <c r="F3151">
        <f>$W$30*(1+$W$31)^C3151</f>
        <v>0</v>
      </c>
      <c r="G3151">
        <f>$W$32*(1+$W$33)^C3151</f>
        <v>0</v>
      </c>
      <c r="H3151">
        <f>$W$34*(1+$W$35)^C3151</f>
        <v>0</v>
      </c>
      <c r="I3151">
        <f>MIN(E3151,F3151)</f>
        <v>0</v>
      </c>
      <c r="J3151">
        <f>MIN(E3151-I3151,G3151)</f>
        <v>0</v>
      </c>
      <c r="K3151">
        <f>MIN(E3151-I3151-J3151,H3151)</f>
        <v>0</v>
      </c>
      <c r="L3151">
        <f>E3151-I3151-J3151-K3151</f>
        <v>0</v>
      </c>
      <c r="M3151">
        <f>IF((I3151+J3151+(1-$W$36)*L3151)/$W$39&gt;=$W$38,1,0)</f>
        <v>0</v>
      </c>
      <c r="N3151">
        <f>IF(M3151=1,$W$37,$W$36)*L3151</f>
        <v>0</v>
      </c>
      <c r="O3151">
        <f>EXP(-$W$26*C3151)*I3151</f>
        <v>0</v>
      </c>
      <c r="P3151">
        <f>EXP(-$W$26*C3151)*J3151</f>
        <v>0</v>
      </c>
      <c r="Q3151">
        <f>EXP(-$W$26*C3151)*K3151</f>
        <v>0</v>
      </c>
      <c r="R3151">
        <f>EXP(-$W$26*C3151)*(L3151-N3151)</f>
        <v>0</v>
      </c>
      <c r="S3151">
        <f>EXP(-$W$26*C3151)*N3151</f>
        <v>0</v>
      </c>
      <c r="T3151">
        <f>EXP(-$W$26*C3151)*E3151</f>
        <v>0</v>
      </c>
    </row>
    <row r="3152" spans="1:20">
      <c r="A3152">
        <v>3143</v>
      </c>
      <c r="B3152">
        <f>RAND()</f>
        <v>0</v>
      </c>
      <c r="C3152">
        <f>IF(B3152&lt;$W$41,3,IF(B3152&lt;$W$41+$W$42,4,5))</f>
        <v>0</v>
      </c>
      <c r="D3152">
        <f>NORMSINV(RAND())</f>
        <v>0</v>
      </c>
      <c r="E3152">
        <f>$W$25*EXP(($W$26-$W$28-0.5*$W$27^2)*C3152+$W$27*SQRT(C3152)*D3152)</f>
        <v>0</v>
      </c>
      <c r="F3152">
        <f>$W$30*(1+$W$31)^C3152</f>
        <v>0</v>
      </c>
      <c r="G3152">
        <f>$W$32*(1+$W$33)^C3152</f>
        <v>0</v>
      </c>
      <c r="H3152">
        <f>$W$34*(1+$W$35)^C3152</f>
        <v>0</v>
      </c>
      <c r="I3152">
        <f>MIN(E3152,F3152)</f>
        <v>0</v>
      </c>
      <c r="J3152">
        <f>MIN(E3152-I3152,G3152)</f>
        <v>0</v>
      </c>
      <c r="K3152">
        <f>MIN(E3152-I3152-J3152,H3152)</f>
        <v>0</v>
      </c>
      <c r="L3152">
        <f>E3152-I3152-J3152-K3152</f>
        <v>0</v>
      </c>
      <c r="M3152">
        <f>IF((I3152+J3152+(1-$W$36)*L3152)/$W$39&gt;=$W$38,1,0)</f>
        <v>0</v>
      </c>
      <c r="N3152">
        <f>IF(M3152=1,$W$37,$W$36)*L3152</f>
        <v>0</v>
      </c>
      <c r="O3152">
        <f>EXP(-$W$26*C3152)*I3152</f>
        <v>0</v>
      </c>
      <c r="P3152">
        <f>EXP(-$W$26*C3152)*J3152</f>
        <v>0</v>
      </c>
      <c r="Q3152">
        <f>EXP(-$W$26*C3152)*K3152</f>
        <v>0</v>
      </c>
      <c r="R3152">
        <f>EXP(-$W$26*C3152)*(L3152-N3152)</f>
        <v>0</v>
      </c>
      <c r="S3152">
        <f>EXP(-$W$26*C3152)*N3152</f>
        <v>0</v>
      </c>
      <c r="T3152">
        <f>EXP(-$W$26*C3152)*E3152</f>
        <v>0</v>
      </c>
    </row>
    <row r="3153" spans="1:20">
      <c r="A3153">
        <v>3144</v>
      </c>
      <c r="B3153">
        <f>RAND()</f>
        <v>0</v>
      </c>
      <c r="C3153">
        <f>IF(B3153&lt;$W$41,3,IF(B3153&lt;$W$41+$W$42,4,5))</f>
        <v>0</v>
      </c>
      <c r="D3153">
        <f>NORMSINV(RAND())</f>
        <v>0</v>
      </c>
      <c r="E3153">
        <f>$W$25*EXP(($W$26-$W$28-0.5*$W$27^2)*C3153+$W$27*SQRT(C3153)*D3153)</f>
        <v>0</v>
      </c>
      <c r="F3153">
        <f>$W$30*(1+$W$31)^C3153</f>
        <v>0</v>
      </c>
      <c r="G3153">
        <f>$W$32*(1+$W$33)^C3153</f>
        <v>0</v>
      </c>
      <c r="H3153">
        <f>$W$34*(1+$W$35)^C3153</f>
        <v>0</v>
      </c>
      <c r="I3153">
        <f>MIN(E3153,F3153)</f>
        <v>0</v>
      </c>
      <c r="J3153">
        <f>MIN(E3153-I3153,G3153)</f>
        <v>0</v>
      </c>
      <c r="K3153">
        <f>MIN(E3153-I3153-J3153,H3153)</f>
        <v>0</v>
      </c>
      <c r="L3153">
        <f>E3153-I3153-J3153-K3153</f>
        <v>0</v>
      </c>
      <c r="M3153">
        <f>IF((I3153+J3153+(1-$W$36)*L3153)/$W$39&gt;=$W$38,1,0)</f>
        <v>0</v>
      </c>
      <c r="N3153">
        <f>IF(M3153=1,$W$37,$W$36)*L3153</f>
        <v>0</v>
      </c>
      <c r="O3153">
        <f>EXP(-$W$26*C3153)*I3153</f>
        <v>0</v>
      </c>
      <c r="P3153">
        <f>EXP(-$W$26*C3153)*J3153</f>
        <v>0</v>
      </c>
      <c r="Q3153">
        <f>EXP(-$W$26*C3153)*K3153</f>
        <v>0</v>
      </c>
      <c r="R3153">
        <f>EXP(-$W$26*C3153)*(L3153-N3153)</f>
        <v>0</v>
      </c>
      <c r="S3153">
        <f>EXP(-$W$26*C3153)*N3153</f>
        <v>0</v>
      </c>
      <c r="T3153">
        <f>EXP(-$W$26*C3153)*E3153</f>
        <v>0</v>
      </c>
    </row>
    <row r="3154" spans="1:20">
      <c r="A3154">
        <v>3145</v>
      </c>
      <c r="B3154">
        <f>RAND()</f>
        <v>0</v>
      </c>
      <c r="C3154">
        <f>IF(B3154&lt;$W$41,3,IF(B3154&lt;$W$41+$W$42,4,5))</f>
        <v>0</v>
      </c>
      <c r="D3154">
        <f>NORMSINV(RAND())</f>
        <v>0</v>
      </c>
      <c r="E3154">
        <f>$W$25*EXP(($W$26-$W$28-0.5*$W$27^2)*C3154+$W$27*SQRT(C3154)*D3154)</f>
        <v>0</v>
      </c>
      <c r="F3154">
        <f>$W$30*(1+$W$31)^C3154</f>
        <v>0</v>
      </c>
      <c r="G3154">
        <f>$W$32*(1+$W$33)^C3154</f>
        <v>0</v>
      </c>
      <c r="H3154">
        <f>$W$34*(1+$W$35)^C3154</f>
        <v>0</v>
      </c>
      <c r="I3154">
        <f>MIN(E3154,F3154)</f>
        <v>0</v>
      </c>
      <c r="J3154">
        <f>MIN(E3154-I3154,G3154)</f>
        <v>0</v>
      </c>
      <c r="K3154">
        <f>MIN(E3154-I3154-J3154,H3154)</f>
        <v>0</v>
      </c>
      <c r="L3154">
        <f>E3154-I3154-J3154-K3154</f>
        <v>0</v>
      </c>
      <c r="M3154">
        <f>IF((I3154+J3154+(1-$W$36)*L3154)/$W$39&gt;=$W$38,1,0)</f>
        <v>0</v>
      </c>
      <c r="N3154">
        <f>IF(M3154=1,$W$37,$W$36)*L3154</f>
        <v>0</v>
      </c>
      <c r="O3154">
        <f>EXP(-$W$26*C3154)*I3154</f>
        <v>0</v>
      </c>
      <c r="P3154">
        <f>EXP(-$W$26*C3154)*J3154</f>
        <v>0</v>
      </c>
      <c r="Q3154">
        <f>EXP(-$W$26*C3154)*K3154</f>
        <v>0</v>
      </c>
      <c r="R3154">
        <f>EXP(-$W$26*C3154)*(L3154-N3154)</f>
        <v>0</v>
      </c>
      <c r="S3154">
        <f>EXP(-$W$26*C3154)*N3154</f>
        <v>0</v>
      </c>
      <c r="T3154">
        <f>EXP(-$W$26*C3154)*E3154</f>
        <v>0</v>
      </c>
    </row>
    <row r="3155" spans="1:20">
      <c r="A3155">
        <v>3146</v>
      </c>
      <c r="B3155">
        <f>RAND()</f>
        <v>0</v>
      </c>
      <c r="C3155">
        <f>IF(B3155&lt;$W$41,3,IF(B3155&lt;$W$41+$W$42,4,5))</f>
        <v>0</v>
      </c>
      <c r="D3155">
        <f>NORMSINV(RAND())</f>
        <v>0</v>
      </c>
      <c r="E3155">
        <f>$W$25*EXP(($W$26-$W$28-0.5*$W$27^2)*C3155+$W$27*SQRT(C3155)*D3155)</f>
        <v>0</v>
      </c>
      <c r="F3155">
        <f>$W$30*(1+$W$31)^C3155</f>
        <v>0</v>
      </c>
      <c r="G3155">
        <f>$W$32*(1+$W$33)^C3155</f>
        <v>0</v>
      </c>
      <c r="H3155">
        <f>$W$34*(1+$W$35)^C3155</f>
        <v>0</v>
      </c>
      <c r="I3155">
        <f>MIN(E3155,F3155)</f>
        <v>0</v>
      </c>
      <c r="J3155">
        <f>MIN(E3155-I3155,G3155)</f>
        <v>0</v>
      </c>
      <c r="K3155">
        <f>MIN(E3155-I3155-J3155,H3155)</f>
        <v>0</v>
      </c>
      <c r="L3155">
        <f>E3155-I3155-J3155-K3155</f>
        <v>0</v>
      </c>
      <c r="M3155">
        <f>IF((I3155+J3155+(1-$W$36)*L3155)/$W$39&gt;=$W$38,1,0)</f>
        <v>0</v>
      </c>
      <c r="N3155">
        <f>IF(M3155=1,$W$37,$W$36)*L3155</f>
        <v>0</v>
      </c>
      <c r="O3155">
        <f>EXP(-$W$26*C3155)*I3155</f>
        <v>0</v>
      </c>
      <c r="P3155">
        <f>EXP(-$W$26*C3155)*J3155</f>
        <v>0</v>
      </c>
      <c r="Q3155">
        <f>EXP(-$W$26*C3155)*K3155</f>
        <v>0</v>
      </c>
      <c r="R3155">
        <f>EXP(-$W$26*C3155)*(L3155-N3155)</f>
        <v>0</v>
      </c>
      <c r="S3155">
        <f>EXP(-$W$26*C3155)*N3155</f>
        <v>0</v>
      </c>
      <c r="T3155">
        <f>EXP(-$W$26*C3155)*E3155</f>
        <v>0</v>
      </c>
    </row>
    <row r="3156" spans="1:20">
      <c r="A3156">
        <v>3147</v>
      </c>
      <c r="B3156">
        <f>RAND()</f>
        <v>0</v>
      </c>
      <c r="C3156">
        <f>IF(B3156&lt;$W$41,3,IF(B3156&lt;$W$41+$W$42,4,5))</f>
        <v>0</v>
      </c>
      <c r="D3156">
        <f>NORMSINV(RAND())</f>
        <v>0</v>
      </c>
      <c r="E3156">
        <f>$W$25*EXP(($W$26-$W$28-0.5*$W$27^2)*C3156+$W$27*SQRT(C3156)*D3156)</f>
        <v>0</v>
      </c>
      <c r="F3156">
        <f>$W$30*(1+$W$31)^C3156</f>
        <v>0</v>
      </c>
      <c r="G3156">
        <f>$W$32*(1+$W$33)^C3156</f>
        <v>0</v>
      </c>
      <c r="H3156">
        <f>$W$34*(1+$W$35)^C3156</f>
        <v>0</v>
      </c>
      <c r="I3156">
        <f>MIN(E3156,F3156)</f>
        <v>0</v>
      </c>
      <c r="J3156">
        <f>MIN(E3156-I3156,G3156)</f>
        <v>0</v>
      </c>
      <c r="K3156">
        <f>MIN(E3156-I3156-J3156,H3156)</f>
        <v>0</v>
      </c>
      <c r="L3156">
        <f>E3156-I3156-J3156-K3156</f>
        <v>0</v>
      </c>
      <c r="M3156">
        <f>IF((I3156+J3156+(1-$W$36)*L3156)/$W$39&gt;=$W$38,1,0)</f>
        <v>0</v>
      </c>
      <c r="N3156">
        <f>IF(M3156=1,$W$37,$W$36)*L3156</f>
        <v>0</v>
      </c>
      <c r="O3156">
        <f>EXP(-$W$26*C3156)*I3156</f>
        <v>0</v>
      </c>
      <c r="P3156">
        <f>EXP(-$W$26*C3156)*J3156</f>
        <v>0</v>
      </c>
      <c r="Q3156">
        <f>EXP(-$W$26*C3156)*K3156</f>
        <v>0</v>
      </c>
      <c r="R3156">
        <f>EXP(-$W$26*C3156)*(L3156-N3156)</f>
        <v>0</v>
      </c>
      <c r="S3156">
        <f>EXP(-$W$26*C3156)*N3156</f>
        <v>0</v>
      </c>
      <c r="T3156">
        <f>EXP(-$W$26*C3156)*E3156</f>
        <v>0</v>
      </c>
    </row>
    <row r="3157" spans="1:20">
      <c r="A3157">
        <v>3148</v>
      </c>
      <c r="B3157">
        <f>RAND()</f>
        <v>0</v>
      </c>
      <c r="C3157">
        <f>IF(B3157&lt;$W$41,3,IF(B3157&lt;$W$41+$W$42,4,5))</f>
        <v>0</v>
      </c>
      <c r="D3157">
        <f>NORMSINV(RAND())</f>
        <v>0</v>
      </c>
      <c r="E3157">
        <f>$W$25*EXP(($W$26-$W$28-0.5*$W$27^2)*C3157+$W$27*SQRT(C3157)*D3157)</f>
        <v>0</v>
      </c>
      <c r="F3157">
        <f>$W$30*(1+$W$31)^C3157</f>
        <v>0</v>
      </c>
      <c r="G3157">
        <f>$W$32*(1+$W$33)^C3157</f>
        <v>0</v>
      </c>
      <c r="H3157">
        <f>$W$34*(1+$W$35)^C3157</f>
        <v>0</v>
      </c>
      <c r="I3157">
        <f>MIN(E3157,F3157)</f>
        <v>0</v>
      </c>
      <c r="J3157">
        <f>MIN(E3157-I3157,G3157)</f>
        <v>0</v>
      </c>
      <c r="K3157">
        <f>MIN(E3157-I3157-J3157,H3157)</f>
        <v>0</v>
      </c>
      <c r="L3157">
        <f>E3157-I3157-J3157-K3157</f>
        <v>0</v>
      </c>
      <c r="M3157">
        <f>IF((I3157+J3157+(1-$W$36)*L3157)/$W$39&gt;=$W$38,1,0)</f>
        <v>0</v>
      </c>
      <c r="N3157">
        <f>IF(M3157=1,$W$37,$W$36)*L3157</f>
        <v>0</v>
      </c>
      <c r="O3157">
        <f>EXP(-$W$26*C3157)*I3157</f>
        <v>0</v>
      </c>
      <c r="P3157">
        <f>EXP(-$W$26*C3157)*J3157</f>
        <v>0</v>
      </c>
      <c r="Q3157">
        <f>EXP(-$W$26*C3157)*K3157</f>
        <v>0</v>
      </c>
      <c r="R3157">
        <f>EXP(-$W$26*C3157)*(L3157-N3157)</f>
        <v>0</v>
      </c>
      <c r="S3157">
        <f>EXP(-$W$26*C3157)*N3157</f>
        <v>0</v>
      </c>
      <c r="T3157">
        <f>EXP(-$W$26*C3157)*E3157</f>
        <v>0</v>
      </c>
    </row>
    <row r="3158" spans="1:20">
      <c r="A3158">
        <v>3149</v>
      </c>
      <c r="B3158">
        <f>RAND()</f>
        <v>0</v>
      </c>
      <c r="C3158">
        <f>IF(B3158&lt;$W$41,3,IF(B3158&lt;$W$41+$W$42,4,5))</f>
        <v>0</v>
      </c>
      <c r="D3158">
        <f>NORMSINV(RAND())</f>
        <v>0</v>
      </c>
      <c r="E3158">
        <f>$W$25*EXP(($W$26-$W$28-0.5*$W$27^2)*C3158+$W$27*SQRT(C3158)*D3158)</f>
        <v>0</v>
      </c>
      <c r="F3158">
        <f>$W$30*(1+$W$31)^C3158</f>
        <v>0</v>
      </c>
      <c r="G3158">
        <f>$W$32*(1+$W$33)^C3158</f>
        <v>0</v>
      </c>
      <c r="H3158">
        <f>$W$34*(1+$W$35)^C3158</f>
        <v>0</v>
      </c>
      <c r="I3158">
        <f>MIN(E3158,F3158)</f>
        <v>0</v>
      </c>
      <c r="J3158">
        <f>MIN(E3158-I3158,G3158)</f>
        <v>0</v>
      </c>
      <c r="K3158">
        <f>MIN(E3158-I3158-J3158,H3158)</f>
        <v>0</v>
      </c>
      <c r="L3158">
        <f>E3158-I3158-J3158-K3158</f>
        <v>0</v>
      </c>
      <c r="M3158">
        <f>IF((I3158+J3158+(1-$W$36)*L3158)/$W$39&gt;=$W$38,1,0)</f>
        <v>0</v>
      </c>
      <c r="N3158">
        <f>IF(M3158=1,$W$37,$W$36)*L3158</f>
        <v>0</v>
      </c>
      <c r="O3158">
        <f>EXP(-$W$26*C3158)*I3158</f>
        <v>0</v>
      </c>
      <c r="P3158">
        <f>EXP(-$W$26*C3158)*J3158</f>
        <v>0</v>
      </c>
      <c r="Q3158">
        <f>EXP(-$W$26*C3158)*K3158</f>
        <v>0</v>
      </c>
      <c r="R3158">
        <f>EXP(-$W$26*C3158)*(L3158-N3158)</f>
        <v>0</v>
      </c>
      <c r="S3158">
        <f>EXP(-$W$26*C3158)*N3158</f>
        <v>0</v>
      </c>
      <c r="T3158">
        <f>EXP(-$W$26*C3158)*E3158</f>
        <v>0</v>
      </c>
    </row>
    <row r="3159" spans="1:20">
      <c r="A3159">
        <v>3150</v>
      </c>
      <c r="B3159">
        <f>RAND()</f>
        <v>0</v>
      </c>
      <c r="C3159">
        <f>IF(B3159&lt;$W$41,3,IF(B3159&lt;$W$41+$W$42,4,5))</f>
        <v>0</v>
      </c>
      <c r="D3159">
        <f>NORMSINV(RAND())</f>
        <v>0</v>
      </c>
      <c r="E3159">
        <f>$W$25*EXP(($W$26-$W$28-0.5*$W$27^2)*C3159+$W$27*SQRT(C3159)*D3159)</f>
        <v>0</v>
      </c>
      <c r="F3159">
        <f>$W$30*(1+$W$31)^C3159</f>
        <v>0</v>
      </c>
      <c r="G3159">
        <f>$W$32*(1+$W$33)^C3159</f>
        <v>0</v>
      </c>
      <c r="H3159">
        <f>$W$34*(1+$W$35)^C3159</f>
        <v>0</v>
      </c>
      <c r="I3159">
        <f>MIN(E3159,F3159)</f>
        <v>0</v>
      </c>
      <c r="J3159">
        <f>MIN(E3159-I3159,G3159)</f>
        <v>0</v>
      </c>
      <c r="K3159">
        <f>MIN(E3159-I3159-J3159,H3159)</f>
        <v>0</v>
      </c>
      <c r="L3159">
        <f>E3159-I3159-J3159-K3159</f>
        <v>0</v>
      </c>
      <c r="M3159">
        <f>IF((I3159+J3159+(1-$W$36)*L3159)/$W$39&gt;=$W$38,1,0)</f>
        <v>0</v>
      </c>
      <c r="N3159">
        <f>IF(M3159=1,$W$37,$W$36)*L3159</f>
        <v>0</v>
      </c>
      <c r="O3159">
        <f>EXP(-$W$26*C3159)*I3159</f>
        <v>0</v>
      </c>
      <c r="P3159">
        <f>EXP(-$W$26*C3159)*J3159</f>
        <v>0</v>
      </c>
      <c r="Q3159">
        <f>EXP(-$W$26*C3159)*K3159</f>
        <v>0</v>
      </c>
      <c r="R3159">
        <f>EXP(-$W$26*C3159)*(L3159-N3159)</f>
        <v>0</v>
      </c>
      <c r="S3159">
        <f>EXP(-$W$26*C3159)*N3159</f>
        <v>0</v>
      </c>
      <c r="T3159">
        <f>EXP(-$W$26*C3159)*E3159</f>
        <v>0</v>
      </c>
    </row>
    <row r="3160" spans="1:20">
      <c r="A3160">
        <v>3151</v>
      </c>
      <c r="B3160">
        <f>RAND()</f>
        <v>0</v>
      </c>
      <c r="C3160">
        <f>IF(B3160&lt;$W$41,3,IF(B3160&lt;$W$41+$W$42,4,5))</f>
        <v>0</v>
      </c>
      <c r="D3160">
        <f>NORMSINV(RAND())</f>
        <v>0</v>
      </c>
      <c r="E3160">
        <f>$W$25*EXP(($W$26-$W$28-0.5*$W$27^2)*C3160+$W$27*SQRT(C3160)*D3160)</f>
        <v>0</v>
      </c>
      <c r="F3160">
        <f>$W$30*(1+$W$31)^C3160</f>
        <v>0</v>
      </c>
      <c r="G3160">
        <f>$W$32*(1+$W$33)^C3160</f>
        <v>0</v>
      </c>
      <c r="H3160">
        <f>$W$34*(1+$W$35)^C3160</f>
        <v>0</v>
      </c>
      <c r="I3160">
        <f>MIN(E3160,F3160)</f>
        <v>0</v>
      </c>
      <c r="J3160">
        <f>MIN(E3160-I3160,G3160)</f>
        <v>0</v>
      </c>
      <c r="K3160">
        <f>MIN(E3160-I3160-J3160,H3160)</f>
        <v>0</v>
      </c>
      <c r="L3160">
        <f>E3160-I3160-J3160-K3160</f>
        <v>0</v>
      </c>
      <c r="M3160">
        <f>IF((I3160+J3160+(1-$W$36)*L3160)/$W$39&gt;=$W$38,1,0)</f>
        <v>0</v>
      </c>
      <c r="N3160">
        <f>IF(M3160=1,$W$37,$W$36)*L3160</f>
        <v>0</v>
      </c>
      <c r="O3160">
        <f>EXP(-$W$26*C3160)*I3160</f>
        <v>0</v>
      </c>
      <c r="P3160">
        <f>EXP(-$W$26*C3160)*J3160</f>
        <v>0</v>
      </c>
      <c r="Q3160">
        <f>EXP(-$W$26*C3160)*K3160</f>
        <v>0</v>
      </c>
      <c r="R3160">
        <f>EXP(-$W$26*C3160)*(L3160-N3160)</f>
        <v>0</v>
      </c>
      <c r="S3160">
        <f>EXP(-$W$26*C3160)*N3160</f>
        <v>0</v>
      </c>
      <c r="T3160">
        <f>EXP(-$W$26*C3160)*E3160</f>
        <v>0</v>
      </c>
    </row>
    <row r="3161" spans="1:20">
      <c r="A3161">
        <v>3152</v>
      </c>
      <c r="B3161">
        <f>RAND()</f>
        <v>0</v>
      </c>
      <c r="C3161">
        <f>IF(B3161&lt;$W$41,3,IF(B3161&lt;$W$41+$W$42,4,5))</f>
        <v>0</v>
      </c>
      <c r="D3161">
        <f>NORMSINV(RAND())</f>
        <v>0</v>
      </c>
      <c r="E3161">
        <f>$W$25*EXP(($W$26-$W$28-0.5*$W$27^2)*C3161+$W$27*SQRT(C3161)*D3161)</f>
        <v>0</v>
      </c>
      <c r="F3161">
        <f>$W$30*(1+$W$31)^C3161</f>
        <v>0</v>
      </c>
      <c r="G3161">
        <f>$W$32*(1+$W$33)^C3161</f>
        <v>0</v>
      </c>
      <c r="H3161">
        <f>$W$34*(1+$W$35)^C3161</f>
        <v>0</v>
      </c>
      <c r="I3161">
        <f>MIN(E3161,F3161)</f>
        <v>0</v>
      </c>
      <c r="J3161">
        <f>MIN(E3161-I3161,G3161)</f>
        <v>0</v>
      </c>
      <c r="K3161">
        <f>MIN(E3161-I3161-J3161,H3161)</f>
        <v>0</v>
      </c>
      <c r="L3161">
        <f>E3161-I3161-J3161-K3161</f>
        <v>0</v>
      </c>
      <c r="M3161">
        <f>IF((I3161+J3161+(1-$W$36)*L3161)/$W$39&gt;=$W$38,1,0)</f>
        <v>0</v>
      </c>
      <c r="N3161">
        <f>IF(M3161=1,$W$37,$W$36)*L3161</f>
        <v>0</v>
      </c>
      <c r="O3161">
        <f>EXP(-$W$26*C3161)*I3161</f>
        <v>0</v>
      </c>
      <c r="P3161">
        <f>EXP(-$W$26*C3161)*J3161</f>
        <v>0</v>
      </c>
      <c r="Q3161">
        <f>EXP(-$W$26*C3161)*K3161</f>
        <v>0</v>
      </c>
      <c r="R3161">
        <f>EXP(-$W$26*C3161)*(L3161-N3161)</f>
        <v>0</v>
      </c>
      <c r="S3161">
        <f>EXP(-$W$26*C3161)*N3161</f>
        <v>0</v>
      </c>
      <c r="T3161">
        <f>EXP(-$W$26*C3161)*E3161</f>
        <v>0</v>
      </c>
    </row>
    <row r="3162" spans="1:20">
      <c r="A3162">
        <v>3153</v>
      </c>
      <c r="B3162">
        <f>RAND()</f>
        <v>0</v>
      </c>
      <c r="C3162">
        <f>IF(B3162&lt;$W$41,3,IF(B3162&lt;$W$41+$W$42,4,5))</f>
        <v>0</v>
      </c>
      <c r="D3162">
        <f>NORMSINV(RAND())</f>
        <v>0</v>
      </c>
      <c r="E3162">
        <f>$W$25*EXP(($W$26-$W$28-0.5*$W$27^2)*C3162+$W$27*SQRT(C3162)*D3162)</f>
        <v>0</v>
      </c>
      <c r="F3162">
        <f>$W$30*(1+$W$31)^C3162</f>
        <v>0</v>
      </c>
      <c r="G3162">
        <f>$W$32*(1+$W$33)^C3162</f>
        <v>0</v>
      </c>
      <c r="H3162">
        <f>$W$34*(1+$W$35)^C3162</f>
        <v>0</v>
      </c>
      <c r="I3162">
        <f>MIN(E3162,F3162)</f>
        <v>0</v>
      </c>
      <c r="J3162">
        <f>MIN(E3162-I3162,G3162)</f>
        <v>0</v>
      </c>
      <c r="K3162">
        <f>MIN(E3162-I3162-J3162,H3162)</f>
        <v>0</v>
      </c>
      <c r="L3162">
        <f>E3162-I3162-J3162-K3162</f>
        <v>0</v>
      </c>
      <c r="M3162">
        <f>IF((I3162+J3162+(1-$W$36)*L3162)/$W$39&gt;=$W$38,1,0)</f>
        <v>0</v>
      </c>
      <c r="N3162">
        <f>IF(M3162=1,$W$37,$W$36)*L3162</f>
        <v>0</v>
      </c>
      <c r="O3162">
        <f>EXP(-$W$26*C3162)*I3162</f>
        <v>0</v>
      </c>
      <c r="P3162">
        <f>EXP(-$W$26*C3162)*J3162</f>
        <v>0</v>
      </c>
      <c r="Q3162">
        <f>EXP(-$W$26*C3162)*K3162</f>
        <v>0</v>
      </c>
      <c r="R3162">
        <f>EXP(-$W$26*C3162)*(L3162-N3162)</f>
        <v>0</v>
      </c>
      <c r="S3162">
        <f>EXP(-$W$26*C3162)*N3162</f>
        <v>0</v>
      </c>
      <c r="T3162">
        <f>EXP(-$W$26*C3162)*E3162</f>
        <v>0</v>
      </c>
    </row>
    <row r="3163" spans="1:20">
      <c r="A3163">
        <v>3154</v>
      </c>
      <c r="B3163">
        <f>RAND()</f>
        <v>0</v>
      </c>
      <c r="C3163">
        <f>IF(B3163&lt;$W$41,3,IF(B3163&lt;$W$41+$W$42,4,5))</f>
        <v>0</v>
      </c>
      <c r="D3163">
        <f>NORMSINV(RAND())</f>
        <v>0</v>
      </c>
      <c r="E3163">
        <f>$W$25*EXP(($W$26-$W$28-0.5*$W$27^2)*C3163+$W$27*SQRT(C3163)*D3163)</f>
        <v>0</v>
      </c>
      <c r="F3163">
        <f>$W$30*(1+$W$31)^C3163</f>
        <v>0</v>
      </c>
      <c r="G3163">
        <f>$W$32*(1+$W$33)^C3163</f>
        <v>0</v>
      </c>
      <c r="H3163">
        <f>$W$34*(1+$W$35)^C3163</f>
        <v>0</v>
      </c>
      <c r="I3163">
        <f>MIN(E3163,F3163)</f>
        <v>0</v>
      </c>
      <c r="J3163">
        <f>MIN(E3163-I3163,G3163)</f>
        <v>0</v>
      </c>
      <c r="K3163">
        <f>MIN(E3163-I3163-J3163,H3163)</f>
        <v>0</v>
      </c>
      <c r="L3163">
        <f>E3163-I3163-J3163-K3163</f>
        <v>0</v>
      </c>
      <c r="M3163">
        <f>IF((I3163+J3163+(1-$W$36)*L3163)/$W$39&gt;=$W$38,1,0)</f>
        <v>0</v>
      </c>
      <c r="N3163">
        <f>IF(M3163=1,$W$37,$W$36)*L3163</f>
        <v>0</v>
      </c>
      <c r="O3163">
        <f>EXP(-$W$26*C3163)*I3163</f>
        <v>0</v>
      </c>
      <c r="P3163">
        <f>EXP(-$W$26*C3163)*J3163</f>
        <v>0</v>
      </c>
      <c r="Q3163">
        <f>EXP(-$W$26*C3163)*K3163</f>
        <v>0</v>
      </c>
      <c r="R3163">
        <f>EXP(-$W$26*C3163)*(L3163-N3163)</f>
        <v>0</v>
      </c>
      <c r="S3163">
        <f>EXP(-$W$26*C3163)*N3163</f>
        <v>0</v>
      </c>
      <c r="T3163">
        <f>EXP(-$W$26*C3163)*E3163</f>
        <v>0</v>
      </c>
    </row>
    <row r="3164" spans="1:20">
      <c r="A3164">
        <v>3155</v>
      </c>
      <c r="B3164">
        <f>RAND()</f>
        <v>0</v>
      </c>
      <c r="C3164">
        <f>IF(B3164&lt;$W$41,3,IF(B3164&lt;$W$41+$W$42,4,5))</f>
        <v>0</v>
      </c>
      <c r="D3164">
        <f>NORMSINV(RAND())</f>
        <v>0</v>
      </c>
      <c r="E3164">
        <f>$W$25*EXP(($W$26-$W$28-0.5*$W$27^2)*C3164+$W$27*SQRT(C3164)*D3164)</f>
        <v>0</v>
      </c>
      <c r="F3164">
        <f>$W$30*(1+$W$31)^C3164</f>
        <v>0</v>
      </c>
      <c r="G3164">
        <f>$W$32*(1+$W$33)^C3164</f>
        <v>0</v>
      </c>
      <c r="H3164">
        <f>$W$34*(1+$W$35)^C3164</f>
        <v>0</v>
      </c>
      <c r="I3164">
        <f>MIN(E3164,F3164)</f>
        <v>0</v>
      </c>
      <c r="J3164">
        <f>MIN(E3164-I3164,G3164)</f>
        <v>0</v>
      </c>
      <c r="K3164">
        <f>MIN(E3164-I3164-J3164,H3164)</f>
        <v>0</v>
      </c>
      <c r="L3164">
        <f>E3164-I3164-J3164-K3164</f>
        <v>0</v>
      </c>
      <c r="M3164">
        <f>IF((I3164+J3164+(1-$W$36)*L3164)/$W$39&gt;=$W$38,1,0)</f>
        <v>0</v>
      </c>
      <c r="N3164">
        <f>IF(M3164=1,$W$37,$W$36)*L3164</f>
        <v>0</v>
      </c>
      <c r="O3164">
        <f>EXP(-$W$26*C3164)*I3164</f>
        <v>0</v>
      </c>
      <c r="P3164">
        <f>EXP(-$W$26*C3164)*J3164</f>
        <v>0</v>
      </c>
      <c r="Q3164">
        <f>EXP(-$W$26*C3164)*K3164</f>
        <v>0</v>
      </c>
      <c r="R3164">
        <f>EXP(-$W$26*C3164)*(L3164-N3164)</f>
        <v>0</v>
      </c>
      <c r="S3164">
        <f>EXP(-$W$26*C3164)*N3164</f>
        <v>0</v>
      </c>
      <c r="T3164">
        <f>EXP(-$W$26*C3164)*E3164</f>
        <v>0</v>
      </c>
    </row>
    <row r="3165" spans="1:20">
      <c r="A3165">
        <v>3156</v>
      </c>
      <c r="B3165">
        <f>RAND()</f>
        <v>0</v>
      </c>
      <c r="C3165">
        <f>IF(B3165&lt;$W$41,3,IF(B3165&lt;$W$41+$W$42,4,5))</f>
        <v>0</v>
      </c>
      <c r="D3165">
        <f>NORMSINV(RAND())</f>
        <v>0</v>
      </c>
      <c r="E3165">
        <f>$W$25*EXP(($W$26-$W$28-0.5*$W$27^2)*C3165+$W$27*SQRT(C3165)*D3165)</f>
        <v>0</v>
      </c>
      <c r="F3165">
        <f>$W$30*(1+$W$31)^C3165</f>
        <v>0</v>
      </c>
      <c r="G3165">
        <f>$W$32*(1+$W$33)^C3165</f>
        <v>0</v>
      </c>
      <c r="H3165">
        <f>$W$34*(1+$W$35)^C3165</f>
        <v>0</v>
      </c>
      <c r="I3165">
        <f>MIN(E3165,F3165)</f>
        <v>0</v>
      </c>
      <c r="J3165">
        <f>MIN(E3165-I3165,G3165)</f>
        <v>0</v>
      </c>
      <c r="K3165">
        <f>MIN(E3165-I3165-J3165,H3165)</f>
        <v>0</v>
      </c>
      <c r="L3165">
        <f>E3165-I3165-J3165-K3165</f>
        <v>0</v>
      </c>
      <c r="M3165">
        <f>IF((I3165+J3165+(1-$W$36)*L3165)/$W$39&gt;=$W$38,1,0)</f>
        <v>0</v>
      </c>
      <c r="N3165">
        <f>IF(M3165=1,$W$37,$W$36)*L3165</f>
        <v>0</v>
      </c>
      <c r="O3165">
        <f>EXP(-$W$26*C3165)*I3165</f>
        <v>0</v>
      </c>
      <c r="P3165">
        <f>EXP(-$W$26*C3165)*J3165</f>
        <v>0</v>
      </c>
      <c r="Q3165">
        <f>EXP(-$W$26*C3165)*K3165</f>
        <v>0</v>
      </c>
      <c r="R3165">
        <f>EXP(-$W$26*C3165)*(L3165-N3165)</f>
        <v>0</v>
      </c>
      <c r="S3165">
        <f>EXP(-$W$26*C3165)*N3165</f>
        <v>0</v>
      </c>
      <c r="T3165">
        <f>EXP(-$W$26*C3165)*E3165</f>
        <v>0</v>
      </c>
    </row>
    <row r="3166" spans="1:20">
      <c r="A3166">
        <v>3157</v>
      </c>
      <c r="B3166">
        <f>RAND()</f>
        <v>0</v>
      </c>
      <c r="C3166">
        <f>IF(B3166&lt;$W$41,3,IF(B3166&lt;$W$41+$W$42,4,5))</f>
        <v>0</v>
      </c>
      <c r="D3166">
        <f>NORMSINV(RAND())</f>
        <v>0</v>
      </c>
      <c r="E3166">
        <f>$W$25*EXP(($W$26-$W$28-0.5*$W$27^2)*C3166+$W$27*SQRT(C3166)*D3166)</f>
        <v>0</v>
      </c>
      <c r="F3166">
        <f>$W$30*(1+$W$31)^C3166</f>
        <v>0</v>
      </c>
      <c r="G3166">
        <f>$W$32*(1+$W$33)^C3166</f>
        <v>0</v>
      </c>
      <c r="H3166">
        <f>$W$34*(1+$W$35)^C3166</f>
        <v>0</v>
      </c>
      <c r="I3166">
        <f>MIN(E3166,F3166)</f>
        <v>0</v>
      </c>
      <c r="J3166">
        <f>MIN(E3166-I3166,G3166)</f>
        <v>0</v>
      </c>
      <c r="K3166">
        <f>MIN(E3166-I3166-J3166,H3166)</f>
        <v>0</v>
      </c>
      <c r="L3166">
        <f>E3166-I3166-J3166-K3166</f>
        <v>0</v>
      </c>
      <c r="M3166">
        <f>IF((I3166+J3166+(1-$W$36)*L3166)/$W$39&gt;=$W$38,1,0)</f>
        <v>0</v>
      </c>
      <c r="N3166">
        <f>IF(M3166=1,$W$37,$W$36)*L3166</f>
        <v>0</v>
      </c>
      <c r="O3166">
        <f>EXP(-$W$26*C3166)*I3166</f>
        <v>0</v>
      </c>
      <c r="P3166">
        <f>EXP(-$W$26*C3166)*J3166</f>
        <v>0</v>
      </c>
      <c r="Q3166">
        <f>EXP(-$W$26*C3166)*K3166</f>
        <v>0</v>
      </c>
      <c r="R3166">
        <f>EXP(-$W$26*C3166)*(L3166-N3166)</f>
        <v>0</v>
      </c>
      <c r="S3166">
        <f>EXP(-$W$26*C3166)*N3166</f>
        <v>0</v>
      </c>
      <c r="T3166">
        <f>EXP(-$W$26*C3166)*E3166</f>
        <v>0</v>
      </c>
    </row>
    <row r="3167" spans="1:20">
      <c r="A3167">
        <v>3158</v>
      </c>
      <c r="B3167">
        <f>RAND()</f>
        <v>0</v>
      </c>
      <c r="C3167">
        <f>IF(B3167&lt;$W$41,3,IF(B3167&lt;$W$41+$W$42,4,5))</f>
        <v>0</v>
      </c>
      <c r="D3167">
        <f>NORMSINV(RAND())</f>
        <v>0</v>
      </c>
      <c r="E3167">
        <f>$W$25*EXP(($W$26-$W$28-0.5*$W$27^2)*C3167+$W$27*SQRT(C3167)*D3167)</f>
        <v>0</v>
      </c>
      <c r="F3167">
        <f>$W$30*(1+$W$31)^C3167</f>
        <v>0</v>
      </c>
      <c r="G3167">
        <f>$W$32*(1+$W$33)^C3167</f>
        <v>0</v>
      </c>
      <c r="H3167">
        <f>$W$34*(1+$W$35)^C3167</f>
        <v>0</v>
      </c>
      <c r="I3167">
        <f>MIN(E3167,F3167)</f>
        <v>0</v>
      </c>
      <c r="J3167">
        <f>MIN(E3167-I3167,G3167)</f>
        <v>0</v>
      </c>
      <c r="K3167">
        <f>MIN(E3167-I3167-J3167,H3167)</f>
        <v>0</v>
      </c>
      <c r="L3167">
        <f>E3167-I3167-J3167-K3167</f>
        <v>0</v>
      </c>
      <c r="M3167">
        <f>IF((I3167+J3167+(1-$W$36)*L3167)/$W$39&gt;=$W$38,1,0)</f>
        <v>0</v>
      </c>
      <c r="N3167">
        <f>IF(M3167=1,$W$37,$W$36)*L3167</f>
        <v>0</v>
      </c>
      <c r="O3167">
        <f>EXP(-$W$26*C3167)*I3167</f>
        <v>0</v>
      </c>
      <c r="P3167">
        <f>EXP(-$W$26*C3167)*J3167</f>
        <v>0</v>
      </c>
      <c r="Q3167">
        <f>EXP(-$W$26*C3167)*K3167</f>
        <v>0</v>
      </c>
      <c r="R3167">
        <f>EXP(-$W$26*C3167)*(L3167-N3167)</f>
        <v>0</v>
      </c>
      <c r="S3167">
        <f>EXP(-$W$26*C3167)*N3167</f>
        <v>0</v>
      </c>
      <c r="T3167">
        <f>EXP(-$W$26*C3167)*E3167</f>
        <v>0</v>
      </c>
    </row>
    <row r="3168" spans="1:20">
      <c r="A3168">
        <v>3159</v>
      </c>
      <c r="B3168">
        <f>RAND()</f>
        <v>0</v>
      </c>
      <c r="C3168">
        <f>IF(B3168&lt;$W$41,3,IF(B3168&lt;$W$41+$W$42,4,5))</f>
        <v>0</v>
      </c>
      <c r="D3168">
        <f>NORMSINV(RAND())</f>
        <v>0</v>
      </c>
      <c r="E3168">
        <f>$W$25*EXP(($W$26-$W$28-0.5*$W$27^2)*C3168+$W$27*SQRT(C3168)*D3168)</f>
        <v>0</v>
      </c>
      <c r="F3168">
        <f>$W$30*(1+$W$31)^C3168</f>
        <v>0</v>
      </c>
      <c r="G3168">
        <f>$W$32*(1+$W$33)^C3168</f>
        <v>0</v>
      </c>
      <c r="H3168">
        <f>$W$34*(1+$W$35)^C3168</f>
        <v>0</v>
      </c>
      <c r="I3168">
        <f>MIN(E3168,F3168)</f>
        <v>0</v>
      </c>
      <c r="J3168">
        <f>MIN(E3168-I3168,G3168)</f>
        <v>0</v>
      </c>
      <c r="K3168">
        <f>MIN(E3168-I3168-J3168,H3168)</f>
        <v>0</v>
      </c>
      <c r="L3168">
        <f>E3168-I3168-J3168-K3168</f>
        <v>0</v>
      </c>
      <c r="M3168">
        <f>IF((I3168+J3168+(1-$W$36)*L3168)/$W$39&gt;=$W$38,1,0)</f>
        <v>0</v>
      </c>
      <c r="N3168">
        <f>IF(M3168=1,$W$37,$W$36)*L3168</f>
        <v>0</v>
      </c>
      <c r="O3168">
        <f>EXP(-$W$26*C3168)*I3168</f>
        <v>0</v>
      </c>
      <c r="P3168">
        <f>EXP(-$W$26*C3168)*J3168</f>
        <v>0</v>
      </c>
      <c r="Q3168">
        <f>EXP(-$W$26*C3168)*K3168</f>
        <v>0</v>
      </c>
      <c r="R3168">
        <f>EXP(-$W$26*C3168)*(L3168-N3168)</f>
        <v>0</v>
      </c>
      <c r="S3168">
        <f>EXP(-$W$26*C3168)*N3168</f>
        <v>0</v>
      </c>
      <c r="T3168">
        <f>EXP(-$W$26*C3168)*E3168</f>
        <v>0</v>
      </c>
    </row>
    <row r="3169" spans="1:20">
      <c r="A3169">
        <v>3160</v>
      </c>
      <c r="B3169">
        <f>RAND()</f>
        <v>0</v>
      </c>
      <c r="C3169">
        <f>IF(B3169&lt;$W$41,3,IF(B3169&lt;$W$41+$W$42,4,5))</f>
        <v>0</v>
      </c>
      <c r="D3169">
        <f>NORMSINV(RAND())</f>
        <v>0</v>
      </c>
      <c r="E3169">
        <f>$W$25*EXP(($W$26-$W$28-0.5*$W$27^2)*C3169+$W$27*SQRT(C3169)*D3169)</f>
        <v>0</v>
      </c>
      <c r="F3169">
        <f>$W$30*(1+$W$31)^C3169</f>
        <v>0</v>
      </c>
      <c r="G3169">
        <f>$W$32*(1+$W$33)^C3169</f>
        <v>0</v>
      </c>
      <c r="H3169">
        <f>$W$34*(1+$W$35)^C3169</f>
        <v>0</v>
      </c>
      <c r="I3169">
        <f>MIN(E3169,F3169)</f>
        <v>0</v>
      </c>
      <c r="J3169">
        <f>MIN(E3169-I3169,G3169)</f>
        <v>0</v>
      </c>
      <c r="K3169">
        <f>MIN(E3169-I3169-J3169,H3169)</f>
        <v>0</v>
      </c>
      <c r="L3169">
        <f>E3169-I3169-J3169-K3169</f>
        <v>0</v>
      </c>
      <c r="M3169">
        <f>IF((I3169+J3169+(1-$W$36)*L3169)/$W$39&gt;=$W$38,1,0)</f>
        <v>0</v>
      </c>
      <c r="N3169">
        <f>IF(M3169=1,$W$37,$W$36)*L3169</f>
        <v>0</v>
      </c>
      <c r="O3169">
        <f>EXP(-$W$26*C3169)*I3169</f>
        <v>0</v>
      </c>
      <c r="P3169">
        <f>EXP(-$W$26*C3169)*J3169</f>
        <v>0</v>
      </c>
      <c r="Q3169">
        <f>EXP(-$W$26*C3169)*K3169</f>
        <v>0</v>
      </c>
      <c r="R3169">
        <f>EXP(-$W$26*C3169)*(L3169-N3169)</f>
        <v>0</v>
      </c>
      <c r="S3169">
        <f>EXP(-$W$26*C3169)*N3169</f>
        <v>0</v>
      </c>
      <c r="T3169">
        <f>EXP(-$W$26*C3169)*E3169</f>
        <v>0</v>
      </c>
    </row>
    <row r="3170" spans="1:20">
      <c r="A3170">
        <v>3161</v>
      </c>
      <c r="B3170">
        <f>RAND()</f>
        <v>0</v>
      </c>
      <c r="C3170">
        <f>IF(B3170&lt;$W$41,3,IF(B3170&lt;$W$41+$W$42,4,5))</f>
        <v>0</v>
      </c>
      <c r="D3170">
        <f>NORMSINV(RAND())</f>
        <v>0</v>
      </c>
      <c r="E3170">
        <f>$W$25*EXP(($W$26-$W$28-0.5*$W$27^2)*C3170+$W$27*SQRT(C3170)*D3170)</f>
        <v>0</v>
      </c>
      <c r="F3170">
        <f>$W$30*(1+$W$31)^C3170</f>
        <v>0</v>
      </c>
      <c r="G3170">
        <f>$W$32*(1+$W$33)^C3170</f>
        <v>0</v>
      </c>
      <c r="H3170">
        <f>$W$34*(1+$W$35)^C3170</f>
        <v>0</v>
      </c>
      <c r="I3170">
        <f>MIN(E3170,F3170)</f>
        <v>0</v>
      </c>
      <c r="J3170">
        <f>MIN(E3170-I3170,G3170)</f>
        <v>0</v>
      </c>
      <c r="K3170">
        <f>MIN(E3170-I3170-J3170,H3170)</f>
        <v>0</v>
      </c>
      <c r="L3170">
        <f>E3170-I3170-J3170-K3170</f>
        <v>0</v>
      </c>
      <c r="M3170">
        <f>IF((I3170+J3170+(1-$W$36)*L3170)/$W$39&gt;=$W$38,1,0)</f>
        <v>0</v>
      </c>
      <c r="N3170">
        <f>IF(M3170=1,$W$37,$W$36)*L3170</f>
        <v>0</v>
      </c>
      <c r="O3170">
        <f>EXP(-$W$26*C3170)*I3170</f>
        <v>0</v>
      </c>
      <c r="P3170">
        <f>EXP(-$W$26*C3170)*J3170</f>
        <v>0</v>
      </c>
      <c r="Q3170">
        <f>EXP(-$W$26*C3170)*K3170</f>
        <v>0</v>
      </c>
      <c r="R3170">
        <f>EXP(-$W$26*C3170)*(L3170-N3170)</f>
        <v>0</v>
      </c>
      <c r="S3170">
        <f>EXP(-$W$26*C3170)*N3170</f>
        <v>0</v>
      </c>
      <c r="T3170">
        <f>EXP(-$W$26*C3170)*E3170</f>
        <v>0</v>
      </c>
    </row>
    <row r="3171" spans="1:20">
      <c r="A3171">
        <v>3162</v>
      </c>
      <c r="B3171">
        <f>RAND()</f>
        <v>0</v>
      </c>
      <c r="C3171">
        <f>IF(B3171&lt;$W$41,3,IF(B3171&lt;$W$41+$W$42,4,5))</f>
        <v>0</v>
      </c>
      <c r="D3171">
        <f>NORMSINV(RAND())</f>
        <v>0</v>
      </c>
      <c r="E3171">
        <f>$W$25*EXP(($W$26-$W$28-0.5*$W$27^2)*C3171+$W$27*SQRT(C3171)*D3171)</f>
        <v>0</v>
      </c>
      <c r="F3171">
        <f>$W$30*(1+$W$31)^C3171</f>
        <v>0</v>
      </c>
      <c r="G3171">
        <f>$W$32*(1+$W$33)^C3171</f>
        <v>0</v>
      </c>
      <c r="H3171">
        <f>$W$34*(1+$W$35)^C3171</f>
        <v>0</v>
      </c>
      <c r="I3171">
        <f>MIN(E3171,F3171)</f>
        <v>0</v>
      </c>
      <c r="J3171">
        <f>MIN(E3171-I3171,G3171)</f>
        <v>0</v>
      </c>
      <c r="K3171">
        <f>MIN(E3171-I3171-J3171,H3171)</f>
        <v>0</v>
      </c>
      <c r="L3171">
        <f>E3171-I3171-J3171-K3171</f>
        <v>0</v>
      </c>
      <c r="M3171">
        <f>IF((I3171+J3171+(1-$W$36)*L3171)/$W$39&gt;=$W$38,1,0)</f>
        <v>0</v>
      </c>
      <c r="N3171">
        <f>IF(M3171=1,$W$37,$W$36)*L3171</f>
        <v>0</v>
      </c>
      <c r="O3171">
        <f>EXP(-$W$26*C3171)*I3171</f>
        <v>0</v>
      </c>
      <c r="P3171">
        <f>EXP(-$W$26*C3171)*J3171</f>
        <v>0</v>
      </c>
      <c r="Q3171">
        <f>EXP(-$W$26*C3171)*K3171</f>
        <v>0</v>
      </c>
      <c r="R3171">
        <f>EXP(-$W$26*C3171)*(L3171-N3171)</f>
        <v>0</v>
      </c>
      <c r="S3171">
        <f>EXP(-$W$26*C3171)*N3171</f>
        <v>0</v>
      </c>
      <c r="T3171">
        <f>EXP(-$W$26*C3171)*E3171</f>
        <v>0</v>
      </c>
    </row>
    <row r="3172" spans="1:20">
      <c r="A3172">
        <v>3163</v>
      </c>
      <c r="B3172">
        <f>RAND()</f>
        <v>0</v>
      </c>
      <c r="C3172">
        <f>IF(B3172&lt;$W$41,3,IF(B3172&lt;$W$41+$W$42,4,5))</f>
        <v>0</v>
      </c>
      <c r="D3172">
        <f>NORMSINV(RAND())</f>
        <v>0</v>
      </c>
      <c r="E3172">
        <f>$W$25*EXP(($W$26-$W$28-0.5*$W$27^2)*C3172+$W$27*SQRT(C3172)*D3172)</f>
        <v>0</v>
      </c>
      <c r="F3172">
        <f>$W$30*(1+$W$31)^C3172</f>
        <v>0</v>
      </c>
      <c r="G3172">
        <f>$W$32*(1+$W$33)^C3172</f>
        <v>0</v>
      </c>
      <c r="H3172">
        <f>$W$34*(1+$W$35)^C3172</f>
        <v>0</v>
      </c>
      <c r="I3172">
        <f>MIN(E3172,F3172)</f>
        <v>0</v>
      </c>
      <c r="J3172">
        <f>MIN(E3172-I3172,G3172)</f>
        <v>0</v>
      </c>
      <c r="K3172">
        <f>MIN(E3172-I3172-J3172,H3172)</f>
        <v>0</v>
      </c>
      <c r="L3172">
        <f>E3172-I3172-J3172-K3172</f>
        <v>0</v>
      </c>
      <c r="M3172">
        <f>IF((I3172+J3172+(1-$W$36)*L3172)/$W$39&gt;=$W$38,1,0)</f>
        <v>0</v>
      </c>
      <c r="N3172">
        <f>IF(M3172=1,$W$37,$W$36)*L3172</f>
        <v>0</v>
      </c>
      <c r="O3172">
        <f>EXP(-$W$26*C3172)*I3172</f>
        <v>0</v>
      </c>
      <c r="P3172">
        <f>EXP(-$W$26*C3172)*J3172</f>
        <v>0</v>
      </c>
      <c r="Q3172">
        <f>EXP(-$W$26*C3172)*K3172</f>
        <v>0</v>
      </c>
      <c r="R3172">
        <f>EXP(-$W$26*C3172)*(L3172-N3172)</f>
        <v>0</v>
      </c>
      <c r="S3172">
        <f>EXP(-$W$26*C3172)*N3172</f>
        <v>0</v>
      </c>
      <c r="T3172">
        <f>EXP(-$W$26*C3172)*E3172</f>
        <v>0</v>
      </c>
    </row>
    <row r="3173" spans="1:20">
      <c r="A3173">
        <v>3164</v>
      </c>
      <c r="B3173">
        <f>RAND()</f>
        <v>0</v>
      </c>
      <c r="C3173">
        <f>IF(B3173&lt;$W$41,3,IF(B3173&lt;$W$41+$W$42,4,5))</f>
        <v>0</v>
      </c>
      <c r="D3173">
        <f>NORMSINV(RAND())</f>
        <v>0</v>
      </c>
      <c r="E3173">
        <f>$W$25*EXP(($W$26-$W$28-0.5*$W$27^2)*C3173+$W$27*SQRT(C3173)*D3173)</f>
        <v>0</v>
      </c>
      <c r="F3173">
        <f>$W$30*(1+$W$31)^C3173</f>
        <v>0</v>
      </c>
      <c r="G3173">
        <f>$W$32*(1+$W$33)^C3173</f>
        <v>0</v>
      </c>
      <c r="H3173">
        <f>$W$34*(1+$W$35)^C3173</f>
        <v>0</v>
      </c>
      <c r="I3173">
        <f>MIN(E3173,F3173)</f>
        <v>0</v>
      </c>
      <c r="J3173">
        <f>MIN(E3173-I3173,G3173)</f>
        <v>0</v>
      </c>
      <c r="K3173">
        <f>MIN(E3173-I3173-J3173,H3173)</f>
        <v>0</v>
      </c>
      <c r="L3173">
        <f>E3173-I3173-J3173-K3173</f>
        <v>0</v>
      </c>
      <c r="M3173">
        <f>IF((I3173+J3173+(1-$W$36)*L3173)/$W$39&gt;=$W$38,1,0)</f>
        <v>0</v>
      </c>
      <c r="N3173">
        <f>IF(M3173=1,$W$37,$W$36)*L3173</f>
        <v>0</v>
      </c>
      <c r="O3173">
        <f>EXP(-$W$26*C3173)*I3173</f>
        <v>0</v>
      </c>
      <c r="P3173">
        <f>EXP(-$W$26*C3173)*J3173</f>
        <v>0</v>
      </c>
      <c r="Q3173">
        <f>EXP(-$W$26*C3173)*K3173</f>
        <v>0</v>
      </c>
      <c r="R3173">
        <f>EXP(-$W$26*C3173)*(L3173-N3173)</f>
        <v>0</v>
      </c>
      <c r="S3173">
        <f>EXP(-$W$26*C3173)*N3173</f>
        <v>0</v>
      </c>
      <c r="T3173">
        <f>EXP(-$W$26*C3173)*E3173</f>
        <v>0</v>
      </c>
    </row>
    <row r="3174" spans="1:20">
      <c r="A3174">
        <v>3165</v>
      </c>
      <c r="B3174">
        <f>RAND()</f>
        <v>0</v>
      </c>
      <c r="C3174">
        <f>IF(B3174&lt;$W$41,3,IF(B3174&lt;$W$41+$W$42,4,5))</f>
        <v>0</v>
      </c>
      <c r="D3174">
        <f>NORMSINV(RAND())</f>
        <v>0</v>
      </c>
      <c r="E3174">
        <f>$W$25*EXP(($W$26-$W$28-0.5*$W$27^2)*C3174+$W$27*SQRT(C3174)*D3174)</f>
        <v>0</v>
      </c>
      <c r="F3174">
        <f>$W$30*(1+$W$31)^C3174</f>
        <v>0</v>
      </c>
      <c r="G3174">
        <f>$W$32*(1+$W$33)^C3174</f>
        <v>0</v>
      </c>
      <c r="H3174">
        <f>$W$34*(1+$W$35)^C3174</f>
        <v>0</v>
      </c>
      <c r="I3174">
        <f>MIN(E3174,F3174)</f>
        <v>0</v>
      </c>
      <c r="J3174">
        <f>MIN(E3174-I3174,G3174)</f>
        <v>0</v>
      </c>
      <c r="K3174">
        <f>MIN(E3174-I3174-J3174,H3174)</f>
        <v>0</v>
      </c>
      <c r="L3174">
        <f>E3174-I3174-J3174-K3174</f>
        <v>0</v>
      </c>
      <c r="M3174">
        <f>IF((I3174+J3174+(1-$W$36)*L3174)/$W$39&gt;=$W$38,1,0)</f>
        <v>0</v>
      </c>
      <c r="N3174">
        <f>IF(M3174=1,$W$37,$W$36)*L3174</f>
        <v>0</v>
      </c>
      <c r="O3174">
        <f>EXP(-$W$26*C3174)*I3174</f>
        <v>0</v>
      </c>
      <c r="P3174">
        <f>EXP(-$W$26*C3174)*J3174</f>
        <v>0</v>
      </c>
      <c r="Q3174">
        <f>EXP(-$W$26*C3174)*K3174</f>
        <v>0</v>
      </c>
      <c r="R3174">
        <f>EXP(-$W$26*C3174)*(L3174-N3174)</f>
        <v>0</v>
      </c>
      <c r="S3174">
        <f>EXP(-$W$26*C3174)*N3174</f>
        <v>0</v>
      </c>
      <c r="T3174">
        <f>EXP(-$W$26*C3174)*E3174</f>
        <v>0</v>
      </c>
    </row>
    <row r="3175" spans="1:20">
      <c r="A3175">
        <v>3166</v>
      </c>
      <c r="B3175">
        <f>RAND()</f>
        <v>0</v>
      </c>
      <c r="C3175">
        <f>IF(B3175&lt;$W$41,3,IF(B3175&lt;$W$41+$W$42,4,5))</f>
        <v>0</v>
      </c>
      <c r="D3175">
        <f>NORMSINV(RAND())</f>
        <v>0</v>
      </c>
      <c r="E3175">
        <f>$W$25*EXP(($W$26-$W$28-0.5*$W$27^2)*C3175+$W$27*SQRT(C3175)*D3175)</f>
        <v>0</v>
      </c>
      <c r="F3175">
        <f>$W$30*(1+$W$31)^C3175</f>
        <v>0</v>
      </c>
      <c r="G3175">
        <f>$W$32*(1+$W$33)^C3175</f>
        <v>0</v>
      </c>
      <c r="H3175">
        <f>$W$34*(1+$W$35)^C3175</f>
        <v>0</v>
      </c>
      <c r="I3175">
        <f>MIN(E3175,F3175)</f>
        <v>0</v>
      </c>
      <c r="J3175">
        <f>MIN(E3175-I3175,G3175)</f>
        <v>0</v>
      </c>
      <c r="K3175">
        <f>MIN(E3175-I3175-J3175,H3175)</f>
        <v>0</v>
      </c>
      <c r="L3175">
        <f>E3175-I3175-J3175-K3175</f>
        <v>0</v>
      </c>
      <c r="M3175">
        <f>IF((I3175+J3175+(1-$W$36)*L3175)/$W$39&gt;=$W$38,1,0)</f>
        <v>0</v>
      </c>
      <c r="N3175">
        <f>IF(M3175=1,$W$37,$W$36)*L3175</f>
        <v>0</v>
      </c>
      <c r="O3175">
        <f>EXP(-$W$26*C3175)*I3175</f>
        <v>0</v>
      </c>
      <c r="P3175">
        <f>EXP(-$W$26*C3175)*J3175</f>
        <v>0</v>
      </c>
      <c r="Q3175">
        <f>EXP(-$W$26*C3175)*K3175</f>
        <v>0</v>
      </c>
      <c r="R3175">
        <f>EXP(-$W$26*C3175)*(L3175-N3175)</f>
        <v>0</v>
      </c>
      <c r="S3175">
        <f>EXP(-$W$26*C3175)*N3175</f>
        <v>0</v>
      </c>
      <c r="T3175">
        <f>EXP(-$W$26*C3175)*E3175</f>
        <v>0</v>
      </c>
    </row>
    <row r="3176" spans="1:20">
      <c r="A3176">
        <v>3167</v>
      </c>
      <c r="B3176">
        <f>RAND()</f>
        <v>0</v>
      </c>
      <c r="C3176">
        <f>IF(B3176&lt;$W$41,3,IF(B3176&lt;$W$41+$W$42,4,5))</f>
        <v>0</v>
      </c>
      <c r="D3176">
        <f>NORMSINV(RAND())</f>
        <v>0</v>
      </c>
      <c r="E3176">
        <f>$W$25*EXP(($W$26-$W$28-0.5*$W$27^2)*C3176+$W$27*SQRT(C3176)*D3176)</f>
        <v>0</v>
      </c>
      <c r="F3176">
        <f>$W$30*(1+$W$31)^C3176</f>
        <v>0</v>
      </c>
      <c r="G3176">
        <f>$W$32*(1+$W$33)^C3176</f>
        <v>0</v>
      </c>
      <c r="H3176">
        <f>$W$34*(1+$W$35)^C3176</f>
        <v>0</v>
      </c>
      <c r="I3176">
        <f>MIN(E3176,F3176)</f>
        <v>0</v>
      </c>
      <c r="J3176">
        <f>MIN(E3176-I3176,G3176)</f>
        <v>0</v>
      </c>
      <c r="K3176">
        <f>MIN(E3176-I3176-J3176,H3176)</f>
        <v>0</v>
      </c>
      <c r="L3176">
        <f>E3176-I3176-J3176-K3176</f>
        <v>0</v>
      </c>
      <c r="M3176">
        <f>IF((I3176+J3176+(1-$W$36)*L3176)/$W$39&gt;=$W$38,1,0)</f>
        <v>0</v>
      </c>
      <c r="N3176">
        <f>IF(M3176=1,$W$37,$W$36)*L3176</f>
        <v>0</v>
      </c>
      <c r="O3176">
        <f>EXP(-$W$26*C3176)*I3176</f>
        <v>0</v>
      </c>
      <c r="P3176">
        <f>EXP(-$W$26*C3176)*J3176</f>
        <v>0</v>
      </c>
      <c r="Q3176">
        <f>EXP(-$W$26*C3176)*K3176</f>
        <v>0</v>
      </c>
      <c r="R3176">
        <f>EXP(-$W$26*C3176)*(L3176-N3176)</f>
        <v>0</v>
      </c>
      <c r="S3176">
        <f>EXP(-$W$26*C3176)*N3176</f>
        <v>0</v>
      </c>
      <c r="T3176">
        <f>EXP(-$W$26*C3176)*E3176</f>
        <v>0</v>
      </c>
    </row>
    <row r="3177" spans="1:20">
      <c r="A3177">
        <v>3168</v>
      </c>
      <c r="B3177">
        <f>RAND()</f>
        <v>0</v>
      </c>
      <c r="C3177">
        <f>IF(B3177&lt;$W$41,3,IF(B3177&lt;$W$41+$W$42,4,5))</f>
        <v>0</v>
      </c>
      <c r="D3177">
        <f>NORMSINV(RAND())</f>
        <v>0</v>
      </c>
      <c r="E3177">
        <f>$W$25*EXP(($W$26-$W$28-0.5*$W$27^2)*C3177+$W$27*SQRT(C3177)*D3177)</f>
        <v>0</v>
      </c>
      <c r="F3177">
        <f>$W$30*(1+$W$31)^C3177</f>
        <v>0</v>
      </c>
      <c r="G3177">
        <f>$W$32*(1+$W$33)^C3177</f>
        <v>0</v>
      </c>
      <c r="H3177">
        <f>$W$34*(1+$W$35)^C3177</f>
        <v>0</v>
      </c>
      <c r="I3177">
        <f>MIN(E3177,F3177)</f>
        <v>0</v>
      </c>
      <c r="J3177">
        <f>MIN(E3177-I3177,G3177)</f>
        <v>0</v>
      </c>
      <c r="K3177">
        <f>MIN(E3177-I3177-J3177,H3177)</f>
        <v>0</v>
      </c>
      <c r="L3177">
        <f>E3177-I3177-J3177-K3177</f>
        <v>0</v>
      </c>
      <c r="M3177">
        <f>IF((I3177+J3177+(1-$W$36)*L3177)/$W$39&gt;=$W$38,1,0)</f>
        <v>0</v>
      </c>
      <c r="N3177">
        <f>IF(M3177=1,$W$37,$W$36)*L3177</f>
        <v>0</v>
      </c>
      <c r="O3177">
        <f>EXP(-$W$26*C3177)*I3177</f>
        <v>0</v>
      </c>
      <c r="P3177">
        <f>EXP(-$W$26*C3177)*J3177</f>
        <v>0</v>
      </c>
      <c r="Q3177">
        <f>EXP(-$W$26*C3177)*K3177</f>
        <v>0</v>
      </c>
      <c r="R3177">
        <f>EXP(-$W$26*C3177)*(L3177-N3177)</f>
        <v>0</v>
      </c>
      <c r="S3177">
        <f>EXP(-$W$26*C3177)*N3177</f>
        <v>0</v>
      </c>
      <c r="T3177">
        <f>EXP(-$W$26*C3177)*E3177</f>
        <v>0</v>
      </c>
    </row>
    <row r="3178" spans="1:20">
      <c r="A3178">
        <v>3169</v>
      </c>
      <c r="B3178">
        <f>RAND()</f>
        <v>0</v>
      </c>
      <c r="C3178">
        <f>IF(B3178&lt;$W$41,3,IF(B3178&lt;$W$41+$W$42,4,5))</f>
        <v>0</v>
      </c>
      <c r="D3178">
        <f>NORMSINV(RAND())</f>
        <v>0</v>
      </c>
      <c r="E3178">
        <f>$W$25*EXP(($W$26-$W$28-0.5*$W$27^2)*C3178+$W$27*SQRT(C3178)*D3178)</f>
        <v>0</v>
      </c>
      <c r="F3178">
        <f>$W$30*(1+$W$31)^C3178</f>
        <v>0</v>
      </c>
      <c r="G3178">
        <f>$W$32*(1+$W$33)^C3178</f>
        <v>0</v>
      </c>
      <c r="H3178">
        <f>$W$34*(1+$W$35)^C3178</f>
        <v>0</v>
      </c>
      <c r="I3178">
        <f>MIN(E3178,F3178)</f>
        <v>0</v>
      </c>
      <c r="J3178">
        <f>MIN(E3178-I3178,G3178)</f>
        <v>0</v>
      </c>
      <c r="K3178">
        <f>MIN(E3178-I3178-J3178,H3178)</f>
        <v>0</v>
      </c>
      <c r="L3178">
        <f>E3178-I3178-J3178-K3178</f>
        <v>0</v>
      </c>
      <c r="M3178">
        <f>IF((I3178+J3178+(1-$W$36)*L3178)/$W$39&gt;=$W$38,1,0)</f>
        <v>0</v>
      </c>
      <c r="N3178">
        <f>IF(M3178=1,$W$37,$W$36)*L3178</f>
        <v>0</v>
      </c>
      <c r="O3178">
        <f>EXP(-$W$26*C3178)*I3178</f>
        <v>0</v>
      </c>
      <c r="P3178">
        <f>EXP(-$W$26*C3178)*J3178</f>
        <v>0</v>
      </c>
      <c r="Q3178">
        <f>EXP(-$W$26*C3178)*K3178</f>
        <v>0</v>
      </c>
      <c r="R3178">
        <f>EXP(-$W$26*C3178)*(L3178-N3178)</f>
        <v>0</v>
      </c>
      <c r="S3178">
        <f>EXP(-$W$26*C3178)*N3178</f>
        <v>0</v>
      </c>
      <c r="T3178">
        <f>EXP(-$W$26*C3178)*E3178</f>
        <v>0</v>
      </c>
    </row>
    <row r="3179" spans="1:20">
      <c r="A3179">
        <v>3170</v>
      </c>
      <c r="B3179">
        <f>RAND()</f>
        <v>0</v>
      </c>
      <c r="C3179">
        <f>IF(B3179&lt;$W$41,3,IF(B3179&lt;$W$41+$W$42,4,5))</f>
        <v>0</v>
      </c>
      <c r="D3179">
        <f>NORMSINV(RAND())</f>
        <v>0</v>
      </c>
      <c r="E3179">
        <f>$W$25*EXP(($W$26-$W$28-0.5*$W$27^2)*C3179+$W$27*SQRT(C3179)*D3179)</f>
        <v>0</v>
      </c>
      <c r="F3179">
        <f>$W$30*(1+$W$31)^C3179</f>
        <v>0</v>
      </c>
      <c r="G3179">
        <f>$W$32*(1+$W$33)^C3179</f>
        <v>0</v>
      </c>
      <c r="H3179">
        <f>$W$34*(1+$W$35)^C3179</f>
        <v>0</v>
      </c>
      <c r="I3179">
        <f>MIN(E3179,F3179)</f>
        <v>0</v>
      </c>
      <c r="J3179">
        <f>MIN(E3179-I3179,G3179)</f>
        <v>0</v>
      </c>
      <c r="K3179">
        <f>MIN(E3179-I3179-J3179,H3179)</f>
        <v>0</v>
      </c>
      <c r="L3179">
        <f>E3179-I3179-J3179-K3179</f>
        <v>0</v>
      </c>
      <c r="M3179">
        <f>IF((I3179+J3179+(1-$W$36)*L3179)/$W$39&gt;=$W$38,1,0)</f>
        <v>0</v>
      </c>
      <c r="N3179">
        <f>IF(M3179=1,$W$37,$W$36)*L3179</f>
        <v>0</v>
      </c>
      <c r="O3179">
        <f>EXP(-$W$26*C3179)*I3179</f>
        <v>0</v>
      </c>
      <c r="P3179">
        <f>EXP(-$W$26*C3179)*J3179</f>
        <v>0</v>
      </c>
      <c r="Q3179">
        <f>EXP(-$W$26*C3179)*K3179</f>
        <v>0</v>
      </c>
      <c r="R3179">
        <f>EXP(-$W$26*C3179)*(L3179-N3179)</f>
        <v>0</v>
      </c>
      <c r="S3179">
        <f>EXP(-$W$26*C3179)*N3179</f>
        <v>0</v>
      </c>
      <c r="T3179">
        <f>EXP(-$W$26*C3179)*E3179</f>
        <v>0</v>
      </c>
    </row>
    <row r="3180" spans="1:20">
      <c r="A3180">
        <v>3171</v>
      </c>
      <c r="B3180">
        <f>RAND()</f>
        <v>0</v>
      </c>
      <c r="C3180">
        <f>IF(B3180&lt;$W$41,3,IF(B3180&lt;$W$41+$W$42,4,5))</f>
        <v>0</v>
      </c>
      <c r="D3180">
        <f>NORMSINV(RAND())</f>
        <v>0</v>
      </c>
      <c r="E3180">
        <f>$W$25*EXP(($W$26-$W$28-0.5*$W$27^2)*C3180+$W$27*SQRT(C3180)*D3180)</f>
        <v>0</v>
      </c>
      <c r="F3180">
        <f>$W$30*(1+$W$31)^C3180</f>
        <v>0</v>
      </c>
      <c r="G3180">
        <f>$W$32*(1+$W$33)^C3180</f>
        <v>0</v>
      </c>
      <c r="H3180">
        <f>$W$34*(1+$W$35)^C3180</f>
        <v>0</v>
      </c>
      <c r="I3180">
        <f>MIN(E3180,F3180)</f>
        <v>0</v>
      </c>
      <c r="J3180">
        <f>MIN(E3180-I3180,G3180)</f>
        <v>0</v>
      </c>
      <c r="K3180">
        <f>MIN(E3180-I3180-J3180,H3180)</f>
        <v>0</v>
      </c>
      <c r="L3180">
        <f>E3180-I3180-J3180-K3180</f>
        <v>0</v>
      </c>
      <c r="M3180">
        <f>IF((I3180+J3180+(1-$W$36)*L3180)/$W$39&gt;=$W$38,1,0)</f>
        <v>0</v>
      </c>
      <c r="N3180">
        <f>IF(M3180=1,$W$37,$W$36)*L3180</f>
        <v>0</v>
      </c>
      <c r="O3180">
        <f>EXP(-$W$26*C3180)*I3180</f>
        <v>0</v>
      </c>
      <c r="P3180">
        <f>EXP(-$W$26*C3180)*J3180</f>
        <v>0</v>
      </c>
      <c r="Q3180">
        <f>EXP(-$W$26*C3180)*K3180</f>
        <v>0</v>
      </c>
      <c r="R3180">
        <f>EXP(-$W$26*C3180)*(L3180-N3180)</f>
        <v>0</v>
      </c>
      <c r="S3180">
        <f>EXP(-$W$26*C3180)*N3180</f>
        <v>0</v>
      </c>
      <c r="T3180">
        <f>EXP(-$W$26*C3180)*E3180</f>
        <v>0</v>
      </c>
    </row>
    <row r="3181" spans="1:20">
      <c r="A3181">
        <v>3172</v>
      </c>
      <c r="B3181">
        <f>RAND()</f>
        <v>0</v>
      </c>
      <c r="C3181">
        <f>IF(B3181&lt;$W$41,3,IF(B3181&lt;$W$41+$W$42,4,5))</f>
        <v>0</v>
      </c>
      <c r="D3181">
        <f>NORMSINV(RAND())</f>
        <v>0</v>
      </c>
      <c r="E3181">
        <f>$W$25*EXP(($W$26-$W$28-0.5*$W$27^2)*C3181+$W$27*SQRT(C3181)*D3181)</f>
        <v>0</v>
      </c>
      <c r="F3181">
        <f>$W$30*(1+$W$31)^C3181</f>
        <v>0</v>
      </c>
      <c r="G3181">
        <f>$W$32*(1+$W$33)^C3181</f>
        <v>0</v>
      </c>
      <c r="H3181">
        <f>$W$34*(1+$W$35)^C3181</f>
        <v>0</v>
      </c>
      <c r="I3181">
        <f>MIN(E3181,F3181)</f>
        <v>0</v>
      </c>
      <c r="J3181">
        <f>MIN(E3181-I3181,G3181)</f>
        <v>0</v>
      </c>
      <c r="K3181">
        <f>MIN(E3181-I3181-J3181,H3181)</f>
        <v>0</v>
      </c>
      <c r="L3181">
        <f>E3181-I3181-J3181-K3181</f>
        <v>0</v>
      </c>
      <c r="M3181">
        <f>IF((I3181+J3181+(1-$W$36)*L3181)/$W$39&gt;=$W$38,1,0)</f>
        <v>0</v>
      </c>
      <c r="N3181">
        <f>IF(M3181=1,$W$37,$W$36)*L3181</f>
        <v>0</v>
      </c>
      <c r="O3181">
        <f>EXP(-$W$26*C3181)*I3181</f>
        <v>0</v>
      </c>
      <c r="P3181">
        <f>EXP(-$W$26*C3181)*J3181</f>
        <v>0</v>
      </c>
      <c r="Q3181">
        <f>EXP(-$W$26*C3181)*K3181</f>
        <v>0</v>
      </c>
      <c r="R3181">
        <f>EXP(-$W$26*C3181)*(L3181-N3181)</f>
        <v>0</v>
      </c>
      <c r="S3181">
        <f>EXP(-$W$26*C3181)*N3181</f>
        <v>0</v>
      </c>
      <c r="T3181">
        <f>EXP(-$W$26*C3181)*E3181</f>
        <v>0</v>
      </c>
    </row>
    <row r="3182" spans="1:20">
      <c r="A3182">
        <v>3173</v>
      </c>
      <c r="B3182">
        <f>RAND()</f>
        <v>0</v>
      </c>
      <c r="C3182">
        <f>IF(B3182&lt;$W$41,3,IF(B3182&lt;$W$41+$W$42,4,5))</f>
        <v>0</v>
      </c>
      <c r="D3182">
        <f>NORMSINV(RAND())</f>
        <v>0</v>
      </c>
      <c r="E3182">
        <f>$W$25*EXP(($W$26-$W$28-0.5*$W$27^2)*C3182+$W$27*SQRT(C3182)*D3182)</f>
        <v>0</v>
      </c>
      <c r="F3182">
        <f>$W$30*(1+$W$31)^C3182</f>
        <v>0</v>
      </c>
      <c r="G3182">
        <f>$W$32*(1+$W$33)^C3182</f>
        <v>0</v>
      </c>
      <c r="H3182">
        <f>$W$34*(1+$W$35)^C3182</f>
        <v>0</v>
      </c>
      <c r="I3182">
        <f>MIN(E3182,F3182)</f>
        <v>0</v>
      </c>
      <c r="J3182">
        <f>MIN(E3182-I3182,G3182)</f>
        <v>0</v>
      </c>
      <c r="K3182">
        <f>MIN(E3182-I3182-J3182,H3182)</f>
        <v>0</v>
      </c>
      <c r="L3182">
        <f>E3182-I3182-J3182-K3182</f>
        <v>0</v>
      </c>
      <c r="M3182">
        <f>IF((I3182+J3182+(1-$W$36)*L3182)/$W$39&gt;=$W$38,1,0)</f>
        <v>0</v>
      </c>
      <c r="N3182">
        <f>IF(M3182=1,$W$37,$W$36)*L3182</f>
        <v>0</v>
      </c>
      <c r="O3182">
        <f>EXP(-$W$26*C3182)*I3182</f>
        <v>0</v>
      </c>
      <c r="P3182">
        <f>EXP(-$W$26*C3182)*J3182</f>
        <v>0</v>
      </c>
      <c r="Q3182">
        <f>EXP(-$W$26*C3182)*K3182</f>
        <v>0</v>
      </c>
      <c r="R3182">
        <f>EXP(-$W$26*C3182)*(L3182-N3182)</f>
        <v>0</v>
      </c>
      <c r="S3182">
        <f>EXP(-$W$26*C3182)*N3182</f>
        <v>0</v>
      </c>
      <c r="T3182">
        <f>EXP(-$W$26*C3182)*E3182</f>
        <v>0</v>
      </c>
    </row>
    <row r="3183" spans="1:20">
      <c r="A3183">
        <v>3174</v>
      </c>
      <c r="B3183">
        <f>RAND()</f>
        <v>0</v>
      </c>
      <c r="C3183">
        <f>IF(B3183&lt;$W$41,3,IF(B3183&lt;$W$41+$W$42,4,5))</f>
        <v>0</v>
      </c>
      <c r="D3183">
        <f>NORMSINV(RAND())</f>
        <v>0</v>
      </c>
      <c r="E3183">
        <f>$W$25*EXP(($W$26-$W$28-0.5*$W$27^2)*C3183+$W$27*SQRT(C3183)*D3183)</f>
        <v>0</v>
      </c>
      <c r="F3183">
        <f>$W$30*(1+$W$31)^C3183</f>
        <v>0</v>
      </c>
      <c r="G3183">
        <f>$W$32*(1+$W$33)^C3183</f>
        <v>0</v>
      </c>
      <c r="H3183">
        <f>$W$34*(1+$W$35)^C3183</f>
        <v>0</v>
      </c>
      <c r="I3183">
        <f>MIN(E3183,F3183)</f>
        <v>0</v>
      </c>
      <c r="J3183">
        <f>MIN(E3183-I3183,G3183)</f>
        <v>0</v>
      </c>
      <c r="K3183">
        <f>MIN(E3183-I3183-J3183,H3183)</f>
        <v>0</v>
      </c>
      <c r="L3183">
        <f>E3183-I3183-J3183-K3183</f>
        <v>0</v>
      </c>
      <c r="M3183">
        <f>IF((I3183+J3183+(1-$W$36)*L3183)/$W$39&gt;=$W$38,1,0)</f>
        <v>0</v>
      </c>
      <c r="N3183">
        <f>IF(M3183=1,$W$37,$W$36)*L3183</f>
        <v>0</v>
      </c>
      <c r="O3183">
        <f>EXP(-$W$26*C3183)*I3183</f>
        <v>0</v>
      </c>
      <c r="P3183">
        <f>EXP(-$W$26*C3183)*J3183</f>
        <v>0</v>
      </c>
      <c r="Q3183">
        <f>EXP(-$W$26*C3183)*K3183</f>
        <v>0</v>
      </c>
      <c r="R3183">
        <f>EXP(-$W$26*C3183)*(L3183-N3183)</f>
        <v>0</v>
      </c>
      <c r="S3183">
        <f>EXP(-$W$26*C3183)*N3183</f>
        <v>0</v>
      </c>
      <c r="T3183">
        <f>EXP(-$W$26*C3183)*E3183</f>
        <v>0</v>
      </c>
    </row>
    <row r="3184" spans="1:20">
      <c r="A3184">
        <v>3175</v>
      </c>
      <c r="B3184">
        <f>RAND()</f>
        <v>0</v>
      </c>
      <c r="C3184">
        <f>IF(B3184&lt;$W$41,3,IF(B3184&lt;$W$41+$W$42,4,5))</f>
        <v>0</v>
      </c>
      <c r="D3184">
        <f>NORMSINV(RAND())</f>
        <v>0</v>
      </c>
      <c r="E3184">
        <f>$W$25*EXP(($W$26-$W$28-0.5*$W$27^2)*C3184+$W$27*SQRT(C3184)*D3184)</f>
        <v>0</v>
      </c>
      <c r="F3184">
        <f>$W$30*(1+$W$31)^C3184</f>
        <v>0</v>
      </c>
      <c r="G3184">
        <f>$W$32*(1+$W$33)^C3184</f>
        <v>0</v>
      </c>
      <c r="H3184">
        <f>$W$34*(1+$W$35)^C3184</f>
        <v>0</v>
      </c>
      <c r="I3184">
        <f>MIN(E3184,F3184)</f>
        <v>0</v>
      </c>
      <c r="J3184">
        <f>MIN(E3184-I3184,G3184)</f>
        <v>0</v>
      </c>
      <c r="K3184">
        <f>MIN(E3184-I3184-J3184,H3184)</f>
        <v>0</v>
      </c>
      <c r="L3184">
        <f>E3184-I3184-J3184-K3184</f>
        <v>0</v>
      </c>
      <c r="M3184">
        <f>IF((I3184+J3184+(1-$W$36)*L3184)/$W$39&gt;=$W$38,1,0)</f>
        <v>0</v>
      </c>
      <c r="N3184">
        <f>IF(M3184=1,$W$37,$W$36)*L3184</f>
        <v>0</v>
      </c>
      <c r="O3184">
        <f>EXP(-$W$26*C3184)*I3184</f>
        <v>0</v>
      </c>
      <c r="P3184">
        <f>EXP(-$W$26*C3184)*J3184</f>
        <v>0</v>
      </c>
      <c r="Q3184">
        <f>EXP(-$W$26*C3184)*K3184</f>
        <v>0</v>
      </c>
      <c r="R3184">
        <f>EXP(-$W$26*C3184)*(L3184-N3184)</f>
        <v>0</v>
      </c>
      <c r="S3184">
        <f>EXP(-$W$26*C3184)*N3184</f>
        <v>0</v>
      </c>
      <c r="T3184">
        <f>EXP(-$W$26*C3184)*E3184</f>
        <v>0</v>
      </c>
    </row>
    <row r="3185" spans="1:20">
      <c r="A3185">
        <v>3176</v>
      </c>
      <c r="B3185">
        <f>RAND()</f>
        <v>0</v>
      </c>
      <c r="C3185">
        <f>IF(B3185&lt;$W$41,3,IF(B3185&lt;$W$41+$W$42,4,5))</f>
        <v>0</v>
      </c>
      <c r="D3185">
        <f>NORMSINV(RAND())</f>
        <v>0</v>
      </c>
      <c r="E3185">
        <f>$W$25*EXP(($W$26-$W$28-0.5*$W$27^2)*C3185+$W$27*SQRT(C3185)*D3185)</f>
        <v>0</v>
      </c>
      <c r="F3185">
        <f>$W$30*(1+$W$31)^C3185</f>
        <v>0</v>
      </c>
      <c r="G3185">
        <f>$W$32*(1+$W$33)^C3185</f>
        <v>0</v>
      </c>
      <c r="H3185">
        <f>$W$34*(1+$W$35)^C3185</f>
        <v>0</v>
      </c>
      <c r="I3185">
        <f>MIN(E3185,F3185)</f>
        <v>0</v>
      </c>
      <c r="J3185">
        <f>MIN(E3185-I3185,G3185)</f>
        <v>0</v>
      </c>
      <c r="K3185">
        <f>MIN(E3185-I3185-J3185,H3185)</f>
        <v>0</v>
      </c>
      <c r="L3185">
        <f>E3185-I3185-J3185-K3185</f>
        <v>0</v>
      </c>
      <c r="M3185">
        <f>IF((I3185+J3185+(1-$W$36)*L3185)/$W$39&gt;=$W$38,1,0)</f>
        <v>0</v>
      </c>
      <c r="N3185">
        <f>IF(M3185=1,$W$37,$W$36)*L3185</f>
        <v>0</v>
      </c>
      <c r="O3185">
        <f>EXP(-$W$26*C3185)*I3185</f>
        <v>0</v>
      </c>
      <c r="P3185">
        <f>EXP(-$W$26*C3185)*J3185</f>
        <v>0</v>
      </c>
      <c r="Q3185">
        <f>EXP(-$W$26*C3185)*K3185</f>
        <v>0</v>
      </c>
      <c r="R3185">
        <f>EXP(-$W$26*C3185)*(L3185-N3185)</f>
        <v>0</v>
      </c>
      <c r="S3185">
        <f>EXP(-$W$26*C3185)*N3185</f>
        <v>0</v>
      </c>
      <c r="T3185">
        <f>EXP(-$W$26*C3185)*E3185</f>
        <v>0</v>
      </c>
    </row>
    <row r="3186" spans="1:20">
      <c r="A3186">
        <v>3177</v>
      </c>
      <c r="B3186">
        <f>RAND()</f>
        <v>0</v>
      </c>
      <c r="C3186">
        <f>IF(B3186&lt;$W$41,3,IF(B3186&lt;$W$41+$W$42,4,5))</f>
        <v>0</v>
      </c>
      <c r="D3186">
        <f>NORMSINV(RAND())</f>
        <v>0</v>
      </c>
      <c r="E3186">
        <f>$W$25*EXP(($W$26-$W$28-0.5*$W$27^2)*C3186+$W$27*SQRT(C3186)*D3186)</f>
        <v>0</v>
      </c>
      <c r="F3186">
        <f>$W$30*(1+$W$31)^C3186</f>
        <v>0</v>
      </c>
      <c r="G3186">
        <f>$W$32*(1+$W$33)^C3186</f>
        <v>0</v>
      </c>
      <c r="H3186">
        <f>$W$34*(1+$W$35)^C3186</f>
        <v>0</v>
      </c>
      <c r="I3186">
        <f>MIN(E3186,F3186)</f>
        <v>0</v>
      </c>
      <c r="J3186">
        <f>MIN(E3186-I3186,G3186)</f>
        <v>0</v>
      </c>
      <c r="K3186">
        <f>MIN(E3186-I3186-J3186,H3186)</f>
        <v>0</v>
      </c>
      <c r="L3186">
        <f>E3186-I3186-J3186-K3186</f>
        <v>0</v>
      </c>
      <c r="M3186">
        <f>IF((I3186+J3186+(1-$W$36)*L3186)/$W$39&gt;=$W$38,1,0)</f>
        <v>0</v>
      </c>
      <c r="N3186">
        <f>IF(M3186=1,$W$37,$W$36)*L3186</f>
        <v>0</v>
      </c>
      <c r="O3186">
        <f>EXP(-$W$26*C3186)*I3186</f>
        <v>0</v>
      </c>
      <c r="P3186">
        <f>EXP(-$W$26*C3186)*J3186</f>
        <v>0</v>
      </c>
      <c r="Q3186">
        <f>EXP(-$W$26*C3186)*K3186</f>
        <v>0</v>
      </c>
      <c r="R3186">
        <f>EXP(-$W$26*C3186)*(L3186-N3186)</f>
        <v>0</v>
      </c>
      <c r="S3186">
        <f>EXP(-$W$26*C3186)*N3186</f>
        <v>0</v>
      </c>
      <c r="T3186">
        <f>EXP(-$W$26*C3186)*E3186</f>
        <v>0</v>
      </c>
    </row>
    <row r="3187" spans="1:20">
      <c r="A3187">
        <v>3178</v>
      </c>
      <c r="B3187">
        <f>RAND()</f>
        <v>0</v>
      </c>
      <c r="C3187">
        <f>IF(B3187&lt;$W$41,3,IF(B3187&lt;$W$41+$W$42,4,5))</f>
        <v>0</v>
      </c>
      <c r="D3187">
        <f>NORMSINV(RAND())</f>
        <v>0</v>
      </c>
      <c r="E3187">
        <f>$W$25*EXP(($W$26-$W$28-0.5*$W$27^2)*C3187+$W$27*SQRT(C3187)*D3187)</f>
        <v>0</v>
      </c>
      <c r="F3187">
        <f>$W$30*(1+$W$31)^C3187</f>
        <v>0</v>
      </c>
      <c r="G3187">
        <f>$W$32*(1+$W$33)^C3187</f>
        <v>0</v>
      </c>
      <c r="H3187">
        <f>$W$34*(1+$W$35)^C3187</f>
        <v>0</v>
      </c>
      <c r="I3187">
        <f>MIN(E3187,F3187)</f>
        <v>0</v>
      </c>
      <c r="J3187">
        <f>MIN(E3187-I3187,G3187)</f>
        <v>0</v>
      </c>
      <c r="K3187">
        <f>MIN(E3187-I3187-J3187,H3187)</f>
        <v>0</v>
      </c>
      <c r="L3187">
        <f>E3187-I3187-J3187-K3187</f>
        <v>0</v>
      </c>
      <c r="M3187">
        <f>IF((I3187+J3187+(1-$W$36)*L3187)/$W$39&gt;=$W$38,1,0)</f>
        <v>0</v>
      </c>
      <c r="N3187">
        <f>IF(M3187=1,$W$37,$W$36)*L3187</f>
        <v>0</v>
      </c>
      <c r="O3187">
        <f>EXP(-$W$26*C3187)*I3187</f>
        <v>0</v>
      </c>
      <c r="P3187">
        <f>EXP(-$W$26*C3187)*J3187</f>
        <v>0</v>
      </c>
      <c r="Q3187">
        <f>EXP(-$W$26*C3187)*K3187</f>
        <v>0</v>
      </c>
      <c r="R3187">
        <f>EXP(-$W$26*C3187)*(L3187-N3187)</f>
        <v>0</v>
      </c>
      <c r="S3187">
        <f>EXP(-$W$26*C3187)*N3187</f>
        <v>0</v>
      </c>
      <c r="T3187">
        <f>EXP(-$W$26*C3187)*E3187</f>
        <v>0</v>
      </c>
    </row>
    <row r="3188" spans="1:20">
      <c r="A3188">
        <v>3179</v>
      </c>
      <c r="B3188">
        <f>RAND()</f>
        <v>0</v>
      </c>
      <c r="C3188">
        <f>IF(B3188&lt;$W$41,3,IF(B3188&lt;$W$41+$W$42,4,5))</f>
        <v>0</v>
      </c>
      <c r="D3188">
        <f>NORMSINV(RAND())</f>
        <v>0</v>
      </c>
      <c r="E3188">
        <f>$W$25*EXP(($W$26-$W$28-0.5*$W$27^2)*C3188+$W$27*SQRT(C3188)*D3188)</f>
        <v>0</v>
      </c>
      <c r="F3188">
        <f>$W$30*(1+$W$31)^C3188</f>
        <v>0</v>
      </c>
      <c r="G3188">
        <f>$W$32*(1+$W$33)^C3188</f>
        <v>0</v>
      </c>
      <c r="H3188">
        <f>$W$34*(1+$W$35)^C3188</f>
        <v>0</v>
      </c>
      <c r="I3188">
        <f>MIN(E3188,F3188)</f>
        <v>0</v>
      </c>
      <c r="J3188">
        <f>MIN(E3188-I3188,G3188)</f>
        <v>0</v>
      </c>
      <c r="K3188">
        <f>MIN(E3188-I3188-J3188,H3188)</f>
        <v>0</v>
      </c>
      <c r="L3188">
        <f>E3188-I3188-J3188-K3188</f>
        <v>0</v>
      </c>
      <c r="M3188">
        <f>IF((I3188+J3188+(1-$W$36)*L3188)/$W$39&gt;=$W$38,1,0)</f>
        <v>0</v>
      </c>
      <c r="N3188">
        <f>IF(M3188=1,$W$37,$W$36)*L3188</f>
        <v>0</v>
      </c>
      <c r="O3188">
        <f>EXP(-$W$26*C3188)*I3188</f>
        <v>0</v>
      </c>
      <c r="P3188">
        <f>EXP(-$W$26*C3188)*J3188</f>
        <v>0</v>
      </c>
      <c r="Q3188">
        <f>EXP(-$W$26*C3188)*K3188</f>
        <v>0</v>
      </c>
      <c r="R3188">
        <f>EXP(-$W$26*C3188)*(L3188-N3188)</f>
        <v>0</v>
      </c>
      <c r="S3188">
        <f>EXP(-$W$26*C3188)*N3188</f>
        <v>0</v>
      </c>
      <c r="T3188">
        <f>EXP(-$W$26*C3188)*E3188</f>
        <v>0</v>
      </c>
    </row>
    <row r="3189" spans="1:20">
      <c r="A3189">
        <v>3180</v>
      </c>
      <c r="B3189">
        <f>RAND()</f>
        <v>0</v>
      </c>
      <c r="C3189">
        <f>IF(B3189&lt;$W$41,3,IF(B3189&lt;$W$41+$W$42,4,5))</f>
        <v>0</v>
      </c>
      <c r="D3189">
        <f>NORMSINV(RAND())</f>
        <v>0</v>
      </c>
      <c r="E3189">
        <f>$W$25*EXP(($W$26-$W$28-0.5*$W$27^2)*C3189+$W$27*SQRT(C3189)*D3189)</f>
        <v>0</v>
      </c>
      <c r="F3189">
        <f>$W$30*(1+$W$31)^C3189</f>
        <v>0</v>
      </c>
      <c r="G3189">
        <f>$W$32*(1+$W$33)^C3189</f>
        <v>0</v>
      </c>
      <c r="H3189">
        <f>$W$34*(1+$W$35)^C3189</f>
        <v>0</v>
      </c>
      <c r="I3189">
        <f>MIN(E3189,F3189)</f>
        <v>0</v>
      </c>
      <c r="J3189">
        <f>MIN(E3189-I3189,G3189)</f>
        <v>0</v>
      </c>
      <c r="K3189">
        <f>MIN(E3189-I3189-J3189,H3189)</f>
        <v>0</v>
      </c>
      <c r="L3189">
        <f>E3189-I3189-J3189-K3189</f>
        <v>0</v>
      </c>
      <c r="M3189">
        <f>IF((I3189+J3189+(1-$W$36)*L3189)/$W$39&gt;=$W$38,1,0)</f>
        <v>0</v>
      </c>
      <c r="N3189">
        <f>IF(M3189=1,$W$37,$W$36)*L3189</f>
        <v>0</v>
      </c>
      <c r="O3189">
        <f>EXP(-$W$26*C3189)*I3189</f>
        <v>0</v>
      </c>
      <c r="P3189">
        <f>EXP(-$W$26*C3189)*J3189</f>
        <v>0</v>
      </c>
      <c r="Q3189">
        <f>EXP(-$W$26*C3189)*K3189</f>
        <v>0</v>
      </c>
      <c r="R3189">
        <f>EXP(-$W$26*C3189)*(L3189-N3189)</f>
        <v>0</v>
      </c>
      <c r="S3189">
        <f>EXP(-$W$26*C3189)*N3189</f>
        <v>0</v>
      </c>
      <c r="T3189">
        <f>EXP(-$W$26*C3189)*E3189</f>
        <v>0</v>
      </c>
    </row>
    <row r="3190" spans="1:20">
      <c r="A3190">
        <v>3181</v>
      </c>
      <c r="B3190">
        <f>RAND()</f>
        <v>0</v>
      </c>
      <c r="C3190">
        <f>IF(B3190&lt;$W$41,3,IF(B3190&lt;$W$41+$W$42,4,5))</f>
        <v>0</v>
      </c>
      <c r="D3190">
        <f>NORMSINV(RAND())</f>
        <v>0</v>
      </c>
      <c r="E3190">
        <f>$W$25*EXP(($W$26-$W$28-0.5*$W$27^2)*C3190+$W$27*SQRT(C3190)*D3190)</f>
        <v>0</v>
      </c>
      <c r="F3190">
        <f>$W$30*(1+$W$31)^C3190</f>
        <v>0</v>
      </c>
      <c r="G3190">
        <f>$W$32*(1+$W$33)^C3190</f>
        <v>0</v>
      </c>
      <c r="H3190">
        <f>$W$34*(1+$W$35)^C3190</f>
        <v>0</v>
      </c>
      <c r="I3190">
        <f>MIN(E3190,F3190)</f>
        <v>0</v>
      </c>
      <c r="J3190">
        <f>MIN(E3190-I3190,G3190)</f>
        <v>0</v>
      </c>
      <c r="K3190">
        <f>MIN(E3190-I3190-J3190,H3190)</f>
        <v>0</v>
      </c>
      <c r="L3190">
        <f>E3190-I3190-J3190-K3190</f>
        <v>0</v>
      </c>
      <c r="M3190">
        <f>IF((I3190+J3190+(1-$W$36)*L3190)/$W$39&gt;=$W$38,1,0)</f>
        <v>0</v>
      </c>
      <c r="N3190">
        <f>IF(M3190=1,$W$37,$W$36)*L3190</f>
        <v>0</v>
      </c>
      <c r="O3190">
        <f>EXP(-$W$26*C3190)*I3190</f>
        <v>0</v>
      </c>
      <c r="P3190">
        <f>EXP(-$W$26*C3190)*J3190</f>
        <v>0</v>
      </c>
      <c r="Q3190">
        <f>EXP(-$W$26*C3190)*K3190</f>
        <v>0</v>
      </c>
      <c r="R3190">
        <f>EXP(-$W$26*C3190)*(L3190-N3190)</f>
        <v>0</v>
      </c>
      <c r="S3190">
        <f>EXP(-$W$26*C3190)*N3190</f>
        <v>0</v>
      </c>
      <c r="T3190">
        <f>EXP(-$W$26*C3190)*E3190</f>
        <v>0</v>
      </c>
    </row>
    <row r="3191" spans="1:20">
      <c r="A3191">
        <v>3182</v>
      </c>
      <c r="B3191">
        <f>RAND()</f>
        <v>0</v>
      </c>
      <c r="C3191">
        <f>IF(B3191&lt;$W$41,3,IF(B3191&lt;$W$41+$W$42,4,5))</f>
        <v>0</v>
      </c>
      <c r="D3191">
        <f>NORMSINV(RAND())</f>
        <v>0</v>
      </c>
      <c r="E3191">
        <f>$W$25*EXP(($W$26-$W$28-0.5*$W$27^2)*C3191+$W$27*SQRT(C3191)*D3191)</f>
        <v>0</v>
      </c>
      <c r="F3191">
        <f>$W$30*(1+$W$31)^C3191</f>
        <v>0</v>
      </c>
      <c r="G3191">
        <f>$W$32*(1+$W$33)^C3191</f>
        <v>0</v>
      </c>
      <c r="H3191">
        <f>$W$34*(1+$W$35)^C3191</f>
        <v>0</v>
      </c>
      <c r="I3191">
        <f>MIN(E3191,F3191)</f>
        <v>0</v>
      </c>
      <c r="J3191">
        <f>MIN(E3191-I3191,G3191)</f>
        <v>0</v>
      </c>
      <c r="K3191">
        <f>MIN(E3191-I3191-J3191,H3191)</f>
        <v>0</v>
      </c>
      <c r="L3191">
        <f>E3191-I3191-J3191-K3191</f>
        <v>0</v>
      </c>
      <c r="M3191">
        <f>IF((I3191+J3191+(1-$W$36)*L3191)/$W$39&gt;=$W$38,1,0)</f>
        <v>0</v>
      </c>
      <c r="N3191">
        <f>IF(M3191=1,$W$37,$W$36)*L3191</f>
        <v>0</v>
      </c>
      <c r="O3191">
        <f>EXP(-$W$26*C3191)*I3191</f>
        <v>0</v>
      </c>
      <c r="P3191">
        <f>EXP(-$W$26*C3191)*J3191</f>
        <v>0</v>
      </c>
      <c r="Q3191">
        <f>EXP(-$W$26*C3191)*K3191</f>
        <v>0</v>
      </c>
      <c r="R3191">
        <f>EXP(-$W$26*C3191)*(L3191-N3191)</f>
        <v>0</v>
      </c>
      <c r="S3191">
        <f>EXP(-$W$26*C3191)*N3191</f>
        <v>0</v>
      </c>
      <c r="T3191">
        <f>EXP(-$W$26*C3191)*E3191</f>
        <v>0</v>
      </c>
    </row>
    <row r="3192" spans="1:20">
      <c r="A3192">
        <v>3183</v>
      </c>
      <c r="B3192">
        <f>RAND()</f>
        <v>0</v>
      </c>
      <c r="C3192">
        <f>IF(B3192&lt;$W$41,3,IF(B3192&lt;$W$41+$W$42,4,5))</f>
        <v>0</v>
      </c>
      <c r="D3192">
        <f>NORMSINV(RAND())</f>
        <v>0</v>
      </c>
      <c r="E3192">
        <f>$W$25*EXP(($W$26-$W$28-0.5*$W$27^2)*C3192+$W$27*SQRT(C3192)*D3192)</f>
        <v>0</v>
      </c>
      <c r="F3192">
        <f>$W$30*(1+$W$31)^C3192</f>
        <v>0</v>
      </c>
      <c r="G3192">
        <f>$W$32*(1+$W$33)^C3192</f>
        <v>0</v>
      </c>
      <c r="H3192">
        <f>$W$34*(1+$W$35)^C3192</f>
        <v>0</v>
      </c>
      <c r="I3192">
        <f>MIN(E3192,F3192)</f>
        <v>0</v>
      </c>
      <c r="J3192">
        <f>MIN(E3192-I3192,G3192)</f>
        <v>0</v>
      </c>
      <c r="K3192">
        <f>MIN(E3192-I3192-J3192,H3192)</f>
        <v>0</v>
      </c>
      <c r="L3192">
        <f>E3192-I3192-J3192-K3192</f>
        <v>0</v>
      </c>
      <c r="M3192">
        <f>IF((I3192+J3192+(1-$W$36)*L3192)/$W$39&gt;=$W$38,1,0)</f>
        <v>0</v>
      </c>
      <c r="N3192">
        <f>IF(M3192=1,$W$37,$W$36)*L3192</f>
        <v>0</v>
      </c>
      <c r="O3192">
        <f>EXP(-$W$26*C3192)*I3192</f>
        <v>0</v>
      </c>
      <c r="P3192">
        <f>EXP(-$W$26*C3192)*J3192</f>
        <v>0</v>
      </c>
      <c r="Q3192">
        <f>EXP(-$W$26*C3192)*K3192</f>
        <v>0</v>
      </c>
      <c r="R3192">
        <f>EXP(-$W$26*C3192)*(L3192-N3192)</f>
        <v>0</v>
      </c>
      <c r="S3192">
        <f>EXP(-$W$26*C3192)*N3192</f>
        <v>0</v>
      </c>
      <c r="T3192">
        <f>EXP(-$W$26*C3192)*E3192</f>
        <v>0</v>
      </c>
    </row>
    <row r="3193" spans="1:20">
      <c r="A3193">
        <v>3184</v>
      </c>
      <c r="B3193">
        <f>RAND()</f>
        <v>0</v>
      </c>
      <c r="C3193">
        <f>IF(B3193&lt;$W$41,3,IF(B3193&lt;$W$41+$W$42,4,5))</f>
        <v>0</v>
      </c>
      <c r="D3193">
        <f>NORMSINV(RAND())</f>
        <v>0</v>
      </c>
      <c r="E3193">
        <f>$W$25*EXP(($W$26-$W$28-0.5*$W$27^2)*C3193+$W$27*SQRT(C3193)*D3193)</f>
        <v>0</v>
      </c>
      <c r="F3193">
        <f>$W$30*(1+$W$31)^C3193</f>
        <v>0</v>
      </c>
      <c r="G3193">
        <f>$W$32*(1+$W$33)^C3193</f>
        <v>0</v>
      </c>
      <c r="H3193">
        <f>$W$34*(1+$W$35)^C3193</f>
        <v>0</v>
      </c>
      <c r="I3193">
        <f>MIN(E3193,F3193)</f>
        <v>0</v>
      </c>
      <c r="J3193">
        <f>MIN(E3193-I3193,G3193)</f>
        <v>0</v>
      </c>
      <c r="K3193">
        <f>MIN(E3193-I3193-J3193,H3193)</f>
        <v>0</v>
      </c>
      <c r="L3193">
        <f>E3193-I3193-J3193-K3193</f>
        <v>0</v>
      </c>
      <c r="M3193">
        <f>IF((I3193+J3193+(1-$W$36)*L3193)/$W$39&gt;=$W$38,1,0)</f>
        <v>0</v>
      </c>
      <c r="N3193">
        <f>IF(M3193=1,$W$37,$W$36)*L3193</f>
        <v>0</v>
      </c>
      <c r="O3193">
        <f>EXP(-$W$26*C3193)*I3193</f>
        <v>0</v>
      </c>
      <c r="P3193">
        <f>EXP(-$W$26*C3193)*J3193</f>
        <v>0</v>
      </c>
      <c r="Q3193">
        <f>EXP(-$W$26*C3193)*K3193</f>
        <v>0</v>
      </c>
      <c r="R3193">
        <f>EXP(-$W$26*C3193)*(L3193-N3193)</f>
        <v>0</v>
      </c>
      <c r="S3193">
        <f>EXP(-$W$26*C3193)*N3193</f>
        <v>0</v>
      </c>
      <c r="T3193">
        <f>EXP(-$W$26*C3193)*E3193</f>
        <v>0</v>
      </c>
    </row>
    <row r="3194" spans="1:20">
      <c r="A3194">
        <v>3185</v>
      </c>
      <c r="B3194">
        <f>RAND()</f>
        <v>0</v>
      </c>
      <c r="C3194">
        <f>IF(B3194&lt;$W$41,3,IF(B3194&lt;$W$41+$W$42,4,5))</f>
        <v>0</v>
      </c>
      <c r="D3194">
        <f>NORMSINV(RAND())</f>
        <v>0</v>
      </c>
      <c r="E3194">
        <f>$W$25*EXP(($W$26-$W$28-0.5*$W$27^2)*C3194+$W$27*SQRT(C3194)*D3194)</f>
        <v>0</v>
      </c>
      <c r="F3194">
        <f>$W$30*(1+$W$31)^C3194</f>
        <v>0</v>
      </c>
      <c r="G3194">
        <f>$W$32*(1+$W$33)^C3194</f>
        <v>0</v>
      </c>
      <c r="H3194">
        <f>$W$34*(1+$W$35)^C3194</f>
        <v>0</v>
      </c>
      <c r="I3194">
        <f>MIN(E3194,F3194)</f>
        <v>0</v>
      </c>
      <c r="J3194">
        <f>MIN(E3194-I3194,G3194)</f>
        <v>0</v>
      </c>
      <c r="K3194">
        <f>MIN(E3194-I3194-J3194,H3194)</f>
        <v>0</v>
      </c>
      <c r="L3194">
        <f>E3194-I3194-J3194-K3194</f>
        <v>0</v>
      </c>
      <c r="M3194">
        <f>IF((I3194+J3194+(1-$W$36)*L3194)/$W$39&gt;=$W$38,1,0)</f>
        <v>0</v>
      </c>
      <c r="N3194">
        <f>IF(M3194=1,$W$37,$W$36)*L3194</f>
        <v>0</v>
      </c>
      <c r="O3194">
        <f>EXP(-$W$26*C3194)*I3194</f>
        <v>0</v>
      </c>
      <c r="P3194">
        <f>EXP(-$W$26*C3194)*J3194</f>
        <v>0</v>
      </c>
      <c r="Q3194">
        <f>EXP(-$W$26*C3194)*K3194</f>
        <v>0</v>
      </c>
      <c r="R3194">
        <f>EXP(-$W$26*C3194)*(L3194-N3194)</f>
        <v>0</v>
      </c>
      <c r="S3194">
        <f>EXP(-$W$26*C3194)*N3194</f>
        <v>0</v>
      </c>
      <c r="T3194">
        <f>EXP(-$W$26*C3194)*E3194</f>
        <v>0</v>
      </c>
    </row>
    <row r="3195" spans="1:20">
      <c r="A3195">
        <v>3186</v>
      </c>
      <c r="B3195">
        <f>RAND()</f>
        <v>0</v>
      </c>
      <c r="C3195">
        <f>IF(B3195&lt;$W$41,3,IF(B3195&lt;$W$41+$W$42,4,5))</f>
        <v>0</v>
      </c>
      <c r="D3195">
        <f>NORMSINV(RAND())</f>
        <v>0</v>
      </c>
      <c r="E3195">
        <f>$W$25*EXP(($W$26-$W$28-0.5*$W$27^2)*C3195+$W$27*SQRT(C3195)*D3195)</f>
        <v>0</v>
      </c>
      <c r="F3195">
        <f>$W$30*(1+$W$31)^C3195</f>
        <v>0</v>
      </c>
      <c r="G3195">
        <f>$W$32*(1+$W$33)^C3195</f>
        <v>0</v>
      </c>
      <c r="H3195">
        <f>$W$34*(1+$W$35)^C3195</f>
        <v>0</v>
      </c>
      <c r="I3195">
        <f>MIN(E3195,F3195)</f>
        <v>0</v>
      </c>
      <c r="J3195">
        <f>MIN(E3195-I3195,G3195)</f>
        <v>0</v>
      </c>
      <c r="K3195">
        <f>MIN(E3195-I3195-J3195,H3195)</f>
        <v>0</v>
      </c>
      <c r="L3195">
        <f>E3195-I3195-J3195-K3195</f>
        <v>0</v>
      </c>
      <c r="M3195">
        <f>IF((I3195+J3195+(1-$W$36)*L3195)/$W$39&gt;=$W$38,1,0)</f>
        <v>0</v>
      </c>
      <c r="N3195">
        <f>IF(M3195=1,$W$37,$W$36)*L3195</f>
        <v>0</v>
      </c>
      <c r="O3195">
        <f>EXP(-$W$26*C3195)*I3195</f>
        <v>0</v>
      </c>
      <c r="P3195">
        <f>EXP(-$W$26*C3195)*J3195</f>
        <v>0</v>
      </c>
      <c r="Q3195">
        <f>EXP(-$W$26*C3195)*K3195</f>
        <v>0</v>
      </c>
      <c r="R3195">
        <f>EXP(-$W$26*C3195)*(L3195-N3195)</f>
        <v>0</v>
      </c>
      <c r="S3195">
        <f>EXP(-$W$26*C3195)*N3195</f>
        <v>0</v>
      </c>
      <c r="T3195">
        <f>EXP(-$W$26*C3195)*E3195</f>
        <v>0</v>
      </c>
    </row>
    <row r="3196" spans="1:20">
      <c r="A3196">
        <v>3187</v>
      </c>
      <c r="B3196">
        <f>RAND()</f>
        <v>0</v>
      </c>
      <c r="C3196">
        <f>IF(B3196&lt;$W$41,3,IF(B3196&lt;$W$41+$W$42,4,5))</f>
        <v>0</v>
      </c>
      <c r="D3196">
        <f>NORMSINV(RAND())</f>
        <v>0</v>
      </c>
      <c r="E3196">
        <f>$W$25*EXP(($W$26-$W$28-0.5*$W$27^2)*C3196+$W$27*SQRT(C3196)*D3196)</f>
        <v>0</v>
      </c>
      <c r="F3196">
        <f>$W$30*(1+$W$31)^C3196</f>
        <v>0</v>
      </c>
      <c r="G3196">
        <f>$W$32*(1+$W$33)^C3196</f>
        <v>0</v>
      </c>
      <c r="H3196">
        <f>$W$34*(1+$W$35)^C3196</f>
        <v>0</v>
      </c>
      <c r="I3196">
        <f>MIN(E3196,F3196)</f>
        <v>0</v>
      </c>
      <c r="J3196">
        <f>MIN(E3196-I3196,G3196)</f>
        <v>0</v>
      </c>
      <c r="K3196">
        <f>MIN(E3196-I3196-J3196,H3196)</f>
        <v>0</v>
      </c>
      <c r="L3196">
        <f>E3196-I3196-J3196-K3196</f>
        <v>0</v>
      </c>
      <c r="M3196">
        <f>IF((I3196+J3196+(1-$W$36)*L3196)/$W$39&gt;=$W$38,1,0)</f>
        <v>0</v>
      </c>
      <c r="N3196">
        <f>IF(M3196=1,$W$37,$W$36)*L3196</f>
        <v>0</v>
      </c>
      <c r="O3196">
        <f>EXP(-$W$26*C3196)*I3196</f>
        <v>0</v>
      </c>
      <c r="P3196">
        <f>EXP(-$W$26*C3196)*J3196</f>
        <v>0</v>
      </c>
      <c r="Q3196">
        <f>EXP(-$W$26*C3196)*K3196</f>
        <v>0</v>
      </c>
      <c r="R3196">
        <f>EXP(-$W$26*C3196)*(L3196-N3196)</f>
        <v>0</v>
      </c>
      <c r="S3196">
        <f>EXP(-$W$26*C3196)*N3196</f>
        <v>0</v>
      </c>
      <c r="T3196">
        <f>EXP(-$W$26*C3196)*E3196</f>
        <v>0</v>
      </c>
    </row>
    <row r="3197" spans="1:20">
      <c r="A3197">
        <v>3188</v>
      </c>
      <c r="B3197">
        <f>RAND()</f>
        <v>0</v>
      </c>
      <c r="C3197">
        <f>IF(B3197&lt;$W$41,3,IF(B3197&lt;$W$41+$W$42,4,5))</f>
        <v>0</v>
      </c>
      <c r="D3197">
        <f>NORMSINV(RAND())</f>
        <v>0</v>
      </c>
      <c r="E3197">
        <f>$W$25*EXP(($W$26-$W$28-0.5*$W$27^2)*C3197+$W$27*SQRT(C3197)*D3197)</f>
        <v>0</v>
      </c>
      <c r="F3197">
        <f>$W$30*(1+$W$31)^C3197</f>
        <v>0</v>
      </c>
      <c r="G3197">
        <f>$W$32*(1+$W$33)^C3197</f>
        <v>0</v>
      </c>
      <c r="H3197">
        <f>$W$34*(1+$W$35)^C3197</f>
        <v>0</v>
      </c>
      <c r="I3197">
        <f>MIN(E3197,F3197)</f>
        <v>0</v>
      </c>
      <c r="J3197">
        <f>MIN(E3197-I3197,G3197)</f>
        <v>0</v>
      </c>
      <c r="K3197">
        <f>MIN(E3197-I3197-J3197,H3197)</f>
        <v>0</v>
      </c>
      <c r="L3197">
        <f>E3197-I3197-J3197-K3197</f>
        <v>0</v>
      </c>
      <c r="M3197">
        <f>IF((I3197+J3197+(1-$W$36)*L3197)/$W$39&gt;=$W$38,1,0)</f>
        <v>0</v>
      </c>
      <c r="N3197">
        <f>IF(M3197=1,$W$37,$W$36)*L3197</f>
        <v>0</v>
      </c>
      <c r="O3197">
        <f>EXP(-$W$26*C3197)*I3197</f>
        <v>0</v>
      </c>
      <c r="P3197">
        <f>EXP(-$W$26*C3197)*J3197</f>
        <v>0</v>
      </c>
      <c r="Q3197">
        <f>EXP(-$W$26*C3197)*K3197</f>
        <v>0</v>
      </c>
      <c r="R3197">
        <f>EXP(-$W$26*C3197)*(L3197-N3197)</f>
        <v>0</v>
      </c>
      <c r="S3197">
        <f>EXP(-$W$26*C3197)*N3197</f>
        <v>0</v>
      </c>
      <c r="T3197">
        <f>EXP(-$W$26*C3197)*E3197</f>
        <v>0</v>
      </c>
    </row>
    <row r="3198" spans="1:20">
      <c r="A3198">
        <v>3189</v>
      </c>
      <c r="B3198">
        <f>RAND()</f>
        <v>0</v>
      </c>
      <c r="C3198">
        <f>IF(B3198&lt;$W$41,3,IF(B3198&lt;$W$41+$W$42,4,5))</f>
        <v>0</v>
      </c>
      <c r="D3198">
        <f>NORMSINV(RAND())</f>
        <v>0</v>
      </c>
      <c r="E3198">
        <f>$W$25*EXP(($W$26-$W$28-0.5*$W$27^2)*C3198+$W$27*SQRT(C3198)*D3198)</f>
        <v>0</v>
      </c>
      <c r="F3198">
        <f>$W$30*(1+$W$31)^C3198</f>
        <v>0</v>
      </c>
      <c r="G3198">
        <f>$W$32*(1+$W$33)^C3198</f>
        <v>0</v>
      </c>
      <c r="H3198">
        <f>$W$34*(1+$W$35)^C3198</f>
        <v>0</v>
      </c>
      <c r="I3198">
        <f>MIN(E3198,F3198)</f>
        <v>0</v>
      </c>
      <c r="J3198">
        <f>MIN(E3198-I3198,G3198)</f>
        <v>0</v>
      </c>
      <c r="K3198">
        <f>MIN(E3198-I3198-J3198,H3198)</f>
        <v>0</v>
      </c>
      <c r="L3198">
        <f>E3198-I3198-J3198-K3198</f>
        <v>0</v>
      </c>
      <c r="M3198">
        <f>IF((I3198+J3198+(1-$W$36)*L3198)/$W$39&gt;=$W$38,1,0)</f>
        <v>0</v>
      </c>
      <c r="N3198">
        <f>IF(M3198=1,$W$37,$W$36)*L3198</f>
        <v>0</v>
      </c>
      <c r="O3198">
        <f>EXP(-$W$26*C3198)*I3198</f>
        <v>0</v>
      </c>
      <c r="P3198">
        <f>EXP(-$W$26*C3198)*J3198</f>
        <v>0</v>
      </c>
      <c r="Q3198">
        <f>EXP(-$W$26*C3198)*K3198</f>
        <v>0</v>
      </c>
      <c r="R3198">
        <f>EXP(-$W$26*C3198)*(L3198-N3198)</f>
        <v>0</v>
      </c>
      <c r="S3198">
        <f>EXP(-$W$26*C3198)*N3198</f>
        <v>0</v>
      </c>
      <c r="T3198">
        <f>EXP(-$W$26*C3198)*E3198</f>
        <v>0</v>
      </c>
    </row>
    <row r="3199" spans="1:20">
      <c r="A3199">
        <v>3190</v>
      </c>
      <c r="B3199">
        <f>RAND()</f>
        <v>0</v>
      </c>
      <c r="C3199">
        <f>IF(B3199&lt;$W$41,3,IF(B3199&lt;$W$41+$W$42,4,5))</f>
        <v>0</v>
      </c>
      <c r="D3199">
        <f>NORMSINV(RAND())</f>
        <v>0</v>
      </c>
      <c r="E3199">
        <f>$W$25*EXP(($W$26-$W$28-0.5*$W$27^2)*C3199+$W$27*SQRT(C3199)*D3199)</f>
        <v>0</v>
      </c>
      <c r="F3199">
        <f>$W$30*(1+$W$31)^C3199</f>
        <v>0</v>
      </c>
      <c r="G3199">
        <f>$W$32*(1+$W$33)^C3199</f>
        <v>0</v>
      </c>
      <c r="H3199">
        <f>$W$34*(1+$W$35)^C3199</f>
        <v>0</v>
      </c>
      <c r="I3199">
        <f>MIN(E3199,F3199)</f>
        <v>0</v>
      </c>
      <c r="J3199">
        <f>MIN(E3199-I3199,G3199)</f>
        <v>0</v>
      </c>
      <c r="K3199">
        <f>MIN(E3199-I3199-J3199,H3199)</f>
        <v>0</v>
      </c>
      <c r="L3199">
        <f>E3199-I3199-J3199-K3199</f>
        <v>0</v>
      </c>
      <c r="M3199">
        <f>IF((I3199+J3199+(1-$W$36)*L3199)/$W$39&gt;=$W$38,1,0)</f>
        <v>0</v>
      </c>
      <c r="N3199">
        <f>IF(M3199=1,$W$37,$W$36)*L3199</f>
        <v>0</v>
      </c>
      <c r="O3199">
        <f>EXP(-$W$26*C3199)*I3199</f>
        <v>0</v>
      </c>
      <c r="P3199">
        <f>EXP(-$W$26*C3199)*J3199</f>
        <v>0</v>
      </c>
      <c r="Q3199">
        <f>EXP(-$W$26*C3199)*K3199</f>
        <v>0</v>
      </c>
      <c r="R3199">
        <f>EXP(-$W$26*C3199)*(L3199-N3199)</f>
        <v>0</v>
      </c>
      <c r="S3199">
        <f>EXP(-$W$26*C3199)*N3199</f>
        <v>0</v>
      </c>
      <c r="T3199">
        <f>EXP(-$W$26*C3199)*E3199</f>
        <v>0</v>
      </c>
    </row>
    <row r="3200" spans="1:20">
      <c r="A3200">
        <v>3191</v>
      </c>
      <c r="B3200">
        <f>RAND()</f>
        <v>0</v>
      </c>
      <c r="C3200">
        <f>IF(B3200&lt;$W$41,3,IF(B3200&lt;$W$41+$W$42,4,5))</f>
        <v>0</v>
      </c>
      <c r="D3200">
        <f>NORMSINV(RAND())</f>
        <v>0</v>
      </c>
      <c r="E3200">
        <f>$W$25*EXP(($W$26-$W$28-0.5*$W$27^2)*C3200+$W$27*SQRT(C3200)*D3200)</f>
        <v>0</v>
      </c>
      <c r="F3200">
        <f>$W$30*(1+$W$31)^C3200</f>
        <v>0</v>
      </c>
      <c r="G3200">
        <f>$W$32*(1+$W$33)^C3200</f>
        <v>0</v>
      </c>
      <c r="H3200">
        <f>$W$34*(1+$W$35)^C3200</f>
        <v>0</v>
      </c>
      <c r="I3200">
        <f>MIN(E3200,F3200)</f>
        <v>0</v>
      </c>
      <c r="J3200">
        <f>MIN(E3200-I3200,G3200)</f>
        <v>0</v>
      </c>
      <c r="K3200">
        <f>MIN(E3200-I3200-J3200,H3200)</f>
        <v>0</v>
      </c>
      <c r="L3200">
        <f>E3200-I3200-J3200-K3200</f>
        <v>0</v>
      </c>
      <c r="M3200">
        <f>IF((I3200+J3200+(1-$W$36)*L3200)/$W$39&gt;=$W$38,1,0)</f>
        <v>0</v>
      </c>
      <c r="N3200">
        <f>IF(M3200=1,$W$37,$W$36)*L3200</f>
        <v>0</v>
      </c>
      <c r="O3200">
        <f>EXP(-$W$26*C3200)*I3200</f>
        <v>0</v>
      </c>
      <c r="P3200">
        <f>EXP(-$W$26*C3200)*J3200</f>
        <v>0</v>
      </c>
      <c r="Q3200">
        <f>EXP(-$W$26*C3200)*K3200</f>
        <v>0</v>
      </c>
      <c r="R3200">
        <f>EXP(-$W$26*C3200)*(L3200-N3200)</f>
        <v>0</v>
      </c>
      <c r="S3200">
        <f>EXP(-$W$26*C3200)*N3200</f>
        <v>0</v>
      </c>
      <c r="T3200">
        <f>EXP(-$W$26*C3200)*E3200</f>
        <v>0</v>
      </c>
    </row>
    <row r="3201" spans="1:20">
      <c r="A3201">
        <v>3192</v>
      </c>
      <c r="B3201">
        <f>RAND()</f>
        <v>0</v>
      </c>
      <c r="C3201">
        <f>IF(B3201&lt;$W$41,3,IF(B3201&lt;$W$41+$W$42,4,5))</f>
        <v>0</v>
      </c>
      <c r="D3201">
        <f>NORMSINV(RAND())</f>
        <v>0</v>
      </c>
      <c r="E3201">
        <f>$W$25*EXP(($W$26-$W$28-0.5*$W$27^2)*C3201+$W$27*SQRT(C3201)*D3201)</f>
        <v>0</v>
      </c>
      <c r="F3201">
        <f>$W$30*(1+$W$31)^C3201</f>
        <v>0</v>
      </c>
      <c r="G3201">
        <f>$W$32*(1+$W$33)^C3201</f>
        <v>0</v>
      </c>
      <c r="H3201">
        <f>$W$34*(1+$W$35)^C3201</f>
        <v>0</v>
      </c>
      <c r="I3201">
        <f>MIN(E3201,F3201)</f>
        <v>0</v>
      </c>
      <c r="J3201">
        <f>MIN(E3201-I3201,G3201)</f>
        <v>0</v>
      </c>
      <c r="K3201">
        <f>MIN(E3201-I3201-J3201,H3201)</f>
        <v>0</v>
      </c>
      <c r="L3201">
        <f>E3201-I3201-J3201-K3201</f>
        <v>0</v>
      </c>
      <c r="M3201">
        <f>IF((I3201+J3201+(1-$W$36)*L3201)/$W$39&gt;=$W$38,1,0)</f>
        <v>0</v>
      </c>
      <c r="N3201">
        <f>IF(M3201=1,$W$37,$W$36)*L3201</f>
        <v>0</v>
      </c>
      <c r="O3201">
        <f>EXP(-$W$26*C3201)*I3201</f>
        <v>0</v>
      </c>
      <c r="P3201">
        <f>EXP(-$W$26*C3201)*J3201</f>
        <v>0</v>
      </c>
      <c r="Q3201">
        <f>EXP(-$W$26*C3201)*K3201</f>
        <v>0</v>
      </c>
      <c r="R3201">
        <f>EXP(-$W$26*C3201)*(L3201-N3201)</f>
        <v>0</v>
      </c>
      <c r="S3201">
        <f>EXP(-$W$26*C3201)*N3201</f>
        <v>0</v>
      </c>
      <c r="T3201">
        <f>EXP(-$W$26*C3201)*E3201</f>
        <v>0</v>
      </c>
    </row>
    <row r="3202" spans="1:20">
      <c r="A3202">
        <v>3193</v>
      </c>
      <c r="B3202">
        <f>RAND()</f>
        <v>0</v>
      </c>
      <c r="C3202">
        <f>IF(B3202&lt;$W$41,3,IF(B3202&lt;$W$41+$W$42,4,5))</f>
        <v>0</v>
      </c>
      <c r="D3202">
        <f>NORMSINV(RAND())</f>
        <v>0</v>
      </c>
      <c r="E3202">
        <f>$W$25*EXP(($W$26-$W$28-0.5*$W$27^2)*C3202+$W$27*SQRT(C3202)*D3202)</f>
        <v>0</v>
      </c>
      <c r="F3202">
        <f>$W$30*(1+$W$31)^C3202</f>
        <v>0</v>
      </c>
      <c r="G3202">
        <f>$W$32*(1+$W$33)^C3202</f>
        <v>0</v>
      </c>
      <c r="H3202">
        <f>$W$34*(1+$W$35)^C3202</f>
        <v>0</v>
      </c>
      <c r="I3202">
        <f>MIN(E3202,F3202)</f>
        <v>0</v>
      </c>
      <c r="J3202">
        <f>MIN(E3202-I3202,G3202)</f>
        <v>0</v>
      </c>
      <c r="K3202">
        <f>MIN(E3202-I3202-J3202,H3202)</f>
        <v>0</v>
      </c>
      <c r="L3202">
        <f>E3202-I3202-J3202-K3202</f>
        <v>0</v>
      </c>
      <c r="M3202">
        <f>IF((I3202+J3202+(1-$W$36)*L3202)/$W$39&gt;=$W$38,1,0)</f>
        <v>0</v>
      </c>
      <c r="N3202">
        <f>IF(M3202=1,$W$37,$W$36)*L3202</f>
        <v>0</v>
      </c>
      <c r="O3202">
        <f>EXP(-$W$26*C3202)*I3202</f>
        <v>0</v>
      </c>
      <c r="P3202">
        <f>EXP(-$W$26*C3202)*J3202</f>
        <v>0</v>
      </c>
      <c r="Q3202">
        <f>EXP(-$W$26*C3202)*K3202</f>
        <v>0</v>
      </c>
      <c r="R3202">
        <f>EXP(-$W$26*C3202)*(L3202-N3202)</f>
        <v>0</v>
      </c>
      <c r="S3202">
        <f>EXP(-$W$26*C3202)*N3202</f>
        <v>0</v>
      </c>
      <c r="T3202">
        <f>EXP(-$W$26*C3202)*E3202</f>
        <v>0</v>
      </c>
    </row>
    <row r="3203" spans="1:20">
      <c r="A3203">
        <v>3194</v>
      </c>
      <c r="B3203">
        <f>RAND()</f>
        <v>0</v>
      </c>
      <c r="C3203">
        <f>IF(B3203&lt;$W$41,3,IF(B3203&lt;$W$41+$W$42,4,5))</f>
        <v>0</v>
      </c>
      <c r="D3203">
        <f>NORMSINV(RAND())</f>
        <v>0</v>
      </c>
      <c r="E3203">
        <f>$W$25*EXP(($W$26-$W$28-0.5*$W$27^2)*C3203+$W$27*SQRT(C3203)*D3203)</f>
        <v>0</v>
      </c>
      <c r="F3203">
        <f>$W$30*(1+$W$31)^C3203</f>
        <v>0</v>
      </c>
      <c r="G3203">
        <f>$W$32*(1+$W$33)^C3203</f>
        <v>0</v>
      </c>
      <c r="H3203">
        <f>$W$34*(1+$W$35)^C3203</f>
        <v>0</v>
      </c>
      <c r="I3203">
        <f>MIN(E3203,F3203)</f>
        <v>0</v>
      </c>
      <c r="J3203">
        <f>MIN(E3203-I3203,G3203)</f>
        <v>0</v>
      </c>
      <c r="K3203">
        <f>MIN(E3203-I3203-J3203,H3203)</f>
        <v>0</v>
      </c>
      <c r="L3203">
        <f>E3203-I3203-J3203-K3203</f>
        <v>0</v>
      </c>
      <c r="M3203">
        <f>IF((I3203+J3203+(1-$W$36)*L3203)/$W$39&gt;=$W$38,1,0)</f>
        <v>0</v>
      </c>
      <c r="N3203">
        <f>IF(M3203=1,$W$37,$W$36)*L3203</f>
        <v>0</v>
      </c>
      <c r="O3203">
        <f>EXP(-$W$26*C3203)*I3203</f>
        <v>0</v>
      </c>
      <c r="P3203">
        <f>EXP(-$W$26*C3203)*J3203</f>
        <v>0</v>
      </c>
      <c r="Q3203">
        <f>EXP(-$W$26*C3203)*K3203</f>
        <v>0</v>
      </c>
      <c r="R3203">
        <f>EXP(-$W$26*C3203)*(L3203-N3203)</f>
        <v>0</v>
      </c>
      <c r="S3203">
        <f>EXP(-$W$26*C3203)*N3203</f>
        <v>0</v>
      </c>
      <c r="T3203">
        <f>EXP(-$W$26*C3203)*E3203</f>
        <v>0</v>
      </c>
    </row>
    <row r="3204" spans="1:20">
      <c r="A3204">
        <v>3195</v>
      </c>
      <c r="B3204">
        <f>RAND()</f>
        <v>0</v>
      </c>
      <c r="C3204">
        <f>IF(B3204&lt;$W$41,3,IF(B3204&lt;$W$41+$W$42,4,5))</f>
        <v>0</v>
      </c>
      <c r="D3204">
        <f>NORMSINV(RAND())</f>
        <v>0</v>
      </c>
      <c r="E3204">
        <f>$W$25*EXP(($W$26-$W$28-0.5*$W$27^2)*C3204+$W$27*SQRT(C3204)*D3204)</f>
        <v>0</v>
      </c>
      <c r="F3204">
        <f>$W$30*(1+$W$31)^C3204</f>
        <v>0</v>
      </c>
      <c r="G3204">
        <f>$W$32*(1+$W$33)^C3204</f>
        <v>0</v>
      </c>
      <c r="H3204">
        <f>$W$34*(1+$W$35)^C3204</f>
        <v>0</v>
      </c>
      <c r="I3204">
        <f>MIN(E3204,F3204)</f>
        <v>0</v>
      </c>
      <c r="J3204">
        <f>MIN(E3204-I3204,G3204)</f>
        <v>0</v>
      </c>
      <c r="K3204">
        <f>MIN(E3204-I3204-J3204,H3204)</f>
        <v>0</v>
      </c>
      <c r="L3204">
        <f>E3204-I3204-J3204-K3204</f>
        <v>0</v>
      </c>
      <c r="M3204">
        <f>IF((I3204+J3204+(1-$W$36)*L3204)/$W$39&gt;=$W$38,1,0)</f>
        <v>0</v>
      </c>
      <c r="N3204">
        <f>IF(M3204=1,$W$37,$W$36)*L3204</f>
        <v>0</v>
      </c>
      <c r="O3204">
        <f>EXP(-$W$26*C3204)*I3204</f>
        <v>0</v>
      </c>
      <c r="P3204">
        <f>EXP(-$W$26*C3204)*J3204</f>
        <v>0</v>
      </c>
      <c r="Q3204">
        <f>EXP(-$W$26*C3204)*K3204</f>
        <v>0</v>
      </c>
      <c r="R3204">
        <f>EXP(-$W$26*C3204)*(L3204-N3204)</f>
        <v>0</v>
      </c>
      <c r="S3204">
        <f>EXP(-$W$26*C3204)*N3204</f>
        <v>0</v>
      </c>
      <c r="T3204">
        <f>EXP(-$W$26*C3204)*E3204</f>
        <v>0</v>
      </c>
    </row>
    <row r="3205" spans="1:20">
      <c r="A3205">
        <v>3196</v>
      </c>
      <c r="B3205">
        <f>RAND()</f>
        <v>0</v>
      </c>
      <c r="C3205">
        <f>IF(B3205&lt;$W$41,3,IF(B3205&lt;$W$41+$W$42,4,5))</f>
        <v>0</v>
      </c>
      <c r="D3205">
        <f>NORMSINV(RAND())</f>
        <v>0</v>
      </c>
      <c r="E3205">
        <f>$W$25*EXP(($W$26-$W$28-0.5*$W$27^2)*C3205+$W$27*SQRT(C3205)*D3205)</f>
        <v>0</v>
      </c>
      <c r="F3205">
        <f>$W$30*(1+$W$31)^C3205</f>
        <v>0</v>
      </c>
      <c r="G3205">
        <f>$W$32*(1+$W$33)^C3205</f>
        <v>0</v>
      </c>
      <c r="H3205">
        <f>$W$34*(1+$W$35)^C3205</f>
        <v>0</v>
      </c>
      <c r="I3205">
        <f>MIN(E3205,F3205)</f>
        <v>0</v>
      </c>
      <c r="J3205">
        <f>MIN(E3205-I3205,G3205)</f>
        <v>0</v>
      </c>
      <c r="K3205">
        <f>MIN(E3205-I3205-J3205,H3205)</f>
        <v>0</v>
      </c>
      <c r="L3205">
        <f>E3205-I3205-J3205-K3205</f>
        <v>0</v>
      </c>
      <c r="M3205">
        <f>IF((I3205+J3205+(1-$W$36)*L3205)/$W$39&gt;=$W$38,1,0)</f>
        <v>0</v>
      </c>
      <c r="N3205">
        <f>IF(M3205=1,$W$37,$W$36)*L3205</f>
        <v>0</v>
      </c>
      <c r="O3205">
        <f>EXP(-$W$26*C3205)*I3205</f>
        <v>0</v>
      </c>
      <c r="P3205">
        <f>EXP(-$W$26*C3205)*J3205</f>
        <v>0</v>
      </c>
      <c r="Q3205">
        <f>EXP(-$W$26*C3205)*K3205</f>
        <v>0</v>
      </c>
      <c r="R3205">
        <f>EXP(-$W$26*C3205)*(L3205-N3205)</f>
        <v>0</v>
      </c>
      <c r="S3205">
        <f>EXP(-$W$26*C3205)*N3205</f>
        <v>0</v>
      </c>
      <c r="T3205">
        <f>EXP(-$W$26*C3205)*E3205</f>
        <v>0</v>
      </c>
    </row>
    <row r="3206" spans="1:20">
      <c r="A3206">
        <v>3197</v>
      </c>
      <c r="B3206">
        <f>RAND()</f>
        <v>0</v>
      </c>
      <c r="C3206">
        <f>IF(B3206&lt;$W$41,3,IF(B3206&lt;$W$41+$W$42,4,5))</f>
        <v>0</v>
      </c>
      <c r="D3206">
        <f>NORMSINV(RAND())</f>
        <v>0</v>
      </c>
      <c r="E3206">
        <f>$W$25*EXP(($W$26-$W$28-0.5*$W$27^2)*C3206+$W$27*SQRT(C3206)*D3206)</f>
        <v>0</v>
      </c>
      <c r="F3206">
        <f>$W$30*(1+$W$31)^C3206</f>
        <v>0</v>
      </c>
      <c r="G3206">
        <f>$W$32*(1+$W$33)^C3206</f>
        <v>0</v>
      </c>
      <c r="H3206">
        <f>$W$34*(1+$W$35)^C3206</f>
        <v>0</v>
      </c>
      <c r="I3206">
        <f>MIN(E3206,F3206)</f>
        <v>0</v>
      </c>
      <c r="J3206">
        <f>MIN(E3206-I3206,G3206)</f>
        <v>0</v>
      </c>
      <c r="K3206">
        <f>MIN(E3206-I3206-J3206,H3206)</f>
        <v>0</v>
      </c>
      <c r="L3206">
        <f>E3206-I3206-J3206-K3206</f>
        <v>0</v>
      </c>
      <c r="M3206">
        <f>IF((I3206+J3206+(1-$W$36)*L3206)/$W$39&gt;=$W$38,1,0)</f>
        <v>0</v>
      </c>
      <c r="N3206">
        <f>IF(M3206=1,$W$37,$W$36)*L3206</f>
        <v>0</v>
      </c>
      <c r="O3206">
        <f>EXP(-$W$26*C3206)*I3206</f>
        <v>0</v>
      </c>
      <c r="P3206">
        <f>EXP(-$W$26*C3206)*J3206</f>
        <v>0</v>
      </c>
      <c r="Q3206">
        <f>EXP(-$W$26*C3206)*K3206</f>
        <v>0</v>
      </c>
      <c r="R3206">
        <f>EXP(-$W$26*C3206)*(L3206-N3206)</f>
        <v>0</v>
      </c>
      <c r="S3206">
        <f>EXP(-$W$26*C3206)*N3206</f>
        <v>0</v>
      </c>
      <c r="T3206">
        <f>EXP(-$W$26*C3206)*E3206</f>
        <v>0</v>
      </c>
    </row>
    <row r="3207" spans="1:20">
      <c r="A3207">
        <v>3198</v>
      </c>
      <c r="B3207">
        <f>RAND()</f>
        <v>0</v>
      </c>
      <c r="C3207">
        <f>IF(B3207&lt;$W$41,3,IF(B3207&lt;$W$41+$W$42,4,5))</f>
        <v>0</v>
      </c>
      <c r="D3207">
        <f>NORMSINV(RAND())</f>
        <v>0</v>
      </c>
      <c r="E3207">
        <f>$W$25*EXP(($W$26-$W$28-0.5*$W$27^2)*C3207+$W$27*SQRT(C3207)*D3207)</f>
        <v>0</v>
      </c>
      <c r="F3207">
        <f>$W$30*(1+$W$31)^C3207</f>
        <v>0</v>
      </c>
      <c r="G3207">
        <f>$W$32*(1+$W$33)^C3207</f>
        <v>0</v>
      </c>
      <c r="H3207">
        <f>$W$34*(1+$W$35)^C3207</f>
        <v>0</v>
      </c>
      <c r="I3207">
        <f>MIN(E3207,F3207)</f>
        <v>0</v>
      </c>
      <c r="J3207">
        <f>MIN(E3207-I3207,G3207)</f>
        <v>0</v>
      </c>
      <c r="K3207">
        <f>MIN(E3207-I3207-J3207,H3207)</f>
        <v>0</v>
      </c>
      <c r="L3207">
        <f>E3207-I3207-J3207-K3207</f>
        <v>0</v>
      </c>
      <c r="M3207">
        <f>IF((I3207+J3207+(1-$W$36)*L3207)/$W$39&gt;=$W$38,1,0)</f>
        <v>0</v>
      </c>
      <c r="N3207">
        <f>IF(M3207=1,$W$37,$W$36)*L3207</f>
        <v>0</v>
      </c>
      <c r="O3207">
        <f>EXP(-$W$26*C3207)*I3207</f>
        <v>0</v>
      </c>
      <c r="P3207">
        <f>EXP(-$W$26*C3207)*J3207</f>
        <v>0</v>
      </c>
      <c r="Q3207">
        <f>EXP(-$W$26*C3207)*K3207</f>
        <v>0</v>
      </c>
      <c r="R3207">
        <f>EXP(-$W$26*C3207)*(L3207-N3207)</f>
        <v>0</v>
      </c>
      <c r="S3207">
        <f>EXP(-$W$26*C3207)*N3207</f>
        <v>0</v>
      </c>
      <c r="T3207">
        <f>EXP(-$W$26*C3207)*E3207</f>
        <v>0</v>
      </c>
    </row>
    <row r="3208" spans="1:20">
      <c r="A3208">
        <v>3199</v>
      </c>
      <c r="B3208">
        <f>RAND()</f>
        <v>0</v>
      </c>
      <c r="C3208">
        <f>IF(B3208&lt;$W$41,3,IF(B3208&lt;$W$41+$W$42,4,5))</f>
        <v>0</v>
      </c>
      <c r="D3208">
        <f>NORMSINV(RAND())</f>
        <v>0</v>
      </c>
      <c r="E3208">
        <f>$W$25*EXP(($W$26-$W$28-0.5*$W$27^2)*C3208+$W$27*SQRT(C3208)*D3208)</f>
        <v>0</v>
      </c>
      <c r="F3208">
        <f>$W$30*(1+$W$31)^C3208</f>
        <v>0</v>
      </c>
      <c r="G3208">
        <f>$W$32*(1+$W$33)^C3208</f>
        <v>0</v>
      </c>
      <c r="H3208">
        <f>$W$34*(1+$W$35)^C3208</f>
        <v>0</v>
      </c>
      <c r="I3208">
        <f>MIN(E3208,F3208)</f>
        <v>0</v>
      </c>
      <c r="J3208">
        <f>MIN(E3208-I3208,G3208)</f>
        <v>0</v>
      </c>
      <c r="K3208">
        <f>MIN(E3208-I3208-J3208,H3208)</f>
        <v>0</v>
      </c>
      <c r="L3208">
        <f>E3208-I3208-J3208-K3208</f>
        <v>0</v>
      </c>
      <c r="M3208">
        <f>IF((I3208+J3208+(1-$W$36)*L3208)/$W$39&gt;=$W$38,1,0)</f>
        <v>0</v>
      </c>
      <c r="N3208">
        <f>IF(M3208=1,$W$37,$W$36)*L3208</f>
        <v>0</v>
      </c>
      <c r="O3208">
        <f>EXP(-$W$26*C3208)*I3208</f>
        <v>0</v>
      </c>
      <c r="P3208">
        <f>EXP(-$W$26*C3208)*J3208</f>
        <v>0</v>
      </c>
      <c r="Q3208">
        <f>EXP(-$W$26*C3208)*K3208</f>
        <v>0</v>
      </c>
      <c r="R3208">
        <f>EXP(-$W$26*C3208)*(L3208-N3208)</f>
        <v>0</v>
      </c>
      <c r="S3208">
        <f>EXP(-$W$26*C3208)*N3208</f>
        <v>0</v>
      </c>
      <c r="T3208">
        <f>EXP(-$W$26*C3208)*E3208</f>
        <v>0</v>
      </c>
    </row>
    <row r="3209" spans="1:20">
      <c r="A3209">
        <v>3200</v>
      </c>
      <c r="B3209">
        <f>RAND()</f>
        <v>0</v>
      </c>
      <c r="C3209">
        <f>IF(B3209&lt;$W$41,3,IF(B3209&lt;$W$41+$W$42,4,5))</f>
        <v>0</v>
      </c>
      <c r="D3209">
        <f>NORMSINV(RAND())</f>
        <v>0</v>
      </c>
      <c r="E3209">
        <f>$W$25*EXP(($W$26-$W$28-0.5*$W$27^2)*C3209+$W$27*SQRT(C3209)*D3209)</f>
        <v>0</v>
      </c>
      <c r="F3209">
        <f>$W$30*(1+$W$31)^C3209</f>
        <v>0</v>
      </c>
      <c r="G3209">
        <f>$W$32*(1+$W$33)^C3209</f>
        <v>0</v>
      </c>
      <c r="H3209">
        <f>$W$34*(1+$W$35)^C3209</f>
        <v>0</v>
      </c>
      <c r="I3209">
        <f>MIN(E3209,F3209)</f>
        <v>0</v>
      </c>
      <c r="J3209">
        <f>MIN(E3209-I3209,G3209)</f>
        <v>0</v>
      </c>
      <c r="K3209">
        <f>MIN(E3209-I3209-J3209,H3209)</f>
        <v>0</v>
      </c>
      <c r="L3209">
        <f>E3209-I3209-J3209-K3209</f>
        <v>0</v>
      </c>
      <c r="M3209">
        <f>IF((I3209+J3209+(1-$W$36)*L3209)/$W$39&gt;=$W$38,1,0)</f>
        <v>0</v>
      </c>
      <c r="N3209">
        <f>IF(M3209=1,$W$37,$W$36)*L3209</f>
        <v>0</v>
      </c>
      <c r="O3209">
        <f>EXP(-$W$26*C3209)*I3209</f>
        <v>0</v>
      </c>
      <c r="P3209">
        <f>EXP(-$W$26*C3209)*J3209</f>
        <v>0</v>
      </c>
      <c r="Q3209">
        <f>EXP(-$W$26*C3209)*K3209</f>
        <v>0</v>
      </c>
      <c r="R3209">
        <f>EXP(-$W$26*C3209)*(L3209-N3209)</f>
        <v>0</v>
      </c>
      <c r="S3209">
        <f>EXP(-$W$26*C3209)*N3209</f>
        <v>0</v>
      </c>
      <c r="T3209">
        <f>EXP(-$W$26*C3209)*E3209</f>
        <v>0</v>
      </c>
    </row>
    <row r="3210" spans="1:20">
      <c r="A3210">
        <v>3201</v>
      </c>
      <c r="B3210">
        <f>RAND()</f>
        <v>0</v>
      </c>
      <c r="C3210">
        <f>IF(B3210&lt;$W$41,3,IF(B3210&lt;$W$41+$W$42,4,5))</f>
        <v>0</v>
      </c>
      <c r="D3210">
        <f>NORMSINV(RAND())</f>
        <v>0</v>
      </c>
      <c r="E3210">
        <f>$W$25*EXP(($W$26-$W$28-0.5*$W$27^2)*C3210+$W$27*SQRT(C3210)*D3210)</f>
        <v>0</v>
      </c>
      <c r="F3210">
        <f>$W$30*(1+$W$31)^C3210</f>
        <v>0</v>
      </c>
      <c r="G3210">
        <f>$W$32*(1+$W$33)^C3210</f>
        <v>0</v>
      </c>
      <c r="H3210">
        <f>$W$34*(1+$W$35)^C3210</f>
        <v>0</v>
      </c>
      <c r="I3210">
        <f>MIN(E3210,F3210)</f>
        <v>0</v>
      </c>
      <c r="J3210">
        <f>MIN(E3210-I3210,G3210)</f>
        <v>0</v>
      </c>
      <c r="K3210">
        <f>MIN(E3210-I3210-J3210,H3210)</f>
        <v>0</v>
      </c>
      <c r="L3210">
        <f>E3210-I3210-J3210-K3210</f>
        <v>0</v>
      </c>
      <c r="M3210">
        <f>IF((I3210+J3210+(1-$W$36)*L3210)/$W$39&gt;=$W$38,1,0)</f>
        <v>0</v>
      </c>
      <c r="N3210">
        <f>IF(M3210=1,$W$37,$W$36)*L3210</f>
        <v>0</v>
      </c>
      <c r="O3210">
        <f>EXP(-$W$26*C3210)*I3210</f>
        <v>0</v>
      </c>
      <c r="P3210">
        <f>EXP(-$W$26*C3210)*J3210</f>
        <v>0</v>
      </c>
      <c r="Q3210">
        <f>EXP(-$W$26*C3210)*K3210</f>
        <v>0</v>
      </c>
      <c r="R3210">
        <f>EXP(-$W$26*C3210)*(L3210-N3210)</f>
        <v>0</v>
      </c>
      <c r="S3210">
        <f>EXP(-$W$26*C3210)*N3210</f>
        <v>0</v>
      </c>
      <c r="T3210">
        <f>EXP(-$W$26*C3210)*E3210</f>
        <v>0</v>
      </c>
    </row>
    <row r="3211" spans="1:20">
      <c r="A3211">
        <v>3202</v>
      </c>
      <c r="B3211">
        <f>RAND()</f>
        <v>0</v>
      </c>
      <c r="C3211">
        <f>IF(B3211&lt;$W$41,3,IF(B3211&lt;$W$41+$W$42,4,5))</f>
        <v>0</v>
      </c>
      <c r="D3211">
        <f>NORMSINV(RAND())</f>
        <v>0</v>
      </c>
      <c r="E3211">
        <f>$W$25*EXP(($W$26-$W$28-0.5*$W$27^2)*C3211+$W$27*SQRT(C3211)*D3211)</f>
        <v>0</v>
      </c>
      <c r="F3211">
        <f>$W$30*(1+$W$31)^C3211</f>
        <v>0</v>
      </c>
      <c r="G3211">
        <f>$W$32*(1+$W$33)^C3211</f>
        <v>0</v>
      </c>
      <c r="H3211">
        <f>$W$34*(1+$W$35)^C3211</f>
        <v>0</v>
      </c>
      <c r="I3211">
        <f>MIN(E3211,F3211)</f>
        <v>0</v>
      </c>
      <c r="J3211">
        <f>MIN(E3211-I3211,G3211)</f>
        <v>0</v>
      </c>
      <c r="K3211">
        <f>MIN(E3211-I3211-J3211,H3211)</f>
        <v>0</v>
      </c>
      <c r="L3211">
        <f>E3211-I3211-J3211-K3211</f>
        <v>0</v>
      </c>
      <c r="M3211">
        <f>IF((I3211+J3211+(1-$W$36)*L3211)/$W$39&gt;=$W$38,1,0)</f>
        <v>0</v>
      </c>
      <c r="N3211">
        <f>IF(M3211=1,$W$37,$W$36)*L3211</f>
        <v>0</v>
      </c>
      <c r="O3211">
        <f>EXP(-$W$26*C3211)*I3211</f>
        <v>0</v>
      </c>
      <c r="P3211">
        <f>EXP(-$W$26*C3211)*J3211</f>
        <v>0</v>
      </c>
      <c r="Q3211">
        <f>EXP(-$W$26*C3211)*K3211</f>
        <v>0</v>
      </c>
      <c r="R3211">
        <f>EXP(-$W$26*C3211)*(L3211-N3211)</f>
        <v>0</v>
      </c>
      <c r="S3211">
        <f>EXP(-$W$26*C3211)*N3211</f>
        <v>0</v>
      </c>
      <c r="T3211">
        <f>EXP(-$W$26*C3211)*E3211</f>
        <v>0</v>
      </c>
    </row>
    <row r="3212" spans="1:20">
      <c r="A3212">
        <v>3203</v>
      </c>
      <c r="B3212">
        <f>RAND()</f>
        <v>0</v>
      </c>
      <c r="C3212">
        <f>IF(B3212&lt;$W$41,3,IF(B3212&lt;$W$41+$W$42,4,5))</f>
        <v>0</v>
      </c>
      <c r="D3212">
        <f>NORMSINV(RAND())</f>
        <v>0</v>
      </c>
      <c r="E3212">
        <f>$W$25*EXP(($W$26-$W$28-0.5*$W$27^2)*C3212+$W$27*SQRT(C3212)*D3212)</f>
        <v>0</v>
      </c>
      <c r="F3212">
        <f>$W$30*(1+$W$31)^C3212</f>
        <v>0</v>
      </c>
      <c r="G3212">
        <f>$W$32*(1+$W$33)^C3212</f>
        <v>0</v>
      </c>
      <c r="H3212">
        <f>$W$34*(1+$W$35)^C3212</f>
        <v>0</v>
      </c>
      <c r="I3212">
        <f>MIN(E3212,F3212)</f>
        <v>0</v>
      </c>
      <c r="J3212">
        <f>MIN(E3212-I3212,G3212)</f>
        <v>0</v>
      </c>
      <c r="K3212">
        <f>MIN(E3212-I3212-J3212,H3212)</f>
        <v>0</v>
      </c>
      <c r="L3212">
        <f>E3212-I3212-J3212-K3212</f>
        <v>0</v>
      </c>
      <c r="M3212">
        <f>IF((I3212+J3212+(1-$W$36)*L3212)/$W$39&gt;=$W$38,1,0)</f>
        <v>0</v>
      </c>
      <c r="N3212">
        <f>IF(M3212=1,$W$37,$W$36)*L3212</f>
        <v>0</v>
      </c>
      <c r="O3212">
        <f>EXP(-$W$26*C3212)*I3212</f>
        <v>0</v>
      </c>
      <c r="P3212">
        <f>EXP(-$W$26*C3212)*J3212</f>
        <v>0</v>
      </c>
      <c r="Q3212">
        <f>EXP(-$W$26*C3212)*K3212</f>
        <v>0</v>
      </c>
      <c r="R3212">
        <f>EXP(-$W$26*C3212)*(L3212-N3212)</f>
        <v>0</v>
      </c>
      <c r="S3212">
        <f>EXP(-$W$26*C3212)*N3212</f>
        <v>0</v>
      </c>
      <c r="T3212">
        <f>EXP(-$W$26*C3212)*E3212</f>
        <v>0</v>
      </c>
    </row>
    <row r="3213" spans="1:20">
      <c r="A3213">
        <v>3204</v>
      </c>
      <c r="B3213">
        <f>RAND()</f>
        <v>0</v>
      </c>
      <c r="C3213">
        <f>IF(B3213&lt;$W$41,3,IF(B3213&lt;$W$41+$W$42,4,5))</f>
        <v>0</v>
      </c>
      <c r="D3213">
        <f>NORMSINV(RAND())</f>
        <v>0</v>
      </c>
      <c r="E3213">
        <f>$W$25*EXP(($W$26-$W$28-0.5*$W$27^2)*C3213+$W$27*SQRT(C3213)*D3213)</f>
        <v>0</v>
      </c>
      <c r="F3213">
        <f>$W$30*(1+$W$31)^C3213</f>
        <v>0</v>
      </c>
      <c r="G3213">
        <f>$W$32*(1+$W$33)^C3213</f>
        <v>0</v>
      </c>
      <c r="H3213">
        <f>$W$34*(1+$W$35)^C3213</f>
        <v>0</v>
      </c>
      <c r="I3213">
        <f>MIN(E3213,F3213)</f>
        <v>0</v>
      </c>
      <c r="J3213">
        <f>MIN(E3213-I3213,G3213)</f>
        <v>0</v>
      </c>
      <c r="K3213">
        <f>MIN(E3213-I3213-J3213,H3213)</f>
        <v>0</v>
      </c>
      <c r="L3213">
        <f>E3213-I3213-J3213-K3213</f>
        <v>0</v>
      </c>
      <c r="M3213">
        <f>IF((I3213+J3213+(1-$W$36)*L3213)/$W$39&gt;=$W$38,1,0)</f>
        <v>0</v>
      </c>
      <c r="N3213">
        <f>IF(M3213=1,$W$37,$W$36)*L3213</f>
        <v>0</v>
      </c>
      <c r="O3213">
        <f>EXP(-$W$26*C3213)*I3213</f>
        <v>0</v>
      </c>
      <c r="P3213">
        <f>EXP(-$W$26*C3213)*J3213</f>
        <v>0</v>
      </c>
      <c r="Q3213">
        <f>EXP(-$W$26*C3213)*K3213</f>
        <v>0</v>
      </c>
      <c r="R3213">
        <f>EXP(-$W$26*C3213)*(L3213-N3213)</f>
        <v>0</v>
      </c>
      <c r="S3213">
        <f>EXP(-$W$26*C3213)*N3213</f>
        <v>0</v>
      </c>
      <c r="T3213">
        <f>EXP(-$W$26*C3213)*E3213</f>
        <v>0</v>
      </c>
    </row>
    <row r="3214" spans="1:20">
      <c r="A3214">
        <v>3205</v>
      </c>
      <c r="B3214">
        <f>RAND()</f>
        <v>0</v>
      </c>
      <c r="C3214">
        <f>IF(B3214&lt;$W$41,3,IF(B3214&lt;$W$41+$W$42,4,5))</f>
        <v>0</v>
      </c>
      <c r="D3214">
        <f>NORMSINV(RAND())</f>
        <v>0</v>
      </c>
      <c r="E3214">
        <f>$W$25*EXP(($W$26-$W$28-0.5*$W$27^2)*C3214+$W$27*SQRT(C3214)*D3214)</f>
        <v>0</v>
      </c>
      <c r="F3214">
        <f>$W$30*(1+$W$31)^C3214</f>
        <v>0</v>
      </c>
      <c r="G3214">
        <f>$W$32*(1+$W$33)^C3214</f>
        <v>0</v>
      </c>
      <c r="H3214">
        <f>$W$34*(1+$W$35)^C3214</f>
        <v>0</v>
      </c>
      <c r="I3214">
        <f>MIN(E3214,F3214)</f>
        <v>0</v>
      </c>
      <c r="J3214">
        <f>MIN(E3214-I3214,G3214)</f>
        <v>0</v>
      </c>
      <c r="K3214">
        <f>MIN(E3214-I3214-J3214,H3214)</f>
        <v>0</v>
      </c>
      <c r="L3214">
        <f>E3214-I3214-J3214-K3214</f>
        <v>0</v>
      </c>
      <c r="M3214">
        <f>IF((I3214+J3214+(1-$W$36)*L3214)/$W$39&gt;=$W$38,1,0)</f>
        <v>0</v>
      </c>
      <c r="N3214">
        <f>IF(M3214=1,$W$37,$W$36)*L3214</f>
        <v>0</v>
      </c>
      <c r="O3214">
        <f>EXP(-$W$26*C3214)*I3214</f>
        <v>0</v>
      </c>
      <c r="P3214">
        <f>EXP(-$W$26*C3214)*J3214</f>
        <v>0</v>
      </c>
      <c r="Q3214">
        <f>EXP(-$W$26*C3214)*K3214</f>
        <v>0</v>
      </c>
      <c r="R3214">
        <f>EXP(-$W$26*C3214)*(L3214-N3214)</f>
        <v>0</v>
      </c>
      <c r="S3214">
        <f>EXP(-$W$26*C3214)*N3214</f>
        <v>0</v>
      </c>
      <c r="T3214">
        <f>EXP(-$W$26*C3214)*E3214</f>
        <v>0</v>
      </c>
    </row>
    <row r="3215" spans="1:20">
      <c r="A3215">
        <v>3206</v>
      </c>
      <c r="B3215">
        <f>RAND()</f>
        <v>0</v>
      </c>
      <c r="C3215">
        <f>IF(B3215&lt;$W$41,3,IF(B3215&lt;$W$41+$W$42,4,5))</f>
        <v>0</v>
      </c>
      <c r="D3215">
        <f>NORMSINV(RAND())</f>
        <v>0</v>
      </c>
      <c r="E3215">
        <f>$W$25*EXP(($W$26-$W$28-0.5*$W$27^2)*C3215+$W$27*SQRT(C3215)*D3215)</f>
        <v>0</v>
      </c>
      <c r="F3215">
        <f>$W$30*(1+$W$31)^C3215</f>
        <v>0</v>
      </c>
      <c r="G3215">
        <f>$W$32*(1+$W$33)^C3215</f>
        <v>0</v>
      </c>
      <c r="H3215">
        <f>$W$34*(1+$W$35)^C3215</f>
        <v>0</v>
      </c>
      <c r="I3215">
        <f>MIN(E3215,F3215)</f>
        <v>0</v>
      </c>
      <c r="J3215">
        <f>MIN(E3215-I3215,G3215)</f>
        <v>0</v>
      </c>
      <c r="K3215">
        <f>MIN(E3215-I3215-J3215,H3215)</f>
        <v>0</v>
      </c>
      <c r="L3215">
        <f>E3215-I3215-J3215-K3215</f>
        <v>0</v>
      </c>
      <c r="M3215">
        <f>IF((I3215+J3215+(1-$W$36)*L3215)/$W$39&gt;=$W$38,1,0)</f>
        <v>0</v>
      </c>
      <c r="N3215">
        <f>IF(M3215=1,$W$37,$W$36)*L3215</f>
        <v>0</v>
      </c>
      <c r="O3215">
        <f>EXP(-$W$26*C3215)*I3215</f>
        <v>0</v>
      </c>
      <c r="P3215">
        <f>EXP(-$W$26*C3215)*J3215</f>
        <v>0</v>
      </c>
      <c r="Q3215">
        <f>EXP(-$W$26*C3215)*K3215</f>
        <v>0</v>
      </c>
      <c r="R3215">
        <f>EXP(-$W$26*C3215)*(L3215-N3215)</f>
        <v>0</v>
      </c>
      <c r="S3215">
        <f>EXP(-$W$26*C3215)*N3215</f>
        <v>0</v>
      </c>
      <c r="T3215">
        <f>EXP(-$W$26*C3215)*E3215</f>
        <v>0</v>
      </c>
    </row>
    <row r="3216" spans="1:20">
      <c r="A3216">
        <v>3207</v>
      </c>
      <c r="B3216">
        <f>RAND()</f>
        <v>0</v>
      </c>
      <c r="C3216">
        <f>IF(B3216&lt;$W$41,3,IF(B3216&lt;$W$41+$W$42,4,5))</f>
        <v>0</v>
      </c>
      <c r="D3216">
        <f>NORMSINV(RAND())</f>
        <v>0</v>
      </c>
      <c r="E3216">
        <f>$W$25*EXP(($W$26-$W$28-0.5*$W$27^2)*C3216+$W$27*SQRT(C3216)*D3216)</f>
        <v>0</v>
      </c>
      <c r="F3216">
        <f>$W$30*(1+$W$31)^C3216</f>
        <v>0</v>
      </c>
      <c r="G3216">
        <f>$W$32*(1+$W$33)^C3216</f>
        <v>0</v>
      </c>
      <c r="H3216">
        <f>$W$34*(1+$W$35)^C3216</f>
        <v>0</v>
      </c>
      <c r="I3216">
        <f>MIN(E3216,F3216)</f>
        <v>0</v>
      </c>
      <c r="J3216">
        <f>MIN(E3216-I3216,G3216)</f>
        <v>0</v>
      </c>
      <c r="K3216">
        <f>MIN(E3216-I3216-J3216,H3216)</f>
        <v>0</v>
      </c>
      <c r="L3216">
        <f>E3216-I3216-J3216-K3216</f>
        <v>0</v>
      </c>
      <c r="M3216">
        <f>IF((I3216+J3216+(1-$W$36)*L3216)/$W$39&gt;=$W$38,1,0)</f>
        <v>0</v>
      </c>
      <c r="N3216">
        <f>IF(M3216=1,$W$37,$W$36)*L3216</f>
        <v>0</v>
      </c>
      <c r="O3216">
        <f>EXP(-$W$26*C3216)*I3216</f>
        <v>0</v>
      </c>
      <c r="P3216">
        <f>EXP(-$W$26*C3216)*J3216</f>
        <v>0</v>
      </c>
      <c r="Q3216">
        <f>EXP(-$W$26*C3216)*K3216</f>
        <v>0</v>
      </c>
      <c r="R3216">
        <f>EXP(-$W$26*C3216)*(L3216-N3216)</f>
        <v>0</v>
      </c>
      <c r="S3216">
        <f>EXP(-$W$26*C3216)*N3216</f>
        <v>0</v>
      </c>
      <c r="T3216">
        <f>EXP(-$W$26*C3216)*E3216</f>
        <v>0</v>
      </c>
    </row>
    <row r="3217" spans="1:20">
      <c r="A3217">
        <v>3208</v>
      </c>
      <c r="B3217">
        <f>RAND()</f>
        <v>0</v>
      </c>
      <c r="C3217">
        <f>IF(B3217&lt;$W$41,3,IF(B3217&lt;$W$41+$W$42,4,5))</f>
        <v>0</v>
      </c>
      <c r="D3217">
        <f>NORMSINV(RAND())</f>
        <v>0</v>
      </c>
      <c r="E3217">
        <f>$W$25*EXP(($W$26-$W$28-0.5*$W$27^2)*C3217+$W$27*SQRT(C3217)*D3217)</f>
        <v>0</v>
      </c>
      <c r="F3217">
        <f>$W$30*(1+$W$31)^C3217</f>
        <v>0</v>
      </c>
      <c r="G3217">
        <f>$W$32*(1+$W$33)^C3217</f>
        <v>0</v>
      </c>
      <c r="H3217">
        <f>$W$34*(1+$W$35)^C3217</f>
        <v>0</v>
      </c>
      <c r="I3217">
        <f>MIN(E3217,F3217)</f>
        <v>0</v>
      </c>
      <c r="J3217">
        <f>MIN(E3217-I3217,G3217)</f>
        <v>0</v>
      </c>
      <c r="K3217">
        <f>MIN(E3217-I3217-J3217,H3217)</f>
        <v>0</v>
      </c>
      <c r="L3217">
        <f>E3217-I3217-J3217-K3217</f>
        <v>0</v>
      </c>
      <c r="M3217">
        <f>IF((I3217+J3217+(1-$W$36)*L3217)/$W$39&gt;=$W$38,1,0)</f>
        <v>0</v>
      </c>
      <c r="N3217">
        <f>IF(M3217=1,$W$37,$W$36)*L3217</f>
        <v>0</v>
      </c>
      <c r="O3217">
        <f>EXP(-$W$26*C3217)*I3217</f>
        <v>0</v>
      </c>
      <c r="P3217">
        <f>EXP(-$W$26*C3217)*J3217</f>
        <v>0</v>
      </c>
      <c r="Q3217">
        <f>EXP(-$W$26*C3217)*K3217</f>
        <v>0</v>
      </c>
      <c r="R3217">
        <f>EXP(-$W$26*C3217)*(L3217-N3217)</f>
        <v>0</v>
      </c>
      <c r="S3217">
        <f>EXP(-$W$26*C3217)*N3217</f>
        <v>0</v>
      </c>
      <c r="T3217">
        <f>EXP(-$W$26*C3217)*E3217</f>
        <v>0</v>
      </c>
    </row>
    <row r="3218" spans="1:20">
      <c r="A3218">
        <v>3209</v>
      </c>
      <c r="B3218">
        <f>RAND()</f>
        <v>0</v>
      </c>
      <c r="C3218">
        <f>IF(B3218&lt;$W$41,3,IF(B3218&lt;$W$41+$W$42,4,5))</f>
        <v>0</v>
      </c>
      <c r="D3218">
        <f>NORMSINV(RAND())</f>
        <v>0</v>
      </c>
      <c r="E3218">
        <f>$W$25*EXP(($W$26-$W$28-0.5*$W$27^2)*C3218+$W$27*SQRT(C3218)*D3218)</f>
        <v>0</v>
      </c>
      <c r="F3218">
        <f>$W$30*(1+$W$31)^C3218</f>
        <v>0</v>
      </c>
      <c r="G3218">
        <f>$W$32*(1+$W$33)^C3218</f>
        <v>0</v>
      </c>
      <c r="H3218">
        <f>$W$34*(1+$W$35)^C3218</f>
        <v>0</v>
      </c>
      <c r="I3218">
        <f>MIN(E3218,F3218)</f>
        <v>0</v>
      </c>
      <c r="J3218">
        <f>MIN(E3218-I3218,G3218)</f>
        <v>0</v>
      </c>
      <c r="K3218">
        <f>MIN(E3218-I3218-J3218,H3218)</f>
        <v>0</v>
      </c>
      <c r="L3218">
        <f>E3218-I3218-J3218-K3218</f>
        <v>0</v>
      </c>
      <c r="M3218">
        <f>IF((I3218+J3218+(1-$W$36)*L3218)/$W$39&gt;=$W$38,1,0)</f>
        <v>0</v>
      </c>
      <c r="N3218">
        <f>IF(M3218=1,$W$37,$W$36)*L3218</f>
        <v>0</v>
      </c>
      <c r="O3218">
        <f>EXP(-$W$26*C3218)*I3218</f>
        <v>0</v>
      </c>
      <c r="P3218">
        <f>EXP(-$W$26*C3218)*J3218</f>
        <v>0</v>
      </c>
      <c r="Q3218">
        <f>EXP(-$W$26*C3218)*K3218</f>
        <v>0</v>
      </c>
      <c r="R3218">
        <f>EXP(-$W$26*C3218)*(L3218-N3218)</f>
        <v>0</v>
      </c>
      <c r="S3218">
        <f>EXP(-$W$26*C3218)*N3218</f>
        <v>0</v>
      </c>
      <c r="T3218">
        <f>EXP(-$W$26*C3218)*E3218</f>
        <v>0</v>
      </c>
    </row>
    <row r="3219" spans="1:20">
      <c r="A3219">
        <v>3210</v>
      </c>
      <c r="B3219">
        <f>RAND()</f>
        <v>0</v>
      </c>
      <c r="C3219">
        <f>IF(B3219&lt;$W$41,3,IF(B3219&lt;$W$41+$W$42,4,5))</f>
        <v>0</v>
      </c>
      <c r="D3219">
        <f>NORMSINV(RAND())</f>
        <v>0</v>
      </c>
      <c r="E3219">
        <f>$W$25*EXP(($W$26-$W$28-0.5*$W$27^2)*C3219+$W$27*SQRT(C3219)*D3219)</f>
        <v>0</v>
      </c>
      <c r="F3219">
        <f>$W$30*(1+$W$31)^C3219</f>
        <v>0</v>
      </c>
      <c r="G3219">
        <f>$W$32*(1+$W$33)^C3219</f>
        <v>0</v>
      </c>
      <c r="H3219">
        <f>$W$34*(1+$W$35)^C3219</f>
        <v>0</v>
      </c>
      <c r="I3219">
        <f>MIN(E3219,F3219)</f>
        <v>0</v>
      </c>
      <c r="J3219">
        <f>MIN(E3219-I3219,G3219)</f>
        <v>0</v>
      </c>
      <c r="K3219">
        <f>MIN(E3219-I3219-J3219,H3219)</f>
        <v>0</v>
      </c>
      <c r="L3219">
        <f>E3219-I3219-J3219-K3219</f>
        <v>0</v>
      </c>
      <c r="M3219">
        <f>IF((I3219+J3219+(1-$W$36)*L3219)/$W$39&gt;=$W$38,1,0)</f>
        <v>0</v>
      </c>
      <c r="N3219">
        <f>IF(M3219=1,$W$37,$W$36)*L3219</f>
        <v>0</v>
      </c>
      <c r="O3219">
        <f>EXP(-$W$26*C3219)*I3219</f>
        <v>0</v>
      </c>
      <c r="P3219">
        <f>EXP(-$W$26*C3219)*J3219</f>
        <v>0</v>
      </c>
      <c r="Q3219">
        <f>EXP(-$W$26*C3219)*K3219</f>
        <v>0</v>
      </c>
      <c r="R3219">
        <f>EXP(-$W$26*C3219)*(L3219-N3219)</f>
        <v>0</v>
      </c>
      <c r="S3219">
        <f>EXP(-$W$26*C3219)*N3219</f>
        <v>0</v>
      </c>
      <c r="T3219">
        <f>EXP(-$W$26*C3219)*E3219</f>
        <v>0</v>
      </c>
    </row>
    <row r="3220" spans="1:20">
      <c r="A3220">
        <v>3211</v>
      </c>
      <c r="B3220">
        <f>RAND()</f>
        <v>0</v>
      </c>
      <c r="C3220">
        <f>IF(B3220&lt;$W$41,3,IF(B3220&lt;$W$41+$W$42,4,5))</f>
        <v>0</v>
      </c>
      <c r="D3220">
        <f>NORMSINV(RAND())</f>
        <v>0</v>
      </c>
      <c r="E3220">
        <f>$W$25*EXP(($W$26-$W$28-0.5*$W$27^2)*C3220+$W$27*SQRT(C3220)*D3220)</f>
        <v>0</v>
      </c>
      <c r="F3220">
        <f>$W$30*(1+$W$31)^C3220</f>
        <v>0</v>
      </c>
      <c r="G3220">
        <f>$W$32*(1+$W$33)^C3220</f>
        <v>0</v>
      </c>
      <c r="H3220">
        <f>$W$34*(1+$W$35)^C3220</f>
        <v>0</v>
      </c>
      <c r="I3220">
        <f>MIN(E3220,F3220)</f>
        <v>0</v>
      </c>
      <c r="J3220">
        <f>MIN(E3220-I3220,G3220)</f>
        <v>0</v>
      </c>
      <c r="K3220">
        <f>MIN(E3220-I3220-J3220,H3220)</f>
        <v>0</v>
      </c>
      <c r="L3220">
        <f>E3220-I3220-J3220-K3220</f>
        <v>0</v>
      </c>
      <c r="M3220">
        <f>IF((I3220+J3220+(1-$W$36)*L3220)/$W$39&gt;=$W$38,1,0)</f>
        <v>0</v>
      </c>
      <c r="N3220">
        <f>IF(M3220=1,$W$37,$W$36)*L3220</f>
        <v>0</v>
      </c>
      <c r="O3220">
        <f>EXP(-$W$26*C3220)*I3220</f>
        <v>0</v>
      </c>
      <c r="P3220">
        <f>EXP(-$W$26*C3220)*J3220</f>
        <v>0</v>
      </c>
      <c r="Q3220">
        <f>EXP(-$W$26*C3220)*K3220</f>
        <v>0</v>
      </c>
      <c r="R3220">
        <f>EXP(-$W$26*C3220)*(L3220-N3220)</f>
        <v>0</v>
      </c>
      <c r="S3220">
        <f>EXP(-$W$26*C3220)*N3220</f>
        <v>0</v>
      </c>
      <c r="T3220">
        <f>EXP(-$W$26*C3220)*E3220</f>
        <v>0</v>
      </c>
    </row>
    <row r="3221" spans="1:20">
      <c r="A3221">
        <v>3212</v>
      </c>
      <c r="B3221">
        <f>RAND()</f>
        <v>0</v>
      </c>
      <c r="C3221">
        <f>IF(B3221&lt;$W$41,3,IF(B3221&lt;$W$41+$W$42,4,5))</f>
        <v>0</v>
      </c>
      <c r="D3221">
        <f>NORMSINV(RAND())</f>
        <v>0</v>
      </c>
      <c r="E3221">
        <f>$W$25*EXP(($W$26-$W$28-0.5*$W$27^2)*C3221+$W$27*SQRT(C3221)*D3221)</f>
        <v>0</v>
      </c>
      <c r="F3221">
        <f>$W$30*(1+$W$31)^C3221</f>
        <v>0</v>
      </c>
      <c r="G3221">
        <f>$W$32*(1+$W$33)^C3221</f>
        <v>0</v>
      </c>
      <c r="H3221">
        <f>$W$34*(1+$W$35)^C3221</f>
        <v>0</v>
      </c>
      <c r="I3221">
        <f>MIN(E3221,F3221)</f>
        <v>0</v>
      </c>
      <c r="J3221">
        <f>MIN(E3221-I3221,G3221)</f>
        <v>0</v>
      </c>
      <c r="K3221">
        <f>MIN(E3221-I3221-J3221,H3221)</f>
        <v>0</v>
      </c>
      <c r="L3221">
        <f>E3221-I3221-J3221-K3221</f>
        <v>0</v>
      </c>
      <c r="M3221">
        <f>IF((I3221+J3221+(1-$W$36)*L3221)/$W$39&gt;=$W$38,1,0)</f>
        <v>0</v>
      </c>
      <c r="N3221">
        <f>IF(M3221=1,$W$37,$W$36)*L3221</f>
        <v>0</v>
      </c>
      <c r="O3221">
        <f>EXP(-$W$26*C3221)*I3221</f>
        <v>0</v>
      </c>
      <c r="P3221">
        <f>EXP(-$W$26*C3221)*J3221</f>
        <v>0</v>
      </c>
      <c r="Q3221">
        <f>EXP(-$W$26*C3221)*K3221</f>
        <v>0</v>
      </c>
      <c r="R3221">
        <f>EXP(-$W$26*C3221)*(L3221-N3221)</f>
        <v>0</v>
      </c>
      <c r="S3221">
        <f>EXP(-$W$26*C3221)*N3221</f>
        <v>0</v>
      </c>
      <c r="T3221">
        <f>EXP(-$W$26*C3221)*E3221</f>
        <v>0</v>
      </c>
    </row>
    <row r="3222" spans="1:20">
      <c r="A3222">
        <v>3213</v>
      </c>
      <c r="B3222">
        <f>RAND()</f>
        <v>0</v>
      </c>
      <c r="C3222">
        <f>IF(B3222&lt;$W$41,3,IF(B3222&lt;$W$41+$W$42,4,5))</f>
        <v>0</v>
      </c>
      <c r="D3222">
        <f>NORMSINV(RAND())</f>
        <v>0</v>
      </c>
      <c r="E3222">
        <f>$W$25*EXP(($W$26-$W$28-0.5*$W$27^2)*C3222+$W$27*SQRT(C3222)*D3222)</f>
        <v>0</v>
      </c>
      <c r="F3222">
        <f>$W$30*(1+$W$31)^C3222</f>
        <v>0</v>
      </c>
      <c r="G3222">
        <f>$W$32*(1+$W$33)^C3222</f>
        <v>0</v>
      </c>
      <c r="H3222">
        <f>$W$34*(1+$W$35)^C3222</f>
        <v>0</v>
      </c>
      <c r="I3222">
        <f>MIN(E3222,F3222)</f>
        <v>0</v>
      </c>
      <c r="J3222">
        <f>MIN(E3222-I3222,G3222)</f>
        <v>0</v>
      </c>
      <c r="K3222">
        <f>MIN(E3222-I3222-J3222,H3222)</f>
        <v>0</v>
      </c>
      <c r="L3222">
        <f>E3222-I3222-J3222-K3222</f>
        <v>0</v>
      </c>
      <c r="M3222">
        <f>IF((I3222+J3222+(1-$W$36)*L3222)/$W$39&gt;=$W$38,1,0)</f>
        <v>0</v>
      </c>
      <c r="N3222">
        <f>IF(M3222=1,$W$37,$W$36)*L3222</f>
        <v>0</v>
      </c>
      <c r="O3222">
        <f>EXP(-$W$26*C3222)*I3222</f>
        <v>0</v>
      </c>
      <c r="P3222">
        <f>EXP(-$W$26*C3222)*J3222</f>
        <v>0</v>
      </c>
      <c r="Q3222">
        <f>EXP(-$W$26*C3222)*K3222</f>
        <v>0</v>
      </c>
      <c r="R3222">
        <f>EXP(-$W$26*C3222)*(L3222-N3222)</f>
        <v>0</v>
      </c>
      <c r="S3222">
        <f>EXP(-$W$26*C3222)*N3222</f>
        <v>0</v>
      </c>
      <c r="T3222">
        <f>EXP(-$W$26*C3222)*E3222</f>
        <v>0</v>
      </c>
    </row>
    <row r="3223" spans="1:20">
      <c r="A3223">
        <v>3214</v>
      </c>
      <c r="B3223">
        <f>RAND()</f>
        <v>0</v>
      </c>
      <c r="C3223">
        <f>IF(B3223&lt;$W$41,3,IF(B3223&lt;$W$41+$W$42,4,5))</f>
        <v>0</v>
      </c>
      <c r="D3223">
        <f>NORMSINV(RAND())</f>
        <v>0</v>
      </c>
      <c r="E3223">
        <f>$W$25*EXP(($W$26-$W$28-0.5*$W$27^2)*C3223+$W$27*SQRT(C3223)*D3223)</f>
        <v>0</v>
      </c>
      <c r="F3223">
        <f>$W$30*(1+$W$31)^C3223</f>
        <v>0</v>
      </c>
      <c r="G3223">
        <f>$W$32*(1+$W$33)^C3223</f>
        <v>0</v>
      </c>
      <c r="H3223">
        <f>$W$34*(1+$W$35)^C3223</f>
        <v>0</v>
      </c>
      <c r="I3223">
        <f>MIN(E3223,F3223)</f>
        <v>0</v>
      </c>
      <c r="J3223">
        <f>MIN(E3223-I3223,G3223)</f>
        <v>0</v>
      </c>
      <c r="K3223">
        <f>MIN(E3223-I3223-J3223,H3223)</f>
        <v>0</v>
      </c>
      <c r="L3223">
        <f>E3223-I3223-J3223-K3223</f>
        <v>0</v>
      </c>
      <c r="M3223">
        <f>IF((I3223+J3223+(1-$W$36)*L3223)/$W$39&gt;=$W$38,1,0)</f>
        <v>0</v>
      </c>
      <c r="N3223">
        <f>IF(M3223=1,$W$37,$W$36)*L3223</f>
        <v>0</v>
      </c>
      <c r="O3223">
        <f>EXP(-$W$26*C3223)*I3223</f>
        <v>0</v>
      </c>
      <c r="P3223">
        <f>EXP(-$W$26*C3223)*J3223</f>
        <v>0</v>
      </c>
      <c r="Q3223">
        <f>EXP(-$W$26*C3223)*K3223</f>
        <v>0</v>
      </c>
      <c r="R3223">
        <f>EXP(-$W$26*C3223)*(L3223-N3223)</f>
        <v>0</v>
      </c>
      <c r="S3223">
        <f>EXP(-$W$26*C3223)*N3223</f>
        <v>0</v>
      </c>
      <c r="T3223">
        <f>EXP(-$W$26*C3223)*E3223</f>
        <v>0</v>
      </c>
    </row>
    <row r="3224" spans="1:20">
      <c r="A3224">
        <v>3215</v>
      </c>
      <c r="B3224">
        <f>RAND()</f>
        <v>0</v>
      </c>
      <c r="C3224">
        <f>IF(B3224&lt;$W$41,3,IF(B3224&lt;$W$41+$W$42,4,5))</f>
        <v>0</v>
      </c>
      <c r="D3224">
        <f>NORMSINV(RAND())</f>
        <v>0</v>
      </c>
      <c r="E3224">
        <f>$W$25*EXP(($W$26-$W$28-0.5*$W$27^2)*C3224+$W$27*SQRT(C3224)*D3224)</f>
        <v>0</v>
      </c>
      <c r="F3224">
        <f>$W$30*(1+$W$31)^C3224</f>
        <v>0</v>
      </c>
      <c r="G3224">
        <f>$W$32*(1+$W$33)^C3224</f>
        <v>0</v>
      </c>
      <c r="H3224">
        <f>$W$34*(1+$W$35)^C3224</f>
        <v>0</v>
      </c>
      <c r="I3224">
        <f>MIN(E3224,F3224)</f>
        <v>0</v>
      </c>
      <c r="J3224">
        <f>MIN(E3224-I3224,G3224)</f>
        <v>0</v>
      </c>
      <c r="K3224">
        <f>MIN(E3224-I3224-J3224,H3224)</f>
        <v>0</v>
      </c>
      <c r="L3224">
        <f>E3224-I3224-J3224-K3224</f>
        <v>0</v>
      </c>
      <c r="M3224">
        <f>IF((I3224+J3224+(1-$W$36)*L3224)/$W$39&gt;=$W$38,1,0)</f>
        <v>0</v>
      </c>
      <c r="N3224">
        <f>IF(M3224=1,$W$37,$W$36)*L3224</f>
        <v>0</v>
      </c>
      <c r="O3224">
        <f>EXP(-$W$26*C3224)*I3224</f>
        <v>0</v>
      </c>
      <c r="P3224">
        <f>EXP(-$W$26*C3224)*J3224</f>
        <v>0</v>
      </c>
      <c r="Q3224">
        <f>EXP(-$W$26*C3224)*K3224</f>
        <v>0</v>
      </c>
      <c r="R3224">
        <f>EXP(-$W$26*C3224)*(L3224-N3224)</f>
        <v>0</v>
      </c>
      <c r="S3224">
        <f>EXP(-$W$26*C3224)*N3224</f>
        <v>0</v>
      </c>
      <c r="T3224">
        <f>EXP(-$W$26*C3224)*E3224</f>
        <v>0</v>
      </c>
    </row>
    <row r="3225" spans="1:20">
      <c r="A3225">
        <v>3216</v>
      </c>
      <c r="B3225">
        <f>RAND()</f>
        <v>0</v>
      </c>
      <c r="C3225">
        <f>IF(B3225&lt;$W$41,3,IF(B3225&lt;$W$41+$W$42,4,5))</f>
        <v>0</v>
      </c>
      <c r="D3225">
        <f>NORMSINV(RAND())</f>
        <v>0</v>
      </c>
      <c r="E3225">
        <f>$W$25*EXP(($W$26-$W$28-0.5*$W$27^2)*C3225+$W$27*SQRT(C3225)*D3225)</f>
        <v>0</v>
      </c>
      <c r="F3225">
        <f>$W$30*(1+$W$31)^C3225</f>
        <v>0</v>
      </c>
      <c r="G3225">
        <f>$W$32*(1+$W$33)^C3225</f>
        <v>0</v>
      </c>
      <c r="H3225">
        <f>$W$34*(1+$W$35)^C3225</f>
        <v>0</v>
      </c>
      <c r="I3225">
        <f>MIN(E3225,F3225)</f>
        <v>0</v>
      </c>
      <c r="J3225">
        <f>MIN(E3225-I3225,G3225)</f>
        <v>0</v>
      </c>
      <c r="K3225">
        <f>MIN(E3225-I3225-J3225,H3225)</f>
        <v>0</v>
      </c>
      <c r="L3225">
        <f>E3225-I3225-J3225-K3225</f>
        <v>0</v>
      </c>
      <c r="M3225">
        <f>IF((I3225+J3225+(1-$W$36)*L3225)/$W$39&gt;=$W$38,1,0)</f>
        <v>0</v>
      </c>
      <c r="N3225">
        <f>IF(M3225=1,$W$37,$W$36)*L3225</f>
        <v>0</v>
      </c>
      <c r="O3225">
        <f>EXP(-$W$26*C3225)*I3225</f>
        <v>0</v>
      </c>
      <c r="P3225">
        <f>EXP(-$W$26*C3225)*J3225</f>
        <v>0</v>
      </c>
      <c r="Q3225">
        <f>EXP(-$W$26*C3225)*K3225</f>
        <v>0</v>
      </c>
      <c r="R3225">
        <f>EXP(-$W$26*C3225)*(L3225-N3225)</f>
        <v>0</v>
      </c>
      <c r="S3225">
        <f>EXP(-$W$26*C3225)*N3225</f>
        <v>0</v>
      </c>
      <c r="T3225">
        <f>EXP(-$W$26*C3225)*E3225</f>
        <v>0</v>
      </c>
    </row>
    <row r="3226" spans="1:20">
      <c r="A3226">
        <v>3217</v>
      </c>
      <c r="B3226">
        <f>RAND()</f>
        <v>0</v>
      </c>
      <c r="C3226">
        <f>IF(B3226&lt;$W$41,3,IF(B3226&lt;$W$41+$W$42,4,5))</f>
        <v>0</v>
      </c>
      <c r="D3226">
        <f>NORMSINV(RAND())</f>
        <v>0</v>
      </c>
      <c r="E3226">
        <f>$W$25*EXP(($W$26-$W$28-0.5*$W$27^2)*C3226+$W$27*SQRT(C3226)*D3226)</f>
        <v>0</v>
      </c>
      <c r="F3226">
        <f>$W$30*(1+$W$31)^C3226</f>
        <v>0</v>
      </c>
      <c r="G3226">
        <f>$W$32*(1+$W$33)^C3226</f>
        <v>0</v>
      </c>
      <c r="H3226">
        <f>$W$34*(1+$W$35)^C3226</f>
        <v>0</v>
      </c>
      <c r="I3226">
        <f>MIN(E3226,F3226)</f>
        <v>0</v>
      </c>
      <c r="J3226">
        <f>MIN(E3226-I3226,G3226)</f>
        <v>0</v>
      </c>
      <c r="K3226">
        <f>MIN(E3226-I3226-J3226,H3226)</f>
        <v>0</v>
      </c>
      <c r="L3226">
        <f>E3226-I3226-J3226-K3226</f>
        <v>0</v>
      </c>
      <c r="M3226">
        <f>IF((I3226+J3226+(1-$W$36)*L3226)/$W$39&gt;=$W$38,1,0)</f>
        <v>0</v>
      </c>
      <c r="N3226">
        <f>IF(M3226=1,$W$37,$W$36)*L3226</f>
        <v>0</v>
      </c>
      <c r="O3226">
        <f>EXP(-$W$26*C3226)*I3226</f>
        <v>0</v>
      </c>
      <c r="P3226">
        <f>EXP(-$W$26*C3226)*J3226</f>
        <v>0</v>
      </c>
      <c r="Q3226">
        <f>EXP(-$W$26*C3226)*K3226</f>
        <v>0</v>
      </c>
      <c r="R3226">
        <f>EXP(-$W$26*C3226)*(L3226-N3226)</f>
        <v>0</v>
      </c>
      <c r="S3226">
        <f>EXP(-$W$26*C3226)*N3226</f>
        <v>0</v>
      </c>
      <c r="T3226">
        <f>EXP(-$W$26*C3226)*E3226</f>
        <v>0</v>
      </c>
    </row>
    <row r="3227" spans="1:20">
      <c r="A3227">
        <v>3218</v>
      </c>
      <c r="B3227">
        <f>RAND()</f>
        <v>0</v>
      </c>
      <c r="C3227">
        <f>IF(B3227&lt;$W$41,3,IF(B3227&lt;$W$41+$W$42,4,5))</f>
        <v>0</v>
      </c>
      <c r="D3227">
        <f>NORMSINV(RAND())</f>
        <v>0</v>
      </c>
      <c r="E3227">
        <f>$W$25*EXP(($W$26-$W$28-0.5*$W$27^2)*C3227+$W$27*SQRT(C3227)*D3227)</f>
        <v>0</v>
      </c>
      <c r="F3227">
        <f>$W$30*(1+$W$31)^C3227</f>
        <v>0</v>
      </c>
      <c r="G3227">
        <f>$W$32*(1+$W$33)^C3227</f>
        <v>0</v>
      </c>
      <c r="H3227">
        <f>$W$34*(1+$W$35)^C3227</f>
        <v>0</v>
      </c>
      <c r="I3227">
        <f>MIN(E3227,F3227)</f>
        <v>0</v>
      </c>
      <c r="J3227">
        <f>MIN(E3227-I3227,G3227)</f>
        <v>0</v>
      </c>
      <c r="K3227">
        <f>MIN(E3227-I3227-J3227,H3227)</f>
        <v>0</v>
      </c>
      <c r="L3227">
        <f>E3227-I3227-J3227-K3227</f>
        <v>0</v>
      </c>
      <c r="M3227">
        <f>IF((I3227+J3227+(1-$W$36)*L3227)/$W$39&gt;=$W$38,1,0)</f>
        <v>0</v>
      </c>
      <c r="N3227">
        <f>IF(M3227=1,$W$37,$W$36)*L3227</f>
        <v>0</v>
      </c>
      <c r="O3227">
        <f>EXP(-$W$26*C3227)*I3227</f>
        <v>0</v>
      </c>
      <c r="P3227">
        <f>EXP(-$W$26*C3227)*J3227</f>
        <v>0</v>
      </c>
      <c r="Q3227">
        <f>EXP(-$W$26*C3227)*K3227</f>
        <v>0</v>
      </c>
      <c r="R3227">
        <f>EXP(-$W$26*C3227)*(L3227-N3227)</f>
        <v>0</v>
      </c>
      <c r="S3227">
        <f>EXP(-$W$26*C3227)*N3227</f>
        <v>0</v>
      </c>
      <c r="T3227">
        <f>EXP(-$W$26*C3227)*E3227</f>
        <v>0</v>
      </c>
    </row>
    <row r="3228" spans="1:20">
      <c r="A3228">
        <v>3219</v>
      </c>
      <c r="B3228">
        <f>RAND()</f>
        <v>0</v>
      </c>
      <c r="C3228">
        <f>IF(B3228&lt;$W$41,3,IF(B3228&lt;$W$41+$W$42,4,5))</f>
        <v>0</v>
      </c>
      <c r="D3228">
        <f>NORMSINV(RAND())</f>
        <v>0</v>
      </c>
      <c r="E3228">
        <f>$W$25*EXP(($W$26-$W$28-0.5*$W$27^2)*C3228+$W$27*SQRT(C3228)*D3228)</f>
        <v>0</v>
      </c>
      <c r="F3228">
        <f>$W$30*(1+$W$31)^C3228</f>
        <v>0</v>
      </c>
      <c r="G3228">
        <f>$W$32*(1+$W$33)^C3228</f>
        <v>0</v>
      </c>
      <c r="H3228">
        <f>$W$34*(1+$W$35)^C3228</f>
        <v>0</v>
      </c>
      <c r="I3228">
        <f>MIN(E3228,F3228)</f>
        <v>0</v>
      </c>
      <c r="J3228">
        <f>MIN(E3228-I3228,G3228)</f>
        <v>0</v>
      </c>
      <c r="K3228">
        <f>MIN(E3228-I3228-J3228,H3228)</f>
        <v>0</v>
      </c>
      <c r="L3228">
        <f>E3228-I3228-J3228-K3228</f>
        <v>0</v>
      </c>
      <c r="M3228">
        <f>IF((I3228+J3228+(1-$W$36)*L3228)/$W$39&gt;=$W$38,1,0)</f>
        <v>0</v>
      </c>
      <c r="N3228">
        <f>IF(M3228=1,$W$37,$W$36)*L3228</f>
        <v>0</v>
      </c>
      <c r="O3228">
        <f>EXP(-$W$26*C3228)*I3228</f>
        <v>0</v>
      </c>
      <c r="P3228">
        <f>EXP(-$W$26*C3228)*J3228</f>
        <v>0</v>
      </c>
      <c r="Q3228">
        <f>EXP(-$W$26*C3228)*K3228</f>
        <v>0</v>
      </c>
      <c r="R3228">
        <f>EXP(-$W$26*C3228)*(L3228-N3228)</f>
        <v>0</v>
      </c>
      <c r="S3228">
        <f>EXP(-$W$26*C3228)*N3228</f>
        <v>0</v>
      </c>
      <c r="T3228">
        <f>EXP(-$W$26*C3228)*E3228</f>
        <v>0</v>
      </c>
    </row>
    <row r="3229" spans="1:20">
      <c r="A3229">
        <v>3220</v>
      </c>
      <c r="B3229">
        <f>RAND()</f>
        <v>0</v>
      </c>
      <c r="C3229">
        <f>IF(B3229&lt;$W$41,3,IF(B3229&lt;$W$41+$W$42,4,5))</f>
        <v>0</v>
      </c>
      <c r="D3229">
        <f>NORMSINV(RAND())</f>
        <v>0</v>
      </c>
      <c r="E3229">
        <f>$W$25*EXP(($W$26-$W$28-0.5*$W$27^2)*C3229+$W$27*SQRT(C3229)*D3229)</f>
        <v>0</v>
      </c>
      <c r="F3229">
        <f>$W$30*(1+$W$31)^C3229</f>
        <v>0</v>
      </c>
      <c r="G3229">
        <f>$W$32*(1+$W$33)^C3229</f>
        <v>0</v>
      </c>
      <c r="H3229">
        <f>$W$34*(1+$W$35)^C3229</f>
        <v>0</v>
      </c>
      <c r="I3229">
        <f>MIN(E3229,F3229)</f>
        <v>0</v>
      </c>
      <c r="J3229">
        <f>MIN(E3229-I3229,G3229)</f>
        <v>0</v>
      </c>
      <c r="K3229">
        <f>MIN(E3229-I3229-J3229,H3229)</f>
        <v>0</v>
      </c>
      <c r="L3229">
        <f>E3229-I3229-J3229-K3229</f>
        <v>0</v>
      </c>
      <c r="M3229">
        <f>IF((I3229+J3229+(1-$W$36)*L3229)/$W$39&gt;=$W$38,1,0)</f>
        <v>0</v>
      </c>
      <c r="N3229">
        <f>IF(M3229=1,$W$37,$W$36)*L3229</f>
        <v>0</v>
      </c>
      <c r="O3229">
        <f>EXP(-$W$26*C3229)*I3229</f>
        <v>0</v>
      </c>
      <c r="P3229">
        <f>EXP(-$W$26*C3229)*J3229</f>
        <v>0</v>
      </c>
      <c r="Q3229">
        <f>EXP(-$W$26*C3229)*K3229</f>
        <v>0</v>
      </c>
      <c r="R3229">
        <f>EXP(-$W$26*C3229)*(L3229-N3229)</f>
        <v>0</v>
      </c>
      <c r="S3229">
        <f>EXP(-$W$26*C3229)*N3229</f>
        <v>0</v>
      </c>
      <c r="T3229">
        <f>EXP(-$W$26*C3229)*E3229</f>
        <v>0</v>
      </c>
    </row>
    <row r="3230" spans="1:20">
      <c r="A3230">
        <v>3221</v>
      </c>
      <c r="B3230">
        <f>RAND()</f>
        <v>0</v>
      </c>
      <c r="C3230">
        <f>IF(B3230&lt;$W$41,3,IF(B3230&lt;$W$41+$W$42,4,5))</f>
        <v>0</v>
      </c>
      <c r="D3230">
        <f>NORMSINV(RAND())</f>
        <v>0</v>
      </c>
      <c r="E3230">
        <f>$W$25*EXP(($W$26-$W$28-0.5*$W$27^2)*C3230+$W$27*SQRT(C3230)*D3230)</f>
        <v>0</v>
      </c>
      <c r="F3230">
        <f>$W$30*(1+$W$31)^C3230</f>
        <v>0</v>
      </c>
      <c r="G3230">
        <f>$W$32*(1+$W$33)^C3230</f>
        <v>0</v>
      </c>
      <c r="H3230">
        <f>$W$34*(1+$W$35)^C3230</f>
        <v>0</v>
      </c>
      <c r="I3230">
        <f>MIN(E3230,F3230)</f>
        <v>0</v>
      </c>
      <c r="J3230">
        <f>MIN(E3230-I3230,G3230)</f>
        <v>0</v>
      </c>
      <c r="K3230">
        <f>MIN(E3230-I3230-J3230,H3230)</f>
        <v>0</v>
      </c>
      <c r="L3230">
        <f>E3230-I3230-J3230-K3230</f>
        <v>0</v>
      </c>
      <c r="M3230">
        <f>IF((I3230+J3230+(1-$W$36)*L3230)/$W$39&gt;=$W$38,1,0)</f>
        <v>0</v>
      </c>
      <c r="N3230">
        <f>IF(M3230=1,$W$37,$W$36)*L3230</f>
        <v>0</v>
      </c>
      <c r="O3230">
        <f>EXP(-$W$26*C3230)*I3230</f>
        <v>0</v>
      </c>
      <c r="P3230">
        <f>EXP(-$W$26*C3230)*J3230</f>
        <v>0</v>
      </c>
      <c r="Q3230">
        <f>EXP(-$W$26*C3230)*K3230</f>
        <v>0</v>
      </c>
      <c r="R3230">
        <f>EXP(-$W$26*C3230)*(L3230-N3230)</f>
        <v>0</v>
      </c>
      <c r="S3230">
        <f>EXP(-$W$26*C3230)*N3230</f>
        <v>0</v>
      </c>
      <c r="T3230">
        <f>EXP(-$W$26*C3230)*E3230</f>
        <v>0</v>
      </c>
    </row>
    <row r="3231" spans="1:20">
      <c r="A3231">
        <v>3222</v>
      </c>
      <c r="B3231">
        <f>RAND()</f>
        <v>0</v>
      </c>
      <c r="C3231">
        <f>IF(B3231&lt;$W$41,3,IF(B3231&lt;$W$41+$W$42,4,5))</f>
        <v>0</v>
      </c>
      <c r="D3231">
        <f>NORMSINV(RAND())</f>
        <v>0</v>
      </c>
      <c r="E3231">
        <f>$W$25*EXP(($W$26-$W$28-0.5*$W$27^2)*C3231+$W$27*SQRT(C3231)*D3231)</f>
        <v>0</v>
      </c>
      <c r="F3231">
        <f>$W$30*(1+$W$31)^C3231</f>
        <v>0</v>
      </c>
      <c r="G3231">
        <f>$W$32*(1+$W$33)^C3231</f>
        <v>0</v>
      </c>
      <c r="H3231">
        <f>$W$34*(1+$W$35)^C3231</f>
        <v>0</v>
      </c>
      <c r="I3231">
        <f>MIN(E3231,F3231)</f>
        <v>0</v>
      </c>
      <c r="J3231">
        <f>MIN(E3231-I3231,G3231)</f>
        <v>0</v>
      </c>
      <c r="K3231">
        <f>MIN(E3231-I3231-J3231,H3231)</f>
        <v>0</v>
      </c>
      <c r="L3231">
        <f>E3231-I3231-J3231-K3231</f>
        <v>0</v>
      </c>
      <c r="M3231">
        <f>IF((I3231+J3231+(1-$W$36)*L3231)/$W$39&gt;=$W$38,1,0)</f>
        <v>0</v>
      </c>
      <c r="N3231">
        <f>IF(M3231=1,$W$37,$W$36)*L3231</f>
        <v>0</v>
      </c>
      <c r="O3231">
        <f>EXP(-$W$26*C3231)*I3231</f>
        <v>0</v>
      </c>
      <c r="P3231">
        <f>EXP(-$W$26*C3231)*J3231</f>
        <v>0</v>
      </c>
      <c r="Q3231">
        <f>EXP(-$W$26*C3231)*K3231</f>
        <v>0</v>
      </c>
      <c r="R3231">
        <f>EXP(-$W$26*C3231)*(L3231-N3231)</f>
        <v>0</v>
      </c>
      <c r="S3231">
        <f>EXP(-$W$26*C3231)*N3231</f>
        <v>0</v>
      </c>
      <c r="T3231">
        <f>EXP(-$W$26*C3231)*E3231</f>
        <v>0</v>
      </c>
    </row>
    <row r="3232" spans="1:20">
      <c r="A3232">
        <v>3223</v>
      </c>
      <c r="B3232">
        <f>RAND()</f>
        <v>0</v>
      </c>
      <c r="C3232">
        <f>IF(B3232&lt;$W$41,3,IF(B3232&lt;$W$41+$W$42,4,5))</f>
        <v>0</v>
      </c>
      <c r="D3232">
        <f>NORMSINV(RAND())</f>
        <v>0</v>
      </c>
      <c r="E3232">
        <f>$W$25*EXP(($W$26-$W$28-0.5*$W$27^2)*C3232+$W$27*SQRT(C3232)*D3232)</f>
        <v>0</v>
      </c>
      <c r="F3232">
        <f>$W$30*(1+$W$31)^C3232</f>
        <v>0</v>
      </c>
      <c r="G3232">
        <f>$W$32*(1+$W$33)^C3232</f>
        <v>0</v>
      </c>
      <c r="H3232">
        <f>$W$34*(1+$W$35)^C3232</f>
        <v>0</v>
      </c>
      <c r="I3232">
        <f>MIN(E3232,F3232)</f>
        <v>0</v>
      </c>
      <c r="J3232">
        <f>MIN(E3232-I3232,G3232)</f>
        <v>0</v>
      </c>
      <c r="K3232">
        <f>MIN(E3232-I3232-J3232,H3232)</f>
        <v>0</v>
      </c>
      <c r="L3232">
        <f>E3232-I3232-J3232-K3232</f>
        <v>0</v>
      </c>
      <c r="M3232">
        <f>IF((I3232+J3232+(1-$W$36)*L3232)/$W$39&gt;=$W$38,1,0)</f>
        <v>0</v>
      </c>
      <c r="N3232">
        <f>IF(M3232=1,$W$37,$W$36)*L3232</f>
        <v>0</v>
      </c>
      <c r="O3232">
        <f>EXP(-$W$26*C3232)*I3232</f>
        <v>0</v>
      </c>
      <c r="P3232">
        <f>EXP(-$W$26*C3232)*J3232</f>
        <v>0</v>
      </c>
      <c r="Q3232">
        <f>EXP(-$W$26*C3232)*K3232</f>
        <v>0</v>
      </c>
      <c r="R3232">
        <f>EXP(-$W$26*C3232)*(L3232-N3232)</f>
        <v>0</v>
      </c>
      <c r="S3232">
        <f>EXP(-$W$26*C3232)*N3232</f>
        <v>0</v>
      </c>
      <c r="T3232">
        <f>EXP(-$W$26*C3232)*E3232</f>
        <v>0</v>
      </c>
    </row>
    <row r="3233" spans="1:20">
      <c r="A3233">
        <v>3224</v>
      </c>
      <c r="B3233">
        <f>RAND()</f>
        <v>0</v>
      </c>
      <c r="C3233">
        <f>IF(B3233&lt;$W$41,3,IF(B3233&lt;$W$41+$W$42,4,5))</f>
        <v>0</v>
      </c>
      <c r="D3233">
        <f>NORMSINV(RAND())</f>
        <v>0</v>
      </c>
      <c r="E3233">
        <f>$W$25*EXP(($W$26-$W$28-0.5*$W$27^2)*C3233+$W$27*SQRT(C3233)*D3233)</f>
        <v>0</v>
      </c>
      <c r="F3233">
        <f>$W$30*(1+$W$31)^C3233</f>
        <v>0</v>
      </c>
      <c r="G3233">
        <f>$W$32*(1+$W$33)^C3233</f>
        <v>0</v>
      </c>
      <c r="H3233">
        <f>$W$34*(1+$W$35)^C3233</f>
        <v>0</v>
      </c>
      <c r="I3233">
        <f>MIN(E3233,F3233)</f>
        <v>0</v>
      </c>
      <c r="J3233">
        <f>MIN(E3233-I3233,G3233)</f>
        <v>0</v>
      </c>
      <c r="K3233">
        <f>MIN(E3233-I3233-J3233,H3233)</f>
        <v>0</v>
      </c>
      <c r="L3233">
        <f>E3233-I3233-J3233-K3233</f>
        <v>0</v>
      </c>
      <c r="M3233">
        <f>IF((I3233+J3233+(1-$W$36)*L3233)/$W$39&gt;=$W$38,1,0)</f>
        <v>0</v>
      </c>
      <c r="N3233">
        <f>IF(M3233=1,$W$37,$W$36)*L3233</f>
        <v>0</v>
      </c>
      <c r="O3233">
        <f>EXP(-$W$26*C3233)*I3233</f>
        <v>0</v>
      </c>
      <c r="P3233">
        <f>EXP(-$W$26*C3233)*J3233</f>
        <v>0</v>
      </c>
      <c r="Q3233">
        <f>EXP(-$W$26*C3233)*K3233</f>
        <v>0</v>
      </c>
      <c r="R3233">
        <f>EXP(-$W$26*C3233)*(L3233-N3233)</f>
        <v>0</v>
      </c>
      <c r="S3233">
        <f>EXP(-$W$26*C3233)*N3233</f>
        <v>0</v>
      </c>
      <c r="T3233">
        <f>EXP(-$W$26*C3233)*E3233</f>
        <v>0</v>
      </c>
    </row>
    <row r="3234" spans="1:20">
      <c r="A3234">
        <v>3225</v>
      </c>
      <c r="B3234">
        <f>RAND()</f>
        <v>0</v>
      </c>
      <c r="C3234">
        <f>IF(B3234&lt;$W$41,3,IF(B3234&lt;$W$41+$W$42,4,5))</f>
        <v>0</v>
      </c>
      <c r="D3234">
        <f>NORMSINV(RAND())</f>
        <v>0</v>
      </c>
      <c r="E3234">
        <f>$W$25*EXP(($W$26-$W$28-0.5*$W$27^2)*C3234+$W$27*SQRT(C3234)*D3234)</f>
        <v>0</v>
      </c>
      <c r="F3234">
        <f>$W$30*(1+$W$31)^C3234</f>
        <v>0</v>
      </c>
      <c r="G3234">
        <f>$W$32*(1+$W$33)^C3234</f>
        <v>0</v>
      </c>
      <c r="H3234">
        <f>$W$34*(1+$W$35)^C3234</f>
        <v>0</v>
      </c>
      <c r="I3234">
        <f>MIN(E3234,F3234)</f>
        <v>0</v>
      </c>
      <c r="J3234">
        <f>MIN(E3234-I3234,G3234)</f>
        <v>0</v>
      </c>
      <c r="K3234">
        <f>MIN(E3234-I3234-J3234,H3234)</f>
        <v>0</v>
      </c>
      <c r="L3234">
        <f>E3234-I3234-J3234-K3234</f>
        <v>0</v>
      </c>
      <c r="M3234">
        <f>IF((I3234+J3234+(1-$W$36)*L3234)/$W$39&gt;=$W$38,1,0)</f>
        <v>0</v>
      </c>
      <c r="N3234">
        <f>IF(M3234=1,$W$37,$W$36)*L3234</f>
        <v>0</v>
      </c>
      <c r="O3234">
        <f>EXP(-$W$26*C3234)*I3234</f>
        <v>0</v>
      </c>
      <c r="P3234">
        <f>EXP(-$W$26*C3234)*J3234</f>
        <v>0</v>
      </c>
      <c r="Q3234">
        <f>EXP(-$W$26*C3234)*K3234</f>
        <v>0</v>
      </c>
      <c r="R3234">
        <f>EXP(-$W$26*C3234)*(L3234-N3234)</f>
        <v>0</v>
      </c>
      <c r="S3234">
        <f>EXP(-$W$26*C3234)*N3234</f>
        <v>0</v>
      </c>
      <c r="T3234">
        <f>EXP(-$W$26*C3234)*E3234</f>
        <v>0</v>
      </c>
    </row>
    <row r="3235" spans="1:20">
      <c r="A3235">
        <v>3226</v>
      </c>
      <c r="B3235">
        <f>RAND()</f>
        <v>0</v>
      </c>
      <c r="C3235">
        <f>IF(B3235&lt;$W$41,3,IF(B3235&lt;$W$41+$W$42,4,5))</f>
        <v>0</v>
      </c>
      <c r="D3235">
        <f>NORMSINV(RAND())</f>
        <v>0</v>
      </c>
      <c r="E3235">
        <f>$W$25*EXP(($W$26-$W$28-0.5*$W$27^2)*C3235+$W$27*SQRT(C3235)*D3235)</f>
        <v>0</v>
      </c>
      <c r="F3235">
        <f>$W$30*(1+$W$31)^C3235</f>
        <v>0</v>
      </c>
      <c r="G3235">
        <f>$W$32*(1+$W$33)^C3235</f>
        <v>0</v>
      </c>
      <c r="H3235">
        <f>$W$34*(1+$W$35)^C3235</f>
        <v>0</v>
      </c>
      <c r="I3235">
        <f>MIN(E3235,F3235)</f>
        <v>0</v>
      </c>
      <c r="J3235">
        <f>MIN(E3235-I3235,G3235)</f>
        <v>0</v>
      </c>
      <c r="K3235">
        <f>MIN(E3235-I3235-J3235,H3235)</f>
        <v>0</v>
      </c>
      <c r="L3235">
        <f>E3235-I3235-J3235-K3235</f>
        <v>0</v>
      </c>
      <c r="M3235">
        <f>IF((I3235+J3235+(1-$W$36)*L3235)/$W$39&gt;=$W$38,1,0)</f>
        <v>0</v>
      </c>
      <c r="N3235">
        <f>IF(M3235=1,$W$37,$W$36)*L3235</f>
        <v>0</v>
      </c>
      <c r="O3235">
        <f>EXP(-$W$26*C3235)*I3235</f>
        <v>0</v>
      </c>
      <c r="P3235">
        <f>EXP(-$W$26*C3235)*J3235</f>
        <v>0</v>
      </c>
      <c r="Q3235">
        <f>EXP(-$W$26*C3235)*K3235</f>
        <v>0</v>
      </c>
      <c r="R3235">
        <f>EXP(-$W$26*C3235)*(L3235-N3235)</f>
        <v>0</v>
      </c>
      <c r="S3235">
        <f>EXP(-$W$26*C3235)*N3235</f>
        <v>0</v>
      </c>
      <c r="T3235">
        <f>EXP(-$W$26*C3235)*E3235</f>
        <v>0</v>
      </c>
    </row>
    <row r="3236" spans="1:20">
      <c r="A3236">
        <v>3227</v>
      </c>
      <c r="B3236">
        <f>RAND()</f>
        <v>0</v>
      </c>
      <c r="C3236">
        <f>IF(B3236&lt;$W$41,3,IF(B3236&lt;$W$41+$W$42,4,5))</f>
        <v>0</v>
      </c>
      <c r="D3236">
        <f>NORMSINV(RAND())</f>
        <v>0</v>
      </c>
      <c r="E3236">
        <f>$W$25*EXP(($W$26-$W$28-0.5*$W$27^2)*C3236+$W$27*SQRT(C3236)*D3236)</f>
        <v>0</v>
      </c>
      <c r="F3236">
        <f>$W$30*(1+$W$31)^C3236</f>
        <v>0</v>
      </c>
      <c r="G3236">
        <f>$W$32*(1+$W$33)^C3236</f>
        <v>0</v>
      </c>
      <c r="H3236">
        <f>$W$34*(1+$W$35)^C3236</f>
        <v>0</v>
      </c>
      <c r="I3236">
        <f>MIN(E3236,F3236)</f>
        <v>0</v>
      </c>
      <c r="J3236">
        <f>MIN(E3236-I3236,G3236)</f>
        <v>0</v>
      </c>
      <c r="K3236">
        <f>MIN(E3236-I3236-J3236,H3236)</f>
        <v>0</v>
      </c>
      <c r="L3236">
        <f>E3236-I3236-J3236-K3236</f>
        <v>0</v>
      </c>
      <c r="M3236">
        <f>IF((I3236+J3236+(1-$W$36)*L3236)/$W$39&gt;=$W$38,1,0)</f>
        <v>0</v>
      </c>
      <c r="N3236">
        <f>IF(M3236=1,$W$37,$W$36)*L3236</f>
        <v>0</v>
      </c>
      <c r="O3236">
        <f>EXP(-$W$26*C3236)*I3236</f>
        <v>0</v>
      </c>
      <c r="P3236">
        <f>EXP(-$W$26*C3236)*J3236</f>
        <v>0</v>
      </c>
      <c r="Q3236">
        <f>EXP(-$W$26*C3236)*K3236</f>
        <v>0</v>
      </c>
      <c r="R3236">
        <f>EXP(-$W$26*C3236)*(L3236-N3236)</f>
        <v>0</v>
      </c>
      <c r="S3236">
        <f>EXP(-$W$26*C3236)*N3236</f>
        <v>0</v>
      </c>
      <c r="T3236">
        <f>EXP(-$W$26*C3236)*E3236</f>
        <v>0</v>
      </c>
    </row>
    <row r="3237" spans="1:20">
      <c r="A3237">
        <v>3228</v>
      </c>
      <c r="B3237">
        <f>RAND()</f>
        <v>0</v>
      </c>
      <c r="C3237">
        <f>IF(B3237&lt;$W$41,3,IF(B3237&lt;$W$41+$W$42,4,5))</f>
        <v>0</v>
      </c>
      <c r="D3237">
        <f>NORMSINV(RAND())</f>
        <v>0</v>
      </c>
      <c r="E3237">
        <f>$W$25*EXP(($W$26-$W$28-0.5*$W$27^2)*C3237+$W$27*SQRT(C3237)*D3237)</f>
        <v>0</v>
      </c>
      <c r="F3237">
        <f>$W$30*(1+$W$31)^C3237</f>
        <v>0</v>
      </c>
      <c r="G3237">
        <f>$W$32*(1+$W$33)^C3237</f>
        <v>0</v>
      </c>
      <c r="H3237">
        <f>$W$34*(1+$W$35)^C3237</f>
        <v>0</v>
      </c>
      <c r="I3237">
        <f>MIN(E3237,F3237)</f>
        <v>0</v>
      </c>
      <c r="J3237">
        <f>MIN(E3237-I3237,G3237)</f>
        <v>0</v>
      </c>
      <c r="K3237">
        <f>MIN(E3237-I3237-J3237,H3237)</f>
        <v>0</v>
      </c>
      <c r="L3237">
        <f>E3237-I3237-J3237-K3237</f>
        <v>0</v>
      </c>
      <c r="M3237">
        <f>IF((I3237+J3237+(1-$W$36)*L3237)/$W$39&gt;=$W$38,1,0)</f>
        <v>0</v>
      </c>
      <c r="N3237">
        <f>IF(M3237=1,$W$37,$W$36)*L3237</f>
        <v>0</v>
      </c>
      <c r="O3237">
        <f>EXP(-$W$26*C3237)*I3237</f>
        <v>0</v>
      </c>
      <c r="P3237">
        <f>EXP(-$W$26*C3237)*J3237</f>
        <v>0</v>
      </c>
      <c r="Q3237">
        <f>EXP(-$W$26*C3237)*K3237</f>
        <v>0</v>
      </c>
      <c r="R3237">
        <f>EXP(-$W$26*C3237)*(L3237-N3237)</f>
        <v>0</v>
      </c>
      <c r="S3237">
        <f>EXP(-$W$26*C3237)*N3237</f>
        <v>0</v>
      </c>
      <c r="T3237">
        <f>EXP(-$W$26*C3237)*E3237</f>
        <v>0</v>
      </c>
    </row>
    <row r="3238" spans="1:20">
      <c r="A3238">
        <v>3229</v>
      </c>
      <c r="B3238">
        <f>RAND()</f>
        <v>0</v>
      </c>
      <c r="C3238">
        <f>IF(B3238&lt;$W$41,3,IF(B3238&lt;$W$41+$W$42,4,5))</f>
        <v>0</v>
      </c>
      <c r="D3238">
        <f>NORMSINV(RAND())</f>
        <v>0</v>
      </c>
      <c r="E3238">
        <f>$W$25*EXP(($W$26-$W$28-0.5*$W$27^2)*C3238+$W$27*SQRT(C3238)*D3238)</f>
        <v>0</v>
      </c>
      <c r="F3238">
        <f>$W$30*(1+$W$31)^C3238</f>
        <v>0</v>
      </c>
      <c r="G3238">
        <f>$W$32*(1+$W$33)^C3238</f>
        <v>0</v>
      </c>
      <c r="H3238">
        <f>$W$34*(1+$W$35)^C3238</f>
        <v>0</v>
      </c>
      <c r="I3238">
        <f>MIN(E3238,F3238)</f>
        <v>0</v>
      </c>
      <c r="J3238">
        <f>MIN(E3238-I3238,G3238)</f>
        <v>0</v>
      </c>
      <c r="K3238">
        <f>MIN(E3238-I3238-J3238,H3238)</f>
        <v>0</v>
      </c>
      <c r="L3238">
        <f>E3238-I3238-J3238-K3238</f>
        <v>0</v>
      </c>
      <c r="M3238">
        <f>IF((I3238+J3238+(1-$W$36)*L3238)/$W$39&gt;=$W$38,1,0)</f>
        <v>0</v>
      </c>
      <c r="N3238">
        <f>IF(M3238=1,$W$37,$W$36)*L3238</f>
        <v>0</v>
      </c>
      <c r="O3238">
        <f>EXP(-$W$26*C3238)*I3238</f>
        <v>0</v>
      </c>
      <c r="P3238">
        <f>EXP(-$W$26*C3238)*J3238</f>
        <v>0</v>
      </c>
      <c r="Q3238">
        <f>EXP(-$W$26*C3238)*K3238</f>
        <v>0</v>
      </c>
      <c r="R3238">
        <f>EXP(-$W$26*C3238)*(L3238-N3238)</f>
        <v>0</v>
      </c>
      <c r="S3238">
        <f>EXP(-$W$26*C3238)*N3238</f>
        <v>0</v>
      </c>
      <c r="T3238">
        <f>EXP(-$W$26*C3238)*E3238</f>
        <v>0</v>
      </c>
    </row>
    <row r="3239" spans="1:20">
      <c r="A3239">
        <v>3230</v>
      </c>
      <c r="B3239">
        <f>RAND()</f>
        <v>0</v>
      </c>
      <c r="C3239">
        <f>IF(B3239&lt;$W$41,3,IF(B3239&lt;$W$41+$W$42,4,5))</f>
        <v>0</v>
      </c>
      <c r="D3239">
        <f>NORMSINV(RAND())</f>
        <v>0</v>
      </c>
      <c r="E3239">
        <f>$W$25*EXP(($W$26-$W$28-0.5*$W$27^2)*C3239+$W$27*SQRT(C3239)*D3239)</f>
        <v>0</v>
      </c>
      <c r="F3239">
        <f>$W$30*(1+$W$31)^C3239</f>
        <v>0</v>
      </c>
      <c r="G3239">
        <f>$W$32*(1+$W$33)^C3239</f>
        <v>0</v>
      </c>
      <c r="H3239">
        <f>$W$34*(1+$W$35)^C3239</f>
        <v>0</v>
      </c>
      <c r="I3239">
        <f>MIN(E3239,F3239)</f>
        <v>0</v>
      </c>
      <c r="J3239">
        <f>MIN(E3239-I3239,G3239)</f>
        <v>0</v>
      </c>
      <c r="K3239">
        <f>MIN(E3239-I3239-J3239,H3239)</f>
        <v>0</v>
      </c>
      <c r="L3239">
        <f>E3239-I3239-J3239-K3239</f>
        <v>0</v>
      </c>
      <c r="M3239">
        <f>IF((I3239+J3239+(1-$W$36)*L3239)/$W$39&gt;=$W$38,1,0)</f>
        <v>0</v>
      </c>
      <c r="N3239">
        <f>IF(M3239=1,$W$37,$W$36)*L3239</f>
        <v>0</v>
      </c>
      <c r="O3239">
        <f>EXP(-$W$26*C3239)*I3239</f>
        <v>0</v>
      </c>
      <c r="P3239">
        <f>EXP(-$W$26*C3239)*J3239</f>
        <v>0</v>
      </c>
      <c r="Q3239">
        <f>EXP(-$W$26*C3239)*K3239</f>
        <v>0</v>
      </c>
      <c r="R3239">
        <f>EXP(-$W$26*C3239)*(L3239-N3239)</f>
        <v>0</v>
      </c>
      <c r="S3239">
        <f>EXP(-$W$26*C3239)*N3239</f>
        <v>0</v>
      </c>
      <c r="T3239">
        <f>EXP(-$W$26*C3239)*E3239</f>
        <v>0</v>
      </c>
    </row>
    <row r="3240" spans="1:20">
      <c r="A3240">
        <v>3231</v>
      </c>
      <c r="B3240">
        <f>RAND()</f>
        <v>0</v>
      </c>
      <c r="C3240">
        <f>IF(B3240&lt;$W$41,3,IF(B3240&lt;$W$41+$W$42,4,5))</f>
        <v>0</v>
      </c>
      <c r="D3240">
        <f>NORMSINV(RAND())</f>
        <v>0</v>
      </c>
      <c r="E3240">
        <f>$W$25*EXP(($W$26-$W$28-0.5*$W$27^2)*C3240+$W$27*SQRT(C3240)*D3240)</f>
        <v>0</v>
      </c>
      <c r="F3240">
        <f>$W$30*(1+$W$31)^C3240</f>
        <v>0</v>
      </c>
      <c r="G3240">
        <f>$W$32*(1+$W$33)^C3240</f>
        <v>0</v>
      </c>
      <c r="H3240">
        <f>$W$34*(1+$W$35)^C3240</f>
        <v>0</v>
      </c>
      <c r="I3240">
        <f>MIN(E3240,F3240)</f>
        <v>0</v>
      </c>
      <c r="J3240">
        <f>MIN(E3240-I3240,G3240)</f>
        <v>0</v>
      </c>
      <c r="K3240">
        <f>MIN(E3240-I3240-J3240,H3240)</f>
        <v>0</v>
      </c>
      <c r="L3240">
        <f>E3240-I3240-J3240-K3240</f>
        <v>0</v>
      </c>
      <c r="M3240">
        <f>IF((I3240+J3240+(1-$W$36)*L3240)/$W$39&gt;=$W$38,1,0)</f>
        <v>0</v>
      </c>
      <c r="N3240">
        <f>IF(M3240=1,$W$37,$W$36)*L3240</f>
        <v>0</v>
      </c>
      <c r="O3240">
        <f>EXP(-$W$26*C3240)*I3240</f>
        <v>0</v>
      </c>
      <c r="P3240">
        <f>EXP(-$W$26*C3240)*J3240</f>
        <v>0</v>
      </c>
      <c r="Q3240">
        <f>EXP(-$W$26*C3240)*K3240</f>
        <v>0</v>
      </c>
      <c r="R3240">
        <f>EXP(-$W$26*C3240)*(L3240-N3240)</f>
        <v>0</v>
      </c>
      <c r="S3240">
        <f>EXP(-$W$26*C3240)*N3240</f>
        <v>0</v>
      </c>
      <c r="T3240">
        <f>EXP(-$W$26*C3240)*E3240</f>
        <v>0</v>
      </c>
    </row>
    <row r="3241" spans="1:20">
      <c r="A3241">
        <v>3232</v>
      </c>
      <c r="B3241">
        <f>RAND()</f>
        <v>0</v>
      </c>
      <c r="C3241">
        <f>IF(B3241&lt;$W$41,3,IF(B3241&lt;$W$41+$W$42,4,5))</f>
        <v>0</v>
      </c>
      <c r="D3241">
        <f>NORMSINV(RAND())</f>
        <v>0</v>
      </c>
      <c r="E3241">
        <f>$W$25*EXP(($W$26-$W$28-0.5*$W$27^2)*C3241+$W$27*SQRT(C3241)*D3241)</f>
        <v>0</v>
      </c>
      <c r="F3241">
        <f>$W$30*(1+$W$31)^C3241</f>
        <v>0</v>
      </c>
      <c r="G3241">
        <f>$W$32*(1+$W$33)^C3241</f>
        <v>0</v>
      </c>
      <c r="H3241">
        <f>$W$34*(1+$W$35)^C3241</f>
        <v>0</v>
      </c>
      <c r="I3241">
        <f>MIN(E3241,F3241)</f>
        <v>0</v>
      </c>
      <c r="J3241">
        <f>MIN(E3241-I3241,G3241)</f>
        <v>0</v>
      </c>
      <c r="K3241">
        <f>MIN(E3241-I3241-J3241,H3241)</f>
        <v>0</v>
      </c>
      <c r="L3241">
        <f>E3241-I3241-J3241-K3241</f>
        <v>0</v>
      </c>
      <c r="M3241">
        <f>IF((I3241+J3241+(1-$W$36)*L3241)/$W$39&gt;=$W$38,1,0)</f>
        <v>0</v>
      </c>
      <c r="N3241">
        <f>IF(M3241=1,$W$37,$W$36)*L3241</f>
        <v>0</v>
      </c>
      <c r="O3241">
        <f>EXP(-$W$26*C3241)*I3241</f>
        <v>0</v>
      </c>
      <c r="P3241">
        <f>EXP(-$W$26*C3241)*J3241</f>
        <v>0</v>
      </c>
      <c r="Q3241">
        <f>EXP(-$W$26*C3241)*K3241</f>
        <v>0</v>
      </c>
      <c r="R3241">
        <f>EXP(-$W$26*C3241)*(L3241-N3241)</f>
        <v>0</v>
      </c>
      <c r="S3241">
        <f>EXP(-$W$26*C3241)*N3241</f>
        <v>0</v>
      </c>
      <c r="T3241">
        <f>EXP(-$W$26*C3241)*E3241</f>
        <v>0</v>
      </c>
    </row>
    <row r="3242" spans="1:20">
      <c r="A3242">
        <v>3233</v>
      </c>
      <c r="B3242">
        <f>RAND()</f>
        <v>0</v>
      </c>
      <c r="C3242">
        <f>IF(B3242&lt;$W$41,3,IF(B3242&lt;$W$41+$W$42,4,5))</f>
        <v>0</v>
      </c>
      <c r="D3242">
        <f>NORMSINV(RAND())</f>
        <v>0</v>
      </c>
      <c r="E3242">
        <f>$W$25*EXP(($W$26-$W$28-0.5*$W$27^2)*C3242+$W$27*SQRT(C3242)*D3242)</f>
        <v>0</v>
      </c>
      <c r="F3242">
        <f>$W$30*(1+$W$31)^C3242</f>
        <v>0</v>
      </c>
      <c r="G3242">
        <f>$W$32*(1+$W$33)^C3242</f>
        <v>0</v>
      </c>
      <c r="H3242">
        <f>$W$34*(1+$W$35)^C3242</f>
        <v>0</v>
      </c>
      <c r="I3242">
        <f>MIN(E3242,F3242)</f>
        <v>0</v>
      </c>
      <c r="J3242">
        <f>MIN(E3242-I3242,G3242)</f>
        <v>0</v>
      </c>
      <c r="K3242">
        <f>MIN(E3242-I3242-J3242,H3242)</f>
        <v>0</v>
      </c>
      <c r="L3242">
        <f>E3242-I3242-J3242-K3242</f>
        <v>0</v>
      </c>
      <c r="M3242">
        <f>IF((I3242+J3242+(1-$W$36)*L3242)/$W$39&gt;=$W$38,1,0)</f>
        <v>0</v>
      </c>
      <c r="N3242">
        <f>IF(M3242=1,$W$37,$W$36)*L3242</f>
        <v>0</v>
      </c>
      <c r="O3242">
        <f>EXP(-$W$26*C3242)*I3242</f>
        <v>0</v>
      </c>
      <c r="P3242">
        <f>EXP(-$W$26*C3242)*J3242</f>
        <v>0</v>
      </c>
      <c r="Q3242">
        <f>EXP(-$W$26*C3242)*K3242</f>
        <v>0</v>
      </c>
      <c r="R3242">
        <f>EXP(-$W$26*C3242)*(L3242-N3242)</f>
        <v>0</v>
      </c>
      <c r="S3242">
        <f>EXP(-$W$26*C3242)*N3242</f>
        <v>0</v>
      </c>
      <c r="T3242">
        <f>EXP(-$W$26*C3242)*E3242</f>
        <v>0</v>
      </c>
    </row>
    <row r="3243" spans="1:20">
      <c r="A3243">
        <v>3234</v>
      </c>
      <c r="B3243">
        <f>RAND()</f>
        <v>0</v>
      </c>
      <c r="C3243">
        <f>IF(B3243&lt;$W$41,3,IF(B3243&lt;$W$41+$W$42,4,5))</f>
        <v>0</v>
      </c>
      <c r="D3243">
        <f>NORMSINV(RAND())</f>
        <v>0</v>
      </c>
      <c r="E3243">
        <f>$W$25*EXP(($W$26-$W$28-0.5*$W$27^2)*C3243+$W$27*SQRT(C3243)*D3243)</f>
        <v>0</v>
      </c>
      <c r="F3243">
        <f>$W$30*(1+$W$31)^C3243</f>
        <v>0</v>
      </c>
      <c r="G3243">
        <f>$W$32*(1+$W$33)^C3243</f>
        <v>0</v>
      </c>
      <c r="H3243">
        <f>$W$34*(1+$W$35)^C3243</f>
        <v>0</v>
      </c>
      <c r="I3243">
        <f>MIN(E3243,F3243)</f>
        <v>0</v>
      </c>
      <c r="J3243">
        <f>MIN(E3243-I3243,G3243)</f>
        <v>0</v>
      </c>
      <c r="K3243">
        <f>MIN(E3243-I3243-J3243,H3243)</f>
        <v>0</v>
      </c>
      <c r="L3243">
        <f>E3243-I3243-J3243-K3243</f>
        <v>0</v>
      </c>
      <c r="M3243">
        <f>IF((I3243+J3243+(1-$W$36)*L3243)/$W$39&gt;=$W$38,1,0)</f>
        <v>0</v>
      </c>
      <c r="N3243">
        <f>IF(M3243=1,$W$37,$W$36)*L3243</f>
        <v>0</v>
      </c>
      <c r="O3243">
        <f>EXP(-$W$26*C3243)*I3243</f>
        <v>0</v>
      </c>
      <c r="P3243">
        <f>EXP(-$W$26*C3243)*J3243</f>
        <v>0</v>
      </c>
      <c r="Q3243">
        <f>EXP(-$W$26*C3243)*K3243</f>
        <v>0</v>
      </c>
      <c r="R3243">
        <f>EXP(-$W$26*C3243)*(L3243-N3243)</f>
        <v>0</v>
      </c>
      <c r="S3243">
        <f>EXP(-$W$26*C3243)*N3243</f>
        <v>0</v>
      </c>
      <c r="T3243">
        <f>EXP(-$W$26*C3243)*E3243</f>
        <v>0</v>
      </c>
    </row>
    <row r="3244" spans="1:20">
      <c r="A3244">
        <v>3235</v>
      </c>
      <c r="B3244">
        <f>RAND()</f>
        <v>0</v>
      </c>
      <c r="C3244">
        <f>IF(B3244&lt;$W$41,3,IF(B3244&lt;$W$41+$W$42,4,5))</f>
        <v>0</v>
      </c>
      <c r="D3244">
        <f>NORMSINV(RAND())</f>
        <v>0</v>
      </c>
      <c r="E3244">
        <f>$W$25*EXP(($W$26-$W$28-0.5*$W$27^2)*C3244+$W$27*SQRT(C3244)*D3244)</f>
        <v>0</v>
      </c>
      <c r="F3244">
        <f>$W$30*(1+$W$31)^C3244</f>
        <v>0</v>
      </c>
      <c r="G3244">
        <f>$W$32*(1+$W$33)^C3244</f>
        <v>0</v>
      </c>
      <c r="H3244">
        <f>$W$34*(1+$W$35)^C3244</f>
        <v>0</v>
      </c>
      <c r="I3244">
        <f>MIN(E3244,F3244)</f>
        <v>0</v>
      </c>
      <c r="J3244">
        <f>MIN(E3244-I3244,G3244)</f>
        <v>0</v>
      </c>
      <c r="K3244">
        <f>MIN(E3244-I3244-J3244,H3244)</f>
        <v>0</v>
      </c>
      <c r="L3244">
        <f>E3244-I3244-J3244-K3244</f>
        <v>0</v>
      </c>
      <c r="M3244">
        <f>IF((I3244+J3244+(1-$W$36)*L3244)/$W$39&gt;=$W$38,1,0)</f>
        <v>0</v>
      </c>
      <c r="N3244">
        <f>IF(M3244=1,$W$37,$W$36)*L3244</f>
        <v>0</v>
      </c>
      <c r="O3244">
        <f>EXP(-$W$26*C3244)*I3244</f>
        <v>0</v>
      </c>
      <c r="P3244">
        <f>EXP(-$W$26*C3244)*J3244</f>
        <v>0</v>
      </c>
      <c r="Q3244">
        <f>EXP(-$W$26*C3244)*K3244</f>
        <v>0</v>
      </c>
      <c r="R3244">
        <f>EXP(-$W$26*C3244)*(L3244-N3244)</f>
        <v>0</v>
      </c>
      <c r="S3244">
        <f>EXP(-$W$26*C3244)*N3244</f>
        <v>0</v>
      </c>
      <c r="T3244">
        <f>EXP(-$W$26*C3244)*E3244</f>
        <v>0</v>
      </c>
    </row>
    <row r="3245" spans="1:20">
      <c r="A3245">
        <v>3236</v>
      </c>
      <c r="B3245">
        <f>RAND()</f>
        <v>0</v>
      </c>
      <c r="C3245">
        <f>IF(B3245&lt;$W$41,3,IF(B3245&lt;$W$41+$W$42,4,5))</f>
        <v>0</v>
      </c>
      <c r="D3245">
        <f>NORMSINV(RAND())</f>
        <v>0</v>
      </c>
      <c r="E3245">
        <f>$W$25*EXP(($W$26-$W$28-0.5*$W$27^2)*C3245+$W$27*SQRT(C3245)*D3245)</f>
        <v>0</v>
      </c>
      <c r="F3245">
        <f>$W$30*(1+$W$31)^C3245</f>
        <v>0</v>
      </c>
      <c r="G3245">
        <f>$W$32*(1+$W$33)^C3245</f>
        <v>0</v>
      </c>
      <c r="H3245">
        <f>$W$34*(1+$W$35)^C3245</f>
        <v>0</v>
      </c>
      <c r="I3245">
        <f>MIN(E3245,F3245)</f>
        <v>0</v>
      </c>
      <c r="J3245">
        <f>MIN(E3245-I3245,G3245)</f>
        <v>0</v>
      </c>
      <c r="K3245">
        <f>MIN(E3245-I3245-J3245,H3245)</f>
        <v>0</v>
      </c>
      <c r="L3245">
        <f>E3245-I3245-J3245-K3245</f>
        <v>0</v>
      </c>
      <c r="M3245">
        <f>IF((I3245+J3245+(1-$W$36)*L3245)/$W$39&gt;=$W$38,1,0)</f>
        <v>0</v>
      </c>
      <c r="N3245">
        <f>IF(M3245=1,$W$37,$W$36)*L3245</f>
        <v>0</v>
      </c>
      <c r="O3245">
        <f>EXP(-$W$26*C3245)*I3245</f>
        <v>0</v>
      </c>
      <c r="P3245">
        <f>EXP(-$W$26*C3245)*J3245</f>
        <v>0</v>
      </c>
      <c r="Q3245">
        <f>EXP(-$W$26*C3245)*K3245</f>
        <v>0</v>
      </c>
      <c r="R3245">
        <f>EXP(-$W$26*C3245)*(L3245-N3245)</f>
        <v>0</v>
      </c>
      <c r="S3245">
        <f>EXP(-$W$26*C3245)*N3245</f>
        <v>0</v>
      </c>
      <c r="T3245">
        <f>EXP(-$W$26*C3245)*E3245</f>
        <v>0</v>
      </c>
    </row>
    <row r="3246" spans="1:20">
      <c r="A3246">
        <v>3237</v>
      </c>
      <c r="B3246">
        <f>RAND()</f>
        <v>0</v>
      </c>
      <c r="C3246">
        <f>IF(B3246&lt;$W$41,3,IF(B3246&lt;$W$41+$W$42,4,5))</f>
        <v>0</v>
      </c>
      <c r="D3246">
        <f>NORMSINV(RAND())</f>
        <v>0</v>
      </c>
      <c r="E3246">
        <f>$W$25*EXP(($W$26-$W$28-0.5*$W$27^2)*C3246+$W$27*SQRT(C3246)*D3246)</f>
        <v>0</v>
      </c>
      <c r="F3246">
        <f>$W$30*(1+$W$31)^C3246</f>
        <v>0</v>
      </c>
      <c r="G3246">
        <f>$W$32*(1+$W$33)^C3246</f>
        <v>0</v>
      </c>
      <c r="H3246">
        <f>$W$34*(1+$W$35)^C3246</f>
        <v>0</v>
      </c>
      <c r="I3246">
        <f>MIN(E3246,F3246)</f>
        <v>0</v>
      </c>
      <c r="J3246">
        <f>MIN(E3246-I3246,G3246)</f>
        <v>0</v>
      </c>
      <c r="K3246">
        <f>MIN(E3246-I3246-J3246,H3246)</f>
        <v>0</v>
      </c>
      <c r="L3246">
        <f>E3246-I3246-J3246-K3246</f>
        <v>0</v>
      </c>
      <c r="M3246">
        <f>IF((I3246+J3246+(1-$W$36)*L3246)/$W$39&gt;=$W$38,1,0)</f>
        <v>0</v>
      </c>
      <c r="N3246">
        <f>IF(M3246=1,$W$37,$W$36)*L3246</f>
        <v>0</v>
      </c>
      <c r="O3246">
        <f>EXP(-$W$26*C3246)*I3246</f>
        <v>0</v>
      </c>
      <c r="P3246">
        <f>EXP(-$W$26*C3246)*J3246</f>
        <v>0</v>
      </c>
      <c r="Q3246">
        <f>EXP(-$W$26*C3246)*K3246</f>
        <v>0</v>
      </c>
      <c r="R3246">
        <f>EXP(-$W$26*C3246)*(L3246-N3246)</f>
        <v>0</v>
      </c>
      <c r="S3246">
        <f>EXP(-$W$26*C3246)*N3246</f>
        <v>0</v>
      </c>
      <c r="T3246">
        <f>EXP(-$W$26*C3246)*E3246</f>
        <v>0</v>
      </c>
    </row>
    <row r="3247" spans="1:20">
      <c r="A3247">
        <v>3238</v>
      </c>
      <c r="B3247">
        <f>RAND()</f>
        <v>0</v>
      </c>
      <c r="C3247">
        <f>IF(B3247&lt;$W$41,3,IF(B3247&lt;$W$41+$W$42,4,5))</f>
        <v>0</v>
      </c>
      <c r="D3247">
        <f>NORMSINV(RAND())</f>
        <v>0</v>
      </c>
      <c r="E3247">
        <f>$W$25*EXP(($W$26-$W$28-0.5*$W$27^2)*C3247+$W$27*SQRT(C3247)*D3247)</f>
        <v>0</v>
      </c>
      <c r="F3247">
        <f>$W$30*(1+$W$31)^C3247</f>
        <v>0</v>
      </c>
      <c r="G3247">
        <f>$W$32*(1+$W$33)^C3247</f>
        <v>0</v>
      </c>
      <c r="H3247">
        <f>$W$34*(1+$W$35)^C3247</f>
        <v>0</v>
      </c>
      <c r="I3247">
        <f>MIN(E3247,F3247)</f>
        <v>0</v>
      </c>
      <c r="J3247">
        <f>MIN(E3247-I3247,G3247)</f>
        <v>0</v>
      </c>
      <c r="K3247">
        <f>MIN(E3247-I3247-J3247,H3247)</f>
        <v>0</v>
      </c>
      <c r="L3247">
        <f>E3247-I3247-J3247-K3247</f>
        <v>0</v>
      </c>
      <c r="M3247">
        <f>IF((I3247+J3247+(1-$W$36)*L3247)/$W$39&gt;=$W$38,1,0)</f>
        <v>0</v>
      </c>
      <c r="N3247">
        <f>IF(M3247=1,$W$37,$W$36)*L3247</f>
        <v>0</v>
      </c>
      <c r="O3247">
        <f>EXP(-$W$26*C3247)*I3247</f>
        <v>0</v>
      </c>
      <c r="P3247">
        <f>EXP(-$W$26*C3247)*J3247</f>
        <v>0</v>
      </c>
      <c r="Q3247">
        <f>EXP(-$W$26*C3247)*K3247</f>
        <v>0</v>
      </c>
      <c r="R3247">
        <f>EXP(-$W$26*C3247)*(L3247-N3247)</f>
        <v>0</v>
      </c>
      <c r="S3247">
        <f>EXP(-$W$26*C3247)*N3247</f>
        <v>0</v>
      </c>
      <c r="T3247">
        <f>EXP(-$W$26*C3247)*E3247</f>
        <v>0</v>
      </c>
    </row>
    <row r="3248" spans="1:20">
      <c r="A3248">
        <v>3239</v>
      </c>
      <c r="B3248">
        <f>RAND()</f>
        <v>0</v>
      </c>
      <c r="C3248">
        <f>IF(B3248&lt;$W$41,3,IF(B3248&lt;$W$41+$W$42,4,5))</f>
        <v>0</v>
      </c>
      <c r="D3248">
        <f>NORMSINV(RAND())</f>
        <v>0</v>
      </c>
      <c r="E3248">
        <f>$W$25*EXP(($W$26-$W$28-0.5*$W$27^2)*C3248+$W$27*SQRT(C3248)*D3248)</f>
        <v>0</v>
      </c>
      <c r="F3248">
        <f>$W$30*(1+$W$31)^C3248</f>
        <v>0</v>
      </c>
      <c r="G3248">
        <f>$W$32*(1+$W$33)^C3248</f>
        <v>0</v>
      </c>
      <c r="H3248">
        <f>$W$34*(1+$W$35)^C3248</f>
        <v>0</v>
      </c>
      <c r="I3248">
        <f>MIN(E3248,F3248)</f>
        <v>0</v>
      </c>
      <c r="J3248">
        <f>MIN(E3248-I3248,G3248)</f>
        <v>0</v>
      </c>
      <c r="K3248">
        <f>MIN(E3248-I3248-J3248,H3248)</f>
        <v>0</v>
      </c>
      <c r="L3248">
        <f>E3248-I3248-J3248-K3248</f>
        <v>0</v>
      </c>
      <c r="M3248">
        <f>IF((I3248+J3248+(1-$W$36)*L3248)/$W$39&gt;=$W$38,1,0)</f>
        <v>0</v>
      </c>
      <c r="N3248">
        <f>IF(M3248=1,$W$37,$W$36)*L3248</f>
        <v>0</v>
      </c>
      <c r="O3248">
        <f>EXP(-$W$26*C3248)*I3248</f>
        <v>0</v>
      </c>
      <c r="P3248">
        <f>EXP(-$W$26*C3248)*J3248</f>
        <v>0</v>
      </c>
      <c r="Q3248">
        <f>EXP(-$W$26*C3248)*K3248</f>
        <v>0</v>
      </c>
      <c r="R3248">
        <f>EXP(-$W$26*C3248)*(L3248-N3248)</f>
        <v>0</v>
      </c>
      <c r="S3248">
        <f>EXP(-$W$26*C3248)*N3248</f>
        <v>0</v>
      </c>
      <c r="T3248">
        <f>EXP(-$W$26*C3248)*E3248</f>
        <v>0</v>
      </c>
    </row>
    <row r="3249" spans="1:20">
      <c r="A3249">
        <v>3240</v>
      </c>
      <c r="B3249">
        <f>RAND()</f>
        <v>0</v>
      </c>
      <c r="C3249">
        <f>IF(B3249&lt;$W$41,3,IF(B3249&lt;$W$41+$W$42,4,5))</f>
        <v>0</v>
      </c>
      <c r="D3249">
        <f>NORMSINV(RAND())</f>
        <v>0</v>
      </c>
      <c r="E3249">
        <f>$W$25*EXP(($W$26-$W$28-0.5*$W$27^2)*C3249+$W$27*SQRT(C3249)*D3249)</f>
        <v>0</v>
      </c>
      <c r="F3249">
        <f>$W$30*(1+$W$31)^C3249</f>
        <v>0</v>
      </c>
      <c r="G3249">
        <f>$W$32*(1+$W$33)^C3249</f>
        <v>0</v>
      </c>
      <c r="H3249">
        <f>$W$34*(1+$W$35)^C3249</f>
        <v>0</v>
      </c>
      <c r="I3249">
        <f>MIN(E3249,F3249)</f>
        <v>0</v>
      </c>
      <c r="J3249">
        <f>MIN(E3249-I3249,G3249)</f>
        <v>0</v>
      </c>
      <c r="K3249">
        <f>MIN(E3249-I3249-J3249,H3249)</f>
        <v>0</v>
      </c>
      <c r="L3249">
        <f>E3249-I3249-J3249-K3249</f>
        <v>0</v>
      </c>
      <c r="M3249">
        <f>IF((I3249+J3249+(1-$W$36)*L3249)/$W$39&gt;=$W$38,1,0)</f>
        <v>0</v>
      </c>
      <c r="N3249">
        <f>IF(M3249=1,$W$37,$W$36)*L3249</f>
        <v>0</v>
      </c>
      <c r="O3249">
        <f>EXP(-$W$26*C3249)*I3249</f>
        <v>0</v>
      </c>
      <c r="P3249">
        <f>EXP(-$W$26*C3249)*J3249</f>
        <v>0</v>
      </c>
      <c r="Q3249">
        <f>EXP(-$W$26*C3249)*K3249</f>
        <v>0</v>
      </c>
      <c r="R3249">
        <f>EXP(-$W$26*C3249)*(L3249-N3249)</f>
        <v>0</v>
      </c>
      <c r="S3249">
        <f>EXP(-$W$26*C3249)*N3249</f>
        <v>0</v>
      </c>
      <c r="T3249">
        <f>EXP(-$W$26*C3249)*E3249</f>
        <v>0</v>
      </c>
    </row>
    <row r="3250" spans="1:20">
      <c r="A3250">
        <v>3241</v>
      </c>
      <c r="B3250">
        <f>RAND()</f>
        <v>0</v>
      </c>
      <c r="C3250">
        <f>IF(B3250&lt;$W$41,3,IF(B3250&lt;$W$41+$W$42,4,5))</f>
        <v>0</v>
      </c>
      <c r="D3250">
        <f>NORMSINV(RAND())</f>
        <v>0</v>
      </c>
      <c r="E3250">
        <f>$W$25*EXP(($W$26-$W$28-0.5*$W$27^2)*C3250+$W$27*SQRT(C3250)*D3250)</f>
        <v>0</v>
      </c>
      <c r="F3250">
        <f>$W$30*(1+$W$31)^C3250</f>
        <v>0</v>
      </c>
      <c r="G3250">
        <f>$W$32*(1+$W$33)^C3250</f>
        <v>0</v>
      </c>
      <c r="H3250">
        <f>$W$34*(1+$W$35)^C3250</f>
        <v>0</v>
      </c>
      <c r="I3250">
        <f>MIN(E3250,F3250)</f>
        <v>0</v>
      </c>
      <c r="J3250">
        <f>MIN(E3250-I3250,G3250)</f>
        <v>0</v>
      </c>
      <c r="K3250">
        <f>MIN(E3250-I3250-J3250,H3250)</f>
        <v>0</v>
      </c>
      <c r="L3250">
        <f>E3250-I3250-J3250-K3250</f>
        <v>0</v>
      </c>
      <c r="M3250">
        <f>IF((I3250+J3250+(1-$W$36)*L3250)/$W$39&gt;=$W$38,1,0)</f>
        <v>0</v>
      </c>
      <c r="N3250">
        <f>IF(M3250=1,$W$37,$W$36)*L3250</f>
        <v>0</v>
      </c>
      <c r="O3250">
        <f>EXP(-$W$26*C3250)*I3250</f>
        <v>0</v>
      </c>
      <c r="P3250">
        <f>EXP(-$W$26*C3250)*J3250</f>
        <v>0</v>
      </c>
      <c r="Q3250">
        <f>EXP(-$W$26*C3250)*K3250</f>
        <v>0</v>
      </c>
      <c r="R3250">
        <f>EXP(-$W$26*C3250)*(L3250-N3250)</f>
        <v>0</v>
      </c>
      <c r="S3250">
        <f>EXP(-$W$26*C3250)*N3250</f>
        <v>0</v>
      </c>
      <c r="T3250">
        <f>EXP(-$W$26*C3250)*E3250</f>
        <v>0</v>
      </c>
    </row>
    <row r="3251" spans="1:20">
      <c r="A3251">
        <v>3242</v>
      </c>
      <c r="B3251">
        <f>RAND()</f>
        <v>0</v>
      </c>
      <c r="C3251">
        <f>IF(B3251&lt;$W$41,3,IF(B3251&lt;$W$41+$W$42,4,5))</f>
        <v>0</v>
      </c>
      <c r="D3251">
        <f>NORMSINV(RAND())</f>
        <v>0</v>
      </c>
      <c r="E3251">
        <f>$W$25*EXP(($W$26-$W$28-0.5*$W$27^2)*C3251+$W$27*SQRT(C3251)*D3251)</f>
        <v>0</v>
      </c>
      <c r="F3251">
        <f>$W$30*(1+$W$31)^C3251</f>
        <v>0</v>
      </c>
      <c r="G3251">
        <f>$W$32*(1+$W$33)^C3251</f>
        <v>0</v>
      </c>
      <c r="H3251">
        <f>$W$34*(1+$W$35)^C3251</f>
        <v>0</v>
      </c>
      <c r="I3251">
        <f>MIN(E3251,F3251)</f>
        <v>0</v>
      </c>
      <c r="J3251">
        <f>MIN(E3251-I3251,G3251)</f>
        <v>0</v>
      </c>
      <c r="K3251">
        <f>MIN(E3251-I3251-J3251,H3251)</f>
        <v>0</v>
      </c>
      <c r="L3251">
        <f>E3251-I3251-J3251-K3251</f>
        <v>0</v>
      </c>
      <c r="M3251">
        <f>IF((I3251+J3251+(1-$W$36)*L3251)/$W$39&gt;=$W$38,1,0)</f>
        <v>0</v>
      </c>
      <c r="N3251">
        <f>IF(M3251=1,$W$37,$W$36)*L3251</f>
        <v>0</v>
      </c>
      <c r="O3251">
        <f>EXP(-$W$26*C3251)*I3251</f>
        <v>0</v>
      </c>
      <c r="P3251">
        <f>EXP(-$W$26*C3251)*J3251</f>
        <v>0</v>
      </c>
      <c r="Q3251">
        <f>EXP(-$W$26*C3251)*K3251</f>
        <v>0</v>
      </c>
      <c r="R3251">
        <f>EXP(-$W$26*C3251)*(L3251-N3251)</f>
        <v>0</v>
      </c>
      <c r="S3251">
        <f>EXP(-$W$26*C3251)*N3251</f>
        <v>0</v>
      </c>
      <c r="T3251">
        <f>EXP(-$W$26*C3251)*E3251</f>
        <v>0</v>
      </c>
    </row>
    <row r="3252" spans="1:20">
      <c r="A3252">
        <v>3243</v>
      </c>
      <c r="B3252">
        <f>RAND()</f>
        <v>0</v>
      </c>
      <c r="C3252">
        <f>IF(B3252&lt;$W$41,3,IF(B3252&lt;$W$41+$W$42,4,5))</f>
        <v>0</v>
      </c>
      <c r="D3252">
        <f>NORMSINV(RAND())</f>
        <v>0</v>
      </c>
      <c r="E3252">
        <f>$W$25*EXP(($W$26-$W$28-0.5*$W$27^2)*C3252+$W$27*SQRT(C3252)*D3252)</f>
        <v>0</v>
      </c>
      <c r="F3252">
        <f>$W$30*(1+$W$31)^C3252</f>
        <v>0</v>
      </c>
      <c r="G3252">
        <f>$W$32*(1+$W$33)^C3252</f>
        <v>0</v>
      </c>
      <c r="H3252">
        <f>$W$34*(1+$W$35)^C3252</f>
        <v>0</v>
      </c>
      <c r="I3252">
        <f>MIN(E3252,F3252)</f>
        <v>0</v>
      </c>
      <c r="J3252">
        <f>MIN(E3252-I3252,G3252)</f>
        <v>0</v>
      </c>
      <c r="K3252">
        <f>MIN(E3252-I3252-J3252,H3252)</f>
        <v>0</v>
      </c>
      <c r="L3252">
        <f>E3252-I3252-J3252-K3252</f>
        <v>0</v>
      </c>
      <c r="M3252">
        <f>IF((I3252+J3252+(1-$W$36)*L3252)/$W$39&gt;=$W$38,1,0)</f>
        <v>0</v>
      </c>
      <c r="N3252">
        <f>IF(M3252=1,$W$37,$W$36)*L3252</f>
        <v>0</v>
      </c>
      <c r="O3252">
        <f>EXP(-$W$26*C3252)*I3252</f>
        <v>0</v>
      </c>
      <c r="P3252">
        <f>EXP(-$W$26*C3252)*J3252</f>
        <v>0</v>
      </c>
      <c r="Q3252">
        <f>EXP(-$W$26*C3252)*K3252</f>
        <v>0</v>
      </c>
      <c r="R3252">
        <f>EXP(-$W$26*C3252)*(L3252-N3252)</f>
        <v>0</v>
      </c>
      <c r="S3252">
        <f>EXP(-$W$26*C3252)*N3252</f>
        <v>0</v>
      </c>
      <c r="T3252">
        <f>EXP(-$W$26*C3252)*E3252</f>
        <v>0</v>
      </c>
    </row>
    <row r="3253" spans="1:20">
      <c r="A3253">
        <v>3244</v>
      </c>
      <c r="B3253">
        <f>RAND()</f>
        <v>0</v>
      </c>
      <c r="C3253">
        <f>IF(B3253&lt;$W$41,3,IF(B3253&lt;$W$41+$W$42,4,5))</f>
        <v>0</v>
      </c>
      <c r="D3253">
        <f>NORMSINV(RAND())</f>
        <v>0</v>
      </c>
      <c r="E3253">
        <f>$W$25*EXP(($W$26-$W$28-0.5*$W$27^2)*C3253+$W$27*SQRT(C3253)*D3253)</f>
        <v>0</v>
      </c>
      <c r="F3253">
        <f>$W$30*(1+$W$31)^C3253</f>
        <v>0</v>
      </c>
      <c r="G3253">
        <f>$W$32*(1+$W$33)^C3253</f>
        <v>0</v>
      </c>
      <c r="H3253">
        <f>$W$34*(1+$W$35)^C3253</f>
        <v>0</v>
      </c>
      <c r="I3253">
        <f>MIN(E3253,F3253)</f>
        <v>0</v>
      </c>
      <c r="J3253">
        <f>MIN(E3253-I3253,G3253)</f>
        <v>0</v>
      </c>
      <c r="K3253">
        <f>MIN(E3253-I3253-J3253,H3253)</f>
        <v>0</v>
      </c>
      <c r="L3253">
        <f>E3253-I3253-J3253-K3253</f>
        <v>0</v>
      </c>
      <c r="M3253">
        <f>IF((I3253+J3253+(1-$W$36)*L3253)/$W$39&gt;=$W$38,1,0)</f>
        <v>0</v>
      </c>
      <c r="N3253">
        <f>IF(M3253=1,$W$37,$W$36)*L3253</f>
        <v>0</v>
      </c>
      <c r="O3253">
        <f>EXP(-$W$26*C3253)*I3253</f>
        <v>0</v>
      </c>
      <c r="P3253">
        <f>EXP(-$W$26*C3253)*J3253</f>
        <v>0</v>
      </c>
      <c r="Q3253">
        <f>EXP(-$W$26*C3253)*K3253</f>
        <v>0</v>
      </c>
      <c r="R3253">
        <f>EXP(-$W$26*C3253)*(L3253-N3253)</f>
        <v>0</v>
      </c>
      <c r="S3253">
        <f>EXP(-$W$26*C3253)*N3253</f>
        <v>0</v>
      </c>
      <c r="T3253">
        <f>EXP(-$W$26*C3253)*E3253</f>
        <v>0</v>
      </c>
    </row>
    <row r="3254" spans="1:20">
      <c r="A3254">
        <v>3245</v>
      </c>
      <c r="B3254">
        <f>RAND()</f>
        <v>0</v>
      </c>
      <c r="C3254">
        <f>IF(B3254&lt;$W$41,3,IF(B3254&lt;$W$41+$W$42,4,5))</f>
        <v>0</v>
      </c>
      <c r="D3254">
        <f>NORMSINV(RAND())</f>
        <v>0</v>
      </c>
      <c r="E3254">
        <f>$W$25*EXP(($W$26-$W$28-0.5*$W$27^2)*C3254+$W$27*SQRT(C3254)*D3254)</f>
        <v>0</v>
      </c>
      <c r="F3254">
        <f>$W$30*(1+$W$31)^C3254</f>
        <v>0</v>
      </c>
      <c r="G3254">
        <f>$W$32*(1+$W$33)^C3254</f>
        <v>0</v>
      </c>
      <c r="H3254">
        <f>$W$34*(1+$W$35)^C3254</f>
        <v>0</v>
      </c>
      <c r="I3254">
        <f>MIN(E3254,F3254)</f>
        <v>0</v>
      </c>
      <c r="J3254">
        <f>MIN(E3254-I3254,G3254)</f>
        <v>0</v>
      </c>
      <c r="K3254">
        <f>MIN(E3254-I3254-J3254,H3254)</f>
        <v>0</v>
      </c>
      <c r="L3254">
        <f>E3254-I3254-J3254-K3254</f>
        <v>0</v>
      </c>
      <c r="M3254">
        <f>IF((I3254+J3254+(1-$W$36)*L3254)/$W$39&gt;=$W$38,1,0)</f>
        <v>0</v>
      </c>
      <c r="N3254">
        <f>IF(M3254=1,$W$37,$W$36)*L3254</f>
        <v>0</v>
      </c>
      <c r="O3254">
        <f>EXP(-$W$26*C3254)*I3254</f>
        <v>0</v>
      </c>
      <c r="P3254">
        <f>EXP(-$W$26*C3254)*J3254</f>
        <v>0</v>
      </c>
      <c r="Q3254">
        <f>EXP(-$W$26*C3254)*K3254</f>
        <v>0</v>
      </c>
      <c r="R3254">
        <f>EXP(-$W$26*C3254)*(L3254-N3254)</f>
        <v>0</v>
      </c>
      <c r="S3254">
        <f>EXP(-$W$26*C3254)*N3254</f>
        <v>0</v>
      </c>
      <c r="T3254">
        <f>EXP(-$W$26*C3254)*E3254</f>
        <v>0</v>
      </c>
    </row>
    <row r="3255" spans="1:20">
      <c r="A3255">
        <v>3246</v>
      </c>
      <c r="B3255">
        <f>RAND()</f>
        <v>0</v>
      </c>
      <c r="C3255">
        <f>IF(B3255&lt;$W$41,3,IF(B3255&lt;$W$41+$W$42,4,5))</f>
        <v>0</v>
      </c>
      <c r="D3255">
        <f>NORMSINV(RAND())</f>
        <v>0</v>
      </c>
      <c r="E3255">
        <f>$W$25*EXP(($W$26-$W$28-0.5*$W$27^2)*C3255+$W$27*SQRT(C3255)*D3255)</f>
        <v>0</v>
      </c>
      <c r="F3255">
        <f>$W$30*(1+$W$31)^C3255</f>
        <v>0</v>
      </c>
      <c r="G3255">
        <f>$W$32*(1+$W$33)^C3255</f>
        <v>0</v>
      </c>
      <c r="H3255">
        <f>$W$34*(1+$W$35)^C3255</f>
        <v>0</v>
      </c>
      <c r="I3255">
        <f>MIN(E3255,F3255)</f>
        <v>0</v>
      </c>
      <c r="J3255">
        <f>MIN(E3255-I3255,G3255)</f>
        <v>0</v>
      </c>
      <c r="K3255">
        <f>MIN(E3255-I3255-J3255,H3255)</f>
        <v>0</v>
      </c>
      <c r="L3255">
        <f>E3255-I3255-J3255-K3255</f>
        <v>0</v>
      </c>
      <c r="M3255">
        <f>IF((I3255+J3255+(1-$W$36)*L3255)/$W$39&gt;=$W$38,1,0)</f>
        <v>0</v>
      </c>
      <c r="N3255">
        <f>IF(M3255=1,$W$37,$W$36)*L3255</f>
        <v>0</v>
      </c>
      <c r="O3255">
        <f>EXP(-$W$26*C3255)*I3255</f>
        <v>0</v>
      </c>
      <c r="P3255">
        <f>EXP(-$W$26*C3255)*J3255</f>
        <v>0</v>
      </c>
      <c r="Q3255">
        <f>EXP(-$W$26*C3255)*K3255</f>
        <v>0</v>
      </c>
      <c r="R3255">
        <f>EXP(-$W$26*C3255)*(L3255-N3255)</f>
        <v>0</v>
      </c>
      <c r="S3255">
        <f>EXP(-$W$26*C3255)*N3255</f>
        <v>0</v>
      </c>
      <c r="T3255">
        <f>EXP(-$W$26*C3255)*E3255</f>
        <v>0</v>
      </c>
    </row>
    <row r="3256" spans="1:20">
      <c r="A3256">
        <v>3247</v>
      </c>
      <c r="B3256">
        <f>RAND()</f>
        <v>0</v>
      </c>
      <c r="C3256">
        <f>IF(B3256&lt;$W$41,3,IF(B3256&lt;$W$41+$W$42,4,5))</f>
        <v>0</v>
      </c>
      <c r="D3256">
        <f>NORMSINV(RAND())</f>
        <v>0</v>
      </c>
      <c r="E3256">
        <f>$W$25*EXP(($W$26-$W$28-0.5*$W$27^2)*C3256+$W$27*SQRT(C3256)*D3256)</f>
        <v>0</v>
      </c>
      <c r="F3256">
        <f>$W$30*(1+$W$31)^C3256</f>
        <v>0</v>
      </c>
      <c r="G3256">
        <f>$W$32*(1+$W$33)^C3256</f>
        <v>0</v>
      </c>
      <c r="H3256">
        <f>$W$34*(1+$W$35)^C3256</f>
        <v>0</v>
      </c>
      <c r="I3256">
        <f>MIN(E3256,F3256)</f>
        <v>0</v>
      </c>
      <c r="J3256">
        <f>MIN(E3256-I3256,G3256)</f>
        <v>0</v>
      </c>
      <c r="K3256">
        <f>MIN(E3256-I3256-J3256,H3256)</f>
        <v>0</v>
      </c>
      <c r="L3256">
        <f>E3256-I3256-J3256-K3256</f>
        <v>0</v>
      </c>
      <c r="M3256">
        <f>IF((I3256+J3256+(1-$W$36)*L3256)/$W$39&gt;=$W$38,1,0)</f>
        <v>0</v>
      </c>
      <c r="N3256">
        <f>IF(M3256=1,$W$37,$W$36)*L3256</f>
        <v>0</v>
      </c>
      <c r="O3256">
        <f>EXP(-$W$26*C3256)*I3256</f>
        <v>0</v>
      </c>
      <c r="P3256">
        <f>EXP(-$W$26*C3256)*J3256</f>
        <v>0</v>
      </c>
      <c r="Q3256">
        <f>EXP(-$W$26*C3256)*K3256</f>
        <v>0</v>
      </c>
      <c r="R3256">
        <f>EXP(-$W$26*C3256)*(L3256-N3256)</f>
        <v>0</v>
      </c>
      <c r="S3256">
        <f>EXP(-$W$26*C3256)*N3256</f>
        <v>0</v>
      </c>
      <c r="T3256">
        <f>EXP(-$W$26*C3256)*E3256</f>
        <v>0</v>
      </c>
    </row>
    <row r="3257" spans="1:20">
      <c r="A3257">
        <v>3248</v>
      </c>
      <c r="B3257">
        <f>RAND()</f>
        <v>0</v>
      </c>
      <c r="C3257">
        <f>IF(B3257&lt;$W$41,3,IF(B3257&lt;$W$41+$W$42,4,5))</f>
        <v>0</v>
      </c>
      <c r="D3257">
        <f>NORMSINV(RAND())</f>
        <v>0</v>
      </c>
      <c r="E3257">
        <f>$W$25*EXP(($W$26-$W$28-0.5*$W$27^2)*C3257+$W$27*SQRT(C3257)*D3257)</f>
        <v>0</v>
      </c>
      <c r="F3257">
        <f>$W$30*(1+$W$31)^C3257</f>
        <v>0</v>
      </c>
      <c r="G3257">
        <f>$W$32*(1+$W$33)^C3257</f>
        <v>0</v>
      </c>
      <c r="H3257">
        <f>$W$34*(1+$W$35)^C3257</f>
        <v>0</v>
      </c>
      <c r="I3257">
        <f>MIN(E3257,F3257)</f>
        <v>0</v>
      </c>
      <c r="J3257">
        <f>MIN(E3257-I3257,G3257)</f>
        <v>0</v>
      </c>
      <c r="K3257">
        <f>MIN(E3257-I3257-J3257,H3257)</f>
        <v>0</v>
      </c>
      <c r="L3257">
        <f>E3257-I3257-J3257-K3257</f>
        <v>0</v>
      </c>
      <c r="M3257">
        <f>IF((I3257+J3257+(1-$W$36)*L3257)/$W$39&gt;=$W$38,1,0)</f>
        <v>0</v>
      </c>
      <c r="N3257">
        <f>IF(M3257=1,$W$37,$W$36)*L3257</f>
        <v>0</v>
      </c>
      <c r="O3257">
        <f>EXP(-$W$26*C3257)*I3257</f>
        <v>0</v>
      </c>
      <c r="P3257">
        <f>EXP(-$W$26*C3257)*J3257</f>
        <v>0</v>
      </c>
      <c r="Q3257">
        <f>EXP(-$W$26*C3257)*K3257</f>
        <v>0</v>
      </c>
      <c r="R3257">
        <f>EXP(-$W$26*C3257)*(L3257-N3257)</f>
        <v>0</v>
      </c>
      <c r="S3257">
        <f>EXP(-$W$26*C3257)*N3257</f>
        <v>0</v>
      </c>
      <c r="T3257">
        <f>EXP(-$W$26*C3257)*E3257</f>
        <v>0</v>
      </c>
    </row>
    <row r="3258" spans="1:20">
      <c r="A3258">
        <v>3249</v>
      </c>
      <c r="B3258">
        <f>RAND()</f>
        <v>0</v>
      </c>
      <c r="C3258">
        <f>IF(B3258&lt;$W$41,3,IF(B3258&lt;$W$41+$W$42,4,5))</f>
        <v>0</v>
      </c>
      <c r="D3258">
        <f>NORMSINV(RAND())</f>
        <v>0</v>
      </c>
      <c r="E3258">
        <f>$W$25*EXP(($W$26-$W$28-0.5*$W$27^2)*C3258+$W$27*SQRT(C3258)*D3258)</f>
        <v>0</v>
      </c>
      <c r="F3258">
        <f>$W$30*(1+$W$31)^C3258</f>
        <v>0</v>
      </c>
      <c r="G3258">
        <f>$W$32*(1+$W$33)^C3258</f>
        <v>0</v>
      </c>
      <c r="H3258">
        <f>$W$34*(1+$W$35)^C3258</f>
        <v>0</v>
      </c>
      <c r="I3258">
        <f>MIN(E3258,F3258)</f>
        <v>0</v>
      </c>
      <c r="J3258">
        <f>MIN(E3258-I3258,G3258)</f>
        <v>0</v>
      </c>
      <c r="K3258">
        <f>MIN(E3258-I3258-J3258,H3258)</f>
        <v>0</v>
      </c>
      <c r="L3258">
        <f>E3258-I3258-J3258-K3258</f>
        <v>0</v>
      </c>
      <c r="M3258">
        <f>IF((I3258+J3258+(1-$W$36)*L3258)/$W$39&gt;=$W$38,1,0)</f>
        <v>0</v>
      </c>
      <c r="N3258">
        <f>IF(M3258=1,$W$37,$W$36)*L3258</f>
        <v>0</v>
      </c>
      <c r="O3258">
        <f>EXP(-$W$26*C3258)*I3258</f>
        <v>0</v>
      </c>
      <c r="P3258">
        <f>EXP(-$W$26*C3258)*J3258</f>
        <v>0</v>
      </c>
      <c r="Q3258">
        <f>EXP(-$W$26*C3258)*K3258</f>
        <v>0</v>
      </c>
      <c r="R3258">
        <f>EXP(-$W$26*C3258)*(L3258-N3258)</f>
        <v>0</v>
      </c>
      <c r="S3258">
        <f>EXP(-$W$26*C3258)*N3258</f>
        <v>0</v>
      </c>
      <c r="T3258">
        <f>EXP(-$W$26*C3258)*E3258</f>
        <v>0</v>
      </c>
    </row>
    <row r="3259" spans="1:20">
      <c r="A3259">
        <v>3250</v>
      </c>
      <c r="B3259">
        <f>RAND()</f>
        <v>0</v>
      </c>
      <c r="C3259">
        <f>IF(B3259&lt;$W$41,3,IF(B3259&lt;$W$41+$W$42,4,5))</f>
        <v>0</v>
      </c>
      <c r="D3259">
        <f>NORMSINV(RAND())</f>
        <v>0</v>
      </c>
      <c r="E3259">
        <f>$W$25*EXP(($W$26-$W$28-0.5*$W$27^2)*C3259+$W$27*SQRT(C3259)*D3259)</f>
        <v>0</v>
      </c>
      <c r="F3259">
        <f>$W$30*(1+$W$31)^C3259</f>
        <v>0</v>
      </c>
      <c r="G3259">
        <f>$W$32*(1+$W$33)^C3259</f>
        <v>0</v>
      </c>
      <c r="H3259">
        <f>$W$34*(1+$W$35)^C3259</f>
        <v>0</v>
      </c>
      <c r="I3259">
        <f>MIN(E3259,F3259)</f>
        <v>0</v>
      </c>
      <c r="J3259">
        <f>MIN(E3259-I3259,G3259)</f>
        <v>0</v>
      </c>
      <c r="K3259">
        <f>MIN(E3259-I3259-J3259,H3259)</f>
        <v>0</v>
      </c>
      <c r="L3259">
        <f>E3259-I3259-J3259-K3259</f>
        <v>0</v>
      </c>
      <c r="M3259">
        <f>IF((I3259+J3259+(1-$W$36)*L3259)/$W$39&gt;=$W$38,1,0)</f>
        <v>0</v>
      </c>
      <c r="N3259">
        <f>IF(M3259=1,$W$37,$W$36)*L3259</f>
        <v>0</v>
      </c>
      <c r="O3259">
        <f>EXP(-$W$26*C3259)*I3259</f>
        <v>0</v>
      </c>
      <c r="P3259">
        <f>EXP(-$W$26*C3259)*J3259</f>
        <v>0</v>
      </c>
      <c r="Q3259">
        <f>EXP(-$W$26*C3259)*K3259</f>
        <v>0</v>
      </c>
      <c r="R3259">
        <f>EXP(-$W$26*C3259)*(L3259-N3259)</f>
        <v>0</v>
      </c>
      <c r="S3259">
        <f>EXP(-$W$26*C3259)*N3259</f>
        <v>0</v>
      </c>
      <c r="T3259">
        <f>EXP(-$W$26*C3259)*E3259</f>
        <v>0</v>
      </c>
    </row>
    <row r="3260" spans="1:20">
      <c r="A3260">
        <v>3251</v>
      </c>
      <c r="B3260">
        <f>RAND()</f>
        <v>0</v>
      </c>
      <c r="C3260">
        <f>IF(B3260&lt;$W$41,3,IF(B3260&lt;$W$41+$W$42,4,5))</f>
        <v>0</v>
      </c>
      <c r="D3260">
        <f>NORMSINV(RAND())</f>
        <v>0</v>
      </c>
      <c r="E3260">
        <f>$W$25*EXP(($W$26-$W$28-0.5*$W$27^2)*C3260+$W$27*SQRT(C3260)*D3260)</f>
        <v>0</v>
      </c>
      <c r="F3260">
        <f>$W$30*(1+$W$31)^C3260</f>
        <v>0</v>
      </c>
      <c r="G3260">
        <f>$W$32*(1+$W$33)^C3260</f>
        <v>0</v>
      </c>
      <c r="H3260">
        <f>$W$34*(1+$W$35)^C3260</f>
        <v>0</v>
      </c>
      <c r="I3260">
        <f>MIN(E3260,F3260)</f>
        <v>0</v>
      </c>
      <c r="J3260">
        <f>MIN(E3260-I3260,G3260)</f>
        <v>0</v>
      </c>
      <c r="K3260">
        <f>MIN(E3260-I3260-J3260,H3260)</f>
        <v>0</v>
      </c>
      <c r="L3260">
        <f>E3260-I3260-J3260-K3260</f>
        <v>0</v>
      </c>
      <c r="M3260">
        <f>IF((I3260+J3260+(1-$W$36)*L3260)/$W$39&gt;=$W$38,1,0)</f>
        <v>0</v>
      </c>
      <c r="N3260">
        <f>IF(M3260=1,$W$37,$W$36)*L3260</f>
        <v>0</v>
      </c>
      <c r="O3260">
        <f>EXP(-$W$26*C3260)*I3260</f>
        <v>0</v>
      </c>
      <c r="P3260">
        <f>EXP(-$W$26*C3260)*J3260</f>
        <v>0</v>
      </c>
      <c r="Q3260">
        <f>EXP(-$W$26*C3260)*K3260</f>
        <v>0</v>
      </c>
      <c r="R3260">
        <f>EXP(-$W$26*C3260)*(L3260-N3260)</f>
        <v>0</v>
      </c>
      <c r="S3260">
        <f>EXP(-$W$26*C3260)*N3260</f>
        <v>0</v>
      </c>
      <c r="T3260">
        <f>EXP(-$W$26*C3260)*E3260</f>
        <v>0</v>
      </c>
    </row>
    <row r="3261" spans="1:20">
      <c r="A3261">
        <v>3252</v>
      </c>
      <c r="B3261">
        <f>RAND()</f>
        <v>0</v>
      </c>
      <c r="C3261">
        <f>IF(B3261&lt;$W$41,3,IF(B3261&lt;$W$41+$W$42,4,5))</f>
        <v>0</v>
      </c>
      <c r="D3261">
        <f>NORMSINV(RAND())</f>
        <v>0</v>
      </c>
      <c r="E3261">
        <f>$W$25*EXP(($W$26-$W$28-0.5*$W$27^2)*C3261+$W$27*SQRT(C3261)*D3261)</f>
        <v>0</v>
      </c>
      <c r="F3261">
        <f>$W$30*(1+$W$31)^C3261</f>
        <v>0</v>
      </c>
      <c r="G3261">
        <f>$W$32*(1+$W$33)^C3261</f>
        <v>0</v>
      </c>
      <c r="H3261">
        <f>$W$34*(1+$W$35)^C3261</f>
        <v>0</v>
      </c>
      <c r="I3261">
        <f>MIN(E3261,F3261)</f>
        <v>0</v>
      </c>
      <c r="J3261">
        <f>MIN(E3261-I3261,G3261)</f>
        <v>0</v>
      </c>
      <c r="K3261">
        <f>MIN(E3261-I3261-J3261,H3261)</f>
        <v>0</v>
      </c>
      <c r="L3261">
        <f>E3261-I3261-J3261-K3261</f>
        <v>0</v>
      </c>
      <c r="M3261">
        <f>IF((I3261+J3261+(1-$W$36)*L3261)/$W$39&gt;=$W$38,1,0)</f>
        <v>0</v>
      </c>
      <c r="N3261">
        <f>IF(M3261=1,$W$37,$W$36)*L3261</f>
        <v>0</v>
      </c>
      <c r="O3261">
        <f>EXP(-$W$26*C3261)*I3261</f>
        <v>0</v>
      </c>
      <c r="P3261">
        <f>EXP(-$W$26*C3261)*J3261</f>
        <v>0</v>
      </c>
      <c r="Q3261">
        <f>EXP(-$W$26*C3261)*K3261</f>
        <v>0</v>
      </c>
      <c r="R3261">
        <f>EXP(-$W$26*C3261)*(L3261-N3261)</f>
        <v>0</v>
      </c>
      <c r="S3261">
        <f>EXP(-$W$26*C3261)*N3261</f>
        <v>0</v>
      </c>
      <c r="T3261">
        <f>EXP(-$W$26*C3261)*E3261</f>
        <v>0</v>
      </c>
    </row>
    <row r="3262" spans="1:20">
      <c r="A3262">
        <v>3253</v>
      </c>
      <c r="B3262">
        <f>RAND()</f>
        <v>0</v>
      </c>
      <c r="C3262">
        <f>IF(B3262&lt;$W$41,3,IF(B3262&lt;$W$41+$W$42,4,5))</f>
        <v>0</v>
      </c>
      <c r="D3262">
        <f>NORMSINV(RAND())</f>
        <v>0</v>
      </c>
      <c r="E3262">
        <f>$W$25*EXP(($W$26-$W$28-0.5*$W$27^2)*C3262+$W$27*SQRT(C3262)*D3262)</f>
        <v>0</v>
      </c>
      <c r="F3262">
        <f>$W$30*(1+$W$31)^C3262</f>
        <v>0</v>
      </c>
      <c r="G3262">
        <f>$W$32*(1+$W$33)^C3262</f>
        <v>0</v>
      </c>
      <c r="H3262">
        <f>$W$34*(1+$W$35)^C3262</f>
        <v>0</v>
      </c>
      <c r="I3262">
        <f>MIN(E3262,F3262)</f>
        <v>0</v>
      </c>
      <c r="J3262">
        <f>MIN(E3262-I3262,G3262)</f>
        <v>0</v>
      </c>
      <c r="K3262">
        <f>MIN(E3262-I3262-J3262,H3262)</f>
        <v>0</v>
      </c>
      <c r="L3262">
        <f>E3262-I3262-J3262-K3262</f>
        <v>0</v>
      </c>
      <c r="M3262">
        <f>IF((I3262+J3262+(1-$W$36)*L3262)/$W$39&gt;=$W$38,1,0)</f>
        <v>0</v>
      </c>
      <c r="N3262">
        <f>IF(M3262=1,$W$37,$W$36)*L3262</f>
        <v>0</v>
      </c>
      <c r="O3262">
        <f>EXP(-$W$26*C3262)*I3262</f>
        <v>0</v>
      </c>
      <c r="P3262">
        <f>EXP(-$W$26*C3262)*J3262</f>
        <v>0</v>
      </c>
      <c r="Q3262">
        <f>EXP(-$W$26*C3262)*K3262</f>
        <v>0</v>
      </c>
      <c r="R3262">
        <f>EXP(-$W$26*C3262)*(L3262-N3262)</f>
        <v>0</v>
      </c>
      <c r="S3262">
        <f>EXP(-$W$26*C3262)*N3262</f>
        <v>0</v>
      </c>
      <c r="T3262">
        <f>EXP(-$W$26*C3262)*E3262</f>
        <v>0</v>
      </c>
    </row>
    <row r="3263" spans="1:20">
      <c r="A3263">
        <v>3254</v>
      </c>
      <c r="B3263">
        <f>RAND()</f>
        <v>0</v>
      </c>
      <c r="C3263">
        <f>IF(B3263&lt;$W$41,3,IF(B3263&lt;$W$41+$W$42,4,5))</f>
        <v>0</v>
      </c>
      <c r="D3263">
        <f>NORMSINV(RAND())</f>
        <v>0</v>
      </c>
      <c r="E3263">
        <f>$W$25*EXP(($W$26-$W$28-0.5*$W$27^2)*C3263+$W$27*SQRT(C3263)*D3263)</f>
        <v>0</v>
      </c>
      <c r="F3263">
        <f>$W$30*(1+$W$31)^C3263</f>
        <v>0</v>
      </c>
      <c r="G3263">
        <f>$W$32*(1+$W$33)^C3263</f>
        <v>0</v>
      </c>
      <c r="H3263">
        <f>$W$34*(1+$W$35)^C3263</f>
        <v>0</v>
      </c>
      <c r="I3263">
        <f>MIN(E3263,F3263)</f>
        <v>0</v>
      </c>
      <c r="J3263">
        <f>MIN(E3263-I3263,G3263)</f>
        <v>0</v>
      </c>
      <c r="K3263">
        <f>MIN(E3263-I3263-J3263,H3263)</f>
        <v>0</v>
      </c>
      <c r="L3263">
        <f>E3263-I3263-J3263-K3263</f>
        <v>0</v>
      </c>
      <c r="M3263">
        <f>IF((I3263+J3263+(1-$W$36)*L3263)/$W$39&gt;=$W$38,1,0)</f>
        <v>0</v>
      </c>
      <c r="N3263">
        <f>IF(M3263=1,$W$37,$W$36)*L3263</f>
        <v>0</v>
      </c>
      <c r="O3263">
        <f>EXP(-$W$26*C3263)*I3263</f>
        <v>0</v>
      </c>
      <c r="P3263">
        <f>EXP(-$W$26*C3263)*J3263</f>
        <v>0</v>
      </c>
      <c r="Q3263">
        <f>EXP(-$W$26*C3263)*K3263</f>
        <v>0</v>
      </c>
      <c r="R3263">
        <f>EXP(-$W$26*C3263)*(L3263-N3263)</f>
        <v>0</v>
      </c>
      <c r="S3263">
        <f>EXP(-$W$26*C3263)*N3263</f>
        <v>0</v>
      </c>
      <c r="T3263">
        <f>EXP(-$W$26*C3263)*E3263</f>
        <v>0</v>
      </c>
    </row>
    <row r="3264" spans="1:20">
      <c r="A3264">
        <v>3255</v>
      </c>
      <c r="B3264">
        <f>RAND()</f>
        <v>0</v>
      </c>
      <c r="C3264">
        <f>IF(B3264&lt;$W$41,3,IF(B3264&lt;$W$41+$W$42,4,5))</f>
        <v>0</v>
      </c>
      <c r="D3264">
        <f>NORMSINV(RAND())</f>
        <v>0</v>
      </c>
      <c r="E3264">
        <f>$W$25*EXP(($W$26-$W$28-0.5*$W$27^2)*C3264+$W$27*SQRT(C3264)*D3264)</f>
        <v>0</v>
      </c>
      <c r="F3264">
        <f>$W$30*(1+$W$31)^C3264</f>
        <v>0</v>
      </c>
      <c r="G3264">
        <f>$W$32*(1+$W$33)^C3264</f>
        <v>0</v>
      </c>
      <c r="H3264">
        <f>$W$34*(1+$W$35)^C3264</f>
        <v>0</v>
      </c>
      <c r="I3264">
        <f>MIN(E3264,F3264)</f>
        <v>0</v>
      </c>
      <c r="J3264">
        <f>MIN(E3264-I3264,G3264)</f>
        <v>0</v>
      </c>
      <c r="K3264">
        <f>MIN(E3264-I3264-J3264,H3264)</f>
        <v>0</v>
      </c>
      <c r="L3264">
        <f>E3264-I3264-J3264-K3264</f>
        <v>0</v>
      </c>
      <c r="M3264">
        <f>IF((I3264+J3264+(1-$W$36)*L3264)/$W$39&gt;=$W$38,1,0)</f>
        <v>0</v>
      </c>
      <c r="N3264">
        <f>IF(M3264=1,$W$37,$W$36)*L3264</f>
        <v>0</v>
      </c>
      <c r="O3264">
        <f>EXP(-$W$26*C3264)*I3264</f>
        <v>0</v>
      </c>
      <c r="P3264">
        <f>EXP(-$W$26*C3264)*J3264</f>
        <v>0</v>
      </c>
      <c r="Q3264">
        <f>EXP(-$W$26*C3264)*K3264</f>
        <v>0</v>
      </c>
      <c r="R3264">
        <f>EXP(-$W$26*C3264)*(L3264-N3264)</f>
        <v>0</v>
      </c>
      <c r="S3264">
        <f>EXP(-$W$26*C3264)*N3264</f>
        <v>0</v>
      </c>
      <c r="T3264">
        <f>EXP(-$W$26*C3264)*E3264</f>
        <v>0</v>
      </c>
    </row>
    <row r="3265" spans="1:20">
      <c r="A3265">
        <v>3256</v>
      </c>
      <c r="B3265">
        <f>RAND()</f>
        <v>0</v>
      </c>
      <c r="C3265">
        <f>IF(B3265&lt;$W$41,3,IF(B3265&lt;$W$41+$W$42,4,5))</f>
        <v>0</v>
      </c>
      <c r="D3265">
        <f>NORMSINV(RAND())</f>
        <v>0</v>
      </c>
      <c r="E3265">
        <f>$W$25*EXP(($W$26-$W$28-0.5*$W$27^2)*C3265+$W$27*SQRT(C3265)*D3265)</f>
        <v>0</v>
      </c>
      <c r="F3265">
        <f>$W$30*(1+$W$31)^C3265</f>
        <v>0</v>
      </c>
      <c r="G3265">
        <f>$W$32*(1+$W$33)^C3265</f>
        <v>0</v>
      </c>
      <c r="H3265">
        <f>$W$34*(1+$W$35)^C3265</f>
        <v>0</v>
      </c>
      <c r="I3265">
        <f>MIN(E3265,F3265)</f>
        <v>0</v>
      </c>
      <c r="J3265">
        <f>MIN(E3265-I3265,G3265)</f>
        <v>0</v>
      </c>
      <c r="K3265">
        <f>MIN(E3265-I3265-J3265,H3265)</f>
        <v>0</v>
      </c>
      <c r="L3265">
        <f>E3265-I3265-J3265-K3265</f>
        <v>0</v>
      </c>
      <c r="M3265">
        <f>IF((I3265+J3265+(1-$W$36)*L3265)/$W$39&gt;=$W$38,1,0)</f>
        <v>0</v>
      </c>
      <c r="N3265">
        <f>IF(M3265=1,$W$37,$W$36)*L3265</f>
        <v>0</v>
      </c>
      <c r="O3265">
        <f>EXP(-$W$26*C3265)*I3265</f>
        <v>0</v>
      </c>
      <c r="P3265">
        <f>EXP(-$W$26*C3265)*J3265</f>
        <v>0</v>
      </c>
      <c r="Q3265">
        <f>EXP(-$W$26*C3265)*K3265</f>
        <v>0</v>
      </c>
      <c r="R3265">
        <f>EXP(-$W$26*C3265)*(L3265-N3265)</f>
        <v>0</v>
      </c>
      <c r="S3265">
        <f>EXP(-$W$26*C3265)*N3265</f>
        <v>0</v>
      </c>
      <c r="T3265">
        <f>EXP(-$W$26*C3265)*E3265</f>
        <v>0</v>
      </c>
    </row>
    <row r="3266" spans="1:20">
      <c r="A3266">
        <v>3257</v>
      </c>
      <c r="B3266">
        <f>RAND()</f>
        <v>0</v>
      </c>
      <c r="C3266">
        <f>IF(B3266&lt;$W$41,3,IF(B3266&lt;$W$41+$W$42,4,5))</f>
        <v>0</v>
      </c>
      <c r="D3266">
        <f>NORMSINV(RAND())</f>
        <v>0</v>
      </c>
      <c r="E3266">
        <f>$W$25*EXP(($W$26-$W$28-0.5*$W$27^2)*C3266+$W$27*SQRT(C3266)*D3266)</f>
        <v>0</v>
      </c>
      <c r="F3266">
        <f>$W$30*(1+$W$31)^C3266</f>
        <v>0</v>
      </c>
      <c r="G3266">
        <f>$W$32*(1+$W$33)^C3266</f>
        <v>0</v>
      </c>
      <c r="H3266">
        <f>$W$34*(1+$W$35)^C3266</f>
        <v>0</v>
      </c>
      <c r="I3266">
        <f>MIN(E3266,F3266)</f>
        <v>0</v>
      </c>
      <c r="J3266">
        <f>MIN(E3266-I3266,G3266)</f>
        <v>0</v>
      </c>
      <c r="K3266">
        <f>MIN(E3266-I3266-J3266,H3266)</f>
        <v>0</v>
      </c>
      <c r="L3266">
        <f>E3266-I3266-J3266-K3266</f>
        <v>0</v>
      </c>
      <c r="M3266">
        <f>IF((I3266+J3266+(1-$W$36)*L3266)/$W$39&gt;=$W$38,1,0)</f>
        <v>0</v>
      </c>
      <c r="N3266">
        <f>IF(M3266=1,$W$37,$W$36)*L3266</f>
        <v>0</v>
      </c>
      <c r="O3266">
        <f>EXP(-$W$26*C3266)*I3266</f>
        <v>0</v>
      </c>
      <c r="P3266">
        <f>EXP(-$W$26*C3266)*J3266</f>
        <v>0</v>
      </c>
      <c r="Q3266">
        <f>EXP(-$W$26*C3266)*K3266</f>
        <v>0</v>
      </c>
      <c r="R3266">
        <f>EXP(-$W$26*C3266)*(L3266-N3266)</f>
        <v>0</v>
      </c>
      <c r="S3266">
        <f>EXP(-$W$26*C3266)*N3266</f>
        <v>0</v>
      </c>
      <c r="T3266">
        <f>EXP(-$W$26*C3266)*E3266</f>
        <v>0</v>
      </c>
    </row>
    <row r="3267" spans="1:20">
      <c r="A3267">
        <v>3258</v>
      </c>
      <c r="B3267">
        <f>RAND()</f>
        <v>0</v>
      </c>
      <c r="C3267">
        <f>IF(B3267&lt;$W$41,3,IF(B3267&lt;$W$41+$W$42,4,5))</f>
        <v>0</v>
      </c>
      <c r="D3267">
        <f>NORMSINV(RAND())</f>
        <v>0</v>
      </c>
      <c r="E3267">
        <f>$W$25*EXP(($W$26-$W$28-0.5*$W$27^2)*C3267+$W$27*SQRT(C3267)*D3267)</f>
        <v>0</v>
      </c>
      <c r="F3267">
        <f>$W$30*(1+$W$31)^C3267</f>
        <v>0</v>
      </c>
      <c r="G3267">
        <f>$W$32*(1+$W$33)^C3267</f>
        <v>0</v>
      </c>
      <c r="H3267">
        <f>$W$34*(1+$W$35)^C3267</f>
        <v>0</v>
      </c>
      <c r="I3267">
        <f>MIN(E3267,F3267)</f>
        <v>0</v>
      </c>
      <c r="J3267">
        <f>MIN(E3267-I3267,G3267)</f>
        <v>0</v>
      </c>
      <c r="K3267">
        <f>MIN(E3267-I3267-J3267,H3267)</f>
        <v>0</v>
      </c>
      <c r="L3267">
        <f>E3267-I3267-J3267-K3267</f>
        <v>0</v>
      </c>
      <c r="M3267">
        <f>IF((I3267+J3267+(1-$W$36)*L3267)/$W$39&gt;=$W$38,1,0)</f>
        <v>0</v>
      </c>
      <c r="N3267">
        <f>IF(M3267=1,$W$37,$W$36)*L3267</f>
        <v>0</v>
      </c>
      <c r="O3267">
        <f>EXP(-$W$26*C3267)*I3267</f>
        <v>0</v>
      </c>
      <c r="P3267">
        <f>EXP(-$W$26*C3267)*J3267</f>
        <v>0</v>
      </c>
      <c r="Q3267">
        <f>EXP(-$W$26*C3267)*K3267</f>
        <v>0</v>
      </c>
      <c r="R3267">
        <f>EXP(-$W$26*C3267)*(L3267-N3267)</f>
        <v>0</v>
      </c>
      <c r="S3267">
        <f>EXP(-$W$26*C3267)*N3267</f>
        <v>0</v>
      </c>
      <c r="T3267">
        <f>EXP(-$W$26*C3267)*E3267</f>
        <v>0</v>
      </c>
    </row>
    <row r="3268" spans="1:20">
      <c r="A3268">
        <v>3259</v>
      </c>
      <c r="B3268">
        <f>RAND()</f>
        <v>0</v>
      </c>
      <c r="C3268">
        <f>IF(B3268&lt;$W$41,3,IF(B3268&lt;$W$41+$W$42,4,5))</f>
        <v>0</v>
      </c>
      <c r="D3268">
        <f>NORMSINV(RAND())</f>
        <v>0</v>
      </c>
      <c r="E3268">
        <f>$W$25*EXP(($W$26-$W$28-0.5*$W$27^2)*C3268+$W$27*SQRT(C3268)*D3268)</f>
        <v>0</v>
      </c>
      <c r="F3268">
        <f>$W$30*(1+$W$31)^C3268</f>
        <v>0</v>
      </c>
      <c r="G3268">
        <f>$W$32*(1+$W$33)^C3268</f>
        <v>0</v>
      </c>
      <c r="H3268">
        <f>$W$34*(1+$W$35)^C3268</f>
        <v>0</v>
      </c>
      <c r="I3268">
        <f>MIN(E3268,F3268)</f>
        <v>0</v>
      </c>
      <c r="J3268">
        <f>MIN(E3268-I3268,G3268)</f>
        <v>0</v>
      </c>
      <c r="K3268">
        <f>MIN(E3268-I3268-J3268,H3268)</f>
        <v>0</v>
      </c>
      <c r="L3268">
        <f>E3268-I3268-J3268-K3268</f>
        <v>0</v>
      </c>
      <c r="M3268">
        <f>IF((I3268+J3268+(1-$W$36)*L3268)/$W$39&gt;=$W$38,1,0)</f>
        <v>0</v>
      </c>
      <c r="N3268">
        <f>IF(M3268=1,$W$37,$W$36)*L3268</f>
        <v>0</v>
      </c>
      <c r="O3268">
        <f>EXP(-$W$26*C3268)*I3268</f>
        <v>0</v>
      </c>
      <c r="P3268">
        <f>EXP(-$W$26*C3268)*J3268</f>
        <v>0</v>
      </c>
      <c r="Q3268">
        <f>EXP(-$W$26*C3268)*K3268</f>
        <v>0</v>
      </c>
      <c r="R3268">
        <f>EXP(-$W$26*C3268)*(L3268-N3268)</f>
        <v>0</v>
      </c>
      <c r="S3268">
        <f>EXP(-$W$26*C3268)*N3268</f>
        <v>0</v>
      </c>
      <c r="T3268">
        <f>EXP(-$W$26*C3268)*E3268</f>
        <v>0</v>
      </c>
    </row>
    <row r="3269" spans="1:20">
      <c r="A3269">
        <v>3260</v>
      </c>
      <c r="B3269">
        <f>RAND()</f>
        <v>0</v>
      </c>
      <c r="C3269">
        <f>IF(B3269&lt;$W$41,3,IF(B3269&lt;$W$41+$W$42,4,5))</f>
        <v>0</v>
      </c>
      <c r="D3269">
        <f>NORMSINV(RAND())</f>
        <v>0</v>
      </c>
      <c r="E3269">
        <f>$W$25*EXP(($W$26-$W$28-0.5*$W$27^2)*C3269+$W$27*SQRT(C3269)*D3269)</f>
        <v>0</v>
      </c>
      <c r="F3269">
        <f>$W$30*(1+$W$31)^C3269</f>
        <v>0</v>
      </c>
      <c r="G3269">
        <f>$W$32*(1+$W$33)^C3269</f>
        <v>0</v>
      </c>
      <c r="H3269">
        <f>$W$34*(1+$W$35)^C3269</f>
        <v>0</v>
      </c>
      <c r="I3269">
        <f>MIN(E3269,F3269)</f>
        <v>0</v>
      </c>
      <c r="J3269">
        <f>MIN(E3269-I3269,G3269)</f>
        <v>0</v>
      </c>
      <c r="K3269">
        <f>MIN(E3269-I3269-J3269,H3269)</f>
        <v>0</v>
      </c>
      <c r="L3269">
        <f>E3269-I3269-J3269-K3269</f>
        <v>0</v>
      </c>
      <c r="M3269">
        <f>IF((I3269+J3269+(1-$W$36)*L3269)/$W$39&gt;=$W$38,1,0)</f>
        <v>0</v>
      </c>
      <c r="N3269">
        <f>IF(M3269=1,$W$37,$W$36)*L3269</f>
        <v>0</v>
      </c>
      <c r="O3269">
        <f>EXP(-$W$26*C3269)*I3269</f>
        <v>0</v>
      </c>
      <c r="P3269">
        <f>EXP(-$W$26*C3269)*J3269</f>
        <v>0</v>
      </c>
      <c r="Q3269">
        <f>EXP(-$W$26*C3269)*K3269</f>
        <v>0</v>
      </c>
      <c r="R3269">
        <f>EXP(-$W$26*C3269)*(L3269-N3269)</f>
        <v>0</v>
      </c>
      <c r="S3269">
        <f>EXP(-$W$26*C3269)*N3269</f>
        <v>0</v>
      </c>
      <c r="T3269">
        <f>EXP(-$W$26*C3269)*E3269</f>
        <v>0</v>
      </c>
    </row>
    <row r="3270" spans="1:20">
      <c r="A3270">
        <v>3261</v>
      </c>
      <c r="B3270">
        <f>RAND()</f>
        <v>0</v>
      </c>
      <c r="C3270">
        <f>IF(B3270&lt;$W$41,3,IF(B3270&lt;$W$41+$W$42,4,5))</f>
        <v>0</v>
      </c>
      <c r="D3270">
        <f>NORMSINV(RAND())</f>
        <v>0</v>
      </c>
      <c r="E3270">
        <f>$W$25*EXP(($W$26-$W$28-0.5*$W$27^2)*C3270+$W$27*SQRT(C3270)*D3270)</f>
        <v>0</v>
      </c>
      <c r="F3270">
        <f>$W$30*(1+$W$31)^C3270</f>
        <v>0</v>
      </c>
      <c r="G3270">
        <f>$W$32*(1+$W$33)^C3270</f>
        <v>0</v>
      </c>
      <c r="H3270">
        <f>$W$34*(1+$W$35)^C3270</f>
        <v>0</v>
      </c>
      <c r="I3270">
        <f>MIN(E3270,F3270)</f>
        <v>0</v>
      </c>
      <c r="J3270">
        <f>MIN(E3270-I3270,G3270)</f>
        <v>0</v>
      </c>
      <c r="K3270">
        <f>MIN(E3270-I3270-J3270,H3270)</f>
        <v>0</v>
      </c>
      <c r="L3270">
        <f>E3270-I3270-J3270-K3270</f>
        <v>0</v>
      </c>
      <c r="M3270">
        <f>IF((I3270+J3270+(1-$W$36)*L3270)/$W$39&gt;=$W$38,1,0)</f>
        <v>0</v>
      </c>
      <c r="N3270">
        <f>IF(M3270=1,$W$37,$W$36)*L3270</f>
        <v>0</v>
      </c>
      <c r="O3270">
        <f>EXP(-$W$26*C3270)*I3270</f>
        <v>0</v>
      </c>
      <c r="P3270">
        <f>EXP(-$W$26*C3270)*J3270</f>
        <v>0</v>
      </c>
      <c r="Q3270">
        <f>EXP(-$W$26*C3270)*K3270</f>
        <v>0</v>
      </c>
      <c r="R3270">
        <f>EXP(-$W$26*C3270)*(L3270-N3270)</f>
        <v>0</v>
      </c>
      <c r="S3270">
        <f>EXP(-$W$26*C3270)*N3270</f>
        <v>0</v>
      </c>
      <c r="T3270">
        <f>EXP(-$W$26*C3270)*E3270</f>
        <v>0</v>
      </c>
    </row>
    <row r="3271" spans="1:20">
      <c r="A3271">
        <v>3262</v>
      </c>
      <c r="B3271">
        <f>RAND()</f>
        <v>0</v>
      </c>
      <c r="C3271">
        <f>IF(B3271&lt;$W$41,3,IF(B3271&lt;$W$41+$W$42,4,5))</f>
        <v>0</v>
      </c>
      <c r="D3271">
        <f>NORMSINV(RAND())</f>
        <v>0</v>
      </c>
      <c r="E3271">
        <f>$W$25*EXP(($W$26-$W$28-0.5*$W$27^2)*C3271+$W$27*SQRT(C3271)*D3271)</f>
        <v>0</v>
      </c>
      <c r="F3271">
        <f>$W$30*(1+$W$31)^C3271</f>
        <v>0</v>
      </c>
      <c r="G3271">
        <f>$W$32*(1+$W$33)^C3271</f>
        <v>0</v>
      </c>
      <c r="H3271">
        <f>$W$34*(1+$W$35)^C3271</f>
        <v>0</v>
      </c>
      <c r="I3271">
        <f>MIN(E3271,F3271)</f>
        <v>0</v>
      </c>
      <c r="J3271">
        <f>MIN(E3271-I3271,G3271)</f>
        <v>0</v>
      </c>
      <c r="K3271">
        <f>MIN(E3271-I3271-J3271,H3271)</f>
        <v>0</v>
      </c>
      <c r="L3271">
        <f>E3271-I3271-J3271-K3271</f>
        <v>0</v>
      </c>
      <c r="M3271">
        <f>IF((I3271+J3271+(1-$W$36)*L3271)/$W$39&gt;=$W$38,1,0)</f>
        <v>0</v>
      </c>
      <c r="N3271">
        <f>IF(M3271=1,$W$37,$W$36)*L3271</f>
        <v>0</v>
      </c>
      <c r="O3271">
        <f>EXP(-$W$26*C3271)*I3271</f>
        <v>0</v>
      </c>
      <c r="P3271">
        <f>EXP(-$W$26*C3271)*J3271</f>
        <v>0</v>
      </c>
      <c r="Q3271">
        <f>EXP(-$W$26*C3271)*K3271</f>
        <v>0</v>
      </c>
      <c r="R3271">
        <f>EXP(-$W$26*C3271)*(L3271-N3271)</f>
        <v>0</v>
      </c>
      <c r="S3271">
        <f>EXP(-$W$26*C3271)*N3271</f>
        <v>0</v>
      </c>
      <c r="T3271">
        <f>EXP(-$W$26*C3271)*E3271</f>
        <v>0</v>
      </c>
    </row>
    <row r="3272" spans="1:20">
      <c r="A3272">
        <v>3263</v>
      </c>
      <c r="B3272">
        <f>RAND()</f>
        <v>0</v>
      </c>
      <c r="C3272">
        <f>IF(B3272&lt;$W$41,3,IF(B3272&lt;$W$41+$W$42,4,5))</f>
        <v>0</v>
      </c>
      <c r="D3272">
        <f>NORMSINV(RAND())</f>
        <v>0</v>
      </c>
      <c r="E3272">
        <f>$W$25*EXP(($W$26-$W$28-0.5*$W$27^2)*C3272+$W$27*SQRT(C3272)*D3272)</f>
        <v>0</v>
      </c>
      <c r="F3272">
        <f>$W$30*(1+$W$31)^C3272</f>
        <v>0</v>
      </c>
      <c r="G3272">
        <f>$W$32*(1+$W$33)^C3272</f>
        <v>0</v>
      </c>
      <c r="H3272">
        <f>$W$34*(1+$W$35)^C3272</f>
        <v>0</v>
      </c>
      <c r="I3272">
        <f>MIN(E3272,F3272)</f>
        <v>0</v>
      </c>
      <c r="J3272">
        <f>MIN(E3272-I3272,G3272)</f>
        <v>0</v>
      </c>
      <c r="K3272">
        <f>MIN(E3272-I3272-J3272,H3272)</f>
        <v>0</v>
      </c>
      <c r="L3272">
        <f>E3272-I3272-J3272-K3272</f>
        <v>0</v>
      </c>
      <c r="M3272">
        <f>IF((I3272+J3272+(1-$W$36)*L3272)/$W$39&gt;=$W$38,1,0)</f>
        <v>0</v>
      </c>
      <c r="N3272">
        <f>IF(M3272=1,$W$37,$W$36)*L3272</f>
        <v>0</v>
      </c>
      <c r="O3272">
        <f>EXP(-$W$26*C3272)*I3272</f>
        <v>0</v>
      </c>
      <c r="P3272">
        <f>EXP(-$W$26*C3272)*J3272</f>
        <v>0</v>
      </c>
      <c r="Q3272">
        <f>EXP(-$W$26*C3272)*K3272</f>
        <v>0</v>
      </c>
      <c r="R3272">
        <f>EXP(-$W$26*C3272)*(L3272-N3272)</f>
        <v>0</v>
      </c>
      <c r="S3272">
        <f>EXP(-$W$26*C3272)*N3272</f>
        <v>0</v>
      </c>
      <c r="T3272">
        <f>EXP(-$W$26*C3272)*E3272</f>
        <v>0</v>
      </c>
    </row>
    <row r="3273" spans="1:20">
      <c r="A3273">
        <v>3264</v>
      </c>
      <c r="B3273">
        <f>RAND()</f>
        <v>0</v>
      </c>
      <c r="C3273">
        <f>IF(B3273&lt;$W$41,3,IF(B3273&lt;$W$41+$W$42,4,5))</f>
        <v>0</v>
      </c>
      <c r="D3273">
        <f>NORMSINV(RAND())</f>
        <v>0</v>
      </c>
      <c r="E3273">
        <f>$W$25*EXP(($W$26-$W$28-0.5*$W$27^2)*C3273+$W$27*SQRT(C3273)*D3273)</f>
        <v>0</v>
      </c>
      <c r="F3273">
        <f>$W$30*(1+$W$31)^C3273</f>
        <v>0</v>
      </c>
      <c r="G3273">
        <f>$W$32*(1+$W$33)^C3273</f>
        <v>0</v>
      </c>
      <c r="H3273">
        <f>$W$34*(1+$W$35)^C3273</f>
        <v>0</v>
      </c>
      <c r="I3273">
        <f>MIN(E3273,F3273)</f>
        <v>0</v>
      </c>
      <c r="J3273">
        <f>MIN(E3273-I3273,G3273)</f>
        <v>0</v>
      </c>
      <c r="K3273">
        <f>MIN(E3273-I3273-J3273,H3273)</f>
        <v>0</v>
      </c>
      <c r="L3273">
        <f>E3273-I3273-J3273-K3273</f>
        <v>0</v>
      </c>
      <c r="M3273">
        <f>IF((I3273+J3273+(1-$W$36)*L3273)/$W$39&gt;=$W$38,1,0)</f>
        <v>0</v>
      </c>
      <c r="N3273">
        <f>IF(M3273=1,$W$37,$W$36)*L3273</f>
        <v>0</v>
      </c>
      <c r="O3273">
        <f>EXP(-$W$26*C3273)*I3273</f>
        <v>0</v>
      </c>
      <c r="P3273">
        <f>EXP(-$W$26*C3273)*J3273</f>
        <v>0</v>
      </c>
      <c r="Q3273">
        <f>EXP(-$W$26*C3273)*K3273</f>
        <v>0</v>
      </c>
      <c r="R3273">
        <f>EXP(-$W$26*C3273)*(L3273-N3273)</f>
        <v>0</v>
      </c>
      <c r="S3273">
        <f>EXP(-$W$26*C3273)*N3273</f>
        <v>0</v>
      </c>
      <c r="T3273">
        <f>EXP(-$W$26*C3273)*E3273</f>
        <v>0</v>
      </c>
    </row>
    <row r="3274" spans="1:20">
      <c r="A3274">
        <v>3265</v>
      </c>
      <c r="B3274">
        <f>RAND()</f>
        <v>0</v>
      </c>
      <c r="C3274">
        <f>IF(B3274&lt;$W$41,3,IF(B3274&lt;$W$41+$W$42,4,5))</f>
        <v>0</v>
      </c>
      <c r="D3274">
        <f>NORMSINV(RAND())</f>
        <v>0</v>
      </c>
      <c r="E3274">
        <f>$W$25*EXP(($W$26-$W$28-0.5*$W$27^2)*C3274+$W$27*SQRT(C3274)*D3274)</f>
        <v>0</v>
      </c>
      <c r="F3274">
        <f>$W$30*(1+$W$31)^C3274</f>
        <v>0</v>
      </c>
      <c r="G3274">
        <f>$W$32*(1+$W$33)^C3274</f>
        <v>0</v>
      </c>
      <c r="H3274">
        <f>$W$34*(1+$W$35)^C3274</f>
        <v>0</v>
      </c>
      <c r="I3274">
        <f>MIN(E3274,F3274)</f>
        <v>0</v>
      </c>
      <c r="J3274">
        <f>MIN(E3274-I3274,G3274)</f>
        <v>0</v>
      </c>
      <c r="K3274">
        <f>MIN(E3274-I3274-J3274,H3274)</f>
        <v>0</v>
      </c>
      <c r="L3274">
        <f>E3274-I3274-J3274-K3274</f>
        <v>0</v>
      </c>
      <c r="M3274">
        <f>IF((I3274+J3274+(1-$W$36)*L3274)/$W$39&gt;=$W$38,1,0)</f>
        <v>0</v>
      </c>
      <c r="N3274">
        <f>IF(M3274=1,$W$37,$W$36)*L3274</f>
        <v>0</v>
      </c>
      <c r="O3274">
        <f>EXP(-$W$26*C3274)*I3274</f>
        <v>0</v>
      </c>
      <c r="P3274">
        <f>EXP(-$W$26*C3274)*J3274</f>
        <v>0</v>
      </c>
      <c r="Q3274">
        <f>EXP(-$W$26*C3274)*K3274</f>
        <v>0</v>
      </c>
      <c r="R3274">
        <f>EXP(-$W$26*C3274)*(L3274-N3274)</f>
        <v>0</v>
      </c>
      <c r="S3274">
        <f>EXP(-$W$26*C3274)*N3274</f>
        <v>0</v>
      </c>
      <c r="T3274">
        <f>EXP(-$W$26*C3274)*E3274</f>
        <v>0</v>
      </c>
    </row>
    <row r="3275" spans="1:20">
      <c r="A3275">
        <v>3266</v>
      </c>
      <c r="B3275">
        <f>RAND()</f>
        <v>0</v>
      </c>
      <c r="C3275">
        <f>IF(B3275&lt;$W$41,3,IF(B3275&lt;$W$41+$W$42,4,5))</f>
        <v>0</v>
      </c>
      <c r="D3275">
        <f>NORMSINV(RAND())</f>
        <v>0</v>
      </c>
      <c r="E3275">
        <f>$W$25*EXP(($W$26-$W$28-0.5*$W$27^2)*C3275+$W$27*SQRT(C3275)*D3275)</f>
        <v>0</v>
      </c>
      <c r="F3275">
        <f>$W$30*(1+$W$31)^C3275</f>
        <v>0</v>
      </c>
      <c r="G3275">
        <f>$W$32*(1+$W$33)^C3275</f>
        <v>0</v>
      </c>
      <c r="H3275">
        <f>$W$34*(1+$W$35)^C3275</f>
        <v>0</v>
      </c>
      <c r="I3275">
        <f>MIN(E3275,F3275)</f>
        <v>0</v>
      </c>
      <c r="J3275">
        <f>MIN(E3275-I3275,G3275)</f>
        <v>0</v>
      </c>
      <c r="K3275">
        <f>MIN(E3275-I3275-J3275,H3275)</f>
        <v>0</v>
      </c>
      <c r="L3275">
        <f>E3275-I3275-J3275-K3275</f>
        <v>0</v>
      </c>
      <c r="M3275">
        <f>IF((I3275+J3275+(1-$W$36)*L3275)/$W$39&gt;=$W$38,1,0)</f>
        <v>0</v>
      </c>
      <c r="N3275">
        <f>IF(M3275=1,$W$37,$W$36)*L3275</f>
        <v>0</v>
      </c>
      <c r="O3275">
        <f>EXP(-$W$26*C3275)*I3275</f>
        <v>0</v>
      </c>
      <c r="P3275">
        <f>EXP(-$W$26*C3275)*J3275</f>
        <v>0</v>
      </c>
      <c r="Q3275">
        <f>EXP(-$W$26*C3275)*K3275</f>
        <v>0</v>
      </c>
      <c r="R3275">
        <f>EXP(-$W$26*C3275)*(L3275-N3275)</f>
        <v>0</v>
      </c>
      <c r="S3275">
        <f>EXP(-$W$26*C3275)*N3275</f>
        <v>0</v>
      </c>
      <c r="T3275">
        <f>EXP(-$W$26*C3275)*E3275</f>
        <v>0</v>
      </c>
    </row>
    <row r="3276" spans="1:20">
      <c r="A3276">
        <v>3267</v>
      </c>
      <c r="B3276">
        <f>RAND()</f>
        <v>0</v>
      </c>
      <c r="C3276">
        <f>IF(B3276&lt;$W$41,3,IF(B3276&lt;$W$41+$W$42,4,5))</f>
        <v>0</v>
      </c>
      <c r="D3276">
        <f>NORMSINV(RAND())</f>
        <v>0</v>
      </c>
      <c r="E3276">
        <f>$W$25*EXP(($W$26-$W$28-0.5*$W$27^2)*C3276+$W$27*SQRT(C3276)*D3276)</f>
        <v>0</v>
      </c>
      <c r="F3276">
        <f>$W$30*(1+$W$31)^C3276</f>
        <v>0</v>
      </c>
      <c r="G3276">
        <f>$W$32*(1+$W$33)^C3276</f>
        <v>0</v>
      </c>
      <c r="H3276">
        <f>$W$34*(1+$W$35)^C3276</f>
        <v>0</v>
      </c>
      <c r="I3276">
        <f>MIN(E3276,F3276)</f>
        <v>0</v>
      </c>
      <c r="J3276">
        <f>MIN(E3276-I3276,G3276)</f>
        <v>0</v>
      </c>
      <c r="K3276">
        <f>MIN(E3276-I3276-J3276,H3276)</f>
        <v>0</v>
      </c>
      <c r="L3276">
        <f>E3276-I3276-J3276-K3276</f>
        <v>0</v>
      </c>
      <c r="M3276">
        <f>IF((I3276+J3276+(1-$W$36)*L3276)/$W$39&gt;=$W$38,1,0)</f>
        <v>0</v>
      </c>
      <c r="N3276">
        <f>IF(M3276=1,$W$37,$W$36)*L3276</f>
        <v>0</v>
      </c>
      <c r="O3276">
        <f>EXP(-$W$26*C3276)*I3276</f>
        <v>0</v>
      </c>
      <c r="P3276">
        <f>EXP(-$W$26*C3276)*J3276</f>
        <v>0</v>
      </c>
      <c r="Q3276">
        <f>EXP(-$W$26*C3276)*K3276</f>
        <v>0</v>
      </c>
      <c r="R3276">
        <f>EXP(-$W$26*C3276)*(L3276-N3276)</f>
        <v>0</v>
      </c>
      <c r="S3276">
        <f>EXP(-$W$26*C3276)*N3276</f>
        <v>0</v>
      </c>
      <c r="T3276">
        <f>EXP(-$W$26*C3276)*E3276</f>
        <v>0</v>
      </c>
    </row>
    <row r="3277" spans="1:20">
      <c r="A3277">
        <v>3268</v>
      </c>
      <c r="B3277">
        <f>RAND()</f>
        <v>0</v>
      </c>
      <c r="C3277">
        <f>IF(B3277&lt;$W$41,3,IF(B3277&lt;$W$41+$W$42,4,5))</f>
        <v>0</v>
      </c>
      <c r="D3277">
        <f>NORMSINV(RAND())</f>
        <v>0</v>
      </c>
      <c r="E3277">
        <f>$W$25*EXP(($W$26-$W$28-0.5*$W$27^2)*C3277+$W$27*SQRT(C3277)*D3277)</f>
        <v>0</v>
      </c>
      <c r="F3277">
        <f>$W$30*(1+$W$31)^C3277</f>
        <v>0</v>
      </c>
      <c r="G3277">
        <f>$W$32*(1+$W$33)^C3277</f>
        <v>0</v>
      </c>
      <c r="H3277">
        <f>$W$34*(1+$W$35)^C3277</f>
        <v>0</v>
      </c>
      <c r="I3277">
        <f>MIN(E3277,F3277)</f>
        <v>0</v>
      </c>
      <c r="J3277">
        <f>MIN(E3277-I3277,G3277)</f>
        <v>0</v>
      </c>
      <c r="K3277">
        <f>MIN(E3277-I3277-J3277,H3277)</f>
        <v>0</v>
      </c>
      <c r="L3277">
        <f>E3277-I3277-J3277-K3277</f>
        <v>0</v>
      </c>
      <c r="M3277">
        <f>IF((I3277+J3277+(1-$W$36)*L3277)/$W$39&gt;=$W$38,1,0)</f>
        <v>0</v>
      </c>
      <c r="N3277">
        <f>IF(M3277=1,$W$37,$W$36)*L3277</f>
        <v>0</v>
      </c>
      <c r="O3277">
        <f>EXP(-$W$26*C3277)*I3277</f>
        <v>0</v>
      </c>
      <c r="P3277">
        <f>EXP(-$W$26*C3277)*J3277</f>
        <v>0</v>
      </c>
      <c r="Q3277">
        <f>EXP(-$W$26*C3277)*K3277</f>
        <v>0</v>
      </c>
      <c r="R3277">
        <f>EXP(-$W$26*C3277)*(L3277-N3277)</f>
        <v>0</v>
      </c>
      <c r="S3277">
        <f>EXP(-$W$26*C3277)*N3277</f>
        <v>0</v>
      </c>
      <c r="T3277">
        <f>EXP(-$W$26*C3277)*E3277</f>
        <v>0</v>
      </c>
    </row>
    <row r="3278" spans="1:20">
      <c r="A3278">
        <v>3269</v>
      </c>
      <c r="B3278">
        <f>RAND()</f>
        <v>0</v>
      </c>
      <c r="C3278">
        <f>IF(B3278&lt;$W$41,3,IF(B3278&lt;$W$41+$W$42,4,5))</f>
        <v>0</v>
      </c>
      <c r="D3278">
        <f>NORMSINV(RAND())</f>
        <v>0</v>
      </c>
      <c r="E3278">
        <f>$W$25*EXP(($W$26-$W$28-0.5*$W$27^2)*C3278+$W$27*SQRT(C3278)*D3278)</f>
        <v>0</v>
      </c>
      <c r="F3278">
        <f>$W$30*(1+$W$31)^C3278</f>
        <v>0</v>
      </c>
      <c r="G3278">
        <f>$W$32*(1+$W$33)^C3278</f>
        <v>0</v>
      </c>
      <c r="H3278">
        <f>$W$34*(1+$W$35)^C3278</f>
        <v>0</v>
      </c>
      <c r="I3278">
        <f>MIN(E3278,F3278)</f>
        <v>0</v>
      </c>
      <c r="J3278">
        <f>MIN(E3278-I3278,G3278)</f>
        <v>0</v>
      </c>
      <c r="K3278">
        <f>MIN(E3278-I3278-J3278,H3278)</f>
        <v>0</v>
      </c>
      <c r="L3278">
        <f>E3278-I3278-J3278-K3278</f>
        <v>0</v>
      </c>
      <c r="M3278">
        <f>IF((I3278+J3278+(1-$W$36)*L3278)/$W$39&gt;=$W$38,1,0)</f>
        <v>0</v>
      </c>
      <c r="N3278">
        <f>IF(M3278=1,$W$37,$W$36)*L3278</f>
        <v>0</v>
      </c>
      <c r="O3278">
        <f>EXP(-$W$26*C3278)*I3278</f>
        <v>0</v>
      </c>
      <c r="P3278">
        <f>EXP(-$W$26*C3278)*J3278</f>
        <v>0</v>
      </c>
      <c r="Q3278">
        <f>EXP(-$W$26*C3278)*K3278</f>
        <v>0</v>
      </c>
      <c r="R3278">
        <f>EXP(-$W$26*C3278)*(L3278-N3278)</f>
        <v>0</v>
      </c>
      <c r="S3278">
        <f>EXP(-$W$26*C3278)*N3278</f>
        <v>0</v>
      </c>
      <c r="T3278">
        <f>EXP(-$W$26*C3278)*E3278</f>
        <v>0</v>
      </c>
    </row>
    <row r="3279" spans="1:20">
      <c r="A3279">
        <v>3270</v>
      </c>
      <c r="B3279">
        <f>RAND()</f>
        <v>0</v>
      </c>
      <c r="C3279">
        <f>IF(B3279&lt;$W$41,3,IF(B3279&lt;$W$41+$W$42,4,5))</f>
        <v>0</v>
      </c>
      <c r="D3279">
        <f>NORMSINV(RAND())</f>
        <v>0</v>
      </c>
      <c r="E3279">
        <f>$W$25*EXP(($W$26-$W$28-0.5*$W$27^2)*C3279+$W$27*SQRT(C3279)*D3279)</f>
        <v>0</v>
      </c>
      <c r="F3279">
        <f>$W$30*(1+$W$31)^C3279</f>
        <v>0</v>
      </c>
      <c r="G3279">
        <f>$W$32*(1+$W$33)^C3279</f>
        <v>0</v>
      </c>
      <c r="H3279">
        <f>$W$34*(1+$W$35)^C3279</f>
        <v>0</v>
      </c>
      <c r="I3279">
        <f>MIN(E3279,F3279)</f>
        <v>0</v>
      </c>
      <c r="J3279">
        <f>MIN(E3279-I3279,G3279)</f>
        <v>0</v>
      </c>
      <c r="K3279">
        <f>MIN(E3279-I3279-J3279,H3279)</f>
        <v>0</v>
      </c>
      <c r="L3279">
        <f>E3279-I3279-J3279-K3279</f>
        <v>0</v>
      </c>
      <c r="M3279">
        <f>IF((I3279+J3279+(1-$W$36)*L3279)/$W$39&gt;=$W$38,1,0)</f>
        <v>0</v>
      </c>
      <c r="N3279">
        <f>IF(M3279=1,$W$37,$W$36)*L3279</f>
        <v>0</v>
      </c>
      <c r="O3279">
        <f>EXP(-$W$26*C3279)*I3279</f>
        <v>0</v>
      </c>
      <c r="P3279">
        <f>EXP(-$W$26*C3279)*J3279</f>
        <v>0</v>
      </c>
      <c r="Q3279">
        <f>EXP(-$W$26*C3279)*K3279</f>
        <v>0</v>
      </c>
      <c r="R3279">
        <f>EXP(-$W$26*C3279)*(L3279-N3279)</f>
        <v>0</v>
      </c>
      <c r="S3279">
        <f>EXP(-$W$26*C3279)*N3279</f>
        <v>0</v>
      </c>
      <c r="T3279">
        <f>EXP(-$W$26*C3279)*E3279</f>
        <v>0</v>
      </c>
    </row>
    <row r="3280" spans="1:20">
      <c r="A3280">
        <v>3271</v>
      </c>
      <c r="B3280">
        <f>RAND()</f>
        <v>0</v>
      </c>
      <c r="C3280">
        <f>IF(B3280&lt;$W$41,3,IF(B3280&lt;$W$41+$W$42,4,5))</f>
        <v>0</v>
      </c>
      <c r="D3280">
        <f>NORMSINV(RAND())</f>
        <v>0</v>
      </c>
      <c r="E3280">
        <f>$W$25*EXP(($W$26-$W$28-0.5*$W$27^2)*C3280+$W$27*SQRT(C3280)*D3280)</f>
        <v>0</v>
      </c>
      <c r="F3280">
        <f>$W$30*(1+$W$31)^C3280</f>
        <v>0</v>
      </c>
      <c r="G3280">
        <f>$W$32*(1+$W$33)^C3280</f>
        <v>0</v>
      </c>
      <c r="H3280">
        <f>$W$34*(1+$W$35)^C3280</f>
        <v>0</v>
      </c>
      <c r="I3280">
        <f>MIN(E3280,F3280)</f>
        <v>0</v>
      </c>
      <c r="J3280">
        <f>MIN(E3280-I3280,G3280)</f>
        <v>0</v>
      </c>
      <c r="K3280">
        <f>MIN(E3280-I3280-J3280,H3280)</f>
        <v>0</v>
      </c>
      <c r="L3280">
        <f>E3280-I3280-J3280-K3280</f>
        <v>0</v>
      </c>
      <c r="M3280">
        <f>IF((I3280+J3280+(1-$W$36)*L3280)/$W$39&gt;=$W$38,1,0)</f>
        <v>0</v>
      </c>
      <c r="N3280">
        <f>IF(M3280=1,$W$37,$W$36)*L3280</f>
        <v>0</v>
      </c>
      <c r="O3280">
        <f>EXP(-$W$26*C3280)*I3280</f>
        <v>0</v>
      </c>
      <c r="P3280">
        <f>EXP(-$W$26*C3280)*J3280</f>
        <v>0</v>
      </c>
      <c r="Q3280">
        <f>EXP(-$W$26*C3280)*K3280</f>
        <v>0</v>
      </c>
      <c r="R3280">
        <f>EXP(-$W$26*C3280)*(L3280-N3280)</f>
        <v>0</v>
      </c>
      <c r="S3280">
        <f>EXP(-$W$26*C3280)*N3280</f>
        <v>0</v>
      </c>
      <c r="T3280">
        <f>EXP(-$W$26*C3280)*E3280</f>
        <v>0</v>
      </c>
    </row>
    <row r="3281" spans="1:20">
      <c r="A3281">
        <v>3272</v>
      </c>
      <c r="B3281">
        <f>RAND()</f>
        <v>0</v>
      </c>
      <c r="C3281">
        <f>IF(B3281&lt;$W$41,3,IF(B3281&lt;$W$41+$W$42,4,5))</f>
        <v>0</v>
      </c>
      <c r="D3281">
        <f>NORMSINV(RAND())</f>
        <v>0</v>
      </c>
      <c r="E3281">
        <f>$W$25*EXP(($W$26-$W$28-0.5*$W$27^2)*C3281+$W$27*SQRT(C3281)*D3281)</f>
        <v>0</v>
      </c>
      <c r="F3281">
        <f>$W$30*(1+$W$31)^C3281</f>
        <v>0</v>
      </c>
      <c r="G3281">
        <f>$W$32*(1+$W$33)^C3281</f>
        <v>0</v>
      </c>
      <c r="H3281">
        <f>$W$34*(1+$W$35)^C3281</f>
        <v>0</v>
      </c>
      <c r="I3281">
        <f>MIN(E3281,F3281)</f>
        <v>0</v>
      </c>
      <c r="J3281">
        <f>MIN(E3281-I3281,G3281)</f>
        <v>0</v>
      </c>
      <c r="K3281">
        <f>MIN(E3281-I3281-J3281,H3281)</f>
        <v>0</v>
      </c>
      <c r="L3281">
        <f>E3281-I3281-J3281-K3281</f>
        <v>0</v>
      </c>
      <c r="M3281">
        <f>IF((I3281+J3281+(1-$W$36)*L3281)/$W$39&gt;=$W$38,1,0)</f>
        <v>0</v>
      </c>
      <c r="N3281">
        <f>IF(M3281=1,$W$37,$W$36)*L3281</f>
        <v>0</v>
      </c>
      <c r="O3281">
        <f>EXP(-$W$26*C3281)*I3281</f>
        <v>0</v>
      </c>
      <c r="P3281">
        <f>EXP(-$W$26*C3281)*J3281</f>
        <v>0</v>
      </c>
      <c r="Q3281">
        <f>EXP(-$W$26*C3281)*K3281</f>
        <v>0</v>
      </c>
      <c r="R3281">
        <f>EXP(-$W$26*C3281)*(L3281-N3281)</f>
        <v>0</v>
      </c>
      <c r="S3281">
        <f>EXP(-$W$26*C3281)*N3281</f>
        <v>0</v>
      </c>
      <c r="T3281">
        <f>EXP(-$W$26*C3281)*E3281</f>
        <v>0</v>
      </c>
    </row>
    <row r="3282" spans="1:20">
      <c r="A3282">
        <v>3273</v>
      </c>
      <c r="B3282">
        <f>RAND()</f>
        <v>0</v>
      </c>
      <c r="C3282">
        <f>IF(B3282&lt;$W$41,3,IF(B3282&lt;$W$41+$W$42,4,5))</f>
        <v>0</v>
      </c>
      <c r="D3282">
        <f>NORMSINV(RAND())</f>
        <v>0</v>
      </c>
      <c r="E3282">
        <f>$W$25*EXP(($W$26-$W$28-0.5*$W$27^2)*C3282+$W$27*SQRT(C3282)*D3282)</f>
        <v>0</v>
      </c>
      <c r="F3282">
        <f>$W$30*(1+$W$31)^C3282</f>
        <v>0</v>
      </c>
      <c r="G3282">
        <f>$W$32*(1+$W$33)^C3282</f>
        <v>0</v>
      </c>
      <c r="H3282">
        <f>$W$34*(1+$W$35)^C3282</f>
        <v>0</v>
      </c>
      <c r="I3282">
        <f>MIN(E3282,F3282)</f>
        <v>0</v>
      </c>
      <c r="J3282">
        <f>MIN(E3282-I3282,G3282)</f>
        <v>0</v>
      </c>
      <c r="K3282">
        <f>MIN(E3282-I3282-J3282,H3282)</f>
        <v>0</v>
      </c>
      <c r="L3282">
        <f>E3282-I3282-J3282-K3282</f>
        <v>0</v>
      </c>
      <c r="M3282">
        <f>IF((I3282+J3282+(1-$W$36)*L3282)/$W$39&gt;=$W$38,1,0)</f>
        <v>0</v>
      </c>
      <c r="N3282">
        <f>IF(M3282=1,$W$37,$W$36)*L3282</f>
        <v>0</v>
      </c>
      <c r="O3282">
        <f>EXP(-$W$26*C3282)*I3282</f>
        <v>0</v>
      </c>
      <c r="P3282">
        <f>EXP(-$W$26*C3282)*J3282</f>
        <v>0</v>
      </c>
      <c r="Q3282">
        <f>EXP(-$W$26*C3282)*K3282</f>
        <v>0</v>
      </c>
      <c r="R3282">
        <f>EXP(-$W$26*C3282)*(L3282-N3282)</f>
        <v>0</v>
      </c>
      <c r="S3282">
        <f>EXP(-$W$26*C3282)*N3282</f>
        <v>0</v>
      </c>
      <c r="T3282">
        <f>EXP(-$W$26*C3282)*E3282</f>
        <v>0</v>
      </c>
    </row>
    <row r="3283" spans="1:20">
      <c r="A3283">
        <v>3274</v>
      </c>
      <c r="B3283">
        <f>RAND()</f>
        <v>0</v>
      </c>
      <c r="C3283">
        <f>IF(B3283&lt;$W$41,3,IF(B3283&lt;$W$41+$W$42,4,5))</f>
        <v>0</v>
      </c>
      <c r="D3283">
        <f>NORMSINV(RAND())</f>
        <v>0</v>
      </c>
      <c r="E3283">
        <f>$W$25*EXP(($W$26-$W$28-0.5*$W$27^2)*C3283+$W$27*SQRT(C3283)*D3283)</f>
        <v>0</v>
      </c>
      <c r="F3283">
        <f>$W$30*(1+$W$31)^C3283</f>
        <v>0</v>
      </c>
      <c r="G3283">
        <f>$W$32*(1+$W$33)^C3283</f>
        <v>0</v>
      </c>
      <c r="H3283">
        <f>$W$34*(1+$W$35)^C3283</f>
        <v>0</v>
      </c>
      <c r="I3283">
        <f>MIN(E3283,F3283)</f>
        <v>0</v>
      </c>
      <c r="J3283">
        <f>MIN(E3283-I3283,G3283)</f>
        <v>0</v>
      </c>
      <c r="K3283">
        <f>MIN(E3283-I3283-J3283,H3283)</f>
        <v>0</v>
      </c>
      <c r="L3283">
        <f>E3283-I3283-J3283-K3283</f>
        <v>0</v>
      </c>
      <c r="M3283">
        <f>IF((I3283+J3283+(1-$W$36)*L3283)/$W$39&gt;=$W$38,1,0)</f>
        <v>0</v>
      </c>
      <c r="N3283">
        <f>IF(M3283=1,$W$37,$W$36)*L3283</f>
        <v>0</v>
      </c>
      <c r="O3283">
        <f>EXP(-$W$26*C3283)*I3283</f>
        <v>0</v>
      </c>
      <c r="P3283">
        <f>EXP(-$W$26*C3283)*J3283</f>
        <v>0</v>
      </c>
      <c r="Q3283">
        <f>EXP(-$W$26*C3283)*K3283</f>
        <v>0</v>
      </c>
      <c r="R3283">
        <f>EXP(-$W$26*C3283)*(L3283-N3283)</f>
        <v>0</v>
      </c>
      <c r="S3283">
        <f>EXP(-$W$26*C3283)*N3283</f>
        <v>0</v>
      </c>
      <c r="T3283">
        <f>EXP(-$W$26*C3283)*E3283</f>
        <v>0</v>
      </c>
    </row>
    <row r="3284" spans="1:20">
      <c r="A3284">
        <v>3275</v>
      </c>
      <c r="B3284">
        <f>RAND()</f>
        <v>0</v>
      </c>
      <c r="C3284">
        <f>IF(B3284&lt;$W$41,3,IF(B3284&lt;$W$41+$W$42,4,5))</f>
        <v>0</v>
      </c>
      <c r="D3284">
        <f>NORMSINV(RAND())</f>
        <v>0</v>
      </c>
      <c r="E3284">
        <f>$W$25*EXP(($W$26-$W$28-0.5*$W$27^2)*C3284+$W$27*SQRT(C3284)*D3284)</f>
        <v>0</v>
      </c>
      <c r="F3284">
        <f>$W$30*(1+$W$31)^C3284</f>
        <v>0</v>
      </c>
      <c r="G3284">
        <f>$W$32*(1+$W$33)^C3284</f>
        <v>0</v>
      </c>
      <c r="H3284">
        <f>$W$34*(1+$W$35)^C3284</f>
        <v>0</v>
      </c>
      <c r="I3284">
        <f>MIN(E3284,F3284)</f>
        <v>0</v>
      </c>
      <c r="J3284">
        <f>MIN(E3284-I3284,G3284)</f>
        <v>0</v>
      </c>
      <c r="K3284">
        <f>MIN(E3284-I3284-J3284,H3284)</f>
        <v>0</v>
      </c>
      <c r="L3284">
        <f>E3284-I3284-J3284-K3284</f>
        <v>0</v>
      </c>
      <c r="M3284">
        <f>IF((I3284+J3284+(1-$W$36)*L3284)/$W$39&gt;=$W$38,1,0)</f>
        <v>0</v>
      </c>
      <c r="N3284">
        <f>IF(M3284=1,$W$37,$W$36)*L3284</f>
        <v>0</v>
      </c>
      <c r="O3284">
        <f>EXP(-$W$26*C3284)*I3284</f>
        <v>0</v>
      </c>
      <c r="P3284">
        <f>EXP(-$W$26*C3284)*J3284</f>
        <v>0</v>
      </c>
      <c r="Q3284">
        <f>EXP(-$W$26*C3284)*K3284</f>
        <v>0</v>
      </c>
      <c r="R3284">
        <f>EXP(-$W$26*C3284)*(L3284-N3284)</f>
        <v>0</v>
      </c>
      <c r="S3284">
        <f>EXP(-$W$26*C3284)*N3284</f>
        <v>0</v>
      </c>
      <c r="T3284">
        <f>EXP(-$W$26*C3284)*E3284</f>
        <v>0</v>
      </c>
    </row>
    <row r="3285" spans="1:20">
      <c r="A3285">
        <v>3276</v>
      </c>
      <c r="B3285">
        <f>RAND()</f>
        <v>0</v>
      </c>
      <c r="C3285">
        <f>IF(B3285&lt;$W$41,3,IF(B3285&lt;$W$41+$W$42,4,5))</f>
        <v>0</v>
      </c>
      <c r="D3285">
        <f>NORMSINV(RAND())</f>
        <v>0</v>
      </c>
      <c r="E3285">
        <f>$W$25*EXP(($W$26-$W$28-0.5*$W$27^2)*C3285+$W$27*SQRT(C3285)*D3285)</f>
        <v>0</v>
      </c>
      <c r="F3285">
        <f>$W$30*(1+$W$31)^C3285</f>
        <v>0</v>
      </c>
      <c r="G3285">
        <f>$W$32*(1+$W$33)^C3285</f>
        <v>0</v>
      </c>
      <c r="H3285">
        <f>$W$34*(1+$W$35)^C3285</f>
        <v>0</v>
      </c>
      <c r="I3285">
        <f>MIN(E3285,F3285)</f>
        <v>0</v>
      </c>
      <c r="J3285">
        <f>MIN(E3285-I3285,G3285)</f>
        <v>0</v>
      </c>
      <c r="K3285">
        <f>MIN(E3285-I3285-J3285,H3285)</f>
        <v>0</v>
      </c>
      <c r="L3285">
        <f>E3285-I3285-J3285-K3285</f>
        <v>0</v>
      </c>
      <c r="M3285">
        <f>IF((I3285+J3285+(1-$W$36)*L3285)/$W$39&gt;=$W$38,1,0)</f>
        <v>0</v>
      </c>
      <c r="N3285">
        <f>IF(M3285=1,$W$37,$W$36)*L3285</f>
        <v>0</v>
      </c>
      <c r="O3285">
        <f>EXP(-$W$26*C3285)*I3285</f>
        <v>0</v>
      </c>
      <c r="P3285">
        <f>EXP(-$W$26*C3285)*J3285</f>
        <v>0</v>
      </c>
      <c r="Q3285">
        <f>EXP(-$W$26*C3285)*K3285</f>
        <v>0</v>
      </c>
      <c r="R3285">
        <f>EXP(-$W$26*C3285)*(L3285-N3285)</f>
        <v>0</v>
      </c>
      <c r="S3285">
        <f>EXP(-$W$26*C3285)*N3285</f>
        <v>0</v>
      </c>
      <c r="T3285">
        <f>EXP(-$W$26*C3285)*E3285</f>
        <v>0</v>
      </c>
    </row>
    <row r="3286" spans="1:20">
      <c r="A3286">
        <v>3277</v>
      </c>
      <c r="B3286">
        <f>RAND()</f>
        <v>0</v>
      </c>
      <c r="C3286">
        <f>IF(B3286&lt;$W$41,3,IF(B3286&lt;$W$41+$W$42,4,5))</f>
        <v>0</v>
      </c>
      <c r="D3286">
        <f>NORMSINV(RAND())</f>
        <v>0</v>
      </c>
      <c r="E3286">
        <f>$W$25*EXP(($W$26-$W$28-0.5*$W$27^2)*C3286+$W$27*SQRT(C3286)*D3286)</f>
        <v>0</v>
      </c>
      <c r="F3286">
        <f>$W$30*(1+$W$31)^C3286</f>
        <v>0</v>
      </c>
      <c r="G3286">
        <f>$W$32*(1+$W$33)^C3286</f>
        <v>0</v>
      </c>
      <c r="H3286">
        <f>$W$34*(1+$W$35)^C3286</f>
        <v>0</v>
      </c>
      <c r="I3286">
        <f>MIN(E3286,F3286)</f>
        <v>0</v>
      </c>
      <c r="J3286">
        <f>MIN(E3286-I3286,G3286)</f>
        <v>0</v>
      </c>
      <c r="K3286">
        <f>MIN(E3286-I3286-J3286,H3286)</f>
        <v>0</v>
      </c>
      <c r="L3286">
        <f>E3286-I3286-J3286-K3286</f>
        <v>0</v>
      </c>
      <c r="M3286">
        <f>IF((I3286+J3286+(1-$W$36)*L3286)/$W$39&gt;=$W$38,1,0)</f>
        <v>0</v>
      </c>
      <c r="N3286">
        <f>IF(M3286=1,$W$37,$W$36)*L3286</f>
        <v>0</v>
      </c>
      <c r="O3286">
        <f>EXP(-$W$26*C3286)*I3286</f>
        <v>0</v>
      </c>
      <c r="P3286">
        <f>EXP(-$W$26*C3286)*J3286</f>
        <v>0</v>
      </c>
      <c r="Q3286">
        <f>EXP(-$W$26*C3286)*K3286</f>
        <v>0</v>
      </c>
      <c r="R3286">
        <f>EXP(-$W$26*C3286)*(L3286-N3286)</f>
        <v>0</v>
      </c>
      <c r="S3286">
        <f>EXP(-$W$26*C3286)*N3286</f>
        <v>0</v>
      </c>
      <c r="T3286">
        <f>EXP(-$W$26*C3286)*E3286</f>
        <v>0</v>
      </c>
    </row>
    <row r="3287" spans="1:20">
      <c r="A3287">
        <v>3278</v>
      </c>
      <c r="B3287">
        <f>RAND()</f>
        <v>0</v>
      </c>
      <c r="C3287">
        <f>IF(B3287&lt;$W$41,3,IF(B3287&lt;$W$41+$W$42,4,5))</f>
        <v>0</v>
      </c>
      <c r="D3287">
        <f>NORMSINV(RAND())</f>
        <v>0</v>
      </c>
      <c r="E3287">
        <f>$W$25*EXP(($W$26-$W$28-0.5*$W$27^2)*C3287+$W$27*SQRT(C3287)*D3287)</f>
        <v>0</v>
      </c>
      <c r="F3287">
        <f>$W$30*(1+$W$31)^C3287</f>
        <v>0</v>
      </c>
      <c r="G3287">
        <f>$W$32*(1+$W$33)^C3287</f>
        <v>0</v>
      </c>
      <c r="H3287">
        <f>$W$34*(1+$W$35)^C3287</f>
        <v>0</v>
      </c>
      <c r="I3287">
        <f>MIN(E3287,F3287)</f>
        <v>0</v>
      </c>
      <c r="J3287">
        <f>MIN(E3287-I3287,G3287)</f>
        <v>0</v>
      </c>
      <c r="K3287">
        <f>MIN(E3287-I3287-J3287,H3287)</f>
        <v>0</v>
      </c>
      <c r="L3287">
        <f>E3287-I3287-J3287-K3287</f>
        <v>0</v>
      </c>
      <c r="M3287">
        <f>IF((I3287+J3287+(1-$W$36)*L3287)/$W$39&gt;=$W$38,1,0)</f>
        <v>0</v>
      </c>
      <c r="N3287">
        <f>IF(M3287=1,$W$37,$W$36)*L3287</f>
        <v>0</v>
      </c>
      <c r="O3287">
        <f>EXP(-$W$26*C3287)*I3287</f>
        <v>0</v>
      </c>
      <c r="P3287">
        <f>EXP(-$W$26*C3287)*J3287</f>
        <v>0</v>
      </c>
      <c r="Q3287">
        <f>EXP(-$W$26*C3287)*K3287</f>
        <v>0</v>
      </c>
      <c r="R3287">
        <f>EXP(-$W$26*C3287)*(L3287-N3287)</f>
        <v>0</v>
      </c>
      <c r="S3287">
        <f>EXP(-$W$26*C3287)*N3287</f>
        <v>0</v>
      </c>
      <c r="T3287">
        <f>EXP(-$W$26*C3287)*E3287</f>
        <v>0</v>
      </c>
    </row>
    <row r="3288" spans="1:20">
      <c r="A3288">
        <v>3279</v>
      </c>
      <c r="B3288">
        <f>RAND()</f>
        <v>0</v>
      </c>
      <c r="C3288">
        <f>IF(B3288&lt;$W$41,3,IF(B3288&lt;$W$41+$W$42,4,5))</f>
        <v>0</v>
      </c>
      <c r="D3288">
        <f>NORMSINV(RAND())</f>
        <v>0</v>
      </c>
      <c r="E3288">
        <f>$W$25*EXP(($W$26-$W$28-0.5*$W$27^2)*C3288+$W$27*SQRT(C3288)*D3288)</f>
        <v>0</v>
      </c>
      <c r="F3288">
        <f>$W$30*(1+$W$31)^C3288</f>
        <v>0</v>
      </c>
      <c r="G3288">
        <f>$W$32*(1+$W$33)^C3288</f>
        <v>0</v>
      </c>
      <c r="H3288">
        <f>$W$34*(1+$W$35)^C3288</f>
        <v>0</v>
      </c>
      <c r="I3288">
        <f>MIN(E3288,F3288)</f>
        <v>0</v>
      </c>
      <c r="J3288">
        <f>MIN(E3288-I3288,G3288)</f>
        <v>0</v>
      </c>
      <c r="K3288">
        <f>MIN(E3288-I3288-J3288,H3288)</f>
        <v>0</v>
      </c>
      <c r="L3288">
        <f>E3288-I3288-J3288-K3288</f>
        <v>0</v>
      </c>
      <c r="M3288">
        <f>IF((I3288+J3288+(1-$W$36)*L3288)/$W$39&gt;=$W$38,1,0)</f>
        <v>0</v>
      </c>
      <c r="N3288">
        <f>IF(M3288=1,$W$37,$W$36)*L3288</f>
        <v>0</v>
      </c>
      <c r="O3288">
        <f>EXP(-$W$26*C3288)*I3288</f>
        <v>0</v>
      </c>
      <c r="P3288">
        <f>EXP(-$W$26*C3288)*J3288</f>
        <v>0</v>
      </c>
      <c r="Q3288">
        <f>EXP(-$W$26*C3288)*K3288</f>
        <v>0</v>
      </c>
      <c r="R3288">
        <f>EXP(-$W$26*C3288)*(L3288-N3288)</f>
        <v>0</v>
      </c>
      <c r="S3288">
        <f>EXP(-$W$26*C3288)*N3288</f>
        <v>0</v>
      </c>
      <c r="T3288">
        <f>EXP(-$W$26*C3288)*E3288</f>
        <v>0</v>
      </c>
    </row>
    <row r="3289" spans="1:20">
      <c r="A3289">
        <v>3280</v>
      </c>
      <c r="B3289">
        <f>RAND()</f>
        <v>0</v>
      </c>
      <c r="C3289">
        <f>IF(B3289&lt;$W$41,3,IF(B3289&lt;$W$41+$W$42,4,5))</f>
        <v>0</v>
      </c>
      <c r="D3289">
        <f>NORMSINV(RAND())</f>
        <v>0</v>
      </c>
      <c r="E3289">
        <f>$W$25*EXP(($W$26-$W$28-0.5*$W$27^2)*C3289+$W$27*SQRT(C3289)*D3289)</f>
        <v>0</v>
      </c>
      <c r="F3289">
        <f>$W$30*(1+$W$31)^C3289</f>
        <v>0</v>
      </c>
      <c r="G3289">
        <f>$W$32*(1+$W$33)^C3289</f>
        <v>0</v>
      </c>
      <c r="H3289">
        <f>$W$34*(1+$W$35)^C3289</f>
        <v>0</v>
      </c>
      <c r="I3289">
        <f>MIN(E3289,F3289)</f>
        <v>0</v>
      </c>
      <c r="J3289">
        <f>MIN(E3289-I3289,G3289)</f>
        <v>0</v>
      </c>
      <c r="K3289">
        <f>MIN(E3289-I3289-J3289,H3289)</f>
        <v>0</v>
      </c>
      <c r="L3289">
        <f>E3289-I3289-J3289-K3289</f>
        <v>0</v>
      </c>
      <c r="M3289">
        <f>IF((I3289+J3289+(1-$W$36)*L3289)/$W$39&gt;=$W$38,1,0)</f>
        <v>0</v>
      </c>
      <c r="N3289">
        <f>IF(M3289=1,$W$37,$W$36)*L3289</f>
        <v>0</v>
      </c>
      <c r="O3289">
        <f>EXP(-$W$26*C3289)*I3289</f>
        <v>0</v>
      </c>
      <c r="P3289">
        <f>EXP(-$W$26*C3289)*J3289</f>
        <v>0</v>
      </c>
      <c r="Q3289">
        <f>EXP(-$W$26*C3289)*K3289</f>
        <v>0</v>
      </c>
      <c r="R3289">
        <f>EXP(-$W$26*C3289)*(L3289-N3289)</f>
        <v>0</v>
      </c>
      <c r="S3289">
        <f>EXP(-$W$26*C3289)*N3289</f>
        <v>0</v>
      </c>
      <c r="T3289">
        <f>EXP(-$W$26*C3289)*E3289</f>
        <v>0</v>
      </c>
    </row>
    <row r="3290" spans="1:20">
      <c r="A3290">
        <v>3281</v>
      </c>
      <c r="B3290">
        <f>RAND()</f>
        <v>0</v>
      </c>
      <c r="C3290">
        <f>IF(B3290&lt;$W$41,3,IF(B3290&lt;$W$41+$W$42,4,5))</f>
        <v>0</v>
      </c>
      <c r="D3290">
        <f>NORMSINV(RAND())</f>
        <v>0</v>
      </c>
      <c r="E3290">
        <f>$W$25*EXP(($W$26-$W$28-0.5*$W$27^2)*C3290+$W$27*SQRT(C3290)*D3290)</f>
        <v>0</v>
      </c>
      <c r="F3290">
        <f>$W$30*(1+$W$31)^C3290</f>
        <v>0</v>
      </c>
      <c r="G3290">
        <f>$W$32*(1+$W$33)^C3290</f>
        <v>0</v>
      </c>
      <c r="H3290">
        <f>$W$34*(1+$W$35)^C3290</f>
        <v>0</v>
      </c>
      <c r="I3290">
        <f>MIN(E3290,F3290)</f>
        <v>0</v>
      </c>
      <c r="J3290">
        <f>MIN(E3290-I3290,G3290)</f>
        <v>0</v>
      </c>
      <c r="K3290">
        <f>MIN(E3290-I3290-J3290,H3290)</f>
        <v>0</v>
      </c>
      <c r="L3290">
        <f>E3290-I3290-J3290-K3290</f>
        <v>0</v>
      </c>
      <c r="M3290">
        <f>IF((I3290+J3290+(1-$W$36)*L3290)/$W$39&gt;=$W$38,1,0)</f>
        <v>0</v>
      </c>
      <c r="N3290">
        <f>IF(M3290=1,$W$37,$W$36)*L3290</f>
        <v>0</v>
      </c>
      <c r="O3290">
        <f>EXP(-$W$26*C3290)*I3290</f>
        <v>0</v>
      </c>
      <c r="P3290">
        <f>EXP(-$W$26*C3290)*J3290</f>
        <v>0</v>
      </c>
      <c r="Q3290">
        <f>EXP(-$W$26*C3290)*K3290</f>
        <v>0</v>
      </c>
      <c r="R3290">
        <f>EXP(-$W$26*C3290)*(L3290-N3290)</f>
        <v>0</v>
      </c>
      <c r="S3290">
        <f>EXP(-$W$26*C3290)*N3290</f>
        <v>0</v>
      </c>
      <c r="T3290">
        <f>EXP(-$W$26*C3290)*E3290</f>
        <v>0</v>
      </c>
    </row>
    <row r="3291" spans="1:20">
      <c r="A3291">
        <v>3282</v>
      </c>
      <c r="B3291">
        <f>RAND()</f>
        <v>0</v>
      </c>
      <c r="C3291">
        <f>IF(B3291&lt;$W$41,3,IF(B3291&lt;$W$41+$W$42,4,5))</f>
        <v>0</v>
      </c>
      <c r="D3291">
        <f>NORMSINV(RAND())</f>
        <v>0</v>
      </c>
      <c r="E3291">
        <f>$W$25*EXP(($W$26-$W$28-0.5*$W$27^2)*C3291+$W$27*SQRT(C3291)*D3291)</f>
        <v>0</v>
      </c>
      <c r="F3291">
        <f>$W$30*(1+$W$31)^C3291</f>
        <v>0</v>
      </c>
      <c r="G3291">
        <f>$W$32*(1+$W$33)^C3291</f>
        <v>0</v>
      </c>
      <c r="H3291">
        <f>$W$34*(1+$W$35)^C3291</f>
        <v>0</v>
      </c>
      <c r="I3291">
        <f>MIN(E3291,F3291)</f>
        <v>0</v>
      </c>
      <c r="J3291">
        <f>MIN(E3291-I3291,G3291)</f>
        <v>0</v>
      </c>
      <c r="K3291">
        <f>MIN(E3291-I3291-J3291,H3291)</f>
        <v>0</v>
      </c>
      <c r="L3291">
        <f>E3291-I3291-J3291-K3291</f>
        <v>0</v>
      </c>
      <c r="M3291">
        <f>IF((I3291+J3291+(1-$W$36)*L3291)/$W$39&gt;=$W$38,1,0)</f>
        <v>0</v>
      </c>
      <c r="N3291">
        <f>IF(M3291=1,$W$37,$W$36)*L3291</f>
        <v>0</v>
      </c>
      <c r="O3291">
        <f>EXP(-$W$26*C3291)*I3291</f>
        <v>0</v>
      </c>
      <c r="P3291">
        <f>EXP(-$W$26*C3291)*J3291</f>
        <v>0</v>
      </c>
      <c r="Q3291">
        <f>EXP(-$W$26*C3291)*K3291</f>
        <v>0</v>
      </c>
      <c r="R3291">
        <f>EXP(-$W$26*C3291)*(L3291-N3291)</f>
        <v>0</v>
      </c>
      <c r="S3291">
        <f>EXP(-$W$26*C3291)*N3291</f>
        <v>0</v>
      </c>
      <c r="T3291">
        <f>EXP(-$W$26*C3291)*E3291</f>
        <v>0</v>
      </c>
    </row>
    <row r="3292" spans="1:20">
      <c r="A3292">
        <v>3283</v>
      </c>
      <c r="B3292">
        <f>RAND()</f>
        <v>0</v>
      </c>
      <c r="C3292">
        <f>IF(B3292&lt;$W$41,3,IF(B3292&lt;$W$41+$W$42,4,5))</f>
        <v>0</v>
      </c>
      <c r="D3292">
        <f>NORMSINV(RAND())</f>
        <v>0</v>
      </c>
      <c r="E3292">
        <f>$W$25*EXP(($W$26-$W$28-0.5*$W$27^2)*C3292+$W$27*SQRT(C3292)*D3292)</f>
        <v>0</v>
      </c>
      <c r="F3292">
        <f>$W$30*(1+$W$31)^C3292</f>
        <v>0</v>
      </c>
      <c r="G3292">
        <f>$W$32*(1+$W$33)^C3292</f>
        <v>0</v>
      </c>
      <c r="H3292">
        <f>$W$34*(1+$W$35)^C3292</f>
        <v>0</v>
      </c>
      <c r="I3292">
        <f>MIN(E3292,F3292)</f>
        <v>0</v>
      </c>
      <c r="J3292">
        <f>MIN(E3292-I3292,G3292)</f>
        <v>0</v>
      </c>
      <c r="K3292">
        <f>MIN(E3292-I3292-J3292,H3292)</f>
        <v>0</v>
      </c>
      <c r="L3292">
        <f>E3292-I3292-J3292-K3292</f>
        <v>0</v>
      </c>
      <c r="M3292">
        <f>IF((I3292+J3292+(1-$W$36)*L3292)/$W$39&gt;=$W$38,1,0)</f>
        <v>0</v>
      </c>
      <c r="N3292">
        <f>IF(M3292=1,$W$37,$W$36)*L3292</f>
        <v>0</v>
      </c>
      <c r="O3292">
        <f>EXP(-$W$26*C3292)*I3292</f>
        <v>0</v>
      </c>
      <c r="P3292">
        <f>EXP(-$W$26*C3292)*J3292</f>
        <v>0</v>
      </c>
      <c r="Q3292">
        <f>EXP(-$W$26*C3292)*K3292</f>
        <v>0</v>
      </c>
      <c r="R3292">
        <f>EXP(-$W$26*C3292)*(L3292-N3292)</f>
        <v>0</v>
      </c>
      <c r="S3292">
        <f>EXP(-$W$26*C3292)*N3292</f>
        <v>0</v>
      </c>
      <c r="T3292">
        <f>EXP(-$W$26*C3292)*E3292</f>
        <v>0</v>
      </c>
    </row>
    <row r="3293" spans="1:20">
      <c r="A3293">
        <v>3284</v>
      </c>
      <c r="B3293">
        <f>RAND()</f>
        <v>0</v>
      </c>
      <c r="C3293">
        <f>IF(B3293&lt;$W$41,3,IF(B3293&lt;$W$41+$W$42,4,5))</f>
        <v>0</v>
      </c>
      <c r="D3293">
        <f>NORMSINV(RAND())</f>
        <v>0</v>
      </c>
      <c r="E3293">
        <f>$W$25*EXP(($W$26-$W$28-0.5*$W$27^2)*C3293+$W$27*SQRT(C3293)*D3293)</f>
        <v>0</v>
      </c>
      <c r="F3293">
        <f>$W$30*(1+$W$31)^C3293</f>
        <v>0</v>
      </c>
      <c r="G3293">
        <f>$W$32*(1+$W$33)^C3293</f>
        <v>0</v>
      </c>
      <c r="H3293">
        <f>$W$34*(1+$W$35)^C3293</f>
        <v>0</v>
      </c>
      <c r="I3293">
        <f>MIN(E3293,F3293)</f>
        <v>0</v>
      </c>
      <c r="J3293">
        <f>MIN(E3293-I3293,G3293)</f>
        <v>0</v>
      </c>
      <c r="K3293">
        <f>MIN(E3293-I3293-J3293,H3293)</f>
        <v>0</v>
      </c>
      <c r="L3293">
        <f>E3293-I3293-J3293-K3293</f>
        <v>0</v>
      </c>
      <c r="M3293">
        <f>IF((I3293+J3293+(1-$W$36)*L3293)/$W$39&gt;=$W$38,1,0)</f>
        <v>0</v>
      </c>
      <c r="N3293">
        <f>IF(M3293=1,$W$37,$W$36)*L3293</f>
        <v>0</v>
      </c>
      <c r="O3293">
        <f>EXP(-$W$26*C3293)*I3293</f>
        <v>0</v>
      </c>
      <c r="P3293">
        <f>EXP(-$W$26*C3293)*J3293</f>
        <v>0</v>
      </c>
      <c r="Q3293">
        <f>EXP(-$W$26*C3293)*K3293</f>
        <v>0</v>
      </c>
      <c r="R3293">
        <f>EXP(-$W$26*C3293)*(L3293-N3293)</f>
        <v>0</v>
      </c>
      <c r="S3293">
        <f>EXP(-$W$26*C3293)*N3293</f>
        <v>0</v>
      </c>
      <c r="T3293">
        <f>EXP(-$W$26*C3293)*E3293</f>
        <v>0</v>
      </c>
    </row>
    <row r="3294" spans="1:20">
      <c r="A3294">
        <v>3285</v>
      </c>
      <c r="B3294">
        <f>RAND()</f>
        <v>0</v>
      </c>
      <c r="C3294">
        <f>IF(B3294&lt;$W$41,3,IF(B3294&lt;$W$41+$W$42,4,5))</f>
        <v>0</v>
      </c>
      <c r="D3294">
        <f>NORMSINV(RAND())</f>
        <v>0</v>
      </c>
      <c r="E3294">
        <f>$W$25*EXP(($W$26-$W$28-0.5*$W$27^2)*C3294+$W$27*SQRT(C3294)*D3294)</f>
        <v>0</v>
      </c>
      <c r="F3294">
        <f>$W$30*(1+$W$31)^C3294</f>
        <v>0</v>
      </c>
      <c r="G3294">
        <f>$W$32*(1+$W$33)^C3294</f>
        <v>0</v>
      </c>
      <c r="H3294">
        <f>$W$34*(1+$W$35)^C3294</f>
        <v>0</v>
      </c>
      <c r="I3294">
        <f>MIN(E3294,F3294)</f>
        <v>0</v>
      </c>
      <c r="J3294">
        <f>MIN(E3294-I3294,G3294)</f>
        <v>0</v>
      </c>
      <c r="K3294">
        <f>MIN(E3294-I3294-J3294,H3294)</f>
        <v>0</v>
      </c>
      <c r="L3294">
        <f>E3294-I3294-J3294-K3294</f>
        <v>0</v>
      </c>
      <c r="M3294">
        <f>IF((I3294+J3294+(1-$W$36)*L3294)/$W$39&gt;=$W$38,1,0)</f>
        <v>0</v>
      </c>
      <c r="N3294">
        <f>IF(M3294=1,$W$37,$W$36)*L3294</f>
        <v>0</v>
      </c>
      <c r="O3294">
        <f>EXP(-$W$26*C3294)*I3294</f>
        <v>0</v>
      </c>
      <c r="P3294">
        <f>EXP(-$W$26*C3294)*J3294</f>
        <v>0</v>
      </c>
      <c r="Q3294">
        <f>EXP(-$W$26*C3294)*K3294</f>
        <v>0</v>
      </c>
      <c r="R3294">
        <f>EXP(-$W$26*C3294)*(L3294-N3294)</f>
        <v>0</v>
      </c>
      <c r="S3294">
        <f>EXP(-$W$26*C3294)*N3294</f>
        <v>0</v>
      </c>
      <c r="T3294">
        <f>EXP(-$W$26*C3294)*E3294</f>
        <v>0</v>
      </c>
    </row>
    <row r="3295" spans="1:20">
      <c r="A3295">
        <v>3286</v>
      </c>
      <c r="B3295">
        <f>RAND()</f>
        <v>0</v>
      </c>
      <c r="C3295">
        <f>IF(B3295&lt;$W$41,3,IF(B3295&lt;$W$41+$W$42,4,5))</f>
        <v>0</v>
      </c>
      <c r="D3295">
        <f>NORMSINV(RAND())</f>
        <v>0</v>
      </c>
      <c r="E3295">
        <f>$W$25*EXP(($W$26-$W$28-0.5*$W$27^2)*C3295+$W$27*SQRT(C3295)*D3295)</f>
        <v>0</v>
      </c>
      <c r="F3295">
        <f>$W$30*(1+$W$31)^C3295</f>
        <v>0</v>
      </c>
      <c r="G3295">
        <f>$W$32*(1+$W$33)^C3295</f>
        <v>0</v>
      </c>
      <c r="H3295">
        <f>$W$34*(1+$W$35)^C3295</f>
        <v>0</v>
      </c>
      <c r="I3295">
        <f>MIN(E3295,F3295)</f>
        <v>0</v>
      </c>
      <c r="J3295">
        <f>MIN(E3295-I3295,G3295)</f>
        <v>0</v>
      </c>
      <c r="K3295">
        <f>MIN(E3295-I3295-J3295,H3295)</f>
        <v>0</v>
      </c>
      <c r="L3295">
        <f>E3295-I3295-J3295-K3295</f>
        <v>0</v>
      </c>
      <c r="M3295">
        <f>IF((I3295+J3295+(1-$W$36)*L3295)/$W$39&gt;=$W$38,1,0)</f>
        <v>0</v>
      </c>
      <c r="N3295">
        <f>IF(M3295=1,$W$37,$W$36)*L3295</f>
        <v>0</v>
      </c>
      <c r="O3295">
        <f>EXP(-$W$26*C3295)*I3295</f>
        <v>0</v>
      </c>
      <c r="P3295">
        <f>EXP(-$W$26*C3295)*J3295</f>
        <v>0</v>
      </c>
      <c r="Q3295">
        <f>EXP(-$W$26*C3295)*K3295</f>
        <v>0</v>
      </c>
      <c r="R3295">
        <f>EXP(-$W$26*C3295)*(L3295-N3295)</f>
        <v>0</v>
      </c>
      <c r="S3295">
        <f>EXP(-$W$26*C3295)*N3295</f>
        <v>0</v>
      </c>
      <c r="T3295">
        <f>EXP(-$W$26*C3295)*E3295</f>
        <v>0</v>
      </c>
    </row>
    <row r="3296" spans="1:20">
      <c r="A3296">
        <v>3287</v>
      </c>
      <c r="B3296">
        <f>RAND()</f>
        <v>0</v>
      </c>
      <c r="C3296">
        <f>IF(B3296&lt;$W$41,3,IF(B3296&lt;$W$41+$W$42,4,5))</f>
        <v>0</v>
      </c>
      <c r="D3296">
        <f>NORMSINV(RAND())</f>
        <v>0</v>
      </c>
      <c r="E3296">
        <f>$W$25*EXP(($W$26-$W$28-0.5*$W$27^2)*C3296+$W$27*SQRT(C3296)*D3296)</f>
        <v>0</v>
      </c>
      <c r="F3296">
        <f>$W$30*(1+$W$31)^C3296</f>
        <v>0</v>
      </c>
      <c r="G3296">
        <f>$W$32*(1+$W$33)^C3296</f>
        <v>0</v>
      </c>
      <c r="H3296">
        <f>$W$34*(1+$W$35)^C3296</f>
        <v>0</v>
      </c>
      <c r="I3296">
        <f>MIN(E3296,F3296)</f>
        <v>0</v>
      </c>
      <c r="J3296">
        <f>MIN(E3296-I3296,G3296)</f>
        <v>0</v>
      </c>
      <c r="K3296">
        <f>MIN(E3296-I3296-J3296,H3296)</f>
        <v>0</v>
      </c>
      <c r="L3296">
        <f>E3296-I3296-J3296-K3296</f>
        <v>0</v>
      </c>
      <c r="M3296">
        <f>IF((I3296+J3296+(1-$W$36)*L3296)/$W$39&gt;=$W$38,1,0)</f>
        <v>0</v>
      </c>
      <c r="N3296">
        <f>IF(M3296=1,$W$37,$W$36)*L3296</f>
        <v>0</v>
      </c>
      <c r="O3296">
        <f>EXP(-$W$26*C3296)*I3296</f>
        <v>0</v>
      </c>
      <c r="P3296">
        <f>EXP(-$W$26*C3296)*J3296</f>
        <v>0</v>
      </c>
      <c r="Q3296">
        <f>EXP(-$W$26*C3296)*K3296</f>
        <v>0</v>
      </c>
      <c r="R3296">
        <f>EXP(-$W$26*C3296)*(L3296-N3296)</f>
        <v>0</v>
      </c>
      <c r="S3296">
        <f>EXP(-$W$26*C3296)*N3296</f>
        <v>0</v>
      </c>
      <c r="T3296">
        <f>EXP(-$W$26*C3296)*E3296</f>
        <v>0</v>
      </c>
    </row>
    <row r="3297" spans="1:20">
      <c r="A3297">
        <v>3288</v>
      </c>
      <c r="B3297">
        <f>RAND()</f>
        <v>0</v>
      </c>
      <c r="C3297">
        <f>IF(B3297&lt;$W$41,3,IF(B3297&lt;$W$41+$W$42,4,5))</f>
        <v>0</v>
      </c>
      <c r="D3297">
        <f>NORMSINV(RAND())</f>
        <v>0</v>
      </c>
      <c r="E3297">
        <f>$W$25*EXP(($W$26-$W$28-0.5*$W$27^2)*C3297+$W$27*SQRT(C3297)*D3297)</f>
        <v>0</v>
      </c>
      <c r="F3297">
        <f>$W$30*(1+$W$31)^C3297</f>
        <v>0</v>
      </c>
      <c r="G3297">
        <f>$W$32*(1+$W$33)^C3297</f>
        <v>0</v>
      </c>
      <c r="H3297">
        <f>$W$34*(1+$W$35)^C3297</f>
        <v>0</v>
      </c>
      <c r="I3297">
        <f>MIN(E3297,F3297)</f>
        <v>0</v>
      </c>
      <c r="J3297">
        <f>MIN(E3297-I3297,G3297)</f>
        <v>0</v>
      </c>
      <c r="K3297">
        <f>MIN(E3297-I3297-J3297,H3297)</f>
        <v>0</v>
      </c>
      <c r="L3297">
        <f>E3297-I3297-J3297-K3297</f>
        <v>0</v>
      </c>
      <c r="M3297">
        <f>IF((I3297+J3297+(1-$W$36)*L3297)/$W$39&gt;=$W$38,1,0)</f>
        <v>0</v>
      </c>
      <c r="N3297">
        <f>IF(M3297=1,$W$37,$W$36)*L3297</f>
        <v>0</v>
      </c>
      <c r="O3297">
        <f>EXP(-$W$26*C3297)*I3297</f>
        <v>0</v>
      </c>
      <c r="P3297">
        <f>EXP(-$W$26*C3297)*J3297</f>
        <v>0</v>
      </c>
      <c r="Q3297">
        <f>EXP(-$W$26*C3297)*K3297</f>
        <v>0</v>
      </c>
      <c r="R3297">
        <f>EXP(-$W$26*C3297)*(L3297-N3297)</f>
        <v>0</v>
      </c>
      <c r="S3297">
        <f>EXP(-$W$26*C3297)*N3297</f>
        <v>0</v>
      </c>
      <c r="T3297">
        <f>EXP(-$W$26*C3297)*E3297</f>
        <v>0</v>
      </c>
    </row>
    <row r="3298" spans="1:20">
      <c r="A3298">
        <v>3289</v>
      </c>
      <c r="B3298">
        <f>RAND()</f>
        <v>0</v>
      </c>
      <c r="C3298">
        <f>IF(B3298&lt;$W$41,3,IF(B3298&lt;$W$41+$W$42,4,5))</f>
        <v>0</v>
      </c>
      <c r="D3298">
        <f>NORMSINV(RAND())</f>
        <v>0</v>
      </c>
      <c r="E3298">
        <f>$W$25*EXP(($W$26-$W$28-0.5*$W$27^2)*C3298+$W$27*SQRT(C3298)*D3298)</f>
        <v>0</v>
      </c>
      <c r="F3298">
        <f>$W$30*(1+$W$31)^C3298</f>
        <v>0</v>
      </c>
      <c r="G3298">
        <f>$W$32*(1+$W$33)^C3298</f>
        <v>0</v>
      </c>
      <c r="H3298">
        <f>$W$34*(1+$W$35)^C3298</f>
        <v>0</v>
      </c>
      <c r="I3298">
        <f>MIN(E3298,F3298)</f>
        <v>0</v>
      </c>
      <c r="J3298">
        <f>MIN(E3298-I3298,G3298)</f>
        <v>0</v>
      </c>
      <c r="K3298">
        <f>MIN(E3298-I3298-J3298,H3298)</f>
        <v>0</v>
      </c>
      <c r="L3298">
        <f>E3298-I3298-J3298-K3298</f>
        <v>0</v>
      </c>
      <c r="M3298">
        <f>IF((I3298+J3298+(1-$W$36)*L3298)/$W$39&gt;=$W$38,1,0)</f>
        <v>0</v>
      </c>
      <c r="N3298">
        <f>IF(M3298=1,$W$37,$W$36)*L3298</f>
        <v>0</v>
      </c>
      <c r="O3298">
        <f>EXP(-$W$26*C3298)*I3298</f>
        <v>0</v>
      </c>
      <c r="P3298">
        <f>EXP(-$W$26*C3298)*J3298</f>
        <v>0</v>
      </c>
      <c r="Q3298">
        <f>EXP(-$W$26*C3298)*K3298</f>
        <v>0</v>
      </c>
      <c r="R3298">
        <f>EXP(-$W$26*C3298)*(L3298-N3298)</f>
        <v>0</v>
      </c>
      <c r="S3298">
        <f>EXP(-$W$26*C3298)*N3298</f>
        <v>0</v>
      </c>
      <c r="T3298">
        <f>EXP(-$W$26*C3298)*E3298</f>
        <v>0</v>
      </c>
    </row>
    <row r="3299" spans="1:20">
      <c r="A3299">
        <v>3290</v>
      </c>
      <c r="B3299">
        <f>RAND()</f>
        <v>0</v>
      </c>
      <c r="C3299">
        <f>IF(B3299&lt;$W$41,3,IF(B3299&lt;$W$41+$W$42,4,5))</f>
        <v>0</v>
      </c>
      <c r="D3299">
        <f>NORMSINV(RAND())</f>
        <v>0</v>
      </c>
      <c r="E3299">
        <f>$W$25*EXP(($W$26-$W$28-0.5*$W$27^2)*C3299+$W$27*SQRT(C3299)*D3299)</f>
        <v>0</v>
      </c>
      <c r="F3299">
        <f>$W$30*(1+$W$31)^C3299</f>
        <v>0</v>
      </c>
      <c r="G3299">
        <f>$W$32*(1+$W$33)^C3299</f>
        <v>0</v>
      </c>
      <c r="H3299">
        <f>$W$34*(1+$W$35)^C3299</f>
        <v>0</v>
      </c>
      <c r="I3299">
        <f>MIN(E3299,F3299)</f>
        <v>0</v>
      </c>
      <c r="J3299">
        <f>MIN(E3299-I3299,G3299)</f>
        <v>0</v>
      </c>
      <c r="K3299">
        <f>MIN(E3299-I3299-J3299,H3299)</f>
        <v>0</v>
      </c>
      <c r="L3299">
        <f>E3299-I3299-J3299-K3299</f>
        <v>0</v>
      </c>
      <c r="M3299">
        <f>IF((I3299+J3299+(1-$W$36)*L3299)/$W$39&gt;=$W$38,1,0)</f>
        <v>0</v>
      </c>
      <c r="N3299">
        <f>IF(M3299=1,$W$37,$W$36)*L3299</f>
        <v>0</v>
      </c>
      <c r="O3299">
        <f>EXP(-$W$26*C3299)*I3299</f>
        <v>0</v>
      </c>
      <c r="P3299">
        <f>EXP(-$W$26*C3299)*J3299</f>
        <v>0</v>
      </c>
      <c r="Q3299">
        <f>EXP(-$W$26*C3299)*K3299</f>
        <v>0</v>
      </c>
      <c r="R3299">
        <f>EXP(-$W$26*C3299)*(L3299-N3299)</f>
        <v>0</v>
      </c>
      <c r="S3299">
        <f>EXP(-$W$26*C3299)*N3299</f>
        <v>0</v>
      </c>
      <c r="T3299">
        <f>EXP(-$W$26*C3299)*E3299</f>
        <v>0</v>
      </c>
    </row>
    <row r="3300" spans="1:20">
      <c r="A3300">
        <v>3291</v>
      </c>
      <c r="B3300">
        <f>RAND()</f>
        <v>0</v>
      </c>
      <c r="C3300">
        <f>IF(B3300&lt;$W$41,3,IF(B3300&lt;$W$41+$W$42,4,5))</f>
        <v>0</v>
      </c>
      <c r="D3300">
        <f>NORMSINV(RAND())</f>
        <v>0</v>
      </c>
      <c r="E3300">
        <f>$W$25*EXP(($W$26-$W$28-0.5*$W$27^2)*C3300+$W$27*SQRT(C3300)*D3300)</f>
        <v>0</v>
      </c>
      <c r="F3300">
        <f>$W$30*(1+$W$31)^C3300</f>
        <v>0</v>
      </c>
      <c r="G3300">
        <f>$W$32*(1+$W$33)^C3300</f>
        <v>0</v>
      </c>
      <c r="H3300">
        <f>$W$34*(1+$W$35)^C3300</f>
        <v>0</v>
      </c>
      <c r="I3300">
        <f>MIN(E3300,F3300)</f>
        <v>0</v>
      </c>
      <c r="J3300">
        <f>MIN(E3300-I3300,G3300)</f>
        <v>0</v>
      </c>
      <c r="K3300">
        <f>MIN(E3300-I3300-J3300,H3300)</f>
        <v>0</v>
      </c>
      <c r="L3300">
        <f>E3300-I3300-J3300-K3300</f>
        <v>0</v>
      </c>
      <c r="M3300">
        <f>IF((I3300+J3300+(1-$W$36)*L3300)/$W$39&gt;=$W$38,1,0)</f>
        <v>0</v>
      </c>
      <c r="N3300">
        <f>IF(M3300=1,$W$37,$W$36)*L3300</f>
        <v>0</v>
      </c>
      <c r="O3300">
        <f>EXP(-$W$26*C3300)*I3300</f>
        <v>0</v>
      </c>
      <c r="P3300">
        <f>EXP(-$W$26*C3300)*J3300</f>
        <v>0</v>
      </c>
      <c r="Q3300">
        <f>EXP(-$W$26*C3300)*K3300</f>
        <v>0</v>
      </c>
      <c r="R3300">
        <f>EXP(-$W$26*C3300)*(L3300-N3300)</f>
        <v>0</v>
      </c>
      <c r="S3300">
        <f>EXP(-$W$26*C3300)*N3300</f>
        <v>0</v>
      </c>
      <c r="T3300">
        <f>EXP(-$W$26*C3300)*E3300</f>
        <v>0</v>
      </c>
    </row>
    <row r="3301" spans="1:20">
      <c r="A3301">
        <v>3292</v>
      </c>
      <c r="B3301">
        <f>RAND()</f>
        <v>0</v>
      </c>
      <c r="C3301">
        <f>IF(B3301&lt;$W$41,3,IF(B3301&lt;$W$41+$W$42,4,5))</f>
        <v>0</v>
      </c>
      <c r="D3301">
        <f>NORMSINV(RAND())</f>
        <v>0</v>
      </c>
      <c r="E3301">
        <f>$W$25*EXP(($W$26-$W$28-0.5*$W$27^2)*C3301+$W$27*SQRT(C3301)*D3301)</f>
        <v>0</v>
      </c>
      <c r="F3301">
        <f>$W$30*(1+$W$31)^C3301</f>
        <v>0</v>
      </c>
      <c r="G3301">
        <f>$W$32*(1+$W$33)^C3301</f>
        <v>0</v>
      </c>
      <c r="H3301">
        <f>$W$34*(1+$W$35)^C3301</f>
        <v>0</v>
      </c>
      <c r="I3301">
        <f>MIN(E3301,F3301)</f>
        <v>0</v>
      </c>
      <c r="J3301">
        <f>MIN(E3301-I3301,G3301)</f>
        <v>0</v>
      </c>
      <c r="K3301">
        <f>MIN(E3301-I3301-J3301,H3301)</f>
        <v>0</v>
      </c>
      <c r="L3301">
        <f>E3301-I3301-J3301-K3301</f>
        <v>0</v>
      </c>
      <c r="M3301">
        <f>IF((I3301+J3301+(1-$W$36)*L3301)/$W$39&gt;=$W$38,1,0)</f>
        <v>0</v>
      </c>
      <c r="N3301">
        <f>IF(M3301=1,$W$37,$W$36)*L3301</f>
        <v>0</v>
      </c>
      <c r="O3301">
        <f>EXP(-$W$26*C3301)*I3301</f>
        <v>0</v>
      </c>
      <c r="P3301">
        <f>EXP(-$W$26*C3301)*J3301</f>
        <v>0</v>
      </c>
      <c r="Q3301">
        <f>EXP(-$W$26*C3301)*K3301</f>
        <v>0</v>
      </c>
      <c r="R3301">
        <f>EXP(-$W$26*C3301)*(L3301-N3301)</f>
        <v>0</v>
      </c>
      <c r="S3301">
        <f>EXP(-$W$26*C3301)*N3301</f>
        <v>0</v>
      </c>
      <c r="T3301">
        <f>EXP(-$W$26*C3301)*E3301</f>
        <v>0</v>
      </c>
    </row>
    <row r="3302" spans="1:20">
      <c r="A3302">
        <v>3293</v>
      </c>
      <c r="B3302">
        <f>RAND()</f>
        <v>0</v>
      </c>
      <c r="C3302">
        <f>IF(B3302&lt;$W$41,3,IF(B3302&lt;$W$41+$W$42,4,5))</f>
        <v>0</v>
      </c>
      <c r="D3302">
        <f>NORMSINV(RAND())</f>
        <v>0</v>
      </c>
      <c r="E3302">
        <f>$W$25*EXP(($W$26-$W$28-0.5*$W$27^2)*C3302+$W$27*SQRT(C3302)*D3302)</f>
        <v>0</v>
      </c>
      <c r="F3302">
        <f>$W$30*(1+$W$31)^C3302</f>
        <v>0</v>
      </c>
      <c r="G3302">
        <f>$W$32*(1+$W$33)^C3302</f>
        <v>0</v>
      </c>
      <c r="H3302">
        <f>$W$34*(1+$W$35)^C3302</f>
        <v>0</v>
      </c>
      <c r="I3302">
        <f>MIN(E3302,F3302)</f>
        <v>0</v>
      </c>
      <c r="J3302">
        <f>MIN(E3302-I3302,G3302)</f>
        <v>0</v>
      </c>
      <c r="K3302">
        <f>MIN(E3302-I3302-J3302,H3302)</f>
        <v>0</v>
      </c>
      <c r="L3302">
        <f>E3302-I3302-J3302-K3302</f>
        <v>0</v>
      </c>
      <c r="M3302">
        <f>IF((I3302+J3302+(1-$W$36)*L3302)/$W$39&gt;=$W$38,1,0)</f>
        <v>0</v>
      </c>
      <c r="N3302">
        <f>IF(M3302=1,$W$37,$W$36)*L3302</f>
        <v>0</v>
      </c>
      <c r="O3302">
        <f>EXP(-$W$26*C3302)*I3302</f>
        <v>0</v>
      </c>
      <c r="P3302">
        <f>EXP(-$W$26*C3302)*J3302</f>
        <v>0</v>
      </c>
      <c r="Q3302">
        <f>EXP(-$W$26*C3302)*K3302</f>
        <v>0</v>
      </c>
      <c r="R3302">
        <f>EXP(-$W$26*C3302)*(L3302-N3302)</f>
        <v>0</v>
      </c>
      <c r="S3302">
        <f>EXP(-$W$26*C3302)*N3302</f>
        <v>0</v>
      </c>
      <c r="T3302">
        <f>EXP(-$W$26*C3302)*E3302</f>
        <v>0</v>
      </c>
    </row>
    <row r="3303" spans="1:20">
      <c r="A3303">
        <v>3294</v>
      </c>
      <c r="B3303">
        <f>RAND()</f>
        <v>0</v>
      </c>
      <c r="C3303">
        <f>IF(B3303&lt;$W$41,3,IF(B3303&lt;$W$41+$W$42,4,5))</f>
        <v>0</v>
      </c>
      <c r="D3303">
        <f>NORMSINV(RAND())</f>
        <v>0</v>
      </c>
      <c r="E3303">
        <f>$W$25*EXP(($W$26-$W$28-0.5*$W$27^2)*C3303+$W$27*SQRT(C3303)*D3303)</f>
        <v>0</v>
      </c>
      <c r="F3303">
        <f>$W$30*(1+$W$31)^C3303</f>
        <v>0</v>
      </c>
      <c r="G3303">
        <f>$W$32*(1+$W$33)^C3303</f>
        <v>0</v>
      </c>
      <c r="H3303">
        <f>$W$34*(1+$W$35)^C3303</f>
        <v>0</v>
      </c>
      <c r="I3303">
        <f>MIN(E3303,F3303)</f>
        <v>0</v>
      </c>
      <c r="J3303">
        <f>MIN(E3303-I3303,G3303)</f>
        <v>0</v>
      </c>
      <c r="K3303">
        <f>MIN(E3303-I3303-J3303,H3303)</f>
        <v>0</v>
      </c>
      <c r="L3303">
        <f>E3303-I3303-J3303-K3303</f>
        <v>0</v>
      </c>
      <c r="M3303">
        <f>IF((I3303+J3303+(1-$W$36)*L3303)/$W$39&gt;=$W$38,1,0)</f>
        <v>0</v>
      </c>
      <c r="N3303">
        <f>IF(M3303=1,$W$37,$W$36)*L3303</f>
        <v>0</v>
      </c>
      <c r="O3303">
        <f>EXP(-$W$26*C3303)*I3303</f>
        <v>0</v>
      </c>
      <c r="P3303">
        <f>EXP(-$W$26*C3303)*J3303</f>
        <v>0</v>
      </c>
      <c r="Q3303">
        <f>EXP(-$W$26*C3303)*K3303</f>
        <v>0</v>
      </c>
      <c r="R3303">
        <f>EXP(-$W$26*C3303)*(L3303-N3303)</f>
        <v>0</v>
      </c>
      <c r="S3303">
        <f>EXP(-$W$26*C3303)*N3303</f>
        <v>0</v>
      </c>
      <c r="T3303">
        <f>EXP(-$W$26*C3303)*E3303</f>
        <v>0</v>
      </c>
    </row>
    <row r="3304" spans="1:20">
      <c r="A3304">
        <v>3295</v>
      </c>
      <c r="B3304">
        <f>RAND()</f>
        <v>0</v>
      </c>
      <c r="C3304">
        <f>IF(B3304&lt;$W$41,3,IF(B3304&lt;$W$41+$W$42,4,5))</f>
        <v>0</v>
      </c>
      <c r="D3304">
        <f>NORMSINV(RAND())</f>
        <v>0</v>
      </c>
      <c r="E3304">
        <f>$W$25*EXP(($W$26-$W$28-0.5*$W$27^2)*C3304+$W$27*SQRT(C3304)*D3304)</f>
        <v>0</v>
      </c>
      <c r="F3304">
        <f>$W$30*(1+$W$31)^C3304</f>
        <v>0</v>
      </c>
      <c r="G3304">
        <f>$W$32*(1+$W$33)^C3304</f>
        <v>0</v>
      </c>
      <c r="H3304">
        <f>$W$34*(1+$W$35)^C3304</f>
        <v>0</v>
      </c>
      <c r="I3304">
        <f>MIN(E3304,F3304)</f>
        <v>0</v>
      </c>
      <c r="J3304">
        <f>MIN(E3304-I3304,G3304)</f>
        <v>0</v>
      </c>
      <c r="K3304">
        <f>MIN(E3304-I3304-J3304,H3304)</f>
        <v>0</v>
      </c>
      <c r="L3304">
        <f>E3304-I3304-J3304-K3304</f>
        <v>0</v>
      </c>
      <c r="M3304">
        <f>IF((I3304+J3304+(1-$W$36)*L3304)/$W$39&gt;=$W$38,1,0)</f>
        <v>0</v>
      </c>
      <c r="N3304">
        <f>IF(M3304=1,$W$37,$W$36)*L3304</f>
        <v>0</v>
      </c>
      <c r="O3304">
        <f>EXP(-$W$26*C3304)*I3304</f>
        <v>0</v>
      </c>
      <c r="P3304">
        <f>EXP(-$W$26*C3304)*J3304</f>
        <v>0</v>
      </c>
      <c r="Q3304">
        <f>EXP(-$W$26*C3304)*K3304</f>
        <v>0</v>
      </c>
      <c r="R3304">
        <f>EXP(-$W$26*C3304)*(L3304-N3304)</f>
        <v>0</v>
      </c>
      <c r="S3304">
        <f>EXP(-$W$26*C3304)*N3304</f>
        <v>0</v>
      </c>
      <c r="T3304">
        <f>EXP(-$W$26*C3304)*E3304</f>
        <v>0</v>
      </c>
    </row>
    <row r="3305" spans="1:20">
      <c r="A3305">
        <v>3296</v>
      </c>
      <c r="B3305">
        <f>RAND()</f>
        <v>0</v>
      </c>
      <c r="C3305">
        <f>IF(B3305&lt;$W$41,3,IF(B3305&lt;$W$41+$W$42,4,5))</f>
        <v>0</v>
      </c>
      <c r="D3305">
        <f>NORMSINV(RAND())</f>
        <v>0</v>
      </c>
      <c r="E3305">
        <f>$W$25*EXP(($W$26-$W$28-0.5*$W$27^2)*C3305+$W$27*SQRT(C3305)*D3305)</f>
        <v>0</v>
      </c>
      <c r="F3305">
        <f>$W$30*(1+$W$31)^C3305</f>
        <v>0</v>
      </c>
      <c r="G3305">
        <f>$W$32*(1+$W$33)^C3305</f>
        <v>0</v>
      </c>
      <c r="H3305">
        <f>$W$34*(1+$W$35)^C3305</f>
        <v>0</v>
      </c>
      <c r="I3305">
        <f>MIN(E3305,F3305)</f>
        <v>0</v>
      </c>
      <c r="J3305">
        <f>MIN(E3305-I3305,G3305)</f>
        <v>0</v>
      </c>
      <c r="K3305">
        <f>MIN(E3305-I3305-J3305,H3305)</f>
        <v>0</v>
      </c>
      <c r="L3305">
        <f>E3305-I3305-J3305-K3305</f>
        <v>0</v>
      </c>
      <c r="M3305">
        <f>IF((I3305+J3305+(1-$W$36)*L3305)/$W$39&gt;=$W$38,1,0)</f>
        <v>0</v>
      </c>
      <c r="N3305">
        <f>IF(M3305=1,$W$37,$W$36)*L3305</f>
        <v>0</v>
      </c>
      <c r="O3305">
        <f>EXP(-$W$26*C3305)*I3305</f>
        <v>0</v>
      </c>
      <c r="P3305">
        <f>EXP(-$W$26*C3305)*J3305</f>
        <v>0</v>
      </c>
      <c r="Q3305">
        <f>EXP(-$W$26*C3305)*K3305</f>
        <v>0</v>
      </c>
      <c r="R3305">
        <f>EXP(-$W$26*C3305)*(L3305-N3305)</f>
        <v>0</v>
      </c>
      <c r="S3305">
        <f>EXP(-$W$26*C3305)*N3305</f>
        <v>0</v>
      </c>
      <c r="T3305">
        <f>EXP(-$W$26*C3305)*E3305</f>
        <v>0</v>
      </c>
    </row>
    <row r="3306" spans="1:20">
      <c r="A3306">
        <v>3297</v>
      </c>
      <c r="B3306">
        <f>RAND()</f>
        <v>0</v>
      </c>
      <c r="C3306">
        <f>IF(B3306&lt;$W$41,3,IF(B3306&lt;$W$41+$W$42,4,5))</f>
        <v>0</v>
      </c>
      <c r="D3306">
        <f>NORMSINV(RAND())</f>
        <v>0</v>
      </c>
      <c r="E3306">
        <f>$W$25*EXP(($W$26-$W$28-0.5*$W$27^2)*C3306+$W$27*SQRT(C3306)*D3306)</f>
        <v>0</v>
      </c>
      <c r="F3306">
        <f>$W$30*(1+$W$31)^C3306</f>
        <v>0</v>
      </c>
      <c r="G3306">
        <f>$W$32*(1+$W$33)^C3306</f>
        <v>0</v>
      </c>
      <c r="H3306">
        <f>$W$34*(1+$W$35)^C3306</f>
        <v>0</v>
      </c>
      <c r="I3306">
        <f>MIN(E3306,F3306)</f>
        <v>0</v>
      </c>
      <c r="J3306">
        <f>MIN(E3306-I3306,G3306)</f>
        <v>0</v>
      </c>
      <c r="K3306">
        <f>MIN(E3306-I3306-J3306,H3306)</f>
        <v>0</v>
      </c>
      <c r="L3306">
        <f>E3306-I3306-J3306-K3306</f>
        <v>0</v>
      </c>
      <c r="M3306">
        <f>IF((I3306+J3306+(1-$W$36)*L3306)/$W$39&gt;=$W$38,1,0)</f>
        <v>0</v>
      </c>
      <c r="N3306">
        <f>IF(M3306=1,$W$37,$W$36)*L3306</f>
        <v>0</v>
      </c>
      <c r="O3306">
        <f>EXP(-$W$26*C3306)*I3306</f>
        <v>0</v>
      </c>
      <c r="P3306">
        <f>EXP(-$W$26*C3306)*J3306</f>
        <v>0</v>
      </c>
      <c r="Q3306">
        <f>EXP(-$W$26*C3306)*K3306</f>
        <v>0</v>
      </c>
      <c r="R3306">
        <f>EXP(-$W$26*C3306)*(L3306-N3306)</f>
        <v>0</v>
      </c>
      <c r="S3306">
        <f>EXP(-$W$26*C3306)*N3306</f>
        <v>0</v>
      </c>
      <c r="T3306">
        <f>EXP(-$W$26*C3306)*E3306</f>
        <v>0</v>
      </c>
    </row>
    <row r="3307" spans="1:20">
      <c r="A3307">
        <v>3298</v>
      </c>
      <c r="B3307">
        <f>RAND()</f>
        <v>0</v>
      </c>
      <c r="C3307">
        <f>IF(B3307&lt;$W$41,3,IF(B3307&lt;$W$41+$W$42,4,5))</f>
        <v>0</v>
      </c>
      <c r="D3307">
        <f>NORMSINV(RAND())</f>
        <v>0</v>
      </c>
      <c r="E3307">
        <f>$W$25*EXP(($W$26-$W$28-0.5*$W$27^2)*C3307+$W$27*SQRT(C3307)*D3307)</f>
        <v>0</v>
      </c>
      <c r="F3307">
        <f>$W$30*(1+$W$31)^C3307</f>
        <v>0</v>
      </c>
      <c r="G3307">
        <f>$W$32*(1+$W$33)^C3307</f>
        <v>0</v>
      </c>
      <c r="H3307">
        <f>$W$34*(1+$W$35)^C3307</f>
        <v>0</v>
      </c>
      <c r="I3307">
        <f>MIN(E3307,F3307)</f>
        <v>0</v>
      </c>
      <c r="J3307">
        <f>MIN(E3307-I3307,G3307)</f>
        <v>0</v>
      </c>
      <c r="K3307">
        <f>MIN(E3307-I3307-J3307,H3307)</f>
        <v>0</v>
      </c>
      <c r="L3307">
        <f>E3307-I3307-J3307-K3307</f>
        <v>0</v>
      </c>
      <c r="M3307">
        <f>IF((I3307+J3307+(1-$W$36)*L3307)/$W$39&gt;=$W$38,1,0)</f>
        <v>0</v>
      </c>
      <c r="N3307">
        <f>IF(M3307=1,$W$37,$W$36)*L3307</f>
        <v>0</v>
      </c>
      <c r="O3307">
        <f>EXP(-$W$26*C3307)*I3307</f>
        <v>0</v>
      </c>
      <c r="P3307">
        <f>EXP(-$W$26*C3307)*J3307</f>
        <v>0</v>
      </c>
      <c r="Q3307">
        <f>EXP(-$W$26*C3307)*K3307</f>
        <v>0</v>
      </c>
      <c r="R3307">
        <f>EXP(-$W$26*C3307)*(L3307-N3307)</f>
        <v>0</v>
      </c>
      <c r="S3307">
        <f>EXP(-$W$26*C3307)*N3307</f>
        <v>0</v>
      </c>
      <c r="T3307">
        <f>EXP(-$W$26*C3307)*E3307</f>
        <v>0</v>
      </c>
    </row>
    <row r="3308" spans="1:20">
      <c r="A3308">
        <v>3299</v>
      </c>
      <c r="B3308">
        <f>RAND()</f>
        <v>0</v>
      </c>
      <c r="C3308">
        <f>IF(B3308&lt;$W$41,3,IF(B3308&lt;$W$41+$W$42,4,5))</f>
        <v>0</v>
      </c>
      <c r="D3308">
        <f>NORMSINV(RAND())</f>
        <v>0</v>
      </c>
      <c r="E3308">
        <f>$W$25*EXP(($W$26-$W$28-0.5*$W$27^2)*C3308+$W$27*SQRT(C3308)*D3308)</f>
        <v>0</v>
      </c>
      <c r="F3308">
        <f>$W$30*(1+$W$31)^C3308</f>
        <v>0</v>
      </c>
      <c r="G3308">
        <f>$W$32*(1+$W$33)^C3308</f>
        <v>0</v>
      </c>
      <c r="H3308">
        <f>$W$34*(1+$W$35)^C3308</f>
        <v>0</v>
      </c>
      <c r="I3308">
        <f>MIN(E3308,F3308)</f>
        <v>0</v>
      </c>
      <c r="J3308">
        <f>MIN(E3308-I3308,G3308)</f>
        <v>0</v>
      </c>
      <c r="K3308">
        <f>MIN(E3308-I3308-J3308,H3308)</f>
        <v>0</v>
      </c>
      <c r="L3308">
        <f>E3308-I3308-J3308-K3308</f>
        <v>0</v>
      </c>
      <c r="M3308">
        <f>IF((I3308+J3308+(1-$W$36)*L3308)/$W$39&gt;=$W$38,1,0)</f>
        <v>0</v>
      </c>
      <c r="N3308">
        <f>IF(M3308=1,$W$37,$W$36)*L3308</f>
        <v>0</v>
      </c>
      <c r="O3308">
        <f>EXP(-$W$26*C3308)*I3308</f>
        <v>0</v>
      </c>
      <c r="P3308">
        <f>EXP(-$W$26*C3308)*J3308</f>
        <v>0</v>
      </c>
      <c r="Q3308">
        <f>EXP(-$W$26*C3308)*K3308</f>
        <v>0</v>
      </c>
      <c r="R3308">
        <f>EXP(-$W$26*C3308)*(L3308-N3308)</f>
        <v>0</v>
      </c>
      <c r="S3308">
        <f>EXP(-$W$26*C3308)*N3308</f>
        <v>0</v>
      </c>
      <c r="T3308">
        <f>EXP(-$W$26*C3308)*E3308</f>
        <v>0</v>
      </c>
    </row>
    <row r="3309" spans="1:20">
      <c r="A3309">
        <v>3300</v>
      </c>
      <c r="B3309">
        <f>RAND()</f>
        <v>0</v>
      </c>
      <c r="C3309">
        <f>IF(B3309&lt;$W$41,3,IF(B3309&lt;$W$41+$W$42,4,5))</f>
        <v>0</v>
      </c>
      <c r="D3309">
        <f>NORMSINV(RAND())</f>
        <v>0</v>
      </c>
      <c r="E3309">
        <f>$W$25*EXP(($W$26-$W$28-0.5*$W$27^2)*C3309+$W$27*SQRT(C3309)*D3309)</f>
        <v>0</v>
      </c>
      <c r="F3309">
        <f>$W$30*(1+$W$31)^C3309</f>
        <v>0</v>
      </c>
      <c r="G3309">
        <f>$W$32*(1+$W$33)^C3309</f>
        <v>0</v>
      </c>
      <c r="H3309">
        <f>$W$34*(1+$W$35)^C3309</f>
        <v>0</v>
      </c>
      <c r="I3309">
        <f>MIN(E3309,F3309)</f>
        <v>0</v>
      </c>
      <c r="J3309">
        <f>MIN(E3309-I3309,G3309)</f>
        <v>0</v>
      </c>
      <c r="K3309">
        <f>MIN(E3309-I3309-J3309,H3309)</f>
        <v>0</v>
      </c>
      <c r="L3309">
        <f>E3309-I3309-J3309-K3309</f>
        <v>0</v>
      </c>
      <c r="M3309">
        <f>IF((I3309+J3309+(1-$W$36)*L3309)/$W$39&gt;=$W$38,1,0)</f>
        <v>0</v>
      </c>
      <c r="N3309">
        <f>IF(M3309=1,$W$37,$W$36)*L3309</f>
        <v>0</v>
      </c>
      <c r="O3309">
        <f>EXP(-$W$26*C3309)*I3309</f>
        <v>0</v>
      </c>
      <c r="P3309">
        <f>EXP(-$W$26*C3309)*J3309</f>
        <v>0</v>
      </c>
      <c r="Q3309">
        <f>EXP(-$W$26*C3309)*K3309</f>
        <v>0</v>
      </c>
      <c r="R3309">
        <f>EXP(-$W$26*C3309)*(L3309-N3309)</f>
        <v>0</v>
      </c>
      <c r="S3309">
        <f>EXP(-$W$26*C3309)*N3309</f>
        <v>0</v>
      </c>
      <c r="T3309">
        <f>EXP(-$W$26*C3309)*E3309</f>
        <v>0</v>
      </c>
    </row>
    <row r="3310" spans="1:20">
      <c r="A3310">
        <v>3301</v>
      </c>
      <c r="B3310">
        <f>RAND()</f>
        <v>0</v>
      </c>
      <c r="C3310">
        <f>IF(B3310&lt;$W$41,3,IF(B3310&lt;$W$41+$W$42,4,5))</f>
        <v>0</v>
      </c>
      <c r="D3310">
        <f>NORMSINV(RAND())</f>
        <v>0</v>
      </c>
      <c r="E3310">
        <f>$W$25*EXP(($W$26-$W$28-0.5*$W$27^2)*C3310+$W$27*SQRT(C3310)*D3310)</f>
        <v>0</v>
      </c>
      <c r="F3310">
        <f>$W$30*(1+$W$31)^C3310</f>
        <v>0</v>
      </c>
      <c r="G3310">
        <f>$W$32*(1+$W$33)^C3310</f>
        <v>0</v>
      </c>
      <c r="H3310">
        <f>$W$34*(1+$W$35)^C3310</f>
        <v>0</v>
      </c>
      <c r="I3310">
        <f>MIN(E3310,F3310)</f>
        <v>0</v>
      </c>
      <c r="J3310">
        <f>MIN(E3310-I3310,G3310)</f>
        <v>0</v>
      </c>
      <c r="K3310">
        <f>MIN(E3310-I3310-J3310,H3310)</f>
        <v>0</v>
      </c>
      <c r="L3310">
        <f>E3310-I3310-J3310-K3310</f>
        <v>0</v>
      </c>
      <c r="M3310">
        <f>IF((I3310+J3310+(1-$W$36)*L3310)/$W$39&gt;=$W$38,1,0)</f>
        <v>0</v>
      </c>
      <c r="N3310">
        <f>IF(M3310=1,$W$37,$W$36)*L3310</f>
        <v>0</v>
      </c>
      <c r="O3310">
        <f>EXP(-$W$26*C3310)*I3310</f>
        <v>0</v>
      </c>
      <c r="P3310">
        <f>EXP(-$W$26*C3310)*J3310</f>
        <v>0</v>
      </c>
      <c r="Q3310">
        <f>EXP(-$W$26*C3310)*K3310</f>
        <v>0</v>
      </c>
      <c r="R3310">
        <f>EXP(-$W$26*C3310)*(L3310-N3310)</f>
        <v>0</v>
      </c>
      <c r="S3310">
        <f>EXP(-$W$26*C3310)*N3310</f>
        <v>0</v>
      </c>
      <c r="T3310">
        <f>EXP(-$W$26*C3310)*E3310</f>
        <v>0</v>
      </c>
    </row>
    <row r="3311" spans="1:20">
      <c r="A3311">
        <v>3302</v>
      </c>
      <c r="B3311">
        <f>RAND()</f>
        <v>0</v>
      </c>
      <c r="C3311">
        <f>IF(B3311&lt;$W$41,3,IF(B3311&lt;$W$41+$W$42,4,5))</f>
        <v>0</v>
      </c>
      <c r="D3311">
        <f>NORMSINV(RAND())</f>
        <v>0</v>
      </c>
      <c r="E3311">
        <f>$W$25*EXP(($W$26-$W$28-0.5*$W$27^2)*C3311+$W$27*SQRT(C3311)*D3311)</f>
        <v>0</v>
      </c>
      <c r="F3311">
        <f>$W$30*(1+$W$31)^C3311</f>
        <v>0</v>
      </c>
      <c r="G3311">
        <f>$W$32*(1+$W$33)^C3311</f>
        <v>0</v>
      </c>
      <c r="H3311">
        <f>$W$34*(1+$W$35)^C3311</f>
        <v>0</v>
      </c>
      <c r="I3311">
        <f>MIN(E3311,F3311)</f>
        <v>0</v>
      </c>
      <c r="J3311">
        <f>MIN(E3311-I3311,G3311)</f>
        <v>0</v>
      </c>
      <c r="K3311">
        <f>MIN(E3311-I3311-J3311,H3311)</f>
        <v>0</v>
      </c>
      <c r="L3311">
        <f>E3311-I3311-J3311-K3311</f>
        <v>0</v>
      </c>
      <c r="M3311">
        <f>IF((I3311+J3311+(1-$W$36)*L3311)/$W$39&gt;=$W$38,1,0)</f>
        <v>0</v>
      </c>
      <c r="N3311">
        <f>IF(M3311=1,$W$37,$W$36)*L3311</f>
        <v>0</v>
      </c>
      <c r="O3311">
        <f>EXP(-$W$26*C3311)*I3311</f>
        <v>0</v>
      </c>
      <c r="P3311">
        <f>EXP(-$W$26*C3311)*J3311</f>
        <v>0</v>
      </c>
      <c r="Q3311">
        <f>EXP(-$W$26*C3311)*K3311</f>
        <v>0</v>
      </c>
      <c r="R3311">
        <f>EXP(-$W$26*C3311)*(L3311-N3311)</f>
        <v>0</v>
      </c>
      <c r="S3311">
        <f>EXP(-$W$26*C3311)*N3311</f>
        <v>0</v>
      </c>
      <c r="T3311">
        <f>EXP(-$W$26*C3311)*E3311</f>
        <v>0</v>
      </c>
    </row>
    <row r="3312" spans="1:20">
      <c r="A3312">
        <v>3303</v>
      </c>
      <c r="B3312">
        <f>RAND()</f>
        <v>0</v>
      </c>
      <c r="C3312">
        <f>IF(B3312&lt;$W$41,3,IF(B3312&lt;$W$41+$W$42,4,5))</f>
        <v>0</v>
      </c>
      <c r="D3312">
        <f>NORMSINV(RAND())</f>
        <v>0</v>
      </c>
      <c r="E3312">
        <f>$W$25*EXP(($W$26-$W$28-0.5*$W$27^2)*C3312+$W$27*SQRT(C3312)*D3312)</f>
        <v>0</v>
      </c>
      <c r="F3312">
        <f>$W$30*(1+$W$31)^C3312</f>
        <v>0</v>
      </c>
      <c r="G3312">
        <f>$W$32*(1+$W$33)^C3312</f>
        <v>0</v>
      </c>
      <c r="H3312">
        <f>$W$34*(1+$W$35)^C3312</f>
        <v>0</v>
      </c>
      <c r="I3312">
        <f>MIN(E3312,F3312)</f>
        <v>0</v>
      </c>
      <c r="J3312">
        <f>MIN(E3312-I3312,G3312)</f>
        <v>0</v>
      </c>
      <c r="K3312">
        <f>MIN(E3312-I3312-J3312,H3312)</f>
        <v>0</v>
      </c>
      <c r="L3312">
        <f>E3312-I3312-J3312-K3312</f>
        <v>0</v>
      </c>
      <c r="M3312">
        <f>IF((I3312+J3312+(1-$W$36)*L3312)/$W$39&gt;=$W$38,1,0)</f>
        <v>0</v>
      </c>
      <c r="N3312">
        <f>IF(M3312=1,$W$37,$W$36)*L3312</f>
        <v>0</v>
      </c>
      <c r="O3312">
        <f>EXP(-$W$26*C3312)*I3312</f>
        <v>0</v>
      </c>
      <c r="P3312">
        <f>EXP(-$W$26*C3312)*J3312</f>
        <v>0</v>
      </c>
      <c r="Q3312">
        <f>EXP(-$W$26*C3312)*K3312</f>
        <v>0</v>
      </c>
      <c r="R3312">
        <f>EXP(-$W$26*C3312)*(L3312-N3312)</f>
        <v>0</v>
      </c>
      <c r="S3312">
        <f>EXP(-$W$26*C3312)*N3312</f>
        <v>0</v>
      </c>
      <c r="T3312">
        <f>EXP(-$W$26*C3312)*E3312</f>
        <v>0</v>
      </c>
    </row>
    <row r="3313" spans="1:20">
      <c r="A3313">
        <v>3304</v>
      </c>
      <c r="B3313">
        <f>RAND()</f>
        <v>0</v>
      </c>
      <c r="C3313">
        <f>IF(B3313&lt;$W$41,3,IF(B3313&lt;$W$41+$W$42,4,5))</f>
        <v>0</v>
      </c>
      <c r="D3313">
        <f>NORMSINV(RAND())</f>
        <v>0</v>
      </c>
      <c r="E3313">
        <f>$W$25*EXP(($W$26-$W$28-0.5*$W$27^2)*C3313+$W$27*SQRT(C3313)*D3313)</f>
        <v>0</v>
      </c>
      <c r="F3313">
        <f>$W$30*(1+$W$31)^C3313</f>
        <v>0</v>
      </c>
      <c r="G3313">
        <f>$W$32*(1+$W$33)^C3313</f>
        <v>0</v>
      </c>
      <c r="H3313">
        <f>$W$34*(1+$W$35)^C3313</f>
        <v>0</v>
      </c>
      <c r="I3313">
        <f>MIN(E3313,F3313)</f>
        <v>0</v>
      </c>
      <c r="J3313">
        <f>MIN(E3313-I3313,G3313)</f>
        <v>0</v>
      </c>
      <c r="K3313">
        <f>MIN(E3313-I3313-J3313,H3313)</f>
        <v>0</v>
      </c>
      <c r="L3313">
        <f>E3313-I3313-J3313-K3313</f>
        <v>0</v>
      </c>
      <c r="M3313">
        <f>IF((I3313+J3313+(1-$W$36)*L3313)/$W$39&gt;=$W$38,1,0)</f>
        <v>0</v>
      </c>
      <c r="N3313">
        <f>IF(M3313=1,$W$37,$W$36)*L3313</f>
        <v>0</v>
      </c>
      <c r="O3313">
        <f>EXP(-$W$26*C3313)*I3313</f>
        <v>0</v>
      </c>
      <c r="P3313">
        <f>EXP(-$W$26*C3313)*J3313</f>
        <v>0</v>
      </c>
      <c r="Q3313">
        <f>EXP(-$W$26*C3313)*K3313</f>
        <v>0</v>
      </c>
      <c r="R3313">
        <f>EXP(-$W$26*C3313)*(L3313-N3313)</f>
        <v>0</v>
      </c>
      <c r="S3313">
        <f>EXP(-$W$26*C3313)*N3313</f>
        <v>0</v>
      </c>
      <c r="T3313">
        <f>EXP(-$W$26*C3313)*E3313</f>
        <v>0</v>
      </c>
    </row>
    <row r="3314" spans="1:20">
      <c r="A3314">
        <v>3305</v>
      </c>
      <c r="B3314">
        <f>RAND()</f>
        <v>0</v>
      </c>
      <c r="C3314">
        <f>IF(B3314&lt;$W$41,3,IF(B3314&lt;$W$41+$W$42,4,5))</f>
        <v>0</v>
      </c>
      <c r="D3314">
        <f>NORMSINV(RAND())</f>
        <v>0</v>
      </c>
      <c r="E3314">
        <f>$W$25*EXP(($W$26-$W$28-0.5*$W$27^2)*C3314+$W$27*SQRT(C3314)*D3314)</f>
        <v>0</v>
      </c>
      <c r="F3314">
        <f>$W$30*(1+$W$31)^C3314</f>
        <v>0</v>
      </c>
      <c r="G3314">
        <f>$W$32*(1+$W$33)^C3314</f>
        <v>0</v>
      </c>
      <c r="H3314">
        <f>$W$34*(1+$W$35)^C3314</f>
        <v>0</v>
      </c>
      <c r="I3314">
        <f>MIN(E3314,F3314)</f>
        <v>0</v>
      </c>
      <c r="J3314">
        <f>MIN(E3314-I3314,G3314)</f>
        <v>0</v>
      </c>
      <c r="K3314">
        <f>MIN(E3314-I3314-J3314,H3314)</f>
        <v>0</v>
      </c>
      <c r="L3314">
        <f>E3314-I3314-J3314-K3314</f>
        <v>0</v>
      </c>
      <c r="M3314">
        <f>IF((I3314+J3314+(1-$W$36)*L3314)/$W$39&gt;=$W$38,1,0)</f>
        <v>0</v>
      </c>
      <c r="N3314">
        <f>IF(M3314=1,$W$37,$W$36)*L3314</f>
        <v>0</v>
      </c>
      <c r="O3314">
        <f>EXP(-$W$26*C3314)*I3314</f>
        <v>0</v>
      </c>
      <c r="P3314">
        <f>EXP(-$W$26*C3314)*J3314</f>
        <v>0</v>
      </c>
      <c r="Q3314">
        <f>EXP(-$W$26*C3314)*K3314</f>
        <v>0</v>
      </c>
      <c r="R3314">
        <f>EXP(-$W$26*C3314)*(L3314-N3314)</f>
        <v>0</v>
      </c>
      <c r="S3314">
        <f>EXP(-$W$26*C3314)*N3314</f>
        <v>0</v>
      </c>
      <c r="T3314">
        <f>EXP(-$W$26*C3314)*E3314</f>
        <v>0</v>
      </c>
    </row>
    <row r="3315" spans="1:20">
      <c r="A3315">
        <v>3306</v>
      </c>
      <c r="B3315">
        <f>RAND()</f>
        <v>0</v>
      </c>
      <c r="C3315">
        <f>IF(B3315&lt;$W$41,3,IF(B3315&lt;$W$41+$W$42,4,5))</f>
        <v>0</v>
      </c>
      <c r="D3315">
        <f>NORMSINV(RAND())</f>
        <v>0</v>
      </c>
      <c r="E3315">
        <f>$W$25*EXP(($W$26-$W$28-0.5*$W$27^2)*C3315+$W$27*SQRT(C3315)*D3315)</f>
        <v>0</v>
      </c>
      <c r="F3315">
        <f>$W$30*(1+$W$31)^C3315</f>
        <v>0</v>
      </c>
      <c r="G3315">
        <f>$W$32*(1+$W$33)^C3315</f>
        <v>0</v>
      </c>
      <c r="H3315">
        <f>$W$34*(1+$W$35)^C3315</f>
        <v>0</v>
      </c>
      <c r="I3315">
        <f>MIN(E3315,F3315)</f>
        <v>0</v>
      </c>
      <c r="J3315">
        <f>MIN(E3315-I3315,G3315)</f>
        <v>0</v>
      </c>
      <c r="K3315">
        <f>MIN(E3315-I3315-J3315,H3315)</f>
        <v>0</v>
      </c>
      <c r="L3315">
        <f>E3315-I3315-J3315-K3315</f>
        <v>0</v>
      </c>
      <c r="M3315">
        <f>IF((I3315+J3315+(1-$W$36)*L3315)/$W$39&gt;=$W$38,1,0)</f>
        <v>0</v>
      </c>
      <c r="N3315">
        <f>IF(M3315=1,$W$37,$W$36)*L3315</f>
        <v>0</v>
      </c>
      <c r="O3315">
        <f>EXP(-$W$26*C3315)*I3315</f>
        <v>0</v>
      </c>
      <c r="P3315">
        <f>EXP(-$W$26*C3315)*J3315</f>
        <v>0</v>
      </c>
      <c r="Q3315">
        <f>EXP(-$W$26*C3315)*K3315</f>
        <v>0</v>
      </c>
      <c r="R3315">
        <f>EXP(-$W$26*C3315)*(L3315-N3315)</f>
        <v>0</v>
      </c>
      <c r="S3315">
        <f>EXP(-$W$26*C3315)*N3315</f>
        <v>0</v>
      </c>
      <c r="T3315">
        <f>EXP(-$W$26*C3315)*E3315</f>
        <v>0</v>
      </c>
    </row>
    <row r="3316" spans="1:20">
      <c r="A3316">
        <v>3307</v>
      </c>
      <c r="B3316">
        <f>RAND()</f>
        <v>0</v>
      </c>
      <c r="C3316">
        <f>IF(B3316&lt;$W$41,3,IF(B3316&lt;$W$41+$W$42,4,5))</f>
        <v>0</v>
      </c>
      <c r="D3316">
        <f>NORMSINV(RAND())</f>
        <v>0</v>
      </c>
      <c r="E3316">
        <f>$W$25*EXP(($W$26-$W$28-0.5*$W$27^2)*C3316+$W$27*SQRT(C3316)*D3316)</f>
        <v>0</v>
      </c>
      <c r="F3316">
        <f>$W$30*(1+$W$31)^C3316</f>
        <v>0</v>
      </c>
      <c r="G3316">
        <f>$W$32*(1+$W$33)^C3316</f>
        <v>0</v>
      </c>
      <c r="H3316">
        <f>$W$34*(1+$W$35)^C3316</f>
        <v>0</v>
      </c>
      <c r="I3316">
        <f>MIN(E3316,F3316)</f>
        <v>0</v>
      </c>
      <c r="J3316">
        <f>MIN(E3316-I3316,G3316)</f>
        <v>0</v>
      </c>
      <c r="K3316">
        <f>MIN(E3316-I3316-J3316,H3316)</f>
        <v>0</v>
      </c>
      <c r="L3316">
        <f>E3316-I3316-J3316-K3316</f>
        <v>0</v>
      </c>
      <c r="M3316">
        <f>IF((I3316+J3316+(1-$W$36)*L3316)/$W$39&gt;=$W$38,1,0)</f>
        <v>0</v>
      </c>
      <c r="N3316">
        <f>IF(M3316=1,$W$37,$W$36)*L3316</f>
        <v>0</v>
      </c>
      <c r="O3316">
        <f>EXP(-$W$26*C3316)*I3316</f>
        <v>0</v>
      </c>
      <c r="P3316">
        <f>EXP(-$W$26*C3316)*J3316</f>
        <v>0</v>
      </c>
      <c r="Q3316">
        <f>EXP(-$W$26*C3316)*K3316</f>
        <v>0</v>
      </c>
      <c r="R3316">
        <f>EXP(-$W$26*C3316)*(L3316-N3316)</f>
        <v>0</v>
      </c>
      <c r="S3316">
        <f>EXP(-$W$26*C3316)*N3316</f>
        <v>0</v>
      </c>
      <c r="T3316">
        <f>EXP(-$W$26*C3316)*E3316</f>
        <v>0</v>
      </c>
    </row>
    <row r="3317" spans="1:20">
      <c r="A3317">
        <v>3308</v>
      </c>
      <c r="B3317">
        <f>RAND()</f>
        <v>0</v>
      </c>
      <c r="C3317">
        <f>IF(B3317&lt;$W$41,3,IF(B3317&lt;$W$41+$W$42,4,5))</f>
        <v>0</v>
      </c>
      <c r="D3317">
        <f>NORMSINV(RAND())</f>
        <v>0</v>
      </c>
      <c r="E3317">
        <f>$W$25*EXP(($W$26-$W$28-0.5*$W$27^2)*C3317+$W$27*SQRT(C3317)*D3317)</f>
        <v>0</v>
      </c>
      <c r="F3317">
        <f>$W$30*(1+$W$31)^C3317</f>
        <v>0</v>
      </c>
      <c r="G3317">
        <f>$W$32*(1+$W$33)^C3317</f>
        <v>0</v>
      </c>
      <c r="H3317">
        <f>$W$34*(1+$W$35)^C3317</f>
        <v>0</v>
      </c>
      <c r="I3317">
        <f>MIN(E3317,F3317)</f>
        <v>0</v>
      </c>
      <c r="J3317">
        <f>MIN(E3317-I3317,G3317)</f>
        <v>0</v>
      </c>
      <c r="K3317">
        <f>MIN(E3317-I3317-J3317,H3317)</f>
        <v>0</v>
      </c>
      <c r="L3317">
        <f>E3317-I3317-J3317-K3317</f>
        <v>0</v>
      </c>
      <c r="M3317">
        <f>IF((I3317+J3317+(1-$W$36)*L3317)/$W$39&gt;=$W$38,1,0)</f>
        <v>0</v>
      </c>
      <c r="N3317">
        <f>IF(M3317=1,$W$37,$W$36)*L3317</f>
        <v>0</v>
      </c>
      <c r="O3317">
        <f>EXP(-$W$26*C3317)*I3317</f>
        <v>0</v>
      </c>
      <c r="P3317">
        <f>EXP(-$W$26*C3317)*J3317</f>
        <v>0</v>
      </c>
      <c r="Q3317">
        <f>EXP(-$W$26*C3317)*K3317</f>
        <v>0</v>
      </c>
      <c r="R3317">
        <f>EXP(-$W$26*C3317)*(L3317-N3317)</f>
        <v>0</v>
      </c>
      <c r="S3317">
        <f>EXP(-$W$26*C3317)*N3317</f>
        <v>0</v>
      </c>
      <c r="T3317">
        <f>EXP(-$W$26*C3317)*E3317</f>
        <v>0</v>
      </c>
    </row>
    <row r="3318" spans="1:20">
      <c r="A3318">
        <v>3309</v>
      </c>
      <c r="B3318">
        <f>RAND()</f>
        <v>0</v>
      </c>
      <c r="C3318">
        <f>IF(B3318&lt;$W$41,3,IF(B3318&lt;$W$41+$W$42,4,5))</f>
        <v>0</v>
      </c>
      <c r="D3318">
        <f>NORMSINV(RAND())</f>
        <v>0</v>
      </c>
      <c r="E3318">
        <f>$W$25*EXP(($W$26-$W$28-0.5*$W$27^2)*C3318+$W$27*SQRT(C3318)*D3318)</f>
        <v>0</v>
      </c>
      <c r="F3318">
        <f>$W$30*(1+$W$31)^C3318</f>
        <v>0</v>
      </c>
      <c r="G3318">
        <f>$W$32*(1+$W$33)^C3318</f>
        <v>0</v>
      </c>
      <c r="H3318">
        <f>$W$34*(1+$W$35)^C3318</f>
        <v>0</v>
      </c>
      <c r="I3318">
        <f>MIN(E3318,F3318)</f>
        <v>0</v>
      </c>
      <c r="J3318">
        <f>MIN(E3318-I3318,G3318)</f>
        <v>0</v>
      </c>
      <c r="K3318">
        <f>MIN(E3318-I3318-J3318,H3318)</f>
        <v>0</v>
      </c>
      <c r="L3318">
        <f>E3318-I3318-J3318-K3318</f>
        <v>0</v>
      </c>
      <c r="M3318">
        <f>IF((I3318+J3318+(1-$W$36)*L3318)/$W$39&gt;=$W$38,1,0)</f>
        <v>0</v>
      </c>
      <c r="N3318">
        <f>IF(M3318=1,$W$37,$W$36)*L3318</f>
        <v>0</v>
      </c>
      <c r="O3318">
        <f>EXP(-$W$26*C3318)*I3318</f>
        <v>0</v>
      </c>
      <c r="P3318">
        <f>EXP(-$W$26*C3318)*J3318</f>
        <v>0</v>
      </c>
      <c r="Q3318">
        <f>EXP(-$W$26*C3318)*K3318</f>
        <v>0</v>
      </c>
      <c r="R3318">
        <f>EXP(-$W$26*C3318)*(L3318-N3318)</f>
        <v>0</v>
      </c>
      <c r="S3318">
        <f>EXP(-$W$26*C3318)*N3318</f>
        <v>0</v>
      </c>
      <c r="T3318">
        <f>EXP(-$W$26*C3318)*E3318</f>
        <v>0</v>
      </c>
    </row>
    <row r="3319" spans="1:20">
      <c r="A3319">
        <v>3310</v>
      </c>
      <c r="B3319">
        <f>RAND()</f>
        <v>0</v>
      </c>
      <c r="C3319">
        <f>IF(B3319&lt;$W$41,3,IF(B3319&lt;$W$41+$W$42,4,5))</f>
        <v>0</v>
      </c>
      <c r="D3319">
        <f>NORMSINV(RAND())</f>
        <v>0</v>
      </c>
      <c r="E3319">
        <f>$W$25*EXP(($W$26-$W$28-0.5*$W$27^2)*C3319+$W$27*SQRT(C3319)*D3319)</f>
        <v>0</v>
      </c>
      <c r="F3319">
        <f>$W$30*(1+$W$31)^C3319</f>
        <v>0</v>
      </c>
      <c r="G3319">
        <f>$W$32*(1+$W$33)^C3319</f>
        <v>0</v>
      </c>
      <c r="H3319">
        <f>$W$34*(1+$W$35)^C3319</f>
        <v>0</v>
      </c>
      <c r="I3319">
        <f>MIN(E3319,F3319)</f>
        <v>0</v>
      </c>
      <c r="J3319">
        <f>MIN(E3319-I3319,G3319)</f>
        <v>0</v>
      </c>
      <c r="K3319">
        <f>MIN(E3319-I3319-J3319,H3319)</f>
        <v>0</v>
      </c>
      <c r="L3319">
        <f>E3319-I3319-J3319-K3319</f>
        <v>0</v>
      </c>
      <c r="M3319">
        <f>IF((I3319+J3319+(1-$W$36)*L3319)/$W$39&gt;=$W$38,1,0)</f>
        <v>0</v>
      </c>
      <c r="N3319">
        <f>IF(M3319=1,$W$37,$W$36)*L3319</f>
        <v>0</v>
      </c>
      <c r="O3319">
        <f>EXP(-$W$26*C3319)*I3319</f>
        <v>0</v>
      </c>
      <c r="P3319">
        <f>EXP(-$W$26*C3319)*J3319</f>
        <v>0</v>
      </c>
      <c r="Q3319">
        <f>EXP(-$W$26*C3319)*K3319</f>
        <v>0</v>
      </c>
      <c r="R3319">
        <f>EXP(-$W$26*C3319)*(L3319-N3319)</f>
        <v>0</v>
      </c>
      <c r="S3319">
        <f>EXP(-$W$26*C3319)*N3319</f>
        <v>0</v>
      </c>
      <c r="T3319">
        <f>EXP(-$W$26*C3319)*E3319</f>
        <v>0</v>
      </c>
    </row>
    <row r="3320" spans="1:20">
      <c r="A3320">
        <v>3311</v>
      </c>
      <c r="B3320">
        <f>RAND()</f>
        <v>0</v>
      </c>
      <c r="C3320">
        <f>IF(B3320&lt;$W$41,3,IF(B3320&lt;$W$41+$W$42,4,5))</f>
        <v>0</v>
      </c>
      <c r="D3320">
        <f>NORMSINV(RAND())</f>
        <v>0</v>
      </c>
      <c r="E3320">
        <f>$W$25*EXP(($W$26-$W$28-0.5*$W$27^2)*C3320+$W$27*SQRT(C3320)*D3320)</f>
        <v>0</v>
      </c>
      <c r="F3320">
        <f>$W$30*(1+$W$31)^C3320</f>
        <v>0</v>
      </c>
      <c r="G3320">
        <f>$W$32*(1+$W$33)^C3320</f>
        <v>0</v>
      </c>
      <c r="H3320">
        <f>$W$34*(1+$W$35)^C3320</f>
        <v>0</v>
      </c>
      <c r="I3320">
        <f>MIN(E3320,F3320)</f>
        <v>0</v>
      </c>
      <c r="J3320">
        <f>MIN(E3320-I3320,G3320)</f>
        <v>0</v>
      </c>
      <c r="K3320">
        <f>MIN(E3320-I3320-J3320,H3320)</f>
        <v>0</v>
      </c>
      <c r="L3320">
        <f>E3320-I3320-J3320-K3320</f>
        <v>0</v>
      </c>
      <c r="M3320">
        <f>IF((I3320+J3320+(1-$W$36)*L3320)/$W$39&gt;=$W$38,1,0)</f>
        <v>0</v>
      </c>
      <c r="N3320">
        <f>IF(M3320=1,$W$37,$W$36)*L3320</f>
        <v>0</v>
      </c>
      <c r="O3320">
        <f>EXP(-$W$26*C3320)*I3320</f>
        <v>0</v>
      </c>
      <c r="P3320">
        <f>EXP(-$W$26*C3320)*J3320</f>
        <v>0</v>
      </c>
      <c r="Q3320">
        <f>EXP(-$W$26*C3320)*K3320</f>
        <v>0</v>
      </c>
      <c r="R3320">
        <f>EXP(-$W$26*C3320)*(L3320-N3320)</f>
        <v>0</v>
      </c>
      <c r="S3320">
        <f>EXP(-$W$26*C3320)*N3320</f>
        <v>0</v>
      </c>
      <c r="T3320">
        <f>EXP(-$W$26*C3320)*E3320</f>
        <v>0</v>
      </c>
    </row>
    <row r="3321" spans="1:20">
      <c r="A3321">
        <v>3312</v>
      </c>
      <c r="B3321">
        <f>RAND()</f>
        <v>0</v>
      </c>
      <c r="C3321">
        <f>IF(B3321&lt;$W$41,3,IF(B3321&lt;$W$41+$W$42,4,5))</f>
        <v>0</v>
      </c>
      <c r="D3321">
        <f>NORMSINV(RAND())</f>
        <v>0</v>
      </c>
      <c r="E3321">
        <f>$W$25*EXP(($W$26-$W$28-0.5*$W$27^2)*C3321+$W$27*SQRT(C3321)*D3321)</f>
        <v>0</v>
      </c>
      <c r="F3321">
        <f>$W$30*(1+$W$31)^C3321</f>
        <v>0</v>
      </c>
      <c r="G3321">
        <f>$W$32*(1+$W$33)^C3321</f>
        <v>0</v>
      </c>
      <c r="H3321">
        <f>$W$34*(1+$W$35)^C3321</f>
        <v>0</v>
      </c>
      <c r="I3321">
        <f>MIN(E3321,F3321)</f>
        <v>0</v>
      </c>
      <c r="J3321">
        <f>MIN(E3321-I3321,G3321)</f>
        <v>0</v>
      </c>
      <c r="K3321">
        <f>MIN(E3321-I3321-J3321,H3321)</f>
        <v>0</v>
      </c>
      <c r="L3321">
        <f>E3321-I3321-J3321-K3321</f>
        <v>0</v>
      </c>
      <c r="M3321">
        <f>IF((I3321+J3321+(1-$W$36)*L3321)/$W$39&gt;=$W$38,1,0)</f>
        <v>0</v>
      </c>
      <c r="N3321">
        <f>IF(M3321=1,$W$37,$W$36)*L3321</f>
        <v>0</v>
      </c>
      <c r="O3321">
        <f>EXP(-$W$26*C3321)*I3321</f>
        <v>0</v>
      </c>
      <c r="P3321">
        <f>EXP(-$W$26*C3321)*J3321</f>
        <v>0</v>
      </c>
      <c r="Q3321">
        <f>EXP(-$W$26*C3321)*K3321</f>
        <v>0</v>
      </c>
      <c r="R3321">
        <f>EXP(-$W$26*C3321)*(L3321-N3321)</f>
        <v>0</v>
      </c>
      <c r="S3321">
        <f>EXP(-$W$26*C3321)*N3321</f>
        <v>0</v>
      </c>
      <c r="T3321">
        <f>EXP(-$W$26*C3321)*E3321</f>
        <v>0</v>
      </c>
    </row>
    <row r="3322" spans="1:20">
      <c r="A3322">
        <v>3313</v>
      </c>
      <c r="B3322">
        <f>RAND()</f>
        <v>0</v>
      </c>
      <c r="C3322">
        <f>IF(B3322&lt;$W$41,3,IF(B3322&lt;$W$41+$W$42,4,5))</f>
        <v>0</v>
      </c>
      <c r="D3322">
        <f>NORMSINV(RAND())</f>
        <v>0</v>
      </c>
      <c r="E3322">
        <f>$W$25*EXP(($W$26-$W$28-0.5*$W$27^2)*C3322+$W$27*SQRT(C3322)*D3322)</f>
        <v>0</v>
      </c>
      <c r="F3322">
        <f>$W$30*(1+$W$31)^C3322</f>
        <v>0</v>
      </c>
      <c r="G3322">
        <f>$W$32*(1+$W$33)^C3322</f>
        <v>0</v>
      </c>
      <c r="H3322">
        <f>$W$34*(1+$W$35)^C3322</f>
        <v>0</v>
      </c>
      <c r="I3322">
        <f>MIN(E3322,F3322)</f>
        <v>0</v>
      </c>
      <c r="J3322">
        <f>MIN(E3322-I3322,G3322)</f>
        <v>0</v>
      </c>
      <c r="K3322">
        <f>MIN(E3322-I3322-J3322,H3322)</f>
        <v>0</v>
      </c>
      <c r="L3322">
        <f>E3322-I3322-J3322-K3322</f>
        <v>0</v>
      </c>
      <c r="M3322">
        <f>IF((I3322+J3322+(1-$W$36)*L3322)/$W$39&gt;=$W$38,1,0)</f>
        <v>0</v>
      </c>
      <c r="N3322">
        <f>IF(M3322=1,$W$37,$W$36)*L3322</f>
        <v>0</v>
      </c>
      <c r="O3322">
        <f>EXP(-$W$26*C3322)*I3322</f>
        <v>0</v>
      </c>
      <c r="P3322">
        <f>EXP(-$W$26*C3322)*J3322</f>
        <v>0</v>
      </c>
      <c r="Q3322">
        <f>EXP(-$W$26*C3322)*K3322</f>
        <v>0</v>
      </c>
      <c r="R3322">
        <f>EXP(-$W$26*C3322)*(L3322-N3322)</f>
        <v>0</v>
      </c>
      <c r="S3322">
        <f>EXP(-$W$26*C3322)*N3322</f>
        <v>0</v>
      </c>
      <c r="T3322">
        <f>EXP(-$W$26*C3322)*E3322</f>
        <v>0</v>
      </c>
    </row>
    <row r="3323" spans="1:20">
      <c r="A3323">
        <v>3314</v>
      </c>
      <c r="B3323">
        <f>RAND()</f>
        <v>0</v>
      </c>
      <c r="C3323">
        <f>IF(B3323&lt;$W$41,3,IF(B3323&lt;$W$41+$W$42,4,5))</f>
        <v>0</v>
      </c>
      <c r="D3323">
        <f>NORMSINV(RAND())</f>
        <v>0</v>
      </c>
      <c r="E3323">
        <f>$W$25*EXP(($W$26-$W$28-0.5*$W$27^2)*C3323+$W$27*SQRT(C3323)*D3323)</f>
        <v>0</v>
      </c>
      <c r="F3323">
        <f>$W$30*(1+$W$31)^C3323</f>
        <v>0</v>
      </c>
      <c r="G3323">
        <f>$W$32*(1+$W$33)^C3323</f>
        <v>0</v>
      </c>
      <c r="H3323">
        <f>$W$34*(1+$W$35)^C3323</f>
        <v>0</v>
      </c>
      <c r="I3323">
        <f>MIN(E3323,F3323)</f>
        <v>0</v>
      </c>
      <c r="J3323">
        <f>MIN(E3323-I3323,G3323)</f>
        <v>0</v>
      </c>
      <c r="K3323">
        <f>MIN(E3323-I3323-J3323,H3323)</f>
        <v>0</v>
      </c>
      <c r="L3323">
        <f>E3323-I3323-J3323-K3323</f>
        <v>0</v>
      </c>
      <c r="M3323">
        <f>IF((I3323+J3323+(1-$W$36)*L3323)/$W$39&gt;=$W$38,1,0)</f>
        <v>0</v>
      </c>
      <c r="N3323">
        <f>IF(M3323=1,$W$37,$W$36)*L3323</f>
        <v>0</v>
      </c>
      <c r="O3323">
        <f>EXP(-$W$26*C3323)*I3323</f>
        <v>0</v>
      </c>
      <c r="P3323">
        <f>EXP(-$W$26*C3323)*J3323</f>
        <v>0</v>
      </c>
      <c r="Q3323">
        <f>EXP(-$W$26*C3323)*K3323</f>
        <v>0</v>
      </c>
      <c r="R3323">
        <f>EXP(-$W$26*C3323)*(L3323-N3323)</f>
        <v>0</v>
      </c>
      <c r="S3323">
        <f>EXP(-$W$26*C3323)*N3323</f>
        <v>0</v>
      </c>
      <c r="T3323">
        <f>EXP(-$W$26*C3323)*E3323</f>
        <v>0</v>
      </c>
    </row>
    <row r="3324" spans="1:20">
      <c r="A3324">
        <v>3315</v>
      </c>
      <c r="B3324">
        <f>RAND()</f>
        <v>0</v>
      </c>
      <c r="C3324">
        <f>IF(B3324&lt;$W$41,3,IF(B3324&lt;$W$41+$W$42,4,5))</f>
        <v>0</v>
      </c>
      <c r="D3324">
        <f>NORMSINV(RAND())</f>
        <v>0</v>
      </c>
      <c r="E3324">
        <f>$W$25*EXP(($W$26-$W$28-0.5*$W$27^2)*C3324+$W$27*SQRT(C3324)*D3324)</f>
        <v>0</v>
      </c>
      <c r="F3324">
        <f>$W$30*(1+$W$31)^C3324</f>
        <v>0</v>
      </c>
      <c r="G3324">
        <f>$W$32*(1+$W$33)^C3324</f>
        <v>0</v>
      </c>
      <c r="H3324">
        <f>$W$34*(1+$W$35)^C3324</f>
        <v>0</v>
      </c>
      <c r="I3324">
        <f>MIN(E3324,F3324)</f>
        <v>0</v>
      </c>
      <c r="J3324">
        <f>MIN(E3324-I3324,G3324)</f>
        <v>0</v>
      </c>
      <c r="K3324">
        <f>MIN(E3324-I3324-J3324,H3324)</f>
        <v>0</v>
      </c>
      <c r="L3324">
        <f>E3324-I3324-J3324-K3324</f>
        <v>0</v>
      </c>
      <c r="M3324">
        <f>IF((I3324+J3324+(1-$W$36)*L3324)/$W$39&gt;=$W$38,1,0)</f>
        <v>0</v>
      </c>
      <c r="N3324">
        <f>IF(M3324=1,$W$37,$W$36)*L3324</f>
        <v>0</v>
      </c>
      <c r="O3324">
        <f>EXP(-$W$26*C3324)*I3324</f>
        <v>0</v>
      </c>
      <c r="P3324">
        <f>EXP(-$W$26*C3324)*J3324</f>
        <v>0</v>
      </c>
      <c r="Q3324">
        <f>EXP(-$W$26*C3324)*K3324</f>
        <v>0</v>
      </c>
      <c r="R3324">
        <f>EXP(-$W$26*C3324)*(L3324-N3324)</f>
        <v>0</v>
      </c>
      <c r="S3324">
        <f>EXP(-$W$26*C3324)*N3324</f>
        <v>0</v>
      </c>
      <c r="T3324">
        <f>EXP(-$W$26*C3324)*E3324</f>
        <v>0</v>
      </c>
    </row>
    <row r="3325" spans="1:20">
      <c r="A3325">
        <v>3316</v>
      </c>
      <c r="B3325">
        <f>RAND()</f>
        <v>0</v>
      </c>
      <c r="C3325">
        <f>IF(B3325&lt;$W$41,3,IF(B3325&lt;$W$41+$W$42,4,5))</f>
        <v>0</v>
      </c>
      <c r="D3325">
        <f>NORMSINV(RAND())</f>
        <v>0</v>
      </c>
      <c r="E3325">
        <f>$W$25*EXP(($W$26-$W$28-0.5*$W$27^2)*C3325+$W$27*SQRT(C3325)*D3325)</f>
        <v>0</v>
      </c>
      <c r="F3325">
        <f>$W$30*(1+$W$31)^C3325</f>
        <v>0</v>
      </c>
      <c r="G3325">
        <f>$W$32*(1+$W$33)^C3325</f>
        <v>0</v>
      </c>
      <c r="H3325">
        <f>$W$34*(1+$W$35)^C3325</f>
        <v>0</v>
      </c>
      <c r="I3325">
        <f>MIN(E3325,F3325)</f>
        <v>0</v>
      </c>
      <c r="J3325">
        <f>MIN(E3325-I3325,G3325)</f>
        <v>0</v>
      </c>
      <c r="K3325">
        <f>MIN(E3325-I3325-J3325,H3325)</f>
        <v>0</v>
      </c>
      <c r="L3325">
        <f>E3325-I3325-J3325-K3325</f>
        <v>0</v>
      </c>
      <c r="M3325">
        <f>IF((I3325+J3325+(1-$W$36)*L3325)/$W$39&gt;=$W$38,1,0)</f>
        <v>0</v>
      </c>
      <c r="N3325">
        <f>IF(M3325=1,$W$37,$W$36)*L3325</f>
        <v>0</v>
      </c>
      <c r="O3325">
        <f>EXP(-$W$26*C3325)*I3325</f>
        <v>0</v>
      </c>
      <c r="P3325">
        <f>EXP(-$W$26*C3325)*J3325</f>
        <v>0</v>
      </c>
      <c r="Q3325">
        <f>EXP(-$W$26*C3325)*K3325</f>
        <v>0</v>
      </c>
      <c r="R3325">
        <f>EXP(-$W$26*C3325)*(L3325-N3325)</f>
        <v>0</v>
      </c>
      <c r="S3325">
        <f>EXP(-$W$26*C3325)*N3325</f>
        <v>0</v>
      </c>
      <c r="T3325">
        <f>EXP(-$W$26*C3325)*E3325</f>
        <v>0</v>
      </c>
    </row>
    <row r="3326" spans="1:20">
      <c r="A3326">
        <v>3317</v>
      </c>
      <c r="B3326">
        <f>RAND()</f>
        <v>0</v>
      </c>
      <c r="C3326">
        <f>IF(B3326&lt;$W$41,3,IF(B3326&lt;$W$41+$W$42,4,5))</f>
        <v>0</v>
      </c>
      <c r="D3326">
        <f>NORMSINV(RAND())</f>
        <v>0</v>
      </c>
      <c r="E3326">
        <f>$W$25*EXP(($W$26-$W$28-0.5*$W$27^2)*C3326+$W$27*SQRT(C3326)*D3326)</f>
        <v>0</v>
      </c>
      <c r="F3326">
        <f>$W$30*(1+$W$31)^C3326</f>
        <v>0</v>
      </c>
      <c r="G3326">
        <f>$W$32*(1+$W$33)^C3326</f>
        <v>0</v>
      </c>
      <c r="H3326">
        <f>$W$34*(1+$W$35)^C3326</f>
        <v>0</v>
      </c>
      <c r="I3326">
        <f>MIN(E3326,F3326)</f>
        <v>0</v>
      </c>
      <c r="J3326">
        <f>MIN(E3326-I3326,G3326)</f>
        <v>0</v>
      </c>
      <c r="K3326">
        <f>MIN(E3326-I3326-J3326,H3326)</f>
        <v>0</v>
      </c>
      <c r="L3326">
        <f>E3326-I3326-J3326-K3326</f>
        <v>0</v>
      </c>
      <c r="M3326">
        <f>IF((I3326+J3326+(1-$W$36)*L3326)/$W$39&gt;=$W$38,1,0)</f>
        <v>0</v>
      </c>
      <c r="N3326">
        <f>IF(M3326=1,$W$37,$W$36)*L3326</f>
        <v>0</v>
      </c>
      <c r="O3326">
        <f>EXP(-$W$26*C3326)*I3326</f>
        <v>0</v>
      </c>
      <c r="P3326">
        <f>EXP(-$W$26*C3326)*J3326</f>
        <v>0</v>
      </c>
      <c r="Q3326">
        <f>EXP(-$W$26*C3326)*K3326</f>
        <v>0</v>
      </c>
      <c r="R3326">
        <f>EXP(-$W$26*C3326)*(L3326-N3326)</f>
        <v>0</v>
      </c>
      <c r="S3326">
        <f>EXP(-$W$26*C3326)*N3326</f>
        <v>0</v>
      </c>
      <c r="T3326">
        <f>EXP(-$W$26*C3326)*E3326</f>
        <v>0</v>
      </c>
    </row>
    <row r="3327" spans="1:20">
      <c r="A3327">
        <v>3318</v>
      </c>
      <c r="B3327">
        <f>RAND()</f>
        <v>0</v>
      </c>
      <c r="C3327">
        <f>IF(B3327&lt;$W$41,3,IF(B3327&lt;$W$41+$W$42,4,5))</f>
        <v>0</v>
      </c>
      <c r="D3327">
        <f>NORMSINV(RAND())</f>
        <v>0</v>
      </c>
      <c r="E3327">
        <f>$W$25*EXP(($W$26-$W$28-0.5*$W$27^2)*C3327+$W$27*SQRT(C3327)*D3327)</f>
        <v>0</v>
      </c>
      <c r="F3327">
        <f>$W$30*(1+$W$31)^C3327</f>
        <v>0</v>
      </c>
      <c r="G3327">
        <f>$W$32*(1+$W$33)^C3327</f>
        <v>0</v>
      </c>
      <c r="H3327">
        <f>$W$34*(1+$W$35)^C3327</f>
        <v>0</v>
      </c>
      <c r="I3327">
        <f>MIN(E3327,F3327)</f>
        <v>0</v>
      </c>
      <c r="J3327">
        <f>MIN(E3327-I3327,G3327)</f>
        <v>0</v>
      </c>
      <c r="K3327">
        <f>MIN(E3327-I3327-J3327,H3327)</f>
        <v>0</v>
      </c>
      <c r="L3327">
        <f>E3327-I3327-J3327-K3327</f>
        <v>0</v>
      </c>
      <c r="M3327">
        <f>IF((I3327+J3327+(1-$W$36)*L3327)/$W$39&gt;=$W$38,1,0)</f>
        <v>0</v>
      </c>
      <c r="N3327">
        <f>IF(M3327=1,$W$37,$W$36)*L3327</f>
        <v>0</v>
      </c>
      <c r="O3327">
        <f>EXP(-$W$26*C3327)*I3327</f>
        <v>0</v>
      </c>
      <c r="P3327">
        <f>EXP(-$W$26*C3327)*J3327</f>
        <v>0</v>
      </c>
      <c r="Q3327">
        <f>EXP(-$W$26*C3327)*K3327</f>
        <v>0</v>
      </c>
      <c r="R3327">
        <f>EXP(-$W$26*C3327)*(L3327-N3327)</f>
        <v>0</v>
      </c>
      <c r="S3327">
        <f>EXP(-$W$26*C3327)*N3327</f>
        <v>0</v>
      </c>
      <c r="T3327">
        <f>EXP(-$W$26*C3327)*E3327</f>
        <v>0</v>
      </c>
    </row>
    <row r="3328" spans="1:20">
      <c r="A3328">
        <v>3319</v>
      </c>
      <c r="B3328">
        <f>RAND()</f>
        <v>0</v>
      </c>
      <c r="C3328">
        <f>IF(B3328&lt;$W$41,3,IF(B3328&lt;$W$41+$W$42,4,5))</f>
        <v>0</v>
      </c>
      <c r="D3328">
        <f>NORMSINV(RAND())</f>
        <v>0</v>
      </c>
      <c r="E3328">
        <f>$W$25*EXP(($W$26-$W$28-0.5*$W$27^2)*C3328+$W$27*SQRT(C3328)*D3328)</f>
        <v>0</v>
      </c>
      <c r="F3328">
        <f>$W$30*(1+$W$31)^C3328</f>
        <v>0</v>
      </c>
      <c r="G3328">
        <f>$W$32*(1+$W$33)^C3328</f>
        <v>0</v>
      </c>
      <c r="H3328">
        <f>$W$34*(1+$W$35)^C3328</f>
        <v>0</v>
      </c>
      <c r="I3328">
        <f>MIN(E3328,F3328)</f>
        <v>0</v>
      </c>
      <c r="J3328">
        <f>MIN(E3328-I3328,G3328)</f>
        <v>0</v>
      </c>
      <c r="K3328">
        <f>MIN(E3328-I3328-J3328,H3328)</f>
        <v>0</v>
      </c>
      <c r="L3328">
        <f>E3328-I3328-J3328-K3328</f>
        <v>0</v>
      </c>
      <c r="M3328">
        <f>IF((I3328+J3328+(1-$W$36)*L3328)/$W$39&gt;=$W$38,1,0)</f>
        <v>0</v>
      </c>
      <c r="N3328">
        <f>IF(M3328=1,$W$37,$W$36)*L3328</f>
        <v>0</v>
      </c>
      <c r="O3328">
        <f>EXP(-$W$26*C3328)*I3328</f>
        <v>0</v>
      </c>
      <c r="P3328">
        <f>EXP(-$W$26*C3328)*J3328</f>
        <v>0</v>
      </c>
      <c r="Q3328">
        <f>EXP(-$W$26*C3328)*K3328</f>
        <v>0</v>
      </c>
      <c r="R3328">
        <f>EXP(-$W$26*C3328)*(L3328-N3328)</f>
        <v>0</v>
      </c>
      <c r="S3328">
        <f>EXP(-$W$26*C3328)*N3328</f>
        <v>0</v>
      </c>
      <c r="T3328">
        <f>EXP(-$W$26*C3328)*E3328</f>
        <v>0</v>
      </c>
    </row>
    <row r="3329" spans="1:20">
      <c r="A3329">
        <v>3320</v>
      </c>
      <c r="B3329">
        <f>RAND()</f>
        <v>0</v>
      </c>
      <c r="C3329">
        <f>IF(B3329&lt;$W$41,3,IF(B3329&lt;$W$41+$W$42,4,5))</f>
        <v>0</v>
      </c>
      <c r="D3329">
        <f>NORMSINV(RAND())</f>
        <v>0</v>
      </c>
      <c r="E3329">
        <f>$W$25*EXP(($W$26-$W$28-0.5*$W$27^2)*C3329+$W$27*SQRT(C3329)*D3329)</f>
        <v>0</v>
      </c>
      <c r="F3329">
        <f>$W$30*(1+$W$31)^C3329</f>
        <v>0</v>
      </c>
      <c r="G3329">
        <f>$W$32*(1+$W$33)^C3329</f>
        <v>0</v>
      </c>
      <c r="H3329">
        <f>$W$34*(1+$W$35)^C3329</f>
        <v>0</v>
      </c>
      <c r="I3329">
        <f>MIN(E3329,F3329)</f>
        <v>0</v>
      </c>
      <c r="J3329">
        <f>MIN(E3329-I3329,G3329)</f>
        <v>0</v>
      </c>
      <c r="K3329">
        <f>MIN(E3329-I3329-J3329,H3329)</f>
        <v>0</v>
      </c>
      <c r="L3329">
        <f>E3329-I3329-J3329-K3329</f>
        <v>0</v>
      </c>
      <c r="M3329">
        <f>IF((I3329+J3329+(1-$W$36)*L3329)/$W$39&gt;=$W$38,1,0)</f>
        <v>0</v>
      </c>
      <c r="N3329">
        <f>IF(M3329=1,$W$37,$W$36)*L3329</f>
        <v>0</v>
      </c>
      <c r="O3329">
        <f>EXP(-$W$26*C3329)*I3329</f>
        <v>0</v>
      </c>
      <c r="P3329">
        <f>EXP(-$W$26*C3329)*J3329</f>
        <v>0</v>
      </c>
      <c r="Q3329">
        <f>EXP(-$W$26*C3329)*K3329</f>
        <v>0</v>
      </c>
      <c r="R3329">
        <f>EXP(-$W$26*C3329)*(L3329-N3329)</f>
        <v>0</v>
      </c>
      <c r="S3329">
        <f>EXP(-$W$26*C3329)*N3329</f>
        <v>0</v>
      </c>
      <c r="T3329">
        <f>EXP(-$W$26*C3329)*E3329</f>
        <v>0</v>
      </c>
    </row>
    <row r="3330" spans="1:20">
      <c r="A3330">
        <v>3321</v>
      </c>
      <c r="B3330">
        <f>RAND()</f>
        <v>0</v>
      </c>
      <c r="C3330">
        <f>IF(B3330&lt;$W$41,3,IF(B3330&lt;$W$41+$W$42,4,5))</f>
        <v>0</v>
      </c>
      <c r="D3330">
        <f>NORMSINV(RAND())</f>
        <v>0</v>
      </c>
      <c r="E3330">
        <f>$W$25*EXP(($W$26-$W$28-0.5*$W$27^2)*C3330+$W$27*SQRT(C3330)*D3330)</f>
        <v>0</v>
      </c>
      <c r="F3330">
        <f>$W$30*(1+$W$31)^C3330</f>
        <v>0</v>
      </c>
      <c r="G3330">
        <f>$W$32*(1+$W$33)^C3330</f>
        <v>0</v>
      </c>
      <c r="H3330">
        <f>$W$34*(1+$W$35)^C3330</f>
        <v>0</v>
      </c>
      <c r="I3330">
        <f>MIN(E3330,F3330)</f>
        <v>0</v>
      </c>
      <c r="J3330">
        <f>MIN(E3330-I3330,G3330)</f>
        <v>0</v>
      </c>
      <c r="K3330">
        <f>MIN(E3330-I3330-J3330,H3330)</f>
        <v>0</v>
      </c>
      <c r="L3330">
        <f>E3330-I3330-J3330-K3330</f>
        <v>0</v>
      </c>
      <c r="M3330">
        <f>IF((I3330+J3330+(1-$W$36)*L3330)/$W$39&gt;=$W$38,1,0)</f>
        <v>0</v>
      </c>
      <c r="N3330">
        <f>IF(M3330=1,$W$37,$W$36)*L3330</f>
        <v>0</v>
      </c>
      <c r="O3330">
        <f>EXP(-$W$26*C3330)*I3330</f>
        <v>0</v>
      </c>
      <c r="P3330">
        <f>EXP(-$W$26*C3330)*J3330</f>
        <v>0</v>
      </c>
      <c r="Q3330">
        <f>EXP(-$W$26*C3330)*K3330</f>
        <v>0</v>
      </c>
      <c r="R3330">
        <f>EXP(-$W$26*C3330)*(L3330-N3330)</f>
        <v>0</v>
      </c>
      <c r="S3330">
        <f>EXP(-$W$26*C3330)*N3330</f>
        <v>0</v>
      </c>
      <c r="T3330">
        <f>EXP(-$W$26*C3330)*E3330</f>
        <v>0</v>
      </c>
    </row>
    <row r="3331" spans="1:20">
      <c r="A3331">
        <v>3322</v>
      </c>
      <c r="B3331">
        <f>RAND()</f>
        <v>0</v>
      </c>
      <c r="C3331">
        <f>IF(B3331&lt;$W$41,3,IF(B3331&lt;$W$41+$W$42,4,5))</f>
        <v>0</v>
      </c>
      <c r="D3331">
        <f>NORMSINV(RAND())</f>
        <v>0</v>
      </c>
      <c r="E3331">
        <f>$W$25*EXP(($W$26-$W$28-0.5*$W$27^2)*C3331+$W$27*SQRT(C3331)*D3331)</f>
        <v>0</v>
      </c>
      <c r="F3331">
        <f>$W$30*(1+$W$31)^C3331</f>
        <v>0</v>
      </c>
      <c r="G3331">
        <f>$W$32*(1+$W$33)^C3331</f>
        <v>0</v>
      </c>
      <c r="H3331">
        <f>$W$34*(1+$W$35)^C3331</f>
        <v>0</v>
      </c>
      <c r="I3331">
        <f>MIN(E3331,F3331)</f>
        <v>0</v>
      </c>
      <c r="J3331">
        <f>MIN(E3331-I3331,G3331)</f>
        <v>0</v>
      </c>
      <c r="K3331">
        <f>MIN(E3331-I3331-J3331,H3331)</f>
        <v>0</v>
      </c>
      <c r="L3331">
        <f>E3331-I3331-J3331-K3331</f>
        <v>0</v>
      </c>
      <c r="M3331">
        <f>IF((I3331+J3331+(1-$W$36)*L3331)/$W$39&gt;=$W$38,1,0)</f>
        <v>0</v>
      </c>
      <c r="N3331">
        <f>IF(M3331=1,$W$37,$W$36)*L3331</f>
        <v>0</v>
      </c>
      <c r="O3331">
        <f>EXP(-$W$26*C3331)*I3331</f>
        <v>0</v>
      </c>
      <c r="P3331">
        <f>EXP(-$W$26*C3331)*J3331</f>
        <v>0</v>
      </c>
      <c r="Q3331">
        <f>EXP(-$W$26*C3331)*K3331</f>
        <v>0</v>
      </c>
      <c r="R3331">
        <f>EXP(-$W$26*C3331)*(L3331-N3331)</f>
        <v>0</v>
      </c>
      <c r="S3331">
        <f>EXP(-$W$26*C3331)*N3331</f>
        <v>0</v>
      </c>
      <c r="T3331">
        <f>EXP(-$W$26*C3331)*E3331</f>
        <v>0</v>
      </c>
    </row>
    <row r="3332" spans="1:20">
      <c r="A3332">
        <v>3323</v>
      </c>
      <c r="B3332">
        <f>RAND()</f>
        <v>0</v>
      </c>
      <c r="C3332">
        <f>IF(B3332&lt;$W$41,3,IF(B3332&lt;$W$41+$W$42,4,5))</f>
        <v>0</v>
      </c>
      <c r="D3332">
        <f>NORMSINV(RAND())</f>
        <v>0</v>
      </c>
      <c r="E3332">
        <f>$W$25*EXP(($W$26-$W$28-0.5*$W$27^2)*C3332+$W$27*SQRT(C3332)*D3332)</f>
        <v>0</v>
      </c>
      <c r="F3332">
        <f>$W$30*(1+$W$31)^C3332</f>
        <v>0</v>
      </c>
      <c r="G3332">
        <f>$W$32*(1+$W$33)^C3332</f>
        <v>0</v>
      </c>
      <c r="H3332">
        <f>$W$34*(1+$W$35)^C3332</f>
        <v>0</v>
      </c>
      <c r="I3332">
        <f>MIN(E3332,F3332)</f>
        <v>0</v>
      </c>
      <c r="J3332">
        <f>MIN(E3332-I3332,G3332)</f>
        <v>0</v>
      </c>
      <c r="K3332">
        <f>MIN(E3332-I3332-J3332,H3332)</f>
        <v>0</v>
      </c>
      <c r="L3332">
        <f>E3332-I3332-J3332-K3332</f>
        <v>0</v>
      </c>
      <c r="M3332">
        <f>IF((I3332+J3332+(1-$W$36)*L3332)/$W$39&gt;=$W$38,1,0)</f>
        <v>0</v>
      </c>
      <c r="N3332">
        <f>IF(M3332=1,$W$37,$W$36)*L3332</f>
        <v>0</v>
      </c>
      <c r="O3332">
        <f>EXP(-$W$26*C3332)*I3332</f>
        <v>0</v>
      </c>
      <c r="P3332">
        <f>EXP(-$W$26*C3332)*J3332</f>
        <v>0</v>
      </c>
      <c r="Q3332">
        <f>EXP(-$W$26*C3332)*K3332</f>
        <v>0</v>
      </c>
      <c r="R3332">
        <f>EXP(-$W$26*C3332)*(L3332-N3332)</f>
        <v>0</v>
      </c>
      <c r="S3332">
        <f>EXP(-$W$26*C3332)*N3332</f>
        <v>0</v>
      </c>
      <c r="T3332">
        <f>EXP(-$W$26*C3332)*E3332</f>
        <v>0</v>
      </c>
    </row>
    <row r="3333" spans="1:20">
      <c r="A3333">
        <v>3324</v>
      </c>
      <c r="B3333">
        <f>RAND()</f>
        <v>0</v>
      </c>
      <c r="C3333">
        <f>IF(B3333&lt;$W$41,3,IF(B3333&lt;$W$41+$W$42,4,5))</f>
        <v>0</v>
      </c>
      <c r="D3333">
        <f>NORMSINV(RAND())</f>
        <v>0</v>
      </c>
      <c r="E3333">
        <f>$W$25*EXP(($W$26-$W$28-0.5*$W$27^2)*C3333+$W$27*SQRT(C3333)*D3333)</f>
        <v>0</v>
      </c>
      <c r="F3333">
        <f>$W$30*(1+$W$31)^C3333</f>
        <v>0</v>
      </c>
      <c r="G3333">
        <f>$W$32*(1+$W$33)^C3333</f>
        <v>0</v>
      </c>
      <c r="H3333">
        <f>$W$34*(1+$W$35)^C3333</f>
        <v>0</v>
      </c>
      <c r="I3333">
        <f>MIN(E3333,F3333)</f>
        <v>0</v>
      </c>
      <c r="J3333">
        <f>MIN(E3333-I3333,G3333)</f>
        <v>0</v>
      </c>
      <c r="K3333">
        <f>MIN(E3333-I3333-J3333,H3333)</f>
        <v>0</v>
      </c>
      <c r="L3333">
        <f>E3333-I3333-J3333-K3333</f>
        <v>0</v>
      </c>
      <c r="M3333">
        <f>IF((I3333+J3333+(1-$W$36)*L3333)/$W$39&gt;=$W$38,1,0)</f>
        <v>0</v>
      </c>
      <c r="N3333">
        <f>IF(M3333=1,$W$37,$W$36)*L3333</f>
        <v>0</v>
      </c>
      <c r="O3333">
        <f>EXP(-$W$26*C3333)*I3333</f>
        <v>0</v>
      </c>
      <c r="P3333">
        <f>EXP(-$W$26*C3333)*J3333</f>
        <v>0</v>
      </c>
      <c r="Q3333">
        <f>EXP(-$W$26*C3333)*K3333</f>
        <v>0</v>
      </c>
      <c r="R3333">
        <f>EXP(-$W$26*C3333)*(L3333-N3333)</f>
        <v>0</v>
      </c>
      <c r="S3333">
        <f>EXP(-$W$26*C3333)*N3333</f>
        <v>0</v>
      </c>
      <c r="T3333">
        <f>EXP(-$W$26*C3333)*E3333</f>
        <v>0</v>
      </c>
    </row>
    <row r="3334" spans="1:20">
      <c r="A3334">
        <v>3325</v>
      </c>
      <c r="B3334">
        <f>RAND()</f>
        <v>0</v>
      </c>
      <c r="C3334">
        <f>IF(B3334&lt;$W$41,3,IF(B3334&lt;$W$41+$W$42,4,5))</f>
        <v>0</v>
      </c>
      <c r="D3334">
        <f>NORMSINV(RAND())</f>
        <v>0</v>
      </c>
      <c r="E3334">
        <f>$W$25*EXP(($W$26-$W$28-0.5*$W$27^2)*C3334+$W$27*SQRT(C3334)*D3334)</f>
        <v>0</v>
      </c>
      <c r="F3334">
        <f>$W$30*(1+$W$31)^C3334</f>
        <v>0</v>
      </c>
      <c r="G3334">
        <f>$W$32*(1+$W$33)^C3334</f>
        <v>0</v>
      </c>
      <c r="H3334">
        <f>$W$34*(1+$W$35)^C3334</f>
        <v>0</v>
      </c>
      <c r="I3334">
        <f>MIN(E3334,F3334)</f>
        <v>0</v>
      </c>
      <c r="J3334">
        <f>MIN(E3334-I3334,G3334)</f>
        <v>0</v>
      </c>
      <c r="K3334">
        <f>MIN(E3334-I3334-J3334,H3334)</f>
        <v>0</v>
      </c>
      <c r="L3334">
        <f>E3334-I3334-J3334-K3334</f>
        <v>0</v>
      </c>
      <c r="M3334">
        <f>IF((I3334+J3334+(1-$W$36)*L3334)/$W$39&gt;=$W$38,1,0)</f>
        <v>0</v>
      </c>
      <c r="N3334">
        <f>IF(M3334=1,$W$37,$W$36)*L3334</f>
        <v>0</v>
      </c>
      <c r="O3334">
        <f>EXP(-$W$26*C3334)*I3334</f>
        <v>0</v>
      </c>
      <c r="P3334">
        <f>EXP(-$W$26*C3334)*J3334</f>
        <v>0</v>
      </c>
      <c r="Q3334">
        <f>EXP(-$W$26*C3334)*K3334</f>
        <v>0</v>
      </c>
      <c r="R3334">
        <f>EXP(-$W$26*C3334)*(L3334-N3334)</f>
        <v>0</v>
      </c>
      <c r="S3334">
        <f>EXP(-$W$26*C3334)*N3334</f>
        <v>0</v>
      </c>
      <c r="T3334">
        <f>EXP(-$W$26*C3334)*E3334</f>
        <v>0</v>
      </c>
    </row>
    <row r="3335" spans="1:20">
      <c r="A3335">
        <v>3326</v>
      </c>
      <c r="B3335">
        <f>RAND()</f>
        <v>0</v>
      </c>
      <c r="C3335">
        <f>IF(B3335&lt;$W$41,3,IF(B3335&lt;$W$41+$W$42,4,5))</f>
        <v>0</v>
      </c>
      <c r="D3335">
        <f>NORMSINV(RAND())</f>
        <v>0</v>
      </c>
      <c r="E3335">
        <f>$W$25*EXP(($W$26-$W$28-0.5*$W$27^2)*C3335+$W$27*SQRT(C3335)*D3335)</f>
        <v>0</v>
      </c>
      <c r="F3335">
        <f>$W$30*(1+$W$31)^C3335</f>
        <v>0</v>
      </c>
      <c r="G3335">
        <f>$W$32*(1+$W$33)^C3335</f>
        <v>0</v>
      </c>
      <c r="H3335">
        <f>$W$34*(1+$W$35)^C3335</f>
        <v>0</v>
      </c>
      <c r="I3335">
        <f>MIN(E3335,F3335)</f>
        <v>0</v>
      </c>
      <c r="J3335">
        <f>MIN(E3335-I3335,G3335)</f>
        <v>0</v>
      </c>
      <c r="K3335">
        <f>MIN(E3335-I3335-J3335,H3335)</f>
        <v>0</v>
      </c>
      <c r="L3335">
        <f>E3335-I3335-J3335-K3335</f>
        <v>0</v>
      </c>
      <c r="M3335">
        <f>IF((I3335+J3335+(1-$W$36)*L3335)/$W$39&gt;=$W$38,1,0)</f>
        <v>0</v>
      </c>
      <c r="N3335">
        <f>IF(M3335=1,$W$37,$W$36)*L3335</f>
        <v>0</v>
      </c>
      <c r="O3335">
        <f>EXP(-$W$26*C3335)*I3335</f>
        <v>0</v>
      </c>
      <c r="P3335">
        <f>EXP(-$W$26*C3335)*J3335</f>
        <v>0</v>
      </c>
      <c r="Q3335">
        <f>EXP(-$W$26*C3335)*K3335</f>
        <v>0</v>
      </c>
      <c r="R3335">
        <f>EXP(-$W$26*C3335)*(L3335-N3335)</f>
        <v>0</v>
      </c>
      <c r="S3335">
        <f>EXP(-$W$26*C3335)*N3335</f>
        <v>0</v>
      </c>
      <c r="T3335">
        <f>EXP(-$W$26*C3335)*E3335</f>
        <v>0</v>
      </c>
    </row>
    <row r="3336" spans="1:20">
      <c r="A3336">
        <v>3327</v>
      </c>
      <c r="B3336">
        <f>RAND()</f>
        <v>0</v>
      </c>
      <c r="C3336">
        <f>IF(B3336&lt;$W$41,3,IF(B3336&lt;$W$41+$W$42,4,5))</f>
        <v>0</v>
      </c>
      <c r="D3336">
        <f>NORMSINV(RAND())</f>
        <v>0</v>
      </c>
      <c r="E3336">
        <f>$W$25*EXP(($W$26-$W$28-0.5*$W$27^2)*C3336+$W$27*SQRT(C3336)*D3336)</f>
        <v>0</v>
      </c>
      <c r="F3336">
        <f>$W$30*(1+$W$31)^C3336</f>
        <v>0</v>
      </c>
      <c r="G3336">
        <f>$W$32*(1+$W$33)^C3336</f>
        <v>0</v>
      </c>
      <c r="H3336">
        <f>$W$34*(1+$W$35)^C3336</f>
        <v>0</v>
      </c>
      <c r="I3336">
        <f>MIN(E3336,F3336)</f>
        <v>0</v>
      </c>
      <c r="J3336">
        <f>MIN(E3336-I3336,G3336)</f>
        <v>0</v>
      </c>
      <c r="K3336">
        <f>MIN(E3336-I3336-J3336,H3336)</f>
        <v>0</v>
      </c>
      <c r="L3336">
        <f>E3336-I3336-J3336-K3336</f>
        <v>0</v>
      </c>
      <c r="M3336">
        <f>IF((I3336+J3336+(1-$W$36)*L3336)/$W$39&gt;=$W$38,1,0)</f>
        <v>0</v>
      </c>
      <c r="N3336">
        <f>IF(M3336=1,$W$37,$W$36)*L3336</f>
        <v>0</v>
      </c>
      <c r="O3336">
        <f>EXP(-$W$26*C3336)*I3336</f>
        <v>0</v>
      </c>
      <c r="P3336">
        <f>EXP(-$W$26*C3336)*J3336</f>
        <v>0</v>
      </c>
      <c r="Q3336">
        <f>EXP(-$W$26*C3336)*K3336</f>
        <v>0</v>
      </c>
      <c r="R3336">
        <f>EXP(-$W$26*C3336)*(L3336-N3336)</f>
        <v>0</v>
      </c>
      <c r="S3336">
        <f>EXP(-$W$26*C3336)*N3336</f>
        <v>0</v>
      </c>
      <c r="T3336">
        <f>EXP(-$W$26*C3336)*E3336</f>
        <v>0</v>
      </c>
    </row>
    <row r="3337" spans="1:20">
      <c r="A3337">
        <v>3328</v>
      </c>
      <c r="B3337">
        <f>RAND()</f>
        <v>0</v>
      </c>
      <c r="C3337">
        <f>IF(B3337&lt;$W$41,3,IF(B3337&lt;$W$41+$W$42,4,5))</f>
        <v>0</v>
      </c>
      <c r="D3337">
        <f>NORMSINV(RAND())</f>
        <v>0</v>
      </c>
      <c r="E3337">
        <f>$W$25*EXP(($W$26-$W$28-0.5*$W$27^2)*C3337+$W$27*SQRT(C3337)*D3337)</f>
        <v>0</v>
      </c>
      <c r="F3337">
        <f>$W$30*(1+$W$31)^C3337</f>
        <v>0</v>
      </c>
      <c r="G3337">
        <f>$W$32*(1+$W$33)^C3337</f>
        <v>0</v>
      </c>
      <c r="H3337">
        <f>$W$34*(1+$W$35)^C3337</f>
        <v>0</v>
      </c>
      <c r="I3337">
        <f>MIN(E3337,F3337)</f>
        <v>0</v>
      </c>
      <c r="J3337">
        <f>MIN(E3337-I3337,G3337)</f>
        <v>0</v>
      </c>
      <c r="K3337">
        <f>MIN(E3337-I3337-J3337,H3337)</f>
        <v>0</v>
      </c>
      <c r="L3337">
        <f>E3337-I3337-J3337-K3337</f>
        <v>0</v>
      </c>
      <c r="M3337">
        <f>IF((I3337+J3337+(1-$W$36)*L3337)/$W$39&gt;=$W$38,1,0)</f>
        <v>0</v>
      </c>
      <c r="N3337">
        <f>IF(M3337=1,$W$37,$W$36)*L3337</f>
        <v>0</v>
      </c>
      <c r="O3337">
        <f>EXP(-$W$26*C3337)*I3337</f>
        <v>0</v>
      </c>
      <c r="P3337">
        <f>EXP(-$W$26*C3337)*J3337</f>
        <v>0</v>
      </c>
      <c r="Q3337">
        <f>EXP(-$W$26*C3337)*K3337</f>
        <v>0</v>
      </c>
      <c r="R3337">
        <f>EXP(-$W$26*C3337)*(L3337-N3337)</f>
        <v>0</v>
      </c>
      <c r="S3337">
        <f>EXP(-$W$26*C3337)*N3337</f>
        <v>0</v>
      </c>
      <c r="T3337">
        <f>EXP(-$W$26*C3337)*E3337</f>
        <v>0</v>
      </c>
    </row>
    <row r="3338" spans="1:20">
      <c r="A3338">
        <v>3329</v>
      </c>
      <c r="B3338">
        <f>RAND()</f>
        <v>0</v>
      </c>
      <c r="C3338">
        <f>IF(B3338&lt;$W$41,3,IF(B3338&lt;$W$41+$W$42,4,5))</f>
        <v>0</v>
      </c>
      <c r="D3338">
        <f>NORMSINV(RAND())</f>
        <v>0</v>
      </c>
      <c r="E3338">
        <f>$W$25*EXP(($W$26-$W$28-0.5*$W$27^2)*C3338+$W$27*SQRT(C3338)*D3338)</f>
        <v>0</v>
      </c>
      <c r="F3338">
        <f>$W$30*(1+$W$31)^C3338</f>
        <v>0</v>
      </c>
      <c r="G3338">
        <f>$W$32*(1+$W$33)^C3338</f>
        <v>0</v>
      </c>
      <c r="H3338">
        <f>$W$34*(1+$W$35)^C3338</f>
        <v>0</v>
      </c>
      <c r="I3338">
        <f>MIN(E3338,F3338)</f>
        <v>0</v>
      </c>
      <c r="J3338">
        <f>MIN(E3338-I3338,G3338)</f>
        <v>0</v>
      </c>
      <c r="K3338">
        <f>MIN(E3338-I3338-J3338,H3338)</f>
        <v>0</v>
      </c>
      <c r="L3338">
        <f>E3338-I3338-J3338-K3338</f>
        <v>0</v>
      </c>
      <c r="M3338">
        <f>IF((I3338+J3338+(1-$W$36)*L3338)/$W$39&gt;=$W$38,1,0)</f>
        <v>0</v>
      </c>
      <c r="N3338">
        <f>IF(M3338=1,$W$37,$W$36)*L3338</f>
        <v>0</v>
      </c>
      <c r="O3338">
        <f>EXP(-$W$26*C3338)*I3338</f>
        <v>0</v>
      </c>
      <c r="P3338">
        <f>EXP(-$W$26*C3338)*J3338</f>
        <v>0</v>
      </c>
      <c r="Q3338">
        <f>EXP(-$W$26*C3338)*K3338</f>
        <v>0</v>
      </c>
      <c r="R3338">
        <f>EXP(-$W$26*C3338)*(L3338-N3338)</f>
        <v>0</v>
      </c>
      <c r="S3338">
        <f>EXP(-$W$26*C3338)*N3338</f>
        <v>0</v>
      </c>
      <c r="T3338">
        <f>EXP(-$W$26*C3338)*E3338</f>
        <v>0</v>
      </c>
    </row>
    <row r="3339" spans="1:20">
      <c r="A3339">
        <v>3330</v>
      </c>
      <c r="B3339">
        <f>RAND()</f>
        <v>0</v>
      </c>
      <c r="C3339">
        <f>IF(B3339&lt;$W$41,3,IF(B3339&lt;$W$41+$W$42,4,5))</f>
        <v>0</v>
      </c>
      <c r="D3339">
        <f>NORMSINV(RAND())</f>
        <v>0</v>
      </c>
      <c r="E3339">
        <f>$W$25*EXP(($W$26-$W$28-0.5*$W$27^2)*C3339+$W$27*SQRT(C3339)*D3339)</f>
        <v>0</v>
      </c>
      <c r="F3339">
        <f>$W$30*(1+$W$31)^C3339</f>
        <v>0</v>
      </c>
      <c r="G3339">
        <f>$W$32*(1+$W$33)^C3339</f>
        <v>0</v>
      </c>
      <c r="H3339">
        <f>$W$34*(1+$W$35)^C3339</f>
        <v>0</v>
      </c>
      <c r="I3339">
        <f>MIN(E3339,F3339)</f>
        <v>0</v>
      </c>
      <c r="J3339">
        <f>MIN(E3339-I3339,G3339)</f>
        <v>0</v>
      </c>
      <c r="K3339">
        <f>MIN(E3339-I3339-J3339,H3339)</f>
        <v>0</v>
      </c>
      <c r="L3339">
        <f>E3339-I3339-J3339-K3339</f>
        <v>0</v>
      </c>
      <c r="M3339">
        <f>IF((I3339+J3339+(1-$W$36)*L3339)/$W$39&gt;=$W$38,1,0)</f>
        <v>0</v>
      </c>
      <c r="N3339">
        <f>IF(M3339=1,$W$37,$W$36)*L3339</f>
        <v>0</v>
      </c>
      <c r="O3339">
        <f>EXP(-$W$26*C3339)*I3339</f>
        <v>0</v>
      </c>
      <c r="P3339">
        <f>EXP(-$W$26*C3339)*J3339</f>
        <v>0</v>
      </c>
      <c r="Q3339">
        <f>EXP(-$W$26*C3339)*K3339</f>
        <v>0</v>
      </c>
      <c r="R3339">
        <f>EXP(-$W$26*C3339)*(L3339-N3339)</f>
        <v>0</v>
      </c>
      <c r="S3339">
        <f>EXP(-$W$26*C3339)*N3339</f>
        <v>0</v>
      </c>
      <c r="T3339">
        <f>EXP(-$W$26*C3339)*E3339</f>
        <v>0</v>
      </c>
    </row>
    <row r="3340" spans="1:20">
      <c r="A3340">
        <v>3331</v>
      </c>
      <c r="B3340">
        <f>RAND()</f>
        <v>0</v>
      </c>
      <c r="C3340">
        <f>IF(B3340&lt;$W$41,3,IF(B3340&lt;$W$41+$W$42,4,5))</f>
        <v>0</v>
      </c>
      <c r="D3340">
        <f>NORMSINV(RAND())</f>
        <v>0</v>
      </c>
      <c r="E3340">
        <f>$W$25*EXP(($W$26-$W$28-0.5*$W$27^2)*C3340+$W$27*SQRT(C3340)*D3340)</f>
        <v>0</v>
      </c>
      <c r="F3340">
        <f>$W$30*(1+$W$31)^C3340</f>
        <v>0</v>
      </c>
      <c r="G3340">
        <f>$W$32*(1+$W$33)^C3340</f>
        <v>0</v>
      </c>
      <c r="H3340">
        <f>$W$34*(1+$W$35)^C3340</f>
        <v>0</v>
      </c>
      <c r="I3340">
        <f>MIN(E3340,F3340)</f>
        <v>0</v>
      </c>
      <c r="J3340">
        <f>MIN(E3340-I3340,G3340)</f>
        <v>0</v>
      </c>
      <c r="K3340">
        <f>MIN(E3340-I3340-J3340,H3340)</f>
        <v>0</v>
      </c>
      <c r="L3340">
        <f>E3340-I3340-J3340-K3340</f>
        <v>0</v>
      </c>
      <c r="M3340">
        <f>IF((I3340+J3340+(1-$W$36)*L3340)/$W$39&gt;=$W$38,1,0)</f>
        <v>0</v>
      </c>
      <c r="N3340">
        <f>IF(M3340=1,$W$37,$W$36)*L3340</f>
        <v>0</v>
      </c>
      <c r="O3340">
        <f>EXP(-$W$26*C3340)*I3340</f>
        <v>0</v>
      </c>
      <c r="P3340">
        <f>EXP(-$W$26*C3340)*J3340</f>
        <v>0</v>
      </c>
      <c r="Q3340">
        <f>EXP(-$W$26*C3340)*K3340</f>
        <v>0</v>
      </c>
      <c r="R3340">
        <f>EXP(-$W$26*C3340)*(L3340-N3340)</f>
        <v>0</v>
      </c>
      <c r="S3340">
        <f>EXP(-$W$26*C3340)*N3340</f>
        <v>0</v>
      </c>
      <c r="T3340">
        <f>EXP(-$W$26*C3340)*E3340</f>
        <v>0</v>
      </c>
    </row>
    <row r="3341" spans="1:20">
      <c r="A3341">
        <v>3332</v>
      </c>
      <c r="B3341">
        <f>RAND()</f>
        <v>0</v>
      </c>
      <c r="C3341">
        <f>IF(B3341&lt;$W$41,3,IF(B3341&lt;$W$41+$W$42,4,5))</f>
        <v>0</v>
      </c>
      <c r="D3341">
        <f>NORMSINV(RAND())</f>
        <v>0</v>
      </c>
      <c r="E3341">
        <f>$W$25*EXP(($W$26-$W$28-0.5*$W$27^2)*C3341+$W$27*SQRT(C3341)*D3341)</f>
        <v>0</v>
      </c>
      <c r="F3341">
        <f>$W$30*(1+$W$31)^C3341</f>
        <v>0</v>
      </c>
      <c r="G3341">
        <f>$W$32*(1+$W$33)^C3341</f>
        <v>0</v>
      </c>
      <c r="H3341">
        <f>$W$34*(1+$W$35)^C3341</f>
        <v>0</v>
      </c>
      <c r="I3341">
        <f>MIN(E3341,F3341)</f>
        <v>0</v>
      </c>
      <c r="J3341">
        <f>MIN(E3341-I3341,G3341)</f>
        <v>0</v>
      </c>
      <c r="K3341">
        <f>MIN(E3341-I3341-J3341,H3341)</f>
        <v>0</v>
      </c>
      <c r="L3341">
        <f>E3341-I3341-J3341-K3341</f>
        <v>0</v>
      </c>
      <c r="M3341">
        <f>IF((I3341+J3341+(1-$W$36)*L3341)/$W$39&gt;=$W$38,1,0)</f>
        <v>0</v>
      </c>
      <c r="N3341">
        <f>IF(M3341=1,$W$37,$W$36)*L3341</f>
        <v>0</v>
      </c>
      <c r="O3341">
        <f>EXP(-$W$26*C3341)*I3341</f>
        <v>0</v>
      </c>
      <c r="P3341">
        <f>EXP(-$W$26*C3341)*J3341</f>
        <v>0</v>
      </c>
      <c r="Q3341">
        <f>EXP(-$W$26*C3341)*K3341</f>
        <v>0</v>
      </c>
      <c r="R3341">
        <f>EXP(-$W$26*C3341)*(L3341-N3341)</f>
        <v>0</v>
      </c>
      <c r="S3341">
        <f>EXP(-$W$26*C3341)*N3341</f>
        <v>0</v>
      </c>
      <c r="T3341">
        <f>EXP(-$W$26*C3341)*E3341</f>
        <v>0</v>
      </c>
    </row>
    <row r="3342" spans="1:20">
      <c r="A3342">
        <v>3333</v>
      </c>
      <c r="B3342">
        <f>RAND()</f>
        <v>0</v>
      </c>
      <c r="C3342">
        <f>IF(B3342&lt;$W$41,3,IF(B3342&lt;$W$41+$W$42,4,5))</f>
        <v>0</v>
      </c>
      <c r="D3342">
        <f>NORMSINV(RAND())</f>
        <v>0</v>
      </c>
      <c r="E3342">
        <f>$W$25*EXP(($W$26-$W$28-0.5*$W$27^2)*C3342+$W$27*SQRT(C3342)*D3342)</f>
        <v>0</v>
      </c>
      <c r="F3342">
        <f>$W$30*(1+$W$31)^C3342</f>
        <v>0</v>
      </c>
      <c r="G3342">
        <f>$W$32*(1+$W$33)^C3342</f>
        <v>0</v>
      </c>
      <c r="H3342">
        <f>$W$34*(1+$W$35)^C3342</f>
        <v>0</v>
      </c>
      <c r="I3342">
        <f>MIN(E3342,F3342)</f>
        <v>0</v>
      </c>
      <c r="J3342">
        <f>MIN(E3342-I3342,G3342)</f>
        <v>0</v>
      </c>
      <c r="K3342">
        <f>MIN(E3342-I3342-J3342,H3342)</f>
        <v>0</v>
      </c>
      <c r="L3342">
        <f>E3342-I3342-J3342-K3342</f>
        <v>0</v>
      </c>
      <c r="M3342">
        <f>IF((I3342+J3342+(1-$W$36)*L3342)/$W$39&gt;=$W$38,1,0)</f>
        <v>0</v>
      </c>
      <c r="N3342">
        <f>IF(M3342=1,$W$37,$W$36)*L3342</f>
        <v>0</v>
      </c>
      <c r="O3342">
        <f>EXP(-$W$26*C3342)*I3342</f>
        <v>0</v>
      </c>
      <c r="P3342">
        <f>EXP(-$W$26*C3342)*J3342</f>
        <v>0</v>
      </c>
      <c r="Q3342">
        <f>EXP(-$W$26*C3342)*K3342</f>
        <v>0</v>
      </c>
      <c r="R3342">
        <f>EXP(-$W$26*C3342)*(L3342-N3342)</f>
        <v>0</v>
      </c>
      <c r="S3342">
        <f>EXP(-$W$26*C3342)*N3342</f>
        <v>0</v>
      </c>
      <c r="T3342">
        <f>EXP(-$W$26*C3342)*E3342</f>
        <v>0</v>
      </c>
    </row>
    <row r="3343" spans="1:20">
      <c r="A3343">
        <v>3334</v>
      </c>
      <c r="B3343">
        <f>RAND()</f>
        <v>0</v>
      </c>
      <c r="C3343">
        <f>IF(B3343&lt;$W$41,3,IF(B3343&lt;$W$41+$W$42,4,5))</f>
        <v>0</v>
      </c>
      <c r="D3343">
        <f>NORMSINV(RAND())</f>
        <v>0</v>
      </c>
      <c r="E3343">
        <f>$W$25*EXP(($W$26-$W$28-0.5*$W$27^2)*C3343+$W$27*SQRT(C3343)*D3343)</f>
        <v>0</v>
      </c>
      <c r="F3343">
        <f>$W$30*(1+$W$31)^C3343</f>
        <v>0</v>
      </c>
      <c r="G3343">
        <f>$W$32*(1+$W$33)^C3343</f>
        <v>0</v>
      </c>
      <c r="H3343">
        <f>$W$34*(1+$W$35)^C3343</f>
        <v>0</v>
      </c>
      <c r="I3343">
        <f>MIN(E3343,F3343)</f>
        <v>0</v>
      </c>
      <c r="J3343">
        <f>MIN(E3343-I3343,G3343)</f>
        <v>0</v>
      </c>
      <c r="K3343">
        <f>MIN(E3343-I3343-J3343,H3343)</f>
        <v>0</v>
      </c>
      <c r="L3343">
        <f>E3343-I3343-J3343-K3343</f>
        <v>0</v>
      </c>
      <c r="M3343">
        <f>IF((I3343+J3343+(1-$W$36)*L3343)/$W$39&gt;=$W$38,1,0)</f>
        <v>0</v>
      </c>
      <c r="N3343">
        <f>IF(M3343=1,$W$37,$W$36)*L3343</f>
        <v>0</v>
      </c>
      <c r="O3343">
        <f>EXP(-$W$26*C3343)*I3343</f>
        <v>0</v>
      </c>
      <c r="P3343">
        <f>EXP(-$W$26*C3343)*J3343</f>
        <v>0</v>
      </c>
      <c r="Q3343">
        <f>EXP(-$W$26*C3343)*K3343</f>
        <v>0</v>
      </c>
      <c r="R3343">
        <f>EXP(-$W$26*C3343)*(L3343-N3343)</f>
        <v>0</v>
      </c>
      <c r="S3343">
        <f>EXP(-$W$26*C3343)*N3343</f>
        <v>0</v>
      </c>
      <c r="T3343">
        <f>EXP(-$W$26*C3343)*E3343</f>
        <v>0</v>
      </c>
    </row>
    <row r="3344" spans="1:20">
      <c r="A3344">
        <v>3335</v>
      </c>
      <c r="B3344">
        <f>RAND()</f>
        <v>0</v>
      </c>
      <c r="C3344">
        <f>IF(B3344&lt;$W$41,3,IF(B3344&lt;$W$41+$W$42,4,5))</f>
        <v>0</v>
      </c>
      <c r="D3344">
        <f>NORMSINV(RAND())</f>
        <v>0</v>
      </c>
      <c r="E3344">
        <f>$W$25*EXP(($W$26-$W$28-0.5*$W$27^2)*C3344+$W$27*SQRT(C3344)*D3344)</f>
        <v>0</v>
      </c>
      <c r="F3344">
        <f>$W$30*(1+$W$31)^C3344</f>
        <v>0</v>
      </c>
      <c r="G3344">
        <f>$W$32*(1+$W$33)^C3344</f>
        <v>0</v>
      </c>
      <c r="H3344">
        <f>$W$34*(1+$W$35)^C3344</f>
        <v>0</v>
      </c>
      <c r="I3344">
        <f>MIN(E3344,F3344)</f>
        <v>0</v>
      </c>
      <c r="J3344">
        <f>MIN(E3344-I3344,G3344)</f>
        <v>0</v>
      </c>
      <c r="K3344">
        <f>MIN(E3344-I3344-J3344,H3344)</f>
        <v>0</v>
      </c>
      <c r="L3344">
        <f>E3344-I3344-J3344-K3344</f>
        <v>0</v>
      </c>
      <c r="M3344">
        <f>IF((I3344+J3344+(1-$W$36)*L3344)/$W$39&gt;=$W$38,1,0)</f>
        <v>0</v>
      </c>
      <c r="N3344">
        <f>IF(M3344=1,$W$37,$W$36)*L3344</f>
        <v>0</v>
      </c>
      <c r="O3344">
        <f>EXP(-$W$26*C3344)*I3344</f>
        <v>0</v>
      </c>
      <c r="P3344">
        <f>EXP(-$W$26*C3344)*J3344</f>
        <v>0</v>
      </c>
      <c r="Q3344">
        <f>EXP(-$W$26*C3344)*K3344</f>
        <v>0</v>
      </c>
      <c r="R3344">
        <f>EXP(-$W$26*C3344)*(L3344-N3344)</f>
        <v>0</v>
      </c>
      <c r="S3344">
        <f>EXP(-$W$26*C3344)*N3344</f>
        <v>0</v>
      </c>
      <c r="T3344">
        <f>EXP(-$W$26*C3344)*E3344</f>
        <v>0</v>
      </c>
    </row>
    <row r="3345" spans="1:20">
      <c r="A3345">
        <v>3336</v>
      </c>
      <c r="B3345">
        <f>RAND()</f>
        <v>0</v>
      </c>
      <c r="C3345">
        <f>IF(B3345&lt;$W$41,3,IF(B3345&lt;$W$41+$W$42,4,5))</f>
        <v>0</v>
      </c>
      <c r="D3345">
        <f>NORMSINV(RAND())</f>
        <v>0</v>
      </c>
      <c r="E3345">
        <f>$W$25*EXP(($W$26-$W$28-0.5*$W$27^2)*C3345+$W$27*SQRT(C3345)*D3345)</f>
        <v>0</v>
      </c>
      <c r="F3345">
        <f>$W$30*(1+$W$31)^C3345</f>
        <v>0</v>
      </c>
      <c r="G3345">
        <f>$W$32*(1+$W$33)^C3345</f>
        <v>0</v>
      </c>
      <c r="H3345">
        <f>$W$34*(1+$W$35)^C3345</f>
        <v>0</v>
      </c>
      <c r="I3345">
        <f>MIN(E3345,F3345)</f>
        <v>0</v>
      </c>
      <c r="J3345">
        <f>MIN(E3345-I3345,G3345)</f>
        <v>0</v>
      </c>
      <c r="K3345">
        <f>MIN(E3345-I3345-J3345,H3345)</f>
        <v>0</v>
      </c>
      <c r="L3345">
        <f>E3345-I3345-J3345-K3345</f>
        <v>0</v>
      </c>
      <c r="M3345">
        <f>IF((I3345+J3345+(1-$W$36)*L3345)/$W$39&gt;=$W$38,1,0)</f>
        <v>0</v>
      </c>
      <c r="N3345">
        <f>IF(M3345=1,$W$37,$W$36)*L3345</f>
        <v>0</v>
      </c>
      <c r="O3345">
        <f>EXP(-$W$26*C3345)*I3345</f>
        <v>0</v>
      </c>
      <c r="P3345">
        <f>EXP(-$W$26*C3345)*J3345</f>
        <v>0</v>
      </c>
      <c r="Q3345">
        <f>EXP(-$W$26*C3345)*K3345</f>
        <v>0</v>
      </c>
      <c r="R3345">
        <f>EXP(-$W$26*C3345)*(L3345-N3345)</f>
        <v>0</v>
      </c>
      <c r="S3345">
        <f>EXP(-$W$26*C3345)*N3345</f>
        <v>0</v>
      </c>
      <c r="T3345">
        <f>EXP(-$W$26*C3345)*E3345</f>
        <v>0</v>
      </c>
    </row>
    <row r="3346" spans="1:20">
      <c r="A3346">
        <v>3337</v>
      </c>
      <c r="B3346">
        <f>RAND()</f>
        <v>0</v>
      </c>
      <c r="C3346">
        <f>IF(B3346&lt;$W$41,3,IF(B3346&lt;$W$41+$W$42,4,5))</f>
        <v>0</v>
      </c>
      <c r="D3346">
        <f>NORMSINV(RAND())</f>
        <v>0</v>
      </c>
      <c r="E3346">
        <f>$W$25*EXP(($W$26-$W$28-0.5*$W$27^2)*C3346+$W$27*SQRT(C3346)*D3346)</f>
        <v>0</v>
      </c>
      <c r="F3346">
        <f>$W$30*(1+$W$31)^C3346</f>
        <v>0</v>
      </c>
      <c r="G3346">
        <f>$W$32*(1+$W$33)^C3346</f>
        <v>0</v>
      </c>
      <c r="H3346">
        <f>$W$34*(1+$W$35)^C3346</f>
        <v>0</v>
      </c>
      <c r="I3346">
        <f>MIN(E3346,F3346)</f>
        <v>0</v>
      </c>
      <c r="J3346">
        <f>MIN(E3346-I3346,G3346)</f>
        <v>0</v>
      </c>
      <c r="K3346">
        <f>MIN(E3346-I3346-J3346,H3346)</f>
        <v>0</v>
      </c>
      <c r="L3346">
        <f>E3346-I3346-J3346-K3346</f>
        <v>0</v>
      </c>
      <c r="M3346">
        <f>IF((I3346+J3346+(1-$W$36)*L3346)/$W$39&gt;=$W$38,1,0)</f>
        <v>0</v>
      </c>
      <c r="N3346">
        <f>IF(M3346=1,$W$37,$W$36)*L3346</f>
        <v>0</v>
      </c>
      <c r="O3346">
        <f>EXP(-$W$26*C3346)*I3346</f>
        <v>0</v>
      </c>
      <c r="P3346">
        <f>EXP(-$W$26*C3346)*J3346</f>
        <v>0</v>
      </c>
      <c r="Q3346">
        <f>EXP(-$W$26*C3346)*K3346</f>
        <v>0</v>
      </c>
      <c r="R3346">
        <f>EXP(-$W$26*C3346)*(L3346-N3346)</f>
        <v>0</v>
      </c>
      <c r="S3346">
        <f>EXP(-$W$26*C3346)*N3346</f>
        <v>0</v>
      </c>
      <c r="T3346">
        <f>EXP(-$W$26*C3346)*E3346</f>
        <v>0</v>
      </c>
    </row>
    <row r="3347" spans="1:20">
      <c r="A3347">
        <v>3338</v>
      </c>
      <c r="B3347">
        <f>RAND()</f>
        <v>0</v>
      </c>
      <c r="C3347">
        <f>IF(B3347&lt;$W$41,3,IF(B3347&lt;$W$41+$W$42,4,5))</f>
        <v>0</v>
      </c>
      <c r="D3347">
        <f>NORMSINV(RAND())</f>
        <v>0</v>
      </c>
      <c r="E3347">
        <f>$W$25*EXP(($W$26-$W$28-0.5*$W$27^2)*C3347+$W$27*SQRT(C3347)*D3347)</f>
        <v>0</v>
      </c>
      <c r="F3347">
        <f>$W$30*(1+$W$31)^C3347</f>
        <v>0</v>
      </c>
      <c r="G3347">
        <f>$W$32*(1+$W$33)^C3347</f>
        <v>0</v>
      </c>
      <c r="H3347">
        <f>$W$34*(1+$W$35)^C3347</f>
        <v>0</v>
      </c>
      <c r="I3347">
        <f>MIN(E3347,F3347)</f>
        <v>0</v>
      </c>
      <c r="J3347">
        <f>MIN(E3347-I3347,G3347)</f>
        <v>0</v>
      </c>
      <c r="K3347">
        <f>MIN(E3347-I3347-J3347,H3347)</f>
        <v>0</v>
      </c>
      <c r="L3347">
        <f>E3347-I3347-J3347-K3347</f>
        <v>0</v>
      </c>
      <c r="M3347">
        <f>IF((I3347+J3347+(1-$W$36)*L3347)/$W$39&gt;=$W$38,1,0)</f>
        <v>0</v>
      </c>
      <c r="N3347">
        <f>IF(M3347=1,$W$37,$W$36)*L3347</f>
        <v>0</v>
      </c>
      <c r="O3347">
        <f>EXP(-$W$26*C3347)*I3347</f>
        <v>0</v>
      </c>
      <c r="P3347">
        <f>EXP(-$W$26*C3347)*J3347</f>
        <v>0</v>
      </c>
      <c r="Q3347">
        <f>EXP(-$W$26*C3347)*K3347</f>
        <v>0</v>
      </c>
      <c r="R3347">
        <f>EXP(-$W$26*C3347)*(L3347-N3347)</f>
        <v>0</v>
      </c>
      <c r="S3347">
        <f>EXP(-$W$26*C3347)*N3347</f>
        <v>0</v>
      </c>
      <c r="T3347">
        <f>EXP(-$W$26*C3347)*E3347</f>
        <v>0</v>
      </c>
    </row>
    <row r="3348" spans="1:20">
      <c r="A3348">
        <v>3339</v>
      </c>
      <c r="B3348">
        <f>RAND()</f>
        <v>0</v>
      </c>
      <c r="C3348">
        <f>IF(B3348&lt;$W$41,3,IF(B3348&lt;$W$41+$W$42,4,5))</f>
        <v>0</v>
      </c>
      <c r="D3348">
        <f>NORMSINV(RAND())</f>
        <v>0</v>
      </c>
      <c r="E3348">
        <f>$W$25*EXP(($W$26-$W$28-0.5*$W$27^2)*C3348+$W$27*SQRT(C3348)*D3348)</f>
        <v>0</v>
      </c>
      <c r="F3348">
        <f>$W$30*(1+$W$31)^C3348</f>
        <v>0</v>
      </c>
      <c r="G3348">
        <f>$W$32*(1+$W$33)^C3348</f>
        <v>0</v>
      </c>
      <c r="H3348">
        <f>$W$34*(1+$W$35)^C3348</f>
        <v>0</v>
      </c>
      <c r="I3348">
        <f>MIN(E3348,F3348)</f>
        <v>0</v>
      </c>
      <c r="J3348">
        <f>MIN(E3348-I3348,G3348)</f>
        <v>0</v>
      </c>
      <c r="K3348">
        <f>MIN(E3348-I3348-J3348,H3348)</f>
        <v>0</v>
      </c>
      <c r="L3348">
        <f>E3348-I3348-J3348-K3348</f>
        <v>0</v>
      </c>
      <c r="M3348">
        <f>IF((I3348+J3348+(1-$W$36)*L3348)/$W$39&gt;=$W$38,1,0)</f>
        <v>0</v>
      </c>
      <c r="N3348">
        <f>IF(M3348=1,$W$37,$W$36)*L3348</f>
        <v>0</v>
      </c>
      <c r="O3348">
        <f>EXP(-$W$26*C3348)*I3348</f>
        <v>0</v>
      </c>
      <c r="P3348">
        <f>EXP(-$W$26*C3348)*J3348</f>
        <v>0</v>
      </c>
      <c r="Q3348">
        <f>EXP(-$W$26*C3348)*K3348</f>
        <v>0</v>
      </c>
      <c r="R3348">
        <f>EXP(-$W$26*C3348)*(L3348-N3348)</f>
        <v>0</v>
      </c>
      <c r="S3348">
        <f>EXP(-$W$26*C3348)*N3348</f>
        <v>0</v>
      </c>
      <c r="T3348">
        <f>EXP(-$W$26*C3348)*E3348</f>
        <v>0</v>
      </c>
    </row>
    <row r="3349" spans="1:20">
      <c r="A3349">
        <v>3340</v>
      </c>
      <c r="B3349">
        <f>RAND()</f>
        <v>0</v>
      </c>
      <c r="C3349">
        <f>IF(B3349&lt;$W$41,3,IF(B3349&lt;$W$41+$W$42,4,5))</f>
        <v>0</v>
      </c>
      <c r="D3349">
        <f>NORMSINV(RAND())</f>
        <v>0</v>
      </c>
      <c r="E3349">
        <f>$W$25*EXP(($W$26-$W$28-0.5*$W$27^2)*C3349+$W$27*SQRT(C3349)*D3349)</f>
        <v>0</v>
      </c>
      <c r="F3349">
        <f>$W$30*(1+$W$31)^C3349</f>
        <v>0</v>
      </c>
      <c r="G3349">
        <f>$W$32*(1+$W$33)^C3349</f>
        <v>0</v>
      </c>
      <c r="H3349">
        <f>$W$34*(1+$W$35)^C3349</f>
        <v>0</v>
      </c>
      <c r="I3349">
        <f>MIN(E3349,F3349)</f>
        <v>0</v>
      </c>
      <c r="J3349">
        <f>MIN(E3349-I3349,G3349)</f>
        <v>0</v>
      </c>
      <c r="K3349">
        <f>MIN(E3349-I3349-J3349,H3349)</f>
        <v>0</v>
      </c>
      <c r="L3349">
        <f>E3349-I3349-J3349-K3349</f>
        <v>0</v>
      </c>
      <c r="M3349">
        <f>IF((I3349+J3349+(1-$W$36)*L3349)/$W$39&gt;=$W$38,1,0)</f>
        <v>0</v>
      </c>
      <c r="N3349">
        <f>IF(M3349=1,$W$37,$W$36)*L3349</f>
        <v>0</v>
      </c>
      <c r="O3349">
        <f>EXP(-$W$26*C3349)*I3349</f>
        <v>0</v>
      </c>
      <c r="P3349">
        <f>EXP(-$W$26*C3349)*J3349</f>
        <v>0</v>
      </c>
      <c r="Q3349">
        <f>EXP(-$W$26*C3349)*K3349</f>
        <v>0</v>
      </c>
      <c r="R3349">
        <f>EXP(-$W$26*C3349)*(L3349-N3349)</f>
        <v>0</v>
      </c>
      <c r="S3349">
        <f>EXP(-$W$26*C3349)*N3349</f>
        <v>0</v>
      </c>
      <c r="T3349">
        <f>EXP(-$W$26*C3349)*E3349</f>
        <v>0</v>
      </c>
    </row>
    <row r="3350" spans="1:20">
      <c r="A3350">
        <v>3341</v>
      </c>
      <c r="B3350">
        <f>RAND()</f>
        <v>0</v>
      </c>
      <c r="C3350">
        <f>IF(B3350&lt;$W$41,3,IF(B3350&lt;$W$41+$W$42,4,5))</f>
        <v>0</v>
      </c>
      <c r="D3350">
        <f>NORMSINV(RAND())</f>
        <v>0</v>
      </c>
      <c r="E3350">
        <f>$W$25*EXP(($W$26-$W$28-0.5*$W$27^2)*C3350+$W$27*SQRT(C3350)*D3350)</f>
        <v>0</v>
      </c>
      <c r="F3350">
        <f>$W$30*(1+$W$31)^C3350</f>
        <v>0</v>
      </c>
      <c r="G3350">
        <f>$W$32*(1+$W$33)^C3350</f>
        <v>0</v>
      </c>
      <c r="H3350">
        <f>$W$34*(1+$W$35)^C3350</f>
        <v>0</v>
      </c>
      <c r="I3350">
        <f>MIN(E3350,F3350)</f>
        <v>0</v>
      </c>
      <c r="J3350">
        <f>MIN(E3350-I3350,G3350)</f>
        <v>0</v>
      </c>
      <c r="K3350">
        <f>MIN(E3350-I3350-J3350,H3350)</f>
        <v>0</v>
      </c>
      <c r="L3350">
        <f>E3350-I3350-J3350-K3350</f>
        <v>0</v>
      </c>
      <c r="M3350">
        <f>IF((I3350+J3350+(1-$W$36)*L3350)/$W$39&gt;=$W$38,1,0)</f>
        <v>0</v>
      </c>
      <c r="N3350">
        <f>IF(M3350=1,$W$37,$W$36)*L3350</f>
        <v>0</v>
      </c>
      <c r="O3350">
        <f>EXP(-$W$26*C3350)*I3350</f>
        <v>0</v>
      </c>
      <c r="P3350">
        <f>EXP(-$W$26*C3350)*J3350</f>
        <v>0</v>
      </c>
      <c r="Q3350">
        <f>EXP(-$W$26*C3350)*K3350</f>
        <v>0</v>
      </c>
      <c r="R3350">
        <f>EXP(-$W$26*C3350)*(L3350-N3350)</f>
        <v>0</v>
      </c>
      <c r="S3350">
        <f>EXP(-$W$26*C3350)*N3350</f>
        <v>0</v>
      </c>
      <c r="T3350">
        <f>EXP(-$W$26*C3350)*E3350</f>
        <v>0</v>
      </c>
    </row>
    <row r="3351" spans="1:20">
      <c r="A3351">
        <v>3342</v>
      </c>
      <c r="B3351">
        <f>RAND()</f>
        <v>0</v>
      </c>
      <c r="C3351">
        <f>IF(B3351&lt;$W$41,3,IF(B3351&lt;$W$41+$W$42,4,5))</f>
        <v>0</v>
      </c>
      <c r="D3351">
        <f>NORMSINV(RAND())</f>
        <v>0</v>
      </c>
      <c r="E3351">
        <f>$W$25*EXP(($W$26-$W$28-0.5*$W$27^2)*C3351+$W$27*SQRT(C3351)*D3351)</f>
        <v>0</v>
      </c>
      <c r="F3351">
        <f>$W$30*(1+$W$31)^C3351</f>
        <v>0</v>
      </c>
      <c r="G3351">
        <f>$W$32*(1+$W$33)^C3351</f>
        <v>0</v>
      </c>
      <c r="H3351">
        <f>$W$34*(1+$W$35)^C3351</f>
        <v>0</v>
      </c>
      <c r="I3351">
        <f>MIN(E3351,F3351)</f>
        <v>0</v>
      </c>
      <c r="J3351">
        <f>MIN(E3351-I3351,G3351)</f>
        <v>0</v>
      </c>
      <c r="K3351">
        <f>MIN(E3351-I3351-J3351,H3351)</f>
        <v>0</v>
      </c>
      <c r="L3351">
        <f>E3351-I3351-J3351-K3351</f>
        <v>0</v>
      </c>
      <c r="M3351">
        <f>IF((I3351+J3351+(1-$W$36)*L3351)/$W$39&gt;=$W$38,1,0)</f>
        <v>0</v>
      </c>
      <c r="N3351">
        <f>IF(M3351=1,$W$37,$W$36)*L3351</f>
        <v>0</v>
      </c>
      <c r="O3351">
        <f>EXP(-$W$26*C3351)*I3351</f>
        <v>0</v>
      </c>
      <c r="P3351">
        <f>EXP(-$W$26*C3351)*J3351</f>
        <v>0</v>
      </c>
      <c r="Q3351">
        <f>EXP(-$W$26*C3351)*K3351</f>
        <v>0</v>
      </c>
      <c r="R3351">
        <f>EXP(-$W$26*C3351)*(L3351-N3351)</f>
        <v>0</v>
      </c>
      <c r="S3351">
        <f>EXP(-$W$26*C3351)*N3351</f>
        <v>0</v>
      </c>
      <c r="T3351">
        <f>EXP(-$W$26*C3351)*E3351</f>
        <v>0</v>
      </c>
    </row>
    <row r="3352" spans="1:20">
      <c r="A3352">
        <v>3343</v>
      </c>
      <c r="B3352">
        <f>RAND()</f>
        <v>0</v>
      </c>
      <c r="C3352">
        <f>IF(B3352&lt;$W$41,3,IF(B3352&lt;$W$41+$W$42,4,5))</f>
        <v>0</v>
      </c>
      <c r="D3352">
        <f>NORMSINV(RAND())</f>
        <v>0</v>
      </c>
      <c r="E3352">
        <f>$W$25*EXP(($W$26-$W$28-0.5*$W$27^2)*C3352+$W$27*SQRT(C3352)*D3352)</f>
        <v>0</v>
      </c>
      <c r="F3352">
        <f>$W$30*(1+$W$31)^C3352</f>
        <v>0</v>
      </c>
      <c r="G3352">
        <f>$W$32*(1+$W$33)^C3352</f>
        <v>0</v>
      </c>
      <c r="H3352">
        <f>$W$34*(1+$W$35)^C3352</f>
        <v>0</v>
      </c>
      <c r="I3352">
        <f>MIN(E3352,F3352)</f>
        <v>0</v>
      </c>
      <c r="J3352">
        <f>MIN(E3352-I3352,G3352)</f>
        <v>0</v>
      </c>
      <c r="K3352">
        <f>MIN(E3352-I3352-J3352,H3352)</f>
        <v>0</v>
      </c>
      <c r="L3352">
        <f>E3352-I3352-J3352-K3352</f>
        <v>0</v>
      </c>
      <c r="M3352">
        <f>IF((I3352+J3352+(1-$W$36)*L3352)/$W$39&gt;=$W$38,1,0)</f>
        <v>0</v>
      </c>
      <c r="N3352">
        <f>IF(M3352=1,$W$37,$W$36)*L3352</f>
        <v>0</v>
      </c>
      <c r="O3352">
        <f>EXP(-$W$26*C3352)*I3352</f>
        <v>0</v>
      </c>
      <c r="P3352">
        <f>EXP(-$W$26*C3352)*J3352</f>
        <v>0</v>
      </c>
      <c r="Q3352">
        <f>EXP(-$W$26*C3352)*K3352</f>
        <v>0</v>
      </c>
      <c r="R3352">
        <f>EXP(-$W$26*C3352)*(L3352-N3352)</f>
        <v>0</v>
      </c>
      <c r="S3352">
        <f>EXP(-$W$26*C3352)*N3352</f>
        <v>0</v>
      </c>
      <c r="T3352">
        <f>EXP(-$W$26*C3352)*E3352</f>
        <v>0</v>
      </c>
    </row>
    <row r="3353" spans="1:20">
      <c r="A3353">
        <v>3344</v>
      </c>
      <c r="B3353">
        <f>RAND()</f>
        <v>0</v>
      </c>
      <c r="C3353">
        <f>IF(B3353&lt;$W$41,3,IF(B3353&lt;$W$41+$W$42,4,5))</f>
        <v>0</v>
      </c>
      <c r="D3353">
        <f>NORMSINV(RAND())</f>
        <v>0</v>
      </c>
      <c r="E3353">
        <f>$W$25*EXP(($W$26-$W$28-0.5*$W$27^2)*C3353+$W$27*SQRT(C3353)*D3353)</f>
        <v>0</v>
      </c>
      <c r="F3353">
        <f>$W$30*(1+$W$31)^C3353</f>
        <v>0</v>
      </c>
      <c r="G3353">
        <f>$W$32*(1+$W$33)^C3353</f>
        <v>0</v>
      </c>
      <c r="H3353">
        <f>$W$34*(1+$W$35)^C3353</f>
        <v>0</v>
      </c>
      <c r="I3353">
        <f>MIN(E3353,F3353)</f>
        <v>0</v>
      </c>
      <c r="J3353">
        <f>MIN(E3353-I3353,G3353)</f>
        <v>0</v>
      </c>
      <c r="K3353">
        <f>MIN(E3353-I3353-J3353,H3353)</f>
        <v>0</v>
      </c>
      <c r="L3353">
        <f>E3353-I3353-J3353-K3353</f>
        <v>0</v>
      </c>
      <c r="M3353">
        <f>IF((I3353+J3353+(1-$W$36)*L3353)/$W$39&gt;=$W$38,1,0)</f>
        <v>0</v>
      </c>
      <c r="N3353">
        <f>IF(M3353=1,$W$37,$W$36)*L3353</f>
        <v>0</v>
      </c>
      <c r="O3353">
        <f>EXP(-$W$26*C3353)*I3353</f>
        <v>0</v>
      </c>
      <c r="P3353">
        <f>EXP(-$W$26*C3353)*J3353</f>
        <v>0</v>
      </c>
      <c r="Q3353">
        <f>EXP(-$W$26*C3353)*K3353</f>
        <v>0</v>
      </c>
      <c r="R3353">
        <f>EXP(-$W$26*C3353)*(L3353-N3353)</f>
        <v>0</v>
      </c>
      <c r="S3353">
        <f>EXP(-$W$26*C3353)*N3353</f>
        <v>0</v>
      </c>
      <c r="T3353">
        <f>EXP(-$W$26*C3353)*E3353</f>
        <v>0</v>
      </c>
    </row>
    <row r="3354" spans="1:20">
      <c r="A3354">
        <v>3345</v>
      </c>
      <c r="B3354">
        <f>RAND()</f>
        <v>0</v>
      </c>
      <c r="C3354">
        <f>IF(B3354&lt;$W$41,3,IF(B3354&lt;$W$41+$W$42,4,5))</f>
        <v>0</v>
      </c>
      <c r="D3354">
        <f>NORMSINV(RAND())</f>
        <v>0</v>
      </c>
      <c r="E3354">
        <f>$W$25*EXP(($W$26-$W$28-0.5*$W$27^2)*C3354+$W$27*SQRT(C3354)*D3354)</f>
        <v>0</v>
      </c>
      <c r="F3354">
        <f>$W$30*(1+$W$31)^C3354</f>
        <v>0</v>
      </c>
      <c r="G3354">
        <f>$W$32*(1+$W$33)^C3354</f>
        <v>0</v>
      </c>
      <c r="H3354">
        <f>$W$34*(1+$W$35)^C3354</f>
        <v>0</v>
      </c>
      <c r="I3354">
        <f>MIN(E3354,F3354)</f>
        <v>0</v>
      </c>
      <c r="J3354">
        <f>MIN(E3354-I3354,G3354)</f>
        <v>0</v>
      </c>
      <c r="K3354">
        <f>MIN(E3354-I3354-J3354,H3354)</f>
        <v>0</v>
      </c>
      <c r="L3354">
        <f>E3354-I3354-J3354-K3354</f>
        <v>0</v>
      </c>
      <c r="M3354">
        <f>IF((I3354+J3354+(1-$W$36)*L3354)/$W$39&gt;=$W$38,1,0)</f>
        <v>0</v>
      </c>
      <c r="N3354">
        <f>IF(M3354=1,$W$37,$W$36)*L3354</f>
        <v>0</v>
      </c>
      <c r="O3354">
        <f>EXP(-$W$26*C3354)*I3354</f>
        <v>0</v>
      </c>
      <c r="P3354">
        <f>EXP(-$W$26*C3354)*J3354</f>
        <v>0</v>
      </c>
      <c r="Q3354">
        <f>EXP(-$W$26*C3354)*K3354</f>
        <v>0</v>
      </c>
      <c r="R3354">
        <f>EXP(-$W$26*C3354)*(L3354-N3354)</f>
        <v>0</v>
      </c>
      <c r="S3354">
        <f>EXP(-$W$26*C3354)*N3354</f>
        <v>0</v>
      </c>
      <c r="T3354">
        <f>EXP(-$W$26*C3354)*E3354</f>
        <v>0</v>
      </c>
    </row>
    <row r="3355" spans="1:20">
      <c r="A3355">
        <v>3346</v>
      </c>
      <c r="B3355">
        <f>RAND()</f>
        <v>0</v>
      </c>
      <c r="C3355">
        <f>IF(B3355&lt;$W$41,3,IF(B3355&lt;$W$41+$W$42,4,5))</f>
        <v>0</v>
      </c>
      <c r="D3355">
        <f>NORMSINV(RAND())</f>
        <v>0</v>
      </c>
      <c r="E3355">
        <f>$W$25*EXP(($W$26-$W$28-0.5*$W$27^2)*C3355+$W$27*SQRT(C3355)*D3355)</f>
        <v>0</v>
      </c>
      <c r="F3355">
        <f>$W$30*(1+$W$31)^C3355</f>
        <v>0</v>
      </c>
      <c r="G3355">
        <f>$W$32*(1+$W$33)^C3355</f>
        <v>0</v>
      </c>
      <c r="H3355">
        <f>$W$34*(1+$W$35)^C3355</f>
        <v>0</v>
      </c>
      <c r="I3355">
        <f>MIN(E3355,F3355)</f>
        <v>0</v>
      </c>
      <c r="J3355">
        <f>MIN(E3355-I3355,G3355)</f>
        <v>0</v>
      </c>
      <c r="K3355">
        <f>MIN(E3355-I3355-J3355,H3355)</f>
        <v>0</v>
      </c>
      <c r="L3355">
        <f>E3355-I3355-J3355-K3355</f>
        <v>0</v>
      </c>
      <c r="M3355">
        <f>IF((I3355+J3355+(1-$W$36)*L3355)/$W$39&gt;=$W$38,1,0)</f>
        <v>0</v>
      </c>
      <c r="N3355">
        <f>IF(M3355=1,$W$37,$W$36)*L3355</f>
        <v>0</v>
      </c>
      <c r="O3355">
        <f>EXP(-$W$26*C3355)*I3355</f>
        <v>0</v>
      </c>
      <c r="P3355">
        <f>EXP(-$W$26*C3355)*J3355</f>
        <v>0</v>
      </c>
      <c r="Q3355">
        <f>EXP(-$W$26*C3355)*K3355</f>
        <v>0</v>
      </c>
      <c r="R3355">
        <f>EXP(-$W$26*C3355)*(L3355-N3355)</f>
        <v>0</v>
      </c>
      <c r="S3355">
        <f>EXP(-$W$26*C3355)*N3355</f>
        <v>0</v>
      </c>
      <c r="T3355">
        <f>EXP(-$W$26*C3355)*E3355</f>
        <v>0</v>
      </c>
    </row>
    <row r="3356" spans="1:20">
      <c r="A3356">
        <v>3347</v>
      </c>
      <c r="B3356">
        <f>RAND()</f>
        <v>0</v>
      </c>
      <c r="C3356">
        <f>IF(B3356&lt;$W$41,3,IF(B3356&lt;$W$41+$W$42,4,5))</f>
        <v>0</v>
      </c>
      <c r="D3356">
        <f>NORMSINV(RAND())</f>
        <v>0</v>
      </c>
      <c r="E3356">
        <f>$W$25*EXP(($W$26-$W$28-0.5*$W$27^2)*C3356+$W$27*SQRT(C3356)*D3356)</f>
        <v>0</v>
      </c>
      <c r="F3356">
        <f>$W$30*(1+$W$31)^C3356</f>
        <v>0</v>
      </c>
      <c r="G3356">
        <f>$W$32*(1+$W$33)^C3356</f>
        <v>0</v>
      </c>
      <c r="H3356">
        <f>$W$34*(1+$W$35)^C3356</f>
        <v>0</v>
      </c>
      <c r="I3356">
        <f>MIN(E3356,F3356)</f>
        <v>0</v>
      </c>
      <c r="J3356">
        <f>MIN(E3356-I3356,G3356)</f>
        <v>0</v>
      </c>
      <c r="K3356">
        <f>MIN(E3356-I3356-J3356,H3356)</f>
        <v>0</v>
      </c>
      <c r="L3356">
        <f>E3356-I3356-J3356-K3356</f>
        <v>0</v>
      </c>
      <c r="M3356">
        <f>IF((I3356+J3356+(1-$W$36)*L3356)/$W$39&gt;=$W$38,1,0)</f>
        <v>0</v>
      </c>
      <c r="N3356">
        <f>IF(M3356=1,$W$37,$W$36)*L3356</f>
        <v>0</v>
      </c>
      <c r="O3356">
        <f>EXP(-$W$26*C3356)*I3356</f>
        <v>0</v>
      </c>
      <c r="P3356">
        <f>EXP(-$W$26*C3356)*J3356</f>
        <v>0</v>
      </c>
      <c r="Q3356">
        <f>EXP(-$W$26*C3356)*K3356</f>
        <v>0</v>
      </c>
      <c r="R3356">
        <f>EXP(-$W$26*C3356)*(L3356-N3356)</f>
        <v>0</v>
      </c>
      <c r="S3356">
        <f>EXP(-$W$26*C3356)*N3356</f>
        <v>0</v>
      </c>
      <c r="T3356">
        <f>EXP(-$W$26*C3356)*E3356</f>
        <v>0</v>
      </c>
    </row>
    <row r="3357" spans="1:20">
      <c r="A3357">
        <v>3348</v>
      </c>
      <c r="B3357">
        <f>RAND()</f>
        <v>0</v>
      </c>
      <c r="C3357">
        <f>IF(B3357&lt;$W$41,3,IF(B3357&lt;$W$41+$W$42,4,5))</f>
        <v>0</v>
      </c>
      <c r="D3357">
        <f>NORMSINV(RAND())</f>
        <v>0</v>
      </c>
      <c r="E3357">
        <f>$W$25*EXP(($W$26-$W$28-0.5*$W$27^2)*C3357+$W$27*SQRT(C3357)*D3357)</f>
        <v>0</v>
      </c>
      <c r="F3357">
        <f>$W$30*(1+$W$31)^C3357</f>
        <v>0</v>
      </c>
      <c r="G3357">
        <f>$W$32*(1+$W$33)^C3357</f>
        <v>0</v>
      </c>
      <c r="H3357">
        <f>$W$34*(1+$W$35)^C3357</f>
        <v>0</v>
      </c>
      <c r="I3357">
        <f>MIN(E3357,F3357)</f>
        <v>0</v>
      </c>
      <c r="J3357">
        <f>MIN(E3357-I3357,G3357)</f>
        <v>0</v>
      </c>
      <c r="K3357">
        <f>MIN(E3357-I3357-J3357,H3357)</f>
        <v>0</v>
      </c>
      <c r="L3357">
        <f>E3357-I3357-J3357-K3357</f>
        <v>0</v>
      </c>
      <c r="M3357">
        <f>IF((I3357+J3357+(1-$W$36)*L3357)/$W$39&gt;=$W$38,1,0)</f>
        <v>0</v>
      </c>
      <c r="N3357">
        <f>IF(M3357=1,$W$37,$W$36)*L3357</f>
        <v>0</v>
      </c>
      <c r="O3357">
        <f>EXP(-$W$26*C3357)*I3357</f>
        <v>0</v>
      </c>
      <c r="P3357">
        <f>EXP(-$W$26*C3357)*J3357</f>
        <v>0</v>
      </c>
      <c r="Q3357">
        <f>EXP(-$W$26*C3357)*K3357</f>
        <v>0</v>
      </c>
      <c r="R3357">
        <f>EXP(-$W$26*C3357)*(L3357-N3357)</f>
        <v>0</v>
      </c>
      <c r="S3357">
        <f>EXP(-$W$26*C3357)*N3357</f>
        <v>0</v>
      </c>
      <c r="T3357">
        <f>EXP(-$W$26*C3357)*E3357</f>
        <v>0</v>
      </c>
    </row>
    <row r="3358" spans="1:20">
      <c r="A3358">
        <v>3349</v>
      </c>
      <c r="B3358">
        <f>RAND()</f>
        <v>0</v>
      </c>
      <c r="C3358">
        <f>IF(B3358&lt;$W$41,3,IF(B3358&lt;$W$41+$W$42,4,5))</f>
        <v>0</v>
      </c>
      <c r="D3358">
        <f>NORMSINV(RAND())</f>
        <v>0</v>
      </c>
      <c r="E3358">
        <f>$W$25*EXP(($W$26-$W$28-0.5*$W$27^2)*C3358+$W$27*SQRT(C3358)*D3358)</f>
        <v>0</v>
      </c>
      <c r="F3358">
        <f>$W$30*(1+$W$31)^C3358</f>
        <v>0</v>
      </c>
      <c r="G3358">
        <f>$W$32*(1+$W$33)^C3358</f>
        <v>0</v>
      </c>
      <c r="H3358">
        <f>$W$34*(1+$W$35)^C3358</f>
        <v>0</v>
      </c>
      <c r="I3358">
        <f>MIN(E3358,F3358)</f>
        <v>0</v>
      </c>
      <c r="J3358">
        <f>MIN(E3358-I3358,G3358)</f>
        <v>0</v>
      </c>
      <c r="K3358">
        <f>MIN(E3358-I3358-J3358,H3358)</f>
        <v>0</v>
      </c>
      <c r="L3358">
        <f>E3358-I3358-J3358-K3358</f>
        <v>0</v>
      </c>
      <c r="M3358">
        <f>IF((I3358+J3358+(1-$W$36)*L3358)/$W$39&gt;=$W$38,1,0)</f>
        <v>0</v>
      </c>
      <c r="N3358">
        <f>IF(M3358=1,$W$37,$W$36)*L3358</f>
        <v>0</v>
      </c>
      <c r="O3358">
        <f>EXP(-$W$26*C3358)*I3358</f>
        <v>0</v>
      </c>
      <c r="P3358">
        <f>EXP(-$W$26*C3358)*J3358</f>
        <v>0</v>
      </c>
      <c r="Q3358">
        <f>EXP(-$W$26*C3358)*K3358</f>
        <v>0</v>
      </c>
      <c r="R3358">
        <f>EXP(-$W$26*C3358)*(L3358-N3358)</f>
        <v>0</v>
      </c>
      <c r="S3358">
        <f>EXP(-$W$26*C3358)*N3358</f>
        <v>0</v>
      </c>
      <c r="T3358">
        <f>EXP(-$W$26*C3358)*E3358</f>
        <v>0</v>
      </c>
    </row>
    <row r="3359" spans="1:20">
      <c r="A3359">
        <v>3350</v>
      </c>
      <c r="B3359">
        <f>RAND()</f>
        <v>0</v>
      </c>
      <c r="C3359">
        <f>IF(B3359&lt;$W$41,3,IF(B3359&lt;$W$41+$W$42,4,5))</f>
        <v>0</v>
      </c>
      <c r="D3359">
        <f>NORMSINV(RAND())</f>
        <v>0</v>
      </c>
      <c r="E3359">
        <f>$W$25*EXP(($W$26-$W$28-0.5*$W$27^2)*C3359+$W$27*SQRT(C3359)*D3359)</f>
        <v>0</v>
      </c>
      <c r="F3359">
        <f>$W$30*(1+$W$31)^C3359</f>
        <v>0</v>
      </c>
      <c r="G3359">
        <f>$W$32*(1+$W$33)^C3359</f>
        <v>0</v>
      </c>
      <c r="H3359">
        <f>$W$34*(1+$W$35)^C3359</f>
        <v>0</v>
      </c>
      <c r="I3359">
        <f>MIN(E3359,F3359)</f>
        <v>0</v>
      </c>
      <c r="J3359">
        <f>MIN(E3359-I3359,G3359)</f>
        <v>0</v>
      </c>
      <c r="K3359">
        <f>MIN(E3359-I3359-J3359,H3359)</f>
        <v>0</v>
      </c>
      <c r="L3359">
        <f>E3359-I3359-J3359-K3359</f>
        <v>0</v>
      </c>
      <c r="M3359">
        <f>IF((I3359+J3359+(1-$W$36)*L3359)/$W$39&gt;=$W$38,1,0)</f>
        <v>0</v>
      </c>
      <c r="N3359">
        <f>IF(M3359=1,$W$37,$W$36)*L3359</f>
        <v>0</v>
      </c>
      <c r="O3359">
        <f>EXP(-$W$26*C3359)*I3359</f>
        <v>0</v>
      </c>
      <c r="P3359">
        <f>EXP(-$W$26*C3359)*J3359</f>
        <v>0</v>
      </c>
      <c r="Q3359">
        <f>EXP(-$W$26*C3359)*K3359</f>
        <v>0</v>
      </c>
      <c r="R3359">
        <f>EXP(-$W$26*C3359)*(L3359-N3359)</f>
        <v>0</v>
      </c>
      <c r="S3359">
        <f>EXP(-$W$26*C3359)*N3359</f>
        <v>0</v>
      </c>
      <c r="T3359">
        <f>EXP(-$W$26*C3359)*E3359</f>
        <v>0</v>
      </c>
    </row>
    <row r="3360" spans="1:20">
      <c r="A3360">
        <v>3351</v>
      </c>
      <c r="B3360">
        <f>RAND()</f>
        <v>0</v>
      </c>
      <c r="C3360">
        <f>IF(B3360&lt;$W$41,3,IF(B3360&lt;$W$41+$W$42,4,5))</f>
        <v>0</v>
      </c>
      <c r="D3360">
        <f>NORMSINV(RAND())</f>
        <v>0</v>
      </c>
      <c r="E3360">
        <f>$W$25*EXP(($W$26-$W$28-0.5*$W$27^2)*C3360+$W$27*SQRT(C3360)*D3360)</f>
        <v>0</v>
      </c>
      <c r="F3360">
        <f>$W$30*(1+$W$31)^C3360</f>
        <v>0</v>
      </c>
      <c r="G3360">
        <f>$W$32*(1+$W$33)^C3360</f>
        <v>0</v>
      </c>
      <c r="H3360">
        <f>$W$34*(1+$W$35)^C3360</f>
        <v>0</v>
      </c>
      <c r="I3360">
        <f>MIN(E3360,F3360)</f>
        <v>0</v>
      </c>
      <c r="J3360">
        <f>MIN(E3360-I3360,G3360)</f>
        <v>0</v>
      </c>
      <c r="K3360">
        <f>MIN(E3360-I3360-J3360,H3360)</f>
        <v>0</v>
      </c>
      <c r="L3360">
        <f>E3360-I3360-J3360-K3360</f>
        <v>0</v>
      </c>
      <c r="M3360">
        <f>IF((I3360+J3360+(1-$W$36)*L3360)/$W$39&gt;=$W$38,1,0)</f>
        <v>0</v>
      </c>
      <c r="N3360">
        <f>IF(M3360=1,$W$37,$W$36)*L3360</f>
        <v>0</v>
      </c>
      <c r="O3360">
        <f>EXP(-$W$26*C3360)*I3360</f>
        <v>0</v>
      </c>
      <c r="P3360">
        <f>EXP(-$W$26*C3360)*J3360</f>
        <v>0</v>
      </c>
      <c r="Q3360">
        <f>EXP(-$W$26*C3360)*K3360</f>
        <v>0</v>
      </c>
      <c r="R3360">
        <f>EXP(-$W$26*C3360)*(L3360-N3360)</f>
        <v>0</v>
      </c>
      <c r="S3360">
        <f>EXP(-$W$26*C3360)*N3360</f>
        <v>0</v>
      </c>
      <c r="T3360">
        <f>EXP(-$W$26*C3360)*E3360</f>
        <v>0</v>
      </c>
    </row>
    <row r="3361" spans="1:20">
      <c r="A3361">
        <v>3352</v>
      </c>
      <c r="B3361">
        <f>RAND()</f>
        <v>0</v>
      </c>
      <c r="C3361">
        <f>IF(B3361&lt;$W$41,3,IF(B3361&lt;$W$41+$W$42,4,5))</f>
        <v>0</v>
      </c>
      <c r="D3361">
        <f>NORMSINV(RAND())</f>
        <v>0</v>
      </c>
      <c r="E3361">
        <f>$W$25*EXP(($W$26-$W$28-0.5*$W$27^2)*C3361+$W$27*SQRT(C3361)*D3361)</f>
        <v>0</v>
      </c>
      <c r="F3361">
        <f>$W$30*(1+$W$31)^C3361</f>
        <v>0</v>
      </c>
      <c r="G3361">
        <f>$W$32*(1+$W$33)^C3361</f>
        <v>0</v>
      </c>
      <c r="H3361">
        <f>$W$34*(1+$W$35)^C3361</f>
        <v>0</v>
      </c>
      <c r="I3361">
        <f>MIN(E3361,F3361)</f>
        <v>0</v>
      </c>
      <c r="J3361">
        <f>MIN(E3361-I3361,G3361)</f>
        <v>0</v>
      </c>
      <c r="K3361">
        <f>MIN(E3361-I3361-J3361,H3361)</f>
        <v>0</v>
      </c>
      <c r="L3361">
        <f>E3361-I3361-J3361-K3361</f>
        <v>0</v>
      </c>
      <c r="M3361">
        <f>IF((I3361+J3361+(1-$W$36)*L3361)/$W$39&gt;=$W$38,1,0)</f>
        <v>0</v>
      </c>
      <c r="N3361">
        <f>IF(M3361=1,$W$37,$W$36)*L3361</f>
        <v>0</v>
      </c>
      <c r="O3361">
        <f>EXP(-$W$26*C3361)*I3361</f>
        <v>0</v>
      </c>
      <c r="P3361">
        <f>EXP(-$W$26*C3361)*J3361</f>
        <v>0</v>
      </c>
      <c r="Q3361">
        <f>EXP(-$W$26*C3361)*K3361</f>
        <v>0</v>
      </c>
      <c r="R3361">
        <f>EXP(-$W$26*C3361)*(L3361-N3361)</f>
        <v>0</v>
      </c>
      <c r="S3361">
        <f>EXP(-$W$26*C3361)*N3361</f>
        <v>0</v>
      </c>
      <c r="T3361">
        <f>EXP(-$W$26*C3361)*E3361</f>
        <v>0</v>
      </c>
    </row>
    <row r="3362" spans="1:20">
      <c r="A3362">
        <v>3353</v>
      </c>
      <c r="B3362">
        <f>RAND()</f>
        <v>0</v>
      </c>
      <c r="C3362">
        <f>IF(B3362&lt;$W$41,3,IF(B3362&lt;$W$41+$W$42,4,5))</f>
        <v>0</v>
      </c>
      <c r="D3362">
        <f>NORMSINV(RAND())</f>
        <v>0</v>
      </c>
      <c r="E3362">
        <f>$W$25*EXP(($W$26-$W$28-0.5*$W$27^2)*C3362+$W$27*SQRT(C3362)*D3362)</f>
        <v>0</v>
      </c>
      <c r="F3362">
        <f>$W$30*(1+$W$31)^C3362</f>
        <v>0</v>
      </c>
      <c r="G3362">
        <f>$W$32*(1+$W$33)^C3362</f>
        <v>0</v>
      </c>
      <c r="H3362">
        <f>$W$34*(1+$W$35)^C3362</f>
        <v>0</v>
      </c>
      <c r="I3362">
        <f>MIN(E3362,F3362)</f>
        <v>0</v>
      </c>
      <c r="J3362">
        <f>MIN(E3362-I3362,G3362)</f>
        <v>0</v>
      </c>
      <c r="K3362">
        <f>MIN(E3362-I3362-J3362,H3362)</f>
        <v>0</v>
      </c>
      <c r="L3362">
        <f>E3362-I3362-J3362-K3362</f>
        <v>0</v>
      </c>
      <c r="M3362">
        <f>IF((I3362+J3362+(1-$W$36)*L3362)/$W$39&gt;=$W$38,1,0)</f>
        <v>0</v>
      </c>
      <c r="N3362">
        <f>IF(M3362=1,$W$37,$W$36)*L3362</f>
        <v>0</v>
      </c>
      <c r="O3362">
        <f>EXP(-$W$26*C3362)*I3362</f>
        <v>0</v>
      </c>
      <c r="P3362">
        <f>EXP(-$W$26*C3362)*J3362</f>
        <v>0</v>
      </c>
      <c r="Q3362">
        <f>EXP(-$W$26*C3362)*K3362</f>
        <v>0</v>
      </c>
      <c r="R3362">
        <f>EXP(-$W$26*C3362)*(L3362-N3362)</f>
        <v>0</v>
      </c>
      <c r="S3362">
        <f>EXP(-$W$26*C3362)*N3362</f>
        <v>0</v>
      </c>
      <c r="T3362">
        <f>EXP(-$W$26*C3362)*E3362</f>
        <v>0</v>
      </c>
    </row>
    <row r="3363" spans="1:20">
      <c r="A3363">
        <v>3354</v>
      </c>
      <c r="B3363">
        <f>RAND()</f>
        <v>0</v>
      </c>
      <c r="C3363">
        <f>IF(B3363&lt;$W$41,3,IF(B3363&lt;$W$41+$W$42,4,5))</f>
        <v>0</v>
      </c>
      <c r="D3363">
        <f>NORMSINV(RAND())</f>
        <v>0</v>
      </c>
      <c r="E3363">
        <f>$W$25*EXP(($W$26-$W$28-0.5*$W$27^2)*C3363+$W$27*SQRT(C3363)*D3363)</f>
        <v>0</v>
      </c>
      <c r="F3363">
        <f>$W$30*(1+$W$31)^C3363</f>
        <v>0</v>
      </c>
      <c r="G3363">
        <f>$W$32*(1+$W$33)^C3363</f>
        <v>0</v>
      </c>
      <c r="H3363">
        <f>$W$34*(1+$W$35)^C3363</f>
        <v>0</v>
      </c>
      <c r="I3363">
        <f>MIN(E3363,F3363)</f>
        <v>0</v>
      </c>
      <c r="J3363">
        <f>MIN(E3363-I3363,G3363)</f>
        <v>0</v>
      </c>
      <c r="K3363">
        <f>MIN(E3363-I3363-J3363,H3363)</f>
        <v>0</v>
      </c>
      <c r="L3363">
        <f>E3363-I3363-J3363-K3363</f>
        <v>0</v>
      </c>
      <c r="M3363">
        <f>IF((I3363+J3363+(1-$W$36)*L3363)/$W$39&gt;=$W$38,1,0)</f>
        <v>0</v>
      </c>
      <c r="N3363">
        <f>IF(M3363=1,$W$37,$W$36)*L3363</f>
        <v>0</v>
      </c>
      <c r="O3363">
        <f>EXP(-$W$26*C3363)*I3363</f>
        <v>0</v>
      </c>
      <c r="P3363">
        <f>EXP(-$W$26*C3363)*J3363</f>
        <v>0</v>
      </c>
      <c r="Q3363">
        <f>EXP(-$W$26*C3363)*K3363</f>
        <v>0</v>
      </c>
      <c r="R3363">
        <f>EXP(-$W$26*C3363)*(L3363-N3363)</f>
        <v>0</v>
      </c>
      <c r="S3363">
        <f>EXP(-$W$26*C3363)*N3363</f>
        <v>0</v>
      </c>
      <c r="T3363">
        <f>EXP(-$W$26*C3363)*E3363</f>
        <v>0</v>
      </c>
    </row>
    <row r="3364" spans="1:20">
      <c r="A3364">
        <v>3355</v>
      </c>
      <c r="B3364">
        <f>RAND()</f>
        <v>0</v>
      </c>
      <c r="C3364">
        <f>IF(B3364&lt;$W$41,3,IF(B3364&lt;$W$41+$W$42,4,5))</f>
        <v>0</v>
      </c>
      <c r="D3364">
        <f>NORMSINV(RAND())</f>
        <v>0</v>
      </c>
      <c r="E3364">
        <f>$W$25*EXP(($W$26-$W$28-0.5*$W$27^2)*C3364+$W$27*SQRT(C3364)*D3364)</f>
        <v>0</v>
      </c>
      <c r="F3364">
        <f>$W$30*(1+$W$31)^C3364</f>
        <v>0</v>
      </c>
      <c r="G3364">
        <f>$W$32*(1+$W$33)^C3364</f>
        <v>0</v>
      </c>
      <c r="H3364">
        <f>$W$34*(1+$W$35)^C3364</f>
        <v>0</v>
      </c>
      <c r="I3364">
        <f>MIN(E3364,F3364)</f>
        <v>0</v>
      </c>
      <c r="J3364">
        <f>MIN(E3364-I3364,G3364)</f>
        <v>0</v>
      </c>
      <c r="K3364">
        <f>MIN(E3364-I3364-J3364,H3364)</f>
        <v>0</v>
      </c>
      <c r="L3364">
        <f>E3364-I3364-J3364-K3364</f>
        <v>0</v>
      </c>
      <c r="M3364">
        <f>IF((I3364+J3364+(1-$W$36)*L3364)/$W$39&gt;=$W$38,1,0)</f>
        <v>0</v>
      </c>
      <c r="N3364">
        <f>IF(M3364=1,$W$37,$W$36)*L3364</f>
        <v>0</v>
      </c>
      <c r="O3364">
        <f>EXP(-$W$26*C3364)*I3364</f>
        <v>0</v>
      </c>
      <c r="P3364">
        <f>EXP(-$W$26*C3364)*J3364</f>
        <v>0</v>
      </c>
      <c r="Q3364">
        <f>EXP(-$W$26*C3364)*K3364</f>
        <v>0</v>
      </c>
      <c r="R3364">
        <f>EXP(-$W$26*C3364)*(L3364-N3364)</f>
        <v>0</v>
      </c>
      <c r="S3364">
        <f>EXP(-$W$26*C3364)*N3364</f>
        <v>0</v>
      </c>
      <c r="T3364">
        <f>EXP(-$W$26*C3364)*E3364</f>
        <v>0</v>
      </c>
    </row>
    <row r="3365" spans="1:20">
      <c r="A3365">
        <v>3356</v>
      </c>
      <c r="B3365">
        <f>RAND()</f>
        <v>0</v>
      </c>
      <c r="C3365">
        <f>IF(B3365&lt;$W$41,3,IF(B3365&lt;$W$41+$W$42,4,5))</f>
        <v>0</v>
      </c>
      <c r="D3365">
        <f>NORMSINV(RAND())</f>
        <v>0</v>
      </c>
      <c r="E3365">
        <f>$W$25*EXP(($W$26-$W$28-0.5*$W$27^2)*C3365+$W$27*SQRT(C3365)*D3365)</f>
        <v>0</v>
      </c>
      <c r="F3365">
        <f>$W$30*(1+$W$31)^C3365</f>
        <v>0</v>
      </c>
      <c r="G3365">
        <f>$W$32*(1+$W$33)^C3365</f>
        <v>0</v>
      </c>
      <c r="H3365">
        <f>$W$34*(1+$W$35)^C3365</f>
        <v>0</v>
      </c>
      <c r="I3365">
        <f>MIN(E3365,F3365)</f>
        <v>0</v>
      </c>
      <c r="J3365">
        <f>MIN(E3365-I3365,G3365)</f>
        <v>0</v>
      </c>
      <c r="K3365">
        <f>MIN(E3365-I3365-J3365,H3365)</f>
        <v>0</v>
      </c>
      <c r="L3365">
        <f>E3365-I3365-J3365-K3365</f>
        <v>0</v>
      </c>
      <c r="M3365">
        <f>IF((I3365+J3365+(1-$W$36)*L3365)/$W$39&gt;=$W$38,1,0)</f>
        <v>0</v>
      </c>
      <c r="N3365">
        <f>IF(M3365=1,$W$37,$W$36)*L3365</f>
        <v>0</v>
      </c>
      <c r="O3365">
        <f>EXP(-$W$26*C3365)*I3365</f>
        <v>0</v>
      </c>
      <c r="P3365">
        <f>EXP(-$W$26*C3365)*J3365</f>
        <v>0</v>
      </c>
      <c r="Q3365">
        <f>EXP(-$W$26*C3365)*K3365</f>
        <v>0</v>
      </c>
      <c r="R3365">
        <f>EXP(-$W$26*C3365)*(L3365-N3365)</f>
        <v>0</v>
      </c>
      <c r="S3365">
        <f>EXP(-$W$26*C3365)*N3365</f>
        <v>0</v>
      </c>
      <c r="T3365">
        <f>EXP(-$W$26*C3365)*E3365</f>
        <v>0</v>
      </c>
    </row>
    <row r="3366" spans="1:20">
      <c r="A3366">
        <v>3357</v>
      </c>
      <c r="B3366">
        <f>RAND()</f>
        <v>0</v>
      </c>
      <c r="C3366">
        <f>IF(B3366&lt;$W$41,3,IF(B3366&lt;$W$41+$W$42,4,5))</f>
        <v>0</v>
      </c>
      <c r="D3366">
        <f>NORMSINV(RAND())</f>
        <v>0</v>
      </c>
      <c r="E3366">
        <f>$W$25*EXP(($W$26-$W$28-0.5*$W$27^2)*C3366+$W$27*SQRT(C3366)*D3366)</f>
        <v>0</v>
      </c>
      <c r="F3366">
        <f>$W$30*(1+$W$31)^C3366</f>
        <v>0</v>
      </c>
      <c r="G3366">
        <f>$W$32*(1+$W$33)^C3366</f>
        <v>0</v>
      </c>
      <c r="H3366">
        <f>$W$34*(1+$W$35)^C3366</f>
        <v>0</v>
      </c>
      <c r="I3366">
        <f>MIN(E3366,F3366)</f>
        <v>0</v>
      </c>
      <c r="J3366">
        <f>MIN(E3366-I3366,G3366)</f>
        <v>0</v>
      </c>
      <c r="K3366">
        <f>MIN(E3366-I3366-J3366,H3366)</f>
        <v>0</v>
      </c>
      <c r="L3366">
        <f>E3366-I3366-J3366-K3366</f>
        <v>0</v>
      </c>
      <c r="M3366">
        <f>IF((I3366+J3366+(1-$W$36)*L3366)/$W$39&gt;=$W$38,1,0)</f>
        <v>0</v>
      </c>
      <c r="N3366">
        <f>IF(M3366=1,$W$37,$W$36)*L3366</f>
        <v>0</v>
      </c>
      <c r="O3366">
        <f>EXP(-$W$26*C3366)*I3366</f>
        <v>0</v>
      </c>
      <c r="P3366">
        <f>EXP(-$W$26*C3366)*J3366</f>
        <v>0</v>
      </c>
      <c r="Q3366">
        <f>EXP(-$W$26*C3366)*K3366</f>
        <v>0</v>
      </c>
      <c r="R3366">
        <f>EXP(-$W$26*C3366)*(L3366-N3366)</f>
        <v>0</v>
      </c>
      <c r="S3366">
        <f>EXP(-$W$26*C3366)*N3366</f>
        <v>0</v>
      </c>
      <c r="T3366">
        <f>EXP(-$W$26*C3366)*E3366</f>
        <v>0</v>
      </c>
    </row>
    <row r="3367" spans="1:20">
      <c r="A3367">
        <v>3358</v>
      </c>
      <c r="B3367">
        <f>RAND()</f>
        <v>0</v>
      </c>
      <c r="C3367">
        <f>IF(B3367&lt;$W$41,3,IF(B3367&lt;$W$41+$W$42,4,5))</f>
        <v>0</v>
      </c>
      <c r="D3367">
        <f>NORMSINV(RAND())</f>
        <v>0</v>
      </c>
      <c r="E3367">
        <f>$W$25*EXP(($W$26-$W$28-0.5*$W$27^2)*C3367+$W$27*SQRT(C3367)*D3367)</f>
        <v>0</v>
      </c>
      <c r="F3367">
        <f>$W$30*(1+$W$31)^C3367</f>
        <v>0</v>
      </c>
      <c r="G3367">
        <f>$W$32*(1+$W$33)^C3367</f>
        <v>0</v>
      </c>
      <c r="H3367">
        <f>$W$34*(1+$W$35)^C3367</f>
        <v>0</v>
      </c>
      <c r="I3367">
        <f>MIN(E3367,F3367)</f>
        <v>0</v>
      </c>
      <c r="J3367">
        <f>MIN(E3367-I3367,G3367)</f>
        <v>0</v>
      </c>
      <c r="K3367">
        <f>MIN(E3367-I3367-J3367,H3367)</f>
        <v>0</v>
      </c>
      <c r="L3367">
        <f>E3367-I3367-J3367-K3367</f>
        <v>0</v>
      </c>
      <c r="M3367">
        <f>IF((I3367+J3367+(1-$W$36)*L3367)/$W$39&gt;=$W$38,1,0)</f>
        <v>0</v>
      </c>
      <c r="N3367">
        <f>IF(M3367=1,$W$37,$W$36)*L3367</f>
        <v>0</v>
      </c>
      <c r="O3367">
        <f>EXP(-$W$26*C3367)*I3367</f>
        <v>0</v>
      </c>
      <c r="P3367">
        <f>EXP(-$W$26*C3367)*J3367</f>
        <v>0</v>
      </c>
      <c r="Q3367">
        <f>EXP(-$W$26*C3367)*K3367</f>
        <v>0</v>
      </c>
      <c r="R3367">
        <f>EXP(-$W$26*C3367)*(L3367-N3367)</f>
        <v>0</v>
      </c>
      <c r="S3367">
        <f>EXP(-$W$26*C3367)*N3367</f>
        <v>0</v>
      </c>
      <c r="T3367">
        <f>EXP(-$W$26*C3367)*E3367</f>
        <v>0</v>
      </c>
    </row>
    <row r="3368" spans="1:20">
      <c r="A3368">
        <v>3359</v>
      </c>
      <c r="B3368">
        <f>RAND()</f>
        <v>0</v>
      </c>
      <c r="C3368">
        <f>IF(B3368&lt;$W$41,3,IF(B3368&lt;$W$41+$W$42,4,5))</f>
        <v>0</v>
      </c>
      <c r="D3368">
        <f>NORMSINV(RAND())</f>
        <v>0</v>
      </c>
      <c r="E3368">
        <f>$W$25*EXP(($W$26-$W$28-0.5*$W$27^2)*C3368+$W$27*SQRT(C3368)*D3368)</f>
        <v>0</v>
      </c>
      <c r="F3368">
        <f>$W$30*(1+$W$31)^C3368</f>
        <v>0</v>
      </c>
      <c r="G3368">
        <f>$W$32*(1+$W$33)^C3368</f>
        <v>0</v>
      </c>
      <c r="H3368">
        <f>$W$34*(1+$W$35)^C3368</f>
        <v>0</v>
      </c>
      <c r="I3368">
        <f>MIN(E3368,F3368)</f>
        <v>0</v>
      </c>
      <c r="J3368">
        <f>MIN(E3368-I3368,G3368)</f>
        <v>0</v>
      </c>
      <c r="K3368">
        <f>MIN(E3368-I3368-J3368,H3368)</f>
        <v>0</v>
      </c>
      <c r="L3368">
        <f>E3368-I3368-J3368-K3368</f>
        <v>0</v>
      </c>
      <c r="M3368">
        <f>IF((I3368+J3368+(1-$W$36)*L3368)/$W$39&gt;=$W$38,1,0)</f>
        <v>0</v>
      </c>
      <c r="N3368">
        <f>IF(M3368=1,$W$37,$W$36)*L3368</f>
        <v>0</v>
      </c>
      <c r="O3368">
        <f>EXP(-$W$26*C3368)*I3368</f>
        <v>0</v>
      </c>
      <c r="P3368">
        <f>EXP(-$W$26*C3368)*J3368</f>
        <v>0</v>
      </c>
      <c r="Q3368">
        <f>EXP(-$W$26*C3368)*K3368</f>
        <v>0</v>
      </c>
      <c r="R3368">
        <f>EXP(-$W$26*C3368)*(L3368-N3368)</f>
        <v>0</v>
      </c>
      <c r="S3368">
        <f>EXP(-$W$26*C3368)*N3368</f>
        <v>0</v>
      </c>
      <c r="T3368">
        <f>EXP(-$W$26*C3368)*E3368</f>
        <v>0</v>
      </c>
    </row>
    <row r="3369" spans="1:20">
      <c r="A3369">
        <v>3360</v>
      </c>
      <c r="B3369">
        <f>RAND()</f>
        <v>0</v>
      </c>
      <c r="C3369">
        <f>IF(B3369&lt;$W$41,3,IF(B3369&lt;$W$41+$W$42,4,5))</f>
        <v>0</v>
      </c>
      <c r="D3369">
        <f>NORMSINV(RAND())</f>
        <v>0</v>
      </c>
      <c r="E3369">
        <f>$W$25*EXP(($W$26-$W$28-0.5*$W$27^2)*C3369+$W$27*SQRT(C3369)*D3369)</f>
        <v>0</v>
      </c>
      <c r="F3369">
        <f>$W$30*(1+$W$31)^C3369</f>
        <v>0</v>
      </c>
      <c r="G3369">
        <f>$W$32*(1+$W$33)^C3369</f>
        <v>0</v>
      </c>
      <c r="H3369">
        <f>$W$34*(1+$W$35)^C3369</f>
        <v>0</v>
      </c>
      <c r="I3369">
        <f>MIN(E3369,F3369)</f>
        <v>0</v>
      </c>
      <c r="J3369">
        <f>MIN(E3369-I3369,G3369)</f>
        <v>0</v>
      </c>
      <c r="K3369">
        <f>MIN(E3369-I3369-J3369,H3369)</f>
        <v>0</v>
      </c>
      <c r="L3369">
        <f>E3369-I3369-J3369-K3369</f>
        <v>0</v>
      </c>
      <c r="M3369">
        <f>IF((I3369+J3369+(1-$W$36)*L3369)/$W$39&gt;=$W$38,1,0)</f>
        <v>0</v>
      </c>
      <c r="N3369">
        <f>IF(M3369=1,$W$37,$W$36)*L3369</f>
        <v>0</v>
      </c>
      <c r="O3369">
        <f>EXP(-$W$26*C3369)*I3369</f>
        <v>0</v>
      </c>
      <c r="P3369">
        <f>EXP(-$W$26*C3369)*J3369</f>
        <v>0</v>
      </c>
      <c r="Q3369">
        <f>EXP(-$W$26*C3369)*K3369</f>
        <v>0</v>
      </c>
      <c r="R3369">
        <f>EXP(-$W$26*C3369)*(L3369-N3369)</f>
        <v>0</v>
      </c>
      <c r="S3369">
        <f>EXP(-$W$26*C3369)*N3369</f>
        <v>0</v>
      </c>
      <c r="T3369">
        <f>EXP(-$W$26*C3369)*E3369</f>
        <v>0</v>
      </c>
    </row>
    <row r="3370" spans="1:20">
      <c r="A3370">
        <v>3361</v>
      </c>
      <c r="B3370">
        <f>RAND()</f>
        <v>0</v>
      </c>
      <c r="C3370">
        <f>IF(B3370&lt;$W$41,3,IF(B3370&lt;$W$41+$W$42,4,5))</f>
        <v>0</v>
      </c>
      <c r="D3370">
        <f>NORMSINV(RAND())</f>
        <v>0</v>
      </c>
      <c r="E3370">
        <f>$W$25*EXP(($W$26-$W$28-0.5*$W$27^2)*C3370+$W$27*SQRT(C3370)*D3370)</f>
        <v>0</v>
      </c>
      <c r="F3370">
        <f>$W$30*(1+$W$31)^C3370</f>
        <v>0</v>
      </c>
      <c r="G3370">
        <f>$W$32*(1+$W$33)^C3370</f>
        <v>0</v>
      </c>
      <c r="H3370">
        <f>$W$34*(1+$W$35)^C3370</f>
        <v>0</v>
      </c>
      <c r="I3370">
        <f>MIN(E3370,F3370)</f>
        <v>0</v>
      </c>
      <c r="J3370">
        <f>MIN(E3370-I3370,G3370)</f>
        <v>0</v>
      </c>
      <c r="K3370">
        <f>MIN(E3370-I3370-J3370,H3370)</f>
        <v>0</v>
      </c>
      <c r="L3370">
        <f>E3370-I3370-J3370-K3370</f>
        <v>0</v>
      </c>
      <c r="M3370">
        <f>IF((I3370+J3370+(1-$W$36)*L3370)/$W$39&gt;=$W$38,1,0)</f>
        <v>0</v>
      </c>
      <c r="N3370">
        <f>IF(M3370=1,$W$37,$W$36)*L3370</f>
        <v>0</v>
      </c>
      <c r="O3370">
        <f>EXP(-$W$26*C3370)*I3370</f>
        <v>0</v>
      </c>
      <c r="P3370">
        <f>EXP(-$W$26*C3370)*J3370</f>
        <v>0</v>
      </c>
      <c r="Q3370">
        <f>EXP(-$W$26*C3370)*K3370</f>
        <v>0</v>
      </c>
      <c r="R3370">
        <f>EXP(-$W$26*C3370)*(L3370-N3370)</f>
        <v>0</v>
      </c>
      <c r="S3370">
        <f>EXP(-$W$26*C3370)*N3370</f>
        <v>0</v>
      </c>
      <c r="T3370">
        <f>EXP(-$W$26*C3370)*E3370</f>
        <v>0</v>
      </c>
    </row>
    <row r="3371" spans="1:20">
      <c r="A3371">
        <v>3362</v>
      </c>
      <c r="B3371">
        <f>RAND()</f>
        <v>0</v>
      </c>
      <c r="C3371">
        <f>IF(B3371&lt;$W$41,3,IF(B3371&lt;$W$41+$W$42,4,5))</f>
        <v>0</v>
      </c>
      <c r="D3371">
        <f>NORMSINV(RAND())</f>
        <v>0</v>
      </c>
      <c r="E3371">
        <f>$W$25*EXP(($W$26-$W$28-0.5*$W$27^2)*C3371+$W$27*SQRT(C3371)*D3371)</f>
        <v>0</v>
      </c>
      <c r="F3371">
        <f>$W$30*(1+$W$31)^C3371</f>
        <v>0</v>
      </c>
      <c r="G3371">
        <f>$W$32*(1+$W$33)^C3371</f>
        <v>0</v>
      </c>
      <c r="H3371">
        <f>$W$34*(1+$W$35)^C3371</f>
        <v>0</v>
      </c>
      <c r="I3371">
        <f>MIN(E3371,F3371)</f>
        <v>0</v>
      </c>
      <c r="J3371">
        <f>MIN(E3371-I3371,G3371)</f>
        <v>0</v>
      </c>
      <c r="K3371">
        <f>MIN(E3371-I3371-J3371,H3371)</f>
        <v>0</v>
      </c>
      <c r="L3371">
        <f>E3371-I3371-J3371-K3371</f>
        <v>0</v>
      </c>
      <c r="M3371">
        <f>IF((I3371+J3371+(1-$W$36)*L3371)/$W$39&gt;=$W$38,1,0)</f>
        <v>0</v>
      </c>
      <c r="N3371">
        <f>IF(M3371=1,$W$37,$W$36)*L3371</f>
        <v>0</v>
      </c>
      <c r="O3371">
        <f>EXP(-$W$26*C3371)*I3371</f>
        <v>0</v>
      </c>
      <c r="P3371">
        <f>EXP(-$W$26*C3371)*J3371</f>
        <v>0</v>
      </c>
      <c r="Q3371">
        <f>EXP(-$W$26*C3371)*K3371</f>
        <v>0</v>
      </c>
      <c r="R3371">
        <f>EXP(-$W$26*C3371)*(L3371-N3371)</f>
        <v>0</v>
      </c>
      <c r="S3371">
        <f>EXP(-$W$26*C3371)*N3371</f>
        <v>0</v>
      </c>
      <c r="T3371">
        <f>EXP(-$W$26*C3371)*E3371</f>
        <v>0</v>
      </c>
    </row>
    <row r="3372" spans="1:20">
      <c r="A3372">
        <v>3363</v>
      </c>
      <c r="B3372">
        <f>RAND()</f>
        <v>0</v>
      </c>
      <c r="C3372">
        <f>IF(B3372&lt;$W$41,3,IF(B3372&lt;$W$41+$W$42,4,5))</f>
        <v>0</v>
      </c>
      <c r="D3372">
        <f>NORMSINV(RAND())</f>
        <v>0</v>
      </c>
      <c r="E3372">
        <f>$W$25*EXP(($W$26-$W$28-0.5*$W$27^2)*C3372+$W$27*SQRT(C3372)*D3372)</f>
        <v>0</v>
      </c>
      <c r="F3372">
        <f>$W$30*(1+$W$31)^C3372</f>
        <v>0</v>
      </c>
      <c r="G3372">
        <f>$W$32*(1+$W$33)^C3372</f>
        <v>0</v>
      </c>
      <c r="H3372">
        <f>$W$34*(1+$W$35)^C3372</f>
        <v>0</v>
      </c>
      <c r="I3372">
        <f>MIN(E3372,F3372)</f>
        <v>0</v>
      </c>
      <c r="J3372">
        <f>MIN(E3372-I3372,G3372)</f>
        <v>0</v>
      </c>
      <c r="K3372">
        <f>MIN(E3372-I3372-J3372,H3372)</f>
        <v>0</v>
      </c>
      <c r="L3372">
        <f>E3372-I3372-J3372-K3372</f>
        <v>0</v>
      </c>
      <c r="M3372">
        <f>IF((I3372+J3372+(1-$W$36)*L3372)/$W$39&gt;=$W$38,1,0)</f>
        <v>0</v>
      </c>
      <c r="N3372">
        <f>IF(M3372=1,$W$37,$W$36)*L3372</f>
        <v>0</v>
      </c>
      <c r="O3372">
        <f>EXP(-$W$26*C3372)*I3372</f>
        <v>0</v>
      </c>
      <c r="P3372">
        <f>EXP(-$W$26*C3372)*J3372</f>
        <v>0</v>
      </c>
      <c r="Q3372">
        <f>EXP(-$W$26*C3372)*K3372</f>
        <v>0</v>
      </c>
      <c r="R3372">
        <f>EXP(-$W$26*C3372)*(L3372-N3372)</f>
        <v>0</v>
      </c>
      <c r="S3372">
        <f>EXP(-$W$26*C3372)*N3372</f>
        <v>0</v>
      </c>
      <c r="T3372">
        <f>EXP(-$W$26*C3372)*E3372</f>
        <v>0</v>
      </c>
    </row>
    <row r="3373" spans="1:20">
      <c r="A3373">
        <v>3364</v>
      </c>
      <c r="B3373">
        <f>RAND()</f>
        <v>0</v>
      </c>
      <c r="C3373">
        <f>IF(B3373&lt;$W$41,3,IF(B3373&lt;$W$41+$W$42,4,5))</f>
        <v>0</v>
      </c>
      <c r="D3373">
        <f>NORMSINV(RAND())</f>
        <v>0</v>
      </c>
      <c r="E3373">
        <f>$W$25*EXP(($W$26-$W$28-0.5*$W$27^2)*C3373+$W$27*SQRT(C3373)*D3373)</f>
        <v>0</v>
      </c>
      <c r="F3373">
        <f>$W$30*(1+$W$31)^C3373</f>
        <v>0</v>
      </c>
      <c r="G3373">
        <f>$W$32*(1+$W$33)^C3373</f>
        <v>0</v>
      </c>
      <c r="H3373">
        <f>$W$34*(1+$W$35)^C3373</f>
        <v>0</v>
      </c>
      <c r="I3373">
        <f>MIN(E3373,F3373)</f>
        <v>0</v>
      </c>
      <c r="J3373">
        <f>MIN(E3373-I3373,G3373)</f>
        <v>0</v>
      </c>
      <c r="K3373">
        <f>MIN(E3373-I3373-J3373,H3373)</f>
        <v>0</v>
      </c>
      <c r="L3373">
        <f>E3373-I3373-J3373-K3373</f>
        <v>0</v>
      </c>
      <c r="M3373">
        <f>IF((I3373+J3373+(1-$W$36)*L3373)/$W$39&gt;=$W$38,1,0)</f>
        <v>0</v>
      </c>
      <c r="N3373">
        <f>IF(M3373=1,$W$37,$W$36)*L3373</f>
        <v>0</v>
      </c>
      <c r="O3373">
        <f>EXP(-$W$26*C3373)*I3373</f>
        <v>0</v>
      </c>
      <c r="P3373">
        <f>EXP(-$W$26*C3373)*J3373</f>
        <v>0</v>
      </c>
      <c r="Q3373">
        <f>EXP(-$W$26*C3373)*K3373</f>
        <v>0</v>
      </c>
      <c r="R3373">
        <f>EXP(-$W$26*C3373)*(L3373-N3373)</f>
        <v>0</v>
      </c>
      <c r="S3373">
        <f>EXP(-$W$26*C3373)*N3373</f>
        <v>0</v>
      </c>
      <c r="T3373">
        <f>EXP(-$W$26*C3373)*E3373</f>
        <v>0</v>
      </c>
    </row>
    <row r="3374" spans="1:20">
      <c r="A3374">
        <v>3365</v>
      </c>
      <c r="B3374">
        <f>RAND()</f>
        <v>0</v>
      </c>
      <c r="C3374">
        <f>IF(B3374&lt;$W$41,3,IF(B3374&lt;$W$41+$W$42,4,5))</f>
        <v>0</v>
      </c>
      <c r="D3374">
        <f>NORMSINV(RAND())</f>
        <v>0</v>
      </c>
      <c r="E3374">
        <f>$W$25*EXP(($W$26-$W$28-0.5*$W$27^2)*C3374+$W$27*SQRT(C3374)*D3374)</f>
        <v>0</v>
      </c>
      <c r="F3374">
        <f>$W$30*(1+$W$31)^C3374</f>
        <v>0</v>
      </c>
      <c r="G3374">
        <f>$W$32*(1+$W$33)^C3374</f>
        <v>0</v>
      </c>
      <c r="H3374">
        <f>$W$34*(1+$W$35)^C3374</f>
        <v>0</v>
      </c>
      <c r="I3374">
        <f>MIN(E3374,F3374)</f>
        <v>0</v>
      </c>
      <c r="J3374">
        <f>MIN(E3374-I3374,G3374)</f>
        <v>0</v>
      </c>
      <c r="K3374">
        <f>MIN(E3374-I3374-J3374,H3374)</f>
        <v>0</v>
      </c>
      <c r="L3374">
        <f>E3374-I3374-J3374-K3374</f>
        <v>0</v>
      </c>
      <c r="M3374">
        <f>IF((I3374+J3374+(1-$W$36)*L3374)/$W$39&gt;=$W$38,1,0)</f>
        <v>0</v>
      </c>
      <c r="N3374">
        <f>IF(M3374=1,$W$37,$W$36)*L3374</f>
        <v>0</v>
      </c>
      <c r="O3374">
        <f>EXP(-$W$26*C3374)*I3374</f>
        <v>0</v>
      </c>
      <c r="P3374">
        <f>EXP(-$W$26*C3374)*J3374</f>
        <v>0</v>
      </c>
      <c r="Q3374">
        <f>EXP(-$W$26*C3374)*K3374</f>
        <v>0</v>
      </c>
      <c r="R3374">
        <f>EXP(-$W$26*C3374)*(L3374-N3374)</f>
        <v>0</v>
      </c>
      <c r="S3374">
        <f>EXP(-$W$26*C3374)*N3374</f>
        <v>0</v>
      </c>
      <c r="T3374">
        <f>EXP(-$W$26*C3374)*E3374</f>
        <v>0</v>
      </c>
    </row>
    <row r="3375" spans="1:20">
      <c r="A3375">
        <v>3366</v>
      </c>
      <c r="B3375">
        <f>RAND()</f>
        <v>0</v>
      </c>
      <c r="C3375">
        <f>IF(B3375&lt;$W$41,3,IF(B3375&lt;$W$41+$W$42,4,5))</f>
        <v>0</v>
      </c>
      <c r="D3375">
        <f>NORMSINV(RAND())</f>
        <v>0</v>
      </c>
      <c r="E3375">
        <f>$W$25*EXP(($W$26-$W$28-0.5*$W$27^2)*C3375+$W$27*SQRT(C3375)*D3375)</f>
        <v>0</v>
      </c>
      <c r="F3375">
        <f>$W$30*(1+$W$31)^C3375</f>
        <v>0</v>
      </c>
      <c r="G3375">
        <f>$W$32*(1+$W$33)^C3375</f>
        <v>0</v>
      </c>
      <c r="H3375">
        <f>$W$34*(1+$W$35)^C3375</f>
        <v>0</v>
      </c>
      <c r="I3375">
        <f>MIN(E3375,F3375)</f>
        <v>0</v>
      </c>
      <c r="J3375">
        <f>MIN(E3375-I3375,G3375)</f>
        <v>0</v>
      </c>
      <c r="K3375">
        <f>MIN(E3375-I3375-J3375,H3375)</f>
        <v>0</v>
      </c>
      <c r="L3375">
        <f>E3375-I3375-J3375-K3375</f>
        <v>0</v>
      </c>
      <c r="M3375">
        <f>IF((I3375+J3375+(1-$W$36)*L3375)/$W$39&gt;=$W$38,1,0)</f>
        <v>0</v>
      </c>
      <c r="N3375">
        <f>IF(M3375=1,$W$37,$W$36)*L3375</f>
        <v>0</v>
      </c>
      <c r="O3375">
        <f>EXP(-$W$26*C3375)*I3375</f>
        <v>0</v>
      </c>
      <c r="P3375">
        <f>EXP(-$W$26*C3375)*J3375</f>
        <v>0</v>
      </c>
      <c r="Q3375">
        <f>EXP(-$W$26*C3375)*K3375</f>
        <v>0</v>
      </c>
      <c r="R3375">
        <f>EXP(-$W$26*C3375)*(L3375-N3375)</f>
        <v>0</v>
      </c>
      <c r="S3375">
        <f>EXP(-$W$26*C3375)*N3375</f>
        <v>0</v>
      </c>
      <c r="T3375">
        <f>EXP(-$W$26*C3375)*E3375</f>
        <v>0</v>
      </c>
    </row>
    <row r="3376" spans="1:20">
      <c r="A3376">
        <v>3367</v>
      </c>
      <c r="B3376">
        <f>RAND()</f>
        <v>0</v>
      </c>
      <c r="C3376">
        <f>IF(B3376&lt;$W$41,3,IF(B3376&lt;$W$41+$W$42,4,5))</f>
        <v>0</v>
      </c>
      <c r="D3376">
        <f>NORMSINV(RAND())</f>
        <v>0</v>
      </c>
      <c r="E3376">
        <f>$W$25*EXP(($W$26-$W$28-0.5*$W$27^2)*C3376+$W$27*SQRT(C3376)*D3376)</f>
        <v>0</v>
      </c>
      <c r="F3376">
        <f>$W$30*(1+$W$31)^C3376</f>
        <v>0</v>
      </c>
      <c r="G3376">
        <f>$W$32*(1+$W$33)^C3376</f>
        <v>0</v>
      </c>
      <c r="H3376">
        <f>$W$34*(1+$W$35)^C3376</f>
        <v>0</v>
      </c>
      <c r="I3376">
        <f>MIN(E3376,F3376)</f>
        <v>0</v>
      </c>
      <c r="J3376">
        <f>MIN(E3376-I3376,G3376)</f>
        <v>0</v>
      </c>
      <c r="K3376">
        <f>MIN(E3376-I3376-J3376,H3376)</f>
        <v>0</v>
      </c>
      <c r="L3376">
        <f>E3376-I3376-J3376-K3376</f>
        <v>0</v>
      </c>
      <c r="M3376">
        <f>IF((I3376+J3376+(1-$W$36)*L3376)/$W$39&gt;=$W$38,1,0)</f>
        <v>0</v>
      </c>
      <c r="N3376">
        <f>IF(M3376=1,$W$37,$W$36)*L3376</f>
        <v>0</v>
      </c>
      <c r="O3376">
        <f>EXP(-$W$26*C3376)*I3376</f>
        <v>0</v>
      </c>
      <c r="P3376">
        <f>EXP(-$W$26*C3376)*J3376</f>
        <v>0</v>
      </c>
      <c r="Q3376">
        <f>EXP(-$W$26*C3376)*K3376</f>
        <v>0</v>
      </c>
      <c r="R3376">
        <f>EXP(-$W$26*C3376)*(L3376-N3376)</f>
        <v>0</v>
      </c>
      <c r="S3376">
        <f>EXP(-$W$26*C3376)*N3376</f>
        <v>0</v>
      </c>
      <c r="T3376">
        <f>EXP(-$W$26*C3376)*E3376</f>
        <v>0</v>
      </c>
    </row>
    <row r="3377" spans="1:20">
      <c r="A3377">
        <v>3368</v>
      </c>
      <c r="B3377">
        <f>RAND()</f>
        <v>0</v>
      </c>
      <c r="C3377">
        <f>IF(B3377&lt;$W$41,3,IF(B3377&lt;$W$41+$W$42,4,5))</f>
        <v>0</v>
      </c>
      <c r="D3377">
        <f>NORMSINV(RAND())</f>
        <v>0</v>
      </c>
      <c r="E3377">
        <f>$W$25*EXP(($W$26-$W$28-0.5*$W$27^2)*C3377+$W$27*SQRT(C3377)*D3377)</f>
        <v>0</v>
      </c>
      <c r="F3377">
        <f>$W$30*(1+$W$31)^C3377</f>
        <v>0</v>
      </c>
      <c r="G3377">
        <f>$W$32*(1+$W$33)^C3377</f>
        <v>0</v>
      </c>
      <c r="H3377">
        <f>$W$34*(1+$W$35)^C3377</f>
        <v>0</v>
      </c>
      <c r="I3377">
        <f>MIN(E3377,F3377)</f>
        <v>0</v>
      </c>
      <c r="J3377">
        <f>MIN(E3377-I3377,G3377)</f>
        <v>0</v>
      </c>
      <c r="K3377">
        <f>MIN(E3377-I3377-J3377,H3377)</f>
        <v>0</v>
      </c>
      <c r="L3377">
        <f>E3377-I3377-J3377-K3377</f>
        <v>0</v>
      </c>
      <c r="M3377">
        <f>IF((I3377+J3377+(1-$W$36)*L3377)/$W$39&gt;=$W$38,1,0)</f>
        <v>0</v>
      </c>
      <c r="N3377">
        <f>IF(M3377=1,$W$37,$W$36)*L3377</f>
        <v>0</v>
      </c>
      <c r="O3377">
        <f>EXP(-$W$26*C3377)*I3377</f>
        <v>0</v>
      </c>
      <c r="P3377">
        <f>EXP(-$W$26*C3377)*J3377</f>
        <v>0</v>
      </c>
      <c r="Q3377">
        <f>EXP(-$W$26*C3377)*K3377</f>
        <v>0</v>
      </c>
      <c r="R3377">
        <f>EXP(-$W$26*C3377)*(L3377-N3377)</f>
        <v>0</v>
      </c>
      <c r="S3377">
        <f>EXP(-$W$26*C3377)*N3377</f>
        <v>0</v>
      </c>
      <c r="T3377">
        <f>EXP(-$W$26*C3377)*E3377</f>
        <v>0</v>
      </c>
    </row>
    <row r="3378" spans="1:20">
      <c r="A3378">
        <v>3369</v>
      </c>
      <c r="B3378">
        <f>RAND()</f>
        <v>0</v>
      </c>
      <c r="C3378">
        <f>IF(B3378&lt;$W$41,3,IF(B3378&lt;$W$41+$W$42,4,5))</f>
        <v>0</v>
      </c>
      <c r="D3378">
        <f>NORMSINV(RAND())</f>
        <v>0</v>
      </c>
      <c r="E3378">
        <f>$W$25*EXP(($W$26-$W$28-0.5*$W$27^2)*C3378+$W$27*SQRT(C3378)*D3378)</f>
        <v>0</v>
      </c>
      <c r="F3378">
        <f>$W$30*(1+$W$31)^C3378</f>
        <v>0</v>
      </c>
      <c r="G3378">
        <f>$W$32*(1+$W$33)^C3378</f>
        <v>0</v>
      </c>
      <c r="H3378">
        <f>$W$34*(1+$W$35)^C3378</f>
        <v>0</v>
      </c>
      <c r="I3378">
        <f>MIN(E3378,F3378)</f>
        <v>0</v>
      </c>
      <c r="J3378">
        <f>MIN(E3378-I3378,G3378)</f>
        <v>0</v>
      </c>
      <c r="K3378">
        <f>MIN(E3378-I3378-J3378,H3378)</f>
        <v>0</v>
      </c>
      <c r="L3378">
        <f>E3378-I3378-J3378-K3378</f>
        <v>0</v>
      </c>
      <c r="M3378">
        <f>IF((I3378+J3378+(1-$W$36)*L3378)/$W$39&gt;=$W$38,1,0)</f>
        <v>0</v>
      </c>
      <c r="N3378">
        <f>IF(M3378=1,$W$37,$W$36)*L3378</f>
        <v>0</v>
      </c>
      <c r="O3378">
        <f>EXP(-$W$26*C3378)*I3378</f>
        <v>0</v>
      </c>
      <c r="P3378">
        <f>EXP(-$W$26*C3378)*J3378</f>
        <v>0</v>
      </c>
      <c r="Q3378">
        <f>EXP(-$W$26*C3378)*K3378</f>
        <v>0</v>
      </c>
      <c r="R3378">
        <f>EXP(-$W$26*C3378)*(L3378-N3378)</f>
        <v>0</v>
      </c>
      <c r="S3378">
        <f>EXP(-$W$26*C3378)*N3378</f>
        <v>0</v>
      </c>
      <c r="T3378">
        <f>EXP(-$W$26*C3378)*E3378</f>
        <v>0</v>
      </c>
    </row>
    <row r="3379" spans="1:20">
      <c r="A3379">
        <v>3370</v>
      </c>
      <c r="B3379">
        <f>RAND()</f>
        <v>0</v>
      </c>
      <c r="C3379">
        <f>IF(B3379&lt;$W$41,3,IF(B3379&lt;$W$41+$W$42,4,5))</f>
        <v>0</v>
      </c>
      <c r="D3379">
        <f>NORMSINV(RAND())</f>
        <v>0</v>
      </c>
      <c r="E3379">
        <f>$W$25*EXP(($W$26-$W$28-0.5*$W$27^2)*C3379+$W$27*SQRT(C3379)*D3379)</f>
        <v>0</v>
      </c>
      <c r="F3379">
        <f>$W$30*(1+$W$31)^C3379</f>
        <v>0</v>
      </c>
      <c r="G3379">
        <f>$W$32*(1+$W$33)^C3379</f>
        <v>0</v>
      </c>
      <c r="H3379">
        <f>$W$34*(1+$W$35)^C3379</f>
        <v>0</v>
      </c>
      <c r="I3379">
        <f>MIN(E3379,F3379)</f>
        <v>0</v>
      </c>
      <c r="J3379">
        <f>MIN(E3379-I3379,G3379)</f>
        <v>0</v>
      </c>
      <c r="K3379">
        <f>MIN(E3379-I3379-J3379,H3379)</f>
        <v>0</v>
      </c>
      <c r="L3379">
        <f>E3379-I3379-J3379-K3379</f>
        <v>0</v>
      </c>
      <c r="M3379">
        <f>IF((I3379+J3379+(1-$W$36)*L3379)/$W$39&gt;=$W$38,1,0)</f>
        <v>0</v>
      </c>
      <c r="N3379">
        <f>IF(M3379=1,$W$37,$W$36)*L3379</f>
        <v>0</v>
      </c>
      <c r="O3379">
        <f>EXP(-$W$26*C3379)*I3379</f>
        <v>0</v>
      </c>
      <c r="P3379">
        <f>EXP(-$W$26*C3379)*J3379</f>
        <v>0</v>
      </c>
      <c r="Q3379">
        <f>EXP(-$W$26*C3379)*K3379</f>
        <v>0</v>
      </c>
      <c r="R3379">
        <f>EXP(-$W$26*C3379)*(L3379-N3379)</f>
        <v>0</v>
      </c>
      <c r="S3379">
        <f>EXP(-$W$26*C3379)*N3379</f>
        <v>0</v>
      </c>
      <c r="T3379">
        <f>EXP(-$W$26*C3379)*E3379</f>
        <v>0</v>
      </c>
    </row>
    <row r="3380" spans="1:20">
      <c r="A3380">
        <v>3371</v>
      </c>
      <c r="B3380">
        <f>RAND()</f>
        <v>0</v>
      </c>
      <c r="C3380">
        <f>IF(B3380&lt;$W$41,3,IF(B3380&lt;$W$41+$W$42,4,5))</f>
        <v>0</v>
      </c>
      <c r="D3380">
        <f>NORMSINV(RAND())</f>
        <v>0</v>
      </c>
      <c r="E3380">
        <f>$W$25*EXP(($W$26-$W$28-0.5*$W$27^2)*C3380+$W$27*SQRT(C3380)*D3380)</f>
        <v>0</v>
      </c>
      <c r="F3380">
        <f>$W$30*(1+$W$31)^C3380</f>
        <v>0</v>
      </c>
      <c r="G3380">
        <f>$W$32*(1+$W$33)^C3380</f>
        <v>0</v>
      </c>
      <c r="H3380">
        <f>$W$34*(1+$W$35)^C3380</f>
        <v>0</v>
      </c>
      <c r="I3380">
        <f>MIN(E3380,F3380)</f>
        <v>0</v>
      </c>
      <c r="J3380">
        <f>MIN(E3380-I3380,G3380)</f>
        <v>0</v>
      </c>
      <c r="K3380">
        <f>MIN(E3380-I3380-J3380,H3380)</f>
        <v>0</v>
      </c>
      <c r="L3380">
        <f>E3380-I3380-J3380-K3380</f>
        <v>0</v>
      </c>
      <c r="M3380">
        <f>IF((I3380+J3380+(1-$W$36)*L3380)/$W$39&gt;=$W$38,1,0)</f>
        <v>0</v>
      </c>
      <c r="N3380">
        <f>IF(M3380=1,$W$37,$W$36)*L3380</f>
        <v>0</v>
      </c>
      <c r="O3380">
        <f>EXP(-$W$26*C3380)*I3380</f>
        <v>0</v>
      </c>
      <c r="P3380">
        <f>EXP(-$W$26*C3380)*J3380</f>
        <v>0</v>
      </c>
      <c r="Q3380">
        <f>EXP(-$W$26*C3380)*K3380</f>
        <v>0</v>
      </c>
      <c r="R3380">
        <f>EXP(-$W$26*C3380)*(L3380-N3380)</f>
        <v>0</v>
      </c>
      <c r="S3380">
        <f>EXP(-$W$26*C3380)*N3380</f>
        <v>0</v>
      </c>
      <c r="T3380">
        <f>EXP(-$W$26*C3380)*E3380</f>
        <v>0</v>
      </c>
    </row>
    <row r="3381" spans="1:20">
      <c r="A3381">
        <v>3372</v>
      </c>
      <c r="B3381">
        <f>RAND()</f>
        <v>0</v>
      </c>
      <c r="C3381">
        <f>IF(B3381&lt;$W$41,3,IF(B3381&lt;$W$41+$W$42,4,5))</f>
        <v>0</v>
      </c>
      <c r="D3381">
        <f>NORMSINV(RAND())</f>
        <v>0</v>
      </c>
      <c r="E3381">
        <f>$W$25*EXP(($W$26-$W$28-0.5*$W$27^2)*C3381+$W$27*SQRT(C3381)*D3381)</f>
        <v>0</v>
      </c>
      <c r="F3381">
        <f>$W$30*(1+$W$31)^C3381</f>
        <v>0</v>
      </c>
      <c r="G3381">
        <f>$W$32*(1+$W$33)^C3381</f>
        <v>0</v>
      </c>
      <c r="H3381">
        <f>$W$34*(1+$W$35)^C3381</f>
        <v>0</v>
      </c>
      <c r="I3381">
        <f>MIN(E3381,F3381)</f>
        <v>0</v>
      </c>
      <c r="J3381">
        <f>MIN(E3381-I3381,G3381)</f>
        <v>0</v>
      </c>
      <c r="K3381">
        <f>MIN(E3381-I3381-J3381,H3381)</f>
        <v>0</v>
      </c>
      <c r="L3381">
        <f>E3381-I3381-J3381-K3381</f>
        <v>0</v>
      </c>
      <c r="M3381">
        <f>IF((I3381+J3381+(1-$W$36)*L3381)/$W$39&gt;=$W$38,1,0)</f>
        <v>0</v>
      </c>
      <c r="N3381">
        <f>IF(M3381=1,$W$37,$W$36)*L3381</f>
        <v>0</v>
      </c>
      <c r="O3381">
        <f>EXP(-$W$26*C3381)*I3381</f>
        <v>0</v>
      </c>
      <c r="P3381">
        <f>EXP(-$W$26*C3381)*J3381</f>
        <v>0</v>
      </c>
      <c r="Q3381">
        <f>EXP(-$W$26*C3381)*K3381</f>
        <v>0</v>
      </c>
      <c r="R3381">
        <f>EXP(-$W$26*C3381)*(L3381-N3381)</f>
        <v>0</v>
      </c>
      <c r="S3381">
        <f>EXP(-$W$26*C3381)*N3381</f>
        <v>0</v>
      </c>
      <c r="T3381">
        <f>EXP(-$W$26*C3381)*E3381</f>
        <v>0</v>
      </c>
    </row>
    <row r="3382" spans="1:20">
      <c r="A3382">
        <v>3373</v>
      </c>
      <c r="B3382">
        <f>RAND()</f>
        <v>0</v>
      </c>
      <c r="C3382">
        <f>IF(B3382&lt;$W$41,3,IF(B3382&lt;$W$41+$W$42,4,5))</f>
        <v>0</v>
      </c>
      <c r="D3382">
        <f>NORMSINV(RAND())</f>
        <v>0</v>
      </c>
      <c r="E3382">
        <f>$W$25*EXP(($W$26-$W$28-0.5*$W$27^2)*C3382+$W$27*SQRT(C3382)*D3382)</f>
        <v>0</v>
      </c>
      <c r="F3382">
        <f>$W$30*(1+$W$31)^C3382</f>
        <v>0</v>
      </c>
      <c r="G3382">
        <f>$W$32*(1+$W$33)^C3382</f>
        <v>0</v>
      </c>
      <c r="H3382">
        <f>$W$34*(1+$W$35)^C3382</f>
        <v>0</v>
      </c>
      <c r="I3382">
        <f>MIN(E3382,F3382)</f>
        <v>0</v>
      </c>
      <c r="J3382">
        <f>MIN(E3382-I3382,G3382)</f>
        <v>0</v>
      </c>
      <c r="K3382">
        <f>MIN(E3382-I3382-J3382,H3382)</f>
        <v>0</v>
      </c>
      <c r="L3382">
        <f>E3382-I3382-J3382-K3382</f>
        <v>0</v>
      </c>
      <c r="M3382">
        <f>IF((I3382+J3382+(1-$W$36)*L3382)/$W$39&gt;=$W$38,1,0)</f>
        <v>0</v>
      </c>
      <c r="N3382">
        <f>IF(M3382=1,$W$37,$W$36)*L3382</f>
        <v>0</v>
      </c>
      <c r="O3382">
        <f>EXP(-$W$26*C3382)*I3382</f>
        <v>0</v>
      </c>
      <c r="P3382">
        <f>EXP(-$W$26*C3382)*J3382</f>
        <v>0</v>
      </c>
      <c r="Q3382">
        <f>EXP(-$W$26*C3382)*K3382</f>
        <v>0</v>
      </c>
      <c r="R3382">
        <f>EXP(-$W$26*C3382)*(L3382-N3382)</f>
        <v>0</v>
      </c>
      <c r="S3382">
        <f>EXP(-$W$26*C3382)*N3382</f>
        <v>0</v>
      </c>
      <c r="T3382">
        <f>EXP(-$W$26*C3382)*E3382</f>
        <v>0</v>
      </c>
    </row>
    <row r="3383" spans="1:20">
      <c r="A3383">
        <v>3374</v>
      </c>
      <c r="B3383">
        <f>RAND()</f>
        <v>0</v>
      </c>
      <c r="C3383">
        <f>IF(B3383&lt;$W$41,3,IF(B3383&lt;$W$41+$W$42,4,5))</f>
        <v>0</v>
      </c>
      <c r="D3383">
        <f>NORMSINV(RAND())</f>
        <v>0</v>
      </c>
      <c r="E3383">
        <f>$W$25*EXP(($W$26-$W$28-0.5*$W$27^2)*C3383+$W$27*SQRT(C3383)*D3383)</f>
        <v>0</v>
      </c>
      <c r="F3383">
        <f>$W$30*(1+$W$31)^C3383</f>
        <v>0</v>
      </c>
      <c r="G3383">
        <f>$W$32*(1+$W$33)^C3383</f>
        <v>0</v>
      </c>
      <c r="H3383">
        <f>$W$34*(1+$W$35)^C3383</f>
        <v>0</v>
      </c>
      <c r="I3383">
        <f>MIN(E3383,F3383)</f>
        <v>0</v>
      </c>
      <c r="J3383">
        <f>MIN(E3383-I3383,G3383)</f>
        <v>0</v>
      </c>
      <c r="K3383">
        <f>MIN(E3383-I3383-J3383,H3383)</f>
        <v>0</v>
      </c>
      <c r="L3383">
        <f>E3383-I3383-J3383-K3383</f>
        <v>0</v>
      </c>
      <c r="M3383">
        <f>IF((I3383+J3383+(1-$W$36)*L3383)/$W$39&gt;=$W$38,1,0)</f>
        <v>0</v>
      </c>
      <c r="N3383">
        <f>IF(M3383=1,$W$37,$W$36)*L3383</f>
        <v>0</v>
      </c>
      <c r="O3383">
        <f>EXP(-$W$26*C3383)*I3383</f>
        <v>0</v>
      </c>
      <c r="P3383">
        <f>EXP(-$W$26*C3383)*J3383</f>
        <v>0</v>
      </c>
      <c r="Q3383">
        <f>EXP(-$W$26*C3383)*K3383</f>
        <v>0</v>
      </c>
      <c r="R3383">
        <f>EXP(-$W$26*C3383)*(L3383-N3383)</f>
        <v>0</v>
      </c>
      <c r="S3383">
        <f>EXP(-$W$26*C3383)*N3383</f>
        <v>0</v>
      </c>
      <c r="T3383">
        <f>EXP(-$W$26*C3383)*E3383</f>
        <v>0</v>
      </c>
    </row>
    <row r="3384" spans="1:20">
      <c r="A3384">
        <v>3375</v>
      </c>
      <c r="B3384">
        <f>RAND()</f>
        <v>0</v>
      </c>
      <c r="C3384">
        <f>IF(B3384&lt;$W$41,3,IF(B3384&lt;$W$41+$W$42,4,5))</f>
        <v>0</v>
      </c>
      <c r="D3384">
        <f>NORMSINV(RAND())</f>
        <v>0</v>
      </c>
      <c r="E3384">
        <f>$W$25*EXP(($W$26-$W$28-0.5*$W$27^2)*C3384+$W$27*SQRT(C3384)*D3384)</f>
        <v>0</v>
      </c>
      <c r="F3384">
        <f>$W$30*(1+$W$31)^C3384</f>
        <v>0</v>
      </c>
      <c r="G3384">
        <f>$W$32*(1+$W$33)^C3384</f>
        <v>0</v>
      </c>
      <c r="H3384">
        <f>$W$34*(1+$W$35)^C3384</f>
        <v>0</v>
      </c>
      <c r="I3384">
        <f>MIN(E3384,F3384)</f>
        <v>0</v>
      </c>
      <c r="J3384">
        <f>MIN(E3384-I3384,G3384)</f>
        <v>0</v>
      </c>
      <c r="K3384">
        <f>MIN(E3384-I3384-J3384,H3384)</f>
        <v>0</v>
      </c>
      <c r="L3384">
        <f>E3384-I3384-J3384-K3384</f>
        <v>0</v>
      </c>
      <c r="M3384">
        <f>IF((I3384+J3384+(1-$W$36)*L3384)/$W$39&gt;=$W$38,1,0)</f>
        <v>0</v>
      </c>
      <c r="N3384">
        <f>IF(M3384=1,$W$37,$W$36)*L3384</f>
        <v>0</v>
      </c>
      <c r="O3384">
        <f>EXP(-$W$26*C3384)*I3384</f>
        <v>0</v>
      </c>
      <c r="P3384">
        <f>EXP(-$W$26*C3384)*J3384</f>
        <v>0</v>
      </c>
      <c r="Q3384">
        <f>EXP(-$W$26*C3384)*K3384</f>
        <v>0</v>
      </c>
      <c r="R3384">
        <f>EXP(-$W$26*C3384)*(L3384-N3384)</f>
        <v>0</v>
      </c>
      <c r="S3384">
        <f>EXP(-$W$26*C3384)*N3384</f>
        <v>0</v>
      </c>
      <c r="T3384">
        <f>EXP(-$W$26*C3384)*E3384</f>
        <v>0</v>
      </c>
    </row>
    <row r="3385" spans="1:20">
      <c r="A3385">
        <v>3376</v>
      </c>
      <c r="B3385">
        <f>RAND()</f>
        <v>0</v>
      </c>
      <c r="C3385">
        <f>IF(B3385&lt;$W$41,3,IF(B3385&lt;$W$41+$W$42,4,5))</f>
        <v>0</v>
      </c>
      <c r="D3385">
        <f>NORMSINV(RAND())</f>
        <v>0</v>
      </c>
      <c r="E3385">
        <f>$W$25*EXP(($W$26-$W$28-0.5*$W$27^2)*C3385+$W$27*SQRT(C3385)*D3385)</f>
        <v>0</v>
      </c>
      <c r="F3385">
        <f>$W$30*(1+$W$31)^C3385</f>
        <v>0</v>
      </c>
      <c r="G3385">
        <f>$W$32*(1+$W$33)^C3385</f>
        <v>0</v>
      </c>
      <c r="H3385">
        <f>$W$34*(1+$W$35)^C3385</f>
        <v>0</v>
      </c>
      <c r="I3385">
        <f>MIN(E3385,F3385)</f>
        <v>0</v>
      </c>
      <c r="J3385">
        <f>MIN(E3385-I3385,G3385)</f>
        <v>0</v>
      </c>
      <c r="K3385">
        <f>MIN(E3385-I3385-J3385,H3385)</f>
        <v>0</v>
      </c>
      <c r="L3385">
        <f>E3385-I3385-J3385-K3385</f>
        <v>0</v>
      </c>
      <c r="M3385">
        <f>IF((I3385+J3385+(1-$W$36)*L3385)/$W$39&gt;=$W$38,1,0)</f>
        <v>0</v>
      </c>
      <c r="N3385">
        <f>IF(M3385=1,$W$37,$W$36)*L3385</f>
        <v>0</v>
      </c>
      <c r="O3385">
        <f>EXP(-$W$26*C3385)*I3385</f>
        <v>0</v>
      </c>
      <c r="P3385">
        <f>EXP(-$W$26*C3385)*J3385</f>
        <v>0</v>
      </c>
      <c r="Q3385">
        <f>EXP(-$W$26*C3385)*K3385</f>
        <v>0</v>
      </c>
      <c r="R3385">
        <f>EXP(-$W$26*C3385)*(L3385-N3385)</f>
        <v>0</v>
      </c>
      <c r="S3385">
        <f>EXP(-$W$26*C3385)*N3385</f>
        <v>0</v>
      </c>
      <c r="T3385">
        <f>EXP(-$W$26*C3385)*E3385</f>
        <v>0</v>
      </c>
    </row>
    <row r="3386" spans="1:20">
      <c r="A3386">
        <v>3377</v>
      </c>
      <c r="B3386">
        <f>RAND()</f>
        <v>0</v>
      </c>
      <c r="C3386">
        <f>IF(B3386&lt;$W$41,3,IF(B3386&lt;$W$41+$W$42,4,5))</f>
        <v>0</v>
      </c>
      <c r="D3386">
        <f>NORMSINV(RAND())</f>
        <v>0</v>
      </c>
      <c r="E3386">
        <f>$W$25*EXP(($W$26-$W$28-0.5*$W$27^2)*C3386+$W$27*SQRT(C3386)*D3386)</f>
        <v>0</v>
      </c>
      <c r="F3386">
        <f>$W$30*(1+$W$31)^C3386</f>
        <v>0</v>
      </c>
      <c r="G3386">
        <f>$W$32*(1+$W$33)^C3386</f>
        <v>0</v>
      </c>
      <c r="H3386">
        <f>$W$34*(1+$W$35)^C3386</f>
        <v>0</v>
      </c>
      <c r="I3386">
        <f>MIN(E3386,F3386)</f>
        <v>0</v>
      </c>
      <c r="J3386">
        <f>MIN(E3386-I3386,G3386)</f>
        <v>0</v>
      </c>
      <c r="K3386">
        <f>MIN(E3386-I3386-J3386,H3386)</f>
        <v>0</v>
      </c>
      <c r="L3386">
        <f>E3386-I3386-J3386-K3386</f>
        <v>0</v>
      </c>
      <c r="M3386">
        <f>IF((I3386+J3386+(1-$W$36)*L3386)/$W$39&gt;=$W$38,1,0)</f>
        <v>0</v>
      </c>
      <c r="N3386">
        <f>IF(M3386=1,$W$37,$W$36)*L3386</f>
        <v>0</v>
      </c>
      <c r="O3386">
        <f>EXP(-$W$26*C3386)*I3386</f>
        <v>0</v>
      </c>
      <c r="P3386">
        <f>EXP(-$W$26*C3386)*J3386</f>
        <v>0</v>
      </c>
      <c r="Q3386">
        <f>EXP(-$W$26*C3386)*K3386</f>
        <v>0</v>
      </c>
      <c r="R3386">
        <f>EXP(-$W$26*C3386)*(L3386-N3386)</f>
        <v>0</v>
      </c>
      <c r="S3386">
        <f>EXP(-$W$26*C3386)*N3386</f>
        <v>0</v>
      </c>
      <c r="T3386">
        <f>EXP(-$W$26*C3386)*E3386</f>
        <v>0</v>
      </c>
    </row>
    <row r="3387" spans="1:20">
      <c r="A3387">
        <v>3378</v>
      </c>
      <c r="B3387">
        <f>RAND()</f>
        <v>0</v>
      </c>
      <c r="C3387">
        <f>IF(B3387&lt;$W$41,3,IF(B3387&lt;$W$41+$W$42,4,5))</f>
        <v>0</v>
      </c>
      <c r="D3387">
        <f>NORMSINV(RAND())</f>
        <v>0</v>
      </c>
      <c r="E3387">
        <f>$W$25*EXP(($W$26-$W$28-0.5*$W$27^2)*C3387+$W$27*SQRT(C3387)*D3387)</f>
        <v>0</v>
      </c>
      <c r="F3387">
        <f>$W$30*(1+$W$31)^C3387</f>
        <v>0</v>
      </c>
      <c r="G3387">
        <f>$W$32*(1+$W$33)^C3387</f>
        <v>0</v>
      </c>
      <c r="H3387">
        <f>$W$34*(1+$W$35)^C3387</f>
        <v>0</v>
      </c>
      <c r="I3387">
        <f>MIN(E3387,F3387)</f>
        <v>0</v>
      </c>
      <c r="J3387">
        <f>MIN(E3387-I3387,G3387)</f>
        <v>0</v>
      </c>
      <c r="K3387">
        <f>MIN(E3387-I3387-J3387,H3387)</f>
        <v>0</v>
      </c>
      <c r="L3387">
        <f>E3387-I3387-J3387-K3387</f>
        <v>0</v>
      </c>
      <c r="M3387">
        <f>IF((I3387+J3387+(1-$W$36)*L3387)/$W$39&gt;=$W$38,1,0)</f>
        <v>0</v>
      </c>
      <c r="N3387">
        <f>IF(M3387=1,$W$37,$W$36)*L3387</f>
        <v>0</v>
      </c>
      <c r="O3387">
        <f>EXP(-$W$26*C3387)*I3387</f>
        <v>0</v>
      </c>
      <c r="P3387">
        <f>EXP(-$W$26*C3387)*J3387</f>
        <v>0</v>
      </c>
      <c r="Q3387">
        <f>EXP(-$W$26*C3387)*K3387</f>
        <v>0</v>
      </c>
      <c r="R3387">
        <f>EXP(-$W$26*C3387)*(L3387-N3387)</f>
        <v>0</v>
      </c>
      <c r="S3387">
        <f>EXP(-$W$26*C3387)*N3387</f>
        <v>0</v>
      </c>
      <c r="T3387">
        <f>EXP(-$W$26*C3387)*E3387</f>
        <v>0</v>
      </c>
    </row>
    <row r="3388" spans="1:20">
      <c r="A3388">
        <v>3379</v>
      </c>
      <c r="B3388">
        <f>RAND()</f>
        <v>0</v>
      </c>
      <c r="C3388">
        <f>IF(B3388&lt;$W$41,3,IF(B3388&lt;$W$41+$W$42,4,5))</f>
        <v>0</v>
      </c>
      <c r="D3388">
        <f>NORMSINV(RAND())</f>
        <v>0</v>
      </c>
      <c r="E3388">
        <f>$W$25*EXP(($W$26-$W$28-0.5*$W$27^2)*C3388+$W$27*SQRT(C3388)*D3388)</f>
        <v>0</v>
      </c>
      <c r="F3388">
        <f>$W$30*(1+$W$31)^C3388</f>
        <v>0</v>
      </c>
      <c r="G3388">
        <f>$W$32*(1+$W$33)^C3388</f>
        <v>0</v>
      </c>
      <c r="H3388">
        <f>$W$34*(1+$W$35)^C3388</f>
        <v>0</v>
      </c>
      <c r="I3388">
        <f>MIN(E3388,F3388)</f>
        <v>0</v>
      </c>
      <c r="J3388">
        <f>MIN(E3388-I3388,G3388)</f>
        <v>0</v>
      </c>
      <c r="K3388">
        <f>MIN(E3388-I3388-J3388,H3388)</f>
        <v>0</v>
      </c>
      <c r="L3388">
        <f>E3388-I3388-J3388-K3388</f>
        <v>0</v>
      </c>
      <c r="M3388">
        <f>IF((I3388+J3388+(1-$W$36)*L3388)/$W$39&gt;=$W$38,1,0)</f>
        <v>0</v>
      </c>
      <c r="N3388">
        <f>IF(M3388=1,$W$37,$W$36)*L3388</f>
        <v>0</v>
      </c>
      <c r="O3388">
        <f>EXP(-$W$26*C3388)*I3388</f>
        <v>0</v>
      </c>
      <c r="P3388">
        <f>EXP(-$W$26*C3388)*J3388</f>
        <v>0</v>
      </c>
      <c r="Q3388">
        <f>EXP(-$W$26*C3388)*K3388</f>
        <v>0</v>
      </c>
      <c r="R3388">
        <f>EXP(-$W$26*C3388)*(L3388-N3388)</f>
        <v>0</v>
      </c>
      <c r="S3388">
        <f>EXP(-$W$26*C3388)*N3388</f>
        <v>0</v>
      </c>
      <c r="T3388">
        <f>EXP(-$W$26*C3388)*E3388</f>
        <v>0</v>
      </c>
    </row>
    <row r="3389" spans="1:20">
      <c r="A3389">
        <v>3380</v>
      </c>
      <c r="B3389">
        <f>RAND()</f>
        <v>0</v>
      </c>
      <c r="C3389">
        <f>IF(B3389&lt;$W$41,3,IF(B3389&lt;$W$41+$W$42,4,5))</f>
        <v>0</v>
      </c>
      <c r="D3389">
        <f>NORMSINV(RAND())</f>
        <v>0</v>
      </c>
      <c r="E3389">
        <f>$W$25*EXP(($W$26-$W$28-0.5*$W$27^2)*C3389+$W$27*SQRT(C3389)*D3389)</f>
        <v>0</v>
      </c>
      <c r="F3389">
        <f>$W$30*(1+$W$31)^C3389</f>
        <v>0</v>
      </c>
      <c r="G3389">
        <f>$W$32*(1+$W$33)^C3389</f>
        <v>0</v>
      </c>
      <c r="H3389">
        <f>$W$34*(1+$W$35)^C3389</f>
        <v>0</v>
      </c>
      <c r="I3389">
        <f>MIN(E3389,F3389)</f>
        <v>0</v>
      </c>
      <c r="J3389">
        <f>MIN(E3389-I3389,G3389)</f>
        <v>0</v>
      </c>
      <c r="K3389">
        <f>MIN(E3389-I3389-J3389,H3389)</f>
        <v>0</v>
      </c>
      <c r="L3389">
        <f>E3389-I3389-J3389-K3389</f>
        <v>0</v>
      </c>
      <c r="M3389">
        <f>IF((I3389+J3389+(1-$W$36)*L3389)/$W$39&gt;=$W$38,1,0)</f>
        <v>0</v>
      </c>
      <c r="N3389">
        <f>IF(M3389=1,$W$37,$W$36)*L3389</f>
        <v>0</v>
      </c>
      <c r="O3389">
        <f>EXP(-$W$26*C3389)*I3389</f>
        <v>0</v>
      </c>
      <c r="P3389">
        <f>EXP(-$W$26*C3389)*J3389</f>
        <v>0</v>
      </c>
      <c r="Q3389">
        <f>EXP(-$W$26*C3389)*K3389</f>
        <v>0</v>
      </c>
      <c r="R3389">
        <f>EXP(-$W$26*C3389)*(L3389-N3389)</f>
        <v>0</v>
      </c>
      <c r="S3389">
        <f>EXP(-$W$26*C3389)*N3389</f>
        <v>0</v>
      </c>
      <c r="T3389">
        <f>EXP(-$W$26*C3389)*E3389</f>
        <v>0</v>
      </c>
    </row>
    <row r="3390" spans="1:20">
      <c r="A3390">
        <v>3381</v>
      </c>
      <c r="B3390">
        <f>RAND()</f>
        <v>0</v>
      </c>
      <c r="C3390">
        <f>IF(B3390&lt;$W$41,3,IF(B3390&lt;$W$41+$W$42,4,5))</f>
        <v>0</v>
      </c>
      <c r="D3390">
        <f>NORMSINV(RAND())</f>
        <v>0</v>
      </c>
      <c r="E3390">
        <f>$W$25*EXP(($W$26-$W$28-0.5*$W$27^2)*C3390+$W$27*SQRT(C3390)*D3390)</f>
        <v>0</v>
      </c>
      <c r="F3390">
        <f>$W$30*(1+$W$31)^C3390</f>
        <v>0</v>
      </c>
      <c r="G3390">
        <f>$W$32*(1+$W$33)^C3390</f>
        <v>0</v>
      </c>
      <c r="H3390">
        <f>$W$34*(1+$W$35)^C3390</f>
        <v>0</v>
      </c>
      <c r="I3390">
        <f>MIN(E3390,F3390)</f>
        <v>0</v>
      </c>
      <c r="J3390">
        <f>MIN(E3390-I3390,G3390)</f>
        <v>0</v>
      </c>
      <c r="K3390">
        <f>MIN(E3390-I3390-J3390,H3390)</f>
        <v>0</v>
      </c>
      <c r="L3390">
        <f>E3390-I3390-J3390-K3390</f>
        <v>0</v>
      </c>
      <c r="M3390">
        <f>IF((I3390+J3390+(1-$W$36)*L3390)/$W$39&gt;=$W$38,1,0)</f>
        <v>0</v>
      </c>
      <c r="N3390">
        <f>IF(M3390=1,$W$37,$W$36)*L3390</f>
        <v>0</v>
      </c>
      <c r="O3390">
        <f>EXP(-$W$26*C3390)*I3390</f>
        <v>0</v>
      </c>
      <c r="P3390">
        <f>EXP(-$W$26*C3390)*J3390</f>
        <v>0</v>
      </c>
      <c r="Q3390">
        <f>EXP(-$W$26*C3390)*K3390</f>
        <v>0</v>
      </c>
      <c r="R3390">
        <f>EXP(-$W$26*C3390)*(L3390-N3390)</f>
        <v>0</v>
      </c>
      <c r="S3390">
        <f>EXP(-$W$26*C3390)*N3390</f>
        <v>0</v>
      </c>
      <c r="T3390">
        <f>EXP(-$W$26*C3390)*E3390</f>
        <v>0</v>
      </c>
    </row>
    <row r="3391" spans="1:20">
      <c r="A3391">
        <v>3382</v>
      </c>
      <c r="B3391">
        <f>RAND()</f>
        <v>0</v>
      </c>
      <c r="C3391">
        <f>IF(B3391&lt;$W$41,3,IF(B3391&lt;$W$41+$W$42,4,5))</f>
        <v>0</v>
      </c>
      <c r="D3391">
        <f>NORMSINV(RAND())</f>
        <v>0</v>
      </c>
      <c r="E3391">
        <f>$W$25*EXP(($W$26-$W$28-0.5*$W$27^2)*C3391+$W$27*SQRT(C3391)*D3391)</f>
        <v>0</v>
      </c>
      <c r="F3391">
        <f>$W$30*(1+$W$31)^C3391</f>
        <v>0</v>
      </c>
      <c r="G3391">
        <f>$W$32*(1+$W$33)^C3391</f>
        <v>0</v>
      </c>
      <c r="H3391">
        <f>$W$34*(1+$W$35)^C3391</f>
        <v>0</v>
      </c>
      <c r="I3391">
        <f>MIN(E3391,F3391)</f>
        <v>0</v>
      </c>
      <c r="J3391">
        <f>MIN(E3391-I3391,G3391)</f>
        <v>0</v>
      </c>
      <c r="K3391">
        <f>MIN(E3391-I3391-J3391,H3391)</f>
        <v>0</v>
      </c>
      <c r="L3391">
        <f>E3391-I3391-J3391-K3391</f>
        <v>0</v>
      </c>
      <c r="M3391">
        <f>IF((I3391+J3391+(1-$W$36)*L3391)/$W$39&gt;=$W$38,1,0)</f>
        <v>0</v>
      </c>
      <c r="N3391">
        <f>IF(M3391=1,$W$37,$W$36)*L3391</f>
        <v>0</v>
      </c>
      <c r="O3391">
        <f>EXP(-$W$26*C3391)*I3391</f>
        <v>0</v>
      </c>
      <c r="P3391">
        <f>EXP(-$W$26*C3391)*J3391</f>
        <v>0</v>
      </c>
      <c r="Q3391">
        <f>EXP(-$W$26*C3391)*K3391</f>
        <v>0</v>
      </c>
      <c r="R3391">
        <f>EXP(-$W$26*C3391)*(L3391-N3391)</f>
        <v>0</v>
      </c>
      <c r="S3391">
        <f>EXP(-$W$26*C3391)*N3391</f>
        <v>0</v>
      </c>
      <c r="T3391">
        <f>EXP(-$W$26*C3391)*E3391</f>
        <v>0</v>
      </c>
    </row>
    <row r="3392" spans="1:20">
      <c r="A3392">
        <v>3383</v>
      </c>
      <c r="B3392">
        <f>RAND()</f>
        <v>0</v>
      </c>
      <c r="C3392">
        <f>IF(B3392&lt;$W$41,3,IF(B3392&lt;$W$41+$W$42,4,5))</f>
        <v>0</v>
      </c>
      <c r="D3392">
        <f>NORMSINV(RAND())</f>
        <v>0</v>
      </c>
      <c r="E3392">
        <f>$W$25*EXP(($W$26-$W$28-0.5*$W$27^2)*C3392+$W$27*SQRT(C3392)*D3392)</f>
        <v>0</v>
      </c>
      <c r="F3392">
        <f>$W$30*(1+$W$31)^C3392</f>
        <v>0</v>
      </c>
      <c r="G3392">
        <f>$W$32*(1+$W$33)^C3392</f>
        <v>0</v>
      </c>
      <c r="H3392">
        <f>$W$34*(1+$W$35)^C3392</f>
        <v>0</v>
      </c>
      <c r="I3392">
        <f>MIN(E3392,F3392)</f>
        <v>0</v>
      </c>
      <c r="J3392">
        <f>MIN(E3392-I3392,G3392)</f>
        <v>0</v>
      </c>
      <c r="K3392">
        <f>MIN(E3392-I3392-J3392,H3392)</f>
        <v>0</v>
      </c>
      <c r="L3392">
        <f>E3392-I3392-J3392-K3392</f>
        <v>0</v>
      </c>
      <c r="M3392">
        <f>IF((I3392+J3392+(1-$W$36)*L3392)/$W$39&gt;=$W$38,1,0)</f>
        <v>0</v>
      </c>
      <c r="N3392">
        <f>IF(M3392=1,$W$37,$W$36)*L3392</f>
        <v>0</v>
      </c>
      <c r="O3392">
        <f>EXP(-$W$26*C3392)*I3392</f>
        <v>0</v>
      </c>
      <c r="P3392">
        <f>EXP(-$W$26*C3392)*J3392</f>
        <v>0</v>
      </c>
      <c r="Q3392">
        <f>EXP(-$W$26*C3392)*K3392</f>
        <v>0</v>
      </c>
      <c r="R3392">
        <f>EXP(-$W$26*C3392)*(L3392-N3392)</f>
        <v>0</v>
      </c>
      <c r="S3392">
        <f>EXP(-$W$26*C3392)*N3392</f>
        <v>0</v>
      </c>
      <c r="T3392">
        <f>EXP(-$W$26*C3392)*E3392</f>
        <v>0</v>
      </c>
    </row>
    <row r="3393" spans="1:20">
      <c r="A3393">
        <v>3384</v>
      </c>
      <c r="B3393">
        <f>RAND()</f>
        <v>0</v>
      </c>
      <c r="C3393">
        <f>IF(B3393&lt;$W$41,3,IF(B3393&lt;$W$41+$W$42,4,5))</f>
        <v>0</v>
      </c>
      <c r="D3393">
        <f>NORMSINV(RAND())</f>
        <v>0</v>
      </c>
      <c r="E3393">
        <f>$W$25*EXP(($W$26-$W$28-0.5*$W$27^2)*C3393+$W$27*SQRT(C3393)*D3393)</f>
        <v>0</v>
      </c>
      <c r="F3393">
        <f>$W$30*(1+$W$31)^C3393</f>
        <v>0</v>
      </c>
      <c r="G3393">
        <f>$W$32*(1+$W$33)^C3393</f>
        <v>0</v>
      </c>
      <c r="H3393">
        <f>$W$34*(1+$W$35)^C3393</f>
        <v>0</v>
      </c>
      <c r="I3393">
        <f>MIN(E3393,F3393)</f>
        <v>0</v>
      </c>
      <c r="J3393">
        <f>MIN(E3393-I3393,G3393)</f>
        <v>0</v>
      </c>
      <c r="K3393">
        <f>MIN(E3393-I3393-J3393,H3393)</f>
        <v>0</v>
      </c>
      <c r="L3393">
        <f>E3393-I3393-J3393-K3393</f>
        <v>0</v>
      </c>
      <c r="M3393">
        <f>IF((I3393+J3393+(1-$W$36)*L3393)/$W$39&gt;=$W$38,1,0)</f>
        <v>0</v>
      </c>
      <c r="N3393">
        <f>IF(M3393=1,$W$37,$W$36)*L3393</f>
        <v>0</v>
      </c>
      <c r="O3393">
        <f>EXP(-$W$26*C3393)*I3393</f>
        <v>0</v>
      </c>
      <c r="P3393">
        <f>EXP(-$W$26*C3393)*J3393</f>
        <v>0</v>
      </c>
      <c r="Q3393">
        <f>EXP(-$W$26*C3393)*K3393</f>
        <v>0</v>
      </c>
      <c r="R3393">
        <f>EXP(-$W$26*C3393)*(L3393-N3393)</f>
        <v>0</v>
      </c>
      <c r="S3393">
        <f>EXP(-$W$26*C3393)*N3393</f>
        <v>0</v>
      </c>
      <c r="T3393">
        <f>EXP(-$W$26*C3393)*E3393</f>
        <v>0</v>
      </c>
    </row>
    <row r="3394" spans="1:20">
      <c r="A3394">
        <v>3385</v>
      </c>
      <c r="B3394">
        <f>RAND()</f>
        <v>0</v>
      </c>
      <c r="C3394">
        <f>IF(B3394&lt;$W$41,3,IF(B3394&lt;$W$41+$W$42,4,5))</f>
        <v>0</v>
      </c>
      <c r="D3394">
        <f>NORMSINV(RAND())</f>
        <v>0</v>
      </c>
      <c r="E3394">
        <f>$W$25*EXP(($W$26-$W$28-0.5*$W$27^2)*C3394+$W$27*SQRT(C3394)*D3394)</f>
        <v>0</v>
      </c>
      <c r="F3394">
        <f>$W$30*(1+$W$31)^C3394</f>
        <v>0</v>
      </c>
      <c r="G3394">
        <f>$W$32*(1+$W$33)^C3394</f>
        <v>0</v>
      </c>
      <c r="H3394">
        <f>$W$34*(1+$W$35)^C3394</f>
        <v>0</v>
      </c>
      <c r="I3394">
        <f>MIN(E3394,F3394)</f>
        <v>0</v>
      </c>
      <c r="J3394">
        <f>MIN(E3394-I3394,G3394)</f>
        <v>0</v>
      </c>
      <c r="K3394">
        <f>MIN(E3394-I3394-J3394,H3394)</f>
        <v>0</v>
      </c>
      <c r="L3394">
        <f>E3394-I3394-J3394-K3394</f>
        <v>0</v>
      </c>
      <c r="M3394">
        <f>IF((I3394+J3394+(1-$W$36)*L3394)/$W$39&gt;=$W$38,1,0)</f>
        <v>0</v>
      </c>
      <c r="N3394">
        <f>IF(M3394=1,$W$37,$W$36)*L3394</f>
        <v>0</v>
      </c>
      <c r="O3394">
        <f>EXP(-$W$26*C3394)*I3394</f>
        <v>0</v>
      </c>
      <c r="P3394">
        <f>EXP(-$W$26*C3394)*J3394</f>
        <v>0</v>
      </c>
      <c r="Q3394">
        <f>EXP(-$W$26*C3394)*K3394</f>
        <v>0</v>
      </c>
      <c r="R3394">
        <f>EXP(-$W$26*C3394)*(L3394-N3394)</f>
        <v>0</v>
      </c>
      <c r="S3394">
        <f>EXP(-$W$26*C3394)*N3394</f>
        <v>0</v>
      </c>
      <c r="T3394">
        <f>EXP(-$W$26*C3394)*E3394</f>
        <v>0</v>
      </c>
    </row>
    <row r="3395" spans="1:20">
      <c r="A3395">
        <v>3386</v>
      </c>
      <c r="B3395">
        <f>RAND()</f>
        <v>0</v>
      </c>
      <c r="C3395">
        <f>IF(B3395&lt;$W$41,3,IF(B3395&lt;$W$41+$W$42,4,5))</f>
        <v>0</v>
      </c>
      <c r="D3395">
        <f>NORMSINV(RAND())</f>
        <v>0</v>
      </c>
      <c r="E3395">
        <f>$W$25*EXP(($W$26-$W$28-0.5*$W$27^2)*C3395+$W$27*SQRT(C3395)*D3395)</f>
        <v>0</v>
      </c>
      <c r="F3395">
        <f>$W$30*(1+$W$31)^C3395</f>
        <v>0</v>
      </c>
      <c r="G3395">
        <f>$W$32*(1+$W$33)^C3395</f>
        <v>0</v>
      </c>
      <c r="H3395">
        <f>$W$34*(1+$W$35)^C3395</f>
        <v>0</v>
      </c>
      <c r="I3395">
        <f>MIN(E3395,F3395)</f>
        <v>0</v>
      </c>
      <c r="J3395">
        <f>MIN(E3395-I3395,G3395)</f>
        <v>0</v>
      </c>
      <c r="K3395">
        <f>MIN(E3395-I3395-J3395,H3395)</f>
        <v>0</v>
      </c>
      <c r="L3395">
        <f>E3395-I3395-J3395-K3395</f>
        <v>0</v>
      </c>
      <c r="M3395">
        <f>IF((I3395+J3395+(1-$W$36)*L3395)/$W$39&gt;=$W$38,1,0)</f>
        <v>0</v>
      </c>
      <c r="N3395">
        <f>IF(M3395=1,$W$37,$W$36)*L3395</f>
        <v>0</v>
      </c>
      <c r="O3395">
        <f>EXP(-$W$26*C3395)*I3395</f>
        <v>0</v>
      </c>
      <c r="P3395">
        <f>EXP(-$W$26*C3395)*J3395</f>
        <v>0</v>
      </c>
      <c r="Q3395">
        <f>EXP(-$W$26*C3395)*K3395</f>
        <v>0</v>
      </c>
      <c r="R3395">
        <f>EXP(-$W$26*C3395)*(L3395-N3395)</f>
        <v>0</v>
      </c>
      <c r="S3395">
        <f>EXP(-$W$26*C3395)*N3395</f>
        <v>0</v>
      </c>
      <c r="T3395">
        <f>EXP(-$W$26*C3395)*E3395</f>
        <v>0</v>
      </c>
    </row>
    <row r="3396" spans="1:20">
      <c r="A3396">
        <v>3387</v>
      </c>
      <c r="B3396">
        <f>RAND()</f>
        <v>0</v>
      </c>
      <c r="C3396">
        <f>IF(B3396&lt;$W$41,3,IF(B3396&lt;$W$41+$W$42,4,5))</f>
        <v>0</v>
      </c>
      <c r="D3396">
        <f>NORMSINV(RAND())</f>
        <v>0</v>
      </c>
      <c r="E3396">
        <f>$W$25*EXP(($W$26-$W$28-0.5*$W$27^2)*C3396+$W$27*SQRT(C3396)*D3396)</f>
        <v>0</v>
      </c>
      <c r="F3396">
        <f>$W$30*(1+$W$31)^C3396</f>
        <v>0</v>
      </c>
      <c r="G3396">
        <f>$W$32*(1+$W$33)^C3396</f>
        <v>0</v>
      </c>
      <c r="H3396">
        <f>$W$34*(1+$W$35)^C3396</f>
        <v>0</v>
      </c>
      <c r="I3396">
        <f>MIN(E3396,F3396)</f>
        <v>0</v>
      </c>
      <c r="J3396">
        <f>MIN(E3396-I3396,G3396)</f>
        <v>0</v>
      </c>
      <c r="K3396">
        <f>MIN(E3396-I3396-J3396,H3396)</f>
        <v>0</v>
      </c>
      <c r="L3396">
        <f>E3396-I3396-J3396-K3396</f>
        <v>0</v>
      </c>
      <c r="M3396">
        <f>IF((I3396+J3396+(1-$W$36)*L3396)/$W$39&gt;=$W$38,1,0)</f>
        <v>0</v>
      </c>
      <c r="N3396">
        <f>IF(M3396=1,$W$37,$W$36)*L3396</f>
        <v>0</v>
      </c>
      <c r="O3396">
        <f>EXP(-$W$26*C3396)*I3396</f>
        <v>0</v>
      </c>
      <c r="P3396">
        <f>EXP(-$W$26*C3396)*J3396</f>
        <v>0</v>
      </c>
      <c r="Q3396">
        <f>EXP(-$W$26*C3396)*K3396</f>
        <v>0</v>
      </c>
      <c r="R3396">
        <f>EXP(-$W$26*C3396)*(L3396-N3396)</f>
        <v>0</v>
      </c>
      <c r="S3396">
        <f>EXP(-$W$26*C3396)*N3396</f>
        <v>0</v>
      </c>
      <c r="T3396">
        <f>EXP(-$W$26*C3396)*E3396</f>
        <v>0</v>
      </c>
    </row>
    <row r="3397" spans="1:20">
      <c r="A3397">
        <v>3388</v>
      </c>
      <c r="B3397">
        <f>RAND()</f>
        <v>0</v>
      </c>
      <c r="C3397">
        <f>IF(B3397&lt;$W$41,3,IF(B3397&lt;$W$41+$W$42,4,5))</f>
        <v>0</v>
      </c>
      <c r="D3397">
        <f>NORMSINV(RAND())</f>
        <v>0</v>
      </c>
      <c r="E3397">
        <f>$W$25*EXP(($W$26-$W$28-0.5*$W$27^2)*C3397+$W$27*SQRT(C3397)*D3397)</f>
        <v>0</v>
      </c>
      <c r="F3397">
        <f>$W$30*(1+$W$31)^C3397</f>
        <v>0</v>
      </c>
      <c r="G3397">
        <f>$W$32*(1+$W$33)^C3397</f>
        <v>0</v>
      </c>
      <c r="H3397">
        <f>$W$34*(1+$W$35)^C3397</f>
        <v>0</v>
      </c>
      <c r="I3397">
        <f>MIN(E3397,F3397)</f>
        <v>0</v>
      </c>
      <c r="J3397">
        <f>MIN(E3397-I3397,G3397)</f>
        <v>0</v>
      </c>
      <c r="K3397">
        <f>MIN(E3397-I3397-J3397,H3397)</f>
        <v>0</v>
      </c>
      <c r="L3397">
        <f>E3397-I3397-J3397-K3397</f>
        <v>0</v>
      </c>
      <c r="M3397">
        <f>IF((I3397+J3397+(1-$W$36)*L3397)/$W$39&gt;=$W$38,1,0)</f>
        <v>0</v>
      </c>
      <c r="N3397">
        <f>IF(M3397=1,$W$37,$W$36)*L3397</f>
        <v>0</v>
      </c>
      <c r="O3397">
        <f>EXP(-$W$26*C3397)*I3397</f>
        <v>0</v>
      </c>
      <c r="P3397">
        <f>EXP(-$W$26*C3397)*J3397</f>
        <v>0</v>
      </c>
      <c r="Q3397">
        <f>EXP(-$W$26*C3397)*K3397</f>
        <v>0</v>
      </c>
      <c r="R3397">
        <f>EXP(-$W$26*C3397)*(L3397-N3397)</f>
        <v>0</v>
      </c>
      <c r="S3397">
        <f>EXP(-$W$26*C3397)*N3397</f>
        <v>0</v>
      </c>
      <c r="T3397">
        <f>EXP(-$W$26*C3397)*E3397</f>
        <v>0</v>
      </c>
    </row>
    <row r="3398" spans="1:20">
      <c r="A3398">
        <v>3389</v>
      </c>
      <c r="B3398">
        <f>RAND()</f>
        <v>0</v>
      </c>
      <c r="C3398">
        <f>IF(B3398&lt;$W$41,3,IF(B3398&lt;$W$41+$W$42,4,5))</f>
        <v>0</v>
      </c>
      <c r="D3398">
        <f>NORMSINV(RAND())</f>
        <v>0</v>
      </c>
      <c r="E3398">
        <f>$W$25*EXP(($W$26-$W$28-0.5*$W$27^2)*C3398+$W$27*SQRT(C3398)*D3398)</f>
        <v>0</v>
      </c>
      <c r="F3398">
        <f>$W$30*(1+$W$31)^C3398</f>
        <v>0</v>
      </c>
      <c r="G3398">
        <f>$W$32*(1+$W$33)^C3398</f>
        <v>0</v>
      </c>
      <c r="H3398">
        <f>$W$34*(1+$W$35)^C3398</f>
        <v>0</v>
      </c>
      <c r="I3398">
        <f>MIN(E3398,F3398)</f>
        <v>0</v>
      </c>
      <c r="J3398">
        <f>MIN(E3398-I3398,G3398)</f>
        <v>0</v>
      </c>
      <c r="K3398">
        <f>MIN(E3398-I3398-J3398,H3398)</f>
        <v>0</v>
      </c>
      <c r="L3398">
        <f>E3398-I3398-J3398-K3398</f>
        <v>0</v>
      </c>
      <c r="M3398">
        <f>IF((I3398+J3398+(1-$W$36)*L3398)/$W$39&gt;=$W$38,1,0)</f>
        <v>0</v>
      </c>
      <c r="N3398">
        <f>IF(M3398=1,$W$37,$W$36)*L3398</f>
        <v>0</v>
      </c>
      <c r="O3398">
        <f>EXP(-$W$26*C3398)*I3398</f>
        <v>0</v>
      </c>
      <c r="P3398">
        <f>EXP(-$W$26*C3398)*J3398</f>
        <v>0</v>
      </c>
      <c r="Q3398">
        <f>EXP(-$W$26*C3398)*K3398</f>
        <v>0</v>
      </c>
      <c r="R3398">
        <f>EXP(-$W$26*C3398)*(L3398-N3398)</f>
        <v>0</v>
      </c>
      <c r="S3398">
        <f>EXP(-$W$26*C3398)*N3398</f>
        <v>0</v>
      </c>
      <c r="T3398">
        <f>EXP(-$W$26*C3398)*E3398</f>
        <v>0</v>
      </c>
    </row>
    <row r="3399" spans="1:20">
      <c r="A3399">
        <v>3390</v>
      </c>
      <c r="B3399">
        <f>RAND()</f>
        <v>0</v>
      </c>
      <c r="C3399">
        <f>IF(B3399&lt;$W$41,3,IF(B3399&lt;$W$41+$W$42,4,5))</f>
        <v>0</v>
      </c>
      <c r="D3399">
        <f>NORMSINV(RAND())</f>
        <v>0</v>
      </c>
      <c r="E3399">
        <f>$W$25*EXP(($W$26-$W$28-0.5*$W$27^2)*C3399+$W$27*SQRT(C3399)*D3399)</f>
        <v>0</v>
      </c>
      <c r="F3399">
        <f>$W$30*(1+$W$31)^C3399</f>
        <v>0</v>
      </c>
      <c r="G3399">
        <f>$W$32*(1+$W$33)^C3399</f>
        <v>0</v>
      </c>
      <c r="H3399">
        <f>$W$34*(1+$W$35)^C3399</f>
        <v>0</v>
      </c>
      <c r="I3399">
        <f>MIN(E3399,F3399)</f>
        <v>0</v>
      </c>
      <c r="J3399">
        <f>MIN(E3399-I3399,G3399)</f>
        <v>0</v>
      </c>
      <c r="K3399">
        <f>MIN(E3399-I3399-J3399,H3399)</f>
        <v>0</v>
      </c>
      <c r="L3399">
        <f>E3399-I3399-J3399-K3399</f>
        <v>0</v>
      </c>
      <c r="M3399">
        <f>IF((I3399+J3399+(1-$W$36)*L3399)/$W$39&gt;=$W$38,1,0)</f>
        <v>0</v>
      </c>
      <c r="N3399">
        <f>IF(M3399=1,$W$37,$W$36)*L3399</f>
        <v>0</v>
      </c>
      <c r="O3399">
        <f>EXP(-$W$26*C3399)*I3399</f>
        <v>0</v>
      </c>
      <c r="P3399">
        <f>EXP(-$W$26*C3399)*J3399</f>
        <v>0</v>
      </c>
      <c r="Q3399">
        <f>EXP(-$W$26*C3399)*K3399</f>
        <v>0</v>
      </c>
      <c r="R3399">
        <f>EXP(-$W$26*C3399)*(L3399-N3399)</f>
        <v>0</v>
      </c>
      <c r="S3399">
        <f>EXP(-$W$26*C3399)*N3399</f>
        <v>0</v>
      </c>
      <c r="T3399">
        <f>EXP(-$W$26*C3399)*E3399</f>
        <v>0</v>
      </c>
    </row>
    <row r="3400" spans="1:20">
      <c r="A3400">
        <v>3391</v>
      </c>
      <c r="B3400">
        <f>RAND()</f>
        <v>0</v>
      </c>
      <c r="C3400">
        <f>IF(B3400&lt;$W$41,3,IF(B3400&lt;$W$41+$W$42,4,5))</f>
        <v>0</v>
      </c>
      <c r="D3400">
        <f>NORMSINV(RAND())</f>
        <v>0</v>
      </c>
      <c r="E3400">
        <f>$W$25*EXP(($W$26-$W$28-0.5*$W$27^2)*C3400+$W$27*SQRT(C3400)*D3400)</f>
        <v>0</v>
      </c>
      <c r="F3400">
        <f>$W$30*(1+$W$31)^C3400</f>
        <v>0</v>
      </c>
      <c r="G3400">
        <f>$W$32*(1+$W$33)^C3400</f>
        <v>0</v>
      </c>
      <c r="H3400">
        <f>$W$34*(1+$W$35)^C3400</f>
        <v>0</v>
      </c>
      <c r="I3400">
        <f>MIN(E3400,F3400)</f>
        <v>0</v>
      </c>
      <c r="J3400">
        <f>MIN(E3400-I3400,G3400)</f>
        <v>0</v>
      </c>
      <c r="K3400">
        <f>MIN(E3400-I3400-J3400,H3400)</f>
        <v>0</v>
      </c>
      <c r="L3400">
        <f>E3400-I3400-J3400-K3400</f>
        <v>0</v>
      </c>
      <c r="M3400">
        <f>IF((I3400+J3400+(1-$W$36)*L3400)/$W$39&gt;=$W$38,1,0)</f>
        <v>0</v>
      </c>
      <c r="N3400">
        <f>IF(M3400=1,$W$37,$W$36)*L3400</f>
        <v>0</v>
      </c>
      <c r="O3400">
        <f>EXP(-$W$26*C3400)*I3400</f>
        <v>0</v>
      </c>
      <c r="P3400">
        <f>EXP(-$W$26*C3400)*J3400</f>
        <v>0</v>
      </c>
      <c r="Q3400">
        <f>EXP(-$W$26*C3400)*K3400</f>
        <v>0</v>
      </c>
      <c r="R3400">
        <f>EXP(-$W$26*C3400)*(L3400-N3400)</f>
        <v>0</v>
      </c>
      <c r="S3400">
        <f>EXP(-$W$26*C3400)*N3400</f>
        <v>0</v>
      </c>
      <c r="T3400">
        <f>EXP(-$W$26*C3400)*E3400</f>
        <v>0</v>
      </c>
    </row>
    <row r="3401" spans="1:20">
      <c r="A3401">
        <v>3392</v>
      </c>
      <c r="B3401">
        <f>RAND()</f>
        <v>0</v>
      </c>
      <c r="C3401">
        <f>IF(B3401&lt;$W$41,3,IF(B3401&lt;$W$41+$W$42,4,5))</f>
        <v>0</v>
      </c>
      <c r="D3401">
        <f>NORMSINV(RAND())</f>
        <v>0</v>
      </c>
      <c r="E3401">
        <f>$W$25*EXP(($W$26-$W$28-0.5*$W$27^2)*C3401+$W$27*SQRT(C3401)*D3401)</f>
        <v>0</v>
      </c>
      <c r="F3401">
        <f>$W$30*(1+$W$31)^C3401</f>
        <v>0</v>
      </c>
      <c r="G3401">
        <f>$W$32*(1+$W$33)^C3401</f>
        <v>0</v>
      </c>
      <c r="H3401">
        <f>$W$34*(1+$W$35)^C3401</f>
        <v>0</v>
      </c>
      <c r="I3401">
        <f>MIN(E3401,F3401)</f>
        <v>0</v>
      </c>
      <c r="J3401">
        <f>MIN(E3401-I3401,G3401)</f>
        <v>0</v>
      </c>
      <c r="K3401">
        <f>MIN(E3401-I3401-J3401,H3401)</f>
        <v>0</v>
      </c>
      <c r="L3401">
        <f>E3401-I3401-J3401-K3401</f>
        <v>0</v>
      </c>
      <c r="M3401">
        <f>IF((I3401+J3401+(1-$W$36)*L3401)/$W$39&gt;=$W$38,1,0)</f>
        <v>0</v>
      </c>
      <c r="N3401">
        <f>IF(M3401=1,$W$37,$W$36)*L3401</f>
        <v>0</v>
      </c>
      <c r="O3401">
        <f>EXP(-$W$26*C3401)*I3401</f>
        <v>0</v>
      </c>
      <c r="P3401">
        <f>EXP(-$W$26*C3401)*J3401</f>
        <v>0</v>
      </c>
      <c r="Q3401">
        <f>EXP(-$W$26*C3401)*K3401</f>
        <v>0</v>
      </c>
      <c r="R3401">
        <f>EXP(-$W$26*C3401)*(L3401-N3401)</f>
        <v>0</v>
      </c>
      <c r="S3401">
        <f>EXP(-$W$26*C3401)*N3401</f>
        <v>0</v>
      </c>
      <c r="T3401">
        <f>EXP(-$W$26*C3401)*E3401</f>
        <v>0</v>
      </c>
    </row>
    <row r="3402" spans="1:20">
      <c r="A3402">
        <v>3393</v>
      </c>
      <c r="B3402">
        <f>RAND()</f>
        <v>0</v>
      </c>
      <c r="C3402">
        <f>IF(B3402&lt;$W$41,3,IF(B3402&lt;$W$41+$W$42,4,5))</f>
        <v>0</v>
      </c>
      <c r="D3402">
        <f>NORMSINV(RAND())</f>
        <v>0</v>
      </c>
      <c r="E3402">
        <f>$W$25*EXP(($W$26-$W$28-0.5*$W$27^2)*C3402+$W$27*SQRT(C3402)*D3402)</f>
        <v>0</v>
      </c>
      <c r="F3402">
        <f>$W$30*(1+$W$31)^C3402</f>
        <v>0</v>
      </c>
      <c r="G3402">
        <f>$W$32*(1+$W$33)^C3402</f>
        <v>0</v>
      </c>
      <c r="H3402">
        <f>$W$34*(1+$W$35)^C3402</f>
        <v>0</v>
      </c>
      <c r="I3402">
        <f>MIN(E3402,F3402)</f>
        <v>0</v>
      </c>
      <c r="J3402">
        <f>MIN(E3402-I3402,G3402)</f>
        <v>0</v>
      </c>
      <c r="K3402">
        <f>MIN(E3402-I3402-J3402,H3402)</f>
        <v>0</v>
      </c>
      <c r="L3402">
        <f>E3402-I3402-J3402-K3402</f>
        <v>0</v>
      </c>
      <c r="M3402">
        <f>IF((I3402+J3402+(1-$W$36)*L3402)/$W$39&gt;=$W$38,1,0)</f>
        <v>0</v>
      </c>
      <c r="N3402">
        <f>IF(M3402=1,$W$37,$W$36)*L3402</f>
        <v>0</v>
      </c>
      <c r="O3402">
        <f>EXP(-$W$26*C3402)*I3402</f>
        <v>0</v>
      </c>
      <c r="P3402">
        <f>EXP(-$W$26*C3402)*J3402</f>
        <v>0</v>
      </c>
      <c r="Q3402">
        <f>EXP(-$W$26*C3402)*K3402</f>
        <v>0</v>
      </c>
      <c r="R3402">
        <f>EXP(-$W$26*C3402)*(L3402-N3402)</f>
        <v>0</v>
      </c>
      <c r="S3402">
        <f>EXP(-$W$26*C3402)*N3402</f>
        <v>0</v>
      </c>
      <c r="T3402">
        <f>EXP(-$W$26*C3402)*E3402</f>
        <v>0</v>
      </c>
    </row>
    <row r="3403" spans="1:20">
      <c r="A3403">
        <v>3394</v>
      </c>
      <c r="B3403">
        <f>RAND()</f>
        <v>0</v>
      </c>
      <c r="C3403">
        <f>IF(B3403&lt;$W$41,3,IF(B3403&lt;$W$41+$W$42,4,5))</f>
        <v>0</v>
      </c>
      <c r="D3403">
        <f>NORMSINV(RAND())</f>
        <v>0</v>
      </c>
      <c r="E3403">
        <f>$W$25*EXP(($W$26-$W$28-0.5*$W$27^2)*C3403+$W$27*SQRT(C3403)*D3403)</f>
        <v>0</v>
      </c>
      <c r="F3403">
        <f>$W$30*(1+$W$31)^C3403</f>
        <v>0</v>
      </c>
      <c r="G3403">
        <f>$W$32*(1+$W$33)^C3403</f>
        <v>0</v>
      </c>
      <c r="H3403">
        <f>$W$34*(1+$W$35)^C3403</f>
        <v>0</v>
      </c>
      <c r="I3403">
        <f>MIN(E3403,F3403)</f>
        <v>0</v>
      </c>
      <c r="J3403">
        <f>MIN(E3403-I3403,G3403)</f>
        <v>0</v>
      </c>
      <c r="K3403">
        <f>MIN(E3403-I3403-J3403,H3403)</f>
        <v>0</v>
      </c>
      <c r="L3403">
        <f>E3403-I3403-J3403-K3403</f>
        <v>0</v>
      </c>
      <c r="M3403">
        <f>IF((I3403+J3403+(1-$W$36)*L3403)/$W$39&gt;=$W$38,1,0)</f>
        <v>0</v>
      </c>
      <c r="N3403">
        <f>IF(M3403=1,$W$37,$W$36)*L3403</f>
        <v>0</v>
      </c>
      <c r="O3403">
        <f>EXP(-$W$26*C3403)*I3403</f>
        <v>0</v>
      </c>
      <c r="P3403">
        <f>EXP(-$W$26*C3403)*J3403</f>
        <v>0</v>
      </c>
      <c r="Q3403">
        <f>EXP(-$W$26*C3403)*K3403</f>
        <v>0</v>
      </c>
      <c r="R3403">
        <f>EXP(-$W$26*C3403)*(L3403-N3403)</f>
        <v>0</v>
      </c>
      <c r="S3403">
        <f>EXP(-$W$26*C3403)*N3403</f>
        <v>0</v>
      </c>
      <c r="T3403">
        <f>EXP(-$W$26*C3403)*E3403</f>
        <v>0</v>
      </c>
    </row>
    <row r="3404" spans="1:20">
      <c r="A3404">
        <v>3395</v>
      </c>
      <c r="B3404">
        <f>RAND()</f>
        <v>0</v>
      </c>
      <c r="C3404">
        <f>IF(B3404&lt;$W$41,3,IF(B3404&lt;$W$41+$W$42,4,5))</f>
        <v>0</v>
      </c>
      <c r="D3404">
        <f>NORMSINV(RAND())</f>
        <v>0</v>
      </c>
      <c r="E3404">
        <f>$W$25*EXP(($W$26-$W$28-0.5*$W$27^2)*C3404+$W$27*SQRT(C3404)*D3404)</f>
        <v>0</v>
      </c>
      <c r="F3404">
        <f>$W$30*(1+$W$31)^C3404</f>
        <v>0</v>
      </c>
      <c r="G3404">
        <f>$W$32*(1+$W$33)^C3404</f>
        <v>0</v>
      </c>
      <c r="H3404">
        <f>$W$34*(1+$W$35)^C3404</f>
        <v>0</v>
      </c>
      <c r="I3404">
        <f>MIN(E3404,F3404)</f>
        <v>0</v>
      </c>
      <c r="J3404">
        <f>MIN(E3404-I3404,G3404)</f>
        <v>0</v>
      </c>
      <c r="K3404">
        <f>MIN(E3404-I3404-J3404,H3404)</f>
        <v>0</v>
      </c>
      <c r="L3404">
        <f>E3404-I3404-J3404-K3404</f>
        <v>0</v>
      </c>
      <c r="M3404">
        <f>IF((I3404+J3404+(1-$W$36)*L3404)/$W$39&gt;=$W$38,1,0)</f>
        <v>0</v>
      </c>
      <c r="N3404">
        <f>IF(M3404=1,$W$37,$W$36)*L3404</f>
        <v>0</v>
      </c>
      <c r="O3404">
        <f>EXP(-$W$26*C3404)*I3404</f>
        <v>0</v>
      </c>
      <c r="P3404">
        <f>EXP(-$W$26*C3404)*J3404</f>
        <v>0</v>
      </c>
      <c r="Q3404">
        <f>EXP(-$W$26*C3404)*K3404</f>
        <v>0</v>
      </c>
      <c r="R3404">
        <f>EXP(-$W$26*C3404)*(L3404-N3404)</f>
        <v>0</v>
      </c>
      <c r="S3404">
        <f>EXP(-$W$26*C3404)*N3404</f>
        <v>0</v>
      </c>
      <c r="T3404">
        <f>EXP(-$W$26*C3404)*E3404</f>
        <v>0</v>
      </c>
    </row>
    <row r="3405" spans="1:20">
      <c r="A3405">
        <v>3396</v>
      </c>
      <c r="B3405">
        <f>RAND()</f>
        <v>0</v>
      </c>
      <c r="C3405">
        <f>IF(B3405&lt;$W$41,3,IF(B3405&lt;$W$41+$W$42,4,5))</f>
        <v>0</v>
      </c>
      <c r="D3405">
        <f>NORMSINV(RAND())</f>
        <v>0</v>
      </c>
      <c r="E3405">
        <f>$W$25*EXP(($W$26-$W$28-0.5*$W$27^2)*C3405+$W$27*SQRT(C3405)*D3405)</f>
        <v>0</v>
      </c>
      <c r="F3405">
        <f>$W$30*(1+$W$31)^C3405</f>
        <v>0</v>
      </c>
      <c r="G3405">
        <f>$W$32*(1+$W$33)^C3405</f>
        <v>0</v>
      </c>
      <c r="H3405">
        <f>$W$34*(1+$W$35)^C3405</f>
        <v>0</v>
      </c>
      <c r="I3405">
        <f>MIN(E3405,F3405)</f>
        <v>0</v>
      </c>
      <c r="J3405">
        <f>MIN(E3405-I3405,G3405)</f>
        <v>0</v>
      </c>
      <c r="K3405">
        <f>MIN(E3405-I3405-J3405,H3405)</f>
        <v>0</v>
      </c>
      <c r="L3405">
        <f>E3405-I3405-J3405-K3405</f>
        <v>0</v>
      </c>
      <c r="M3405">
        <f>IF((I3405+J3405+(1-$W$36)*L3405)/$W$39&gt;=$W$38,1,0)</f>
        <v>0</v>
      </c>
      <c r="N3405">
        <f>IF(M3405=1,$W$37,$W$36)*L3405</f>
        <v>0</v>
      </c>
      <c r="O3405">
        <f>EXP(-$W$26*C3405)*I3405</f>
        <v>0</v>
      </c>
      <c r="P3405">
        <f>EXP(-$W$26*C3405)*J3405</f>
        <v>0</v>
      </c>
      <c r="Q3405">
        <f>EXP(-$W$26*C3405)*K3405</f>
        <v>0</v>
      </c>
      <c r="R3405">
        <f>EXP(-$W$26*C3405)*(L3405-N3405)</f>
        <v>0</v>
      </c>
      <c r="S3405">
        <f>EXP(-$W$26*C3405)*N3405</f>
        <v>0</v>
      </c>
      <c r="T3405">
        <f>EXP(-$W$26*C3405)*E3405</f>
        <v>0</v>
      </c>
    </row>
    <row r="3406" spans="1:20">
      <c r="A3406">
        <v>3397</v>
      </c>
      <c r="B3406">
        <f>RAND()</f>
        <v>0</v>
      </c>
      <c r="C3406">
        <f>IF(B3406&lt;$W$41,3,IF(B3406&lt;$W$41+$W$42,4,5))</f>
        <v>0</v>
      </c>
      <c r="D3406">
        <f>NORMSINV(RAND())</f>
        <v>0</v>
      </c>
      <c r="E3406">
        <f>$W$25*EXP(($W$26-$W$28-0.5*$W$27^2)*C3406+$W$27*SQRT(C3406)*D3406)</f>
        <v>0</v>
      </c>
      <c r="F3406">
        <f>$W$30*(1+$W$31)^C3406</f>
        <v>0</v>
      </c>
      <c r="G3406">
        <f>$W$32*(1+$W$33)^C3406</f>
        <v>0</v>
      </c>
      <c r="H3406">
        <f>$W$34*(1+$W$35)^C3406</f>
        <v>0</v>
      </c>
      <c r="I3406">
        <f>MIN(E3406,F3406)</f>
        <v>0</v>
      </c>
      <c r="J3406">
        <f>MIN(E3406-I3406,G3406)</f>
        <v>0</v>
      </c>
      <c r="K3406">
        <f>MIN(E3406-I3406-J3406,H3406)</f>
        <v>0</v>
      </c>
      <c r="L3406">
        <f>E3406-I3406-J3406-K3406</f>
        <v>0</v>
      </c>
      <c r="M3406">
        <f>IF((I3406+J3406+(1-$W$36)*L3406)/$W$39&gt;=$W$38,1,0)</f>
        <v>0</v>
      </c>
      <c r="N3406">
        <f>IF(M3406=1,$W$37,$W$36)*L3406</f>
        <v>0</v>
      </c>
      <c r="O3406">
        <f>EXP(-$W$26*C3406)*I3406</f>
        <v>0</v>
      </c>
      <c r="P3406">
        <f>EXP(-$W$26*C3406)*J3406</f>
        <v>0</v>
      </c>
      <c r="Q3406">
        <f>EXP(-$W$26*C3406)*K3406</f>
        <v>0</v>
      </c>
      <c r="R3406">
        <f>EXP(-$W$26*C3406)*(L3406-N3406)</f>
        <v>0</v>
      </c>
      <c r="S3406">
        <f>EXP(-$W$26*C3406)*N3406</f>
        <v>0</v>
      </c>
      <c r="T3406">
        <f>EXP(-$W$26*C3406)*E3406</f>
        <v>0</v>
      </c>
    </row>
    <row r="3407" spans="1:20">
      <c r="A3407">
        <v>3398</v>
      </c>
      <c r="B3407">
        <f>RAND()</f>
        <v>0</v>
      </c>
      <c r="C3407">
        <f>IF(B3407&lt;$W$41,3,IF(B3407&lt;$W$41+$W$42,4,5))</f>
        <v>0</v>
      </c>
      <c r="D3407">
        <f>NORMSINV(RAND())</f>
        <v>0</v>
      </c>
      <c r="E3407">
        <f>$W$25*EXP(($W$26-$W$28-0.5*$W$27^2)*C3407+$W$27*SQRT(C3407)*D3407)</f>
        <v>0</v>
      </c>
      <c r="F3407">
        <f>$W$30*(1+$W$31)^C3407</f>
        <v>0</v>
      </c>
      <c r="G3407">
        <f>$W$32*(1+$W$33)^C3407</f>
        <v>0</v>
      </c>
      <c r="H3407">
        <f>$W$34*(1+$W$35)^C3407</f>
        <v>0</v>
      </c>
      <c r="I3407">
        <f>MIN(E3407,F3407)</f>
        <v>0</v>
      </c>
      <c r="J3407">
        <f>MIN(E3407-I3407,G3407)</f>
        <v>0</v>
      </c>
      <c r="K3407">
        <f>MIN(E3407-I3407-J3407,H3407)</f>
        <v>0</v>
      </c>
      <c r="L3407">
        <f>E3407-I3407-J3407-K3407</f>
        <v>0</v>
      </c>
      <c r="M3407">
        <f>IF((I3407+J3407+(1-$W$36)*L3407)/$W$39&gt;=$W$38,1,0)</f>
        <v>0</v>
      </c>
      <c r="N3407">
        <f>IF(M3407=1,$W$37,$W$36)*L3407</f>
        <v>0</v>
      </c>
      <c r="O3407">
        <f>EXP(-$W$26*C3407)*I3407</f>
        <v>0</v>
      </c>
      <c r="P3407">
        <f>EXP(-$W$26*C3407)*J3407</f>
        <v>0</v>
      </c>
      <c r="Q3407">
        <f>EXP(-$W$26*C3407)*K3407</f>
        <v>0</v>
      </c>
      <c r="R3407">
        <f>EXP(-$W$26*C3407)*(L3407-N3407)</f>
        <v>0</v>
      </c>
      <c r="S3407">
        <f>EXP(-$W$26*C3407)*N3407</f>
        <v>0</v>
      </c>
      <c r="T3407">
        <f>EXP(-$W$26*C3407)*E3407</f>
        <v>0</v>
      </c>
    </row>
    <row r="3408" spans="1:20">
      <c r="A3408">
        <v>3399</v>
      </c>
      <c r="B3408">
        <f>RAND()</f>
        <v>0</v>
      </c>
      <c r="C3408">
        <f>IF(B3408&lt;$W$41,3,IF(B3408&lt;$W$41+$W$42,4,5))</f>
        <v>0</v>
      </c>
      <c r="D3408">
        <f>NORMSINV(RAND())</f>
        <v>0</v>
      </c>
      <c r="E3408">
        <f>$W$25*EXP(($W$26-$W$28-0.5*$W$27^2)*C3408+$W$27*SQRT(C3408)*D3408)</f>
        <v>0</v>
      </c>
      <c r="F3408">
        <f>$W$30*(1+$W$31)^C3408</f>
        <v>0</v>
      </c>
      <c r="G3408">
        <f>$W$32*(1+$W$33)^C3408</f>
        <v>0</v>
      </c>
      <c r="H3408">
        <f>$W$34*(1+$W$35)^C3408</f>
        <v>0</v>
      </c>
      <c r="I3408">
        <f>MIN(E3408,F3408)</f>
        <v>0</v>
      </c>
      <c r="J3408">
        <f>MIN(E3408-I3408,G3408)</f>
        <v>0</v>
      </c>
      <c r="K3408">
        <f>MIN(E3408-I3408-J3408,H3408)</f>
        <v>0</v>
      </c>
      <c r="L3408">
        <f>E3408-I3408-J3408-K3408</f>
        <v>0</v>
      </c>
      <c r="M3408">
        <f>IF((I3408+J3408+(1-$W$36)*L3408)/$W$39&gt;=$W$38,1,0)</f>
        <v>0</v>
      </c>
      <c r="N3408">
        <f>IF(M3408=1,$W$37,$W$36)*L3408</f>
        <v>0</v>
      </c>
      <c r="O3408">
        <f>EXP(-$W$26*C3408)*I3408</f>
        <v>0</v>
      </c>
      <c r="P3408">
        <f>EXP(-$W$26*C3408)*J3408</f>
        <v>0</v>
      </c>
      <c r="Q3408">
        <f>EXP(-$W$26*C3408)*K3408</f>
        <v>0</v>
      </c>
      <c r="R3408">
        <f>EXP(-$W$26*C3408)*(L3408-N3408)</f>
        <v>0</v>
      </c>
      <c r="S3408">
        <f>EXP(-$W$26*C3408)*N3408</f>
        <v>0</v>
      </c>
      <c r="T3408">
        <f>EXP(-$W$26*C3408)*E3408</f>
        <v>0</v>
      </c>
    </row>
    <row r="3409" spans="1:20">
      <c r="A3409">
        <v>3400</v>
      </c>
      <c r="B3409">
        <f>RAND()</f>
        <v>0</v>
      </c>
      <c r="C3409">
        <f>IF(B3409&lt;$W$41,3,IF(B3409&lt;$W$41+$W$42,4,5))</f>
        <v>0</v>
      </c>
      <c r="D3409">
        <f>NORMSINV(RAND())</f>
        <v>0</v>
      </c>
      <c r="E3409">
        <f>$W$25*EXP(($W$26-$W$28-0.5*$W$27^2)*C3409+$W$27*SQRT(C3409)*D3409)</f>
        <v>0</v>
      </c>
      <c r="F3409">
        <f>$W$30*(1+$W$31)^C3409</f>
        <v>0</v>
      </c>
      <c r="G3409">
        <f>$W$32*(1+$W$33)^C3409</f>
        <v>0</v>
      </c>
      <c r="H3409">
        <f>$W$34*(1+$W$35)^C3409</f>
        <v>0</v>
      </c>
      <c r="I3409">
        <f>MIN(E3409,F3409)</f>
        <v>0</v>
      </c>
      <c r="J3409">
        <f>MIN(E3409-I3409,G3409)</f>
        <v>0</v>
      </c>
      <c r="K3409">
        <f>MIN(E3409-I3409-J3409,H3409)</f>
        <v>0</v>
      </c>
      <c r="L3409">
        <f>E3409-I3409-J3409-K3409</f>
        <v>0</v>
      </c>
      <c r="M3409">
        <f>IF((I3409+J3409+(1-$W$36)*L3409)/$W$39&gt;=$W$38,1,0)</f>
        <v>0</v>
      </c>
      <c r="N3409">
        <f>IF(M3409=1,$W$37,$W$36)*L3409</f>
        <v>0</v>
      </c>
      <c r="O3409">
        <f>EXP(-$W$26*C3409)*I3409</f>
        <v>0</v>
      </c>
      <c r="P3409">
        <f>EXP(-$W$26*C3409)*J3409</f>
        <v>0</v>
      </c>
      <c r="Q3409">
        <f>EXP(-$W$26*C3409)*K3409</f>
        <v>0</v>
      </c>
      <c r="R3409">
        <f>EXP(-$W$26*C3409)*(L3409-N3409)</f>
        <v>0</v>
      </c>
      <c r="S3409">
        <f>EXP(-$W$26*C3409)*N3409</f>
        <v>0</v>
      </c>
      <c r="T3409">
        <f>EXP(-$W$26*C3409)*E3409</f>
        <v>0</v>
      </c>
    </row>
    <row r="3410" spans="1:20">
      <c r="A3410">
        <v>3401</v>
      </c>
      <c r="B3410">
        <f>RAND()</f>
        <v>0</v>
      </c>
      <c r="C3410">
        <f>IF(B3410&lt;$W$41,3,IF(B3410&lt;$W$41+$W$42,4,5))</f>
        <v>0</v>
      </c>
      <c r="D3410">
        <f>NORMSINV(RAND())</f>
        <v>0</v>
      </c>
      <c r="E3410">
        <f>$W$25*EXP(($W$26-$W$28-0.5*$W$27^2)*C3410+$W$27*SQRT(C3410)*D3410)</f>
        <v>0</v>
      </c>
      <c r="F3410">
        <f>$W$30*(1+$W$31)^C3410</f>
        <v>0</v>
      </c>
      <c r="G3410">
        <f>$W$32*(1+$W$33)^C3410</f>
        <v>0</v>
      </c>
      <c r="H3410">
        <f>$W$34*(1+$W$35)^C3410</f>
        <v>0</v>
      </c>
      <c r="I3410">
        <f>MIN(E3410,F3410)</f>
        <v>0</v>
      </c>
      <c r="J3410">
        <f>MIN(E3410-I3410,G3410)</f>
        <v>0</v>
      </c>
      <c r="K3410">
        <f>MIN(E3410-I3410-J3410,H3410)</f>
        <v>0</v>
      </c>
      <c r="L3410">
        <f>E3410-I3410-J3410-K3410</f>
        <v>0</v>
      </c>
      <c r="M3410">
        <f>IF((I3410+J3410+(1-$W$36)*L3410)/$W$39&gt;=$W$38,1,0)</f>
        <v>0</v>
      </c>
      <c r="N3410">
        <f>IF(M3410=1,$W$37,$W$36)*L3410</f>
        <v>0</v>
      </c>
      <c r="O3410">
        <f>EXP(-$W$26*C3410)*I3410</f>
        <v>0</v>
      </c>
      <c r="P3410">
        <f>EXP(-$W$26*C3410)*J3410</f>
        <v>0</v>
      </c>
      <c r="Q3410">
        <f>EXP(-$W$26*C3410)*K3410</f>
        <v>0</v>
      </c>
      <c r="R3410">
        <f>EXP(-$W$26*C3410)*(L3410-N3410)</f>
        <v>0</v>
      </c>
      <c r="S3410">
        <f>EXP(-$W$26*C3410)*N3410</f>
        <v>0</v>
      </c>
      <c r="T3410">
        <f>EXP(-$W$26*C3410)*E3410</f>
        <v>0</v>
      </c>
    </row>
    <row r="3411" spans="1:20">
      <c r="A3411">
        <v>3402</v>
      </c>
      <c r="B3411">
        <f>RAND()</f>
        <v>0</v>
      </c>
      <c r="C3411">
        <f>IF(B3411&lt;$W$41,3,IF(B3411&lt;$W$41+$W$42,4,5))</f>
        <v>0</v>
      </c>
      <c r="D3411">
        <f>NORMSINV(RAND())</f>
        <v>0</v>
      </c>
      <c r="E3411">
        <f>$W$25*EXP(($W$26-$W$28-0.5*$W$27^2)*C3411+$W$27*SQRT(C3411)*D3411)</f>
        <v>0</v>
      </c>
      <c r="F3411">
        <f>$W$30*(1+$W$31)^C3411</f>
        <v>0</v>
      </c>
      <c r="G3411">
        <f>$W$32*(1+$W$33)^C3411</f>
        <v>0</v>
      </c>
      <c r="H3411">
        <f>$W$34*(1+$W$35)^C3411</f>
        <v>0</v>
      </c>
      <c r="I3411">
        <f>MIN(E3411,F3411)</f>
        <v>0</v>
      </c>
      <c r="J3411">
        <f>MIN(E3411-I3411,G3411)</f>
        <v>0</v>
      </c>
      <c r="K3411">
        <f>MIN(E3411-I3411-J3411,H3411)</f>
        <v>0</v>
      </c>
      <c r="L3411">
        <f>E3411-I3411-J3411-K3411</f>
        <v>0</v>
      </c>
      <c r="M3411">
        <f>IF((I3411+J3411+(1-$W$36)*L3411)/$W$39&gt;=$W$38,1,0)</f>
        <v>0</v>
      </c>
      <c r="N3411">
        <f>IF(M3411=1,$W$37,$W$36)*L3411</f>
        <v>0</v>
      </c>
      <c r="O3411">
        <f>EXP(-$W$26*C3411)*I3411</f>
        <v>0</v>
      </c>
      <c r="P3411">
        <f>EXP(-$W$26*C3411)*J3411</f>
        <v>0</v>
      </c>
      <c r="Q3411">
        <f>EXP(-$W$26*C3411)*K3411</f>
        <v>0</v>
      </c>
      <c r="R3411">
        <f>EXP(-$W$26*C3411)*(L3411-N3411)</f>
        <v>0</v>
      </c>
      <c r="S3411">
        <f>EXP(-$W$26*C3411)*N3411</f>
        <v>0</v>
      </c>
      <c r="T3411">
        <f>EXP(-$W$26*C3411)*E3411</f>
        <v>0</v>
      </c>
    </row>
    <row r="3412" spans="1:20">
      <c r="A3412">
        <v>3403</v>
      </c>
      <c r="B3412">
        <f>RAND()</f>
        <v>0</v>
      </c>
      <c r="C3412">
        <f>IF(B3412&lt;$W$41,3,IF(B3412&lt;$W$41+$W$42,4,5))</f>
        <v>0</v>
      </c>
      <c r="D3412">
        <f>NORMSINV(RAND())</f>
        <v>0</v>
      </c>
      <c r="E3412">
        <f>$W$25*EXP(($W$26-$W$28-0.5*$W$27^2)*C3412+$W$27*SQRT(C3412)*D3412)</f>
        <v>0</v>
      </c>
      <c r="F3412">
        <f>$W$30*(1+$W$31)^C3412</f>
        <v>0</v>
      </c>
      <c r="G3412">
        <f>$W$32*(1+$W$33)^C3412</f>
        <v>0</v>
      </c>
      <c r="H3412">
        <f>$W$34*(1+$W$35)^C3412</f>
        <v>0</v>
      </c>
      <c r="I3412">
        <f>MIN(E3412,F3412)</f>
        <v>0</v>
      </c>
      <c r="J3412">
        <f>MIN(E3412-I3412,G3412)</f>
        <v>0</v>
      </c>
      <c r="K3412">
        <f>MIN(E3412-I3412-J3412,H3412)</f>
        <v>0</v>
      </c>
      <c r="L3412">
        <f>E3412-I3412-J3412-K3412</f>
        <v>0</v>
      </c>
      <c r="M3412">
        <f>IF((I3412+J3412+(1-$W$36)*L3412)/$W$39&gt;=$W$38,1,0)</f>
        <v>0</v>
      </c>
      <c r="N3412">
        <f>IF(M3412=1,$W$37,$W$36)*L3412</f>
        <v>0</v>
      </c>
      <c r="O3412">
        <f>EXP(-$W$26*C3412)*I3412</f>
        <v>0</v>
      </c>
      <c r="P3412">
        <f>EXP(-$W$26*C3412)*J3412</f>
        <v>0</v>
      </c>
      <c r="Q3412">
        <f>EXP(-$W$26*C3412)*K3412</f>
        <v>0</v>
      </c>
      <c r="R3412">
        <f>EXP(-$W$26*C3412)*(L3412-N3412)</f>
        <v>0</v>
      </c>
      <c r="S3412">
        <f>EXP(-$W$26*C3412)*N3412</f>
        <v>0</v>
      </c>
      <c r="T3412">
        <f>EXP(-$W$26*C3412)*E3412</f>
        <v>0</v>
      </c>
    </row>
    <row r="3413" spans="1:20">
      <c r="A3413">
        <v>3404</v>
      </c>
      <c r="B3413">
        <f>RAND()</f>
        <v>0</v>
      </c>
      <c r="C3413">
        <f>IF(B3413&lt;$W$41,3,IF(B3413&lt;$W$41+$W$42,4,5))</f>
        <v>0</v>
      </c>
      <c r="D3413">
        <f>NORMSINV(RAND())</f>
        <v>0</v>
      </c>
      <c r="E3413">
        <f>$W$25*EXP(($W$26-$W$28-0.5*$W$27^2)*C3413+$W$27*SQRT(C3413)*D3413)</f>
        <v>0</v>
      </c>
      <c r="F3413">
        <f>$W$30*(1+$W$31)^C3413</f>
        <v>0</v>
      </c>
      <c r="G3413">
        <f>$W$32*(1+$W$33)^C3413</f>
        <v>0</v>
      </c>
      <c r="H3413">
        <f>$W$34*(1+$W$35)^C3413</f>
        <v>0</v>
      </c>
      <c r="I3413">
        <f>MIN(E3413,F3413)</f>
        <v>0</v>
      </c>
      <c r="J3413">
        <f>MIN(E3413-I3413,G3413)</f>
        <v>0</v>
      </c>
      <c r="K3413">
        <f>MIN(E3413-I3413-J3413,H3413)</f>
        <v>0</v>
      </c>
      <c r="L3413">
        <f>E3413-I3413-J3413-K3413</f>
        <v>0</v>
      </c>
      <c r="M3413">
        <f>IF((I3413+J3413+(1-$W$36)*L3413)/$W$39&gt;=$W$38,1,0)</f>
        <v>0</v>
      </c>
      <c r="N3413">
        <f>IF(M3413=1,$W$37,$W$36)*L3413</f>
        <v>0</v>
      </c>
      <c r="O3413">
        <f>EXP(-$W$26*C3413)*I3413</f>
        <v>0</v>
      </c>
      <c r="P3413">
        <f>EXP(-$W$26*C3413)*J3413</f>
        <v>0</v>
      </c>
      <c r="Q3413">
        <f>EXP(-$W$26*C3413)*K3413</f>
        <v>0</v>
      </c>
      <c r="R3413">
        <f>EXP(-$W$26*C3413)*(L3413-N3413)</f>
        <v>0</v>
      </c>
      <c r="S3413">
        <f>EXP(-$W$26*C3413)*N3413</f>
        <v>0</v>
      </c>
      <c r="T3413">
        <f>EXP(-$W$26*C3413)*E3413</f>
        <v>0</v>
      </c>
    </row>
    <row r="3414" spans="1:20">
      <c r="A3414">
        <v>3405</v>
      </c>
      <c r="B3414">
        <f>RAND()</f>
        <v>0</v>
      </c>
      <c r="C3414">
        <f>IF(B3414&lt;$W$41,3,IF(B3414&lt;$W$41+$W$42,4,5))</f>
        <v>0</v>
      </c>
      <c r="D3414">
        <f>NORMSINV(RAND())</f>
        <v>0</v>
      </c>
      <c r="E3414">
        <f>$W$25*EXP(($W$26-$W$28-0.5*$W$27^2)*C3414+$W$27*SQRT(C3414)*D3414)</f>
        <v>0</v>
      </c>
      <c r="F3414">
        <f>$W$30*(1+$W$31)^C3414</f>
        <v>0</v>
      </c>
      <c r="G3414">
        <f>$W$32*(1+$W$33)^C3414</f>
        <v>0</v>
      </c>
      <c r="H3414">
        <f>$W$34*(1+$W$35)^C3414</f>
        <v>0</v>
      </c>
      <c r="I3414">
        <f>MIN(E3414,F3414)</f>
        <v>0</v>
      </c>
      <c r="J3414">
        <f>MIN(E3414-I3414,G3414)</f>
        <v>0</v>
      </c>
      <c r="K3414">
        <f>MIN(E3414-I3414-J3414,H3414)</f>
        <v>0</v>
      </c>
      <c r="L3414">
        <f>E3414-I3414-J3414-K3414</f>
        <v>0</v>
      </c>
      <c r="M3414">
        <f>IF((I3414+J3414+(1-$W$36)*L3414)/$W$39&gt;=$W$38,1,0)</f>
        <v>0</v>
      </c>
      <c r="N3414">
        <f>IF(M3414=1,$W$37,$W$36)*L3414</f>
        <v>0</v>
      </c>
      <c r="O3414">
        <f>EXP(-$W$26*C3414)*I3414</f>
        <v>0</v>
      </c>
      <c r="P3414">
        <f>EXP(-$W$26*C3414)*J3414</f>
        <v>0</v>
      </c>
      <c r="Q3414">
        <f>EXP(-$W$26*C3414)*K3414</f>
        <v>0</v>
      </c>
      <c r="R3414">
        <f>EXP(-$W$26*C3414)*(L3414-N3414)</f>
        <v>0</v>
      </c>
      <c r="S3414">
        <f>EXP(-$W$26*C3414)*N3414</f>
        <v>0</v>
      </c>
      <c r="T3414">
        <f>EXP(-$W$26*C3414)*E3414</f>
        <v>0</v>
      </c>
    </row>
    <row r="3415" spans="1:20">
      <c r="A3415">
        <v>3406</v>
      </c>
      <c r="B3415">
        <f>RAND()</f>
        <v>0</v>
      </c>
      <c r="C3415">
        <f>IF(B3415&lt;$W$41,3,IF(B3415&lt;$W$41+$W$42,4,5))</f>
        <v>0</v>
      </c>
      <c r="D3415">
        <f>NORMSINV(RAND())</f>
        <v>0</v>
      </c>
      <c r="E3415">
        <f>$W$25*EXP(($W$26-$W$28-0.5*$W$27^2)*C3415+$W$27*SQRT(C3415)*D3415)</f>
        <v>0</v>
      </c>
      <c r="F3415">
        <f>$W$30*(1+$W$31)^C3415</f>
        <v>0</v>
      </c>
      <c r="G3415">
        <f>$W$32*(1+$W$33)^C3415</f>
        <v>0</v>
      </c>
      <c r="H3415">
        <f>$W$34*(1+$W$35)^C3415</f>
        <v>0</v>
      </c>
      <c r="I3415">
        <f>MIN(E3415,F3415)</f>
        <v>0</v>
      </c>
      <c r="J3415">
        <f>MIN(E3415-I3415,G3415)</f>
        <v>0</v>
      </c>
      <c r="K3415">
        <f>MIN(E3415-I3415-J3415,H3415)</f>
        <v>0</v>
      </c>
      <c r="L3415">
        <f>E3415-I3415-J3415-K3415</f>
        <v>0</v>
      </c>
      <c r="M3415">
        <f>IF((I3415+J3415+(1-$W$36)*L3415)/$W$39&gt;=$W$38,1,0)</f>
        <v>0</v>
      </c>
      <c r="N3415">
        <f>IF(M3415=1,$W$37,$W$36)*L3415</f>
        <v>0</v>
      </c>
      <c r="O3415">
        <f>EXP(-$W$26*C3415)*I3415</f>
        <v>0</v>
      </c>
      <c r="P3415">
        <f>EXP(-$W$26*C3415)*J3415</f>
        <v>0</v>
      </c>
      <c r="Q3415">
        <f>EXP(-$W$26*C3415)*K3415</f>
        <v>0</v>
      </c>
      <c r="R3415">
        <f>EXP(-$W$26*C3415)*(L3415-N3415)</f>
        <v>0</v>
      </c>
      <c r="S3415">
        <f>EXP(-$W$26*C3415)*N3415</f>
        <v>0</v>
      </c>
      <c r="T3415">
        <f>EXP(-$W$26*C3415)*E3415</f>
        <v>0</v>
      </c>
    </row>
    <row r="3416" spans="1:20">
      <c r="A3416">
        <v>3407</v>
      </c>
      <c r="B3416">
        <f>RAND()</f>
        <v>0</v>
      </c>
      <c r="C3416">
        <f>IF(B3416&lt;$W$41,3,IF(B3416&lt;$W$41+$W$42,4,5))</f>
        <v>0</v>
      </c>
      <c r="D3416">
        <f>NORMSINV(RAND())</f>
        <v>0</v>
      </c>
      <c r="E3416">
        <f>$W$25*EXP(($W$26-$W$28-0.5*$W$27^2)*C3416+$W$27*SQRT(C3416)*D3416)</f>
        <v>0</v>
      </c>
      <c r="F3416">
        <f>$W$30*(1+$W$31)^C3416</f>
        <v>0</v>
      </c>
      <c r="G3416">
        <f>$W$32*(1+$W$33)^C3416</f>
        <v>0</v>
      </c>
      <c r="H3416">
        <f>$W$34*(1+$W$35)^C3416</f>
        <v>0</v>
      </c>
      <c r="I3416">
        <f>MIN(E3416,F3416)</f>
        <v>0</v>
      </c>
      <c r="J3416">
        <f>MIN(E3416-I3416,G3416)</f>
        <v>0</v>
      </c>
      <c r="K3416">
        <f>MIN(E3416-I3416-J3416,H3416)</f>
        <v>0</v>
      </c>
      <c r="L3416">
        <f>E3416-I3416-J3416-K3416</f>
        <v>0</v>
      </c>
      <c r="M3416">
        <f>IF((I3416+J3416+(1-$W$36)*L3416)/$W$39&gt;=$W$38,1,0)</f>
        <v>0</v>
      </c>
      <c r="N3416">
        <f>IF(M3416=1,$W$37,$W$36)*L3416</f>
        <v>0</v>
      </c>
      <c r="O3416">
        <f>EXP(-$W$26*C3416)*I3416</f>
        <v>0</v>
      </c>
      <c r="P3416">
        <f>EXP(-$W$26*C3416)*J3416</f>
        <v>0</v>
      </c>
      <c r="Q3416">
        <f>EXP(-$W$26*C3416)*K3416</f>
        <v>0</v>
      </c>
      <c r="R3416">
        <f>EXP(-$W$26*C3416)*(L3416-N3416)</f>
        <v>0</v>
      </c>
      <c r="S3416">
        <f>EXP(-$W$26*C3416)*N3416</f>
        <v>0</v>
      </c>
      <c r="T3416">
        <f>EXP(-$W$26*C3416)*E3416</f>
        <v>0</v>
      </c>
    </row>
    <row r="3417" spans="1:20">
      <c r="A3417">
        <v>3408</v>
      </c>
      <c r="B3417">
        <f>RAND()</f>
        <v>0</v>
      </c>
      <c r="C3417">
        <f>IF(B3417&lt;$W$41,3,IF(B3417&lt;$W$41+$W$42,4,5))</f>
        <v>0</v>
      </c>
      <c r="D3417">
        <f>NORMSINV(RAND())</f>
        <v>0</v>
      </c>
      <c r="E3417">
        <f>$W$25*EXP(($W$26-$W$28-0.5*$W$27^2)*C3417+$W$27*SQRT(C3417)*D3417)</f>
        <v>0</v>
      </c>
      <c r="F3417">
        <f>$W$30*(1+$W$31)^C3417</f>
        <v>0</v>
      </c>
      <c r="G3417">
        <f>$W$32*(1+$W$33)^C3417</f>
        <v>0</v>
      </c>
      <c r="H3417">
        <f>$W$34*(1+$W$35)^C3417</f>
        <v>0</v>
      </c>
      <c r="I3417">
        <f>MIN(E3417,F3417)</f>
        <v>0</v>
      </c>
      <c r="J3417">
        <f>MIN(E3417-I3417,G3417)</f>
        <v>0</v>
      </c>
      <c r="K3417">
        <f>MIN(E3417-I3417-J3417,H3417)</f>
        <v>0</v>
      </c>
      <c r="L3417">
        <f>E3417-I3417-J3417-K3417</f>
        <v>0</v>
      </c>
      <c r="M3417">
        <f>IF((I3417+J3417+(1-$W$36)*L3417)/$W$39&gt;=$W$38,1,0)</f>
        <v>0</v>
      </c>
      <c r="N3417">
        <f>IF(M3417=1,$W$37,$W$36)*L3417</f>
        <v>0</v>
      </c>
      <c r="O3417">
        <f>EXP(-$W$26*C3417)*I3417</f>
        <v>0</v>
      </c>
      <c r="P3417">
        <f>EXP(-$W$26*C3417)*J3417</f>
        <v>0</v>
      </c>
      <c r="Q3417">
        <f>EXP(-$W$26*C3417)*K3417</f>
        <v>0</v>
      </c>
      <c r="R3417">
        <f>EXP(-$W$26*C3417)*(L3417-N3417)</f>
        <v>0</v>
      </c>
      <c r="S3417">
        <f>EXP(-$W$26*C3417)*N3417</f>
        <v>0</v>
      </c>
      <c r="T3417">
        <f>EXP(-$W$26*C3417)*E3417</f>
        <v>0</v>
      </c>
    </row>
    <row r="3418" spans="1:20">
      <c r="A3418">
        <v>3409</v>
      </c>
      <c r="B3418">
        <f>RAND()</f>
        <v>0</v>
      </c>
      <c r="C3418">
        <f>IF(B3418&lt;$W$41,3,IF(B3418&lt;$W$41+$W$42,4,5))</f>
        <v>0</v>
      </c>
      <c r="D3418">
        <f>NORMSINV(RAND())</f>
        <v>0</v>
      </c>
      <c r="E3418">
        <f>$W$25*EXP(($W$26-$W$28-0.5*$W$27^2)*C3418+$W$27*SQRT(C3418)*D3418)</f>
        <v>0</v>
      </c>
      <c r="F3418">
        <f>$W$30*(1+$W$31)^C3418</f>
        <v>0</v>
      </c>
      <c r="G3418">
        <f>$W$32*(1+$W$33)^C3418</f>
        <v>0</v>
      </c>
      <c r="H3418">
        <f>$W$34*(1+$W$35)^C3418</f>
        <v>0</v>
      </c>
      <c r="I3418">
        <f>MIN(E3418,F3418)</f>
        <v>0</v>
      </c>
      <c r="J3418">
        <f>MIN(E3418-I3418,G3418)</f>
        <v>0</v>
      </c>
      <c r="K3418">
        <f>MIN(E3418-I3418-J3418,H3418)</f>
        <v>0</v>
      </c>
      <c r="L3418">
        <f>E3418-I3418-J3418-K3418</f>
        <v>0</v>
      </c>
      <c r="M3418">
        <f>IF((I3418+J3418+(1-$W$36)*L3418)/$W$39&gt;=$W$38,1,0)</f>
        <v>0</v>
      </c>
      <c r="N3418">
        <f>IF(M3418=1,$W$37,$W$36)*L3418</f>
        <v>0</v>
      </c>
      <c r="O3418">
        <f>EXP(-$W$26*C3418)*I3418</f>
        <v>0</v>
      </c>
      <c r="P3418">
        <f>EXP(-$W$26*C3418)*J3418</f>
        <v>0</v>
      </c>
      <c r="Q3418">
        <f>EXP(-$W$26*C3418)*K3418</f>
        <v>0</v>
      </c>
      <c r="R3418">
        <f>EXP(-$W$26*C3418)*(L3418-N3418)</f>
        <v>0</v>
      </c>
      <c r="S3418">
        <f>EXP(-$W$26*C3418)*N3418</f>
        <v>0</v>
      </c>
      <c r="T3418">
        <f>EXP(-$W$26*C3418)*E3418</f>
        <v>0</v>
      </c>
    </row>
    <row r="3419" spans="1:20">
      <c r="A3419">
        <v>3410</v>
      </c>
      <c r="B3419">
        <f>RAND()</f>
        <v>0</v>
      </c>
      <c r="C3419">
        <f>IF(B3419&lt;$W$41,3,IF(B3419&lt;$W$41+$W$42,4,5))</f>
        <v>0</v>
      </c>
      <c r="D3419">
        <f>NORMSINV(RAND())</f>
        <v>0</v>
      </c>
      <c r="E3419">
        <f>$W$25*EXP(($W$26-$W$28-0.5*$W$27^2)*C3419+$W$27*SQRT(C3419)*D3419)</f>
        <v>0</v>
      </c>
      <c r="F3419">
        <f>$W$30*(1+$W$31)^C3419</f>
        <v>0</v>
      </c>
      <c r="G3419">
        <f>$W$32*(1+$W$33)^C3419</f>
        <v>0</v>
      </c>
      <c r="H3419">
        <f>$W$34*(1+$W$35)^C3419</f>
        <v>0</v>
      </c>
      <c r="I3419">
        <f>MIN(E3419,F3419)</f>
        <v>0</v>
      </c>
      <c r="J3419">
        <f>MIN(E3419-I3419,G3419)</f>
        <v>0</v>
      </c>
      <c r="K3419">
        <f>MIN(E3419-I3419-J3419,H3419)</f>
        <v>0</v>
      </c>
      <c r="L3419">
        <f>E3419-I3419-J3419-K3419</f>
        <v>0</v>
      </c>
      <c r="M3419">
        <f>IF((I3419+J3419+(1-$W$36)*L3419)/$W$39&gt;=$W$38,1,0)</f>
        <v>0</v>
      </c>
      <c r="N3419">
        <f>IF(M3419=1,$W$37,$W$36)*L3419</f>
        <v>0</v>
      </c>
      <c r="O3419">
        <f>EXP(-$W$26*C3419)*I3419</f>
        <v>0</v>
      </c>
      <c r="P3419">
        <f>EXP(-$W$26*C3419)*J3419</f>
        <v>0</v>
      </c>
      <c r="Q3419">
        <f>EXP(-$W$26*C3419)*K3419</f>
        <v>0</v>
      </c>
      <c r="R3419">
        <f>EXP(-$W$26*C3419)*(L3419-N3419)</f>
        <v>0</v>
      </c>
      <c r="S3419">
        <f>EXP(-$W$26*C3419)*N3419</f>
        <v>0</v>
      </c>
      <c r="T3419">
        <f>EXP(-$W$26*C3419)*E3419</f>
        <v>0</v>
      </c>
    </row>
    <row r="3420" spans="1:20">
      <c r="A3420">
        <v>3411</v>
      </c>
      <c r="B3420">
        <f>RAND()</f>
        <v>0</v>
      </c>
      <c r="C3420">
        <f>IF(B3420&lt;$W$41,3,IF(B3420&lt;$W$41+$W$42,4,5))</f>
        <v>0</v>
      </c>
      <c r="D3420">
        <f>NORMSINV(RAND())</f>
        <v>0</v>
      </c>
      <c r="E3420">
        <f>$W$25*EXP(($W$26-$W$28-0.5*$W$27^2)*C3420+$W$27*SQRT(C3420)*D3420)</f>
        <v>0</v>
      </c>
      <c r="F3420">
        <f>$W$30*(1+$W$31)^C3420</f>
        <v>0</v>
      </c>
      <c r="G3420">
        <f>$W$32*(1+$W$33)^C3420</f>
        <v>0</v>
      </c>
      <c r="H3420">
        <f>$W$34*(1+$W$35)^C3420</f>
        <v>0</v>
      </c>
      <c r="I3420">
        <f>MIN(E3420,F3420)</f>
        <v>0</v>
      </c>
      <c r="J3420">
        <f>MIN(E3420-I3420,G3420)</f>
        <v>0</v>
      </c>
      <c r="K3420">
        <f>MIN(E3420-I3420-J3420,H3420)</f>
        <v>0</v>
      </c>
      <c r="L3420">
        <f>E3420-I3420-J3420-K3420</f>
        <v>0</v>
      </c>
      <c r="M3420">
        <f>IF((I3420+J3420+(1-$W$36)*L3420)/$W$39&gt;=$W$38,1,0)</f>
        <v>0</v>
      </c>
      <c r="N3420">
        <f>IF(M3420=1,$W$37,$W$36)*L3420</f>
        <v>0</v>
      </c>
      <c r="O3420">
        <f>EXP(-$W$26*C3420)*I3420</f>
        <v>0</v>
      </c>
      <c r="P3420">
        <f>EXP(-$W$26*C3420)*J3420</f>
        <v>0</v>
      </c>
      <c r="Q3420">
        <f>EXP(-$W$26*C3420)*K3420</f>
        <v>0</v>
      </c>
      <c r="R3420">
        <f>EXP(-$W$26*C3420)*(L3420-N3420)</f>
        <v>0</v>
      </c>
      <c r="S3420">
        <f>EXP(-$W$26*C3420)*N3420</f>
        <v>0</v>
      </c>
      <c r="T3420">
        <f>EXP(-$W$26*C3420)*E3420</f>
        <v>0</v>
      </c>
    </row>
    <row r="3421" spans="1:20">
      <c r="A3421">
        <v>3412</v>
      </c>
      <c r="B3421">
        <f>RAND()</f>
        <v>0</v>
      </c>
      <c r="C3421">
        <f>IF(B3421&lt;$W$41,3,IF(B3421&lt;$W$41+$W$42,4,5))</f>
        <v>0</v>
      </c>
      <c r="D3421">
        <f>NORMSINV(RAND())</f>
        <v>0</v>
      </c>
      <c r="E3421">
        <f>$W$25*EXP(($W$26-$W$28-0.5*$W$27^2)*C3421+$W$27*SQRT(C3421)*D3421)</f>
        <v>0</v>
      </c>
      <c r="F3421">
        <f>$W$30*(1+$W$31)^C3421</f>
        <v>0</v>
      </c>
      <c r="G3421">
        <f>$W$32*(1+$W$33)^C3421</f>
        <v>0</v>
      </c>
      <c r="H3421">
        <f>$W$34*(1+$W$35)^C3421</f>
        <v>0</v>
      </c>
      <c r="I3421">
        <f>MIN(E3421,F3421)</f>
        <v>0</v>
      </c>
      <c r="J3421">
        <f>MIN(E3421-I3421,G3421)</f>
        <v>0</v>
      </c>
      <c r="K3421">
        <f>MIN(E3421-I3421-J3421,H3421)</f>
        <v>0</v>
      </c>
      <c r="L3421">
        <f>E3421-I3421-J3421-K3421</f>
        <v>0</v>
      </c>
      <c r="M3421">
        <f>IF((I3421+J3421+(1-$W$36)*L3421)/$W$39&gt;=$W$38,1,0)</f>
        <v>0</v>
      </c>
      <c r="N3421">
        <f>IF(M3421=1,$W$37,$W$36)*L3421</f>
        <v>0</v>
      </c>
      <c r="O3421">
        <f>EXP(-$W$26*C3421)*I3421</f>
        <v>0</v>
      </c>
      <c r="P3421">
        <f>EXP(-$W$26*C3421)*J3421</f>
        <v>0</v>
      </c>
      <c r="Q3421">
        <f>EXP(-$W$26*C3421)*K3421</f>
        <v>0</v>
      </c>
      <c r="R3421">
        <f>EXP(-$W$26*C3421)*(L3421-N3421)</f>
        <v>0</v>
      </c>
      <c r="S3421">
        <f>EXP(-$W$26*C3421)*N3421</f>
        <v>0</v>
      </c>
      <c r="T3421">
        <f>EXP(-$W$26*C3421)*E3421</f>
        <v>0</v>
      </c>
    </row>
    <row r="3422" spans="1:20">
      <c r="A3422">
        <v>3413</v>
      </c>
      <c r="B3422">
        <f>RAND()</f>
        <v>0</v>
      </c>
      <c r="C3422">
        <f>IF(B3422&lt;$W$41,3,IF(B3422&lt;$W$41+$W$42,4,5))</f>
        <v>0</v>
      </c>
      <c r="D3422">
        <f>NORMSINV(RAND())</f>
        <v>0</v>
      </c>
      <c r="E3422">
        <f>$W$25*EXP(($W$26-$W$28-0.5*$W$27^2)*C3422+$W$27*SQRT(C3422)*D3422)</f>
        <v>0</v>
      </c>
      <c r="F3422">
        <f>$W$30*(1+$W$31)^C3422</f>
        <v>0</v>
      </c>
      <c r="G3422">
        <f>$W$32*(1+$W$33)^C3422</f>
        <v>0</v>
      </c>
      <c r="H3422">
        <f>$W$34*(1+$W$35)^C3422</f>
        <v>0</v>
      </c>
      <c r="I3422">
        <f>MIN(E3422,F3422)</f>
        <v>0</v>
      </c>
      <c r="J3422">
        <f>MIN(E3422-I3422,G3422)</f>
        <v>0</v>
      </c>
      <c r="K3422">
        <f>MIN(E3422-I3422-J3422,H3422)</f>
        <v>0</v>
      </c>
      <c r="L3422">
        <f>E3422-I3422-J3422-K3422</f>
        <v>0</v>
      </c>
      <c r="M3422">
        <f>IF((I3422+J3422+(1-$W$36)*L3422)/$W$39&gt;=$W$38,1,0)</f>
        <v>0</v>
      </c>
      <c r="N3422">
        <f>IF(M3422=1,$W$37,$W$36)*L3422</f>
        <v>0</v>
      </c>
      <c r="O3422">
        <f>EXP(-$W$26*C3422)*I3422</f>
        <v>0</v>
      </c>
      <c r="P3422">
        <f>EXP(-$W$26*C3422)*J3422</f>
        <v>0</v>
      </c>
      <c r="Q3422">
        <f>EXP(-$W$26*C3422)*K3422</f>
        <v>0</v>
      </c>
      <c r="R3422">
        <f>EXP(-$W$26*C3422)*(L3422-N3422)</f>
        <v>0</v>
      </c>
      <c r="S3422">
        <f>EXP(-$W$26*C3422)*N3422</f>
        <v>0</v>
      </c>
      <c r="T3422">
        <f>EXP(-$W$26*C3422)*E3422</f>
        <v>0</v>
      </c>
    </row>
    <row r="3423" spans="1:20">
      <c r="A3423">
        <v>3414</v>
      </c>
      <c r="B3423">
        <f>RAND()</f>
        <v>0</v>
      </c>
      <c r="C3423">
        <f>IF(B3423&lt;$W$41,3,IF(B3423&lt;$W$41+$W$42,4,5))</f>
        <v>0</v>
      </c>
      <c r="D3423">
        <f>NORMSINV(RAND())</f>
        <v>0</v>
      </c>
      <c r="E3423">
        <f>$W$25*EXP(($W$26-$W$28-0.5*$W$27^2)*C3423+$W$27*SQRT(C3423)*D3423)</f>
        <v>0</v>
      </c>
      <c r="F3423">
        <f>$W$30*(1+$W$31)^C3423</f>
        <v>0</v>
      </c>
      <c r="G3423">
        <f>$W$32*(1+$W$33)^C3423</f>
        <v>0</v>
      </c>
      <c r="H3423">
        <f>$W$34*(1+$W$35)^C3423</f>
        <v>0</v>
      </c>
      <c r="I3423">
        <f>MIN(E3423,F3423)</f>
        <v>0</v>
      </c>
      <c r="J3423">
        <f>MIN(E3423-I3423,G3423)</f>
        <v>0</v>
      </c>
      <c r="K3423">
        <f>MIN(E3423-I3423-J3423,H3423)</f>
        <v>0</v>
      </c>
      <c r="L3423">
        <f>E3423-I3423-J3423-K3423</f>
        <v>0</v>
      </c>
      <c r="M3423">
        <f>IF((I3423+J3423+(1-$W$36)*L3423)/$W$39&gt;=$W$38,1,0)</f>
        <v>0</v>
      </c>
      <c r="N3423">
        <f>IF(M3423=1,$W$37,$W$36)*L3423</f>
        <v>0</v>
      </c>
      <c r="O3423">
        <f>EXP(-$W$26*C3423)*I3423</f>
        <v>0</v>
      </c>
      <c r="P3423">
        <f>EXP(-$W$26*C3423)*J3423</f>
        <v>0</v>
      </c>
      <c r="Q3423">
        <f>EXP(-$W$26*C3423)*K3423</f>
        <v>0</v>
      </c>
      <c r="R3423">
        <f>EXP(-$W$26*C3423)*(L3423-N3423)</f>
        <v>0</v>
      </c>
      <c r="S3423">
        <f>EXP(-$W$26*C3423)*N3423</f>
        <v>0</v>
      </c>
      <c r="T3423">
        <f>EXP(-$W$26*C3423)*E3423</f>
        <v>0</v>
      </c>
    </row>
    <row r="3424" spans="1:20">
      <c r="A3424">
        <v>3415</v>
      </c>
      <c r="B3424">
        <f>RAND()</f>
        <v>0</v>
      </c>
      <c r="C3424">
        <f>IF(B3424&lt;$W$41,3,IF(B3424&lt;$W$41+$W$42,4,5))</f>
        <v>0</v>
      </c>
      <c r="D3424">
        <f>NORMSINV(RAND())</f>
        <v>0</v>
      </c>
      <c r="E3424">
        <f>$W$25*EXP(($W$26-$W$28-0.5*$W$27^2)*C3424+$W$27*SQRT(C3424)*D3424)</f>
        <v>0</v>
      </c>
      <c r="F3424">
        <f>$W$30*(1+$W$31)^C3424</f>
        <v>0</v>
      </c>
      <c r="G3424">
        <f>$W$32*(1+$W$33)^C3424</f>
        <v>0</v>
      </c>
      <c r="H3424">
        <f>$W$34*(1+$W$35)^C3424</f>
        <v>0</v>
      </c>
      <c r="I3424">
        <f>MIN(E3424,F3424)</f>
        <v>0</v>
      </c>
      <c r="J3424">
        <f>MIN(E3424-I3424,G3424)</f>
        <v>0</v>
      </c>
      <c r="K3424">
        <f>MIN(E3424-I3424-J3424,H3424)</f>
        <v>0</v>
      </c>
      <c r="L3424">
        <f>E3424-I3424-J3424-K3424</f>
        <v>0</v>
      </c>
      <c r="M3424">
        <f>IF((I3424+J3424+(1-$W$36)*L3424)/$W$39&gt;=$W$38,1,0)</f>
        <v>0</v>
      </c>
      <c r="N3424">
        <f>IF(M3424=1,$W$37,$W$36)*L3424</f>
        <v>0</v>
      </c>
      <c r="O3424">
        <f>EXP(-$W$26*C3424)*I3424</f>
        <v>0</v>
      </c>
      <c r="P3424">
        <f>EXP(-$W$26*C3424)*J3424</f>
        <v>0</v>
      </c>
      <c r="Q3424">
        <f>EXP(-$W$26*C3424)*K3424</f>
        <v>0</v>
      </c>
      <c r="R3424">
        <f>EXP(-$W$26*C3424)*(L3424-N3424)</f>
        <v>0</v>
      </c>
      <c r="S3424">
        <f>EXP(-$W$26*C3424)*N3424</f>
        <v>0</v>
      </c>
      <c r="T3424">
        <f>EXP(-$W$26*C3424)*E3424</f>
        <v>0</v>
      </c>
    </row>
    <row r="3425" spans="1:20">
      <c r="A3425">
        <v>3416</v>
      </c>
      <c r="B3425">
        <f>RAND()</f>
        <v>0</v>
      </c>
      <c r="C3425">
        <f>IF(B3425&lt;$W$41,3,IF(B3425&lt;$W$41+$W$42,4,5))</f>
        <v>0</v>
      </c>
      <c r="D3425">
        <f>NORMSINV(RAND())</f>
        <v>0</v>
      </c>
      <c r="E3425">
        <f>$W$25*EXP(($W$26-$W$28-0.5*$W$27^2)*C3425+$W$27*SQRT(C3425)*D3425)</f>
        <v>0</v>
      </c>
      <c r="F3425">
        <f>$W$30*(1+$W$31)^C3425</f>
        <v>0</v>
      </c>
      <c r="G3425">
        <f>$W$32*(1+$W$33)^C3425</f>
        <v>0</v>
      </c>
      <c r="H3425">
        <f>$W$34*(1+$W$35)^C3425</f>
        <v>0</v>
      </c>
      <c r="I3425">
        <f>MIN(E3425,F3425)</f>
        <v>0</v>
      </c>
      <c r="J3425">
        <f>MIN(E3425-I3425,G3425)</f>
        <v>0</v>
      </c>
      <c r="K3425">
        <f>MIN(E3425-I3425-J3425,H3425)</f>
        <v>0</v>
      </c>
      <c r="L3425">
        <f>E3425-I3425-J3425-K3425</f>
        <v>0</v>
      </c>
      <c r="M3425">
        <f>IF((I3425+J3425+(1-$W$36)*L3425)/$W$39&gt;=$W$38,1,0)</f>
        <v>0</v>
      </c>
      <c r="N3425">
        <f>IF(M3425=1,$W$37,$W$36)*L3425</f>
        <v>0</v>
      </c>
      <c r="O3425">
        <f>EXP(-$W$26*C3425)*I3425</f>
        <v>0</v>
      </c>
      <c r="P3425">
        <f>EXP(-$W$26*C3425)*J3425</f>
        <v>0</v>
      </c>
      <c r="Q3425">
        <f>EXP(-$W$26*C3425)*K3425</f>
        <v>0</v>
      </c>
      <c r="R3425">
        <f>EXP(-$W$26*C3425)*(L3425-N3425)</f>
        <v>0</v>
      </c>
      <c r="S3425">
        <f>EXP(-$W$26*C3425)*N3425</f>
        <v>0</v>
      </c>
      <c r="T3425">
        <f>EXP(-$W$26*C3425)*E3425</f>
        <v>0</v>
      </c>
    </row>
    <row r="3426" spans="1:20">
      <c r="A3426">
        <v>3417</v>
      </c>
      <c r="B3426">
        <f>RAND()</f>
        <v>0</v>
      </c>
      <c r="C3426">
        <f>IF(B3426&lt;$W$41,3,IF(B3426&lt;$W$41+$W$42,4,5))</f>
        <v>0</v>
      </c>
      <c r="D3426">
        <f>NORMSINV(RAND())</f>
        <v>0</v>
      </c>
      <c r="E3426">
        <f>$W$25*EXP(($W$26-$W$28-0.5*$W$27^2)*C3426+$W$27*SQRT(C3426)*D3426)</f>
        <v>0</v>
      </c>
      <c r="F3426">
        <f>$W$30*(1+$W$31)^C3426</f>
        <v>0</v>
      </c>
      <c r="G3426">
        <f>$W$32*(1+$W$33)^C3426</f>
        <v>0</v>
      </c>
      <c r="H3426">
        <f>$W$34*(1+$W$35)^C3426</f>
        <v>0</v>
      </c>
      <c r="I3426">
        <f>MIN(E3426,F3426)</f>
        <v>0</v>
      </c>
      <c r="J3426">
        <f>MIN(E3426-I3426,G3426)</f>
        <v>0</v>
      </c>
      <c r="K3426">
        <f>MIN(E3426-I3426-J3426,H3426)</f>
        <v>0</v>
      </c>
      <c r="L3426">
        <f>E3426-I3426-J3426-K3426</f>
        <v>0</v>
      </c>
      <c r="M3426">
        <f>IF((I3426+J3426+(1-$W$36)*L3426)/$W$39&gt;=$W$38,1,0)</f>
        <v>0</v>
      </c>
      <c r="N3426">
        <f>IF(M3426=1,$W$37,$W$36)*L3426</f>
        <v>0</v>
      </c>
      <c r="O3426">
        <f>EXP(-$W$26*C3426)*I3426</f>
        <v>0</v>
      </c>
      <c r="P3426">
        <f>EXP(-$W$26*C3426)*J3426</f>
        <v>0</v>
      </c>
      <c r="Q3426">
        <f>EXP(-$W$26*C3426)*K3426</f>
        <v>0</v>
      </c>
      <c r="R3426">
        <f>EXP(-$W$26*C3426)*(L3426-N3426)</f>
        <v>0</v>
      </c>
      <c r="S3426">
        <f>EXP(-$W$26*C3426)*N3426</f>
        <v>0</v>
      </c>
      <c r="T3426">
        <f>EXP(-$W$26*C3426)*E3426</f>
        <v>0</v>
      </c>
    </row>
    <row r="3427" spans="1:20">
      <c r="A3427">
        <v>3418</v>
      </c>
      <c r="B3427">
        <f>RAND()</f>
        <v>0</v>
      </c>
      <c r="C3427">
        <f>IF(B3427&lt;$W$41,3,IF(B3427&lt;$W$41+$W$42,4,5))</f>
        <v>0</v>
      </c>
      <c r="D3427">
        <f>NORMSINV(RAND())</f>
        <v>0</v>
      </c>
      <c r="E3427">
        <f>$W$25*EXP(($W$26-$W$28-0.5*$W$27^2)*C3427+$W$27*SQRT(C3427)*D3427)</f>
        <v>0</v>
      </c>
      <c r="F3427">
        <f>$W$30*(1+$W$31)^C3427</f>
        <v>0</v>
      </c>
      <c r="G3427">
        <f>$W$32*(1+$W$33)^C3427</f>
        <v>0</v>
      </c>
      <c r="H3427">
        <f>$W$34*(1+$W$35)^C3427</f>
        <v>0</v>
      </c>
      <c r="I3427">
        <f>MIN(E3427,F3427)</f>
        <v>0</v>
      </c>
      <c r="J3427">
        <f>MIN(E3427-I3427,G3427)</f>
        <v>0</v>
      </c>
      <c r="K3427">
        <f>MIN(E3427-I3427-J3427,H3427)</f>
        <v>0</v>
      </c>
      <c r="L3427">
        <f>E3427-I3427-J3427-K3427</f>
        <v>0</v>
      </c>
      <c r="M3427">
        <f>IF((I3427+J3427+(1-$W$36)*L3427)/$W$39&gt;=$W$38,1,0)</f>
        <v>0</v>
      </c>
      <c r="N3427">
        <f>IF(M3427=1,$W$37,$W$36)*L3427</f>
        <v>0</v>
      </c>
      <c r="O3427">
        <f>EXP(-$W$26*C3427)*I3427</f>
        <v>0</v>
      </c>
      <c r="P3427">
        <f>EXP(-$W$26*C3427)*J3427</f>
        <v>0</v>
      </c>
      <c r="Q3427">
        <f>EXP(-$W$26*C3427)*K3427</f>
        <v>0</v>
      </c>
      <c r="R3427">
        <f>EXP(-$W$26*C3427)*(L3427-N3427)</f>
        <v>0</v>
      </c>
      <c r="S3427">
        <f>EXP(-$W$26*C3427)*N3427</f>
        <v>0</v>
      </c>
      <c r="T3427">
        <f>EXP(-$W$26*C3427)*E3427</f>
        <v>0</v>
      </c>
    </row>
    <row r="3428" spans="1:20">
      <c r="A3428">
        <v>3419</v>
      </c>
      <c r="B3428">
        <f>RAND()</f>
        <v>0</v>
      </c>
      <c r="C3428">
        <f>IF(B3428&lt;$W$41,3,IF(B3428&lt;$W$41+$W$42,4,5))</f>
        <v>0</v>
      </c>
      <c r="D3428">
        <f>NORMSINV(RAND())</f>
        <v>0</v>
      </c>
      <c r="E3428">
        <f>$W$25*EXP(($W$26-$W$28-0.5*$W$27^2)*C3428+$W$27*SQRT(C3428)*D3428)</f>
        <v>0</v>
      </c>
      <c r="F3428">
        <f>$W$30*(1+$W$31)^C3428</f>
        <v>0</v>
      </c>
      <c r="G3428">
        <f>$W$32*(1+$W$33)^C3428</f>
        <v>0</v>
      </c>
      <c r="H3428">
        <f>$W$34*(1+$W$35)^C3428</f>
        <v>0</v>
      </c>
      <c r="I3428">
        <f>MIN(E3428,F3428)</f>
        <v>0</v>
      </c>
      <c r="J3428">
        <f>MIN(E3428-I3428,G3428)</f>
        <v>0</v>
      </c>
      <c r="K3428">
        <f>MIN(E3428-I3428-J3428,H3428)</f>
        <v>0</v>
      </c>
      <c r="L3428">
        <f>E3428-I3428-J3428-K3428</f>
        <v>0</v>
      </c>
      <c r="M3428">
        <f>IF((I3428+J3428+(1-$W$36)*L3428)/$W$39&gt;=$W$38,1,0)</f>
        <v>0</v>
      </c>
      <c r="N3428">
        <f>IF(M3428=1,$W$37,$W$36)*L3428</f>
        <v>0</v>
      </c>
      <c r="O3428">
        <f>EXP(-$W$26*C3428)*I3428</f>
        <v>0</v>
      </c>
      <c r="P3428">
        <f>EXP(-$W$26*C3428)*J3428</f>
        <v>0</v>
      </c>
      <c r="Q3428">
        <f>EXP(-$W$26*C3428)*K3428</f>
        <v>0</v>
      </c>
      <c r="R3428">
        <f>EXP(-$W$26*C3428)*(L3428-N3428)</f>
        <v>0</v>
      </c>
      <c r="S3428">
        <f>EXP(-$W$26*C3428)*N3428</f>
        <v>0</v>
      </c>
      <c r="T3428">
        <f>EXP(-$W$26*C3428)*E3428</f>
        <v>0</v>
      </c>
    </row>
    <row r="3429" spans="1:20">
      <c r="A3429">
        <v>3420</v>
      </c>
      <c r="B3429">
        <f>RAND()</f>
        <v>0</v>
      </c>
      <c r="C3429">
        <f>IF(B3429&lt;$W$41,3,IF(B3429&lt;$W$41+$W$42,4,5))</f>
        <v>0</v>
      </c>
      <c r="D3429">
        <f>NORMSINV(RAND())</f>
        <v>0</v>
      </c>
      <c r="E3429">
        <f>$W$25*EXP(($W$26-$W$28-0.5*$W$27^2)*C3429+$W$27*SQRT(C3429)*D3429)</f>
        <v>0</v>
      </c>
      <c r="F3429">
        <f>$W$30*(1+$W$31)^C3429</f>
        <v>0</v>
      </c>
      <c r="G3429">
        <f>$W$32*(1+$W$33)^C3429</f>
        <v>0</v>
      </c>
      <c r="H3429">
        <f>$W$34*(1+$W$35)^C3429</f>
        <v>0</v>
      </c>
      <c r="I3429">
        <f>MIN(E3429,F3429)</f>
        <v>0</v>
      </c>
      <c r="J3429">
        <f>MIN(E3429-I3429,G3429)</f>
        <v>0</v>
      </c>
      <c r="K3429">
        <f>MIN(E3429-I3429-J3429,H3429)</f>
        <v>0</v>
      </c>
      <c r="L3429">
        <f>E3429-I3429-J3429-K3429</f>
        <v>0</v>
      </c>
      <c r="M3429">
        <f>IF((I3429+J3429+(1-$W$36)*L3429)/$W$39&gt;=$W$38,1,0)</f>
        <v>0</v>
      </c>
      <c r="N3429">
        <f>IF(M3429=1,$W$37,$W$36)*L3429</f>
        <v>0</v>
      </c>
      <c r="O3429">
        <f>EXP(-$W$26*C3429)*I3429</f>
        <v>0</v>
      </c>
      <c r="P3429">
        <f>EXP(-$W$26*C3429)*J3429</f>
        <v>0</v>
      </c>
      <c r="Q3429">
        <f>EXP(-$W$26*C3429)*K3429</f>
        <v>0</v>
      </c>
      <c r="R3429">
        <f>EXP(-$W$26*C3429)*(L3429-N3429)</f>
        <v>0</v>
      </c>
      <c r="S3429">
        <f>EXP(-$W$26*C3429)*N3429</f>
        <v>0</v>
      </c>
      <c r="T3429">
        <f>EXP(-$W$26*C3429)*E3429</f>
        <v>0</v>
      </c>
    </row>
    <row r="3430" spans="1:20">
      <c r="A3430">
        <v>3421</v>
      </c>
      <c r="B3430">
        <f>RAND()</f>
        <v>0</v>
      </c>
      <c r="C3430">
        <f>IF(B3430&lt;$W$41,3,IF(B3430&lt;$W$41+$W$42,4,5))</f>
        <v>0</v>
      </c>
      <c r="D3430">
        <f>NORMSINV(RAND())</f>
        <v>0</v>
      </c>
      <c r="E3430">
        <f>$W$25*EXP(($W$26-$W$28-0.5*$W$27^2)*C3430+$W$27*SQRT(C3430)*D3430)</f>
        <v>0</v>
      </c>
      <c r="F3430">
        <f>$W$30*(1+$W$31)^C3430</f>
        <v>0</v>
      </c>
      <c r="G3430">
        <f>$W$32*(1+$W$33)^C3430</f>
        <v>0</v>
      </c>
      <c r="H3430">
        <f>$W$34*(1+$W$35)^C3430</f>
        <v>0</v>
      </c>
      <c r="I3430">
        <f>MIN(E3430,F3430)</f>
        <v>0</v>
      </c>
      <c r="J3430">
        <f>MIN(E3430-I3430,G3430)</f>
        <v>0</v>
      </c>
      <c r="K3430">
        <f>MIN(E3430-I3430-J3430,H3430)</f>
        <v>0</v>
      </c>
      <c r="L3430">
        <f>E3430-I3430-J3430-K3430</f>
        <v>0</v>
      </c>
      <c r="M3430">
        <f>IF((I3430+J3430+(1-$W$36)*L3430)/$W$39&gt;=$W$38,1,0)</f>
        <v>0</v>
      </c>
      <c r="N3430">
        <f>IF(M3430=1,$W$37,$W$36)*L3430</f>
        <v>0</v>
      </c>
      <c r="O3430">
        <f>EXP(-$W$26*C3430)*I3430</f>
        <v>0</v>
      </c>
      <c r="P3430">
        <f>EXP(-$W$26*C3430)*J3430</f>
        <v>0</v>
      </c>
      <c r="Q3430">
        <f>EXP(-$W$26*C3430)*K3430</f>
        <v>0</v>
      </c>
      <c r="R3430">
        <f>EXP(-$W$26*C3430)*(L3430-N3430)</f>
        <v>0</v>
      </c>
      <c r="S3430">
        <f>EXP(-$W$26*C3430)*N3430</f>
        <v>0</v>
      </c>
      <c r="T3430">
        <f>EXP(-$W$26*C3430)*E3430</f>
        <v>0</v>
      </c>
    </row>
    <row r="3431" spans="1:20">
      <c r="A3431">
        <v>3422</v>
      </c>
      <c r="B3431">
        <f>RAND()</f>
        <v>0</v>
      </c>
      <c r="C3431">
        <f>IF(B3431&lt;$W$41,3,IF(B3431&lt;$W$41+$W$42,4,5))</f>
        <v>0</v>
      </c>
      <c r="D3431">
        <f>NORMSINV(RAND())</f>
        <v>0</v>
      </c>
      <c r="E3431">
        <f>$W$25*EXP(($W$26-$W$28-0.5*$W$27^2)*C3431+$W$27*SQRT(C3431)*D3431)</f>
        <v>0</v>
      </c>
      <c r="F3431">
        <f>$W$30*(1+$W$31)^C3431</f>
        <v>0</v>
      </c>
      <c r="G3431">
        <f>$W$32*(1+$W$33)^C3431</f>
        <v>0</v>
      </c>
      <c r="H3431">
        <f>$W$34*(1+$W$35)^C3431</f>
        <v>0</v>
      </c>
      <c r="I3431">
        <f>MIN(E3431,F3431)</f>
        <v>0</v>
      </c>
      <c r="J3431">
        <f>MIN(E3431-I3431,G3431)</f>
        <v>0</v>
      </c>
      <c r="K3431">
        <f>MIN(E3431-I3431-J3431,H3431)</f>
        <v>0</v>
      </c>
      <c r="L3431">
        <f>E3431-I3431-J3431-K3431</f>
        <v>0</v>
      </c>
      <c r="M3431">
        <f>IF((I3431+J3431+(1-$W$36)*L3431)/$W$39&gt;=$W$38,1,0)</f>
        <v>0</v>
      </c>
      <c r="N3431">
        <f>IF(M3431=1,$W$37,$W$36)*L3431</f>
        <v>0</v>
      </c>
      <c r="O3431">
        <f>EXP(-$W$26*C3431)*I3431</f>
        <v>0</v>
      </c>
      <c r="P3431">
        <f>EXP(-$W$26*C3431)*J3431</f>
        <v>0</v>
      </c>
      <c r="Q3431">
        <f>EXP(-$W$26*C3431)*K3431</f>
        <v>0</v>
      </c>
      <c r="R3431">
        <f>EXP(-$W$26*C3431)*(L3431-N3431)</f>
        <v>0</v>
      </c>
      <c r="S3431">
        <f>EXP(-$W$26*C3431)*N3431</f>
        <v>0</v>
      </c>
      <c r="T3431">
        <f>EXP(-$W$26*C3431)*E3431</f>
        <v>0</v>
      </c>
    </row>
    <row r="3432" spans="1:20">
      <c r="A3432">
        <v>3423</v>
      </c>
      <c r="B3432">
        <f>RAND()</f>
        <v>0</v>
      </c>
      <c r="C3432">
        <f>IF(B3432&lt;$W$41,3,IF(B3432&lt;$W$41+$W$42,4,5))</f>
        <v>0</v>
      </c>
      <c r="D3432">
        <f>NORMSINV(RAND())</f>
        <v>0</v>
      </c>
      <c r="E3432">
        <f>$W$25*EXP(($W$26-$W$28-0.5*$W$27^2)*C3432+$W$27*SQRT(C3432)*D3432)</f>
        <v>0</v>
      </c>
      <c r="F3432">
        <f>$W$30*(1+$W$31)^C3432</f>
        <v>0</v>
      </c>
      <c r="G3432">
        <f>$W$32*(1+$W$33)^C3432</f>
        <v>0</v>
      </c>
      <c r="H3432">
        <f>$W$34*(1+$W$35)^C3432</f>
        <v>0</v>
      </c>
      <c r="I3432">
        <f>MIN(E3432,F3432)</f>
        <v>0</v>
      </c>
      <c r="J3432">
        <f>MIN(E3432-I3432,G3432)</f>
        <v>0</v>
      </c>
      <c r="K3432">
        <f>MIN(E3432-I3432-J3432,H3432)</f>
        <v>0</v>
      </c>
      <c r="L3432">
        <f>E3432-I3432-J3432-K3432</f>
        <v>0</v>
      </c>
      <c r="M3432">
        <f>IF((I3432+J3432+(1-$W$36)*L3432)/$W$39&gt;=$W$38,1,0)</f>
        <v>0</v>
      </c>
      <c r="N3432">
        <f>IF(M3432=1,$W$37,$W$36)*L3432</f>
        <v>0</v>
      </c>
      <c r="O3432">
        <f>EXP(-$W$26*C3432)*I3432</f>
        <v>0</v>
      </c>
      <c r="P3432">
        <f>EXP(-$W$26*C3432)*J3432</f>
        <v>0</v>
      </c>
      <c r="Q3432">
        <f>EXP(-$W$26*C3432)*K3432</f>
        <v>0</v>
      </c>
      <c r="R3432">
        <f>EXP(-$W$26*C3432)*(L3432-N3432)</f>
        <v>0</v>
      </c>
      <c r="S3432">
        <f>EXP(-$W$26*C3432)*N3432</f>
        <v>0</v>
      </c>
      <c r="T3432">
        <f>EXP(-$W$26*C3432)*E3432</f>
        <v>0</v>
      </c>
    </row>
    <row r="3433" spans="1:20">
      <c r="A3433">
        <v>3424</v>
      </c>
      <c r="B3433">
        <f>RAND()</f>
        <v>0</v>
      </c>
      <c r="C3433">
        <f>IF(B3433&lt;$W$41,3,IF(B3433&lt;$W$41+$W$42,4,5))</f>
        <v>0</v>
      </c>
      <c r="D3433">
        <f>NORMSINV(RAND())</f>
        <v>0</v>
      </c>
      <c r="E3433">
        <f>$W$25*EXP(($W$26-$W$28-0.5*$W$27^2)*C3433+$W$27*SQRT(C3433)*D3433)</f>
        <v>0</v>
      </c>
      <c r="F3433">
        <f>$W$30*(1+$W$31)^C3433</f>
        <v>0</v>
      </c>
      <c r="G3433">
        <f>$W$32*(1+$W$33)^C3433</f>
        <v>0</v>
      </c>
      <c r="H3433">
        <f>$W$34*(1+$W$35)^C3433</f>
        <v>0</v>
      </c>
      <c r="I3433">
        <f>MIN(E3433,F3433)</f>
        <v>0</v>
      </c>
      <c r="J3433">
        <f>MIN(E3433-I3433,G3433)</f>
        <v>0</v>
      </c>
      <c r="K3433">
        <f>MIN(E3433-I3433-J3433,H3433)</f>
        <v>0</v>
      </c>
      <c r="L3433">
        <f>E3433-I3433-J3433-K3433</f>
        <v>0</v>
      </c>
      <c r="M3433">
        <f>IF((I3433+J3433+(1-$W$36)*L3433)/$W$39&gt;=$W$38,1,0)</f>
        <v>0</v>
      </c>
      <c r="N3433">
        <f>IF(M3433=1,$W$37,$W$36)*L3433</f>
        <v>0</v>
      </c>
      <c r="O3433">
        <f>EXP(-$W$26*C3433)*I3433</f>
        <v>0</v>
      </c>
      <c r="P3433">
        <f>EXP(-$W$26*C3433)*J3433</f>
        <v>0</v>
      </c>
      <c r="Q3433">
        <f>EXP(-$W$26*C3433)*K3433</f>
        <v>0</v>
      </c>
      <c r="R3433">
        <f>EXP(-$W$26*C3433)*(L3433-N3433)</f>
        <v>0</v>
      </c>
      <c r="S3433">
        <f>EXP(-$W$26*C3433)*N3433</f>
        <v>0</v>
      </c>
      <c r="T3433">
        <f>EXP(-$W$26*C3433)*E3433</f>
        <v>0</v>
      </c>
    </row>
    <row r="3434" spans="1:20">
      <c r="A3434">
        <v>3425</v>
      </c>
      <c r="B3434">
        <f>RAND()</f>
        <v>0</v>
      </c>
      <c r="C3434">
        <f>IF(B3434&lt;$W$41,3,IF(B3434&lt;$W$41+$W$42,4,5))</f>
        <v>0</v>
      </c>
      <c r="D3434">
        <f>NORMSINV(RAND())</f>
        <v>0</v>
      </c>
      <c r="E3434">
        <f>$W$25*EXP(($W$26-$W$28-0.5*$W$27^2)*C3434+$W$27*SQRT(C3434)*D3434)</f>
        <v>0</v>
      </c>
      <c r="F3434">
        <f>$W$30*(1+$W$31)^C3434</f>
        <v>0</v>
      </c>
      <c r="G3434">
        <f>$W$32*(1+$W$33)^C3434</f>
        <v>0</v>
      </c>
      <c r="H3434">
        <f>$W$34*(1+$W$35)^C3434</f>
        <v>0</v>
      </c>
      <c r="I3434">
        <f>MIN(E3434,F3434)</f>
        <v>0</v>
      </c>
      <c r="J3434">
        <f>MIN(E3434-I3434,G3434)</f>
        <v>0</v>
      </c>
      <c r="K3434">
        <f>MIN(E3434-I3434-J3434,H3434)</f>
        <v>0</v>
      </c>
      <c r="L3434">
        <f>E3434-I3434-J3434-K3434</f>
        <v>0</v>
      </c>
      <c r="M3434">
        <f>IF((I3434+J3434+(1-$W$36)*L3434)/$W$39&gt;=$W$38,1,0)</f>
        <v>0</v>
      </c>
      <c r="N3434">
        <f>IF(M3434=1,$W$37,$W$36)*L3434</f>
        <v>0</v>
      </c>
      <c r="O3434">
        <f>EXP(-$W$26*C3434)*I3434</f>
        <v>0</v>
      </c>
      <c r="P3434">
        <f>EXP(-$W$26*C3434)*J3434</f>
        <v>0</v>
      </c>
      <c r="Q3434">
        <f>EXP(-$W$26*C3434)*K3434</f>
        <v>0</v>
      </c>
      <c r="R3434">
        <f>EXP(-$W$26*C3434)*(L3434-N3434)</f>
        <v>0</v>
      </c>
      <c r="S3434">
        <f>EXP(-$W$26*C3434)*N3434</f>
        <v>0</v>
      </c>
      <c r="T3434">
        <f>EXP(-$W$26*C3434)*E3434</f>
        <v>0</v>
      </c>
    </row>
    <row r="3435" spans="1:20">
      <c r="A3435">
        <v>3426</v>
      </c>
      <c r="B3435">
        <f>RAND()</f>
        <v>0</v>
      </c>
      <c r="C3435">
        <f>IF(B3435&lt;$W$41,3,IF(B3435&lt;$W$41+$W$42,4,5))</f>
        <v>0</v>
      </c>
      <c r="D3435">
        <f>NORMSINV(RAND())</f>
        <v>0</v>
      </c>
      <c r="E3435">
        <f>$W$25*EXP(($W$26-$W$28-0.5*$W$27^2)*C3435+$W$27*SQRT(C3435)*D3435)</f>
        <v>0</v>
      </c>
      <c r="F3435">
        <f>$W$30*(1+$W$31)^C3435</f>
        <v>0</v>
      </c>
      <c r="G3435">
        <f>$W$32*(1+$W$33)^C3435</f>
        <v>0</v>
      </c>
      <c r="H3435">
        <f>$W$34*(1+$W$35)^C3435</f>
        <v>0</v>
      </c>
      <c r="I3435">
        <f>MIN(E3435,F3435)</f>
        <v>0</v>
      </c>
      <c r="J3435">
        <f>MIN(E3435-I3435,G3435)</f>
        <v>0</v>
      </c>
      <c r="K3435">
        <f>MIN(E3435-I3435-J3435,H3435)</f>
        <v>0</v>
      </c>
      <c r="L3435">
        <f>E3435-I3435-J3435-K3435</f>
        <v>0</v>
      </c>
      <c r="M3435">
        <f>IF((I3435+J3435+(1-$W$36)*L3435)/$W$39&gt;=$W$38,1,0)</f>
        <v>0</v>
      </c>
      <c r="N3435">
        <f>IF(M3435=1,$W$37,$W$36)*L3435</f>
        <v>0</v>
      </c>
      <c r="O3435">
        <f>EXP(-$W$26*C3435)*I3435</f>
        <v>0</v>
      </c>
      <c r="P3435">
        <f>EXP(-$W$26*C3435)*J3435</f>
        <v>0</v>
      </c>
      <c r="Q3435">
        <f>EXP(-$W$26*C3435)*K3435</f>
        <v>0</v>
      </c>
      <c r="R3435">
        <f>EXP(-$W$26*C3435)*(L3435-N3435)</f>
        <v>0</v>
      </c>
      <c r="S3435">
        <f>EXP(-$W$26*C3435)*N3435</f>
        <v>0</v>
      </c>
      <c r="T3435">
        <f>EXP(-$W$26*C3435)*E3435</f>
        <v>0</v>
      </c>
    </row>
    <row r="3436" spans="1:20">
      <c r="A3436">
        <v>3427</v>
      </c>
      <c r="B3436">
        <f>RAND()</f>
        <v>0</v>
      </c>
      <c r="C3436">
        <f>IF(B3436&lt;$W$41,3,IF(B3436&lt;$W$41+$W$42,4,5))</f>
        <v>0</v>
      </c>
      <c r="D3436">
        <f>NORMSINV(RAND())</f>
        <v>0</v>
      </c>
      <c r="E3436">
        <f>$W$25*EXP(($W$26-$W$28-0.5*$W$27^2)*C3436+$W$27*SQRT(C3436)*D3436)</f>
        <v>0</v>
      </c>
      <c r="F3436">
        <f>$W$30*(1+$W$31)^C3436</f>
        <v>0</v>
      </c>
      <c r="G3436">
        <f>$W$32*(1+$W$33)^C3436</f>
        <v>0</v>
      </c>
      <c r="H3436">
        <f>$W$34*(1+$W$35)^C3436</f>
        <v>0</v>
      </c>
      <c r="I3436">
        <f>MIN(E3436,F3436)</f>
        <v>0</v>
      </c>
      <c r="J3436">
        <f>MIN(E3436-I3436,G3436)</f>
        <v>0</v>
      </c>
      <c r="K3436">
        <f>MIN(E3436-I3436-J3436,H3436)</f>
        <v>0</v>
      </c>
      <c r="L3436">
        <f>E3436-I3436-J3436-K3436</f>
        <v>0</v>
      </c>
      <c r="M3436">
        <f>IF((I3436+J3436+(1-$W$36)*L3436)/$W$39&gt;=$W$38,1,0)</f>
        <v>0</v>
      </c>
      <c r="N3436">
        <f>IF(M3436=1,$W$37,$W$36)*L3436</f>
        <v>0</v>
      </c>
      <c r="O3436">
        <f>EXP(-$W$26*C3436)*I3436</f>
        <v>0</v>
      </c>
      <c r="P3436">
        <f>EXP(-$W$26*C3436)*J3436</f>
        <v>0</v>
      </c>
      <c r="Q3436">
        <f>EXP(-$W$26*C3436)*K3436</f>
        <v>0</v>
      </c>
      <c r="R3436">
        <f>EXP(-$W$26*C3436)*(L3436-N3436)</f>
        <v>0</v>
      </c>
      <c r="S3436">
        <f>EXP(-$W$26*C3436)*N3436</f>
        <v>0</v>
      </c>
      <c r="T3436">
        <f>EXP(-$W$26*C3436)*E3436</f>
        <v>0</v>
      </c>
    </row>
    <row r="3437" spans="1:20">
      <c r="A3437">
        <v>3428</v>
      </c>
      <c r="B3437">
        <f>RAND()</f>
        <v>0</v>
      </c>
      <c r="C3437">
        <f>IF(B3437&lt;$W$41,3,IF(B3437&lt;$W$41+$W$42,4,5))</f>
        <v>0</v>
      </c>
      <c r="D3437">
        <f>NORMSINV(RAND())</f>
        <v>0</v>
      </c>
      <c r="E3437">
        <f>$W$25*EXP(($W$26-$W$28-0.5*$W$27^2)*C3437+$W$27*SQRT(C3437)*D3437)</f>
        <v>0</v>
      </c>
      <c r="F3437">
        <f>$W$30*(1+$W$31)^C3437</f>
        <v>0</v>
      </c>
      <c r="G3437">
        <f>$W$32*(1+$W$33)^C3437</f>
        <v>0</v>
      </c>
      <c r="H3437">
        <f>$W$34*(1+$W$35)^C3437</f>
        <v>0</v>
      </c>
      <c r="I3437">
        <f>MIN(E3437,F3437)</f>
        <v>0</v>
      </c>
      <c r="J3437">
        <f>MIN(E3437-I3437,G3437)</f>
        <v>0</v>
      </c>
      <c r="K3437">
        <f>MIN(E3437-I3437-J3437,H3437)</f>
        <v>0</v>
      </c>
      <c r="L3437">
        <f>E3437-I3437-J3437-K3437</f>
        <v>0</v>
      </c>
      <c r="M3437">
        <f>IF((I3437+J3437+(1-$W$36)*L3437)/$W$39&gt;=$W$38,1,0)</f>
        <v>0</v>
      </c>
      <c r="N3437">
        <f>IF(M3437=1,$W$37,$W$36)*L3437</f>
        <v>0</v>
      </c>
      <c r="O3437">
        <f>EXP(-$W$26*C3437)*I3437</f>
        <v>0</v>
      </c>
      <c r="P3437">
        <f>EXP(-$W$26*C3437)*J3437</f>
        <v>0</v>
      </c>
      <c r="Q3437">
        <f>EXP(-$W$26*C3437)*K3437</f>
        <v>0</v>
      </c>
      <c r="R3437">
        <f>EXP(-$W$26*C3437)*(L3437-N3437)</f>
        <v>0</v>
      </c>
      <c r="S3437">
        <f>EXP(-$W$26*C3437)*N3437</f>
        <v>0</v>
      </c>
      <c r="T3437">
        <f>EXP(-$W$26*C3437)*E3437</f>
        <v>0</v>
      </c>
    </row>
    <row r="3438" spans="1:20">
      <c r="A3438">
        <v>3429</v>
      </c>
      <c r="B3438">
        <f>RAND()</f>
        <v>0</v>
      </c>
      <c r="C3438">
        <f>IF(B3438&lt;$W$41,3,IF(B3438&lt;$W$41+$W$42,4,5))</f>
        <v>0</v>
      </c>
      <c r="D3438">
        <f>NORMSINV(RAND())</f>
        <v>0</v>
      </c>
      <c r="E3438">
        <f>$W$25*EXP(($W$26-$W$28-0.5*$W$27^2)*C3438+$W$27*SQRT(C3438)*D3438)</f>
        <v>0</v>
      </c>
      <c r="F3438">
        <f>$W$30*(1+$W$31)^C3438</f>
        <v>0</v>
      </c>
      <c r="G3438">
        <f>$W$32*(1+$W$33)^C3438</f>
        <v>0</v>
      </c>
      <c r="H3438">
        <f>$W$34*(1+$W$35)^C3438</f>
        <v>0</v>
      </c>
      <c r="I3438">
        <f>MIN(E3438,F3438)</f>
        <v>0</v>
      </c>
      <c r="J3438">
        <f>MIN(E3438-I3438,G3438)</f>
        <v>0</v>
      </c>
      <c r="K3438">
        <f>MIN(E3438-I3438-J3438,H3438)</f>
        <v>0</v>
      </c>
      <c r="L3438">
        <f>E3438-I3438-J3438-K3438</f>
        <v>0</v>
      </c>
      <c r="M3438">
        <f>IF((I3438+J3438+(1-$W$36)*L3438)/$W$39&gt;=$W$38,1,0)</f>
        <v>0</v>
      </c>
      <c r="N3438">
        <f>IF(M3438=1,$W$37,$W$36)*L3438</f>
        <v>0</v>
      </c>
      <c r="O3438">
        <f>EXP(-$W$26*C3438)*I3438</f>
        <v>0</v>
      </c>
      <c r="P3438">
        <f>EXP(-$W$26*C3438)*J3438</f>
        <v>0</v>
      </c>
      <c r="Q3438">
        <f>EXP(-$W$26*C3438)*K3438</f>
        <v>0</v>
      </c>
      <c r="R3438">
        <f>EXP(-$W$26*C3438)*(L3438-N3438)</f>
        <v>0</v>
      </c>
      <c r="S3438">
        <f>EXP(-$W$26*C3438)*N3438</f>
        <v>0</v>
      </c>
      <c r="T3438">
        <f>EXP(-$W$26*C3438)*E3438</f>
        <v>0</v>
      </c>
    </row>
    <row r="3439" spans="1:20">
      <c r="A3439">
        <v>3430</v>
      </c>
      <c r="B3439">
        <f>RAND()</f>
        <v>0</v>
      </c>
      <c r="C3439">
        <f>IF(B3439&lt;$W$41,3,IF(B3439&lt;$W$41+$W$42,4,5))</f>
        <v>0</v>
      </c>
      <c r="D3439">
        <f>NORMSINV(RAND())</f>
        <v>0</v>
      </c>
      <c r="E3439">
        <f>$W$25*EXP(($W$26-$W$28-0.5*$W$27^2)*C3439+$W$27*SQRT(C3439)*D3439)</f>
        <v>0</v>
      </c>
      <c r="F3439">
        <f>$W$30*(1+$W$31)^C3439</f>
        <v>0</v>
      </c>
      <c r="G3439">
        <f>$W$32*(1+$W$33)^C3439</f>
        <v>0</v>
      </c>
      <c r="H3439">
        <f>$W$34*(1+$W$35)^C3439</f>
        <v>0</v>
      </c>
      <c r="I3439">
        <f>MIN(E3439,F3439)</f>
        <v>0</v>
      </c>
      <c r="J3439">
        <f>MIN(E3439-I3439,G3439)</f>
        <v>0</v>
      </c>
      <c r="K3439">
        <f>MIN(E3439-I3439-J3439,H3439)</f>
        <v>0</v>
      </c>
      <c r="L3439">
        <f>E3439-I3439-J3439-K3439</f>
        <v>0</v>
      </c>
      <c r="M3439">
        <f>IF((I3439+J3439+(1-$W$36)*L3439)/$W$39&gt;=$W$38,1,0)</f>
        <v>0</v>
      </c>
      <c r="N3439">
        <f>IF(M3439=1,$W$37,$W$36)*L3439</f>
        <v>0</v>
      </c>
      <c r="O3439">
        <f>EXP(-$W$26*C3439)*I3439</f>
        <v>0</v>
      </c>
      <c r="P3439">
        <f>EXP(-$W$26*C3439)*J3439</f>
        <v>0</v>
      </c>
      <c r="Q3439">
        <f>EXP(-$W$26*C3439)*K3439</f>
        <v>0</v>
      </c>
      <c r="R3439">
        <f>EXP(-$W$26*C3439)*(L3439-N3439)</f>
        <v>0</v>
      </c>
      <c r="S3439">
        <f>EXP(-$W$26*C3439)*N3439</f>
        <v>0</v>
      </c>
      <c r="T3439">
        <f>EXP(-$W$26*C3439)*E3439</f>
        <v>0</v>
      </c>
    </row>
    <row r="3440" spans="1:20">
      <c r="A3440">
        <v>3431</v>
      </c>
      <c r="B3440">
        <f>RAND()</f>
        <v>0</v>
      </c>
      <c r="C3440">
        <f>IF(B3440&lt;$W$41,3,IF(B3440&lt;$W$41+$W$42,4,5))</f>
        <v>0</v>
      </c>
      <c r="D3440">
        <f>NORMSINV(RAND())</f>
        <v>0</v>
      </c>
      <c r="E3440">
        <f>$W$25*EXP(($W$26-$W$28-0.5*$W$27^2)*C3440+$W$27*SQRT(C3440)*D3440)</f>
        <v>0</v>
      </c>
      <c r="F3440">
        <f>$W$30*(1+$W$31)^C3440</f>
        <v>0</v>
      </c>
      <c r="G3440">
        <f>$W$32*(1+$W$33)^C3440</f>
        <v>0</v>
      </c>
      <c r="H3440">
        <f>$W$34*(1+$W$35)^C3440</f>
        <v>0</v>
      </c>
      <c r="I3440">
        <f>MIN(E3440,F3440)</f>
        <v>0</v>
      </c>
      <c r="J3440">
        <f>MIN(E3440-I3440,G3440)</f>
        <v>0</v>
      </c>
      <c r="K3440">
        <f>MIN(E3440-I3440-J3440,H3440)</f>
        <v>0</v>
      </c>
      <c r="L3440">
        <f>E3440-I3440-J3440-K3440</f>
        <v>0</v>
      </c>
      <c r="M3440">
        <f>IF((I3440+J3440+(1-$W$36)*L3440)/$W$39&gt;=$W$38,1,0)</f>
        <v>0</v>
      </c>
      <c r="N3440">
        <f>IF(M3440=1,$W$37,$W$36)*L3440</f>
        <v>0</v>
      </c>
      <c r="O3440">
        <f>EXP(-$W$26*C3440)*I3440</f>
        <v>0</v>
      </c>
      <c r="P3440">
        <f>EXP(-$W$26*C3440)*J3440</f>
        <v>0</v>
      </c>
      <c r="Q3440">
        <f>EXP(-$W$26*C3440)*K3440</f>
        <v>0</v>
      </c>
      <c r="R3440">
        <f>EXP(-$W$26*C3440)*(L3440-N3440)</f>
        <v>0</v>
      </c>
      <c r="S3440">
        <f>EXP(-$W$26*C3440)*N3440</f>
        <v>0</v>
      </c>
      <c r="T3440">
        <f>EXP(-$W$26*C3440)*E3440</f>
        <v>0</v>
      </c>
    </row>
    <row r="3441" spans="1:20">
      <c r="A3441">
        <v>3432</v>
      </c>
      <c r="B3441">
        <f>RAND()</f>
        <v>0</v>
      </c>
      <c r="C3441">
        <f>IF(B3441&lt;$W$41,3,IF(B3441&lt;$W$41+$W$42,4,5))</f>
        <v>0</v>
      </c>
      <c r="D3441">
        <f>NORMSINV(RAND())</f>
        <v>0</v>
      </c>
      <c r="E3441">
        <f>$W$25*EXP(($W$26-$W$28-0.5*$W$27^2)*C3441+$W$27*SQRT(C3441)*D3441)</f>
        <v>0</v>
      </c>
      <c r="F3441">
        <f>$W$30*(1+$W$31)^C3441</f>
        <v>0</v>
      </c>
      <c r="G3441">
        <f>$W$32*(1+$W$33)^C3441</f>
        <v>0</v>
      </c>
      <c r="H3441">
        <f>$W$34*(1+$W$35)^C3441</f>
        <v>0</v>
      </c>
      <c r="I3441">
        <f>MIN(E3441,F3441)</f>
        <v>0</v>
      </c>
      <c r="J3441">
        <f>MIN(E3441-I3441,G3441)</f>
        <v>0</v>
      </c>
      <c r="K3441">
        <f>MIN(E3441-I3441-J3441,H3441)</f>
        <v>0</v>
      </c>
      <c r="L3441">
        <f>E3441-I3441-J3441-K3441</f>
        <v>0</v>
      </c>
      <c r="M3441">
        <f>IF((I3441+J3441+(1-$W$36)*L3441)/$W$39&gt;=$W$38,1,0)</f>
        <v>0</v>
      </c>
      <c r="N3441">
        <f>IF(M3441=1,$W$37,$W$36)*L3441</f>
        <v>0</v>
      </c>
      <c r="O3441">
        <f>EXP(-$W$26*C3441)*I3441</f>
        <v>0</v>
      </c>
      <c r="P3441">
        <f>EXP(-$W$26*C3441)*J3441</f>
        <v>0</v>
      </c>
      <c r="Q3441">
        <f>EXP(-$W$26*C3441)*K3441</f>
        <v>0</v>
      </c>
      <c r="R3441">
        <f>EXP(-$W$26*C3441)*(L3441-N3441)</f>
        <v>0</v>
      </c>
      <c r="S3441">
        <f>EXP(-$W$26*C3441)*N3441</f>
        <v>0</v>
      </c>
      <c r="T3441">
        <f>EXP(-$W$26*C3441)*E3441</f>
        <v>0</v>
      </c>
    </row>
    <row r="3442" spans="1:20">
      <c r="A3442">
        <v>3433</v>
      </c>
      <c r="B3442">
        <f>RAND()</f>
        <v>0</v>
      </c>
      <c r="C3442">
        <f>IF(B3442&lt;$W$41,3,IF(B3442&lt;$W$41+$W$42,4,5))</f>
        <v>0</v>
      </c>
      <c r="D3442">
        <f>NORMSINV(RAND())</f>
        <v>0</v>
      </c>
      <c r="E3442">
        <f>$W$25*EXP(($W$26-$W$28-0.5*$W$27^2)*C3442+$W$27*SQRT(C3442)*D3442)</f>
        <v>0</v>
      </c>
      <c r="F3442">
        <f>$W$30*(1+$W$31)^C3442</f>
        <v>0</v>
      </c>
      <c r="G3442">
        <f>$W$32*(1+$W$33)^C3442</f>
        <v>0</v>
      </c>
      <c r="H3442">
        <f>$W$34*(1+$W$35)^C3442</f>
        <v>0</v>
      </c>
      <c r="I3442">
        <f>MIN(E3442,F3442)</f>
        <v>0</v>
      </c>
      <c r="J3442">
        <f>MIN(E3442-I3442,G3442)</f>
        <v>0</v>
      </c>
      <c r="K3442">
        <f>MIN(E3442-I3442-J3442,H3442)</f>
        <v>0</v>
      </c>
      <c r="L3442">
        <f>E3442-I3442-J3442-K3442</f>
        <v>0</v>
      </c>
      <c r="M3442">
        <f>IF((I3442+J3442+(1-$W$36)*L3442)/$W$39&gt;=$W$38,1,0)</f>
        <v>0</v>
      </c>
      <c r="N3442">
        <f>IF(M3442=1,$W$37,$W$36)*L3442</f>
        <v>0</v>
      </c>
      <c r="O3442">
        <f>EXP(-$W$26*C3442)*I3442</f>
        <v>0</v>
      </c>
      <c r="P3442">
        <f>EXP(-$W$26*C3442)*J3442</f>
        <v>0</v>
      </c>
      <c r="Q3442">
        <f>EXP(-$W$26*C3442)*K3442</f>
        <v>0</v>
      </c>
      <c r="R3442">
        <f>EXP(-$W$26*C3442)*(L3442-N3442)</f>
        <v>0</v>
      </c>
      <c r="S3442">
        <f>EXP(-$W$26*C3442)*N3442</f>
        <v>0</v>
      </c>
      <c r="T3442">
        <f>EXP(-$W$26*C3442)*E3442</f>
        <v>0</v>
      </c>
    </row>
    <row r="3443" spans="1:20">
      <c r="A3443">
        <v>3434</v>
      </c>
      <c r="B3443">
        <f>RAND()</f>
        <v>0</v>
      </c>
      <c r="C3443">
        <f>IF(B3443&lt;$W$41,3,IF(B3443&lt;$W$41+$W$42,4,5))</f>
        <v>0</v>
      </c>
      <c r="D3443">
        <f>NORMSINV(RAND())</f>
        <v>0</v>
      </c>
      <c r="E3443">
        <f>$W$25*EXP(($W$26-$W$28-0.5*$W$27^2)*C3443+$W$27*SQRT(C3443)*D3443)</f>
        <v>0</v>
      </c>
      <c r="F3443">
        <f>$W$30*(1+$W$31)^C3443</f>
        <v>0</v>
      </c>
      <c r="G3443">
        <f>$W$32*(1+$W$33)^C3443</f>
        <v>0</v>
      </c>
      <c r="H3443">
        <f>$W$34*(1+$W$35)^C3443</f>
        <v>0</v>
      </c>
      <c r="I3443">
        <f>MIN(E3443,F3443)</f>
        <v>0</v>
      </c>
      <c r="J3443">
        <f>MIN(E3443-I3443,G3443)</f>
        <v>0</v>
      </c>
      <c r="K3443">
        <f>MIN(E3443-I3443-J3443,H3443)</f>
        <v>0</v>
      </c>
      <c r="L3443">
        <f>E3443-I3443-J3443-K3443</f>
        <v>0</v>
      </c>
      <c r="M3443">
        <f>IF((I3443+J3443+(1-$W$36)*L3443)/$W$39&gt;=$W$38,1,0)</f>
        <v>0</v>
      </c>
      <c r="N3443">
        <f>IF(M3443=1,$W$37,$W$36)*L3443</f>
        <v>0</v>
      </c>
      <c r="O3443">
        <f>EXP(-$W$26*C3443)*I3443</f>
        <v>0</v>
      </c>
      <c r="P3443">
        <f>EXP(-$W$26*C3443)*J3443</f>
        <v>0</v>
      </c>
      <c r="Q3443">
        <f>EXP(-$W$26*C3443)*K3443</f>
        <v>0</v>
      </c>
      <c r="R3443">
        <f>EXP(-$W$26*C3443)*(L3443-N3443)</f>
        <v>0</v>
      </c>
      <c r="S3443">
        <f>EXP(-$W$26*C3443)*N3443</f>
        <v>0</v>
      </c>
      <c r="T3443">
        <f>EXP(-$W$26*C3443)*E3443</f>
        <v>0</v>
      </c>
    </row>
    <row r="3444" spans="1:20">
      <c r="A3444">
        <v>3435</v>
      </c>
      <c r="B3444">
        <f>RAND()</f>
        <v>0</v>
      </c>
      <c r="C3444">
        <f>IF(B3444&lt;$W$41,3,IF(B3444&lt;$W$41+$W$42,4,5))</f>
        <v>0</v>
      </c>
      <c r="D3444">
        <f>NORMSINV(RAND())</f>
        <v>0</v>
      </c>
      <c r="E3444">
        <f>$W$25*EXP(($W$26-$W$28-0.5*$W$27^2)*C3444+$W$27*SQRT(C3444)*D3444)</f>
        <v>0</v>
      </c>
      <c r="F3444">
        <f>$W$30*(1+$W$31)^C3444</f>
        <v>0</v>
      </c>
      <c r="G3444">
        <f>$W$32*(1+$W$33)^C3444</f>
        <v>0</v>
      </c>
      <c r="H3444">
        <f>$W$34*(1+$W$35)^C3444</f>
        <v>0</v>
      </c>
      <c r="I3444">
        <f>MIN(E3444,F3444)</f>
        <v>0</v>
      </c>
      <c r="J3444">
        <f>MIN(E3444-I3444,G3444)</f>
        <v>0</v>
      </c>
      <c r="K3444">
        <f>MIN(E3444-I3444-J3444,H3444)</f>
        <v>0</v>
      </c>
      <c r="L3444">
        <f>E3444-I3444-J3444-K3444</f>
        <v>0</v>
      </c>
      <c r="M3444">
        <f>IF((I3444+J3444+(1-$W$36)*L3444)/$W$39&gt;=$W$38,1,0)</f>
        <v>0</v>
      </c>
      <c r="N3444">
        <f>IF(M3444=1,$W$37,$W$36)*L3444</f>
        <v>0</v>
      </c>
      <c r="O3444">
        <f>EXP(-$W$26*C3444)*I3444</f>
        <v>0</v>
      </c>
      <c r="P3444">
        <f>EXP(-$W$26*C3444)*J3444</f>
        <v>0</v>
      </c>
      <c r="Q3444">
        <f>EXP(-$W$26*C3444)*K3444</f>
        <v>0</v>
      </c>
      <c r="R3444">
        <f>EXP(-$W$26*C3444)*(L3444-N3444)</f>
        <v>0</v>
      </c>
      <c r="S3444">
        <f>EXP(-$W$26*C3444)*N3444</f>
        <v>0</v>
      </c>
      <c r="T3444">
        <f>EXP(-$W$26*C3444)*E3444</f>
        <v>0</v>
      </c>
    </row>
    <row r="3445" spans="1:20">
      <c r="A3445">
        <v>3436</v>
      </c>
      <c r="B3445">
        <f>RAND()</f>
        <v>0</v>
      </c>
      <c r="C3445">
        <f>IF(B3445&lt;$W$41,3,IF(B3445&lt;$W$41+$W$42,4,5))</f>
        <v>0</v>
      </c>
      <c r="D3445">
        <f>NORMSINV(RAND())</f>
        <v>0</v>
      </c>
      <c r="E3445">
        <f>$W$25*EXP(($W$26-$W$28-0.5*$W$27^2)*C3445+$W$27*SQRT(C3445)*D3445)</f>
        <v>0</v>
      </c>
      <c r="F3445">
        <f>$W$30*(1+$W$31)^C3445</f>
        <v>0</v>
      </c>
      <c r="G3445">
        <f>$W$32*(1+$W$33)^C3445</f>
        <v>0</v>
      </c>
      <c r="H3445">
        <f>$W$34*(1+$W$35)^C3445</f>
        <v>0</v>
      </c>
      <c r="I3445">
        <f>MIN(E3445,F3445)</f>
        <v>0</v>
      </c>
      <c r="J3445">
        <f>MIN(E3445-I3445,G3445)</f>
        <v>0</v>
      </c>
      <c r="K3445">
        <f>MIN(E3445-I3445-J3445,H3445)</f>
        <v>0</v>
      </c>
      <c r="L3445">
        <f>E3445-I3445-J3445-K3445</f>
        <v>0</v>
      </c>
      <c r="M3445">
        <f>IF((I3445+J3445+(1-$W$36)*L3445)/$W$39&gt;=$W$38,1,0)</f>
        <v>0</v>
      </c>
      <c r="N3445">
        <f>IF(M3445=1,$W$37,$W$36)*L3445</f>
        <v>0</v>
      </c>
      <c r="O3445">
        <f>EXP(-$W$26*C3445)*I3445</f>
        <v>0</v>
      </c>
      <c r="P3445">
        <f>EXP(-$W$26*C3445)*J3445</f>
        <v>0</v>
      </c>
      <c r="Q3445">
        <f>EXP(-$W$26*C3445)*K3445</f>
        <v>0</v>
      </c>
      <c r="R3445">
        <f>EXP(-$W$26*C3445)*(L3445-N3445)</f>
        <v>0</v>
      </c>
      <c r="S3445">
        <f>EXP(-$W$26*C3445)*N3445</f>
        <v>0</v>
      </c>
      <c r="T3445">
        <f>EXP(-$W$26*C3445)*E3445</f>
        <v>0</v>
      </c>
    </row>
    <row r="3446" spans="1:20">
      <c r="A3446">
        <v>3437</v>
      </c>
      <c r="B3446">
        <f>RAND()</f>
        <v>0</v>
      </c>
      <c r="C3446">
        <f>IF(B3446&lt;$W$41,3,IF(B3446&lt;$W$41+$W$42,4,5))</f>
        <v>0</v>
      </c>
      <c r="D3446">
        <f>NORMSINV(RAND())</f>
        <v>0</v>
      </c>
      <c r="E3446">
        <f>$W$25*EXP(($W$26-$W$28-0.5*$W$27^2)*C3446+$W$27*SQRT(C3446)*D3446)</f>
        <v>0</v>
      </c>
      <c r="F3446">
        <f>$W$30*(1+$W$31)^C3446</f>
        <v>0</v>
      </c>
      <c r="G3446">
        <f>$W$32*(1+$W$33)^C3446</f>
        <v>0</v>
      </c>
      <c r="H3446">
        <f>$W$34*(1+$W$35)^C3446</f>
        <v>0</v>
      </c>
      <c r="I3446">
        <f>MIN(E3446,F3446)</f>
        <v>0</v>
      </c>
      <c r="J3446">
        <f>MIN(E3446-I3446,G3446)</f>
        <v>0</v>
      </c>
      <c r="K3446">
        <f>MIN(E3446-I3446-J3446,H3446)</f>
        <v>0</v>
      </c>
      <c r="L3446">
        <f>E3446-I3446-J3446-K3446</f>
        <v>0</v>
      </c>
      <c r="M3446">
        <f>IF((I3446+J3446+(1-$W$36)*L3446)/$W$39&gt;=$W$38,1,0)</f>
        <v>0</v>
      </c>
      <c r="N3446">
        <f>IF(M3446=1,$W$37,$W$36)*L3446</f>
        <v>0</v>
      </c>
      <c r="O3446">
        <f>EXP(-$W$26*C3446)*I3446</f>
        <v>0</v>
      </c>
      <c r="P3446">
        <f>EXP(-$W$26*C3446)*J3446</f>
        <v>0</v>
      </c>
      <c r="Q3446">
        <f>EXP(-$W$26*C3446)*K3446</f>
        <v>0</v>
      </c>
      <c r="R3446">
        <f>EXP(-$W$26*C3446)*(L3446-N3446)</f>
        <v>0</v>
      </c>
      <c r="S3446">
        <f>EXP(-$W$26*C3446)*N3446</f>
        <v>0</v>
      </c>
      <c r="T3446">
        <f>EXP(-$W$26*C3446)*E3446</f>
        <v>0</v>
      </c>
    </row>
    <row r="3447" spans="1:20">
      <c r="A3447">
        <v>3438</v>
      </c>
      <c r="B3447">
        <f>RAND()</f>
        <v>0</v>
      </c>
      <c r="C3447">
        <f>IF(B3447&lt;$W$41,3,IF(B3447&lt;$W$41+$W$42,4,5))</f>
        <v>0</v>
      </c>
      <c r="D3447">
        <f>NORMSINV(RAND())</f>
        <v>0</v>
      </c>
      <c r="E3447">
        <f>$W$25*EXP(($W$26-$W$28-0.5*$W$27^2)*C3447+$W$27*SQRT(C3447)*D3447)</f>
        <v>0</v>
      </c>
      <c r="F3447">
        <f>$W$30*(1+$W$31)^C3447</f>
        <v>0</v>
      </c>
      <c r="G3447">
        <f>$W$32*(1+$W$33)^C3447</f>
        <v>0</v>
      </c>
      <c r="H3447">
        <f>$W$34*(1+$W$35)^C3447</f>
        <v>0</v>
      </c>
      <c r="I3447">
        <f>MIN(E3447,F3447)</f>
        <v>0</v>
      </c>
      <c r="J3447">
        <f>MIN(E3447-I3447,G3447)</f>
        <v>0</v>
      </c>
      <c r="K3447">
        <f>MIN(E3447-I3447-J3447,H3447)</f>
        <v>0</v>
      </c>
      <c r="L3447">
        <f>E3447-I3447-J3447-K3447</f>
        <v>0</v>
      </c>
      <c r="M3447">
        <f>IF((I3447+J3447+(1-$W$36)*L3447)/$W$39&gt;=$W$38,1,0)</f>
        <v>0</v>
      </c>
      <c r="N3447">
        <f>IF(M3447=1,$W$37,$W$36)*L3447</f>
        <v>0</v>
      </c>
      <c r="O3447">
        <f>EXP(-$W$26*C3447)*I3447</f>
        <v>0</v>
      </c>
      <c r="P3447">
        <f>EXP(-$W$26*C3447)*J3447</f>
        <v>0</v>
      </c>
      <c r="Q3447">
        <f>EXP(-$W$26*C3447)*K3447</f>
        <v>0</v>
      </c>
      <c r="R3447">
        <f>EXP(-$W$26*C3447)*(L3447-N3447)</f>
        <v>0</v>
      </c>
      <c r="S3447">
        <f>EXP(-$W$26*C3447)*N3447</f>
        <v>0</v>
      </c>
      <c r="T3447">
        <f>EXP(-$W$26*C3447)*E3447</f>
        <v>0</v>
      </c>
    </row>
    <row r="3448" spans="1:20">
      <c r="A3448">
        <v>3439</v>
      </c>
      <c r="B3448">
        <f>RAND()</f>
        <v>0</v>
      </c>
      <c r="C3448">
        <f>IF(B3448&lt;$W$41,3,IF(B3448&lt;$W$41+$W$42,4,5))</f>
        <v>0</v>
      </c>
      <c r="D3448">
        <f>NORMSINV(RAND())</f>
        <v>0</v>
      </c>
      <c r="E3448">
        <f>$W$25*EXP(($W$26-$W$28-0.5*$W$27^2)*C3448+$W$27*SQRT(C3448)*D3448)</f>
        <v>0</v>
      </c>
      <c r="F3448">
        <f>$W$30*(1+$W$31)^C3448</f>
        <v>0</v>
      </c>
      <c r="G3448">
        <f>$W$32*(1+$W$33)^C3448</f>
        <v>0</v>
      </c>
      <c r="H3448">
        <f>$W$34*(1+$W$35)^C3448</f>
        <v>0</v>
      </c>
      <c r="I3448">
        <f>MIN(E3448,F3448)</f>
        <v>0</v>
      </c>
      <c r="J3448">
        <f>MIN(E3448-I3448,G3448)</f>
        <v>0</v>
      </c>
      <c r="K3448">
        <f>MIN(E3448-I3448-J3448,H3448)</f>
        <v>0</v>
      </c>
      <c r="L3448">
        <f>E3448-I3448-J3448-K3448</f>
        <v>0</v>
      </c>
      <c r="M3448">
        <f>IF((I3448+J3448+(1-$W$36)*L3448)/$W$39&gt;=$W$38,1,0)</f>
        <v>0</v>
      </c>
      <c r="N3448">
        <f>IF(M3448=1,$W$37,$W$36)*L3448</f>
        <v>0</v>
      </c>
      <c r="O3448">
        <f>EXP(-$W$26*C3448)*I3448</f>
        <v>0</v>
      </c>
      <c r="P3448">
        <f>EXP(-$W$26*C3448)*J3448</f>
        <v>0</v>
      </c>
      <c r="Q3448">
        <f>EXP(-$W$26*C3448)*K3448</f>
        <v>0</v>
      </c>
      <c r="R3448">
        <f>EXP(-$W$26*C3448)*(L3448-N3448)</f>
        <v>0</v>
      </c>
      <c r="S3448">
        <f>EXP(-$W$26*C3448)*N3448</f>
        <v>0</v>
      </c>
      <c r="T3448">
        <f>EXP(-$W$26*C3448)*E3448</f>
        <v>0</v>
      </c>
    </row>
    <row r="3449" spans="1:20">
      <c r="A3449">
        <v>3440</v>
      </c>
      <c r="B3449">
        <f>RAND()</f>
        <v>0</v>
      </c>
      <c r="C3449">
        <f>IF(B3449&lt;$W$41,3,IF(B3449&lt;$W$41+$W$42,4,5))</f>
        <v>0</v>
      </c>
      <c r="D3449">
        <f>NORMSINV(RAND())</f>
        <v>0</v>
      </c>
      <c r="E3449">
        <f>$W$25*EXP(($W$26-$W$28-0.5*$W$27^2)*C3449+$W$27*SQRT(C3449)*D3449)</f>
        <v>0</v>
      </c>
      <c r="F3449">
        <f>$W$30*(1+$W$31)^C3449</f>
        <v>0</v>
      </c>
      <c r="G3449">
        <f>$W$32*(1+$W$33)^C3449</f>
        <v>0</v>
      </c>
      <c r="H3449">
        <f>$W$34*(1+$W$35)^C3449</f>
        <v>0</v>
      </c>
      <c r="I3449">
        <f>MIN(E3449,F3449)</f>
        <v>0</v>
      </c>
      <c r="J3449">
        <f>MIN(E3449-I3449,G3449)</f>
        <v>0</v>
      </c>
      <c r="K3449">
        <f>MIN(E3449-I3449-J3449,H3449)</f>
        <v>0</v>
      </c>
      <c r="L3449">
        <f>E3449-I3449-J3449-K3449</f>
        <v>0</v>
      </c>
      <c r="M3449">
        <f>IF((I3449+J3449+(1-$W$36)*L3449)/$W$39&gt;=$W$38,1,0)</f>
        <v>0</v>
      </c>
      <c r="N3449">
        <f>IF(M3449=1,$W$37,$W$36)*L3449</f>
        <v>0</v>
      </c>
      <c r="O3449">
        <f>EXP(-$W$26*C3449)*I3449</f>
        <v>0</v>
      </c>
      <c r="P3449">
        <f>EXP(-$W$26*C3449)*J3449</f>
        <v>0</v>
      </c>
      <c r="Q3449">
        <f>EXP(-$W$26*C3449)*K3449</f>
        <v>0</v>
      </c>
      <c r="R3449">
        <f>EXP(-$W$26*C3449)*(L3449-N3449)</f>
        <v>0</v>
      </c>
      <c r="S3449">
        <f>EXP(-$W$26*C3449)*N3449</f>
        <v>0</v>
      </c>
      <c r="T3449">
        <f>EXP(-$W$26*C3449)*E3449</f>
        <v>0</v>
      </c>
    </row>
    <row r="3450" spans="1:20">
      <c r="A3450">
        <v>3441</v>
      </c>
      <c r="B3450">
        <f>RAND()</f>
        <v>0</v>
      </c>
      <c r="C3450">
        <f>IF(B3450&lt;$W$41,3,IF(B3450&lt;$W$41+$W$42,4,5))</f>
        <v>0</v>
      </c>
      <c r="D3450">
        <f>NORMSINV(RAND())</f>
        <v>0</v>
      </c>
      <c r="E3450">
        <f>$W$25*EXP(($W$26-$W$28-0.5*$W$27^2)*C3450+$W$27*SQRT(C3450)*D3450)</f>
        <v>0</v>
      </c>
      <c r="F3450">
        <f>$W$30*(1+$W$31)^C3450</f>
        <v>0</v>
      </c>
      <c r="G3450">
        <f>$W$32*(1+$W$33)^C3450</f>
        <v>0</v>
      </c>
      <c r="H3450">
        <f>$W$34*(1+$W$35)^C3450</f>
        <v>0</v>
      </c>
      <c r="I3450">
        <f>MIN(E3450,F3450)</f>
        <v>0</v>
      </c>
      <c r="J3450">
        <f>MIN(E3450-I3450,G3450)</f>
        <v>0</v>
      </c>
      <c r="K3450">
        <f>MIN(E3450-I3450-J3450,H3450)</f>
        <v>0</v>
      </c>
      <c r="L3450">
        <f>E3450-I3450-J3450-K3450</f>
        <v>0</v>
      </c>
      <c r="M3450">
        <f>IF((I3450+J3450+(1-$W$36)*L3450)/$W$39&gt;=$W$38,1,0)</f>
        <v>0</v>
      </c>
      <c r="N3450">
        <f>IF(M3450=1,$W$37,$W$36)*L3450</f>
        <v>0</v>
      </c>
      <c r="O3450">
        <f>EXP(-$W$26*C3450)*I3450</f>
        <v>0</v>
      </c>
      <c r="P3450">
        <f>EXP(-$W$26*C3450)*J3450</f>
        <v>0</v>
      </c>
      <c r="Q3450">
        <f>EXP(-$W$26*C3450)*K3450</f>
        <v>0</v>
      </c>
      <c r="R3450">
        <f>EXP(-$W$26*C3450)*(L3450-N3450)</f>
        <v>0</v>
      </c>
      <c r="S3450">
        <f>EXP(-$W$26*C3450)*N3450</f>
        <v>0</v>
      </c>
      <c r="T3450">
        <f>EXP(-$W$26*C3450)*E3450</f>
        <v>0</v>
      </c>
    </row>
    <row r="3451" spans="1:20">
      <c r="A3451">
        <v>3442</v>
      </c>
      <c r="B3451">
        <f>RAND()</f>
        <v>0</v>
      </c>
      <c r="C3451">
        <f>IF(B3451&lt;$W$41,3,IF(B3451&lt;$W$41+$W$42,4,5))</f>
        <v>0</v>
      </c>
      <c r="D3451">
        <f>NORMSINV(RAND())</f>
        <v>0</v>
      </c>
      <c r="E3451">
        <f>$W$25*EXP(($W$26-$W$28-0.5*$W$27^2)*C3451+$W$27*SQRT(C3451)*D3451)</f>
        <v>0</v>
      </c>
      <c r="F3451">
        <f>$W$30*(1+$W$31)^C3451</f>
        <v>0</v>
      </c>
      <c r="G3451">
        <f>$W$32*(1+$W$33)^C3451</f>
        <v>0</v>
      </c>
      <c r="H3451">
        <f>$W$34*(1+$W$35)^C3451</f>
        <v>0</v>
      </c>
      <c r="I3451">
        <f>MIN(E3451,F3451)</f>
        <v>0</v>
      </c>
      <c r="J3451">
        <f>MIN(E3451-I3451,G3451)</f>
        <v>0</v>
      </c>
      <c r="K3451">
        <f>MIN(E3451-I3451-J3451,H3451)</f>
        <v>0</v>
      </c>
      <c r="L3451">
        <f>E3451-I3451-J3451-K3451</f>
        <v>0</v>
      </c>
      <c r="M3451">
        <f>IF((I3451+J3451+(1-$W$36)*L3451)/$W$39&gt;=$W$38,1,0)</f>
        <v>0</v>
      </c>
      <c r="N3451">
        <f>IF(M3451=1,$W$37,$W$36)*L3451</f>
        <v>0</v>
      </c>
      <c r="O3451">
        <f>EXP(-$W$26*C3451)*I3451</f>
        <v>0</v>
      </c>
      <c r="P3451">
        <f>EXP(-$W$26*C3451)*J3451</f>
        <v>0</v>
      </c>
      <c r="Q3451">
        <f>EXP(-$W$26*C3451)*K3451</f>
        <v>0</v>
      </c>
      <c r="R3451">
        <f>EXP(-$W$26*C3451)*(L3451-N3451)</f>
        <v>0</v>
      </c>
      <c r="S3451">
        <f>EXP(-$W$26*C3451)*N3451</f>
        <v>0</v>
      </c>
      <c r="T3451">
        <f>EXP(-$W$26*C3451)*E3451</f>
        <v>0</v>
      </c>
    </row>
    <row r="3452" spans="1:20">
      <c r="A3452">
        <v>3443</v>
      </c>
      <c r="B3452">
        <f>RAND()</f>
        <v>0</v>
      </c>
      <c r="C3452">
        <f>IF(B3452&lt;$W$41,3,IF(B3452&lt;$W$41+$W$42,4,5))</f>
        <v>0</v>
      </c>
      <c r="D3452">
        <f>NORMSINV(RAND())</f>
        <v>0</v>
      </c>
      <c r="E3452">
        <f>$W$25*EXP(($W$26-$W$28-0.5*$W$27^2)*C3452+$W$27*SQRT(C3452)*D3452)</f>
        <v>0</v>
      </c>
      <c r="F3452">
        <f>$W$30*(1+$W$31)^C3452</f>
        <v>0</v>
      </c>
      <c r="G3452">
        <f>$W$32*(1+$W$33)^C3452</f>
        <v>0</v>
      </c>
      <c r="H3452">
        <f>$W$34*(1+$W$35)^C3452</f>
        <v>0</v>
      </c>
      <c r="I3452">
        <f>MIN(E3452,F3452)</f>
        <v>0</v>
      </c>
      <c r="J3452">
        <f>MIN(E3452-I3452,G3452)</f>
        <v>0</v>
      </c>
      <c r="K3452">
        <f>MIN(E3452-I3452-J3452,H3452)</f>
        <v>0</v>
      </c>
      <c r="L3452">
        <f>E3452-I3452-J3452-K3452</f>
        <v>0</v>
      </c>
      <c r="M3452">
        <f>IF((I3452+J3452+(1-$W$36)*L3452)/$W$39&gt;=$W$38,1,0)</f>
        <v>0</v>
      </c>
      <c r="N3452">
        <f>IF(M3452=1,$W$37,$W$36)*L3452</f>
        <v>0</v>
      </c>
      <c r="O3452">
        <f>EXP(-$W$26*C3452)*I3452</f>
        <v>0</v>
      </c>
      <c r="P3452">
        <f>EXP(-$W$26*C3452)*J3452</f>
        <v>0</v>
      </c>
      <c r="Q3452">
        <f>EXP(-$W$26*C3452)*K3452</f>
        <v>0</v>
      </c>
      <c r="R3452">
        <f>EXP(-$W$26*C3452)*(L3452-N3452)</f>
        <v>0</v>
      </c>
      <c r="S3452">
        <f>EXP(-$W$26*C3452)*N3452</f>
        <v>0</v>
      </c>
      <c r="T3452">
        <f>EXP(-$W$26*C3452)*E3452</f>
        <v>0</v>
      </c>
    </row>
    <row r="3453" spans="1:20">
      <c r="A3453">
        <v>3444</v>
      </c>
      <c r="B3453">
        <f>RAND()</f>
        <v>0</v>
      </c>
      <c r="C3453">
        <f>IF(B3453&lt;$W$41,3,IF(B3453&lt;$W$41+$W$42,4,5))</f>
        <v>0</v>
      </c>
      <c r="D3453">
        <f>NORMSINV(RAND())</f>
        <v>0</v>
      </c>
      <c r="E3453">
        <f>$W$25*EXP(($W$26-$W$28-0.5*$W$27^2)*C3453+$W$27*SQRT(C3453)*D3453)</f>
        <v>0</v>
      </c>
      <c r="F3453">
        <f>$W$30*(1+$W$31)^C3453</f>
        <v>0</v>
      </c>
      <c r="G3453">
        <f>$W$32*(1+$W$33)^C3453</f>
        <v>0</v>
      </c>
      <c r="H3453">
        <f>$W$34*(1+$W$35)^C3453</f>
        <v>0</v>
      </c>
      <c r="I3453">
        <f>MIN(E3453,F3453)</f>
        <v>0</v>
      </c>
      <c r="J3453">
        <f>MIN(E3453-I3453,G3453)</f>
        <v>0</v>
      </c>
      <c r="K3453">
        <f>MIN(E3453-I3453-J3453,H3453)</f>
        <v>0</v>
      </c>
      <c r="L3453">
        <f>E3453-I3453-J3453-K3453</f>
        <v>0</v>
      </c>
      <c r="M3453">
        <f>IF((I3453+J3453+(1-$W$36)*L3453)/$W$39&gt;=$W$38,1,0)</f>
        <v>0</v>
      </c>
      <c r="N3453">
        <f>IF(M3453=1,$W$37,$W$36)*L3453</f>
        <v>0</v>
      </c>
      <c r="O3453">
        <f>EXP(-$W$26*C3453)*I3453</f>
        <v>0</v>
      </c>
      <c r="P3453">
        <f>EXP(-$W$26*C3453)*J3453</f>
        <v>0</v>
      </c>
      <c r="Q3453">
        <f>EXP(-$W$26*C3453)*K3453</f>
        <v>0</v>
      </c>
      <c r="R3453">
        <f>EXP(-$W$26*C3453)*(L3453-N3453)</f>
        <v>0</v>
      </c>
      <c r="S3453">
        <f>EXP(-$W$26*C3453)*N3453</f>
        <v>0</v>
      </c>
      <c r="T3453">
        <f>EXP(-$W$26*C3453)*E3453</f>
        <v>0</v>
      </c>
    </row>
    <row r="3454" spans="1:20">
      <c r="A3454">
        <v>3445</v>
      </c>
      <c r="B3454">
        <f>RAND()</f>
        <v>0</v>
      </c>
      <c r="C3454">
        <f>IF(B3454&lt;$W$41,3,IF(B3454&lt;$W$41+$W$42,4,5))</f>
        <v>0</v>
      </c>
      <c r="D3454">
        <f>NORMSINV(RAND())</f>
        <v>0</v>
      </c>
      <c r="E3454">
        <f>$W$25*EXP(($W$26-$W$28-0.5*$W$27^2)*C3454+$W$27*SQRT(C3454)*D3454)</f>
        <v>0</v>
      </c>
      <c r="F3454">
        <f>$W$30*(1+$W$31)^C3454</f>
        <v>0</v>
      </c>
      <c r="G3454">
        <f>$W$32*(1+$W$33)^C3454</f>
        <v>0</v>
      </c>
      <c r="H3454">
        <f>$W$34*(1+$W$35)^C3454</f>
        <v>0</v>
      </c>
      <c r="I3454">
        <f>MIN(E3454,F3454)</f>
        <v>0</v>
      </c>
      <c r="J3454">
        <f>MIN(E3454-I3454,G3454)</f>
        <v>0</v>
      </c>
      <c r="K3454">
        <f>MIN(E3454-I3454-J3454,H3454)</f>
        <v>0</v>
      </c>
      <c r="L3454">
        <f>E3454-I3454-J3454-K3454</f>
        <v>0</v>
      </c>
      <c r="M3454">
        <f>IF((I3454+J3454+(1-$W$36)*L3454)/$W$39&gt;=$W$38,1,0)</f>
        <v>0</v>
      </c>
      <c r="N3454">
        <f>IF(M3454=1,$W$37,$W$36)*L3454</f>
        <v>0</v>
      </c>
      <c r="O3454">
        <f>EXP(-$W$26*C3454)*I3454</f>
        <v>0</v>
      </c>
      <c r="P3454">
        <f>EXP(-$W$26*C3454)*J3454</f>
        <v>0</v>
      </c>
      <c r="Q3454">
        <f>EXP(-$W$26*C3454)*K3454</f>
        <v>0</v>
      </c>
      <c r="R3454">
        <f>EXP(-$W$26*C3454)*(L3454-N3454)</f>
        <v>0</v>
      </c>
      <c r="S3454">
        <f>EXP(-$W$26*C3454)*N3454</f>
        <v>0</v>
      </c>
      <c r="T3454">
        <f>EXP(-$W$26*C3454)*E3454</f>
        <v>0</v>
      </c>
    </row>
    <row r="3455" spans="1:20">
      <c r="A3455">
        <v>3446</v>
      </c>
      <c r="B3455">
        <f>RAND()</f>
        <v>0</v>
      </c>
      <c r="C3455">
        <f>IF(B3455&lt;$W$41,3,IF(B3455&lt;$W$41+$W$42,4,5))</f>
        <v>0</v>
      </c>
      <c r="D3455">
        <f>NORMSINV(RAND())</f>
        <v>0</v>
      </c>
      <c r="E3455">
        <f>$W$25*EXP(($W$26-$W$28-0.5*$W$27^2)*C3455+$W$27*SQRT(C3455)*D3455)</f>
        <v>0</v>
      </c>
      <c r="F3455">
        <f>$W$30*(1+$W$31)^C3455</f>
        <v>0</v>
      </c>
      <c r="G3455">
        <f>$W$32*(1+$W$33)^C3455</f>
        <v>0</v>
      </c>
      <c r="H3455">
        <f>$W$34*(1+$W$35)^C3455</f>
        <v>0</v>
      </c>
      <c r="I3455">
        <f>MIN(E3455,F3455)</f>
        <v>0</v>
      </c>
      <c r="J3455">
        <f>MIN(E3455-I3455,G3455)</f>
        <v>0</v>
      </c>
      <c r="K3455">
        <f>MIN(E3455-I3455-J3455,H3455)</f>
        <v>0</v>
      </c>
      <c r="L3455">
        <f>E3455-I3455-J3455-K3455</f>
        <v>0</v>
      </c>
      <c r="M3455">
        <f>IF((I3455+J3455+(1-$W$36)*L3455)/$W$39&gt;=$W$38,1,0)</f>
        <v>0</v>
      </c>
      <c r="N3455">
        <f>IF(M3455=1,$W$37,$W$36)*L3455</f>
        <v>0</v>
      </c>
      <c r="O3455">
        <f>EXP(-$W$26*C3455)*I3455</f>
        <v>0</v>
      </c>
      <c r="P3455">
        <f>EXP(-$W$26*C3455)*J3455</f>
        <v>0</v>
      </c>
      <c r="Q3455">
        <f>EXP(-$W$26*C3455)*K3455</f>
        <v>0</v>
      </c>
      <c r="R3455">
        <f>EXP(-$W$26*C3455)*(L3455-N3455)</f>
        <v>0</v>
      </c>
      <c r="S3455">
        <f>EXP(-$W$26*C3455)*N3455</f>
        <v>0</v>
      </c>
      <c r="T3455">
        <f>EXP(-$W$26*C3455)*E3455</f>
        <v>0</v>
      </c>
    </row>
    <row r="3456" spans="1:20">
      <c r="A3456">
        <v>3447</v>
      </c>
      <c r="B3456">
        <f>RAND()</f>
        <v>0</v>
      </c>
      <c r="C3456">
        <f>IF(B3456&lt;$W$41,3,IF(B3456&lt;$W$41+$W$42,4,5))</f>
        <v>0</v>
      </c>
      <c r="D3456">
        <f>NORMSINV(RAND())</f>
        <v>0</v>
      </c>
      <c r="E3456">
        <f>$W$25*EXP(($W$26-$W$28-0.5*$W$27^2)*C3456+$W$27*SQRT(C3456)*D3456)</f>
        <v>0</v>
      </c>
      <c r="F3456">
        <f>$W$30*(1+$W$31)^C3456</f>
        <v>0</v>
      </c>
      <c r="G3456">
        <f>$W$32*(1+$W$33)^C3456</f>
        <v>0</v>
      </c>
      <c r="H3456">
        <f>$W$34*(1+$W$35)^C3456</f>
        <v>0</v>
      </c>
      <c r="I3456">
        <f>MIN(E3456,F3456)</f>
        <v>0</v>
      </c>
      <c r="J3456">
        <f>MIN(E3456-I3456,G3456)</f>
        <v>0</v>
      </c>
      <c r="K3456">
        <f>MIN(E3456-I3456-J3456,H3456)</f>
        <v>0</v>
      </c>
      <c r="L3456">
        <f>E3456-I3456-J3456-K3456</f>
        <v>0</v>
      </c>
      <c r="M3456">
        <f>IF((I3456+J3456+(1-$W$36)*L3456)/$W$39&gt;=$W$38,1,0)</f>
        <v>0</v>
      </c>
      <c r="N3456">
        <f>IF(M3456=1,$W$37,$W$36)*L3456</f>
        <v>0</v>
      </c>
      <c r="O3456">
        <f>EXP(-$W$26*C3456)*I3456</f>
        <v>0</v>
      </c>
      <c r="P3456">
        <f>EXP(-$W$26*C3456)*J3456</f>
        <v>0</v>
      </c>
      <c r="Q3456">
        <f>EXP(-$W$26*C3456)*K3456</f>
        <v>0</v>
      </c>
      <c r="R3456">
        <f>EXP(-$W$26*C3456)*(L3456-N3456)</f>
        <v>0</v>
      </c>
      <c r="S3456">
        <f>EXP(-$W$26*C3456)*N3456</f>
        <v>0</v>
      </c>
      <c r="T3456">
        <f>EXP(-$W$26*C3456)*E3456</f>
        <v>0</v>
      </c>
    </row>
    <row r="3457" spans="1:20">
      <c r="A3457">
        <v>3448</v>
      </c>
      <c r="B3457">
        <f>RAND()</f>
        <v>0</v>
      </c>
      <c r="C3457">
        <f>IF(B3457&lt;$W$41,3,IF(B3457&lt;$W$41+$W$42,4,5))</f>
        <v>0</v>
      </c>
      <c r="D3457">
        <f>NORMSINV(RAND())</f>
        <v>0</v>
      </c>
      <c r="E3457">
        <f>$W$25*EXP(($W$26-$W$28-0.5*$W$27^2)*C3457+$W$27*SQRT(C3457)*D3457)</f>
        <v>0</v>
      </c>
      <c r="F3457">
        <f>$W$30*(1+$W$31)^C3457</f>
        <v>0</v>
      </c>
      <c r="G3457">
        <f>$W$32*(1+$W$33)^C3457</f>
        <v>0</v>
      </c>
      <c r="H3457">
        <f>$W$34*(1+$W$35)^C3457</f>
        <v>0</v>
      </c>
      <c r="I3457">
        <f>MIN(E3457,F3457)</f>
        <v>0</v>
      </c>
      <c r="J3457">
        <f>MIN(E3457-I3457,G3457)</f>
        <v>0</v>
      </c>
      <c r="K3457">
        <f>MIN(E3457-I3457-J3457,H3457)</f>
        <v>0</v>
      </c>
      <c r="L3457">
        <f>E3457-I3457-J3457-K3457</f>
        <v>0</v>
      </c>
      <c r="M3457">
        <f>IF((I3457+J3457+(1-$W$36)*L3457)/$W$39&gt;=$W$38,1,0)</f>
        <v>0</v>
      </c>
      <c r="N3457">
        <f>IF(M3457=1,$W$37,$W$36)*L3457</f>
        <v>0</v>
      </c>
      <c r="O3457">
        <f>EXP(-$W$26*C3457)*I3457</f>
        <v>0</v>
      </c>
      <c r="P3457">
        <f>EXP(-$W$26*C3457)*J3457</f>
        <v>0</v>
      </c>
      <c r="Q3457">
        <f>EXP(-$W$26*C3457)*K3457</f>
        <v>0</v>
      </c>
      <c r="R3457">
        <f>EXP(-$W$26*C3457)*(L3457-N3457)</f>
        <v>0</v>
      </c>
      <c r="S3457">
        <f>EXP(-$W$26*C3457)*N3457</f>
        <v>0</v>
      </c>
      <c r="T3457">
        <f>EXP(-$W$26*C3457)*E3457</f>
        <v>0</v>
      </c>
    </row>
    <row r="3458" spans="1:20">
      <c r="A3458">
        <v>3449</v>
      </c>
      <c r="B3458">
        <f>RAND()</f>
        <v>0</v>
      </c>
      <c r="C3458">
        <f>IF(B3458&lt;$W$41,3,IF(B3458&lt;$W$41+$W$42,4,5))</f>
        <v>0</v>
      </c>
      <c r="D3458">
        <f>NORMSINV(RAND())</f>
        <v>0</v>
      </c>
      <c r="E3458">
        <f>$W$25*EXP(($W$26-$W$28-0.5*$W$27^2)*C3458+$W$27*SQRT(C3458)*D3458)</f>
        <v>0</v>
      </c>
      <c r="F3458">
        <f>$W$30*(1+$W$31)^C3458</f>
        <v>0</v>
      </c>
      <c r="G3458">
        <f>$W$32*(1+$W$33)^C3458</f>
        <v>0</v>
      </c>
      <c r="H3458">
        <f>$W$34*(1+$W$35)^C3458</f>
        <v>0</v>
      </c>
      <c r="I3458">
        <f>MIN(E3458,F3458)</f>
        <v>0</v>
      </c>
      <c r="J3458">
        <f>MIN(E3458-I3458,G3458)</f>
        <v>0</v>
      </c>
      <c r="K3458">
        <f>MIN(E3458-I3458-J3458,H3458)</f>
        <v>0</v>
      </c>
      <c r="L3458">
        <f>E3458-I3458-J3458-K3458</f>
        <v>0</v>
      </c>
      <c r="M3458">
        <f>IF((I3458+J3458+(1-$W$36)*L3458)/$W$39&gt;=$W$38,1,0)</f>
        <v>0</v>
      </c>
      <c r="N3458">
        <f>IF(M3458=1,$W$37,$W$36)*L3458</f>
        <v>0</v>
      </c>
      <c r="O3458">
        <f>EXP(-$W$26*C3458)*I3458</f>
        <v>0</v>
      </c>
      <c r="P3458">
        <f>EXP(-$W$26*C3458)*J3458</f>
        <v>0</v>
      </c>
      <c r="Q3458">
        <f>EXP(-$W$26*C3458)*K3458</f>
        <v>0</v>
      </c>
      <c r="R3458">
        <f>EXP(-$W$26*C3458)*(L3458-N3458)</f>
        <v>0</v>
      </c>
      <c r="S3458">
        <f>EXP(-$W$26*C3458)*N3458</f>
        <v>0</v>
      </c>
      <c r="T3458">
        <f>EXP(-$W$26*C3458)*E3458</f>
        <v>0</v>
      </c>
    </row>
    <row r="3459" spans="1:20">
      <c r="A3459">
        <v>3450</v>
      </c>
      <c r="B3459">
        <f>RAND()</f>
        <v>0</v>
      </c>
      <c r="C3459">
        <f>IF(B3459&lt;$W$41,3,IF(B3459&lt;$W$41+$W$42,4,5))</f>
        <v>0</v>
      </c>
      <c r="D3459">
        <f>NORMSINV(RAND())</f>
        <v>0</v>
      </c>
      <c r="E3459">
        <f>$W$25*EXP(($W$26-$W$28-0.5*$W$27^2)*C3459+$W$27*SQRT(C3459)*D3459)</f>
        <v>0</v>
      </c>
      <c r="F3459">
        <f>$W$30*(1+$W$31)^C3459</f>
        <v>0</v>
      </c>
      <c r="G3459">
        <f>$W$32*(1+$W$33)^C3459</f>
        <v>0</v>
      </c>
      <c r="H3459">
        <f>$W$34*(1+$W$35)^C3459</f>
        <v>0</v>
      </c>
      <c r="I3459">
        <f>MIN(E3459,F3459)</f>
        <v>0</v>
      </c>
      <c r="J3459">
        <f>MIN(E3459-I3459,G3459)</f>
        <v>0</v>
      </c>
      <c r="K3459">
        <f>MIN(E3459-I3459-J3459,H3459)</f>
        <v>0</v>
      </c>
      <c r="L3459">
        <f>E3459-I3459-J3459-K3459</f>
        <v>0</v>
      </c>
      <c r="M3459">
        <f>IF((I3459+J3459+(1-$W$36)*L3459)/$W$39&gt;=$W$38,1,0)</f>
        <v>0</v>
      </c>
      <c r="N3459">
        <f>IF(M3459=1,$W$37,$W$36)*L3459</f>
        <v>0</v>
      </c>
      <c r="O3459">
        <f>EXP(-$W$26*C3459)*I3459</f>
        <v>0</v>
      </c>
      <c r="P3459">
        <f>EXP(-$W$26*C3459)*J3459</f>
        <v>0</v>
      </c>
      <c r="Q3459">
        <f>EXP(-$W$26*C3459)*K3459</f>
        <v>0</v>
      </c>
      <c r="R3459">
        <f>EXP(-$W$26*C3459)*(L3459-N3459)</f>
        <v>0</v>
      </c>
      <c r="S3459">
        <f>EXP(-$W$26*C3459)*N3459</f>
        <v>0</v>
      </c>
      <c r="T3459">
        <f>EXP(-$W$26*C3459)*E3459</f>
        <v>0</v>
      </c>
    </row>
    <row r="3460" spans="1:20">
      <c r="A3460">
        <v>3451</v>
      </c>
      <c r="B3460">
        <f>RAND()</f>
        <v>0</v>
      </c>
      <c r="C3460">
        <f>IF(B3460&lt;$W$41,3,IF(B3460&lt;$W$41+$W$42,4,5))</f>
        <v>0</v>
      </c>
      <c r="D3460">
        <f>NORMSINV(RAND())</f>
        <v>0</v>
      </c>
      <c r="E3460">
        <f>$W$25*EXP(($W$26-$W$28-0.5*$W$27^2)*C3460+$W$27*SQRT(C3460)*D3460)</f>
        <v>0</v>
      </c>
      <c r="F3460">
        <f>$W$30*(1+$W$31)^C3460</f>
        <v>0</v>
      </c>
      <c r="G3460">
        <f>$W$32*(1+$W$33)^C3460</f>
        <v>0</v>
      </c>
      <c r="H3460">
        <f>$W$34*(1+$W$35)^C3460</f>
        <v>0</v>
      </c>
      <c r="I3460">
        <f>MIN(E3460,F3460)</f>
        <v>0</v>
      </c>
      <c r="J3460">
        <f>MIN(E3460-I3460,G3460)</f>
        <v>0</v>
      </c>
      <c r="K3460">
        <f>MIN(E3460-I3460-J3460,H3460)</f>
        <v>0</v>
      </c>
      <c r="L3460">
        <f>E3460-I3460-J3460-K3460</f>
        <v>0</v>
      </c>
      <c r="M3460">
        <f>IF((I3460+J3460+(1-$W$36)*L3460)/$W$39&gt;=$W$38,1,0)</f>
        <v>0</v>
      </c>
      <c r="N3460">
        <f>IF(M3460=1,$W$37,$W$36)*L3460</f>
        <v>0</v>
      </c>
      <c r="O3460">
        <f>EXP(-$W$26*C3460)*I3460</f>
        <v>0</v>
      </c>
      <c r="P3460">
        <f>EXP(-$W$26*C3460)*J3460</f>
        <v>0</v>
      </c>
      <c r="Q3460">
        <f>EXP(-$W$26*C3460)*K3460</f>
        <v>0</v>
      </c>
      <c r="R3460">
        <f>EXP(-$W$26*C3460)*(L3460-N3460)</f>
        <v>0</v>
      </c>
      <c r="S3460">
        <f>EXP(-$W$26*C3460)*N3460</f>
        <v>0</v>
      </c>
      <c r="T3460">
        <f>EXP(-$W$26*C3460)*E3460</f>
        <v>0</v>
      </c>
    </row>
    <row r="3461" spans="1:20">
      <c r="A3461">
        <v>3452</v>
      </c>
      <c r="B3461">
        <f>RAND()</f>
        <v>0</v>
      </c>
      <c r="C3461">
        <f>IF(B3461&lt;$W$41,3,IF(B3461&lt;$W$41+$W$42,4,5))</f>
        <v>0</v>
      </c>
      <c r="D3461">
        <f>NORMSINV(RAND())</f>
        <v>0</v>
      </c>
      <c r="E3461">
        <f>$W$25*EXP(($W$26-$W$28-0.5*$W$27^2)*C3461+$W$27*SQRT(C3461)*D3461)</f>
        <v>0</v>
      </c>
      <c r="F3461">
        <f>$W$30*(1+$W$31)^C3461</f>
        <v>0</v>
      </c>
      <c r="G3461">
        <f>$W$32*(1+$W$33)^C3461</f>
        <v>0</v>
      </c>
      <c r="H3461">
        <f>$W$34*(1+$W$35)^C3461</f>
        <v>0</v>
      </c>
      <c r="I3461">
        <f>MIN(E3461,F3461)</f>
        <v>0</v>
      </c>
      <c r="J3461">
        <f>MIN(E3461-I3461,G3461)</f>
        <v>0</v>
      </c>
      <c r="K3461">
        <f>MIN(E3461-I3461-J3461,H3461)</f>
        <v>0</v>
      </c>
      <c r="L3461">
        <f>E3461-I3461-J3461-K3461</f>
        <v>0</v>
      </c>
      <c r="M3461">
        <f>IF((I3461+J3461+(1-$W$36)*L3461)/$W$39&gt;=$W$38,1,0)</f>
        <v>0</v>
      </c>
      <c r="N3461">
        <f>IF(M3461=1,$W$37,$W$36)*L3461</f>
        <v>0</v>
      </c>
      <c r="O3461">
        <f>EXP(-$W$26*C3461)*I3461</f>
        <v>0</v>
      </c>
      <c r="P3461">
        <f>EXP(-$W$26*C3461)*J3461</f>
        <v>0</v>
      </c>
      <c r="Q3461">
        <f>EXP(-$W$26*C3461)*K3461</f>
        <v>0</v>
      </c>
      <c r="R3461">
        <f>EXP(-$W$26*C3461)*(L3461-N3461)</f>
        <v>0</v>
      </c>
      <c r="S3461">
        <f>EXP(-$W$26*C3461)*N3461</f>
        <v>0</v>
      </c>
      <c r="T3461">
        <f>EXP(-$W$26*C3461)*E3461</f>
        <v>0</v>
      </c>
    </row>
    <row r="3462" spans="1:20">
      <c r="A3462">
        <v>3453</v>
      </c>
      <c r="B3462">
        <f>RAND()</f>
        <v>0</v>
      </c>
      <c r="C3462">
        <f>IF(B3462&lt;$W$41,3,IF(B3462&lt;$W$41+$W$42,4,5))</f>
        <v>0</v>
      </c>
      <c r="D3462">
        <f>NORMSINV(RAND())</f>
        <v>0</v>
      </c>
      <c r="E3462">
        <f>$W$25*EXP(($W$26-$W$28-0.5*$W$27^2)*C3462+$W$27*SQRT(C3462)*D3462)</f>
        <v>0</v>
      </c>
      <c r="F3462">
        <f>$W$30*(1+$W$31)^C3462</f>
        <v>0</v>
      </c>
      <c r="G3462">
        <f>$W$32*(1+$W$33)^C3462</f>
        <v>0</v>
      </c>
      <c r="H3462">
        <f>$W$34*(1+$W$35)^C3462</f>
        <v>0</v>
      </c>
      <c r="I3462">
        <f>MIN(E3462,F3462)</f>
        <v>0</v>
      </c>
      <c r="J3462">
        <f>MIN(E3462-I3462,G3462)</f>
        <v>0</v>
      </c>
      <c r="K3462">
        <f>MIN(E3462-I3462-J3462,H3462)</f>
        <v>0</v>
      </c>
      <c r="L3462">
        <f>E3462-I3462-J3462-K3462</f>
        <v>0</v>
      </c>
      <c r="M3462">
        <f>IF((I3462+J3462+(1-$W$36)*L3462)/$W$39&gt;=$W$38,1,0)</f>
        <v>0</v>
      </c>
      <c r="N3462">
        <f>IF(M3462=1,$W$37,$W$36)*L3462</f>
        <v>0</v>
      </c>
      <c r="O3462">
        <f>EXP(-$W$26*C3462)*I3462</f>
        <v>0</v>
      </c>
      <c r="P3462">
        <f>EXP(-$W$26*C3462)*J3462</f>
        <v>0</v>
      </c>
      <c r="Q3462">
        <f>EXP(-$W$26*C3462)*K3462</f>
        <v>0</v>
      </c>
      <c r="R3462">
        <f>EXP(-$W$26*C3462)*(L3462-N3462)</f>
        <v>0</v>
      </c>
      <c r="S3462">
        <f>EXP(-$W$26*C3462)*N3462</f>
        <v>0</v>
      </c>
      <c r="T3462">
        <f>EXP(-$W$26*C3462)*E3462</f>
        <v>0</v>
      </c>
    </row>
    <row r="3463" spans="1:20">
      <c r="A3463">
        <v>3454</v>
      </c>
      <c r="B3463">
        <f>RAND()</f>
        <v>0</v>
      </c>
      <c r="C3463">
        <f>IF(B3463&lt;$W$41,3,IF(B3463&lt;$W$41+$W$42,4,5))</f>
        <v>0</v>
      </c>
      <c r="D3463">
        <f>NORMSINV(RAND())</f>
        <v>0</v>
      </c>
      <c r="E3463">
        <f>$W$25*EXP(($W$26-$W$28-0.5*$W$27^2)*C3463+$W$27*SQRT(C3463)*D3463)</f>
        <v>0</v>
      </c>
      <c r="F3463">
        <f>$W$30*(1+$W$31)^C3463</f>
        <v>0</v>
      </c>
      <c r="G3463">
        <f>$W$32*(1+$W$33)^C3463</f>
        <v>0</v>
      </c>
      <c r="H3463">
        <f>$W$34*(1+$W$35)^C3463</f>
        <v>0</v>
      </c>
      <c r="I3463">
        <f>MIN(E3463,F3463)</f>
        <v>0</v>
      </c>
      <c r="J3463">
        <f>MIN(E3463-I3463,G3463)</f>
        <v>0</v>
      </c>
      <c r="K3463">
        <f>MIN(E3463-I3463-J3463,H3463)</f>
        <v>0</v>
      </c>
      <c r="L3463">
        <f>E3463-I3463-J3463-K3463</f>
        <v>0</v>
      </c>
      <c r="M3463">
        <f>IF((I3463+J3463+(1-$W$36)*L3463)/$W$39&gt;=$W$38,1,0)</f>
        <v>0</v>
      </c>
      <c r="N3463">
        <f>IF(M3463=1,$W$37,$W$36)*L3463</f>
        <v>0</v>
      </c>
      <c r="O3463">
        <f>EXP(-$W$26*C3463)*I3463</f>
        <v>0</v>
      </c>
      <c r="P3463">
        <f>EXP(-$W$26*C3463)*J3463</f>
        <v>0</v>
      </c>
      <c r="Q3463">
        <f>EXP(-$W$26*C3463)*K3463</f>
        <v>0</v>
      </c>
      <c r="R3463">
        <f>EXP(-$W$26*C3463)*(L3463-N3463)</f>
        <v>0</v>
      </c>
      <c r="S3463">
        <f>EXP(-$W$26*C3463)*N3463</f>
        <v>0</v>
      </c>
      <c r="T3463">
        <f>EXP(-$W$26*C3463)*E3463</f>
        <v>0</v>
      </c>
    </row>
    <row r="3464" spans="1:20">
      <c r="A3464">
        <v>3455</v>
      </c>
      <c r="B3464">
        <f>RAND()</f>
        <v>0</v>
      </c>
      <c r="C3464">
        <f>IF(B3464&lt;$W$41,3,IF(B3464&lt;$W$41+$W$42,4,5))</f>
        <v>0</v>
      </c>
      <c r="D3464">
        <f>NORMSINV(RAND())</f>
        <v>0</v>
      </c>
      <c r="E3464">
        <f>$W$25*EXP(($W$26-$W$28-0.5*$W$27^2)*C3464+$W$27*SQRT(C3464)*D3464)</f>
        <v>0</v>
      </c>
      <c r="F3464">
        <f>$W$30*(1+$W$31)^C3464</f>
        <v>0</v>
      </c>
      <c r="G3464">
        <f>$W$32*(1+$W$33)^C3464</f>
        <v>0</v>
      </c>
      <c r="H3464">
        <f>$W$34*(1+$W$35)^C3464</f>
        <v>0</v>
      </c>
      <c r="I3464">
        <f>MIN(E3464,F3464)</f>
        <v>0</v>
      </c>
      <c r="J3464">
        <f>MIN(E3464-I3464,G3464)</f>
        <v>0</v>
      </c>
      <c r="K3464">
        <f>MIN(E3464-I3464-J3464,H3464)</f>
        <v>0</v>
      </c>
      <c r="L3464">
        <f>E3464-I3464-J3464-K3464</f>
        <v>0</v>
      </c>
      <c r="M3464">
        <f>IF((I3464+J3464+(1-$W$36)*L3464)/$W$39&gt;=$W$38,1,0)</f>
        <v>0</v>
      </c>
      <c r="N3464">
        <f>IF(M3464=1,$W$37,$W$36)*L3464</f>
        <v>0</v>
      </c>
      <c r="O3464">
        <f>EXP(-$W$26*C3464)*I3464</f>
        <v>0</v>
      </c>
      <c r="P3464">
        <f>EXP(-$W$26*C3464)*J3464</f>
        <v>0</v>
      </c>
      <c r="Q3464">
        <f>EXP(-$W$26*C3464)*K3464</f>
        <v>0</v>
      </c>
      <c r="R3464">
        <f>EXP(-$W$26*C3464)*(L3464-N3464)</f>
        <v>0</v>
      </c>
      <c r="S3464">
        <f>EXP(-$W$26*C3464)*N3464</f>
        <v>0</v>
      </c>
      <c r="T3464">
        <f>EXP(-$W$26*C3464)*E3464</f>
        <v>0</v>
      </c>
    </row>
    <row r="3465" spans="1:20">
      <c r="A3465">
        <v>3456</v>
      </c>
      <c r="B3465">
        <f>RAND()</f>
        <v>0</v>
      </c>
      <c r="C3465">
        <f>IF(B3465&lt;$W$41,3,IF(B3465&lt;$W$41+$W$42,4,5))</f>
        <v>0</v>
      </c>
      <c r="D3465">
        <f>NORMSINV(RAND())</f>
        <v>0</v>
      </c>
      <c r="E3465">
        <f>$W$25*EXP(($W$26-$W$28-0.5*$W$27^2)*C3465+$W$27*SQRT(C3465)*D3465)</f>
        <v>0</v>
      </c>
      <c r="F3465">
        <f>$W$30*(1+$W$31)^C3465</f>
        <v>0</v>
      </c>
      <c r="G3465">
        <f>$W$32*(1+$W$33)^C3465</f>
        <v>0</v>
      </c>
      <c r="H3465">
        <f>$W$34*(1+$W$35)^C3465</f>
        <v>0</v>
      </c>
      <c r="I3465">
        <f>MIN(E3465,F3465)</f>
        <v>0</v>
      </c>
      <c r="J3465">
        <f>MIN(E3465-I3465,G3465)</f>
        <v>0</v>
      </c>
      <c r="K3465">
        <f>MIN(E3465-I3465-J3465,H3465)</f>
        <v>0</v>
      </c>
      <c r="L3465">
        <f>E3465-I3465-J3465-K3465</f>
        <v>0</v>
      </c>
      <c r="M3465">
        <f>IF((I3465+J3465+(1-$W$36)*L3465)/$W$39&gt;=$W$38,1,0)</f>
        <v>0</v>
      </c>
      <c r="N3465">
        <f>IF(M3465=1,$W$37,$W$36)*L3465</f>
        <v>0</v>
      </c>
      <c r="O3465">
        <f>EXP(-$W$26*C3465)*I3465</f>
        <v>0</v>
      </c>
      <c r="P3465">
        <f>EXP(-$W$26*C3465)*J3465</f>
        <v>0</v>
      </c>
      <c r="Q3465">
        <f>EXP(-$W$26*C3465)*K3465</f>
        <v>0</v>
      </c>
      <c r="R3465">
        <f>EXP(-$W$26*C3465)*(L3465-N3465)</f>
        <v>0</v>
      </c>
      <c r="S3465">
        <f>EXP(-$W$26*C3465)*N3465</f>
        <v>0</v>
      </c>
      <c r="T3465">
        <f>EXP(-$W$26*C3465)*E3465</f>
        <v>0</v>
      </c>
    </row>
    <row r="3466" spans="1:20">
      <c r="A3466">
        <v>3457</v>
      </c>
      <c r="B3466">
        <f>RAND()</f>
        <v>0</v>
      </c>
      <c r="C3466">
        <f>IF(B3466&lt;$W$41,3,IF(B3466&lt;$W$41+$W$42,4,5))</f>
        <v>0</v>
      </c>
      <c r="D3466">
        <f>NORMSINV(RAND())</f>
        <v>0</v>
      </c>
      <c r="E3466">
        <f>$W$25*EXP(($W$26-$W$28-0.5*$W$27^2)*C3466+$W$27*SQRT(C3466)*D3466)</f>
        <v>0</v>
      </c>
      <c r="F3466">
        <f>$W$30*(1+$W$31)^C3466</f>
        <v>0</v>
      </c>
      <c r="G3466">
        <f>$W$32*(1+$W$33)^C3466</f>
        <v>0</v>
      </c>
      <c r="H3466">
        <f>$W$34*(1+$W$35)^C3466</f>
        <v>0</v>
      </c>
      <c r="I3466">
        <f>MIN(E3466,F3466)</f>
        <v>0</v>
      </c>
      <c r="J3466">
        <f>MIN(E3466-I3466,G3466)</f>
        <v>0</v>
      </c>
      <c r="K3466">
        <f>MIN(E3466-I3466-J3466,H3466)</f>
        <v>0</v>
      </c>
      <c r="L3466">
        <f>E3466-I3466-J3466-K3466</f>
        <v>0</v>
      </c>
      <c r="M3466">
        <f>IF((I3466+J3466+(1-$W$36)*L3466)/$W$39&gt;=$W$38,1,0)</f>
        <v>0</v>
      </c>
      <c r="N3466">
        <f>IF(M3466=1,$W$37,$W$36)*L3466</f>
        <v>0</v>
      </c>
      <c r="O3466">
        <f>EXP(-$W$26*C3466)*I3466</f>
        <v>0</v>
      </c>
      <c r="P3466">
        <f>EXP(-$W$26*C3466)*J3466</f>
        <v>0</v>
      </c>
      <c r="Q3466">
        <f>EXP(-$W$26*C3466)*K3466</f>
        <v>0</v>
      </c>
      <c r="R3466">
        <f>EXP(-$W$26*C3466)*(L3466-N3466)</f>
        <v>0</v>
      </c>
      <c r="S3466">
        <f>EXP(-$W$26*C3466)*N3466</f>
        <v>0</v>
      </c>
      <c r="T3466">
        <f>EXP(-$W$26*C3466)*E3466</f>
        <v>0</v>
      </c>
    </row>
    <row r="3467" spans="1:20">
      <c r="A3467">
        <v>3458</v>
      </c>
      <c r="B3467">
        <f>RAND()</f>
        <v>0</v>
      </c>
      <c r="C3467">
        <f>IF(B3467&lt;$W$41,3,IF(B3467&lt;$W$41+$W$42,4,5))</f>
        <v>0</v>
      </c>
      <c r="D3467">
        <f>NORMSINV(RAND())</f>
        <v>0</v>
      </c>
      <c r="E3467">
        <f>$W$25*EXP(($W$26-$W$28-0.5*$W$27^2)*C3467+$W$27*SQRT(C3467)*D3467)</f>
        <v>0</v>
      </c>
      <c r="F3467">
        <f>$W$30*(1+$W$31)^C3467</f>
        <v>0</v>
      </c>
      <c r="G3467">
        <f>$W$32*(1+$W$33)^C3467</f>
        <v>0</v>
      </c>
      <c r="H3467">
        <f>$W$34*(1+$W$35)^C3467</f>
        <v>0</v>
      </c>
      <c r="I3467">
        <f>MIN(E3467,F3467)</f>
        <v>0</v>
      </c>
      <c r="J3467">
        <f>MIN(E3467-I3467,G3467)</f>
        <v>0</v>
      </c>
      <c r="K3467">
        <f>MIN(E3467-I3467-J3467,H3467)</f>
        <v>0</v>
      </c>
      <c r="L3467">
        <f>E3467-I3467-J3467-K3467</f>
        <v>0</v>
      </c>
      <c r="M3467">
        <f>IF((I3467+J3467+(1-$W$36)*L3467)/$W$39&gt;=$W$38,1,0)</f>
        <v>0</v>
      </c>
      <c r="N3467">
        <f>IF(M3467=1,$W$37,$W$36)*L3467</f>
        <v>0</v>
      </c>
      <c r="O3467">
        <f>EXP(-$W$26*C3467)*I3467</f>
        <v>0</v>
      </c>
      <c r="P3467">
        <f>EXP(-$W$26*C3467)*J3467</f>
        <v>0</v>
      </c>
      <c r="Q3467">
        <f>EXP(-$W$26*C3467)*K3467</f>
        <v>0</v>
      </c>
      <c r="R3467">
        <f>EXP(-$W$26*C3467)*(L3467-N3467)</f>
        <v>0</v>
      </c>
      <c r="S3467">
        <f>EXP(-$W$26*C3467)*N3467</f>
        <v>0</v>
      </c>
      <c r="T3467">
        <f>EXP(-$W$26*C3467)*E3467</f>
        <v>0</v>
      </c>
    </row>
    <row r="3468" spans="1:20">
      <c r="A3468">
        <v>3459</v>
      </c>
      <c r="B3468">
        <f>RAND()</f>
        <v>0</v>
      </c>
      <c r="C3468">
        <f>IF(B3468&lt;$W$41,3,IF(B3468&lt;$W$41+$W$42,4,5))</f>
        <v>0</v>
      </c>
      <c r="D3468">
        <f>NORMSINV(RAND())</f>
        <v>0</v>
      </c>
      <c r="E3468">
        <f>$W$25*EXP(($W$26-$W$28-0.5*$W$27^2)*C3468+$W$27*SQRT(C3468)*D3468)</f>
        <v>0</v>
      </c>
      <c r="F3468">
        <f>$W$30*(1+$W$31)^C3468</f>
        <v>0</v>
      </c>
      <c r="G3468">
        <f>$W$32*(1+$W$33)^C3468</f>
        <v>0</v>
      </c>
      <c r="H3468">
        <f>$W$34*(1+$W$35)^C3468</f>
        <v>0</v>
      </c>
      <c r="I3468">
        <f>MIN(E3468,F3468)</f>
        <v>0</v>
      </c>
      <c r="J3468">
        <f>MIN(E3468-I3468,G3468)</f>
        <v>0</v>
      </c>
      <c r="K3468">
        <f>MIN(E3468-I3468-J3468,H3468)</f>
        <v>0</v>
      </c>
      <c r="L3468">
        <f>E3468-I3468-J3468-K3468</f>
        <v>0</v>
      </c>
      <c r="M3468">
        <f>IF((I3468+J3468+(1-$W$36)*L3468)/$W$39&gt;=$W$38,1,0)</f>
        <v>0</v>
      </c>
      <c r="N3468">
        <f>IF(M3468=1,$W$37,$W$36)*L3468</f>
        <v>0</v>
      </c>
      <c r="O3468">
        <f>EXP(-$W$26*C3468)*I3468</f>
        <v>0</v>
      </c>
      <c r="P3468">
        <f>EXP(-$W$26*C3468)*J3468</f>
        <v>0</v>
      </c>
      <c r="Q3468">
        <f>EXP(-$W$26*C3468)*K3468</f>
        <v>0</v>
      </c>
      <c r="R3468">
        <f>EXP(-$W$26*C3468)*(L3468-N3468)</f>
        <v>0</v>
      </c>
      <c r="S3468">
        <f>EXP(-$W$26*C3468)*N3468</f>
        <v>0</v>
      </c>
      <c r="T3468">
        <f>EXP(-$W$26*C3468)*E3468</f>
        <v>0</v>
      </c>
    </row>
    <row r="3469" spans="1:20">
      <c r="A3469">
        <v>3460</v>
      </c>
      <c r="B3469">
        <f>RAND()</f>
        <v>0</v>
      </c>
      <c r="C3469">
        <f>IF(B3469&lt;$W$41,3,IF(B3469&lt;$W$41+$W$42,4,5))</f>
        <v>0</v>
      </c>
      <c r="D3469">
        <f>NORMSINV(RAND())</f>
        <v>0</v>
      </c>
      <c r="E3469">
        <f>$W$25*EXP(($W$26-$W$28-0.5*$W$27^2)*C3469+$W$27*SQRT(C3469)*D3469)</f>
        <v>0</v>
      </c>
      <c r="F3469">
        <f>$W$30*(1+$W$31)^C3469</f>
        <v>0</v>
      </c>
      <c r="G3469">
        <f>$W$32*(1+$W$33)^C3469</f>
        <v>0</v>
      </c>
      <c r="H3469">
        <f>$W$34*(1+$W$35)^C3469</f>
        <v>0</v>
      </c>
      <c r="I3469">
        <f>MIN(E3469,F3469)</f>
        <v>0</v>
      </c>
      <c r="J3469">
        <f>MIN(E3469-I3469,G3469)</f>
        <v>0</v>
      </c>
      <c r="K3469">
        <f>MIN(E3469-I3469-J3469,H3469)</f>
        <v>0</v>
      </c>
      <c r="L3469">
        <f>E3469-I3469-J3469-K3469</f>
        <v>0</v>
      </c>
      <c r="M3469">
        <f>IF((I3469+J3469+(1-$W$36)*L3469)/$W$39&gt;=$W$38,1,0)</f>
        <v>0</v>
      </c>
      <c r="N3469">
        <f>IF(M3469=1,$W$37,$W$36)*L3469</f>
        <v>0</v>
      </c>
      <c r="O3469">
        <f>EXP(-$W$26*C3469)*I3469</f>
        <v>0</v>
      </c>
      <c r="P3469">
        <f>EXP(-$W$26*C3469)*J3469</f>
        <v>0</v>
      </c>
      <c r="Q3469">
        <f>EXP(-$W$26*C3469)*K3469</f>
        <v>0</v>
      </c>
      <c r="R3469">
        <f>EXP(-$W$26*C3469)*(L3469-N3469)</f>
        <v>0</v>
      </c>
      <c r="S3469">
        <f>EXP(-$W$26*C3469)*N3469</f>
        <v>0</v>
      </c>
      <c r="T3469">
        <f>EXP(-$W$26*C3469)*E3469</f>
        <v>0</v>
      </c>
    </row>
    <row r="3470" spans="1:20">
      <c r="A3470">
        <v>3461</v>
      </c>
      <c r="B3470">
        <f>RAND()</f>
        <v>0</v>
      </c>
      <c r="C3470">
        <f>IF(B3470&lt;$W$41,3,IF(B3470&lt;$W$41+$W$42,4,5))</f>
        <v>0</v>
      </c>
      <c r="D3470">
        <f>NORMSINV(RAND())</f>
        <v>0</v>
      </c>
      <c r="E3470">
        <f>$W$25*EXP(($W$26-$W$28-0.5*$W$27^2)*C3470+$W$27*SQRT(C3470)*D3470)</f>
        <v>0</v>
      </c>
      <c r="F3470">
        <f>$W$30*(1+$W$31)^C3470</f>
        <v>0</v>
      </c>
      <c r="G3470">
        <f>$W$32*(1+$W$33)^C3470</f>
        <v>0</v>
      </c>
      <c r="H3470">
        <f>$W$34*(1+$W$35)^C3470</f>
        <v>0</v>
      </c>
      <c r="I3470">
        <f>MIN(E3470,F3470)</f>
        <v>0</v>
      </c>
      <c r="J3470">
        <f>MIN(E3470-I3470,G3470)</f>
        <v>0</v>
      </c>
      <c r="K3470">
        <f>MIN(E3470-I3470-J3470,H3470)</f>
        <v>0</v>
      </c>
      <c r="L3470">
        <f>E3470-I3470-J3470-K3470</f>
        <v>0</v>
      </c>
      <c r="M3470">
        <f>IF((I3470+J3470+(1-$W$36)*L3470)/$W$39&gt;=$W$38,1,0)</f>
        <v>0</v>
      </c>
      <c r="N3470">
        <f>IF(M3470=1,$W$37,$W$36)*L3470</f>
        <v>0</v>
      </c>
      <c r="O3470">
        <f>EXP(-$W$26*C3470)*I3470</f>
        <v>0</v>
      </c>
      <c r="P3470">
        <f>EXP(-$W$26*C3470)*J3470</f>
        <v>0</v>
      </c>
      <c r="Q3470">
        <f>EXP(-$W$26*C3470)*K3470</f>
        <v>0</v>
      </c>
      <c r="R3470">
        <f>EXP(-$W$26*C3470)*(L3470-N3470)</f>
        <v>0</v>
      </c>
      <c r="S3470">
        <f>EXP(-$W$26*C3470)*N3470</f>
        <v>0</v>
      </c>
      <c r="T3470">
        <f>EXP(-$W$26*C3470)*E3470</f>
        <v>0</v>
      </c>
    </row>
    <row r="3471" spans="1:20">
      <c r="A3471">
        <v>3462</v>
      </c>
      <c r="B3471">
        <f>RAND()</f>
        <v>0</v>
      </c>
      <c r="C3471">
        <f>IF(B3471&lt;$W$41,3,IF(B3471&lt;$W$41+$W$42,4,5))</f>
        <v>0</v>
      </c>
      <c r="D3471">
        <f>NORMSINV(RAND())</f>
        <v>0</v>
      </c>
      <c r="E3471">
        <f>$W$25*EXP(($W$26-$W$28-0.5*$W$27^2)*C3471+$W$27*SQRT(C3471)*D3471)</f>
        <v>0</v>
      </c>
      <c r="F3471">
        <f>$W$30*(1+$W$31)^C3471</f>
        <v>0</v>
      </c>
      <c r="G3471">
        <f>$W$32*(1+$W$33)^C3471</f>
        <v>0</v>
      </c>
      <c r="H3471">
        <f>$W$34*(1+$W$35)^C3471</f>
        <v>0</v>
      </c>
      <c r="I3471">
        <f>MIN(E3471,F3471)</f>
        <v>0</v>
      </c>
      <c r="J3471">
        <f>MIN(E3471-I3471,G3471)</f>
        <v>0</v>
      </c>
      <c r="K3471">
        <f>MIN(E3471-I3471-J3471,H3471)</f>
        <v>0</v>
      </c>
      <c r="L3471">
        <f>E3471-I3471-J3471-K3471</f>
        <v>0</v>
      </c>
      <c r="M3471">
        <f>IF((I3471+J3471+(1-$W$36)*L3471)/$W$39&gt;=$W$38,1,0)</f>
        <v>0</v>
      </c>
      <c r="N3471">
        <f>IF(M3471=1,$W$37,$W$36)*L3471</f>
        <v>0</v>
      </c>
      <c r="O3471">
        <f>EXP(-$W$26*C3471)*I3471</f>
        <v>0</v>
      </c>
      <c r="P3471">
        <f>EXP(-$W$26*C3471)*J3471</f>
        <v>0</v>
      </c>
      <c r="Q3471">
        <f>EXP(-$W$26*C3471)*K3471</f>
        <v>0</v>
      </c>
      <c r="R3471">
        <f>EXP(-$W$26*C3471)*(L3471-N3471)</f>
        <v>0</v>
      </c>
      <c r="S3471">
        <f>EXP(-$W$26*C3471)*N3471</f>
        <v>0</v>
      </c>
      <c r="T3471">
        <f>EXP(-$W$26*C3471)*E3471</f>
        <v>0</v>
      </c>
    </row>
    <row r="3472" spans="1:20">
      <c r="A3472">
        <v>3463</v>
      </c>
      <c r="B3472">
        <f>RAND()</f>
        <v>0</v>
      </c>
      <c r="C3472">
        <f>IF(B3472&lt;$W$41,3,IF(B3472&lt;$W$41+$W$42,4,5))</f>
        <v>0</v>
      </c>
      <c r="D3472">
        <f>NORMSINV(RAND())</f>
        <v>0</v>
      </c>
      <c r="E3472">
        <f>$W$25*EXP(($W$26-$W$28-0.5*$W$27^2)*C3472+$W$27*SQRT(C3472)*D3472)</f>
        <v>0</v>
      </c>
      <c r="F3472">
        <f>$W$30*(1+$W$31)^C3472</f>
        <v>0</v>
      </c>
      <c r="G3472">
        <f>$W$32*(1+$W$33)^C3472</f>
        <v>0</v>
      </c>
      <c r="H3472">
        <f>$W$34*(1+$W$35)^C3472</f>
        <v>0</v>
      </c>
      <c r="I3472">
        <f>MIN(E3472,F3472)</f>
        <v>0</v>
      </c>
      <c r="J3472">
        <f>MIN(E3472-I3472,G3472)</f>
        <v>0</v>
      </c>
      <c r="K3472">
        <f>MIN(E3472-I3472-J3472,H3472)</f>
        <v>0</v>
      </c>
      <c r="L3472">
        <f>E3472-I3472-J3472-K3472</f>
        <v>0</v>
      </c>
      <c r="M3472">
        <f>IF((I3472+J3472+(1-$W$36)*L3472)/$W$39&gt;=$W$38,1,0)</f>
        <v>0</v>
      </c>
      <c r="N3472">
        <f>IF(M3472=1,$W$37,$W$36)*L3472</f>
        <v>0</v>
      </c>
      <c r="O3472">
        <f>EXP(-$W$26*C3472)*I3472</f>
        <v>0</v>
      </c>
      <c r="P3472">
        <f>EXP(-$W$26*C3472)*J3472</f>
        <v>0</v>
      </c>
      <c r="Q3472">
        <f>EXP(-$W$26*C3472)*K3472</f>
        <v>0</v>
      </c>
      <c r="R3472">
        <f>EXP(-$W$26*C3472)*(L3472-N3472)</f>
        <v>0</v>
      </c>
      <c r="S3472">
        <f>EXP(-$W$26*C3472)*N3472</f>
        <v>0</v>
      </c>
      <c r="T3472">
        <f>EXP(-$W$26*C3472)*E3472</f>
        <v>0</v>
      </c>
    </row>
    <row r="3473" spans="1:20">
      <c r="A3473">
        <v>3464</v>
      </c>
      <c r="B3473">
        <f>RAND()</f>
        <v>0</v>
      </c>
      <c r="C3473">
        <f>IF(B3473&lt;$W$41,3,IF(B3473&lt;$W$41+$W$42,4,5))</f>
        <v>0</v>
      </c>
      <c r="D3473">
        <f>NORMSINV(RAND())</f>
        <v>0</v>
      </c>
      <c r="E3473">
        <f>$W$25*EXP(($W$26-$W$28-0.5*$W$27^2)*C3473+$W$27*SQRT(C3473)*D3473)</f>
        <v>0</v>
      </c>
      <c r="F3473">
        <f>$W$30*(1+$W$31)^C3473</f>
        <v>0</v>
      </c>
      <c r="G3473">
        <f>$W$32*(1+$W$33)^C3473</f>
        <v>0</v>
      </c>
      <c r="H3473">
        <f>$W$34*(1+$W$35)^C3473</f>
        <v>0</v>
      </c>
      <c r="I3473">
        <f>MIN(E3473,F3473)</f>
        <v>0</v>
      </c>
      <c r="J3473">
        <f>MIN(E3473-I3473,G3473)</f>
        <v>0</v>
      </c>
      <c r="K3473">
        <f>MIN(E3473-I3473-J3473,H3473)</f>
        <v>0</v>
      </c>
      <c r="L3473">
        <f>E3473-I3473-J3473-K3473</f>
        <v>0</v>
      </c>
      <c r="M3473">
        <f>IF((I3473+J3473+(1-$W$36)*L3473)/$W$39&gt;=$W$38,1,0)</f>
        <v>0</v>
      </c>
      <c r="N3473">
        <f>IF(M3473=1,$W$37,$W$36)*L3473</f>
        <v>0</v>
      </c>
      <c r="O3473">
        <f>EXP(-$W$26*C3473)*I3473</f>
        <v>0</v>
      </c>
      <c r="P3473">
        <f>EXP(-$W$26*C3473)*J3473</f>
        <v>0</v>
      </c>
      <c r="Q3473">
        <f>EXP(-$W$26*C3473)*K3473</f>
        <v>0</v>
      </c>
      <c r="R3473">
        <f>EXP(-$W$26*C3473)*(L3473-N3473)</f>
        <v>0</v>
      </c>
      <c r="S3473">
        <f>EXP(-$W$26*C3473)*N3473</f>
        <v>0</v>
      </c>
      <c r="T3473">
        <f>EXP(-$W$26*C3473)*E3473</f>
        <v>0</v>
      </c>
    </row>
    <row r="3474" spans="1:20">
      <c r="A3474">
        <v>3465</v>
      </c>
      <c r="B3474">
        <f>RAND()</f>
        <v>0</v>
      </c>
      <c r="C3474">
        <f>IF(B3474&lt;$W$41,3,IF(B3474&lt;$W$41+$W$42,4,5))</f>
        <v>0</v>
      </c>
      <c r="D3474">
        <f>NORMSINV(RAND())</f>
        <v>0</v>
      </c>
      <c r="E3474">
        <f>$W$25*EXP(($W$26-$W$28-0.5*$W$27^2)*C3474+$W$27*SQRT(C3474)*D3474)</f>
        <v>0</v>
      </c>
      <c r="F3474">
        <f>$W$30*(1+$W$31)^C3474</f>
        <v>0</v>
      </c>
      <c r="G3474">
        <f>$W$32*(1+$W$33)^C3474</f>
        <v>0</v>
      </c>
      <c r="H3474">
        <f>$W$34*(1+$W$35)^C3474</f>
        <v>0</v>
      </c>
      <c r="I3474">
        <f>MIN(E3474,F3474)</f>
        <v>0</v>
      </c>
      <c r="J3474">
        <f>MIN(E3474-I3474,G3474)</f>
        <v>0</v>
      </c>
      <c r="K3474">
        <f>MIN(E3474-I3474-J3474,H3474)</f>
        <v>0</v>
      </c>
      <c r="L3474">
        <f>E3474-I3474-J3474-K3474</f>
        <v>0</v>
      </c>
      <c r="M3474">
        <f>IF((I3474+J3474+(1-$W$36)*L3474)/$W$39&gt;=$W$38,1,0)</f>
        <v>0</v>
      </c>
      <c r="N3474">
        <f>IF(M3474=1,$W$37,$W$36)*L3474</f>
        <v>0</v>
      </c>
      <c r="O3474">
        <f>EXP(-$W$26*C3474)*I3474</f>
        <v>0</v>
      </c>
      <c r="P3474">
        <f>EXP(-$W$26*C3474)*J3474</f>
        <v>0</v>
      </c>
      <c r="Q3474">
        <f>EXP(-$W$26*C3474)*K3474</f>
        <v>0</v>
      </c>
      <c r="R3474">
        <f>EXP(-$W$26*C3474)*(L3474-N3474)</f>
        <v>0</v>
      </c>
      <c r="S3474">
        <f>EXP(-$W$26*C3474)*N3474</f>
        <v>0</v>
      </c>
      <c r="T3474">
        <f>EXP(-$W$26*C3474)*E3474</f>
        <v>0</v>
      </c>
    </row>
    <row r="3475" spans="1:20">
      <c r="A3475">
        <v>3466</v>
      </c>
      <c r="B3475">
        <f>RAND()</f>
        <v>0</v>
      </c>
      <c r="C3475">
        <f>IF(B3475&lt;$W$41,3,IF(B3475&lt;$W$41+$W$42,4,5))</f>
        <v>0</v>
      </c>
      <c r="D3475">
        <f>NORMSINV(RAND())</f>
        <v>0</v>
      </c>
      <c r="E3475">
        <f>$W$25*EXP(($W$26-$W$28-0.5*$W$27^2)*C3475+$W$27*SQRT(C3475)*D3475)</f>
        <v>0</v>
      </c>
      <c r="F3475">
        <f>$W$30*(1+$W$31)^C3475</f>
        <v>0</v>
      </c>
      <c r="G3475">
        <f>$W$32*(1+$W$33)^C3475</f>
        <v>0</v>
      </c>
      <c r="H3475">
        <f>$W$34*(1+$W$35)^C3475</f>
        <v>0</v>
      </c>
      <c r="I3475">
        <f>MIN(E3475,F3475)</f>
        <v>0</v>
      </c>
      <c r="J3475">
        <f>MIN(E3475-I3475,G3475)</f>
        <v>0</v>
      </c>
      <c r="K3475">
        <f>MIN(E3475-I3475-J3475,H3475)</f>
        <v>0</v>
      </c>
      <c r="L3475">
        <f>E3475-I3475-J3475-K3475</f>
        <v>0</v>
      </c>
      <c r="M3475">
        <f>IF((I3475+J3475+(1-$W$36)*L3475)/$W$39&gt;=$W$38,1,0)</f>
        <v>0</v>
      </c>
      <c r="N3475">
        <f>IF(M3475=1,$W$37,$W$36)*L3475</f>
        <v>0</v>
      </c>
      <c r="O3475">
        <f>EXP(-$W$26*C3475)*I3475</f>
        <v>0</v>
      </c>
      <c r="P3475">
        <f>EXP(-$W$26*C3475)*J3475</f>
        <v>0</v>
      </c>
      <c r="Q3475">
        <f>EXP(-$W$26*C3475)*K3475</f>
        <v>0</v>
      </c>
      <c r="R3475">
        <f>EXP(-$W$26*C3475)*(L3475-N3475)</f>
        <v>0</v>
      </c>
      <c r="S3475">
        <f>EXP(-$W$26*C3475)*N3475</f>
        <v>0</v>
      </c>
      <c r="T3475">
        <f>EXP(-$W$26*C3475)*E3475</f>
        <v>0</v>
      </c>
    </row>
    <row r="3476" spans="1:20">
      <c r="A3476">
        <v>3467</v>
      </c>
      <c r="B3476">
        <f>RAND()</f>
        <v>0</v>
      </c>
      <c r="C3476">
        <f>IF(B3476&lt;$W$41,3,IF(B3476&lt;$W$41+$W$42,4,5))</f>
        <v>0</v>
      </c>
      <c r="D3476">
        <f>NORMSINV(RAND())</f>
        <v>0</v>
      </c>
      <c r="E3476">
        <f>$W$25*EXP(($W$26-$W$28-0.5*$W$27^2)*C3476+$W$27*SQRT(C3476)*D3476)</f>
        <v>0</v>
      </c>
      <c r="F3476">
        <f>$W$30*(1+$W$31)^C3476</f>
        <v>0</v>
      </c>
      <c r="G3476">
        <f>$W$32*(1+$W$33)^C3476</f>
        <v>0</v>
      </c>
      <c r="H3476">
        <f>$W$34*(1+$W$35)^C3476</f>
        <v>0</v>
      </c>
      <c r="I3476">
        <f>MIN(E3476,F3476)</f>
        <v>0</v>
      </c>
      <c r="J3476">
        <f>MIN(E3476-I3476,G3476)</f>
        <v>0</v>
      </c>
      <c r="K3476">
        <f>MIN(E3476-I3476-J3476,H3476)</f>
        <v>0</v>
      </c>
      <c r="L3476">
        <f>E3476-I3476-J3476-K3476</f>
        <v>0</v>
      </c>
      <c r="M3476">
        <f>IF((I3476+J3476+(1-$W$36)*L3476)/$W$39&gt;=$W$38,1,0)</f>
        <v>0</v>
      </c>
      <c r="N3476">
        <f>IF(M3476=1,$W$37,$W$36)*L3476</f>
        <v>0</v>
      </c>
      <c r="O3476">
        <f>EXP(-$W$26*C3476)*I3476</f>
        <v>0</v>
      </c>
      <c r="P3476">
        <f>EXP(-$W$26*C3476)*J3476</f>
        <v>0</v>
      </c>
      <c r="Q3476">
        <f>EXP(-$W$26*C3476)*K3476</f>
        <v>0</v>
      </c>
      <c r="R3476">
        <f>EXP(-$W$26*C3476)*(L3476-N3476)</f>
        <v>0</v>
      </c>
      <c r="S3476">
        <f>EXP(-$W$26*C3476)*N3476</f>
        <v>0</v>
      </c>
      <c r="T3476">
        <f>EXP(-$W$26*C3476)*E3476</f>
        <v>0</v>
      </c>
    </row>
    <row r="3477" spans="1:20">
      <c r="A3477">
        <v>3468</v>
      </c>
      <c r="B3477">
        <f>RAND()</f>
        <v>0</v>
      </c>
      <c r="C3477">
        <f>IF(B3477&lt;$W$41,3,IF(B3477&lt;$W$41+$W$42,4,5))</f>
        <v>0</v>
      </c>
      <c r="D3477">
        <f>NORMSINV(RAND())</f>
        <v>0</v>
      </c>
      <c r="E3477">
        <f>$W$25*EXP(($W$26-$W$28-0.5*$W$27^2)*C3477+$W$27*SQRT(C3477)*D3477)</f>
        <v>0</v>
      </c>
      <c r="F3477">
        <f>$W$30*(1+$W$31)^C3477</f>
        <v>0</v>
      </c>
      <c r="G3477">
        <f>$W$32*(1+$W$33)^C3477</f>
        <v>0</v>
      </c>
      <c r="H3477">
        <f>$W$34*(1+$W$35)^C3477</f>
        <v>0</v>
      </c>
      <c r="I3477">
        <f>MIN(E3477,F3477)</f>
        <v>0</v>
      </c>
      <c r="J3477">
        <f>MIN(E3477-I3477,G3477)</f>
        <v>0</v>
      </c>
      <c r="K3477">
        <f>MIN(E3477-I3477-J3477,H3477)</f>
        <v>0</v>
      </c>
      <c r="L3477">
        <f>E3477-I3477-J3477-K3477</f>
        <v>0</v>
      </c>
      <c r="M3477">
        <f>IF((I3477+J3477+(1-$W$36)*L3477)/$W$39&gt;=$W$38,1,0)</f>
        <v>0</v>
      </c>
      <c r="N3477">
        <f>IF(M3477=1,$W$37,$W$36)*L3477</f>
        <v>0</v>
      </c>
      <c r="O3477">
        <f>EXP(-$W$26*C3477)*I3477</f>
        <v>0</v>
      </c>
      <c r="P3477">
        <f>EXP(-$W$26*C3477)*J3477</f>
        <v>0</v>
      </c>
      <c r="Q3477">
        <f>EXP(-$W$26*C3477)*K3477</f>
        <v>0</v>
      </c>
      <c r="R3477">
        <f>EXP(-$W$26*C3477)*(L3477-N3477)</f>
        <v>0</v>
      </c>
      <c r="S3477">
        <f>EXP(-$W$26*C3477)*N3477</f>
        <v>0</v>
      </c>
      <c r="T3477">
        <f>EXP(-$W$26*C3477)*E3477</f>
        <v>0</v>
      </c>
    </row>
    <row r="3478" spans="1:20">
      <c r="A3478">
        <v>3469</v>
      </c>
      <c r="B3478">
        <f>RAND()</f>
        <v>0</v>
      </c>
      <c r="C3478">
        <f>IF(B3478&lt;$W$41,3,IF(B3478&lt;$W$41+$W$42,4,5))</f>
        <v>0</v>
      </c>
      <c r="D3478">
        <f>NORMSINV(RAND())</f>
        <v>0</v>
      </c>
      <c r="E3478">
        <f>$W$25*EXP(($W$26-$W$28-0.5*$W$27^2)*C3478+$W$27*SQRT(C3478)*D3478)</f>
        <v>0</v>
      </c>
      <c r="F3478">
        <f>$W$30*(1+$W$31)^C3478</f>
        <v>0</v>
      </c>
      <c r="G3478">
        <f>$W$32*(1+$W$33)^C3478</f>
        <v>0</v>
      </c>
      <c r="H3478">
        <f>$W$34*(1+$W$35)^C3478</f>
        <v>0</v>
      </c>
      <c r="I3478">
        <f>MIN(E3478,F3478)</f>
        <v>0</v>
      </c>
      <c r="J3478">
        <f>MIN(E3478-I3478,G3478)</f>
        <v>0</v>
      </c>
      <c r="K3478">
        <f>MIN(E3478-I3478-J3478,H3478)</f>
        <v>0</v>
      </c>
      <c r="L3478">
        <f>E3478-I3478-J3478-K3478</f>
        <v>0</v>
      </c>
      <c r="M3478">
        <f>IF((I3478+J3478+(1-$W$36)*L3478)/$W$39&gt;=$W$38,1,0)</f>
        <v>0</v>
      </c>
      <c r="N3478">
        <f>IF(M3478=1,$W$37,$W$36)*L3478</f>
        <v>0</v>
      </c>
      <c r="O3478">
        <f>EXP(-$W$26*C3478)*I3478</f>
        <v>0</v>
      </c>
      <c r="P3478">
        <f>EXP(-$W$26*C3478)*J3478</f>
        <v>0</v>
      </c>
      <c r="Q3478">
        <f>EXP(-$W$26*C3478)*K3478</f>
        <v>0</v>
      </c>
      <c r="R3478">
        <f>EXP(-$W$26*C3478)*(L3478-N3478)</f>
        <v>0</v>
      </c>
      <c r="S3478">
        <f>EXP(-$W$26*C3478)*N3478</f>
        <v>0</v>
      </c>
      <c r="T3478">
        <f>EXP(-$W$26*C3478)*E3478</f>
        <v>0</v>
      </c>
    </row>
    <row r="3479" spans="1:20">
      <c r="A3479">
        <v>3470</v>
      </c>
      <c r="B3479">
        <f>RAND()</f>
        <v>0</v>
      </c>
      <c r="C3479">
        <f>IF(B3479&lt;$W$41,3,IF(B3479&lt;$W$41+$W$42,4,5))</f>
        <v>0</v>
      </c>
      <c r="D3479">
        <f>NORMSINV(RAND())</f>
        <v>0</v>
      </c>
      <c r="E3479">
        <f>$W$25*EXP(($W$26-$W$28-0.5*$W$27^2)*C3479+$W$27*SQRT(C3479)*D3479)</f>
        <v>0</v>
      </c>
      <c r="F3479">
        <f>$W$30*(1+$W$31)^C3479</f>
        <v>0</v>
      </c>
      <c r="G3479">
        <f>$W$32*(1+$W$33)^C3479</f>
        <v>0</v>
      </c>
      <c r="H3479">
        <f>$W$34*(1+$W$35)^C3479</f>
        <v>0</v>
      </c>
      <c r="I3479">
        <f>MIN(E3479,F3479)</f>
        <v>0</v>
      </c>
      <c r="J3479">
        <f>MIN(E3479-I3479,G3479)</f>
        <v>0</v>
      </c>
      <c r="K3479">
        <f>MIN(E3479-I3479-J3479,H3479)</f>
        <v>0</v>
      </c>
      <c r="L3479">
        <f>E3479-I3479-J3479-K3479</f>
        <v>0</v>
      </c>
      <c r="M3479">
        <f>IF((I3479+J3479+(1-$W$36)*L3479)/$W$39&gt;=$W$38,1,0)</f>
        <v>0</v>
      </c>
      <c r="N3479">
        <f>IF(M3479=1,$W$37,$W$36)*L3479</f>
        <v>0</v>
      </c>
      <c r="O3479">
        <f>EXP(-$W$26*C3479)*I3479</f>
        <v>0</v>
      </c>
      <c r="P3479">
        <f>EXP(-$W$26*C3479)*J3479</f>
        <v>0</v>
      </c>
      <c r="Q3479">
        <f>EXP(-$W$26*C3479)*K3479</f>
        <v>0</v>
      </c>
      <c r="R3479">
        <f>EXP(-$W$26*C3479)*(L3479-N3479)</f>
        <v>0</v>
      </c>
      <c r="S3479">
        <f>EXP(-$W$26*C3479)*N3479</f>
        <v>0</v>
      </c>
      <c r="T3479">
        <f>EXP(-$W$26*C3479)*E3479</f>
        <v>0</v>
      </c>
    </row>
    <row r="3480" spans="1:20">
      <c r="A3480">
        <v>3471</v>
      </c>
      <c r="B3480">
        <f>RAND()</f>
        <v>0</v>
      </c>
      <c r="C3480">
        <f>IF(B3480&lt;$W$41,3,IF(B3480&lt;$W$41+$W$42,4,5))</f>
        <v>0</v>
      </c>
      <c r="D3480">
        <f>NORMSINV(RAND())</f>
        <v>0</v>
      </c>
      <c r="E3480">
        <f>$W$25*EXP(($W$26-$W$28-0.5*$W$27^2)*C3480+$W$27*SQRT(C3480)*D3480)</f>
        <v>0</v>
      </c>
      <c r="F3480">
        <f>$W$30*(1+$W$31)^C3480</f>
        <v>0</v>
      </c>
      <c r="G3480">
        <f>$W$32*(1+$W$33)^C3480</f>
        <v>0</v>
      </c>
      <c r="H3480">
        <f>$W$34*(1+$W$35)^C3480</f>
        <v>0</v>
      </c>
      <c r="I3480">
        <f>MIN(E3480,F3480)</f>
        <v>0</v>
      </c>
      <c r="J3480">
        <f>MIN(E3480-I3480,G3480)</f>
        <v>0</v>
      </c>
      <c r="K3480">
        <f>MIN(E3480-I3480-J3480,H3480)</f>
        <v>0</v>
      </c>
      <c r="L3480">
        <f>E3480-I3480-J3480-K3480</f>
        <v>0</v>
      </c>
      <c r="M3480">
        <f>IF((I3480+J3480+(1-$W$36)*L3480)/$W$39&gt;=$W$38,1,0)</f>
        <v>0</v>
      </c>
      <c r="N3480">
        <f>IF(M3480=1,$W$37,$W$36)*L3480</f>
        <v>0</v>
      </c>
      <c r="O3480">
        <f>EXP(-$W$26*C3480)*I3480</f>
        <v>0</v>
      </c>
      <c r="P3480">
        <f>EXP(-$W$26*C3480)*J3480</f>
        <v>0</v>
      </c>
      <c r="Q3480">
        <f>EXP(-$W$26*C3480)*K3480</f>
        <v>0</v>
      </c>
      <c r="R3480">
        <f>EXP(-$W$26*C3480)*(L3480-N3480)</f>
        <v>0</v>
      </c>
      <c r="S3480">
        <f>EXP(-$W$26*C3480)*N3480</f>
        <v>0</v>
      </c>
      <c r="T3480">
        <f>EXP(-$W$26*C3480)*E3480</f>
        <v>0</v>
      </c>
    </row>
    <row r="3481" spans="1:20">
      <c r="A3481">
        <v>3472</v>
      </c>
      <c r="B3481">
        <f>RAND()</f>
        <v>0</v>
      </c>
      <c r="C3481">
        <f>IF(B3481&lt;$W$41,3,IF(B3481&lt;$W$41+$W$42,4,5))</f>
        <v>0</v>
      </c>
      <c r="D3481">
        <f>NORMSINV(RAND())</f>
        <v>0</v>
      </c>
      <c r="E3481">
        <f>$W$25*EXP(($W$26-$W$28-0.5*$W$27^2)*C3481+$W$27*SQRT(C3481)*D3481)</f>
        <v>0</v>
      </c>
      <c r="F3481">
        <f>$W$30*(1+$W$31)^C3481</f>
        <v>0</v>
      </c>
      <c r="G3481">
        <f>$W$32*(1+$W$33)^C3481</f>
        <v>0</v>
      </c>
      <c r="H3481">
        <f>$W$34*(1+$W$35)^C3481</f>
        <v>0</v>
      </c>
      <c r="I3481">
        <f>MIN(E3481,F3481)</f>
        <v>0</v>
      </c>
      <c r="J3481">
        <f>MIN(E3481-I3481,G3481)</f>
        <v>0</v>
      </c>
      <c r="K3481">
        <f>MIN(E3481-I3481-J3481,H3481)</f>
        <v>0</v>
      </c>
      <c r="L3481">
        <f>E3481-I3481-J3481-K3481</f>
        <v>0</v>
      </c>
      <c r="M3481">
        <f>IF((I3481+J3481+(1-$W$36)*L3481)/$W$39&gt;=$W$38,1,0)</f>
        <v>0</v>
      </c>
      <c r="N3481">
        <f>IF(M3481=1,$W$37,$W$36)*L3481</f>
        <v>0</v>
      </c>
      <c r="O3481">
        <f>EXP(-$W$26*C3481)*I3481</f>
        <v>0</v>
      </c>
      <c r="P3481">
        <f>EXP(-$W$26*C3481)*J3481</f>
        <v>0</v>
      </c>
      <c r="Q3481">
        <f>EXP(-$W$26*C3481)*K3481</f>
        <v>0</v>
      </c>
      <c r="R3481">
        <f>EXP(-$W$26*C3481)*(L3481-N3481)</f>
        <v>0</v>
      </c>
      <c r="S3481">
        <f>EXP(-$W$26*C3481)*N3481</f>
        <v>0</v>
      </c>
      <c r="T3481">
        <f>EXP(-$W$26*C3481)*E3481</f>
        <v>0</v>
      </c>
    </row>
    <row r="3482" spans="1:20">
      <c r="A3482">
        <v>3473</v>
      </c>
      <c r="B3482">
        <f>RAND()</f>
        <v>0</v>
      </c>
      <c r="C3482">
        <f>IF(B3482&lt;$W$41,3,IF(B3482&lt;$W$41+$W$42,4,5))</f>
        <v>0</v>
      </c>
      <c r="D3482">
        <f>NORMSINV(RAND())</f>
        <v>0</v>
      </c>
      <c r="E3482">
        <f>$W$25*EXP(($W$26-$W$28-0.5*$W$27^2)*C3482+$W$27*SQRT(C3482)*D3482)</f>
        <v>0</v>
      </c>
      <c r="F3482">
        <f>$W$30*(1+$W$31)^C3482</f>
        <v>0</v>
      </c>
      <c r="G3482">
        <f>$W$32*(1+$W$33)^C3482</f>
        <v>0</v>
      </c>
      <c r="H3482">
        <f>$W$34*(1+$W$35)^C3482</f>
        <v>0</v>
      </c>
      <c r="I3482">
        <f>MIN(E3482,F3482)</f>
        <v>0</v>
      </c>
      <c r="J3482">
        <f>MIN(E3482-I3482,G3482)</f>
        <v>0</v>
      </c>
      <c r="K3482">
        <f>MIN(E3482-I3482-J3482,H3482)</f>
        <v>0</v>
      </c>
      <c r="L3482">
        <f>E3482-I3482-J3482-K3482</f>
        <v>0</v>
      </c>
      <c r="M3482">
        <f>IF((I3482+J3482+(1-$W$36)*L3482)/$W$39&gt;=$W$38,1,0)</f>
        <v>0</v>
      </c>
      <c r="N3482">
        <f>IF(M3482=1,$W$37,$W$36)*L3482</f>
        <v>0</v>
      </c>
      <c r="O3482">
        <f>EXP(-$W$26*C3482)*I3482</f>
        <v>0</v>
      </c>
      <c r="P3482">
        <f>EXP(-$W$26*C3482)*J3482</f>
        <v>0</v>
      </c>
      <c r="Q3482">
        <f>EXP(-$W$26*C3482)*K3482</f>
        <v>0</v>
      </c>
      <c r="R3482">
        <f>EXP(-$W$26*C3482)*(L3482-N3482)</f>
        <v>0</v>
      </c>
      <c r="S3482">
        <f>EXP(-$W$26*C3482)*N3482</f>
        <v>0</v>
      </c>
      <c r="T3482">
        <f>EXP(-$W$26*C3482)*E3482</f>
        <v>0</v>
      </c>
    </row>
    <row r="3483" spans="1:20">
      <c r="A3483">
        <v>3474</v>
      </c>
      <c r="B3483">
        <f>RAND()</f>
        <v>0</v>
      </c>
      <c r="C3483">
        <f>IF(B3483&lt;$W$41,3,IF(B3483&lt;$W$41+$W$42,4,5))</f>
        <v>0</v>
      </c>
      <c r="D3483">
        <f>NORMSINV(RAND())</f>
        <v>0</v>
      </c>
      <c r="E3483">
        <f>$W$25*EXP(($W$26-$W$28-0.5*$W$27^2)*C3483+$W$27*SQRT(C3483)*D3483)</f>
        <v>0</v>
      </c>
      <c r="F3483">
        <f>$W$30*(1+$W$31)^C3483</f>
        <v>0</v>
      </c>
      <c r="G3483">
        <f>$W$32*(1+$W$33)^C3483</f>
        <v>0</v>
      </c>
      <c r="H3483">
        <f>$W$34*(1+$W$35)^C3483</f>
        <v>0</v>
      </c>
      <c r="I3483">
        <f>MIN(E3483,F3483)</f>
        <v>0</v>
      </c>
      <c r="J3483">
        <f>MIN(E3483-I3483,G3483)</f>
        <v>0</v>
      </c>
      <c r="K3483">
        <f>MIN(E3483-I3483-J3483,H3483)</f>
        <v>0</v>
      </c>
      <c r="L3483">
        <f>E3483-I3483-J3483-K3483</f>
        <v>0</v>
      </c>
      <c r="M3483">
        <f>IF((I3483+J3483+(1-$W$36)*L3483)/$W$39&gt;=$W$38,1,0)</f>
        <v>0</v>
      </c>
      <c r="N3483">
        <f>IF(M3483=1,$W$37,$W$36)*L3483</f>
        <v>0</v>
      </c>
      <c r="O3483">
        <f>EXP(-$W$26*C3483)*I3483</f>
        <v>0</v>
      </c>
      <c r="P3483">
        <f>EXP(-$W$26*C3483)*J3483</f>
        <v>0</v>
      </c>
      <c r="Q3483">
        <f>EXP(-$W$26*C3483)*K3483</f>
        <v>0</v>
      </c>
      <c r="R3483">
        <f>EXP(-$W$26*C3483)*(L3483-N3483)</f>
        <v>0</v>
      </c>
      <c r="S3483">
        <f>EXP(-$W$26*C3483)*N3483</f>
        <v>0</v>
      </c>
      <c r="T3483">
        <f>EXP(-$W$26*C3483)*E3483</f>
        <v>0</v>
      </c>
    </row>
    <row r="3484" spans="1:20">
      <c r="A3484">
        <v>3475</v>
      </c>
      <c r="B3484">
        <f>RAND()</f>
        <v>0</v>
      </c>
      <c r="C3484">
        <f>IF(B3484&lt;$W$41,3,IF(B3484&lt;$W$41+$W$42,4,5))</f>
        <v>0</v>
      </c>
      <c r="D3484">
        <f>NORMSINV(RAND())</f>
        <v>0</v>
      </c>
      <c r="E3484">
        <f>$W$25*EXP(($W$26-$W$28-0.5*$W$27^2)*C3484+$W$27*SQRT(C3484)*D3484)</f>
        <v>0</v>
      </c>
      <c r="F3484">
        <f>$W$30*(1+$W$31)^C3484</f>
        <v>0</v>
      </c>
      <c r="G3484">
        <f>$W$32*(1+$W$33)^C3484</f>
        <v>0</v>
      </c>
      <c r="H3484">
        <f>$W$34*(1+$W$35)^C3484</f>
        <v>0</v>
      </c>
      <c r="I3484">
        <f>MIN(E3484,F3484)</f>
        <v>0</v>
      </c>
      <c r="J3484">
        <f>MIN(E3484-I3484,G3484)</f>
        <v>0</v>
      </c>
      <c r="K3484">
        <f>MIN(E3484-I3484-J3484,H3484)</f>
        <v>0</v>
      </c>
      <c r="L3484">
        <f>E3484-I3484-J3484-K3484</f>
        <v>0</v>
      </c>
      <c r="M3484">
        <f>IF((I3484+J3484+(1-$W$36)*L3484)/$W$39&gt;=$W$38,1,0)</f>
        <v>0</v>
      </c>
      <c r="N3484">
        <f>IF(M3484=1,$W$37,$W$36)*L3484</f>
        <v>0</v>
      </c>
      <c r="O3484">
        <f>EXP(-$W$26*C3484)*I3484</f>
        <v>0</v>
      </c>
      <c r="P3484">
        <f>EXP(-$W$26*C3484)*J3484</f>
        <v>0</v>
      </c>
      <c r="Q3484">
        <f>EXP(-$W$26*C3484)*K3484</f>
        <v>0</v>
      </c>
      <c r="R3484">
        <f>EXP(-$W$26*C3484)*(L3484-N3484)</f>
        <v>0</v>
      </c>
      <c r="S3484">
        <f>EXP(-$W$26*C3484)*N3484</f>
        <v>0</v>
      </c>
      <c r="T3484">
        <f>EXP(-$W$26*C3484)*E3484</f>
        <v>0</v>
      </c>
    </row>
    <row r="3485" spans="1:20">
      <c r="A3485">
        <v>3476</v>
      </c>
      <c r="B3485">
        <f>RAND()</f>
        <v>0</v>
      </c>
      <c r="C3485">
        <f>IF(B3485&lt;$W$41,3,IF(B3485&lt;$W$41+$W$42,4,5))</f>
        <v>0</v>
      </c>
      <c r="D3485">
        <f>NORMSINV(RAND())</f>
        <v>0</v>
      </c>
      <c r="E3485">
        <f>$W$25*EXP(($W$26-$W$28-0.5*$W$27^2)*C3485+$W$27*SQRT(C3485)*D3485)</f>
        <v>0</v>
      </c>
      <c r="F3485">
        <f>$W$30*(1+$W$31)^C3485</f>
        <v>0</v>
      </c>
      <c r="G3485">
        <f>$W$32*(1+$W$33)^C3485</f>
        <v>0</v>
      </c>
      <c r="H3485">
        <f>$W$34*(1+$W$35)^C3485</f>
        <v>0</v>
      </c>
      <c r="I3485">
        <f>MIN(E3485,F3485)</f>
        <v>0</v>
      </c>
      <c r="J3485">
        <f>MIN(E3485-I3485,G3485)</f>
        <v>0</v>
      </c>
      <c r="K3485">
        <f>MIN(E3485-I3485-J3485,H3485)</f>
        <v>0</v>
      </c>
      <c r="L3485">
        <f>E3485-I3485-J3485-K3485</f>
        <v>0</v>
      </c>
      <c r="M3485">
        <f>IF((I3485+J3485+(1-$W$36)*L3485)/$W$39&gt;=$W$38,1,0)</f>
        <v>0</v>
      </c>
      <c r="N3485">
        <f>IF(M3485=1,$W$37,$W$36)*L3485</f>
        <v>0</v>
      </c>
      <c r="O3485">
        <f>EXP(-$W$26*C3485)*I3485</f>
        <v>0</v>
      </c>
      <c r="P3485">
        <f>EXP(-$W$26*C3485)*J3485</f>
        <v>0</v>
      </c>
      <c r="Q3485">
        <f>EXP(-$W$26*C3485)*K3485</f>
        <v>0</v>
      </c>
      <c r="R3485">
        <f>EXP(-$W$26*C3485)*(L3485-N3485)</f>
        <v>0</v>
      </c>
      <c r="S3485">
        <f>EXP(-$W$26*C3485)*N3485</f>
        <v>0</v>
      </c>
      <c r="T3485">
        <f>EXP(-$W$26*C3485)*E3485</f>
        <v>0</v>
      </c>
    </row>
    <row r="3486" spans="1:20">
      <c r="A3486">
        <v>3477</v>
      </c>
      <c r="B3486">
        <f>RAND()</f>
        <v>0</v>
      </c>
      <c r="C3486">
        <f>IF(B3486&lt;$W$41,3,IF(B3486&lt;$W$41+$W$42,4,5))</f>
        <v>0</v>
      </c>
      <c r="D3486">
        <f>NORMSINV(RAND())</f>
        <v>0</v>
      </c>
      <c r="E3486">
        <f>$W$25*EXP(($W$26-$W$28-0.5*$W$27^2)*C3486+$W$27*SQRT(C3486)*D3486)</f>
        <v>0</v>
      </c>
      <c r="F3486">
        <f>$W$30*(1+$W$31)^C3486</f>
        <v>0</v>
      </c>
      <c r="G3486">
        <f>$W$32*(1+$W$33)^C3486</f>
        <v>0</v>
      </c>
      <c r="H3486">
        <f>$W$34*(1+$W$35)^C3486</f>
        <v>0</v>
      </c>
      <c r="I3486">
        <f>MIN(E3486,F3486)</f>
        <v>0</v>
      </c>
      <c r="J3486">
        <f>MIN(E3486-I3486,G3486)</f>
        <v>0</v>
      </c>
      <c r="K3486">
        <f>MIN(E3486-I3486-J3486,H3486)</f>
        <v>0</v>
      </c>
      <c r="L3486">
        <f>E3486-I3486-J3486-K3486</f>
        <v>0</v>
      </c>
      <c r="M3486">
        <f>IF((I3486+J3486+(1-$W$36)*L3486)/$W$39&gt;=$W$38,1,0)</f>
        <v>0</v>
      </c>
      <c r="N3486">
        <f>IF(M3486=1,$W$37,$W$36)*L3486</f>
        <v>0</v>
      </c>
      <c r="O3486">
        <f>EXP(-$W$26*C3486)*I3486</f>
        <v>0</v>
      </c>
      <c r="P3486">
        <f>EXP(-$W$26*C3486)*J3486</f>
        <v>0</v>
      </c>
      <c r="Q3486">
        <f>EXP(-$W$26*C3486)*K3486</f>
        <v>0</v>
      </c>
      <c r="R3486">
        <f>EXP(-$W$26*C3486)*(L3486-N3486)</f>
        <v>0</v>
      </c>
      <c r="S3486">
        <f>EXP(-$W$26*C3486)*N3486</f>
        <v>0</v>
      </c>
      <c r="T3486">
        <f>EXP(-$W$26*C3486)*E3486</f>
        <v>0</v>
      </c>
    </row>
    <row r="3487" spans="1:20">
      <c r="A3487">
        <v>3478</v>
      </c>
      <c r="B3487">
        <f>RAND()</f>
        <v>0</v>
      </c>
      <c r="C3487">
        <f>IF(B3487&lt;$W$41,3,IF(B3487&lt;$W$41+$W$42,4,5))</f>
        <v>0</v>
      </c>
      <c r="D3487">
        <f>NORMSINV(RAND())</f>
        <v>0</v>
      </c>
      <c r="E3487">
        <f>$W$25*EXP(($W$26-$W$28-0.5*$W$27^2)*C3487+$W$27*SQRT(C3487)*D3487)</f>
        <v>0</v>
      </c>
      <c r="F3487">
        <f>$W$30*(1+$W$31)^C3487</f>
        <v>0</v>
      </c>
      <c r="G3487">
        <f>$W$32*(1+$W$33)^C3487</f>
        <v>0</v>
      </c>
      <c r="H3487">
        <f>$W$34*(1+$W$35)^C3487</f>
        <v>0</v>
      </c>
      <c r="I3487">
        <f>MIN(E3487,F3487)</f>
        <v>0</v>
      </c>
      <c r="J3487">
        <f>MIN(E3487-I3487,G3487)</f>
        <v>0</v>
      </c>
      <c r="K3487">
        <f>MIN(E3487-I3487-J3487,H3487)</f>
        <v>0</v>
      </c>
      <c r="L3487">
        <f>E3487-I3487-J3487-K3487</f>
        <v>0</v>
      </c>
      <c r="M3487">
        <f>IF((I3487+J3487+(1-$W$36)*L3487)/$W$39&gt;=$W$38,1,0)</f>
        <v>0</v>
      </c>
      <c r="N3487">
        <f>IF(M3487=1,$W$37,$W$36)*L3487</f>
        <v>0</v>
      </c>
      <c r="O3487">
        <f>EXP(-$W$26*C3487)*I3487</f>
        <v>0</v>
      </c>
      <c r="P3487">
        <f>EXP(-$W$26*C3487)*J3487</f>
        <v>0</v>
      </c>
      <c r="Q3487">
        <f>EXP(-$W$26*C3487)*K3487</f>
        <v>0</v>
      </c>
      <c r="R3487">
        <f>EXP(-$W$26*C3487)*(L3487-N3487)</f>
        <v>0</v>
      </c>
      <c r="S3487">
        <f>EXP(-$W$26*C3487)*N3487</f>
        <v>0</v>
      </c>
      <c r="T3487">
        <f>EXP(-$W$26*C3487)*E3487</f>
        <v>0</v>
      </c>
    </row>
    <row r="3488" spans="1:20">
      <c r="A3488">
        <v>3479</v>
      </c>
      <c r="B3488">
        <f>RAND()</f>
        <v>0</v>
      </c>
      <c r="C3488">
        <f>IF(B3488&lt;$W$41,3,IF(B3488&lt;$W$41+$W$42,4,5))</f>
        <v>0</v>
      </c>
      <c r="D3488">
        <f>NORMSINV(RAND())</f>
        <v>0</v>
      </c>
      <c r="E3488">
        <f>$W$25*EXP(($W$26-$W$28-0.5*$W$27^2)*C3488+$W$27*SQRT(C3488)*D3488)</f>
        <v>0</v>
      </c>
      <c r="F3488">
        <f>$W$30*(1+$W$31)^C3488</f>
        <v>0</v>
      </c>
      <c r="G3488">
        <f>$W$32*(1+$W$33)^C3488</f>
        <v>0</v>
      </c>
      <c r="H3488">
        <f>$W$34*(1+$W$35)^C3488</f>
        <v>0</v>
      </c>
      <c r="I3488">
        <f>MIN(E3488,F3488)</f>
        <v>0</v>
      </c>
      <c r="J3488">
        <f>MIN(E3488-I3488,G3488)</f>
        <v>0</v>
      </c>
      <c r="K3488">
        <f>MIN(E3488-I3488-J3488,H3488)</f>
        <v>0</v>
      </c>
      <c r="L3488">
        <f>E3488-I3488-J3488-K3488</f>
        <v>0</v>
      </c>
      <c r="M3488">
        <f>IF((I3488+J3488+(1-$W$36)*L3488)/$W$39&gt;=$W$38,1,0)</f>
        <v>0</v>
      </c>
      <c r="N3488">
        <f>IF(M3488=1,$W$37,$W$36)*L3488</f>
        <v>0</v>
      </c>
      <c r="O3488">
        <f>EXP(-$W$26*C3488)*I3488</f>
        <v>0</v>
      </c>
      <c r="P3488">
        <f>EXP(-$W$26*C3488)*J3488</f>
        <v>0</v>
      </c>
      <c r="Q3488">
        <f>EXP(-$W$26*C3488)*K3488</f>
        <v>0</v>
      </c>
      <c r="R3488">
        <f>EXP(-$W$26*C3488)*(L3488-N3488)</f>
        <v>0</v>
      </c>
      <c r="S3488">
        <f>EXP(-$W$26*C3488)*N3488</f>
        <v>0</v>
      </c>
      <c r="T3488">
        <f>EXP(-$W$26*C3488)*E3488</f>
        <v>0</v>
      </c>
    </row>
    <row r="3489" spans="1:20">
      <c r="A3489">
        <v>3480</v>
      </c>
      <c r="B3489">
        <f>RAND()</f>
        <v>0</v>
      </c>
      <c r="C3489">
        <f>IF(B3489&lt;$W$41,3,IF(B3489&lt;$W$41+$W$42,4,5))</f>
        <v>0</v>
      </c>
      <c r="D3489">
        <f>NORMSINV(RAND())</f>
        <v>0</v>
      </c>
      <c r="E3489">
        <f>$W$25*EXP(($W$26-$W$28-0.5*$W$27^2)*C3489+$W$27*SQRT(C3489)*D3489)</f>
        <v>0</v>
      </c>
      <c r="F3489">
        <f>$W$30*(1+$W$31)^C3489</f>
        <v>0</v>
      </c>
      <c r="G3489">
        <f>$W$32*(1+$W$33)^C3489</f>
        <v>0</v>
      </c>
      <c r="H3489">
        <f>$W$34*(1+$W$35)^C3489</f>
        <v>0</v>
      </c>
      <c r="I3489">
        <f>MIN(E3489,F3489)</f>
        <v>0</v>
      </c>
      <c r="J3489">
        <f>MIN(E3489-I3489,G3489)</f>
        <v>0</v>
      </c>
      <c r="K3489">
        <f>MIN(E3489-I3489-J3489,H3489)</f>
        <v>0</v>
      </c>
      <c r="L3489">
        <f>E3489-I3489-J3489-K3489</f>
        <v>0</v>
      </c>
      <c r="M3489">
        <f>IF((I3489+J3489+(1-$W$36)*L3489)/$W$39&gt;=$W$38,1,0)</f>
        <v>0</v>
      </c>
      <c r="N3489">
        <f>IF(M3489=1,$W$37,$W$36)*L3489</f>
        <v>0</v>
      </c>
      <c r="O3489">
        <f>EXP(-$W$26*C3489)*I3489</f>
        <v>0</v>
      </c>
      <c r="P3489">
        <f>EXP(-$W$26*C3489)*J3489</f>
        <v>0</v>
      </c>
      <c r="Q3489">
        <f>EXP(-$W$26*C3489)*K3489</f>
        <v>0</v>
      </c>
      <c r="R3489">
        <f>EXP(-$W$26*C3489)*(L3489-N3489)</f>
        <v>0</v>
      </c>
      <c r="S3489">
        <f>EXP(-$W$26*C3489)*N3489</f>
        <v>0</v>
      </c>
      <c r="T3489">
        <f>EXP(-$W$26*C3489)*E3489</f>
        <v>0</v>
      </c>
    </row>
    <row r="3490" spans="1:20">
      <c r="A3490">
        <v>3481</v>
      </c>
      <c r="B3490">
        <f>RAND()</f>
        <v>0</v>
      </c>
      <c r="C3490">
        <f>IF(B3490&lt;$W$41,3,IF(B3490&lt;$W$41+$W$42,4,5))</f>
        <v>0</v>
      </c>
      <c r="D3490">
        <f>NORMSINV(RAND())</f>
        <v>0</v>
      </c>
      <c r="E3490">
        <f>$W$25*EXP(($W$26-$W$28-0.5*$W$27^2)*C3490+$W$27*SQRT(C3490)*D3490)</f>
        <v>0</v>
      </c>
      <c r="F3490">
        <f>$W$30*(1+$W$31)^C3490</f>
        <v>0</v>
      </c>
      <c r="G3490">
        <f>$W$32*(1+$W$33)^C3490</f>
        <v>0</v>
      </c>
      <c r="H3490">
        <f>$W$34*(1+$W$35)^C3490</f>
        <v>0</v>
      </c>
      <c r="I3490">
        <f>MIN(E3490,F3490)</f>
        <v>0</v>
      </c>
      <c r="J3490">
        <f>MIN(E3490-I3490,G3490)</f>
        <v>0</v>
      </c>
      <c r="K3490">
        <f>MIN(E3490-I3490-J3490,H3490)</f>
        <v>0</v>
      </c>
      <c r="L3490">
        <f>E3490-I3490-J3490-K3490</f>
        <v>0</v>
      </c>
      <c r="M3490">
        <f>IF((I3490+J3490+(1-$W$36)*L3490)/$W$39&gt;=$W$38,1,0)</f>
        <v>0</v>
      </c>
      <c r="N3490">
        <f>IF(M3490=1,$W$37,$W$36)*L3490</f>
        <v>0</v>
      </c>
      <c r="O3490">
        <f>EXP(-$W$26*C3490)*I3490</f>
        <v>0</v>
      </c>
      <c r="P3490">
        <f>EXP(-$W$26*C3490)*J3490</f>
        <v>0</v>
      </c>
      <c r="Q3490">
        <f>EXP(-$W$26*C3490)*K3490</f>
        <v>0</v>
      </c>
      <c r="R3490">
        <f>EXP(-$W$26*C3490)*(L3490-N3490)</f>
        <v>0</v>
      </c>
      <c r="S3490">
        <f>EXP(-$W$26*C3490)*N3490</f>
        <v>0</v>
      </c>
      <c r="T3490">
        <f>EXP(-$W$26*C3490)*E3490</f>
        <v>0</v>
      </c>
    </row>
    <row r="3491" spans="1:20">
      <c r="A3491">
        <v>3482</v>
      </c>
      <c r="B3491">
        <f>RAND()</f>
        <v>0</v>
      </c>
      <c r="C3491">
        <f>IF(B3491&lt;$W$41,3,IF(B3491&lt;$W$41+$W$42,4,5))</f>
        <v>0</v>
      </c>
      <c r="D3491">
        <f>NORMSINV(RAND())</f>
        <v>0</v>
      </c>
      <c r="E3491">
        <f>$W$25*EXP(($W$26-$W$28-0.5*$W$27^2)*C3491+$W$27*SQRT(C3491)*D3491)</f>
        <v>0</v>
      </c>
      <c r="F3491">
        <f>$W$30*(1+$W$31)^C3491</f>
        <v>0</v>
      </c>
      <c r="G3491">
        <f>$W$32*(1+$W$33)^C3491</f>
        <v>0</v>
      </c>
      <c r="H3491">
        <f>$W$34*(1+$W$35)^C3491</f>
        <v>0</v>
      </c>
      <c r="I3491">
        <f>MIN(E3491,F3491)</f>
        <v>0</v>
      </c>
      <c r="J3491">
        <f>MIN(E3491-I3491,G3491)</f>
        <v>0</v>
      </c>
      <c r="K3491">
        <f>MIN(E3491-I3491-J3491,H3491)</f>
        <v>0</v>
      </c>
      <c r="L3491">
        <f>E3491-I3491-J3491-K3491</f>
        <v>0</v>
      </c>
      <c r="M3491">
        <f>IF((I3491+J3491+(1-$W$36)*L3491)/$W$39&gt;=$W$38,1,0)</f>
        <v>0</v>
      </c>
      <c r="N3491">
        <f>IF(M3491=1,$W$37,$W$36)*L3491</f>
        <v>0</v>
      </c>
      <c r="O3491">
        <f>EXP(-$W$26*C3491)*I3491</f>
        <v>0</v>
      </c>
      <c r="P3491">
        <f>EXP(-$W$26*C3491)*J3491</f>
        <v>0</v>
      </c>
      <c r="Q3491">
        <f>EXP(-$W$26*C3491)*K3491</f>
        <v>0</v>
      </c>
      <c r="R3491">
        <f>EXP(-$W$26*C3491)*(L3491-N3491)</f>
        <v>0</v>
      </c>
      <c r="S3491">
        <f>EXP(-$W$26*C3491)*N3491</f>
        <v>0</v>
      </c>
      <c r="T3491">
        <f>EXP(-$W$26*C3491)*E3491</f>
        <v>0</v>
      </c>
    </row>
    <row r="3492" spans="1:20">
      <c r="A3492">
        <v>3483</v>
      </c>
      <c r="B3492">
        <f>RAND()</f>
        <v>0</v>
      </c>
      <c r="C3492">
        <f>IF(B3492&lt;$W$41,3,IF(B3492&lt;$W$41+$W$42,4,5))</f>
        <v>0</v>
      </c>
      <c r="D3492">
        <f>NORMSINV(RAND())</f>
        <v>0</v>
      </c>
      <c r="E3492">
        <f>$W$25*EXP(($W$26-$W$28-0.5*$W$27^2)*C3492+$W$27*SQRT(C3492)*D3492)</f>
        <v>0</v>
      </c>
      <c r="F3492">
        <f>$W$30*(1+$W$31)^C3492</f>
        <v>0</v>
      </c>
      <c r="G3492">
        <f>$W$32*(1+$W$33)^C3492</f>
        <v>0</v>
      </c>
      <c r="H3492">
        <f>$W$34*(1+$W$35)^C3492</f>
        <v>0</v>
      </c>
      <c r="I3492">
        <f>MIN(E3492,F3492)</f>
        <v>0</v>
      </c>
      <c r="J3492">
        <f>MIN(E3492-I3492,G3492)</f>
        <v>0</v>
      </c>
      <c r="K3492">
        <f>MIN(E3492-I3492-J3492,H3492)</f>
        <v>0</v>
      </c>
      <c r="L3492">
        <f>E3492-I3492-J3492-K3492</f>
        <v>0</v>
      </c>
      <c r="M3492">
        <f>IF((I3492+J3492+(1-$W$36)*L3492)/$W$39&gt;=$W$38,1,0)</f>
        <v>0</v>
      </c>
      <c r="N3492">
        <f>IF(M3492=1,$W$37,$W$36)*L3492</f>
        <v>0</v>
      </c>
      <c r="O3492">
        <f>EXP(-$W$26*C3492)*I3492</f>
        <v>0</v>
      </c>
      <c r="P3492">
        <f>EXP(-$W$26*C3492)*J3492</f>
        <v>0</v>
      </c>
      <c r="Q3492">
        <f>EXP(-$W$26*C3492)*K3492</f>
        <v>0</v>
      </c>
      <c r="R3492">
        <f>EXP(-$W$26*C3492)*(L3492-N3492)</f>
        <v>0</v>
      </c>
      <c r="S3492">
        <f>EXP(-$W$26*C3492)*N3492</f>
        <v>0</v>
      </c>
      <c r="T3492">
        <f>EXP(-$W$26*C3492)*E3492</f>
        <v>0</v>
      </c>
    </row>
    <row r="3493" spans="1:20">
      <c r="A3493">
        <v>3484</v>
      </c>
      <c r="B3493">
        <f>RAND()</f>
        <v>0</v>
      </c>
      <c r="C3493">
        <f>IF(B3493&lt;$W$41,3,IF(B3493&lt;$W$41+$W$42,4,5))</f>
        <v>0</v>
      </c>
      <c r="D3493">
        <f>NORMSINV(RAND())</f>
        <v>0</v>
      </c>
      <c r="E3493">
        <f>$W$25*EXP(($W$26-$W$28-0.5*$W$27^2)*C3493+$W$27*SQRT(C3493)*D3493)</f>
        <v>0</v>
      </c>
      <c r="F3493">
        <f>$W$30*(1+$W$31)^C3493</f>
        <v>0</v>
      </c>
      <c r="G3493">
        <f>$W$32*(1+$W$33)^C3493</f>
        <v>0</v>
      </c>
      <c r="H3493">
        <f>$W$34*(1+$W$35)^C3493</f>
        <v>0</v>
      </c>
      <c r="I3493">
        <f>MIN(E3493,F3493)</f>
        <v>0</v>
      </c>
      <c r="J3493">
        <f>MIN(E3493-I3493,G3493)</f>
        <v>0</v>
      </c>
      <c r="K3493">
        <f>MIN(E3493-I3493-J3493,H3493)</f>
        <v>0</v>
      </c>
      <c r="L3493">
        <f>E3493-I3493-J3493-K3493</f>
        <v>0</v>
      </c>
      <c r="M3493">
        <f>IF((I3493+J3493+(1-$W$36)*L3493)/$W$39&gt;=$W$38,1,0)</f>
        <v>0</v>
      </c>
      <c r="N3493">
        <f>IF(M3493=1,$W$37,$W$36)*L3493</f>
        <v>0</v>
      </c>
      <c r="O3493">
        <f>EXP(-$W$26*C3493)*I3493</f>
        <v>0</v>
      </c>
      <c r="P3493">
        <f>EXP(-$W$26*C3493)*J3493</f>
        <v>0</v>
      </c>
      <c r="Q3493">
        <f>EXP(-$W$26*C3493)*K3493</f>
        <v>0</v>
      </c>
      <c r="R3493">
        <f>EXP(-$W$26*C3493)*(L3493-N3493)</f>
        <v>0</v>
      </c>
      <c r="S3493">
        <f>EXP(-$W$26*C3493)*N3493</f>
        <v>0</v>
      </c>
      <c r="T3493">
        <f>EXP(-$W$26*C3493)*E3493</f>
        <v>0</v>
      </c>
    </row>
    <row r="3494" spans="1:20">
      <c r="A3494">
        <v>3485</v>
      </c>
      <c r="B3494">
        <f>RAND()</f>
        <v>0</v>
      </c>
      <c r="C3494">
        <f>IF(B3494&lt;$W$41,3,IF(B3494&lt;$W$41+$W$42,4,5))</f>
        <v>0</v>
      </c>
      <c r="D3494">
        <f>NORMSINV(RAND())</f>
        <v>0</v>
      </c>
      <c r="E3494">
        <f>$W$25*EXP(($W$26-$W$28-0.5*$W$27^2)*C3494+$W$27*SQRT(C3494)*D3494)</f>
        <v>0</v>
      </c>
      <c r="F3494">
        <f>$W$30*(1+$W$31)^C3494</f>
        <v>0</v>
      </c>
      <c r="G3494">
        <f>$W$32*(1+$W$33)^C3494</f>
        <v>0</v>
      </c>
      <c r="H3494">
        <f>$W$34*(1+$W$35)^C3494</f>
        <v>0</v>
      </c>
      <c r="I3494">
        <f>MIN(E3494,F3494)</f>
        <v>0</v>
      </c>
      <c r="J3494">
        <f>MIN(E3494-I3494,G3494)</f>
        <v>0</v>
      </c>
      <c r="K3494">
        <f>MIN(E3494-I3494-J3494,H3494)</f>
        <v>0</v>
      </c>
      <c r="L3494">
        <f>E3494-I3494-J3494-K3494</f>
        <v>0</v>
      </c>
      <c r="M3494">
        <f>IF((I3494+J3494+(1-$W$36)*L3494)/$W$39&gt;=$W$38,1,0)</f>
        <v>0</v>
      </c>
      <c r="N3494">
        <f>IF(M3494=1,$W$37,$W$36)*L3494</f>
        <v>0</v>
      </c>
      <c r="O3494">
        <f>EXP(-$W$26*C3494)*I3494</f>
        <v>0</v>
      </c>
      <c r="P3494">
        <f>EXP(-$W$26*C3494)*J3494</f>
        <v>0</v>
      </c>
      <c r="Q3494">
        <f>EXP(-$W$26*C3494)*K3494</f>
        <v>0</v>
      </c>
      <c r="R3494">
        <f>EXP(-$W$26*C3494)*(L3494-N3494)</f>
        <v>0</v>
      </c>
      <c r="S3494">
        <f>EXP(-$W$26*C3494)*N3494</f>
        <v>0</v>
      </c>
      <c r="T3494">
        <f>EXP(-$W$26*C3494)*E3494</f>
        <v>0</v>
      </c>
    </row>
    <row r="3495" spans="1:20">
      <c r="A3495">
        <v>3486</v>
      </c>
      <c r="B3495">
        <f>RAND()</f>
        <v>0</v>
      </c>
      <c r="C3495">
        <f>IF(B3495&lt;$W$41,3,IF(B3495&lt;$W$41+$W$42,4,5))</f>
        <v>0</v>
      </c>
      <c r="D3495">
        <f>NORMSINV(RAND())</f>
        <v>0</v>
      </c>
      <c r="E3495">
        <f>$W$25*EXP(($W$26-$W$28-0.5*$W$27^2)*C3495+$W$27*SQRT(C3495)*D3495)</f>
        <v>0</v>
      </c>
      <c r="F3495">
        <f>$W$30*(1+$W$31)^C3495</f>
        <v>0</v>
      </c>
      <c r="G3495">
        <f>$W$32*(1+$W$33)^C3495</f>
        <v>0</v>
      </c>
      <c r="H3495">
        <f>$W$34*(1+$W$35)^C3495</f>
        <v>0</v>
      </c>
      <c r="I3495">
        <f>MIN(E3495,F3495)</f>
        <v>0</v>
      </c>
      <c r="J3495">
        <f>MIN(E3495-I3495,G3495)</f>
        <v>0</v>
      </c>
      <c r="K3495">
        <f>MIN(E3495-I3495-J3495,H3495)</f>
        <v>0</v>
      </c>
      <c r="L3495">
        <f>E3495-I3495-J3495-K3495</f>
        <v>0</v>
      </c>
      <c r="M3495">
        <f>IF((I3495+J3495+(1-$W$36)*L3495)/$W$39&gt;=$W$38,1,0)</f>
        <v>0</v>
      </c>
      <c r="N3495">
        <f>IF(M3495=1,$W$37,$W$36)*L3495</f>
        <v>0</v>
      </c>
      <c r="O3495">
        <f>EXP(-$W$26*C3495)*I3495</f>
        <v>0</v>
      </c>
      <c r="P3495">
        <f>EXP(-$W$26*C3495)*J3495</f>
        <v>0</v>
      </c>
      <c r="Q3495">
        <f>EXP(-$W$26*C3495)*K3495</f>
        <v>0</v>
      </c>
      <c r="R3495">
        <f>EXP(-$W$26*C3495)*(L3495-N3495)</f>
        <v>0</v>
      </c>
      <c r="S3495">
        <f>EXP(-$W$26*C3495)*N3495</f>
        <v>0</v>
      </c>
      <c r="T3495">
        <f>EXP(-$W$26*C3495)*E3495</f>
        <v>0</v>
      </c>
    </row>
    <row r="3496" spans="1:20">
      <c r="A3496">
        <v>3487</v>
      </c>
      <c r="B3496">
        <f>RAND()</f>
        <v>0</v>
      </c>
      <c r="C3496">
        <f>IF(B3496&lt;$W$41,3,IF(B3496&lt;$W$41+$W$42,4,5))</f>
        <v>0</v>
      </c>
      <c r="D3496">
        <f>NORMSINV(RAND())</f>
        <v>0</v>
      </c>
      <c r="E3496">
        <f>$W$25*EXP(($W$26-$W$28-0.5*$W$27^2)*C3496+$W$27*SQRT(C3496)*D3496)</f>
        <v>0</v>
      </c>
      <c r="F3496">
        <f>$W$30*(1+$W$31)^C3496</f>
        <v>0</v>
      </c>
      <c r="G3496">
        <f>$W$32*(1+$W$33)^C3496</f>
        <v>0</v>
      </c>
      <c r="H3496">
        <f>$W$34*(1+$W$35)^C3496</f>
        <v>0</v>
      </c>
      <c r="I3496">
        <f>MIN(E3496,F3496)</f>
        <v>0</v>
      </c>
      <c r="J3496">
        <f>MIN(E3496-I3496,G3496)</f>
        <v>0</v>
      </c>
      <c r="K3496">
        <f>MIN(E3496-I3496-J3496,H3496)</f>
        <v>0</v>
      </c>
      <c r="L3496">
        <f>E3496-I3496-J3496-K3496</f>
        <v>0</v>
      </c>
      <c r="M3496">
        <f>IF((I3496+J3496+(1-$W$36)*L3496)/$W$39&gt;=$W$38,1,0)</f>
        <v>0</v>
      </c>
      <c r="N3496">
        <f>IF(M3496=1,$W$37,$W$36)*L3496</f>
        <v>0</v>
      </c>
      <c r="O3496">
        <f>EXP(-$W$26*C3496)*I3496</f>
        <v>0</v>
      </c>
      <c r="P3496">
        <f>EXP(-$W$26*C3496)*J3496</f>
        <v>0</v>
      </c>
      <c r="Q3496">
        <f>EXP(-$W$26*C3496)*K3496</f>
        <v>0</v>
      </c>
      <c r="R3496">
        <f>EXP(-$W$26*C3496)*(L3496-N3496)</f>
        <v>0</v>
      </c>
      <c r="S3496">
        <f>EXP(-$W$26*C3496)*N3496</f>
        <v>0</v>
      </c>
      <c r="T3496">
        <f>EXP(-$W$26*C3496)*E3496</f>
        <v>0</v>
      </c>
    </row>
    <row r="3497" spans="1:20">
      <c r="A3497">
        <v>3488</v>
      </c>
      <c r="B3497">
        <f>RAND()</f>
        <v>0</v>
      </c>
      <c r="C3497">
        <f>IF(B3497&lt;$W$41,3,IF(B3497&lt;$W$41+$W$42,4,5))</f>
        <v>0</v>
      </c>
      <c r="D3497">
        <f>NORMSINV(RAND())</f>
        <v>0</v>
      </c>
      <c r="E3497">
        <f>$W$25*EXP(($W$26-$W$28-0.5*$W$27^2)*C3497+$W$27*SQRT(C3497)*D3497)</f>
        <v>0</v>
      </c>
      <c r="F3497">
        <f>$W$30*(1+$W$31)^C3497</f>
        <v>0</v>
      </c>
      <c r="G3497">
        <f>$W$32*(1+$W$33)^C3497</f>
        <v>0</v>
      </c>
      <c r="H3497">
        <f>$W$34*(1+$W$35)^C3497</f>
        <v>0</v>
      </c>
      <c r="I3497">
        <f>MIN(E3497,F3497)</f>
        <v>0</v>
      </c>
      <c r="J3497">
        <f>MIN(E3497-I3497,G3497)</f>
        <v>0</v>
      </c>
      <c r="K3497">
        <f>MIN(E3497-I3497-J3497,H3497)</f>
        <v>0</v>
      </c>
      <c r="L3497">
        <f>E3497-I3497-J3497-K3497</f>
        <v>0</v>
      </c>
      <c r="M3497">
        <f>IF((I3497+J3497+(1-$W$36)*L3497)/$W$39&gt;=$W$38,1,0)</f>
        <v>0</v>
      </c>
      <c r="N3497">
        <f>IF(M3497=1,$W$37,$W$36)*L3497</f>
        <v>0</v>
      </c>
      <c r="O3497">
        <f>EXP(-$W$26*C3497)*I3497</f>
        <v>0</v>
      </c>
      <c r="P3497">
        <f>EXP(-$W$26*C3497)*J3497</f>
        <v>0</v>
      </c>
      <c r="Q3497">
        <f>EXP(-$W$26*C3497)*K3497</f>
        <v>0</v>
      </c>
      <c r="R3497">
        <f>EXP(-$W$26*C3497)*(L3497-N3497)</f>
        <v>0</v>
      </c>
      <c r="S3497">
        <f>EXP(-$W$26*C3497)*N3497</f>
        <v>0</v>
      </c>
      <c r="T3497">
        <f>EXP(-$W$26*C3497)*E3497</f>
        <v>0</v>
      </c>
    </row>
    <row r="3498" spans="1:20">
      <c r="A3498">
        <v>3489</v>
      </c>
      <c r="B3498">
        <f>RAND()</f>
        <v>0</v>
      </c>
      <c r="C3498">
        <f>IF(B3498&lt;$W$41,3,IF(B3498&lt;$W$41+$W$42,4,5))</f>
        <v>0</v>
      </c>
      <c r="D3498">
        <f>NORMSINV(RAND())</f>
        <v>0</v>
      </c>
      <c r="E3498">
        <f>$W$25*EXP(($W$26-$W$28-0.5*$W$27^2)*C3498+$W$27*SQRT(C3498)*D3498)</f>
        <v>0</v>
      </c>
      <c r="F3498">
        <f>$W$30*(1+$W$31)^C3498</f>
        <v>0</v>
      </c>
      <c r="G3498">
        <f>$W$32*(1+$W$33)^C3498</f>
        <v>0</v>
      </c>
      <c r="H3498">
        <f>$W$34*(1+$W$35)^C3498</f>
        <v>0</v>
      </c>
      <c r="I3498">
        <f>MIN(E3498,F3498)</f>
        <v>0</v>
      </c>
      <c r="J3498">
        <f>MIN(E3498-I3498,G3498)</f>
        <v>0</v>
      </c>
      <c r="K3498">
        <f>MIN(E3498-I3498-J3498,H3498)</f>
        <v>0</v>
      </c>
      <c r="L3498">
        <f>E3498-I3498-J3498-K3498</f>
        <v>0</v>
      </c>
      <c r="M3498">
        <f>IF((I3498+J3498+(1-$W$36)*L3498)/$W$39&gt;=$W$38,1,0)</f>
        <v>0</v>
      </c>
      <c r="N3498">
        <f>IF(M3498=1,$W$37,$W$36)*L3498</f>
        <v>0</v>
      </c>
      <c r="O3498">
        <f>EXP(-$W$26*C3498)*I3498</f>
        <v>0</v>
      </c>
      <c r="P3498">
        <f>EXP(-$W$26*C3498)*J3498</f>
        <v>0</v>
      </c>
      <c r="Q3498">
        <f>EXP(-$W$26*C3498)*K3498</f>
        <v>0</v>
      </c>
      <c r="R3498">
        <f>EXP(-$W$26*C3498)*(L3498-N3498)</f>
        <v>0</v>
      </c>
      <c r="S3498">
        <f>EXP(-$W$26*C3498)*N3498</f>
        <v>0</v>
      </c>
      <c r="T3498">
        <f>EXP(-$W$26*C3498)*E3498</f>
        <v>0</v>
      </c>
    </row>
    <row r="3499" spans="1:20">
      <c r="A3499">
        <v>3490</v>
      </c>
      <c r="B3499">
        <f>RAND()</f>
        <v>0</v>
      </c>
      <c r="C3499">
        <f>IF(B3499&lt;$W$41,3,IF(B3499&lt;$W$41+$W$42,4,5))</f>
        <v>0</v>
      </c>
      <c r="D3499">
        <f>NORMSINV(RAND())</f>
        <v>0</v>
      </c>
      <c r="E3499">
        <f>$W$25*EXP(($W$26-$W$28-0.5*$W$27^2)*C3499+$W$27*SQRT(C3499)*D3499)</f>
        <v>0</v>
      </c>
      <c r="F3499">
        <f>$W$30*(1+$W$31)^C3499</f>
        <v>0</v>
      </c>
      <c r="G3499">
        <f>$W$32*(1+$W$33)^C3499</f>
        <v>0</v>
      </c>
      <c r="H3499">
        <f>$W$34*(1+$W$35)^C3499</f>
        <v>0</v>
      </c>
      <c r="I3499">
        <f>MIN(E3499,F3499)</f>
        <v>0</v>
      </c>
      <c r="J3499">
        <f>MIN(E3499-I3499,G3499)</f>
        <v>0</v>
      </c>
      <c r="K3499">
        <f>MIN(E3499-I3499-J3499,H3499)</f>
        <v>0</v>
      </c>
      <c r="L3499">
        <f>E3499-I3499-J3499-K3499</f>
        <v>0</v>
      </c>
      <c r="M3499">
        <f>IF((I3499+J3499+(1-$W$36)*L3499)/$W$39&gt;=$W$38,1,0)</f>
        <v>0</v>
      </c>
      <c r="N3499">
        <f>IF(M3499=1,$W$37,$W$36)*L3499</f>
        <v>0</v>
      </c>
      <c r="O3499">
        <f>EXP(-$W$26*C3499)*I3499</f>
        <v>0</v>
      </c>
      <c r="P3499">
        <f>EXP(-$W$26*C3499)*J3499</f>
        <v>0</v>
      </c>
      <c r="Q3499">
        <f>EXP(-$W$26*C3499)*K3499</f>
        <v>0</v>
      </c>
      <c r="R3499">
        <f>EXP(-$W$26*C3499)*(L3499-N3499)</f>
        <v>0</v>
      </c>
      <c r="S3499">
        <f>EXP(-$W$26*C3499)*N3499</f>
        <v>0</v>
      </c>
      <c r="T3499">
        <f>EXP(-$W$26*C3499)*E3499</f>
        <v>0</v>
      </c>
    </row>
    <row r="3500" spans="1:20">
      <c r="A3500">
        <v>3491</v>
      </c>
      <c r="B3500">
        <f>RAND()</f>
        <v>0</v>
      </c>
      <c r="C3500">
        <f>IF(B3500&lt;$W$41,3,IF(B3500&lt;$W$41+$W$42,4,5))</f>
        <v>0</v>
      </c>
      <c r="D3500">
        <f>NORMSINV(RAND())</f>
        <v>0</v>
      </c>
      <c r="E3500">
        <f>$W$25*EXP(($W$26-$W$28-0.5*$W$27^2)*C3500+$W$27*SQRT(C3500)*D3500)</f>
        <v>0</v>
      </c>
      <c r="F3500">
        <f>$W$30*(1+$W$31)^C3500</f>
        <v>0</v>
      </c>
      <c r="G3500">
        <f>$W$32*(1+$W$33)^C3500</f>
        <v>0</v>
      </c>
      <c r="H3500">
        <f>$W$34*(1+$W$35)^C3500</f>
        <v>0</v>
      </c>
      <c r="I3500">
        <f>MIN(E3500,F3500)</f>
        <v>0</v>
      </c>
      <c r="J3500">
        <f>MIN(E3500-I3500,G3500)</f>
        <v>0</v>
      </c>
      <c r="K3500">
        <f>MIN(E3500-I3500-J3500,H3500)</f>
        <v>0</v>
      </c>
      <c r="L3500">
        <f>E3500-I3500-J3500-K3500</f>
        <v>0</v>
      </c>
      <c r="M3500">
        <f>IF((I3500+J3500+(1-$W$36)*L3500)/$W$39&gt;=$W$38,1,0)</f>
        <v>0</v>
      </c>
      <c r="N3500">
        <f>IF(M3500=1,$W$37,$W$36)*L3500</f>
        <v>0</v>
      </c>
      <c r="O3500">
        <f>EXP(-$W$26*C3500)*I3500</f>
        <v>0</v>
      </c>
      <c r="P3500">
        <f>EXP(-$W$26*C3500)*J3500</f>
        <v>0</v>
      </c>
      <c r="Q3500">
        <f>EXP(-$W$26*C3500)*K3500</f>
        <v>0</v>
      </c>
      <c r="R3500">
        <f>EXP(-$W$26*C3500)*(L3500-N3500)</f>
        <v>0</v>
      </c>
      <c r="S3500">
        <f>EXP(-$W$26*C3500)*N3500</f>
        <v>0</v>
      </c>
      <c r="T3500">
        <f>EXP(-$W$26*C3500)*E3500</f>
        <v>0</v>
      </c>
    </row>
    <row r="3501" spans="1:20">
      <c r="A3501">
        <v>3492</v>
      </c>
      <c r="B3501">
        <f>RAND()</f>
        <v>0</v>
      </c>
      <c r="C3501">
        <f>IF(B3501&lt;$W$41,3,IF(B3501&lt;$W$41+$W$42,4,5))</f>
        <v>0</v>
      </c>
      <c r="D3501">
        <f>NORMSINV(RAND())</f>
        <v>0</v>
      </c>
      <c r="E3501">
        <f>$W$25*EXP(($W$26-$W$28-0.5*$W$27^2)*C3501+$W$27*SQRT(C3501)*D3501)</f>
        <v>0</v>
      </c>
      <c r="F3501">
        <f>$W$30*(1+$W$31)^C3501</f>
        <v>0</v>
      </c>
      <c r="G3501">
        <f>$W$32*(1+$W$33)^C3501</f>
        <v>0</v>
      </c>
      <c r="H3501">
        <f>$W$34*(1+$W$35)^C3501</f>
        <v>0</v>
      </c>
      <c r="I3501">
        <f>MIN(E3501,F3501)</f>
        <v>0</v>
      </c>
      <c r="J3501">
        <f>MIN(E3501-I3501,G3501)</f>
        <v>0</v>
      </c>
      <c r="K3501">
        <f>MIN(E3501-I3501-J3501,H3501)</f>
        <v>0</v>
      </c>
      <c r="L3501">
        <f>E3501-I3501-J3501-K3501</f>
        <v>0</v>
      </c>
      <c r="M3501">
        <f>IF((I3501+J3501+(1-$W$36)*L3501)/$W$39&gt;=$W$38,1,0)</f>
        <v>0</v>
      </c>
      <c r="N3501">
        <f>IF(M3501=1,$W$37,$W$36)*L3501</f>
        <v>0</v>
      </c>
      <c r="O3501">
        <f>EXP(-$W$26*C3501)*I3501</f>
        <v>0</v>
      </c>
      <c r="P3501">
        <f>EXP(-$W$26*C3501)*J3501</f>
        <v>0</v>
      </c>
      <c r="Q3501">
        <f>EXP(-$W$26*C3501)*K3501</f>
        <v>0</v>
      </c>
      <c r="R3501">
        <f>EXP(-$W$26*C3501)*(L3501-N3501)</f>
        <v>0</v>
      </c>
      <c r="S3501">
        <f>EXP(-$W$26*C3501)*N3501</f>
        <v>0</v>
      </c>
      <c r="T3501">
        <f>EXP(-$W$26*C3501)*E3501</f>
        <v>0</v>
      </c>
    </row>
    <row r="3502" spans="1:20">
      <c r="A3502">
        <v>3493</v>
      </c>
      <c r="B3502">
        <f>RAND()</f>
        <v>0</v>
      </c>
      <c r="C3502">
        <f>IF(B3502&lt;$W$41,3,IF(B3502&lt;$W$41+$W$42,4,5))</f>
        <v>0</v>
      </c>
      <c r="D3502">
        <f>NORMSINV(RAND())</f>
        <v>0</v>
      </c>
      <c r="E3502">
        <f>$W$25*EXP(($W$26-$W$28-0.5*$W$27^2)*C3502+$W$27*SQRT(C3502)*D3502)</f>
        <v>0</v>
      </c>
      <c r="F3502">
        <f>$W$30*(1+$W$31)^C3502</f>
        <v>0</v>
      </c>
      <c r="G3502">
        <f>$W$32*(1+$W$33)^C3502</f>
        <v>0</v>
      </c>
      <c r="H3502">
        <f>$W$34*(1+$W$35)^C3502</f>
        <v>0</v>
      </c>
      <c r="I3502">
        <f>MIN(E3502,F3502)</f>
        <v>0</v>
      </c>
      <c r="J3502">
        <f>MIN(E3502-I3502,G3502)</f>
        <v>0</v>
      </c>
      <c r="K3502">
        <f>MIN(E3502-I3502-J3502,H3502)</f>
        <v>0</v>
      </c>
      <c r="L3502">
        <f>E3502-I3502-J3502-K3502</f>
        <v>0</v>
      </c>
      <c r="M3502">
        <f>IF((I3502+J3502+(1-$W$36)*L3502)/$W$39&gt;=$W$38,1,0)</f>
        <v>0</v>
      </c>
      <c r="N3502">
        <f>IF(M3502=1,$W$37,$W$36)*L3502</f>
        <v>0</v>
      </c>
      <c r="O3502">
        <f>EXP(-$W$26*C3502)*I3502</f>
        <v>0</v>
      </c>
      <c r="P3502">
        <f>EXP(-$W$26*C3502)*J3502</f>
        <v>0</v>
      </c>
      <c r="Q3502">
        <f>EXP(-$W$26*C3502)*K3502</f>
        <v>0</v>
      </c>
      <c r="R3502">
        <f>EXP(-$W$26*C3502)*(L3502-N3502)</f>
        <v>0</v>
      </c>
      <c r="S3502">
        <f>EXP(-$W$26*C3502)*N3502</f>
        <v>0</v>
      </c>
      <c r="T3502">
        <f>EXP(-$W$26*C3502)*E3502</f>
        <v>0</v>
      </c>
    </row>
    <row r="3503" spans="1:20">
      <c r="A3503">
        <v>3494</v>
      </c>
      <c r="B3503">
        <f>RAND()</f>
        <v>0</v>
      </c>
      <c r="C3503">
        <f>IF(B3503&lt;$W$41,3,IF(B3503&lt;$W$41+$W$42,4,5))</f>
        <v>0</v>
      </c>
      <c r="D3503">
        <f>NORMSINV(RAND())</f>
        <v>0</v>
      </c>
      <c r="E3503">
        <f>$W$25*EXP(($W$26-$W$28-0.5*$W$27^2)*C3503+$W$27*SQRT(C3503)*D3503)</f>
        <v>0</v>
      </c>
      <c r="F3503">
        <f>$W$30*(1+$W$31)^C3503</f>
        <v>0</v>
      </c>
      <c r="G3503">
        <f>$W$32*(1+$W$33)^C3503</f>
        <v>0</v>
      </c>
      <c r="H3503">
        <f>$W$34*(1+$W$35)^C3503</f>
        <v>0</v>
      </c>
      <c r="I3503">
        <f>MIN(E3503,F3503)</f>
        <v>0</v>
      </c>
      <c r="J3503">
        <f>MIN(E3503-I3503,G3503)</f>
        <v>0</v>
      </c>
      <c r="K3503">
        <f>MIN(E3503-I3503-J3503,H3503)</f>
        <v>0</v>
      </c>
      <c r="L3503">
        <f>E3503-I3503-J3503-K3503</f>
        <v>0</v>
      </c>
      <c r="M3503">
        <f>IF((I3503+J3503+(1-$W$36)*L3503)/$W$39&gt;=$W$38,1,0)</f>
        <v>0</v>
      </c>
      <c r="N3503">
        <f>IF(M3503=1,$W$37,$W$36)*L3503</f>
        <v>0</v>
      </c>
      <c r="O3503">
        <f>EXP(-$W$26*C3503)*I3503</f>
        <v>0</v>
      </c>
      <c r="P3503">
        <f>EXP(-$W$26*C3503)*J3503</f>
        <v>0</v>
      </c>
      <c r="Q3503">
        <f>EXP(-$W$26*C3503)*K3503</f>
        <v>0</v>
      </c>
      <c r="R3503">
        <f>EXP(-$W$26*C3503)*(L3503-N3503)</f>
        <v>0</v>
      </c>
      <c r="S3503">
        <f>EXP(-$W$26*C3503)*N3503</f>
        <v>0</v>
      </c>
      <c r="T3503">
        <f>EXP(-$W$26*C3503)*E3503</f>
        <v>0</v>
      </c>
    </row>
    <row r="3504" spans="1:20">
      <c r="A3504">
        <v>3495</v>
      </c>
      <c r="B3504">
        <f>RAND()</f>
        <v>0</v>
      </c>
      <c r="C3504">
        <f>IF(B3504&lt;$W$41,3,IF(B3504&lt;$W$41+$W$42,4,5))</f>
        <v>0</v>
      </c>
      <c r="D3504">
        <f>NORMSINV(RAND())</f>
        <v>0</v>
      </c>
      <c r="E3504">
        <f>$W$25*EXP(($W$26-$W$28-0.5*$W$27^2)*C3504+$W$27*SQRT(C3504)*D3504)</f>
        <v>0</v>
      </c>
      <c r="F3504">
        <f>$W$30*(1+$W$31)^C3504</f>
        <v>0</v>
      </c>
      <c r="G3504">
        <f>$W$32*(1+$W$33)^C3504</f>
        <v>0</v>
      </c>
      <c r="H3504">
        <f>$W$34*(1+$W$35)^C3504</f>
        <v>0</v>
      </c>
      <c r="I3504">
        <f>MIN(E3504,F3504)</f>
        <v>0</v>
      </c>
      <c r="J3504">
        <f>MIN(E3504-I3504,G3504)</f>
        <v>0</v>
      </c>
      <c r="K3504">
        <f>MIN(E3504-I3504-J3504,H3504)</f>
        <v>0</v>
      </c>
      <c r="L3504">
        <f>E3504-I3504-J3504-K3504</f>
        <v>0</v>
      </c>
      <c r="M3504">
        <f>IF((I3504+J3504+(1-$W$36)*L3504)/$W$39&gt;=$W$38,1,0)</f>
        <v>0</v>
      </c>
      <c r="N3504">
        <f>IF(M3504=1,$W$37,$W$36)*L3504</f>
        <v>0</v>
      </c>
      <c r="O3504">
        <f>EXP(-$W$26*C3504)*I3504</f>
        <v>0</v>
      </c>
      <c r="P3504">
        <f>EXP(-$W$26*C3504)*J3504</f>
        <v>0</v>
      </c>
      <c r="Q3504">
        <f>EXP(-$W$26*C3504)*K3504</f>
        <v>0</v>
      </c>
      <c r="R3504">
        <f>EXP(-$W$26*C3504)*(L3504-N3504)</f>
        <v>0</v>
      </c>
      <c r="S3504">
        <f>EXP(-$W$26*C3504)*N3504</f>
        <v>0</v>
      </c>
      <c r="T3504">
        <f>EXP(-$W$26*C3504)*E3504</f>
        <v>0</v>
      </c>
    </row>
    <row r="3505" spans="1:20">
      <c r="A3505">
        <v>3496</v>
      </c>
      <c r="B3505">
        <f>RAND()</f>
        <v>0</v>
      </c>
      <c r="C3505">
        <f>IF(B3505&lt;$W$41,3,IF(B3505&lt;$W$41+$W$42,4,5))</f>
        <v>0</v>
      </c>
      <c r="D3505">
        <f>NORMSINV(RAND())</f>
        <v>0</v>
      </c>
      <c r="E3505">
        <f>$W$25*EXP(($W$26-$W$28-0.5*$W$27^2)*C3505+$W$27*SQRT(C3505)*D3505)</f>
        <v>0</v>
      </c>
      <c r="F3505">
        <f>$W$30*(1+$W$31)^C3505</f>
        <v>0</v>
      </c>
      <c r="G3505">
        <f>$W$32*(1+$W$33)^C3505</f>
        <v>0</v>
      </c>
      <c r="H3505">
        <f>$W$34*(1+$W$35)^C3505</f>
        <v>0</v>
      </c>
      <c r="I3505">
        <f>MIN(E3505,F3505)</f>
        <v>0</v>
      </c>
      <c r="J3505">
        <f>MIN(E3505-I3505,G3505)</f>
        <v>0</v>
      </c>
      <c r="K3505">
        <f>MIN(E3505-I3505-J3505,H3505)</f>
        <v>0</v>
      </c>
      <c r="L3505">
        <f>E3505-I3505-J3505-K3505</f>
        <v>0</v>
      </c>
      <c r="M3505">
        <f>IF((I3505+J3505+(1-$W$36)*L3505)/$W$39&gt;=$W$38,1,0)</f>
        <v>0</v>
      </c>
      <c r="N3505">
        <f>IF(M3505=1,$W$37,$W$36)*L3505</f>
        <v>0</v>
      </c>
      <c r="O3505">
        <f>EXP(-$W$26*C3505)*I3505</f>
        <v>0</v>
      </c>
      <c r="P3505">
        <f>EXP(-$W$26*C3505)*J3505</f>
        <v>0</v>
      </c>
      <c r="Q3505">
        <f>EXP(-$W$26*C3505)*K3505</f>
        <v>0</v>
      </c>
      <c r="R3505">
        <f>EXP(-$W$26*C3505)*(L3505-N3505)</f>
        <v>0</v>
      </c>
      <c r="S3505">
        <f>EXP(-$W$26*C3505)*N3505</f>
        <v>0</v>
      </c>
      <c r="T3505">
        <f>EXP(-$W$26*C3505)*E3505</f>
        <v>0</v>
      </c>
    </row>
    <row r="3506" spans="1:20">
      <c r="A3506">
        <v>3497</v>
      </c>
      <c r="B3506">
        <f>RAND()</f>
        <v>0</v>
      </c>
      <c r="C3506">
        <f>IF(B3506&lt;$W$41,3,IF(B3506&lt;$W$41+$W$42,4,5))</f>
        <v>0</v>
      </c>
      <c r="D3506">
        <f>NORMSINV(RAND())</f>
        <v>0</v>
      </c>
      <c r="E3506">
        <f>$W$25*EXP(($W$26-$W$28-0.5*$W$27^2)*C3506+$W$27*SQRT(C3506)*D3506)</f>
        <v>0</v>
      </c>
      <c r="F3506">
        <f>$W$30*(1+$W$31)^C3506</f>
        <v>0</v>
      </c>
      <c r="G3506">
        <f>$W$32*(1+$W$33)^C3506</f>
        <v>0</v>
      </c>
      <c r="H3506">
        <f>$W$34*(1+$W$35)^C3506</f>
        <v>0</v>
      </c>
      <c r="I3506">
        <f>MIN(E3506,F3506)</f>
        <v>0</v>
      </c>
      <c r="J3506">
        <f>MIN(E3506-I3506,G3506)</f>
        <v>0</v>
      </c>
      <c r="K3506">
        <f>MIN(E3506-I3506-J3506,H3506)</f>
        <v>0</v>
      </c>
      <c r="L3506">
        <f>E3506-I3506-J3506-K3506</f>
        <v>0</v>
      </c>
      <c r="M3506">
        <f>IF((I3506+J3506+(1-$W$36)*L3506)/$W$39&gt;=$W$38,1,0)</f>
        <v>0</v>
      </c>
      <c r="N3506">
        <f>IF(M3506=1,$W$37,$W$36)*L3506</f>
        <v>0</v>
      </c>
      <c r="O3506">
        <f>EXP(-$W$26*C3506)*I3506</f>
        <v>0</v>
      </c>
      <c r="P3506">
        <f>EXP(-$W$26*C3506)*J3506</f>
        <v>0</v>
      </c>
      <c r="Q3506">
        <f>EXP(-$W$26*C3506)*K3506</f>
        <v>0</v>
      </c>
      <c r="R3506">
        <f>EXP(-$W$26*C3506)*(L3506-N3506)</f>
        <v>0</v>
      </c>
      <c r="S3506">
        <f>EXP(-$W$26*C3506)*N3506</f>
        <v>0</v>
      </c>
      <c r="T3506">
        <f>EXP(-$W$26*C3506)*E3506</f>
        <v>0</v>
      </c>
    </row>
    <row r="3507" spans="1:20">
      <c r="A3507">
        <v>3498</v>
      </c>
      <c r="B3507">
        <f>RAND()</f>
        <v>0</v>
      </c>
      <c r="C3507">
        <f>IF(B3507&lt;$W$41,3,IF(B3507&lt;$W$41+$W$42,4,5))</f>
        <v>0</v>
      </c>
      <c r="D3507">
        <f>NORMSINV(RAND())</f>
        <v>0</v>
      </c>
      <c r="E3507">
        <f>$W$25*EXP(($W$26-$W$28-0.5*$W$27^2)*C3507+$W$27*SQRT(C3507)*D3507)</f>
        <v>0</v>
      </c>
      <c r="F3507">
        <f>$W$30*(1+$W$31)^C3507</f>
        <v>0</v>
      </c>
      <c r="G3507">
        <f>$W$32*(1+$W$33)^C3507</f>
        <v>0</v>
      </c>
      <c r="H3507">
        <f>$W$34*(1+$W$35)^C3507</f>
        <v>0</v>
      </c>
      <c r="I3507">
        <f>MIN(E3507,F3507)</f>
        <v>0</v>
      </c>
      <c r="J3507">
        <f>MIN(E3507-I3507,G3507)</f>
        <v>0</v>
      </c>
      <c r="K3507">
        <f>MIN(E3507-I3507-J3507,H3507)</f>
        <v>0</v>
      </c>
      <c r="L3507">
        <f>E3507-I3507-J3507-K3507</f>
        <v>0</v>
      </c>
      <c r="M3507">
        <f>IF((I3507+J3507+(1-$W$36)*L3507)/$W$39&gt;=$W$38,1,0)</f>
        <v>0</v>
      </c>
      <c r="N3507">
        <f>IF(M3507=1,$W$37,$W$36)*L3507</f>
        <v>0</v>
      </c>
      <c r="O3507">
        <f>EXP(-$W$26*C3507)*I3507</f>
        <v>0</v>
      </c>
      <c r="P3507">
        <f>EXP(-$W$26*C3507)*J3507</f>
        <v>0</v>
      </c>
      <c r="Q3507">
        <f>EXP(-$W$26*C3507)*K3507</f>
        <v>0</v>
      </c>
      <c r="R3507">
        <f>EXP(-$W$26*C3507)*(L3507-N3507)</f>
        <v>0</v>
      </c>
      <c r="S3507">
        <f>EXP(-$W$26*C3507)*N3507</f>
        <v>0</v>
      </c>
      <c r="T3507">
        <f>EXP(-$W$26*C3507)*E3507</f>
        <v>0</v>
      </c>
    </row>
    <row r="3508" spans="1:20">
      <c r="A3508">
        <v>3499</v>
      </c>
      <c r="B3508">
        <f>RAND()</f>
        <v>0</v>
      </c>
      <c r="C3508">
        <f>IF(B3508&lt;$W$41,3,IF(B3508&lt;$W$41+$W$42,4,5))</f>
        <v>0</v>
      </c>
      <c r="D3508">
        <f>NORMSINV(RAND())</f>
        <v>0</v>
      </c>
      <c r="E3508">
        <f>$W$25*EXP(($W$26-$W$28-0.5*$W$27^2)*C3508+$W$27*SQRT(C3508)*D3508)</f>
        <v>0</v>
      </c>
      <c r="F3508">
        <f>$W$30*(1+$W$31)^C3508</f>
        <v>0</v>
      </c>
      <c r="G3508">
        <f>$W$32*(1+$W$33)^C3508</f>
        <v>0</v>
      </c>
      <c r="H3508">
        <f>$W$34*(1+$W$35)^C3508</f>
        <v>0</v>
      </c>
      <c r="I3508">
        <f>MIN(E3508,F3508)</f>
        <v>0</v>
      </c>
      <c r="J3508">
        <f>MIN(E3508-I3508,G3508)</f>
        <v>0</v>
      </c>
      <c r="K3508">
        <f>MIN(E3508-I3508-J3508,H3508)</f>
        <v>0</v>
      </c>
      <c r="L3508">
        <f>E3508-I3508-J3508-K3508</f>
        <v>0</v>
      </c>
      <c r="M3508">
        <f>IF((I3508+J3508+(1-$W$36)*L3508)/$W$39&gt;=$W$38,1,0)</f>
        <v>0</v>
      </c>
      <c r="N3508">
        <f>IF(M3508=1,$W$37,$W$36)*L3508</f>
        <v>0</v>
      </c>
      <c r="O3508">
        <f>EXP(-$W$26*C3508)*I3508</f>
        <v>0</v>
      </c>
      <c r="P3508">
        <f>EXP(-$W$26*C3508)*J3508</f>
        <v>0</v>
      </c>
      <c r="Q3508">
        <f>EXP(-$W$26*C3508)*K3508</f>
        <v>0</v>
      </c>
      <c r="R3508">
        <f>EXP(-$W$26*C3508)*(L3508-N3508)</f>
        <v>0</v>
      </c>
      <c r="S3508">
        <f>EXP(-$W$26*C3508)*N3508</f>
        <v>0</v>
      </c>
      <c r="T3508">
        <f>EXP(-$W$26*C3508)*E3508</f>
        <v>0</v>
      </c>
    </row>
    <row r="3509" spans="1:20">
      <c r="A3509">
        <v>3500</v>
      </c>
      <c r="B3509">
        <f>RAND()</f>
        <v>0</v>
      </c>
      <c r="C3509">
        <f>IF(B3509&lt;$W$41,3,IF(B3509&lt;$W$41+$W$42,4,5))</f>
        <v>0</v>
      </c>
      <c r="D3509">
        <f>NORMSINV(RAND())</f>
        <v>0</v>
      </c>
      <c r="E3509">
        <f>$W$25*EXP(($W$26-$W$28-0.5*$W$27^2)*C3509+$W$27*SQRT(C3509)*D3509)</f>
        <v>0</v>
      </c>
      <c r="F3509">
        <f>$W$30*(1+$W$31)^C3509</f>
        <v>0</v>
      </c>
      <c r="G3509">
        <f>$W$32*(1+$W$33)^C3509</f>
        <v>0</v>
      </c>
      <c r="H3509">
        <f>$W$34*(1+$W$35)^C3509</f>
        <v>0</v>
      </c>
      <c r="I3509">
        <f>MIN(E3509,F3509)</f>
        <v>0</v>
      </c>
      <c r="J3509">
        <f>MIN(E3509-I3509,G3509)</f>
        <v>0</v>
      </c>
      <c r="K3509">
        <f>MIN(E3509-I3509-J3509,H3509)</f>
        <v>0</v>
      </c>
      <c r="L3509">
        <f>E3509-I3509-J3509-K3509</f>
        <v>0</v>
      </c>
      <c r="M3509">
        <f>IF((I3509+J3509+(1-$W$36)*L3509)/$W$39&gt;=$W$38,1,0)</f>
        <v>0</v>
      </c>
      <c r="N3509">
        <f>IF(M3509=1,$W$37,$W$36)*L3509</f>
        <v>0</v>
      </c>
      <c r="O3509">
        <f>EXP(-$W$26*C3509)*I3509</f>
        <v>0</v>
      </c>
      <c r="P3509">
        <f>EXP(-$W$26*C3509)*J3509</f>
        <v>0</v>
      </c>
      <c r="Q3509">
        <f>EXP(-$W$26*C3509)*K3509</f>
        <v>0</v>
      </c>
      <c r="R3509">
        <f>EXP(-$W$26*C3509)*(L3509-N3509)</f>
        <v>0</v>
      </c>
      <c r="S3509">
        <f>EXP(-$W$26*C3509)*N3509</f>
        <v>0</v>
      </c>
      <c r="T3509">
        <f>EXP(-$W$26*C3509)*E3509</f>
        <v>0</v>
      </c>
    </row>
    <row r="3510" spans="1:20">
      <c r="A3510">
        <v>3501</v>
      </c>
      <c r="B3510">
        <f>RAND()</f>
        <v>0</v>
      </c>
      <c r="C3510">
        <f>IF(B3510&lt;$W$41,3,IF(B3510&lt;$W$41+$W$42,4,5))</f>
        <v>0</v>
      </c>
      <c r="D3510">
        <f>NORMSINV(RAND())</f>
        <v>0</v>
      </c>
      <c r="E3510">
        <f>$W$25*EXP(($W$26-$W$28-0.5*$W$27^2)*C3510+$W$27*SQRT(C3510)*D3510)</f>
        <v>0</v>
      </c>
      <c r="F3510">
        <f>$W$30*(1+$W$31)^C3510</f>
        <v>0</v>
      </c>
      <c r="G3510">
        <f>$W$32*(1+$W$33)^C3510</f>
        <v>0</v>
      </c>
      <c r="H3510">
        <f>$W$34*(1+$W$35)^C3510</f>
        <v>0</v>
      </c>
      <c r="I3510">
        <f>MIN(E3510,F3510)</f>
        <v>0</v>
      </c>
      <c r="J3510">
        <f>MIN(E3510-I3510,G3510)</f>
        <v>0</v>
      </c>
      <c r="K3510">
        <f>MIN(E3510-I3510-J3510,H3510)</f>
        <v>0</v>
      </c>
      <c r="L3510">
        <f>E3510-I3510-J3510-K3510</f>
        <v>0</v>
      </c>
      <c r="M3510">
        <f>IF((I3510+J3510+(1-$W$36)*L3510)/$W$39&gt;=$W$38,1,0)</f>
        <v>0</v>
      </c>
      <c r="N3510">
        <f>IF(M3510=1,$W$37,$W$36)*L3510</f>
        <v>0</v>
      </c>
      <c r="O3510">
        <f>EXP(-$W$26*C3510)*I3510</f>
        <v>0</v>
      </c>
      <c r="P3510">
        <f>EXP(-$W$26*C3510)*J3510</f>
        <v>0</v>
      </c>
      <c r="Q3510">
        <f>EXP(-$W$26*C3510)*K3510</f>
        <v>0</v>
      </c>
      <c r="R3510">
        <f>EXP(-$W$26*C3510)*(L3510-N3510)</f>
        <v>0</v>
      </c>
      <c r="S3510">
        <f>EXP(-$W$26*C3510)*N3510</f>
        <v>0</v>
      </c>
      <c r="T3510">
        <f>EXP(-$W$26*C3510)*E3510</f>
        <v>0</v>
      </c>
    </row>
    <row r="3511" spans="1:20">
      <c r="A3511">
        <v>3502</v>
      </c>
      <c r="B3511">
        <f>RAND()</f>
        <v>0</v>
      </c>
      <c r="C3511">
        <f>IF(B3511&lt;$W$41,3,IF(B3511&lt;$W$41+$W$42,4,5))</f>
        <v>0</v>
      </c>
      <c r="D3511">
        <f>NORMSINV(RAND())</f>
        <v>0</v>
      </c>
      <c r="E3511">
        <f>$W$25*EXP(($W$26-$W$28-0.5*$W$27^2)*C3511+$W$27*SQRT(C3511)*D3511)</f>
        <v>0</v>
      </c>
      <c r="F3511">
        <f>$W$30*(1+$W$31)^C3511</f>
        <v>0</v>
      </c>
      <c r="G3511">
        <f>$W$32*(1+$W$33)^C3511</f>
        <v>0</v>
      </c>
      <c r="H3511">
        <f>$W$34*(1+$W$35)^C3511</f>
        <v>0</v>
      </c>
      <c r="I3511">
        <f>MIN(E3511,F3511)</f>
        <v>0</v>
      </c>
      <c r="J3511">
        <f>MIN(E3511-I3511,G3511)</f>
        <v>0</v>
      </c>
      <c r="K3511">
        <f>MIN(E3511-I3511-J3511,H3511)</f>
        <v>0</v>
      </c>
      <c r="L3511">
        <f>E3511-I3511-J3511-K3511</f>
        <v>0</v>
      </c>
      <c r="M3511">
        <f>IF((I3511+J3511+(1-$W$36)*L3511)/$W$39&gt;=$W$38,1,0)</f>
        <v>0</v>
      </c>
      <c r="N3511">
        <f>IF(M3511=1,$W$37,$W$36)*L3511</f>
        <v>0</v>
      </c>
      <c r="O3511">
        <f>EXP(-$W$26*C3511)*I3511</f>
        <v>0</v>
      </c>
      <c r="P3511">
        <f>EXP(-$W$26*C3511)*J3511</f>
        <v>0</v>
      </c>
      <c r="Q3511">
        <f>EXP(-$W$26*C3511)*K3511</f>
        <v>0</v>
      </c>
      <c r="R3511">
        <f>EXP(-$W$26*C3511)*(L3511-N3511)</f>
        <v>0</v>
      </c>
      <c r="S3511">
        <f>EXP(-$W$26*C3511)*N3511</f>
        <v>0</v>
      </c>
      <c r="T3511">
        <f>EXP(-$W$26*C3511)*E3511</f>
        <v>0</v>
      </c>
    </row>
    <row r="3512" spans="1:20">
      <c r="A3512">
        <v>3503</v>
      </c>
      <c r="B3512">
        <f>RAND()</f>
        <v>0</v>
      </c>
      <c r="C3512">
        <f>IF(B3512&lt;$W$41,3,IF(B3512&lt;$W$41+$W$42,4,5))</f>
        <v>0</v>
      </c>
      <c r="D3512">
        <f>NORMSINV(RAND())</f>
        <v>0</v>
      </c>
      <c r="E3512">
        <f>$W$25*EXP(($W$26-$W$28-0.5*$W$27^2)*C3512+$W$27*SQRT(C3512)*D3512)</f>
        <v>0</v>
      </c>
      <c r="F3512">
        <f>$W$30*(1+$W$31)^C3512</f>
        <v>0</v>
      </c>
      <c r="G3512">
        <f>$W$32*(1+$W$33)^C3512</f>
        <v>0</v>
      </c>
      <c r="H3512">
        <f>$W$34*(1+$W$35)^C3512</f>
        <v>0</v>
      </c>
      <c r="I3512">
        <f>MIN(E3512,F3512)</f>
        <v>0</v>
      </c>
      <c r="J3512">
        <f>MIN(E3512-I3512,G3512)</f>
        <v>0</v>
      </c>
      <c r="K3512">
        <f>MIN(E3512-I3512-J3512,H3512)</f>
        <v>0</v>
      </c>
      <c r="L3512">
        <f>E3512-I3512-J3512-K3512</f>
        <v>0</v>
      </c>
      <c r="M3512">
        <f>IF((I3512+J3512+(1-$W$36)*L3512)/$W$39&gt;=$W$38,1,0)</f>
        <v>0</v>
      </c>
      <c r="N3512">
        <f>IF(M3512=1,$W$37,$W$36)*L3512</f>
        <v>0</v>
      </c>
      <c r="O3512">
        <f>EXP(-$W$26*C3512)*I3512</f>
        <v>0</v>
      </c>
      <c r="P3512">
        <f>EXP(-$W$26*C3512)*J3512</f>
        <v>0</v>
      </c>
      <c r="Q3512">
        <f>EXP(-$W$26*C3512)*K3512</f>
        <v>0</v>
      </c>
      <c r="R3512">
        <f>EXP(-$W$26*C3512)*(L3512-N3512)</f>
        <v>0</v>
      </c>
      <c r="S3512">
        <f>EXP(-$W$26*C3512)*N3512</f>
        <v>0</v>
      </c>
      <c r="T3512">
        <f>EXP(-$W$26*C3512)*E3512</f>
        <v>0</v>
      </c>
    </row>
    <row r="3513" spans="1:20">
      <c r="A3513">
        <v>3504</v>
      </c>
      <c r="B3513">
        <f>RAND()</f>
        <v>0</v>
      </c>
      <c r="C3513">
        <f>IF(B3513&lt;$W$41,3,IF(B3513&lt;$W$41+$W$42,4,5))</f>
        <v>0</v>
      </c>
      <c r="D3513">
        <f>NORMSINV(RAND())</f>
        <v>0</v>
      </c>
      <c r="E3513">
        <f>$W$25*EXP(($W$26-$W$28-0.5*$W$27^2)*C3513+$W$27*SQRT(C3513)*D3513)</f>
        <v>0</v>
      </c>
      <c r="F3513">
        <f>$W$30*(1+$W$31)^C3513</f>
        <v>0</v>
      </c>
      <c r="G3513">
        <f>$W$32*(1+$W$33)^C3513</f>
        <v>0</v>
      </c>
      <c r="H3513">
        <f>$W$34*(1+$W$35)^C3513</f>
        <v>0</v>
      </c>
      <c r="I3513">
        <f>MIN(E3513,F3513)</f>
        <v>0</v>
      </c>
      <c r="J3513">
        <f>MIN(E3513-I3513,G3513)</f>
        <v>0</v>
      </c>
      <c r="K3513">
        <f>MIN(E3513-I3513-J3513,H3513)</f>
        <v>0</v>
      </c>
      <c r="L3513">
        <f>E3513-I3513-J3513-K3513</f>
        <v>0</v>
      </c>
      <c r="M3513">
        <f>IF((I3513+J3513+(1-$W$36)*L3513)/$W$39&gt;=$W$38,1,0)</f>
        <v>0</v>
      </c>
      <c r="N3513">
        <f>IF(M3513=1,$W$37,$W$36)*L3513</f>
        <v>0</v>
      </c>
      <c r="O3513">
        <f>EXP(-$W$26*C3513)*I3513</f>
        <v>0</v>
      </c>
      <c r="P3513">
        <f>EXP(-$W$26*C3513)*J3513</f>
        <v>0</v>
      </c>
      <c r="Q3513">
        <f>EXP(-$W$26*C3513)*K3513</f>
        <v>0</v>
      </c>
      <c r="R3513">
        <f>EXP(-$W$26*C3513)*(L3513-N3513)</f>
        <v>0</v>
      </c>
      <c r="S3513">
        <f>EXP(-$W$26*C3513)*N3513</f>
        <v>0</v>
      </c>
      <c r="T3513">
        <f>EXP(-$W$26*C3513)*E3513</f>
        <v>0</v>
      </c>
    </row>
    <row r="3514" spans="1:20">
      <c r="A3514">
        <v>3505</v>
      </c>
      <c r="B3514">
        <f>RAND()</f>
        <v>0</v>
      </c>
      <c r="C3514">
        <f>IF(B3514&lt;$W$41,3,IF(B3514&lt;$W$41+$W$42,4,5))</f>
        <v>0</v>
      </c>
      <c r="D3514">
        <f>NORMSINV(RAND())</f>
        <v>0</v>
      </c>
      <c r="E3514">
        <f>$W$25*EXP(($W$26-$W$28-0.5*$W$27^2)*C3514+$W$27*SQRT(C3514)*D3514)</f>
        <v>0</v>
      </c>
      <c r="F3514">
        <f>$W$30*(1+$W$31)^C3514</f>
        <v>0</v>
      </c>
      <c r="G3514">
        <f>$W$32*(1+$W$33)^C3514</f>
        <v>0</v>
      </c>
      <c r="H3514">
        <f>$W$34*(1+$W$35)^C3514</f>
        <v>0</v>
      </c>
      <c r="I3514">
        <f>MIN(E3514,F3514)</f>
        <v>0</v>
      </c>
      <c r="J3514">
        <f>MIN(E3514-I3514,G3514)</f>
        <v>0</v>
      </c>
      <c r="K3514">
        <f>MIN(E3514-I3514-J3514,H3514)</f>
        <v>0</v>
      </c>
      <c r="L3514">
        <f>E3514-I3514-J3514-K3514</f>
        <v>0</v>
      </c>
      <c r="M3514">
        <f>IF((I3514+J3514+(1-$W$36)*L3514)/$W$39&gt;=$W$38,1,0)</f>
        <v>0</v>
      </c>
      <c r="N3514">
        <f>IF(M3514=1,$W$37,$W$36)*L3514</f>
        <v>0</v>
      </c>
      <c r="O3514">
        <f>EXP(-$W$26*C3514)*I3514</f>
        <v>0</v>
      </c>
      <c r="P3514">
        <f>EXP(-$W$26*C3514)*J3514</f>
        <v>0</v>
      </c>
      <c r="Q3514">
        <f>EXP(-$W$26*C3514)*K3514</f>
        <v>0</v>
      </c>
      <c r="R3514">
        <f>EXP(-$W$26*C3514)*(L3514-N3514)</f>
        <v>0</v>
      </c>
      <c r="S3514">
        <f>EXP(-$W$26*C3514)*N3514</f>
        <v>0</v>
      </c>
      <c r="T3514">
        <f>EXP(-$W$26*C3514)*E3514</f>
        <v>0</v>
      </c>
    </row>
    <row r="3515" spans="1:20">
      <c r="A3515">
        <v>3506</v>
      </c>
      <c r="B3515">
        <f>RAND()</f>
        <v>0</v>
      </c>
      <c r="C3515">
        <f>IF(B3515&lt;$W$41,3,IF(B3515&lt;$W$41+$W$42,4,5))</f>
        <v>0</v>
      </c>
      <c r="D3515">
        <f>NORMSINV(RAND())</f>
        <v>0</v>
      </c>
      <c r="E3515">
        <f>$W$25*EXP(($W$26-$W$28-0.5*$W$27^2)*C3515+$W$27*SQRT(C3515)*D3515)</f>
        <v>0</v>
      </c>
      <c r="F3515">
        <f>$W$30*(1+$W$31)^C3515</f>
        <v>0</v>
      </c>
      <c r="G3515">
        <f>$W$32*(1+$W$33)^C3515</f>
        <v>0</v>
      </c>
      <c r="H3515">
        <f>$W$34*(1+$W$35)^C3515</f>
        <v>0</v>
      </c>
      <c r="I3515">
        <f>MIN(E3515,F3515)</f>
        <v>0</v>
      </c>
      <c r="J3515">
        <f>MIN(E3515-I3515,G3515)</f>
        <v>0</v>
      </c>
      <c r="K3515">
        <f>MIN(E3515-I3515-J3515,H3515)</f>
        <v>0</v>
      </c>
      <c r="L3515">
        <f>E3515-I3515-J3515-K3515</f>
        <v>0</v>
      </c>
      <c r="M3515">
        <f>IF((I3515+J3515+(1-$W$36)*L3515)/$W$39&gt;=$W$38,1,0)</f>
        <v>0</v>
      </c>
      <c r="N3515">
        <f>IF(M3515=1,$W$37,$W$36)*L3515</f>
        <v>0</v>
      </c>
      <c r="O3515">
        <f>EXP(-$W$26*C3515)*I3515</f>
        <v>0</v>
      </c>
      <c r="P3515">
        <f>EXP(-$W$26*C3515)*J3515</f>
        <v>0</v>
      </c>
      <c r="Q3515">
        <f>EXP(-$W$26*C3515)*K3515</f>
        <v>0</v>
      </c>
      <c r="R3515">
        <f>EXP(-$W$26*C3515)*(L3515-N3515)</f>
        <v>0</v>
      </c>
      <c r="S3515">
        <f>EXP(-$W$26*C3515)*N3515</f>
        <v>0</v>
      </c>
      <c r="T3515">
        <f>EXP(-$W$26*C3515)*E3515</f>
        <v>0</v>
      </c>
    </row>
    <row r="3516" spans="1:20">
      <c r="A3516">
        <v>3507</v>
      </c>
      <c r="B3516">
        <f>RAND()</f>
        <v>0</v>
      </c>
      <c r="C3516">
        <f>IF(B3516&lt;$W$41,3,IF(B3516&lt;$W$41+$W$42,4,5))</f>
        <v>0</v>
      </c>
      <c r="D3516">
        <f>NORMSINV(RAND())</f>
        <v>0</v>
      </c>
      <c r="E3516">
        <f>$W$25*EXP(($W$26-$W$28-0.5*$W$27^2)*C3516+$W$27*SQRT(C3516)*D3516)</f>
        <v>0</v>
      </c>
      <c r="F3516">
        <f>$W$30*(1+$W$31)^C3516</f>
        <v>0</v>
      </c>
      <c r="G3516">
        <f>$W$32*(1+$W$33)^C3516</f>
        <v>0</v>
      </c>
      <c r="H3516">
        <f>$W$34*(1+$W$35)^C3516</f>
        <v>0</v>
      </c>
      <c r="I3516">
        <f>MIN(E3516,F3516)</f>
        <v>0</v>
      </c>
      <c r="J3516">
        <f>MIN(E3516-I3516,G3516)</f>
        <v>0</v>
      </c>
      <c r="K3516">
        <f>MIN(E3516-I3516-J3516,H3516)</f>
        <v>0</v>
      </c>
      <c r="L3516">
        <f>E3516-I3516-J3516-K3516</f>
        <v>0</v>
      </c>
      <c r="M3516">
        <f>IF((I3516+J3516+(1-$W$36)*L3516)/$W$39&gt;=$W$38,1,0)</f>
        <v>0</v>
      </c>
      <c r="N3516">
        <f>IF(M3516=1,$W$37,$W$36)*L3516</f>
        <v>0</v>
      </c>
      <c r="O3516">
        <f>EXP(-$W$26*C3516)*I3516</f>
        <v>0</v>
      </c>
      <c r="P3516">
        <f>EXP(-$W$26*C3516)*J3516</f>
        <v>0</v>
      </c>
      <c r="Q3516">
        <f>EXP(-$W$26*C3516)*K3516</f>
        <v>0</v>
      </c>
      <c r="R3516">
        <f>EXP(-$W$26*C3516)*(L3516-N3516)</f>
        <v>0</v>
      </c>
      <c r="S3516">
        <f>EXP(-$W$26*C3516)*N3516</f>
        <v>0</v>
      </c>
      <c r="T3516">
        <f>EXP(-$W$26*C3516)*E3516</f>
        <v>0</v>
      </c>
    </row>
    <row r="3517" spans="1:20">
      <c r="A3517">
        <v>3508</v>
      </c>
      <c r="B3517">
        <f>RAND()</f>
        <v>0</v>
      </c>
      <c r="C3517">
        <f>IF(B3517&lt;$W$41,3,IF(B3517&lt;$W$41+$W$42,4,5))</f>
        <v>0</v>
      </c>
      <c r="D3517">
        <f>NORMSINV(RAND())</f>
        <v>0</v>
      </c>
      <c r="E3517">
        <f>$W$25*EXP(($W$26-$W$28-0.5*$W$27^2)*C3517+$W$27*SQRT(C3517)*D3517)</f>
        <v>0</v>
      </c>
      <c r="F3517">
        <f>$W$30*(1+$W$31)^C3517</f>
        <v>0</v>
      </c>
      <c r="G3517">
        <f>$W$32*(1+$W$33)^C3517</f>
        <v>0</v>
      </c>
      <c r="H3517">
        <f>$W$34*(1+$W$35)^C3517</f>
        <v>0</v>
      </c>
      <c r="I3517">
        <f>MIN(E3517,F3517)</f>
        <v>0</v>
      </c>
      <c r="J3517">
        <f>MIN(E3517-I3517,G3517)</f>
        <v>0</v>
      </c>
      <c r="K3517">
        <f>MIN(E3517-I3517-J3517,H3517)</f>
        <v>0</v>
      </c>
      <c r="L3517">
        <f>E3517-I3517-J3517-K3517</f>
        <v>0</v>
      </c>
      <c r="M3517">
        <f>IF((I3517+J3517+(1-$W$36)*L3517)/$W$39&gt;=$W$38,1,0)</f>
        <v>0</v>
      </c>
      <c r="N3517">
        <f>IF(M3517=1,$W$37,$W$36)*L3517</f>
        <v>0</v>
      </c>
      <c r="O3517">
        <f>EXP(-$W$26*C3517)*I3517</f>
        <v>0</v>
      </c>
      <c r="P3517">
        <f>EXP(-$W$26*C3517)*J3517</f>
        <v>0</v>
      </c>
      <c r="Q3517">
        <f>EXP(-$W$26*C3517)*K3517</f>
        <v>0</v>
      </c>
      <c r="R3517">
        <f>EXP(-$W$26*C3517)*(L3517-N3517)</f>
        <v>0</v>
      </c>
      <c r="S3517">
        <f>EXP(-$W$26*C3517)*N3517</f>
        <v>0</v>
      </c>
      <c r="T3517">
        <f>EXP(-$W$26*C3517)*E3517</f>
        <v>0</v>
      </c>
    </row>
    <row r="3518" spans="1:20">
      <c r="A3518">
        <v>3509</v>
      </c>
      <c r="B3518">
        <f>RAND()</f>
        <v>0</v>
      </c>
      <c r="C3518">
        <f>IF(B3518&lt;$W$41,3,IF(B3518&lt;$W$41+$W$42,4,5))</f>
        <v>0</v>
      </c>
      <c r="D3518">
        <f>NORMSINV(RAND())</f>
        <v>0</v>
      </c>
      <c r="E3518">
        <f>$W$25*EXP(($W$26-$W$28-0.5*$W$27^2)*C3518+$W$27*SQRT(C3518)*D3518)</f>
        <v>0</v>
      </c>
      <c r="F3518">
        <f>$W$30*(1+$W$31)^C3518</f>
        <v>0</v>
      </c>
      <c r="G3518">
        <f>$W$32*(1+$W$33)^C3518</f>
        <v>0</v>
      </c>
      <c r="H3518">
        <f>$W$34*(1+$W$35)^C3518</f>
        <v>0</v>
      </c>
      <c r="I3518">
        <f>MIN(E3518,F3518)</f>
        <v>0</v>
      </c>
      <c r="J3518">
        <f>MIN(E3518-I3518,G3518)</f>
        <v>0</v>
      </c>
      <c r="K3518">
        <f>MIN(E3518-I3518-J3518,H3518)</f>
        <v>0</v>
      </c>
      <c r="L3518">
        <f>E3518-I3518-J3518-K3518</f>
        <v>0</v>
      </c>
      <c r="M3518">
        <f>IF((I3518+J3518+(1-$W$36)*L3518)/$W$39&gt;=$W$38,1,0)</f>
        <v>0</v>
      </c>
      <c r="N3518">
        <f>IF(M3518=1,$W$37,$W$36)*L3518</f>
        <v>0</v>
      </c>
      <c r="O3518">
        <f>EXP(-$W$26*C3518)*I3518</f>
        <v>0</v>
      </c>
      <c r="P3518">
        <f>EXP(-$W$26*C3518)*J3518</f>
        <v>0</v>
      </c>
      <c r="Q3518">
        <f>EXP(-$W$26*C3518)*K3518</f>
        <v>0</v>
      </c>
      <c r="R3518">
        <f>EXP(-$W$26*C3518)*(L3518-N3518)</f>
        <v>0</v>
      </c>
      <c r="S3518">
        <f>EXP(-$W$26*C3518)*N3518</f>
        <v>0</v>
      </c>
      <c r="T3518">
        <f>EXP(-$W$26*C3518)*E3518</f>
        <v>0</v>
      </c>
    </row>
    <row r="3519" spans="1:20">
      <c r="A3519">
        <v>3510</v>
      </c>
      <c r="B3519">
        <f>RAND()</f>
        <v>0</v>
      </c>
      <c r="C3519">
        <f>IF(B3519&lt;$W$41,3,IF(B3519&lt;$W$41+$W$42,4,5))</f>
        <v>0</v>
      </c>
      <c r="D3519">
        <f>NORMSINV(RAND())</f>
        <v>0</v>
      </c>
      <c r="E3519">
        <f>$W$25*EXP(($W$26-$W$28-0.5*$W$27^2)*C3519+$W$27*SQRT(C3519)*D3519)</f>
        <v>0</v>
      </c>
      <c r="F3519">
        <f>$W$30*(1+$W$31)^C3519</f>
        <v>0</v>
      </c>
      <c r="G3519">
        <f>$W$32*(1+$W$33)^C3519</f>
        <v>0</v>
      </c>
      <c r="H3519">
        <f>$W$34*(1+$W$35)^C3519</f>
        <v>0</v>
      </c>
      <c r="I3519">
        <f>MIN(E3519,F3519)</f>
        <v>0</v>
      </c>
      <c r="J3519">
        <f>MIN(E3519-I3519,G3519)</f>
        <v>0</v>
      </c>
      <c r="K3519">
        <f>MIN(E3519-I3519-J3519,H3519)</f>
        <v>0</v>
      </c>
      <c r="L3519">
        <f>E3519-I3519-J3519-K3519</f>
        <v>0</v>
      </c>
      <c r="M3519">
        <f>IF((I3519+J3519+(1-$W$36)*L3519)/$W$39&gt;=$W$38,1,0)</f>
        <v>0</v>
      </c>
      <c r="N3519">
        <f>IF(M3519=1,$W$37,$W$36)*L3519</f>
        <v>0</v>
      </c>
      <c r="O3519">
        <f>EXP(-$W$26*C3519)*I3519</f>
        <v>0</v>
      </c>
      <c r="P3519">
        <f>EXP(-$W$26*C3519)*J3519</f>
        <v>0</v>
      </c>
      <c r="Q3519">
        <f>EXP(-$W$26*C3519)*K3519</f>
        <v>0</v>
      </c>
      <c r="R3519">
        <f>EXP(-$W$26*C3519)*(L3519-N3519)</f>
        <v>0</v>
      </c>
      <c r="S3519">
        <f>EXP(-$W$26*C3519)*N3519</f>
        <v>0</v>
      </c>
      <c r="T3519">
        <f>EXP(-$W$26*C3519)*E3519</f>
        <v>0</v>
      </c>
    </row>
    <row r="3520" spans="1:20">
      <c r="A3520">
        <v>3511</v>
      </c>
      <c r="B3520">
        <f>RAND()</f>
        <v>0</v>
      </c>
      <c r="C3520">
        <f>IF(B3520&lt;$W$41,3,IF(B3520&lt;$W$41+$W$42,4,5))</f>
        <v>0</v>
      </c>
      <c r="D3520">
        <f>NORMSINV(RAND())</f>
        <v>0</v>
      </c>
      <c r="E3520">
        <f>$W$25*EXP(($W$26-$W$28-0.5*$W$27^2)*C3520+$W$27*SQRT(C3520)*D3520)</f>
        <v>0</v>
      </c>
      <c r="F3520">
        <f>$W$30*(1+$W$31)^C3520</f>
        <v>0</v>
      </c>
      <c r="G3520">
        <f>$W$32*(1+$W$33)^C3520</f>
        <v>0</v>
      </c>
      <c r="H3520">
        <f>$W$34*(1+$W$35)^C3520</f>
        <v>0</v>
      </c>
      <c r="I3520">
        <f>MIN(E3520,F3520)</f>
        <v>0</v>
      </c>
      <c r="J3520">
        <f>MIN(E3520-I3520,G3520)</f>
        <v>0</v>
      </c>
      <c r="K3520">
        <f>MIN(E3520-I3520-J3520,H3520)</f>
        <v>0</v>
      </c>
      <c r="L3520">
        <f>E3520-I3520-J3520-K3520</f>
        <v>0</v>
      </c>
      <c r="M3520">
        <f>IF((I3520+J3520+(1-$W$36)*L3520)/$W$39&gt;=$W$38,1,0)</f>
        <v>0</v>
      </c>
      <c r="N3520">
        <f>IF(M3520=1,$W$37,$W$36)*L3520</f>
        <v>0</v>
      </c>
      <c r="O3520">
        <f>EXP(-$W$26*C3520)*I3520</f>
        <v>0</v>
      </c>
      <c r="P3520">
        <f>EXP(-$W$26*C3520)*J3520</f>
        <v>0</v>
      </c>
      <c r="Q3520">
        <f>EXP(-$W$26*C3520)*K3520</f>
        <v>0</v>
      </c>
      <c r="R3520">
        <f>EXP(-$W$26*C3520)*(L3520-N3520)</f>
        <v>0</v>
      </c>
      <c r="S3520">
        <f>EXP(-$W$26*C3520)*N3520</f>
        <v>0</v>
      </c>
      <c r="T3520">
        <f>EXP(-$W$26*C3520)*E3520</f>
        <v>0</v>
      </c>
    </row>
    <row r="3521" spans="1:20">
      <c r="A3521">
        <v>3512</v>
      </c>
      <c r="B3521">
        <f>RAND()</f>
        <v>0</v>
      </c>
      <c r="C3521">
        <f>IF(B3521&lt;$W$41,3,IF(B3521&lt;$W$41+$W$42,4,5))</f>
        <v>0</v>
      </c>
      <c r="D3521">
        <f>NORMSINV(RAND())</f>
        <v>0</v>
      </c>
      <c r="E3521">
        <f>$W$25*EXP(($W$26-$W$28-0.5*$W$27^2)*C3521+$W$27*SQRT(C3521)*D3521)</f>
        <v>0</v>
      </c>
      <c r="F3521">
        <f>$W$30*(1+$W$31)^C3521</f>
        <v>0</v>
      </c>
      <c r="G3521">
        <f>$W$32*(1+$W$33)^C3521</f>
        <v>0</v>
      </c>
      <c r="H3521">
        <f>$W$34*(1+$W$35)^C3521</f>
        <v>0</v>
      </c>
      <c r="I3521">
        <f>MIN(E3521,F3521)</f>
        <v>0</v>
      </c>
      <c r="J3521">
        <f>MIN(E3521-I3521,G3521)</f>
        <v>0</v>
      </c>
      <c r="K3521">
        <f>MIN(E3521-I3521-J3521,H3521)</f>
        <v>0</v>
      </c>
      <c r="L3521">
        <f>E3521-I3521-J3521-K3521</f>
        <v>0</v>
      </c>
      <c r="M3521">
        <f>IF((I3521+J3521+(1-$W$36)*L3521)/$W$39&gt;=$W$38,1,0)</f>
        <v>0</v>
      </c>
      <c r="N3521">
        <f>IF(M3521=1,$W$37,$W$36)*L3521</f>
        <v>0</v>
      </c>
      <c r="O3521">
        <f>EXP(-$W$26*C3521)*I3521</f>
        <v>0</v>
      </c>
      <c r="P3521">
        <f>EXP(-$W$26*C3521)*J3521</f>
        <v>0</v>
      </c>
      <c r="Q3521">
        <f>EXP(-$W$26*C3521)*K3521</f>
        <v>0</v>
      </c>
      <c r="R3521">
        <f>EXP(-$W$26*C3521)*(L3521-N3521)</f>
        <v>0</v>
      </c>
      <c r="S3521">
        <f>EXP(-$W$26*C3521)*N3521</f>
        <v>0</v>
      </c>
      <c r="T3521">
        <f>EXP(-$W$26*C3521)*E3521</f>
        <v>0</v>
      </c>
    </row>
    <row r="3522" spans="1:20">
      <c r="A3522">
        <v>3513</v>
      </c>
      <c r="B3522">
        <f>RAND()</f>
        <v>0</v>
      </c>
      <c r="C3522">
        <f>IF(B3522&lt;$W$41,3,IF(B3522&lt;$W$41+$W$42,4,5))</f>
        <v>0</v>
      </c>
      <c r="D3522">
        <f>NORMSINV(RAND())</f>
        <v>0</v>
      </c>
      <c r="E3522">
        <f>$W$25*EXP(($W$26-$W$28-0.5*$W$27^2)*C3522+$W$27*SQRT(C3522)*D3522)</f>
        <v>0</v>
      </c>
      <c r="F3522">
        <f>$W$30*(1+$W$31)^C3522</f>
        <v>0</v>
      </c>
      <c r="G3522">
        <f>$W$32*(1+$W$33)^C3522</f>
        <v>0</v>
      </c>
      <c r="H3522">
        <f>$W$34*(1+$W$35)^C3522</f>
        <v>0</v>
      </c>
      <c r="I3522">
        <f>MIN(E3522,F3522)</f>
        <v>0</v>
      </c>
      <c r="J3522">
        <f>MIN(E3522-I3522,G3522)</f>
        <v>0</v>
      </c>
      <c r="K3522">
        <f>MIN(E3522-I3522-J3522,H3522)</f>
        <v>0</v>
      </c>
      <c r="L3522">
        <f>E3522-I3522-J3522-K3522</f>
        <v>0</v>
      </c>
      <c r="M3522">
        <f>IF((I3522+J3522+(1-$W$36)*L3522)/$W$39&gt;=$W$38,1,0)</f>
        <v>0</v>
      </c>
      <c r="N3522">
        <f>IF(M3522=1,$W$37,$W$36)*L3522</f>
        <v>0</v>
      </c>
      <c r="O3522">
        <f>EXP(-$W$26*C3522)*I3522</f>
        <v>0</v>
      </c>
      <c r="P3522">
        <f>EXP(-$W$26*C3522)*J3522</f>
        <v>0</v>
      </c>
      <c r="Q3522">
        <f>EXP(-$W$26*C3522)*K3522</f>
        <v>0</v>
      </c>
      <c r="R3522">
        <f>EXP(-$W$26*C3522)*(L3522-N3522)</f>
        <v>0</v>
      </c>
      <c r="S3522">
        <f>EXP(-$W$26*C3522)*N3522</f>
        <v>0</v>
      </c>
      <c r="T3522">
        <f>EXP(-$W$26*C3522)*E3522</f>
        <v>0</v>
      </c>
    </row>
    <row r="3523" spans="1:20">
      <c r="A3523">
        <v>3514</v>
      </c>
      <c r="B3523">
        <f>RAND()</f>
        <v>0</v>
      </c>
      <c r="C3523">
        <f>IF(B3523&lt;$W$41,3,IF(B3523&lt;$W$41+$W$42,4,5))</f>
        <v>0</v>
      </c>
      <c r="D3523">
        <f>NORMSINV(RAND())</f>
        <v>0</v>
      </c>
      <c r="E3523">
        <f>$W$25*EXP(($W$26-$W$28-0.5*$W$27^2)*C3523+$W$27*SQRT(C3523)*D3523)</f>
        <v>0</v>
      </c>
      <c r="F3523">
        <f>$W$30*(1+$W$31)^C3523</f>
        <v>0</v>
      </c>
      <c r="G3523">
        <f>$W$32*(1+$W$33)^C3523</f>
        <v>0</v>
      </c>
      <c r="H3523">
        <f>$W$34*(1+$W$35)^C3523</f>
        <v>0</v>
      </c>
      <c r="I3523">
        <f>MIN(E3523,F3523)</f>
        <v>0</v>
      </c>
      <c r="J3523">
        <f>MIN(E3523-I3523,G3523)</f>
        <v>0</v>
      </c>
      <c r="K3523">
        <f>MIN(E3523-I3523-J3523,H3523)</f>
        <v>0</v>
      </c>
      <c r="L3523">
        <f>E3523-I3523-J3523-K3523</f>
        <v>0</v>
      </c>
      <c r="M3523">
        <f>IF((I3523+J3523+(1-$W$36)*L3523)/$W$39&gt;=$W$38,1,0)</f>
        <v>0</v>
      </c>
      <c r="N3523">
        <f>IF(M3523=1,$W$37,$W$36)*L3523</f>
        <v>0</v>
      </c>
      <c r="O3523">
        <f>EXP(-$W$26*C3523)*I3523</f>
        <v>0</v>
      </c>
      <c r="P3523">
        <f>EXP(-$W$26*C3523)*J3523</f>
        <v>0</v>
      </c>
      <c r="Q3523">
        <f>EXP(-$W$26*C3523)*K3523</f>
        <v>0</v>
      </c>
      <c r="R3523">
        <f>EXP(-$W$26*C3523)*(L3523-N3523)</f>
        <v>0</v>
      </c>
      <c r="S3523">
        <f>EXP(-$W$26*C3523)*N3523</f>
        <v>0</v>
      </c>
      <c r="T3523">
        <f>EXP(-$W$26*C3523)*E3523</f>
        <v>0</v>
      </c>
    </row>
    <row r="3524" spans="1:20">
      <c r="A3524">
        <v>3515</v>
      </c>
      <c r="B3524">
        <f>RAND()</f>
        <v>0</v>
      </c>
      <c r="C3524">
        <f>IF(B3524&lt;$W$41,3,IF(B3524&lt;$W$41+$W$42,4,5))</f>
        <v>0</v>
      </c>
      <c r="D3524">
        <f>NORMSINV(RAND())</f>
        <v>0</v>
      </c>
      <c r="E3524">
        <f>$W$25*EXP(($W$26-$W$28-0.5*$W$27^2)*C3524+$W$27*SQRT(C3524)*D3524)</f>
        <v>0</v>
      </c>
      <c r="F3524">
        <f>$W$30*(1+$W$31)^C3524</f>
        <v>0</v>
      </c>
      <c r="G3524">
        <f>$W$32*(1+$W$33)^C3524</f>
        <v>0</v>
      </c>
      <c r="H3524">
        <f>$W$34*(1+$W$35)^C3524</f>
        <v>0</v>
      </c>
      <c r="I3524">
        <f>MIN(E3524,F3524)</f>
        <v>0</v>
      </c>
      <c r="J3524">
        <f>MIN(E3524-I3524,G3524)</f>
        <v>0</v>
      </c>
      <c r="K3524">
        <f>MIN(E3524-I3524-J3524,H3524)</f>
        <v>0</v>
      </c>
      <c r="L3524">
        <f>E3524-I3524-J3524-K3524</f>
        <v>0</v>
      </c>
      <c r="M3524">
        <f>IF((I3524+J3524+(1-$W$36)*L3524)/$W$39&gt;=$W$38,1,0)</f>
        <v>0</v>
      </c>
      <c r="N3524">
        <f>IF(M3524=1,$W$37,$W$36)*L3524</f>
        <v>0</v>
      </c>
      <c r="O3524">
        <f>EXP(-$W$26*C3524)*I3524</f>
        <v>0</v>
      </c>
      <c r="P3524">
        <f>EXP(-$W$26*C3524)*J3524</f>
        <v>0</v>
      </c>
      <c r="Q3524">
        <f>EXP(-$W$26*C3524)*K3524</f>
        <v>0</v>
      </c>
      <c r="R3524">
        <f>EXP(-$W$26*C3524)*(L3524-N3524)</f>
        <v>0</v>
      </c>
      <c r="S3524">
        <f>EXP(-$W$26*C3524)*N3524</f>
        <v>0</v>
      </c>
      <c r="T3524">
        <f>EXP(-$W$26*C3524)*E3524</f>
        <v>0</v>
      </c>
    </row>
    <row r="3525" spans="1:20">
      <c r="A3525">
        <v>3516</v>
      </c>
      <c r="B3525">
        <f>RAND()</f>
        <v>0</v>
      </c>
      <c r="C3525">
        <f>IF(B3525&lt;$W$41,3,IF(B3525&lt;$W$41+$W$42,4,5))</f>
        <v>0</v>
      </c>
      <c r="D3525">
        <f>NORMSINV(RAND())</f>
        <v>0</v>
      </c>
      <c r="E3525">
        <f>$W$25*EXP(($W$26-$W$28-0.5*$W$27^2)*C3525+$W$27*SQRT(C3525)*D3525)</f>
        <v>0</v>
      </c>
      <c r="F3525">
        <f>$W$30*(1+$W$31)^C3525</f>
        <v>0</v>
      </c>
      <c r="G3525">
        <f>$W$32*(1+$W$33)^C3525</f>
        <v>0</v>
      </c>
      <c r="H3525">
        <f>$W$34*(1+$W$35)^C3525</f>
        <v>0</v>
      </c>
      <c r="I3525">
        <f>MIN(E3525,F3525)</f>
        <v>0</v>
      </c>
      <c r="J3525">
        <f>MIN(E3525-I3525,G3525)</f>
        <v>0</v>
      </c>
      <c r="K3525">
        <f>MIN(E3525-I3525-J3525,H3525)</f>
        <v>0</v>
      </c>
      <c r="L3525">
        <f>E3525-I3525-J3525-K3525</f>
        <v>0</v>
      </c>
      <c r="M3525">
        <f>IF((I3525+J3525+(1-$W$36)*L3525)/$W$39&gt;=$W$38,1,0)</f>
        <v>0</v>
      </c>
      <c r="N3525">
        <f>IF(M3525=1,$W$37,$W$36)*L3525</f>
        <v>0</v>
      </c>
      <c r="O3525">
        <f>EXP(-$W$26*C3525)*I3525</f>
        <v>0</v>
      </c>
      <c r="P3525">
        <f>EXP(-$W$26*C3525)*J3525</f>
        <v>0</v>
      </c>
      <c r="Q3525">
        <f>EXP(-$W$26*C3525)*K3525</f>
        <v>0</v>
      </c>
      <c r="R3525">
        <f>EXP(-$W$26*C3525)*(L3525-N3525)</f>
        <v>0</v>
      </c>
      <c r="S3525">
        <f>EXP(-$W$26*C3525)*N3525</f>
        <v>0</v>
      </c>
      <c r="T3525">
        <f>EXP(-$W$26*C3525)*E3525</f>
        <v>0</v>
      </c>
    </row>
    <row r="3526" spans="1:20">
      <c r="A3526">
        <v>3517</v>
      </c>
      <c r="B3526">
        <f>RAND()</f>
        <v>0</v>
      </c>
      <c r="C3526">
        <f>IF(B3526&lt;$W$41,3,IF(B3526&lt;$W$41+$W$42,4,5))</f>
        <v>0</v>
      </c>
      <c r="D3526">
        <f>NORMSINV(RAND())</f>
        <v>0</v>
      </c>
      <c r="E3526">
        <f>$W$25*EXP(($W$26-$W$28-0.5*$W$27^2)*C3526+$W$27*SQRT(C3526)*D3526)</f>
        <v>0</v>
      </c>
      <c r="F3526">
        <f>$W$30*(1+$W$31)^C3526</f>
        <v>0</v>
      </c>
      <c r="G3526">
        <f>$W$32*(1+$W$33)^C3526</f>
        <v>0</v>
      </c>
      <c r="H3526">
        <f>$W$34*(1+$W$35)^C3526</f>
        <v>0</v>
      </c>
      <c r="I3526">
        <f>MIN(E3526,F3526)</f>
        <v>0</v>
      </c>
      <c r="J3526">
        <f>MIN(E3526-I3526,G3526)</f>
        <v>0</v>
      </c>
      <c r="K3526">
        <f>MIN(E3526-I3526-J3526,H3526)</f>
        <v>0</v>
      </c>
      <c r="L3526">
        <f>E3526-I3526-J3526-K3526</f>
        <v>0</v>
      </c>
      <c r="M3526">
        <f>IF((I3526+J3526+(1-$W$36)*L3526)/$W$39&gt;=$W$38,1,0)</f>
        <v>0</v>
      </c>
      <c r="N3526">
        <f>IF(M3526=1,$W$37,$W$36)*L3526</f>
        <v>0</v>
      </c>
      <c r="O3526">
        <f>EXP(-$W$26*C3526)*I3526</f>
        <v>0</v>
      </c>
      <c r="P3526">
        <f>EXP(-$W$26*C3526)*J3526</f>
        <v>0</v>
      </c>
      <c r="Q3526">
        <f>EXP(-$W$26*C3526)*K3526</f>
        <v>0</v>
      </c>
      <c r="R3526">
        <f>EXP(-$W$26*C3526)*(L3526-N3526)</f>
        <v>0</v>
      </c>
      <c r="S3526">
        <f>EXP(-$W$26*C3526)*N3526</f>
        <v>0</v>
      </c>
      <c r="T3526">
        <f>EXP(-$W$26*C3526)*E3526</f>
        <v>0</v>
      </c>
    </row>
    <row r="3527" spans="1:20">
      <c r="A3527">
        <v>3518</v>
      </c>
      <c r="B3527">
        <f>RAND()</f>
        <v>0</v>
      </c>
      <c r="C3527">
        <f>IF(B3527&lt;$W$41,3,IF(B3527&lt;$W$41+$W$42,4,5))</f>
        <v>0</v>
      </c>
      <c r="D3527">
        <f>NORMSINV(RAND())</f>
        <v>0</v>
      </c>
      <c r="E3527">
        <f>$W$25*EXP(($W$26-$W$28-0.5*$W$27^2)*C3527+$W$27*SQRT(C3527)*D3527)</f>
        <v>0</v>
      </c>
      <c r="F3527">
        <f>$W$30*(1+$W$31)^C3527</f>
        <v>0</v>
      </c>
      <c r="G3527">
        <f>$W$32*(1+$W$33)^C3527</f>
        <v>0</v>
      </c>
      <c r="H3527">
        <f>$W$34*(1+$W$35)^C3527</f>
        <v>0</v>
      </c>
      <c r="I3527">
        <f>MIN(E3527,F3527)</f>
        <v>0</v>
      </c>
      <c r="J3527">
        <f>MIN(E3527-I3527,G3527)</f>
        <v>0</v>
      </c>
      <c r="K3527">
        <f>MIN(E3527-I3527-J3527,H3527)</f>
        <v>0</v>
      </c>
      <c r="L3527">
        <f>E3527-I3527-J3527-K3527</f>
        <v>0</v>
      </c>
      <c r="M3527">
        <f>IF((I3527+J3527+(1-$W$36)*L3527)/$W$39&gt;=$W$38,1,0)</f>
        <v>0</v>
      </c>
      <c r="N3527">
        <f>IF(M3527=1,$W$37,$W$36)*L3527</f>
        <v>0</v>
      </c>
      <c r="O3527">
        <f>EXP(-$W$26*C3527)*I3527</f>
        <v>0</v>
      </c>
      <c r="P3527">
        <f>EXP(-$W$26*C3527)*J3527</f>
        <v>0</v>
      </c>
      <c r="Q3527">
        <f>EXP(-$W$26*C3527)*K3527</f>
        <v>0</v>
      </c>
      <c r="R3527">
        <f>EXP(-$W$26*C3527)*(L3527-N3527)</f>
        <v>0</v>
      </c>
      <c r="S3527">
        <f>EXP(-$W$26*C3527)*N3527</f>
        <v>0</v>
      </c>
      <c r="T3527">
        <f>EXP(-$W$26*C3527)*E3527</f>
        <v>0</v>
      </c>
    </row>
    <row r="3528" spans="1:20">
      <c r="A3528">
        <v>3519</v>
      </c>
      <c r="B3528">
        <f>RAND()</f>
        <v>0</v>
      </c>
      <c r="C3528">
        <f>IF(B3528&lt;$W$41,3,IF(B3528&lt;$W$41+$W$42,4,5))</f>
        <v>0</v>
      </c>
      <c r="D3528">
        <f>NORMSINV(RAND())</f>
        <v>0</v>
      </c>
      <c r="E3528">
        <f>$W$25*EXP(($W$26-$W$28-0.5*$W$27^2)*C3528+$W$27*SQRT(C3528)*D3528)</f>
        <v>0</v>
      </c>
      <c r="F3528">
        <f>$W$30*(1+$W$31)^C3528</f>
        <v>0</v>
      </c>
      <c r="G3528">
        <f>$W$32*(1+$W$33)^C3528</f>
        <v>0</v>
      </c>
      <c r="H3528">
        <f>$W$34*(1+$W$35)^C3528</f>
        <v>0</v>
      </c>
      <c r="I3528">
        <f>MIN(E3528,F3528)</f>
        <v>0</v>
      </c>
      <c r="J3528">
        <f>MIN(E3528-I3528,G3528)</f>
        <v>0</v>
      </c>
      <c r="K3528">
        <f>MIN(E3528-I3528-J3528,H3528)</f>
        <v>0</v>
      </c>
      <c r="L3528">
        <f>E3528-I3528-J3528-K3528</f>
        <v>0</v>
      </c>
      <c r="M3528">
        <f>IF((I3528+J3528+(1-$W$36)*L3528)/$W$39&gt;=$W$38,1,0)</f>
        <v>0</v>
      </c>
      <c r="N3528">
        <f>IF(M3528=1,$W$37,$W$36)*L3528</f>
        <v>0</v>
      </c>
      <c r="O3528">
        <f>EXP(-$W$26*C3528)*I3528</f>
        <v>0</v>
      </c>
      <c r="P3528">
        <f>EXP(-$W$26*C3528)*J3528</f>
        <v>0</v>
      </c>
      <c r="Q3528">
        <f>EXP(-$W$26*C3528)*K3528</f>
        <v>0</v>
      </c>
      <c r="R3528">
        <f>EXP(-$W$26*C3528)*(L3528-N3528)</f>
        <v>0</v>
      </c>
      <c r="S3528">
        <f>EXP(-$W$26*C3528)*N3528</f>
        <v>0</v>
      </c>
      <c r="T3528">
        <f>EXP(-$W$26*C3528)*E3528</f>
        <v>0</v>
      </c>
    </row>
    <row r="3529" spans="1:20">
      <c r="A3529">
        <v>3520</v>
      </c>
      <c r="B3529">
        <f>RAND()</f>
        <v>0</v>
      </c>
      <c r="C3529">
        <f>IF(B3529&lt;$W$41,3,IF(B3529&lt;$W$41+$W$42,4,5))</f>
        <v>0</v>
      </c>
      <c r="D3529">
        <f>NORMSINV(RAND())</f>
        <v>0</v>
      </c>
      <c r="E3529">
        <f>$W$25*EXP(($W$26-$W$28-0.5*$W$27^2)*C3529+$W$27*SQRT(C3529)*D3529)</f>
        <v>0</v>
      </c>
      <c r="F3529">
        <f>$W$30*(1+$W$31)^C3529</f>
        <v>0</v>
      </c>
      <c r="G3529">
        <f>$W$32*(1+$W$33)^C3529</f>
        <v>0</v>
      </c>
      <c r="H3529">
        <f>$W$34*(1+$W$35)^C3529</f>
        <v>0</v>
      </c>
      <c r="I3529">
        <f>MIN(E3529,F3529)</f>
        <v>0</v>
      </c>
      <c r="J3529">
        <f>MIN(E3529-I3529,G3529)</f>
        <v>0</v>
      </c>
      <c r="K3529">
        <f>MIN(E3529-I3529-J3529,H3529)</f>
        <v>0</v>
      </c>
      <c r="L3529">
        <f>E3529-I3529-J3529-K3529</f>
        <v>0</v>
      </c>
      <c r="M3529">
        <f>IF((I3529+J3529+(1-$W$36)*L3529)/$W$39&gt;=$W$38,1,0)</f>
        <v>0</v>
      </c>
      <c r="N3529">
        <f>IF(M3529=1,$W$37,$W$36)*L3529</f>
        <v>0</v>
      </c>
      <c r="O3529">
        <f>EXP(-$W$26*C3529)*I3529</f>
        <v>0</v>
      </c>
      <c r="P3529">
        <f>EXP(-$W$26*C3529)*J3529</f>
        <v>0</v>
      </c>
      <c r="Q3529">
        <f>EXP(-$W$26*C3529)*K3529</f>
        <v>0</v>
      </c>
      <c r="R3529">
        <f>EXP(-$W$26*C3529)*(L3529-N3529)</f>
        <v>0</v>
      </c>
      <c r="S3529">
        <f>EXP(-$W$26*C3529)*N3529</f>
        <v>0</v>
      </c>
      <c r="T3529">
        <f>EXP(-$W$26*C3529)*E3529</f>
        <v>0</v>
      </c>
    </row>
    <row r="3530" spans="1:20">
      <c r="A3530">
        <v>3521</v>
      </c>
      <c r="B3530">
        <f>RAND()</f>
        <v>0</v>
      </c>
      <c r="C3530">
        <f>IF(B3530&lt;$W$41,3,IF(B3530&lt;$W$41+$W$42,4,5))</f>
        <v>0</v>
      </c>
      <c r="D3530">
        <f>NORMSINV(RAND())</f>
        <v>0</v>
      </c>
      <c r="E3530">
        <f>$W$25*EXP(($W$26-$W$28-0.5*$W$27^2)*C3530+$W$27*SQRT(C3530)*D3530)</f>
        <v>0</v>
      </c>
      <c r="F3530">
        <f>$W$30*(1+$W$31)^C3530</f>
        <v>0</v>
      </c>
      <c r="G3530">
        <f>$W$32*(1+$W$33)^C3530</f>
        <v>0</v>
      </c>
      <c r="H3530">
        <f>$W$34*(1+$W$35)^C3530</f>
        <v>0</v>
      </c>
      <c r="I3530">
        <f>MIN(E3530,F3530)</f>
        <v>0</v>
      </c>
      <c r="J3530">
        <f>MIN(E3530-I3530,G3530)</f>
        <v>0</v>
      </c>
      <c r="K3530">
        <f>MIN(E3530-I3530-J3530,H3530)</f>
        <v>0</v>
      </c>
      <c r="L3530">
        <f>E3530-I3530-J3530-K3530</f>
        <v>0</v>
      </c>
      <c r="M3530">
        <f>IF((I3530+J3530+(1-$W$36)*L3530)/$W$39&gt;=$W$38,1,0)</f>
        <v>0</v>
      </c>
      <c r="N3530">
        <f>IF(M3530=1,$W$37,$W$36)*L3530</f>
        <v>0</v>
      </c>
      <c r="O3530">
        <f>EXP(-$W$26*C3530)*I3530</f>
        <v>0</v>
      </c>
      <c r="P3530">
        <f>EXP(-$W$26*C3530)*J3530</f>
        <v>0</v>
      </c>
      <c r="Q3530">
        <f>EXP(-$W$26*C3530)*K3530</f>
        <v>0</v>
      </c>
      <c r="R3530">
        <f>EXP(-$W$26*C3530)*(L3530-N3530)</f>
        <v>0</v>
      </c>
      <c r="S3530">
        <f>EXP(-$W$26*C3530)*N3530</f>
        <v>0</v>
      </c>
      <c r="T3530">
        <f>EXP(-$W$26*C3530)*E3530</f>
        <v>0</v>
      </c>
    </row>
    <row r="3531" spans="1:20">
      <c r="A3531">
        <v>3522</v>
      </c>
      <c r="B3531">
        <f>RAND()</f>
        <v>0</v>
      </c>
      <c r="C3531">
        <f>IF(B3531&lt;$W$41,3,IF(B3531&lt;$W$41+$W$42,4,5))</f>
        <v>0</v>
      </c>
      <c r="D3531">
        <f>NORMSINV(RAND())</f>
        <v>0</v>
      </c>
      <c r="E3531">
        <f>$W$25*EXP(($W$26-$W$28-0.5*$W$27^2)*C3531+$W$27*SQRT(C3531)*D3531)</f>
        <v>0</v>
      </c>
      <c r="F3531">
        <f>$W$30*(1+$W$31)^C3531</f>
        <v>0</v>
      </c>
      <c r="G3531">
        <f>$W$32*(1+$W$33)^C3531</f>
        <v>0</v>
      </c>
      <c r="H3531">
        <f>$W$34*(1+$W$35)^C3531</f>
        <v>0</v>
      </c>
      <c r="I3531">
        <f>MIN(E3531,F3531)</f>
        <v>0</v>
      </c>
      <c r="J3531">
        <f>MIN(E3531-I3531,G3531)</f>
        <v>0</v>
      </c>
      <c r="K3531">
        <f>MIN(E3531-I3531-J3531,H3531)</f>
        <v>0</v>
      </c>
      <c r="L3531">
        <f>E3531-I3531-J3531-K3531</f>
        <v>0</v>
      </c>
      <c r="M3531">
        <f>IF((I3531+J3531+(1-$W$36)*L3531)/$W$39&gt;=$W$38,1,0)</f>
        <v>0</v>
      </c>
      <c r="N3531">
        <f>IF(M3531=1,$W$37,$W$36)*L3531</f>
        <v>0</v>
      </c>
      <c r="O3531">
        <f>EXP(-$W$26*C3531)*I3531</f>
        <v>0</v>
      </c>
      <c r="P3531">
        <f>EXP(-$W$26*C3531)*J3531</f>
        <v>0</v>
      </c>
      <c r="Q3531">
        <f>EXP(-$W$26*C3531)*K3531</f>
        <v>0</v>
      </c>
      <c r="R3531">
        <f>EXP(-$W$26*C3531)*(L3531-N3531)</f>
        <v>0</v>
      </c>
      <c r="S3531">
        <f>EXP(-$W$26*C3531)*N3531</f>
        <v>0</v>
      </c>
      <c r="T3531">
        <f>EXP(-$W$26*C3531)*E3531</f>
        <v>0</v>
      </c>
    </row>
    <row r="3532" spans="1:20">
      <c r="A3532">
        <v>3523</v>
      </c>
      <c r="B3532">
        <f>RAND()</f>
        <v>0</v>
      </c>
      <c r="C3532">
        <f>IF(B3532&lt;$W$41,3,IF(B3532&lt;$W$41+$W$42,4,5))</f>
        <v>0</v>
      </c>
      <c r="D3532">
        <f>NORMSINV(RAND())</f>
        <v>0</v>
      </c>
      <c r="E3532">
        <f>$W$25*EXP(($W$26-$W$28-0.5*$W$27^2)*C3532+$W$27*SQRT(C3532)*D3532)</f>
        <v>0</v>
      </c>
      <c r="F3532">
        <f>$W$30*(1+$W$31)^C3532</f>
        <v>0</v>
      </c>
      <c r="G3532">
        <f>$W$32*(1+$W$33)^C3532</f>
        <v>0</v>
      </c>
      <c r="H3532">
        <f>$W$34*(1+$W$35)^C3532</f>
        <v>0</v>
      </c>
      <c r="I3532">
        <f>MIN(E3532,F3532)</f>
        <v>0</v>
      </c>
      <c r="J3532">
        <f>MIN(E3532-I3532,G3532)</f>
        <v>0</v>
      </c>
      <c r="K3532">
        <f>MIN(E3532-I3532-J3532,H3532)</f>
        <v>0</v>
      </c>
      <c r="L3532">
        <f>E3532-I3532-J3532-K3532</f>
        <v>0</v>
      </c>
      <c r="M3532">
        <f>IF((I3532+J3532+(1-$W$36)*L3532)/$W$39&gt;=$W$38,1,0)</f>
        <v>0</v>
      </c>
      <c r="N3532">
        <f>IF(M3532=1,$W$37,$W$36)*L3532</f>
        <v>0</v>
      </c>
      <c r="O3532">
        <f>EXP(-$W$26*C3532)*I3532</f>
        <v>0</v>
      </c>
      <c r="P3532">
        <f>EXP(-$W$26*C3532)*J3532</f>
        <v>0</v>
      </c>
      <c r="Q3532">
        <f>EXP(-$W$26*C3532)*K3532</f>
        <v>0</v>
      </c>
      <c r="R3532">
        <f>EXP(-$W$26*C3532)*(L3532-N3532)</f>
        <v>0</v>
      </c>
      <c r="S3532">
        <f>EXP(-$W$26*C3532)*N3532</f>
        <v>0</v>
      </c>
      <c r="T3532">
        <f>EXP(-$W$26*C3532)*E3532</f>
        <v>0</v>
      </c>
    </row>
    <row r="3533" spans="1:20">
      <c r="A3533">
        <v>3524</v>
      </c>
      <c r="B3533">
        <f>RAND()</f>
        <v>0</v>
      </c>
      <c r="C3533">
        <f>IF(B3533&lt;$W$41,3,IF(B3533&lt;$W$41+$W$42,4,5))</f>
        <v>0</v>
      </c>
      <c r="D3533">
        <f>NORMSINV(RAND())</f>
        <v>0</v>
      </c>
      <c r="E3533">
        <f>$W$25*EXP(($W$26-$W$28-0.5*$W$27^2)*C3533+$W$27*SQRT(C3533)*D3533)</f>
        <v>0</v>
      </c>
      <c r="F3533">
        <f>$W$30*(1+$W$31)^C3533</f>
        <v>0</v>
      </c>
      <c r="G3533">
        <f>$W$32*(1+$W$33)^C3533</f>
        <v>0</v>
      </c>
      <c r="H3533">
        <f>$W$34*(1+$W$35)^C3533</f>
        <v>0</v>
      </c>
      <c r="I3533">
        <f>MIN(E3533,F3533)</f>
        <v>0</v>
      </c>
      <c r="J3533">
        <f>MIN(E3533-I3533,G3533)</f>
        <v>0</v>
      </c>
      <c r="K3533">
        <f>MIN(E3533-I3533-J3533,H3533)</f>
        <v>0</v>
      </c>
      <c r="L3533">
        <f>E3533-I3533-J3533-K3533</f>
        <v>0</v>
      </c>
      <c r="M3533">
        <f>IF((I3533+J3533+(1-$W$36)*L3533)/$W$39&gt;=$W$38,1,0)</f>
        <v>0</v>
      </c>
      <c r="N3533">
        <f>IF(M3533=1,$W$37,$W$36)*L3533</f>
        <v>0</v>
      </c>
      <c r="O3533">
        <f>EXP(-$W$26*C3533)*I3533</f>
        <v>0</v>
      </c>
      <c r="P3533">
        <f>EXP(-$W$26*C3533)*J3533</f>
        <v>0</v>
      </c>
      <c r="Q3533">
        <f>EXP(-$W$26*C3533)*K3533</f>
        <v>0</v>
      </c>
      <c r="R3533">
        <f>EXP(-$W$26*C3533)*(L3533-N3533)</f>
        <v>0</v>
      </c>
      <c r="S3533">
        <f>EXP(-$W$26*C3533)*N3533</f>
        <v>0</v>
      </c>
      <c r="T3533">
        <f>EXP(-$W$26*C3533)*E3533</f>
        <v>0</v>
      </c>
    </row>
    <row r="3534" spans="1:20">
      <c r="A3534">
        <v>3525</v>
      </c>
      <c r="B3534">
        <f>RAND()</f>
        <v>0</v>
      </c>
      <c r="C3534">
        <f>IF(B3534&lt;$W$41,3,IF(B3534&lt;$W$41+$W$42,4,5))</f>
        <v>0</v>
      </c>
      <c r="D3534">
        <f>NORMSINV(RAND())</f>
        <v>0</v>
      </c>
      <c r="E3534">
        <f>$W$25*EXP(($W$26-$W$28-0.5*$W$27^2)*C3534+$W$27*SQRT(C3534)*D3534)</f>
        <v>0</v>
      </c>
      <c r="F3534">
        <f>$W$30*(1+$W$31)^C3534</f>
        <v>0</v>
      </c>
      <c r="G3534">
        <f>$W$32*(1+$W$33)^C3534</f>
        <v>0</v>
      </c>
      <c r="H3534">
        <f>$W$34*(1+$W$35)^C3534</f>
        <v>0</v>
      </c>
      <c r="I3534">
        <f>MIN(E3534,F3534)</f>
        <v>0</v>
      </c>
      <c r="J3534">
        <f>MIN(E3534-I3534,G3534)</f>
        <v>0</v>
      </c>
      <c r="K3534">
        <f>MIN(E3534-I3534-J3534,H3534)</f>
        <v>0</v>
      </c>
      <c r="L3534">
        <f>E3534-I3534-J3534-K3534</f>
        <v>0</v>
      </c>
      <c r="M3534">
        <f>IF((I3534+J3534+(1-$W$36)*L3534)/$W$39&gt;=$W$38,1,0)</f>
        <v>0</v>
      </c>
      <c r="N3534">
        <f>IF(M3534=1,$W$37,$W$36)*L3534</f>
        <v>0</v>
      </c>
      <c r="O3534">
        <f>EXP(-$W$26*C3534)*I3534</f>
        <v>0</v>
      </c>
      <c r="P3534">
        <f>EXP(-$W$26*C3534)*J3534</f>
        <v>0</v>
      </c>
      <c r="Q3534">
        <f>EXP(-$W$26*C3534)*K3534</f>
        <v>0</v>
      </c>
      <c r="R3534">
        <f>EXP(-$W$26*C3534)*(L3534-N3534)</f>
        <v>0</v>
      </c>
      <c r="S3534">
        <f>EXP(-$W$26*C3534)*N3534</f>
        <v>0</v>
      </c>
      <c r="T3534">
        <f>EXP(-$W$26*C3534)*E3534</f>
        <v>0</v>
      </c>
    </row>
    <row r="3535" spans="1:20">
      <c r="A3535">
        <v>3526</v>
      </c>
      <c r="B3535">
        <f>RAND()</f>
        <v>0</v>
      </c>
      <c r="C3535">
        <f>IF(B3535&lt;$W$41,3,IF(B3535&lt;$W$41+$W$42,4,5))</f>
        <v>0</v>
      </c>
      <c r="D3535">
        <f>NORMSINV(RAND())</f>
        <v>0</v>
      </c>
      <c r="E3535">
        <f>$W$25*EXP(($W$26-$W$28-0.5*$W$27^2)*C3535+$W$27*SQRT(C3535)*D3535)</f>
        <v>0</v>
      </c>
      <c r="F3535">
        <f>$W$30*(1+$W$31)^C3535</f>
        <v>0</v>
      </c>
      <c r="G3535">
        <f>$W$32*(1+$W$33)^C3535</f>
        <v>0</v>
      </c>
      <c r="H3535">
        <f>$W$34*(1+$W$35)^C3535</f>
        <v>0</v>
      </c>
      <c r="I3535">
        <f>MIN(E3535,F3535)</f>
        <v>0</v>
      </c>
      <c r="J3535">
        <f>MIN(E3535-I3535,G3535)</f>
        <v>0</v>
      </c>
      <c r="K3535">
        <f>MIN(E3535-I3535-J3535,H3535)</f>
        <v>0</v>
      </c>
      <c r="L3535">
        <f>E3535-I3535-J3535-K3535</f>
        <v>0</v>
      </c>
      <c r="M3535">
        <f>IF((I3535+J3535+(1-$W$36)*L3535)/$W$39&gt;=$W$38,1,0)</f>
        <v>0</v>
      </c>
      <c r="N3535">
        <f>IF(M3535=1,$W$37,$W$36)*L3535</f>
        <v>0</v>
      </c>
      <c r="O3535">
        <f>EXP(-$W$26*C3535)*I3535</f>
        <v>0</v>
      </c>
      <c r="P3535">
        <f>EXP(-$W$26*C3535)*J3535</f>
        <v>0</v>
      </c>
      <c r="Q3535">
        <f>EXP(-$W$26*C3535)*K3535</f>
        <v>0</v>
      </c>
      <c r="R3535">
        <f>EXP(-$W$26*C3535)*(L3535-N3535)</f>
        <v>0</v>
      </c>
      <c r="S3535">
        <f>EXP(-$W$26*C3535)*N3535</f>
        <v>0</v>
      </c>
      <c r="T3535">
        <f>EXP(-$W$26*C3535)*E3535</f>
        <v>0</v>
      </c>
    </row>
    <row r="3536" spans="1:20">
      <c r="A3536">
        <v>3527</v>
      </c>
      <c r="B3536">
        <f>RAND()</f>
        <v>0</v>
      </c>
      <c r="C3536">
        <f>IF(B3536&lt;$W$41,3,IF(B3536&lt;$W$41+$W$42,4,5))</f>
        <v>0</v>
      </c>
      <c r="D3536">
        <f>NORMSINV(RAND())</f>
        <v>0</v>
      </c>
      <c r="E3536">
        <f>$W$25*EXP(($W$26-$W$28-0.5*$W$27^2)*C3536+$W$27*SQRT(C3536)*D3536)</f>
        <v>0</v>
      </c>
      <c r="F3536">
        <f>$W$30*(1+$W$31)^C3536</f>
        <v>0</v>
      </c>
      <c r="G3536">
        <f>$W$32*(1+$W$33)^C3536</f>
        <v>0</v>
      </c>
      <c r="H3536">
        <f>$W$34*(1+$W$35)^C3536</f>
        <v>0</v>
      </c>
      <c r="I3536">
        <f>MIN(E3536,F3536)</f>
        <v>0</v>
      </c>
      <c r="J3536">
        <f>MIN(E3536-I3536,G3536)</f>
        <v>0</v>
      </c>
      <c r="K3536">
        <f>MIN(E3536-I3536-J3536,H3536)</f>
        <v>0</v>
      </c>
      <c r="L3536">
        <f>E3536-I3536-J3536-K3536</f>
        <v>0</v>
      </c>
      <c r="M3536">
        <f>IF((I3536+J3536+(1-$W$36)*L3536)/$W$39&gt;=$W$38,1,0)</f>
        <v>0</v>
      </c>
      <c r="N3536">
        <f>IF(M3536=1,$W$37,$W$36)*L3536</f>
        <v>0</v>
      </c>
      <c r="O3536">
        <f>EXP(-$W$26*C3536)*I3536</f>
        <v>0</v>
      </c>
      <c r="P3536">
        <f>EXP(-$W$26*C3536)*J3536</f>
        <v>0</v>
      </c>
      <c r="Q3536">
        <f>EXP(-$W$26*C3536)*K3536</f>
        <v>0</v>
      </c>
      <c r="R3536">
        <f>EXP(-$W$26*C3536)*(L3536-N3536)</f>
        <v>0</v>
      </c>
      <c r="S3536">
        <f>EXP(-$W$26*C3536)*N3536</f>
        <v>0</v>
      </c>
      <c r="T3536">
        <f>EXP(-$W$26*C3536)*E3536</f>
        <v>0</v>
      </c>
    </row>
    <row r="3537" spans="1:20">
      <c r="A3537">
        <v>3528</v>
      </c>
      <c r="B3537">
        <f>RAND()</f>
        <v>0</v>
      </c>
      <c r="C3537">
        <f>IF(B3537&lt;$W$41,3,IF(B3537&lt;$W$41+$W$42,4,5))</f>
        <v>0</v>
      </c>
      <c r="D3537">
        <f>NORMSINV(RAND())</f>
        <v>0</v>
      </c>
      <c r="E3537">
        <f>$W$25*EXP(($W$26-$W$28-0.5*$W$27^2)*C3537+$W$27*SQRT(C3537)*D3537)</f>
        <v>0</v>
      </c>
      <c r="F3537">
        <f>$W$30*(1+$W$31)^C3537</f>
        <v>0</v>
      </c>
      <c r="G3537">
        <f>$W$32*(1+$W$33)^C3537</f>
        <v>0</v>
      </c>
      <c r="H3537">
        <f>$W$34*(1+$W$35)^C3537</f>
        <v>0</v>
      </c>
      <c r="I3537">
        <f>MIN(E3537,F3537)</f>
        <v>0</v>
      </c>
      <c r="J3537">
        <f>MIN(E3537-I3537,G3537)</f>
        <v>0</v>
      </c>
      <c r="K3537">
        <f>MIN(E3537-I3537-J3537,H3537)</f>
        <v>0</v>
      </c>
      <c r="L3537">
        <f>E3537-I3537-J3537-K3537</f>
        <v>0</v>
      </c>
      <c r="M3537">
        <f>IF((I3537+J3537+(1-$W$36)*L3537)/$W$39&gt;=$W$38,1,0)</f>
        <v>0</v>
      </c>
      <c r="N3537">
        <f>IF(M3537=1,$W$37,$W$36)*L3537</f>
        <v>0</v>
      </c>
      <c r="O3537">
        <f>EXP(-$W$26*C3537)*I3537</f>
        <v>0</v>
      </c>
      <c r="P3537">
        <f>EXP(-$W$26*C3537)*J3537</f>
        <v>0</v>
      </c>
      <c r="Q3537">
        <f>EXP(-$W$26*C3537)*K3537</f>
        <v>0</v>
      </c>
      <c r="R3537">
        <f>EXP(-$W$26*C3537)*(L3537-N3537)</f>
        <v>0</v>
      </c>
      <c r="S3537">
        <f>EXP(-$W$26*C3537)*N3537</f>
        <v>0</v>
      </c>
      <c r="T3537">
        <f>EXP(-$W$26*C3537)*E3537</f>
        <v>0</v>
      </c>
    </row>
    <row r="3538" spans="1:20">
      <c r="A3538">
        <v>3529</v>
      </c>
      <c r="B3538">
        <f>RAND()</f>
        <v>0</v>
      </c>
      <c r="C3538">
        <f>IF(B3538&lt;$W$41,3,IF(B3538&lt;$W$41+$W$42,4,5))</f>
        <v>0</v>
      </c>
      <c r="D3538">
        <f>NORMSINV(RAND())</f>
        <v>0</v>
      </c>
      <c r="E3538">
        <f>$W$25*EXP(($W$26-$W$28-0.5*$W$27^2)*C3538+$W$27*SQRT(C3538)*D3538)</f>
        <v>0</v>
      </c>
      <c r="F3538">
        <f>$W$30*(1+$W$31)^C3538</f>
        <v>0</v>
      </c>
      <c r="G3538">
        <f>$W$32*(1+$W$33)^C3538</f>
        <v>0</v>
      </c>
      <c r="H3538">
        <f>$W$34*(1+$W$35)^C3538</f>
        <v>0</v>
      </c>
      <c r="I3538">
        <f>MIN(E3538,F3538)</f>
        <v>0</v>
      </c>
      <c r="J3538">
        <f>MIN(E3538-I3538,G3538)</f>
        <v>0</v>
      </c>
      <c r="K3538">
        <f>MIN(E3538-I3538-J3538,H3538)</f>
        <v>0</v>
      </c>
      <c r="L3538">
        <f>E3538-I3538-J3538-K3538</f>
        <v>0</v>
      </c>
      <c r="M3538">
        <f>IF((I3538+J3538+(1-$W$36)*L3538)/$W$39&gt;=$W$38,1,0)</f>
        <v>0</v>
      </c>
      <c r="N3538">
        <f>IF(M3538=1,$W$37,$W$36)*L3538</f>
        <v>0</v>
      </c>
      <c r="O3538">
        <f>EXP(-$W$26*C3538)*I3538</f>
        <v>0</v>
      </c>
      <c r="P3538">
        <f>EXP(-$W$26*C3538)*J3538</f>
        <v>0</v>
      </c>
      <c r="Q3538">
        <f>EXP(-$W$26*C3538)*K3538</f>
        <v>0</v>
      </c>
      <c r="R3538">
        <f>EXP(-$W$26*C3538)*(L3538-N3538)</f>
        <v>0</v>
      </c>
      <c r="S3538">
        <f>EXP(-$W$26*C3538)*N3538</f>
        <v>0</v>
      </c>
      <c r="T3538">
        <f>EXP(-$W$26*C3538)*E3538</f>
        <v>0</v>
      </c>
    </row>
    <row r="3539" spans="1:20">
      <c r="A3539">
        <v>3530</v>
      </c>
      <c r="B3539">
        <f>RAND()</f>
        <v>0</v>
      </c>
      <c r="C3539">
        <f>IF(B3539&lt;$W$41,3,IF(B3539&lt;$W$41+$W$42,4,5))</f>
        <v>0</v>
      </c>
      <c r="D3539">
        <f>NORMSINV(RAND())</f>
        <v>0</v>
      </c>
      <c r="E3539">
        <f>$W$25*EXP(($W$26-$W$28-0.5*$W$27^2)*C3539+$W$27*SQRT(C3539)*D3539)</f>
        <v>0</v>
      </c>
      <c r="F3539">
        <f>$W$30*(1+$W$31)^C3539</f>
        <v>0</v>
      </c>
      <c r="G3539">
        <f>$W$32*(1+$W$33)^C3539</f>
        <v>0</v>
      </c>
      <c r="H3539">
        <f>$W$34*(1+$W$35)^C3539</f>
        <v>0</v>
      </c>
      <c r="I3539">
        <f>MIN(E3539,F3539)</f>
        <v>0</v>
      </c>
      <c r="J3539">
        <f>MIN(E3539-I3539,G3539)</f>
        <v>0</v>
      </c>
      <c r="K3539">
        <f>MIN(E3539-I3539-J3539,H3539)</f>
        <v>0</v>
      </c>
      <c r="L3539">
        <f>E3539-I3539-J3539-K3539</f>
        <v>0</v>
      </c>
      <c r="M3539">
        <f>IF((I3539+J3539+(1-$W$36)*L3539)/$W$39&gt;=$W$38,1,0)</f>
        <v>0</v>
      </c>
      <c r="N3539">
        <f>IF(M3539=1,$W$37,$W$36)*L3539</f>
        <v>0</v>
      </c>
      <c r="O3539">
        <f>EXP(-$W$26*C3539)*I3539</f>
        <v>0</v>
      </c>
      <c r="P3539">
        <f>EXP(-$W$26*C3539)*J3539</f>
        <v>0</v>
      </c>
      <c r="Q3539">
        <f>EXP(-$W$26*C3539)*K3539</f>
        <v>0</v>
      </c>
      <c r="R3539">
        <f>EXP(-$W$26*C3539)*(L3539-N3539)</f>
        <v>0</v>
      </c>
      <c r="S3539">
        <f>EXP(-$W$26*C3539)*N3539</f>
        <v>0</v>
      </c>
      <c r="T3539">
        <f>EXP(-$W$26*C3539)*E3539</f>
        <v>0</v>
      </c>
    </row>
    <row r="3540" spans="1:20">
      <c r="A3540">
        <v>3531</v>
      </c>
      <c r="B3540">
        <f>RAND()</f>
        <v>0</v>
      </c>
      <c r="C3540">
        <f>IF(B3540&lt;$W$41,3,IF(B3540&lt;$W$41+$W$42,4,5))</f>
        <v>0</v>
      </c>
      <c r="D3540">
        <f>NORMSINV(RAND())</f>
        <v>0</v>
      </c>
      <c r="E3540">
        <f>$W$25*EXP(($W$26-$W$28-0.5*$W$27^2)*C3540+$W$27*SQRT(C3540)*D3540)</f>
        <v>0</v>
      </c>
      <c r="F3540">
        <f>$W$30*(1+$W$31)^C3540</f>
        <v>0</v>
      </c>
      <c r="G3540">
        <f>$W$32*(1+$W$33)^C3540</f>
        <v>0</v>
      </c>
      <c r="H3540">
        <f>$W$34*(1+$W$35)^C3540</f>
        <v>0</v>
      </c>
      <c r="I3540">
        <f>MIN(E3540,F3540)</f>
        <v>0</v>
      </c>
      <c r="J3540">
        <f>MIN(E3540-I3540,G3540)</f>
        <v>0</v>
      </c>
      <c r="K3540">
        <f>MIN(E3540-I3540-J3540,H3540)</f>
        <v>0</v>
      </c>
      <c r="L3540">
        <f>E3540-I3540-J3540-K3540</f>
        <v>0</v>
      </c>
      <c r="M3540">
        <f>IF((I3540+J3540+(1-$W$36)*L3540)/$W$39&gt;=$W$38,1,0)</f>
        <v>0</v>
      </c>
      <c r="N3540">
        <f>IF(M3540=1,$W$37,$W$36)*L3540</f>
        <v>0</v>
      </c>
      <c r="O3540">
        <f>EXP(-$W$26*C3540)*I3540</f>
        <v>0</v>
      </c>
      <c r="P3540">
        <f>EXP(-$W$26*C3540)*J3540</f>
        <v>0</v>
      </c>
      <c r="Q3540">
        <f>EXP(-$W$26*C3540)*K3540</f>
        <v>0</v>
      </c>
      <c r="R3540">
        <f>EXP(-$W$26*C3540)*(L3540-N3540)</f>
        <v>0</v>
      </c>
      <c r="S3540">
        <f>EXP(-$W$26*C3540)*N3540</f>
        <v>0</v>
      </c>
      <c r="T3540">
        <f>EXP(-$W$26*C3540)*E3540</f>
        <v>0</v>
      </c>
    </row>
    <row r="3541" spans="1:20">
      <c r="A3541">
        <v>3532</v>
      </c>
      <c r="B3541">
        <f>RAND()</f>
        <v>0</v>
      </c>
      <c r="C3541">
        <f>IF(B3541&lt;$W$41,3,IF(B3541&lt;$W$41+$W$42,4,5))</f>
        <v>0</v>
      </c>
      <c r="D3541">
        <f>NORMSINV(RAND())</f>
        <v>0</v>
      </c>
      <c r="E3541">
        <f>$W$25*EXP(($W$26-$W$28-0.5*$W$27^2)*C3541+$W$27*SQRT(C3541)*D3541)</f>
        <v>0</v>
      </c>
      <c r="F3541">
        <f>$W$30*(1+$W$31)^C3541</f>
        <v>0</v>
      </c>
      <c r="G3541">
        <f>$W$32*(1+$W$33)^C3541</f>
        <v>0</v>
      </c>
      <c r="H3541">
        <f>$W$34*(1+$W$35)^C3541</f>
        <v>0</v>
      </c>
      <c r="I3541">
        <f>MIN(E3541,F3541)</f>
        <v>0</v>
      </c>
      <c r="J3541">
        <f>MIN(E3541-I3541,G3541)</f>
        <v>0</v>
      </c>
      <c r="K3541">
        <f>MIN(E3541-I3541-J3541,H3541)</f>
        <v>0</v>
      </c>
      <c r="L3541">
        <f>E3541-I3541-J3541-K3541</f>
        <v>0</v>
      </c>
      <c r="M3541">
        <f>IF((I3541+J3541+(1-$W$36)*L3541)/$W$39&gt;=$W$38,1,0)</f>
        <v>0</v>
      </c>
      <c r="N3541">
        <f>IF(M3541=1,$W$37,$W$36)*L3541</f>
        <v>0</v>
      </c>
      <c r="O3541">
        <f>EXP(-$W$26*C3541)*I3541</f>
        <v>0</v>
      </c>
      <c r="P3541">
        <f>EXP(-$W$26*C3541)*J3541</f>
        <v>0</v>
      </c>
      <c r="Q3541">
        <f>EXP(-$W$26*C3541)*K3541</f>
        <v>0</v>
      </c>
      <c r="R3541">
        <f>EXP(-$W$26*C3541)*(L3541-N3541)</f>
        <v>0</v>
      </c>
      <c r="S3541">
        <f>EXP(-$W$26*C3541)*N3541</f>
        <v>0</v>
      </c>
      <c r="T3541">
        <f>EXP(-$W$26*C3541)*E3541</f>
        <v>0</v>
      </c>
    </row>
    <row r="3542" spans="1:20">
      <c r="A3542">
        <v>3533</v>
      </c>
      <c r="B3542">
        <f>RAND()</f>
        <v>0</v>
      </c>
      <c r="C3542">
        <f>IF(B3542&lt;$W$41,3,IF(B3542&lt;$W$41+$W$42,4,5))</f>
        <v>0</v>
      </c>
      <c r="D3542">
        <f>NORMSINV(RAND())</f>
        <v>0</v>
      </c>
      <c r="E3542">
        <f>$W$25*EXP(($W$26-$W$28-0.5*$W$27^2)*C3542+$W$27*SQRT(C3542)*D3542)</f>
        <v>0</v>
      </c>
      <c r="F3542">
        <f>$W$30*(1+$W$31)^C3542</f>
        <v>0</v>
      </c>
      <c r="G3542">
        <f>$W$32*(1+$W$33)^C3542</f>
        <v>0</v>
      </c>
      <c r="H3542">
        <f>$W$34*(1+$W$35)^C3542</f>
        <v>0</v>
      </c>
      <c r="I3542">
        <f>MIN(E3542,F3542)</f>
        <v>0</v>
      </c>
      <c r="J3542">
        <f>MIN(E3542-I3542,G3542)</f>
        <v>0</v>
      </c>
      <c r="K3542">
        <f>MIN(E3542-I3542-J3542,H3542)</f>
        <v>0</v>
      </c>
      <c r="L3542">
        <f>E3542-I3542-J3542-K3542</f>
        <v>0</v>
      </c>
      <c r="M3542">
        <f>IF((I3542+J3542+(1-$W$36)*L3542)/$W$39&gt;=$W$38,1,0)</f>
        <v>0</v>
      </c>
      <c r="N3542">
        <f>IF(M3542=1,$W$37,$W$36)*L3542</f>
        <v>0</v>
      </c>
      <c r="O3542">
        <f>EXP(-$W$26*C3542)*I3542</f>
        <v>0</v>
      </c>
      <c r="P3542">
        <f>EXP(-$W$26*C3542)*J3542</f>
        <v>0</v>
      </c>
      <c r="Q3542">
        <f>EXP(-$W$26*C3542)*K3542</f>
        <v>0</v>
      </c>
      <c r="R3542">
        <f>EXP(-$W$26*C3542)*(L3542-N3542)</f>
        <v>0</v>
      </c>
      <c r="S3542">
        <f>EXP(-$W$26*C3542)*N3542</f>
        <v>0</v>
      </c>
      <c r="T3542">
        <f>EXP(-$W$26*C3542)*E3542</f>
        <v>0</v>
      </c>
    </row>
    <row r="3543" spans="1:20">
      <c r="A3543">
        <v>3534</v>
      </c>
      <c r="B3543">
        <f>RAND()</f>
        <v>0</v>
      </c>
      <c r="C3543">
        <f>IF(B3543&lt;$W$41,3,IF(B3543&lt;$W$41+$W$42,4,5))</f>
        <v>0</v>
      </c>
      <c r="D3543">
        <f>NORMSINV(RAND())</f>
        <v>0</v>
      </c>
      <c r="E3543">
        <f>$W$25*EXP(($W$26-$W$28-0.5*$W$27^2)*C3543+$W$27*SQRT(C3543)*D3543)</f>
        <v>0</v>
      </c>
      <c r="F3543">
        <f>$W$30*(1+$W$31)^C3543</f>
        <v>0</v>
      </c>
      <c r="G3543">
        <f>$W$32*(1+$W$33)^C3543</f>
        <v>0</v>
      </c>
      <c r="H3543">
        <f>$W$34*(1+$W$35)^C3543</f>
        <v>0</v>
      </c>
      <c r="I3543">
        <f>MIN(E3543,F3543)</f>
        <v>0</v>
      </c>
      <c r="J3543">
        <f>MIN(E3543-I3543,G3543)</f>
        <v>0</v>
      </c>
      <c r="K3543">
        <f>MIN(E3543-I3543-J3543,H3543)</f>
        <v>0</v>
      </c>
      <c r="L3543">
        <f>E3543-I3543-J3543-K3543</f>
        <v>0</v>
      </c>
      <c r="M3543">
        <f>IF((I3543+J3543+(1-$W$36)*L3543)/$W$39&gt;=$W$38,1,0)</f>
        <v>0</v>
      </c>
      <c r="N3543">
        <f>IF(M3543=1,$W$37,$W$36)*L3543</f>
        <v>0</v>
      </c>
      <c r="O3543">
        <f>EXP(-$W$26*C3543)*I3543</f>
        <v>0</v>
      </c>
      <c r="P3543">
        <f>EXP(-$W$26*C3543)*J3543</f>
        <v>0</v>
      </c>
      <c r="Q3543">
        <f>EXP(-$W$26*C3543)*K3543</f>
        <v>0</v>
      </c>
      <c r="R3543">
        <f>EXP(-$W$26*C3543)*(L3543-N3543)</f>
        <v>0</v>
      </c>
      <c r="S3543">
        <f>EXP(-$W$26*C3543)*N3543</f>
        <v>0</v>
      </c>
      <c r="T3543">
        <f>EXP(-$W$26*C3543)*E3543</f>
        <v>0</v>
      </c>
    </row>
    <row r="3544" spans="1:20">
      <c r="A3544">
        <v>3535</v>
      </c>
      <c r="B3544">
        <f>RAND()</f>
        <v>0</v>
      </c>
      <c r="C3544">
        <f>IF(B3544&lt;$W$41,3,IF(B3544&lt;$W$41+$W$42,4,5))</f>
        <v>0</v>
      </c>
      <c r="D3544">
        <f>NORMSINV(RAND())</f>
        <v>0</v>
      </c>
      <c r="E3544">
        <f>$W$25*EXP(($W$26-$W$28-0.5*$W$27^2)*C3544+$W$27*SQRT(C3544)*D3544)</f>
        <v>0</v>
      </c>
      <c r="F3544">
        <f>$W$30*(1+$W$31)^C3544</f>
        <v>0</v>
      </c>
      <c r="G3544">
        <f>$W$32*(1+$W$33)^C3544</f>
        <v>0</v>
      </c>
      <c r="H3544">
        <f>$W$34*(1+$W$35)^C3544</f>
        <v>0</v>
      </c>
      <c r="I3544">
        <f>MIN(E3544,F3544)</f>
        <v>0</v>
      </c>
      <c r="J3544">
        <f>MIN(E3544-I3544,G3544)</f>
        <v>0</v>
      </c>
      <c r="K3544">
        <f>MIN(E3544-I3544-J3544,H3544)</f>
        <v>0</v>
      </c>
      <c r="L3544">
        <f>E3544-I3544-J3544-K3544</f>
        <v>0</v>
      </c>
      <c r="M3544">
        <f>IF((I3544+J3544+(1-$W$36)*L3544)/$W$39&gt;=$W$38,1,0)</f>
        <v>0</v>
      </c>
      <c r="N3544">
        <f>IF(M3544=1,$W$37,$W$36)*L3544</f>
        <v>0</v>
      </c>
      <c r="O3544">
        <f>EXP(-$W$26*C3544)*I3544</f>
        <v>0</v>
      </c>
      <c r="P3544">
        <f>EXP(-$W$26*C3544)*J3544</f>
        <v>0</v>
      </c>
      <c r="Q3544">
        <f>EXP(-$W$26*C3544)*K3544</f>
        <v>0</v>
      </c>
      <c r="R3544">
        <f>EXP(-$W$26*C3544)*(L3544-N3544)</f>
        <v>0</v>
      </c>
      <c r="S3544">
        <f>EXP(-$W$26*C3544)*N3544</f>
        <v>0</v>
      </c>
      <c r="T3544">
        <f>EXP(-$W$26*C3544)*E3544</f>
        <v>0</v>
      </c>
    </row>
    <row r="3545" spans="1:20">
      <c r="A3545">
        <v>3536</v>
      </c>
      <c r="B3545">
        <f>RAND()</f>
        <v>0</v>
      </c>
      <c r="C3545">
        <f>IF(B3545&lt;$W$41,3,IF(B3545&lt;$W$41+$W$42,4,5))</f>
        <v>0</v>
      </c>
      <c r="D3545">
        <f>NORMSINV(RAND())</f>
        <v>0</v>
      </c>
      <c r="E3545">
        <f>$W$25*EXP(($W$26-$W$28-0.5*$W$27^2)*C3545+$W$27*SQRT(C3545)*D3545)</f>
        <v>0</v>
      </c>
      <c r="F3545">
        <f>$W$30*(1+$W$31)^C3545</f>
        <v>0</v>
      </c>
      <c r="G3545">
        <f>$W$32*(1+$W$33)^C3545</f>
        <v>0</v>
      </c>
      <c r="H3545">
        <f>$W$34*(1+$W$35)^C3545</f>
        <v>0</v>
      </c>
      <c r="I3545">
        <f>MIN(E3545,F3545)</f>
        <v>0</v>
      </c>
      <c r="J3545">
        <f>MIN(E3545-I3545,G3545)</f>
        <v>0</v>
      </c>
      <c r="K3545">
        <f>MIN(E3545-I3545-J3545,H3545)</f>
        <v>0</v>
      </c>
      <c r="L3545">
        <f>E3545-I3545-J3545-K3545</f>
        <v>0</v>
      </c>
      <c r="M3545">
        <f>IF((I3545+J3545+(1-$W$36)*L3545)/$W$39&gt;=$W$38,1,0)</f>
        <v>0</v>
      </c>
      <c r="N3545">
        <f>IF(M3545=1,$W$37,$W$36)*L3545</f>
        <v>0</v>
      </c>
      <c r="O3545">
        <f>EXP(-$W$26*C3545)*I3545</f>
        <v>0</v>
      </c>
      <c r="P3545">
        <f>EXP(-$W$26*C3545)*J3545</f>
        <v>0</v>
      </c>
      <c r="Q3545">
        <f>EXP(-$W$26*C3545)*K3545</f>
        <v>0</v>
      </c>
      <c r="R3545">
        <f>EXP(-$W$26*C3545)*(L3545-N3545)</f>
        <v>0</v>
      </c>
      <c r="S3545">
        <f>EXP(-$W$26*C3545)*N3545</f>
        <v>0</v>
      </c>
      <c r="T3545">
        <f>EXP(-$W$26*C3545)*E3545</f>
        <v>0</v>
      </c>
    </row>
    <row r="3546" spans="1:20">
      <c r="A3546">
        <v>3537</v>
      </c>
      <c r="B3546">
        <f>RAND()</f>
        <v>0</v>
      </c>
      <c r="C3546">
        <f>IF(B3546&lt;$W$41,3,IF(B3546&lt;$W$41+$W$42,4,5))</f>
        <v>0</v>
      </c>
      <c r="D3546">
        <f>NORMSINV(RAND())</f>
        <v>0</v>
      </c>
      <c r="E3546">
        <f>$W$25*EXP(($W$26-$W$28-0.5*$W$27^2)*C3546+$W$27*SQRT(C3546)*D3546)</f>
        <v>0</v>
      </c>
      <c r="F3546">
        <f>$W$30*(1+$W$31)^C3546</f>
        <v>0</v>
      </c>
      <c r="G3546">
        <f>$W$32*(1+$W$33)^C3546</f>
        <v>0</v>
      </c>
      <c r="H3546">
        <f>$W$34*(1+$W$35)^C3546</f>
        <v>0</v>
      </c>
      <c r="I3546">
        <f>MIN(E3546,F3546)</f>
        <v>0</v>
      </c>
      <c r="J3546">
        <f>MIN(E3546-I3546,G3546)</f>
        <v>0</v>
      </c>
      <c r="K3546">
        <f>MIN(E3546-I3546-J3546,H3546)</f>
        <v>0</v>
      </c>
      <c r="L3546">
        <f>E3546-I3546-J3546-K3546</f>
        <v>0</v>
      </c>
      <c r="M3546">
        <f>IF((I3546+J3546+(1-$W$36)*L3546)/$W$39&gt;=$W$38,1,0)</f>
        <v>0</v>
      </c>
      <c r="N3546">
        <f>IF(M3546=1,$W$37,$W$36)*L3546</f>
        <v>0</v>
      </c>
      <c r="O3546">
        <f>EXP(-$W$26*C3546)*I3546</f>
        <v>0</v>
      </c>
      <c r="P3546">
        <f>EXP(-$W$26*C3546)*J3546</f>
        <v>0</v>
      </c>
      <c r="Q3546">
        <f>EXP(-$W$26*C3546)*K3546</f>
        <v>0</v>
      </c>
      <c r="R3546">
        <f>EXP(-$W$26*C3546)*(L3546-N3546)</f>
        <v>0</v>
      </c>
      <c r="S3546">
        <f>EXP(-$W$26*C3546)*N3546</f>
        <v>0</v>
      </c>
      <c r="T3546">
        <f>EXP(-$W$26*C3546)*E3546</f>
        <v>0</v>
      </c>
    </row>
    <row r="3547" spans="1:20">
      <c r="A3547">
        <v>3538</v>
      </c>
      <c r="B3547">
        <f>RAND()</f>
        <v>0</v>
      </c>
      <c r="C3547">
        <f>IF(B3547&lt;$W$41,3,IF(B3547&lt;$W$41+$W$42,4,5))</f>
        <v>0</v>
      </c>
      <c r="D3547">
        <f>NORMSINV(RAND())</f>
        <v>0</v>
      </c>
      <c r="E3547">
        <f>$W$25*EXP(($W$26-$W$28-0.5*$W$27^2)*C3547+$W$27*SQRT(C3547)*D3547)</f>
        <v>0</v>
      </c>
      <c r="F3547">
        <f>$W$30*(1+$W$31)^C3547</f>
        <v>0</v>
      </c>
      <c r="G3547">
        <f>$W$32*(1+$W$33)^C3547</f>
        <v>0</v>
      </c>
      <c r="H3547">
        <f>$W$34*(1+$W$35)^C3547</f>
        <v>0</v>
      </c>
      <c r="I3547">
        <f>MIN(E3547,F3547)</f>
        <v>0</v>
      </c>
      <c r="J3547">
        <f>MIN(E3547-I3547,G3547)</f>
        <v>0</v>
      </c>
      <c r="K3547">
        <f>MIN(E3547-I3547-J3547,H3547)</f>
        <v>0</v>
      </c>
      <c r="L3547">
        <f>E3547-I3547-J3547-K3547</f>
        <v>0</v>
      </c>
      <c r="M3547">
        <f>IF((I3547+J3547+(1-$W$36)*L3547)/$W$39&gt;=$W$38,1,0)</f>
        <v>0</v>
      </c>
      <c r="N3547">
        <f>IF(M3547=1,$W$37,$W$36)*L3547</f>
        <v>0</v>
      </c>
      <c r="O3547">
        <f>EXP(-$W$26*C3547)*I3547</f>
        <v>0</v>
      </c>
      <c r="P3547">
        <f>EXP(-$W$26*C3547)*J3547</f>
        <v>0</v>
      </c>
      <c r="Q3547">
        <f>EXP(-$W$26*C3547)*K3547</f>
        <v>0</v>
      </c>
      <c r="R3547">
        <f>EXP(-$W$26*C3547)*(L3547-N3547)</f>
        <v>0</v>
      </c>
      <c r="S3547">
        <f>EXP(-$W$26*C3547)*N3547</f>
        <v>0</v>
      </c>
      <c r="T3547">
        <f>EXP(-$W$26*C3547)*E3547</f>
        <v>0</v>
      </c>
    </row>
    <row r="3548" spans="1:20">
      <c r="A3548">
        <v>3539</v>
      </c>
      <c r="B3548">
        <f>RAND()</f>
        <v>0</v>
      </c>
      <c r="C3548">
        <f>IF(B3548&lt;$W$41,3,IF(B3548&lt;$W$41+$W$42,4,5))</f>
        <v>0</v>
      </c>
      <c r="D3548">
        <f>NORMSINV(RAND())</f>
        <v>0</v>
      </c>
      <c r="E3548">
        <f>$W$25*EXP(($W$26-$W$28-0.5*$W$27^2)*C3548+$W$27*SQRT(C3548)*D3548)</f>
        <v>0</v>
      </c>
      <c r="F3548">
        <f>$W$30*(1+$W$31)^C3548</f>
        <v>0</v>
      </c>
      <c r="G3548">
        <f>$W$32*(1+$W$33)^C3548</f>
        <v>0</v>
      </c>
      <c r="H3548">
        <f>$W$34*(1+$W$35)^C3548</f>
        <v>0</v>
      </c>
      <c r="I3548">
        <f>MIN(E3548,F3548)</f>
        <v>0</v>
      </c>
      <c r="J3548">
        <f>MIN(E3548-I3548,G3548)</f>
        <v>0</v>
      </c>
      <c r="K3548">
        <f>MIN(E3548-I3548-J3548,H3548)</f>
        <v>0</v>
      </c>
      <c r="L3548">
        <f>E3548-I3548-J3548-K3548</f>
        <v>0</v>
      </c>
      <c r="M3548">
        <f>IF((I3548+J3548+(1-$W$36)*L3548)/$W$39&gt;=$W$38,1,0)</f>
        <v>0</v>
      </c>
      <c r="N3548">
        <f>IF(M3548=1,$W$37,$W$36)*L3548</f>
        <v>0</v>
      </c>
      <c r="O3548">
        <f>EXP(-$W$26*C3548)*I3548</f>
        <v>0</v>
      </c>
      <c r="P3548">
        <f>EXP(-$W$26*C3548)*J3548</f>
        <v>0</v>
      </c>
      <c r="Q3548">
        <f>EXP(-$W$26*C3548)*K3548</f>
        <v>0</v>
      </c>
      <c r="R3548">
        <f>EXP(-$W$26*C3548)*(L3548-N3548)</f>
        <v>0</v>
      </c>
      <c r="S3548">
        <f>EXP(-$W$26*C3548)*N3548</f>
        <v>0</v>
      </c>
      <c r="T3548">
        <f>EXP(-$W$26*C3548)*E3548</f>
        <v>0</v>
      </c>
    </row>
    <row r="3549" spans="1:20">
      <c r="A3549">
        <v>3540</v>
      </c>
      <c r="B3549">
        <f>RAND()</f>
        <v>0</v>
      </c>
      <c r="C3549">
        <f>IF(B3549&lt;$W$41,3,IF(B3549&lt;$W$41+$W$42,4,5))</f>
        <v>0</v>
      </c>
      <c r="D3549">
        <f>NORMSINV(RAND())</f>
        <v>0</v>
      </c>
      <c r="E3549">
        <f>$W$25*EXP(($W$26-$W$28-0.5*$W$27^2)*C3549+$W$27*SQRT(C3549)*D3549)</f>
        <v>0</v>
      </c>
      <c r="F3549">
        <f>$W$30*(1+$W$31)^C3549</f>
        <v>0</v>
      </c>
      <c r="G3549">
        <f>$W$32*(1+$W$33)^C3549</f>
        <v>0</v>
      </c>
      <c r="H3549">
        <f>$W$34*(1+$W$35)^C3549</f>
        <v>0</v>
      </c>
      <c r="I3549">
        <f>MIN(E3549,F3549)</f>
        <v>0</v>
      </c>
      <c r="J3549">
        <f>MIN(E3549-I3549,G3549)</f>
        <v>0</v>
      </c>
      <c r="K3549">
        <f>MIN(E3549-I3549-J3549,H3549)</f>
        <v>0</v>
      </c>
      <c r="L3549">
        <f>E3549-I3549-J3549-K3549</f>
        <v>0</v>
      </c>
      <c r="M3549">
        <f>IF((I3549+J3549+(1-$W$36)*L3549)/$W$39&gt;=$W$38,1,0)</f>
        <v>0</v>
      </c>
      <c r="N3549">
        <f>IF(M3549=1,$W$37,$W$36)*L3549</f>
        <v>0</v>
      </c>
      <c r="O3549">
        <f>EXP(-$W$26*C3549)*I3549</f>
        <v>0</v>
      </c>
      <c r="P3549">
        <f>EXP(-$W$26*C3549)*J3549</f>
        <v>0</v>
      </c>
      <c r="Q3549">
        <f>EXP(-$W$26*C3549)*K3549</f>
        <v>0</v>
      </c>
      <c r="R3549">
        <f>EXP(-$W$26*C3549)*(L3549-N3549)</f>
        <v>0</v>
      </c>
      <c r="S3549">
        <f>EXP(-$W$26*C3549)*N3549</f>
        <v>0</v>
      </c>
      <c r="T3549">
        <f>EXP(-$W$26*C3549)*E3549</f>
        <v>0</v>
      </c>
    </row>
    <row r="3550" spans="1:20">
      <c r="A3550">
        <v>3541</v>
      </c>
      <c r="B3550">
        <f>RAND()</f>
        <v>0</v>
      </c>
      <c r="C3550">
        <f>IF(B3550&lt;$W$41,3,IF(B3550&lt;$W$41+$W$42,4,5))</f>
        <v>0</v>
      </c>
      <c r="D3550">
        <f>NORMSINV(RAND())</f>
        <v>0</v>
      </c>
      <c r="E3550">
        <f>$W$25*EXP(($W$26-$W$28-0.5*$W$27^2)*C3550+$W$27*SQRT(C3550)*D3550)</f>
        <v>0</v>
      </c>
      <c r="F3550">
        <f>$W$30*(1+$W$31)^C3550</f>
        <v>0</v>
      </c>
      <c r="G3550">
        <f>$W$32*(1+$W$33)^C3550</f>
        <v>0</v>
      </c>
      <c r="H3550">
        <f>$W$34*(1+$W$35)^C3550</f>
        <v>0</v>
      </c>
      <c r="I3550">
        <f>MIN(E3550,F3550)</f>
        <v>0</v>
      </c>
      <c r="J3550">
        <f>MIN(E3550-I3550,G3550)</f>
        <v>0</v>
      </c>
      <c r="K3550">
        <f>MIN(E3550-I3550-J3550,H3550)</f>
        <v>0</v>
      </c>
      <c r="L3550">
        <f>E3550-I3550-J3550-K3550</f>
        <v>0</v>
      </c>
      <c r="M3550">
        <f>IF((I3550+J3550+(1-$W$36)*L3550)/$W$39&gt;=$W$38,1,0)</f>
        <v>0</v>
      </c>
      <c r="N3550">
        <f>IF(M3550=1,$W$37,$W$36)*L3550</f>
        <v>0</v>
      </c>
      <c r="O3550">
        <f>EXP(-$W$26*C3550)*I3550</f>
        <v>0</v>
      </c>
      <c r="P3550">
        <f>EXP(-$W$26*C3550)*J3550</f>
        <v>0</v>
      </c>
      <c r="Q3550">
        <f>EXP(-$W$26*C3550)*K3550</f>
        <v>0</v>
      </c>
      <c r="R3550">
        <f>EXP(-$W$26*C3550)*(L3550-N3550)</f>
        <v>0</v>
      </c>
      <c r="S3550">
        <f>EXP(-$W$26*C3550)*N3550</f>
        <v>0</v>
      </c>
      <c r="T3550">
        <f>EXP(-$W$26*C3550)*E3550</f>
        <v>0</v>
      </c>
    </row>
    <row r="3551" spans="1:20">
      <c r="A3551">
        <v>3542</v>
      </c>
      <c r="B3551">
        <f>RAND()</f>
        <v>0</v>
      </c>
      <c r="C3551">
        <f>IF(B3551&lt;$W$41,3,IF(B3551&lt;$W$41+$W$42,4,5))</f>
        <v>0</v>
      </c>
      <c r="D3551">
        <f>NORMSINV(RAND())</f>
        <v>0</v>
      </c>
      <c r="E3551">
        <f>$W$25*EXP(($W$26-$W$28-0.5*$W$27^2)*C3551+$W$27*SQRT(C3551)*D3551)</f>
        <v>0</v>
      </c>
      <c r="F3551">
        <f>$W$30*(1+$W$31)^C3551</f>
        <v>0</v>
      </c>
      <c r="G3551">
        <f>$W$32*(1+$W$33)^C3551</f>
        <v>0</v>
      </c>
      <c r="H3551">
        <f>$W$34*(1+$W$35)^C3551</f>
        <v>0</v>
      </c>
      <c r="I3551">
        <f>MIN(E3551,F3551)</f>
        <v>0</v>
      </c>
      <c r="J3551">
        <f>MIN(E3551-I3551,G3551)</f>
        <v>0</v>
      </c>
      <c r="K3551">
        <f>MIN(E3551-I3551-J3551,H3551)</f>
        <v>0</v>
      </c>
      <c r="L3551">
        <f>E3551-I3551-J3551-K3551</f>
        <v>0</v>
      </c>
      <c r="M3551">
        <f>IF((I3551+J3551+(1-$W$36)*L3551)/$W$39&gt;=$W$38,1,0)</f>
        <v>0</v>
      </c>
      <c r="N3551">
        <f>IF(M3551=1,$W$37,$W$36)*L3551</f>
        <v>0</v>
      </c>
      <c r="O3551">
        <f>EXP(-$W$26*C3551)*I3551</f>
        <v>0</v>
      </c>
      <c r="P3551">
        <f>EXP(-$W$26*C3551)*J3551</f>
        <v>0</v>
      </c>
      <c r="Q3551">
        <f>EXP(-$W$26*C3551)*K3551</f>
        <v>0</v>
      </c>
      <c r="R3551">
        <f>EXP(-$W$26*C3551)*(L3551-N3551)</f>
        <v>0</v>
      </c>
      <c r="S3551">
        <f>EXP(-$W$26*C3551)*N3551</f>
        <v>0</v>
      </c>
      <c r="T3551">
        <f>EXP(-$W$26*C3551)*E3551</f>
        <v>0</v>
      </c>
    </row>
    <row r="3552" spans="1:20">
      <c r="A3552">
        <v>3543</v>
      </c>
      <c r="B3552">
        <f>RAND()</f>
        <v>0</v>
      </c>
      <c r="C3552">
        <f>IF(B3552&lt;$W$41,3,IF(B3552&lt;$W$41+$W$42,4,5))</f>
        <v>0</v>
      </c>
      <c r="D3552">
        <f>NORMSINV(RAND())</f>
        <v>0</v>
      </c>
      <c r="E3552">
        <f>$W$25*EXP(($W$26-$W$28-0.5*$W$27^2)*C3552+$W$27*SQRT(C3552)*D3552)</f>
        <v>0</v>
      </c>
      <c r="F3552">
        <f>$W$30*(1+$W$31)^C3552</f>
        <v>0</v>
      </c>
      <c r="G3552">
        <f>$W$32*(1+$W$33)^C3552</f>
        <v>0</v>
      </c>
      <c r="H3552">
        <f>$W$34*(1+$W$35)^C3552</f>
        <v>0</v>
      </c>
      <c r="I3552">
        <f>MIN(E3552,F3552)</f>
        <v>0</v>
      </c>
      <c r="J3552">
        <f>MIN(E3552-I3552,G3552)</f>
        <v>0</v>
      </c>
      <c r="K3552">
        <f>MIN(E3552-I3552-J3552,H3552)</f>
        <v>0</v>
      </c>
      <c r="L3552">
        <f>E3552-I3552-J3552-K3552</f>
        <v>0</v>
      </c>
      <c r="M3552">
        <f>IF((I3552+J3552+(1-$W$36)*L3552)/$W$39&gt;=$W$38,1,0)</f>
        <v>0</v>
      </c>
      <c r="N3552">
        <f>IF(M3552=1,$W$37,$W$36)*L3552</f>
        <v>0</v>
      </c>
      <c r="O3552">
        <f>EXP(-$W$26*C3552)*I3552</f>
        <v>0</v>
      </c>
      <c r="P3552">
        <f>EXP(-$W$26*C3552)*J3552</f>
        <v>0</v>
      </c>
      <c r="Q3552">
        <f>EXP(-$W$26*C3552)*K3552</f>
        <v>0</v>
      </c>
      <c r="R3552">
        <f>EXP(-$W$26*C3552)*(L3552-N3552)</f>
        <v>0</v>
      </c>
      <c r="S3552">
        <f>EXP(-$W$26*C3552)*N3552</f>
        <v>0</v>
      </c>
      <c r="T3552">
        <f>EXP(-$W$26*C3552)*E3552</f>
        <v>0</v>
      </c>
    </row>
    <row r="3553" spans="1:20">
      <c r="A3553">
        <v>3544</v>
      </c>
      <c r="B3553">
        <f>RAND()</f>
        <v>0</v>
      </c>
      <c r="C3553">
        <f>IF(B3553&lt;$W$41,3,IF(B3553&lt;$W$41+$W$42,4,5))</f>
        <v>0</v>
      </c>
      <c r="D3553">
        <f>NORMSINV(RAND())</f>
        <v>0</v>
      </c>
      <c r="E3553">
        <f>$W$25*EXP(($W$26-$W$28-0.5*$W$27^2)*C3553+$W$27*SQRT(C3553)*D3553)</f>
        <v>0</v>
      </c>
      <c r="F3553">
        <f>$W$30*(1+$W$31)^C3553</f>
        <v>0</v>
      </c>
      <c r="G3553">
        <f>$W$32*(1+$W$33)^C3553</f>
        <v>0</v>
      </c>
      <c r="H3553">
        <f>$W$34*(1+$W$35)^C3553</f>
        <v>0</v>
      </c>
      <c r="I3553">
        <f>MIN(E3553,F3553)</f>
        <v>0</v>
      </c>
      <c r="J3553">
        <f>MIN(E3553-I3553,G3553)</f>
        <v>0</v>
      </c>
      <c r="K3553">
        <f>MIN(E3553-I3553-J3553,H3553)</f>
        <v>0</v>
      </c>
      <c r="L3553">
        <f>E3553-I3553-J3553-K3553</f>
        <v>0</v>
      </c>
      <c r="M3553">
        <f>IF((I3553+J3553+(1-$W$36)*L3553)/$W$39&gt;=$W$38,1,0)</f>
        <v>0</v>
      </c>
      <c r="N3553">
        <f>IF(M3553=1,$W$37,$W$36)*L3553</f>
        <v>0</v>
      </c>
      <c r="O3553">
        <f>EXP(-$W$26*C3553)*I3553</f>
        <v>0</v>
      </c>
      <c r="P3553">
        <f>EXP(-$W$26*C3553)*J3553</f>
        <v>0</v>
      </c>
      <c r="Q3553">
        <f>EXP(-$W$26*C3553)*K3553</f>
        <v>0</v>
      </c>
      <c r="R3553">
        <f>EXP(-$W$26*C3553)*(L3553-N3553)</f>
        <v>0</v>
      </c>
      <c r="S3553">
        <f>EXP(-$W$26*C3553)*N3553</f>
        <v>0</v>
      </c>
      <c r="T3553">
        <f>EXP(-$W$26*C3553)*E3553</f>
        <v>0</v>
      </c>
    </row>
    <row r="3554" spans="1:20">
      <c r="A3554">
        <v>3545</v>
      </c>
      <c r="B3554">
        <f>RAND()</f>
        <v>0</v>
      </c>
      <c r="C3554">
        <f>IF(B3554&lt;$W$41,3,IF(B3554&lt;$W$41+$W$42,4,5))</f>
        <v>0</v>
      </c>
      <c r="D3554">
        <f>NORMSINV(RAND())</f>
        <v>0</v>
      </c>
      <c r="E3554">
        <f>$W$25*EXP(($W$26-$W$28-0.5*$W$27^2)*C3554+$W$27*SQRT(C3554)*D3554)</f>
        <v>0</v>
      </c>
      <c r="F3554">
        <f>$W$30*(1+$W$31)^C3554</f>
        <v>0</v>
      </c>
      <c r="G3554">
        <f>$W$32*(1+$W$33)^C3554</f>
        <v>0</v>
      </c>
      <c r="H3554">
        <f>$W$34*(1+$W$35)^C3554</f>
        <v>0</v>
      </c>
      <c r="I3554">
        <f>MIN(E3554,F3554)</f>
        <v>0</v>
      </c>
      <c r="J3554">
        <f>MIN(E3554-I3554,G3554)</f>
        <v>0</v>
      </c>
      <c r="K3554">
        <f>MIN(E3554-I3554-J3554,H3554)</f>
        <v>0</v>
      </c>
      <c r="L3554">
        <f>E3554-I3554-J3554-K3554</f>
        <v>0</v>
      </c>
      <c r="M3554">
        <f>IF((I3554+J3554+(1-$W$36)*L3554)/$W$39&gt;=$W$38,1,0)</f>
        <v>0</v>
      </c>
      <c r="N3554">
        <f>IF(M3554=1,$W$37,$W$36)*L3554</f>
        <v>0</v>
      </c>
      <c r="O3554">
        <f>EXP(-$W$26*C3554)*I3554</f>
        <v>0</v>
      </c>
      <c r="P3554">
        <f>EXP(-$W$26*C3554)*J3554</f>
        <v>0</v>
      </c>
      <c r="Q3554">
        <f>EXP(-$W$26*C3554)*K3554</f>
        <v>0</v>
      </c>
      <c r="R3554">
        <f>EXP(-$W$26*C3554)*(L3554-N3554)</f>
        <v>0</v>
      </c>
      <c r="S3554">
        <f>EXP(-$W$26*C3554)*N3554</f>
        <v>0</v>
      </c>
      <c r="T3554">
        <f>EXP(-$W$26*C3554)*E3554</f>
        <v>0</v>
      </c>
    </row>
    <row r="3555" spans="1:20">
      <c r="A3555">
        <v>3546</v>
      </c>
      <c r="B3555">
        <f>RAND()</f>
        <v>0</v>
      </c>
      <c r="C3555">
        <f>IF(B3555&lt;$W$41,3,IF(B3555&lt;$W$41+$W$42,4,5))</f>
        <v>0</v>
      </c>
      <c r="D3555">
        <f>NORMSINV(RAND())</f>
        <v>0</v>
      </c>
      <c r="E3555">
        <f>$W$25*EXP(($W$26-$W$28-0.5*$W$27^2)*C3555+$W$27*SQRT(C3555)*D3555)</f>
        <v>0</v>
      </c>
      <c r="F3555">
        <f>$W$30*(1+$W$31)^C3555</f>
        <v>0</v>
      </c>
      <c r="G3555">
        <f>$W$32*(1+$W$33)^C3555</f>
        <v>0</v>
      </c>
      <c r="H3555">
        <f>$W$34*(1+$W$35)^C3555</f>
        <v>0</v>
      </c>
      <c r="I3555">
        <f>MIN(E3555,F3555)</f>
        <v>0</v>
      </c>
      <c r="J3555">
        <f>MIN(E3555-I3555,G3555)</f>
        <v>0</v>
      </c>
      <c r="K3555">
        <f>MIN(E3555-I3555-J3555,H3555)</f>
        <v>0</v>
      </c>
      <c r="L3555">
        <f>E3555-I3555-J3555-K3555</f>
        <v>0</v>
      </c>
      <c r="M3555">
        <f>IF((I3555+J3555+(1-$W$36)*L3555)/$W$39&gt;=$W$38,1,0)</f>
        <v>0</v>
      </c>
      <c r="N3555">
        <f>IF(M3555=1,$W$37,$W$36)*L3555</f>
        <v>0</v>
      </c>
      <c r="O3555">
        <f>EXP(-$W$26*C3555)*I3555</f>
        <v>0</v>
      </c>
      <c r="P3555">
        <f>EXP(-$W$26*C3555)*J3555</f>
        <v>0</v>
      </c>
      <c r="Q3555">
        <f>EXP(-$W$26*C3555)*K3555</f>
        <v>0</v>
      </c>
      <c r="R3555">
        <f>EXP(-$W$26*C3555)*(L3555-N3555)</f>
        <v>0</v>
      </c>
      <c r="S3555">
        <f>EXP(-$W$26*C3555)*N3555</f>
        <v>0</v>
      </c>
      <c r="T3555">
        <f>EXP(-$W$26*C3555)*E3555</f>
        <v>0</v>
      </c>
    </row>
    <row r="3556" spans="1:20">
      <c r="A3556">
        <v>3547</v>
      </c>
      <c r="B3556">
        <f>RAND()</f>
        <v>0</v>
      </c>
      <c r="C3556">
        <f>IF(B3556&lt;$W$41,3,IF(B3556&lt;$W$41+$W$42,4,5))</f>
        <v>0</v>
      </c>
      <c r="D3556">
        <f>NORMSINV(RAND())</f>
        <v>0</v>
      </c>
      <c r="E3556">
        <f>$W$25*EXP(($W$26-$W$28-0.5*$W$27^2)*C3556+$W$27*SQRT(C3556)*D3556)</f>
        <v>0</v>
      </c>
      <c r="F3556">
        <f>$W$30*(1+$W$31)^C3556</f>
        <v>0</v>
      </c>
      <c r="G3556">
        <f>$W$32*(1+$W$33)^C3556</f>
        <v>0</v>
      </c>
      <c r="H3556">
        <f>$W$34*(1+$W$35)^C3556</f>
        <v>0</v>
      </c>
      <c r="I3556">
        <f>MIN(E3556,F3556)</f>
        <v>0</v>
      </c>
      <c r="J3556">
        <f>MIN(E3556-I3556,G3556)</f>
        <v>0</v>
      </c>
      <c r="K3556">
        <f>MIN(E3556-I3556-J3556,H3556)</f>
        <v>0</v>
      </c>
      <c r="L3556">
        <f>E3556-I3556-J3556-K3556</f>
        <v>0</v>
      </c>
      <c r="M3556">
        <f>IF((I3556+J3556+(1-$W$36)*L3556)/$W$39&gt;=$W$38,1,0)</f>
        <v>0</v>
      </c>
      <c r="N3556">
        <f>IF(M3556=1,$W$37,$W$36)*L3556</f>
        <v>0</v>
      </c>
      <c r="O3556">
        <f>EXP(-$W$26*C3556)*I3556</f>
        <v>0</v>
      </c>
      <c r="P3556">
        <f>EXP(-$W$26*C3556)*J3556</f>
        <v>0</v>
      </c>
      <c r="Q3556">
        <f>EXP(-$W$26*C3556)*K3556</f>
        <v>0</v>
      </c>
      <c r="R3556">
        <f>EXP(-$W$26*C3556)*(L3556-N3556)</f>
        <v>0</v>
      </c>
      <c r="S3556">
        <f>EXP(-$W$26*C3556)*N3556</f>
        <v>0</v>
      </c>
      <c r="T3556">
        <f>EXP(-$W$26*C3556)*E3556</f>
        <v>0</v>
      </c>
    </row>
    <row r="3557" spans="1:20">
      <c r="A3557">
        <v>3548</v>
      </c>
      <c r="B3557">
        <f>RAND()</f>
        <v>0</v>
      </c>
      <c r="C3557">
        <f>IF(B3557&lt;$W$41,3,IF(B3557&lt;$W$41+$W$42,4,5))</f>
        <v>0</v>
      </c>
      <c r="D3557">
        <f>NORMSINV(RAND())</f>
        <v>0</v>
      </c>
      <c r="E3557">
        <f>$W$25*EXP(($W$26-$W$28-0.5*$W$27^2)*C3557+$W$27*SQRT(C3557)*D3557)</f>
        <v>0</v>
      </c>
      <c r="F3557">
        <f>$W$30*(1+$W$31)^C3557</f>
        <v>0</v>
      </c>
      <c r="G3557">
        <f>$W$32*(1+$W$33)^C3557</f>
        <v>0</v>
      </c>
      <c r="H3557">
        <f>$W$34*(1+$W$35)^C3557</f>
        <v>0</v>
      </c>
      <c r="I3557">
        <f>MIN(E3557,F3557)</f>
        <v>0</v>
      </c>
      <c r="J3557">
        <f>MIN(E3557-I3557,G3557)</f>
        <v>0</v>
      </c>
      <c r="K3557">
        <f>MIN(E3557-I3557-J3557,H3557)</f>
        <v>0</v>
      </c>
      <c r="L3557">
        <f>E3557-I3557-J3557-K3557</f>
        <v>0</v>
      </c>
      <c r="M3557">
        <f>IF((I3557+J3557+(1-$W$36)*L3557)/$W$39&gt;=$W$38,1,0)</f>
        <v>0</v>
      </c>
      <c r="N3557">
        <f>IF(M3557=1,$W$37,$W$36)*L3557</f>
        <v>0</v>
      </c>
      <c r="O3557">
        <f>EXP(-$W$26*C3557)*I3557</f>
        <v>0</v>
      </c>
      <c r="P3557">
        <f>EXP(-$W$26*C3557)*J3557</f>
        <v>0</v>
      </c>
      <c r="Q3557">
        <f>EXP(-$W$26*C3557)*K3557</f>
        <v>0</v>
      </c>
      <c r="R3557">
        <f>EXP(-$W$26*C3557)*(L3557-N3557)</f>
        <v>0</v>
      </c>
      <c r="S3557">
        <f>EXP(-$W$26*C3557)*N3557</f>
        <v>0</v>
      </c>
      <c r="T3557">
        <f>EXP(-$W$26*C3557)*E3557</f>
        <v>0</v>
      </c>
    </row>
    <row r="3558" spans="1:20">
      <c r="A3558">
        <v>3549</v>
      </c>
      <c r="B3558">
        <f>RAND()</f>
        <v>0</v>
      </c>
      <c r="C3558">
        <f>IF(B3558&lt;$W$41,3,IF(B3558&lt;$W$41+$W$42,4,5))</f>
        <v>0</v>
      </c>
      <c r="D3558">
        <f>NORMSINV(RAND())</f>
        <v>0</v>
      </c>
      <c r="E3558">
        <f>$W$25*EXP(($W$26-$W$28-0.5*$W$27^2)*C3558+$W$27*SQRT(C3558)*D3558)</f>
        <v>0</v>
      </c>
      <c r="F3558">
        <f>$W$30*(1+$W$31)^C3558</f>
        <v>0</v>
      </c>
      <c r="G3558">
        <f>$W$32*(1+$W$33)^C3558</f>
        <v>0</v>
      </c>
      <c r="H3558">
        <f>$W$34*(1+$W$35)^C3558</f>
        <v>0</v>
      </c>
      <c r="I3558">
        <f>MIN(E3558,F3558)</f>
        <v>0</v>
      </c>
      <c r="J3558">
        <f>MIN(E3558-I3558,G3558)</f>
        <v>0</v>
      </c>
      <c r="K3558">
        <f>MIN(E3558-I3558-J3558,H3558)</f>
        <v>0</v>
      </c>
      <c r="L3558">
        <f>E3558-I3558-J3558-K3558</f>
        <v>0</v>
      </c>
      <c r="M3558">
        <f>IF((I3558+J3558+(1-$W$36)*L3558)/$W$39&gt;=$W$38,1,0)</f>
        <v>0</v>
      </c>
      <c r="N3558">
        <f>IF(M3558=1,$W$37,$W$36)*L3558</f>
        <v>0</v>
      </c>
      <c r="O3558">
        <f>EXP(-$W$26*C3558)*I3558</f>
        <v>0</v>
      </c>
      <c r="P3558">
        <f>EXP(-$W$26*C3558)*J3558</f>
        <v>0</v>
      </c>
      <c r="Q3558">
        <f>EXP(-$W$26*C3558)*K3558</f>
        <v>0</v>
      </c>
      <c r="R3558">
        <f>EXP(-$W$26*C3558)*(L3558-N3558)</f>
        <v>0</v>
      </c>
      <c r="S3558">
        <f>EXP(-$W$26*C3558)*N3558</f>
        <v>0</v>
      </c>
      <c r="T3558">
        <f>EXP(-$W$26*C3558)*E3558</f>
        <v>0</v>
      </c>
    </row>
    <row r="3559" spans="1:20">
      <c r="A3559">
        <v>3550</v>
      </c>
      <c r="B3559">
        <f>RAND()</f>
        <v>0</v>
      </c>
      <c r="C3559">
        <f>IF(B3559&lt;$W$41,3,IF(B3559&lt;$W$41+$W$42,4,5))</f>
        <v>0</v>
      </c>
      <c r="D3559">
        <f>NORMSINV(RAND())</f>
        <v>0</v>
      </c>
      <c r="E3559">
        <f>$W$25*EXP(($W$26-$W$28-0.5*$W$27^2)*C3559+$W$27*SQRT(C3559)*D3559)</f>
        <v>0</v>
      </c>
      <c r="F3559">
        <f>$W$30*(1+$W$31)^C3559</f>
        <v>0</v>
      </c>
      <c r="G3559">
        <f>$W$32*(1+$W$33)^C3559</f>
        <v>0</v>
      </c>
      <c r="H3559">
        <f>$W$34*(1+$W$35)^C3559</f>
        <v>0</v>
      </c>
      <c r="I3559">
        <f>MIN(E3559,F3559)</f>
        <v>0</v>
      </c>
      <c r="J3559">
        <f>MIN(E3559-I3559,G3559)</f>
        <v>0</v>
      </c>
      <c r="K3559">
        <f>MIN(E3559-I3559-J3559,H3559)</f>
        <v>0</v>
      </c>
      <c r="L3559">
        <f>E3559-I3559-J3559-K3559</f>
        <v>0</v>
      </c>
      <c r="M3559">
        <f>IF((I3559+J3559+(1-$W$36)*L3559)/$W$39&gt;=$W$38,1,0)</f>
        <v>0</v>
      </c>
      <c r="N3559">
        <f>IF(M3559=1,$W$37,$W$36)*L3559</f>
        <v>0</v>
      </c>
      <c r="O3559">
        <f>EXP(-$W$26*C3559)*I3559</f>
        <v>0</v>
      </c>
      <c r="P3559">
        <f>EXP(-$W$26*C3559)*J3559</f>
        <v>0</v>
      </c>
      <c r="Q3559">
        <f>EXP(-$W$26*C3559)*K3559</f>
        <v>0</v>
      </c>
      <c r="R3559">
        <f>EXP(-$W$26*C3559)*(L3559-N3559)</f>
        <v>0</v>
      </c>
      <c r="S3559">
        <f>EXP(-$W$26*C3559)*N3559</f>
        <v>0</v>
      </c>
      <c r="T3559">
        <f>EXP(-$W$26*C3559)*E3559</f>
        <v>0</v>
      </c>
    </row>
    <row r="3560" spans="1:20">
      <c r="A3560">
        <v>3551</v>
      </c>
      <c r="B3560">
        <f>RAND()</f>
        <v>0</v>
      </c>
      <c r="C3560">
        <f>IF(B3560&lt;$W$41,3,IF(B3560&lt;$W$41+$W$42,4,5))</f>
        <v>0</v>
      </c>
      <c r="D3560">
        <f>NORMSINV(RAND())</f>
        <v>0</v>
      </c>
      <c r="E3560">
        <f>$W$25*EXP(($W$26-$W$28-0.5*$W$27^2)*C3560+$W$27*SQRT(C3560)*D3560)</f>
        <v>0</v>
      </c>
      <c r="F3560">
        <f>$W$30*(1+$W$31)^C3560</f>
        <v>0</v>
      </c>
      <c r="G3560">
        <f>$W$32*(1+$W$33)^C3560</f>
        <v>0</v>
      </c>
      <c r="H3560">
        <f>$W$34*(1+$W$35)^C3560</f>
        <v>0</v>
      </c>
      <c r="I3560">
        <f>MIN(E3560,F3560)</f>
        <v>0</v>
      </c>
      <c r="J3560">
        <f>MIN(E3560-I3560,G3560)</f>
        <v>0</v>
      </c>
      <c r="K3560">
        <f>MIN(E3560-I3560-J3560,H3560)</f>
        <v>0</v>
      </c>
      <c r="L3560">
        <f>E3560-I3560-J3560-K3560</f>
        <v>0</v>
      </c>
      <c r="M3560">
        <f>IF((I3560+J3560+(1-$W$36)*L3560)/$W$39&gt;=$W$38,1,0)</f>
        <v>0</v>
      </c>
      <c r="N3560">
        <f>IF(M3560=1,$W$37,$W$36)*L3560</f>
        <v>0</v>
      </c>
      <c r="O3560">
        <f>EXP(-$W$26*C3560)*I3560</f>
        <v>0</v>
      </c>
      <c r="P3560">
        <f>EXP(-$W$26*C3560)*J3560</f>
        <v>0</v>
      </c>
      <c r="Q3560">
        <f>EXP(-$W$26*C3560)*K3560</f>
        <v>0</v>
      </c>
      <c r="R3560">
        <f>EXP(-$W$26*C3560)*(L3560-N3560)</f>
        <v>0</v>
      </c>
      <c r="S3560">
        <f>EXP(-$W$26*C3560)*N3560</f>
        <v>0</v>
      </c>
      <c r="T3560">
        <f>EXP(-$W$26*C3560)*E3560</f>
        <v>0</v>
      </c>
    </row>
    <row r="3561" spans="1:20">
      <c r="A3561">
        <v>3552</v>
      </c>
      <c r="B3561">
        <f>RAND()</f>
        <v>0</v>
      </c>
      <c r="C3561">
        <f>IF(B3561&lt;$W$41,3,IF(B3561&lt;$W$41+$W$42,4,5))</f>
        <v>0</v>
      </c>
      <c r="D3561">
        <f>NORMSINV(RAND())</f>
        <v>0</v>
      </c>
      <c r="E3561">
        <f>$W$25*EXP(($W$26-$W$28-0.5*$W$27^2)*C3561+$W$27*SQRT(C3561)*D3561)</f>
        <v>0</v>
      </c>
      <c r="F3561">
        <f>$W$30*(1+$W$31)^C3561</f>
        <v>0</v>
      </c>
      <c r="G3561">
        <f>$W$32*(1+$W$33)^C3561</f>
        <v>0</v>
      </c>
      <c r="H3561">
        <f>$W$34*(1+$W$35)^C3561</f>
        <v>0</v>
      </c>
      <c r="I3561">
        <f>MIN(E3561,F3561)</f>
        <v>0</v>
      </c>
      <c r="J3561">
        <f>MIN(E3561-I3561,G3561)</f>
        <v>0</v>
      </c>
      <c r="K3561">
        <f>MIN(E3561-I3561-J3561,H3561)</f>
        <v>0</v>
      </c>
      <c r="L3561">
        <f>E3561-I3561-J3561-K3561</f>
        <v>0</v>
      </c>
      <c r="M3561">
        <f>IF((I3561+J3561+(1-$W$36)*L3561)/$W$39&gt;=$W$38,1,0)</f>
        <v>0</v>
      </c>
      <c r="N3561">
        <f>IF(M3561=1,$W$37,$W$36)*L3561</f>
        <v>0</v>
      </c>
      <c r="O3561">
        <f>EXP(-$W$26*C3561)*I3561</f>
        <v>0</v>
      </c>
      <c r="P3561">
        <f>EXP(-$W$26*C3561)*J3561</f>
        <v>0</v>
      </c>
      <c r="Q3561">
        <f>EXP(-$W$26*C3561)*K3561</f>
        <v>0</v>
      </c>
      <c r="R3561">
        <f>EXP(-$W$26*C3561)*(L3561-N3561)</f>
        <v>0</v>
      </c>
      <c r="S3561">
        <f>EXP(-$W$26*C3561)*N3561</f>
        <v>0</v>
      </c>
      <c r="T3561">
        <f>EXP(-$W$26*C3561)*E3561</f>
        <v>0</v>
      </c>
    </row>
    <row r="3562" spans="1:20">
      <c r="A3562">
        <v>3553</v>
      </c>
      <c r="B3562">
        <f>RAND()</f>
        <v>0</v>
      </c>
      <c r="C3562">
        <f>IF(B3562&lt;$W$41,3,IF(B3562&lt;$W$41+$W$42,4,5))</f>
        <v>0</v>
      </c>
      <c r="D3562">
        <f>NORMSINV(RAND())</f>
        <v>0</v>
      </c>
      <c r="E3562">
        <f>$W$25*EXP(($W$26-$W$28-0.5*$W$27^2)*C3562+$W$27*SQRT(C3562)*D3562)</f>
        <v>0</v>
      </c>
      <c r="F3562">
        <f>$W$30*(1+$W$31)^C3562</f>
        <v>0</v>
      </c>
      <c r="G3562">
        <f>$W$32*(1+$W$33)^C3562</f>
        <v>0</v>
      </c>
      <c r="H3562">
        <f>$W$34*(1+$W$35)^C3562</f>
        <v>0</v>
      </c>
      <c r="I3562">
        <f>MIN(E3562,F3562)</f>
        <v>0</v>
      </c>
      <c r="J3562">
        <f>MIN(E3562-I3562,G3562)</f>
        <v>0</v>
      </c>
      <c r="K3562">
        <f>MIN(E3562-I3562-J3562,H3562)</f>
        <v>0</v>
      </c>
      <c r="L3562">
        <f>E3562-I3562-J3562-K3562</f>
        <v>0</v>
      </c>
      <c r="M3562">
        <f>IF((I3562+J3562+(1-$W$36)*L3562)/$W$39&gt;=$W$38,1,0)</f>
        <v>0</v>
      </c>
      <c r="N3562">
        <f>IF(M3562=1,$W$37,$W$36)*L3562</f>
        <v>0</v>
      </c>
      <c r="O3562">
        <f>EXP(-$W$26*C3562)*I3562</f>
        <v>0</v>
      </c>
      <c r="P3562">
        <f>EXP(-$W$26*C3562)*J3562</f>
        <v>0</v>
      </c>
      <c r="Q3562">
        <f>EXP(-$W$26*C3562)*K3562</f>
        <v>0</v>
      </c>
      <c r="R3562">
        <f>EXP(-$W$26*C3562)*(L3562-N3562)</f>
        <v>0</v>
      </c>
      <c r="S3562">
        <f>EXP(-$W$26*C3562)*N3562</f>
        <v>0</v>
      </c>
      <c r="T3562">
        <f>EXP(-$W$26*C3562)*E3562</f>
        <v>0</v>
      </c>
    </row>
    <row r="3563" spans="1:20">
      <c r="A3563">
        <v>3554</v>
      </c>
      <c r="B3563">
        <f>RAND()</f>
        <v>0</v>
      </c>
      <c r="C3563">
        <f>IF(B3563&lt;$W$41,3,IF(B3563&lt;$W$41+$W$42,4,5))</f>
        <v>0</v>
      </c>
      <c r="D3563">
        <f>NORMSINV(RAND())</f>
        <v>0</v>
      </c>
      <c r="E3563">
        <f>$W$25*EXP(($W$26-$W$28-0.5*$W$27^2)*C3563+$W$27*SQRT(C3563)*D3563)</f>
        <v>0</v>
      </c>
      <c r="F3563">
        <f>$W$30*(1+$W$31)^C3563</f>
        <v>0</v>
      </c>
      <c r="G3563">
        <f>$W$32*(1+$W$33)^C3563</f>
        <v>0</v>
      </c>
      <c r="H3563">
        <f>$W$34*(1+$W$35)^C3563</f>
        <v>0</v>
      </c>
      <c r="I3563">
        <f>MIN(E3563,F3563)</f>
        <v>0</v>
      </c>
      <c r="J3563">
        <f>MIN(E3563-I3563,G3563)</f>
        <v>0</v>
      </c>
      <c r="K3563">
        <f>MIN(E3563-I3563-J3563,H3563)</f>
        <v>0</v>
      </c>
      <c r="L3563">
        <f>E3563-I3563-J3563-K3563</f>
        <v>0</v>
      </c>
      <c r="M3563">
        <f>IF((I3563+J3563+(1-$W$36)*L3563)/$W$39&gt;=$W$38,1,0)</f>
        <v>0</v>
      </c>
      <c r="N3563">
        <f>IF(M3563=1,$W$37,$W$36)*L3563</f>
        <v>0</v>
      </c>
      <c r="O3563">
        <f>EXP(-$W$26*C3563)*I3563</f>
        <v>0</v>
      </c>
      <c r="P3563">
        <f>EXP(-$W$26*C3563)*J3563</f>
        <v>0</v>
      </c>
      <c r="Q3563">
        <f>EXP(-$W$26*C3563)*K3563</f>
        <v>0</v>
      </c>
      <c r="R3563">
        <f>EXP(-$W$26*C3563)*(L3563-N3563)</f>
        <v>0</v>
      </c>
      <c r="S3563">
        <f>EXP(-$W$26*C3563)*N3563</f>
        <v>0</v>
      </c>
      <c r="T3563">
        <f>EXP(-$W$26*C3563)*E3563</f>
        <v>0</v>
      </c>
    </row>
    <row r="3564" spans="1:20">
      <c r="A3564">
        <v>3555</v>
      </c>
      <c r="B3564">
        <f>RAND()</f>
        <v>0</v>
      </c>
      <c r="C3564">
        <f>IF(B3564&lt;$W$41,3,IF(B3564&lt;$W$41+$W$42,4,5))</f>
        <v>0</v>
      </c>
      <c r="D3564">
        <f>NORMSINV(RAND())</f>
        <v>0</v>
      </c>
      <c r="E3564">
        <f>$W$25*EXP(($W$26-$W$28-0.5*$W$27^2)*C3564+$W$27*SQRT(C3564)*D3564)</f>
        <v>0</v>
      </c>
      <c r="F3564">
        <f>$W$30*(1+$W$31)^C3564</f>
        <v>0</v>
      </c>
      <c r="G3564">
        <f>$W$32*(1+$W$33)^C3564</f>
        <v>0</v>
      </c>
      <c r="H3564">
        <f>$W$34*(1+$W$35)^C3564</f>
        <v>0</v>
      </c>
      <c r="I3564">
        <f>MIN(E3564,F3564)</f>
        <v>0</v>
      </c>
      <c r="J3564">
        <f>MIN(E3564-I3564,G3564)</f>
        <v>0</v>
      </c>
      <c r="K3564">
        <f>MIN(E3564-I3564-J3564,H3564)</f>
        <v>0</v>
      </c>
      <c r="L3564">
        <f>E3564-I3564-J3564-K3564</f>
        <v>0</v>
      </c>
      <c r="M3564">
        <f>IF((I3564+J3564+(1-$W$36)*L3564)/$W$39&gt;=$W$38,1,0)</f>
        <v>0</v>
      </c>
      <c r="N3564">
        <f>IF(M3564=1,$W$37,$W$36)*L3564</f>
        <v>0</v>
      </c>
      <c r="O3564">
        <f>EXP(-$W$26*C3564)*I3564</f>
        <v>0</v>
      </c>
      <c r="P3564">
        <f>EXP(-$W$26*C3564)*J3564</f>
        <v>0</v>
      </c>
      <c r="Q3564">
        <f>EXP(-$W$26*C3564)*K3564</f>
        <v>0</v>
      </c>
      <c r="R3564">
        <f>EXP(-$W$26*C3564)*(L3564-N3564)</f>
        <v>0</v>
      </c>
      <c r="S3564">
        <f>EXP(-$W$26*C3564)*N3564</f>
        <v>0</v>
      </c>
      <c r="T3564">
        <f>EXP(-$W$26*C3564)*E3564</f>
        <v>0</v>
      </c>
    </row>
    <row r="3565" spans="1:20">
      <c r="A3565">
        <v>3556</v>
      </c>
      <c r="B3565">
        <f>RAND()</f>
        <v>0</v>
      </c>
      <c r="C3565">
        <f>IF(B3565&lt;$W$41,3,IF(B3565&lt;$W$41+$W$42,4,5))</f>
        <v>0</v>
      </c>
      <c r="D3565">
        <f>NORMSINV(RAND())</f>
        <v>0</v>
      </c>
      <c r="E3565">
        <f>$W$25*EXP(($W$26-$W$28-0.5*$W$27^2)*C3565+$W$27*SQRT(C3565)*D3565)</f>
        <v>0</v>
      </c>
      <c r="F3565">
        <f>$W$30*(1+$W$31)^C3565</f>
        <v>0</v>
      </c>
      <c r="G3565">
        <f>$W$32*(1+$W$33)^C3565</f>
        <v>0</v>
      </c>
      <c r="H3565">
        <f>$W$34*(1+$W$35)^C3565</f>
        <v>0</v>
      </c>
      <c r="I3565">
        <f>MIN(E3565,F3565)</f>
        <v>0</v>
      </c>
      <c r="J3565">
        <f>MIN(E3565-I3565,G3565)</f>
        <v>0</v>
      </c>
      <c r="K3565">
        <f>MIN(E3565-I3565-J3565,H3565)</f>
        <v>0</v>
      </c>
      <c r="L3565">
        <f>E3565-I3565-J3565-K3565</f>
        <v>0</v>
      </c>
      <c r="M3565">
        <f>IF((I3565+J3565+(1-$W$36)*L3565)/$W$39&gt;=$W$38,1,0)</f>
        <v>0</v>
      </c>
      <c r="N3565">
        <f>IF(M3565=1,$W$37,$W$36)*L3565</f>
        <v>0</v>
      </c>
      <c r="O3565">
        <f>EXP(-$W$26*C3565)*I3565</f>
        <v>0</v>
      </c>
      <c r="P3565">
        <f>EXP(-$W$26*C3565)*J3565</f>
        <v>0</v>
      </c>
      <c r="Q3565">
        <f>EXP(-$W$26*C3565)*K3565</f>
        <v>0</v>
      </c>
      <c r="R3565">
        <f>EXP(-$W$26*C3565)*(L3565-N3565)</f>
        <v>0</v>
      </c>
      <c r="S3565">
        <f>EXP(-$W$26*C3565)*N3565</f>
        <v>0</v>
      </c>
      <c r="T3565">
        <f>EXP(-$W$26*C3565)*E3565</f>
        <v>0</v>
      </c>
    </row>
    <row r="3566" spans="1:20">
      <c r="A3566">
        <v>3557</v>
      </c>
      <c r="B3566">
        <f>RAND()</f>
        <v>0</v>
      </c>
      <c r="C3566">
        <f>IF(B3566&lt;$W$41,3,IF(B3566&lt;$W$41+$W$42,4,5))</f>
        <v>0</v>
      </c>
      <c r="D3566">
        <f>NORMSINV(RAND())</f>
        <v>0</v>
      </c>
      <c r="E3566">
        <f>$W$25*EXP(($W$26-$W$28-0.5*$W$27^2)*C3566+$W$27*SQRT(C3566)*D3566)</f>
        <v>0</v>
      </c>
      <c r="F3566">
        <f>$W$30*(1+$W$31)^C3566</f>
        <v>0</v>
      </c>
      <c r="G3566">
        <f>$W$32*(1+$W$33)^C3566</f>
        <v>0</v>
      </c>
      <c r="H3566">
        <f>$W$34*(1+$W$35)^C3566</f>
        <v>0</v>
      </c>
      <c r="I3566">
        <f>MIN(E3566,F3566)</f>
        <v>0</v>
      </c>
      <c r="J3566">
        <f>MIN(E3566-I3566,G3566)</f>
        <v>0</v>
      </c>
      <c r="K3566">
        <f>MIN(E3566-I3566-J3566,H3566)</f>
        <v>0</v>
      </c>
      <c r="L3566">
        <f>E3566-I3566-J3566-K3566</f>
        <v>0</v>
      </c>
      <c r="M3566">
        <f>IF((I3566+J3566+(1-$W$36)*L3566)/$W$39&gt;=$W$38,1,0)</f>
        <v>0</v>
      </c>
      <c r="N3566">
        <f>IF(M3566=1,$W$37,$W$36)*L3566</f>
        <v>0</v>
      </c>
      <c r="O3566">
        <f>EXP(-$W$26*C3566)*I3566</f>
        <v>0</v>
      </c>
      <c r="P3566">
        <f>EXP(-$W$26*C3566)*J3566</f>
        <v>0</v>
      </c>
      <c r="Q3566">
        <f>EXP(-$W$26*C3566)*K3566</f>
        <v>0</v>
      </c>
      <c r="R3566">
        <f>EXP(-$W$26*C3566)*(L3566-N3566)</f>
        <v>0</v>
      </c>
      <c r="S3566">
        <f>EXP(-$W$26*C3566)*N3566</f>
        <v>0</v>
      </c>
      <c r="T3566">
        <f>EXP(-$W$26*C3566)*E3566</f>
        <v>0</v>
      </c>
    </row>
    <row r="3567" spans="1:20">
      <c r="A3567">
        <v>3558</v>
      </c>
      <c r="B3567">
        <f>RAND()</f>
        <v>0</v>
      </c>
      <c r="C3567">
        <f>IF(B3567&lt;$W$41,3,IF(B3567&lt;$W$41+$W$42,4,5))</f>
        <v>0</v>
      </c>
      <c r="D3567">
        <f>NORMSINV(RAND())</f>
        <v>0</v>
      </c>
      <c r="E3567">
        <f>$W$25*EXP(($W$26-$W$28-0.5*$W$27^2)*C3567+$W$27*SQRT(C3567)*D3567)</f>
        <v>0</v>
      </c>
      <c r="F3567">
        <f>$W$30*(1+$W$31)^C3567</f>
        <v>0</v>
      </c>
      <c r="G3567">
        <f>$W$32*(1+$W$33)^C3567</f>
        <v>0</v>
      </c>
      <c r="H3567">
        <f>$W$34*(1+$W$35)^C3567</f>
        <v>0</v>
      </c>
      <c r="I3567">
        <f>MIN(E3567,F3567)</f>
        <v>0</v>
      </c>
      <c r="J3567">
        <f>MIN(E3567-I3567,G3567)</f>
        <v>0</v>
      </c>
      <c r="K3567">
        <f>MIN(E3567-I3567-J3567,H3567)</f>
        <v>0</v>
      </c>
      <c r="L3567">
        <f>E3567-I3567-J3567-K3567</f>
        <v>0</v>
      </c>
      <c r="M3567">
        <f>IF((I3567+J3567+(1-$W$36)*L3567)/$W$39&gt;=$W$38,1,0)</f>
        <v>0</v>
      </c>
      <c r="N3567">
        <f>IF(M3567=1,$W$37,$W$36)*L3567</f>
        <v>0</v>
      </c>
      <c r="O3567">
        <f>EXP(-$W$26*C3567)*I3567</f>
        <v>0</v>
      </c>
      <c r="P3567">
        <f>EXP(-$W$26*C3567)*J3567</f>
        <v>0</v>
      </c>
      <c r="Q3567">
        <f>EXP(-$W$26*C3567)*K3567</f>
        <v>0</v>
      </c>
      <c r="R3567">
        <f>EXP(-$W$26*C3567)*(L3567-N3567)</f>
        <v>0</v>
      </c>
      <c r="S3567">
        <f>EXP(-$W$26*C3567)*N3567</f>
        <v>0</v>
      </c>
      <c r="T3567">
        <f>EXP(-$W$26*C3567)*E3567</f>
        <v>0</v>
      </c>
    </row>
    <row r="3568" spans="1:20">
      <c r="A3568">
        <v>3559</v>
      </c>
      <c r="B3568">
        <f>RAND()</f>
        <v>0</v>
      </c>
      <c r="C3568">
        <f>IF(B3568&lt;$W$41,3,IF(B3568&lt;$W$41+$W$42,4,5))</f>
        <v>0</v>
      </c>
      <c r="D3568">
        <f>NORMSINV(RAND())</f>
        <v>0</v>
      </c>
      <c r="E3568">
        <f>$W$25*EXP(($W$26-$W$28-0.5*$W$27^2)*C3568+$W$27*SQRT(C3568)*D3568)</f>
        <v>0</v>
      </c>
      <c r="F3568">
        <f>$W$30*(1+$W$31)^C3568</f>
        <v>0</v>
      </c>
      <c r="G3568">
        <f>$W$32*(1+$W$33)^C3568</f>
        <v>0</v>
      </c>
      <c r="H3568">
        <f>$W$34*(1+$W$35)^C3568</f>
        <v>0</v>
      </c>
      <c r="I3568">
        <f>MIN(E3568,F3568)</f>
        <v>0</v>
      </c>
      <c r="J3568">
        <f>MIN(E3568-I3568,G3568)</f>
        <v>0</v>
      </c>
      <c r="K3568">
        <f>MIN(E3568-I3568-J3568,H3568)</f>
        <v>0</v>
      </c>
      <c r="L3568">
        <f>E3568-I3568-J3568-K3568</f>
        <v>0</v>
      </c>
      <c r="M3568">
        <f>IF((I3568+J3568+(1-$W$36)*L3568)/$W$39&gt;=$W$38,1,0)</f>
        <v>0</v>
      </c>
      <c r="N3568">
        <f>IF(M3568=1,$W$37,$W$36)*L3568</f>
        <v>0</v>
      </c>
      <c r="O3568">
        <f>EXP(-$W$26*C3568)*I3568</f>
        <v>0</v>
      </c>
      <c r="P3568">
        <f>EXP(-$W$26*C3568)*J3568</f>
        <v>0</v>
      </c>
      <c r="Q3568">
        <f>EXP(-$W$26*C3568)*K3568</f>
        <v>0</v>
      </c>
      <c r="R3568">
        <f>EXP(-$W$26*C3568)*(L3568-N3568)</f>
        <v>0</v>
      </c>
      <c r="S3568">
        <f>EXP(-$W$26*C3568)*N3568</f>
        <v>0</v>
      </c>
      <c r="T3568">
        <f>EXP(-$W$26*C3568)*E3568</f>
        <v>0</v>
      </c>
    </row>
    <row r="3569" spans="1:20">
      <c r="A3569">
        <v>3560</v>
      </c>
      <c r="B3569">
        <f>RAND()</f>
        <v>0</v>
      </c>
      <c r="C3569">
        <f>IF(B3569&lt;$W$41,3,IF(B3569&lt;$W$41+$W$42,4,5))</f>
        <v>0</v>
      </c>
      <c r="D3569">
        <f>NORMSINV(RAND())</f>
        <v>0</v>
      </c>
      <c r="E3569">
        <f>$W$25*EXP(($W$26-$W$28-0.5*$W$27^2)*C3569+$W$27*SQRT(C3569)*D3569)</f>
        <v>0</v>
      </c>
      <c r="F3569">
        <f>$W$30*(1+$W$31)^C3569</f>
        <v>0</v>
      </c>
      <c r="G3569">
        <f>$W$32*(1+$W$33)^C3569</f>
        <v>0</v>
      </c>
      <c r="H3569">
        <f>$W$34*(1+$W$35)^C3569</f>
        <v>0</v>
      </c>
      <c r="I3569">
        <f>MIN(E3569,F3569)</f>
        <v>0</v>
      </c>
      <c r="J3569">
        <f>MIN(E3569-I3569,G3569)</f>
        <v>0</v>
      </c>
      <c r="K3569">
        <f>MIN(E3569-I3569-J3569,H3569)</f>
        <v>0</v>
      </c>
      <c r="L3569">
        <f>E3569-I3569-J3569-K3569</f>
        <v>0</v>
      </c>
      <c r="M3569">
        <f>IF((I3569+J3569+(1-$W$36)*L3569)/$W$39&gt;=$W$38,1,0)</f>
        <v>0</v>
      </c>
      <c r="N3569">
        <f>IF(M3569=1,$W$37,$W$36)*L3569</f>
        <v>0</v>
      </c>
      <c r="O3569">
        <f>EXP(-$W$26*C3569)*I3569</f>
        <v>0</v>
      </c>
      <c r="P3569">
        <f>EXP(-$W$26*C3569)*J3569</f>
        <v>0</v>
      </c>
      <c r="Q3569">
        <f>EXP(-$W$26*C3569)*K3569</f>
        <v>0</v>
      </c>
      <c r="R3569">
        <f>EXP(-$W$26*C3569)*(L3569-N3569)</f>
        <v>0</v>
      </c>
      <c r="S3569">
        <f>EXP(-$W$26*C3569)*N3569</f>
        <v>0</v>
      </c>
      <c r="T3569">
        <f>EXP(-$W$26*C3569)*E3569</f>
        <v>0</v>
      </c>
    </row>
    <row r="3570" spans="1:20">
      <c r="A3570">
        <v>3561</v>
      </c>
      <c r="B3570">
        <f>RAND()</f>
        <v>0</v>
      </c>
      <c r="C3570">
        <f>IF(B3570&lt;$W$41,3,IF(B3570&lt;$W$41+$W$42,4,5))</f>
        <v>0</v>
      </c>
      <c r="D3570">
        <f>NORMSINV(RAND())</f>
        <v>0</v>
      </c>
      <c r="E3570">
        <f>$W$25*EXP(($W$26-$W$28-0.5*$W$27^2)*C3570+$W$27*SQRT(C3570)*D3570)</f>
        <v>0</v>
      </c>
      <c r="F3570">
        <f>$W$30*(1+$W$31)^C3570</f>
        <v>0</v>
      </c>
      <c r="G3570">
        <f>$W$32*(1+$W$33)^C3570</f>
        <v>0</v>
      </c>
      <c r="H3570">
        <f>$W$34*(1+$W$35)^C3570</f>
        <v>0</v>
      </c>
      <c r="I3570">
        <f>MIN(E3570,F3570)</f>
        <v>0</v>
      </c>
      <c r="J3570">
        <f>MIN(E3570-I3570,G3570)</f>
        <v>0</v>
      </c>
      <c r="K3570">
        <f>MIN(E3570-I3570-J3570,H3570)</f>
        <v>0</v>
      </c>
      <c r="L3570">
        <f>E3570-I3570-J3570-K3570</f>
        <v>0</v>
      </c>
      <c r="M3570">
        <f>IF((I3570+J3570+(1-$W$36)*L3570)/$W$39&gt;=$W$38,1,0)</f>
        <v>0</v>
      </c>
      <c r="N3570">
        <f>IF(M3570=1,$W$37,$W$36)*L3570</f>
        <v>0</v>
      </c>
      <c r="O3570">
        <f>EXP(-$W$26*C3570)*I3570</f>
        <v>0</v>
      </c>
      <c r="P3570">
        <f>EXP(-$W$26*C3570)*J3570</f>
        <v>0</v>
      </c>
      <c r="Q3570">
        <f>EXP(-$W$26*C3570)*K3570</f>
        <v>0</v>
      </c>
      <c r="R3570">
        <f>EXP(-$W$26*C3570)*(L3570-N3570)</f>
        <v>0</v>
      </c>
      <c r="S3570">
        <f>EXP(-$W$26*C3570)*N3570</f>
        <v>0</v>
      </c>
      <c r="T3570">
        <f>EXP(-$W$26*C3570)*E3570</f>
        <v>0</v>
      </c>
    </row>
    <row r="3571" spans="1:20">
      <c r="A3571">
        <v>3562</v>
      </c>
      <c r="B3571">
        <f>RAND()</f>
        <v>0</v>
      </c>
      <c r="C3571">
        <f>IF(B3571&lt;$W$41,3,IF(B3571&lt;$W$41+$W$42,4,5))</f>
        <v>0</v>
      </c>
      <c r="D3571">
        <f>NORMSINV(RAND())</f>
        <v>0</v>
      </c>
      <c r="E3571">
        <f>$W$25*EXP(($W$26-$W$28-0.5*$W$27^2)*C3571+$W$27*SQRT(C3571)*D3571)</f>
        <v>0</v>
      </c>
      <c r="F3571">
        <f>$W$30*(1+$W$31)^C3571</f>
        <v>0</v>
      </c>
      <c r="G3571">
        <f>$W$32*(1+$W$33)^C3571</f>
        <v>0</v>
      </c>
      <c r="H3571">
        <f>$W$34*(1+$W$35)^C3571</f>
        <v>0</v>
      </c>
      <c r="I3571">
        <f>MIN(E3571,F3571)</f>
        <v>0</v>
      </c>
      <c r="J3571">
        <f>MIN(E3571-I3571,G3571)</f>
        <v>0</v>
      </c>
      <c r="K3571">
        <f>MIN(E3571-I3571-J3571,H3571)</f>
        <v>0</v>
      </c>
      <c r="L3571">
        <f>E3571-I3571-J3571-K3571</f>
        <v>0</v>
      </c>
      <c r="M3571">
        <f>IF((I3571+J3571+(1-$W$36)*L3571)/$W$39&gt;=$W$38,1,0)</f>
        <v>0</v>
      </c>
      <c r="N3571">
        <f>IF(M3571=1,$W$37,$W$36)*L3571</f>
        <v>0</v>
      </c>
      <c r="O3571">
        <f>EXP(-$W$26*C3571)*I3571</f>
        <v>0</v>
      </c>
      <c r="P3571">
        <f>EXP(-$W$26*C3571)*J3571</f>
        <v>0</v>
      </c>
      <c r="Q3571">
        <f>EXP(-$W$26*C3571)*K3571</f>
        <v>0</v>
      </c>
      <c r="R3571">
        <f>EXP(-$W$26*C3571)*(L3571-N3571)</f>
        <v>0</v>
      </c>
      <c r="S3571">
        <f>EXP(-$W$26*C3571)*N3571</f>
        <v>0</v>
      </c>
      <c r="T3571">
        <f>EXP(-$W$26*C3571)*E3571</f>
        <v>0</v>
      </c>
    </row>
    <row r="3572" spans="1:20">
      <c r="A3572">
        <v>3563</v>
      </c>
      <c r="B3572">
        <f>RAND()</f>
        <v>0</v>
      </c>
      <c r="C3572">
        <f>IF(B3572&lt;$W$41,3,IF(B3572&lt;$W$41+$W$42,4,5))</f>
        <v>0</v>
      </c>
      <c r="D3572">
        <f>NORMSINV(RAND())</f>
        <v>0</v>
      </c>
      <c r="E3572">
        <f>$W$25*EXP(($W$26-$W$28-0.5*$W$27^2)*C3572+$W$27*SQRT(C3572)*D3572)</f>
        <v>0</v>
      </c>
      <c r="F3572">
        <f>$W$30*(1+$W$31)^C3572</f>
        <v>0</v>
      </c>
      <c r="G3572">
        <f>$W$32*(1+$W$33)^C3572</f>
        <v>0</v>
      </c>
      <c r="H3572">
        <f>$W$34*(1+$W$35)^C3572</f>
        <v>0</v>
      </c>
      <c r="I3572">
        <f>MIN(E3572,F3572)</f>
        <v>0</v>
      </c>
      <c r="J3572">
        <f>MIN(E3572-I3572,G3572)</f>
        <v>0</v>
      </c>
      <c r="K3572">
        <f>MIN(E3572-I3572-J3572,H3572)</f>
        <v>0</v>
      </c>
      <c r="L3572">
        <f>E3572-I3572-J3572-K3572</f>
        <v>0</v>
      </c>
      <c r="M3572">
        <f>IF((I3572+J3572+(1-$W$36)*L3572)/$W$39&gt;=$W$38,1,0)</f>
        <v>0</v>
      </c>
      <c r="N3572">
        <f>IF(M3572=1,$W$37,$W$36)*L3572</f>
        <v>0</v>
      </c>
      <c r="O3572">
        <f>EXP(-$W$26*C3572)*I3572</f>
        <v>0</v>
      </c>
      <c r="P3572">
        <f>EXP(-$W$26*C3572)*J3572</f>
        <v>0</v>
      </c>
      <c r="Q3572">
        <f>EXP(-$W$26*C3572)*K3572</f>
        <v>0</v>
      </c>
      <c r="R3572">
        <f>EXP(-$W$26*C3572)*(L3572-N3572)</f>
        <v>0</v>
      </c>
      <c r="S3572">
        <f>EXP(-$W$26*C3572)*N3572</f>
        <v>0</v>
      </c>
      <c r="T3572">
        <f>EXP(-$W$26*C3572)*E3572</f>
        <v>0</v>
      </c>
    </row>
    <row r="3573" spans="1:20">
      <c r="A3573">
        <v>3564</v>
      </c>
      <c r="B3573">
        <f>RAND()</f>
        <v>0</v>
      </c>
      <c r="C3573">
        <f>IF(B3573&lt;$W$41,3,IF(B3573&lt;$W$41+$W$42,4,5))</f>
        <v>0</v>
      </c>
      <c r="D3573">
        <f>NORMSINV(RAND())</f>
        <v>0</v>
      </c>
      <c r="E3573">
        <f>$W$25*EXP(($W$26-$W$28-0.5*$W$27^2)*C3573+$W$27*SQRT(C3573)*D3573)</f>
        <v>0</v>
      </c>
      <c r="F3573">
        <f>$W$30*(1+$W$31)^C3573</f>
        <v>0</v>
      </c>
      <c r="G3573">
        <f>$W$32*(1+$W$33)^C3573</f>
        <v>0</v>
      </c>
      <c r="H3573">
        <f>$W$34*(1+$W$35)^C3573</f>
        <v>0</v>
      </c>
      <c r="I3573">
        <f>MIN(E3573,F3573)</f>
        <v>0</v>
      </c>
      <c r="J3573">
        <f>MIN(E3573-I3573,G3573)</f>
        <v>0</v>
      </c>
      <c r="K3573">
        <f>MIN(E3573-I3573-J3573,H3573)</f>
        <v>0</v>
      </c>
      <c r="L3573">
        <f>E3573-I3573-J3573-K3573</f>
        <v>0</v>
      </c>
      <c r="M3573">
        <f>IF((I3573+J3573+(1-$W$36)*L3573)/$W$39&gt;=$W$38,1,0)</f>
        <v>0</v>
      </c>
      <c r="N3573">
        <f>IF(M3573=1,$W$37,$W$36)*L3573</f>
        <v>0</v>
      </c>
      <c r="O3573">
        <f>EXP(-$W$26*C3573)*I3573</f>
        <v>0</v>
      </c>
      <c r="P3573">
        <f>EXP(-$W$26*C3573)*J3573</f>
        <v>0</v>
      </c>
      <c r="Q3573">
        <f>EXP(-$W$26*C3573)*K3573</f>
        <v>0</v>
      </c>
      <c r="R3573">
        <f>EXP(-$W$26*C3573)*(L3573-N3573)</f>
        <v>0</v>
      </c>
      <c r="S3573">
        <f>EXP(-$W$26*C3573)*N3573</f>
        <v>0</v>
      </c>
      <c r="T3573">
        <f>EXP(-$W$26*C3573)*E3573</f>
        <v>0</v>
      </c>
    </row>
    <row r="3574" spans="1:20">
      <c r="A3574">
        <v>3565</v>
      </c>
      <c r="B3574">
        <f>RAND()</f>
        <v>0</v>
      </c>
      <c r="C3574">
        <f>IF(B3574&lt;$W$41,3,IF(B3574&lt;$W$41+$W$42,4,5))</f>
        <v>0</v>
      </c>
      <c r="D3574">
        <f>NORMSINV(RAND())</f>
        <v>0</v>
      </c>
      <c r="E3574">
        <f>$W$25*EXP(($W$26-$W$28-0.5*$W$27^2)*C3574+$W$27*SQRT(C3574)*D3574)</f>
        <v>0</v>
      </c>
      <c r="F3574">
        <f>$W$30*(1+$W$31)^C3574</f>
        <v>0</v>
      </c>
      <c r="G3574">
        <f>$W$32*(1+$W$33)^C3574</f>
        <v>0</v>
      </c>
      <c r="H3574">
        <f>$W$34*(1+$W$35)^C3574</f>
        <v>0</v>
      </c>
      <c r="I3574">
        <f>MIN(E3574,F3574)</f>
        <v>0</v>
      </c>
      <c r="J3574">
        <f>MIN(E3574-I3574,G3574)</f>
        <v>0</v>
      </c>
      <c r="K3574">
        <f>MIN(E3574-I3574-J3574,H3574)</f>
        <v>0</v>
      </c>
      <c r="L3574">
        <f>E3574-I3574-J3574-K3574</f>
        <v>0</v>
      </c>
      <c r="M3574">
        <f>IF((I3574+J3574+(1-$W$36)*L3574)/$W$39&gt;=$W$38,1,0)</f>
        <v>0</v>
      </c>
      <c r="N3574">
        <f>IF(M3574=1,$W$37,$W$36)*L3574</f>
        <v>0</v>
      </c>
      <c r="O3574">
        <f>EXP(-$W$26*C3574)*I3574</f>
        <v>0</v>
      </c>
      <c r="P3574">
        <f>EXP(-$W$26*C3574)*J3574</f>
        <v>0</v>
      </c>
      <c r="Q3574">
        <f>EXP(-$W$26*C3574)*K3574</f>
        <v>0</v>
      </c>
      <c r="R3574">
        <f>EXP(-$W$26*C3574)*(L3574-N3574)</f>
        <v>0</v>
      </c>
      <c r="S3574">
        <f>EXP(-$W$26*C3574)*N3574</f>
        <v>0</v>
      </c>
      <c r="T3574">
        <f>EXP(-$W$26*C3574)*E3574</f>
        <v>0</v>
      </c>
    </row>
    <row r="3575" spans="1:20">
      <c r="A3575">
        <v>3566</v>
      </c>
      <c r="B3575">
        <f>RAND()</f>
        <v>0</v>
      </c>
      <c r="C3575">
        <f>IF(B3575&lt;$W$41,3,IF(B3575&lt;$W$41+$W$42,4,5))</f>
        <v>0</v>
      </c>
      <c r="D3575">
        <f>NORMSINV(RAND())</f>
        <v>0</v>
      </c>
      <c r="E3575">
        <f>$W$25*EXP(($W$26-$W$28-0.5*$W$27^2)*C3575+$W$27*SQRT(C3575)*D3575)</f>
        <v>0</v>
      </c>
      <c r="F3575">
        <f>$W$30*(1+$W$31)^C3575</f>
        <v>0</v>
      </c>
      <c r="G3575">
        <f>$W$32*(1+$W$33)^C3575</f>
        <v>0</v>
      </c>
      <c r="H3575">
        <f>$W$34*(1+$W$35)^C3575</f>
        <v>0</v>
      </c>
      <c r="I3575">
        <f>MIN(E3575,F3575)</f>
        <v>0</v>
      </c>
      <c r="J3575">
        <f>MIN(E3575-I3575,G3575)</f>
        <v>0</v>
      </c>
      <c r="K3575">
        <f>MIN(E3575-I3575-J3575,H3575)</f>
        <v>0</v>
      </c>
      <c r="L3575">
        <f>E3575-I3575-J3575-K3575</f>
        <v>0</v>
      </c>
      <c r="M3575">
        <f>IF((I3575+J3575+(1-$W$36)*L3575)/$W$39&gt;=$W$38,1,0)</f>
        <v>0</v>
      </c>
      <c r="N3575">
        <f>IF(M3575=1,$W$37,$W$36)*L3575</f>
        <v>0</v>
      </c>
      <c r="O3575">
        <f>EXP(-$W$26*C3575)*I3575</f>
        <v>0</v>
      </c>
      <c r="P3575">
        <f>EXP(-$W$26*C3575)*J3575</f>
        <v>0</v>
      </c>
      <c r="Q3575">
        <f>EXP(-$W$26*C3575)*K3575</f>
        <v>0</v>
      </c>
      <c r="R3575">
        <f>EXP(-$W$26*C3575)*(L3575-N3575)</f>
        <v>0</v>
      </c>
      <c r="S3575">
        <f>EXP(-$W$26*C3575)*N3575</f>
        <v>0</v>
      </c>
      <c r="T3575">
        <f>EXP(-$W$26*C3575)*E3575</f>
        <v>0</v>
      </c>
    </row>
    <row r="3576" spans="1:20">
      <c r="A3576">
        <v>3567</v>
      </c>
      <c r="B3576">
        <f>RAND()</f>
        <v>0</v>
      </c>
      <c r="C3576">
        <f>IF(B3576&lt;$W$41,3,IF(B3576&lt;$W$41+$W$42,4,5))</f>
        <v>0</v>
      </c>
      <c r="D3576">
        <f>NORMSINV(RAND())</f>
        <v>0</v>
      </c>
      <c r="E3576">
        <f>$W$25*EXP(($W$26-$W$28-0.5*$W$27^2)*C3576+$W$27*SQRT(C3576)*D3576)</f>
        <v>0</v>
      </c>
      <c r="F3576">
        <f>$W$30*(1+$W$31)^C3576</f>
        <v>0</v>
      </c>
      <c r="G3576">
        <f>$W$32*(1+$W$33)^C3576</f>
        <v>0</v>
      </c>
      <c r="H3576">
        <f>$W$34*(1+$W$35)^C3576</f>
        <v>0</v>
      </c>
      <c r="I3576">
        <f>MIN(E3576,F3576)</f>
        <v>0</v>
      </c>
      <c r="J3576">
        <f>MIN(E3576-I3576,G3576)</f>
        <v>0</v>
      </c>
      <c r="K3576">
        <f>MIN(E3576-I3576-J3576,H3576)</f>
        <v>0</v>
      </c>
      <c r="L3576">
        <f>E3576-I3576-J3576-K3576</f>
        <v>0</v>
      </c>
      <c r="M3576">
        <f>IF((I3576+J3576+(1-$W$36)*L3576)/$W$39&gt;=$W$38,1,0)</f>
        <v>0</v>
      </c>
      <c r="N3576">
        <f>IF(M3576=1,$W$37,$W$36)*L3576</f>
        <v>0</v>
      </c>
      <c r="O3576">
        <f>EXP(-$W$26*C3576)*I3576</f>
        <v>0</v>
      </c>
      <c r="P3576">
        <f>EXP(-$W$26*C3576)*J3576</f>
        <v>0</v>
      </c>
      <c r="Q3576">
        <f>EXP(-$W$26*C3576)*K3576</f>
        <v>0</v>
      </c>
      <c r="R3576">
        <f>EXP(-$W$26*C3576)*(L3576-N3576)</f>
        <v>0</v>
      </c>
      <c r="S3576">
        <f>EXP(-$W$26*C3576)*N3576</f>
        <v>0</v>
      </c>
      <c r="T3576">
        <f>EXP(-$W$26*C3576)*E3576</f>
        <v>0</v>
      </c>
    </row>
    <row r="3577" spans="1:20">
      <c r="A3577">
        <v>3568</v>
      </c>
      <c r="B3577">
        <f>RAND()</f>
        <v>0</v>
      </c>
      <c r="C3577">
        <f>IF(B3577&lt;$W$41,3,IF(B3577&lt;$W$41+$W$42,4,5))</f>
        <v>0</v>
      </c>
      <c r="D3577">
        <f>NORMSINV(RAND())</f>
        <v>0</v>
      </c>
      <c r="E3577">
        <f>$W$25*EXP(($W$26-$W$28-0.5*$W$27^2)*C3577+$W$27*SQRT(C3577)*D3577)</f>
        <v>0</v>
      </c>
      <c r="F3577">
        <f>$W$30*(1+$W$31)^C3577</f>
        <v>0</v>
      </c>
      <c r="G3577">
        <f>$W$32*(1+$W$33)^C3577</f>
        <v>0</v>
      </c>
      <c r="H3577">
        <f>$W$34*(1+$W$35)^C3577</f>
        <v>0</v>
      </c>
      <c r="I3577">
        <f>MIN(E3577,F3577)</f>
        <v>0</v>
      </c>
      <c r="J3577">
        <f>MIN(E3577-I3577,G3577)</f>
        <v>0</v>
      </c>
      <c r="K3577">
        <f>MIN(E3577-I3577-J3577,H3577)</f>
        <v>0</v>
      </c>
      <c r="L3577">
        <f>E3577-I3577-J3577-K3577</f>
        <v>0</v>
      </c>
      <c r="M3577">
        <f>IF((I3577+J3577+(1-$W$36)*L3577)/$W$39&gt;=$W$38,1,0)</f>
        <v>0</v>
      </c>
      <c r="N3577">
        <f>IF(M3577=1,$W$37,$W$36)*L3577</f>
        <v>0</v>
      </c>
      <c r="O3577">
        <f>EXP(-$W$26*C3577)*I3577</f>
        <v>0</v>
      </c>
      <c r="P3577">
        <f>EXP(-$W$26*C3577)*J3577</f>
        <v>0</v>
      </c>
      <c r="Q3577">
        <f>EXP(-$W$26*C3577)*K3577</f>
        <v>0</v>
      </c>
      <c r="R3577">
        <f>EXP(-$W$26*C3577)*(L3577-N3577)</f>
        <v>0</v>
      </c>
      <c r="S3577">
        <f>EXP(-$W$26*C3577)*N3577</f>
        <v>0</v>
      </c>
      <c r="T3577">
        <f>EXP(-$W$26*C3577)*E3577</f>
        <v>0</v>
      </c>
    </row>
    <row r="3578" spans="1:20">
      <c r="A3578">
        <v>3569</v>
      </c>
      <c r="B3578">
        <f>RAND()</f>
        <v>0</v>
      </c>
      <c r="C3578">
        <f>IF(B3578&lt;$W$41,3,IF(B3578&lt;$W$41+$W$42,4,5))</f>
        <v>0</v>
      </c>
      <c r="D3578">
        <f>NORMSINV(RAND())</f>
        <v>0</v>
      </c>
      <c r="E3578">
        <f>$W$25*EXP(($W$26-$W$28-0.5*$W$27^2)*C3578+$W$27*SQRT(C3578)*D3578)</f>
        <v>0</v>
      </c>
      <c r="F3578">
        <f>$W$30*(1+$W$31)^C3578</f>
        <v>0</v>
      </c>
      <c r="G3578">
        <f>$W$32*(1+$W$33)^C3578</f>
        <v>0</v>
      </c>
      <c r="H3578">
        <f>$W$34*(1+$W$35)^C3578</f>
        <v>0</v>
      </c>
      <c r="I3578">
        <f>MIN(E3578,F3578)</f>
        <v>0</v>
      </c>
      <c r="J3578">
        <f>MIN(E3578-I3578,G3578)</f>
        <v>0</v>
      </c>
      <c r="K3578">
        <f>MIN(E3578-I3578-J3578,H3578)</f>
        <v>0</v>
      </c>
      <c r="L3578">
        <f>E3578-I3578-J3578-K3578</f>
        <v>0</v>
      </c>
      <c r="M3578">
        <f>IF((I3578+J3578+(1-$W$36)*L3578)/$W$39&gt;=$W$38,1,0)</f>
        <v>0</v>
      </c>
      <c r="N3578">
        <f>IF(M3578=1,$W$37,$W$36)*L3578</f>
        <v>0</v>
      </c>
      <c r="O3578">
        <f>EXP(-$W$26*C3578)*I3578</f>
        <v>0</v>
      </c>
      <c r="P3578">
        <f>EXP(-$W$26*C3578)*J3578</f>
        <v>0</v>
      </c>
      <c r="Q3578">
        <f>EXP(-$W$26*C3578)*K3578</f>
        <v>0</v>
      </c>
      <c r="R3578">
        <f>EXP(-$W$26*C3578)*(L3578-N3578)</f>
        <v>0</v>
      </c>
      <c r="S3578">
        <f>EXP(-$W$26*C3578)*N3578</f>
        <v>0</v>
      </c>
      <c r="T3578">
        <f>EXP(-$W$26*C3578)*E3578</f>
        <v>0</v>
      </c>
    </row>
    <row r="3579" spans="1:20">
      <c r="A3579">
        <v>3570</v>
      </c>
      <c r="B3579">
        <f>RAND()</f>
        <v>0</v>
      </c>
      <c r="C3579">
        <f>IF(B3579&lt;$W$41,3,IF(B3579&lt;$W$41+$W$42,4,5))</f>
        <v>0</v>
      </c>
      <c r="D3579">
        <f>NORMSINV(RAND())</f>
        <v>0</v>
      </c>
      <c r="E3579">
        <f>$W$25*EXP(($W$26-$W$28-0.5*$W$27^2)*C3579+$W$27*SQRT(C3579)*D3579)</f>
        <v>0</v>
      </c>
      <c r="F3579">
        <f>$W$30*(1+$W$31)^C3579</f>
        <v>0</v>
      </c>
      <c r="G3579">
        <f>$W$32*(1+$W$33)^C3579</f>
        <v>0</v>
      </c>
      <c r="H3579">
        <f>$W$34*(1+$W$35)^C3579</f>
        <v>0</v>
      </c>
      <c r="I3579">
        <f>MIN(E3579,F3579)</f>
        <v>0</v>
      </c>
      <c r="J3579">
        <f>MIN(E3579-I3579,G3579)</f>
        <v>0</v>
      </c>
      <c r="K3579">
        <f>MIN(E3579-I3579-J3579,H3579)</f>
        <v>0</v>
      </c>
      <c r="L3579">
        <f>E3579-I3579-J3579-K3579</f>
        <v>0</v>
      </c>
      <c r="M3579">
        <f>IF((I3579+J3579+(1-$W$36)*L3579)/$W$39&gt;=$W$38,1,0)</f>
        <v>0</v>
      </c>
      <c r="N3579">
        <f>IF(M3579=1,$W$37,$W$36)*L3579</f>
        <v>0</v>
      </c>
      <c r="O3579">
        <f>EXP(-$W$26*C3579)*I3579</f>
        <v>0</v>
      </c>
      <c r="P3579">
        <f>EXP(-$W$26*C3579)*J3579</f>
        <v>0</v>
      </c>
      <c r="Q3579">
        <f>EXP(-$W$26*C3579)*K3579</f>
        <v>0</v>
      </c>
      <c r="R3579">
        <f>EXP(-$W$26*C3579)*(L3579-N3579)</f>
        <v>0</v>
      </c>
      <c r="S3579">
        <f>EXP(-$W$26*C3579)*N3579</f>
        <v>0</v>
      </c>
      <c r="T3579">
        <f>EXP(-$W$26*C3579)*E3579</f>
        <v>0</v>
      </c>
    </row>
    <row r="3580" spans="1:20">
      <c r="A3580">
        <v>3571</v>
      </c>
      <c r="B3580">
        <f>RAND()</f>
        <v>0</v>
      </c>
      <c r="C3580">
        <f>IF(B3580&lt;$W$41,3,IF(B3580&lt;$W$41+$W$42,4,5))</f>
        <v>0</v>
      </c>
      <c r="D3580">
        <f>NORMSINV(RAND())</f>
        <v>0</v>
      </c>
      <c r="E3580">
        <f>$W$25*EXP(($W$26-$W$28-0.5*$W$27^2)*C3580+$W$27*SQRT(C3580)*D3580)</f>
        <v>0</v>
      </c>
      <c r="F3580">
        <f>$W$30*(1+$W$31)^C3580</f>
        <v>0</v>
      </c>
      <c r="G3580">
        <f>$W$32*(1+$W$33)^C3580</f>
        <v>0</v>
      </c>
      <c r="H3580">
        <f>$W$34*(1+$W$35)^C3580</f>
        <v>0</v>
      </c>
      <c r="I3580">
        <f>MIN(E3580,F3580)</f>
        <v>0</v>
      </c>
      <c r="J3580">
        <f>MIN(E3580-I3580,G3580)</f>
        <v>0</v>
      </c>
      <c r="K3580">
        <f>MIN(E3580-I3580-J3580,H3580)</f>
        <v>0</v>
      </c>
      <c r="L3580">
        <f>E3580-I3580-J3580-K3580</f>
        <v>0</v>
      </c>
      <c r="M3580">
        <f>IF((I3580+J3580+(1-$W$36)*L3580)/$W$39&gt;=$W$38,1,0)</f>
        <v>0</v>
      </c>
      <c r="N3580">
        <f>IF(M3580=1,$W$37,$W$36)*L3580</f>
        <v>0</v>
      </c>
      <c r="O3580">
        <f>EXP(-$W$26*C3580)*I3580</f>
        <v>0</v>
      </c>
      <c r="P3580">
        <f>EXP(-$W$26*C3580)*J3580</f>
        <v>0</v>
      </c>
      <c r="Q3580">
        <f>EXP(-$W$26*C3580)*K3580</f>
        <v>0</v>
      </c>
      <c r="R3580">
        <f>EXP(-$W$26*C3580)*(L3580-N3580)</f>
        <v>0</v>
      </c>
      <c r="S3580">
        <f>EXP(-$W$26*C3580)*N3580</f>
        <v>0</v>
      </c>
      <c r="T3580">
        <f>EXP(-$W$26*C3580)*E3580</f>
        <v>0</v>
      </c>
    </row>
    <row r="3581" spans="1:20">
      <c r="A3581">
        <v>3572</v>
      </c>
      <c r="B3581">
        <f>RAND()</f>
        <v>0</v>
      </c>
      <c r="C3581">
        <f>IF(B3581&lt;$W$41,3,IF(B3581&lt;$W$41+$W$42,4,5))</f>
        <v>0</v>
      </c>
      <c r="D3581">
        <f>NORMSINV(RAND())</f>
        <v>0</v>
      </c>
      <c r="E3581">
        <f>$W$25*EXP(($W$26-$W$28-0.5*$W$27^2)*C3581+$W$27*SQRT(C3581)*D3581)</f>
        <v>0</v>
      </c>
      <c r="F3581">
        <f>$W$30*(1+$W$31)^C3581</f>
        <v>0</v>
      </c>
      <c r="G3581">
        <f>$W$32*(1+$W$33)^C3581</f>
        <v>0</v>
      </c>
      <c r="H3581">
        <f>$W$34*(1+$W$35)^C3581</f>
        <v>0</v>
      </c>
      <c r="I3581">
        <f>MIN(E3581,F3581)</f>
        <v>0</v>
      </c>
      <c r="J3581">
        <f>MIN(E3581-I3581,G3581)</f>
        <v>0</v>
      </c>
      <c r="K3581">
        <f>MIN(E3581-I3581-J3581,H3581)</f>
        <v>0</v>
      </c>
      <c r="L3581">
        <f>E3581-I3581-J3581-K3581</f>
        <v>0</v>
      </c>
      <c r="M3581">
        <f>IF((I3581+J3581+(1-$W$36)*L3581)/$W$39&gt;=$W$38,1,0)</f>
        <v>0</v>
      </c>
      <c r="N3581">
        <f>IF(M3581=1,$W$37,$W$36)*L3581</f>
        <v>0</v>
      </c>
      <c r="O3581">
        <f>EXP(-$W$26*C3581)*I3581</f>
        <v>0</v>
      </c>
      <c r="P3581">
        <f>EXP(-$W$26*C3581)*J3581</f>
        <v>0</v>
      </c>
      <c r="Q3581">
        <f>EXP(-$W$26*C3581)*K3581</f>
        <v>0</v>
      </c>
      <c r="R3581">
        <f>EXP(-$W$26*C3581)*(L3581-N3581)</f>
        <v>0</v>
      </c>
      <c r="S3581">
        <f>EXP(-$W$26*C3581)*N3581</f>
        <v>0</v>
      </c>
      <c r="T3581">
        <f>EXP(-$W$26*C3581)*E3581</f>
        <v>0</v>
      </c>
    </row>
    <row r="3582" spans="1:20">
      <c r="A3582">
        <v>3573</v>
      </c>
      <c r="B3582">
        <f>RAND()</f>
        <v>0</v>
      </c>
      <c r="C3582">
        <f>IF(B3582&lt;$W$41,3,IF(B3582&lt;$W$41+$W$42,4,5))</f>
        <v>0</v>
      </c>
      <c r="D3582">
        <f>NORMSINV(RAND())</f>
        <v>0</v>
      </c>
      <c r="E3582">
        <f>$W$25*EXP(($W$26-$W$28-0.5*$W$27^2)*C3582+$W$27*SQRT(C3582)*D3582)</f>
        <v>0</v>
      </c>
      <c r="F3582">
        <f>$W$30*(1+$W$31)^C3582</f>
        <v>0</v>
      </c>
      <c r="G3582">
        <f>$W$32*(1+$W$33)^C3582</f>
        <v>0</v>
      </c>
      <c r="H3582">
        <f>$W$34*(1+$W$35)^C3582</f>
        <v>0</v>
      </c>
      <c r="I3582">
        <f>MIN(E3582,F3582)</f>
        <v>0</v>
      </c>
      <c r="J3582">
        <f>MIN(E3582-I3582,G3582)</f>
        <v>0</v>
      </c>
      <c r="K3582">
        <f>MIN(E3582-I3582-J3582,H3582)</f>
        <v>0</v>
      </c>
      <c r="L3582">
        <f>E3582-I3582-J3582-K3582</f>
        <v>0</v>
      </c>
      <c r="M3582">
        <f>IF((I3582+J3582+(1-$W$36)*L3582)/$W$39&gt;=$W$38,1,0)</f>
        <v>0</v>
      </c>
      <c r="N3582">
        <f>IF(M3582=1,$W$37,$W$36)*L3582</f>
        <v>0</v>
      </c>
      <c r="O3582">
        <f>EXP(-$W$26*C3582)*I3582</f>
        <v>0</v>
      </c>
      <c r="P3582">
        <f>EXP(-$W$26*C3582)*J3582</f>
        <v>0</v>
      </c>
      <c r="Q3582">
        <f>EXP(-$W$26*C3582)*K3582</f>
        <v>0</v>
      </c>
      <c r="R3582">
        <f>EXP(-$W$26*C3582)*(L3582-N3582)</f>
        <v>0</v>
      </c>
      <c r="S3582">
        <f>EXP(-$W$26*C3582)*N3582</f>
        <v>0</v>
      </c>
      <c r="T3582">
        <f>EXP(-$W$26*C3582)*E3582</f>
        <v>0</v>
      </c>
    </row>
    <row r="3583" spans="1:20">
      <c r="A3583">
        <v>3574</v>
      </c>
      <c r="B3583">
        <f>RAND()</f>
        <v>0</v>
      </c>
      <c r="C3583">
        <f>IF(B3583&lt;$W$41,3,IF(B3583&lt;$W$41+$W$42,4,5))</f>
        <v>0</v>
      </c>
      <c r="D3583">
        <f>NORMSINV(RAND())</f>
        <v>0</v>
      </c>
      <c r="E3583">
        <f>$W$25*EXP(($W$26-$W$28-0.5*$W$27^2)*C3583+$W$27*SQRT(C3583)*D3583)</f>
        <v>0</v>
      </c>
      <c r="F3583">
        <f>$W$30*(1+$W$31)^C3583</f>
        <v>0</v>
      </c>
      <c r="G3583">
        <f>$W$32*(1+$W$33)^C3583</f>
        <v>0</v>
      </c>
      <c r="H3583">
        <f>$W$34*(1+$W$35)^C3583</f>
        <v>0</v>
      </c>
      <c r="I3583">
        <f>MIN(E3583,F3583)</f>
        <v>0</v>
      </c>
      <c r="J3583">
        <f>MIN(E3583-I3583,G3583)</f>
        <v>0</v>
      </c>
      <c r="K3583">
        <f>MIN(E3583-I3583-J3583,H3583)</f>
        <v>0</v>
      </c>
      <c r="L3583">
        <f>E3583-I3583-J3583-K3583</f>
        <v>0</v>
      </c>
      <c r="M3583">
        <f>IF((I3583+J3583+(1-$W$36)*L3583)/$W$39&gt;=$W$38,1,0)</f>
        <v>0</v>
      </c>
      <c r="N3583">
        <f>IF(M3583=1,$W$37,$W$36)*L3583</f>
        <v>0</v>
      </c>
      <c r="O3583">
        <f>EXP(-$W$26*C3583)*I3583</f>
        <v>0</v>
      </c>
      <c r="P3583">
        <f>EXP(-$W$26*C3583)*J3583</f>
        <v>0</v>
      </c>
      <c r="Q3583">
        <f>EXP(-$W$26*C3583)*K3583</f>
        <v>0</v>
      </c>
      <c r="R3583">
        <f>EXP(-$W$26*C3583)*(L3583-N3583)</f>
        <v>0</v>
      </c>
      <c r="S3583">
        <f>EXP(-$W$26*C3583)*N3583</f>
        <v>0</v>
      </c>
      <c r="T3583">
        <f>EXP(-$W$26*C3583)*E3583</f>
        <v>0</v>
      </c>
    </row>
    <row r="3584" spans="1:20">
      <c r="A3584">
        <v>3575</v>
      </c>
      <c r="B3584">
        <f>RAND()</f>
        <v>0</v>
      </c>
      <c r="C3584">
        <f>IF(B3584&lt;$W$41,3,IF(B3584&lt;$W$41+$W$42,4,5))</f>
        <v>0</v>
      </c>
      <c r="D3584">
        <f>NORMSINV(RAND())</f>
        <v>0</v>
      </c>
      <c r="E3584">
        <f>$W$25*EXP(($W$26-$W$28-0.5*$W$27^2)*C3584+$W$27*SQRT(C3584)*D3584)</f>
        <v>0</v>
      </c>
      <c r="F3584">
        <f>$W$30*(1+$W$31)^C3584</f>
        <v>0</v>
      </c>
      <c r="G3584">
        <f>$W$32*(1+$W$33)^C3584</f>
        <v>0</v>
      </c>
      <c r="H3584">
        <f>$W$34*(1+$W$35)^C3584</f>
        <v>0</v>
      </c>
      <c r="I3584">
        <f>MIN(E3584,F3584)</f>
        <v>0</v>
      </c>
      <c r="J3584">
        <f>MIN(E3584-I3584,G3584)</f>
        <v>0</v>
      </c>
      <c r="K3584">
        <f>MIN(E3584-I3584-J3584,H3584)</f>
        <v>0</v>
      </c>
      <c r="L3584">
        <f>E3584-I3584-J3584-K3584</f>
        <v>0</v>
      </c>
      <c r="M3584">
        <f>IF((I3584+J3584+(1-$W$36)*L3584)/$W$39&gt;=$W$38,1,0)</f>
        <v>0</v>
      </c>
      <c r="N3584">
        <f>IF(M3584=1,$W$37,$W$36)*L3584</f>
        <v>0</v>
      </c>
      <c r="O3584">
        <f>EXP(-$W$26*C3584)*I3584</f>
        <v>0</v>
      </c>
      <c r="P3584">
        <f>EXP(-$W$26*C3584)*J3584</f>
        <v>0</v>
      </c>
      <c r="Q3584">
        <f>EXP(-$W$26*C3584)*K3584</f>
        <v>0</v>
      </c>
      <c r="R3584">
        <f>EXP(-$W$26*C3584)*(L3584-N3584)</f>
        <v>0</v>
      </c>
      <c r="S3584">
        <f>EXP(-$W$26*C3584)*N3584</f>
        <v>0</v>
      </c>
      <c r="T3584">
        <f>EXP(-$W$26*C3584)*E3584</f>
        <v>0</v>
      </c>
    </row>
    <row r="3585" spans="1:20">
      <c r="A3585">
        <v>3576</v>
      </c>
      <c r="B3585">
        <f>RAND()</f>
        <v>0</v>
      </c>
      <c r="C3585">
        <f>IF(B3585&lt;$W$41,3,IF(B3585&lt;$W$41+$W$42,4,5))</f>
        <v>0</v>
      </c>
      <c r="D3585">
        <f>NORMSINV(RAND())</f>
        <v>0</v>
      </c>
      <c r="E3585">
        <f>$W$25*EXP(($W$26-$W$28-0.5*$W$27^2)*C3585+$W$27*SQRT(C3585)*D3585)</f>
        <v>0</v>
      </c>
      <c r="F3585">
        <f>$W$30*(1+$W$31)^C3585</f>
        <v>0</v>
      </c>
      <c r="G3585">
        <f>$W$32*(1+$W$33)^C3585</f>
        <v>0</v>
      </c>
      <c r="H3585">
        <f>$W$34*(1+$W$35)^C3585</f>
        <v>0</v>
      </c>
      <c r="I3585">
        <f>MIN(E3585,F3585)</f>
        <v>0</v>
      </c>
      <c r="J3585">
        <f>MIN(E3585-I3585,G3585)</f>
        <v>0</v>
      </c>
      <c r="K3585">
        <f>MIN(E3585-I3585-J3585,H3585)</f>
        <v>0</v>
      </c>
      <c r="L3585">
        <f>E3585-I3585-J3585-K3585</f>
        <v>0</v>
      </c>
      <c r="M3585">
        <f>IF((I3585+J3585+(1-$W$36)*L3585)/$W$39&gt;=$W$38,1,0)</f>
        <v>0</v>
      </c>
      <c r="N3585">
        <f>IF(M3585=1,$W$37,$W$36)*L3585</f>
        <v>0</v>
      </c>
      <c r="O3585">
        <f>EXP(-$W$26*C3585)*I3585</f>
        <v>0</v>
      </c>
      <c r="P3585">
        <f>EXP(-$W$26*C3585)*J3585</f>
        <v>0</v>
      </c>
      <c r="Q3585">
        <f>EXP(-$W$26*C3585)*K3585</f>
        <v>0</v>
      </c>
      <c r="R3585">
        <f>EXP(-$W$26*C3585)*(L3585-N3585)</f>
        <v>0</v>
      </c>
      <c r="S3585">
        <f>EXP(-$W$26*C3585)*N3585</f>
        <v>0</v>
      </c>
      <c r="T3585">
        <f>EXP(-$W$26*C3585)*E3585</f>
        <v>0</v>
      </c>
    </row>
    <row r="3586" spans="1:20">
      <c r="A3586">
        <v>3577</v>
      </c>
      <c r="B3586">
        <f>RAND()</f>
        <v>0</v>
      </c>
      <c r="C3586">
        <f>IF(B3586&lt;$W$41,3,IF(B3586&lt;$W$41+$W$42,4,5))</f>
        <v>0</v>
      </c>
      <c r="D3586">
        <f>NORMSINV(RAND())</f>
        <v>0</v>
      </c>
      <c r="E3586">
        <f>$W$25*EXP(($W$26-$W$28-0.5*$W$27^2)*C3586+$W$27*SQRT(C3586)*D3586)</f>
        <v>0</v>
      </c>
      <c r="F3586">
        <f>$W$30*(1+$W$31)^C3586</f>
        <v>0</v>
      </c>
      <c r="G3586">
        <f>$W$32*(1+$W$33)^C3586</f>
        <v>0</v>
      </c>
      <c r="H3586">
        <f>$W$34*(1+$W$35)^C3586</f>
        <v>0</v>
      </c>
      <c r="I3586">
        <f>MIN(E3586,F3586)</f>
        <v>0</v>
      </c>
      <c r="J3586">
        <f>MIN(E3586-I3586,G3586)</f>
        <v>0</v>
      </c>
      <c r="K3586">
        <f>MIN(E3586-I3586-J3586,H3586)</f>
        <v>0</v>
      </c>
      <c r="L3586">
        <f>E3586-I3586-J3586-K3586</f>
        <v>0</v>
      </c>
      <c r="M3586">
        <f>IF((I3586+J3586+(1-$W$36)*L3586)/$W$39&gt;=$W$38,1,0)</f>
        <v>0</v>
      </c>
      <c r="N3586">
        <f>IF(M3586=1,$W$37,$W$36)*L3586</f>
        <v>0</v>
      </c>
      <c r="O3586">
        <f>EXP(-$W$26*C3586)*I3586</f>
        <v>0</v>
      </c>
      <c r="P3586">
        <f>EXP(-$W$26*C3586)*J3586</f>
        <v>0</v>
      </c>
      <c r="Q3586">
        <f>EXP(-$W$26*C3586)*K3586</f>
        <v>0</v>
      </c>
      <c r="R3586">
        <f>EXP(-$W$26*C3586)*(L3586-N3586)</f>
        <v>0</v>
      </c>
      <c r="S3586">
        <f>EXP(-$W$26*C3586)*N3586</f>
        <v>0</v>
      </c>
      <c r="T3586">
        <f>EXP(-$W$26*C3586)*E3586</f>
        <v>0</v>
      </c>
    </row>
    <row r="3587" spans="1:20">
      <c r="A3587">
        <v>3578</v>
      </c>
      <c r="B3587">
        <f>RAND()</f>
        <v>0</v>
      </c>
      <c r="C3587">
        <f>IF(B3587&lt;$W$41,3,IF(B3587&lt;$W$41+$W$42,4,5))</f>
        <v>0</v>
      </c>
      <c r="D3587">
        <f>NORMSINV(RAND())</f>
        <v>0</v>
      </c>
      <c r="E3587">
        <f>$W$25*EXP(($W$26-$W$28-0.5*$W$27^2)*C3587+$W$27*SQRT(C3587)*D3587)</f>
        <v>0</v>
      </c>
      <c r="F3587">
        <f>$W$30*(1+$W$31)^C3587</f>
        <v>0</v>
      </c>
      <c r="G3587">
        <f>$W$32*(1+$W$33)^C3587</f>
        <v>0</v>
      </c>
      <c r="H3587">
        <f>$W$34*(1+$W$35)^C3587</f>
        <v>0</v>
      </c>
      <c r="I3587">
        <f>MIN(E3587,F3587)</f>
        <v>0</v>
      </c>
      <c r="J3587">
        <f>MIN(E3587-I3587,G3587)</f>
        <v>0</v>
      </c>
      <c r="K3587">
        <f>MIN(E3587-I3587-J3587,H3587)</f>
        <v>0</v>
      </c>
      <c r="L3587">
        <f>E3587-I3587-J3587-K3587</f>
        <v>0</v>
      </c>
      <c r="M3587">
        <f>IF((I3587+J3587+(1-$W$36)*L3587)/$W$39&gt;=$W$38,1,0)</f>
        <v>0</v>
      </c>
      <c r="N3587">
        <f>IF(M3587=1,$W$37,$W$36)*L3587</f>
        <v>0</v>
      </c>
      <c r="O3587">
        <f>EXP(-$W$26*C3587)*I3587</f>
        <v>0</v>
      </c>
      <c r="P3587">
        <f>EXP(-$W$26*C3587)*J3587</f>
        <v>0</v>
      </c>
      <c r="Q3587">
        <f>EXP(-$W$26*C3587)*K3587</f>
        <v>0</v>
      </c>
      <c r="R3587">
        <f>EXP(-$W$26*C3587)*(L3587-N3587)</f>
        <v>0</v>
      </c>
      <c r="S3587">
        <f>EXP(-$W$26*C3587)*N3587</f>
        <v>0</v>
      </c>
      <c r="T3587">
        <f>EXP(-$W$26*C3587)*E3587</f>
        <v>0</v>
      </c>
    </row>
    <row r="3588" spans="1:20">
      <c r="A3588">
        <v>3579</v>
      </c>
      <c r="B3588">
        <f>RAND()</f>
        <v>0</v>
      </c>
      <c r="C3588">
        <f>IF(B3588&lt;$W$41,3,IF(B3588&lt;$W$41+$W$42,4,5))</f>
        <v>0</v>
      </c>
      <c r="D3588">
        <f>NORMSINV(RAND())</f>
        <v>0</v>
      </c>
      <c r="E3588">
        <f>$W$25*EXP(($W$26-$W$28-0.5*$W$27^2)*C3588+$W$27*SQRT(C3588)*D3588)</f>
        <v>0</v>
      </c>
      <c r="F3588">
        <f>$W$30*(1+$W$31)^C3588</f>
        <v>0</v>
      </c>
      <c r="G3588">
        <f>$W$32*(1+$W$33)^C3588</f>
        <v>0</v>
      </c>
      <c r="H3588">
        <f>$W$34*(1+$W$35)^C3588</f>
        <v>0</v>
      </c>
      <c r="I3588">
        <f>MIN(E3588,F3588)</f>
        <v>0</v>
      </c>
      <c r="J3588">
        <f>MIN(E3588-I3588,G3588)</f>
        <v>0</v>
      </c>
      <c r="K3588">
        <f>MIN(E3588-I3588-J3588,H3588)</f>
        <v>0</v>
      </c>
      <c r="L3588">
        <f>E3588-I3588-J3588-K3588</f>
        <v>0</v>
      </c>
      <c r="M3588">
        <f>IF((I3588+J3588+(1-$W$36)*L3588)/$W$39&gt;=$W$38,1,0)</f>
        <v>0</v>
      </c>
      <c r="N3588">
        <f>IF(M3588=1,$W$37,$W$36)*L3588</f>
        <v>0</v>
      </c>
      <c r="O3588">
        <f>EXP(-$W$26*C3588)*I3588</f>
        <v>0</v>
      </c>
      <c r="P3588">
        <f>EXP(-$W$26*C3588)*J3588</f>
        <v>0</v>
      </c>
      <c r="Q3588">
        <f>EXP(-$W$26*C3588)*K3588</f>
        <v>0</v>
      </c>
      <c r="R3588">
        <f>EXP(-$W$26*C3588)*(L3588-N3588)</f>
        <v>0</v>
      </c>
      <c r="S3588">
        <f>EXP(-$W$26*C3588)*N3588</f>
        <v>0</v>
      </c>
      <c r="T3588">
        <f>EXP(-$W$26*C3588)*E3588</f>
        <v>0</v>
      </c>
    </row>
    <row r="3589" spans="1:20">
      <c r="A3589">
        <v>3580</v>
      </c>
      <c r="B3589">
        <f>RAND()</f>
        <v>0</v>
      </c>
      <c r="C3589">
        <f>IF(B3589&lt;$W$41,3,IF(B3589&lt;$W$41+$W$42,4,5))</f>
        <v>0</v>
      </c>
      <c r="D3589">
        <f>NORMSINV(RAND())</f>
        <v>0</v>
      </c>
      <c r="E3589">
        <f>$W$25*EXP(($W$26-$W$28-0.5*$W$27^2)*C3589+$W$27*SQRT(C3589)*D3589)</f>
        <v>0</v>
      </c>
      <c r="F3589">
        <f>$W$30*(1+$W$31)^C3589</f>
        <v>0</v>
      </c>
      <c r="G3589">
        <f>$W$32*(1+$W$33)^C3589</f>
        <v>0</v>
      </c>
      <c r="H3589">
        <f>$W$34*(1+$W$35)^C3589</f>
        <v>0</v>
      </c>
      <c r="I3589">
        <f>MIN(E3589,F3589)</f>
        <v>0</v>
      </c>
      <c r="J3589">
        <f>MIN(E3589-I3589,G3589)</f>
        <v>0</v>
      </c>
      <c r="K3589">
        <f>MIN(E3589-I3589-J3589,H3589)</f>
        <v>0</v>
      </c>
      <c r="L3589">
        <f>E3589-I3589-J3589-K3589</f>
        <v>0</v>
      </c>
      <c r="M3589">
        <f>IF((I3589+J3589+(1-$W$36)*L3589)/$W$39&gt;=$W$38,1,0)</f>
        <v>0</v>
      </c>
      <c r="N3589">
        <f>IF(M3589=1,$W$37,$W$36)*L3589</f>
        <v>0</v>
      </c>
      <c r="O3589">
        <f>EXP(-$W$26*C3589)*I3589</f>
        <v>0</v>
      </c>
      <c r="P3589">
        <f>EXP(-$W$26*C3589)*J3589</f>
        <v>0</v>
      </c>
      <c r="Q3589">
        <f>EXP(-$W$26*C3589)*K3589</f>
        <v>0</v>
      </c>
      <c r="R3589">
        <f>EXP(-$W$26*C3589)*(L3589-N3589)</f>
        <v>0</v>
      </c>
      <c r="S3589">
        <f>EXP(-$W$26*C3589)*N3589</f>
        <v>0</v>
      </c>
      <c r="T3589">
        <f>EXP(-$W$26*C3589)*E3589</f>
        <v>0</v>
      </c>
    </row>
    <row r="3590" spans="1:20">
      <c r="A3590">
        <v>3581</v>
      </c>
      <c r="B3590">
        <f>RAND()</f>
        <v>0</v>
      </c>
      <c r="C3590">
        <f>IF(B3590&lt;$W$41,3,IF(B3590&lt;$W$41+$W$42,4,5))</f>
        <v>0</v>
      </c>
      <c r="D3590">
        <f>NORMSINV(RAND())</f>
        <v>0</v>
      </c>
      <c r="E3590">
        <f>$W$25*EXP(($W$26-$W$28-0.5*$W$27^2)*C3590+$W$27*SQRT(C3590)*D3590)</f>
        <v>0</v>
      </c>
      <c r="F3590">
        <f>$W$30*(1+$W$31)^C3590</f>
        <v>0</v>
      </c>
      <c r="G3590">
        <f>$W$32*(1+$W$33)^C3590</f>
        <v>0</v>
      </c>
      <c r="H3590">
        <f>$W$34*(1+$W$35)^C3590</f>
        <v>0</v>
      </c>
      <c r="I3590">
        <f>MIN(E3590,F3590)</f>
        <v>0</v>
      </c>
      <c r="J3590">
        <f>MIN(E3590-I3590,G3590)</f>
        <v>0</v>
      </c>
      <c r="K3590">
        <f>MIN(E3590-I3590-J3590,H3590)</f>
        <v>0</v>
      </c>
      <c r="L3590">
        <f>E3590-I3590-J3590-K3590</f>
        <v>0</v>
      </c>
      <c r="M3590">
        <f>IF((I3590+J3590+(1-$W$36)*L3590)/$W$39&gt;=$W$38,1,0)</f>
        <v>0</v>
      </c>
      <c r="N3590">
        <f>IF(M3590=1,$W$37,$W$36)*L3590</f>
        <v>0</v>
      </c>
      <c r="O3590">
        <f>EXP(-$W$26*C3590)*I3590</f>
        <v>0</v>
      </c>
      <c r="P3590">
        <f>EXP(-$W$26*C3590)*J3590</f>
        <v>0</v>
      </c>
      <c r="Q3590">
        <f>EXP(-$W$26*C3590)*K3590</f>
        <v>0</v>
      </c>
      <c r="R3590">
        <f>EXP(-$W$26*C3590)*(L3590-N3590)</f>
        <v>0</v>
      </c>
      <c r="S3590">
        <f>EXP(-$W$26*C3590)*N3590</f>
        <v>0</v>
      </c>
      <c r="T3590">
        <f>EXP(-$W$26*C3590)*E3590</f>
        <v>0</v>
      </c>
    </row>
    <row r="3591" spans="1:20">
      <c r="A3591">
        <v>3582</v>
      </c>
      <c r="B3591">
        <f>RAND()</f>
        <v>0</v>
      </c>
      <c r="C3591">
        <f>IF(B3591&lt;$W$41,3,IF(B3591&lt;$W$41+$W$42,4,5))</f>
        <v>0</v>
      </c>
      <c r="D3591">
        <f>NORMSINV(RAND())</f>
        <v>0</v>
      </c>
      <c r="E3591">
        <f>$W$25*EXP(($W$26-$W$28-0.5*$W$27^2)*C3591+$W$27*SQRT(C3591)*D3591)</f>
        <v>0</v>
      </c>
      <c r="F3591">
        <f>$W$30*(1+$W$31)^C3591</f>
        <v>0</v>
      </c>
      <c r="G3591">
        <f>$W$32*(1+$W$33)^C3591</f>
        <v>0</v>
      </c>
      <c r="H3591">
        <f>$W$34*(1+$W$35)^C3591</f>
        <v>0</v>
      </c>
      <c r="I3591">
        <f>MIN(E3591,F3591)</f>
        <v>0</v>
      </c>
      <c r="J3591">
        <f>MIN(E3591-I3591,G3591)</f>
        <v>0</v>
      </c>
      <c r="K3591">
        <f>MIN(E3591-I3591-J3591,H3591)</f>
        <v>0</v>
      </c>
      <c r="L3591">
        <f>E3591-I3591-J3591-K3591</f>
        <v>0</v>
      </c>
      <c r="M3591">
        <f>IF((I3591+J3591+(1-$W$36)*L3591)/$W$39&gt;=$W$38,1,0)</f>
        <v>0</v>
      </c>
      <c r="N3591">
        <f>IF(M3591=1,$W$37,$W$36)*L3591</f>
        <v>0</v>
      </c>
      <c r="O3591">
        <f>EXP(-$W$26*C3591)*I3591</f>
        <v>0</v>
      </c>
      <c r="P3591">
        <f>EXP(-$W$26*C3591)*J3591</f>
        <v>0</v>
      </c>
      <c r="Q3591">
        <f>EXP(-$W$26*C3591)*K3591</f>
        <v>0</v>
      </c>
      <c r="R3591">
        <f>EXP(-$W$26*C3591)*(L3591-N3591)</f>
        <v>0</v>
      </c>
      <c r="S3591">
        <f>EXP(-$W$26*C3591)*N3591</f>
        <v>0</v>
      </c>
      <c r="T3591">
        <f>EXP(-$W$26*C3591)*E3591</f>
        <v>0</v>
      </c>
    </row>
    <row r="3592" spans="1:20">
      <c r="A3592">
        <v>3583</v>
      </c>
      <c r="B3592">
        <f>RAND()</f>
        <v>0</v>
      </c>
      <c r="C3592">
        <f>IF(B3592&lt;$W$41,3,IF(B3592&lt;$W$41+$W$42,4,5))</f>
        <v>0</v>
      </c>
      <c r="D3592">
        <f>NORMSINV(RAND())</f>
        <v>0</v>
      </c>
      <c r="E3592">
        <f>$W$25*EXP(($W$26-$W$28-0.5*$W$27^2)*C3592+$W$27*SQRT(C3592)*D3592)</f>
        <v>0</v>
      </c>
      <c r="F3592">
        <f>$W$30*(1+$W$31)^C3592</f>
        <v>0</v>
      </c>
      <c r="G3592">
        <f>$W$32*(1+$W$33)^C3592</f>
        <v>0</v>
      </c>
      <c r="H3592">
        <f>$W$34*(1+$W$35)^C3592</f>
        <v>0</v>
      </c>
      <c r="I3592">
        <f>MIN(E3592,F3592)</f>
        <v>0</v>
      </c>
      <c r="J3592">
        <f>MIN(E3592-I3592,G3592)</f>
        <v>0</v>
      </c>
      <c r="K3592">
        <f>MIN(E3592-I3592-J3592,H3592)</f>
        <v>0</v>
      </c>
      <c r="L3592">
        <f>E3592-I3592-J3592-K3592</f>
        <v>0</v>
      </c>
      <c r="M3592">
        <f>IF((I3592+J3592+(1-$W$36)*L3592)/$W$39&gt;=$W$38,1,0)</f>
        <v>0</v>
      </c>
      <c r="N3592">
        <f>IF(M3592=1,$W$37,$W$36)*L3592</f>
        <v>0</v>
      </c>
      <c r="O3592">
        <f>EXP(-$W$26*C3592)*I3592</f>
        <v>0</v>
      </c>
      <c r="P3592">
        <f>EXP(-$W$26*C3592)*J3592</f>
        <v>0</v>
      </c>
      <c r="Q3592">
        <f>EXP(-$W$26*C3592)*K3592</f>
        <v>0</v>
      </c>
      <c r="R3592">
        <f>EXP(-$W$26*C3592)*(L3592-N3592)</f>
        <v>0</v>
      </c>
      <c r="S3592">
        <f>EXP(-$W$26*C3592)*N3592</f>
        <v>0</v>
      </c>
      <c r="T3592">
        <f>EXP(-$W$26*C3592)*E3592</f>
        <v>0</v>
      </c>
    </row>
    <row r="3593" spans="1:20">
      <c r="A3593">
        <v>3584</v>
      </c>
      <c r="B3593">
        <f>RAND()</f>
        <v>0</v>
      </c>
      <c r="C3593">
        <f>IF(B3593&lt;$W$41,3,IF(B3593&lt;$W$41+$W$42,4,5))</f>
        <v>0</v>
      </c>
      <c r="D3593">
        <f>NORMSINV(RAND())</f>
        <v>0</v>
      </c>
      <c r="E3593">
        <f>$W$25*EXP(($W$26-$W$28-0.5*$W$27^2)*C3593+$W$27*SQRT(C3593)*D3593)</f>
        <v>0</v>
      </c>
      <c r="F3593">
        <f>$W$30*(1+$W$31)^C3593</f>
        <v>0</v>
      </c>
      <c r="G3593">
        <f>$W$32*(1+$W$33)^C3593</f>
        <v>0</v>
      </c>
      <c r="H3593">
        <f>$W$34*(1+$W$35)^C3593</f>
        <v>0</v>
      </c>
      <c r="I3593">
        <f>MIN(E3593,F3593)</f>
        <v>0</v>
      </c>
      <c r="J3593">
        <f>MIN(E3593-I3593,G3593)</f>
        <v>0</v>
      </c>
      <c r="K3593">
        <f>MIN(E3593-I3593-J3593,H3593)</f>
        <v>0</v>
      </c>
      <c r="L3593">
        <f>E3593-I3593-J3593-K3593</f>
        <v>0</v>
      </c>
      <c r="M3593">
        <f>IF((I3593+J3593+(1-$W$36)*L3593)/$W$39&gt;=$W$38,1,0)</f>
        <v>0</v>
      </c>
      <c r="N3593">
        <f>IF(M3593=1,$W$37,$W$36)*L3593</f>
        <v>0</v>
      </c>
      <c r="O3593">
        <f>EXP(-$W$26*C3593)*I3593</f>
        <v>0</v>
      </c>
      <c r="P3593">
        <f>EXP(-$W$26*C3593)*J3593</f>
        <v>0</v>
      </c>
      <c r="Q3593">
        <f>EXP(-$W$26*C3593)*K3593</f>
        <v>0</v>
      </c>
      <c r="R3593">
        <f>EXP(-$W$26*C3593)*(L3593-N3593)</f>
        <v>0</v>
      </c>
      <c r="S3593">
        <f>EXP(-$W$26*C3593)*N3593</f>
        <v>0</v>
      </c>
      <c r="T3593">
        <f>EXP(-$W$26*C3593)*E3593</f>
        <v>0</v>
      </c>
    </row>
    <row r="3594" spans="1:20">
      <c r="A3594">
        <v>3585</v>
      </c>
      <c r="B3594">
        <f>RAND()</f>
        <v>0</v>
      </c>
      <c r="C3594">
        <f>IF(B3594&lt;$W$41,3,IF(B3594&lt;$W$41+$W$42,4,5))</f>
        <v>0</v>
      </c>
      <c r="D3594">
        <f>NORMSINV(RAND())</f>
        <v>0</v>
      </c>
      <c r="E3594">
        <f>$W$25*EXP(($W$26-$W$28-0.5*$W$27^2)*C3594+$W$27*SQRT(C3594)*D3594)</f>
        <v>0</v>
      </c>
      <c r="F3594">
        <f>$W$30*(1+$W$31)^C3594</f>
        <v>0</v>
      </c>
      <c r="G3594">
        <f>$W$32*(1+$W$33)^C3594</f>
        <v>0</v>
      </c>
      <c r="H3594">
        <f>$W$34*(1+$W$35)^C3594</f>
        <v>0</v>
      </c>
      <c r="I3594">
        <f>MIN(E3594,F3594)</f>
        <v>0</v>
      </c>
      <c r="J3594">
        <f>MIN(E3594-I3594,G3594)</f>
        <v>0</v>
      </c>
      <c r="K3594">
        <f>MIN(E3594-I3594-J3594,H3594)</f>
        <v>0</v>
      </c>
      <c r="L3594">
        <f>E3594-I3594-J3594-K3594</f>
        <v>0</v>
      </c>
      <c r="M3594">
        <f>IF((I3594+J3594+(1-$W$36)*L3594)/$W$39&gt;=$W$38,1,0)</f>
        <v>0</v>
      </c>
      <c r="N3594">
        <f>IF(M3594=1,$W$37,$W$36)*L3594</f>
        <v>0</v>
      </c>
      <c r="O3594">
        <f>EXP(-$W$26*C3594)*I3594</f>
        <v>0</v>
      </c>
      <c r="P3594">
        <f>EXP(-$W$26*C3594)*J3594</f>
        <v>0</v>
      </c>
      <c r="Q3594">
        <f>EXP(-$W$26*C3594)*K3594</f>
        <v>0</v>
      </c>
      <c r="R3594">
        <f>EXP(-$W$26*C3594)*(L3594-N3594)</f>
        <v>0</v>
      </c>
      <c r="S3594">
        <f>EXP(-$W$26*C3594)*N3594</f>
        <v>0</v>
      </c>
      <c r="T3594">
        <f>EXP(-$W$26*C3594)*E3594</f>
        <v>0</v>
      </c>
    </row>
    <row r="3595" spans="1:20">
      <c r="A3595">
        <v>3586</v>
      </c>
      <c r="B3595">
        <f>RAND()</f>
        <v>0</v>
      </c>
      <c r="C3595">
        <f>IF(B3595&lt;$W$41,3,IF(B3595&lt;$W$41+$W$42,4,5))</f>
        <v>0</v>
      </c>
      <c r="D3595">
        <f>NORMSINV(RAND())</f>
        <v>0</v>
      </c>
      <c r="E3595">
        <f>$W$25*EXP(($W$26-$W$28-0.5*$W$27^2)*C3595+$W$27*SQRT(C3595)*D3595)</f>
        <v>0</v>
      </c>
      <c r="F3595">
        <f>$W$30*(1+$W$31)^C3595</f>
        <v>0</v>
      </c>
      <c r="G3595">
        <f>$W$32*(1+$W$33)^C3595</f>
        <v>0</v>
      </c>
      <c r="H3595">
        <f>$W$34*(1+$W$35)^C3595</f>
        <v>0</v>
      </c>
      <c r="I3595">
        <f>MIN(E3595,F3595)</f>
        <v>0</v>
      </c>
      <c r="J3595">
        <f>MIN(E3595-I3595,G3595)</f>
        <v>0</v>
      </c>
      <c r="K3595">
        <f>MIN(E3595-I3595-J3595,H3595)</f>
        <v>0</v>
      </c>
      <c r="L3595">
        <f>E3595-I3595-J3595-K3595</f>
        <v>0</v>
      </c>
      <c r="M3595">
        <f>IF((I3595+J3595+(1-$W$36)*L3595)/$W$39&gt;=$W$38,1,0)</f>
        <v>0</v>
      </c>
      <c r="N3595">
        <f>IF(M3595=1,$W$37,$W$36)*L3595</f>
        <v>0</v>
      </c>
      <c r="O3595">
        <f>EXP(-$W$26*C3595)*I3595</f>
        <v>0</v>
      </c>
      <c r="P3595">
        <f>EXP(-$W$26*C3595)*J3595</f>
        <v>0</v>
      </c>
      <c r="Q3595">
        <f>EXP(-$W$26*C3595)*K3595</f>
        <v>0</v>
      </c>
      <c r="R3595">
        <f>EXP(-$W$26*C3595)*(L3595-N3595)</f>
        <v>0</v>
      </c>
      <c r="S3595">
        <f>EXP(-$W$26*C3595)*N3595</f>
        <v>0</v>
      </c>
      <c r="T3595">
        <f>EXP(-$W$26*C3595)*E3595</f>
        <v>0</v>
      </c>
    </row>
    <row r="3596" spans="1:20">
      <c r="A3596">
        <v>3587</v>
      </c>
      <c r="B3596">
        <f>RAND()</f>
        <v>0</v>
      </c>
      <c r="C3596">
        <f>IF(B3596&lt;$W$41,3,IF(B3596&lt;$W$41+$W$42,4,5))</f>
        <v>0</v>
      </c>
      <c r="D3596">
        <f>NORMSINV(RAND())</f>
        <v>0</v>
      </c>
      <c r="E3596">
        <f>$W$25*EXP(($W$26-$W$28-0.5*$W$27^2)*C3596+$W$27*SQRT(C3596)*D3596)</f>
        <v>0</v>
      </c>
      <c r="F3596">
        <f>$W$30*(1+$W$31)^C3596</f>
        <v>0</v>
      </c>
      <c r="G3596">
        <f>$W$32*(1+$W$33)^C3596</f>
        <v>0</v>
      </c>
      <c r="H3596">
        <f>$W$34*(1+$W$35)^C3596</f>
        <v>0</v>
      </c>
      <c r="I3596">
        <f>MIN(E3596,F3596)</f>
        <v>0</v>
      </c>
      <c r="J3596">
        <f>MIN(E3596-I3596,G3596)</f>
        <v>0</v>
      </c>
      <c r="K3596">
        <f>MIN(E3596-I3596-J3596,H3596)</f>
        <v>0</v>
      </c>
      <c r="L3596">
        <f>E3596-I3596-J3596-K3596</f>
        <v>0</v>
      </c>
      <c r="M3596">
        <f>IF((I3596+J3596+(1-$W$36)*L3596)/$W$39&gt;=$W$38,1,0)</f>
        <v>0</v>
      </c>
      <c r="N3596">
        <f>IF(M3596=1,$W$37,$W$36)*L3596</f>
        <v>0</v>
      </c>
      <c r="O3596">
        <f>EXP(-$W$26*C3596)*I3596</f>
        <v>0</v>
      </c>
      <c r="P3596">
        <f>EXP(-$W$26*C3596)*J3596</f>
        <v>0</v>
      </c>
      <c r="Q3596">
        <f>EXP(-$W$26*C3596)*K3596</f>
        <v>0</v>
      </c>
      <c r="R3596">
        <f>EXP(-$W$26*C3596)*(L3596-N3596)</f>
        <v>0</v>
      </c>
      <c r="S3596">
        <f>EXP(-$W$26*C3596)*N3596</f>
        <v>0</v>
      </c>
      <c r="T3596">
        <f>EXP(-$W$26*C3596)*E3596</f>
        <v>0</v>
      </c>
    </row>
    <row r="3597" spans="1:20">
      <c r="A3597">
        <v>3588</v>
      </c>
      <c r="B3597">
        <f>RAND()</f>
        <v>0</v>
      </c>
      <c r="C3597">
        <f>IF(B3597&lt;$W$41,3,IF(B3597&lt;$W$41+$W$42,4,5))</f>
        <v>0</v>
      </c>
      <c r="D3597">
        <f>NORMSINV(RAND())</f>
        <v>0</v>
      </c>
      <c r="E3597">
        <f>$W$25*EXP(($W$26-$W$28-0.5*$W$27^2)*C3597+$W$27*SQRT(C3597)*D3597)</f>
        <v>0</v>
      </c>
      <c r="F3597">
        <f>$W$30*(1+$W$31)^C3597</f>
        <v>0</v>
      </c>
      <c r="G3597">
        <f>$W$32*(1+$W$33)^C3597</f>
        <v>0</v>
      </c>
      <c r="H3597">
        <f>$W$34*(1+$W$35)^C3597</f>
        <v>0</v>
      </c>
      <c r="I3597">
        <f>MIN(E3597,F3597)</f>
        <v>0</v>
      </c>
      <c r="J3597">
        <f>MIN(E3597-I3597,G3597)</f>
        <v>0</v>
      </c>
      <c r="K3597">
        <f>MIN(E3597-I3597-J3597,H3597)</f>
        <v>0</v>
      </c>
      <c r="L3597">
        <f>E3597-I3597-J3597-K3597</f>
        <v>0</v>
      </c>
      <c r="M3597">
        <f>IF((I3597+J3597+(1-$W$36)*L3597)/$W$39&gt;=$W$38,1,0)</f>
        <v>0</v>
      </c>
      <c r="N3597">
        <f>IF(M3597=1,$W$37,$W$36)*L3597</f>
        <v>0</v>
      </c>
      <c r="O3597">
        <f>EXP(-$W$26*C3597)*I3597</f>
        <v>0</v>
      </c>
      <c r="P3597">
        <f>EXP(-$W$26*C3597)*J3597</f>
        <v>0</v>
      </c>
      <c r="Q3597">
        <f>EXP(-$W$26*C3597)*K3597</f>
        <v>0</v>
      </c>
      <c r="R3597">
        <f>EXP(-$W$26*C3597)*(L3597-N3597)</f>
        <v>0</v>
      </c>
      <c r="S3597">
        <f>EXP(-$W$26*C3597)*N3597</f>
        <v>0</v>
      </c>
      <c r="T3597">
        <f>EXP(-$W$26*C3597)*E3597</f>
        <v>0</v>
      </c>
    </row>
    <row r="3598" spans="1:20">
      <c r="A3598">
        <v>3589</v>
      </c>
      <c r="B3598">
        <f>RAND()</f>
        <v>0</v>
      </c>
      <c r="C3598">
        <f>IF(B3598&lt;$W$41,3,IF(B3598&lt;$W$41+$W$42,4,5))</f>
        <v>0</v>
      </c>
      <c r="D3598">
        <f>NORMSINV(RAND())</f>
        <v>0</v>
      </c>
      <c r="E3598">
        <f>$W$25*EXP(($W$26-$W$28-0.5*$W$27^2)*C3598+$W$27*SQRT(C3598)*D3598)</f>
        <v>0</v>
      </c>
      <c r="F3598">
        <f>$W$30*(1+$W$31)^C3598</f>
        <v>0</v>
      </c>
      <c r="G3598">
        <f>$W$32*(1+$W$33)^C3598</f>
        <v>0</v>
      </c>
      <c r="H3598">
        <f>$W$34*(1+$W$35)^C3598</f>
        <v>0</v>
      </c>
      <c r="I3598">
        <f>MIN(E3598,F3598)</f>
        <v>0</v>
      </c>
      <c r="J3598">
        <f>MIN(E3598-I3598,G3598)</f>
        <v>0</v>
      </c>
      <c r="K3598">
        <f>MIN(E3598-I3598-J3598,H3598)</f>
        <v>0</v>
      </c>
      <c r="L3598">
        <f>E3598-I3598-J3598-K3598</f>
        <v>0</v>
      </c>
      <c r="M3598">
        <f>IF((I3598+J3598+(1-$W$36)*L3598)/$W$39&gt;=$W$38,1,0)</f>
        <v>0</v>
      </c>
      <c r="N3598">
        <f>IF(M3598=1,$W$37,$W$36)*L3598</f>
        <v>0</v>
      </c>
      <c r="O3598">
        <f>EXP(-$W$26*C3598)*I3598</f>
        <v>0</v>
      </c>
      <c r="P3598">
        <f>EXP(-$W$26*C3598)*J3598</f>
        <v>0</v>
      </c>
      <c r="Q3598">
        <f>EXP(-$W$26*C3598)*K3598</f>
        <v>0</v>
      </c>
      <c r="R3598">
        <f>EXP(-$W$26*C3598)*(L3598-N3598)</f>
        <v>0</v>
      </c>
      <c r="S3598">
        <f>EXP(-$W$26*C3598)*N3598</f>
        <v>0</v>
      </c>
      <c r="T3598">
        <f>EXP(-$W$26*C3598)*E3598</f>
        <v>0</v>
      </c>
    </row>
    <row r="3599" spans="1:20">
      <c r="A3599">
        <v>3590</v>
      </c>
      <c r="B3599">
        <f>RAND()</f>
        <v>0</v>
      </c>
      <c r="C3599">
        <f>IF(B3599&lt;$W$41,3,IF(B3599&lt;$W$41+$W$42,4,5))</f>
        <v>0</v>
      </c>
      <c r="D3599">
        <f>NORMSINV(RAND())</f>
        <v>0</v>
      </c>
      <c r="E3599">
        <f>$W$25*EXP(($W$26-$W$28-0.5*$W$27^2)*C3599+$W$27*SQRT(C3599)*D3599)</f>
        <v>0</v>
      </c>
      <c r="F3599">
        <f>$W$30*(1+$W$31)^C3599</f>
        <v>0</v>
      </c>
      <c r="G3599">
        <f>$W$32*(1+$W$33)^C3599</f>
        <v>0</v>
      </c>
      <c r="H3599">
        <f>$W$34*(1+$W$35)^C3599</f>
        <v>0</v>
      </c>
      <c r="I3599">
        <f>MIN(E3599,F3599)</f>
        <v>0</v>
      </c>
      <c r="J3599">
        <f>MIN(E3599-I3599,G3599)</f>
        <v>0</v>
      </c>
      <c r="K3599">
        <f>MIN(E3599-I3599-J3599,H3599)</f>
        <v>0</v>
      </c>
      <c r="L3599">
        <f>E3599-I3599-J3599-K3599</f>
        <v>0</v>
      </c>
      <c r="M3599">
        <f>IF((I3599+J3599+(1-$W$36)*L3599)/$W$39&gt;=$W$38,1,0)</f>
        <v>0</v>
      </c>
      <c r="N3599">
        <f>IF(M3599=1,$W$37,$W$36)*L3599</f>
        <v>0</v>
      </c>
      <c r="O3599">
        <f>EXP(-$W$26*C3599)*I3599</f>
        <v>0</v>
      </c>
      <c r="P3599">
        <f>EXP(-$W$26*C3599)*J3599</f>
        <v>0</v>
      </c>
      <c r="Q3599">
        <f>EXP(-$W$26*C3599)*K3599</f>
        <v>0</v>
      </c>
      <c r="R3599">
        <f>EXP(-$W$26*C3599)*(L3599-N3599)</f>
        <v>0</v>
      </c>
      <c r="S3599">
        <f>EXP(-$W$26*C3599)*N3599</f>
        <v>0</v>
      </c>
      <c r="T3599">
        <f>EXP(-$W$26*C3599)*E3599</f>
        <v>0</v>
      </c>
    </row>
    <row r="3600" spans="1:20">
      <c r="A3600">
        <v>3591</v>
      </c>
      <c r="B3600">
        <f>RAND()</f>
        <v>0</v>
      </c>
      <c r="C3600">
        <f>IF(B3600&lt;$W$41,3,IF(B3600&lt;$W$41+$W$42,4,5))</f>
        <v>0</v>
      </c>
      <c r="D3600">
        <f>NORMSINV(RAND())</f>
        <v>0</v>
      </c>
      <c r="E3600">
        <f>$W$25*EXP(($W$26-$W$28-0.5*$W$27^2)*C3600+$W$27*SQRT(C3600)*D3600)</f>
        <v>0</v>
      </c>
      <c r="F3600">
        <f>$W$30*(1+$W$31)^C3600</f>
        <v>0</v>
      </c>
      <c r="G3600">
        <f>$W$32*(1+$W$33)^C3600</f>
        <v>0</v>
      </c>
      <c r="H3600">
        <f>$W$34*(1+$W$35)^C3600</f>
        <v>0</v>
      </c>
      <c r="I3600">
        <f>MIN(E3600,F3600)</f>
        <v>0</v>
      </c>
      <c r="J3600">
        <f>MIN(E3600-I3600,G3600)</f>
        <v>0</v>
      </c>
      <c r="K3600">
        <f>MIN(E3600-I3600-J3600,H3600)</f>
        <v>0</v>
      </c>
      <c r="L3600">
        <f>E3600-I3600-J3600-K3600</f>
        <v>0</v>
      </c>
      <c r="M3600">
        <f>IF((I3600+J3600+(1-$W$36)*L3600)/$W$39&gt;=$W$38,1,0)</f>
        <v>0</v>
      </c>
      <c r="N3600">
        <f>IF(M3600=1,$W$37,$W$36)*L3600</f>
        <v>0</v>
      </c>
      <c r="O3600">
        <f>EXP(-$W$26*C3600)*I3600</f>
        <v>0</v>
      </c>
      <c r="P3600">
        <f>EXP(-$W$26*C3600)*J3600</f>
        <v>0</v>
      </c>
      <c r="Q3600">
        <f>EXP(-$W$26*C3600)*K3600</f>
        <v>0</v>
      </c>
      <c r="R3600">
        <f>EXP(-$W$26*C3600)*(L3600-N3600)</f>
        <v>0</v>
      </c>
      <c r="S3600">
        <f>EXP(-$W$26*C3600)*N3600</f>
        <v>0</v>
      </c>
      <c r="T3600">
        <f>EXP(-$W$26*C3600)*E3600</f>
        <v>0</v>
      </c>
    </row>
    <row r="3601" spans="1:20">
      <c r="A3601">
        <v>3592</v>
      </c>
      <c r="B3601">
        <f>RAND()</f>
        <v>0</v>
      </c>
      <c r="C3601">
        <f>IF(B3601&lt;$W$41,3,IF(B3601&lt;$W$41+$W$42,4,5))</f>
        <v>0</v>
      </c>
      <c r="D3601">
        <f>NORMSINV(RAND())</f>
        <v>0</v>
      </c>
      <c r="E3601">
        <f>$W$25*EXP(($W$26-$W$28-0.5*$W$27^2)*C3601+$W$27*SQRT(C3601)*D3601)</f>
        <v>0</v>
      </c>
      <c r="F3601">
        <f>$W$30*(1+$W$31)^C3601</f>
        <v>0</v>
      </c>
      <c r="G3601">
        <f>$W$32*(1+$W$33)^C3601</f>
        <v>0</v>
      </c>
      <c r="H3601">
        <f>$W$34*(1+$W$35)^C3601</f>
        <v>0</v>
      </c>
      <c r="I3601">
        <f>MIN(E3601,F3601)</f>
        <v>0</v>
      </c>
      <c r="J3601">
        <f>MIN(E3601-I3601,G3601)</f>
        <v>0</v>
      </c>
      <c r="K3601">
        <f>MIN(E3601-I3601-J3601,H3601)</f>
        <v>0</v>
      </c>
      <c r="L3601">
        <f>E3601-I3601-J3601-K3601</f>
        <v>0</v>
      </c>
      <c r="M3601">
        <f>IF((I3601+J3601+(1-$W$36)*L3601)/$W$39&gt;=$W$38,1,0)</f>
        <v>0</v>
      </c>
      <c r="N3601">
        <f>IF(M3601=1,$W$37,$W$36)*L3601</f>
        <v>0</v>
      </c>
      <c r="O3601">
        <f>EXP(-$W$26*C3601)*I3601</f>
        <v>0</v>
      </c>
      <c r="P3601">
        <f>EXP(-$W$26*C3601)*J3601</f>
        <v>0</v>
      </c>
      <c r="Q3601">
        <f>EXP(-$W$26*C3601)*K3601</f>
        <v>0</v>
      </c>
      <c r="R3601">
        <f>EXP(-$W$26*C3601)*(L3601-N3601)</f>
        <v>0</v>
      </c>
      <c r="S3601">
        <f>EXP(-$W$26*C3601)*N3601</f>
        <v>0</v>
      </c>
      <c r="T3601">
        <f>EXP(-$W$26*C3601)*E3601</f>
        <v>0</v>
      </c>
    </row>
    <row r="3602" spans="1:20">
      <c r="A3602">
        <v>3593</v>
      </c>
      <c r="B3602">
        <f>RAND()</f>
        <v>0</v>
      </c>
      <c r="C3602">
        <f>IF(B3602&lt;$W$41,3,IF(B3602&lt;$W$41+$W$42,4,5))</f>
        <v>0</v>
      </c>
      <c r="D3602">
        <f>NORMSINV(RAND())</f>
        <v>0</v>
      </c>
      <c r="E3602">
        <f>$W$25*EXP(($W$26-$W$28-0.5*$W$27^2)*C3602+$W$27*SQRT(C3602)*D3602)</f>
        <v>0</v>
      </c>
      <c r="F3602">
        <f>$W$30*(1+$W$31)^C3602</f>
        <v>0</v>
      </c>
      <c r="G3602">
        <f>$W$32*(1+$W$33)^C3602</f>
        <v>0</v>
      </c>
      <c r="H3602">
        <f>$W$34*(1+$W$35)^C3602</f>
        <v>0</v>
      </c>
      <c r="I3602">
        <f>MIN(E3602,F3602)</f>
        <v>0</v>
      </c>
      <c r="J3602">
        <f>MIN(E3602-I3602,G3602)</f>
        <v>0</v>
      </c>
      <c r="K3602">
        <f>MIN(E3602-I3602-J3602,H3602)</f>
        <v>0</v>
      </c>
      <c r="L3602">
        <f>E3602-I3602-J3602-K3602</f>
        <v>0</v>
      </c>
      <c r="M3602">
        <f>IF((I3602+J3602+(1-$W$36)*L3602)/$W$39&gt;=$W$38,1,0)</f>
        <v>0</v>
      </c>
      <c r="N3602">
        <f>IF(M3602=1,$W$37,$W$36)*L3602</f>
        <v>0</v>
      </c>
      <c r="O3602">
        <f>EXP(-$W$26*C3602)*I3602</f>
        <v>0</v>
      </c>
      <c r="P3602">
        <f>EXP(-$W$26*C3602)*J3602</f>
        <v>0</v>
      </c>
      <c r="Q3602">
        <f>EXP(-$W$26*C3602)*K3602</f>
        <v>0</v>
      </c>
      <c r="R3602">
        <f>EXP(-$W$26*C3602)*(L3602-N3602)</f>
        <v>0</v>
      </c>
      <c r="S3602">
        <f>EXP(-$W$26*C3602)*N3602</f>
        <v>0</v>
      </c>
      <c r="T3602">
        <f>EXP(-$W$26*C3602)*E3602</f>
        <v>0</v>
      </c>
    </row>
    <row r="3603" spans="1:20">
      <c r="A3603">
        <v>3594</v>
      </c>
      <c r="B3603">
        <f>RAND()</f>
        <v>0</v>
      </c>
      <c r="C3603">
        <f>IF(B3603&lt;$W$41,3,IF(B3603&lt;$W$41+$W$42,4,5))</f>
        <v>0</v>
      </c>
      <c r="D3603">
        <f>NORMSINV(RAND())</f>
        <v>0</v>
      </c>
      <c r="E3603">
        <f>$W$25*EXP(($W$26-$W$28-0.5*$W$27^2)*C3603+$W$27*SQRT(C3603)*D3603)</f>
        <v>0</v>
      </c>
      <c r="F3603">
        <f>$W$30*(1+$W$31)^C3603</f>
        <v>0</v>
      </c>
      <c r="G3603">
        <f>$W$32*(1+$W$33)^C3603</f>
        <v>0</v>
      </c>
      <c r="H3603">
        <f>$W$34*(1+$W$35)^C3603</f>
        <v>0</v>
      </c>
      <c r="I3603">
        <f>MIN(E3603,F3603)</f>
        <v>0</v>
      </c>
      <c r="J3603">
        <f>MIN(E3603-I3603,G3603)</f>
        <v>0</v>
      </c>
      <c r="K3603">
        <f>MIN(E3603-I3603-J3603,H3603)</f>
        <v>0</v>
      </c>
      <c r="L3603">
        <f>E3603-I3603-J3603-K3603</f>
        <v>0</v>
      </c>
      <c r="M3603">
        <f>IF((I3603+J3603+(1-$W$36)*L3603)/$W$39&gt;=$W$38,1,0)</f>
        <v>0</v>
      </c>
      <c r="N3603">
        <f>IF(M3603=1,$W$37,$W$36)*L3603</f>
        <v>0</v>
      </c>
      <c r="O3603">
        <f>EXP(-$W$26*C3603)*I3603</f>
        <v>0</v>
      </c>
      <c r="P3603">
        <f>EXP(-$W$26*C3603)*J3603</f>
        <v>0</v>
      </c>
      <c r="Q3603">
        <f>EXP(-$W$26*C3603)*K3603</f>
        <v>0</v>
      </c>
      <c r="R3603">
        <f>EXP(-$W$26*C3603)*(L3603-N3603)</f>
        <v>0</v>
      </c>
      <c r="S3603">
        <f>EXP(-$W$26*C3603)*N3603</f>
        <v>0</v>
      </c>
      <c r="T3603">
        <f>EXP(-$W$26*C3603)*E3603</f>
        <v>0</v>
      </c>
    </row>
    <row r="3604" spans="1:20">
      <c r="A3604">
        <v>3595</v>
      </c>
      <c r="B3604">
        <f>RAND()</f>
        <v>0</v>
      </c>
      <c r="C3604">
        <f>IF(B3604&lt;$W$41,3,IF(B3604&lt;$W$41+$W$42,4,5))</f>
        <v>0</v>
      </c>
      <c r="D3604">
        <f>NORMSINV(RAND())</f>
        <v>0</v>
      </c>
      <c r="E3604">
        <f>$W$25*EXP(($W$26-$W$28-0.5*$W$27^2)*C3604+$W$27*SQRT(C3604)*D3604)</f>
        <v>0</v>
      </c>
      <c r="F3604">
        <f>$W$30*(1+$W$31)^C3604</f>
        <v>0</v>
      </c>
      <c r="G3604">
        <f>$W$32*(1+$W$33)^C3604</f>
        <v>0</v>
      </c>
      <c r="H3604">
        <f>$W$34*(1+$W$35)^C3604</f>
        <v>0</v>
      </c>
      <c r="I3604">
        <f>MIN(E3604,F3604)</f>
        <v>0</v>
      </c>
      <c r="J3604">
        <f>MIN(E3604-I3604,G3604)</f>
        <v>0</v>
      </c>
      <c r="K3604">
        <f>MIN(E3604-I3604-J3604,H3604)</f>
        <v>0</v>
      </c>
      <c r="L3604">
        <f>E3604-I3604-J3604-K3604</f>
        <v>0</v>
      </c>
      <c r="M3604">
        <f>IF((I3604+J3604+(1-$W$36)*L3604)/$W$39&gt;=$W$38,1,0)</f>
        <v>0</v>
      </c>
      <c r="N3604">
        <f>IF(M3604=1,$W$37,$W$36)*L3604</f>
        <v>0</v>
      </c>
      <c r="O3604">
        <f>EXP(-$W$26*C3604)*I3604</f>
        <v>0</v>
      </c>
      <c r="P3604">
        <f>EXP(-$W$26*C3604)*J3604</f>
        <v>0</v>
      </c>
      <c r="Q3604">
        <f>EXP(-$W$26*C3604)*K3604</f>
        <v>0</v>
      </c>
      <c r="R3604">
        <f>EXP(-$W$26*C3604)*(L3604-N3604)</f>
        <v>0</v>
      </c>
      <c r="S3604">
        <f>EXP(-$W$26*C3604)*N3604</f>
        <v>0</v>
      </c>
      <c r="T3604">
        <f>EXP(-$W$26*C3604)*E3604</f>
        <v>0</v>
      </c>
    </row>
    <row r="3605" spans="1:20">
      <c r="A3605">
        <v>3596</v>
      </c>
      <c r="B3605">
        <f>RAND()</f>
        <v>0</v>
      </c>
      <c r="C3605">
        <f>IF(B3605&lt;$W$41,3,IF(B3605&lt;$W$41+$W$42,4,5))</f>
        <v>0</v>
      </c>
      <c r="D3605">
        <f>NORMSINV(RAND())</f>
        <v>0</v>
      </c>
      <c r="E3605">
        <f>$W$25*EXP(($W$26-$W$28-0.5*$W$27^2)*C3605+$W$27*SQRT(C3605)*D3605)</f>
        <v>0</v>
      </c>
      <c r="F3605">
        <f>$W$30*(1+$W$31)^C3605</f>
        <v>0</v>
      </c>
      <c r="G3605">
        <f>$W$32*(1+$W$33)^C3605</f>
        <v>0</v>
      </c>
      <c r="H3605">
        <f>$W$34*(1+$W$35)^C3605</f>
        <v>0</v>
      </c>
      <c r="I3605">
        <f>MIN(E3605,F3605)</f>
        <v>0</v>
      </c>
      <c r="J3605">
        <f>MIN(E3605-I3605,G3605)</f>
        <v>0</v>
      </c>
      <c r="K3605">
        <f>MIN(E3605-I3605-J3605,H3605)</f>
        <v>0</v>
      </c>
      <c r="L3605">
        <f>E3605-I3605-J3605-K3605</f>
        <v>0</v>
      </c>
      <c r="M3605">
        <f>IF((I3605+J3605+(1-$W$36)*L3605)/$W$39&gt;=$W$38,1,0)</f>
        <v>0</v>
      </c>
      <c r="N3605">
        <f>IF(M3605=1,$W$37,$W$36)*L3605</f>
        <v>0</v>
      </c>
      <c r="O3605">
        <f>EXP(-$W$26*C3605)*I3605</f>
        <v>0</v>
      </c>
      <c r="P3605">
        <f>EXP(-$W$26*C3605)*J3605</f>
        <v>0</v>
      </c>
      <c r="Q3605">
        <f>EXP(-$W$26*C3605)*K3605</f>
        <v>0</v>
      </c>
      <c r="R3605">
        <f>EXP(-$W$26*C3605)*(L3605-N3605)</f>
        <v>0</v>
      </c>
      <c r="S3605">
        <f>EXP(-$W$26*C3605)*N3605</f>
        <v>0</v>
      </c>
      <c r="T3605">
        <f>EXP(-$W$26*C3605)*E3605</f>
        <v>0</v>
      </c>
    </row>
    <row r="3606" spans="1:20">
      <c r="A3606">
        <v>3597</v>
      </c>
      <c r="B3606">
        <f>RAND()</f>
        <v>0</v>
      </c>
      <c r="C3606">
        <f>IF(B3606&lt;$W$41,3,IF(B3606&lt;$W$41+$W$42,4,5))</f>
        <v>0</v>
      </c>
      <c r="D3606">
        <f>NORMSINV(RAND())</f>
        <v>0</v>
      </c>
      <c r="E3606">
        <f>$W$25*EXP(($W$26-$W$28-0.5*$W$27^2)*C3606+$W$27*SQRT(C3606)*D3606)</f>
        <v>0</v>
      </c>
      <c r="F3606">
        <f>$W$30*(1+$W$31)^C3606</f>
        <v>0</v>
      </c>
      <c r="G3606">
        <f>$W$32*(1+$W$33)^C3606</f>
        <v>0</v>
      </c>
      <c r="H3606">
        <f>$W$34*(1+$W$35)^C3606</f>
        <v>0</v>
      </c>
      <c r="I3606">
        <f>MIN(E3606,F3606)</f>
        <v>0</v>
      </c>
      <c r="J3606">
        <f>MIN(E3606-I3606,G3606)</f>
        <v>0</v>
      </c>
      <c r="K3606">
        <f>MIN(E3606-I3606-J3606,H3606)</f>
        <v>0</v>
      </c>
      <c r="L3606">
        <f>E3606-I3606-J3606-K3606</f>
        <v>0</v>
      </c>
      <c r="M3606">
        <f>IF((I3606+J3606+(1-$W$36)*L3606)/$W$39&gt;=$W$38,1,0)</f>
        <v>0</v>
      </c>
      <c r="N3606">
        <f>IF(M3606=1,$W$37,$W$36)*L3606</f>
        <v>0</v>
      </c>
      <c r="O3606">
        <f>EXP(-$W$26*C3606)*I3606</f>
        <v>0</v>
      </c>
      <c r="P3606">
        <f>EXP(-$W$26*C3606)*J3606</f>
        <v>0</v>
      </c>
      <c r="Q3606">
        <f>EXP(-$W$26*C3606)*K3606</f>
        <v>0</v>
      </c>
      <c r="R3606">
        <f>EXP(-$W$26*C3606)*(L3606-N3606)</f>
        <v>0</v>
      </c>
      <c r="S3606">
        <f>EXP(-$W$26*C3606)*N3606</f>
        <v>0</v>
      </c>
      <c r="T3606">
        <f>EXP(-$W$26*C3606)*E3606</f>
        <v>0</v>
      </c>
    </row>
    <row r="3607" spans="1:20">
      <c r="A3607">
        <v>3598</v>
      </c>
      <c r="B3607">
        <f>RAND()</f>
        <v>0</v>
      </c>
      <c r="C3607">
        <f>IF(B3607&lt;$W$41,3,IF(B3607&lt;$W$41+$W$42,4,5))</f>
        <v>0</v>
      </c>
      <c r="D3607">
        <f>NORMSINV(RAND())</f>
        <v>0</v>
      </c>
      <c r="E3607">
        <f>$W$25*EXP(($W$26-$W$28-0.5*$W$27^2)*C3607+$W$27*SQRT(C3607)*D3607)</f>
        <v>0</v>
      </c>
      <c r="F3607">
        <f>$W$30*(1+$W$31)^C3607</f>
        <v>0</v>
      </c>
      <c r="G3607">
        <f>$W$32*(1+$W$33)^C3607</f>
        <v>0</v>
      </c>
      <c r="H3607">
        <f>$W$34*(1+$W$35)^C3607</f>
        <v>0</v>
      </c>
      <c r="I3607">
        <f>MIN(E3607,F3607)</f>
        <v>0</v>
      </c>
      <c r="J3607">
        <f>MIN(E3607-I3607,G3607)</f>
        <v>0</v>
      </c>
      <c r="K3607">
        <f>MIN(E3607-I3607-J3607,H3607)</f>
        <v>0</v>
      </c>
      <c r="L3607">
        <f>E3607-I3607-J3607-K3607</f>
        <v>0</v>
      </c>
      <c r="M3607">
        <f>IF((I3607+J3607+(1-$W$36)*L3607)/$W$39&gt;=$W$38,1,0)</f>
        <v>0</v>
      </c>
      <c r="N3607">
        <f>IF(M3607=1,$W$37,$W$36)*L3607</f>
        <v>0</v>
      </c>
      <c r="O3607">
        <f>EXP(-$W$26*C3607)*I3607</f>
        <v>0</v>
      </c>
      <c r="P3607">
        <f>EXP(-$W$26*C3607)*J3607</f>
        <v>0</v>
      </c>
      <c r="Q3607">
        <f>EXP(-$W$26*C3607)*K3607</f>
        <v>0</v>
      </c>
      <c r="R3607">
        <f>EXP(-$W$26*C3607)*(L3607-N3607)</f>
        <v>0</v>
      </c>
      <c r="S3607">
        <f>EXP(-$W$26*C3607)*N3607</f>
        <v>0</v>
      </c>
      <c r="T3607">
        <f>EXP(-$W$26*C3607)*E3607</f>
        <v>0</v>
      </c>
    </row>
    <row r="3608" spans="1:20">
      <c r="A3608">
        <v>3599</v>
      </c>
      <c r="B3608">
        <f>RAND()</f>
        <v>0</v>
      </c>
      <c r="C3608">
        <f>IF(B3608&lt;$W$41,3,IF(B3608&lt;$W$41+$W$42,4,5))</f>
        <v>0</v>
      </c>
      <c r="D3608">
        <f>NORMSINV(RAND())</f>
        <v>0</v>
      </c>
      <c r="E3608">
        <f>$W$25*EXP(($W$26-$W$28-0.5*$W$27^2)*C3608+$W$27*SQRT(C3608)*D3608)</f>
        <v>0</v>
      </c>
      <c r="F3608">
        <f>$W$30*(1+$W$31)^C3608</f>
        <v>0</v>
      </c>
      <c r="G3608">
        <f>$W$32*(1+$W$33)^C3608</f>
        <v>0</v>
      </c>
      <c r="H3608">
        <f>$W$34*(1+$W$35)^C3608</f>
        <v>0</v>
      </c>
      <c r="I3608">
        <f>MIN(E3608,F3608)</f>
        <v>0</v>
      </c>
      <c r="J3608">
        <f>MIN(E3608-I3608,G3608)</f>
        <v>0</v>
      </c>
      <c r="K3608">
        <f>MIN(E3608-I3608-J3608,H3608)</f>
        <v>0</v>
      </c>
      <c r="L3608">
        <f>E3608-I3608-J3608-K3608</f>
        <v>0</v>
      </c>
      <c r="M3608">
        <f>IF((I3608+J3608+(1-$W$36)*L3608)/$W$39&gt;=$W$38,1,0)</f>
        <v>0</v>
      </c>
      <c r="N3608">
        <f>IF(M3608=1,$W$37,$W$36)*L3608</f>
        <v>0</v>
      </c>
      <c r="O3608">
        <f>EXP(-$W$26*C3608)*I3608</f>
        <v>0</v>
      </c>
      <c r="P3608">
        <f>EXP(-$W$26*C3608)*J3608</f>
        <v>0</v>
      </c>
      <c r="Q3608">
        <f>EXP(-$W$26*C3608)*K3608</f>
        <v>0</v>
      </c>
      <c r="R3608">
        <f>EXP(-$W$26*C3608)*(L3608-N3608)</f>
        <v>0</v>
      </c>
      <c r="S3608">
        <f>EXP(-$W$26*C3608)*N3608</f>
        <v>0</v>
      </c>
      <c r="T3608">
        <f>EXP(-$W$26*C3608)*E3608</f>
        <v>0</v>
      </c>
    </row>
    <row r="3609" spans="1:20">
      <c r="A3609">
        <v>3600</v>
      </c>
      <c r="B3609">
        <f>RAND()</f>
        <v>0</v>
      </c>
      <c r="C3609">
        <f>IF(B3609&lt;$W$41,3,IF(B3609&lt;$W$41+$W$42,4,5))</f>
        <v>0</v>
      </c>
      <c r="D3609">
        <f>NORMSINV(RAND())</f>
        <v>0</v>
      </c>
      <c r="E3609">
        <f>$W$25*EXP(($W$26-$W$28-0.5*$W$27^2)*C3609+$W$27*SQRT(C3609)*D3609)</f>
        <v>0</v>
      </c>
      <c r="F3609">
        <f>$W$30*(1+$W$31)^C3609</f>
        <v>0</v>
      </c>
      <c r="G3609">
        <f>$W$32*(1+$W$33)^C3609</f>
        <v>0</v>
      </c>
      <c r="H3609">
        <f>$W$34*(1+$W$35)^C3609</f>
        <v>0</v>
      </c>
      <c r="I3609">
        <f>MIN(E3609,F3609)</f>
        <v>0</v>
      </c>
      <c r="J3609">
        <f>MIN(E3609-I3609,G3609)</f>
        <v>0</v>
      </c>
      <c r="K3609">
        <f>MIN(E3609-I3609-J3609,H3609)</f>
        <v>0</v>
      </c>
      <c r="L3609">
        <f>E3609-I3609-J3609-K3609</f>
        <v>0</v>
      </c>
      <c r="M3609">
        <f>IF((I3609+J3609+(1-$W$36)*L3609)/$W$39&gt;=$W$38,1,0)</f>
        <v>0</v>
      </c>
      <c r="N3609">
        <f>IF(M3609=1,$W$37,$W$36)*L3609</f>
        <v>0</v>
      </c>
      <c r="O3609">
        <f>EXP(-$W$26*C3609)*I3609</f>
        <v>0</v>
      </c>
      <c r="P3609">
        <f>EXP(-$W$26*C3609)*J3609</f>
        <v>0</v>
      </c>
      <c r="Q3609">
        <f>EXP(-$W$26*C3609)*K3609</f>
        <v>0</v>
      </c>
      <c r="R3609">
        <f>EXP(-$W$26*C3609)*(L3609-N3609)</f>
        <v>0</v>
      </c>
      <c r="S3609">
        <f>EXP(-$W$26*C3609)*N3609</f>
        <v>0</v>
      </c>
      <c r="T3609">
        <f>EXP(-$W$26*C3609)*E3609</f>
        <v>0</v>
      </c>
    </row>
    <row r="3610" spans="1:20">
      <c r="A3610">
        <v>3601</v>
      </c>
      <c r="B3610">
        <f>RAND()</f>
        <v>0</v>
      </c>
      <c r="C3610">
        <f>IF(B3610&lt;$W$41,3,IF(B3610&lt;$W$41+$W$42,4,5))</f>
        <v>0</v>
      </c>
      <c r="D3610">
        <f>NORMSINV(RAND())</f>
        <v>0</v>
      </c>
      <c r="E3610">
        <f>$W$25*EXP(($W$26-$W$28-0.5*$W$27^2)*C3610+$W$27*SQRT(C3610)*D3610)</f>
        <v>0</v>
      </c>
      <c r="F3610">
        <f>$W$30*(1+$W$31)^C3610</f>
        <v>0</v>
      </c>
      <c r="G3610">
        <f>$W$32*(1+$W$33)^C3610</f>
        <v>0</v>
      </c>
      <c r="H3610">
        <f>$W$34*(1+$W$35)^C3610</f>
        <v>0</v>
      </c>
      <c r="I3610">
        <f>MIN(E3610,F3610)</f>
        <v>0</v>
      </c>
      <c r="J3610">
        <f>MIN(E3610-I3610,G3610)</f>
        <v>0</v>
      </c>
      <c r="K3610">
        <f>MIN(E3610-I3610-J3610,H3610)</f>
        <v>0</v>
      </c>
      <c r="L3610">
        <f>E3610-I3610-J3610-K3610</f>
        <v>0</v>
      </c>
      <c r="M3610">
        <f>IF((I3610+J3610+(1-$W$36)*L3610)/$W$39&gt;=$W$38,1,0)</f>
        <v>0</v>
      </c>
      <c r="N3610">
        <f>IF(M3610=1,$W$37,$W$36)*L3610</f>
        <v>0</v>
      </c>
      <c r="O3610">
        <f>EXP(-$W$26*C3610)*I3610</f>
        <v>0</v>
      </c>
      <c r="P3610">
        <f>EXP(-$W$26*C3610)*J3610</f>
        <v>0</v>
      </c>
      <c r="Q3610">
        <f>EXP(-$W$26*C3610)*K3610</f>
        <v>0</v>
      </c>
      <c r="R3610">
        <f>EXP(-$W$26*C3610)*(L3610-N3610)</f>
        <v>0</v>
      </c>
      <c r="S3610">
        <f>EXP(-$W$26*C3610)*N3610</f>
        <v>0</v>
      </c>
      <c r="T3610">
        <f>EXP(-$W$26*C3610)*E3610</f>
        <v>0</v>
      </c>
    </row>
    <row r="3611" spans="1:20">
      <c r="A3611">
        <v>3602</v>
      </c>
      <c r="B3611">
        <f>RAND()</f>
        <v>0</v>
      </c>
      <c r="C3611">
        <f>IF(B3611&lt;$W$41,3,IF(B3611&lt;$W$41+$W$42,4,5))</f>
        <v>0</v>
      </c>
      <c r="D3611">
        <f>NORMSINV(RAND())</f>
        <v>0</v>
      </c>
      <c r="E3611">
        <f>$W$25*EXP(($W$26-$W$28-0.5*$W$27^2)*C3611+$W$27*SQRT(C3611)*D3611)</f>
        <v>0</v>
      </c>
      <c r="F3611">
        <f>$W$30*(1+$W$31)^C3611</f>
        <v>0</v>
      </c>
      <c r="G3611">
        <f>$W$32*(1+$W$33)^C3611</f>
        <v>0</v>
      </c>
      <c r="H3611">
        <f>$W$34*(1+$W$35)^C3611</f>
        <v>0</v>
      </c>
      <c r="I3611">
        <f>MIN(E3611,F3611)</f>
        <v>0</v>
      </c>
      <c r="J3611">
        <f>MIN(E3611-I3611,G3611)</f>
        <v>0</v>
      </c>
      <c r="K3611">
        <f>MIN(E3611-I3611-J3611,H3611)</f>
        <v>0</v>
      </c>
      <c r="L3611">
        <f>E3611-I3611-J3611-K3611</f>
        <v>0</v>
      </c>
      <c r="M3611">
        <f>IF((I3611+J3611+(1-$W$36)*L3611)/$W$39&gt;=$W$38,1,0)</f>
        <v>0</v>
      </c>
      <c r="N3611">
        <f>IF(M3611=1,$W$37,$W$36)*L3611</f>
        <v>0</v>
      </c>
      <c r="O3611">
        <f>EXP(-$W$26*C3611)*I3611</f>
        <v>0</v>
      </c>
      <c r="P3611">
        <f>EXP(-$W$26*C3611)*J3611</f>
        <v>0</v>
      </c>
      <c r="Q3611">
        <f>EXP(-$W$26*C3611)*K3611</f>
        <v>0</v>
      </c>
      <c r="R3611">
        <f>EXP(-$W$26*C3611)*(L3611-N3611)</f>
        <v>0</v>
      </c>
      <c r="S3611">
        <f>EXP(-$W$26*C3611)*N3611</f>
        <v>0</v>
      </c>
      <c r="T3611">
        <f>EXP(-$W$26*C3611)*E3611</f>
        <v>0</v>
      </c>
    </row>
    <row r="3612" spans="1:20">
      <c r="A3612">
        <v>3603</v>
      </c>
      <c r="B3612">
        <f>RAND()</f>
        <v>0</v>
      </c>
      <c r="C3612">
        <f>IF(B3612&lt;$W$41,3,IF(B3612&lt;$W$41+$W$42,4,5))</f>
        <v>0</v>
      </c>
      <c r="D3612">
        <f>NORMSINV(RAND())</f>
        <v>0</v>
      </c>
      <c r="E3612">
        <f>$W$25*EXP(($W$26-$W$28-0.5*$W$27^2)*C3612+$W$27*SQRT(C3612)*D3612)</f>
        <v>0</v>
      </c>
      <c r="F3612">
        <f>$W$30*(1+$W$31)^C3612</f>
        <v>0</v>
      </c>
      <c r="G3612">
        <f>$W$32*(1+$W$33)^C3612</f>
        <v>0</v>
      </c>
      <c r="H3612">
        <f>$W$34*(1+$W$35)^C3612</f>
        <v>0</v>
      </c>
      <c r="I3612">
        <f>MIN(E3612,F3612)</f>
        <v>0</v>
      </c>
      <c r="J3612">
        <f>MIN(E3612-I3612,G3612)</f>
        <v>0</v>
      </c>
      <c r="K3612">
        <f>MIN(E3612-I3612-J3612,H3612)</f>
        <v>0</v>
      </c>
      <c r="L3612">
        <f>E3612-I3612-J3612-K3612</f>
        <v>0</v>
      </c>
      <c r="M3612">
        <f>IF((I3612+J3612+(1-$W$36)*L3612)/$W$39&gt;=$W$38,1,0)</f>
        <v>0</v>
      </c>
      <c r="N3612">
        <f>IF(M3612=1,$W$37,$W$36)*L3612</f>
        <v>0</v>
      </c>
      <c r="O3612">
        <f>EXP(-$W$26*C3612)*I3612</f>
        <v>0</v>
      </c>
      <c r="P3612">
        <f>EXP(-$W$26*C3612)*J3612</f>
        <v>0</v>
      </c>
      <c r="Q3612">
        <f>EXP(-$W$26*C3612)*K3612</f>
        <v>0</v>
      </c>
      <c r="R3612">
        <f>EXP(-$W$26*C3612)*(L3612-N3612)</f>
        <v>0</v>
      </c>
      <c r="S3612">
        <f>EXP(-$W$26*C3612)*N3612</f>
        <v>0</v>
      </c>
      <c r="T3612">
        <f>EXP(-$W$26*C3612)*E3612</f>
        <v>0</v>
      </c>
    </row>
    <row r="3613" spans="1:20">
      <c r="A3613">
        <v>3604</v>
      </c>
      <c r="B3613">
        <f>RAND()</f>
        <v>0</v>
      </c>
      <c r="C3613">
        <f>IF(B3613&lt;$W$41,3,IF(B3613&lt;$W$41+$W$42,4,5))</f>
        <v>0</v>
      </c>
      <c r="D3613">
        <f>NORMSINV(RAND())</f>
        <v>0</v>
      </c>
      <c r="E3613">
        <f>$W$25*EXP(($W$26-$W$28-0.5*$W$27^2)*C3613+$W$27*SQRT(C3613)*D3613)</f>
        <v>0</v>
      </c>
      <c r="F3613">
        <f>$W$30*(1+$W$31)^C3613</f>
        <v>0</v>
      </c>
      <c r="G3613">
        <f>$W$32*(1+$W$33)^C3613</f>
        <v>0</v>
      </c>
      <c r="H3613">
        <f>$W$34*(1+$W$35)^C3613</f>
        <v>0</v>
      </c>
      <c r="I3613">
        <f>MIN(E3613,F3613)</f>
        <v>0</v>
      </c>
      <c r="J3613">
        <f>MIN(E3613-I3613,G3613)</f>
        <v>0</v>
      </c>
      <c r="K3613">
        <f>MIN(E3613-I3613-J3613,H3613)</f>
        <v>0</v>
      </c>
      <c r="L3613">
        <f>E3613-I3613-J3613-K3613</f>
        <v>0</v>
      </c>
      <c r="M3613">
        <f>IF((I3613+J3613+(1-$W$36)*L3613)/$W$39&gt;=$W$38,1,0)</f>
        <v>0</v>
      </c>
      <c r="N3613">
        <f>IF(M3613=1,$W$37,$W$36)*L3613</f>
        <v>0</v>
      </c>
      <c r="O3613">
        <f>EXP(-$W$26*C3613)*I3613</f>
        <v>0</v>
      </c>
      <c r="P3613">
        <f>EXP(-$W$26*C3613)*J3613</f>
        <v>0</v>
      </c>
      <c r="Q3613">
        <f>EXP(-$W$26*C3613)*K3613</f>
        <v>0</v>
      </c>
      <c r="R3613">
        <f>EXP(-$W$26*C3613)*(L3613-N3613)</f>
        <v>0</v>
      </c>
      <c r="S3613">
        <f>EXP(-$W$26*C3613)*N3613</f>
        <v>0</v>
      </c>
      <c r="T3613">
        <f>EXP(-$W$26*C3613)*E3613</f>
        <v>0</v>
      </c>
    </row>
    <row r="3614" spans="1:20">
      <c r="A3614">
        <v>3605</v>
      </c>
      <c r="B3614">
        <f>RAND()</f>
        <v>0</v>
      </c>
      <c r="C3614">
        <f>IF(B3614&lt;$W$41,3,IF(B3614&lt;$W$41+$W$42,4,5))</f>
        <v>0</v>
      </c>
      <c r="D3614">
        <f>NORMSINV(RAND())</f>
        <v>0</v>
      </c>
      <c r="E3614">
        <f>$W$25*EXP(($W$26-$W$28-0.5*$W$27^2)*C3614+$W$27*SQRT(C3614)*D3614)</f>
        <v>0</v>
      </c>
      <c r="F3614">
        <f>$W$30*(1+$W$31)^C3614</f>
        <v>0</v>
      </c>
      <c r="G3614">
        <f>$W$32*(1+$W$33)^C3614</f>
        <v>0</v>
      </c>
      <c r="H3614">
        <f>$W$34*(1+$W$35)^C3614</f>
        <v>0</v>
      </c>
      <c r="I3614">
        <f>MIN(E3614,F3614)</f>
        <v>0</v>
      </c>
      <c r="J3614">
        <f>MIN(E3614-I3614,G3614)</f>
        <v>0</v>
      </c>
      <c r="K3614">
        <f>MIN(E3614-I3614-J3614,H3614)</f>
        <v>0</v>
      </c>
      <c r="L3614">
        <f>E3614-I3614-J3614-K3614</f>
        <v>0</v>
      </c>
      <c r="M3614">
        <f>IF((I3614+J3614+(1-$W$36)*L3614)/$W$39&gt;=$W$38,1,0)</f>
        <v>0</v>
      </c>
      <c r="N3614">
        <f>IF(M3614=1,$W$37,$W$36)*L3614</f>
        <v>0</v>
      </c>
      <c r="O3614">
        <f>EXP(-$W$26*C3614)*I3614</f>
        <v>0</v>
      </c>
      <c r="P3614">
        <f>EXP(-$W$26*C3614)*J3614</f>
        <v>0</v>
      </c>
      <c r="Q3614">
        <f>EXP(-$W$26*C3614)*K3614</f>
        <v>0</v>
      </c>
      <c r="R3614">
        <f>EXP(-$W$26*C3614)*(L3614-N3614)</f>
        <v>0</v>
      </c>
      <c r="S3614">
        <f>EXP(-$W$26*C3614)*N3614</f>
        <v>0</v>
      </c>
      <c r="T3614">
        <f>EXP(-$W$26*C3614)*E3614</f>
        <v>0</v>
      </c>
    </row>
    <row r="3615" spans="1:20">
      <c r="A3615">
        <v>3606</v>
      </c>
      <c r="B3615">
        <f>RAND()</f>
        <v>0</v>
      </c>
      <c r="C3615">
        <f>IF(B3615&lt;$W$41,3,IF(B3615&lt;$W$41+$W$42,4,5))</f>
        <v>0</v>
      </c>
      <c r="D3615">
        <f>NORMSINV(RAND())</f>
        <v>0</v>
      </c>
      <c r="E3615">
        <f>$W$25*EXP(($W$26-$W$28-0.5*$W$27^2)*C3615+$W$27*SQRT(C3615)*D3615)</f>
        <v>0</v>
      </c>
      <c r="F3615">
        <f>$W$30*(1+$W$31)^C3615</f>
        <v>0</v>
      </c>
      <c r="G3615">
        <f>$W$32*(1+$W$33)^C3615</f>
        <v>0</v>
      </c>
      <c r="H3615">
        <f>$W$34*(1+$W$35)^C3615</f>
        <v>0</v>
      </c>
      <c r="I3615">
        <f>MIN(E3615,F3615)</f>
        <v>0</v>
      </c>
      <c r="J3615">
        <f>MIN(E3615-I3615,G3615)</f>
        <v>0</v>
      </c>
      <c r="K3615">
        <f>MIN(E3615-I3615-J3615,H3615)</f>
        <v>0</v>
      </c>
      <c r="L3615">
        <f>E3615-I3615-J3615-K3615</f>
        <v>0</v>
      </c>
      <c r="M3615">
        <f>IF((I3615+J3615+(1-$W$36)*L3615)/$W$39&gt;=$W$38,1,0)</f>
        <v>0</v>
      </c>
      <c r="N3615">
        <f>IF(M3615=1,$W$37,$W$36)*L3615</f>
        <v>0</v>
      </c>
      <c r="O3615">
        <f>EXP(-$W$26*C3615)*I3615</f>
        <v>0</v>
      </c>
      <c r="P3615">
        <f>EXP(-$W$26*C3615)*J3615</f>
        <v>0</v>
      </c>
      <c r="Q3615">
        <f>EXP(-$W$26*C3615)*K3615</f>
        <v>0</v>
      </c>
      <c r="R3615">
        <f>EXP(-$W$26*C3615)*(L3615-N3615)</f>
        <v>0</v>
      </c>
      <c r="S3615">
        <f>EXP(-$W$26*C3615)*N3615</f>
        <v>0</v>
      </c>
      <c r="T3615">
        <f>EXP(-$W$26*C3615)*E3615</f>
        <v>0</v>
      </c>
    </row>
    <row r="3616" spans="1:20">
      <c r="A3616">
        <v>3607</v>
      </c>
      <c r="B3616">
        <f>RAND()</f>
        <v>0</v>
      </c>
      <c r="C3616">
        <f>IF(B3616&lt;$W$41,3,IF(B3616&lt;$W$41+$W$42,4,5))</f>
        <v>0</v>
      </c>
      <c r="D3616">
        <f>NORMSINV(RAND())</f>
        <v>0</v>
      </c>
      <c r="E3616">
        <f>$W$25*EXP(($W$26-$W$28-0.5*$W$27^2)*C3616+$W$27*SQRT(C3616)*D3616)</f>
        <v>0</v>
      </c>
      <c r="F3616">
        <f>$W$30*(1+$W$31)^C3616</f>
        <v>0</v>
      </c>
      <c r="G3616">
        <f>$W$32*(1+$W$33)^C3616</f>
        <v>0</v>
      </c>
      <c r="H3616">
        <f>$W$34*(1+$W$35)^C3616</f>
        <v>0</v>
      </c>
      <c r="I3616">
        <f>MIN(E3616,F3616)</f>
        <v>0</v>
      </c>
      <c r="J3616">
        <f>MIN(E3616-I3616,G3616)</f>
        <v>0</v>
      </c>
      <c r="K3616">
        <f>MIN(E3616-I3616-J3616,H3616)</f>
        <v>0</v>
      </c>
      <c r="L3616">
        <f>E3616-I3616-J3616-K3616</f>
        <v>0</v>
      </c>
      <c r="M3616">
        <f>IF((I3616+J3616+(1-$W$36)*L3616)/$W$39&gt;=$W$38,1,0)</f>
        <v>0</v>
      </c>
      <c r="N3616">
        <f>IF(M3616=1,$W$37,$W$36)*L3616</f>
        <v>0</v>
      </c>
      <c r="O3616">
        <f>EXP(-$W$26*C3616)*I3616</f>
        <v>0</v>
      </c>
      <c r="P3616">
        <f>EXP(-$W$26*C3616)*J3616</f>
        <v>0</v>
      </c>
      <c r="Q3616">
        <f>EXP(-$W$26*C3616)*K3616</f>
        <v>0</v>
      </c>
      <c r="R3616">
        <f>EXP(-$W$26*C3616)*(L3616-N3616)</f>
        <v>0</v>
      </c>
      <c r="S3616">
        <f>EXP(-$W$26*C3616)*N3616</f>
        <v>0</v>
      </c>
      <c r="T3616">
        <f>EXP(-$W$26*C3616)*E3616</f>
        <v>0</v>
      </c>
    </row>
    <row r="3617" spans="1:20">
      <c r="A3617">
        <v>3608</v>
      </c>
      <c r="B3617">
        <f>RAND()</f>
        <v>0</v>
      </c>
      <c r="C3617">
        <f>IF(B3617&lt;$W$41,3,IF(B3617&lt;$W$41+$W$42,4,5))</f>
        <v>0</v>
      </c>
      <c r="D3617">
        <f>NORMSINV(RAND())</f>
        <v>0</v>
      </c>
      <c r="E3617">
        <f>$W$25*EXP(($W$26-$W$28-0.5*$W$27^2)*C3617+$W$27*SQRT(C3617)*D3617)</f>
        <v>0</v>
      </c>
      <c r="F3617">
        <f>$W$30*(1+$W$31)^C3617</f>
        <v>0</v>
      </c>
      <c r="G3617">
        <f>$W$32*(1+$W$33)^C3617</f>
        <v>0</v>
      </c>
      <c r="H3617">
        <f>$W$34*(1+$W$35)^C3617</f>
        <v>0</v>
      </c>
      <c r="I3617">
        <f>MIN(E3617,F3617)</f>
        <v>0</v>
      </c>
      <c r="J3617">
        <f>MIN(E3617-I3617,G3617)</f>
        <v>0</v>
      </c>
      <c r="K3617">
        <f>MIN(E3617-I3617-J3617,H3617)</f>
        <v>0</v>
      </c>
      <c r="L3617">
        <f>E3617-I3617-J3617-K3617</f>
        <v>0</v>
      </c>
      <c r="M3617">
        <f>IF((I3617+J3617+(1-$W$36)*L3617)/$W$39&gt;=$W$38,1,0)</f>
        <v>0</v>
      </c>
      <c r="N3617">
        <f>IF(M3617=1,$W$37,$W$36)*L3617</f>
        <v>0</v>
      </c>
      <c r="O3617">
        <f>EXP(-$W$26*C3617)*I3617</f>
        <v>0</v>
      </c>
      <c r="P3617">
        <f>EXP(-$W$26*C3617)*J3617</f>
        <v>0</v>
      </c>
      <c r="Q3617">
        <f>EXP(-$W$26*C3617)*K3617</f>
        <v>0</v>
      </c>
      <c r="R3617">
        <f>EXP(-$W$26*C3617)*(L3617-N3617)</f>
        <v>0</v>
      </c>
      <c r="S3617">
        <f>EXP(-$W$26*C3617)*N3617</f>
        <v>0</v>
      </c>
      <c r="T3617">
        <f>EXP(-$W$26*C3617)*E3617</f>
        <v>0</v>
      </c>
    </row>
    <row r="3618" spans="1:20">
      <c r="A3618">
        <v>3609</v>
      </c>
      <c r="B3618">
        <f>RAND()</f>
        <v>0</v>
      </c>
      <c r="C3618">
        <f>IF(B3618&lt;$W$41,3,IF(B3618&lt;$W$41+$W$42,4,5))</f>
        <v>0</v>
      </c>
      <c r="D3618">
        <f>NORMSINV(RAND())</f>
        <v>0</v>
      </c>
      <c r="E3618">
        <f>$W$25*EXP(($W$26-$W$28-0.5*$W$27^2)*C3618+$W$27*SQRT(C3618)*D3618)</f>
        <v>0</v>
      </c>
      <c r="F3618">
        <f>$W$30*(1+$W$31)^C3618</f>
        <v>0</v>
      </c>
      <c r="G3618">
        <f>$W$32*(1+$W$33)^C3618</f>
        <v>0</v>
      </c>
      <c r="H3618">
        <f>$W$34*(1+$W$35)^C3618</f>
        <v>0</v>
      </c>
      <c r="I3618">
        <f>MIN(E3618,F3618)</f>
        <v>0</v>
      </c>
      <c r="J3618">
        <f>MIN(E3618-I3618,G3618)</f>
        <v>0</v>
      </c>
      <c r="K3618">
        <f>MIN(E3618-I3618-J3618,H3618)</f>
        <v>0</v>
      </c>
      <c r="L3618">
        <f>E3618-I3618-J3618-K3618</f>
        <v>0</v>
      </c>
      <c r="M3618">
        <f>IF((I3618+J3618+(1-$W$36)*L3618)/$W$39&gt;=$W$38,1,0)</f>
        <v>0</v>
      </c>
      <c r="N3618">
        <f>IF(M3618=1,$W$37,$W$36)*L3618</f>
        <v>0</v>
      </c>
      <c r="O3618">
        <f>EXP(-$W$26*C3618)*I3618</f>
        <v>0</v>
      </c>
      <c r="P3618">
        <f>EXP(-$W$26*C3618)*J3618</f>
        <v>0</v>
      </c>
      <c r="Q3618">
        <f>EXP(-$W$26*C3618)*K3618</f>
        <v>0</v>
      </c>
      <c r="R3618">
        <f>EXP(-$W$26*C3618)*(L3618-N3618)</f>
        <v>0</v>
      </c>
      <c r="S3618">
        <f>EXP(-$W$26*C3618)*N3618</f>
        <v>0</v>
      </c>
      <c r="T3618">
        <f>EXP(-$W$26*C3618)*E3618</f>
        <v>0</v>
      </c>
    </row>
    <row r="3619" spans="1:20">
      <c r="A3619">
        <v>3610</v>
      </c>
      <c r="B3619">
        <f>RAND()</f>
        <v>0</v>
      </c>
      <c r="C3619">
        <f>IF(B3619&lt;$W$41,3,IF(B3619&lt;$W$41+$W$42,4,5))</f>
        <v>0</v>
      </c>
      <c r="D3619">
        <f>NORMSINV(RAND())</f>
        <v>0</v>
      </c>
      <c r="E3619">
        <f>$W$25*EXP(($W$26-$W$28-0.5*$W$27^2)*C3619+$W$27*SQRT(C3619)*D3619)</f>
        <v>0</v>
      </c>
      <c r="F3619">
        <f>$W$30*(1+$W$31)^C3619</f>
        <v>0</v>
      </c>
      <c r="G3619">
        <f>$W$32*(1+$W$33)^C3619</f>
        <v>0</v>
      </c>
      <c r="H3619">
        <f>$W$34*(1+$W$35)^C3619</f>
        <v>0</v>
      </c>
      <c r="I3619">
        <f>MIN(E3619,F3619)</f>
        <v>0</v>
      </c>
      <c r="J3619">
        <f>MIN(E3619-I3619,G3619)</f>
        <v>0</v>
      </c>
      <c r="K3619">
        <f>MIN(E3619-I3619-J3619,H3619)</f>
        <v>0</v>
      </c>
      <c r="L3619">
        <f>E3619-I3619-J3619-K3619</f>
        <v>0</v>
      </c>
      <c r="M3619">
        <f>IF((I3619+J3619+(1-$W$36)*L3619)/$W$39&gt;=$W$38,1,0)</f>
        <v>0</v>
      </c>
      <c r="N3619">
        <f>IF(M3619=1,$W$37,$W$36)*L3619</f>
        <v>0</v>
      </c>
      <c r="O3619">
        <f>EXP(-$W$26*C3619)*I3619</f>
        <v>0</v>
      </c>
      <c r="P3619">
        <f>EXP(-$W$26*C3619)*J3619</f>
        <v>0</v>
      </c>
      <c r="Q3619">
        <f>EXP(-$W$26*C3619)*K3619</f>
        <v>0</v>
      </c>
      <c r="R3619">
        <f>EXP(-$W$26*C3619)*(L3619-N3619)</f>
        <v>0</v>
      </c>
      <c r="S3619">
        <f>EXP(-$W$26*C3619)*N3619</f>
        <v>0</v>
      </c>
      <c r="T3619">
        <f>EXP(-$W$26*C3619)*E3619</f>
        <v>0</v>
      </c>
    </row>
    <row r="3620" spans="1:20">
      <c r="A3620">
        <v>3611</v>
      </c>
      <c r="B3620">
        <f>RAND()</f>
        <v>0</v>
      </c>
      <c r="C3620">
        <f>IF(B3620&lt;$W$41,3,IF(B3620&lt;$W$41+$W$42,4,5))</f>
        <v>0</v>
      </c>
      <c r="D3620">
        <f>NORMSINV(RAND())</f>
        <v>0</v>
      </c>
      <c r="E3620">
        <f>$W$25*EXP(($W$26-$W$28-0.5*$W$27^2)*C3620+$W$27*SQRT(C3620)*D3620)</f>
        <v>0</v>
      </c>
      <c r="F3620">
        <f>$W$30*(1+$W$31)^C3620</f>
        <v>0</v>
      </c>
      <c r="G3620">
        <f>$W$32*(1+$W$33)^C3620</f>
        <v>0</v>
      </c>
      <c r="H3620">
        <f>$W$34*(1+$W$35)^C3620</f>
        <v>0</v>
      </c>
      <c r="I3620">
        <f>MIN(E3620,F3620)</f>
        <v>0</v>
      </c>
      <c r="J3620">
        <f>MIN(E3620-I3620,G3620)</f>
        <v>0</v>
      </c>
      <c r="K3620">
        <f>MIN(E3620-I3620-J3620,H3620)</f>
        <v>0</v>
      </c>
      <c r="L3620">
        <f>E3620-I3620-J3620-K3620</f>
        <v>0</v>
      </c>
      <c r="M3620">
        <f>IF((I3620+J3620+(1-$W$36)*L3620)/$W$39&gt;=$W$38,1,0)</f>
        <v>0</v>
      </c>
      <c r="N3620">
        <f>IF(M3620=1,$W$37,$W$36)*L3620</f>
        <v>0</v>
      </c>
      <c r="O3620">
        <f>EXP(-$W$26*C3620)*I3620</f>
        <v>0</v>
      </c>
      <c r="P3620">
        <f>EXP(-$W$26*C3620)*J3620</f>
        <v>0</v>
      </c>
      <c r="Q3620">
        <f>EXP(-$W$26*C3620)*K3620</f>
        <v>0</v>
      </c>
      <c r="R3620">
        <f>EXP(-$W$26*C3620)*(L3620-N3620)</f>
        <v>0</v>
      </c>
      <c r="S3620">
        <f>EXP(-$W$26*C3620)*N3620</f>
        <v>0</v>
      </c>
      <c r="T3620">
        <f>EXP(-$W$26*C3620)*E3620</f>
        <v>0</v>
      </c>
    </row>
    <row r="3621" spans="1:20">
      <c r="A3621">
        <v>3612</v>
      </c>
      <c r="B3621">
        <f>RAND()</f>
        <v>0</v>
      </c>
      <c r="C3621">
        <f>IF(B3621&lt;$W$41,3,IF(B3621&lt;$W$41+$W$42,4,5))</f>
        <v>0</v>
      </c>
      <c r="D3621">
        <f>NORMSINV(RAND())</f>
        <v>0</v>
      </c>
      <c r="E3621">
        <f>$W$25*EXP(($W$26-$W$28-0.5*$W$27^2)*C3621+$W$27*SQRT(C3621)*D3621)</f>
        <v>0</v>
      </c>
      <c r="F3621">
        <f>$W$30*(1+$W$31)^C3621</f>
        <v>0</v>
      </c>
      <c r="G3621">
        <f>$W$32*(1+$W$33)^C3621</f>
        <v>0</v>
      </c>
      <c r="H3621">
        <f>$W$34*(1+$W$35)^C3621</f>
        <v>0</v>
      </c>
      <c r="I3621">
        <f>MIN(E3621,F3621)</f>
        <v>0</v>
      </c>
      <c r="J3621">
        <f>MIN(E3621-I3621,G3621)</f>
        <v>0</v>
      </c>
      <c r="K3621">
        <f>MIN(E3621-I3621-J3621,H3621)</f>
        <v>0</v>
      </c>
      <c r="L3621">
        <f>E3621-I3621-J3621-K3621</f>
        <v>0</v>
      </c>
      <c r="M3621">
        <f>IF((I3621+J3621+(1-$W$36)*L3621)/$W$39&gt;=$W$38,1,0)</f>
        <v>0</v>
      </c>
      <c r="N3621">
        <f>IF(M3621=1,$W$37,$W$36)*L3621</f>
        <v>0</v>
      </c>
      <c r="O3621">
        <f>EXP(-$W$26*C3621)*I3621</f>
        <v>0</v>
      </c>
      <c r="P3621">
        <f>EXP(-$W$26*C3621)*J3621</f>
        <v>0</v>
      </c>
      <c r="Q3621">
        <f>EXP(-$W$26*C3621)*K3621</f>
        <v>0</v>
      </c>
      <c r="R3621">
        <f>EXP(-$W$26*C3621)*(L3621-N3621)</f>
        <v>0</v>
      </c>
      <c r="S3621">
        <f>EXP(-$W$26*C3621)*N3621</f>
        <v>0</v>
      </c>
      <c r="T3621">
        <f>EXP(-$W$26*C3621)*E3621</f>
        <v>0</v>
      </c>
    </row>
    <row r="3622" spans="1:20">
      <c r="A3622">
        <v>3613</v>
      </c>
      <c r="B3622">
        <f>RAND()</f>
        <v>0</v>
      </c>
      <c r="C3622">
        <f>IF(B3622&lt;$W$41,3,IF(B3622&lt;$W$41+$W$42,4,5))</f>
        <v>0</v>
      </c>
      <c r="D3622">
        <f>NORMSINV(RAND())</f>
        <v>0</v>
      </c>
      <c r="E3622">
        <f>$W$25*EXP(($W$26-$W$28-0.5*$W$27^2)*C3622+$W$27*SQRT(C3622)*D3622)</f>
        <v>0</v>
      </c>
      <c r="F3622">
        <f>$W$30*(1+$W$31)^C3622</f>
        <v>0</v>
      </c>
      <c r="G3622">
        <f>$W$32*(1+$W$33)^C3622</f>
        <v>0</v>
      </c>
      <c r="H3622">
        <f>$W$34*(1+$W$35)^C3622</f>
        <v>0</v>
      </c>
      <c r="I3622">
        <f>MIN(E3622,F3622)</f>
        <v>0</v>
      </c>
      <c r="J3622">
        <f>MIN(E3622-I3622,G3622)</f>
        <v>0</v>
      </c>
      <c r="K3622">
        <f>MIN(E3622-I3622-J3622,H3622)</f>
        <v>0</v>
      </c>
      <c r="L3622">
        <f>E3622-I3622-J3622-K3622</f>
        <v>0</v>
      </c>
      <c r="M3622">
        <f>IF((I3622+J3622+(1-$W$36)*L3622)/$W$39&gt;=$W$38,1,0)</f>
        <v>0</v>
      </c>
      <c r="N3622">
        <f>IF(M3622=1,$W$37,$W$36)*L3622</f>
        <v>0</v>
      </c>
      <c r="O3622">
        <f>EXP(-$W$26*C3622)*I3622</f>
        <v>0</v>
      </c>
      <c r="P3622">
        <f>EXP(-$W$26*C3622)*J3622</f>
        <v>0</v>
      </c>
      <c r="Q3622">
        <f>EXP(-$W$26*C3622)*K3622</f>
        <v>0</v>
      </c>
      <c r="R3622">
        <f>EXP(-$W$26*C3622)*(L3622-N3622)</f>
        <v>0</v>
      </c>
      <c r="S3622">
        <f>EXP(-$W$26*C3622)*N3622</f>
        <v>0</v>
      </c>
      <c r="T3622">
        <f>EXP(-$W$26*C3622)*E3622</f>
        <v>0</v>
      </c>
    </row>
    <row r="3623" spans="1:20">
      <c r="A3623">
        <v>3614</v>
      </c>
      <c r="B3623">
        <f>RAND()</f>
        <v>0</v>
      </c>
      <c r="C3623">
        <f>IF(B3623&lt;$W$41,3,IF(B3623&lt;$W$41+$W$42,4,5))</f>
        <v>0</v>
      </c>
      <c r="D3623">
        <f>NORMSINV(RAND())</f>
        <v>0</v>
      </c>
      <c r="E3623">
        <f>$W$25*EXP(($W$26-$W$28-0.5*$W$27^2)*C3623+$W$27*SQRT(C3623)*D3623)</f>
        <v>0</v>
      </c>
      <c r="F3623">
        <f>$W$30*(1+$W$31)^C3623</f>
        <v>0</v>
      </c>
      <c r="G3623">
        <f>$W$32*(1+$W$33)^C3623</f>
        <v>0</v>
      </c>
      <c r="H3623">
        <f>$W$34*(1+$W$35)^C3623</f>
        <v>0</v>
      </c>
      <c r="I3623">
        <f>MIN(E3623,F3623)</f>
        <v>0</v>
      </c>
      <c r="J3623">
        <f>MIN(E3623-I3623,G3623)</f>
        <v>0</v>
      </c>
      <c r="K3623">
        <f>MIN(E3623-I3623-J3623,H3623)</f>
        <v>0</v>
      </c>
      <c r="L3623">
        <f>E3623-I3623-J3623-K3623</f>
        <v>0</v>
      </c>
      <c r="M3623">
        <f>IF((I3623+J3623+(1-$W$36)*L3623)/$W$39&gt;=$W$38,1,0)</f>
        <v>0</v>
      </c>
      <c r="N3623">
        <f>IF(M3623=1,$W$37,$W$36)*L3623</f>
        <v>0</v>
      </c>
      <c r="O3623">
        <f>EXP(-$W$26*C3623)*I3623</f>
        <v>0</v>
      </c>
      <c r="P3623">
        <f>EXP(-$W$26*C3623)*J3623</f>
        <v>0</v>
      </c>
      <c r="Q3623">
        <f>EXP(-$W$26*C3623)*K3623</f>
        <v>0</v>
      </c>
      <c r="R3623">
        <f>EXP(-$W$26*C3623)*(L3623-N3623)</f>
        <v>0</v>
      </c>
      <c r="S3623">
        <f>EXP(-$W$26*C3623)*N3623</f>
        <v>0</v>
      </c>
      <c r="T3623">
        <f>EXP(-$W$26*C3623)*E3623</f>
        <v>0</v>
      </c>
    </row>
    <row r="3624" spans="1:20">
      <c r="A3624">
        <v>3615</v>
      </c>
      <c r="B3624">
        <f>RAND()</f>
        <v>0</v>
      </c>
      <c r="C3624">
        <f>IF(B3624&lt;$W$41,3,IF(B3624&lt;$W$41+$W$42,4,5))</f>
        <v>0</v>
      </c>
      <c r="D3624">
        <f>NORMSINV(RAND())</f>
        <v>0</v>
      </c>
      <c r="E3624">
        <f>$W$25*EXP(($W$26-$W$28-0.5*$W$27^2)*C3624+$W$27*SQRT(C3624)*D3624)</f>
        <v>0</v>
      </c>
      <c r="F3624">
        <f>$W$30*(1+$W$31)^C3624</f>
        <v>0</v>
      </c>
      <c r="G3624">
        <f>$W$32*(1+$W$33)^C3624</f>
        <v>0</v>
      </c>
      <c r="H3624">
        <f>$W$34*(1+$W$35)^C3624</f>
        <v>0</v>
      </c>
      <c r="I3624">
        <f>MIN(E3624,F3624)</f>
        <v>0</v>
      </c>
      <c r="J3624">
        <f>MIN(E3624-I3624,G3624)</f>
        <v>0</v>
      </c>
      <c r="K3624">
        <f>MIN(E3624-I3624-J3624,H3624)</f>
        <v>0</v>
      </c>
      <c r="L3624">
        <f>E3624-I3624-J3624-K3624</f>
        <v>0</v>
      </c>
      <c r="M3624">
        <f>IF((I3624+J3624+(1-$W$36)*L3624)/$W$39&gt;=$W$38,1,0)</f>
        <v>0</v>
      </c>
      <c r="N3624">
        <f>IF(M3624=1,$W$37,$W$36)*L3624</f>
        <v>0</v>
      </c>
      <c r="O3624">
        <f>EXP(-$W$26*C3624)*I3624</f>
        <v>0</v>
      </c>
      <c r="P3624">
        <f>EXP(-$W$26*C3624)*J3624</f>
        <v>0</v>
      </c>
      <c r="Q3624">
        <f>EXP(-$W$26*C3624)*K3624</f>
        <v>0</v>
      </c>
      <c r="R3624">
        <f>EXP(-$W$26*C3624)*(L3624-N3624)</f>
        <v>0</v>
      </c>
      <c r="S3624">
        <f>EXP(-$W$26*C3624)*N3624</f>
        <v>0</v>
      </c>
      <c r="T3624">
        <f>EXP(-$W$26*C3624)*E3624</f>
        <v>0</v>
      </c>
    </row>
    <row r="3625" spans="1:20">
      <c r="A3625">
        <v>3616</v>
      </c>
      <c r="B3625">
        <f>RAND()</f>
        <v>0</v>
      </c>
      <c r="C3625">
        <f>IF(B3625&lt;$W$41,3,IF(B3625&lt;$W$41+$W$42,4,5))</f>
        <v>0</v>
      </c>
      <c r="D3625">
        <f>NORMSINV(RAND())</f>
        <v>0</v>
      </c>
      <c r="E3625">
        <f>$W$25*EXP(($W$26-$W$28-0.5*$W$27^2)*C3625+$W$27*SQRT(C3625)*D3625)</f>
        <v>0</v>
      </c>
      <c r="F3625">
        <f>$W$30*(1+$W$31)^C3625</f>
        <v>0</v>
      </c>
      <c r="G3625">
        <f>$W$32*(1+$W$33)^C3625</f>
        <v>0</v>
      </c>
      <c r="H3625">
        <f>$W$34*(1+$W$35)^C3625</f>
        <v>0</v>
      </c>
      <c r="I3625">
        <f>MIN(E3625,F3625)</f>
        <v>0</v>
      </c>
      <c r="J3625">
        <f>MIN(E3625-I3625,G3625)</f>
        <v>0</v>
      </c>
      <c r="K3625">
        <f>MIN(E3625-I3625-J3625,H3625)</f>
        <v>0</v>
      </c>
      <c r="L3625">
        <f>E3625-I3625-J3625-K3625</f>
        <v>0</v>
      </c>
      <c r="M3625">
        <f>IF((I3625+J3625+(1-$W$36)*L3625)/$W$39&gt;=$W$38,1,0)</f>
        <v>0</v>
      </c>
      <c r="N3625">
        <f>IF(M3625=1,$W$37,$W$36)*L3625</f>
        <v>0</v>
      </c>
      <c r="O3625">
        <f>EXP(-$W$26*C3625)*I3625</f>
        <v>0</v>
      </c>
      <c r="P3625">
        <f>EXP(-$W$26*C3625)*J3625</f>
        <v>0</v>
      </c>
      <c r="Q3625">
        <f>EXP(-$W$26*C3625)*K3625</f>
        <v>0</v>
      </c>
      <c r="R3625">
        <f>EXP(-$W$26*C3625)*(L3625-N3625)</f>
        <v>0</v>
      </c>
      <c r="S3625">
        <f>EXP(-$W$26*C3625)*N3625</f>
        <v>0</v>
      </c>
      <c r="T3625">
        <f>EXP(-$W$26*C3625)*E3625</f>
        <v>0</v>
      </c>
    </row>
    <row r="3626" spans="1:20">
      <c r="A3626">
        <v>3617</v>
      </c>
      <c r="B3626">
        <f>RAND()</f>
        <v>0</v>
      </c>
      <c r="C3626">
        <f>IF(B3626&lt;$W$41,3,IF(B3626&lt;$W$41+$W$42,4,5))</f>
        <v>0</v>
      </c>
      <c r="D3626">
        <f>NORMSINV(RAND())</f>
        <v>0</v>
      </c>
      <c r="E3626">
        <f>$W$25*EXP(($W$26-$W$28-0.5*$W$27^2)*C3626+$W$27*SQRT(C3626)*D3626)</f>
        <v>0</v>
      </c>
      <c r="F3626">
        <f>$W$30*(1+$W$31)^C3626</f>
        <v>0</v>
      </c>
      <c r="G3626">
        <f>$W$32*(1+$W$33)^C3626</f>
        <v>0</v>
      </c>
      <c r="H3626">
        <f>$W$34*(1+$W$35)^C3626</f>
        <v>0</v>
      </c>
      <c r="I3626">
        <f>MIN(E3626,F3626)</f>
        <v>0</v>
      </c>
      <c r="J3626">
        <f>MIN(E3626-I3626,G3626)</f>
        <v>0</v>
      </c>
      <c r="K3626">
        <f>MIN(E3626-I3626-J3626,H3626)</f>
        <v>0</v>
      </c>
      <c r="L3626">
        <f>E3626-I3626-J3626-K3626</f>
        <v>0</v>
      </c>
      <c r="M3626">
        <f>IF((I3626+J3626+(1-$W$36)*L3626)/$W$39&gt;=$W$38,1,0)</f>
        <v>0</v>
      </c>
      <c r="N3626">
        <f>IF(M3626=1,$W$37,$W$36)*L3626</f>
        <v>0</v>
      </c>
      <c r="O3626">
        <f>EXP(-$W$26*C3626)*I3626</f>
        <v>0</v>
      </c>
      <c r="P3626">
        <f>EXP(-$W$26*C3626)*J3626</f>
        <v>0</v>
      </c>
      <c r="Q3626">
        <f>EXP(-$W$26*C3626)*K3626</f>
        <v>0</v>
      </c>
      <c r="R3626">
        <f>EXP(-$W$26*C3626)*(L3626-N3626)</f>
        <v>0</v>
      </c>
      <c r="S3626">
        <f>EXP(-$W$26*C3626)*N3626</f>
        <v>0</v>
      </c>
      <c r="T3626">
        <f>EXP(-$W$26*C3626)*E3626</f>
        <v>0</v>
      </c>
    </row>
    <row r="3627" spans="1:20">
      <c r="A3627">
        <v>3618</v>
      </c>
      <c r="B3627">
        <f>RAND()</f>
        <v>0</v>
      </c>
      <c r="C3627">
        <f>IF(B3627&lt;$W$41,3,IF(B3627&lt;$W$41+$W$42,4,5))</f>
        <v>0</v>
      </c>
      <c r="D3627">
        <f>NORMSINV(RAND())</f>
        <v>0</v>
      </c>
      <c r="E3627">
        <f>$W$25*EXP(($W$26-$W$28-0.5*$W$27^2)*C3627+$W$27*SQRT(C3627)*D3627)</f>
        <v>0</v>
      </c>
      <c r="F3627">
        <f>$W$30*(1+$W$31)^C3627</f>
        <v>0</v>
      </c>
      <c r="G3627">
        <f>$W$32*(1+$W$33)^C3627</f>
        <v>0</v>
      </c>
      <c r="H3627">
        <f>$W$34*(1+$W$35)^C3627</f>
        <v>0</v>
      </c>
      <c r="I3627">
        <f>MIN(E3627,F3627)</f>
        <v>0</v>
      </c>
      <c r="J3627">
        <f>MIN(E3627-I3627,G3627)</f>
        <v>0</v>
      </c>
      <c r="K3627">
        <f>MIN(E3627-I3627-J3627,H3627)</f>
        <v>0</v>
      </c>
      <c r="L3627">
        <f>E3627-I3627-J3627-K3627</f>
        <v>0</v>
      </c>
      <c r="M3627">
        <f>IF((I3627+J3627+(1-$W$36)*L3627)/$W$39&gt;=$W$38,1,0)</f>
        <v>0</v>
      </c>
      <c r="N3627">
        <f>IF(M3627=1,$W$37,$W$36)*L3627</f>
        <v>0</v>
      </c>
      <c r="O3627">
        <f>EXP(-$W$26*C3627)*I3627</f>
        <v>0</v>
      </c>
      <c r="P3627">
        <f>EXP(-$W$26*C3627)*J3627</f>
        <v>0</v>
      </c>
      <c r="Q3627">
        <f>EXP(-$W$26*C3627)*K3627</f>
        <v>0</v>
      </c>
      <c r="R3627">
        <f>EXP(-$W$26*C3627)*(L3627-N3627)</f>
        <v>0</v>
      </c>
      <c r="S3627">
        <f>EXP(-$W$26*C3627)*N3627</f>
        <v>0</v>
      </c>
      <c r="T3627">
        <f>EXP(-$W$26*C3627)*E3627</f>
        <v>0</v>
      </c>
    </row>
    <row r="3628" spans="1:20">
      <c r="A3628">
        <v>3619</v>
      </c>
      <c r="B3628">
        <f>RAND()</f>
        <v>0</v>
      </c>
      <c r="C3628">
        <f>IF(B3628&lt;$W$41,3,IF(B3628&lt;$W$41+$W$42,4,5))</f>
        <v>0</v>
      </c>
      <c r="D3628">
        <f>NORMSINV(RAND())</f>
        <v>0</v>
      </c>
      <c r="E3628">
        <f>$W$25*EXP(($W$26-$W$28-0.5*$W$27^2)*C3628+$W$27*SQRT(C3628)*D3628)</f>
        <v>0</v>
      </c>
      <c r="F3628">
        <f>$W$30*(1+$W$31)^C3628</f>
        <v>0</v>
      </c>
      <c r="G3628">
        <f>$W$32*(1+$W$33)^C3628</f>
        <v>0</v>
      </c>
      <c r="H3628">
        <f>$W$34*(1+$W$35)^C3628</f>
        <v>0</v>
      </c>
      <c r="I3628">
        <f>MIN(E3628,F3628)</f>
        <v>0</v>
      </c>
      <c r="J3628">
        <f>MIN(E3628-I3628,G3628)</f>
        <v>0</v>
      </c>
      <c r="K3628">
        <f>MIN(E3628-I3628-J3628,H3628)</f>
        <v>0</v>
      </c>
      <c r="L3628">
        <f>E3628-I3628-J3628-K3628</f>
        <v>0</v>
      </c>
      <c r="M3628">
        <f>IF((I3628+J3628+(1-$W$36)*L3628)/$W$39&gt;=$W$38,1,0)</f>
        <v>0</v>
      </c>
      <c r="N3628">
        <f>IF(M3628=1,$W$37,$W$36)*L3628</f>
        <v>0</v>
      </c>
      <c r="O3628">
        <f>EXP(-$W$26*C3628)*I3628</f>
        <v>0</v>
      </c>
      <c r="P3628">
        <f>EXP(-$W$26*C3628)*J3628</f>
        <v>0</v>
      </c>
      <c r="Q3628">
        <f>EXP(-$W$26*C3628)*K3628</f>
        <v>0</v>
      </c>
      <c r="R3628">
        <f>EXP(-$W$26*C3628)*(L3628-N3628)</f>
        <v>0</v>
      </c>
      <c r="S3628">
        <f>EXP(-$W$26*C3628)*N3628</f>
        <v>0</v>
      </c>
      <c r="T3628">
        <f>EXP(-$W$26*C3628)*E3628</f>
        <v>0</v>
      </c>
    </row>
    <row r="3629" spans="1:20">
      <c r="A3629">
        <v>3620</v>
      </c>
      <c r="B3629">
        <f>RAND()</f>
        <v>0</v>
      </c>
      <c r="C3629">
        <f>IF(B3629&lt;$W$41,3,IF(B3629&lt;$W$41+$W$42,4,5))</f>
        <v>0</v>
      </c>
      <c r="D3629">
        <f>NORMSINV(RAND())</f>
        <v>0</v>
      </c>
      <c r="E3629">
        <f>$W$25*EXP(($W$26-$W$28-0.5*$W$27^2)*C3629+$W$27*SQRT(C3629)*D3629)</f>
        <v>0</v>
      </c>
      <c r="F3629">
        <f>$W$30*(1+$W$31)^C3629</f>
        <v>0</v>
      </c>
      <c r="G3629">
        <f>$W$32*(1+$W$33)^C3629</f>
        <v>0</v>
      </c>
      <c r="H3629">
        <f>$W$34*(1+$W$35)^C3629</f>
        <v>0</v>
      </c>
      <c r="I3629">
        <f>MIN(E3629,F3629)</f>
        <v>0</v>
      </c>
      <c r="J3629">
        <f>MIN(E3629-I3629,G3629)</f>
        <v>0</v>
      </c>
      <c r="K3629">
        <f>MIN(E3629-I3629-J3629,H3629)</f>
        <v>0</v>
      </c>
      <c r="L3629">
        <f>E3629-I3629-J3629-K3629</f>
        <v>0</v>
      </c>
      <c r="M3629">
        <f>IF((I3629+J3629+(1-$W$36)*L3629)/$W$39&gt;=$W$38,1,0)</f>
        <v>0</v>
      </c>
      <c r="N3629">
        <f>IF(M3629=1,$W$37,$W$36)*L3629</f>
        <v>0</v>
      </c>
      <c r="O3629">
        <f>EXP(-$W$26*C3629)*I3629</f>
        <v>0</v>
      </c>
      <c r="P3629">
        <f>EXP(-$W$26*C3629)*J3629</f>
        <v>0</v>
      </c>
      <c r="Q3629">
        <f>EXP(-$W$26*C3629)*K3629</f>
        <v>0</v>
      </c>
      <c r="R3629">
        <f>EXP(-$W$26*C3629)*(L3629-N3629)</f>
        <v>0</v>
      </c>
      <c r="S3629">
        <f>EXP(-$W$26*C3629)*N3629</f>
        <v>0</v>
      </c>
      <c r="T3629">
        <f>EXP(-$W$26*C3629)*E3629</f>
        <v>0</v>
      </c>
    </row>
    <row r="3630" spans="1:20">
      <c r="A3630">
        <v>3621</v>
      </c>
      <c r="B3630">
        <f>RAND()</f>
        <v>0</v>
      </c>
      <c r="C3630">
        <f>IF(B3630&lt;$W$41,3,IF(B3630&lt;$W$41+$W$42,4,5))</f>
        <v>0</v>
      </c>
      <c r="D3630">
        <f>NORMSINV(RAND())</f>
        <v>0</v>
      </c>
      <c r="E3630">
        <f>$W$25*EXP(($W$26-$W$28-0.5*$W$27^2)*C3630+$W$27*SQRT(C3630)*D3630)</f>
        <v>0</v>
      </c>
      <c r="F3630">
        <f>$W$30*(1+$W$31)^C3630</f>
        <v>0</v>
      </c>
      <c r="G3630">
        <f>$W$32*(1+$W$33)^C3630</f>
        <v>0</v>
      </c>
      <c r="H3630">
        <f>$W$34*(1+$W$35)^C3630</f>
        <v>0</v>
      </c>
      <c r="I3630">
        <f>MIN(E3630,F3630)</f>
        <v>0</v>
      </c>
      <c r="J3630">
        <f>MIN(E3630-I3630,G3630)</f>
        <v>0</v>
      </c>
      <c r="K3630">
        <f>MIN(E3630-I3630-J3630,H3630)</f>
        <v>0</v>
      </c>
      <c r="L3630">
        <f>E3630-I3630-J3630-K3630</f>
        <v>0</v>
      </c>
      <c r="M3630">
        <f>IF((I3630+J3630+(1-$W$36)*L3630)/$W$39&gt;=$W$38,1,0)</f>
        <v>0</v>
      </c>
      <c r="N3630">
        <f>IF(M3630=1,$W$37,$W$36)*L3630</f>
        <v>0</v>
      </c>
      <c r="O3630">
        <f>EXP(-$W$26*C3630)*I3630</f>
        <v>0</v>
      </c>
      <c r="P3630">
        <f>EXP(-$W$26*C3630)*J3630</f>
        <v>0</v>
      </c>
      <c r="Q3630">
        <f>EXP(-$W$26*C3630)*K3630</f>
        <v>0</v>
      </c>
      <c r="R3630">
        <f>EXP(-$W$26*C3630)*(L3630-N3630)</f>
        <v>0</v>
      </c>
      <c r="S3630">
        <f>EXP(-$W$26*C3630)*N3630</f>
        <v>0</v>
      </c>
      <c r="T3630">
        <f>EXP(-$W$26*C3630)*E3630</f>
        <v>0</v>
      </c>
    </row>
    <row r="3631" spans="1:20">
      <c r="A3631">
        <v>3622</v>
      </c>
      <c r="B3631">
        <f>RAND()</f>
        <v>0</v>
      </c>
      <c r="C3631">
        <f>IF(B3631&lt;$W$41,3,IF(B3631&lt;$W$41+$W$42,4,5))</f>
        <v>0</v>
      </c>
      <c r="D3631">
        <f>NORMSINV(RAND())</f>
        <v>0</v>
      </c>
      <c r="E3631">
        <f>$W$25*EXP(($W$26-$W$28-0.5*$W$27^2)*C3631+$W$27*SQRT(C3631)*D3631)</f>
        <v>0</v>
      </c>
      <c r="F3631">
        <f>$W$30*(1+$W$31)^C3631</f>
        <v>0</v>
      </c>
      <c r="G3631">
        <f>$W$32*(1+$W$33)^C3631</f>
        <v>0</v>
      </c>
      <c r="H3631">
        <f>$W$34*(1+$W$35)^C3631</f>
        <v>0</v>
      </c>
      <c r="I3631">
        <f>MIN(E3631,F3631)</f>
        <v>0</v>
      </c>
      <c r="J3631">
        <f>MIN(E3631-I3631,G3631)</f>
        <v>0</v>
      </c>
      <c r="K3631">
        <f>MIN(E3631-I3631-J3631,H3631)</f>
        <v>0</v>
      </c>
      <c r="L3631">
        <f>E3631-I3631-J3631-K3631</f>
        <v>0</v>
      </c>
      <c r="M3631">
        <f>IF((I3631+J3631+(1-$W$36)*L3631)/$W$39&gt;=$W$38,1,0)</f>
        <v>0</v>
      </c>
      <c r="N3631">
        <f>IF(M3631=1,$W$37,$W$36)*L3631</f>
        <v>0</v>
      </c>
      <c r="O3631">
        <f>EXP(-$W$26*C3631)*I3631</f>
        <v>0</v>
      </c>
      <c r="P3631">
        <f>EXP(-$W$26*C3631)*J3631</f>
        <v>0</v>
      </c>
      <c r="Q3631">
        <f>EXP(-$W$26*C3631)*K3631</f>
        <v>0</v>
      </c>
      <c r="R3631">
        <f>EXP(-$W$26*C3631)*(L3631-N3631)</f>
        <v>0</v>
      </c>
      <c r="S3631">
        <f>EXP(-$W$26*C3631)*N3631</f>
        <v>0</v>
      </c>
      <c r="T3631">
        <f>EXP(-$W$26*C3631)*E3631</f>
        <v>0</v>
      </c>
    </row>
    <row r="3632" spans="1:20">
      <c r="A3632">
        <v>3623</v>
      </c>
      <c r="B3632">
        <f>RAND()</f>
        <v>0</v>
      </c>
      <c r="C3632">
        <f>IF(B3632&lt;$W$41,3,IF(B3632&lt;$W$41+$W$42,4,5))</f>
        <v>0</v>
      </c>
      <c r="D3632">
        <f>NORMSINV(RAND())</f>
        <v>0</v>
      </c>
      <c r="E3632">
        <f>$W$25*EXP(($W$26-$W$28-0.5*$W$27^2)*C3632+$W$27*SQRT(C3632)*D3632)</f>
        <v>0</v>
      </c>
      <c r="F3632">
        <f>$W$30*(1+$W$31)^C3632</f>
        <v>0</v>
      </c>
      <c r="G3632">
        <f>$W$32*(1+$W$33)^C3632</f>
        <v>0</v>
      </c>
      <c r="H3632">
        <f>$W$34*(1+$W$35)^C3632</f>
        <v>0</v>
      </c>
      <c r="I3632">
        <f>MIN(E3632,F3632)</f>
        <v>0</v>
      </c>
      <c r="J3632">
        <f>MIN(E3632-I3632,G3632)</f>
        <v>0</v>
      </c>
      <c r="K3632">
        <f>MIN(E3632-I3632-J3632,H3632)</f>
        <v>0</v>
      </c>
      <c r="L3632">
        <f>E3632-I3632-J3632-K3632</f>
        <v>0</v>
      </c>
      <c r="M3632">
        <f>IF((I3632+J3632+(1-$W$36)*L3632)/$W$39&gt;=$W$38,1,0)</f>
        <v>0</v>
      </c>
      <c r="N3632">
        <f>IF(M3632=1,$W$37,$W$36)*L3632</f>
        <v>0</v>
      </c>
      <c r="O3632">
        <f>EXP(-$W$26*C3632)*I3632</f>
        <v>0</v>
      </c>
      <c r="P3632">
        <f>EXP(-$W$26*C3632)*J3632</f>
        <v>0</v>
      </c>
      <c r="Q3632">
        <f>EXP(-$W$26*C3632)*K3632</f>
        <v>0</v>
      </c>
      <c r="R3632">
        <f>EXP(-$W$26*C3632)*(L3632-N3632)</f>
        <v>0</v>
      </c>
      <c r="S3632">
        <f>EXP(-$W$26*C3632)*N3632</f>
        <v>0</v>
      </c>
      <c r="T3632">
        <f>EXP(-$W$26*C3632)*E3632</f>
        <v>0</v>
      </c>
    </row>
    <row r="3633" spans="1:20">
      <c r="A3633">
        <v>3624</v>
      </c>
      <c r="B3633">
        <f>RAND()</f>
        <v>0</v>
      </c>
      <c r="C3633">
        <f>IF(B3633&lt;$W$41,3,IF(B3633&lt;$W$41+$W$42,4,5))</f>
        <v>0</v>
      </c>
      <c r="D3633">
        <f>NORMSINV(RAND())</f>
        <v>0</v>
      </c>
      <c r="E3633">
        <f>$W$25*EXP(($W$26-$W$28-0.5*$W$27^2)*C3633+$W$27*SQRT(C3633)*D3633)</f>
        <v>0</v>
      </c>
      <c r="F3633">
        <f>$W$30*(1+$W$31)^C3633</f>
        <v>0</v>
      </c>
      <c r="G3633">
        <f>$W$32*(1+$W$33)^C3633</f>
        <v>0</v>
      </c>
      <c r="H3633">
        <f>$W$34*(1+$W$35)^C3633</f>
        <v>0</v>
      </c>
      <c r="I3633">
        <f>MIN(E3633,F3633)</f>
        <v>0</v>
      </c>
      <c r="J3633">
        <f>MIN(E3633-I3633,G3633)</f>
        <v>0</v>
      </c>
      <c r="K3633">
        <f>MIN(E3633-I3633-J3633,H3633)</f>
        <v>0</v>
      </c>
      <c r="L3633">
        <f>E3633-I3633-J3633-K3633</f>
        <v>0</v>
      </c>
      <c r="M3633">
        <f>IF((I3633+J3633+(1-$W$36)*L3633)/$W$39&gt;=$W$38,1,0)</f>
        <v>0</v>
      </c>
      <c r="N3633">
        <f>IF(M3633=1,$W$37,$W$36)*L3633</f>
        <v>0</v>
      </c>
      <c r="O3633">
        <f>EXP(-$W$26*C3633)*I3633</f>
        <v>0</v>
      </c>
      <c r="P3633">
        <f>EXP(-$W$26*C3633)*J3633</f>
        <v>0</v>
      </c>
      <c r="Q3633">
        <f>EXP(-$W$26*C3633)*K3633</f>
        <v>0</v>
      </c>
      <c r="R3633">
        <f>EXP(-$W$26*C3633)*(L3633-N3633)</f>
        <v>0</v>
      </c>
      <c r="S3633">
        <f>EXP(-$W$26*C3633)*N3633</f>
        <v>0</v>
      </c>
      <c r="T3633">
        <f>EXP(-$W$26*C3633)*E3633</f>
        <v>0</v>
      </c>
    </row>
    <row r="3634" spans="1:20">
      <c r="A3634">
        <v>3625</v>
      </c>
      <c r="B3634">
        <f>RAND()</f>
        <v>0</v>
      </c>
      <c r="C3634">
        <f>IF(B3634&lt;$W$41,3,IF(B3634&lt;$W$41+$W$42,4,5))</f>
        <v>0</v>
      </c>
      <c r="D3634">
        <f>NORMSINV(RAND())</f>
        <v>0</v>
      </c>
      <c r="E3634">
        <f>$W$25*EXP(($W$26-$W$28-0.5*$W$27^2)*C3634+$W$27*SQRT(C3634)*D3634)</f>
        <v>0</v>
      </c>
      <c r="F3634">
        <f>$W$30*(1+$W$31)^C3634</f>
        <v>0</v>
      </c>
      <c r="G3634">
        <f>$W$32*(1+$W$33)^C3634</f>
        <v>0</v>
      </c>
      <c r="H3634">
        <f>$W$34*(1+$W$35)^C3634</f>
        <v>0</v>
      </c>
      <c r="I3634">
        <f>MIN(E3634,F3634)</f>
        <v>0</v>
      </c>
      <c r="J3634">
        <f>MIN(E3634-I3634,G3634)</f>
        <v>0</v>
      </c>
      <c r="K3634">
        <f>MIN(E3634-I3634-J3634,H3634)</f>
        <v>0</v>
      </c>
      <c r="L3634">
        <f>E3634-I3634-J3634-K3634</f>
        <v>0</v>
      </c>
      <c r="M3634">
        <f>IF((I3634+J3634+(1-$W$36)*L3634)/$W$39&gt;=$W$38,1,0)</f>
        <v>0</v>
      </c>
      <c r="N3634">
        <f>IF(M3634=1,$W$37,$W$36)*L3634</f>
        <v>0</v>
      </c>
      <c r="O3634">
        <f>EXP(-$W$26*C3634)*I3634</f>
        <v>0</v>
      </c>
      <c r="P3634">
        <f>EXP(-$W$26*C3634)*J3634</f>
        <v>0</v>
      </c>
      <c r="Q3634">
        <f>EXP(-$W$26*C3634)*K3634</f>
        <v>0</v>
      </c>
      <c r="R3634">
        <f>EXP(-$W$26*C3634)*(L3634-N3634)</f>
        <v>0</v>
      </c>
      <c r="S3634">
        <f>EXP(-$W$26*C3634)*N3634</f>
        <v>0</v>
      </c>
      <c r="T3634">
        <f>EXP(-$W$26*C3634)*E3634</f>
        <v>0</v>
      </c>
    </row>
    <row r="3635" spans="1:20">
      <c r="A3635">
        <v>3626</v>
      </c>
      <c r="B3635">
        <f>RAND()</f>
        <v>0</v>
      </c>
      <c r="C3635">
        <f>IF(B3635&lt;$W$41,3,IF(B3635&lt;$W$41+$W$42,4,5))</f>
        <v>0</v>
      </c>
      <c r="D3635">
        <f>NORMSINV(RAND())</f>
        <v>0</v>
      </c>
      <c r="E3635">
        <f>$W$25*EXP(($W$26-$W$28-0.5*$W$27^2)*C3635+$W$27*SQRT(C3635)*D3635)</f>
        <v>0</v>
      </c>
      <c r="F3635">
        <f>$W$30*(1+$W$31)^C3635</f>
        <v>0</v>
      </c>
      <c r="G3635">
        <f>$W$32*(1+$W$33)^C3635</f>
        <v>0</v>
      </c>
      <c r="H3635">
        <f>$W$34*(1+$W$35)^C3635</f>
        <v>0</v>
      </c>
      <c r="I3635">
        <f>MIN(E3635,F3635)</f>
        <v>0</v>
      </c>
      <c r="J3635">
        <f>MIN(E3635-I3635,G3635)</f>
        <v>0</v>
      </c>
      <c r="K3635">
        <f>MIN(E3635-I3635-J3635,H3635)</f>
        <v>0</v>
      </c>
      <c r="L3635">
        <f>E3635-I3635-J3635-K3635</f>
        <v>0</v>
      </c>
      <c r="M3635">
        <f>IF((I3635+J3635+(1-$W$36)*L3635)/$W$39&gt;=$W$38,1,0)</f>
        <v>0</v>
      </c>
      <c r="N3635">
        <f>IF(M3635=1,$W$37,$W$36)*L3635</f>
        <v>0</v>
      </c>
      <c r="O3635">
        <f>EXP(-$W$26*C3635)*I3635</f>
        <v>0</v>
      </c>
      <c r="P3635">
        <f>EXP(-$W$26*C3635)*J3635</f>
        <v>0</v>
      </c>
      <c r="Q3635">
        <f>EXP(-$W$26*C3635)*K3635</f>
        <v>0</v>
      </c>
      <c r="R3635">
        <f>EXP(-$W$26*C3635)*(L3635-N3635)</f>
        <v>0</v>
      </c>
      <c r="S3635">
        <f>EXP(-$W$26*C3635)*N3635</f>
        <v>0</v>
      </c>
      <c r="T3635">
        <f>EXP(-$W$26*C3635)*E3635</f>
        <v>0</v>
      </c>
    </row>
    <row r="3636" spans="1:20">
      <c r="A3636">
        <v>3627</v>
      </c>
      <c r="B3636">
        <f>RAND()</f>
        <v>0</v>
      </c>
      <c r="C3636">
        <f>IF(B3636&lt;$W$41,3,IF(B3636&lt;$W$41+$W$42,4,5))</f>
        <v>0</v>
      </c>
      <c r="D3636">
        <f>NORMSINV(RAND())</f>
        <v>0</v>
      </c>
      <c r="E3636">
        <f>$W$25*EXP(($W$26-$W$28-0.5*$W$27^2)*C3636+$W$27*SQRT(C3636)*D3636)</f>
        <v>0</v>
      </c>
      <c r="F3636">
        <f>$W$30*(1+$W$31)^C3636</f>
        <v>0</v>
      </c>
      <c r="G3636">
        <f>$W$32*(1+$W$33)^C3636</f>
        <v>0</v>
      </c>
      <c r="H3636">
        <f>$W$34*(1+$W$35)^C3636</f>
        <v>0</v>
      </c>
      <c r="I3636">
        <f>MIN(E3636,F3636)</f>
        <v>0</v>
      </c>
      <c r="J3636">
        <f>MIN(E3636-I3636,G3636)</f>
        <v>0</v>
      </c>
      <c r="K3636">
        <f>MIN(E3636-I3636-J3636,H3636)</f>
        <v>0</v>
      </c>
      <c r="L3636">
        <f>E3636-I3636-J3636-K3636</f>
        <v>0</v>
      </c>
      <c r="M3636">
        <f>IF((I3636+J3636+(1-$W$36)*L3636)/$W$39&gt;=$W$38,1,0)</f>
        <v>0</v>
      </c>
      <c r="N3636">
        <f>IF(M3636=1,$W$37,$W$36)*L3636</f>
        <v>0</v>
      </c>
      <c r="O3636">
        <f>EXP(-$W$26*C3636)*I3636</f>
        <v>0</v>
      </c>
      <c r="P3636">
        <f>EXP(-$W$26*C3636)*J3636</f>
        <v>0</v>
      </c>
      <c r="Q3636">
        <f>EXP(-$W$26*C3636)*K3636</f>
        <v>0</v>
      </c>
      <c r="R3636">
        <f>EXP(-$W$26*C3636)*(L3636-N3636)</f>
        <v>0</v>
      </c>
      <c r="S3636">
        <f>EXP(-$W$26*C3636)*N3636</f>
        <v>0</v>
      </c>
      <c r="T3636">
        <f>EXP(-$W$26*C3636)*E3636</f>
        <v>0</v>
      </c>
    </row>
    <row r="3637" spans="1:20">
      <c r="A3637">
        <v>3628</v>
      </c>
      <c r="B3637">
        <f>RAND()</f>
        <v>0</v>
      </c>
      <c r="C3637">
        <f>IF(B3637&lt;$W$41,3,IF(B3637&lt;$W$41+$W$42,4,5))</f>
        <v>0</v>
      </c>
      <c r="D3637">
        <f>NORMSINV(RAND())</f>
        <v>0</v>
      </c>
      <c r="E3637">
        <f>$W$25*EXP(($W$26-$W$28-0.5*$W$27^2)*C3637+$W$27*SQRT(C3637)*D3637)</f>
        <v>0</v>
      </c>
      <c r="F3637">
        <f>$W$30*(1+$W$31)^C3637</f>
        <v>0</v>
      </c>
      <c r="G3637">
        <f>$W$32*(1+$W$33)^C3637</f>
        <v>0</v>
      </c>
      <c r="H3637">
        <f>$W$34*(1+$W$35)^C3637</f>
        <v>0</v>
      </c>
      <c r="I3637">
        <f>MIN(E3637,F3637)</f>
        <v>0</v>
      </c>
      <c r="J3637">
        <f>MIN(E3637-I3637,G3637)</f>
        <v>0</v>
      </c>
      <c r="K3637">
        <f>MIN(E3637-I3637-J3637,H3637)</f>
        <v>0</v>
      </c>
      <c r="L3637">
        <f>E3637-I3637-J3637-K3637</f>
        <v>0</v>
      </c>
      <c r="M3637">
        <f>IF((I3637+J3637+(1-$W$36)*L3637)/$W$39&gt;=$W$38,1,0)</f>
        <v>0</v>
      </c>
      <c r="N3637">
        <f>IF(M3637=1,$W$37,$W$36)*L3637</f>
        <v>0</v>
      </c>
      <c r="O3637">
        <f>EXP(-$W$26*C3637)*I3637</f>
        <v>0</v>
      </c>
      <c r="P3637">
        <f>EXP(-$W$26*C3637)*J3637</f>
        <v>0</v>
      </c>
      <c r="Q3637">
        <f>EXP(-$W$26*C3637)*K3637</f>
        <v>0</v>
      </c>
      <c r="R3637">
        <f>EXP(-$W$26*C3637)*(L3637-N3637)</f>
        <v>0</v>
      </c>
      <c r="S3637">
        <f>EXP(-$W$26*C3637)*N3637</f>
        <v>0</v>
      </c>
      <c r="T3637">
        <f>EXP(-$W$26*C3637)*E3637</f>
        <v>0</v>
      </c>
    </row>
    <row r="3638" spans="1:20">
      <c r="A3638">
        <v>3629</v>
      </c>
      <c r="B3638">
        <f>RAND()</f>
        <v>0</v>
      </c>
      <c r="C3638">
        <f>IF(B3638&lt;$W$41,3,IF(B3638&lt;$W$41+$W$42,4,5))</f>
        <v>0</v>
      </c>
      <c r="D3638">
        <f>NORMSINV(RAND())</f>
        <v>0</v>
      </c>
      <c r="E3638">
        <f>$W$25*EXP(($W$26-$W$28-0.5*$W$27^2)*C3638+$W$27*SQRT(C3638)*D3638)</f>
        <v>0</v>
      </c>
      <c r="F3638">
        <f>$W$30*(1+$W$31)^C3638</f>
        <v>0</v>
      </c>
      <c r="G3638">
        <f>$W$32*(1+$W$33)^C3638</f>
        <v>0</v>
      </c>
      <c r="H3638">
        <f>$W$34*(1+$W$35)^C3638</f>
        <v>0</v>
      </c>
      <c r="I3638">
        <f>MIN(E3638,F3638)</f>
        <v>0</v>
      </c>
      <c r="J3638">
        <f>MIN(E3638-I3638,G3638)</f>
        <v>0</v>
      </c>
      <c r="K3638">
        <f>MIN(E3638-I3638-J3638,H3638)</f>
        <v>0</v>
      </c>
      <c r="L3638">
        <f>E3638-I3638-J3638-K3638</f>
        <v>0</v>
      </c>
      <c r="M3638">
        <f>IF((I3638+J3638+(1-$W$36)*L3638)/$W$39&gt;=$W$38,1,0)</f>
        <v>0</v>
      </c>
      <c r="N3638">
        <f>IF(M3638=1,$W$37,$W$36)*L3638</f>
        <v>0</v>
      </c>
      <c r="O3638">
        <f>EXP(-$W$26*C3638)*I3638</f>
        <v>0</v>
      </c>
      <c r="P3638">
        <f>EXP(-$W$26*C3638)*J3638</f>
        <v>0</v>
      </c>
      <c r="Q3638">
        <f>EXP(-$W$26*C3638)*K3638</f>
        <v>0</v>
      </c>
      <c r="R3638">
        <f>EXP(-$W$26*C3638)*(L3638-N3638)</f>
        <v>0</v>
      </c>
      <c r="S3638">
        <f>EXP(-$W$26*C3638)*N3638</f>
        <v>0</v>
      </c>
      <c r="T3638">
        <f>EXP(-$W$26*C3638)*E3638</f>
        <v>0</v>
      </c>
    </row>
    <row r="3639" spans="1:20">
      <c r="A3639">
        <v>3630</v>
      </c>
      <c r="B3639">
        <f>RAND()</f>
        <v>0</v>
      </c>
      <c r="C3639">
        <f>IF(B3639&lt;$W$41,3,IF(B3639&lt;$W$41+$W$42,4,5))</f>
        <v>0</v>
      </c>
      <c r="D3639">
        <f>NORMSINV(RAND())</f>
        <v>0</v>
      </c>
      <c r="E3639">
        <f>$W$25*EXP(($W$26-$W$28-0.5*$W$27^2)*C3639+$W$27*SQRT(C3639)*D3639)</f>
        <v>0</v>
      </c>
      <c r="F3639">
        <f>$W$30*(1+$W$31)^C3639</f>
        <v>0</v>
      </c>
      <c r="G3639">
        <f>$W$32*(1+$W$33)^C3639</f>
        <v>0</v>
      </c>
      <c r="H3639">
        <f>$W$34*(1+$W$35)^C3639</f>
        <v>0</v>
      </c>
      <c r="I3639">
        <f>MIN(E3639,F3639)</f>
        <v>0</v>
      </c>
      <c r="J3639">
        <f>MIN(E3639-I3639,G3639)</f>
        <v>0</v>
      </c>
      <c r="K3639">
        <f>MIN(E3639-I3639-J3639,H3639)</f>
        <v>0</v>
      </c>
      <c r="L3639">
        <f>E3639-I3639-J3639-K3639</f>
        <v>0</v>
      </c>
      <c r="M3639">
        <f>IF((I3639+J3639+(1-$W$36)*L3639)/$W$39&gt;=$W$38,1,0)</f>
        <v>0</v>
      </c>
      <c r="N3639">
        <f>IF(M3639=1,$W$37,$W$36)*L3639</f>
        <v>0</v>
      </c>
      <c r="O3639">
        <f>EXP(-$W$26*C3639)*I3639</f>
        <v>0</v>
      </c>
      <c r="P3639">
        <f>EXP(-$W$26*C3639)*J3639</f>
        <v>0</v>
      </c>
      <c r="Q3639">
        <f>EXP(-$W$26*C3639)*K3639</f>
        <v>0</v>
      </c>
      <c r="R3639">
        <f>EXP(-$W$26*C3639)*(L3639-N3639)</f>
        <v>0</v>
      </c>
      <c r="S3639">
        <f>EXP(-$W$26*C3639)*N3639</f>
        <v>0</v>
      </c>
      <c r="T3639">
        <f>EXP(-$W$26*C3639)*E3639</f>
        <v>0</v>
      </c>
    </row>
    <row r="3640" spans="1:20">
      <c r="A3640">
        <v>3631</v>
      </c>
      <c r="B3640">
        <f>RAND()</f>
        <v>0</v>
      </c>
      <c r="C3640">
        <f>IF(B3640&lt;$W$41,3,IF(B3640&lt;$W$41+$W$42,4,5))</f>
        <v>0</v>
      </c>
      <c r="D3640">
        <f>NORMSINV(RAND())</f>
        <v>0</v>
      </c>
      <c r="E3640">
        <f>$W$25*EXP(($W$26-$W$28-0.5*$W$27^2)*C3640+$W$27*SQRT(C3640)*D3640)</f>
        <v>0</v>
      </c>
      <c r="F3640">
        <f>$W$30*(1+$W$31)^C3640</f>
        <v>0</v>
      </c>
      <c r="G3640">
        <f>$W$32*(1+$W$33)^C3640</f>
        <v>0</v>
      </c>
      <c r="H3640">
        <f>$W$34*(1+$W$35)^C3640</f>
        <v>0</v>
      </c>
      <c r="I3640">
        <f>MIN(E3640,F3640)</f>
        <v>0</v>
      </c>
      <c r="J3640">
        <f>MIN(E3640-I3640,G3640)</f>
        <v>0</v>
      </c>
      <c r="K3640">
        <f>MIN(E3640-I3640-J3640,H3640)</f>
        <v>0</v>
      </c>
      <c r="L3640">
        <f>E3640-I3640-J3640-K3640</f>
        <v>0</v>
      </c>
      <c r="M3640">
        <f>IF((I3640+J3640+(1-$W$36)*L3640)/$W$39&gt;=$W$38,1,0)</f>
        <v>0</v>
      </c>
      <c r="N3640">
        <f>IF(M3640=1,$W$37,$W$36)*L3640</f>
        <v>0</v>
      </c>
      <c r="O3640">
        <f>EXP(-$W$26*C3640)*I3640</f>
        <v>0</v>
      </c>
      <c r="P3640">
        <f>EXP(-$W$26*C3640)*J3640</f>
        <v>0</v>
      </c>
      <c r="Q3640">
        <f>EXP(-$W$26*C3640)*K3640</f>
        <v>0</v>
      </c>
      <c r="R3640">
        <f>EXP(-$W$26*C3640)*(L3640-N3640)</f>
        <v>0</v>
      </c>
      <c r="S3640">
        <f>EXP(-$W$26*C3640)*N3640</f>
        <v>0</v>
      </c>
      <c r="T3640">
        <f>EXP(-$W$26*C3640)*E3640</f>
        <v>0</v>
      </c>
    </row>
    <row r="3641" spans="1:20">
      <c r="A3641">
        <v>3632</v>
      </c>
      <c r="B3641">
        <f>RAND()</f>
        <v>0</v>
      </c>
      <c r="C3641">
        <f>IF(B3641&lt;$W$41,3,IF(B3641&lt;$W$41+$W$42,4,5))</f>
        <v>0</v>
      </c>
      <c r="D3641">
        <f>NORMSINV(RAND())</f>
        <v>0</v>
      </c>
      <c r="E3641">
        <f>$W$25*EXP(($W$26-$W$28-0.5*$W$27^2)*C3641+$W$27*SQRT(C3641)*D3641)</f>
        <v>0</v>
      </c>
      <c r="F3641">
        <f>$W$30*(1+$W$31)^C3641</f>
        <v>0</v>
      </c>
      <c r="G3641">
        <f>$W$32*(1+$W$33)^C3641</f>
        <v>0</v>
      </c>
      <c r="H3641">
        <f>$W$34*(1+$W$35)^C3641</f>
        <v>0</v>
      </c>
      <c r="I3641">
        <f>MIN(E3641,F3641)</f>
        <v>0</v>
      </c>
      <c r="J3641">
        <f>MIN(E3641-I3641,G3641)</f>
        <v>0</v>
      </c>
      <c r="K3641">
        <f>MIN(E3641-I3641-J3641,H3641)</f>
        <v>0</v>
      </c>
      <c r="L3641">
        <f>E3641-I3641-J3641-K3641</f>
        <v>0</v>
      </c>
      <c r="M3641">
        <f>IF((I3641+J3641+(1-$W$36)*L3641)/$W$39&gt;=$W$38,1,0)</f>
        <v>0</v>
      </c>
      <c r="N3641">
        <f>IF(M3641=1,$W$37,$W$36)*L3641</f>
        <v>0</v>
      </c>
      <c r="O3641">
        <f>EXP(-$W$26*C3641)*I3641</f>
        <v>0</v>
      </c>
      <c r="P3641">
        <f>EXP(-$W$26*C3641)*J3641</f>
        <v>0</v>
      </c>
      <c r="Q3641">
        <f>EXP(-$W$26*C3641)*K3641</f>
        <v>0</v>
      </c>
      <c r="R3641">
        <f>EXP(-$W$26*C3641)*(L3641-N3641)</f>
        <v>0</v>
      </c>
      <c r="S3641">
        <f>EXP(-$W$26*C3641)*N3641</f>
        <v>0</v>
      </c>
      <c r="T3641">
        <f>EXP(-$W$26*C3641)*E3641</f>
        <v>0</v>
      </c>
    </row>
    <row r="3642" spans="1:20">
      <c r="A3642">
        <v>3633</v>
      </c>
      <c r="B3642">
        <f>RAND()</f>
        <v>0</v>
      </c>
      <c r="C3642">
        <f>IF(B3642&lt;$W$41,3,IF(B3642&lt;$W$41+$W$42,4,5))</f>
        <v>0</v>
      </c>
      <c r="D3642">
        <f>NORMSINV(RAND())</f>
        <v>0</v>
      </c>
      <c r="E3642">
        <f>$W$25*EXP(($W$26-$W$28-0.5*$W$27^2)*C3642+$W$27*SQRT(C3642)*D3642)</f>
        <v>0</v>
      </c>
      <c r="F3642">
        <f>$W$30*(1+$W$31)^C3642</f>
        <v>0</v>
      </c>
      <c r="G3642">
        <f>$W$32*(1+$W$33)^C3642</f>
        <v>0</v>
      </c>
      <c r="H3642">
        <f>$W$34*(1+$W$35)^C3642</f>
        <v>0</v>
      </c>
      <c r="I3642">
        <f>MIN(E3642,F3642)</f>
        <v>0</v>
      </c>
      <c r="J3642">
        <f>MIN(E3642-I3642,G3642)</f>
        <v>0</v>
      </c>
      <c r="K3642">
        <f>MIN(E3642-I3642-J3642,H3642)</f>
        <v>0</v>
      </c>
      <c r="L3642">
        <f>E3642-I3642-J3642-K3642</f>
        <v>0</v>
      </c>
      <c r="M3642">
        <f>IF((I3642+J3642+(1-$W$36)*L3642)/$W$39&gt;=$W$38,1,0)</f>
        <v>0</v>
      </c>
      <c r="N3642">
        <f>IF(M3642=1,$W$37,$W$36)*L3642</f>
        <v>0</v>
      </c>
      <c r="O3642">
        <f>EXP(-$W$26*C3642)*I3642</f>
        <v>0</v>
      </c>
      <c r="P3642">
        <f>EXP(-$W$26*C3642)*J3642</f>
        <v>0</v>
      </c>
      <c r="Q3642">
        <f>EXP(-$W$26*C3642)*K3642</f>
        <v>0</v>
      </c>
      <c r="R3642">
        <f>EXP(-$W$26*C3642)*(L3642-N3642)</f>
        <v>0</v>
      </c>
      <c r="S3642">
        <f>EXP(-$W$26*C3642)*N3642</f>
        <v>0</v>
      </c>
      <c r="T3642">
        <f>EXP(-$W$26*C3642)*E3642</f>
        <v>0</v>
      </c>
    </row>
    <row r="3643" spans="1:20">
      <c r="A3643">
        <v>3634</v>
      </c>
      <c r="B3643">
        <f>RAND()</f>
        <v>0</v>
      </c>
      <c r="C3643">
        <f>IF(B3643&lt;$W$41,3,IF(B3643&lt;$W$41+$W$42,4,5))</f>
        <v>0</v>
      </c>
      <c r="D3643">
        <f>NORMSINV(RAND())</f>
        <v>0</v>
      </c>
      <c r="E3643">
        <f>$W$25*EXP(($W$26-$W$28-0.5*$W$27^2)*C3643+$W$27*SQRT(C3643)*D3643)</f>
        <v>0</v>
      </c>
      <c r="F3643">
        <f>$W$30*(1+$W$31)^C3643</f>
        <v>0</v>
      </c>
      <c r="G3643">
        <f>$W$32*(1+$W$33)^C3643</f>
        <v>0</v>
      </c>
      <c r="H3643">
        <f>$W$34*(1+$W$35)^C3643</f>
        <v>0</v>
      </c>
      <c r="I3643">
        <f>MIN(E3643,F3643)</f>
        <v>0</v>
      </c>
      <c r="J3643">
        <f>MIN(E3643-I3643,G3643)</f>
        <v>0</v>
      </c>
      <c r="K3643">
        <f>MIN(E3643-I3643-J3643,H3643)</f>
        <v>0</v>
      </c>
      <c r="L3643">
        <f>E3643-I3643-J3643-K3643</f>
        <v>0</v>
      </c>
      <c r="M3643">
        <f>IF((I3643+J3643+(1-$W$36)*L3643)/$W$39&gt;=$W$38,1,0)</f>
        <v>0</v>
      </c>
      <c r="N3643">
        <f>IF(M3643=1,$W$37,$W$36)*L3643</f>
        <v>0</v>
      </c>
      <c r="O3643">
        <f>EXP(-$W$26*C3643)*I3643</f>
        <v>0</v>
      </c>
      <c r="P3643">
        <f>EXP(-$W$26*C3643)*J3643</f>
        <v>0</v>
      </c>
      <c r="Q3643">
        <f>EXP(-$W$26*C3643)*K3643</f>
        <v>0</v>
      </c>
      <c r="R3643">
        <f>EXP(-$W$26*C3643)*(L3643-N3643)</f>
        <v>0</v>
      </c>
      <c r="S3643">
        <f>EXP(-$W$26*C3643)*N3643</f>
        <v>0</v>
      </c>
      <c r="T3643">
        <f>EXP(-$W$26*C3643)*E3643</f>
        <v>0</v>
      </c>
    </row>
    <row r="3644" spans="1:20">
      <c r="A3644">
        <v>3635</v>
      </c>
      <c r="B3644">
        <f>RAND()</f>
        <v>0</v>
      </c>
      <c r="C3644">
        <f>IF(B3644&lt;$W$41,3,IF(B3644&lt;$W$41+$W$42,4,5))</f>
        <v>0</v>
      </c>
      <c r="D3644">
        <f>NORMSINV(RAND())</f>
        <v>0</v>
      </c>
      <c r="E3644">
        <f>$W$25*EXP(($W$26-$W$28-0.5*$W$27^2)*C3644+$W$27*SQRT(C3644)*D3644)</f>
        <v>0</v>
      </c>
      <c r="F3644">
        <f>$W$30*(1+$W$31)^C3644</f>
        <v>0</v>
      </c>
      <c r="G3644">
        <f>$W$32*(1+$W$33)^C3644</f>
        <v>0</v>
      </c>
      <c r="H3644">
        <f>$W$34*(1+$W$35)^C3644</f>
        <v>0</v>
      </c>
      <c r="I3644">
        <f>MIN(E3644,F3644)</f>
        <v>0</v>
      </c>
      <c r="J3644">
        <f>MIN(E3644-I3644,G3644)</f>
        <v>0</v>
      </c>
      <c r="K3644">
        <f>MIN(E3644-I3644-J3644,H3644)</f>
        <v>0</v>
      </c>
      <c r="L3644">
        <f>E3644-I3644-J3644-K3644</f>
        <v>0</v>
      </c>
      <c r="M3644">
        <f>IF((I3644+J3644+(1-$W$36)*L3644)/$W$39&gt;=$W$38,1,0)</f>
        <v>0</v>
      </c>
      <c r="N3644">
        <f>IF(M3644=1,$W$37,$W$36)*L3644</f>
        <v>0</v>
      </c>
      <c r="O3644">
        <f>EXP(-$W$26*C3644)*I3644</f>
        <v>0</v>
      </c>
      <c r="P3644">
        <f>EXP(-$W$26*C3644)*J3644</f>
        <v>0</v>
      </c>
      <c r="Q3644">
        <f>EXP(-$W$26*C3644)*K3644</f>
        <v>0</v>
      </c>
      <c r="R3644">
        <f>EXP(-$W$26*C3644)*(L3644-N3644)</f>
        <v>0</v>
      </c>
      <c r="S3644">
        <f>EXP(-$W$26*C3644)*N3644</f>
        <v>0</v>
      </c>
      <c r="T3644">
        <f>EXP(-$W$26*C3644)*E3644</f>
        <v>0</v>
      </c>
    </row>
    <row r="3645" spans="1:20">
      <c r="A3645">
        <v>3636</v>
      </c>
      <c r="B3645">
        <f>RAND()</f>
        <v>0</v>
      </c>
      <c r="C3645">
        <f>IF(B3645&lt;$W$41,3,IF(B3645&lt;$W$41+$W$42,4,5))</f>
        <v>0</v>
      </c>
      <c r="D3645">
        <f>NORMSINV(RAND())</f>
        <v>0</v>
      </c>
      <c r="E3645">
        <f>$W$25*EXP(($W$26-$W$28-0.5*$W$27^2)*C3645+$W$27*SQRT(C3645)*D3645)</f>
        <v>0</v>
      </c>
      <c r="F3645">
        <f>$W$30*(1+$W$31)^C3645</f>
        <v>0</v>
      </c>
      <c r="G3645">
        <f>$W$32*(1+$W$33)^C3645</f>
        <v>0</v>
      </c>
      <c r="H3645">
        <f>$W$34*(1+$W$35)^C3645</f>
        <v>0</v>
      </c>
      <c r="I3645">
        <f>MIN(E3645,F3645)</f>
        <v>0</v>
      </c>
      <c r="J3645">
        <f>MIN(E3645-I3645,G3645)</f>
        <v>0</v>
      </c>
      <c r="K3645">
        <f>MIN(E3645-I3645-J3645,H3645)</f>
        <v>0</v>
      </c>
      <c r="L3645">
        <f>E3645-I3645-J3645-K3645</f>
        <v>0</v>
      </c>
      <c r="M3645">
        <f>IF((I3645+J3645+(1-$W$36)*L3645)/$W$39&gt;=$W$38,1,0)</f>
        <v>0</v>
      </c>
      <c r="N3645">
        <f>IF(M3645=1,$W$37,$W$36)*L3645</f>
        <v>0</v>
      </c>
      <c r="O3645">
        <f>EXP(-$W$26*C3645)*I3645</f>
        <v>0</v>
      </c>
      <c r="P3645">
        <f>EXP(-$W$26*C3645)*J3645</f>
        <v>0</v>
      </c>
      <c r="Q3645">
        <f>EXP(-$W$26*C3645)*K3645</f>
        <v>0</v>
      </c>
      <c r="R3645">
        <f>EXP(-$W$26*C3645)*(L3645-N3645)</f>
        <v>0</v>
      </c>
      <c r="S3645">
        <f>EXP(-$W$26*C3645)*N3645</f>
        <v>0</v>
      </c>
      <c r="T3645">
        <f>EXP(-$W$26*C3645)*E3645</f>
        <v>0</v>
      </c>
    </row>
    <row r="3646" spans="1:20">
      <c r="A3646">
        <v>3637</v>
      </c>
      <c r="B3646">
        <f>RAND()</f>
        <v>0</v>
      </c>
      <c r="C3646">
        <f>IF(B3646&lt;$W$41,3,IF(B3646&lt;$W$41+$W$42,4,5))</f>
        <v>0</v>
      </c>
      <c r="D3646">
        <f>NORMSINV(RAND())</f>
        <v>0</v>
      </c>
      <c r="E3646">
        <f>$W$25*EXP(($W$26-$W$28-0.5*$W$27^2)*C3646+$W$27*SQRT(C3646)*D3646)</f>
        <v>0</v>
      </c>
      <c r="F3646">
        <f>$W$30*(1+$W$31)^C3646</f>
        <v>0</v>
      </c>
      <c r="G3646">
        <f>$W$32*(1+$W$33)^C3646</f>
        <v>0</v>
      </c>
      <c r="H3646">
        <f>$W$34*(1+$W$35)^C3646</f>
        <v>0</v>
      </c>
      <c r="I3646">
        <f>MIN(E3646,F3646)</f>
        <v>0</v>
      </c>
      <c r="J3646">
        <f>MIN(E3646-I3646,G3646)</f>
        <v>0</v>
      </c>
      <c r="K3646">
        <f>MIN(E3646-I3646-J3646,H3646)</f>
        <v>0</v>
      </c>
      <c r="L3646">
        <f>E3646-I3646-J3646-K3646</f>
        <v>0</v>
      </c>
      <c r="M3646">
        <f>IF((I3646+J3646+(1-$W$36)*L3646)/$W$39&gt;=$W$38,1,0)</f>
        <v>0</v>
      </c>
      <c r="N3646">
        <f>IF(M3646=1,$W$37,$W$36)*L3646</f>
        <v>0</v>
      </c>
      <c r="O3646">
        <f>EXP(-$W$26*C3646)*I3646</f>
        <v>0</v>
      </c>
      <c r="P3646">
        <f>EXP(-$W$26*C3646)*J3646</f>
        <v>0</v>
      </c>
      <c r="Q3646">
        <f>EXP(-$W$26*C3646)*K3646</f>
        <v>0</v>
      </c>
      <c r="R3646">
        <f>EXP(-$W$26*C3646)*(L3646-N3646)</f>
        <v>0</v>
      </c>
      <c r="S3646">
        <f>EXP(-$W$26*C3646)*N3646</f>
        <v>0</v>
      </c>
      <c r="T3646">
        <f>EXP(-$W$26*C3646)*E3646</f>
        <v>0</v>
      </c>
    </row>
    <row r="3647" spans="1:20">
      <c r="A3647">
        <v>3638</v>
      </c>
      <c r="B3647">
        <f>RAND()</f>
        <v>0</v>
      </c>
      <c r="C3647">
        <f>IF(B3647&lt;$W$41,3,IF(B3647&lt;$W$41+$W$42,4,5))</f>
        <v>0</v>
      </c>
      <c r="D3647">
        <f>NORMSINV(RAND())</f>
        <v>0</v>
      </c>
      <c r="E3647">
        <f>$W$25*EXP(($W$26-$W$28-0.5*$W$27^2)*C3647+$W$27*SQRT(C3647)*D3647)</f>
        <v>0</v>
      </c>
      <c r="F3647">
        <f>$W$30*(1+$W$31)^C3647</f>
        <v>0</v>
      </c>
      <c r="G3647">
        <f>$W$32*(1+$W$33)^C3647</f>
        <v>0</v>
      </c>
      <c r="H3647">
        <f>$W$34*(1+$W$35)^C3647</f>
        <v>0</v>
      </c>
      <c r="I3647">
        <f>MIN(E3647,F3647)</f>
        <v>0</v>
      </c>
      <c r="J3647">
        <f>MIN(E3647-I3647,G3647)</f>
        <v>0</v>
      </c>
      <c r="K3647">
        <f>MIN(E3647-I3647-J3647,H3647)</f>
        <v>0</v>
      </c>
      <c r="L3647">
        <f>E3647-I3647-J3647-K3647</f>
        <v>0</v>
      </c>
      <c r="M3647">
        <f>IF((I3647+J3647+(1-$W$36)*L3647)/$W$39&gt;=$W$38,1,0)</f>
        <v>0</v>
      </c>
      <c r="N3647">
        <f>IF(M3647=1,$W$37,$W$36)*L3647</f>
        <v>0</v>
      </c>
      <c r="O3647">
        <f>EXP(-$W$26*C3647)*I3647</f>
        <v>0</v>
      </c>
      <c r="P3647">
        <f>EXP(-$W$26*C3647)*J3647</f>
        <v>0</v>
      </c>
      <c r="Q3647">
        <f>EXP(-$W$26*C3647)*K3647</f>
        <v>0</v>
      </c>
      <c r="R3647">
        <f>EXP(-$W$26*C3647)*(L3647-N3647)</f>
        <v>0</v>
      </c>
      <c r="S3647">
        <f>EXP(-$W$26*C3647)*N3647</f>
        <v>0</v>
      </c>
      <c r="T3647">
        <f>EXP(-$W$26*C3647)*E3647</f>
        <v>0</v>
      </c>
    </row>
    <row r="3648" spans="1:20">
      <c r="A3648">
        <v>3639</v>
      </c>
      <c r="B3648">
        <f>RAND()</f>
        <v>0</v>
      </c>
      <c r="C3648">
        <f>IF(B3648&lt;$W$41,3,IF(B3648&lt;$W$41+$W$42,4,5))</f>
        <v>0</v>
      </c>
      <c r="D3648">
        <f>NORMSINV(RAND())</f>
        <v>0</v>
      </c>
      <c r="E3648">
        <f>$W$25*EXP(($W$26-$W$28-0.5*$W$27^2)*C3648+$W$27*SQRT(C3648)*D3648)</f>
        <v>0</v>
      </c>
      <c r="F3648">
        <f>$W$30*(1+$W$31)^C3648</f>
        <v>0</v>
      </c>
      <c r="G3648">
        <f>$W$32*(1+$W$33)^C3648</f>
        <v>0</v>
      </c>
      <c r="H3648">
        <f>$W$34*(1+$W$35)^C3648</f>
        <v>0</v>
      </c>
      <c r="I3648">
        <f>MIN(E3648,F3648)</f>
        <v>0</v>
      </c>
      <c r="J3648">
        <f>MIN(E3648-I3648,G3648)</f>
        <v>0</v>
      </c>
      <c r="K3648">
        <f>MIN(E3648-I3648-J3648,H3648)</f>
        <v>0</v>
      </c>
      <c r="L3648">
        <f>E3648-I3648-J3648-K3648</f>
        <v>0</v>
      </c>
      <c r="M3648">
        <f>IF((I3648+J3648+(1-$W$36)*L3648)/$W$39&gt;=$W$38,1,0)</f>
        <v>0</v>
      </c>
      <c r="N3648">
        <f>IF(M3648=1,$W$37,$W$36)*L3648</f>
        <v>0</v>
      </c>
      <c r="O3648">
        <f>EXP(-$W$26*C3648)*I3648</f>
        <v>0</v>
      </c>
      <c r="P3648">
        <f>EXP(-$W$26*C3648)*J3648</f>
        <v>0</v>
      </c>
      <c r="Q3648">
        <f>EXP(-$W$26*C3648)*K3648</f>
        <v>0</v>
      </c>
      <c r="R3648">
        <f>EXP(-$W$26*C3648)*(L3648-N3648)</f>
        <v>0</v>
      </c>
      <c r="S3648">
        <f>EXP(-$W$26*C3648)*N3648</f>
        <v>0</v>
      </c>
      <c r="T3648">
        <f>EXP(-$W$26*C3648)*E3648</f>
        <v>0</v>
      </c>
    </row>
    <row r="3649" spans="1:20">
      <c r="A3649">
        <v>3640</v>
      </c>
      <c r="B3649">
        <f>RAND()</f>
        <v>0</v>
      </c>
      <c r="C3649">
        <f>IF(B3649&lt;$W$41,3,IF(B3649&lt;$W$41+$W$42,4,5))</f>
        <v>0</v>
      </c>
      <c r="D3649">
        <f>NORMSINV(RAND())</f>
        <v>0</v>
      </c>
      <c r="E3649">
        <f>$W$25*EXP(($W$26-$W$28-0.5*$W$27^2)*C3649+$W$27*SQRT(C3649)*D3649)</f>
        <v>0</v>
      </c>
      <c r="F3649">
        <f>$W$30*(1+$W$31)^C3649</f>
        <v>0</v>
      </c>
      <c r="G3649">
        <f>$W$32*(1+$W$33)^C3649</f>
        <v>0</v>
      </c>
      <c r="H3649">
        <f>$W$34*(1+$W$35)^C3649</f>
        <v>0</v>
      </c>
      <c r="I3649">
        <f>MIN(E3649,F3649)</f>
        <v>0</v>
      </c>
      <c r="J3649">
        <f>MIN(E3649-I3649,G3649)</f>
        <v>0</v>
      </c>
      <c r="K3649">
        <f>MIN(E3649-I3649-J3649,H3649)</f>
        <v>0</v>
      </c>
      <c r="L3649">
        <f>E3649-I3649-J3649-K3649</f>
        <v>0</v>
      </c>
      <c r="M3649">
        <f>IF((I3649+J3649+(1-$W$36)*L3649)/$W$39&gt;=$W$38,1,0)</f>
        <v>0</v>
      </c>
      <c r="N3649">
        <f>IF(M3649=1,$W$37,$W$36)*L3649</f>
        <v>0</v>
      </c>
      <c r="O3649">
        <f>EXP(-$W$26*C3649)*I3649</f>
        <v>0</v>
      </c>
      <c r="P3649">
        <f>EXP(-$W$26*C3649)*J3649</f>
        <v>0</v>
      </c>
      <c r="Q3649">
        <f>EXP(-$W$26*C3649)*K3649</f>
        <v>0</v>
      </c>
      <c r="R3649">
        <f>EXP(-$W$26*C3649)*(L3649-N3649)</f>
        <v>0</v>
      </c>
      <c r="S3649">
        <f>EXP(-$W$26*C3649)*N3649</f>
        <v>0</v>
      </c>
      <c r="T3649">
        <f>EXP(-$W$26*C3649)*E3649</f>
        <v>0</v>
      </c>
    </row>
    <row r="3650" spans="1:20">
      <c r="A3650">
        <v>3641</v>
      </c>
      <c r="B3650">
        <f>RAND()</f>
        <v>0</v>
      </c>
      <c r="C3650">
        <f>IF(B3650&lt;$W$41,3,IF(B3650&lt;$W$41+$W$42,4,5))</f>
        <v>0</v>
      </c>
      <c r="D3650">
        <f>NORMSINV(RAND())</f>
        <v>0</v>
      </c>
      <c r="E3650">
        <f>$W$25*EXP(($W$26-$W$28-0.5*$W$27^2)*C3650+$W$27*SQRT(C3650)*D3650)</f>
        <v>0</v>
      </c>
      <c r="F3650">
        <f>$W$30*(1+$W$31)^C3650</f>
        <v>0</v>
      </c>
      <c r="G3650">
        <f>$W$32*(1+$W$33)^C3650</f>
        <v>0</v>
      </c>
      <c r="H3650">
        <f>$W$34*(1+$W$35)^C3650</f>
        <v>0</v>
      </c>
      <c r="I3650">
        <f>MIN(E3650,F3650)</f>
        <v>0</v>
      </c>
      <c r="J3650">
        <f>MIN(E3650-I3650,G3650)</f>
        <v>0</v>
      </c>
      <c r="K3650">
        <f>MIN(E3650-I3650-J3650,H3650)</f>
        <v>0</v>
      </c>
      <c r="L3650">
        <f>E3650-I3650-J3650-K3650</f>
        <v>0</v>
      </c>
      <c r="M3650">
        <f>IF((I3650+J3650+(1-$W$36)*L3650)/$W$39&gt;=$W$38,1,0)</f>
        <v>0</v>
      </c>
      <c r="N3650">
        <f>IF(M3650=1,$W$37,$W$36)*L3650</f>
        <v>0</v>
      </c>
      <c r="O3650">
        <f>EXP(-$W$26*C3650)*I3650</f>
        <v>0</v>
      </c>
      <c r="P3650">
        <f>EXP(-$W$26*C3650)*J3650</f>
        <v>0</v>
      </c>
      <c r="Q3650">
        <f>EXP(-$W$26*C3650)*K3650</f>
        <v>0</v>
      </c>
      <c r="R3650">
        <f>EXP(-$W$26*C3650)*(L3650-N3650)</f>
        <v>0</v>
      </c>
      <c r="S3650">
        <f>EXP(-$W$26*C3650)*N3650</f>
        <v>0</v>
      </c>
      <c r="T3650">
        <f>EXP(-$W$26*C3650)*E3650</f>
        <v>0</v>
      </c>
    </row>
    <row r="3651" spans="1:20">
      <c r="A3651">
        <v>3642</v>
      </c>
      <c r="B3651">
        <f>RAND()</f>
        <v>0</v>
      </c>
      <c r="C3651">
        <f>IF(B3651&lt;$W$41,3,IF(B3651&lt;$W$41+$W$42,4,5))</f>
        <v>0</v>
      </c>
      <c r="D3651">
        <f>NORMSINV(RAND())</f>
        <v>0</v>
      </c>
      <c r="E3651">
        <f>$W$25*EXP(($W$26-$W$28-0.5*$W$27^2)*C3651+$W$27*SQRT(C3651)*D3651)</f>
        <v>0</v>
      </c>
      <c r="F3651">
        <f>$W$30*(1+$W$31)^C3651</f>
        <v>0</v>
      </c>
      <c r="G3651">
        <f>$W$32*(1+$W$33)^C3651</f>
        <v>0</v>
      </c>
      <c r="H3651">
        <f>$W$34*(1+$W$35)^C3651</f>
        <v>0</v>
      </c>
      <c r="I3651">
        <f>MIN(E3651,F3651)</f>
        <v>0</v>
      </c>
      <c r="J3651">
        <f>MIN(E3651-I3651,G3651)</f>
        <v>0</v>
      </c>
      <c r="K3651">
        <f>MIN(E3651-I3651-J3651,H3651)</f>
        <v>0</v>
      </c>
      <c r="L3651">
        <f>E3651-I3651-J3651-K3651</f>
        <v>0</v>
      </c>
      <c r="M3651">
        <f>IF((I3651+J3651+(1-$W$36)*L3651)/$W$39&gt;=$W$38,1,0)</f>
        <v>0</v>
      </c>
      <c r="N3651">
        <f>IF(M3651=1,$W$37,$W$36)*L3651</f>
        <v>0</v>
      </c>
      <c r="O3651">
        <f>EXP(-$W$26*C3651)*I3651</f>
        <v>0</v>
      </c>
      <c r="P3651">
        <f>EXP(-$W$26*C3651)*J3651</f>
        <v>0</v>
      </c>
      <c r="Q3651">
        <f>EXP(-$W$26*C3651)*K3651</f>
        <v>0</v>
      </c>
      <c r="R3651">
        <f>EXP(-$W$26*C3651)*(L3651-N3651)</f>
        <v>0</v>
      </c>
      <c r="S3651">
        <f>EXP(-$W$26*C3651)*N3651</f>
        <v>0</v>
      </c>
      <c r="T3651">
        <f>EXP(-$W$26*C3651)*E3651</f>
        <v>0</v>
      </c>
    </row>
    <row r="3652" spans="1:20">
      <c r="A3652">
        <v>3643</v>
      </c>
      <c r="B3652">
        <f>RAND()</f>
        <v>0</v>
      </c>
      <c r="C3652">
        <f>IF(B3652&lt;$W$41,3,IF(B3652&lt;$W$41+$W$42,4,5))</f>
        <v>0</v>
      </c>
      <c r="D3652">
        <f>NORMSINV(RAND())</f>
        <v>0</v>
      </c>
      <c r="E3652">
        <f>$W$25*EXP(($W$26-$W$28-0.5*$W$27^2)*C3652+$W$27*SQRT(C3652)*D3652)</f>
        <v>0</v>
      </c>
      <c r="F3652">
        <f>$W$30*(1+$W$31)^C3652</f>
        <v>0</v>
      </c>
      <c r="G3652">
        <f>$W$32*(1+$W$33)^C3652</f>
        <v>0</v>
      </c>
      <c r="H3652">
        <f>$W$34*(1+$W$35)^C3652</f>
        <v>0</v>
      </c>
      <c r="I3652">
        <f>MIN(E3652,F3652)</f>
        <v>0</v>
      </c>
      <c r="J3652">
        <f>MIN(E3652-I3652,G3652)</f>
        <v>0</v>
      </c>
      <c r="K3652">
        <f>MIN(E3652-I3652-J3652,H3652)</f>
        <v>0</v>
      </c>
      <c r="L3652">
        <f>E3652-I3652-J3652-K3652</f>
        <v>0</v>
      </c>
      <c r="M3652">
        <f>IF((I3652+J3652+(1-$W$36)*L3652)/$W$39&gt;=$W$38,1,0)</f>
        <v>0</v>
      </c>
      <c r="N3652">
        <f>IF(M3652=1,$W$37,$W$36)*L3652</f>
        <v>0</v>
      </c>
      <c r="O3652">
        <f>EXP(-$W$26*C3652)*I3652</f>
        <v>0</v>
      </c>
      <c r="P3652">
        <f>EXP(-$W$26*C3652)*J3652</f>
        <v>0</v>
      </c>
      <c r="Q3652">
        <f>EXP(-$W$26*C3652)*K3652</f>
        <v>0</v>
      </c>
      <c r="R3652">
        <f>EXP(-$W$26*C3652)*(L3652-N3652)</f>
        <v>0</v>
      </c>
      <c r="S3652">
        <f>EXP(-$W$26*C3652)*N3652</f>
        <v>0</v>
      </c>
      <c r="T3652">
        <f>EXP(-$W$26*C3652)*E3652</f>
        <v>0</v>
      </c>
    </row>
    <row r="3653" spans="1:20">
      <c r="A3653">
        <v>3644</v>
      </c>
      <c r="B3653">
        <f>RAND()</f>
        <v>0</v>
      </c>
      <c r="C3653">
        <f>IF(B3653&lt;$W$41,3,IF(B3653&lt;$W$41+$W$42,4,5))</f>
        <v>0</v>
      </c>
      <c r="D3653">
        <f>NORMSINV(RAND())</f>
        <v>0</v>
      </c>
      <c r="E3653">
        <f>$W$25*EXP(($W$26-$W$28-0.5*$W$27^2)*C3653+$W$27*SQRT(C3653)*D3653)</f>
        <v>0</v>
      </c>
      <c r="F3653">
        <f>$W$30*(1+$W$31)^C3653</f>
        <v>0</v>
      </c>
      <c r="G3653">
        <f>$W$32*(1+$W$33)^C3653</f>
        <v>0</v>
      </c>
      <c r="H3653">
        <f>$W$34*(1+$W$35)^C3653</f>
        <v>0</v>
      </c>
      <c r="I3653">
        <f>MIN(E3653,F3653)</f>
        <v>0</v>
      </c>
      <c r="J3653">
        <f>MIN(E3653-I3653,G3653)</f>
        <v>0</v>
      </c>
      <c r="K3653">
        <f>MIN(E3653-I3653-J3653,H3653)</f>
        <v>0</v>
      </c>
      <c r="L3653">
        <f>E3653-I3653-J3653-K3653</f>
        <v>0</v>
      </c>
      <c r="M3653">
        <f>IF((I3653+J3653+(1-$W$36)*L3653)/$W$39&gt;=$W$38,1,0)</f>
        <v>0</v>
      </c>
      <c r="N3653">
        <f>IF(M3653=1,$W$37,$W$36)*L3653</f>
        <v>0</v>
      </c>
      <c r="O3653">
        <f>EXP(-$W$26*C3653)*I3653</f>
        <v>0</v>
      </c>
      <c r="P3653">
        <f>EXP(-$W$26*C3653)*J3653</f>
        <v>0</v>
      </c>
      <c r="Q3653">
        <f>EXP(-$W$26*C3653)*K3653</f>
        <v>0</v>
      </c>
      <c r="R3653">
        <f>EXP(-$W$26*C3653)*(L3653-N3653)</f>
        <v>0</v>
      </c>
      <c r="S3653">
        <f>EXP(-$W$26*C3653)*N3653</f>
        <v>0</v>
      </c>
      <c r="T3653">
        <f>EXP(-$W$26*C3653)*E3653</f>
        <v>0</v>
      </c>
    </row>
    <row r="3654" spans="1:20">
      <c r="A3654">
        <v>3645</v>
      </c>
      <c r="B3654">
        <f>RAND()</f>
        <v>0</v>
      </c>
      <c r="C3654">
        <f>IF(B3654&lt;$W$41,3,IF(B3654&lt;$W$41+$W$42,4,5))</f>
        <v>0</v>
      </c>
      <c r="D3654">
        <f>NORMSINV(RAND())</f>
        <v>0</v>
      </c>
      <c r="E3654">
        <f>$W$25*EXP(($W$26-$W$28-0.5*$W$27^2)*C3654+$W$27*SQRT(C3654)*D3654)</f>
        <v>0</v>
      </c>
      <c r="F3654">
        <f>$W$30*(1+$W$31)^C3654</f>
        <v>0</v>
      </c>
      <c r="G3654">
        <f>$W$32*(1+$W$33)^C3654</f>
        <v>0</v>
      </c>
      <c r="H3654">
        <f>$W$34*(1+$W$35)^C3654</f>
        <v>0</v>
      </c>
      <c r="I3654">
        <f>MIN(E3654,F3654)</f>
        <v>0</v>
      </c>
      <c r="J3654">
        <f>MIN(E3654-I3654,G3654)</f>
        <v>0</v>
      </c>
      <c r="K3654">
        <f>MIN(E3654-I3654-J3654,H3654)</f>
        <v>0</v>
      </c>
      <c r="L3654">
        <f>E3654-I3654-J3654-K3654</f>
        <v>0</v>
      </c>
      <c r="M3654">
        <f>IF((I3654+J3654+(1-$W$36)*L3654)/$W$39&gt;=$W$38,1,0)</f>
        <v>0</v>
      </c>
      <c r="N3654">
        <f>IF(M3654=1,$W$37,$W$36)*L3654</f>
        <v>0</v>
      </c>
      <c r="O3654">
        <f>EXP(-$W$26*C3654)*I3654</f>
        <v>0</v>
      </c>
      <c r="P3654">
        <f>EXP(-$W$26*C3654)*J3654</f>
        <v>0</v>
      </c>
      <c r="Q3654">
        <f>EXP(-$W$26*C3654)*K3654</f>
        <v>0</v>
      </c>
      <c r="R3654">
        <f>EXP(-$W$26*C3654)*(L3654-N3654)</f>
        <v>0</v>
      </c>
      <c r="S3654">
        <f>EXP(-$W$26*C3654)*N3654</f>
        <v>0</v>
      </c>
      <c r="T3654">
        <f>EXP(-$W$26*C3654)*E3654</f>
        <v>0</v>
      </c>
    </row>
    <row r="3655" spans="1:20">
      <c r="A3655">
        <v>3646</v>
      </c>
      <c r="B3655">
        <f>RAND()</f>
        <v>0</v>
      </c>
      <c r="C3655">
        <f>IF(B3655&lt;$W$41,3,IF(B3655&lt;$W$41+$W$42,4,5))</f>
        <v>0</v>
      </c>
      <c r="D3655">
        <f>NORMSINV(RAND())</f>
        <v>0</v>
      </c>
      <c r="E3655">
        <f>$W$25*EXP(($W$26-$W$28-0.5*$W$27^2)*C3655+$W$27*SQRT(C3655)*D3655)</f>
        <v>0</v>
      </c>
      <c r="F3655">
        <f>$W$30*(1+$W$31)^C3655</f>
        <v>0</v>
      </c>
      <c r="G3655">
        <f>$W$32*(1+$W$33)^C3655</f>
        <v>0</v>
      </c>
      <c r="H3655">
        <f>$W$34*(1+$W$35)^C3655</f>
        <v>0</v>
      </c>
      <c r="I3655">
        <f>MIN(E3655,F3655)</f>
        <v>0</v>
      </c>
      <c r="J3655">
        <f>MIN(E3655-I3655,G3655)</f>
        <v>0</v>
      </c>
      <c r="K3655">
        <f>MIN(E3655-I3655-J3655,H3655)</f>
        <v>0</v>
      </c>
      <c r="L3655">
        <f>E3655-I3655-J3655-K3655</f>
        <v>0</v>
      </c>
      <c r="M3655">
        <f>IF((I3655+J3655+(1-$W$36)*L3655)/$W$39&gt;=$W$38,1,0)</f>
        <v>0</v>
      </c>
      <c r="N3655">
        <f>IF(M3655=1,$W$37,$W$36)*L3655</f>
        <v>0</v>
      </c>
      <c r="O3655">
        <f>EXP(-$W$26*C3655)*I3655</f>
        <v>0</v>
      </c>
      <c r="P3655">
        <f>EXP(-$W$26*C3655)*J3655</f>
        <v>0</v>
      </c>
      <c r="Q3655">
        <f>EXP(-$W$26*C3655)*K3655</f>
        <v>0</v>
      </c>
      <c r="R3655">
        <f>EXP(-$W$26*C3655)*(L3655-N3655)</f>
        <v>0</v>
      </c>
      <c r="S3655">
        <f>EXP(-$W$26*C3655)*N3655</f>
        <v>0</v>
      </c>
      <c r="T3655">
        <f>EXP(-$W$26*C3655)*E3655</f>
        <v>0</v>
      </c>
    </row>
    <row r="3656" spans="1:20">
      <c r="A3656">
        <v>3647</v>
      </c>
      <c r="B3656">
        <f>RAND()</f>
        <v>0</v>
      </c>
      <c r="C3656">
        <f>IF(B3656&lt;$W$41,3,IF(B3656&lt;$W$41+$W$42,4,5))</f>
        <v>0</v>
      </c>
      <c r="D3656">
        <f>NORMSINV(RAND())</f>
        <v>0</v>
      </c>
      <c r="E3656">
        <f>$W$25*EXP(($W$26-$W$28-0.5*$W$27^2)*C3656+$W$27*SQRT(C3656)*D3656)</f>
        <v>0</v>
      </c>
      <c r="F3656">
        <f>$W$30*(1+$W$31)^C3656</f>
        <v>0</v>
      </c>
      <c r="G3656">
        <f>$W$32*(1+$W$33)^C3656</f>
        <v>0</v>
      </c>
      <c r="H3656">
        <f>$W$34*(1+$W$35)^C3656</f>
        <v>0</v>
      </c>
      <c r="I3656">
        <f>MIN(E3656,F3656)</f>
        <v>0</v>
      </c>
      <c r="J3656">
        <f>MIN(E3656-I3656,G3656)</f>
        <v>0</v>
      </c>
      <c r="K3656">
        <f>MIN(E3656-I3656-J3656,H3656)</f>
        <v>0</v>
      </c>
      <c r="L3656">
        <f>E3656-I3656-J3656-K3656</f>
        <v>0</v>
      </c>
      <c r="M3656">
        <f>IF((I3656+J3656+(1-$W$36)*L3656)/$W$39&gt;=$W$38,1,0)</f>
        <v>0</v>
      </c>
      <c r="N3656">
        <f>IF(M3656=1,$W$37,$W$36)*L3656</f>
        <v>0</v>
      </c>
      <c r="O3656">
        <f>EXP(-$W$26*C3656)*I3656</f>
        <v>0</v>
      </c>
      <c r="P3656">
        <f>EXP(-$W$26*C3656)*J3656</f>
        <v>0</v>
      </c>
      <c r="Q3656">
        <f>EXP(-$W$26*C3656)*K3656</f>
        <v>0</v>
      </c>
      <c r="R3656">
        <f>EXP(-$W$26*C3656)*(L3656-N3656)</f>
        <v>0</v>
      </c>
      <c r="S3656">
        <f>EXP(-$W$26*C3656)*N3656</f>
        <v>0</v>
      </c>
      <c r="T3656">
        <f>EXP(-$W$26*C3656)*E3656</f>
        <v>0</v>
      </c>
    </row>
    <row r="3657" spans="1:20">
      <c r="A3657">
        <v>3648</v>
      </c>
      <c r="B3657">
        <f>RAND()</f>
        <v>0</v>
      </c>
      <c r="C3657">
        <f>IF(B3657&lt;$W$41,3,IF(B3657&lt;$W$41+$W$42,4,5))</f>
        <v>0</v>
      </c>
      <c r="D3657">
        <f>NORMSINV(RAND())</f>
        <v>0</v>
      </c>
      <c r="E3657">
        <f>$W$25*EXP(($W$26-$W$28-0.5*$W$27^2)*C3657+$W$27*SQRT(C3657)*D3657)</f>
        <v>0</v>
      </c>
      <c r="F3657">
        <f>$W$30*(1+$W$31)^C3657</f>
        <v>0</v>
      </c>
      <c r="G3657">
        <f>$W$32*(1+$W$33)^C3657</f>
        <v>0</v>
      </c>
      <c r="H3657">
        <f>$W$34*(1+$W$35)^C3657</f>
        <v>0</v>
      </c>
      <c r="I3657">
        <f>MIN(E3657,F3657)</f>
        <v>0</v>
      </c>
      <c r="J3657">
        <f>MIN(E3657-I3657,G3657)</f>
        <v>0</v>
      </c>
      <c r="K3657">
        <f>MIN(E3657-I3657-J3657,H3657)</f>
        <v>0</v>
      </c>
      <c r="L3657">
        <f>E3657-I3657-J3657-K3657</f>
        <v>0</v>
      </c>
      <c r="M3657">
        <f>IF((I3657+J3657+(1-$W$36)*L3657)/$W$39&gt;=$W$38,1,0)</f>
        <v>0</v>
      </c>
      <c r="N3657">
        <f>IF(M3657=1,$W$37,$W$36)*L3657</f>
        <v>0</v>
      </c>
      <c r="O3657">
        <f>EXP(-$W$26*C3657)*I3657</f>
        <v>0</v>
      </c>
      <c r="P3657">
        <f>EXP(-$W$26*C3657)*J3657</f>
        <v>0</v>
      </c>
      <c r="Q3657">
        <f>EXP(-$W$26*C3657)*K3657</f>
        <v>0</v>
      </c>
      <c r="R3657">
        <f>EXP(-$W$26*C3657)*(L3657-N3657)</f>
        <v>0</v>
      </c>
      <c r="S3657">
        <f>EXP(-$W$26*C3657)*N3657</f>
        <v>0</v>
      </c>
      <c r="T3657">
        <f>EXP(-$W$26*C3657)*E3657</f>
        <v>0</v>
      </c>
    </row>
    <row r="3658" spans="1:20">
      <c r="A3658">
        <v>3649</v>
      </c>
      <c r="B3658">
        <f>RAND()</f>
        <v>0</v>
      </c>
      <c r="C3658">
        <f>IF(B3658&lt;$W$41,3,IF(B3658&lt;$W$41+$W$42,4,5))</f>
        <v>0</v>
      </c>
      <c r="D3658">
        <f>NORMSINV(RAND())</f>
        <v>0</v>
      </c>
      <c r="E3658">
        <f>$W$25*EXP(($W$26-$W$28-0.5*$W$27^2)*C3658+$W$27*SQRT(C3658)*D3658)</f>
        <v>0</v>
      </c>
      <c r="F3658">
        <f>$W$30*(1+$W$31)^C3658</f>
        <v>0</v>
      </c>
      <c r="G3658">
        <f>$W$32*(1+$W$33)^C3658</f>
        <v>0</v>
      </c>
      <c r="H3658">
        <f>$W$34*(1+$W$35)^C3658</f>
        <v>0</v>
      </c>
      <c r="I3658">
        <f>MIN(E3658,F3658)</f>
        <v>0</v>
      </c>
      <c r="J3658">
        <f>MIN(E3658-I3658,G3658)</f>
        <v>0</v>
      </c>
      <c r="K3658">
        <f>MIN(E3658-I3658-J3658,H3658)</f>
        <v>0</v>
      </c>
      <c r="L3658">
        <f>E3658-I3658-J3658-K3658</f>
        <v>0</v>
      </c>
      <c r="M3658">
        <f>IF((I3658+J3658+(1-$W$36)*L3658)/$W$39&gt;=$W$38,1,0)</f>
        <v>0</v>
      </c>
      <c r="N3658">
        <f>IF(M3658=1,$W$37,$W$36)*L3658</f>
        <v>0</v>
      </c>
      <c r="O3658">
        <f>EXP(-$W$26*C3658)*I3658</f>
        <v>0</v>
      </c>
      <c r="P3658">
        <f>EXP(-$W$26*C3658)*J3658</f>
        <v>0</v>
      </c>
      <c r="Q3658">
        <f>EXP(-$W$26*C3658)*K3658</f>
        <v>0</v>
      </c>
      <c r="R3658">
        <f>EXP(-$W$26*C3658)*(L3658-N3658)</f>
        <v>0</v>
      </c>
      <c r="S3658">
        <f>EXP(-$W$26*C3658)*N3658</f>
        <v>0</v>
      </c>
      <c r="T3658">
        <f>EXP(-$W$26*C3658)*E3658</f>
        <v>0</v>
      </c>
    </row>
    <row r="3659" spans="1:20">
      <c r="A3659">
        <v>3650</v>
      </c>
      <c r="B3659">
        <f>RAND()</f>
        <v>0</v>
      </c>
      <c r="C3659">
        <f>IF(B3659&lt;$W$41,3,IF(B3659&lt;$W$41+$W$42,4,5))</f>
        <v>0</v>
      </c>
      <c r="D3659">
        <f>NORMSINV(RAND())</f>
        <v>0</v>
      </c>
      <c r="E3659">
        <f>$W$25*EXP(($W$26-$W$28-0.5*$W$27^2)*C3659+$W$27*SQRT(C3659)*D3659)</f>
        <v>0</v>
      </c>
      <c r="F3659">
        <f>$W$30*(1+$W$31)^C3659</f>
        <v>0</v>
      </c>
      <c r="G3659">
        <f>$W$32*(1+$W$33)^C3659</f>
        <v>0</v>
      </c>
      <c r="H3659">
        <f>$W$34*(1+$W$35)^C3659</f>
        <v>0</v>
      </c>
      <c r="I3659">
        <f>MIN(E3659,F3659)</f>
        <v>0</v>
      </c>
      <c r="J3659">
        <f>MIN(E3659-I3659,G3659)</f>
        <v>0</v>
      </c>
      <c r="K3659">
        <f>MIN(E3659-I3659-J3659,H3659)</f>
        <v>0</v>
      </c>
      <c r="L3659">
        <f>E3659-I3659-J3659-K3659</f>
        <v>0</v>
      </c>
      <c r="M3659">
        <f>IF((I3659+J3659+(1-$W$36)*L3659)/$W$39&gt;=$W$38,1,0)</f>
        <v>0</v>
      </c>
      <c r="N3659">
        <f>IF(M3659=1,$W$37,$W$36)*L3659</f>
        <v>0</v>
      </c>
      <c r="O3659">
        <f>EXP(-$W$26*C3659)*I3659</f>
        <v>0</v>
      </c>
      <c r="P3659">
        <f>EXP(-$W$26*C3659)*J3659</f>
        <v>0</v>
      </c>
      <c r="Q3659">
        <f>EXP(-$W$26*C3659)*K3659</f>
        <v>0</v>
      </c>
      <c r="R3659">
        <f>EXP(-$W$26*C3659)*(L3659-N3659)</f>
        <v>0</v>
      </c>
      <c r="S3659">
        <f>EXP(-$W$26*C3659)*N3659</f>
        <v>0</v>
      </c>
      <c r="T3659">
        <f>EXP(-$W$26*C3659)*E3659</f>
        <v>0</v>
      </c>
    </row>
    <row r="3660" spans="1:20">
      <c r="A3660">
        <v>3651</v>
      </c>
      <c r="B3660">
        <f>RAND()</f>
        <v>0</v>
      </c>
      <c r="C3660">
        <f>IF(B3660&lt;$W$41,3,IF(B3660&lt;$W$41+$W$42,4,5))</f>
        <v>0</v>
      </c>
      <c r="D3660">
        <f>NORMSINV(RAND())</f>
        <v>0</v>
      </c>
      <c r="E3660">
        <f>$W$25*EXP(($W$26-$W$28-0.5*$W$27^2)*C3660+$W$27*SQRT(C3660)*D3660)</f>
        <v>0</v>
      </c>
      <c r="F3660">
        <f>$W$30*(1+$W$31)^C3660</f>
        <v>0</v>
      </c>
      <c r="G3660">
        <f>$W$32*(1+$W$33)^C3660</f>
        <v>0</v>
      </c>
      <c r="H3660">
        <f>$W$34*(1+$W$35)^C3660</f>
        <v>0</v>
      </c>
      <c r="I3660">
        <f>MIN(E3660,F3660)</f>
        <v>0</v>
      </c>
      <c r="J3660">
        <f>MIN(E3660-I3660,G3660)</f>
        <v>0</v>
      </c>
      <c r="K3660">
        <f>MIN(E3660-I3660-J3660,H3660)</f>
        <v>0</v>
      </c>
      <c r="L3660">
        <f>E3660-I3660-J3660-K3660</f>
        <v>0</v>
      </c>
      <c r="M3660">
        <f>IF((I3660+J3660+(1-$W$36)*L3660)/$W$39&gt;=$W$38,1,0)</f>
        <v>0</v>
      </c>
      <c r="N3660">
        <f>IF(M3660=1,$W$37,$W$36)*L3660</f>
        <v>0</v>
      </c>
      <c r="O3660">
        <f>EXP(-$W$26*C3660)*I3660</f>
        <v>0</v>
      </c>
      <c r="P3660">
        <f>EXP(-$W$26*C3660)*J3660</f>
        <v>0</v>
      </c>
      <c r="Q3660">
        <f>EXP(-$W$26*C3660)*K3660</f>
        <v>0</v>
      </c>
      <c r="R3660">
        <f>EXP(-$W$26*C3660)*(L3660-N3660)</f>
        <v>0</v>
      </c>
      <c r="S3660">
        <f>EXP(-$W$26*C3660)*N3660</f>
        <v>0</v>
      </c>
      <c r="T3660">
        <f>EXP(-$W$26*C3660)*E3660</f>
        <v>0</v>
      </c>
    </row>
    <row r="3661" spans="1:20">
      <c r="A3661">
        <v>3652</v>
      </c>
      <c r="B3661">
        <f>RAND()</f>
        <v>0</v>
      </c>
      <c r="C3661">
        <f>IF(B3661&lt;$W$41,3,IF(B3661&lt;$W$41+$W$42,4,5))</f>
        <v>0</v>
      </c>
      <c r="D3661">
        <f>NORMSINV(RAND())</f>
        <v>0</v>
      </c>
      <c r="E3661">
        <f>$W$25*EXP(($W$26-$W$28-0.5*$W$27^2)*C3661+$W$27*SQRT(C3661)*D3661)</f>
        <v>0</v>
      </c>
      <c r="F3661">
        <f>$W$30*(1+$W$31)^C3661</f>
        <v>0</v>
      </c>
      <c r="G3661">
        <f>$W$32*(1+$W$33)^C3661</f>
        <v>0</v>
      </c>
      <c r="H3661">
        <f>$W$34*(1+$W$35)^C3661</f>
        <v>0</v>
      </c>
      <c r="I3661">
        <f>MIN(E3661,F3661)</f>
        <v>0</v>
      </c>
      <c r="J3661">
        <f>MIN(E3661-I3661,G3661)</f>
        <v>0</v>
      </c>
      <c r="K3661">
        <f>MIN(E3661-I3661-J3661,H3661)</f>
        <v>0</v>
      </c>
      <c r="L3661">
        <f>E3661-I3661-J3661-K3661</f>
        <v>0</v>
      </c>
      <c r="M3661">
        <f>IF((I3661+J3661+(1-$W$36)*L3661)/$W$39&gt;=$W$38,1,0)</f>
        <v>0</v>
      </c>
      <c r="N3661">
        <f>IF(M3661=1,$W$37,$W$36)*L3661</f>
        <v>0</v>
      </c>
      <c r="O3661">
        <f>EXP(-$W$26*C3661)*I3661</f>
        <v>0</v>
      </c>
      <c r="P3661">
        <f>EXP(-$W$26*C3661)*J3661</f>
        <v>0</v>
      </c>
      <c r="Q3661">
        <f>EXP(-$W$26*C3661)*K3661</f>
        <v>0</v>
      </c>
      <c r="R3661">
        <f>EXP(-$W$26*C3661)*(L3661-N3661)</f>
        <v>0</v>
      </c>
      <c r="S3661">
        <f>EXP(-$W$26*C3661)*N3661</f>
        <v>0</v>
      </c>
      <c r="T3661">
        <f>EXP(-$W$26*C3661)*E3661</f>
        <v>0</v>
      </c>
    </row>
    <row r="3662" spans="1:20">
      <c r="A3662">
        <v>3653</v>
      </c>
      <c r="B3662">
        <f>RAND()</f>
        <v>0</v>
      </c>
      <c r="C3662">
        <f>IF(B3662&lt;$W$41,3,IF(B3662&lt;$W$41+$W$42,4,5))</f>
        <v>0</v>
      </c>
      <c r="D3662">
        <f>NORMSINV(RAND())</f>
        <v>0</v>
      </c>
      <c r="E3662">
        <f>$W$25*EXP(($W$26-$W$28-0.5*$W$27^2)*C3662+$W$27*SQRT(C3662)*D3662)</f>
        <v>0</v>
      </c>
      <c r="F3662">
        <f>$W$30*(1+$W$31)^C3662</f>
        <v>0</v>
      </c>
      <c r="G3662">
        <f>$W$32*(1+$W$33)^C3662</f>
        <v>0</v>
      </c>
      <c r="H3662">
        <f>$W$34*(1+$W$35)^C3662</f>
        <v>0</v>
      </c>
      <c r="I3662">
        <f>MIN(E3662,F3662)</f>
        <v>0</v>
      </c>
      <c r="J3662">
        <f>MIN(E3662-I3662,G3662)</f>
        <v>0</v>
      </c>
      <c r="K3662">
        <f>MIN(E3662-I3662-J3662,H3662)</f>
        <v>0</v>
      </c>
      <c r="L3662">
        <f>E3662-I3662-J3662-K3662</f>
        <v>0</v>
      </c>
      <c r="M3662">
        <f>IF((I3662+J3662+(1-$W$36)*L3662)/$W$39&gt;=$W$38,1,0)</f>
        <v>0</v>
      </c>
      <c r="N3662">
        <f>IF(M3662=1,$W$37,$W$36)*L3662</f>
        <v>0</v>
      </c>
      <c r="O3662">
        <f>EXP(-$W$26*C3662)*I3662</f>
        <v>0</v>
      </c>
      <c r="P3662">
        <f>EXP(-$W$26*C3662)*J3662</f>
        <v>0</v>
      </c>
      <c r="Q3662">
        <f>EXP(-$W$26*C3662)*K3662</f>
        <v>0</v>
      </c>
      <c r="R3662">
        <f>EXP(-$W$26*C3662)*(L3662-N3662)</f>
        <v>0</v>
      </c>
      <c r="S3662">
        <f>EXP(-$W$26*C3662)*N3662</f>
        <v>0</v>
      </c>
      <c r="T3662">
        <f>EXP(-$W$26*C3662)*E3662</f>
        <v>0</v>
      </c>
    </row>
    <row r="3663" spans="1:20">
      <c r="A3663">
        <v>3654</v>
      </c>
      <c r="B3663">
        <f>RAND()</f>
        <v>0</v>
      </c>
      <c r="C3663">
        <f>IF(B3663&lt;$W$41,3,IF(B3663&lt;$W$41+$W$42,4,5))</f>
        <v>0</v>
      </c>
      <c r="D3663">
        <f>NORMSINV(RAND())</f>
        <v>0</v>
      </c>
      <c r="E3663">
        <f>$W$25*EXP(($W$26-$W$28-0.5*$W$27^2)*C3663+$W$27*SQRT(C3663)*D3663)</f>
        <v>0</v>
      </c>
      <c r="F3663">
        <f>$W$30*(1+$W$31)^C3663</f>
        <v>0</v>
      </c>
      <c r="G3663">
        <f>$W$32*(1+$W$33)^C3663</f>
        <v>0</v>
      </c>
      <c r="H3663">
        <f>$W$34*(1+$W$35)^C3663</f>
        <v>0</v>
      </c>
      <c r="I3663">
        <f>MIN(E3663,F3663)</f>
        <v>0</v>
      </c>
      <c r="J3663">
        <f>MIN(E3663-I3663,G3663)</f>
        <v>0</v>
      </c>
      <c r="K3663">
        <f>MIN(E3663-I3663-J3663,H3663)</f>
        <v>0</v>
      </c>
      <c r="L3663">
        <f>E3663-I3663-J3663-K3663</f>
        <v>0</v>
      </c>
      <c r="M3663">
        <f>IF((I3663+J3663+(1-$W$36)*L3663)/$W$39&gt;=$W$38,1,0)</f>
        <v>0</v>
      </c>
      <c r="N3663">
        <f>IF(M3663=1,$W$37,$W$36)*L3663</f>
        <v>0</v>
      </c>
      <c r="O3663">
        <f>EXP(-$W$26*C3663)*I3663</f>
        <v>0</v>
      </c>
      <c r="P3663">
        <f>EXP(-$W$26*C3663)*J3663</f>
        <v>0</v>
      </c>
      <c r="Q3663">
        <f>EXP(-$W$26*C3663)*K3663</f>
        <v>0</v>
      </c>
      <c r="R3663">
        <f>EXP(-$W$26*C3663)*(L3663-N3663)</f>
        <v>0</v>
      </c>
      <c r="S3663">
        <f>EXP(-$W$26*C3663)*N3663</f>
        <v>0</v>
      </c>
      <c r="T3663">
        <f>EXP(-$W$26*C3663)*E3663</f>
        <v>0</v>
      </c>
    </row>
    <row r="3664" spans="1:20">
      <c r="A3664">
        <v>3655</v>
      </c>
      <c r="B3664">
        <f>RAND()</f>
        <v>0</v>
      </c>
      <c r="C3664">
        <f>IF(B3664&lt;$W$41,3,IF(B3664&lt;$W$41+$W$42,4,5))</f>
        <v>0</v>
      </c>
      <c r="D3664">
        <f>NORMSINV(RAND())</f>
        <v>0</v>
      </c>
      <c r="E3664">
        <f>$W$25*EXP(($W$26-$W$28-0.5*$W$27^2)*C3664+$W$27*SQRT(C3664)*D3664)</f>
        <v>0</v>
      </c>
      <c r="F3664">
        <f>$W$30*(1+$W$31)^C3664</f>
        <v>0</v>
      </c>
      <c r="G3664">
        <f>$W$32*(1+$W$33)^C3664</f>
        <v>0</v>
      </c>
      <c r="H3664">
        <f>$W$34*(1+$W$35)^C3664</f>
        <v>0</v>
      </c>
      <c r="I3664">
        <f>MIN(E3664,F3664)</f>
        <v>0</v>
      </c>
      <c r="J3664">
        <f>MIN(E3664-I3664,G3664)</f>
        <v>0</v>
      </c>
      <c r="K3664">
        <f>MIN(E3664-I3664-J3664,H3664)</f>
        <v>0</v>
      </c>
      <c r="L3664">
        <f>E3664-I3664-J3664-K3664</f>
        <v>0</v>
      </c>
      <c r="M3664">
        <f>IF((I3664+J3664+(1-$W$36)*L3664)/$W$39&gt;=$W$38,1,0)</f>
        <v>0</v>
      </c>
      <c r="N3664">
        <f>IF(M3664=1,$W$37,$W$36)*L3664</f>
        <v>0</v>
      </c>
      <c r="O3664">
        <f>EXP(-$W$26*C3664)*I3664</f>
        <v>0</v>
      </c>
      <c r="P3664">
        <f>EXP(-$W$26*C3664)*J3664</f>
        <v>0</v>
      </c>
      <c r="Q3664">
        <f>EXP(-$W$26*C3664)*K3664</f>
        <v>0</v>
      </c>
      <c r="R3664">
        <f>EXP(-$W$26*C3664)*(L3664-N3664)</f>
        <v>0</v>
      </c>
      <c r="S3664">
        <f>EXP(-$W$26*C3664)*N3664</f>
        <v>0</v>
      </c>
      <c r="T3664">
        <f>EXP(-$W$26*C3664)*E3664</f>
        <v>0</v>
      </c>
    </row>
    <row r="3665" spans="1:20">
      <c r="A3665">
        <v>3656</v>
      </c>
      <c r="B3665">
        <f>RAND()</f>
        <v>0</v>
      </c>
      <c r="C3665">
        <f>IF(B3665&lt;$W$41,3,IF(B3665&lt;$W$41+$W$42,4,5))</f>
        <v>0</v>
      </c>
      <c r="D3665">
        <f>NORMSINV(RAND())</f>
        <v>0</v>
      </c>
      <c r="E3665">
        <f>$W$25*EXP(($W$26-$W$28-0.5*$W$27^2)*C3665+$W$27*SQRT(C3665)*D3665)</f>
        <v>0</v>
      </c>
      <c r="F3665">
        <f>$W$30*(1+$W$31)^C3665</f>
        <v>0</v>
      </c>
      <c r="G3665">
        <f>$W$32*(1+$W$33)^C3665</f>
        <v>0</v>
      </c>
      <c r="H3665">
        <f>$W$34*(1+$W$35)^C3665</f>
        <v>0</v>
      </c>
      <c r="I3665">
        <f>MIN(E3665,F3665)</f>
        <v>0</v>
      </c>
      <c r="J3665">
        <f>MIN(E3665-I3665,G3665)</f>
        <v>0</v>
      </c>
      <c r="K3665">
        <f>MIN(E3665-I3665-J3665,H3665)</f>
        <v>0</v>
      </c>
      <c r="L3665">
        <f>E3665-I3665-J3665-K3665</f>
        <v>0</v>
      </c>
      <c r="M3665">
        <f>IF((I3665+J3665+(1-$W$36)*L3665)/$W$39&gt;=$W$38,1,0)</f>
        <v>0</v>
      </c>
      <c r="N3665">
        <f>IF(M3665=1,$W$37,$W$36)*L3665</f>
        <v>0</v>
      </c>
      <c r="O3665">
        <f>EXP(-$W$26*C3665)*I3665</f>
        <v>0</v>
      </c>
      <c r="P3665">
        <f>EXP(-$W$26*C3665)*J3665</f>
        <v>0</v>
      </c>
      <c r="Q3665">
        <f>EXP(-$W$26*C3665)*K3665</f>
        <v>0</v>
      </c>
      <c r="R3665">
        <f>EXP(-$W$26*C3665)*(L3665-N3665)</f>
        <v>0</v>
      </c>
      <c r="S3665">
        <f>EXP(-$W$26*C3665)*N3665</f>
        <v>0</v>
      </c>
      <c r="T3665">
        <f>EXP(-$W$26*C3665)*E3665</f>
        <v>0</v>
      </c>
    </row>
    <row r="3666" spans="1:20">
      <c r="A3666">
        <v>3657</v>
      </c>
      <c r="B3666">
        <f>RAND()</f>
        <v>0</v>
      </c>
      <c r="C3666">
        <f>IF(B3666&lt;$W$41,3,IF(B3666&lt;$W$41+$W$42,4,5))</f>
        <v>0</v>
      </c>
      <c r="D3666">
        <f>NORMSINV(RAND())</f>
        <v>0</v>
      </c>
      <c r="E3666">
        <f>$W$25*EXP(($W$26-$W$28-0.5*$W$27^2)*C3666+$W$27*SQRT(C3666)*D3666)</f>
        <v>0</v>
      </c>
      <c r="F3666">
        <f>$W$30*(1+$W$31)^C3666</f>
        <v>0</v>
      </c>
      <c r="G3666">
        <f>$W$32*(1+$W$33)^C3666</f>
        <v>0</v>
      </c>
      <c r="H3666">
        <f>$W$34*(1+$W$35)^C3666</f>
        <v>0</v>
      </c>
      <c r="I3666">
        <f>MIN(E3666,F3666)</f>
        <v>0</v>
      </c>
      <c r="J3666">
        <f>MIN(E3666-I3666,G3666)</f>
        <v>0</v>
      </c>
      <c r="K3666">
        <f>MIN(E3666-I3666-J3666,H3666)</f>
        <v>0</v>
      </c>
      <c r="L3666">
        <f>E3666-I3666-J3666-K3666</f>
        <v>0</v>
      </c>
      <c r="M3666">
        <f>IF((I3666+J3666+(1-$W$36)*L3666)/$W$39&gt;=$W$38,1,0)</f>
        <v>0</v>
      </c>
      <c r="N3666">
        <f>IF(M3666=1,$W$37,$W$36)*L3666</f>
        <v>0</v>
      </c>
      <c r="O3666">
        <f>EXP(-$W$26*C3666)*I3666</f>
        <v>0</v>
      </c>
      <c r="P3666">
        <f>EXP(-$W$26*C3666)*J3666</f>
        <v>0</v>
      </c>
      <c r="Q3666">
        <f>EXP(-$W$26*C3666)*K3666</f>
        <v>0</v>
      </c>
      <c r="R3666">
        <f>EXP(-$W$26*C3666)*(L3666-N3666)</f>
        <v>0</v>
      </c>
      <c r="S3666">
        <f>EXP(-$W$26*C3666)*N3666</f>
        <v>0</v>
      </c>
      <c r="T3666">
        <f>EXP(-$W$26*C3666)*E3666</f>
        <v>0</v>
      </c>
    </row>
    <row r="3667" spans="1:20">
      <c r="A3667">
        <v>3658</v>
      </c>
      <c r="B3667">
        <f>RAND()</f>
        <v>0</v>
      </c>
      <c r="C3667">
        <f>IF(B3667&lt;$W$41,3,IF(B3667&lt;$W$41+$W$42,4,5))</f>
        <v>0</v>
      </c>
      <c r="D3667">
        <f>NORMSINV(RAND())</f>
        <v>0</v>
      </c>
      <c r="E3667">
        <f>$W$25*EXP(($W$26-$W$28-0.5*$W$27^2)*C3667+$W$27*SQRT(C3667)*D3667)</f>
        <v>0</v>
      </c>
      <c r="F3667">
        <f>$W$30*(1+$W$31)^C3667</f>
        <v>0</v>
      </c>
      <c r="G3667">
        <f>$W$32*(1+$W$33)^C3667</f>
        <v>0</v>
      </c>
      <c r="H3667">
        <f>$W$34*(1+$W$35)^C3667</f>
        <v>0</v>
      </c>
      <c r="I3667">
        <f>MIN(E3667,F3667)</f>
        <v>0</v>
      </c>
      <c r="J3667">
        <f>MIN(E3667-I3667,G3667)</f>
        <v>0</v>
      </c>
      <c r="K3667">
        <f>MIN(E3667-I3667-J3667,H3667)</f>
        <v>0</v>
      </c>
      <c r="L3667">
        <f>E3667-I3667-J3667-K3667</f>
        <v>0</v>
      </c>
      <c r="M3667">
        <f>IF((I3667+J3667+(1-$W$36)*L3667)/$W$39&gt;=$W$38,1,0)</f>
        <v>0</v>
      </c>
      <c r="N3667">
        <f>IF(M3667=1,$W$37,$W$36)*L3667</f>
        <v>0</v>
      </c>
      <c r="O3667">
        <f>EXP(-$W$26*C3667)*I3667</f>
        <v>0</v>
      </c>
      <c r="P3667">
        <f>EXP(-$W$26*C3667)*J3667</f>
        <v>0</v>
      </c>
      <c r="Q3667">
        <f>EXP(-$W$26*C3667)*K3667</f>
        <v>0</v>
      </c>
      <c r="R3667">
        <f>EXP(-$W$26*C3667)*(L3667-N3667)</f>
        <v>0</v>
      </c>
      <c r="S3667">
        <f>EXP(-$W$26*C3667)*N3667</f>
        <v>0</v>
      </c>
      <c r="T3667">
        <f>EXP(-$W$26*C3667)*E3667</f>
        <v>0</v>
      </c>
    </row>
    <row r="3668" spans="1:20">
      <c r="A3668">
        <v>3659</v>
      </c>
      <c r="B3668">
        <f>RAND()</f>
        <v>0</v>
      </c>
      <c r="C3668">
        <f>IF(B3668&lt;$W$41,3,IF(B3668&lt;$W$41+$W$42,4,5))</f>
        <v>0</v>
      </c>
      <c r="D3668">
        <f>NORMSINV(RAND())</f>
        <v>0</v>
      </c>
      <c r="E3668">
        <f>$W$25*EXP(($W$26-$W$28-0.5*$W$27^2)*C3668+$W$27*SQRT(C3668)*D3668)</f>
        <v>0</v>
      </c>
      <c r="F3668">
        <f>$W$30*(1+$W$31)^C3668</f>
        <v>0</v>
      </c>
      <c r="G3668">
        <f>$W$32*(1+$W$33)^C3668</f>
        <v>0</v>
      </c>
      <c r="H3668">
        <f>$W$34*(1+$W$35)^C3668</f>
        <v>0</v>
      </c>
      <c r="I3668">
        <f>MIN(E3668,F3668)</f>
        <v>0</v>
      </c>
      <c r="J3668">
        <f>MIN(E3668-I3668,G3668)</f>
        <v>0</v>
      </c>
      <c r="K3668">
        <f>MIN(E3668-I3668-J3668,H3668)</f>
        <v>0</v>
      </c>
      <c r="L3668">
        <f>E3668-I3668-J3668-K3668</f>
        <v>0</v>
      </c>
      <c r="M3668">
        <f>IF((I3668+J3668+(1-$W$36)*L3668)/$W$39&gt;=$W$38,1,0)</f>
        <v>0</v>
      </c>
      <c r="N3668">
        <f>IF(M3668=1,$W$37,$W$36)*L3668</f>
        <v>0</v>
      </c>
      <c r="O3668">
        <f>EXP(-$W$26*C3668)*I3668</f>
        <v>0</v>
      </c>
      <c r="P3668">
        <f>EXP(-$W$26*C3668)*J3668</f>
        <v>0</v>
      </c>
      <c r="Q3668">
        <f>EXP(-$W$26*C3668)*K3668</f>
        <v>0</v>
      </c>
      <c r="R3668">
        <f>EXP(-$W$26*C3668)*(L3668-N3668)</f>
        <v>0</v>
      </c>
      <c r="S3668">
        <f>EXP(-$W$26*C3668)*N3668</f>
        <v>0</v>
      </c>
      <c r="T3668">
        <f>EXP(-$W$26*C3668)*E3668</f>
        <v>0</v>
      </c>
    </row>
    <row r="3669" spans="1:20">
      <c r="A3669">
        <v>3660</v>
      </c>
      <c r="B3669">
        <f>RAND()</f>
        <v>0</v>
      </c>
      <c r="C3669">
        <f>IF(B3669&lt;$W$41,3,IF(B3669&lt;$W$41+$W$42,4,5))</f>
        <v>0</v>
      </c>
      <c r="D3669">
        <f>NORMSINV(RAND())</f>
        <v>0</v>
      </c>
      <c r="E3669">
        <f>$W$25*EXP(($W$26-$W$28-0.5*$W$27^2)*C3669+$W$27*SQRT(C3669)*D3669)</f>
        <v>0</v>
      </c>
      <c r="F3669">
        <f>$W$30*(1+$W$31)^C3669</f>
        <v>0</v>
      </c>
      <c r="G3669">
        <f>$W$32*(1+$W$33)^C3669</f>
        <v>0</v>
      </c>
      <c r="H3669">
        <f>$W$34*(1+$W$35)^C3669</f>
        <v>0</v>
      </c>
      <c r="I3669">
        <f>MIN(E3669,F3669)</f>
        <v>0</v>
      </c>
      <c r="J3669">
        <f>MIN(E3669-I3669,G3669)</f>
        <v>0</v>
      </c>
      <c r="K3669">
        <f>MIN(E3669-I3669-J3669,H3669)</f>
        <v>0</v>
      </c>
      <c r="L3669">
        <f>E3669-I3669-J3669-K3669</f>
        <v>0</v>
      </c>
      <c r="M3669">
        <f>IF((I3669+J3669+(1-$W$36)*L3669)/$W$39&gt;=$W$38,1,0)</f>
        <v>0</v>
      </c>
      <c r="N3669">
        <f>IF(M3669=1,$W$37,$W$36)*L3669</f>
        <v>0</v>
      </c>
      <c r="O3669">
        <f>EXP(-$W$26*C3669)*I3669</f>
        <v>0</v>
      </c>
      <c r="P3669">
        <f>EXP(-$W$26*C3669)*J3669</f>
        <v>0</v>
      </c>
      <c r="Q3669">
        <f>EXP(-$W$26*C3669)*K3669</f>
        <v>0</v>
      </c>
      <c r="R3669">
        <f>EXP(-$W$26*C3669)*(L3669-N3669)</f>
        <v>0</v>
      </c>
      <c r="S3669">
        <f>EXP(-$W$26*C3669)*N3669</f>
        <v>0</v>
      </c>
      <c r="T3669">
        <f>EXP(-$W$26*C3669)*E3669</f>
        <v>0</v>
      </c>
    </row>
    <row r="3670" spans="1:20">
      <c r="A3670">
        <v>3661</v>
      </c>
      <c r="B3670">
        <f>RAND()</f>
        <v>0</v>
      </c>
      <c r="C3670">
        <f>IF(B3670&lt;$W$41,3,IF(B3670&lt;$W$41+$W$42,4,5))</f>
        <v>0</v>
      </c>
      <c r="D3670">
        <f>NORMSINV(RAND())</f>
        <v>0</v>
      </c>
      <c r="E3670">
        <f>$W$25*EXP(($W$26-$W$28-0.5*$W$27^2)*C3670+$W$27*SQRT(C3670)*D3670)</f>
        <v>0</v>
      </c>
      <c r="F3670">
        <f>$W$30*(1+$W$31)^C3670</f>
        <v>0</v>
      </c>
      <c r="G3670">
        <f>$W$32*(1+$W$33)^C3670</f>
        <v>0</v>
      </c>
      <c r="H3670">
        <f>$W$34*(1+$W$35)^C3670</f>
        <v>0</v>
      </c>
      <c r="I3670">
        <f>MIN(E3670,F3670)</f>
        <v>0</v>
      </c>
      <c r="J3670">
        <f>MIN(E3670-I3670,G3670)</f>
        <v>0</v>
      </c>
      <c r="K3670">
        <f>MIN(E3670-I3670-J3670,H3670)</f>
        <v>0</v>
      </c>
      <c r="L3670">
        <f>E3670-I3670-J3670-K3670</f>
        <v>0</v>
      </c>
      <c r="M3670">
        <f>IF((I3670+J3670+(1-$W$36)*L3670)/$W$39&gt;=$W$38,1,0)</f>
        <v>0</v>
      </c>
      <c r="N3670">
        <f>IF(M3670=1,$W$37,$W$36)*L3670</f>
        <v>0</v>
      </c>
      <c r="O3670">
        <f>EXP(-$W$26*C3670)*I3670</f>
        <v>0</v>
      </c>
      <c r="P3670">
        <f>EXP(-$W$26*C3670)*J3670</f>
        <v>0</v>
      </c>
      <c r="Q3670">
        <f>EXP(-$W$26*C3670)*K3670</f>
        <v>0</v>
      </c>
      <c r="R3670">
        <f>EXP(-$W$26*C3670)*(L3670-N3670)</f>
        <v>0</v>
      </c>
      <c r="S3670">
        <f>EXP(-$W$26*C3670)*N3670</f>
        <v>0</v>
      </c>
      <c r="T3670">
        <f>EXP(-$W$26*C3670)*E3670</f>
        <v>0</v>
      </c>
    </row>
    <row r="3671" spans="1:20">
      <c r="A3671">
        <v>3662</v>
      </c>
      <c r="B3671">
        <f>RAND()</f>
        <v>0</v>
      </c>
      <c r="C3671">
        <f>IF(B3671&lt;$W$41,3,IF(B3671&lt;$W$41+$W$42,4,5))</f>
        <v>0</v>
      </c>
      <c r="D3671">
        <f>NORMSINV(RAND())</f>
        <v>0</v>
      </c>
      <c r="E3671">
        <f>$W$25*EXP(($W$26-$W$28-0.5*$W$27^2)*C3671+$W$27*SQRT(C3671)*D3671)</f>
        <v>0</v>
      </c>
      <c r="F3671">
        <f>$W$30*(1+$W$31)^C3671</f>
        <v>0</v>
      </c>
      <c r="G3671">
        <f>$W$32*(1+$W$33)^C3671</f>
        <v>0</v>
      </c>
      <c r="H3671">
        <f>$W$34*(1+$W$35)^C3671</f>
        <v>0</v>
      </c>
      <c r="I3671">
        <f>MIN(E3671,F3671)</f>
        <v>0</v>
      </c>
      <c r="J3671">
        <f>MIN(E3671-I3671,G3671)</f>
        <v>0</v>
      </c>
      <c r="K3671">
        <f>MIN(E3671-I3671-J3671,H3671)</f>
        <v>0</v>
      </c>
      <c r="L3671">
        <f>E3671-I3671-J3671-K3671</f>
        <v>0</v>
      </c>
      <c r="M3671">
        <f>IF((I3671+J3671+(1-$W$36)*L3671)/$W$39&gt;=$W$38,1,0)</f>
        <v>0</v>
      </c>
      <c r="N3671">
        <f>IF(M3671=1,$W$37,$W$36)*L3671</f>
        <v>0</v>
      </c>
      <c r="O3671">
        <f>EXP(-$W$26*C3671)*I3671</f>
        <v>0</v>
      </c>
      <c r="P3671">
        <f>EXP(-$W$26*C3671)*J3671</f>
        <v>0</v>
      </c>
      <c r="Q3671">
        <f>EXP(-$W$26*C3671)*K3671</f>
        <v>0</v>
      </c>
      <c r="R3671">
        <f>EXP(-$W$26*C3671)*(L3671-N3671)</f>
        <v>0</v>
      </c>
      <c r="S3671">
        <f>EXP(-$W$26*C3671)*N3671</f>
        <v>0</v>
      </c>
      <c r="T3671">
        <f>EXP(-$W$26*C3671)*E3671</f>
        <v>0</v>
      </c>
    </row>
    <row r="3672" spans="1:20">
      <c r="A3672">
        <v>3663</v>
      </c>
      <c r="B3672">
        <f>RAND()</f>
        <v>0</v>
      </c>
      <c r="C3672">
        <f>IF(B3672&lt;$W$41,3,IF(B3672&lt;$W$41+$W$42,4,5))</f>
        <v>0</v>
      </c>
      <c r="D3672">
        <f>NORMSINV(RAND())</f>
        <v>0</v>
      </c>
      <c r="E3672">
        <f>$W$25*EXP(($W$26-$W$28-0.5*$W$27^2)*C3672+$W$27*SQRT(C3672)*D3672)</f>
        <v>0</v>
      </c>
      <c r="F3672">
        <f>$W$30*(1+$W$31)^C3672</f>
        <v>0</v>
      </c>
      <c r="G3672">
        <f>$W$32*(1+$W$33)^C3672</f>
        <v>0</v>
      </c>
      <c r="H3672">
        <f>$W$34*(1+$W$35)^C3672</f>
        <v>0</v>
      </c>
      <c r="I3672">
        <f>MIN(E3672,F3672)</f>
        <v>0</v>
      </c>
      <c r="J3672">
        <f>MIN(E3672-I3672,G3672)</f>
        <v>0</v>
      </c>
      <c r="K3672">
        <f>MIN(E3672-I3672-J3672,H3672)</f>
        <v>0</v>
      </c>
      <c r="L3672">
        <f>E3672-I3672-J3672-K3672</f>
        <v>0</v>
      </c>
      <c r="M3672">
        <f>IF((I3672+J3672+(1-$W$36)*L3672)/$W$39&gt;=$W$38,1,0)</f>
        <v>0</v>
      </c>
      <c r="N3672">
        <f>IF(M3672=1,$W$37,$W$36)*L3672</f>
        <v>0</v>
      </c>
      <c r="O3672">
        <f>EXP(-$W$26*C3672)*I3672</f>
        <v>0</v>
      </c>
      <c r="P3672">
        <f>EXP(-$W$26*C3672)*J3672</f>
        <v>0</v>
      </c>
      <c r="Q3672">
        <f>EXP(-$W$26*C3672)*K3672</f>
        <v>0</v>
      </c>
      <c r="R3672">
        <f>EXP(-$W$26*C3672)*(L3672-N3672)</f>
        <v>0</v>
      </c>
      <c r="S3672">
        <f>EXP(-$W$26*C3672)*N3672</f>
        <v>0</v>
      </c>
      <c r="T3672">
        <f>EXP(-$W$26*C3672)*E3672</f>
        <v>0</v>
      </c>
    </row>
    <row r="3673" spans="1:20">
      <c r="A3673">
        <v>3664</v>
      </c>
      <c r="B3673">
        <f>RAND()</f>
        <v>0</v>
      </c>
      <c r="C3673">
        <f>IF(B3673&lt;$W$41,3,IF(B3673&lt;$W$41+$W$42,4,5))</f>
        <v>0</v>
      </c>
      <c r="D3673">
        <f>NORMSINV(RAND())</f>
        <v>0</v>
      </c>
      <c r="E3673">
        <f>$W$25*EXP(($W$26-$W$28-0.5*$W$27^2)*C3673+$W$27*SQRT(C3673)*D3673)</f>
        <v>0</v>
      </c>
      <c r="F3673">
        <f>$W$30*(1+$W$31)^C3673</f>
        <v>0</v>
      </c>
      <c r="G3673">
        <f>$W$32*(1+$W$33)^C3673</f>
        <v>0</v>
      </c>
      <c r="H3673">
        <f>$W$34*(1+$W$35)^C3673</f>
        <v>0</v>
      </c>
      <c r="I3673">
        <f>MIN(E3673,F3673)</f>
        <v>0</v>
      </c>
      <c r="J3673">
        <f>MIN(E3673-I3673,G3673)</f>
        <v>0</v>
      </c>
      <c r="K3673">
        <f>MIN(E3673-I3673-J3673,H3673)</f>
        <v>0</v>
      </c>
      <c r="L3673">
        <f>E3673-I3673-J3673-K3673</f>
        <v>0</v>
      </c>
      <c r="M3673">
        <f>IF((I3673+J3673+(1-$W$36)*L3673)/$W$39&gt;=$W$38,1,0)</f>
        <v>0</v>
      </c>
      <c r="N3673">
        <f>IF(M3673=1,$W$37,$W$36)*L3673</f>
        <v>0</v>
      </c>
      <c r="O3673">
        <f>EXP(-$W$26*C3673)*I3673</f>
        <v>0</v>
      </c>
      <c r="P3673">
        <f>EXP(-$W$26*C3673)*J3673</f>
        <v>0</v>
      </c>
      <c r="Q3673">
        <f>EXP(-$W$26*C3673)*K3673</f>
        <v>0</v>
      </c>
      <c r="R3673">
        <f>EXP(-$W$26*C3673)*(L3673-N3673)</f>
        <v>0</v>
      </c>
      <c r="S3673">
        <f>EXP(-$W$26*C3673)*N3673</f>
        <v>0</v>
      </c>
      <c r="T3673">
        <f>EXP(-$W$26*C3673)*E3673</f>
        <v>0</v>
      </c>
    </row>
    <row r="3674" spans="1:20">
      <c r="A3674">
        <v>3665</v>
      </c>
      <c r="B3674">
        <f>RAND()</f>
        <v>0</v>
      </c>
      <c r="C3674">
        <f>IF(B3674&lt;$W$41,3,IF(B3674&lt;$W$41+$W$42,4,5))</f>
        <v>0</v>
      </c>
      <c r="D3674">
        <f>NORMSINV(RAND())</f>
        <v>0</v>
      </c>
      <c r="E3674">
        <f>$W$25*EXP(($W$26-$W$28-0.5*$W$27^2)*C3674+$W$27*SQRT(C3674)*D3674)</f>
        <v>0</v>
      </c>
      <c r="F3674">
        <f>$W$30*(1+$W$31)^C3674</f>
        <v>0</v>
      </c>
      <c r="G3674">
        <f>$W$32*(1+$W$33)^C3674</f>
        <v>0</v>
      </c>
      <c r="H3674">
        <f>$W$34*(1+$W$35)^C3674</f>
        <v>0</v>
      </c>
      <c r="I3674">
        <f>MIN(E3674,F3674)</f>
        <v>0</v>
      </c>
      <c r="J3674">
        <f>MIN(E3674-I3674,G3674)</f>
        <v>0</v>
      </c>
      <c r="K3674">
        <f>MIN(E3674-I3674-J3674,H3674)</f>
        <v>0</v>
      </c>
      <c r="L3674">
        <f>E3674-I3674-J3674-K3674</f>
        <v>0</v>
      </c>
      <c r="M3674">
        <f>IF((I3674+J3674+(1-$W$36)*L3674)/$W$39&gt;=$W$38,1,0)</f>
        <v>0</v>
      </c>
      <c r="N3674">
        <f>IF(M3674=1,$W$37,$W$36)*L3674</f>
        <v>0</v>
      </c>
      <c r="O3674">
        <f>EXP(-$W$26*C3674)*I3674</f>
        <v>0</v>
      </c>
      <c r="P3674">
        <f>EXP(-$W$26*C3674)*J3674</f>
        <v>0</v>
      </c>
      <c r="Q3674">
        <f>EXP(-$W$26*C3674)*K3674</f>
        <v>0</v>
      </c>
      <c r="R3674">
        <f>EXP(-$W$26*C3674)*(L3674-N3674)</f>
        <v>0</v>
      </c>
      <c r="S3674">
        <f>EXP(-$W$26*C3674)*N3674</f>
        <v>0</v>
      </c>
      <c r="T3674">
        <f>EXP(-$W$26*C3674)*E3674</f>
        <v>0</v>
      </c>
    </row>
    <row r="3675" spans="1:20">
      <c r="A3675">
        <v>3666</v>
      </c>
      <c r="B3675">
        <f>RAND()</f>
        <v>0</v>
      </c>
      <c r="C3675">
        <f>IF(B3675&lt;$W$41,3,IF(B3675&lt;$W$41+$W$42,4,5))</f>
        <v>0</v>
      </c>
      <c r="D3675">
        <f>NORMSINV(RAND())</f>
        <v>0</v>
      </c>
      <c r="E3675">
        <f>$W$25*EXP(($W$26-$W$28-0.5*$W$27^2)*C3675+$W$27*SQRT(C3675)*D3675)</f>
        <v>0</v>
      </c>
      <c r="F3675">
        <f>$W$30*(1+$W$31)^C3675</f>
        <v>0</v>
      </c>
      <c r="G3675">
        <f>$W$32*(1+$W$33)^C3675</f>
        <v>0</v>
      </c>
      <c r="H3675">
        <f>$W$34*(1+$W$35)^C3675</f>
        <v>0</v>
      </c>
      <c r="I3675">
        <f>MIN(E3675,F3675)</f>
        <v>0</v>
      </c>
      <c r="J3675">
        <f>MIN(E3675-I3675,G3675)</f>
        <v>0</v>
      </c>
      <c r="K3675">
        <f>MIN(E3675-I3675-J3675,H3675)</f>
        <v>0</v>
      </c>
      <c r="L3675">
        <f>E3675-I3675-J3675-K3675</f>
        <v>0</v>
      </c>
      <c r="M3675">
        <f>IF((I3675+J3675+(1-$W$36)*L3675)/$W$39&gt;=$W$38,1,0)</f>
        <v>0</v>
      </c>
      <c r="N3675">
        <f>IF(M3675=1,$W$37,$W$36)*L3675</f>
        <v>0</v>
      </c>
      <c r="O3675">
        <f>EXP(-$W$26*C3675)*I3675</f>
        <v>0</v>
      </c>
      <c r="P3675">
        <f>EXP(-$W$26*C3675)*J3675</f>
        <v>0</v>
      </c>
      <c r="Q3675">
        <f>EXP(-$W$26*C3675)*K3675</f>
        <v>0</v>
      </c>
      <c r="R3675">
        <f>EXP(-$W$26*C3675)*(L3675-N3675)</f>
        <v>0</v>
      </c>
      <c r="S3675">
        <f>EXP(-$W$26*C3675)*N3675</f>
        <v>0</v>
      </c>
      <c r="T3675">
        <f>EXP(-$W$26*C3675)*E3675</f>
        <v>0</v>
      </c>
    </row>
    <row r="3676" spans="1:20">
      <c r="A3676">
        <v>3667</v>
      </c>
      <c r="B3676">
        <f>RAND()</f>
        <v>0</v>
      </c>
      <c r="C3676">
        <f>IF(B3676&lt;$W$41,3,IF(B3676&lt;$W$41+$W$42,4,5))</f>
        <v>0</v>
      </c>
      <c r="D3676">
        <f>NORMSINV(RAND())</f>
        <v>0</v>
      </c>
      <c r="E3676">
        <f>$W$25*EXP(($W$26-$W$28-0.5*$W$27^2)*C3676+$W$27*SQRT(C3676)*D3676)</f>
        <v>0</v>
      </c>
      <c r="F3676">
        <f>$W$30*(1+$W$31)^C3676</f>
        <v>0</v>
      </c>
      <c r="G3676">
        <f>$W$32*(1+$W$33)^C3676</f>
        <v>0</v>
      </c>
      <c r="H3676">
        <f>$W$34*(1+$W$35)^C3676</f>
        <v>0</v>
      </c>
      <c r="I3676">
        <f>MIN(E3676,F3676)</f>
        <v>0</v>
      </c>
      <c r="J3676">
        <f>MIN(E3676-I3676,G3676)</f>
        <v>0</v>
      </c>
      <c r="K3676">
        <f>MIN(E3676-I3676-J3676,H3676)</f>
        <v>0</v>
      </c>
      <c r="L3676">
        <f>E3676-I3676-J3676-K3676</f>
        <v>0</v>
      </c>
      <c r="M3676">
        <f>IF((I3676+J3676+(1-$W$36)*L3676)/$W$39&gt;=$W$38,1,0)</f>
        <v>0</v>
      </c>
      <c r="N3676">
        <f>IF(M3676=1,$W$37,$W$36)*L3676</f>
        <v>0</v>
      </c>
      <c r="O3676">
        <f>EXP(-$W$26*C3676)*I3676</f>
        <v>0</v>
      </c>
      <c r="P3676">
        <f>EXP(-$W$26*C3676)*J3676</f>
        <v>0</v>
      </c>
      <c r="Q3676">
        <f>EXP(-$W$26*C3676)*K3676</f>
        <v>0</v>
      </c>
      <c r="R3676">
        <f>EXP(-$W$26*C3676)*(L3676-N3676)</f>
        <v>0</v>
      </c>
      <c r="S3676">
        <f>EXP(-$W$26*C3676)*N3676</f>
        <v>0</v>
      </c>
      <c r="T3676">
        <f>EXP(-$W$26*C3676)*E3676</f>
        <v>0</v>
      </c>
    </row>
    <row r="3677" spans="1:20">
      <c r="A3677">
        <v>3668</v>
      </c>
      <c r="B3677">
        <f>RAND()</f>
        <v>0</v>
      </c>
      <c r="C3677">
        <f>IF(B3677&lt;$W$41,3,IF(B3677&lt;$W$41+$W$42,4,5))</f>
        <v>0</v>
      </c>
      <c r="D3677">
        <f>NORMSINV(RAND())</f>
        <v>0</v>
      </c>
      <c r="E3677">
        <f>$W$25*EXP(($W$26-$W$28-0.5*$W$27^2)*C3677+$W$27*SQRT(C3677)*D3677)</f>
        <v>0</v>
      </c>
      <c r="F3677">
        <f>$W$30*(1+$W$31)^C3677</f>
        <v>0</v>
      </c>
      <c r="G3677">
        <f>$W$32*(1+$W$33)^C3677</f>
        <v>0</v>
      </c>
      <c r="H3677">
        <f>$W$34*(1+$W$35)^C3677</f>
        <v>0</v>
      </c>
      <c r="I3677">
        <f>MIN(E3677,F3677)</f>
        <v>0</v>
      </c>
      <c r="J3677">
        <f>MIN(E3677-I3677,G3677)</f>
        <v>0</v>
      </c>
      <c r="K3677">
        <f>MIN(E3677-I3677-J3677,H3677)</f>
        <v>0</v>
      </c>
      <c r="L3677">
        <f>E3677-I3677-J3677-K3677</f>
        <v>0</v>
      </c>
      <c r="M3677">
        <f>IF((I3677+J3677+(1-$W$36)*L3677)/$W$39&gt;=$W$38,1,0)</f>
        <v>0</v>
      </c>
      <c r="N3677">
        <f>IF(M3677=1,$W$37,$W$36)*L3677</f>
        <v>0</v>
      </c>
      <c r="O3677">
        <f>EXP(-$W$26*C3677)*I3677</f>
        <v>0</v>
      </c>
      <c r="P3677">
        <f>EXP(-$W$26*C3677)*J3677</f>
        <v>0</v>
      </c>
      <c r="Q3677">
        <f>EXP(-$W$26*C3677)*K3677</f>
        <v>0</v>
      </c>
      <c r="R3677">
        <f>EXP(-$W$26*C3677)*(L3677-N3677)</f>
        <v>0</v>
      </c>
      <c r="S3677">
        <f>EXP(-$W$26*C3677)*N3677</f>
        <v>0</v>
      </c>
      <c r="T3677">
        <f>EXP(-$W$26*C3677)*E3677</f>
        <v>0</v>
      </c>
    </row>
    <row r="3678" spans="1:20">
      <c r="A3678">
        <v>3669</v>
      </c>
      <c r="B3678">
        <f>RAND()</f>
        <v>0</v>
      </c>
      <c r="C3678">
        <f>IF(B3678&lt;$W$41,3,IF(B3678&lt;$W$41+$W$42,4,5))</f>
        <v>0</v>
      </c>
      <c r="D3678">
        <f>NORMSINV(RAND())</f>
        <v>0</v>
      </c>
      <c r="E3678">
        <f>$W$25*EXP(($W$26-$W$28-0.5*$W$27^2)*C3678+$W$27*SQRT(C3678)*D3678)</f>
        <v>0</v>
      </c>
      <c r="F3678">
        <f>$W$30*(1+$W$31)^C3678</f>
        <v>0</v>
      </c>
      <c r="G3678">
        <f>$W$32*(1+$W$33)^C3678</f>
        <v>0</v>
      </c>
      <c r="H3678">
        <f>$W$34*(1+$W$35)^C3678</f>
        <v>0</v>
      </c>
      <c r="I3678">
        <f>MIN(E3678,F3678)</f>
        <v>0</v>
      </c>
      <c r="J3678">
        <f>MIN(E3678-I3678,G3678)</f>
        <v>0</v>
      </c>
      <c r="K3678">
        <f>MIN(E3678-I3678-J3678,H3678)</f>
        <v>0</v>
      </c>
      <c r="L3678">
        <f>E3678-I3678-J3678-K3678</f>
        <v>0</v>
      </c>
      <c r="M3678">
        <f>IF((I3678+J3678+(1-$W$36)*L3678)/$W$39&gt;=$W$38,1,0)</f>
        <v>0</v>
      </c>
      <c r="N3678">
        <f>IF(M3678=1,$W$37,$W$36)*L3678</f>
        <v>0</v>
      </c>
      <c r="O3678">
        <f>EXP(-$W$26*C3678)*I3678</f>
        <v>0</v>
      </c>
      <c r="P3678">
        <f>EXP(-$W$26*C3678)*J3678</f>
        <v>0</v>
      </c>
      <c r="Q3678">
        <f>EXP(-$W$26*C3678)*K3678</f>
        <v>0</v>
      </c>
      <c r="R3678">
        <f>EXP(-$W$26*C3678)*(L3678-N3678)</f>
        <v>0</v>
      </c>
      <c r="S3678">
        <f>EXP(-$W$26*C3678)*N3678</f>
        <v>0</v>
      </c>
      <c r="T3678">
        <f>EXP(-$W$26*C3678)*E3678</f>
        <v>0</v>
      </c>
    </row>
    <row r="3679" spans="1:20">
      <c r="A3679">
        <v>3670</v>
      </c>
      <c r="B3679">
        <f>RAND()</f>
        <v>0</v>
      </c>
      <c r="C3679">
        <f>IF(B3679&lt;$W$41,3,IF(B3679&lt;$W$41+$W$42,4,5))</f>
        <v>0</v>
      </c>
      <c r="D3679">
        <f>NORMSINV(RAND())</f>
        <v>0</v>
      </c>
      <c r="E3679">
        <f>$W$25*EXP(($W$26-$W$28-0.5*$W$27^2)*C3679+$W$27*SQRT(C3679)*D3679)</f>
        <v>0</v>
      </c>
      <c r="F3679">
        <f>$W$30*(1+$W$31)^C3679</f>
        <v>0</v>
      </c>
      <c r="G3679">
        <f>$W$32*(1+$W$33)^C3679</f>
        <v>0</v>
      </c>
      <c r="H3679">
        <f>$W$34*(1+$W$35)^C3679</f>
        <v>0</v>
      </c>
      <c r="I3679">
        <f>MIN(E3679,F3679)</f>
        <v>0</v>
      </c>
      <c r="J3679">
        <f>MIN(E3679-I3679,G3679)</f>
        <v>0</v>
      </c>
      <c r="K3679">
        <f>MIN(E3679-I3679-J3679,H3679)</f>
        <v>0</v>
      </c>
      <c r="L3679">
        <f>E3679-I3679-J3679-K3679</f>
        <v>0</v>
      </c>
      <c r="M3679">
        <f>IF((I3679+J3679+(1-$W$36)*L3679)/$W$39&gt;=$W$38,1,0)</f>
        <v>0</v>
      </c>
      <c r="N3679">
        <f>IF(M3679=1,$W$37,$W$36)*L3679</f>
        <v>0</v>
      </c>
      <c r="O3679">
        <f>EXP(-$W$26*C3679)*I3679</f>
        <v>0</v>
      </c>
      <c r="P3679">
        <f>EXP(-$W$26*C3679)*J3679</f>
        <v>0</v>
      </c>
      <c r="Q3679">
        <f>EXP(-$W$26*C3679)*K3679</f>
        <v>0</v>
      </c>
      <c r="R3679">
        <f>EXP(-$W$26*C3679)*(L3679-N3679)</f>
        <v>0</v>
      </c>
      <c r="S3679">
        <f>EXP(-$W$26*C3679)*N3679</f>
        <v>0</v>
      </c>
      <c r="T3679">
        <f>EXP(-$W$26*C3679)*E3679</f>
        <v>0</v>
      </c>
    </row>
    <row r="3680" spans="1:20">
      <c r="A3680">
        <v>3671</v>
      </c>
      <c r="B3680">
        <f>RAND()</f>
        <v>0</v>
      </c>
      <c r="C3680">
        <f>IF(B3680&lt;$W$41,3,IF(B3680&lt;$W$41+$W$42,4,5))</f>
        <v>0</v>
      </c>
      <c r="D3680">
        <f>NORMSINV(RAND())</f>
        <v>0</v>
      </c>
      <c r="E3680">
        <f>$W$25*EXP(($W$26-$W$28-0.5*$W$27^2)*C3680+$W$27*SQRT(C3680)*D3680)</f>
        <v>0</v>
      </c>
      <c r="F3680">
        <f>$W$30*(1+$W$31)^C3680</f>
        <v>0</v>
      </c>
      <c r="G3680">
        <f>$W$32*(1+$W$33)^C3680</f>
        <v>0</v>
      </c>
      <c r="H3680">
        <f>$W$34*(1+$W$35)^C3680</f>
        <v>0</v>
      </c>
      <c r="I3680">
        <f>MIN(E3680,F3680)</f>
        <v>0</v>
      </c>
      <c r="J3680">
        <f>MIN(E3680-I3680,G3680)</f>
        <v>0</v>
      </c>
      <c r="K3680">
        <f>MIN(E3680-I3680-J3680,H3680)</f>
        <v>0</v>
      </c>
      <c r="L3680">
        <f>E3680-I3680-J3680-K3680</f>
        <v>0</v>
      </c>
      <c r="M3680">
        <f>IF((I3680+J3680+(1-$W$36)*L3680)/$W$39&gt;=$W$38,1,0)</f>
        <v>0</v>
      </c>
      <c r="N3680">
        <f>IF(M3680=1,$W$37,$W$36)*L3680</f>
        <v>0</v>
      </c>
      <c r="O3680">
        <f>EXP(-$W$26*C3680)*I3680</f>
        <v>0</v>
      </c>
      <c r="P3680">
        <f>EXP(-$W$26*C3680)*J3680</f>
        <v>0</v>
      </c>
      <c r="Q3680">
        <f>EXP(-$W$26*C3680)*K3680</f>
        <v>0</v>
      </c>
      <c r="R3680">
        <f>EXP(-$W$26*C3680)*(L3680-N3680)</f>
        <v>0</v>
      </c>
      <c r="S3680">
        <f>EXP(-$W$26*C3680)*N3680</f>
        <v>0</v>
      </c>
      <c r="T3680">
        <f>EXP(-$W$26*C3680)*E3680</f>
        <v>0</v>
      </c>
    </row>
    <row r="3681" spans="1:20">
      <c r="A3681">
        <v>3672</v>
      </c>
      <c r="B3681">
        <f>RAND()</f>
        <v>0</v>
      </c>
      <c r="C3681">
        <f>IF(B3681&lt;$W$41,3,IF(B3681&lt;$W$41+$W$42,4,5))</f>
        <v>0</v>
      </c>
      <c r="D3681">
        <f>NORMSINV(RAND())</f>
        <v>0</v>
      </c>
      <c r="E3681">
        <f>$W$25*EXP(($W$26-$W$28-0.5*$W$27^2)*C3681+$W$27*SQRT(C3681)*D3681)</f>
        <v>0</v>
      </c>
      <c r="F3681">
        <f>$W$30*(1+$W$31)^C3681</f>
        <v>0</v>
      </c>
      <c r="G3681">
        <f>$W$32*(1+$W$33)^C3681</f>
        <v>0</v>
      </c>
      <c r="H3681">
        <f>$W$34*(1+$W$35)^C3681</f>
        <v>0</v>
      </c>
      <c r="I3681">
        <f>MIN(E3681,F3681)</f>
        <v>0</v>
      </c>
      <c r="J3681">
        <f>MIN(E3681-I3681,G3681)</f>
        <v>0</v>
      </c>
      <c r="K3681">
        <f>MIN(E3681-I3681-J3681,H3681)</f>
        <v>0</v>
      </c>
      <c r="L3681">
        <f>E3681-I3681-J3681-K3681</f>
        <v>0</v>
      </c>
      <c r="M3681">
        <f>IF((I3681+J3681+(1-$W$36)*L3681)/$W$39&gt;=$W$38,1,0)</f>
        <v>0</v>
      </c>
      <c r="N3681">
        <f>IF(M3681=1,$W$37,$W$36)*L3681</f>
        <v>0</v>
      </c>
      <c r="O3681">
        <f>EXP(-$W$26*C3681)*I3681</f>
        <v>0</v>
      </c>
      <c r="P3681">
        <f>EXP(-$W$26*C3681)*J3681</f>
        <v>0</v>
      </c>
      <c r="Q3681">
        <f>EXP(-$W$26*C3681)*K3681</f>
        <v>0</v>
      </c>
      <c r="R3681">
        <f>EXP(-$W$26*C3681)*(L3681-N3681)</f>
        <v>0</v>
      </c>
      <c r="S3681">
        <f>EXP(-$W$26*C3681)*N3681</f>
        <v>0</v>
      </c>
      <c r="T3681">
        <f>EXP(-$W$26*C3681)*E3681</f>
        <v>0</v>
      </c>
    </row>
    <row r="3682" spans="1:20">
      <c r="A3682">
        <v>3673</v>
      </c>
      <c r="B3682">
        <f>RAND()</f>
        <v>0</v>
      </c>
      <c r="C3682">
        <f>IF(B3682&lt;$W$41,3,IF(B3682&lt;$W$41+$W$42,4,5))</f>
        <v>0</v>
      </c>
      <c r="D3682">
        <f>NORMSINV(RAND())</f>
        <v>0</v>
      </c>
      <c r="E3682">
        <f>$W$25*EXP(($W$26-$W$28-0.5*$W$27^2)*C3682+$W$27*SQRT(C3682)*D3682)</f>
        <v>0</v>
      </c>
      <c r="F3682">
        <f>$W$30*(1+$W$31)^C3682</f>
        <v>0</v>
      </c>
      <c r="G3682">
        <f>$W$32*(1+$W$33)^C3682</f>
        <v>0</v>
      </c>
      <c r="H3682">
        <f>$W$34*(1+$W$35)^C3682</f>
        <v>0</v>
      </c>
      <c r="I3682">
        <f>MIN(E3682,F3682)</f>
        <v>0</v>
      </c>
      <c r="J3682">
        <f>MIN(E3682-I3682,G3682)</f>
        <v>0</v>
      </c>
      <c r="K3682">
        <f>MIN(E3682-I3682-J3682,H3682)</f>
        <v>0</v>
      </c>
      <c r="L3682">
        <f>E3682-I3682-J3682-K3682</f>
        <v>0</v>
      </c>
      <c r="M3682">
        <f>IF((I3682+J3682+(1-$W$36)*L3682)/$W$39&gt;=$W$38,1,0)</f>
        <v>0</v>
      </c>
      <c r="N3682">
        <f>IF(M3682=1,$W$37,$W$36)*L3682</f>
        <v>0</v>
      </c>
      <c r="O3682">
        <f>EXP(-$W$26*C3682)*I3682</f>
        <v>0</v>
      </c>
      <c r="P3682">
        <f>EXP(-$W$26*C3682)*J3682</f>
        <v>0</v>
      </c>
      <c r="Q3682">
        <f>EXP(-$W$26*C3682)*K3682</f>
        <v>0</v>
      </c>
      <c r="R3682">
        <f>EXP(-$W$26*C3682)*(L3682-N3682)</f>
        <v>0</v>
      </c>
      <c r="S3682">
        <f>EXP(-$W$26*C3682)*N3682</f>
        <v>0</v>
      </c>
      <c r="T3682">
        <f>EXP(-$W$26*C3682)*E3682</f>
        <v>0</v>
      </c>
    </row>
    <row r="3683" spans="1:20">
      <c r="A3683">
        <v>3674</v>
      </c>
      <c r="B3683">
        <f>RAND()</f>
        <v>0</v>
      </c>
      <c r="C3683">
        <f>IF(B3683&lt;$W$41,3,IF(B3683&lt;$W$41+$W$42,4,5))</f>
        <v>0</v>
      </c>
      <c r="D3683">
        <f>NORMSINV(RAND())</f>
        <v>0</v>
      </c>
      <c r="E3683">
        <f>$W$25*EXP(($W$26-$W$28-0.5*$W$27^2)*C3683+$W$27*SQRT(C3683)*D3683)</f>
        <v>0</v>
      </c>
      <c r="F3683">
        <f>$W$30*(1+$W$31)^C3683</f>
        <v>0</v>
      </c>
      <c r="G3683">
        <f>$W$32*(1+$W$33)^C3683</f>
        <v>0</v>
      </c>
      <c r="H3683">
        <f>$W$34*(1+$W$35)^C3683</f>
        <v>0</v>
      </c>
      <c r="I3683">
        <f>MIN(E3683,F3683)</f>
        <v>0</v>
      </c>
      <c r="J3683">
        <f>MIN(E3683-I3683,G3683)</f>
        <v>0</v>
      </c>
      <c r="K3683">
        <f>MIN(E3683-I3683-J3683,H3683)</f>
        <v>0</v>
      </c>
      <c r="L3683">
        <f>E3683-I3683-J3683-K3683</f>
        <v>0</v>
      </c>
      <c r="M3683">
        <f>IF((I3683+J3683+(1-$W$36)*L3683)/$W$39&gt;=$W$38,1,0)</f>
        <v>0</v>
      </c>
      <c r="N3683">
        <f>IF(M3683=1,$W$37,$W$36)*L3683</f>
        <v>0</v>
      </c>
      <c r="O3683">
        <f>EXP(-$W$26*C3683)*I3683</f>
        <v>0</v>
      </c>
      <c r="P3683">
        <f>EXP(-$W$26*C3683)*J3683</f>
        <v>0</v>
      </c>
      <c r="Q3683">
        <f>EXP(-$W$26*C3683)*K3683</f>
        <v>0</v>
      </c>
      <c r="R3683">
        <f>EXP(-$W$26*C3683)*(L3683-N3683)</f>
        <v>0</v>
      </c>
      <c r="S3683">
        <f>EXP(-$W$26*C3683)*N3683</f>
        <v>0</v>
      </c>
      <c r="T3683">
        <f>EXP(-$W$26*C3683)*E3683</f>
        <v>0</v>
      </c>
    </row>
    <row r="3684" spans="1:20">
      <c r="A3684">
        <v>3675</v>
      </c>
      <c r="B3684">
        <f>RAND()</f>
        <v>0</v>
      </c>
      <c r="C3684">
        <f>IF(B3684&lt;$W$41,3,IF(B3684&lt;$W$41+$W$42,4,5))</f>
        <v>0</v>
      </c>
      <c r="D3684">
        <f>NORMSINV(RAND())</f>
        <v>0</v>
      </c>
      <c r="E3684">
        <f>$W$25*EXP(($W$26-$W$28-0.5*$W$27^2)*C3684+$W$27*SQRT(C3684)*D3684)</f>
        <v>0</v>
      </c>
      <c r="F3684">
        <f>$W$30*(1+$W$31)^C3684</f>
        <v>0</v>
      </c>
      <c r="G3684">
        <f>$W$32*(1+$W$33)^C3684</f>
        <v>0</v>
      </c>
      <c r="H3684">
        <f>$W$34*(1+$W$35)^C3684</f>
        <v>0</v>
      </c>
      <c r="I3684">
        <f>MIN(E3684,F3684)</f>
        <v>0</v>
      </c>
      <c r="J3684">
        <f>MIN(E3684-I3684,G3684)</f>
        <v>0</v>
      </c>
      <c r="K3684">
        <f>MIN(E3684-I3684-J3684,H3684)</f>
        <v>0</v>
      </c>
      <c r="L3684">
        <f>E3684-I3684-J3684-K3684</f>
        <v>0</v>
      </c>
      <c r="M3684">
        <f>IF((I3684+J3684+(1-$W$36)*L3684)/$W$39&gt;=$W$38,1,0)</f>
        <v>0</v>
      </c>
      <c r="N3684">
        <f>IF(M3684=1,$W$37,$W$36)*L3684</f>
        <v>0</v>
      </c>
      <c r="O3684">
        <f>EXP(-$W$26*C3684)*I3684</f>
        <v>0</v>
      </c>
      <c r="P3684">
        <f>EXP(-$W$26*C3684)*J3684</f>
        <v>0</v>
      </c>
      <c r="Q3684">
        <f>EXP(-$W$26*C3684)*K3684</f>
        <v>0</v>
      </c>
      <c r="R3684">
        <f>EXP(-$W$26*C3684)*(L3684-N3684)</f>
        <v>0</v>
      </c>
      <c r="S3684">
        <f>EXP(-$W$26*C3684)*N3684</f>
        <v>0</v>
      </c>
      <c r="T3684">
        <f>EXP(-$W$26*C3684)*E3684</f>
        <v>0</v>
      </c>
    </row>
    <row r="3685" spans="1:20">
      <c r="A3685">
        <v>3676</v>
      </c>
      <c r="B3685">
        <f>RAND()</f>
        <v>0</v>
      </c>
      <c r="C3685">
        <f>IF(B3685&lt;$W$41,3,IF(B3685&lt;$W$41+$W$42,4,5))</f>
        <v>0</v>
      </c>
      <c r="D3685">
        <f>NORMSINV(RAND())</f>
        <v>0</v>
      </c>
      <c r="E3685">
        <f>$W$25*EXP(($W$26-$W$28-0.5*$W$27^2)*C3685+$W$27*SQRT(C3685)*D3685)</f>
        <v>0</v>
      </c>
      <c r="F3685">
        <f>$W$30*(1+$W$31)^C3685</f>
        <v>0</v>
      </c>
      <c r="G3685">
        <f>$W$32*(1+$W$33)^C3685</f>
        <v>0</v>
      </c>
      <c r="H3685">
        <f>$W$34*(1+$W$35)^C3685</f>
        <v>0</v>
      </c>
      <c r="I3685">
        <f>MIN(E3685,F3685)</f>
        <v>0</v>
      </c>
      <c r="J3685">
        <f>MIN(E3685-I3685,G3685)</f>
        <v>0</v>
      </c>
      <c r="K3685">
        <f>MIN(E3685-I3685-J3685,H3685)</f>
        <v>0</v>
      </c>
      <c r="L3685">
        <f>E3685-I3685-J3685-K3685</f>
        <v>0</v>
      </c>
      <c r="M3685">
        <f>IF((I3685+J3685+(1-$W$36)*L3685)/$W$39&gt;=$W$38,1,0)</f>
        <v>0</v>
      </c>
      <c r="N3685">
        <f>IF(M3685=1,$W$37,$W$36)*L3685</f>
        <v>0</v>
      </c>
      <c r="O3685">
        <f>EXP(-$W$26*C3685)*I3685</f>
        <v>0</v>
      </c>
      <c r="P3685">
        <f>EXP(-$W$26*C3685)*J3685</f>
        <v>0</v>
      </c>
      <c r="Q3685">
        <f>EXP(-$W$26*C3685)*K3685</f>
        <v>0</v>
      </c>
      <c r="R3685">
        <f>EXP(-$W$26*C3685)*(L3685-N3685)</f>
        <v>0</v>
      </c>
      <c r="S3685">
        <f>EXP(-$W$26*C3685)*N3685</f>
        <v>0</v>
      </c>
      <c r="T3685">
        <f>EXP(-$W$26*C3685)*E3685</f>
        <v>0</v>
      </c>
    </row>
    <row r="3686" spans="1:20">
      <c r="A3686">
        <v>3677</v>
      </c>
      <c r="B3686">
        <f>RAND()</f>
        <v>0</v>
      </c>
      <c r="C3686">
        <f>IF(B3686&lt;$W$41,3,IF(B3686&lt;$W$41+$W$42,4,5))</f>
        <v>0</v>
      </c>
      <c r="D3686">
        <f>NORMSINV(RAND())</f>
        <v>0</v>
      </c>
      <c r="E3686">
        <f>$W$25*EXP(($W$26-$W$28-0.5*$W$27^2)*C3686+$W$27*SQRT(C3686)*D3686)</f>
        <v>0</v>
      </c>
      <c r="F3686">
        <f>$W$30*(1+$W$31)^C3686</f>
        <v>0</v>
      </c>
      <c r="G3686">
        <f>$W$32*(1+$W$33)^C3686</f>
        <v>0</v>
      </c>
      <c r="H3686">
        <f>$W$34*(1+$W$35)^C3686</f>
        <v>0</v>
      </c>
      <c r="I3686">
        <f>MIN(E3686,F3686)</f>
        <v>0</v>
      </c>
      <c r="J3686">
        <f>MIN(E3686-I3686,G3686)</f>
        <v>0</v>
      </c>
      <c r="K3686">
        <f>MIN(E3686-I3686-J3686,H3686)</f>
        <v>0</v>
      </c>
      <c r="L3686">
        <f>E3686-I3686-J3686-K3686</f>
        <v>0</v>
      </c>
      <c r="M3686">
        <f>IF((I3686+J3686+(1-$W$36)*L3686)/$W$39&gt;=$W$38,1,0)</f>
        <v>0</v>
      </c>
      <c r="N3686">
        <f>IF(M3686=1,$W$37,$W$36)*L3686</f>
        <v>0</v>
      </c>
      <c r="O3686">
        <f>EXP(-$W$26*C3686)*I3686</f>
        <v>0</v>
      </c>
      <c r="P3686">
        <f>EXP(-$W$26*C3686)*J3686</f>
        <v>0</v>
      </c>
      <c r="Q3686">
        <f>EXP(-$W$26*C3686)*K3686</f>
        <v>0</v>
      </c>
      <c r="R3686">
        <f>EXP(-$W$26*C3686)*(L3686-N3686)</f>
        <v>0</v>
      </c>
      <c r="S3686">
        <f>EXP(-$W$26*C3686)*N3686</f>
        <v>0</v>
      </c>
      <c r="T3686">
        <f>EXP(-$W$26*C3686)*E3686</f>
        <v>0</v>
      </c>
    </row>
    <row r="3687" spans="1:20">
      <c r="A3687">
        <v>3678</v>
      </c>
      <c r="B3687">
        <f>RAND()</f>
        <v>0</v>
      </c>
      <c r="C3687">
        <f>IF(B3687&lt;$W$41,3,IF(B3687&lt;$W$41+$W$42,4,5))</f>
        <v>0</v>
      </c>
      <c r="D3687">
        <f>NORMSINV(RAND())</f>
        <v>0</v>
      </c>
      <c r="E3687">
        <f>$W$25*EXP(($W$26-$W$28-0.5*$W$27^2)*C3687+$W$27*SQRT(C3687)*D3687)</f>
        <v>0</v>
      </c>
      <c r="F3687">
        <f>$W$30*(1+$W$31)^C3687</f>
        <v>0</v>
      </c>
      <c r="G3687">
        <f>$W$32*(1+$W$33)^C3687</f>
        <v>0</v>
      </c>
      <c r="H3687">
        <f>$W$34*(1+$W$35)^C3687</f>
        <v>0</v>
      </c>
      <c r="I3687">
        <f>MIN(E3687,F3687)</f>
        <v>0</v>
      </c>
      <c r="J3687">
        <f>MIN(E3687-I3687,G3687)</f>
        <v>0</v>
      </c>
      <c r="K3687">
        <f>MIN(E3687-I3687-J3687,H3687)</f>
        <v>0</v>
      </c>
      <c r="L3687">
        <f>E3687-I3687-J3687-K3687</f>
        <v>0</v>
      </c>
      <c r="M3687">
        <f>IF((I3687+J3687+(1-$W$36)*L3687)/$W$39&gt;=$W$38,1,0)</f>
        <v>0</v>
      </c>
      <c r="N3687">
        <f>IF(M3687=1,$W$37,$W$36)*L3687</f>
        <v>0</v>
      </c>
      <c r="O3687">
        <f>EXP(-$W$26*C3687)*I3687</f>
        <v>0</v>
      </c>
      <c r="P3687">
        <f>EXP(-$W$26*C3687)*J3687</f>
        <v>0</v>
      </c>
      <c r="Q3687">
        <f>EXP(-$W$26*C3687)*K3687</f>
        <v>0</v>
      </c>
      <c r="R3687">
        <f>EXP(-$W$26*C3687)*(L3687-N3687)</f>
        <v>0</v>
      </c>
      <c r="S3687">
        <f>EXP(-$W$26*C3687)*N3687</f>
        <v>0</v>
      </c>
      <c r="T3687">
        <f>EXP(-$W$26*C3687)*E3687</f>
        <v>0</v>
      </c>
    </row>
    <row r="3688" spans="1:20">
      <c r="A3688">
        <v>3679</v>
      </c>
      <c r="B3688">
        <f>RAND()</f>
        <v>0</v>
      </c>
      <c r="C3688">
        <f>IF(B3688&lt;$W$41,3,IF(B3688&lt;$W$41+$W$42,4,5))</f>
        <v>0</v>
      </c>
      <c r="D3688">
        <f>NORMSINV(RAND())</f>
        <v>0</v>
      </c>
      <c r="E3688">
        <f>$W$25*EXP(($W$26-$W$28-0.5*$W$27^2)*C3688+$W$27*SQRT(C3688)*D3688)</f>
        <v>0</v>
      </c>
      <c r="F3688">
        <f>$W$30*(1+$W$31)^C3688</f>
        <v>0</v>
      </c>
      <c r="G3688">
        <f>$W$32*(1+$W$33)^C3688</f>
        <v>0</v>
      </c>
      <c r="H3688">
        <f>$W$34*(1+$W$35)^C3688</f>
        <v>0</v>
      </c>
      <c r="I3688">
        <f>MIN(E3688,F3688)</f>
        <v>0</v>
      </c>
      <c r="J3688">
        <f>MIN(E3688-I3688,G3688)</f>
        <v>0</v>
      </c>
      <c r="K3688">
        <f>MIN(E3688-I3688-J3688,H3688)</f>
        <v>0</v>
      </c>
      <c r="L3688">
        <f>E3688-I3688-J3688-K3688</f>
        <v>0</v>
      </c>
      <c r="M3688">
        <f>IF((I3688+J3688+(1-$W$36)*L3688)/$W$39&gt;=$W$38,1,0)</f>
        <v>0</v>
      </c>
      <c r="N3688">
        <f>IF(M3688=1,$W$37,$W$36)*L3688</f>
        <v>0</v>
      </c>
      <c r="O3688">
        <f>EXP(-$W$26*C3688)*I3688</f>
        <v>0</v>
      </c>
      <c r="P3688">
        <f>EXP(-$W$26*C3688)*J3688</f>
        <v>0</v>
      </c>
      <c r="Q3688">
        <f>EXP(-$W$26*C3688)*K3688</f>
        <v>0</v>
      </c>
      <c r="R3688">
        <f>EXP(-$W$26*C3688)*(L3688-N3688)</f>
        <v>0</v>
      </c>
      <c r="S3688">
        <f>EXP(-$W$26*C3688)*N3688</f>
        <v>0</v>
      </c>
      <c r="T3688">
        <f>EXP(-$W$26*C3688)*E3688</f>
        <v>0</v>
      </c>
    </row>
    <row r="3689" spans="1:20">
      <c r="A3689">
        <v>3680</v>
      </c>
      <c r="B3689">
        <f>RAND()</f>
        <v>0</v>
      </c>
      <c r="C3689">
        <f>IF(B3689&lt;$W$41,3,IF(B3689&lt;$W$41+$W$42,4,5))</f>
        <v>0</v>
      </c>
      <c r="D3689">
        <f>NORMSINV(RAND())</f>
        <v>0</v>
      </c>
      <c r="E3689">
        <f>$W$25*EXP(($W$26-$W$28-0.5*$W$27^2)*C3689+$W$27*SQRT(C3689)*D3689)</f>
        <v>0</v>
      </c>
      <c r="F3689">
        <f>$W$30*(1+$W$31)^C3689</f>
        <v>0</v>
      </c>
      <c r="G3689">
        <f>$W$32*(1+$W$33)^C3689</f>
        <v>0</v>
      </c>
      <c r="H3689">
        <f>$W$34*(1+$W$35)^C3689</f>
        <v>0</v>
      </c>
      <c r="I3689">
        <f>MIN(E3689,F3689)</f>
        <v>0</v>
      </c>
      <c r="J3689">
        <f>MIN(E3689-I3689,G3689)</f>
        <v>0</v>
      </c>
      <c r="K3689">
        <f>MIN(E3689-I3689-J3689,H3689)</f>
        <v>0</v>
      </c>
      <c r="L3689">
        <f>E3689-I3689-J3689-K3689</f>
        <v>0</v>
      </c>
      <c r="M3689">
        <f>IF((I3689+J3689+(1-$W$36)*L3689)/$W$39&gt;=$W$38,1,0)</f>
        <v>0</v>
      </c>
      <c r="N3689">
        <f>IF(M3689=1,$W$37,$W$36)*L3689</f>
        <v>0</v>
      </c>
      <c r="O3689">
        <f>EXP(-$W$26*C3689)*I3689</f>
        <v>0</v>
      </c>
      <c r="P3689">
        <f>EXP(-$W$26*C3689)*J3689</f>
        <v>0</v>
      </c>
      <c r="Q3689">
        <f>EXP(-$W$26*C3689)*K3689</f>
        <v>0</v>
      </c>
      <c r="R3689">
        <f>EXP(-$W$26*C3689)*(L3689-N3689)</f>
        <v>0</v>
      </c>
      <c r="S3689">
        <f>EXP(-$W$26*C3689)*N3689</f>
        <v>0</v>
      </c>
      <c r="T3689">
        <f>EXP(-$W$26*C3689)*E3689</f>
        <v>0</v>
      </c>
    </row>
    <row r="3690" spans="1:20">
      <c r="A3690">
        <v>3681</v>
      </c>
      <c r="B3690">
        <f>RAND()</f>
        <v>0</v>
      </c>
      <c r="C3690">
        <f>IF(B3690&lt;$W$41,3,IF(B3690&lt;$W$41+$W$42,4,5))</f>
        <v>0</v>
      </c>
      <c r="D3690">
        <f>NORMSINV(RAND())</f>
        <v>0</v>
      </c>
      <c r="E3690">
        <f>$W$25*EXP(($W$26-$W$28-0.5*$W$27^2)*C3690+$W$27*SQRT(C3690)*D3690)</f>
        <v>0</v>
      </c>
      <c r="F3690">
        <f>$W$30*(1+$W$31)^C3690</f>
        <v>0</v>
      </c>
      <c r="G3690">
        <f>$W$32*(1+$W$33)^C3690</f>
        <v>0</v>
      </c>
      <c r="H3690">
        <f>$W$34*(1+$W$35)^C3690</f>
        <v>0</v>
      </c>
      <c r="I3690">
        <f>MIN(E3690,F3690)</f>
        <v>0</v>
      </c>
      <c r="J3690">
        <f>MIN(E3690-I3690,G3690)</f>
        <v>0</v>
      </c>
      <c r="K3690">
        <f>MIN(E3690-I3690-J3690,H3690)</f>
        <v>0</v>
      </c>
      <c r="L3690">
        <f>E3690-I3690-J3690-K3690</f>
        <v>0</v>
      </c>
      <c r="M3690">
        <f>IF((I3690+J3690+(1-$W$36)*L3690)/$W$39&gt;=$W$38,1,0)</f>
        <v>0</v>
      </c>
      <c r="N3690">
        <f>IF(M3690=1,$W$37,$W$36)*L3690</f>
        <v>0</v>
      </c>
      <c r="O3690">
        <f>EXP(-$W$26*C3690)*I3690</f>
        <v>0</v>
      </c>
      <c r="P3690">
        <f>EXP(-$W$26*C3690)*J3690</f>
        <v>0</v>
      </c>
      <c r="Q3690">
        <f>EXP(-$W$26*C3690)*K3690</f>
        <v>0</v>
      </c>
      <c r="R3690">
        <f>EXP(-$W$26*C3690)*(L3690-N3690)</f>
        <v>0</v>
      </c>
      <c r="S3690">
        <f>EXP(-$W$26*C3690)*N3690</f>
        <v>0</v>
      </c>
      <c r="T3690">
        <f>EXP(-$W$26*C3690)*E3690</f>
        <v>0</v>
      </c>
    </row>
    <row r="3691" spans="1:20">
      <c r="A3691">
        <v>3682</v>
      </c>
      <c r="B3691">
        <f>RAND()</f>
        <v>0</v>
      </c>
      <c r="C3691">
        <f>IF(B3691&lt;$W$41,3,IF(B3691&lt;$W$41+$W$42,4,5))</f>
        <v>0</v>
      </c>
      <c r="D3691">
        <f>NORMSINV(RAND())</f>
        <v>0</v>
      </c>
      <c r="E3691">
        <f>$W$25*EXP(($W$26-$W$28-0.5*$W$27^2)*C3691+$W$27*SQRT(C3691)*D3691)</f>
        <v>0</v>
      </c>
      <c r="F3691">
        <f>$W$30*(1+$W$31)^C3691</f>
        <v>0</v>
      </c>
      <c r="G3691">
        <f>$W$32*(1+$W$33)^C3691</f>
        <v>0</v>
      </c>
      <c r="H3691">
        <f>$W$34*(1+$W$35)^C3691</f>
        <v>0</v>
      </c>
      <c r="I3691">
        <f>MIN(E3691,F3691)</f>
        <v>0</v>
      </c>
      <c r="J3691">
        <f>MIN(E3691-I3691,G3691)</f>
        <v>0</v>
      </c>
      <c r="K3691">
        <f>MIN(E3691-I3691-J3691,H3691)</f>
        <v>0</v>
      </c>
      <c r="L3691">
        <f>E3691-I3691-J3691-K3691</f>
        <v>0</v>
      </c>
      <c r="M3691">
        <f>IF((I3691+J3691+(1-$W$36)*L3691)/$W$39&gt;=$W$38,1,0)</f>
        <v>0</v>
      </c>
      <c r="N3691">
        <f>IF(M3691=1,$W$37,$W$36)*L3691</f>
        <v>0</v>
      </c>
      <c r="O3691">
        <f>EXP(-$W$26*C3691)*I3691</f>
        <v>0</v>
      </c>
      <c r="P3691">
        <f>EXP(-$W$26*C3691)*J3691</f>
        <v>0</v>
      </c>
      <c r="Q3691">
        <f>EXP(-$W$26*C3691)*K3691</f>
        <v>0</v>
      </c>
      <c r="R3691">
        <f>EXP(-$W$26*C3691)*(L3691-N3691)</f>
        <v>0</v>
      </c>
      <c r="S3691">
        <f>EXP(-$W$26*C3691)*N3691</f>
        <v>0</v>
      </c>
      <c r="T3691">
        <f>EXP(-$W$26*C3691)*E3691</f>
        <v>0</v>
      </c>
    </row>
    <row r="3692" spans="1:20">
      <c r="A3692">
        <v>3683</v>
      </c>
      <c r="B3692">
        <f>RAND()</f>
        <v>0</v>
      </c>
      <c r="C3692">
        <f>IF(B3692&lt;$W$41,3,IF(B3692&lt;$W$41+$W$42,4,5))</f>
        <v>0</v>
      </c>
      <c r="D3692">
        <f>NORMSINV(RAND())</f>
        <v>0</v>
      </c>
      <c r="E3692">
        <f>$W$25*EXP(($W$26-$W$28-0.5*$W$27^2)*C3692+$W$27*SQRT(C3692)*D3692)</f>
        <v>0</v>
      </c>
      <c r="F3692">
        <f>$W$30*(1+$W$31)^C3692</f>
        <v>0</v>
      </c>
      <c r="G3692">
        <f>$W$32*(1+$W$33)^C3692</f>
        <v>0</v>
      </c>
      <c r="H3692">
        <f>$W$34*(1+$W$35)^C3692</f>
        <v>0</v>
      </c>
      <c r="I3692">
        <f>MIN(E3692,F3692)</f>
        <v>0</v>
      </c>
      <c r="J3692">
        <f>MIN(E3692-I3692,G3692)</f>
        <v>0</v>
      </c>
      <c r="K3692">
        <f>MIN(E3692-I3692-J3692,H3692)</f>
        <v>0</v>
      </c>
      <c r="L3692">
        <f>E3692-I3692-J3692-K3692</f>
        <v>0</v>
      </c>
      <c r="M3692">
        <f>IF((I3692+J3692+(1-$W$36)*L3692)/$W$39&gt;=$W$38,1,0)</f>
        <v>0</v>
      </c>
      <c r="N3692">
        <f>IF(M3692=1,$W$37,$W$36)*L3692</f>
        <v>0</v>
      </c>
      <c r="O3692">
        <f>EXP(-$W$26*C3692)*I3692</f>
        <v>0</v>
      </c>
      <c r="P3692">
        <f>EXP(-$W$26*C3692)*J3692</f>
        <v>0</v>
      </c>
      <c r="Q3692">
        <f>EXP(-$W$26*C3692)*K3692</f>
        <v>0</v>
      </c>
      <c r="R3692">
        <f>EXP(-$W$26*C3692)*(L3692-N3692)</f>
        <v>0</v>
      </c>
      <c r="S3692">
        <f>EXP(-$W$26*C3692)*N3692</f>
        <v>0</v>
      </c>
      <c r="T3692">
        <f>EXP(-$W$26*C3692)*E3692</f>
        <v>0</v>
      </c>
    </row>
    <row r="3693" spans="1:20">
      <c r="A3693">
        <v>3684</v>
      </c>
      <c r="B3693">
        <f>RAND()</f>
        <v>0</v>
      </c>
      <c r="C3693">
        <f>IF(B3693&lt;$W$41,3,IF(B3693&lt;$W$41+$W$42,4,5))</f>
        <v>0</v>
      </c>
      <c r="D3693">
        <f>NORMSINV(RAND())</f>
        <v>0</v>
      </c>
      <c r="E3693">
        <f>$W$25*EXP(($W$26-$W$28-0.5*$W$27^2)*C3693+$W$27*SQRT(C3693)*D3693)</f>
        <v>0</v>
      </c>
      <c r="F3693">
        <f>$W$30*(1+$W$31)^C3693</f>
        <v>0</v>
      </c>
      <c r="G3693">
        <f>$W$32*(1+$W$33)^C3693</f>
        <v>0</v>
      </c>
      <c r="H3693">
        <f>$W$34*(1+$W$35)^C3693</f>
        <v>0</v>
      </c>
      <c r="I3693">
        <f>MIN(E3693,F3693)</f>
        <v>0</v>
      </c>
      <c r="J3693">
        <f>MIN(E3693-I3693,G3693)</f>
        <v>0</v>
      </c>
      <c r="K3693">
        <f>MIN(E3693-I3693-J3693,H3693)</f>
        <v>0</v>
      </c>
      <c r="L3693">
        <f>E3693-I3693-J3693-K3693</f>
        <v>0</v>
      </c>
      <c r="M3693">
        <f>IF((I3693+J3693+(1-$W$36)*L3693)/$W$39&gt;=$W$38,1,0)</f>
        <v>0</v>
      </c>
      <c r="N3693">
        <f>IF(M3693=1,$W$37,$W$36)*L3693</f>
        <v>0</v>
      </c>
      <c r="O3693">
        <f>EXP(-$W$26*C3693)*I3693</f>
        <v>0</v>
      </c>
      <c r="P3693">
        <f>EXP(-$W$26*C3693)*J3693</f>
        <v>0</v>
      </c>
      <c r="Q3693">
        <f>EXP(-$W$26*C3693)*K3693</f>
        <v>0</v>
      </c>
      <c r="R3693">
        <f>EXP(-$W$26*C3693)*(L3693-N3693)</f>
        <v>0</v>
      </c>
      <c r="S3693">
        <f>EXP(-$W$26*C3693)*N3693</f>
        <v>0</v>
      </c>
      <c r="T3693">
        <f>EXP(-$W$26*C3693)*E3693</f>
        <v>0</v>
      </c>
    </row>
    <row r="3694" spans="1:20">
      <c r="A3694">
        <v>3685</v>
      </c>
      <c r="B3694">
        <f>RAND()</f>
        <v>0</v>
      </c>
      <c r="C3694">
        <f>IF(B3694&lt;$W$41,3,IF(B3694&lt;$W$41+$W$42,4,5))</f>
        <v>0</v>
      </c>
      <c r="D3694">
        <f>NORMSINV(RAND())</f>
        <v>0</v>
      </c>
      <c r="E3694">
        <f>$W$25*EXP(($W$26-$W$28-0.5*$W$27^2)*C3694+$W$27*SQRT(C3694)*D3694)</f>
        <v>0</v>
      </c>
      <c r="F3694">
        <f>$W$30*(1+$W$31)^C3694</f>
        <v>0</v>
      </c>
      <c r="G3694">
        <f>$W$32*(1+$W$33)^C3694</f>
        <v>0</v>
      </c>
      <c r="H3694">
        <f>$W$34*(1+$W$35)^C3694</f>
        <v>0</v>
      </c>
      <c r="I3694">
        <f>MIN(E3694,F3694)</f>
        <v>0</v>
      </c>
      <c r="J3694">
        <f>MIN(E3694-I3694,G3694)</f>
        <v>0</v>
      </c>
      <c r="K3694">
        <f>MIN(E3694-I3694-J3694,H3694)</f>
        <v>0</v>
      </c>
      <c r="L3694">
        <f>E3694-I3694-J3694-K3694</f>
        <v>0</v>
      </c>
      <c r="M3694">
        <f>IF((I3694+J3694+(1-$W$36)*L3694)/$W$39&gt;=$W$38,1,0)</f>
        <v>0</v>
      </c>
      <c r="N3694">
        <f>IF(M3694=1,$W$37,$W$36)*L3694</f>
        <v>0</v>
      </c>
      <c r="O3694">
        <f>EXP(-$W$26*C3694)*I3694</f>
        <v>0</v>
      </c>
      <c r="P3694">
        <f>EXP(-$W$26*C3694)*J3694</f>
        <v>0</v>
      </c>
      <c r="Q3694">
        <f>EXP(-$W$26*C3694)*K3694</f>
        <v>0</v>
      </c>
      <c r="R3694">
        <f>EXP(-$W$26*C3694)*(L3694-N3694)</f>
        <v>0</v>
      </c>
      <c r="S3694">
        <f>EXP(-$W$26*C3694)*N3694</f>
        <v>0</v>
      </c>
      <c r="T3694">
        <f>EXP(-$W$26*C3694)*E3694</f>
        <v>0</v>
      </c>
    </row>
    <row r="3695" spans="1:20">
      <c r="A3695">
        <v>3686</v>
      </c>
      <c r="B3695">
        <f>RAND()</f>
        <v>0</v>
      </c>
      <c r="C3695">
        <f>IF(B3695&lt;$W$41,3,IF(B3695&lt;$W$41+$W$42,4,5))</f>
        <v>0</v>
      </c>
      <c r="D3695">
        <f>NORMSINV(RAND())</f>
        <v>0</v>
      </c>
      <c r="E3695">
        <f>$W$25*EXP(($W$26-$W$28-0.5*$W$27^2)*C3695+$W$27*SQRT(C3695)*D3695)</f>
        <v>0</v>
      </c>
      <c r="F3695">
        <f>$W$30*(1+$W$31)^C3695</f>
        <v>0</v>
      </c>
      <c r="G3695">
        <f>$W$32*(1+$W$33)^C3695</f>
        <v>0</v>
      </c>
      <c r="H3695">
        <f>$W$34*(1+$W$35)^C3695</f>
        <v>0</v>
      </c>
      <c r="I3695">
        <f>MIN(E3695,F3695)</f>
        <v>0</v>
      </c>
      <c r="J3695">
        <f>MIN(E3695-I3695,G3695)</f>
        <v>0</v>
      </c>
      <c r="K3695">
        <f>MIN(E3695-I3695-J3695,H3695)</f>
        <v>0</v>
      </c>
      <c r="L3695">
        <f>E3695-I3695-J3695-K3695</f>
        <v>0</v>
      </c>
      <c r="M3695">
        <f>IF((I3695+J3695+(1-$W$36)*L3695)/$W$39&gt;=$W$38,1,0)</f>
        <v>0</v>
      </c>
      <c r="N3695">
        <f>IF(M3695=1,$W$37,$W$36)*L3695</f>
        <v>0</v>
      </c>
      <c r="O3695">
        <f>EXP(-$W$26*C3695)*I3695</f>
        <v>0</v>
      </c>
      <c r="P3695">
        <f>EXP(-$W$26*C3695)*J3695</f>
        <v>0</v>
      </c>
      <c r="Q3695">
        <f>EXP(-$W$26*C3695)*K3695</f>
        <v>0</v>
      </c>
      <c r="R3695">
        <f>EXP(-$W$26*C3695)*(L3695-N3695)</f>
        <v>0</v>
      </c>
      <c r="S3695">
        <f>EXP(-$W$26*C3695)*N3695</f>
        <v>0</v>
      </c>
      <c r="T3695">
        <f>EXP(-$W$26*C3695)*E3695</f>
        <v>0</v>
      </c>
    </row>
    <row r="3696" spans="1:20">
      <c r="A3696">
        <v>3687</v>
      </c>
      <c r="B3696">
        <f>RAND()</f>
        <v>0</v>
      </c>
      <c r="C3696">
        <f>IF(B3696&lt;$W$41,3,IF(B3696&lt;$W$41+$W$42,4,5))</f>
        <v>0</v>
      </c>
      <c r="D3696">
        <f>NORMSINV(RAND())</f>
        <v>0</v>
      </c>
      <c r="E3696">
        <f>$W$25*EXP(($W$26-$W$28-0.5*$W$27^2)*C3696+$W$27*SQRT(C3696)*D3696)</f>
        <v>0</v>
      </c>
      <c r="F3696">
        <f>$W$30*(1+$W$31)^C3696</f>
        <v>0</v>
      </c>
      <c r="G3696">
        <f>$W$32*(1+$W$33)^C3696</f>
        <v>0</v>
      </c>
      <c r="H3696">
        <f>$W$34*(1+$W$35)^C3696</f>
        <v>0</v>
      </c>
      <c r="I3696">
        <f>MIN(E3696,F3696)</f>
        <v>0</v>
      </c>
      <c r="J3696">
        <f>MIN(E3696-I3696,G3696)</f>
        <v>0</v>
      </c>
      <c r="K3696">
        <f>MIN(E3696-I3696-J3696,H3696)</f>
        <v>0</v>
      </c>
      <c r="L3696">
        <f>E3696-I3696-J3696-K3696</f>
        <v>0</v>
      </c>
      <c r="M3696">
        <f>IF((I3696+J3696+(1-$W$36)*L3696)/$W$39&gt;=$W$38,1,0)</f>
        <v>0</v>
      </c>
      <c r="N3696">
        <f>IF(M3696=1,$W$37,$W$36)*L3696</f>
        <v>0</v>
      </c>
      <c r="O3696">
        <f>EXP(-$W$26*C3696)*I3696</f>
        <v>0</v>
      </c>
      <c r="P3696">
        <f>EXP(-$W$26*C3696)*J3696</f>
        <v>0</v>
      </c>
      <c r="Q3696">
        <f>EXP(-$W$26*C3696)*K3696</f>
        <v>0</v>
      </c>
      <c r="R3696">
        <f>EXP(-$W$26*C3696)*(L3696-N3696)</f>
        <v>0</v>
      </c>
      <c r="S3696">
        <f>EXP(-$W$26*C3696)*N3696</f>
        <v>0</v>
      </c>
      <c r="T3696">
        <f>EXP(-$W$26*C3696)*E3696</f>
        <v>0</v>
      </c>
    </row>
    <row r="3697" spans="1:20">
      <c r="A3697">
        <v>3688</v>
      </c>
      <c r="B3697">
        <f>RAND()</f>
        <v>0</v>
      </c>
      <c r="C3697">
        <f>IF(B3697&lt;$W$41,3,IF(B3697&lt;$W$41+$W$42,4,5))</f>
        <v>0</v>
      </c>
      <c r="D3697">
        <f>NORMSINV(RAND())</f>
        <v>0</v>
      </c>
      <c r="E3697">
        <f>$W$25*EXP(($W$26-$W$28-0.5*$W$27^2)*C3697+$W$27*SQRT(C3697)*D3697)</f>
        <v>0</v>
      </c>
      <c r="F3697">
        <f>$W$30*(1+$W$31)^C3697</f>
        <v>0</v>
      </c>
      <c r="G3697">
        <f>$W$32*(1+$W$33)^C3697</f>
        <v>0</v>
      </c>
      <c r="H3697">
        <f>$W$34*(1+$W$35)^C3697</f>
        <v>0</v>
      </c>
      <c r="I3697">
        <f>MIN(E3697,F3697)</f>
        <v>0</v>
      </c>
      <c r="J3697">
        <f>MIN(E3697-I3697,G3697)</f>
        <v>0</v>
      </c>
      <c r="K3697">
        <f>MIN(E3697-I3697-J3697,H3697)</f>
        <v>0</v>
      </c>
      <c r="L3697">
        <f>E3697-I3697-J3697-K3697</f>
        <v>0</v>
      </c>
      <c r="M3697">
        <f>IF((I3697+J3697+(1-$W$36)*L3697)/$W$39&gt;=$W$38,1,0)</f>
        <v>0</v>
      </c>
      <c r="N3697">
        <f>IF(M3697=1,$W$37,$W$36)*L3697</f>
        <v>0</v>
      </c>
      <c r="O3697">
        <f>EXP(-$W$26*C3697)*I3697</f>
        <v>0</v>
      </c>
      <c r="P3697">
        <f>EXP(-$W$26*C3697)*J3697</f>
        <v>0</v>
      </c>
      <c r="Q3697">
        <f>EXP(-$W$26*C3697)*K3697</f>
        <v>0</v>
      </c>
      <c r="R3697">
        <f>EXP(-$W$26*C3697)*(L3697-N3697)</f>
        <v>0</v>
      </c>
      <c r="S3697">
        <f>EXP(-$W$26*C3697)*N3697</f>
        <v>0</v>
      </c>
      <c r="T3697">
        <f>EXP(-$W$26*C3697)*E3697</f>
        <v>0</v>
      </c>
    </row>
    <row r="3698" spans="1:20">
      <c r="A3698">
        <v>3689</v>
      </c>
      <c r="B3698">
        <f>RAND()</f>
        <v>0</v>
      </c>
      <c r="C3698">
        <f>IF(B3698&lt;$W$41,3,IF(B3698&lt;$W$41+$W$42,4,5))</f>
        <v>0</v>
      </c>
      <c r="D3698">
        <f>NORMSINV(RAND())</f>
        <v>0</v>
      </c>
      <c r="E3698">
        <f>$W$25*EXP(($W$26-$W$28-0.5*$W$27^2)*C3698+$W$27*SQRT(C3698)*D3698)</f>
        <v>0</v>
      </c>
      <c r="F3698">
        <f>$W$30*(1+$W$31)^C3698</f>
        <v>0</v>
      </c>
      <c r="G3698">
        <f>$W$32*(1+$W$33)^C3698</f>
        <v>0</v>
      </c>
      <c r="H3698">
        <f>$W$34*(1+$W$35)^C3698</f>
        <v>0</v>
      </c>
      <c r="I3698">
        <f>MIN(E3698,F3698)</f>
        <v>0</v>
      </c>
      <c r="J3698">
        <f>MIN(E3698-I3698,G3698)</f>
        <v>0</v>
      </c>
      <c r="K3698">
        <f>MIN(E3698-I3698-J3698,H3698)</f>
        <v>0</v>
      </c>
      <c r="L3698">
        <f>E3698-I3698-J3698-K3698</f>
        <v>0</v>
      </c>
      <c r="M3698">
        <f>IF((I3698+J3698+(1-$W$36)*L3698)/$W$39&gt;=$W$38,1,0)</f>
        <v>0</v>
      </c>
      <c r="N3698">
        <f>IF(M3698=1,$W$37,$W$36)*L3698</f>
        <v>0</v>
      </c>
      <c r="O3698">
        <f>EXP(-$W$26*C3698)*I3698</f>
        <v>0</v>
      </c>
      <c r="P3698">
        <f>EXP(-$W$26*C3698)*J3698</f>
        <v>0</v>
      </c>
      <c r="Q3698">
        <f>EXP(-$W$26*C3698)*K3698</f>
        <v>0</v>
      </c>
      <c r="R3698">
        <f>EXP(-$W$26*C3698)*(L3698-N3698)</f>
        <v>0</v>
      </c>
      <c r="S3698">
        <f>EXP(-$W$26*C3698)*N3698</f>
        <v>0</v>
      </c>
      <c r="T3698">
        <f>EXP(-$W$26*C3698)*E3698</f>
        <v>0</v>
      </c>
    </row>
    <row r="3699" spans="1:20">
      <c r="A3699">
        <v>3690</v>
      </c>
      <c r="B3699">
        <f>RAND()</f>
        <v>0</v>
      </c>
      <c r="C3699">
        <f>IF(B3699&lt;$W$41,3,IF(B3699&lt;$W$41+$W$42,4,5))</f>
        <v>0</v>
      </c>
      <c r="D3699">
        <f>NORMSINV(RAND())</f>
        <v>0</v>
      </c>
      <c r="E3699">
        <f>$W$25*EXP(($W$26-$W$28-0.5*$W$27^2)*C3699+$W$27*SQRT(C3699)*D3699)</f>
        <v>0</v>
      </c>
      <c r="F3699">
        <f>$W$30*(1+$W$31)^C3699</f>
        <v>0</v>
      </c>
      <c r="G3699">
        <f>$W$32*(1+$W$33)^C3699</f>
        <v>0</v>
      </c>
      <c r="H3699">
        <f>$W$34*(1+$W$35)^C3699</f>
        <v>0</v>
      </c>
      <c r="I3699">
        <f>MIN(E3699,F3699)</f>
        <v>0</v>
      </c>
      <c r="J3699">
        <f>MIN(E3699-I3699,G3699)</f>
        <v>0</v>
      </c>
      <c r="K3699">
        <f>MIN(E3699-I3699-J3699,H3699)</f>
        <v>0</v>
      </c>
      <c r="L3699">
        <f>E3699-I3699-J3699-K3699</f>
        <v>0</v>
      </c>
      <c r="M3699">
        <f>IF((I3699+J3699+(1-$W$36)*L3699)/$W$39&gt;=$W$38,1,0)</f>
        <v>0</v>
      </c>
      <c r="N3699">
        <f>IF(M3699=1,$W$37,$W$36)*L3699</f>
        <v>0</v>
      </c>
      <c r="O3699">
        <f>EXP(-$W$26*C3699)*I3699</f>
        <v>0</v>
      </c>
      <c r="P3699">
        <f>EXP(-$W$26*C3699)*J3699</f>
        <v>0</v>
      </c>
      <c r="Q3699">
        <f>EXP(-$W$26*C3699)*K3699</f>
        <v>0</v>
      </c>
      <c r="R3699">
        <f>EXP(-$W$26*C3699)*(L3699-N3699)</f>
        <v>0</v>
      </c>
      <c r="S3699">
        <f>EXP(-$W$26*C3699)*N3699</f>
        <v>0</v>
      </c>
      <c r="T3699">
        <f>EXP(-$W$26*C3699)*E3699</f>
        <v>0</v>
      </c>
    </row>
    <row r="3700" spans="1:20">
      <c r="A3700">
        <v>3691</v>
      </c>
      <c r="B3700">
        <f>RAND()</f>
        <v>0</v>
      </c>
      <c r="C3700">
        <f>IF(B3700&lt;$W$41,3,IF(B3700&lt;$W$41+$W$42,4,5))</f>
        <v>0</v>
      </c>
      <c r="D3700">
        <f>NORMSINV(RAND())</f>
        <v>0</v>
      </c>
      <c r="E3700">
        <f>$W$25*EXP(($W$26-$W$28-0.5*$W$27^2)*C3700+$W$27*SQRT(C3700)*D3700)</f>
        <v>0</v>
      </c>
      <c r="F3700">
        <f>$W$30*(1+$W$31)^C3700</f>
        <v>0</v>
      </c>
      <c r="G3700">
        <f>$W$32*(1+$W$33)^C3700</f>
        <v>0</v>
      </c>
      <c r="H3700">
        <f>$W$34*(1+$W$35)^C3700</f>
        <v>0</v>
      </c>
      <c r="I3700">
        <f>MIN(E3700,F3700)</f>
        <v>0</v>
      </c>
      <c r="J3700">
        <f>MIN(E3700-I3700,G3700)</f>
        <v>0</v>
      </c>
      <c r="K3700">
        <f>MIN(E3700-I3700-J3700,H3700)</f>
        <v>0</v>
      </c>
      <c r="L3700">
        <f>E3700-I3700-J3700-K3700</f>
        <v>0</v>
      </c>
      <c r="M3700">
        <f>IF((I3700+J3700+(1-$W$36)*L3700)/$W$39&gt;=$W$38,1,0)</f>
        <v>0</v>
      </c>
      <c r="N3700">
        <f>IF(M3700=1,$W$37,$W$36)*L3700</f>
        <v>0</v>
      </c>
      <c r="O3700">
        <f>EXP(-$W$26*C3700)*I3700</f>
        <v>0</v>
      </c>
      <c r="P3700">
        <f>EXP(-$W$26*C3700)*J3700</f>
        <v>0</v>
      </c>
      <c r="Q3700">
        <f>EXP(-$W$26*C3700)*K3700</f>
        <v>0</v>
      </c>
      <c r="R3700">
        <f>EXP(-$W$26*C3700)*(L3700-N3700)</f>
        <v>0</v>
      </c>
      <c r="S3700">
        <f>EXP(-$W$26*C3700)*N3700</f>
        <v>0</v>
      </c>
      <c r="T3700">
        <f>EXP(-$W$26*C3700)*E3700</f>
        <v>0</v>
      </c>
    </row>
    <row r="3701" spans="1:20">
      <c r="A3701">
        <v>3692</v>
      </c>
      <c r="B3701">
        <f>RAND()</f>
        <v>0</v>
      </c>
      <c r="C3701">
        <f>IF(B3701&lt;$W$41,3,IF(B3701&lt;$W$41+$W$42,4,5))</f>
        <v>0</v>
      </c>
      <c r="D3701">
        <f>NORMSINV(RAND())</f>
        <v>0</v>
      </c>
      <c r="E3701">
        <f>$W$25*EXP(($W$26-$W$28-0.5*$W$27^2)*C3701+$W$27*SQRT(C3701)*D3701)</f>
        <v>0</v>
      </c>
      <c r="F3701">
        <f>$W$30*(1+$W$31)^C3701</f>
        <v>0</v>
      </c>
      <c r="G3701">
        <f>$W$32*(1+$W$33)^C3701</f>
        <v>0</v>
      </c>
      <c r="H3701">
        <f>$W$34*(1+$W$35)^C3701</f>
        <v>0</v>
      </c>
      <c r="I3701">
        <f>MIN(E3701,F3701)</f>
        <v>0</v>
      </c>
      <c r="J3701">
        <f>MIN(E3701-I3701,G3701)</f>
        <v>0</v>
      </c>
      <c r="K3701">
        <f>MIN(E3701-I3701-J3701,H3701)</f>
        <v>0</v>
      </c>
      <c r="L3701">
        <f>E3701-I3701-J3701-K3701</f>
        <v>0</v>
      </c>
      <c r="M3701">
        <f>IF((I3701+J3701+(1-$W$36)*L3701)/$W$39&gt;=$W$38,1,0)</f>
        <v>0</v>
      </c>
      <c r="N3701">
        <f>IF(M3701=1,$W$37,$W$36)*L3701</f>
        <v>0</v>
      </c>
      <c r="O3701">
        <f>EXP(-$W$26*C3701)*I3701</f>
        <v>0</v>
      </c>
      <c r="P3701">
        <f>EXP(-$W$26*C3701)*J3701</f>
        <v>0</v>
      </c>
      <c r="Q3701">
        <f>EXP(-$W$26*C3701)*K3701</f>
        <v>0</v>
      </c>
      <c r="R3701">
        <f>EXP(-$W$26*C3701)*(L3701-N3701)</f>
        <v>0</v>
      </c>
      <c r="S3701">
        <f>EXP(-$W$26*C3701)*N3701</f>
        <v>0</v>
      </c>
      <c r="T3701">
        <f>EXP(-$W$26*C3701)*E3701</f>
        <v>0</v>
      </c>
    </row>
    <row r="3702" spans="1:20">
      <c r="A3702">
        <v>3693</v>
      </c>
      <c r="B3702">
        <f>RAND()</f>
        <v>0</v>
      </c>
      <c r="C3702">
        <f>IF(B3702&lt;$W$41,3,IF(B3702&lt;$W$41+$W$42,4,5))</f>
        <v>0</v>
      </c>
      <c r="D3702">
        <f>NORMSINV(RAND())</f>
        <v>0</v>
      </c>
      <c r="E3702">
        <f>$W$25*EXP(($W$26-$W$28-0.5*$W$27^2)*C3702+$W$27*SQRT(C3702)*D3702)</f>
        <v>0</v>
      </c>
      <c r="F3702">
        <f>$W$30*(1+$W$31)^C3702</f>
        <v>0</v>
      </c>
      <c r="G3702">
        <f>$W$32*(1+$W$33)^C3702</f>
        <v>0</v>
      </c>
      <c r="H3702">
        <f>$W$34*(1+$W$35)^C3702</f>
        <v>0</v>
      </c>
      <c r="I3702">
        <f>MIN(E3702,F3702)</f>
        <v>0</v>
      </c>
      <c r="J3702">
        <f>MIN(E3702-I3702,G3702)</f>
        <v>0</v>
      </c>
      <c r="K3702">
        <f>MIN(E3702-I3702-J3702,H3702)</f>
        <v>0</v>
      </c>
      <c r="L3702">
        <f>E3702-I3702-J3702-K3702</f>
        <v>0</v>
      </c>
      <c r="M3702">
        <f>IF((I3702+J3702+(1-$W$36)*L3702)/$W$39&gt;=$W$38,1,0)</f>
        <v>0</v>
      </c>
      <c r="N3702">
        <f>IF(M3702=1,$W$37,$W$36)*L3702</f>
        <v>0</v>
      </c>
      <c r="O3702">
        <f>EXP(-$W$26*C3702)*I3702</f>
        <v>0</v>
      </c>
      <c r="P3702">
        <f>EXP(-$W$26*C3702)*J3702</f>
        <v>0</v>
      </c>
      <c r="Q3702">
        <f>EXP(-$W$26*C3702)*K3702</f>
        <v>0</v>
      </c>
      <c r="R3702">
        <f>EXP(-$W$26*C3702)*(L3702-N3702)</f>
        <v>0</v>
      </c>
      <c r="S3702">
        <f>EXP(-$W$26*C3702)*N3702</f>
        <v>0</v>
      </c>
      <c r="T3702">
        <f>EXP(-$W$26*C3702)*E3702</f>
        <v>0</v>
      </c>
    </row>
    <row r="3703" spans="1:20">
      <c r="A3703">
        <v>3694</v>
      </c>
      <c r="B3703">
        <f>RAND()</f>
        <v>0</v>
      </c>
      <c r="C3703">
        <f>IF(B3703&lt;$W$41,3,IF(B3703&lt;$W$41+$W$42,4,5))</f>
        <v>0</v>
      </c>
      <c r="D3703">
        <f>NORMSINV(RAND())</f>
        <v>0</v>
      </c>
      <c r="E3703">
        <f>$W$25*EXP(($W$26-$W$28-0.5*$W$27^2)*C3703+$W$27*SQRT(C3703)*D3703)</f>
        <v>0</v>
      </c>
      <c r="F3703">
        <f>$W$30*(1+$W$31)^C3703</f>
        <v>0</v>
      </c>
      <c r="G3703">
        <f>$W$32*(1+$W$33)^C3703</f>
        <v>0</v>
      </c>
      <c r="H3703">
        <f>$W$34*(1+$W$35)^C3703</f>
        <v>0</v>
      </c>
      <c r="I3703">
        <f>MIN(E3703,F3703)</f>
        <v>0</v>
      </c>
      <c r="J3703">
        <f>MIN(E3703-I3703,G3703)</f>
        <v>0</v>
      </c>
      <c r="K3703">
        <f>MIN(E3703-I3703-J3703,H3703)</f>
        <v>0</v>
      </c>
      <c r="L3703">
        <f>E3703-I3703-J3703-K3703</f>
        <v>0</v>
      </c>
      <c r="M3703">
        <f>IF((I3703+J3703+(1-$W$36)*L3703)/$W$39&gt;=$W$38,1,0)</f>
        <v>0</v>
      </c>
      <c r="N3703">
        <f>IF(M3703=1,$W$37,$W$36)*L3703</f>
        <v>0</v>
      </c>
      <c r="O3703">
        <f>EXP(-$W$26*C3703)*I3703</f>
        <v>0</v>
      </c>
      <c r="P3703">
        <f>EXP(-$W$26*C3703)*J3703</f>
        <v>0</v>
      </c>
      <c r="Q3703">
        <f>EXP(-$W$26*C3703)*K3703</f>
        <v>0</v>
      </c>
      <c r="R3703">
        <f>EXP(-$W$26*C3703)*(L3703-N3703)</f>
        <v>0</v>
      </c>
      <c r="S3703">
        <f>EXP(-$W$26*C3703)*N3703</f>
        <v>0</v>
      </c>
      <c r="T3703">
        <f>EXP(-$W$26*C3703)*E3703</f>
        <v>0</v>
      </c>
    </row>
    <row r="3704" spans="1:20">
      <c r="A3704">
        <v>3695</v>
      </c>
      <c r="B3704">
        <f>RAND()</f>
        <v>0</v>
      </c>
      <c r="C3704">
        <f>IF(B3704&lt;$W$41,3,IF(B3704&lt;$W$41+$W$42,4,5))</f>
        <v>0</v>
      </c>
      <c r="D3704">
        <f>NORMSINV(RAND())</f>
        <v>0</v>
      </c>
      <c r="E3704">
        <f>$W$25*EXP(($W$26-$W$28-0.5*$W$27^2)*C3704+$W$27*SQRT(C3704)*D3704)</f>
        <v>0</v>
      </c>
      <c r="F3704">
        <f>$W$30*(1+$W$31)^C3704</f>
        <v>0</v>
      </c>
      <c r="G3704">
        <f>$W$32*(1+$W$33)^C3704</f>
        <v>0</v>
      </c>
      <c r="H3704">
        <f>$W$34*(1+$W$35)^C3704</f>
        <v>0</v>
      </c>
      <c r="I3704">
        <f>MIN(E3704,F3704)</f>
        <v>0</v>
      </c>
      <c r="J3704">
        <f>MIN(E3704-I3704,G3704)</f>
        <v>0</v>
      </c>
      <c r="K3704">
        <f>MIN(E3704-I3704-J3704,H3704)</f>
        <v>0</v>
      </c>
      <c r="L3704">
        <f>E3704-I3704-J3704-K3704</f>
        <v>0</v>
      </c>
      <c r="M3704">
        <f>IF((I3704+J3704+(1-$W$36)*L3704)/$W$39&gt;=$W$38,1,0)</f>
        <v>0</v>
      </c>
      <c r="N3704">
        <f>IF(M3704=1,$W$37,$W$36)*L3704</f>
        <v>0</v>
      </c>
      <c r="O3704">
        <f>EXP(-$W$26*C3704)*I3704</f>
        <v>0</v>
      </c>
      <c r="P3704">
        <f>EXP(-$W$26*C3704)*J3704</f>
        <v>0</v>
      </c>
      <c r="Q3704">
        <f>EXP(-$W$26*C3704)*K3704</f>
        <v>0</v>
      </c>
      <c r="R3704">
        <f>EXP(-$W$26*C3704)*(L3704-N3704)</f>
        <v>0</v>
      </c>
      <c r="S3704">
        <f>EXP(-$W$26*C3704)*N3704</f>
        <v>0</v>
      </c>
      <c r="T3704">
        <f>EXP(-$W$26*C3704)*E3704</f>
        <v>0</v>
      </c>
    </row>
    <row r="3705" spans="1:20">
      <c r="A3705">
        <v>3696</v>
      </c>
      <c r="B3705">
        <f>RAND()</f>
        <v>0</v>
      </c>
      <c r="C3705">
        <f>IF(B3705&lt;$W$41,3,IF(B3705&lt;$W$41+$W$42,4,5))</f>
        <v>0</v>
      </c>
      <c r="D3705">
        <f>NORMSINV(RAND())</f>
        <v>0</v>
      </c>
      <c r="E3705">
        <f>$W$25*EXP(($W$26-$W$28-0.5*$W$27^2)*C3705+$W$27*SQRT(C3705)*D3705)</f>
        <v>0</v>
      </c>
      <c r="F3705">
        <f>$W$30*(1+$W$31)^C3705</f>
        <v>0</v>
      </c>
      <c r="G3705">
        <f>$W$32*(1+$W$33)^C3705</f>
        <v>0</v>
      </c>
      <c r="H3705">
        <f>$W$34*(1+$W$35)^C3705</f>
        <v>0</v>
      </c>
      <c r="I3705">
        <f>MIN(E3705,F3705)</f>
        <v>0</v>
      </c>
      <c r="J3705">
        <f>MIN(E3705-I3705,G3705)</f>
        <v>0</v>
      </c>
      <c r="K3705">
        <f>MIN(E3705-I3705-J3705,H3705)</f>
        <v>0</v>
      </c>
      <c r="L3705">
        <f>E3705-I3705-J3705-K3705</f>
        <v>0</v>
      </c>
      <c r="M3705">
        <f>IF((I3705+J3705+(1-$W$36)*L3705)/$W$39&gt;=$W$38,1,0)</f>
        <v>0</v>
      </c>
      <c r="N3705">
        <f>IF(M3705=1,$W$37,$W$36)*L3705</f>
        <v>0</v>
      </c>
      <c r="O3705">
        <f>EXP(-$W$26*C3705)*I3705</f>
        <v>0</v>
      </c>
      <c r="P3705">
        <f>EXP(-$W$26*C3705)*J3705</f>
        <v>0</v>
      </c>
      <c r="Q3705">
        <f>EXP(-$W$26*C3705)*K3705</f>
        <v>0</v>
      </c>
      <c r="R3705">
        <f>EXP(-$W$26*C3705)*(L3705-N3705)</f>
        <v>0</v>
      </c>
      <c r="S3705">
        <f>EXP(-$W$26*C3705)*N3705</f>
        <v>0</v>
      </c>
      <c r="T3705">
        <f>EXP(-$W$26*C3705)*E3705</f>
        <v>0</v>
      </c>
    </row>
    <row r="3706" spans="1:20">
      <c r="A3706">
        <v>3697</v>
      </c>
      <c r="B3706">
        <f>RAND()</f>
        <v>0</v>
      </c>
      <c r="C3706">
        <f>IF(B3706&lt;$W$41,3,IF(B3706&lt;$W$41+$W$42,4,5))</f>
        <v>0</v>
      </c>
      <c r="D3706">
        <f>NORMSINV(RAND())</f>
        <v>0</v>
      </c>
      <c r="E3706">
        <f>$W$25*EXP(($W$26-$W$28-0.5*$W$27^2)*C3706+$W$27*SQRT(C3706)*D3706)</f>
        <v>0</v>
      </c>
      <c r="F3706">
        <f>$W$30*(1+$W$31)^C3706</f>
        <v>0</v>
      </c>
      <c r="G3706">
        <f>$W$32*(1+$W$33)^C3706</f>
        <v>0</v>
      </c>
      <c r="H3706">
        <f>$W$34*(1+$W$35)^C3706</f>
        <v>0</v>
      </c>
      <c r="I3706">
        <f>MIN(E3706,F3706)</f>
        <v>0</v>
      </c>
      <c r="J3706">
        <f>MIN(E3706-I3706,G3706)</f>
        <v>0</v>
      </c>
      <c r="K3706">
        <f>MIN(E3706-I3706-J3706,H3706)</f>
        <v>0</v>
      </c>
      <c r="L3706">
        <f>E3706-I3706-J3706-K3706</f>
        <v>0</v>
      </c>
      <c r="M3706">
        <f>IF((I3706+J3706+(1-$W$36)*L3706)/$W$39&gt;=$W$38,1,0)</f>
        <v>0</v>
      </c>
      <c r="N3706">
        <f>IF(M3706=1,$W$37,$W$36)*L3706</f>
        <v>0</v>
      </c>
      <c r="O3706">
        <f>EXP(-$W$26*C3706)*I3706</f>
        <v>0</v>
      </c>
      <c r="P3706">
        <f>EXP(-$W$26*C3706)*J3706</f>
        <v>0</v>
      </c>
      <c r="Q3706">
        <f>EXP(-$W$26*C3706)*K3706</f>
        <v>0</v>
      </c>
      <c r="R3706">
        <f>EXP(-$W$26*C3706)*(L3706-N3706)</f>
        <v>0</v>
      </c>
      <c r="S3706">
        <f>EXP(-$W$26*C3706)*N3706</f>
        <v>0</v>
      </c>
      <c r="T3706">
        <f>EXP(-$W$26*C3706)*E3706</f>
        <v>0</v>
      </c>
    </row>
    <row r="3707" spans="1:20">
      <c r="A3707">
        <v>3698</v>
      </c>
      <c r="B3707">
        <f>RAND()</f>
        <v>0</v>
      </c>
      <c r="C3707">
        <f>IF(B3707&lt;$W$41,3,IF(B3707&lt;$W$41+$W$42,4,5))</f>
        <v>0</v>
      </c>
      <c r="D3707">
        <f>NORMSINV(RAND())</f>
        <v>0</v>
      </c>
      <c r="E3707">
        <f>$W$25*EXP(($W$26-$W$28-0.5*$W$27^2)*C3707+$W$27*SQRT(C3707)*D3707)</f>
        <v>0</v>
      </c>
      <c r="F3707">
        <f>$W$30*(1+$W$31)^C3707</f>
        <v>0</v>
      </c>
      <c r="G3707">
        <f>$W$32*(1+$W$33)^C3707</f>
        <v>0</v>
      </c>
      <c r="H3707">
        <f>$W$34*(1+$W$35)^C3707</f>
        <v>0</v>
      </c>
      <c r="I3707">
        <f>MIN(E3707,F3707)</f>
        <v>0</v>
      </c>
      <c r="J3707">
        <f>MIN(E3707-I3707,G3707)</f>
        <v>0</v>
      </c>
      <c r="K3707">
        <f>MIN(E3707-I3707-J3707,H3707)</f>
        <v>0</v>
      </c>
      <c r="L3707">
        <f>E3707-I3707-J3707-K3707</f>
        <v>0</v>
      </c>
      <c r="M3707">
        <f>IF((I3707+J3707+(1-$W$36)*L3707)/$W$39&gt;=$W$38,1,0)</f>
        <v>0</v>
      </c>
      <c r="N3707">
        <f>IF(M3707=1,$W$37,$W$36)*L3707</f>
        <v>0</v>
      </c>
      <c r="O3707">
        <f>EXP(-$W$26*C3707)*I3707</f>
        <v>0</v>
      </c>
      <c r="P3707">
        <f>EXP(-$W$26*C3707)*J3707</f>
        <v>0</v>
      </c>
      <c r="Q3707">
        <f>EXP(-$W$26*C3707)*K3707</f>
        <v>0</v>
      </c>
      <c r="R3707">
        <f>EXP(-$W$26*C3707)*(L3707-N3707)</f>
        <v>0</v>
      </c>
      <c r="S3707">
        <f>EXP(-$W$26*C3707)*N3707</f>
        <v>0</v>
      </c>
      <c r="T3707">
        <f>EXP(-$W$26*C3707)*E3707</f>
        <v>0</v>
      </c>
    </row>
    <row r="3708" spans="1:20">
      <c r="A3708">
        <v>3699</v>
      </c>
      <c r="B3708">
        <f>RAND()</f>
        <v>0</v>
      </c>
      <c r="C3708">
        <f>IF(B3708&lt;$W$41,3,IF(B3708&lt;$W$41+$W$42,4,5))</f>
        <v>0</v>
      </c>
      <c r="D3708">
        <f>NORMSINV(RAND())</f>
        <v>0</v>
      </c>
      <c r="E3708">
        <f>$W$25*EXP(($W$26-$W$28-0.5*$W$27^2)*C3708+$W$27*SQRT(C3708)*D3708)</f>
        <v>0</v>
      </c>
      <c r="F3708">
        <f>$W$30*(1+$W$31)^C3708</f>
        <v>0</v>
      </c>
      <c r="G3708">
        <f>$W$32*(1+$W$33)^C3708</f>
        <v>0</v>
      </c>
      <c r="H3708">
        <f>$W$34*(1+$W$35)^C3708</f>
        <v>0</v>
      </c>
      <c r="I3708">
        <f>MIN(E3708,F3708)</f>
        <v>0</v>
      </c>
      <c r="J3708">
        <f>MIN(E3708-I3708,G3708)</f>
        <v>0</v>
      </c>
      <c r="K3708">
        <f>MIN(E3708-I3708-J3708,H3708)</f>
        <v>0</v>
      </c>
      <c r="L3708">
        <f>E3708-I3708-J3708-K3708</f>
        <v>0</v>
      </c>
      <c r="M3708">
        <f>IF((I3708+J3708+(1-$W$36)*L3708)/$W$39&gt;=$W$38,1,0)</f>
        <v>0</v>
      </c>
      <c r="N3708">
        <f>IF(M3708=1,$W$37,$W$36)*L3708</f>
        <v>0</v>
      </c>
      <c r="O3708">
        <f>EXP(-$W$26*C3708)*I3708</f>
        <v>0</v>
      </c>
      <c r="P3708">
        <f>EXP(-$W$26*C3708)*J3708</f>
        <v>0</v>
      </c>
      <c r="Q3708">
        <f>EXP(-$W$26*C3708)*K3708</f>
        <v>0</v>
      </c>
      <c r="R3708">
        <f>EXP(-$W$26*C3708)*(L3708-N3708)</f>
        <v>0</v>
      </c>
      <c r="S3708">
        <f>EXP(-$W$26*C3708)*N3708</f>
        <v>0</v>
      </c>
      <c r="T3708">
        <f>EXP(-$W$26*C3708)*E3708</f>
        <v>0</v>
      </c>
    </row>
    <row r="3709" spans="1:20">
      <c r="A3709">
        <v>3700</v>
      </c>
      <c r="B3709">
        <f>RAND()</f>
        <v>0</v>
      </c>
      <c r="C3709">
        <f>IF(B3709&lt;$W$41,3,IF(B3709&lt;$W$41+$W$42,4,5))</f>
        <v>0</v>
      </c>
      <c r="D3709">
        <f>NORMSINV(RAND())</f>
        <v>0</v>
      </c>
      <c r="E3709">
        <f>$W$25*EXP(($W$26-$W$28-0.5*$W$27^2)*C3709+$W$27*SQRT(C3709)*D3709)</f>
        <v>0</v>
      </c>
      <c r="F3709">
        <f>$W$30*(1+$W$31)^C3709</f>
        <v>0</v>
      </c>
      <c r="G3709">
        <f>$W$32*(1+$W$33)^C3709</f>
        <v>0</v>
      </c>
      <c r="H3709">
        <f>$W$34*(1+$W$35)^C3709</f>
        <v>0</v>
      </c>
      <c r="I3709">
        <f>MIN(E3709,F3709)</f>
        <v>0</v>
      </c>
      <c r="J3709">
        <f>MIN(E3709-I3709,G3709)</f>
        <v>0</v>
      </c>
      <c r="K3709">
        <f>MIN(E3709-I3709-J3709,H3709)</f>
        <v>0</v>
      </c>
      <c r="L3709">
        <f>E3709-I3709-J3709-K3709</f>
        <v>0</v>
      </c>
      <c r="M3709">
        <f>IF((I3709+J3709+(1-$W$36)*L3709)/$W$39&gt;=$W$38,1,0)</f>
        <v>0</v>
      </c>
      <c r="N3709">
        <f>IF(M3709=1,$W$37,$W$36)*L3709</f>
        <v>0</v>
      </c>
      <c r="O3709">
        <f>EXP(-$W$26*C3709)*I3709</f>
        <v>0</v>
      </c>
      <c r="P3709">
        <f>EXP(-$W$26*C3709)*J3709</f>
        <v>0</v>
      </c>
      <c r="Q3709">
        <f>EXP(-$W$26*C3709)*K3709</f>
        <v>0</v>
      </c>
      <c r="R3709">
        <f>EXP(-$W$26*C3709)*(L3709-N3709)</f>
        <v>0</v>
      </c>
      <c r="S3709">
        <f>EXP(-$W$26*C3709)*N3709</f>
        <v>0</v>
      </c>
      <c r="T3709">
        <f>EXP(-$W$26*C3709)*E3709</f>
        <v>0</v>
      </c>
    </row>
    <row r="3710" spans="1:20">
      <c r="A3710">
        <v>3701</v>
      </c>
      <c r="B3710">
        <f>RAND()</f>
        <v>0</v>
      </c>
      <c r="C3710">
        <f>IF(B3710&lt;$W$41,3,IF(B3710&lt;$W$41+$W$42,4,5))</f>
        <v>0</v>
      </c>
      <c r="D3710">
        <f>NORMSINV(RAND())</f>
        <v>0</v>
      </c>
      <c r="E3710">
        <f>$W$25*EXP(($W$26-$W$28-0.5*$W$27^2)*C3710+$W$27*SQRT(C3710)*D3710)</f>
        <v>0</v>
      </c>
      <c r="F3710">
        <f>$W$30*(1+$W$31)^C3710</f>
        <v>0</v>
      </c>
      <c r="G3710">
        <f>$W$32*(1+$W$33)^C3710</f>
        <v>0</v>
      </c>
      <c r="H3710">
        <f>$W$34*(1+$W$35)^C3710</f>
        <v>0</v>
      </c>
      <c r="I3710">
        <f>MIN(E3710,F3710)</f>
        <v>0</v>
      </c>
      <c r="J3710">
        <f>MIN(E3710-I3710,G3710)</f>
        <v>0</v>
      </c>
      <c r="K3710">
        <f>MIN(E3710-I3710-J3710,H3710)</f>
        <v>0</v>
      </c>
      <c r="L3710">
        <f>E3710-I3710-J3710-K3710</f>
        <v>0</v>
      </c>
      <c r="M3710">
        <f>IF((I3710+J3710+(1-$W$36)*L3710)/$W$39&gt;=$W$38,1,0)</f>
        <v>0</v>
      </c>
      <c r="N3710">
        <f>IF(M3710=1,$W$37,$W$36)*L3710</f>
        <v>0</v>
      </c>
      <c r="O3710">
        <f>EXP(-$W$26*C3710)*I3710</f>
        <v>0</v>
      </c>
      <c r="P3710">
        <f>EXP(-$W$26*C3710)*J3710</f>
        <v>0</v>
      </c>
      <c r="Q3710">
        <f>EXP(-$W$26*C3710)*K3710</f>
        <v>0</v>
      </c>
      <c r="R3710">
        <f>EXP(-$W$26*C3710)*(L3710-N3710)</f>
        <v>0</v>
      </c>
      <c r="S3710">
        <f>EXP(-$W$26*C3710)*N3710</f>
        <v>0</v>
      </c>
      <c r="T3710">
        <f>EXP(-$W$26*C3710)*E3710</f>
        <v>0</v>
      </c>
    </row>
    <row r="3711" spans="1:20">
      <c r="A3711">
        <v>3702</v>
      </c>
      <c r="B3711">
        <f>RAND()</f>
        <v>0</v>
      </c>
      <c r="C3711">
        <f>IF(B3711&lt;$W$41,3,IF(B3711&lt;$W$41+$W$42,4,5))</f>
        <v>0</v>
      </c>
      <c r="D3711">
        <f>NORMSINV(RAND())</f>
        <v>0</v>
      </c>
      <c r="E3711">
        <f>$W$25*EXP(($W$26-$W$28-0.5*$W$27^2)*C3711+$W$27*SQRT(C3711)*D3711)</f>
        <v>0</v>
      </c>
      <c r="F3711">
        <f>$W$30*(1+$W$31)^C3711</f>
        <v>0</v>
      </c>
      <c r="G3711">
        <f>$W$32*(1+$W$33)^C3711</f>
        <v>0</v>
      </c>
      <c r="H3711">
        <f>$W$34*(1+$W$35)^C3711</f>
        <v>0</v>
      </c>
      <c r="I3711">
        <f>MIN(E3711,F3711)</f>
        <v>0</v>
      </c>
      <c r="J3711">
        <f>MIN(E3711-I3711,G3711)</f>
        <v>0</v>
      </c>
      <c r="K3711">
        <f>MIN(E3711-I3711-J3711,H3711)</f>
        <v>0</v>
      </c>
      <c r="L3711">
        <f>E3711-I3711-J3711-K3711</f>
        <v>0</v>
      </c>
      <c r="M3711">
        <f>IF((I3711+J3711+(1-$W$36)*L3711)/$W$39&gt;=$W$38,1,0)</f>
        <v>0</v>
      </c>
      <c r="N3711">
        <f>IF(M3711=1,$W$37,$W$36)*L3711</f>
        <v>0</v>
      </c>
      <c r="O3711">
        <f>EXP(-$W$26*C3711)*I3711</f>
        <v>0</v>
      </c>
      <c r="P3711">
        <f>EXP(-$W$26*C3711)*J3711</f>
        <v>0</v>
      </c>
      <c r="Q3711">
        <f>EXP(-$W$26*C3711)*K3711</f>
        <v>0</v>
      </c>
      <c r="R3711">
        <f>EXP(-$W$26*C3711)*(L3711-N3711)</f>
        <v>0</v>
      </c>
      <c r="S3711">
        <f>EXP(-$W$26*C3711)*N3711</f>
        <v>0</v>
      </c>
      <c r="T3711">
        <f>EXP(-$W$26*C3711)*E3711</f>
        <v>0</v>
      </c>
    </row>
    <row r="3712" spans="1:20">
      <c r="A3712">
        <v>3703</v>
      </c>
      <c r="B3712">
        <f>RAND()</f>
        <v>0</v>
      </c>
      <c r="C3712">
        <f>IF(B3712&lt;$W$41,3,IF(B3712&lt;$W$41+$W$42,4,5))</f>
        <v>0</v>
      </c>
      <c r="D3712">
        <f>NORMSINV(RAND())</f>
        <v>0</v>
      </c>
      <c r="E3712">
        <f>$W$25*EXP(($W$26-$W$28-0.5*$W$27^2)*C3712+$W$27*SQRT(C3712)*D3712)</f>
        <v>0</v>
      </c>
      <c r="F3712">
        <f>$W$30*(1+$W$31)^C3712</f>
        <v>0</v>
      </c>
      <c r="G3712">
        <f>$W$32*(1+$W$33)^C3712</f>
        <v>0</v>
      </c>
      <c r="H3712">
        <f>$W$34*(1+$W$35)^C3712</f>
        <v>0</v>
      </c>
      <c r="I3712">
        <f>MIN(E3712,F3712)</f>
        <v>0</v>
      </c>
      <c r="J3712">
        <f>MIN(E3712-I3712,G3712)</f>
        <v>0</v>
      </c>
      <c r="K3712">
        <f>MIN(E3712-I3712-J3712,H3712)</f>
        <v>0</v>
      </c>
      <c r="L3712">
        <f>E3712-I3712-J3712-K3712</f>
        <v>0</v>
      </c>
      <c r="M3712">
        <f>IF((I3712+J3712+(1-$W$36)*L3712)/$W$39&gt;=$W$38,1,0)</f>
        <v>0</v>
      </c>
      <c r="N3712">
        <f>IF(M3712=1,$W$37,$W$36)*L3712</f>
        <v>0</v>
      </c>
      <c r="O3712">
        <f>EXP(-$W$26*C3712)*I3712</f>
        <v>0</v>
      </c>
      <c r="P3712">
        <f>EXP(-$W$26*C3712)*J3712</f>
        <v>0</v>
      </c>
      <c r="Q3712">
        <f>EXP(-$W$26*C3712)*K3712</f>
        <v>0</v>
      </c>
      <c r="R3712">
        <f>EXP(-$W$26*C3712)*(L3712-N3712)</f>
        <v>0</v>
      </c>
      <c r="S3712">
        <f>EXP(-$W$26*C3712)*N3712</f>
        <v>0</v>
      </c>
      <c r="T3712">
        <f>EXP(-$W$26*C3712)*E3712</f>
        <v>0</v>
      </c>
    </row>
    <row r="3713" spans="1:20">
      <c r="A3713">
        <v>3704</v>
      </c>
      <c r="B3713">
        <f>RAND()</f>
        <v>0</v>
      </c>
      <c r="C3713">
        <f>IF(B3713&lt;$W$41,3,IF(B3713&lt;$W$41+$W$42,4,5))</f>
        <v>0</v>
      </c>
      <c r="D3713">
        <f>NORMSINV(RAND())</f>
        <v>0</v>
      </c>
      <c r="E3713">
        <f>$W$25*EXP(($W$26-$W$28-0.5*$W$27^2)*C3713+$W$27*SQRT(C3713)*D3713)</f>
        <v>0</v>
      </c>
      <c r="F3713">
        <f>$W$30*(1+$W$31)^C3713</f>
        <v>0</v>
      </c>
      <c r="G3713">
        <f>$W$32*(1+$W$33)^C3713</f>
        <v>0</v>
      </c>
      <c r="H3713">
        <f>$W$34*(1+$W$35)^C3713</f>
        <v>0</v>
      </c>
      <c r="I3713">
        <f>MIN(E3713,F3713)</f>
        <v>0</v>
      </c>
      <c r="J3713">
        <f>MIN(E3713-I3713,G3713)</f>
        <v>0</v>
      </c>
      <c r="K3713">
        <f>MIN(E3713-I3713-J3713,H3713)</f>
        <v>0</v>
      </c>
      <c r="L3713">
        <f>E3713-I3713-J3713-K3713</f>
        <v>0</v>
      </c>
      <c r="M3713">
        <f>IF((I3713+J3713+(1-$W$36)*L3713)/$W$39&gt;=$W$38,1,0)</f>
        <v>0</v>
      </c>
      <c r="N3713">
        <f>IF(M3713=1,$W$37,$W$36)*L3713</f>
        <v>0</v>
      </c>
      <c r="O3713">
        <f>EXP(-$W$26*C3713)*I3713</f>
        <v>0</v>
      </c>
      <c r="P3713">
        <f>EXP(-$W$26*C3713)*J3713</f>
        <v>0</v>
      </c>
      <c r="Q3713">
        <f>EXP(-$W$26*C3713)*K3713</f>
        <v>0</v>
      </c>
      <c r="R3713">
        <f>EXP(-$W$26*C3713)*(L3713-N3713)</f>
        <v>0</v>
      </c>
      <c r="S3713">
        <f>EXP(-$W$26*C3713)*N3713</f>
        <v>0</v>
      </c>
      <c r="T3713">
        <f>EXP(-$W$26*C3713)*E3713</f>
        <v>0</v>
      </c>
    </row>
    <row r="3714" spans="1:20">
      <c r="A3714">
        <v>3705</v>
      </c>
      <c r="B3714">
        <f>RAND()</f>
        <v>0</v>
      </c>
      <c r="C3714">
        <f>IF(B3714&lt;$W$41,3,IF(B3714&lt;$W$41+$W$42,4,5))</f>
        <v>0</v>
      </c>
      <c r="D3714">
        <f>NORMSINV(RAND())</f>
        <v>0</v>
      </c>
      <c r="E3714">
        <f>$W$25*EXP(($W$26-$W$28-0.5*$W$27^2)*C3714+$W$27*SQRT(C3714)*D3714)</f>
        <v>0</v>
      </c>
      <c r="F3714">
        <f>$W$30*(1+$W$31)^C3714</f>
        <v>0</v>
      </c>
      <c r="G3714">
        <f>$W$32*(1+$W$33)^C3714</f>
        <v>0</v>
      </c>
      <c r="H3714">
        <f>$W$34*(1+$W$35)^C3714</f>
        <v>0</v>
      </c>
      <c r="I3714">
        <f>MIN(E3714,F3714)</f>
        <v>0</v>
      </c>
      <c r="J3714">
        <f>MIN(E3714-I3714,G3714)</f>
        <v>0</v>
      </c>
      <c r="K3714">
        <f>MIN(E3714-I3714-J3714,H3714)</f>
        <v>0</v>
      </c>
      <c r="L3714">
        <f>E3714-I3714-J3714-K3714</f>
        <v>0</v>
      </c>
      <c r="M3714">
        <f>IF((I3714+J3714+(1-$W$36)*L3714)/$W$39&gt;=$W$38,1,0)</f>
        <v>0</v>
      </c>
      <c r="N3714">
        <f>IF(M3714=1,$W$37,$W$36)*L3714</f>
        <v>0</v>
      </c>
      <c r="O3714">
        <f>EXP(-$W$26*C3714)*I3714</f>
        <v>0</v>
      </c>
      <c r="P3714">
        <f>EXP(-$W$26*C3714)*J3714</f>
        <v>0</v>
      </c>
      <c r="Q3714">
        <f>EXP(-$W$26*C3714)*K3714</f>
        <v>0</v>
      </c>
      <c r="R3714">
        <f>EXP(-$W$26*C3714)*(L3714-N3714)</f>
        <v>0</v>
      </c>
      <c r="S3714">
        <f>EXP(-$W$26*C3714)*N3714</f>
        <v>0</v>
      </c>
      <c r="T3714">
        <f>EXP(-$W$26*C3714)*E3714</f>
        <v>0</v>
      </c>
    </row>
    <row r="3715" spans="1:20">
      <c r="A3715">
        <v>3706</v>
      </c>
      <c r="B3715">
        <f>RAND()</f>
        <v>0</v>
      </c>
      <c r="C3715">
        <f>IF(B3715&lt;$W$41,3,IF(B3715&lt;$W$41+$W$42,4,5))</f>
        <v>0</v>
      </c>
      <c r="D3715">
        <f>NORMSINV(RAND())</f>
        <v>0</v>
      </c>
      <c r="E3715">
        <f>$W$25*EXP(($W$26-$W$28-0.5*$W$27^2)*C3715+$W$27*SQRT(C3715)*D3715)</f>
        <v>0</v>
      </c>
      <c r="F3715">
        <f>$W$30*(1+$W$31)^C3715</f>
        <v>0</v>
      </c>
      <c r="G3715">
        <f>$W$32*(1+$W$33)^C3715</f>
        <v>0</v>
      </c>
      <c r="H3715">
        <f>$W$34*(1+$W$35)^C3715</f>
        <v>0</v>
      </c>
      <c r="I3715">
        <f>MIN(E3715,F3715)</f>
        <v>0</v>
      </c>
      <c r="J3715">
        <f>MIN(E3715-I3715,G3715)</f>
        <v>0</v>
      </c>
      <c r="K3715">
        <f>MIN(E3715-I3715-J3715,H3715)</f>
        <v>0</v>
      </c>
      <c r="L3715">
        <f>E3715-I3715-J3715-K3715</f>
        <v>0</v>
      </c>
      <c r="M3715">
        <f>IF((I3715+J3715+(1-$W$36)*L3715)/$W$39&gt;=$W$38,1,0)</f>
        <v>0</v>
      </c>
      <c r="N3715">
        <f>IF(M3715=1,$W$37,$W$36)*L3715</f>
        <v>0</v>
      </c>
      <c r="O3715">
        <f>EXP(-$W$26*C3715)*I3715</f>
        <v>0</v>
      </c>
      <c r="P3715">
        <f>EXP(-$W$26*C3715)*J3715</f>
        <v>0</v>
      </c>
      <c r="Q3715">
        <f>EXP(-$W$26*C3715)*K3715</f>
        <v>0</v>
      </c>
      <c r="R3715">
        <f>EXP(-$W$26*C3715)*(L3715-N3715)</f>
        <v>0</v>
      </c>
      <c r="S3715">
        <f>EXP(-$W$26*C3715)*N3715</f>
        <v>0</v>
      </c>
      <c r="T3715">
        <f>EXP(-$W$26*C3715)*E3715</f>
        <v>0</v>
      </c>
    </row>
    <row r="3716" spans="1:20">
      <c r="A3716">
        <v>3707</v>
      </c>
      <c r="B3716">
        <f>RAND()</f>
        <v>0</v>
      </c>
      <c r="C3716">
        <f>IF(B3716&lt;$W$41,3,IF(B3716&lt;$W$41+$W$42,4,5))</f>
        <v>0</v>
      </c>
      <c r="D3716">
        <f>NORMSINV(RAND())</f>
        <v>0</v>
      </c>
      <c r="E3716">
        <f>$W$25*EXP(($W$26-$W$28-0.5*$W$27^2)*C3716+$W$27*SQRT(C3716)*D3716)</f>
        <v>0</v>
      </c>
      <c r="F3716">
        <f>$W$30*(1+$W$31)^C3716</f>
        <v>0</v>
      </c>
      <c r="G3716">
        <f>$W$32*(1+$W$33)^C3716</f>
        <v>0</v>
      </c>
      <c r="H3716">
        <f>$W$34*(1+$W$35)^C3716</f>
        <v>0</v>
      </c>
      <c r="I3716">
        <f>MIN(E3716,F3716)</f>
        <v>0</v>
      </c>
      <c r="J3716">
        <f>MIN(E3716-I3716,G3716)</f>
        <v>0</v>
      </c>
      <c r="K3716">
        <f>MIN(E3716-I3716-J3716,H3716)</f>
        <v>0</v>
      </c>
      <c r="L3716">
        <f>E3716-I3716-J3716-K3716</f>
        <v>0</v>
      </c>
      <c r="M3716">
        <f>IF((I3716+J3716+(1-$W$36)*L3716)/$W$39&gt;=$W$38,1,0)</f>
        <v>0</v>
      </c>
      <c r="N3716">
        <f>IF(M3716=1,$W$37,$W$36)*L3716</f>
        <v>0</v>
      </c>
      <c r="O3716">
        <f>EXP(-$W$26*C3716)*I3716</f>
        <v>0</v>
      </c>
      <c r="P3716">
        <f>EXP(-$W$26*C3716)*J3716</f>
        <v>0</v>
      </c>
      <c r="Q3716">
        <f>EXP(-$W$26*C3716)*K3716</f>
        <v>0</v>
      </c>
      <c r="R3716">
        <f>EXP(-$W$26*C3716)*(L3716-N3716)</f>
        <v>0</v>
      </c>
      <c r="S3716">
        <f>EXP(-$W$26*C3716)*N3716</f>
        <v>0</v>
      </c>
      <c r="T3716">
        <f>EXP(-$W$26*C3716)*E3716</f>
        <v>0</v>
      </c>
    </row>
    <row r="3717" spans="1:20">
      <c r="A3717">
        <v>3708</v>
      </c>
      <c r="B3717">
        <f>RAND()</f>
        <v>0</v>
      </c>
      <c r="C3717">
        <f>IF(B3717&lt;$W$41,3,IF(B3717&lt;$W$41+$W$42,4,5))</f>
        <v>0</v>
      </c>
      <c r="D3717">
        <f>NORMSINV(RAND())</f>
        <v>0</v>
      </c>
      <c r="E3717">
        <f>$W$25*EXP(($W$26-$W$28-0.5*$W$27^2)*C3717+$W$27*SQRT(C3717)*D3717)</f>
        <v>0</v>
      </c>
      <c r="F3717">
        <f>$W$30*(1+$W$31)^C3717</f>
        <v>0</v>
      </c>
      <c r="G3717">
        <f>$W$32*(1+$W$33)^C3717</f>
        <v>0</v>
      </c>
      <c r="H3717">
        <f>$W$34*(1+$W$35)^C3717</f>
        <v>0</v>
      </c>
      <c r="I3717">
        <f>MIN(E3717,F3717)</f>
        <v>0</v>
      </c>
      <c r="J3717">
        <f>MIN(E3717-I3717,G3717)</f>
        <v>0</v>
      </c>
      <c r="K3717">
        <f>MIN(E3717-I3717-J3717,H3717)</f>
        <v>0</v>
      </c>
      <c r="L3717">
        <f>E3717-I3717-J3717-K3717</f>
        <v>0</v>
      </c>
      <c r="M3717">
        <f>IF((I3717+J3717+(1-$W$36)*L3717)/$W$39&gt;=$W$38,1,0)</f>
        <v>0</v>
      </c>
      <c r="N3717">
        <f>IF(M3717=1,$W$37,$W$36)*L3717</f>
        <v>0</v>
      </c>
      <c r="O3717">
        <f>EXP(-$W$26*C3717)*I3717</f>
        <v>0</v>
      </c>
      <c r="P3717">
        <f>EXP(-$W$26*C3717)*J3717</f>
        <v>0</v>
      </c>
      <c r="Q3717">
        <f>EXP(-$W$26*C3717)*K3717</f>
        <v>0</v>
      </c>
      <c r="R3717">
        <f>EXP(-$W$26*C3717)*(L3717-N3717)</f>
        <v>0</v>
      </c>
      <c r="S3717">
        <f>EXP(-$W$26*C3717)*N3717</f>
        <v>0</v>
      </c>
      <c r="T3717">
        <f>EXP(-$W$26*C3717)*E3717</f>
        <v>0</v>
      </c>
    </row>
    <row r="3718" spans="1:20">
      <c r="A3718">
        <v>3709</v>
      </c>
      <c r="B3718">
        <f>RAND()</f>
        <v>0</v>
      </c>
      <c r="C3718">
        <f>IF(B3718&lt;$W$41,3,IF(B3718&lt;$W$41+$W$42,4,5))</f>
        <v>0</v>
      </c>
      <c r="D3718">
        <f>NORMSINV(RAND())</f>
        <v>0</v>
      </c>
      <c r="E3718">
        <f>$W$25*EXP(($W$26-$W$28-0.5*$W$27^2)*C3718+$W$27*SQRT(C3718)*D3718)</f>
        <v>0</v>
      </c>
      <c r="F3718">
        <f>$W$30*(1+$W$31)^C3718</f>
        <v>0</v>
      </c>
      <c r="G3718">
        <f>$W$32*(1+$W$33)^C3718</f>
        <v>0</v>
      </c>
      <c r="H3718">
        <f>$W$34*(1+$W$35)^C3718</f>
        <v>0</v>
      </c>
      <c r="I3718">
        <f>MIN(E3718,F3718)</f>
        <v>0</v>
      </c>
      <c r="J3718">
        <f>MIN(E3718-I3718,G3718)</f>
        <v>0</v>
      </c>
      <c r="K3718">
        <f>MIN(E3718-I3718-J3718,H3718)</f>
        <v>0</v>
      </c>
      <c r="L3718">
        <f>E3718-I3718-J3718-K3718</f>
        <v>0</v>
      </c>
      <c r="M3718">
        <f>IF((I3718+J3718+(1-$W$36)*L3718)/$W$39&gt;=$W$38,1,0)</f>
        <v>0</v>
      </c>
      <c r="N3718">
        <f>IF(M3718=1,$W$37,$W$36)*L3718</f>
        <v>0</v>
      </c>
      <c r="O3718">
        <f>EXP(-$W$26*C3718)*I3718</f>
        <v>0</v>
      </c>
      <c r="P3718">
        <f>EXP(-$W$26*C3718)*J3718</f>
        <v>0</v>
      </c>
      <c r="Q3718">
        <f>EXP(-$W$26*C3718)*K3718</f>
        <v>0</v>
      </c>
      <c r="R3718">
        <f>EXP(-$W$26*C3718)*(L3718-N3718)</f>
        <v>0</v>
      </c>
      <c r="S3718">
        <f>EXP(-$W$26*C3718)*N3718</f>
        <v>0</v>
      </c>
      <c r="T3718">
        <f>EXP(-$W$26*C3718)*E3718</f>
        <v>0</v>
      </c>
    </row>
    <row r="3719" spans="1:20">
      <c r="A3719">
        <v>3710</v>
      </c>
      <c r="B3719">
        <f>RAND()</f>
        <v>0</v>
      </c>
      <c r="C3719">
        <f>IF(B3719&lt;$W$41,3,IF(B3719&lt;$W$41+$W$42,4,5))</f>
        <v>0</v>
      </c>
      <c r="D3719">
        <f>NORMSINV(RAND())</f>
        <v>0</v>
      </c>
      <c r="E3719">
        <f>$W$25*EXP(($W$26-$W$28-0.5*$W$27^2)*C3719+$W$27*SQRT(C3719)*D3719)</f>
        <v>0</v>
      </c>
      <c r="F3719">
        <f>$W$30*(1+$W$31)^C3719</f>
        <v>0</v>
      </c>
      <c r="G3719">
        <f>$W$32*(1+$W$33)^C3719</f>
        <v>0</v>
      </c>
      <c r="H3719">
        <f>$W$34*(1+$W$35)^C3719</f>
        <v>0</v>
      </c>
      <c r="I3719">
        <f>MIN(E3719,F3719)</f>
        <v>0</v>
      </c>
      <c r="J3719">
        <f>MIN(E3719-I3719,G3719)</f>
        <v>0</v>
      </c>
      <c r="K3719">
        <f>MIN(E3719-I3719-J3719,H3719)</f>
        <v>0</v>
      </c>
      <c r="L3719">
        <f>E3719-I3719-J3719-K3719</f>
        <v>0</v>
      </c>
      <c r="M3719">
        <f>IF((I3719+J3719+(1-$W$36)*L3719)/$W$39&gt;=$W$38,1,0)</f>
        <v>0</v>
      </c>
      <c r="N3719">
        <f>IF(M3719=1,$W$37,$W$36)*L3719</f>
        <v>0</v>
      </c>
      <c r="O3719">
        <f>EXP(-$W$26*C3719)*I3719</f>
        <v>0</v>
      </c>
      <c r="P3719">
        <f>EXP(-$W$26*C3719)*J3719</f>
        <v>0</v>
      </c>
      <c r="Q3719">
        <f>EXP(-$W$26*C3719)*K3719</f>
        <v>0</v>
      </c>
      <c r="R3719">
        <f>EXP(-$W$26*C3719)*(L3719-N3719)</f>
        <v>0</v>
      </c>
      <c r="S3719">
        <f>EXP(-$W$26*C3719)*N3719</f>
        <v>0</v>
      </c>
      <c r="T3719">
        <f>EXP(-$W$26*C3719)*E3719</f>
        <v>0</v>
      </c>
    </row>
    <row r="3720" spans="1:20">
      <c r="A3720">
        <v>3711</v>
      </c>
      <c r="B3720">
        <f>RAND()</f>
        <v>0</v>
      </c>
      <c r="C3720">
        <f>IF(B3720&lt;$W$41,3,IF(B3720&lt;$W$41+$W$42,4,5))</f>
        <v>0</v>
      </c>
      <c r="D3720">
        <f>NORMSINV(RAND())</f>
        <v>0</v>
      </c>
      <c r="E3720">
        <f>$W$25*EXP(($W$26-$W$28-0.5*$W$27^2)*C3720+$W$27*SQRT(C3720)*D3720)</f>
        <v>0</v>
      </c>
      <c r="F3720">
        <f>$W$30*(1+$W$31)^C3720</f>
        <v>0</v>
      </c>
      <c r="G3720">
        <f>$W$32*(1+$W$33)^C3720</f>
        <v>0</v>
      </c>
      <c r="H3720">
        <f>$W$34*(1+$W$35)^C3720</f>
        <v>0</v>
      </c>
      <c r="I3720">
        <f>MIN(E3720,F3720)</f>
        <v>0</v>
      </c>
      <c r="J3720">
        <f>MIN(E3720-I3720,G3720)</f>
        <v>0</v>
      </c>
      <c r="K3720">
        <f>MIN(E3720-I3720-J3720,H3720)</f>
        <v>0</v>
      </c>
      <c r="L3720">
        <f>E3720-I3720-J3720-K3720</f>
        <v>0</v>
      </c>
      <c r="M3720">
        <f>IF((I3720+J3720+(1-$W$36)*L3720)/$W$39&gt;=$W$38,1,0)</f>
        <v>0</v>
      </c>
      <c r="N3720">
        <f>IF(M3720=1,$W$37,$W$36)*L3720</f>
        <v>0</v>
      </c>
      <c r="O3720">
        <f>EXP(-$W$26*C3720)*I3720</f>
        <v>0</v>
      </c>
      <c r="P3720">
        <f>EXP(-$W$26*C3720)*J3720</f>
        <v>0</v>
      </c>
      <c r="Q3720">
        <f>EXP(-$W$26*C3720)*K3720</f>
        <v>0</v>
      </c>
      <c r="R3720">
        <f>EXP(-$W$26*C3720)*(L3720-N3720)</f>
        <v>0</v>
      </c>
      <c r="S3720">
        <f>EXP(-$W$26*C3720)*N3720</f>
        <v>0</v>
      </c>
      <c r="T3720">
        <f>EXP(-$W$26*C3720)*E3720</f>
        <v>0</v>
      </c>
    </row>
    <row r="3721" spans="1:20">
      <c r="A3721">
        <v>3712</v>
      </c>
      <c r="B3721">
        <f>RAND()</f>
        <v>0</v>
      </c>
      <c r="C3721">
        <f>IF(B3721&lt;$W$41,3,IF(B3721&lt;$W$41+$W$42,4,5))</f>
        <v>0</v>
      </c>
      <c r="D3721">
        <f>NORMSINV(RAND())</f>
        <v>0</v>
      </c>
      <c r="E3721">
        <f>$W$25*EXP(($W$26-$W$28-0.5*$W$27^2)*C3721+$W$27*SQRT(C3721)*D3721)</f>
        <v>0</v>
      </c>
      <c r="F3721">
        <f>$W$30*(1+$W$31)^C3721</f>
        <v>0</v>
      </c>
      <c r="G3721">
        <f>$W$32*(1+$W$33)^C3721</f>
        <v>0</v>
      </c>
      <c r="H3721">
        <f>$W$34*(1+$W$35)^C3721</f>
        <v>0</v>
      </c>
      <c r="I3721">
        <f>MIN(E3721,F3721)</f>
        <v>0</v>
      </c>
      <c r="J3721">
        <f>MIN(E3721-I3721,G3721)</f>
        <v>0</v>
      </c>
      <c r="K3721">
        <f>MIN(E3721-I3721-J3721,H3721)</f>
        <v>0</v>
      </c>
      <c r="L3721">
        <f>E3721-I3721-J3721-K3721</f>
        <v>0</v>
      </c>
      <c r="M3721">
        <f>IF((I3721+J3721+(1-$W$36)*L3721)/$W$39&gt;=$W$38,1,0)</f>
        <v>0</v>
      </c>
      <c r="N3721">
        <f>IF(M3721=1,$W$37,$W$36)*L3721</f>
        <v>0</v>
      </c>
      <c r="O3721">
        <f>EXP(-$W$26*C3721)*I3721</f>
        <v>0</v>
      </c>
      <c r="P3721">
        <f>EXP(-$W$26*C3721)*J3721</f>
        <v>0</v>
      </c>
      <c r="Q3721">
        <f>EXP(-$W$26*C3721)*K3721</f>
        <v>0</v>
      </c>
      <c r="R3721">
        <f>EXP(-$W$26*C3721)*(L3721-N3721)</f>
        <v>0</v>
      </c>
      <c r="S3721">
        <f>EXP(-$W$26*C3721)*N3721</f>
        <v>0</v>
      </c>
      <c r="T3721">
        <f>EXP(-$W$26*C3721)*E3721</f>
        <v>0</v>
      </c>
    </row>
    <row r="3722" spans="1:20">
      <c r="A3722">
        <v>3713</v>
      </c>
      <c r="B3722">
        <f>RAND()</f>
        <v>0</v>
      </c>
      <c r="C3722">
        <f>IF(B3722&lt;$W$41,3,IF(B3722&lt;$W$41+$W$42,4,5))</f>
        <v>0</v>
      </c>
      <c r="D3722">
        <f>NORMSINV(RAND())</f>
        <v>0</v>
      </c>
      <c r="E3722">
        <f>$W$25*EXP(($W$26-$W$28-0.5*$W$27^2)*C3722+$W$27*SQRT(C3722)*D3722)</f>
        <v>0</v>
      </c>
      <c r="F3722">
        <f>$W$30*(1+$W$31)^C3722</f>
        <v>0</v>
      </c>
      <c r="G3722">
        <f>$W$32*(1+$W$33)^C3722</f>
        <v>0</v>
      </c>
      <c r="H3722">
        <f>$W$34*(1+$W$35)^C3722</f>
        <v>0</v>
      </c>
      <c r="I3722">
        <f>MIN(E3722,F3722)</f>
        <v>0</v>
      </c>
      <c r="J3722">
        <f>MIN(E3722-I3722,G3722)</f>
        <v>0</v>
      </c>
      <c r="K3722">
        <f>MIN(E3722-I3722-J3722,H3722)</f>
        <v>0</v>
      </c>
      <c r="L3722">
        <f>E3722-I3722-J3722-K3722</f>
        <v>0</v>
      </c>
      <c r="M3722">
        <f>IF((I3722+J3722+(1-$W$36)*L3722)/$W$39&gt;=$W$38,1,0)</f>
        <v>0</v>
      </c>
      <c r="N3722">
        <f>IF(M3722=1,$W$37,$W$36)*L3722</f>
        <v>0</v>
      </c>
      <c r="O3722">
        <f>EXP(-$W$26*C3722)*I3722</f>
        <v>0</v>
      </c>
      <c r="P3722">
        <f>EXP(-$W$26*C3722)*J3722</f>
        <v>0</v>
      </c>
      <c r="Q3722">
        <f>EXP(-$W$26*C3722)*K3722</f>
        <v>0</v>
      </c>
      <c r="R3722">
        <f>EXP(-$W$26*C3722)*(L3722-N3722)</f>
        <v>0</v>
      </c>
      <c r="S3722">
        <f>EXP(-$W$26*C3722)*N3722</f>
        <v>0</v>
      </c>
      <c r="T3722">
        <f>EXP(-$W$26*C3722)*E3722</f>
        <v>0</v>
      </c>
    </row>
    <row r="3723" spans="1:20">
      <c r="A3723">
        <v>3714</v>
      </c>
      <c r="B3723">
        <f>RAND()</f>
        <v>0</v>
      </c>
      <c r="C3723">
        <f>IF(B3723&lt;$W$41,3,IF(B3723&lt;$W$41+$W$42,4,5))</f>
        <v>0</v>
      </c>
      <c r="D3723">
        <f>NORMSINV(RAND())</f>
        <v>0</v>
      </c>
      <c r="E3723">
        <f>$W$25*EXP(($W$26-$W$28-0.5*$W$27^2)*C3723+$W$27*SQRT(C3723)*D3723)</f>
        <v>0</v>
      </c>
      <c r="F3723">
        <f>$W$30*(1+$W$31)^C3723</f>
        <v>0</v>
      </c>
      <c r="G3723">
        <f>$W$32*(1+$W$33)^C3723</f>
        <v>0</v>
      </c>
      <c r="H3723">
        <f>$W$34*(1+$W$35)^C3723</f>
        <v>0</v>
      </c>
      <c r="I3723">
        <f>MIN(E3723,F3723)</f>
        <v>0</v>
      </c>
      <c r="J3723">
        <f>MIN(E3723-I3723,G3723)</f>
        <v>0</v>
      </c>
      <c r="K3723">
        <f>MIN(E3723-I3723-J3723,H3723)</f>
        <v>0</v>
      </c>
      <c r="L3723">
        <f>E3723-I3723-J3723-K3723</f>
        <v>0</v>
      </c>
      <c r="M3723">
        <f>IF((I3723+J3723+(1-$W$36)*L3723)/$W$39&gt;=$W$38,1,0)</f>
        <v>0</v>
      </c>
      <c r="N3723">
        <f>IF(M3723=1,$W$37,$W$36)*L3723</f>
        <v>0</v>
      </c>
      <c r="O3723">
        <f>EXP(-$W$26*C3723)*I3723</f>
        <v>0</v>
      </c>
      <c r="P3723">
        <f>EXP(-$W$26*C3723)*J3723</f>
        <v>0</v>
      </c>
      <c r="Q3723">
        <f>EXP(-$W$26*C3723)*K3723</f>
        <v>0</v>
      </c>
      <c r="R3723">
        <f>EXP(-$W$26*C3723)*(L3723-N3723)</f>
        <v>0</v>
      </c>
      <c r="S3723">
        <f>EXP(-$W$26*C3723)*N3723</f>
        <v>0</v>
      </c>
      <c r="T3723">
        <f>EXP(-$W$26*C3723)*E3723</f>
        <v>0</v>
      </c>
    </row>
    <row r="3724" spans="1:20">
      <c r="A3724">
        <v>3715</v>
      </c>
      <c r="B3724">
        <f>RAND()</f>
        <v>0</v>
      </c>
      <c r="C3724">
        <f>IF(B3724&lt;$W$41,3,IF(B3724&lt;$W$41+$W$42,4,5))</f>
        <v>0</v>
      </c>
      <c r="D3724">
        <f>NORMSINV(RAND())</f>
        <v>0</v>
      </c>
      <c r="E3724">
        <f>$W$25*EXP(($W$26-$W$28-0.5*$W$27^2)*C3724+$W$27*SQRT(C3724)*D3724)</f>
        <v>0</v>
      </c>
      <c r="F3724">
        <f>$W$30*(1+$W$31)^C3724</f>
        <v>0</v>
      </c>
      <c r="G3724">
        <f>$W$32*(1+$W$33)^C3724</f>
        <v>0</v>
      </c>
      <c r="H3724">
        <f>$W$34*(1+$W$35)^C3724</f>
        <v>0</v>
      </c>
      <c r="I3724">
        <f>MIN(E3724,F3724)</f>
        <v>0</v>
      </c>
      <c r="J3724">
        <f>MIN(E3724-I3724,G3724)</f>
        <v>0</v>
      </c>
      <c r="K3724">
        <f>MIN(E3724-I3724-J3724,H3724)</f>
        <v>0</v>
      </c>
      <c r="L3724">
        <f>E3724-I3724-J3724-K3724</f>
        <v>0</v>
      </c>
      <c r="M3724">
        <f>IF((I3724+J3724+(1-$W$36)*L3724)/$W$39&gt;=$W$38,1,0)</f>
        <v>0</v>
      </c>
      <c r="N3724">
        <f>IF(M3724=1,$W$37,$W$36)*L3724</f>
        <v>0</v>
      </c>
      <c r="O3724">
        <f>EXP(-$W$26*C3724)*I3724</f>
        <v>0</v>
      </c>
      <c r="P3724">
        <f>EXP(-$W$26*C3724)*J3724</f>
        <v>0</v>
      </c>
      <c r="Q3724">
        <f>EXP(-$W$26*C3724)*K3724</f>
        <v>0</v>
      </c>
      <c r="R3724">
        <f>EXP(-$W$26*C3724)*(L3724-N3724)</f>
        <v>0</v>
      </c>
      <c r="S3724">
        <f>EXP(-$W$26*C3724)*N3724</f>
        <v>0</v>
      </c>
      <c r="T3724">
        <f>EXP(-$W$26*C3724)*E3724</f>
        <v>0</v>
      </c>
    </row>
    <row r="3725" spans="1:20">
      <c r="A3725">
        <v>3716</v>
      </c>
      <c r="B3725">
        <f>RAND()</f>
        <v>0</v>
      </c>
      <c r="C3725">
        <f>IF(B3725&lt;$W$41,3,IF(B3725&lt;$W$41+$W$42,4,5))</f>
        <v>0</v>
      </c>
      <c r="D3725">
        <f>NORMSINV(RAND())</f>
        <v>0</v>
      </c>
      <c r="E3725">
        <f>$W$25*EXP(($W$26-$W$28-0.5*$W$27^2)*C3725+$W$27*SQRT(C3725)*D3725)</f>
        <v>0</v>
      </c>
      <c r="F3725">
        <f>$W$30*(1+$W$31)^C3725</f>
        <v>0</v>
      </c>
      <c r="G3725">
        <f>$W$32*(1+$W$33)^C3725</f>
        <v>0</v>
      </c>
      <c r="H3725">
        <f>$W$34*(1+$W$35)^C3725</f>
        <v>0</v>
      </c>
      <c r="I3725">
        <f>MIN(E3725,F3725)</f>
        <v>0</v>
      </c>
      <c r="J3725">
        <f>MIN(E3725-I3725,G3725)</f>
        <v>0</v>
      </c>
      <c r="K3725">
        <f>MIN(E3725-I3725-J3725,H3725)</f>
        <v>0</v>
      </c>
      <c r="L3725">
        <f>E3725-I3725-J3725-K3725</f>
        <v>0</v>
      </c>
      <c r="M3725">
        <f>IF((I3725+J3725+(1-$W$36)*L3725)/$W$39&gt;=$W$38,1,0)</f>
        <v>0</v>
      </c>
      <c r="N3725">
        <f>IF(M3725=1,$W$37,$W$36)*L3725</f>
        <v>0</v>
      </c>
      <c r="O3725">
        <f>EXP(-$W$26*C3725)*I3725</f>
        <v>0</v>
      </c>
      <c r="P3725">
        <f>EXP(-$W$26*C3725)*J3725</f>
        <v>0</v>
      </c>
      <c r="Q3725">
        <f>EXP(-$W$26*C3725)*K3725</f>
        <v>0</v>
      </c>
      <c r="R3725">
        <f>EXP(-$W$26*C3725)*(L3725-N3725)</f>
        <v>0</v>
      </c>
      <c r="S3725">
        <f>EXP(-$W$26*C3725)*N3725</f>
        <v>0</v>
      </c>
      <c r="T3725">
        <f>EXP(-$W$26*C3725)*E3725</f>
        <v>0</v>
      </c>
    </row>
    <row r="3726" spans="1:20">
      <c r="A3726">
        <v>3717</v>
      </c>
      <c r="B3726">
        <f>RAND()</f>
        <v>0</v>
      </c>
      <c r="C3726">
        <f>IF(B3726&lt;$W$41,3,IF(B3726&lt;$W$41+$W$42,4,5))</f>
        <v>0</v>
      </c>
      <c r="D3726">
        <f>NORMSINV(RAND())</f>
        <v>0</v>
      </c>
      <c r="E3726">
        <f>$W$25*EXP(($W$26-$W$28-0.5*$W$27^2)*C3726+$W$27*SQRT(C3726)*D3726)</f>
        <v>0</v>
      </c>
      <c r="F3726">
        <f>$W$30*(1+$W$31)^C3726</f>
        <v>0</v>
      </c>
      <c r="G3726">
        <f>$W$32*(1+$W$33)^C3726</f>
        <v>0</v>
      </c>
      <c r="H3726">
        <f>$W$34*(1+$W$35)^C3726</f>
        <v>0</v>
      </c>
      <c r="I3726">
        <f>MIN(E3726,F3726)</f>
        <v>0</v>
      </c>
      <c r="J3726">
        <f>MIN(E3726-I3726,G3726)</f>
        <v>0</v>
      </c>
      <c r="K3726">
        <f>MIN(E3726-I3726-J3726,H3726)</f>
        <v>0</v>
      </c>
      <c r="L3726">
        <f>E3726-I3726-J3726-K3726</f>
        <v>0</v>
      </c>
      <c r="M3726">
        <f>IF((I3726+J3726+(1-$W$36)*L3726)/$W$39&gt;=$W$38,1,0)</f>
        <v>0</v>
      </c>
      <c r="N3726">
        <f>IF(M3726=1,$W$37,$W$36)*L3726</f>
        <v>0</v>
      </c>
      <c r="O3726">
        <f>EXP(-$W$26*C3726)*I3726</f>
        <v>0</v>
      </c>
      <c r="P3726">
        <f>EXP(-$W$26*C3726)*J3726</f>
        <v>0</v>
      </c>
      <c r="Q3726">
        <f>EXP(-$W$26*C3726)*K3726</f>
        <v>0</v>
      </c>
      <c r="R3726">
        <f>EXP(-$W$26*C3726)*(L3726-N3726)</f>
        <v>0</v>
      </c>
      <c r="S3726">
        <f>EXP(-$W$26*C3726)*N3726</f>
        <v>0</v>
      </c>
      <c r="T3726">
        <f>EXP(-$W$26*C3726)*E3726</f>
        <v>0</v>
      </c>
    </row>
    <row r="3727" spans="1:20">
      <c r="A3727">
        <v>3718</v>
      </c>
      <c r="B3727">
        <f>RAND()</f>
        <v>0</v>
      </c>
      <c r="C3727">
        <f>IF(B3727&lt;$W$41,3,IF(B3727&lt;$W$41+$W$42,4,5))</f>
        <v>0</v>
      </c>
      <c r="D3727">
        <f>NORMSINV(RAND())</f>
        <v>0</v>
      </c>
      <c r="E3727">
        <f>$W$25*EXP(($W$26-$W$28-0.5*$W$27^2)*C3727+$W$27*SQRT(C3727)*D3727)</f>
        <v>0</v>
      </c>
      <c r="F3727">
        <f>$W$30*(1+$W$31)^C3727</f>
        <v>0</v>
      </c>
      <c r="G3727">
        <f>$W$32*(1+$W$33)^C3727</f>
        <v>0</v>
      </c>
      <c r="H3727">
        <f>$W$34*(1+$W$35)^C3727</f>
        <v>0</v>
      </c>
      <c r="I3727">
        <f>MIN(E3727,F3727)</f>
        <v>0</v>
      </c>
      <c r="J3727">
        <f>MIN(E3727-I3727,G3727)</f>
        <v>0</v>
      </c>
      <c r="K3727">
        <f>MIN(E3727-I3727-J3727,H3727)</f>
        <v>0</v>
      </c>
      <c r="L3727">
        <f>E3727-I3727-J3727-K3727</f>
        <v>0</v>
      </c>
      <c r="M3727">
        <f>IF((I3727+J3727+(1-$W$36)*L3727)/$W$39&gt;=$W$38,1,0)</f>
        <v>0</v>
      </c>
      <c r="N3727">
        <f>IF(M3727=1,$W$37,$W$36)*L3727</f>
        <v>0</v>
      </c>
      <c r="O3727">
        <f>EXP(-$W$26*C3727)*I3727</f>
        <v>0</v>
      </c>
      <c r="P3727">
        <f>EXP(-$W$26*C3727)*J3727</f>
        <v>0</v>
      </c>
      <c r="Q3727">
        <f>EXP(-$W$26*C3727)*K3727</f>
        <v>0</v>
      </c>
      <c r="R3727">
        <f>EXP(-$W$26*C3727)*(L3727-N3727)</f>
        <v>0</v>
      </c>
      <c r="S3727">
        <f>EXP(-$W$26*C3727)*N3727</f>
        <v>0</v>
      </c>
      <c r="T3727">
        <f>EXP(-$W$26*C3727)*E3727</f>
        <v>0</v>
      </c>
    </row>
    <row r="3728" spans="1:20">
      <c r="A3728">
        <v>3719</v>
      </c>
      <c r="B3728">
        <f>RAND()</f>
        <v>0</v>
      </c>
      <c r="C3728">
        <f>IF(B3728&lt;$W$41,3,IF(B3728&lt;$W$41+$W$42,4,5))</f>
        <v>0</v>
      </c>
      <c r="D3728">
        <f>NORMSINV(RAND())</f>
        <v>0</v>
      </c>
      <c r="E3728">
        <f>$W$25*EXP(($W$26-$W$28-0.5*$W$27^2)*C3728+$W$27*SQRT(C3728)*D3728)</f>
        <v>0</v>
      </c>
      <c r="F3728">
        <f>$W$30*(1+$W$31)^C3728</f>
        <v>0</v>
      </c>
      <c r="G3728">
        <f>$W$32*(1+$W$33)^C3728</f>
        <v>0</v>
      </c>
      <c r="H3728">
        <f>$W$34*(1+$W$35)^C3728</f>
        <v>0</v>
      </c>
      <c r="I3728">
        <f>MIN(E3728,F3728)</f>
        <v>0</v>
      </c>
      <c r="J3728">
        <f>MIN(E3728-I3728,G3728)</f>
        <v>0</v>
      </c>
      <c r="K3728">
        <f>MIN(E3728-I3728-J3728,H3728)</f>
        <v>0</v>
      </c>
      <c r="L3728">
        <f>E3728-I3728-J3728-K3728</f>
        <v>0</v>
      </c>
      <c r="M3728">
        <f>IF((I3728+J3728+(1-$W$36)*L3728)/$W$39&gt;=$W$38,1,0)</f>
        <v>0</v>
      </c>
      <c r="N3728">
        <f>IF(M3728=1,$W$37,$W$36)*L3728</f>
        <v>0</v>
      </c>
      <c r="O3728">
        <f>EXP(-$W$26*C3728)*I3728</f>
        <v>0</v>
      </c>
      <c r="P3728">
        <f>EXP(-$W$26*C3728)*J3728</f>
        <v>0</v>
      </c>
      <c r="Q3728">
        <f>EXP(-$W$26*C3728)*K3728</f>
        <v>0</v>
      </c>
      <c r="R3728">
        <f>EXP(-$W$26*C3728)*(L3728-N3728)</f>
        <v>0</v>
      </c>
      <c r="S3728">
        <f>EXP(-$W$26*C3728)*N3728</f>
        <v>0</v>
      </c>
      <c r="T3728">
        <f>EXP(-$W$26*C3728)*E3728</f>
        <v>0</v>
      </c>
    </row>
    <row r="3729" spans="1:20">
      <c r="A3729">
        <v>3720</v>
      </c>
      <c r="B3729">
        <f>RAND()</f>
        <v>0</v>
      </c>
      <c r="C3729">
        <f>IF(B3729&lt;$W$41,3,IF(B3729&lt;$W$41+$W$42,4,5))</f>
        <v>0</v>
      </c>
      <c r="D3729">
        <f>NORMSINV(RAND())</f>
        <v>0</v>
      </c>
      <c r="E3729">
        <f>$W$25*EXP(($W$26-$W$28-0.5*$W$27^2)*C3729+$W$27*SQRT(C3729)*D3729)</f>
        <v>0</v>
      </c>
      <c r="F3729">
        <f>$W$30*(1+$W$31)^C3729</f>
        <v>0</v>
      </c>
      <c r="G3729">
        <f>$W$32*(1+$W$33)^C3729</f>
        <v>0</v>
      </c>
      <c r="H3729">
        <f>$W$34*(1+$W$35)^C3729</f>
        <v>0</v>
      </c>
      <c r="I3729">
        <f>MIN(E3729,F3729)</f>
        <v>0</v>
      </c>
      <c r="J3729">
        <f>MIN(E3729-I3729,G3729)</f>
        <v>0</v>
      </c>
      <c r="K3729">
        <f>MIN(E3729-I3729-J3729,H3729)</f>
        <v>0</v>
      </c>
      <c r="L3729">
        <f>E3729-I3729-J3729-K3729</f>
        <v>0</v>
      </c>
      <c r="M3729">
        <f>IF((I3729+J3729+(1-$W$36)*L3729)/$W$39&gt;=$W$38,1,0)</f>
        <v>0</v>
      </c>
      <c r="N3729">
        <f>IF(M3729=1,$W$37,$W$36)*L3729</f>
        <v>0</v>
      </c>
      <c r="O3729">
        <f>EXP(-$W$26*C3729)*I3729</f>
        <v>0</v>
      </c>
      <c r="P3729">
        <f>EXP(-$W$26*C3729)*J3729</f>
        <v>0</v>
      </c>
      <c r="Q3729">
        <f>EXP(-$W$26*C3729)*K3729</f>
        <v>0</v>
      </c>
      <c r="R3729">
        <f>EXP(-$W$26*C3729)*(L3729-N3729)</f>
        <v>0</v>
      </c>
      <c r="S3729">
        <f>EXP(-$W$26*C3729)*N3729</f>
        <v>0</v>
      </c>
      <c r="T3729">
        <f>EXP(-$W$26*C3729)*E3729</f>
        <v>0</v>
      </c>
    </row>
    <row r="3730" spans="1:20">
      <c r="A3730">
        <v>3721</v>
      </c>
      <c r="B3730">
        <f>RAND()</f>
        <v>0</v>
      </c>
      <c r="C3730">
        <f>IF(B3730&lt;$W$41,3,IF(B3730&lt;$W$41+$W$42,4,5))</f>
        <v>0</v>
      </c>
      <c r="D3730">
        <f>NORMSINV(RAND())</f>
        <v>0</v>
      </c>
      <c r="E3730">
        <f>$W$25*EXP(($W$26-$W$28-0.5*$W$27^2)*C3730+$W$27*SQRT(C3730)*D3730)</f>
        <v>0</v>
      </c>
      <c r="F3730">
        <f>$W$30*(1+$W$31)^C3730</f>
        <v>0</v>
      </c>
      <c r="G3730">
        <f>$W$32*(1+$W$33)^C3730</f>
        <v>0</v>
      </c>
      <c r="H3730">
        <f>$W$34*(1+$W$35)^C3730</f>
        <v>0</v>
      </c>
      <c r="I3730">
        <f>MIN(E3730,F3730)</f>
        <v>0</v>
      </c>
      <c r="J3730">
        <f>MIN(E3730-I3730,G3730)</f>
        <v>0</v>
      </c>
      <c r="K3730">
        <f>MIN(E3730-I3730-J3730,H3730)</f>
        <v>0</v>
      </c>
      <c r="L3730">
        <f>E3730-I3730-J3730-K3730</f>
        <v>0</v>
      </c>
      <c r="M3730">
        <f>IF((I3730+J3730+(1-$W$36)*L3730)/$W$39&gt;=$W$38,1,0)</f>
        <v>0</v>
      </c>
      <c r="N3730">
        <f>IF(M3730=1,$W$37,$W$36)*L3730</f>
        <v>0</v>
      </c>
      <c r="O3730">
        <f>EXP(-$W$26*C3730)*I3730</f>
        <v>0</v>
      </c>
      <c r="P3730">
        <f>EXP(-$W$26*C3730)*J3730</f>
        <v>0</v>
      </c>
      <c r="Q3730">
        <f>EXP(-$W$26*C3730)*K3730</f>
        <v>0</v>
      </c>
      <c r="R3730">
        <f>EXP(-$W$26*C3730)*(L3730-N3730)</f>
        <v>0</v>
      </c>
      <c r="S3730">
        <f>EXP(-$W$26*C3730)*N3730</f>
        <v>0</v>
      </c>
      <c r="T3730">
        <f>EXP(-$W$26*C3730)*E3730</f>
        <v>0</v>
      </c>
    </row>
    <row r="3731" spans="1:20">
      <c r="A3731">
        <v>3722</v>
      </c>
      <c r="B3731">
        <f>RAND()</f>
        <v>0</v>
      </c>
      <c r="C3731">
        <f>IF(B3731&lt;$W$41,3,IF(B3731&lt;$W$41+$W$42,4,5))</f>
        <v>0</v>
      </c>
      <c r="D3731">
        <f>NORMSINV(RAND())</f>
        <v>0</v>
      </c>
      <c r="E3731">
        <f>$W$25*EXP(($W$26-$W$28-0.5*$W$27^2)*C3731+$W$27*SQRT(C3731)*D3731)</f>
        <v>0</v>
      </c>
      <c r="F3731">
        <f>$W$30*(1+$W$31)^C3731</f>
        <v>0</v>
      </c>
      <c r="G3731">
        <f>$W$32*(1+$W$33)^C3731</f>
        <v>0</v>
      </c>
      <c r="H3731">
        <f>$W$34*(1+$W$35)^C3731</f>
        <v>0</v>
      </c>
      <c r="I3731">
        <f>MIN(E3731,F3731)</f>
        <v>0</v>
      </c>
      <c r="J3731">
        <f>MIN(E3731-I3731,G3731)</f>
        <v>0</v>
      </c>
      <c r="K3731">
        <f>MIN(E3731-I3731-J3731,H3731)</f>
        <v>0</v>
      </c>
      <c r="L3731">
        <f>E3731-I3731-J3731-K3731</f>
        <v>0</v>
      </c>
      <c r="M3731">
        <f>IF((I3731+J3731+(1-$W$36)*L3731)/$W$39&gt;=$W$38,1,0)</f>
        <v>0</v>
      </c>
      <c r="N3731">
        <f>IF(M3731=1,$W$37,$W$36)*L3731</f>
        <v>0</v>
      </c>
      <c r="O3731">
        <f>EXP(-$W$26*C3731)*I3731</f>
        <v>0</v>
      </c>
      <c r="P3731">
        <f>EXP(-$W$26*C3731)*J3731</f>
        <v>0</v>
      </c>
      <c r="Q3731">
        <f>EXP(-$W$26*C3731)*K3731</f>
        <v>0</v>
      </c>
      <c r="R3731">
        <f>EXP(-$W$26*C3731)*(L3731-N3731)</f>
        <v>0</v>
      </c>
      <c r="S3731">
        <f>EXP(-$W$26*C3731)*N3731</f>
        <v>0</v>
      </c>
      <c r="T3731">
        <f>EXP(-$W$26*C3731)*E3731</f>
        <v>0</v>
      </c>
    </row>
    <row r="3732" spans="1:20">
      <c r="A3732">
        <v>3723</v>
      </c>
      <c r="B3732">
        <f>RAND()</f>
        <v>0</v>
      </c>
      <c r="C3732">
        <f>IF(B3732&lt;$W$41,3,IF(B3732&lt;$W$41+$W$42,4,5))</f>
        <v>0</v>
      </c>
      <c r="D3732">
        <f>NORMSINV(RAND())</f>
        <v>0</v>
      </c>
      <c r="E3732">
        <f>$W$25*EXP(($W$26-$W$28-0.5*$W$27^2)*C3732+$W$27*SQRT(C3732)*D3732)</f>
        <v>0</v>
      </c>
      <c r="F3732">
        <f>$W$30*(1+$W$31)^C3732</f>
        <v>0</v>
      </c>
      <c r="G3732">
        <f>$W$32*(1+$W$33)^C3732</f>
        <v>0</v>
      </c>
      <c r="H3732">
        <f>$W$34*(1+$W$35)^C3732</f>
        <v>0</v>
      </c>
      <c r="I3732">
        <f>MIN(E3732,F3732)</f>
        <v>0</v>
      </c>
      <c r="J3732">
        <f>MIN(E3732-I3732,G3732)</f>
        <v>0</v>
      </c>
      <c r="K3732">
        <f>MIN(E3732-I3732-J3732,H3732)</f>
        <v>0</v>
      </c>
      <c r="L3732">
        <f>E3732-I3732-J3732-K3732</f>
        <v>0</v>
      </c>
      <c r="M3732">
        <f>IF((I3732+J3732+(1-$W$36)*L3732)/$W$39&gt;=$W$38,1,0)</f>
        <v>0</v>
      </c>
      <c r="N3732">
        <f>IF(M3732=1,$W$37,$W$36)*L3732</f>
        <v>0</v>
      </c>
      <c r="O3732">
        <f>EXP(-$W$26*C3732)*I3732</f>
        <v>0</v>
      </c>
      <c r="P3732">
        <f>EXP(-$W$26*C3732)*J3732</f>
        <v>0</v>
      </c>
      <c r="Q3732">
        <f>EXP(-$W$26*C3732)*K3732</f>
        <v>0</v>
      </c>
      <c r="R3732">
        <f>EXP(-$W$26*C3732)*(L3732-N3732)</f>
        <v>0</v>
      </c>
      <c r="S3732">
        <f>EXP(-$W$26*C3732)*N3732</f>
        <v>0</v>
      </c>
      <c r="T3732">
        <f>EXP(-$W$26*C3732)*E3732</f>
        <v>0</v>
      </c>
    </row>
    <row r="3733" spans="1:20">
      <c r="A3733">
        <v>3724</v>
      </c>
      <c r="B3733">
        <f>RAND()</f>
        <v>0</v>
      </c>
      <c r="C3733">
        <f>IF(B3733&lt;$W$41,3,IF(B3733&lt;$W$41+$W$42,4,5))</f>
        <v>0</v>
      </c>
      <c r="D3733">
        <f>NORMSINV(RAND())</f>
        <v>0</v>
      </c>
      <c r="E3733">
        <f>$W$25*EXP(($W$26-$W$28-0.5*$W$27^2)*C3733+$W$27*SQRT(C3733)*D3733)</f>
        <v>0</v>
      </c>
      <c r="F3733">
        <f>$W$30*(1+$W$31)^C3733</f>
        <v>0</v>
      </c>
      <c r="G3733">
        <f>$W$32*(1+$W$33)^C3733</f>
        <v>0</v>
      </c>
      <c r="H3733">
        <f>$W$34*(1+$W$35)^C3733</f>
        <v>0</v>
      </c>
      <c r="I3733">
        <f>MIN(E3733,F3733)</f>
        <v>0</v>
      </c>
      <c r="J3733">
        <f>MIN(E3733-I3733,G3733)</f>
        <v>0</v>
      </c>
      <c r="K3733">
        <f>MIN(E3733-I3733-J3733,H3733)</f>
        <v>0</v>
      </c>
      <c r="L3733">
        <f>E3733-I3733-J3733-K3733</f>
        <v>0</v>
      </c>
      <c r="M3733">
        <f>IF((I3733+J3733+(1-$W$36)*L3733)/$W$39&gt;=$W$38,1,0)</f>
        <v>0</v>
      </c>
      <c r="N3733">
        <f>IF(M3733=1,$W$37,$W$36)*L3733</f>
        <v>0</v>
      </c>
      <c r="O3733">
        <f>EXP(-$W$26*C3733)*I3733</f>
        <v>0</v>
      </c>
      <c r="P3733">
        <f>EXP(-$W$26*C3733)*J3733</f>
        <v>0</v>
      </c>
      <c r="Q3733">
        <f>EXP(-$W$26*C3733)*K3733</f>
        <v>0</v>
      </c>
      <c r="R3733">
        <f>EXP(-$W$26*C3733)*(L3733-N3733)</f>
        <v>0</v>
      </c>
      <c r="S3733">
        <f>EXP(-$W$26*C3733)*N3733</f>
        <v>0</v>
      </c>
      <c r="T3733">
        <f>EXP(-$W$26*C3733)*E3733</f>
        <v>0</v>
      </c>
    </row>
    <row r="3734" spans="1:20">
      <c r="A3734">
        <v>3725</v>
      </c>
      <c r="B3734">
        <f>RAND()</f>
        <v>0</v>
      </c>
      <c r="C3734">
        <f>IF(B3734&lt;$W$41,3,IF(B3734&lt;$W$41+$W$42,4,5))</f>
        <v>0</v>
      </c>
      <c r="D3734">
        <f>NORMSINV(RAND())</f>
        <v>0</v>
      </c>
      <c r="E3734">
        <f>$W$25*EXP(($W$26-$W$28-0.5*$W$27^2)*C3734+$W$27*SQRT(C3734)*D3734)</f>
        <v>0</v>
      </c>
      <c r="F3734">
        <f>$W$30*(1+$W$31)^C3734</f>
        <v>0</v>
      </c>
      <c r="G3734">
        <f>$W$32*(1+$W$33)^C3734</f>
        <v>0</v>
      </c>
      <c r="H3734">
        <f>$W$34*(1+$W$35)^C3734</f>
        <v>0</v>
      </c>
      <c r="I3734">
        <f>MIN(E3734,F3734)</f>
        <v>0</v>
      </c>
      <c r="J3734">
        <f>MIN(E3734-I3734,G3734)</f>
        <v>0</v>
      </c>
      <c r="K3734">
        <f>MIN(E3734-I3734-J3734,H3734)</f>
        <v>0</v>
      </c>
      <c r="L3734">
        <f>E3734-I3734-J3734-K3734</f>
        <v>0</v>
      </c>
      <c r="M3734">
        <f>IF((I3734+J3734+(1-$W$36)*L3734)/$W$39&gt;=$W$38,1,0)</f>
        <v>0</v>
      </c>
      <c r="N3734">
        <f>IF(M3734=1,$W$37,$W$36)*L3734</f>
        <v>0</v>
      </c>
      <c r="O3734">
        <f>EXP(-$W$26*C3734)*I3734</f>
        <v>0</v>
      </c>
      <c r="P3734">
        <f>EXP(-$W$26*C3734)*J3734</f>
        <v>0</v>
      </c>
      <c r="Q3734">
        <f>EXP(-$W$26*C3734)*K3734</f>
        <v>0</v>
      </c>
      <c r="R3734">
        <f>EXP(-$W$26*C3734)*(L3734-N3734)</f>
        <v>0</v>
      </c>
      <c r="S3734">
        <f>EXP(-$W$26*C3734)*N3734</f>
        <v>0</v>
      </c>
      <c r="T3734">
        <f>EXP(-$W$26*C3734)*E3734</f>
        <v>0</v>
      </c>
    </row>
    <row r="3735" spans="1:20">
      <c r="A3735">
        <v>3726</v>
      </c>
      <c r="B3735">
        <f>RAND()</f>
        <v>0</v>
      </c>
      <c r="C3735">
        <f>IF(B3735&lt;$W$41,3,IF(B3735&lt;$W$41+$W$42,4,5))</f>
        <v>0</v>
      </c>
      <c r="D3735">
        <f>NORMSINV(RAND())</f>
        <v>0</v>
      </c>
      <c r="E3735">
        <f>$W$25*EXP(($W$26-$W$28-0.5*$W$27^2)*C3735+$W$27*SQRT(C3735)*D3735)</f>
        <v>0</v>
      </c>
      <c r="F3735">
        <f>$W$30*(1+$W$31)^C3735</f>
        <v>0</v>
      </c>
      <c r="G3735">
        <f>$W$32*(1+$W$33)^C3735</f>
        <v>0</v>
      </c>
      <c r="H3735">
        <f>$W$34*(1+$W$35)^C3735</f>
        <v>0</v>
      </c>
      <c r="I3735">
        <f>MIN(E3735,F3735)</f>
        <v>0</v>
      </c>
      <c r="J3735">
        <f>MIN(E3735-I3735,G3735)</f>
        <v>0</v>
      </c>
      <c r="K3735">
        <f>MIN(E3735-I3735-J3735,H3735)</f>
        <v>0</v>
      </c>
      <c r="L3735">
        <f>E3735-I3735-J3735-K3735</f>
        <v>0</v>
      </c>
      <c r="M3735">
        <f>IF((I3735+J3735+(1-$W$36)*L3735)/$W$39&gt;=$W$38,1,0)</f>
        <v>0</v>
      </c>
      <c r="N3735">
        <f>IF(M3735=1,$W$37,$W$36)*L3735</f>
        <v>0</v>
      </c>
      <c r="O3735">
        <f>EXP(-$W$26*C3735)*I3735</f>
        <v>0</v>
      </c>
      <c r="P3735">
        <f>EXP(-$W$26*C3735)*J3735</f>
        <v>0</v>
      </c>
      <c r="Q3735">
        <f>EXP(-$W$26*C3735)*K3735</f>
        <v>0</v>
      </c>
      <c r="R3735">
        <f>EXP(-$W$26*C3735)*(L3735-N3735)</f>
        <v>0</v>
      </c>
      <c r="S3735">
        <f>EXP(-$W$26*C3735)*N3735</f>
        <v>0</v>
      </c>
      <c r="T3735">
        <f>EXP(-$W$26*C3735)*E3735</f>
        <v>0</v>
      </c>
    </row>
    <row r="3736" spans="1:20">
      <c r="A3736">
        <v>3727</v>
      </c>
      <c r="B3736">
        <f>RAND()</f>
        <v>0</v>
      </c>
      <c r="C3736">
        <f>IF(B3736&lt;$W$41,3,IF(B3736&lt;$W$41+$W$42,4,5))</f>
        <v>0</v>
      </c>
      <c r="D3736">
        <f>NORMSINV(RAND())</f>
        <v>0</v>
      </c>
      <c r="E3736">
        <f>$W$25*EXP(($W$26-$W$28-0.5*$W$27^2)*C3736+$W$27*SQRT(C3736)*D3736)</f>
        <v>0</v>
      </c>
      <c r="F3736">
        <f>$W$30*(1+$W$31)^C3736</f>
        <v>0</v>
      </c>
      <c r="G3736">
        <f>$W$32*(1+$W$33)^C3736</f>
        <v>0</v>
      </c>
      <c r="H3736">
        <f>$W$34*(1+$W$35)^C3736</f>
        <v>0</v>
      </c>
      <c r="I3736">
        <f>MIN(E3736,F3736)</f>
        <v>0</v>
      </c>
      <c r="J3736">
        <f>MIN(E3736-I3736,G3736)</f>
        <v>0</v>
      </c>
      <c r="K3736">
        <f>MIN(E3736-I3736-J3736,H3736)</f>
        <v>0</v>
      </c>
      <c r="L3736">
        <f>E3736-I3736-J3736-K3736</f>
        <v>0</v>
      </c>
      <c r="M3736">
        <f>IF((I3736+J3736+(1-$W$36)*L3736)/$W$39&gt;=$W$38,1,0)</f>
        <v>0</v>
      </c>
      <c r="N3736">
        <f>IF(M3736=1,$W$37,$W$36)*L3736</f>
        <v>0</v>
      </c>
      <c r="O3736">
        <f>EXP(-$W$26*C3736)*I3736</f>
        <v>0</v>
      </c>
      <c r="P3736">
        <f>EXP(-$W$26*C3736)*J3736</f>
        <v>0</v>
      </c>
      <c r="Q3736">
        <f>EXP(-$W$26*C3736)*K3736</f>
        <v>0</v>
      </c>
      <c r="R3736">
        <f>EXP(-$W$26*C3736)*(L3736-N3736)</f>
        <v>0</v>
      </c>
      <c r="S3736">
        <f>EXP(-$W$26*C3736)*N3736</f>
        <v>0</v>
      </c>
      <c r="T3736">
        <f>EXP(-$W$26*C3736)*E3736</f>
        <v>0</v>
      </c>
    </row>
    <row r="3737" spans="1:20">
      <c r="A3737">
        <v>3728</v>
      </c>
      <c r="B3737">
        <f>RAND()</f>
        <v>0</v>
      </c>
      <c r="C3737">
        <f>IF(B3737&lt;$W$41,3,IF(B3737&lt;$W$41+$W$42,4,5))</f>
        <v>0</v>
      </c>
      <c r="D3737">
        <f>NORMSINV(RAND())</f>
        <v>0</v>
      </c>
      <c r="E3737">
        <f>$W$25*EXP(($W$26-$W$28-0.5*$W$27^2)*C3737+$W$27*SQRT(C3737)*D3737)</f>
        <v>0</v>
      </c>
      <c r="F3737">
        <f>$W$30*(1+$W$31)^C3737</f>
        <v>0</v>
      </c>
      <c r="G3737">
        <f>$W$32*(1+$W$33)^C3737</f>
        <v>0</v>
      </c>
      <c r="H3737">
        <f>$W$34*(1+$W$35)^C3737</f>
        <v>0</v>
      </c>
      <c r="I3737">
        <f>MIN(E3737,F3737)</f>
        <v>0</v>
      </c>
      <c r="J3737">
        <f>MIN(E3737-I3737,G3737)</f>
        <v>0</v>
      </c>
      <c r="K3737">
        <f>MIN(E3737-I3737-J3737,H3737)</f>
        <v>0</v>
      </c>
      <c r="L3737">
        <f>E3737-I3737-J3737-K3737</f>
        <v>0</v>
      </c>
      <c r="M3737">
        <f>IF((I3737+J3737+(1-$W$36)*L3737)/$W$39&gt;=$W$38,1,0)</f>
        <v>0</v>
      </c>
      <c r="N3737">
        <f>IF(M3737=1,$W$37,$W$36)*L3737</f>
        <v>0</v>
      </c>
      <c r="O3737">
        <f>EXP(-$W$26*C3737)*I3737</f>
        <v>0</v>
      </c>
      <c r="P3737">
        <f>EXP(-$W$26*C3737)*J3737</f>
        <v>0</v>
      </c>
      <c r="Q3737">
        <f>EXP(-$W$26*C3737)*K3737</f>
        <v>0</v>
      </c>
      <c r="R3737">
        <f>EXP(-$W$26*C3737)*(L3737-N3737)</f>
        <v>0</v>
      </c>
      <c r="S3737">
        <f>EXP(-$W$26*C3737)*N3737</f>
        <v>0</v>
      </c>
      <c r="T3737">
        <f>EXP(-$W$26*C3737)*E3737</f>
        <v>0</v>
      </c>
    </row>
    <row r="3738" spans="1:20">
      <c r="A3738">
        <v>3729</v>
      </c>
      <c r="B3738">
        <f>RAND()</f>
        <v>0</v>
      </c>
      <c r="C3738">
        <f>IF(B3738&lt;$W$41,3,IF(B3738&lt;$W$41+$W$42,4,5))</f>
        <v>0</v>
      </c>
      <c r="D3738">
        <f>NORMSINV(RAND())</f>
        <v>0</v>
      </c>
      <c r="E3738">
        <f>$W$25*EXP(($W$26-$W$28-0.5*$W$27^2)*C3738+$W$27*SQRT(C3738)*D3738)</f>
        <v>0</v>
      </c>
      <c r="F3738">
        <f>$W$30*(1+$W$31)^C3738</f>
        <v>0</v>
      </c>
      <c r="G3738">
        <f>$W$32*(1+$W$33)^C3738</f>
        <v>0</v>
      </c>
      <c r="H3738">
        <f>$W$34*(1+$W$35)^C3738</f>
        <v>0</v>
      </c>
      <c r="I3738">
        <f>MIN(E3738,F3738)</f>
        <v>0</v>
      </c>
      <c r="J3738">
        <f>MIN(E3738-I3738,G3738)</f>
        <v>0</v>
      </c>
      <c r="K3738">
        <f>MIN(E3738-I3738-J3738,H3738)</f>
        <v>0</v>
      </c>
      <c r="L3738">
        <f>E3738-I3738-J3738-K3738</f>
        <v>0</v>
      </c>
      <c r="M3738">
        <f>IF((I3738+J3738+(1-$W$36)*L3738)/$W$39&gt;=$W$38,1,0)</f>
        <v>0</v>
      </c>
      <c r="N3738">
        <f>IF(M3738=1,$W$37,$W$36)*L3738</f>
        <v>0</v>
      </c>
      <c r="O3738">
        <f>EXP(-$W$26*C3738)*I3738</f>
        <v>0</v>
      </c>
      <c r="P3738">
        <f>EXP(-$W$26*C3738)*J3738</f>
        <v>0</v>
      </c>
      <c r="Q3738">
        <f>EXP(-$W$26*C3738)*K3738</f>
        <v>0</v>
      </c>
      <c r="R3738">
        <f>EXP(-$W$26*C3738)*(L3738-N3738)</f>
        <v>0</v>
      </c>
      <c r="S3738">
        <f>EXP(-$W$26*C3738)*N3738</f>
        <v>0</v>
      </c>
      <c r="T3738">
        <f>EXP(-$W$26*C3738)*E3738</f>
        <v>0</v>
      </c>
    </row>
    <row r="3739" spans="1:20">
      <c r="A3739">
        <v>3730</v>
      </c>
      <c r="B3739">
        <f>RAND()</f>
        <v>0</v>
      </c>
      <c r="C3739">
        <f>IF(B3739&lt;$W$41,3,IF(B3739&lt;$W$41+$W$42,4,5))</f>
        <v>0</v>
      </c>
      <c r="D3739">
        <f>NORMSINV(RAND())</f>
        <v>0</v>
      </c>
      <c r="E3739">
        <f>$W$25*EXP(($W$26-$W$28-0.5*$W$27^2)*C3739+$W$27*SQRT(C3739)*D3739)</f>
        <v>0</v>
      </c>
      <c r="F3739">
        <f>$W$30*(1+$W$31)^C3739</f>
        <v>0</v>
      </c>
      <c r="G3739">
        <f>$W$32*(1+$W$33)^C3739</f>
        <v>0</v>
      </c>
      <c r="H3739">
        <f>$W$34*(1+$W$35)^C3739</f>
        <v>0</v>
      </c>
      <c r="I3739">
        <f>MIN(E3739,F3739)</f>
        <v>0</v>
      </c>
      <c r="J3739">
        <f>MIN(E3739-I3739,G3739)</f>
        <v>0</v>
      </c>
      <c r="K3739">
        <f>MIN(E3739-I3739-J3739,H3739)</f>
        <v>0</v>
      </c>
      <c r="L3739">
        <f>E3739-I3739-J3739-K3739</f>
        <v>0</v>
      </c>
      <c r="M3739">
        <f>IF((I3739+J3739+(1-$W$36)*L3739)/$W$39&gt;=$W$38,1,0)</f>
        <v>0</v>
      </c>
      <c r="N3739">
        <f>IF(M3739=1,$W$37,$W$36)*L3739</f>
        <v>0</v>
      </c>
      <c r="O3739">
        <f>EXP(-$W$26*C3739)*I3739</f>
        <v>0</v>
      </c>
      <c r="P3739">
        <f>EXP(-$W$26*C3739)*J3739</f>
        <v>0</v>
      </c>
      <c r="Q3739">
        <f>EXP(-$W$26*C3739)*K3739</f>
        <v>0</v>
      </c>
      <c r="R3739">
        <f>EXP(-$W$26*C3739)*(L3739-N3739)</f>
        <v>0</v>
      </c>
      <c r="S3739">
        <f>EXP(-$W$26*C3739)*N3739</f>
        <v>0</v>
      </c>
      <c r="T3739">
        <f>EXP(-$W$26*C3739)*E3739</f>
        <v>0</v>
      </c>
    </row>
    <row r="3740" spans="1:20">
      <c r="A3740">
        <v>3731</v>
      </c>
      <c r="B3740">
        <f>RAND()</f>
        <v>0</v>
      </c>
      <c r="C3740">
        <f>IF(B3740&lt;$W$41,3,IF(B3740&lt;$W$41+$W$42,4,5))</f>
        <v>0</v>
      </c>
      <c r="D3740">
        <f>NORMSINV(RAND())</f>
        <v>0</v>
      </c>
      <c r="E3740">
        <f>$W$25*EXP(($W$26-$W$28-0.5*$W$27^2)*C3740+$W$27*SQRT(C3740)*D3740)</f>
        <v>0</v>
      </c>
      <c r="F3740">
        <f>$W$30*(1+$W$31)^C3740</f>
        <v>0</v>
      </c>
      <c r="G3740">
        <f>$W$32*(1+$W$33)^C3740</f>
        <v>0</v>
      </c>
      <c r="H3740">
        <f>$W$34*(1+$W$35)^C3740</f>
        <v>0</v>
      </c>
      <c r="I3740">
        <f>MIN(E3740,F3740)</f>
        <v>0</v>
      </c>
      <c r="J3740">
        <f>MIN(E3740-I3740,G3740)</f>
        <v>0</v>
      </c>
      <c r="K3740">
        <f>MIN(E3740-I3740-J3740,H3740)</f>
        <v>0</v>
      </c>
      <c r="L3740">
        <f>E3740-I3740-J3740-K3740</f>
        <v>0</v>
      </c>
      <c r="M3740">
        <f>IF((I3740+J3740+(1-$W$36)*L3740)/$W$39&gt;=$W$38,1,0)</f>
        <v>0</v>
      </c>
      <c r="N3740">
        <f>IF(M3740=1,$W$37,$W$36)*L3740</f>
        <v>0</v>
      </c>
      <c r="O3740">
        <f>EXP(-$W$26*C3740)*I3740</f>
        <v>0</v>
      </c>
      <c r="P3740">
        <f>EXP(-$W$26*C3740)*J3740</f>
        <v>0</v>
      </c>
      <c r="Q3740">
        <f>EXP(-$W$26*C3740)*K3740</f>
        <v>0</v>
      </c>
      <c r="R3740">
        <f>EXP(-$W$26*C3740)*(L3740-N3740)</f>
        <v>0</v>
      </c>
      <c r="S3740">
        <f>EXP(-$W$26*C3740)*N3740</f>
        <v>0</v>
      </c>
      <c r="T3740">
        <f>EXP(-$W$26*C3740)*E3740</f>
        <v>0</v>
      </c>
    </row>
    <row r="3741" spans="1:20">
      <c r="A3741">
        <v>3732</v>
      </c>
      <c r="B3741">
        <f>RAND()</f>
        <v>0</v>
      </c>
      <c r="C3741">
        <f>IF(B3741&lt;$W$41,3,IF(B3741&lt;$W$41+$W$42,4,5))</f>
        <v>0</v>
      </c>
      <c r="D3741">
        <f>NORMSINV(RAND())</f>
        <v>0</v>
      </c>
      <c r="E3741">
        <f>$W$25*EXP(($W$26-$W$28-0.5*$W$27^2)*C3741+$W$27*SQRT(C3741)*D3741)</f>
        <v>0</v>
      </c>
      <c r="F3741">
        <f>$W$30*(1+$W$31)^C3741</f>
        <v>0</v>
      </c>
      <c r="G3741">
        <f>$W$32*(1+$W$33)^C3741</f>
        <v>0</v>
      </c>
      <c r="H3741">
        <f>$W$34*(1+$W$35)^C3741</f>
        <v>0</v>
      </c>
      <c r="I3741">
        <f>MIN(E3741,F3741)</f>
        <v>0</v>
      </c>
      <c r="J3741">
        <f>MIN(E3741-I3741,G3741)</f>
        <v>0</v>
      </c>
      <c r="K3741">
        <f>MIN(E3741-I3741-J3741,H3741)</f>
        <v>0</v>
      </c>
      <c r="L3741">
        <f>E3741-I3741-J3741-K3741</f>
        <v>0</v>
      </c>
      <c r="M3741">
        <f>IF((I3741+J3741+(1-$W$36)*L3741)/$W$39&gt;=$W$38,1,0)</f>
        <v>0</v>
      </c>
      <c r="N3741">
        <f>IF(M3741=1,$W$37,$W$36)*L3741</f>
        <v>0</v>
      </c>
      <c r="O3741">
        <f>EXP(-$W$26*C3741)*I3741</f>
        <v>0</v>
      </c>
      <c r="P3741">
        <f>EXP(-$W$26*C3741)*J3741</f>
        <v>0</v>
      </c>
      <c r="Q3741">
        <f>EXP(-$W$26*C3741)*K3741</f>
        <v>0</v>
      </c>
      <c r="R3741">
        <f>EXP(-$W$26*C3741)*(L3741-N3741)</f>
        <v>0</v>
      </c>
      <c r="S3741">
        <f>EXP(-$W$26*C3741)*N3741</f>
        <v>0</v>
      </c>
      <c r="T3741">
        <f>EXP(-$W$26*C3741)*E3741</f>
        <v>0</v>
      </c>
    </row>
    <row r="3742" spans="1:20">
      <c r="A3742">
        <v>3733</v>
      </c>
      <c r="B3742">
        <f>RAND()</f>
        <v>0</v>
      </c>
      <c r="C3742">
        <f>IF(B3742&lt;$W$41,3,IF(B3742&lt;$W$41+$W$42,4,5))</f>
        <v>0</v>
      </c>
      <c r="D3742">
        <f>NORMSINV(RAND())</f>
        <v>0</v>
      </c>
      <c r="E3742">
        <f>$W$25*EXP(($W$26-$W$28-0.5*$W$27^2)*C3742+$W$27*SQRT(C3742)*D3742)</f>
        <v>0</v>
      </c>
      <c r="F3742">
        <f>$W$30*(1+$W$31)^C3742</f>
        <v>0</v>
      </c>
      <c r="G3742">
        <f>$W$32*(1+$W$33)^C3742</f>
        <v>0</v>
      </c>
      <c r="H3742">
        <f>$W$34*(1+$W$35)^C3742</f>
        <v>0</v>
      </c>
      <c r="I3742">
        <f>MIN(E3742,F3742)</f>
        <v>0</v>
      </c>
      <c r="J3742">
        <f>MIN(E3742-I3742,G3742)</f>
        <v>0</v>
      </c>
      <c r="K3742">
        <f>MIN(E3742-I3742-J3742,H3742)</f>
        <v>0</v>
      </c>
      <c r="L3742">
        <f>E3742-I3742-J3742-K3742</f>
        <v>0</v>
      </c>
      <c r="M3742">
        <f>IF((I3742+J3742+(1-$W$36)*L3742)/$W$39&gt;=$W$38,1,0)</f>
        <v>0</v>
      </c>
      <c r="N3742">
        <f>IF(M3742=1,$W$37,$W$36)*L3742</f>
        <v>0</v>
      </c>
      <c r="O3742">
        <f>EXP(-$W$26*C3742)*I3742</f>
        <v>0</v>
      </c>
      <c r="P3742">
        <f>EXP(-$W$26*C3742)*J3742</f>
        <v>0</v>
      </c>
      <c r="Q3742">
        <f>EXP(-$W$26*C3742)*K3742</f>
        <v>0</v>
      </c>
      <c r="R3742">
        <f>EXP(-$W$26*C3742)*(L3742-N3742)</f>
        <v>0</v>
      </c>
      <c r="S3742">
        <f>EXP(-$W$26*C3742)*N3742</f>
        <v>0</v>
      </c>
      <c r="T3742">
        <f>EXP(-$W$26*C3742)*E3742</f>
        <v>0</v>
      </c>
    </row>
    <row r="3743" spans="1:20">
      <c r="A3743">
        <v>3734</v>
      </c>
      <c r="B3743">
        <f>RAND()</f>
        <v>0</v>
      </c>
      <c r="C3743">
        <f>IF(B3743&lt;$W$41,3,IF(B3743&lt;$W$41+$W$42,4,5))</f>
        <v>0</v>
      </c>
      <c r="D3743">
        <f>NORMSINV(RAND())</f>
        <v>0</v>
      </c>
      <c r="E3743">
        <f>$W$25*EXP(($W$26-$W$28-0.5*$W$27^2)*C3743+$W$27*SQRT(C3743)*D3743)</f>
        <v>0</v>
      </c>
      <c r="F3743">
        <f>$W$30*(1+$W$31)^C3743</f>
        <v>0</v>
      </c>
      <c r="G3743">
        <f>$W$32*(1+$W$33)^C3743</f>
        <v>0</v>
      </c>
      <c r="H3743">
        <f>$W$34*(1+$W$35)^C3743</f>
        <v>0</v>
      </c>
      <c r="I3743">
        <f>MIN(E3743,F3743)</f>
        <v>0</v>
      </c>
      <c r="J3743">
        <f>MIN(E3743-I3743,G3743)</f>
        <v>0</v>
      </c>
      <c r="K3743">
        <f>MIN(E3743-I3743-J3743,H3743)</f>
        <v>0</v>
      </c>
      <c r="L3743">
        <f>E3743-I3743-J3743-K3743</f>
        <v>0</v>
      </c>
      <c r="M3743">
        <f>IF((I3743+J3743+(1-$W$36)*L3743)/$W$39&gt;=$W$38,1,0)</f>
        <v>0</v>
      </c>
      <c r="N3743">
        <f>IF(M3743=1,$W$37,$W$36)*L3743</f>
        <v>0</v>
      </c>
      <c r="O3743">
        <f>EXP(-$W$26*C3743)*I3743</f>
        <v>0</v>
      </c>
      <c r="P3743">
        <f>EXP(-$W$26*C3743)*J3743</f>
        <v>0</v>
      </c>
      <c r="Q3743">
        <f>EXP(-$W$26*C3743)*K3743</f>
        <v>0</v>
      </c>
      <c r="R3743">
        <f>EXP(-$W$26*C3743)*(L3743-N3743)</f>
        <v>0</v>
      </c>
      <c r="S3743">
        <f>EXP(-$W$26*C3743)*N3743</f>
        <v>0</v>
      </c>
      <c r="T3743">
        <f>EXP(-$W$26*C3743)*E3743</f>
        <v>0</v>
      </c>
    </row>
    <row r="3744" spans="1:20">
      <c r="A3744">
        <v>3735</v>
      </c>
      <c r="B3744">
        <f>RAND()</f>
        <v>0</v>
      </c>
      <c r="C3744">
        <f>IF(B3744&lt;$W$41,3,IF(B3744&lt;$W$41+$W$42,4,5))</f>
        <v>0</v>
      </c>
      <c r="D3744">
        <f>NORMSINV(RAND())</f>
        <v>0</v>
      </c>
      <c r="E3744">
        <f>$W$25*EXP(($W$26-$W$28-0.5*$W$27^2)*C3744+$W$27*SQRT(C3744)*D3744)</f>
        <v>0</v>
      </c>
      <c r="F3744">
        <f>$W$30*(1+$W$31)^C3744</f>
        <v>0</v>
      </c>
      <c r="G3744">
        <f>$W$32*(1+$W$33)^C3744</f>
        <v>0</v>
      </c>
      <c r="H3744">
        <f>$W$34*(1+$W$35)^C3744</f>
        <v>0</v>
      </c>
      <c r="I3744">
        <f>MIN(E3744,F3744)</f>
        <v>0</v>
      </c>
      <c r="J3744">
        <f>MIN(E3744-I3744,G3744)</f>
        <v>0</v>
      </c>
      <c r="K3744">
        <f>MIN(E3744-I3744-J3744,H3744)</f>
        <v>0</v>
      </c>
      <c r="L3744">
        <f>E3744-I3744-J3744-K3744</f>
        <v>0</v>
      </c>
      <c r="M3744">
        <f>IF((I3744+J3744+(1-$W$36)*L3744)/$W$39&gt;=$W$38,1,0)</f>
        <v>0</v>
      </c>
      <c r="N3744">
        <f>IF(M3744=1,$W$37,$W$36)*L3744</f>
        <v>0</v>
      </c>
      <c r="O3744">
        <f>EXP(-$W$26*C3744)*I3744</f>
        <v>0</v>
      </c>
      <c r="P3744">
        <f>EXP(-$W$26*C3744)*J3744</f>
        <v>0</v>
      </c>
      <c r="Q3744">
        <f>EXP(-$W$26*C3744)*K3744</f>
        <v>0</v>
      </c>
      <c r="R3744">
        <f>EXP(-$W$26*C3744)*(L3744-N3744)</f>
        <v>0</v>
      </c>
      <c r="S3744">
        <f>EXP(-$W$26*C3744)*N3744</f>
        <v>0</v>
      </c>
      <c r="T3744">
        <f>EXP(-$W$26*C3744)*E3744</f>
        <v>0</v>
      </c>
    </row>
    <row r="3745" spans="1:20">
      <c r="A3745">
        <v>3736</v>
      </c>
      <c r="B3745">
        <f>RAND()</f>
        <v>0</v>
      </c>
      <c r="C3745">
        <f>IF(B3745&lt;$W$41,3,IF(B3745&lt;$W$41+$W$42,4,5))</f>
        <v>0</v>
      </c>
      <c r="D3745">
        <f>NORMSINV(RAND())</f>
        <v>0</v>
      </c>
      <c r="E3745">
        <f>$W$25*EXP(($W$26-$W$28-0.5*$W$27^2)*C3745+$W$27*SQRT(C3745)*D3745)</f>
        <v>0</v>
      </c>
      <c r="F3745">
        <f>$W$30*(1+$W$31)^C3745</f>
        <v>0</v>
      </c>
      <c r="G3745">
        <f>$W$32*(1+$W$33)^C3745</f>
        <v>0</v>
      </c>
      <c r="H3745">
        <f>$W$34*(1+$W$35)^C3745</f>
        <v>0</v>
      </c>
      <c r="I3745">
        <f>MIN(E3745,F3745)</f>
        <v>0</v>
      </c>
      <c r="J3745">
        <f>MIN(E3745-I3745,G3745)</f>
        <v>0</v>
      </c>
      <c r="K3745">
        <f>MIN(E3745-I3745-J3745,H3745)</f>
        <v>0</v>
      </c>
      <c r="L3745">
        <f>E3745-I3745-J3745-K3745</f>
        <v>0</v>
      </c>
      <c r="M3745">
        <f>IF((I3745+J3745+(1-$W$36)*L3745)/$W$39&gt;=$W$38,1,0)</f>
        <v>0</v>
      </c>
      <c r="N3745">
        <f>IF(M3745=1,$W$37,$W$36)*L3745</f>
        <v>0</v>
      </c>
      <c r="O3745">
        <f>EXP(-$W$26*C3745)*I3745</f>
        <v>0</v>
      </c>
      <c r="P3745">
        <f>EXP(-$W$26*C3745)*J3745</f>
        <v>0</v>
      </c>
      <c r="Q3745">
        <f>EXP(-$W$26*C3745)*K3745</f>
        <v>0</v>
      </c>
      <c r="R3745">
        <f>EXP(-$W$26*C3745)*(L3745-N3745)</f>
        <v>0</v>
      </c>
      <c r="S3745">
        <f>EXP(-$W$26*C3745)*N3745</f>
        <v>0</v>
      </c>
      <c r="T3745">
        <f>EXP(-$W$26*C3745)*E3745</f>
        <v>0</v>
      </c>
    </row>
    <row r="3746" spans="1:20">
      <c r="A3746">
        <v>3737</v>
      </c>
      <c r="B3746">
        <f>RAND()</f>
        <v>0</v>
      </c>
      <c r="C3746">
        <f>IF(B3746&lt;$W$41,3,IF(B3746&lt;$W$41+$W$42,4,5))</f>
        <v>0</v>
      </c>
      <c r="D3746">
        <f>NORMSINV(RAND())</f>
        <v>0</v>
      </c>
      <c r="E3746">
        <f>$W$25*EXP(($W$26-$W$28-0.5*$W$27^2)*C3746+$W$27*SQRT(C3746)*D3746)</f>
        <v>0</v>
      </c>
      <c r="F3746">
        <f>$W$30*(1+$W$31)^C3746</f>
        <v>0</v>
      </c>
      <c r="G3746">
        <f>$W$32*(1+$W$33)^C3746</f>
        <v>0</v>
      </c>
      <c r="H3746">
        <f>$W$34*(1+$W$35)^C3746</f>
        <v>0</v>
      </c>
      <c r="I3746">
        <f>MIN(E3746,F3746)</f>
        <v>0</v>
      </c>
      <c r="J3746">
        <f>MIN(E3746-I3746,G3746)</f>
        <v>0</v>
      </c>
      <c r="K3746">
        <f>MIN(E3746-I3746-J3746,H3746)</f>
        <v>0</v>
      </c>
      <c r="L3746">
        <f>E3746-I3746-J3746-K3746</f>
        <v>0</v>
      </c>
      <c r="M3746">
        <f>IF((I3746+J3746+(1-$W$36)*L3746)/$W$39&gt;=$W$38,1,0)</f>
        <v>0</v>
      </c>
      <c r="N3746">
        <f>IF(M3746=1,$W$37,$W$36)*L3746</f>
        <v>0</v>
      </c>
      <c r="O3746">
        <f>EXP(-$W$26*C3746)*I3746</f>
        <v>0</v>
      </c>
      <c r="P3746">
        <f>EXP(-$W$26*C3746)*J3746</f>
        <v>0</v>
      </c>
      <c r="Q3746">
        <f>EXP(-$W$26*C3746)*K3746</f>
        <v>0</v>
      </c>
      <c r="R3746">
        <f>EXP(-$W$26*C3746)*(L3746-N3746)</f>
        <v>0</v>
      </c>
      <c r="S3746">
        <f>EXP(-$W$26*C3746)*N3746</f>
        <v>0</v>
      </c>
      <c r="T3746">
        <f>EXP(-$W$26*C3746)*E3746</f>
        <v>0</v>
      </c>
    </row>
    <row r="3747" spans="1:20">
      <c r="A3747">
        <v>3738</v>
      </c>
      <c r="B3747">
        <f>RAND()</f>
        <v>0</v>
      </c>
      <c r="C3747">
        <f>IF(B3747&lt;$W$41,3,IF(B3747&lt;$W$41+$W$42,4,5))</f>
        <v>0</v>
      </c>
      <c r="D3747">
        <f>NORMSINV(RAND())</f>
        <v>0</v>
      </c>
      <c r="E3747">
        <f>$W$25*EXP(($W$26-$W$28-0.5*$W$27^2)*C3747+$W$27*SQRT(C3747)*D3747)</f>
        <v>0</v>
      </c>
      <c r="F3747">
        <f>$W$30*(1+$W$31)^C3747</f>
        <v>0</v>
      </c>
      <c r="G3747">
        <f>$W$32*(1+$W$33)^C3747</f>
        <v>0</v>
      </c>
      <c r="H3747">
        <f>$W$34*(1+$W$35)^C3747</f>
        <v>0</v>
      </c>
      <c r="I3747">
        <f>MIN(E3747,F3747)</f>
        <v>0</v>
      </c>
      <c r="J3747">
        <f>MIN(E3747-I3747,G3747)</f>
        <v>0</v>
      </c>
      <c r="K3747">
        <f>MIN(E3747-I3747-J3747,H3747)</f>
        <v>0</v>
      </c>
      <c r="L3747">
        <f>E3747-I3747-J3747-K3747</f>
        <v>0</v>
      </c>
      <c r="M3747">
        <f>IF((I3747+J3747+(1-$W$36)*L3747)/$W$39&gt;=$W$38,1,0)</f>
        <v>0</v>
      </c>
      <c r="N3747">
        <f>IF(M3747=1,$W$37,$W$36)*L3747</f>
        <v>0</v>
      </c>
      <c r="O3747">
        <f>EXP(-$W$26*C3747)*I3747</f>
        <v>0</v>
      </c>
      <c r="P3747">
        <f>EXP(-$W$26*C3747)*J3747</f>
        <v>0</v>
      </c>
      <c r="Q3747">
        <f>EXP(-$W$26*C3747)*K3747</f>
        <v>0</v>
      </c>
      <c r="R3747">
        <f>EXP(-$W$26*C3747)*(L3747-N3747)</f>
        <v>0</v>
      </c>
      <c r="S3747">
        <f>EXP(-$W$26*C3747)*N3747</f>
        <v>0</v>
      </c>
      <c r="T3747">
        <f>EXP(-$W$26*C3747)*E3747</f>
        <v>0</v>
      </c>
    </row>
    <row r="3748" spans="1:20">
      <c r="A3748">
        <v>3739</v>
      </c>
      <c r="B3748">
        <f>RAND()</f>
        <v>0</v>
      </c>
      <c r="C3748">
        <f>IF(B3748&lt;$W$41,3,IF(B3748&lt;$W$41+$W$42,4,5))</f>
        <v>0</v>
      </c>
      <c r="D3748">
        <f>NORMSINV(RAND())</f>
        <v>0</v>
      </c>
      <c r="E3748">
        <f>$W$25*EXP(($W$26-$W$28-0.5*$W$27^2)*C3748+$W$27*SQRT(C3748)*D3748)</f>
        <v>0</v>
      </c>
      <c r="F3748">
        <f>$W$30*(1+$W$31)^C3748</f>
        <v>0</v>
      </c>
      <c r="G3748">
        <f>$W$32*(1+$W$33)^C3748</f>
        <v>0</v>
      </c>
      <c r="H3748">
        <f>$W$34*(1+$W$35)^C3748</f>
        <v>0</v>
      </c>
      <c r="I3748">
        <f>MIN(E3748,F3748)</f>
        <v>0</v>
      </c>
      <c r="J3748">
        <f>MIN(E3748-I3748,G3748)</f>
        <v>0</v>
      </c>
      <c r="K3748">
        <f>MIN(E3748-I3748-J3748,H3748)</f>
        <v>0</v>
      </c>
      <c r="L3748">
        <f>E3748-I3748-J3748-K3748</f>
        <v>0</v>
      </c>
      <c r="M3748">
        <f>IF((I3748+J3748+(1-$W$36)*L3748)/$W$39&gt;=$W$38,1,0)</f>
        <v>0</v>
      </c>
      <c r="N3748">
        <f>IF(M3748=1,$W$37,$W$36)*L3748</f>
        <v>0</v>
      </c>
      <c r="O3748">
        <f>EXP(-$W$26*C3748)*I3748</f>
        <v>0</v>
      </c>
      <c r="P3748">
        <f>EXP(-$W$26*C3748)*J3748</f>
        <v>0</v>
      </c>
      <c r="Q3748">
        <f>EXP(-$W$26*C3748)*K3748</f>
        <v>0</v>
      </c>
      <c r="R3748">
        <f>EXP(-$W$26*C3748)*(L3748-N3748)</f>
        <v>0</v>
      </c>
      <c r="S3748">
        <f>EXP(-$W$26*C3748)*N3748</f>
        <v>0</v>
      </c>
      <c r="T3748">
        <f>EXP(-$W$26*C3748)*E3748</f>
        <v>0</v>
      </c>
    </row>
    <row r="3749" spans="1:20">
      <c r="A3749">
        <v>3740</v>
      </c>
      <c r="B3749">
        <f>RAND()</f>
        <v>0</v>
      </c>
      <c r="C3749">
        <f>IF(B3749&lt;$W$41,3,IF(B3749&lt;$W$41+$W$42,4,5))</f>
        <v>0</v>
      </c>
      <c r="D3749">
        <f>NORMSINV(RAND())</f>
        <v>0</v>
      </c>
      <c r="E3749">
        <f>$W$25*EXP(($W$26-$W$28-0.5*$W$27^2)*C3749+$W$27*SQRT(C3749)*D3749)</f>
        <v>0</v>
      </c>
      <c r="F3749">
        <f>$W$30*(1+$W$31)^C3749</f>
        <v>0</v>
      </c>
      <c r="G3749">
        <f>$W$32*(1+$W$33)^C3749</f>
        <v>0</v>
      </c>
      <c r="H3749">
        <f>$W$34*(1+$W$35)^C3749</f>
        <v>0</v>
      </c>
      <c r="I3749">
        <f>MIN(E3749,F3749)</f>
        <v>0</v>
      </c>
      <c r="J3749">
        <f>MIN(E3749-I3749,G3749)</f>
        <v>0</v>
      </c>
      <c r="K3749">
        <f>MIN(E3749-I3749-J3749,H3749)</f>
        <v>0</v>
      </c>
      <c r="L3749">
        <f>E3749-I3749-J3749-K3749</f>
        <v>0</v>
      </c>
      <c r="M3749">
        <f>IF((I3749+J3749+(1-$W$36)*L3749)/$W$39&gt;=$W$38,1,0)</f>
        <v>0</v>
      </c>
      <c r="N3749">
        <f>IF(M3749=1,$W$37,$W$36)*L3749</f>
        <v>0</v>
      </c>
      <c r="O3749">
        <f>EXP(-$W$26*C3749)*I3749</f>
        <v>0</v>
      </c>
      <c r="P3749">
        <f>EXP(-$W$26*C3749)*J3749</f>
        <v>0</v>
      </c>
      <c r="Q3749">
        <f>EXP(-$W$26*C3749)*K3749</f>
        <v>0</v>
      </c>
      <c r="R3749">
        <f>EXP(-$W$26*C3749)*(L3749-N3749)</f>
        <v>0</v>
      </c>
      <c r="S3749">
        <f>EXP(-$W$26*C3749)*N3749</f>
        <v>0</v>
      </c>
      <c r="T3749">
        <f>EXP(-$W$26*C3749)*E3749</f>
        <v>0</v>
      </c>
    </row>
    <row r="3750" spans="1:20">
      <c r="A3750">
        <v>3741</v>
      </c>
      <c r="B3750">
        <f>RAND()</f>
        <v>0</v>
      </c>
      <c r="C3750">
        <f>IF(B3750&lt;$W$41,3,IF(B3750&lt;$W$41+$W$42,4,5))</f>
        <v>0</v>
      </c>
      <c r="D3750">
        <f>NORMSINV(RAND())</f>
        <v>0</v>
      </c>
      <c r="E3750">
        <f>$W$25*EXP(($W$26-$W$28-0.5*$W$27^2)*C3750+$W$27*SQRT(C3750)*D3750)</f>
        <v>0</v>
      </c>
      <c r="F3750">
        <f>$W$30*(1+$W$31)^C3750</f>
        <v>0</v>
      </c>
      <c r="G3750">
        <f>$W$32*(1+$W$33)^C3750</f>
        <v>0</v>
      </c>
      <c r="H3750">
        <f>$W$34*(1+$W$35)^C3750</f>
        <v>0</v>
      </c>
      <c r="I3750">
        <f>MIN(E3750,F3750)</f>
        <v>0</v>
      </c>
      <c r="J3750">
        <f>MIN(E3750-I3750,G3750)</f>
        <v>0</v>
      </c>
      <c r="K3750">
        <f>MIN(E3750-I3750-J3750,H3750)</f>
        <v>0</v>
      </c>
      <c r="L3750">
        <f>E3750-I3750-J3750-K3750</f>
        <v>0</v>
      </c>
      <c r="M3750">
        <f>IF((I3750+J3750+(1-$W$36)*L3750)/$W$39&gt;=$W$38,1,0)</f>
        <v>0</v>
      </c>
      <c r="N3750">
        <f>IF(M3750=1,$W$37,$W$36)*L3750</f>
        <v>0</v>
      </c>
      <c r="O3750">
        <f>EXP(-$W$26*C3750)*I3750</f>
        <v>0</v>
      </c>
      <c r="P3750">
        <f>EXP(-$W$26*C3750)*J3750</f>
        <v>0</v>
      </c>
      <c r="Q3750">
        <f>EXP(-$W$26*C3750)*K3750</f>
        <v>0</v>
      </c>
      <c r="R3750">
        <f>EXP(-$W$26*C3750)*(L3750-N3750)</f>
        <v>0</v>
      </c>
      <c r="S3750">
        <f>EXP(-$W$26*C3750)*N3750</f>
        <v>0</v>
      </c>
      <c r="T3750">
        <f>EXP(-$W$26*C3750)*E3750</f>
        <v>0</v>
      </c>
    </row>
    <row r="3751" spans="1:20">
      <c r="A3751">
        <v>3742</v>
      </c>
      <c r="B3751">
        <f>RAND()</f>
        <v>0</v>
      </c>
      <c r="C3751">
        <f>IF(B3751&lt;$W$41,3,IF(B3751&lt;$W$41+$W$42,4,5))</f>
        <v>0</v>
      </c>
      <c r="D3751">
        <f>NORMSINV(RAND())</f>
        <v>0</v>
      </c>
      <c r="E3751">
        <f>$W$25*EXP(($W$26-$W$28-0.5*$W$27^2)*C3751+$W$27*SQRT(C3751)*D3751)</f>
        <v>0</v>
      </c>
      <c r="F3751">
        <f>$W$30*(1+$W$31)^C3751</f>
        <v>0</v>
      </c>
      <c r="G3751">
        <f>$W$32*(1+$W$33)^C3751</f>
        <v>0</v>
      </c>
      <c r="H3751">
        <f>$W$34*(1+$W$35)^C3751</f>
        <v>0</v>
      </c>
      <c r="I3751">
        <f>MIN(E3751,F3751)</f>
        <v>0</v>
      </c>
      <c r="J3751">
        <f>MIN(E3751-I3751,G3751)</f>
        <v>0</v>
      </c>
      <c r="K3751">
        <f>MIN(E3751-I3751-J3751,H3751)</f>
        <v>0</v>
      </c>
      <c r="L3751">
        <f>E3751-I3751-J3751-K3751</f>
        <v>0</v>
      </c>
      <c r="M3751">
        <f>IF((I3751+J3751+(1-$W$36)*L3751)/$W$39&gt;=$W$38,1,0)</f>
        <v>0</v>
      </c>
      <c r="N3751">
        <f>IF(M3751=1,$W$37,$W$36)*L3751</f>
        <v>0</v>
      </c>
      <c r="O3751">
        <f>EXP(-$W$26*C3751)*I3751</f>
        <v>0</v>
      </c>
      <c r="P3751">
        <f>EXP(-$W$26*C3751)*J3751</f>
        <v>0</v>
      </c>
      <c r="Q3751">
        <f>EXP(-$W$26*C3751)*K3751</f>
        <v>0</v>
      </c>
      <c r="R3751">
        <f>EXP(-$W$26*C3751)*(L3751-N3751)</f>
        <v>0</v>
      </c>
      <c r="S3751">
        <f>EXP(-$W$26*C3751)*N3751</f>
        <v>0</v>
      </c>
      <c r="T3751">
        <f>EXP(-$W$26*C3751)*E3751</f>
        <v>0</v>
      </c>
    </row>
    <row r="3752" spans="1:20">
      <c r="A3752">
        <v>3743</v>
      </c>
      <c r="B3752">
        <f>RAND()</f>
        <v>0</v>
      </c>
      <c r="C3752">
        <f>IF(B3752&lt;$W$41,3,IF(B3752&lt;$W$41+$W$42,4,5))</f>
        <v>0</v>
      </c>
      <c r="D3752">
        <f>NORMSINV(RAND())</f>
        <v>0</v>
      </c>
      <c r="E3752">
        <f>$W$25*EXP(($W$26-$W$28-0.5*$W$27^2)*C3752+$W$27*SQRT(C3752)*D3752)</f>
        <v>0</v>
      </c>
      <c r="F3752">
        <f>$W$30*(1+$W$31)^C3752</f>
        <v>0</v>
      </c>
      <c r="G3752">
        <f>$W$32*(1+$W$33)^C3752</f>
        <v>0</v>
      </c>
      <c r="H3752">
        <f>$W$34*(1+$W$35)^C3752</f>
        <v>0</v>
      </c>
      <c r="I3752">
        <f>MIN(E3752,F3752)</f>
        <v>0</v>
      </c>
      <c r="J3752">
        <f>MIN(E3752-I3752,G3752)</f>
        <v>0</v>
      </c>
      <c r="K3752">
        <f>MIN(E3752-I3752-J3752,H3752)</f>
        <v>0</v>
      </c>
      <c r="L3752">
        <f>E3752-I3752-J3752-K3752</f>
        <v>0</v>
      </c>
      <c r="M3752">
        <f>IF((I3752+J3752+(1-$W$36)*L3752)/$W$39&gt;=$W$38,1,0)</f>
        <v>0</v>
      </c>
      <c r="N3752">
        <f>IF(M3752=1,$W$37,$W$36)*L3752</f>
        <v>0</v>
      </c>
      <c r="O3752">
        <f>EXP(-$W$26*C3752)*I3752</f>
        <v>0</v>
      </c>
      <c r="P3752">
        <f>EXP(-$W$26*C3752)*J3752</f>
        <v>0</v>
      </c>
      <c r="Q3752">
        <f>EXP(-$W$26*C3752)*K3752</f>
        <v>0</v>
      </c>
      <c r="R3752">
        <f>EXP(-$W$26*C3752)*(L3752-N3752)</f>
        <v>0</v>
      </c>
      <c r="S3752">
        <f>EXP(-$W$26*C3752)*N3752</f>
        <v>0</v>
      </c>
      <c r="T3752">
        <f>EXP(-$W$26*C3752)*E3752</f>
        <v>0</v>
      </c>
    </row>
    <row r="3753" spans="1:20">
      <c r="A3753">
        <v>3744</v>
      </c>
      <c r="B3753">
        <f>RAND()</f>
        <v>0</v>
      </c>
      <c r="C3753">
        <f>IF(B3753&lt;$W$41,3,IF(B3753&lt;$W$41+$W$42,4,5))</f>
        <v>0</v>
      </c>
      <c r="D3753">
        <f>NORMSINV(RAND())</f>
        <v>0</v>
      </c>
      <c r="E3753">
        <f>$W$25*EXP(($W$26-$W$28-0.5*$W$27^2)*C3753+$W$27*SQRT(C3753)*D3753)</f>
        <v>0</v>
      </c>
      <c r="F3753">
        <f>$W$30*(1+$W$31)^C3753</f>
        <v>0</v>
      </c>
      <c r="G3753">
        <f>$W$32*(1+$W$33)^C3753</f>
        <v>0</v>
      </c>
      <c r="H3753">
        <f>$W$34*(1+$W$35)^C3753</f>
        <v>0</v>
      </c>
      <c r="I3753">
        <f>MIN(E3753,F3753)</f>
        <v>0</v>
      </c>
      <c r="J3753">
        <f>MIN(E3753-I3753,G3753)</f>
        <v>0</v>
      </c>
      <c r="K3753">
        <f>MIN(E3753-I3753-J3753,H3753)</f>
        <v>0</v>
      </c>
      <c r="L3753">
        <f>E3753-I3753-J3753-K3753</f>
        <v>0</v>
      </c>
      <c r="M3753">
        <f>IF((I3753+J3753+(1-$W$36)*L3753)/$W$39&gt;=$W$38,1,0)</f>
        <v>0</v>
      </c>
      <c r="N3753">
        <f>IF(M3753=1,$W$37,$W$36)*L3753</f>
        <v>0</v>
      </c>
      <c r="O3753">
        <f>EXP(-$W$26*C3753)*I3753</f>
        <v>0</v>
      </c>
      <c r="P3753">
        <f>EXP(-$W$26*C3753)*J3753</f>
        <v>0</v>
      </c>
      <c r="Q3753">
        <f>EXP(-$W$26*C3753)*K3753</f>
        <v>0</v>
      </c>
      <c r="R3753">
        <f>EXP(-$W$26*C3753)*(L3753-N3753)</f>
        <v>0</v>
      </c>
      <c r="S3753">
        <f>EXP(-$W$26*C3753)*N3753</f>
        <v>0</v>
      </c>
      <c r="T3753">
        <f>EXP(-$W$26*C3753)*E3753</f>
        <v>0</v>
      </c>
    </row>
    <row r="3754" spans="1:20">
      <c r="A3754">
        <v>3745</v>
      </c>
      <c r="B3754">
        <f>RAND()</f>
        <v>0</v>
      </c>
      <c r="C3754">
        <f>IF(B3754&lt;$W$41,3,IF(B3754&lt;$W$41+$W$42,4,5))</f>
        <v>0</v>
      </c>
      <c r="D3754">
        <f>NORMSINV(RAND())</f>
        <v>0</v>
      </c>
      <c r="E3754">
        <f>$W$25*EXP(($W$26-$W$28-0.5*$W$27^2)*C3754+$W$27*SQRT(C3754)*D3754)</f>
        <v>0</v>
      </c>
      <c r="F3754">
        <f>$W$30*(1+$W$31)^C3754</f>
        <v>0</v>
      </c>
      <c r="G3754">
        <f>$W$32*(1+$W$33)^C3754</f>
        <v>0</v>
      </c>
      <c r="H3754">
        <f>$W$34*(1+$W$35)^C3754</f>
        <v>0</v>
      </c>
      <c r="I3754">
        <f>MIN(E3754,F3754)</f>
        <v>0</v>
      </c>
      <c r="J3754">
        <f>MIN(E3754-I3754,G3754)</f>
        <v>0</v>
      </c>
      <c r="K3754">
        <f>MIN(E3754-I3754-J3754,H3754)</f>
        <v>0</v>
      </c>
      <c r="L3754">
        <f>E3754-I3754-J3754-K3754</f>
        <v>0</v>
      </c>
      <c r="M3754">
        <f>IF((I3754+J3754+(1-$W$36)*L3754)/$W$39&gt;=$W$38,1,0)</f>
        <v>0</v>
      </c>
      <c r="N3754">
        <f>IF(M3754=1,$W$37,$W$36)*L3754</f>
        <v>0</v>
      </c>
      <c r="O3754">
        <f>EXP(-$W$26*C3754)*I3754</f>
        <v>0</v>
      </c>
      <c r="P3754">
        <f>EXP(-$W$26*C3754)*J3754</f>
        <v>0</v>
      </c>
      <c r="Q3754">
        <f>EXP(-$W$26*C3754)*K3754</f>
        <v>0</v>
      </c>
      <c r="R3754">
        <f>EXP(-$W$26*C3754)*(L3754-N3754)</f>
        <v>0</v>
      </c>
      <c r="S3754">
        <f>EXP(-$W$26*C3754)*N3754</f>
        <v>0</v>
      </c>
      <c r="T3754">
        <f>EXP(-$W$26*C3754)*E3754</f>
        <v>0</v>
      </c>
    </row>
    <row r="3755" spans="1:20">
      <c r="A3755">
        <v>3746</v>
      </c>
      <c r="B3755">
        <f>RAND()</f>
        <v>0</v>
      </c>
      <c r="C3755">
        <f>IF(B3755&lt;$W$41,3,IF(B3755&lt;$W$41+$W$42,4,5))</f>
        <v>0</v>
      </c>
      <c r="D3755">
        <f>NORMSINV(RAND())</f>
        <v>0</v>
      </c>
      <c r="E3755">
        <f>$W$25*EXP(($W$26-$W$28-0.5*$W$27^2)*C3755+$W$27*SQRT(C3755)*D3755)</f>
        <v>0</v>
      </c>
      <c r="F3755">
        <f>$W$30*(1+$W$31)^C3755</f>
        <v>0</v>
      </c>
      <c r="G3755">
        <f>$W$32*(1+$W$33)^C3755</f>
        <v>0</v>
      </c>
      <c r="H3755">
        <f>$W$34*(1+$W$35)^C3755</f>
        <v>0</v>
      </c>
      <c r="I3755">
        <f>MIN(E3755,F3755)</f>
        <v>0</v>
      </c>
      <c r="J3755">
        <f>MIN(E3755-I3755,G3755)</f>
        <v>0</v>
      </c>
      <c r="K3755">
        <f>MIN(E3755-I3755-J3755,H3755)</f>
        <v>0</v>
      </c>
      <c r="L3755">
        <f>E3755-I3755-J3755-K3755</f>
        <v>0</v>
      </c>
      <c r="M3755">
        <f>IF((I3755+J3755+(1-$W$36)*L3755)/$W$39&gt;=$W$38,1,0)</f>
        <v>0</v>
      </c>
      <c r="N3755">
        <f>IF(M3755=1,$W$37,$W$36)*L3755</f>
        <v>0</v>
      </c>
      <c r="O3755">
        <f>EXP(-$W$26*C3755)*I3755</f>
        <v>0</v>
      </c>
      <c r="P3755">
        <f>EXP(-$W$26*C3755)*J3755</f>
        <v>0</v>
      </c>
      <c r="Q3755">
        <f>EXP(-$W$26*C3755)*K3755</f>
        <v>0</v>
      </c>
      <c r="R3755">
        <f>EXP(-$W$26*C3755)*(L3755-N3755)</f>
        <v>0</v>
      </c>
      <c r="S3755">
        <f>EXP(-$W$26*C3755)*N3755</f>
        <v>0</v>
      </c>
      <c r="T3755">
        <f>EXP(-$W$26*C3755)*E3755</f>
        <v>0</v>
      </c>
    </row>
    <row r="3756" spans="1:20">
      <c r="A3756">
        <v>3747</v>
      </c>
      <c r="B3756">
        <f>RAND()</f>
        <v>0</v>
      </c>
      <c r="C3756">
        <f>IF(B3756&lt;$W$41,3,IF(B3756&lt;$W$41+$W$42,4,5))</f>
        <v>0</v>
      </c>
      <c r="D3756">
        <f>NORMSINV(RAND())</f>
        <v>0</v>
      </c>
      <c r="E3756">
        <f>$W$25*EXP(($W$26-$W$28-0.5*$W$27^2)*C3756+$W$27*SQRT(C3756)*D3756)</f>
        <v>0</v>
      </c>
      <c r="F3756">
        <f>$W$30*(1+$W$31)^C3756</f>
        <v>0</v>
      </c>
      <c r="G3756">
        <f>$W$32*(1+$W$33)^C3756</f>
        <v>0</v>
      </c>
      <c r="H3756">
        <f>$W$34*(1+$W$35)^C3756</f>
        <v>0</v>
      </c>
      <c r="I3756">
        <f>MIN(E3756,F3756)</f>
        <v>0</v>
      </c>
      <c r="J3756">
        <f>MIN(E3756-I3756,G3756)</f>
        <v>0</v>
      </c>
      <c r="K3756">
        <f>MIN(E3756-I3756-J3756,H3756)</f>
        <v>0</v>
      </c>
      <c r="L3756">
        <f>E3756-I3756-J3756-K3756</f>
        <v>0</v>
      </c>
      <c r="M3756">
        <f>IF((I3756+J3756+(1-$W$36)*L3756)/$W$39&gt;=$W$38,1,0)</f>
        <v>0</v>
      </c>
      <c r="N3756">
        <f>IF(M3756=1,$W$37,$W$36)*L3756</f>
        <v>0</v>
      </c>
      <c r="O3756">
        <f>EXP(-$W$26*C3756)*I3756</f>
        <v>0</v>
      </c>
      <c r="P3756">
        <f>EXP(-$W$26*C3756)*J3756</f>
        <v>0</v>
      </c>
      <c r="Q3756">
        <f>EXP(-$W$26*C3756)*K3756</f>
        <v>0</v>
      </c>
      <c r="R3756">
        <f>EXP(-$W$26*C3756)*(L3756-N3756)</f>
        <v>0</v>
      </c>
      <c r="S3756">
        <f>EXP(-$W$26*C3756)*N3756</f>
        <v>0</v>
      </c>
      <c r="T3756">
        <f>EXP(-$W$26*C3756)*E3756</f>
        <v>0</v>
      </c>
    </row>
    <row r="3757" spans="1:20">
      <c r="A3757">
        <v>3748</v>
      </c>
      <c r="B3757">
        <f>RAND()</f>
        <v>0</v>
      </c>
      <c r="C3757">
        <f>IF(B3757&lt;$W$41,3,IF(B3757&lt;$W$41+$W$42,4,5))</f>
        <v>0</v>
      </c>
      <c r="D3757">
        <f>NORMSINV(RAND())</f>
        <v>0</v>
      </c>
      <c r="E3757">
        <f>$W$25*EXP(($W$26-$W$28-0.5*$W$27^2)*C3757+$W$27*SQRT(C3757)*D3757)</f>
        <v>0</v>
      </c>
      <c r="F3757">
        <f>$W$30*(1+$W$31)^C3757</f>
        <v>0</v>
      </c>
      <c r="G3757">
        <f>$W$32*(1+$W$33)^C3757</f>
        <v>0</v>
      </c>
      <c r="H3757">
        <f>$W$34*(1+$W$35)^C3757</f>
        <v>0</v>
      </c>
      <c r="I3757">
        <f>MIN(E3757,F3757)</f>
        <v>0</v>
      </c>
      <c r="J3757">
        <f>MIN(E3757-I3757,G3757)</f>
        <v>0</v>
      </c>
      <c r="K3757">
        <f>MIN(E3757-I3757-J3757,H3757)</f>
        <v>0</v>
      </c>
      <c r="L3757">
        <f>E3757-I3757-J3757-K3757</f>
        <v>0</v>
      </c>
      <c r="M3757">
        <f>IF((I3757+J3757+(1-$W$36)*L3757)/$W$39&gt;=$W$38,1,0)</f>
        <v>0</v>
      </c>
      <c r="N3757">
        <f>IF(M3757=1,$W$37,$W$36)*L3757</f>
        <v>0</v>
      </c>
      <c r="O3757">
        <f>EXP(-$W$26*C3757)*I3757</f>
        <v>0</v>
      </c>
      <c r="P3757">
        <f>EXP(-$W$26*C3757)*J3757</f>
        <v>0</v>
      </c>
      <c r="Q3757">
        <f>EXP(-$W$26*C3757)*K3757</f>
        <v>0</v>
      </c>
      <c r="R3757">
        <f>EXP(-$W$26*C3757)*(L3757-N3757)</f>
        <v>0</v>
      </c>
      <c r="S3757">
        <f>EXP(-$W$26*C3757)*N3757</f>
        <v>0</v>
      </c>
      <c r="T3757">
        <f>EXP(-$W$26*C3757)*E3757</f>
        <v>0</v>
      </c>
    </row>
    <row r="3758" spans="1:20">
      <c r="A3758">
        <v>3749</v>
      </c>
      <c r="B3758">
        <f>RAND()</f>
        <v>0</v>
      </c>
      <c r="C3758">
        <f>IF(B3758&lt;$W$41,3,IF(B3758&lt;$W$41+$W$42,4,5))</f>
        <v>0</v>
      </c>
      <c r="D3758">
        <f>NORMSINV(RAND())</f>
        <v>0</v>
      </c>
      <c r="E3758">
        <f>$W$25*EXP(($W$26-$W$28-0.5*$W$27^2)*C3758+$W$27*SQRT(C3758)*D3758)</f>
        <v>0</v>
      </c>
      <c r="F3758">
        <f>$W$30*(1+$W$31)^C3758</f>
        <v>0</v>
      </c>
      <c r="G3758">
        <f>$W$32*(1+$W$33)^C3758</f>
        <v>0</v>
      </c>
      <c r="H3758">
        <f>$W$34*(1+$W$35)^C3758</f>
        <v>0</v>
      </c>
      <c r="I3758">
        <f>MIN(E3758,F3758)</f>
        <v>0</v>
      </c>
      <c r="J3758">
        <f>MIN(E3758-I3758,G3758)</f>
        <v>0</v>
      </c>
      <c r="K3758">
        <f>MIN(E3758-I3758-J3758,H3758)</f>
        <v>0</v>
      </c>
      <c r="L3758">
        <f>E3758-I3758-J3758-K3758</f>
        <v>0</v>
      </c>
      <c r="M3758">
        <f>IF((I3758+J3758+(1-$W$36)*L3758)/$W$39&gt;=$W$38,1,0)</f>
        <v>0</v>
      </c>
      <c r="N3758">
        <f>IF(M3758=1,$W$37,$W$36)*L3758</f>
        <v>0</v>
      </c>
      <c r="O3758">
        <f>EXP(-$W$26*C3758)*I3758</f>
        <v>0</v>
      </c>
      <c r="P3758">
        <f>EXP(-$W$26*C3758)*J3758</f>
        <v>0</v>
      </c>
      <c r="Q3758">
        <f>EXP(-$W$26*C3758)*K3758</f>
        <v>0</v>
      </c>
      <c r="R3758">
        <f>EXP(-$W$26*C3758)*(L3758-N3758)</f>
        <v>0</v>
      </c>
      <c r="S3758">
        <f>EXP(-$W$26*C3758)*N3758</f>
        <v>0</v>
      </c>
      <c r="T3758">
        <f>EXP(-$W$26*C3758)*E3758</f>
        <v>0</v>
      </c>
    </row>
    <row r="3759" spans="1:20">
      <c r="A3759">
        <v>3750</v>
      </c>
      <c r="B3759">
        <f>RAND()</f>
        <v>0</v>
      </c>
      <c r="C3759">
        <f>IF(B3759&lt;$W$41,3,IF(B3759&lt;$W$41+$W$42,4,5))</f>
        <v>0</v>
      </c>
      <c r="D3759">
        <f>NORMSINV(RAND())</f>
        <v>0</v>
      </c>
      <c r="E3759">
        <f>$W$25*EXP(($W$26-$W$28-0.5*$W$27^2)*C3759+$W$27*SQRT(C3759)*D3759)</f>
        <v>0</v>
      </c>
      <c r="F3759">
        <f>$W$30*(1+$W$31)^C3759</f>
        <v>0</v>
      </c>
      <c r="G3759">
        <f>$W$32*(1+$W$33)^C3759</f>
        <v>0</v>
      </c>
      <c r="H3759">
        <f>$W$34*(1+$W$35)^C3759</f>
        <v>0</v>
      </c>
      <c r="I3759">
        <f>MIN(E3759,F3759)</f>
        <v>0</v>
      </c>
      <c r="J3759">
        <f>MIN(E3759-I3759,G3759)</f>
        <v>0</v>
      </c>
      <c r="K3759">
        <f>MIN(E3759-I3759-J3759,H3759)</f>
        <v>0</v>
      </c>
      <c r="L3759">
        <f>E3759-I3759-J3759-K3759</f>
        <v>0</v>
      </c>
      <c r="M3759">
        <f>IF((I3759+J3759+(1-$W$36)*L3759)/$W$39&gt;=$W$38,1,0)</f>
        <v>0</v>
      </c>
      <c r="N3759">
        <f>IF(M3759=1,$W$37,$W$36)*L3759</f>
        <v>0</v>
      </c>
      <c r="O3759">
        <f>EXP(-$W$26*C3759)*I3759</f>
        <v>0</v>
      </c>
      <c r="P3759">
        <f>EXP(-$W$26*C3759)*J3759</f>
        <v>0</v>
      </c>
      <c r="Q3759">
        <f>EXP(-$W$26*C3759)*K3759</f>
        <v>0</v>
      </c>
      <c r="R3759">
        <f>EXP(-$W$26*C3759)*(L3759-N3759)</f>
        <v>0</v>
      </c>
      <c r="S3759">
        <f>EXP(-$W$26*C3759)*N3759</f>
        <v>0</v>
      </c>
      <c r="T3759">
        <f>EXP(-$W$26*C3759)*E3759</f>
        <v>0</v>
      </c>
    </row>
    <row r="3760" spans="1:20">
      <c r="A3760">
        <v>3751</v>
      </c>
      <c r="B3760">
        <f>RAND()</f>
        <v>0</v>
      </c>
      <c r="C3760">
        <f>IF(B3760&lt;$W$41,3,IF(B3760&lt;$W$41+$W$42,4,5))</f>
        <v>0</v>
      </c>
      <c r="D3760">
        <f>NORMSINV(RAND())</f>
        <v>0</v>
      </c>
      <c r="E3760">
        <f>$W$25*EXP(($W$26-$W$28-0.5*$W$27^2)*C3760+$W$27*SQRT(C3760)*D3760)</f>
        <v>0</v>
      </c>
      <c r="F3760">
        <f>$W$30*(1+$W$31)^C3760</f>
        <v>0</v>
      </c>
      <c r="G3760">
        <f>$W$32*(1+$W$33)^C3760</f>
        <v>0</v>
      </c>
      <c r="H3760">
        <f>$W$34*(1+$W$35)^C3760</f>
        <v>0</v>
      </c>
      <c r="I3760">
        <f>MIN(E3760,F3760)</f>
        <v>0</v>
      </c>
      <c r="J3760">
        <f>MIN(E3760-I3760,G3760)</f>
        <v>0</v>
      </c>
      <c r="K3760">
        <f>MIN(E3760-I3760-J3760,H3760)</f>
        <v>0</v>
      </c>
      <c r="L3760">
        <f>E3760-I3760-J3760-K3760</f>
        <v>0</v>
      </c>
      <c r="M3760">
        <f>IF((I3760+J3760+(1-$W$36)*L3760)/$W$39&gt;=$W$38,1,0)</f>
        <v>0</v>
      </c>
      <c r="N3760">
        <f>IF(M3760=1,$W$37,$W$36)*L3760</f>
        <v>0</v>
      </c>
      <c r="O3760">
        <f>EXP(-$W$26*C3760)*I3760</f>
        <v>0</v>
      </c>
      <c r="P3760">
        <f>EXP(-$W$26*C3760)*J3760</f>
        <v>0</v>
      </c>
      <c r="Q3760">
        <f>EXP(-$W$26*C3760)*K3760</f>
        <v>0</v>
      </c>
      <c r="R3760">
        <f>EXP(-$W$26*C3760)*(L3760-N3760)</f>
        <v>0</v>
      </c>
      <c r="S3760">
        <f>EXP(-$W$26*C3760)*N3760</f>
        <v>0</v>
      </c>
      <c r="T3760">
        <f>EXP(-$W$26*C3760)*E3760</f>
        <v>0</v>
      </c>
    </row>
    <row r="3761" spans="1:20">
      <c r="A3761">
        <v>3752</v>
      </c>
      <c r="B3761">
        <f>RAND()</f>
        <v>0</v>
      </c>
      <c r="C3761">
        <f>IF(B3761&lt;$W$41,3,IF(B3761&lt;$W$41+$W$42,4,5))</f>
        <v>0</v>
      </c>
      <c r="D3761">
        <f>NORMSINV(RAND())</f>
        <v>0</v>
      </c>
      <c r="E3761">
        <f>$W$25*EXP(($W$26-$W$28-0.5*$W$27^2)*C3761+$W$27*SQRT(C3761)*D3761)</f>
        <v>0</v>
      </c>
      <c r="F3761">
        <f>$W$30*(1+$W$31)^C3761</f>
        <v>0</v>
      </c>
      <c r="G3761">
        <f>$W$32*(1+$W$33)^C3761</f>
        <v>0</v>
      </c>
      <c r="H3761">
        <f>$W$34*(1+$W$35)^C3761</f>
        <v>0</v>
      </c>
      <c r="I3761">
        <f>MIN(E3761,F3761)</f>
        <v>0</v>
      </c>
      <c r="J3761">
        <f>MIN(E3761-I3761,G3761)</f>
        <v>0</v>
      </c>
      <c r="K3761">
        <f>MIN(E3761-I3761-J3761,H3761)</f>
        <v>0</v>
      </c>
      <c r="L3761">
        <f>E3761-I3761-J3761-K3761</f>
        <v>0</v>
      </c>
      <c r="M3761">
        <f>IF((I3761+J3761+(1-$W$36)*L3761)/$W$39&gt;=$W$38,1,0)</f>
        <v>0</v>
      </c>
      <c r="N3761">
        <f>IF(M3761=1,$W$37,$W$36)*L3761</f>
        <v>0</v>
      </c>
      <c r="O3761">
        <f>EXP(-$W$26*C3761)*I3761</f>
        <v>0</v>
      </c>
      <c r="P3761">
        <f>EXP(-$W$26*C3761)*J3761</f>
        <v>0</v>
      </c>
      <c r="Q3761">
        <f>EXP(-$W$26*C3761)*K3761</f>
        <v>0</v>
      </c>
      <c r="R3761">
        <f>EXP(-$W$26*C3761)*(L3761-N3761)</f>
        <v>0</v>
      </c>
      <c r="S3761">
        <f>EXP(-$W$26*C3761)*N3761</f>
        <v>0</v>
      </c>
      <c r="T3761">
        <f>EXP(-$W$26*C3761)*E3761</f>
        <v>0</v>
      </c>
    </row>
    <row r="3762" spans="1:20">
      <c r="A3762">
        <v>3753</v>
      </c>
      <c r="B3762">
        <f>RAND()</f>
        <v>0</v>
      </c>
      <c r="C3762">
        <f>IF(B3762&lt;$W$41,3,IF(B3762&lt;$W$41+$W$42,4,5))</f>
        <v>0</v>
      </c>
      <c r="D3762">
        <f>NORMSINV(RAND())</f>
        <v>0</v>
      </c>
      <c r="E3762">
        <f>$W$25*EXP(($W$26-$W$28-0.5*$W$27^2)*C3762+$W$27*SQRT(C3762)*D3762)</f>
        <v>0</v>
      </c>
      <c r="F3762">
        <f>$W$30*(1+$W$31)^C3762</f>
        <v>0</v>
      </c>
      <c r="G3762">
        <f>$W$32*(1+$W$33)^C3762</f>
        <v>0</v>
      </c>
      <c r="H3762">
        <f>$W$34*(1+$W$35)^C3762</f>
        <v>0</v>
      </c>
      <c r="I3762">
        <f>MIN(E3762,F3762)</f>
        <v>0</v>
      </c>
      <c r="J3762">
        <f>MIN(E3762-I3762,G3762)</f>
        <v>0</v>
      </c>
      <c r="K3762">
        <f>MIN(E3762-I3762-J3762,H3762)</f>
        <v>0</v>
      </c>
      <c r="L3762">
        <f>E3762-I3762-J3762-K3762</f>
        <v>0</v>
      </c>
      <c r="M3762">
        <f>IF((I3762+J3762+(1-$W$36)*L3762)/$W$39&gt;=$W$38,1,0)</f>
        <v>0</v>
      </c>
      <c r="N3762">
        <f>IF(M3762=1,$W$37,$W$36)*L3762</f>
        <v>0</v>
      </c>
      <c r="O3762">
        <f>EXP(-$W$26*C3762)*I3762</f>
        <v>0</v>
      </c>
      <c r="P3762">
        <f>EXP(-$W$26*C3762)*J3762</f>
        <v>0</v>
      </c>
      <c r="Q3762">
        <f>EXP(-$W$26*C3762)*K3762</f>
        <v>0</v>
      </c>
      <c r="R3762">
        <f>EXP(-$W$26*C3762)*(L3762-N3762)</f>
        <v>0</v>
      </c>
      <c r="S3762">
        <f>EXP(-$W$26*C3762)*N3762</f>
        <v>0</v>
      </c>
      <c r="T3762">
        <f>EXP(-$W$26*C3762)*E3762</f>
        <v>0</v>
      </c>
    </row>
    <row r="3763" spans="1:20">
      <c r="A3763">
        <v>3754</v>
      </c>
      <c r="B3763">
        <f>RAND()</f>
        <v>0</v>
      </c>
      <c r="C3763">
        <f>IF(B3763&lt;$W$41,3,IF(B3763&lt;$W$41+$W$42,4,5))</f>
        <v>0</v>
      </c>
      <c r="D3763">
        <f>NORMSINV(RAND())</f>
        <v>0</v>
      </c>
      <c r="E3763">
        <f>$W$25*EXP(($W$26-$W$28-0.5*$W$27^2)*C3763+$W$27*SQRT(C3763)*D3763)</f>
        <v>0</v>
      </c>
      <c r="F3763">
        <f>$W$30*(1+$W$31)^C3763</f>
        <v>0</v>
      </c>
      <c r="G3763">
        <f>$W$32*(1+$W$33)^C3763</f>
        <v>0</v>
      </c>
      <c r="H3763">
        <f>$W$34*(1+$W$35)^C3763</f>
        <v>0</v>
      </c>
      <c r="I3763">
        <f>MIN(E3763,F3763)</f>
        <v>0</v>
      </c>
      <c r="J3763">
        <f>MIN(E3763-I3763,G3763)</f>
        <v>0</v>
      </c>
      <c r="K3763">
        <f>MIN(E3763-I3763-J3763,H3763)</f>
        <v>0</v>
      </c>
      <c r="L3763">
        <f>E3763-I3763-J3763-K3763</f>
        <v>0</v>
      </c>
      <c r="M3763">
        <f>IF((I3763+J3763+(1-$W$36)*L3763)/$W$39&gt;=$W$38,1,0)</f>
        <v>0</v>
      </c>
      <c r="N3763">
        <f>IF(M3763=1,$W$37,$W$36)*L3763</f>
        <v>0</v>
      </c>
      <c r="O3763">
        <f>EXP(-$W$26*C3763)*I3763</f>
        <v>0</v>
      </c>
      <c r="P3763">
        <f>EXP(-$W$26*C3763)*J3763</f>
        <v>0</v>
      </c>
      <c r="Q3763">
        <f>EXP(-$W$26*C3763)*K3763</f>
        <v>0</v>
      </c>
      <c r="R3763">
        <f>EXP(-$W$26*C3763)*(L3763-N3763)</f>
        <v>0</v>
      </c>
      <c r="S3763">
        <f>EXP(-$W$26*C3763)*N3763</f>
        <v>0</v>
      </c>
      <c r="T3763">
        <f>EXP(-$W$26*C3763)*E3763</f>
        <v>0</v>
      </c>
    </row>
    <row r="3764" spans="1:20">
      <c r="A3764">
        <v>3755</v>
      </c>
      <c r="B3764">
        <f>RAND()</f>
        <v>0</v>
      </c>
      <c r="C3764">
        <f>IF(B3764&lt;$W$41,3,IF(B3764&lt;$W$41+$W$42,4,5))</f>
        <v>0</v>
      </c>
      <c r="D3764">
        <f>NORMSINV(RAND())</f>
        <v>0</v>
      </c>
      <c r="E3764">
        <f>$W$25*EXP(($W$26-$W$28-0.5*$W$27^2)*C3764+$W$27*SQRT(C3764)*D3764)</f>
        <v>0</v>
      </c>
      <c r="F3764">
        <f>$W$30*(1+$W$31)^C3764</f>
        <v>0</v>
      </c>
      <c r="G3764">
        <f>$W$32*(1+$W$33)^C3764</f>
        <v>0</v>
      </c>
      <c r="H3764">
        <f>$W$34*(1+$W$35)^C3764</f>
        <v>0</v>
      </c>
      <c r="I3764">
        <f>MIN(E3764,F3764)</f>
        <v>0</v>
      </c>
      <c r="J3764">
        <f>MIN(E3764-I3764,G3764)</f>
        <v>0</v>
      </c>
      <c r="K3764">
        <f>MIN(E3764-I3764-J3764,H3764)</f>
        <v>0</v>
      </c>
      <c r="L3764">
        <f>E3764-I3764-J3764-K3764</f>
        <v>0</v>
      </c>
      <c r="M3764">
        <f>IF((I3764+J3764+(1-$W$36)*L3764)/$W$39&gt;=$W$38,1,0)</f>
        <v>0</v>
      </c>
      <c r="N3764">
        <f>IF(M3764=1,$W$37,$W$36)*L3764</f>
        <v>0</v>
      </c>
      <c r="O3764">
        <f>EXP(-$W$26*C3764)*I3764</f>
        <v>0</v>
      </c>
      <c r="P3764">
        <f>EXP(-$W$26*C3764)*J3764</f>
        <v>0</v>
      </c>
      <c r="Q3764">
        <f>EXP(-$W$26*C3764)*K3764</f>
        <v>0</v>
      </c>
      <c r="R3764">
        <f>EXP(-$W$26*C3764)*(L3764-N3764)</f>
        <v>0</v>
      </c>
      <c r="S3764">
        <f>EXP(-$W$26*C3764)*N3764</f>
        <v>0</v>
      </c>
      <c r="T3764">
        <f>EXP(-$W$26*C3764)*E3764</f>
        <v>0</v>
      </c>
    </row>
    <row r="3765" spans="1:20">
      <c r="A3765">
        <v>3756</v>
      </c>
      <c r="B3765">
        <f>RAND()</f>
        <v>0</v>
      </c>
      <c r="C3765">
        <f>IF(B3765&lt;$W$41,3,IF(B3765&lt;$W$41+$W$42,4,5))</f>
        <v>0</v>
      </c>
      <c r="D3765">
        <f>NORMSINV(RAND())</f>
        <v>0</v>
      </c>
      <c r="E3765">
        <f>$W$25*EXP(($W$26-$W$28-0.5*$W$27^2)*C3765+$W$27*SQRT(C3765)*D3765)</f>
        <v>0</v>
      </c>
      <c r="F3765">
        <f>$W$30*(1+$W$31)^C3765</f>
        <v>0</v>
      </c>
      <c r="G3765">
        <f>$W$32*(1+$W$33)^C3765</f>
        <v>0</v>
      </c>
      <c r="H3765">
        <f>$W$34*(1+$W$35)^C3765</f>
        <v>0</v>
      </c>
      <c r="I3765">
        <f>MIN(E3765,F3765)</f>
        <v>0</v>
      </c>
      <c r="J3765">
        <f>MIN(E3765-I3765,G3765)</f>
        <v>0</v>
      </c>
      <c r="K3765">
        <f>MIN(E3765-I3765-J3765,H3765)</f>
        <v>0</v>
      </c>
      <c r="L3765">
        <f>E3765-I3765-J3765-K3765</f>
        <v>0</v>
      </c>
      <c r="M3765">
        <f>IF((I3765+J3765+(1-$W$36)*L3765)/$W$39&gt;=$W$38,1,0)</f>
        <v>0</v>
      </c>
      <c r="N3765">
        <f>IF(M3765=1,$W$37,$W$36)*L3765</f>
        <v>0</v>
      </c>
      <c r="O3765">
        <f>EXP(-$W$26*C3765)*I3765</f>
        <v>0</v>
      </c>
      <c r="P3765">
        <f>EXP(-$W$26*C3765)*J3765</f>
        <v>0</v>
      </c>
      <c r="Q3765">
        <f>EXP(-$W$26*C3765)*K3765</f>
        <v>0</v>
      </c>
      <c r="R3765">
        <f>EXP(-$W$26*C3765)*(L3765-N3765)</f>
        <v>0</v>
      </c>
      <c r="S3765">
        <f>EXP(-$W$26*C3765)*N3765</f>
        <v>0</v>
      </c>
      <c r="T3765">
        <f>EXP(-$W$26*C3765)*E3765</f>
        <v>0</v>
      </c>
    </row>
    <row r="3766" spans="1:20">
      <c r="A3766">
        <v>3757</v>
      </c>
      <c r="B3766">
        <f>RAND()</f>
        <v>0</v>
      </c>
      <c r="C3766">
        <f>IF(B3766&lt;$W$41,3,IF(B3766&lt;$W$41+$W$42,4,5))</f>
        <v>0</v>
      </c>
      <c r="D3766">
        <f>NORMSINV(RAND())</f>
        <v>0</v>
      </c>
      <c r="E3766">
        <f>$W$25*EXP(($W$26-$W$28-0.5*$W$27^2)*C3766+$W$27*SQRT(C3766)*D3766)</f>
        <v>0</v>
      </c>
      <c r="F3766">
        <f>$W$30*(1+$W$31)^C3766</f>
        <v>0</v>
      </c>
      <c r="G3766">
        <f>$W$32*(1+$W$33)^C3766</f>
        <v>0</v>
      </c>
      <c r="H3766">
        <f>$W$34*(1+$W$35)^C3766</f>
        <v>0</v>
      </c>
      <c r="I3766">
        <f>MIN(E3766,F3766)</f>
        <v>0</v>
      </c>
      <c r="J3766">
        <f>MIN(E3766-I3766,G3766)</f>
        <v>0</v>
      </c>
      <c r="K3766">
        <f>MIN(E3766-I3766-J3766,H3766)</f>
        <v>0</v>
      </c>
      <c r="L3766">
        <f>E3766-I3766-J3766-K3766</f>
        <v>0</v>
      </c>
      <c r="M3766">
        <f>IF((I3766+J3766+(1-$W$36)*L3766)/$W$39&gt;=$W$38,1,0)</f>
        <v>0</v>
      </c>
      <c r="N3766">
        <f>IF(M3766=1,$W$37,$W$36)*L3766</f>
        <v>0</v>
      </c>
      <c r="O3766">
        <f>EXP(-$W$26*C3766)*I3766</f>
        <v>0</v>
      </c>
      <c r="P3766">
        <f>EXP(-$W$26*C3766)*J3766</f>
        <v>0</v>
      </c>
      <c r="Q3766">
        <f>EXP(-$W$26*C3766)*K3766</f>
        <v>0</v>
      </c>
      <c r="R3766">
        <f>EXP(-$W$26*C3766)*(L3766-N3766)</f>
        <v>0</v>
      </c>
      <c r="S3766">
        <f>EXP(-$W$26*C3766)*N3766</f>
        <v>0</v>
      </c>
      <c r="T3766">
        <f>EXP(-$W$26*C3766)*E3766</f>
        <v>0</v>
      </c>
    </row>
    <row r="3767" spans="1:20">
      <c r="A3767">
        <v>3758</v>
      </c>
      <c r="B3767">
        <f>RAND()</f>
        <v>0</v>
      </c>
      <c r="C3767">
        <f>IF(B3767&lt;$W$41,3,IF(B3767&lt;$W$41+$W$42,4,5))</f>
        <v>0</v>
      </c>
      <c r="D3767">
        <f>NORMSINV(RAND())</f>
        <v>0</v>
      </c>
      <c r="E3767">
        <f>$W$25*EXP(($W$26-$W$28-0.5*$W$27^2)*C3767+$W$27*SQRT(C3767)*D3767)</f>
        <v>0</v>
      </c>
      <c r="F3767">
        <f>$W$30*(1+$W$31)^C3767</f>
        <v>0</v>
      </c>
      <c r="G3767">
        <f>$W$32*(1+$W$33)^C3767</f>
        <v>0</v>
      </c>
      <c r="H3767">
        <f>$W$34*(1+$W$35)^C3767</f>
        <v>0</v>
      </c>
      <c r="I3767">
        <f>MIN(E3767,F3767)</f>
        <v>0</v>
      </c>
      <c r="J3767">
        <f>MIN(E3767-I3767,G3767)</f>
        <v>0</v>
      </c>
      <c r="K3767">
        <f>MIN(E3767-I3767-J3767,H3767)</f>
        <v>0</v>
      </c>
      <c r="L3767">
        <f>E3767-I3767-J3767-K3767</f>
        <v>0</v>
      </c>
      <c r="M3767">
        <f>IF((I3767+J3767+(1-$W$36)*L3767)/$W$39&gt;=$W$38,1,0)</f>
        <v>0</v>
      </c>
      <c r="N3767">
        <f>IF(M3767=1,$W$37,$W$36)*L3767</f>
        <v>0</v>
      </c>
      <c r="O3767">
        <f>EXP(-$W$26*C3767)*I3767</f>
        <v>0</v>
      </c>
      <c r="P3767">
        <f>EXP(-$W$26*C3767)*J3767</f>
        <v>0</v>
      </c>
      <c r="Q3767">
        <f>EXP(-$W$26*C3767)*K3767</f>
        <v>0</v>
      </c>
      <c r="R3767">
        <f>EXP(-$W$26*C3767)*(L3767-N3767)</f>
        <v>0</v>
      </c>
      <c r="S3767">
        <f>EXP(-$W$26*C3767)*N3767</f>
        <v>0</v>
      </c>
      <c r="T3767">
        <f>EXP(-$W$26*C3767)*E3767</f>
        <v>0</v>
      </c>
    </row>
    <row r="3768" spans="1:20">
      <c r="A3768">
        <v>3759</v>
      </c>
      <c r="B3768">
        <f>RAND()</f>
        <v>0</v>
      </c>
      <c r="C3768">
        <f>IF(B3768&lt;$W$41,3,IF(B3768&lt;$W$41+$W$42,4,5))</f>
        <v>0</v>
      </c>
      <c r="D3768">
        <f>NORMSINV(RAND())</f>
        <v>0</v>
      </c>
      <c r="E3768">
        <f>$W$25*EXP(($W$26-$W$28-0.5*$W$27^2)*C3768+$W$27*SQRT(C3768)*D3768)</f>
        <v>0</v>
      </c>
      <c r="F3768">
        <f>$W$30*(1+$W$31)^C3768</f>
        <v>0</v>
      </c>
      <c r="G3768">
        <f>$W$32*(1+$W$33)^C3768</f>
        <v>0</v>
      </c>
      <c r="H3768">
        <f>$W$34*(1+$W$35)^C3768</f>
        <v>0</v>
      </c>
      <c r="I3768">
        <f>MIN(E3768,F3768)</f>
        <v>0</v>
      </c>
      <c r="J3768">
        <f>MIN(E3768-I3768,G3768)</f>
        <v>0</v>
      </c>
      <c r="K3768">
        <f>MIN(E3768-I3768-J3768,H3768)</f>
        <v>0</v>
      </c>
      <c r="L3768">
        <f>E3768-I3768-J3768-K3768</f>
        <v>0</v>
      </c>
      <c r="M3768">
        <f>IF((I3768+J3768+(1-$W$36)*L3768)/$W$39&gt;=$W$38,1,0)</f>
        <v>0</v>
      </c>
      <c r="N3768">
        <f>IF(M3768=1,$W$37,$W$36)*L3768</f>
        <v>0</v>
      </c>
      <c r="O3768">
        <f>EXP(-$W$26*C3768)*I3768</f>
        <v>0</v>
      </c>
      <c r="P3768">
        <f>EXP(-$W$26*C3768)*J3768</f>
        <v>0</v>
      </c>
      <c r="Q3768">
        <f>EXP(-$W$26*C3768)*K3768</f>
        <v>0</v>
      </c>
      <c r="R3768">
        <f>EXP(-$W$26*C3768)*(L3768-N3768)</f>
        <v>0</v>
      </c>
      <c r="S3768">
        <f>EXP(-$W$26*C3768)*N3768</f>
        <v>0</v>
      </c>
      <c r="T3768">
        <f>EXP(-$W$26*C3768)*E3768</f>
        <v>0</v>
      </c>
    </row>
    <row r="3769" spans="1:20">
      <c r="A3769">
        <v>3760</v>
      </c>
      <c r="B3769">
        <f>RAND()</f>
        <v>0</v>
      </c>
      <c r="C3769">
        <f>IF(B3769&lt;$W$41,3,IF(B3769&lt;$W$41+$W$42,4,5))</f>
        <v>0</v>
      </c>
      <c r="D3769">
        <f>NORMSINV(RAND())</f>
        <v>0</v>
      </c>
      <c r="E3769">
        <f>$W$25*EXP(($W$26-$W$28-0.5*$W$27^2)*C3769+$W$27*SQRT(C3769)*D3769)</f>
        <v>0</v>
      </c>
      <c r="F3769">
        <f>$W$30*(1+$W$31)^C3769</f>
        <v>0</v>
      </c>
      <c r="G3769">
        <f>$W$32*(1+$W$33)^C3769</f>
        <v>0</v>
      </c>
      <c r="H3769">
        <f>$W$34*(1+$W$35)^C3769</f>
        <v>0</v>
      </c>
      <c r="I3769">
        <f>MIN(E3769,F3769)</f>
        <v>0</v>
      </c>
      <c r="J3769">
        <f>MIN(E3769-I3769,G3769)</f>
        <v>0</v>
      </c>
      <c r="K3769">
        <f>MIN(E3769-I3769-J3769,H3769)</f>
        <v>0</v>
      </c>
      <c r="L3769">
        <f>E3769-I3769-J3769-K3769</f>
        <v>0</v>
      </c>
      <c r="M3769">
        <f>IF((I3769+J3769+(1-$W$36)*L3769)/$W$39&gt;=$W$38,1,0)</f>
        <v>0</v>
      </c>
      <c r="N3769">
        <f>IF(M3769=1,$W$37,$W$36)*L3769</f>
        <v>0</v>
      </c>
      <c r="O3769">
        <f>EXP(-$W$26*C3769)*I3769</f>
        <v>0</v>
      </c>
      <c r="P3769">
        <f>EXP(-$W$26*C3769)*J3769</f>
        <v>0</v>
      </c>
      <c r="Q3769">
        <f>EXP(-$W$26*C3769)*K3769</f>
        <v>0</v>
      </c>
      <c r="R3769">
        <f>EXP(-$W$26*C3769)*(L3769-N3769)</f>
        <v>0</v>
      </c>
      <c r="S3769">
        <f>EXP(-$W$26*C3769)*N3769</f>
        <v>0</v>
      </c>
      <c r="T3769">
        <f>EXP(-$W$26*C3769)*E3769</f>
        <v>0</v>
      </c>
    </row>
    <row r="3770" spans="1:20">
      <c r="A3770">
        <v>3761</v>
      </c>
      <c r="B3770">
        <f>RAND()</f>
        <v>0</v>
      </c>
      <c r="C3770">
        <f>IF(B3770&lt;$W$41,3,IF(B3770&lt;$W$41+$W$42,4,5))</f>
        <v>0</v>
      </c>
      <c r="D3770">
        <f>NORMSINV(RAND())</f>
        <v>0</v>
      </c>
      <c r="E3770">
        <f>$W$25*EXP(($W$26-$W$28-0.5*$W$27^2)*C3770+$W$27*SQRT(C3770)*D3770)</f>
        <v>0</v>
      </c>
      <c r="F3770">
        <f>$W$30*(1+$W$31)^C3770</f>
        <v>0</v>
      </c>
      <c r="G3770">
        <f>$W$32*(1+$W$33)^C3770</f>
        <v>0</v>
      </c>
      <c r="H3770">
        <f>$W$34*(1+$W$35)^C3770</f>
        <v>0</v>
      </c>
      <c r="I3770">
        <f>MIN(E3770,F3770)</f>
        <v>0</v>
      </c>
      <c r="J3770">
        <f>MIN(E3770-I3770,G3770)</f>
        <v>0</v>
      </c>
      <c r="K3770">
        <f>MIN(E3770-I3770-J3770,H3770)</f>
        <v>0</v>
      </c>
      <c r="L3770">
        <f>E3770-I3770-J3770-K3770</f>
        <v>0</v>
      </c>
      <c r="M3770">
        <f>IF((I3770+J3770+(1-$W$36)*L3770)/$W$39&gt;=$W$38,1,0)</f>
        <v>0</v>
      </c>
      <c r="N3770">
        <f>IF(M3770=1,$W$37,$W$36)*L3770</f>
        <v>0</v>
      </c>
      <c r="O3770">
        <f>EXP(-$W$26*C3770)*I3770</f>
        <v>0</v>
      </c>
      <c r="P3770">
        <f>EXP(-$W$26*C3770)*J3770</f>
        <v>0</v>
      </c>
      <c r="Q3770">
        <f>EXP(-$W$26*C3770)*K3770</f>
        <v>0</v>
      </c>
      <c r="R3770">
        <f>EXP(-$W$26*C3770)*(L3770-N3770)</f>
        <v>0</v>
      </c>
      <c r="S3770">
        <f>EXP(-$W$26*C3770)*N3770</f>
        <v>0</v>
      </c>
      <c r="T3770">
        <f>EXP(-$W$26*C3770)*E3770</f>
        <v>0</v>
      </c>
    </row>
    <row r="3771" spans="1:20">
      <c r="A3771">
        <v>3762</v>
      </c>
      <c r="B3771">
        <f>RAND()</f>
        <v>0</v>
      </c>
      <c r="C3771">
        <f>IF(B3771&lt;$W$41,3,IF(B3771&lt;$W$41+$W$42,4,5))</f>
        <v>0</v>
      </c>
      <c r="D3771">
        <f>NORMSINV(RAND())</f>
        <v>0</v>
      </c>
      <c r="E3771">
        <f>$W$25*EXP(($W$26-$W$28-0.5*$W$27^2)*C3771+$W$27*SQRT(C3771)*D3771)</f>
        <v>0</v>
      </c>
      <c r="F3771">
        <f>$W$30*(1+$W$31)^C3771</f>
        <v>0</v>
      </c>
      <c r="G3771">
        <f>$W$32*(1+$W$33)^C3771</f>
        <v>0</v>
      </c>
      <c r="H3771">
        <f>$W$34*(1+$W$35)^C3771</f>
        <v>0</v>
      </c>
      <c r="I3771">
        <f>MIN(E3771,F3771)</f>
        <v>0</v>
      </c>
      <c r="J3771">
        <f>MIN(E3771-I3771,G3771)</f>
        <v>0</v>
      </c>
      <c r="K3771">
        <f>MIN(E3771-I3771-J3771,H3771)</f>
        <v>0</v>
      </c>
      <c r="L3771">
        <f>E3771-I3771-J3771-K3771</f>
        <v>0</v>
      </c>
      <c r="M3771">
        <f>IF((I3771+J3771+(1-$W$36)*L3771)/$W$39&gt;=$W$38,1,0)</f>
        <v>0</v>
      </c>
      <c r="N3771">
        <f>IF(M3771=1,$W$37,$W$36)*L3771</f>
        <v>0</v>
      </c>
      <c r="O3771">
        <f>EXP(-$W$26*C3771)*I3771</f>
        <v>0</v>
      </c>
      <c r="P3771">
        <f>EXP(-$W$26*C3771)*J3771</f>
        <v>0</v>
      </c>
      <c r="Q3771">
        <f>EXP(-$W$26*C3771)*K3771</f>
        <v>0</v>
      </c>
      <c r="R3771">
        <f>EXP(-$W$26*C3771)*(L3771-N3771)</f>
        <v>0</v>
      </c>
      <c r="S3771">
        <f>EXP(-$W$26*C3771)*N3771</f>
        <v>0</v>
      </c>
      <c r="T3771">
        <f>EXP(-$W$26*C3771)*E3771</f>
        <v>0</v>
      </c>
    </row>
    <row r="3772" spans="1:20">
      <c r="A3772">
        <v>3763</v>
      </c>
      <c r="B3772">
        <f>RAND()</f>
        <v>0</v>
      </c>
      <c r="C3772">
        <f>IF(B3772&lt;$W$41,3,IF(B3772&lt;$W$41+$W$42,4,5))</f>
        <v>0</v>
      </c>
      <c r="D3772">
        <f>NORMSINV(RAND())</f>
        <v>0</v>
      </c>
      <c r="E3772">
        <f>$W$25*EXP(($W$26-$W$28-0.5*$W$27^2)*C3772+$W$27*SQRT(C3772)*D3772)</f>
        <v>0</v>
      </c>
      <c r="F3772">
        <f>$W$30*(1+$W$31)^C3772</f>
        <v>0</v>
      </c>
      <c r="G3772">
        <f>$W$32*(1+$W$33)^C3772</f>
        <v>0</v>
      </c>
      <c r="H3772">
        <f>$W$34*(1+$W$35)^C3772</f>
        <v>0</v>
      </c>
      <c r="I3772">
        <f>MIN(E3772,F3772)</f>
        <v>0</v>
      </c>
      <c r="J3772">
        <f>MIN(E3772-I3772,G3772)</f>
        <v>0</v>
      </c>
      <c r="K3772">
        <f>MIN(E3772-I3772-J3772,H3772)</f>
        <v>0</v>
      </c>
      <c r="L3772">
        <f>E3772-I3772-J3772-K3772</f>
        <v>0</v>
      </c>
      <c r="M3772">
        <f>IF((I3772+J3772+(1-$W$36)*L3772)/$W$39&gt;=$W$38,1,0)</f>
        <v>0</v>
      </c>
      <c r="N3772">
        <f>IF(M3772=1,$W$37,$W$36)*L3772</f>
        <v>0</v>
      </c>
      <c r="O3772">
        <f>EXP(-$W$26*C3772)*I3772</f>
        <v>0</v>
      </c>
      <c r="P3772">
        <f>EXP(-$W$26*C3772)*J3772</f>
        <v>0</v>
      </c>
      <c r="Q3772">
        <f>EXP(-$W$26*C3772)*K3772</f>
        <v>0</v>
      </c>
      <c r="R3772">
        <f>EXP(-$W$26*C3772)*(L3772-N3772)</f>
        <v>0</v>
      </c>
      <c r="S3772">
        <f>EXP(-$W$26*C3772)*N3772</f>
        <v>0</v>
      </c>
      <c r="T3772">
        <f>EXP(-$W$26*C3772)*E3772</f>
        <v>0</v>
      </c>
    </row>
    <row r="3773" spans="1:20">
      <c r="A3773">
        <v>3764</v>
      </c>
      <c r="B3773">
        <f>RAND()</f>
        <v>0</v>
      </c>
      <c r="C3773">
        <f>IF(B3773&lt;$W$41,3,IF(B3773&lt;$W$41+$W$42,4,5))</f>
        <v>0</v>
      </c>
      <c r="D3773">
        <f>NORMSINV(RAND())</f>
        <v>0</v>
      </c>
      <c r="E3773">
        <f>$W$25*EXP(($W$26-$W$28-0.5*$W$27^2)*C3773+$W$27*SQRT(C3773)*D3773)</f>
        <v>0</v>
      </c>
      <c r="F3773">
        <f>$W$30*(1+$W$31)^C3773</f>
        <v>0</v>
      </c>
      <c r="G3773">
        <f>$W$32*(1+$W$33)^C3773</f>
        <v>0</v>
      </c>
      <c r="H3773">
        <f>$W$34*(1+$W$35)^C3773</f>
        <v>0</v>
      </c>
      <c r="I3773">
        <f>MIN(E3773,F3773)</f>
        <v>0</v>
      </c>
      <c r="J3773">
        <f>MIN(E3773-I3773,G3773)</f>
        <v>0</v>
      </c>
      <c r="K3773">
        <f>MIN(E3773-I3773-J3773,H3773)</f>
        <v>0</v>
      </c>
      <c r="L3773">
        <f>E3773-I3773-J3773-K3773</f>
        <v>0</v>
      </c>
      <c r="M3773">
        <f>IF((I3773+J3773+(1-$W$36)*L3773)/$W$39&gt;=$W$38,1,0)</f>
        <v>0</v>
      </c>
      <c r="N3773">
        <f>IF(M3773=1,$W$37,$W$36)*L3773</f>
        <v>0</v>
      </c>
      <c r="O3773">
        <f>EXP(-$W$26*C3773)*I3773</f>
        <v>0</v>
      </c>
      <c r="P3773">
        <f>EXP(-$W$26*C3773)*J3773</f>
        <v>0</v>
      </c>
      <c r="Q3773">
        <f>EXP(-$W$26*C3773)*K3773</f>
        <v>0</v>
      </c>
      <c r="R3773">
        <f>EXP(-$W$26*C3773)*(L3773-N3773)</f>
        <v>0</v>
      </c>
      <c r="S3773">
        <f>EXP(-$W$26*C3773)*N3773</f>
        <v>0</v>
      </c>
      <c r="T3773">
        <f>EXP(-$W$26*C3773)*E3773</f>
        <v>0</v>
      </c>
    </row>
    <row r="3774" spans="1:20">
      <c r="A3774">
        <v>3765</v>
      </c>
      <c r="B3774">
        <f>RAND()</f>
        <v>0</v>
      </c>
      <c r="C3774">
        <f>IF(B3774&lt;$W$41,3,IF(B3774&lt;$W$41+$W$42,4,5))</f>
        <v>0</v>
      </c>
      <c r="D3774">
        <f>NORMSINV(RAND())</f>
        <v>0</v>
      </c>
      <c r="E3774">
        <f>$W$25*EXP(($W$26-$W$28-0.5*$W$27^2)*C3774+$W$27*SQRT(C3774)*D3774)</f>
        <v>0</v>
      </c>
      <c r="F3774">
        <f>$W$30*(1+$W$31)^C3774</f>
        <v>0</v>
      </c>
      <c r="G3774">
        <f>$W$32*(1+$W$33)^C3774</f>
        <v>0</v>
      </c>
      <c r="H3774">
        <f>$W$34*(1+$W$35)^C3774</f>
        <v>0</v>
      </c>
      <c r="I3774">
        <f>MIN(E3774,F3774)</f>
        <v>0</v>
      </c>
      <c r="J3774">
        <f>MIN(E3774-I3774,G3774)</f>
        <v>0</v>
      </c>
      <c r="K3774">
        <f>MIN(E3774-I3774-J3774,H3774)</f>
        <v>0</v>
      </c>
      <c r="L3774">
        <f>E3774-I3774-J3774-K3774</f>
        <v>0</v>
      </c>
      <c r="M3774">
        <f>IF((I3774+J3774+(1-$W$36)*L3774)/$W$39&gt;=$W$38,1,0)</f>
        <v>0</v>
      </c>
      <c r="N3774">
        <f>IF(M3774=1,$W$37,$W$36)*L3774</f>
        <v>0</v>
      </c>
      <c r="O3774">
        <f>EXP(-$W$26*C3774)*I3774</f>
        <v>0</v>
      </c>
      <c r="P3774">
        <f>EXP(-$W$26*C3774)*J3774</f>
        <v>0</v>
      </c>
      <c r="Q3774">
        <f>EXP(-$W$26*C3774)*K3774</f>
        <v>0</v>
      </c>
      <c r="R3774">
        <f>EXP(-$W$26*C3774)*(L3774-N3774)</f>
        <v>0</v>
      </c>
      <c r="S3774">
        <f>EXP(-$W$26*C3774)*N3774</f>
        <v>0</v>
      </c>
      <c r="T3774">
        <f>EXP(-$W$26*C3774)*E3774</f>
        <v>0</v>
      </c>
    </row>
    <row r="3775" spans="1:20">
      <c r="A3775">
        <v>3766</v>
      </c>
      <c r="B3775">
        <f>RAND()</f>
        <v>0</v>
      </c>
      <c r="C3775">
        <f>IF(B3775&lt;$W$41,3,IF(B3775&lt;$W$41+$W$42,4,5))</f>
        <v>0</v>
      </c>
      <c r="D3775">
        <f>NORMSINV(RAND())</f>
        <v>0</v>
      </c>
      <c r="E3775">
        <f>$W$25*EXP(($W$26-$W$28-0.5*$W$27^2)*C3775+$W$27*SQRT(C3775)*D3775)</f>
        <v>0</v>
      </c>
      <c r="F3775">
        <f>$W$30*(1+$W$31)^C3775</f>
        <v>0</v>
      </c>
      <c r="G3775">
        <f>$W$32*(1+$W$33)^C3775</f>
        <v>0</v>
      </c>
      <c r="H3775">
        <f>$W$34*(1+$W$35)^C3775</f>
        <v>0</v>
      </c>
      <c r="I3775">
        <f>MIN(E3775,F3775)</f>
        <v>0</v>
      </c>
      <c r="J3775">
        <f>MIN(E3775-I3775,G3775)</f>
        <v>0</v>
      </c>
      <c r="K3775">
        <f>MIN(E3775-I3775-J3775,H3775)</f>
        <v>0</v>
      </c>
      <c r="L3775">
        <f>E3775-I3775-J3775-K3775</f>
        <v>0</v>
      </c>
      <c r="M3775">
        <f>IF((I3775+J3775+(1-$W$36)*L3775)/$W$39&gt;=$W$38,1,0)</f>
        <v>0</v>
      </c>
      <c r="N3775">
        <f>IF(M3775=1,$W$37,$W$36)*L3775</f>
        <v>0</v>
      </c>
      <c r="O3775">
        <f>EXP(-$W$26*C3775)*I3775</f>
        <v>0</v>
      </c>
      <c r="P3775">
        <f>EXP(-$W$26*C3775)*J3775</f>
        <v>0</v>
      </c>
      <c r="Q3775">
        <f>EXP(-$W$26*C3775)*K3775</f>
        <v>0</v>
      </c>
      <c r="R3775">
        <f>EXP(-$W$26*C3775)*(L3775-N3775)</f>
        <v>0</v>
      </c>
      <c r="S3775">
        <f>EXP(-$W$26*C3775)*N3775</f>
        <v>0</v>
      </c>
      <c r="T3775">
        <f>EXP(-$W$26*C3775)*E3775</f>
        <v>0</v>
      </c>
    </row>
    <row r="3776" spans="1:20">
      <c r="A3776">
        <v>3767</v>
      </c>
      <c r="B3776">
        <f>RAND()</f>
        <v>0</v>
      </c>
      <c r="C3776">
        <f>IF(B3776&lt;$W$41,3,IF(B3776&lt;$W$41+$W$42,4,5))</f>
        <v>0</v>
      </c>
      <c r="D3776">
        <f>NORMSINV(RAND())</f>
        <v>0</v>
      </c>
      <c r="E3776">
        <f>$W$25*EXP(($W$26-$W$28-0.5*$W$27^2)*C3776+$W$27*SQRT(C3776)*D3776)</f>
        <v>0</v>
      </c>
      <c r="F3776">
        <f>$W$30*(1+$W$31)^C3776</f>
        <v>0</v>
      </c>
      <c r="G3776">
        <f>$W$32*(1+$W$33)^C3776</f>
        <v>0</v>
      </c>
      <c r="H3776">
        <f>$W$34*(1+$W$35)^C3776</f>
        <v>0</v>
      </c>
      <c r="I3776">
        <f>MIN(E3776,F3776)</f>
        <v>0</v>
      </c>
      <c r="J3776">
        <f>MIN(E3776-I3776,G3776)</f>
        <v>0</v>
      </c>
      <c r="K3776">
        <f>MIN(E3776-I3776-J3776,H3776)</f>
        <v>0</v>
      </c>
      <c r="L3776">
        <f>E3776-I3776-J3776-K3776</f>
        <v>0</v>
      </c>
      <c r="M3776">
        <f>IF((I3776+J3776+(1-$W$36)*L3776)/$W$39&gt;=$W$38,1,0)</f>
        <v>0</v>
      </c>
      <c r="N3776">
        <f>IF(M3776=1,$W$37,$W$36)*L3776</f>
        <v>0</v>
      </c>
      <c r="O3776">
        <f>EXP(-$W$26*C3776)*I3776</f>
        <v>0</v>
      </c>
      <c r="P3776">
        <f>EXP(-$W$26*C3776)*J3776</f>
        <v>0</v>
      </c>
      <c r="Q3776">
        <f>EXP(-$W$26*C3776)*K3776</f>
        <v>0</v>
      </c>
      <c r="R3776">
        <f>EXP(-$W$26*C3776)*(L3776-N3776)</f>
        <v>0</v>
      </c>
      <c r="S3776">
        <f>EXP(-$W$26*C3776)*N3776</f>
        <v>0</v>
      </c>
      <c r="T3776">
        <f>EXP(-$W$26*C3776)*E3776</f>
        <v>0</v>
      </c>
    </row>
    <row r="3777" spans="1:20">
      <c r="A3777">
        <v>3768</v>
      </c>
      <c r="B3777">
        <f>RAND()</f>
        <v>0</v>
      </c>
      <c r="C3777">
        <f>IF(B3777&lt;$W$41,3,IF(B3777&lt;$W$41+$W$42,4,5))</f>
        <v>0</v>
      </c>
      <c r="D3777">
        <f>NORMSINV(RAND())</f>
        <v>0</v>
      </c>
      <c r="E3777">
        <f>$W$25*EXP(($W$26-$W$28-0.5*$W$27^2)*C3777+$W$27*SQRT(C3777)*D3777)</f>
        <v>0</v>
      </c>
      <c r="F3777">
        <f>$W$30*(1+$W$31)^C3777</f>
        <v>0</v>
      </c>
      <c r="G3777">
        <f>$W$32*(1+$W$33)^C3777</f>
        <v>0</v>
      </c>
      <c r="H3777">
        <f>$W$34*(1+$W$35)^C3777</f>
        <v>0</v>
      </c>
      <c r="I3777">
        <f>MIN(E3777,F3777)</f>
        <v>0</v>
      </c>
      <c r="J3777">
        <f>MIN(E3777-I3777,G3777)</f>
        <v>0</v>
      </c>
      <c r="K3777">
        <f>MIN(E3777-I3777-J3777,H3777)</f>
        <v>0</v>
      </c>
      <c r="L3777">
        <f>E3777-I3777-J3777-K3777</f>
        <v>0</v>
      </c>
      <c r="M3777">
        <f>IF((I3777+J3777+(1-$W$36)*L3777)/$W$39&gt;=$W$38,1,0)</f>
        <v>0</v>
      </c>
      <c r="N3777">
        <f>IF(M3777=1,$W$37,$W$36)*L3777</f>
        <v>0</v>
      </c>
      <c r="O3777">
        <f>EXP(-$W$26*C3777)*I3777</f>
        <v>0</v>
      </c>
      <c r="P3777">
        <f>EXP(-$W$26*C3777)*J3777</f>
        <v>0</v>
      </c>
      <c r="Q3777">
        <f>EXP(-$W$26*C3777)*K3777</f>
        <v>0</v>
      </c>
      <c r="R3777">
        <f>EXP(-$W$26*C3777)*(L3777-N3777)</f>
        <v>0</v>
      </c>
      <c r="S3777">
        <f>EXP(-$W$26*C3777)*N3777</f>
        <v>0</v>
      </c>
      <c r="T3777">
        <f>EXP(-$W$26*C3777)*E3777</f>
        <v>0</v>
      </c>
    </row>
    <row r="3778" spans="1:20">
      <c r="A3778">
        <v>3769</v>
      </c>
      <c r="B3778">
        <f>RAND()</f>
        <v>0</v>
      </c>
      <c r="C3778">
        <f>IF(B3778&lt;$W$41,3,IF(B3778&lt;$W$41+$W$42,4,5))</f>
        <v>0</v>
      </c>
      <c r="D3778">
        <f>NORMSINV(RAND())</f>
        <v>0</v>
      </c>
      <c r="E3778">
        <f>$W$25*EXP(($W$26-$W$28-0.5*$W$27^2)*C3778+$W$27*SQRT(C3778)*D3778)</f>
        <v>0</v>
      </c>
      <c r="F3778">
        <f>$W$30*(1+$W$31)^C3778</f>
        <v>0</v>
      </c>
      <c r="G3778">
        <f>$W$32*(1+$W$33)^C3778</f>
        <v>0</v>
      </c>
      <c r="H3778">
        <f>$W$34*(1+$W$35)^C3778</f>
        <v>0</v>
      </c>
      <c r="I3778">
        <f>MIN(E3778,F3778)</f>
        <v>0</v>
      </c>
      <c r="J3778">
        <f>MIN(E3778-I3778,G3778)</f>
        <v>0</v>
      </c>
      <c r="K3778">
        <f>MIN(E3778-I3778-J3778,H3778)</f>
        <v>0</v>
      </c>
      <c r="L3778">
        <f>E3778-I3778-J3778-K3778</f>
        <v>0</v>
      </c>
      <c r="M3778">
        <f>IF((I3778+J3778+(1-$W$36)*L3778)/$W$39&gt;=$W$38,1,0)</f>
        <v>0</v>
      </c>
      <c r="N3778">
        <f>IF(M3778=1,$W$37,$W$36)*L3778</f>
        <v>0</v>
      </c>
      <c r="O3778">
        <f>EXP(-$W$26*C3778)*I3778</f>
        <v>0</v>
      </c>
      <c r="P3778">
        <f>EXP(-$W$26*C3778)*J3778</f>
        <v>0</v>
      </c>
      <c r="Q3778">
        <f>EXP(-$W$26*C3778)*K3778</f>
        <v>0</v>
      </c>
      <c r="R3778">
        <f>EXP(-$W$26*C3778)*(L3778-N3778)</f>
        <v>0</v>
      </c>
      <c r="S3778">
        <f>EXP(-$W$26*C3778)*N3778</f>
        <v>0</v>
      </c>
      <c r="T3778">
        <f>EXP(-$W$26*C3778)*E3778</f>
        <v>0</v>
      </c>
    </row>
    <row r="3779" spans="1:20">
      <c r="A3779">
        <v>3770</v>
      </c>
      <c r="B3779">
        <f>RAND()</f>
        <v>0</v>
      </c>
      <c r="C3779">
        <f>IF(B3779&lt;$W$41,3,IF(B3779&lt;$W$41+$W$42,4,5))</f>
        <v>0</v>
      </c>
      <c r="D3779">
        <f>NORMSINV(RAND())</f>
        <v>0</v>
      </c>
      <c r="E3779">
        <f>$W$25*EXP(($W$26-$W$28-0.5*$W$27^2)*C3779+$W$27*SQRT(C3779)*D3779)</f>
        <v>0</v>
      </c>
      <c r="F3779">
        <f>$W$30*(1+$W$31)^C3779</f>
        <v>0</v>
      </c>
      <c r="G3779">
        <f>$W$32*(1+$W$33)^C3779</f>
        <v>0</v>
      </c>
      <c r="H3779">
        <f>$W$34*(1+$W$35)^C3779</f>
        <v>0</v>
      </c>
      <c r="I3779">
        <f>MIN(E3779,F3779)</f>
        <v>0</v>
      </c>
      <c r="J3779">
        <f>MIN(E3779-I3779,G3779)</f>
        <v>0</v>
      </c>
      <c r="K3779">
        <f>MIN(E3779-I3779-J3779,H3779)</f>
        <v>0</v>
      </c>
      <c r="L3779">
        <f>E3779-I3779-J3779-K3779</f>
        <v>0</v>
      </c>
      <c r="M3779">
        <f>IF((I3779+J3779+(1-$W$36)*L3779)/$W$39&gt;=$W$38,1,0)</f>
        <v>0</v>
      </c>
      <c r="N3779">
        <f>IF(M3779=1,$W$37,$W$36)*L3779</f>
        <v>0</v>
      </c>
      <c r="O3779">
        <f>EXP(-$W$26*C3779)*I3779</f>
        <v>0</v>
      </c>
      <c r="P3779">
        <f>EXP(-$W$26*C3779)*J3779</f>
        <v>0</v>
      </c>
      <c r="Q3779">
        <f>EXP(-$W$26*C3779)*K3779</f>
        <v>0</v>
      </c>
      <c r="R3779">
        <f>EXP(-$W$26*C3779)*(L3779-N3779)</f>
        <v>0</v>
      </c>
      <c r="S3779">
        <f>EXP(-$W$26*C3779)*N3779</f>
        <v>0</v>
      </c>
      <c r="T3779">
        <f>EXP(-$W$26*C3779)*E3779</f>
        <v>0</v>
      </c>
    </row>
    <row r="3780" spans="1:20">
      <c r="A3780">
        <v>3771</v>
      </c>
      <c r="B3780">
        <f>RAND()</f>
        <v>0</v>
      </c>
      <c r="C3780">
        <f>IF(B3780&lt;$W$41,3,IF(B3780&lt;$W$41+$W$42,4,5))</f>
        <v>0</v>
      </c>
      <c r="D3780">
        <f>NORMSINV(RAND())</f>
        <v>0</v>
      </c>
      <c r="E3780">
        <f>$W$25*EXP(($W$26-$W$28-0.5*$W$27^2)*C3780+$W$27*SQRT(C3780)*D3780)</f>
        <v>0</v>
      </c>
      <c r="F3780">
        <f>$W$30*(1+$W$31)^C3780</f>
        <v>0</v>
      </c>
      <c r="G3780">
        <f>$W$32*(1+$W$33)^C3780</f>
        <v>0</v>
      </c>
      <c r="H3780">
        <f>$W$34*(1+$W$35)^C3780</f>
        <v>0</v>
      </c>
      <c r="I3780">
        <f>MIN(E3780,F3780)</f>
        <v>0</v>
      </c>
      <c r="J3780">
        <f>MIN(E3780-I3780,G3780)</f>
        <v>0</v>
      </c>
      <c r="K3780">
        <f>MIN(E3780-I3780-J3780,H3780)</f>
        <v>0</v>
      </c>
      <c r="L3780">
        <f>E3780-I3780-J3780-K3780</f>
        <v>0</v>
      </c>
      <c r="M3780">
        <f>IF((I3780+J3780+(1-$W$36)*L3780)/$W$39&gt;=$W$38,1,0)</f>
        <v>0</v>
      </c>
      <c r="N3780">
        <f>IF(M3780=1,$W$37,$W$36)*L3780</f>
        <v>0</v>
      </c>
      <c r="O3780">
        <f>EXP(-$W$26*C3780)*I3780</f>
        <v>0</v>
      </c>
      <c r="P3780">
        <f>EXP(-$W$26*C3780)*J3780</f>
        <v>0</v>
      </c>
      <c r="Q3780">
        <f>EXP(-$W$26*C3780)*K3780</f>
        <v>0</v>
      </c>
      <c r="R3780">
        <f>EXP(-$W$26*C3780)*(L3780-N3780)</f>
        <v>0</v>
      </c>
      <c r="S3780">
        <f>EXP(-$W$26*C3780)*N3780</f>
        <v>0</v>
      </c>
      <c r="T3780">
        <f>EXP(-$W$26*C3780)*E3780</f>
        <v>0</v>
      </c>
    </row>
    <row r="3781" spans="1:20">
      <c r="A3781">
        <v>3772</v>
      </c>
      <c r="B3781">
        <f>RAND()</f>
        <v>0</v>
      </c>
      <c r="C3781">
        <f>IF(B3781&lt;$W$41,3,IF(B3781&lt;$W$41+$W$42,4,5))</f>
        <v>0</v>
      </c>
      <c r="D3781">
        <f>NORMSINV(RAND())</f>
        <v>0</v>
      </c>
      <c r="E3781">
        <f>$W$25*EXP(($W$26-$W$28-0.5*$W$27^2)*C3781+$W$27*SQRT(C3781)*D3781)</f>
        <v>0</v>
      </c>
      <c r="F3781">
        <f>$W$30*(1+$W$31)^C3781</f>
        <v>0</v>
      </c>
      <c r="G3781">
        <f>$W$32*(1+$W$33)^C3781</f>
        <v>0</v>
      </c>
      <c r="H3781">
        <f>$W$34*(1+$W$35)^C3781</f>
        <v>0</v>
      </c>
      <c r="I3781">
        <f>MIN(E3781,F3781)</f>
        <v>0</v>
      </c>
      <c r="J3781">
        <f>MIN(E3781-I3781,G3781)</f>
        <v>0</v>
      </c>
      <c r="K3781">
        <f>MIN(E3781-I3781-J3781,H3781)</f>
        <v>0</v>
      </c>
      <c r="L3781">
        <f>E3781-I3781-J3781-K3781</f>
        <v>0</v>
      </c>
      <c r="M3781">
        <f>IF((I3781+J3781+(1-$W$36)*L3781)/$W$39&gt;=$W$38,1,0)</f>
        <v>0</v>
      </c>
      <c r="N3781">
        <f>IF(M3781=1,$W$37,$W$36)*L3781</f>
        <v>0</v>
      </c>
      <c r="O3781">
        <f>EXP(-$W$26*C3781)*I3781</f>
        <v>0</v>
      </c>
      <c r="P3781">
        <f>EXP(-$W$26*C3781)*J3781</f>
        <v>0</v>
      </c>
      <c r="Q3781">
        <f>EXP(-$W$26*C3781)*K3781</f>
        <v>0</v>
      </c>
      <c r="R3781">
        <f>EXP(-$W$26*C3781)*(L3781-N3781)</f>
        <v>0</v>
      </c>
      <c r="S3781">
        <f>EXP(-$W$26*C3781)*N3781</f>
        <v>0</v>
      </c>
      <c r="T3781">
        <f>EXP(-$W$26*C3781)*E3781</f>
        <v>0</v>
      </c>
    </row>
    <row r="3782" spans="1:20">
      <c r="A3782">
        <v>3773</v>
      </c>
      <c r="B3782">
        <f>RAND()</f>
        <v>0</v>
      </c>
      <c r="C3782">
        <f>IF(B3782&lt;$W$41,3,IF(B3782&lt;$W$41+$W$42,4,5))</f>
        <v>0</v>
      </c>
      <c r="D3782">
        <f>NORMSINV(RAND())</f>
        <v>0</v>
      </c>
      <c r="E3782">
        <f>$W$25*EXP(($W$26-$W$28-0.5*$W$27^2)*C3782+$W$27*SQRT(C3782)*D3782)</f>
        <v>0</v>
      </c>
      <c r="F3782">
        <f>$W$30*(1+$W$31)^C3782</f>
        <v>0</v>
      </c>
      <c r="G3782">
        <f>$W$32*(1+$W$33)^C3782</f>
        <v>0</v>
      </c>
      <c r="H3782">
        <f>$W$34*(1+$W$35)^C3782</f>
        <v>0</v>
      </c>
      <c r="I3782">
        <f>MIN(E3782,F3782)</f>
        <v>0</v>
      </c>
      <c r="J3782">
        <f>MIN(E3782-I3782,G3782)</f>
        <v>0</v>
      </c>
      <c r="K3782">
        <f>MIN(E3782-I3782-J3782,H3782)</f>
        <v>0</v>
      </c>
      <c r="L3782">
        <f>E3782-I3782-J3782-K3782</f>
        <v>0</v>
      </c>
      <c r="M3782">
        <f>IF((I3782+J3782+(1-$W$36)*L3782)/$W$39&gt;=$W$38,1,0)</f>
        <v>0</v>
      </c>
      <c r="N3782">
        <f>IF(M3782=1,$W$37,$W$36)*L3782</f>
        <v>0</v>
      </c>
      <c r="O3782">
        <f>EXP(-$W$26*C3782)*I3782</f>
        <v>0</v>
      </c>
      <c r="P3782">
        <f>EXP(-$W$26*C3782)*J3782</f>
        <v>0</v>
      </c>
      <c r="Q3782">
        <f>EXP(-$W$26*C3782)*K3782</f>
        <v>0</v>
      </c>
      <c r="R3782">
        <f>EXP(-$W$26*C3782)*(L3782-N3782)</f>
        <v>0</v>
      </c>
      <c r="S3782">
        <f>EXP(-$W$26*C3782)*N3782</f>
        <v>0</v>
      </c>
      <c r="T3782">
        <f>EXP(-$W$26*C3782)*E3782</f>
        <v>0</v>
      </c>
    </row>
    <row r="3783" spans="1:20">
      <c r="A3783">
        <v>3774</v>
      </c>
      <c r="B3783">
        <f>RAND()</f>
        <v>0</v>
      </c>
      <c r="C3783">
        <f>IF(B3783&lt;$W$41,3,IF(B3783&lt;$W$41+$W$42,4,5))</f>
        <v>0</v>
      </c>
      <c r="D3783">
        <f>NORMSINV(RAND())</f>
        <v>0</v>
      </c>
      <c r="E3783">
        <f>$W$25*EXP(($W$26-$W$28-0.5*$W$27^2)*C3783+$W$27*SQRT(C3783)*D3783)</f>
        <v>0</v>
      </c>
      <c r="F3783">
        <f>$W$30*(1+$W$31)^C3783</f>
        <v>0</v>
      </c>
      <c r="G3783">
        <f>$W$32*(1+$W$33)^C3783</f>
        <v>0</v>
      </c>
      <c r="H3783">
        <f>$W$34*(1+$W$35)^C3783</f>
        <v>0</v>
      </c>
      <c r="I3783">
        <f>MIN(E3783,F3783)</f>
        <v>0</v>
      </c>
      <c r="J3783">
        <f>MIN(E3783-I3783,G3783)</f>
        <v>0</v>
      </c>
      <c r="K3783">
        <f>MIN(E3783-I3783-J3783,H3783)</f>
        <v>0</v>
      </c>
      <c r="L3783">
        <f>E3783-I3783-J3783-K3783</f>
        <v>0</v>
      </c>
      <c r="M3783">
        <f>IF((I3783+J3783+(1-$W$36)*L3783)/$W$39&gt;=$W$38,1,0)</f>
        <v>0</v>
      </c>
      <c r="N3783">
        <f>IF(M3783=1,$W$37,$W$36)*L3783</f>
        <v>0</v>
      </c>
      <c r="O3783">
        <f>EXP(-$W$26*C3783)*I3783</f>
        <v>0</v>
      </c>
      <c r="P3783">
        <f>EXP(-$W$26*C3783)*J3783</f>
        <v>0</v>
      </c>
      <c r="Q3783">
        <f>EXP(-$W$26*C3783)*K3783</f>
        <v>0</v>
      </c>
      <c r="R3783">
        <f>EXP(-$W$26*C3783)*(L3783-N3783)</f>
        <v>0</v>
      </c>
      <c r="S3783">
        <f>EXP(-$W$26*C3783)*N3783</f>
        <v>0</v>
      </c>
      <c r="T3783">
        <f>EXP(-$W$26*C3783)*E3783</f>
        <v>0</v>
      </c>
    </row>
    <row r="3784" spans="1:20">
      <c r="A3784">
        <v>3775</v>
      </c>
      <c r="B3784">
        <f>RAND()</f>
        <v>0</v>
      </c>
      <c r="C3784">
        <f>IF(B3784&lt;$W$41,3,IF(B3784&lt;$W$41+$W$42,4,5))</f>
        <v>0</v>
      </c>
      <c r="D3784">
        <f>NORMSINV(RAND())</f>
        <v>0</v>
      </c>
      <c r="E3784">
        <f>$W$25*EXP(($W$26-$W$28-0.5*$W$27^2)*C3784+$W$27*SQRT(C3784)*D3784)</f>
        <v>0</v>
      </c>
      <c r="F3784">
        <f>$W$30*(1+$W$31)^C3784</f>
        <v>0</v>
      </c>
      <c r="G3784">
        <f>$W$32*(1+$W$33)^C3784</f>
        <v>0</v>
      </c>
      <c r="H3784">
        <f>$W$34*(1+$W$35)^C3784</f>
        <v>0</v>
      </c>
      <c r="I3784">
        <f>MIN(E3784,F3784)</f>
        <v>0</v>
      </c>
      <c r="J3784">
        <f>MIN(E3784-I3784,G3784)</f>
        <v>0</v>
      </c>
      <c r="K3784">
        <f>MIN(E3784-I3784-J3784,H3784)</f>
        <v>0</v>
      </c>
      <c r="L3784">
        <f>E3784-I3784-J3784-K3784</f>
        <v>0</v>
      </c>
      <c r="M3784">
        <f>IF((I3784+J3784+(1-$W$36)*L3784)/$W$39&gt;=$W$38,1,0)</f>
        <v>0</v>
      </c>
      <c r="N3784">
        <f>IF(M3784=1,$W$37,$W$36)*L3784</f>
        <v>0</v>
      </c>
      <c r="O3784">
        <f>EXP(-$W$26*C3784)*I3784</f>
        <v>0</v>
      </c>
      <c r="P3784">
        <f>EXP(-$W$26*C3784)*J3784</f>
        <v>0</v>
      </c>
      <c r="Q3784">
        <f>EXP(-$W$26*C3784)*K3784</f>
        <v>0</v>
      </c>
      <c r="R3784">
        <f>EXP(-$W$26*C3784)*(L3784-N3784)</f>
        <v>0</v>
      </c>
      <c r="S3784">
        <f>EXP(-$W$26*C3784)*N3784</f>
        <v>0</v>
      </c>
      <c r="T3784">
        <f>EXP(-$W$26*C3784)*E3784</f>
        <v>0</v>
      </c>
    </row>
    <row r="3785" spans="1:20">
      <c r="A3785">
        <v>3776</v>
      </c>
      <c r="B3785">
        <f>RAND()</f>
        <v>0</v>
      </c>
      <c r="C3785">
        <f>IF(B3785&lt;$W$41,3,IF(B3785&lt;$W$41+$W$42,4,5))</f>
        <v>0</v>
      </c>
      <c r="D3785">
        <f>NORMSINV(RAND())</f>
        <v>0</v>
      </c>
      <c r="E3785">
        <f>$W$25*EXP(($W$26-$W$28-0.5*$W$27^2)*C3785+$W$27*SQRT(C3785)*D3785)</f>
        <v>0</v>
      </c>
      <c r="F3785">
        <f>$W$30*(1+$W$31)^C3785</f>
        <v>0</v>
      </c>
      <c r="G3785">
        <f>$W$32*(1+$W$33)^C3785</f>
        <v>0</v>
      </c>
      <c r="H3785">
        <f>$W$34*(1+$W$35)^C3785</f>
        <v>0</v>
      </c>
      <c r="I3785">
        <f>MIN(E3785,F3785)</f>
        <v>0</v>
      </c>
      <c r="J3785">
        <f>MIN(E3785-I3785,G3785)</f>
        <v>0</v>
      </c>
      <c r="K3785">
        <f>MIN(E3785-I3785-J3785,H3785)</f>
        <v>0</v>
      </c>
      <c r="L3785">
        <f>E3785-I3785-J3785-K3785</f>
        <v>0</v>
      </c>
      <c r="M3785">
        <f>IF((I3785+J3785+(1-$W$36)*L3785)/$W$39&gt;=$W$38,1,0)</f>
        <v>0</v>
      </c>
      <c r="N3785">
        <f>IF(M3785=1,$W$37,$W$36)*L3785</f>
        <v>0</v>
      </c>
      <c r="O3785">
        <f>EXP(-$W$26*C3785)*I3785</f>
        <v>0</v>
      </c>
      <c r="P3785">
        <f>EXP(-$W$26*C3785)*J3785</f>
        <v>0</v>
      </c>
      <c r="Q3785">
        <f>EXP(-$W$26*C3785)*K3785</f>
        <v>0</v>
      </c>
      <c r="R3785">
        <f>EXP(-$W$26*C3785)*(L3785-N3785)</f>
        <v>0</v>
      </c>
      <c r="S3785">
        <f>EXP(-$W$26*C3785)*N3785</f>
        <v>0</v>
      </c>
      <c r="T3785">
        <f>EXP(-$W$26*C3785)*E3785</f>
        <v>0</v>
      </c>
    </row>
    <row r="3786" spans="1:20">
      <c r="A3786">
        <v>3777</v>
      </c>
      <c r="B3786">
        <f>RAND()</f>
        <v>0</v>
      </c>
      <c r="C3786">
        <f>IF(B3786&lt;$W$41,3,IF(B3786&lt;$W$41+$W$42,4,5))</f>
        <v>0</v>
      </c>
      <c r="D3786">
        <f>NORMSINV(RAND())</f>
        <v>0</v>
      </c>
      <c r="E3786">
        <f>$W$25*EXP(($W$26-$W$28-0.5*$W$27^2)*C3786+$W$27*SQRT(C3786)*D3786)</f>
        <v>0</v>
      </c>
      <c r="F3786">
        <f>$W$30*(1+$W$31)^C3786</f>
        <v>0</v>
      </c>
      <c r="G3786">
        <f>$W$32*(1+$W$33)^C3786</f>
        <v>0</v>
      </c>
      <c r="H3786">
        <f>$W$34*(1+$W$35)^C3786</f>
        <v>0</v>
      </c>
      <c r="I3786">
        <f>MIN(E3786,F3786)</f>
        <v>0</v>
      </c>
      <c r="J3786">
        <f>MIN(E3786-I3786,G3786)</f>
        <v>0</v>
      </c>
      <c r="K3786">
        <f>MIN(E3786-I3786-J3786,H3786)</f>
        <v>0</v>
      </c>
      <c r="L3786">
        <f>E3786-I3786-J3786-K3786</f>
        <v>0</v>
      </c>
      <c r="M3786">
        <f>IF((I3786+J3786+(1-$W$36)*L3786)/$W$39&gt;=$W$38,1,0)</f>
        <v>0</v>
      </c>
      <c r="N3786">
        <f>IF(M3786=1,$W$37,$W$36)*L3786</f>
        <v>0</v>
      </c>
      <c r="O3786">
        <f>EXP(-$W$26*C3786)*I3786</f>
        <v>0</v>
      </c>
      <c r="P3786">
        <f>EXP(-$W$26*C3786)*J3786</f>
        <v>0</v>
      </c>
      <c r="Q3786">
        <f>EXP(-$W$26*C3786)*K3786</f>
        <v>0</v>
      </c>
      <c r="R3786">
        <f>EXP(-$W$26*C3786)*(L3786-N3786)</f>
        <v>0</v>
      </c>
      <c r="S3786">
        <f>EXP(-$W$26*C3786)*N3786</f>
        <v>0</v>
      </c>
      <c r="T3786">
        <f>EXP(-$W$26*C3786)*E3786</f>
        <v>0</v>
      </c>
    </row>
    <row r="3787" spans="1:20">
      <c r="A3787">
        <v>3778</v>
      </c>
      <c r="B3787">
        <f>RAND()</f>
        <v>0</v>
      </c>
      <c r="C3787">
        <f>IF(B3787&lt;$W$41,3,IF(B3787&lt;$W$41+$W$42,4,5))</f>
        <v>0</v>
      </c>
      <c r="D3787">
        <f>NORMSINV(RAND())</f>
        <v>0</v>
      </c>
      <c r="E3787">
        <f>$W$25*EXP(($W$26-$W$28-0.5*$W$27^2)*C3787+$W$27*SQRT(C3787)*D3787)</f>
        <v>0</v>
      </c>
      <c r="F3787">
        <f>$W$30*(1+$W$31)^C3787</f>
        <v>0</v>
      </c>
      <c r="G3787">
        <f>$W$32*(1+$W$33)^C3787</f>
        <v>0</v>
      </c>
      <c r="H3787">
        <f>$W$34*(1+$W$35)^C3787</f>
        <v>0</v>
      </c>
      <c r="I3787">
        <f>MIN(E3787,F3787)</f>
        <v>0</v>
      </c>
      <c r="J3787">
        <f>MIN(E3787-I3787,G3787)</f>
        <v>0</v>
      </c>
      <c r="K3787">
        <f>MIN(E3787-I3787-J3787,H3787)</f>
        <v>0</v>
      </c>
      <c r="L3787">
        <f>E3787-I3787-J3787-K3787</f>
        <v>0</v>
      </c>
      <c r="M3787">
        <f>IF((I3787+J3787+(1-$W$36)*L3787)/$W$39&gt;=$W$38,1,0)</f>
        <v>0</v>
      </c>
      <c r="N3787">
        <f>IF(M3787=1,$W$37,$W$36)*L3787</f>
        <v>0</v>
      </c>
      <c r="O3787">
        <f>EXP(-$W$26*C3787)*I3787</f>
        <v>0</v>
      </c>
      <c r="P3787">
        <f>EXP(-$W$26*C3787)*J3787</f>
        <v>0</v>
      </c>
      <c r="Q3787">
        <f>EXP(-$W$26*C3787)*K3787</f>
        <v>0</v>
      </c>
      <c r="R3787">
        <f>EXP(-$W$26*C3787)*(L3787-N3787)</f>
        <v>0</v>
      </c>
      <c r="S3787">
        <f>EXP(-$W$26*C3787)*N3787</f>
        <v>0</v>
      </c>
      <c r="T3787">
        <f>EXP(-$W$26*C3787)*E3787</f>
        <v>0</v>
      </c>
    </row>
    <row r="3788" spans="1:20">
      <c r="A3788">
        <v>3779</v>
      </c>
      <c r="B3788">
        <f>RAND()</f>
        <v>0</v>
      </c>
      <c r="C3788">
        <f>IF(B3788&lt;$W$41,3,IF(B3788&lt;$W$41+$W$42,4,5))</f>
        <v>0</v>
      </c>
      <c r="D3788">
        <f>NORMSINV(RAND())</f>
        <v>0</v>
      </c>
      <c r="E3788">
        <f>$W$25*EXP(($W$26-$W$28-0.5*$W$27^2)*C3788+$W$27*SQRT(C3788)*D3788)</f>
        <v>0</v>
      </c>
      <c r="F3788">
        <f>$W$30*(1+$W$31)^C3788</f>
        <v>0</v>
      </c>
      <c r="G3788">
        <f>$W$32*(1+$W$33)^C3788</f>
        <v>0</v>
      </c>
      <c r="H3788">
        <f>$W$34*(1+$W$35)^C3788</f>
        <v>0</v>
      </c>
      <c r="I3788">
        <f>MIN(E3788,F3788)</f>
        <v>0</v>
      </c>
      <c r="J3788">
        <f>MIN(E3788-I3788,G3788)</f>
        <v>0</v>
      </c>
      <c r="K3788">
        <f>MIN(E3788-I3788-J3788,H3788)</f>
        <v>0</v>
      </c>
      <c r="L3788">
        <f>E3788-I3788-J3788-K3788</f>
        <v>0</v>
      </c>
      <c r="M3788">
        <f>IF((I3788+J3788+(1-$W$36)*L3788)/$W$39&gt;=$W$38,1,0)</f>
        <v>0</v>
      </c>
      <c r="N3788">
        <f>IF(M3788=1,$W$37,$W$36)*L3788</f>
        <v>0</v>
      </c>
      <c r="O3788">
        <f>EXP(-$W$26*C3788)*I3788</f>
        <v>0</v>
      </c>
      <c r="P3788">
        <f>EXP(-$W$26*C3788)*J3788</f>
        <v>0</v>
      </c>
      <c r="Q3788">
        <f>EXP(-$W$26*C3788)*K3788</f>
        <v>0</v>
      </c>
      <c r="R3788">
        <f>EXP(-$W$26*C3788)*(L3788-N3788)</f>
        <v>0</v>
      </c>
      <c r="S3788">
        <f>EXP(-$W$26*C3788)*N3788</f>
        <v>0</v>
      </c>
      <c r="T3788">
        <f>EXP(-$W$26*C3788)*E3788</f>
        <v>0</v>
      </c>
    </row>
    <row r="3789" spans="1:20">
      <c r="A3789">
        <v>3780</v>
      </c>
      <c r="B3789">
        <f>RAND()</f>
        <v>0</v>
      </c>
      <c r="C3789">
        <f>IF(B3789&lt;$W$41,3,IF(B3789&lt;$W$41+$W$42,4,5))</f>
        <v>0</v>
      </c>
      <c r="D3789">
        <f>NORMSINV(RAND())</f>
        <v>0</v>
      </c>
      <c r="E3789">
        <f>$W$25*EXP(($W$26-$W$28-0.5*$W$27^2)*C3789+$W$27*SQRT(C3789)*D3789)</f>
        <v>0</v>
      </c>
      <c r="F3789">
        <f>$W$30*(1+$W$31)^C3789</f>
        <v>0</v>
      </c>
      <c r="G3789">
        <f>$W$32*(1+$W$33)^C3789</f>
        <v>0</v>
      </c>
      <c r="H3789">
        <f>$W$34*(1+$W$35)^C3789</f>
        <v>0</v>
      </c>
      <c r="I3789">
        <f>MIN(E3789,F3789)</f>
        <v>0</v>
      </c>
      <c r="J3789">
        <f>MIN(E3789-I3789,G3789)</f>
        <v>0</v>
      </c>
      <c r="K3789">
        <f>MIN(E3789-I3789-J3789,H3789)</f>
        <v>0</v>
      </c>
      <c r="L3789">
        <f>E3789-I3789-J3789-K3789</f>
        <v>0</v>
      </c>
      <c r="M3789">
        <f>IF((I3789+J3789+(1-$W$36)*L3789)/$W$39&gt;=$W$38,1,0)</f>
        <v>0</v>
      </c>
      <c r="N3789">
        <f>IF(M3789=1,$W$37,$W$36)*L3789</f>
        <v>0</v>
      </c>
      <c r="O3789">
        <f>EXP(-$W$26*C3789)*I3789</f>
        <v>0</v>
      </c>
      <c r="P3789">
        <f>EXP(-$W$26*C3789)*J3789</f>
        <v>0</v>
      </c>
      <c r="Q3789">
        <f>EXP(-$W$26*C3789)*K3789</f>
        <v>0</v>
      </c>
      <c r="R3789">
        <f>EXP(-$W$26*C3789)*(L3789-N3789)</f>
        <v>0</v>
      </c>
      <c r="S3789">
        <f>EXP(-$W$26*C3789)*N3789</f>
        <v>0</v>
      </c>
      <c r="T3789">
        <f>EXP(-$W$26*C3789)*E3789</f>
        <v>0</v>
      </c>
    </row>
    <row r="3790" spans="1:20">
      <c r="A3790">
        <v>3781</v>
      </c>
      <c r="B3790">
        <f>RAND()</f>
        <v>0</v>
      </c>
      <c r="C3790">
        <f>IF(B3790&lt;$W$41,3,IF(B3790&lt;$W$41+$W$42,4,5))</f>
        <v>0</v>
      </c>
      <c r="D3790">
        <f>NORMSINV(RAND())</f>
        <v>0</v>
      </c>
      <c r="E3790">
        <f>$W$25*EXP(($W$26-$W$28-0.5*$W$27^2)*C3790+$W$27*SQRT(C3790)*D3790)</f>
        <v>0</v>
      </c>
      <c r="F3790">
        <f>$W$30*(1+$W$31)^C3790</f>
        <v>0</v>
      </c>
      <c r="G3790">
        <f>$W$32*(1+$W$33)^C3790</f>
        <v>0</v>
      </c>
      <c r="H3790">
        <f>$W$34*(1+$W$35)^C3790</f>
        <v>0</v>
      </c>
      <c r="I3790">
        <f>MIN(E3790,F3790)</f>
        <v>0</v>
      </c>
      <c r="J3790">
        <f>MIN(E3790-I3790,G3790)</f>
        <v>0</v>
      </c>
      <c r="K3790">
        <f>MIN(E3790-I3790-J3790,H3790)</f>
        <v>0</v>
      </c>
      <c r="L3790">
        <f>E3790-I3790-J3790-K3790</f>
        <v>0</v>
      </c>
      <c r="M3790">
        <f>IF((I3790+J3790+(1-$W$36)*L3790)/$W$39&gt;=$W$38,1,0)</f>
        <v>0</v>
      </c>
      <c r="N3790">
        <f>IF(M3790=1,$W$37,$W$36)*L3790</f>
        <v>0</v>
      </c>
      <c r="O3790">
        <f>EXP(-$W$26*C3790)*I3790</f>
        <v>0</v>
      </c>
      <c r="P3790">
        <f>EXP(-$W$26*C3790)*J3790</f>
        <v>0</v>
      </c>
      <c r="Q3790">
        <f>EXP(-$W$26*C3790)*K3790</f>
        <v>0</v>
      </c>
      <c r="R3790">
        <f>EXP(-$W$26*C3790)*(L3790-N3790)</f>
        <v>0</v>
      </c>
      <c r="S3790">
        <f>EXP(-$W$26*C3790)*N3790</f>
        <v>0</v>
      </c>
      <c r="T3790">
        <f>EXP(-$W$26*C3790)*E3790</f>
        <v>0</v>
      </c>
    </row>
    <row r="3791" spans="1:20">
      <c r="A3791">
        <v>3782</v>
      </c>
      <c r="B3791">
        <f>RAND()</f>
        <v>0</v>
      </c>
      <c r="C3791">
        <f>IF(B3791&lt;$W$41,3,IF(B3791&lt;$W$41+$W$42,4,5))</f>
        <v>0</v>
      </c>
      <c r="D3791">
        <f>NORMSINV(RAND())</f>
        <v>0</v>
      </c>
      <c r="E3791">
        <f>$W$25*EXP(($W$26-$W$28-0.5*$W$27^2)*C3791+$W$27*SQRT(C3791)*D3791)</f>
        <v>0</v>
      </c>
      <c r="F3791">
        <f>$W$30*(1+$W$31)^C3791</f>
        <v>0</v>
      </c>
      <c r="G3791">
        <f>$W$32*(1+$W$33)^C3791</f>
        <v>0</v>
      </c>
      <c r="H3791">
        <f>$W$34*(1+$W$35)^C3791</f>
        <v>0</v>
      </c>
      <c r="I3791">
        <f>MIN(E3791,F3791)</f>
        <v>0</v>
      </c>
      <c r="J3791">
        <f>MIN(E3791-I3791,G3791)</f>
        <v>0</v>
      </c>
      <c r="K3791">
        <f>MIN(E3791-I3791-J3791,H3791)</f>
        <v>0</v>
      </c>
      <c r="L3791">
        <f>E3791-I3791-J3791-K3791</f>
        <v>0</v>
      </c>
      <c r="M3791">
        <f>IF((I3791+J3791+(1-$W$36)*L3791)/$W$39&gt;=$W$38,1,0)</f>
        <v>0</v>
      </c>
      <c r="N3791">
        <f>IF(M3791=1,$W$37,$W$36)*L3791</f>
        <v>0</v>
      </c>
      <c r="O3791">
        <f>EXP(-$W$26*C3791)*I3791</f>
        <v>0</v>
      </c>
      <c r="P3791">
        <f>EXP(-$W$26*C3791)*J3791</f>
        <v>0</v>
      </c>
      <c r="Q3791">
        <f>EXP(-$W$26*C3791)*K3791</f>
        <v>0</v>
      </c>
      <c r="R3791">
        <f>EXP(-$W$26*C3791)*(L3791-N3791)</f>
        <v>0</v>
      </c>
      <c r="S3791">
        <f>EXP(-$W$26*C3791)*N3791</f>
        <v>0</v>
      </c>
      <c r="T3791">
        <f>EXP(-$W$26*C3791)*E3791</f>
        <v>0</v>
      </c>
    </row>
    <row r="3792" spans="1:20">
      <c r="A3792">
        <v>3783</v>
      </c>
      <c r="B3792">
        <f>RAND()</f>
        <v>0</v>
      </c>
      <c r="C3792">
        <f>IF(B3792&lt;$W$41,3,IF(B3792&lt;$W$41+$W$42,4,5))</f>
        <v>0</v>
      </c>
      <c r="D3792">
        <f>NORMSINV(RAND())</f>
        <v>0</v>
      </c>
      <c r="E3792">
        <f>$W$25*EXP(($W$26-$W$28-0.5*$W$27^2)*C3792+$W$27*SQRT(C3792)*D3792)</f>
        <v>0</v>
      </c>
      <c r="F3792">
        <f>$W$30*(1+$W$31)^C3792</f>
        <v>0</v>
      </c>
      <c r="G3792">
        <f>$W$32*(1+$W$33)^C3792</f>
        <v>0</v>
      </c>
      <c r="H3792">
        <f>$W$34*(1+$W$35)^C3792</f>
        <v>0</v>
      </c>
      <c r="I3792">
        <f>MIN(E3792,F3792)</f>
        <v>0</v>
      </c>
      <c r="J3792">
        <f>MIN(E3792-I3792,G3792)</f>
        <v>0</v>
      </c>
      <c r="K3792">
        <f>MIN(E3792-I3792-J3792,H3792)</f>
        <v>0</v>
      </c>
      <c r="L3792">
        <f>E3792-I3792-J3792-K3792</f>
        <v>0</v>
      </c>
      <c r="M3792">
        <f>IF((I3792+J3792+(1-$W$36)*L3792)/$W$39&gt;=$W$38,1,0)</f>
        <v>0</v>
      </c>
      <c r="N3792">
        <f>IF(M3792=1,$W$37,$W$36)*L3792</f>
        <v>0</v>
      </c>
      <c r="O3792">
        <f>EXP(-$W$26*C3792)*I3792</f>
        <v>0</v>
      </c>
      <c r="P3792">
        <f>EXP(-$W$26*C3792)*J3792</f>
        <v>0</v>
      </c>
      <c r="Q3792">
        <f>EXP(-$W$26*C3792)*K3792</f>
        <v>0</v>
      </c>
      <c r="R3792">
        <f>EXP(-$W$26*C3792)*(L3792-N3792)</f>
        <v>0</v>
      </c>
      <c r="S3792">
        <f>EXP(-$W$26*C3792)*N3792</f>
        <v>0</v>
      </c>
      <c r="T3792">
        <f>EXP(-$W$26*C3792)*E3792</f>
        <v>0</v>
      </c>
    </row>
    <row r="3793" spans="1:20">
      <c r="A3793">
        <v>3784</v>
      </c>
      <c r="B3793">
        <f>RAND()</f>
        <v>0</v>
      </c>
      <c r="C3793">
        <f>IF(B3793&lt;$W$41,3,IF(B3793&lt;$W$41+$W$42,4,5))</f>
        <v>0</v>
      </c>
      <c r="D3793">
        <f>NORMSINV(RAND())</f>
        <v>0</v>
      </c>
      <c r="E3793">
        <f>$W$25*EXP(($W$26-$W$28-0.5*$W$27^2)*C3793+$W$27*SQRT(C3793)*D3793)</f>
        <v>0</v>
      </c>
      <c r="F3793">
        <f>$W$30*(1+$W$31)^C3793</f>
        <v>0</v>
      </c>
      <c r="G3793">
        <f>$W$32*(1+$W$33)^C3793</f>
        <v>0</v>
      </c>
      <c r="H3793">
        <f>$W$34*(1+$W$35)^C3793</f>
        <v>0</v>
      </c>
      <c r="I3793">
        <f>MIN(E3793,F3793)</f>
        <v>0</v>
      </c>
      <c r="J3793">
        <f>MIN(E3793-I3793,G3793)</f>
        <v>0</v>
      </c>
      <c r="K3793">
        <f>MIN(E3793-I3793-J3793,H3793)</f>
        <v>0</v>
      </c>
      <c r="L3793">
        <f>E3793-I3793-J3793-K3793</f>
        <v>0</v>
      </c>
      <c r="M3793">
        <f>IF((I3793+J3793+(1-$W$36)*L3793)/$W$39&gt;=$W$38,1,0)</f>
        <v>0</v>
      </c>
      <c r="N3793">
        <f>IF(M3793=1,$W$37,$W$36)*L3793</f>
        <v>0</v>
      </c>
      <c r="O3793">
        <f>EXP(-$W$26*C3793)*I3793</f>
        <v>0</v>
      </c>
      <c r="P3793">
        <f>EXP(-$W$26*C3793)*J3793</f>
        <v>0</v>
      </c>
      <c r="Q3793">
        <f>EXP(-$W$26*C3793)*K3793</f>
        <v>0</v>
      </c>
      <c r="R3793">
        <f>EXP(-$W$26*C3793)*(L3793-N3793)</f>
        <v>0</v>
      </c>
      <c r="S3793">
        <f>EXP(-$W$26*C3793)*N3793</f>
        <v>0</v>
      </c>
      <c r="T3793">
        <f>EXP(-$W$26*C3793)*E3793</f>
        <v>0</v>
      </c>
    </row>
    <row r="3794" spans="1:20">
      <c r="A3794">
        <v>3785</v>
      </c>
      <c r="B3794">
        <f>RAND()</f>
        <v>0</v>
      </c>
      <c r="C3794">
        <f>IF(B3794&lt;$W$41,3,IF(B3794&lt;$W$41+$W$42,4,5))</f>
        <v>0</v>
      </c>
      <c r="D3794">
        <f>NORMSINV(RAND())</f>
        <v>0</v>
      </c>
      <c r="E3794">
        <f>$W$25*EXP(($W$26-$W$28-0.5*$W$27^2)*C3794+$W$27*SQRT(C3794)*D3794)</f>
        <v>0</v>
      </c>
      <c r="F3794">
        <f>$W$30*(1+$W$31)^C3794</f>
        <v>0</v>
      </c>
      <c r="G3794">
        <f>$W$32*(1+$W$33)^C3794</f>
        <v>0</v>
      </c>
      <c r="H3794">
        <f>$W$34*(1+$W$35)^C3794</f>
        <v>0</v>
      </c>
      <c r="I3794">
        <f>MIN(E3794,F3794)</f>
        <v>0</v>
      </c>
      <c r="J3794">
        <f>MIN(E3794-I3794,G3794)</f>
        <v>0</v>
      </c>
      <c r="K3794">
        <f>MIN(E3794-I3794-J3794,H3794)</f>
        <v>0</v>
      </c>
      <c r="L3794">
        <f>E3794-I3794-J3794-K3794</f>
        <v>0</v>
      </c>
      <c r="M3794">
        <f>IF((I3794+J3794+(1-$W$36)*L3794)/$W$39&gt;=$W$38,1,0)</f>
        <v>0</v>
      </c>
      <c r="N3794">
        <f>IF(M3794=1,$W$37,$W$36)*L3794</f>
        <v>0</v>
      </c>
      <c r="O3794">
        <f>EXP(-$W$26*C3794)*I3794</f>
        <v>0</v>
      </c>
      <c r="P3794">
        <f>EXP(-$W$26*C3794)*J3794</f>
        <v>0</v>
      </c>
      <c r="Q3794">
        <f>EXP(-$W$26*C3794)*K3794</f>
        <v>0</v>
      </c>
      <c r="R3794">
        <f>EXP(-$W$26*C3794)*(L3794-N3794)</f>
        <v>0</v>
      </c>
      <c r="S3794">
        <f>EXP(-$W$26*C3794)*N3794</f>
        <v>0</v>
      </c>
      <c r="T3794">
        <f>EXP(-$W$26*C3794)*E3794</f>
        <v>0</v>
      </c>
    </row>
    <row r="3795" spans="1:20">
      <c r="A3795">
        <v>3786</v>
      </c>
      <c r="B3795">
        <f>RAND()</f>
        <v>0</v>
      </c>
      <c r="C3795">
        <f>IF(B3795&lt;$W$41,3,IF(B3795&lt;$W$41+$W$42,4,5))</f>
        <v>0</v>
      </c>
      <c r="D3795">
        <f>NORMSINV(RAND())</f>
        <v>0</v>
      </c>
      <c r="E3795">
        <f>$W$25*EXP(($W$26-$W$28-0.5*$W$27^2)*C3795+$W$27*SQRT(C3795)*D3795)</f>
        <v>0</v>
      </c>
      <c r="F3795">
        <f>$W$30*(1+$W$31)^C3795</f>
        <v>0</v>
      </c>
      <c r="G3795">
        <f>$W$32*(1+$W$33)^C3795</f>
        <v>0</v>
      </c>
      <c r="H3795">
        <f>$W$34*(1+$W$35)^C3795</f>
        <v>0</v>
      </c>
      <c r="I3795">
        <f>MIN(E3795,F3795)</f>
        <v>0</v>
      </c>
      <c r="J3795">
        <f>MIN(E3795-I3795,G3795)</f>
        <v>0</v>
      </c>
      <c r="K3795">
        <f>MIN(E3795-I3795-J3795,H3795)</f>
        <v>0</v>
      </c>
      <c r="L3795">
        <f>E3795-I3795-J3795-K3795</f>
        <v>0</v>
      </c>
      <c r="M3795">
        <f>IF((I3795+J3795+(1-$W$36)*L3795)/$W$39&gt;=$W$38,1,0)</f>
        <v>0</v>
      </c>
      <c r="N3795">
        <f>IF(M3795=1,$W$37,$W$36)*L3795</f>
        <v>0</v>
      </c>
      <c r="O3795">
        <f>EXP(-$W$26*C3795)*I3795</f>
        <v>0</v>
      </c>
      <c r="P3795">
        <f>EXP(-$W$26*C3795)*J3795</f>
        <v>0</v>
      </c>
      <c r="Q3795">
        <f>EXP(-$W$26*C3795)*K3795</f>
        <v>0</v>
      </c>
      <c r="R3795">
        <f>EXP(-$W$26*C3795)*(L3795-N3795)</f>
        <v>0</v>
      </c>
      <c r="S3795">
        <f>EXP(-$W$26*C3795)*N3795</f>
        <v>0</v>
      </c>
      <c r="T3795">
        <f>EXP(-$W$26*C3795)*E3795</f>
        <v>0</v>
      </c>
    </row>
    <row r="3796" spans="1:20">
      <c r="A3796">
        <v>3787</v>
      </c>
      <c r="B3796">
        <f>RAND()</f>
        <v>0</v>
      </c>
      <c r="C3796">
        <f>IF(B3796&lt;$W$41,3,IF(B3796&lt;$W$41+$W$42,4,5))</f>
        <v>0</v>
      </c>
      <c r="D3796">
        <f>NORMSINV(RAND())</f>
        <v>0</v>
      </c>
      <c r="E3796">
        <f>$W$25*EXP(($W$26-$W$28-0.5*$W$27^2)*C3796+$W$27*SQRT(C3796)*D3796)</f>
        <v>0</v>
      </c>
      <c r="F3796">
        <f>$W$30*(1+$W$31)^C3796</f>
        <v>0</v>
      </c>
      <c r="G3796">
        <f>$W$32*(1+$W$33)^C3796</f>
        <v>0</v>
      </c>
      <c r="H3796">
        <f>$W$34*(1+$W$35)^C3796</f>
        <v>0</v>
      </c>
      <c r="I3796">
        <f>MIN(E3796,F3796)</f>
        <v>0</v>
      </c>
      <c r="J3796">
        <f>MIN(E3796-I3796,G3796)</f>
        <v>0</v>
      </c>
      <c r="K3796">
        <f>MIN(E3796-I3796-J3796,H3796)</f>
        <v>0</v>
      </c>
      <c r="L3796">
        <f>E3796-I3796-J3796-K3796</f>
        <v>0</v>
      </c>
      <c r="M3796">
        <f>IF((I3796+J3796+(1-$W$36)*L3796)/$W$39&gt;=$W$38,1,0)</f>
        <v>0</v>
      </c>
      <c r="N3796">
        <f>IF(M3796=1,$W$37,$W$36)*L3796</f>
        <v>0</v>
      </c>
      <c r="O3796">
        <f>EXP(-$W$26*C3796)*I3796</f>
        <v>0</v>
      </c>
      <c r="P3796">
        <f>EXP(-$W$26*C3796)*J3796</f>
        <v>0</v>
      </c>
      <c r="Q3796">
        <f>EXP(-$W$26*C3796)*K3796</f>
        <v>0</v>
      </c>
      <c r="R3796">
        <f>EXP(-$W$26*C3796)*(L3796-N3796)</f>
        <v>0</v>
      </c>
      <c r="S3796">
        <f>EXP(-$W$26*C3796)*N3796</f>
        <v>0</v>
      </c>
      <c r="T3796">
        <f>EXP(-$W$26*C3796)*E3796</f>
        <v>0</v>
      </c>
    </row>
    <row r="3797" spans="1:20">
      <c r="A3797">
        <v>3788</v>
      </c>
      <c r="B3797">
        <f>RAND()</f>
        <v>0</v>
      </c>
      <c r="C3797">
        <f>IF(B3797&lt;$W$41,3,IF(B3797&lt;$W$41+$W$42,4,5))</f>
        <v>0</v>
      </c>
      <c r="D3797">
        <f>NORMSINV(RAND())</f>
        <v>0</v>
      </c>
      <c r="E3797">
        <f>$W$25*EXP(($W$26-$W$28-0.5*$W$27^2)*C3797+$W$27*SQRT(C3797)*D3797)</f>
        <v>0</v>
      </c>
      <c r="F3797">
        <f>$W$30*(1+$W$31)^C3797</f>
        <v>0</v>
      </c>
      <c r="G3797">
        <f>$W$32*(1+$W$33)^C3797</f>
        <v>0</v>
      </c>
      <c r="H3797">
        <f>$W$34*(1+$W$35)^C3797</f>
        <v>0</v>
      </c>
      <c r="I3797">
        <f>MIN(E3797,F3797)</f>
        <v>0</v>
      </c>
      <c r="J3797">
        <f>MIN(E3797-I3797,G3797)</f>
        <v>0</v>
      </c>
      <c r="K3797">
        <f>MIN(E3797-I3797-J3797,H3797)</f>
        <v>0</v>
      </c>
      <c r="L3797">
        <f>E3797-I3797-J3797-K3797</f>
        <v>0</v>
      </c>
      <c r="M3797">
        <f>IF((I3797+J3797+(1-$W$36)*L3797)/$W$39&gt;=$W$38,1,0)</f>
        <v>0</v>
      </c>
      <c r="N3797">
        <f>IF(M3797=1,$W$37,$W$36)*L3797</f>
        <v>0</v>
      </c>
      <c r="O3797">
        <f>EXP(-$W$26*C3797)*I3797</f>
        <v>0</v>
      </c>
      <c r="P3797">
        <f>EXP(-$W$26*C3797)*J3797</f>
        <v>0</v>
      </c>
      <c r="Q3797">
        <f>EXP(-$W$26*C3797)*K3797</f>
        <v>0</v>
      </c>
      <c r="R3797">
        <f>EXP(-$W$26*C3797)*(L3797-N3797)</f>
        <v>0</v>
      </c>
      <c r="S3797">
        <f>EXP(-$W$26*C3797)*N3797</f>
        <v>0</v>
      </c>
      <c r="T3797">
        <f>EXP(-$W$26*C3797)*E3797</f>
        <v>0</v>
      </c>
    </row>
    <row r="3798" spans="1:20">
      <c r="A3798">
        <v>3789</v>
      </c>
      <c r="B3798">
        <f>RAND()</f>
        <v>0</v>
      </c>
      <c r="C3798">
        <f>IF(B3798&lt;$W$41,3,IF(B3798&lt;$W$41+$W$42,4,5))</f>
        <v>0</v>
      </c>
      <c r="D3798">
        <f>NORMSINV(RAND())</f>
        <v>0</v>
      </c>
      <c r="E3798">
        <f>$W$25*EXP(($W$26-$W$28-0.5*$W$27^2)*C3798+$W$27*SQRT(C3798)*D3798)</f>
        <v>0</v>
      </c>
      <c r="F3798">
        <f>$W$30*(1+$W$31)^C3798</f>
        <v>0</v>
      </c>
      <c r="G3798">
        <f>$W$32*(1+$W$33)^C3798</f>
        <v>0</v>
      </c>
      <c r="H3798">
        <f>$W$34*(1+$W$35)^C3798</f>
        <v>0</v>
      </c>
      <c r="I3798">
        <f>MIN(E3798,F3798)</f>
        <v>0</v>
      </c>
      <c r="J3798">
        <f>MIN(E3798-I3798,G3798)</f>
        <v>0</v>
      </c>
      <c r="K3798">
        <f>MIN(E3798-I3798-J3798,H3798)</f>
        <v>0</v>
      </c>
      <c r="L3798">
        <f>E3798-I3798-J3798-K3798</f>
        <v>0</v>
      </c>
      <c r="M3798">
        <f>IF((I3798+J3798+(1-$W$36)*L3798)/$W$39&gt;=$W$38,1,0)</f>
        <v>0</v>
      </c>
      <c r="N3798">
        <f>IF(M3798=1,$W$37,$W$36)*L3798</f>
        <v>0</v>
      </c>
      <c r="O3798">
        <f>EXP(-$W$26*C3798)*I3798</f>
        <v>0</v>
      </c>
      <c r="P3798">
        <f>EXP(-$W$26*C3798)*J3798</f>
        <v>0</v>
      </c>
      <c r="Q3798">
        <f>EXP(-$W$26*C3798)*K3798</f>
        <v>0</v>
      </c>
      <c r="R3798">
        <f>EXP(-$W$26*C3798)*(L3798-N3798)</f>
        <v>0</v>
      </c>
      <c r="S3798">
        <f>EXP(-$W$26*C3798)*N3798</f>
        <v>0</v>
      </c>
      <c r="T3798">
        <f>EXP(-$W$26*C3798)*E3798</f>
        <v>0</v>
      </c>
    </row>
    <row r="3799" spans="1:20">
      <c r="A3799">
        <v>3790</v>
      </c>
      <c r="B3799">
        <f>RAND()</f>
        <v>0</v>
      </c>
      <c r="C3799">
        <f>IF(B3799&lt;$W$41,3,IF(B3799&lt;$W$41+$W$42,4,5))</f>
        <v>0</v>
      </c>
      <c r="D3799">
        <f>NORMSINV(RAND())</f>
        <v>0</v>
      </c>
      <c r="E3799">
        <f>$W$25*EXP(($W$26-$W$28-0.5*$W$27^2)*C3799+$W$27*SQRT(C3799)*D3799)</f>
        <v>0</v>
      </c>
      <c r="F3799">
        <f>$W$30*(1+$W$31)^C3799</f>
        <v>0</v>
      </c>
      <c r="G3799">
        <f>$W$32*(1+$W$33)^C3799</f>
        <v>0</v>
      </c>
      <c r="H3799">
        <f>$W$34*(1+$W$35)^C3799</f>
        <v>0</v>
      </c>
      <c r="I3799">
        <f>MIN(E3799,F3799)</f>
        <v>0</v>
      </c>
      <c r="J3799">
        <f>MIN(E3799-I3799,G3799)</f>
        <v>0</v>
      </c>
      <c r="K3799">
        <f>MIN(E3799-I3799-J3799,H3799)</f>
        <v>0</v>
      </c>
      <c r="L3799">
        <f>E3799-I3799-J3799-K3799</f>
        <v>0</v>
      </c>
      <c r="M3799">
        <f>IF((I3799+J3799+(1-$W$36)*L3799)/$W$39&gt;=$W$38,1,0)</f>
        <v>0</v>
      </c>
      <c r="N3799">
        <f>IF(M3799=1,$W$37,$W$36)*L3799</f>
        <v>0</v>
      </c>
      <c r="O3799">
        <f>EXP(-$W$26*C3799)*I3799</f>
        <v>0</v>
      </c>
      <c r="P3799">
        <f>EXP(-$W$26*C3799)*J3799</f>
        <v>0</v>
      </c>
      <c r="Q3799">
        <f>EXP(-$W$26*C3799)*K3799</f>
        <v>0</v>
      </c>
      <c r="R3799">
        <f>EXP(-$W$26*C3799)*(L3799-N3799)</f>
        <v>0</v>
      </c>
      <c r="S3799">
        <f>EXP(-$W$26*C3799)*N3799</f>
        <v>0</v>
      </c>
      <c r="T3799">
        <f>EXP(-$W$26*C3799)*E3799</f>
        <v>0</v>
      </c>
    </row>
    <row r="3800" spans="1:20">
      <c r="A3800">
        <v>3791</v>
      </c>
      <c r="B3800">
        <f>RAND()</f>
        <v>0</v>
      </c>
      <c r="C3800">
        <f>IF(B3800&lt;$W$41,3,IF(B3800&lt;$W$41+$W$42,4,5))</f>
        <v>0</v>
      </c>
      <c r="D3800">
        <f>NORMSINV(RAND())</f>
        <v>0</v>
      </c>
      <c r="E3800">
        <f>$W$25*EXP(($W$26-$W$28-0.5*$W$27^2)*C3800+$W$27*SQRT(C3800)*D3800)</f>
        <v>0</v>
      </c>
      <c r="F3800">
        <f>$W$30*(1+$W$31)^C3800</f>
        <v>0</v>
      </c>
      <c r="G3800">
        <f>$W$32*(1+$W$33)^C3800</f>
        <v>0</v>
      </c>
      <c r="H3800">
        <f>$W$34*(1+$W$35)^C3800</f>
        <v>0</v>
      </c>
      <c r="I3800">
        <f>MIN(E3800,F3800)</f>
        <v>0</v>
      </c>
      <c r="J3800">
        <f>MIN(E3800-I3800,G3800)</f>
        <v>0</v>
      </c>
      <c r="K3800">
        <f>MIN(E3800-I3800-J3800,H3800)</f>
        <v>0</v>
      </c>
      <c r="L3800">
        <f>E3800-I3800-J3800-K3800</f>
        <v>0</v>
      </c>
      <c r="M3800">
        <f>IF((I3800+J3800+(1-$W$36)*L3800)/$W$39&gt;=$W$38,1,0)</f>
        <v>0</v>
      </c>
      <c r="N3800">
        <f>IF(M3800=1,$W$37,$W$36)*L3800</f>
        <v>0</v>
      </c>
      <c r="O3800">
        <f>EXP(-$W$26*C3800)*I3800</f>
        <v>0</v>
      </c>
      <c r="P3800">
        <f>EXP(-$W$26*C3800)*J3800</f>
        <v>0</v>
      </c>
      <c r="Q3800">
        <f>EXP(-$W$26*C3800)*K3800</f>
        <v>0</v>
      </c>
      <c r="R3800">
        <f>EXP(-$W$26*C3800)*(L3800-N3800)</f>
        <v>0</v>
      </c>
      <c r="S3800">
        <f>EXP(-$W$26*C3800)*N3800</f>
        <v>0</v>
      </c>
      <c r="T3800">
        <f>EXP(-$W$26*C3800)*E3800</f>
        <v>0</v>
      </c>
    </row>
    <row r="3801" spans="1:20">
      <c r="A3801">
        <v>3792</v>
      </c>
      <c r="B3801">
        <f>RAND()</f>
        <v>0</v>
      </c>
      <c r="C3801">
        <f>IF(B3801&lt;$W$41,3,IF(B3801&lt;$W$41+$W$42,4,5))</f>
        <v>0</v>
      </c>
      <c r="D3801">
        <f>NORMSINV(RAND())</f>
        <v>0</v>
      </c>
      <c r="E3801">
        <f>$W$25*EXP(($W$26-$W$28-0.5*$W$27^2)*C3801+$W$27*SQRT(C3801)*D3801)</f>
        <v>0</v>
      </c>
      <c r="F3801">
        <f>$W$30*(1+$W$31)^C3801</f>
        <v>0</v>
      </c>
      <c r="G3801">
        <f>$W$32*(1+$W$33)^C3801</f>
        <v>0</v>
      </c>
      <c r="H3801">
        <f>$W$34*(1+$W$35)^C3801</f>
        <v>0</v>
      </c>
      <c r="I3801">
        <f>MIN(E3801,F3801)</f>
        <v>0</v>
      </c>
      <c r="J3801">
        <f>MIN(E3801-I3801,G3801)</f>
        <v>0</v>
      </c>
      <c r="K3801">
        <f>MIN(E3801-I3801-J3801,H3801)</f>
        <v>0</v>
      </c>
      <c r="L3801">
        <f>E3801-I3801-J3801-K3801</f>
        <v>0</v>
      </c>
      <c r="M3801">
        <f>IF((I3801+J3801+(1-$W$36)*L3801)/$W$39&gt;=$W$38,1,0)</f>
        <v>0</v>
      </c>
      <c r="N3801">
        <f>IF(M3801=1,$W$37,$W$36)*L3801</f>
        <v>0</v>
      </c>
      <c r="O3801">
        <f>EXP(-$W$26*C3801)*I3801</f>
        <v>0</v>
      </c>
      <c r="P3801">
        <f>EXP(-$W$26*C3801)*J3801</f>
        <v>0</v>
      </c>
      <c r="Q3801">
        <f>EXP(-$W$26*C3801)*K3801</f>
        <v>0</v>
      </c>
      <c r="R3801">
        <f>EXP(-$W$26*C3801)*(L3801-N3801)</f>
        <v>0</v>
      </c>
      <c r="S3801">
        <f>EXP(-$W$26*C3801)*N3801</f>
        <v>0</v>
      </c>
      <c r="T3801">
        <f>EXP(-$W$26*C3801)*E3801</f>
        <v>0</v>
      </c>
    </row>
    <row r="3802" spans="1:20">
      <c r="A3802">
        <v>3793</v>
      </c>
      <c r="B3802">
        <f>RAND()</f>
        <v>0</v>
      </c>
      <c r="C3802">
        <f>IF(B3802&lt;$W$41,3,IF(B3802&lt;$W$41+$W$42,4,5))</f>
        <v>0</v>
      </c>
      <c r="D3802">
        <f>NORMSINV(RAND())</f>
        <v>0</v>
      </c>
      <c r="E3802">
        <f>$W$25*EXP(($W$26-$W$28-0.5*$W$27^2)*C3802+$W$27*SQRT(C3802)*D3802)</f>
        <v>0</v>
      </c>
      <c r="F3802">
        <f>$W$30*(1+$W$31)^C3802</f>
        <v>0</v>
      </c>
      <c r="G3802">
        <f>$W$32*(1+$W$33)^C3802</f>
        <v>0</v>
      </c>
      <c r="H3802">
        <f>$W$34*(1+$W$35)^C3802</f>
        <v>0</v>
      </c>
      <c r="I3802">
        <f>MIN(E3802,F3802)</f>
        <v>0</v>
      </c>
      <c r="J3802">
        <f>MIN(E3802-I3802,G3802)</f>
        <v>0</v>
      </c>
      <c r="K3802">
        <f>MIN(E3802-I3802-J3802,H3802)</f>
        <v>0</v>
      </c>
      <c r="L3802">
        <f>E3802-I3802-J3802-K3802</f>
        <v>0</v>
      </c>
      <c r="M3802">
        <f>IF((I3802+J3802+(1-$W$36)*L3802)/$W$39&gt;=$W$38,1,0)</f>
        <v>0</v>
      </c>
      <c r="N3802">
        <f>IF(M3802=1,$W$37,$W$36)*L3802</f>
        <v>0</v>
      </c>
      <c r="O3802">
        <f>EXP(-$W$26*C3802)*I3802</f>
        <v>0</v>
      </c>
      <c r="P3802">
        <f>EXP(-$W$26*C3802)*J3802</f>
        <v>0</v>
      </c>
      <c r="Q3802">
        <f>EXP(-$W$26*C3802)*K3802</f>
        <v>0</v>
      </c>
      <c r="R3802">
        <f>EXP(-$W$26*C3802)*(L3802-N3802)</f>
        <v>0</v>
      </c>
      <c r="S3802">
        <f>EXP(-$W$26*C3802)*N3802</f>
        <v>0</v>
      </c>
      <c r="T3802">
        <f>EXP(-$W$26*C3802)*E3802</f>
        <v>0</v>
      </c>
    </row>
    <row r="3803" spans="1:20">
      <c r="A3803">
        <v>3794</v>
      </c>
      <c r="B3803">
        <f>RAND()</f>
        <v>0</v>
      </c>
      <c r="C3803">
        <f>IF(B3803&lt;$W$41,3,IF(B3803&lt;$W$41+$W$42,4,5))</f>
        <v>0</v>
      </c>
      <c r="D3803">
        <f>NORMSINV(RAND())</f>
        <v>0</v>
      </c>
      <c r="E3803">
        <f>$W$25*EXP(($W$26-$W$28-0.5*$W$27^2)*C3803+$W$27*SQRT(C3803)*D3803)</f>
        <v>0</v>
      </c>
      <c r="F3803">
        <f>$W$30*(1+$W$31)^C3803</f>
        <v>0</v>
      </c>
      <c r="G3803">
        <f>$W$32*(1+$W$33)^C3803</f>
        <v>0</v>
      </c>
      <c r="H3803">
        <f>$W$34*(1+$W$35)^C3803</f>
        <v>0</v>
      </c>
      <c r="I3803">
        <f>MIN(E3803,F3803)</f>
        <v>0</v>
      </c>
      <c r="J3803">
        <f>MIN(E3803-I3803,G3803)</f>
        <v>0</v>
      </c>
      <c r="K3803">
        <f>MIN(E3803-I3803-J3803,H3803)</f>
        <v>0</v>
      </c>
      <c r="L3803">
        <f>E3803-I3803-J3803-K3803</f>
        <v>0</v>
      </c>
      <c r="M3803">
        <f>IF((I3803+J3803+(1-$W$36)*L3803)/$W$39&gt;=$W$38,1,0)</f>
        <v>0</v>
      </c>
      <c r="N3803">
        <f>IF(M3803=1,$W$37,$W$36)*L3803</f>
        <v>0</v>
      </c>
      <c r="O3803">
        <f>EXP(-$W$26*C3803)*I3803</f>
        <v>0</v>
      </c>
      <c r="P3803">
        <f>EXP(-$W$26*C3803)*J3803</f>
        <v>0</v>
      </c>
      <c r="Q3803">
        <f>EXP(-$W$26*C3803)*K3803</f>
        <v>0</v>
      </c>
      <c r="R3803">
        <f>EXP(-$W$26*C3803)*(L3803-N3803)</f>
        <v>0</v>
      </c>
      <c r="S3803">
        <f>EXP(-$W$26*C3803)*N3803</f>
        <v>0</v>
      </c>
      <c r="T3803">
        <f>EXP(-$W$26*C3803)*E3803</f>
        <v>0</v>
      </c>
    </row>
    <row r="3804" spans="1:20">
      <c r="A3804">
        <v>3795</v>
      </c>
      <c r="B3804">
        <f>RAND()</f>
        <v>0</v>
      </c>
      <c r="C3804">
        <f>IF(B3804&lt;$W$41,3,IF(B3804&lt;$W$41+$W$42,4,5))</f>
        <v>0</v>
      </c>
      <c r="D3804">
        <f>NORMSINV(RAND())</f>
        <v>0</v>
      </c>
      <c r="E3804">
        <f>$W$25*EXP(($W$26-$W$28-0.5*$W$27^2)*C3804+$W$27*SQRT(C3804)*D3804)</f>
        <v>0</v>
      </c>
      <c r="F3804">
        <f>$W$30*(1+$W$31)^C3804</f>
        <v>0</v>
      </c>
      <c r="G3804">
        <f>$W$32*(1+$W$33)^C3804</f>
        <v>0</v>
      </c>
      <c r="H3804">
        <f>$W$34*(1+$W$35)^C3804</f>
        <v>0</v>
      </c>
      <c r="I3804">
        <f>MIN(E3804,F3804)</f>
        <v>0</v>
      </c>
      <c r="J3804">
        <f>MIN(E3804-I3804,G3804)</f>
        <v>0</v>
      </c>
      <c r="K3804">
        <f>MIN(E3804-I3804-J3804,H3804)</f>
        <v>0</v>
      </c>
      <c r="L3804">
        <f>E3804-I3804-J3804-K3804</f>
        <v>0</v>
      </c>
      <c r="M3804">
        <f>IF((I3804+J3804+(1-$W$36)*L3804)/$W$39&gt;=$W$38,1,0)</f>
        <v>0</v>
      </c>
      <c r="N3804">
        <f>IF(M3804=1,$W$37,$W$36)*L3804</f>
        <v>0</v>
      </c>
      <c r="O3804">
        <f>EXP(-$W$26*C3804)*I3804</f>
        <v>0</v>
      </c>
      <c r="P3804">
        <f>EXP(-$W$26*C3804)*J3804</f>
        <v>0</v>
      </c>
      <c r="Q3804">
        <f>EXP(-$W$26*C3804)*K3804</f>
        <v>0</v>
      </c>
      <c r="R3804">
        <f>EXP(-$W$26*C3804)*(L3804-N3804)</f>
        <v>0</v>
      </c>
      <c r="S3804">
        <f>EXP(-$W$26*C3804)*N3804</f>
        <v>0</v>
      </c>
      <c r="T3804">
        <f>EXP(-$W$26*C3804)*E3804</f>
        <v>0</v>
      </c>
    </row>
    <row r="3805" spans="1:20">
      <c r="A3805">
        <v>3796</v>
      </c>
      <c r="B3805">
        <f>RAND()</f>
        <v>0</v>
      </c>
      <c r="C3805">
        <f>IF(B3805&lt;$W$41,3,IF(B3805&lt;$W$41+$W$42,4,5))</f>
        <v>0</v>
      </c>
      <c r="D3805">
        <f>NORMSINV(RAND())</f>
        <v>0</v>
      </c>
      <c r="E3805">
        <f>$W$25*EXP(($W$26-$W$28-0.5*$W$27^2)*C3805+$W$27*SQRT(C3805)*D3805)</f>
        <v>0</v>
      </c>
      <c r="F3805">
        <f>$W$30*(1+$W$31)^C3805</f>
        <v>0</v>
      </c>
      <c r="G3805">
        <f>$W$32*(1+$W$33)^C3805</f>
        <v>0</v>
      </c>
      <c r="H3805">
        <f>$W$34*(1+$W$35)^C3805</f>
        <v>0</v>
      </c>
      <c r="I3805">
        <f>MIN(E3805,F3805)</f>
        <v>0</v>
      </c>
      <c r="J3805">
        <f>MIN(E3805-I3805,G3805)</f>
        <v>0</v>
      </c>
      <c r="K3805">
        <f>MIN(E3805-I3805-J3805,H3805)</f>
        <v>0</v>
      </c>
      <c r="L3805">
        <f>E3805-I3805-J3805-K3805</f>
        <v>0</v>
      </c>
      <c r="M3805">
        <f>IF((I3805+J3805+(1-$W$36)*L3805)/$W$39&gt;=$W$38,1,0)</f>
        <v>0</v>
      </c>
      <c r="N3805">
        <f>IF(M3805=1,$W$37,$W$36)*L3805</f>
        <v>0</v>
      </c>
      <c r="O3805">
        <f>EXP(-$W$26*C3805)*I3805</f>
        <v>0</v>
      </c>
      <c r="P3805">
        <f>EXP(-$W$26*C3805)*J3805</f>
        <v>0</v>
      </c>
      <c r="Q3805">
        <f>EXP(-$W$26*C3805)*K3805</f>
        <v>0</v>
      </c>
      <c r="R3805">
        <f>EXP(-$W$26*C3805)*(L3805-N3805)</f>
        <v>0</v>
      </c>
      <c r="S3805">
        <f>EXP(-$W$26*C3805)*N3805</f>
        <v>0</v>
      </c>
      <c r="T3805">
        <f>EXP(-$W$26*C3805)*E3805</f>
        <v>0</v>
      </c>
    </row>
    <row r="3806" spans="1:20">
      <c r="A3806">
        <v>3797</v>
      </c>
      <c r="B3806">
        <f>RAND()</f>
        <v>0</v>
      </c>
      <c r="C3806">
        <f>IF(B3806&lt;$W$41,3,IF(B3806&lt;$W$41+$W$42,4,5))</f>
        <v>0</v>
      </c>
      <c r="D3806">
        <f>NORMSINV(RAND())</f>
        <v>0</v>
      </c>
      <c r="E3806">
        <f>$W$25*EXP(($W$26-$W$28-0.5*$W$27^2)*C3806+$W$27*SQRT(C3806)*D3806)</f>
        <v>0</v>
      </c>
      <c r="F3806">
        <f>$W$30*(1+$W$31)^C3806</f>
        <v>0</v>
      </c>
      <c r="G3806">
        <f>$W$32*(1+$W$33)^C3806</f>
        <v>0</v>
      </c>
      <c r="H3806">
        <f>$W$34*(1+$W$35)^C3806</f>
        <v>0</v>
      </c>
      <c r="I3806">
        <f>MIN(E3806,F3806)</f>
        <v>0</v>
      </c>
      <c r="J3806">
        <f>MIN(E3806-I3806,G3806)</f>
        <v>0</v>
      </c>
      <c r="K3806">
        <f>MIN(E3806-I3806-J3806,H3806)</f>
        <v>0</v>
      </c>
      <c r="L3806">
        <f>E3806-I3806-J3806-K3806</f>
        <v>0</v>
      </c>
      <c r="M3806">
        <f>IF((I3806+J3806+(1-$W$36)*L3806)/$W$39&gt;=$W$38,1,0)</f>
        <v>0</v>
      </c>
      <c r="N3806">
        <f>IF(M3806=1,$W$37,$W$36)*L3806</f>
        <v>0</v>
      </c>
      <c r="O3806">
        <f>EXP(-$W$26*C3806)*I3806</f>
        <v>0</v>
      </c>
      <c r="P3806">
        <f>EXP(-$W$26*C3806)*J3806</f>
        <v>0</v>
      </c>
      <c r="Q3806">
        <f>EXP(-$W$26*C3806)*K3806</f>
        <v>0</v>
      </c>
      <c r="R3806">
        <f>EXP(-$W$26*C3806)*(L3806-N3806)</f>
        <v>0</v>
      </c>
      <c r="S3806">
        <f>EXP(-$W$26*C3806)*N3806</f>
        <v>0</v>
      </c>
      <c r="T3806">
        <f>EXP(-$W$26*C3806)*E3806</f>
        <v>0</v>
      </c>
    </row>
    <row r="3807" spans="1:20">
      <c r="A3807">
        <v>3798</v>
      </c>
      <c r="B3807">
        <f>RAND()</f>
        <v>0</v>
      </c>
      <c r="C3807">
        <f>IF(B3807&lt;$W$41,3,IF(B3807&lt;$W$41+$W$42,4,5))</f>
        <v>0</v>
      </c>
      <c r="D3807">
        <f>NORMSINV(RAND())</f>
        <v>0</v>
      </c>
      <c r="E3807">
        <f>$W$25*EXP(($W$26-$W$28-0.5*$W$27^2)*C3807+$W$27*SQRT(C3807)*D3807)</f>
        <v>0</v>
      </c>
      <c r="F3807">
        <f>$W$30*(1+$W$31)^C3807</f>
        <v>0</v>
      </c>
      <c r="G3807">
        <f>$W$32*(1+$W$33)^C3807</f>
        <v>0</v>
      </c>
      <c r="H3807">
        <f>$W$34*(1+$W$35)^C3807</f>
        <v>0</v>
      </c>
      <c r="I3807">
        <f>MIN(E3807,F3807)</f>
        <v>0</v>
      </c>
      <c r="J3807">
        <f>MIN(E3807-I3807,G3807)</f>
        <v>0</v>
      </c>
      <c r="K3807">
        <f>MIN(E3807-I3807-J3807,H3807)</f>
        <v>0</v>
      </c>
      <c r="L3807">
        <f>E3807-I3807-J3807-K3807</f>
        <v>0</v>
      </c>
      <c r="M3807">
        <f>IF((I3807+J3807+(1-$W$36)*L3807)/$W$39&gt;=$W$38,1,0)</f>
        <v>0</v>
      </c>
      <c r="N3807">
        <f>IF(M3807=1,$W$37,$W$36)*L3807</f>
        <v>0</v>
      </c>
      <c r="O3807">
        <f>EXP(-$W$26*C3807)*I3807</f>
        <v>0</v>
      </c>
      <c r="P3807">
        <f>EXP(-$W$26*C3807)*J3807</f>
        <v>0</v>
      </c>
      <c r="Q3807">
        <f>EXP(-$W$26*C3807)*K3807</f>
        <v>0</v>
      </c>
      <c r="R3807">
        <f>EXP(-$W$26*C3807)*(L3807-N3807)</f>
        <v>0</v>
      </c>
      <c r="S3807">
        <f>EXP(-$W$26*C3807)*N3807</f>
        <v>0</v>
      </c>
      <c r="T3807">
        <f>EXP(-$W$26*C3807)*E3807</f>
        <v>0</v>
      </c>
    </row>
    <row r="3808" spans="1:20">
      <c r="A3808">
        <v>3799</v>
      </c>
      <c r="B3808">
        <f>RAND()</f>
        <v>0</v>
      </c>
      <c r="C3808">
        <f>IF(B3808&lt;$W$41,3,IF(B3808&lt;$W$41+$W$42,4,5))</f>
        <v>0</v>
      </c>
      <c r="D3808">
        <f>NORMSINV(RAND())</f>
        <v>0</v>
      </c>
      <c r="E3808">
        <f>$W$25*EXP(($W$26-$W$28-0.5*$W$27^2)*C3808+$W$27*SQRT(C3808)*D3808)</f>
        <v>0</v>
      </c>
      <c r="F3808">
        <f>$W$30*(1+$W$31)^C3808</f>
        <v>0</v>
      </c>
      <c r="G3808">
        <f>$W$32*(1+$W$33)^C3808</f>
        <v>0</v>
      </c>
      <c r="H3808">
        <f>$W$34*(1+$W$35)^C3808</f>
        <v>0</v>
      </c>
      <c r="I3808">
        <f>MIN(E3808,F3808)</f>
        <v>0</v>
      </c>
      <c r="J3808">
        <f>MIN(E3808-I3808,G3808)</f>
        <v>0</v>
      </c>
      <c r="K3808">
        <f>MIN(E3808-I3808-J3808,H3808)</f>
        <v>0</v>
      </c>
      <c r="L3808">
        <f>E3808-I3808-J3808-K3808</f>
        <v>0</v>
      </c>
      <c r="M3808">
        <f>IF((I3808+J3808+(1-$W$36)*L3808)/$W$39&gt;=$W$38,1,0)</f>
        <v>0</v>
      </c>
      <c r="N3808">
        <f>IF(M3808=1,$W$37,$W$36)*L3808</f>
        <v>0</v>
      </c>
      <c r="O3808">
        <f>EXP(-$W$26*C3808)*I3808</f>
        <v>0</v>
      </c>
      <c r="P3808">
        <f>EXP(-$W$26*C3808)*J3808</f>
        <v>0</v>
      </c>
      <c r="Q3808">
        <f>EXP(-$W$26*C3808)*K3808</f>
        <v>0</v>
      </c>
      <c r="R3808">
        <f>EXP(-$W$26*C3808)*(L3808-N3808)</f>
        <v>0</v>
      </c>
      <c r="S3808">
        <f>EXP(-$W$26*C3808)*N3808</f>
        <v>0</v>
      </c>
      <c r="T3808">
        <f>EXP(-$W$26*C3808)*E3808</f>
        <v>0</v>
      </c>
    </row>
    <row r="3809" spans="1:20">
      <c r="A3809">
        <v>3800</v>
      </c>
      <c r="B3809">
        <f>RAND()</f>
        <v>0</v>
      </c>
      <c r="C3809">
        <f>IF(B3809&lt;$W$41,3,IF(B3809&lt;$W$41+$W$42,4,5))</f>
        <v>0</v>
      </c>
      <c r="D3809">
        <f>NORMSINV(RAND())</f>
        <v>0</v>
      </c>
      <c r="E3809">
        <f>$W$25*EXP(($W$26-$W$28-0.5*$W$27^2)*C3809+$W$27*SQRT(C3809)*D3809)</f>
        <v>0</v>
      </c>
      <c r="F3809">
        <f>$W$30*(1+$W$31)^C3809</f>
        <v>0</v>
      </c>
      <c r="G3809">
        <f>$W$32*(1+$W$33)^C3809</f>
        <v>0</v>
      </c>
      <c r="H3809">
        <f>$W$34*(1+$W$35)^C3809</f>
        <v>0</v>
      </c>
      <c r="I3809">
        <f>MIN(E3809,F3809)</f>
        <v>0</v>
      </c>
      <c r="J3809">
        <f>MIN(E3809-I3809,G3809)</f>
        <v>0</v>
      </c>
      <c r="K3809">
        <f>MIN(E3809-I3809-J3809,H3809)</f>
        <v>0</v>
      </c>
      <c r="L3809">
        <f>E3809-I3809-J3809-K3809</f>
        <v>0</v>
      </c>
      <c r="M3809">
        <f>IF((I3809+J3809+(1-$W$36)*L3809)/$W$39&gt;=$W$38,1,0)</f>
        <v>0</v>
      </c>
      <c r="N3809">
        <f>IF(M3809=1,$W$37,$W$36)*L3809</f>
        <v>0</v>
      </c>
      <c r="O3809">
        <f>EXP(-$W$26*C3809)*I3809</f>
        <v>0</v>
      </c>
      <c r="P3809">
        <f>EXP(-$W$26*C3809)*J3809</f>
        <v>0</v>
      </c>
      <c r="Q3809">
        <f>EXP(-$W$26*C3809)*K3809</f>
        <v>0</v>
      </c>
      <c r="R3809">
        <f>EXP(-$W$26*C3809)*(L3809-N3809)</f>
        <v>0</v>
      </c>
      <c r="S3809">
        <f>EXP(-$W$26*C3809)*N3809</f>
        <v>0</v>
      </c>
      <c r="T3809">
        <f>EXP(-$W$26*C3809)*E3809</f>
        <v>0</v>
      </c>
    </row>
    <row r="3810" spans="1:20">
      <c r="A3810">
        <v>3801</v>
      </c>
      <c r="B3810">
        <f>RAND()</f>
        <v>0</v>
      </c>
      <c r="C3810">
        <f>IF(B3810&lt;$W$41,3,IF(B3810&lt;$W$41+$W$42,4,5))</f>
        <v>0</v>
      </c>
      <c r="D3810">
        <f>NORMSINV(RAND())</f>
        <v>0</v>
      </c>
      <c r="E3810">
        <f>$W$25*EXP(($W$26-$W$28-0.5*$W$27^2)*C3810+$W$27*SQRT(C3810)*D3810)</f>
        <v>0</v>
      </c>
      <c r="F3810">
        <f>$W$30*(1+$W$31)^C3810</f>
        <v>0</v>
      </c>
      <c r="G3810">
        <f>$W$32*(1+$W$33)^C3810</f>
        <v>0</v>
      </c>
      <c r="H3810">
        <f>$W$34*(1+$W$35)^C3810</f>
        <v>0</v>
      </c>
      <c r="I3810">
        <f>MIN(E3810,F3810)</f>
        <v>0</v>
      </c>
      <c r="J3810">
        <f>MIN(E3810-I3810,G3810)</f>
        <v>0</v>
      </c>
      <c r="K3810">
        <f>MIN(E3810-I3810-J3810,H3810)</f>
        <v>0</v>
      </c>
      <c r="L3810">
        <f>E3810-I3810-J3810-K3810</f>
        <v>0</v>
      </c>
      <c r="M3810">
        <f>IF((I3810+J3810+(1-$W$36)*L3810)/$W$39&gt;=$W$38,1,0)</f>
        <v>0</v>
      </c>
      <c r="N3810">
        <f>IF(M3810=1,$W$37,$W$36)*L3810</f>
        <v>0</v>
      </c>
      <c r="O3810">
        <f>EXP(-$W$26*C3810)*I3810</f>
        <v>0</v>
      </c>
      <c r="P3810">
        <f>EXP(-$W$26*C3810)*J3810</f>
        <v>0</v>
      </c>
      <c r="Q3810">
        <f>EXP(-$W$26*C3810)*K3810</f>
        <v>0</v>
      </c>
      <c r="R3810">
        <f>EXP(-$W$26*C3810)*(L3810-N3810)</f>
        <v>0</v>
      </c>
      <c r="S3810">
        <f>EXP(-$W$26*C3810)*N3810</f>
        <v>0</v>
      </c>
      <c r="T3810">
        <f>EXP(-$W$26*C3810)*E3810</f>
        <v>0</v>
      </c>
    </row>
    <row r="3811" spans="1:20">
      <c r="A3811">
        <v>3802</v>
      </c>
      <c r="B3811">
        <f>RAND()</f>
        <v>0</v>
      </c>
      <c r="C3811">
        <f>IF(B3811&lt;$W$41,3,IF(B3811&lt;$W$41+$W$42,4,5))</f>
        <v>0</v>
      </c>
      <c r="D3811">
        <f>NORMSINV(RAND())</f>
        <v>0</v>
      </c>
      <c r="E3811">
        <f>$W$25*EXP(($W$26-$W$28-0.5*$W$27^2)*C3811+$W$27*SQRT(C3811)*D3811)</f>
        <v>0</v>
      </c>
      <c r="F3811">
        <f>$W$30*(1+$W$31)^C3811</f>
        <v>0</v>
      </c>
      <c r="G3811">
        <f>$W$32*(1+$W$33)^C3811</f>
        <v>0</v>
      </c>
      <c r="H3811">
        <f>$W$34*(1+$W$35)^C3811</f>
        <v>0</v>
      </c>
      <c r="I3811">
        <f>MIN(E3811,F3811)</f>
        <v>0</v>
      </c>
      <c r="J3811">
        <f>MIN(E3811-I3811,G3811)</f>
        <v>0</v>
      </c>
      <c r="K3811">
        <f>MIN(E3811-I3811-J3811,H3811)</f>
        <v>0</v>
      </c>
      <c r="L3811">
        <f>E3811-I3811-J3811-K3811</f>
        <v>0</v>
      </c>
      <c r="M3811">
        <f>IF((I3811+J3811+(1-$W$36)*L3811)/$W$39&gt;=$W$38,1,0)</f>
        <v>0</v>
      </c>
      <c r="N3811">
        <f>IF(M3811=1,$W$37,$W$36)*L3811</f>
        <v>0</v>
      </c>
      <c r="O3811">
        <f>EXP(-$W$26*C3811)*I3811</f>
        <v>0</v>
      </c>
      <c r="P3811">
        <f>EXP(-$W$26*C3811)*J3811</f>
        <v>0</v>
      </c>
      <c r="Q3811">
        <f>EXP(-$W$26*C3811)*K3811</f>
        <v>0</v>
      </c>
      <c r="R3811">
        <f>EXP(-$W$26*C3811)*(L3811-N3811)</f>
        <v>0</v>
      </c>
      <c r="S3811">
        <f>EXP(-$W$26*C3811)*N3811</f>
        <v>0</v>
      </c>
      <c r="T3811">
        <f>EXP(-$W$26*C3811)*E3811</f>
        <v>0</v>
      </c>
    </row>
    <row r="3812" spans="1:20">
      <c r="A3812">
        <v>3803</v>
      </c>
      <c r="B3812">
        <f>RAND()</f>
        <v>0</v>
      </c>
      <c r="C3812">
        <f>IF(B3812&lt;$W$41,3,IF(B3812&lt;$W$41+$W$42,4,5))</f>
        <v>0</v>
      </c>
      <c r="D3812">
        <f>NORMSINV(RAND())</f>
        <v>0</v>
      </c>
      <c r="E3812">
        <f>$W$25*EXP(($W$26-$W$28-0.5*$W$27^2)*C3812+$W$27*SQRT(C3812)*D3812)</f>
        <v>0</v>
      </c>
      <c r="F3812">
        <f>$W$30*(1+$W$31)^C3812</f>
        <v>0</v>
      </c>
      <c r="G3812">
        <f>$W$32*(1+$W$33)^C3812</f>
        <v>0</v>
      </c>
      <c r="H3812">
        <f>$W$34*(1+$W$35)^C3812</f>
        <v>0</v>
      </c>
      <c r="I3812">
        <f>MIN(E3812,F3812)</f>
        <v>0</v>
      </c>
      <c r="J3812">
        <f>MIN(E3812-I3812,G3812)</f>
        <v>0</v>
      </c>
      <c r="K3812">
        <f>MIN(E3812-I3812-J3812,H3812)</f>
        <v>0</v>
      </c>
      <c r="L3812">
        <f>E3812-I3812-J3812-K3812</f>
        <v>0</v>
      </c>
      <c r="M3812">
        <f>IF((I3812+J3812+(1-$W$36)*L3812)/$W$39&gt;=$W$38,1,0)</f>
        <v>0</v>
      </c>
      <c r="N3812">
        <f>IF(M3812=1,$W$37,$W$36)*L3812</f>
        <v>0</v>
      </c>
      <c r="O3812">
        <f>EXP(-$W$26*C3812)*I3812</f>
        <v>0</v>
      </c>
      <c r="P3812">
        <f>EXP(-$W$26*C3812)*J3812</f>
        <v>0</v>
      </c>
      <c r="Q3812">
        <f>EXP(-$W$26*C3812)*K3812</f>
        <v>0</v>
      </c>
      <c r="R3812">
        <f>EXP(-$W$26*C3812)*(L3812-N3812)</f>
        <v>0</v>
      </c>
      <c r="S3812">
        <f>EXP(-$W$26*C3812)*N3812</f>
        <v>0</v>
      </c>
      <c r="T3812">
        <f>EXP(-$W$26*C3812)*E3812</f>
        <v>0</v>
      </c>
    </row>
    <row r="3813" spans="1:20">
      <c r="A3813">
        <v>3804</v>
      </c>
      <c r="B3813">
        <f>RAND()</f>
        <v>0</v>
      </c>
      <c r="C3813">
        <f>IF(B3813&lt;$W$41,3,IF(B3813&lt;$W$41+$W$42,4,5))</f>
        <v>0</v>
      </c>
      <c r="D3813">
        <f>NORMSINV(RAND())</f>
        <v>0</v>
      </c>
      <c r="E3813">
        <f>$W$25*EXP(($W$26-$W$28-0.5*$W$27^2)*C3813+$W$27*SQRT(C3813)*D3813)</f>
        <v>0</v>
      </c>
      <c r="F3813">
        <f>$W$30*(1+$W$31)^C3813</f>
        <v>0</v>
      </c>
      <c r="G3813">
        <f>$W$32*(1+$W$33)^C3813</f>
        <v>0</v>
      </c>
      <c r="H3813">
        <f>$W$34*(1+$W$35)^C3813</f>
        <v>0</v>
      </c>
      <c r="I3813">
        <f>MIN(E3813,F3813)</f>
        <v>0</v>
      </c>
      <c r="J3813">
        <f>MIN(E3813-I3813,G3813)</f>
        <v>0</v>
      </c>
      <c r="K3813">
        <f>MIN(E3813-I3813-J3813,H3813)</f>
        <v>0</v>
      </c>
      <c r="L3813">
        <f>E3813-I3813-J3813-K3813</f>
        <v>0</v>
      </c>
      <c r="M3813">
        <f>IF((I3813+J3813+(1-$W$36)*L3813)/$W$39&gt;=$W$38,1,0)</f>
        <v>0</v>
      </c>
      <c r="N3813">
        <f>IF(M3813=1,$W$37,$W$36)*L3813</f>
        <v>0</v>
      </c>
      <c r="O3813">
        <f>EXP(-$W$26*C3813)*I3813</f>
        <v>0</v>
      </c>
      <c r="P3813">
        <f>EXP(-$W$26*C3813)*J3813</f>
        <v>0</v>
      </c>
      <c r="Q3813">
        <f>EXP(-$W$26*C3813)*K3813</f>
        <v>0</v>
      </c>
      <c r="R3813">
        <f>EXP(-$W$26*C3813)*(L3813-N3813)</f>
        <v>0</v>
      </c>
      <c r="S3813">
        <f>EXP(-$W$26*C3813)*N3813</f>
        <v>0</v>
      </c>
      <c r="T3813">
        <f>EXP(-$W$26*C3813)*E3813</f>
        <v>0</v>
      </c>
    </row>
    <row r="3814" spans="1:20">
      <c r="A3814">
        <v>3805</v>
      </c>
      <c r="B3814">
        <f>RAND()</f>
        <v>0</v>
      </c>
      <c r="C3814">
        <f>IF(B3814&lt;$W$41,3,IF(B3814&lt;$W$41+$W$42,4,5))</f>
        <v>0</v>
      </c>
      <c r="D3814">
        <f>NORMSINV(RAND())</f>
        <v>0</v>
      </c>
      <c r="E3814">
        <f>$W$25*EXP(($W$26-$W$28-0.5*$W$27^2)*C3814+$W$27*SQRT(C3814)*D3814)</f>
        <v>0</v>
      </c>
      <c r="F3814">
        <f>$W$30*(1+$W$31)^C3814</f>
        <v>0</v>
      </c>
      <c r="G3814">
        <f>$W$32*(1+$W$33)^C3814</f>
        <v>0</v>
      </c>
      <c r="H3814">
        <f>$W$34*(1+$W$35)^C3814</f>
        <v>0</v>
      </c>
      <c r="I3814">
        <f>MIN(E3814,F3814)</f>
        <v>0</v>
      </c>
      <c r="J3814">
        <f>MIN(E3814-I3814,G3814)</f>
        <v>0</v>
      </c>
      <c r="K3814">
        <f>MIN(E3814-I3814-J3814,H3814)</f>
        <v>0</v>
      </c>
      <c r="L3814">
        <f>E3814-I3814-J3814-K3814</f>
        <v>0</v>
      </c>
      <c r="M3814">
        <f>IF((I3814+J3814+(1-$W$36)*L3814)/$W$39&gt;=$W$38,1,0)</f>
        <v>0</v>
      </c>
      <c r="N3814">
        <f>IF(M3814=1,$W$37,$W$36)*L3814</f>
        <v>0</v>
      </c>
      <c r="O3814">
        <f>EXP(-$W$26*C3814)*I3814</f>
        <v>0</v>
      </c>
      <c r="P3814">
        <f>EXP(-$W$26*C3814)*J3814</f>
        <v>0</v>
      </c>
      <c r="Q3814">
        <f>EXP(-$W$26*C3814)*K3814</f>
        <v>0</v>
      </c>
      <c r="R3814">
        <f>EXP(-$W$26*C3814)*(L3814-N3814)</f>
        <v>0</v>
      </c>
      <c r="S3814">
        <f>EXP(-$W$26*C3814)*N3814</f>
        <v>0</v>
      </c>
      <c r="T3814">
        <f>EXP(-$W$26*C3814)*E3814</f>
        <v>0</v>
      </c>
    </row>
    <row r="3815" spans="1:20">
      <c r="A3815">
        <v>3806</v>
      </c>
      <c r="B3815">
        <f>RAND()</f>
        <v>0</v>
      </c>
      <c r="C3815">
        <f>IF(B3815&lt;$W$41,3,IF(B3815&lt;$W$41+$W$42,4,5))</f>
        <v>0</v>
      </c>
      <c r="D3815">
        <f>NORMSINV(RAND())</f>
        <v>0</v>
      </c>
      <c r="E3815">
        <f>$W$25*EXP(($W$26-$W$28-0.5*$W$27^2)*C3815+$W$27*SQRT(C3815)*D3815)</f>
        <v>0</v>
      </c>
      <c r="F3815">
        <f>$W$30*(1+$W$31)^C3815</f>
        <v>0</v>
      </c>
      <c r="G3815">
        <f>$W$32*(1+$W$33)^C3815</f>
        <v>0</v>
      </c>
      <c r="H3815">
        <f>$W$34*(1+$W$35)^C3815</f>
        <v>0</v>
      </c>
      <c r="I3815">
        <f>MIN(E3815,F3815)</f>
        <v>0</v>
      </c>
      <c r="J3815">
        <f>MIN(E3815-I3815,G3815)</f>
        <v>0</v>
      </c>
      <c r="K3815">
        <f>MIN(E3815-I3815-J3815,H3815)</f>
        <v>0</v>
      </c>
      <c r="L3815">
        <f>E3815-I3815-J3815-K3815</f>
        <v>0</v>
      </c>
      <c r="M3815">
        <f>IF((I3815+J3815+(1-$W$36)*L3815)/$W$39&gt;=$W$38,1,0)</f>
        <v>0</v>
      </c>
      <c r="N3815">
        <f>IF(M3815=1,$W$37,$W$36)*L3815</f>
        <v>0</v>
      </c>
      <c r="O3815">
        <f>EXP(-$W$26*C3815)*I3815</f>
        <v>0</v>
      </c>
      <c r="P3815">
        <f>EXP(-$W$26*C3815)*J3815</f>
        <v>0</v>
      </c>
      <c r="Q3815">
        <f>EXP(-$W$26*C3815)*K3815</f>
        <v>0</v>
      </c>
      <c r="R3815">
        <f>EXP(-$W$26*C3815)*(L3815-N3815)</f>
        <v>0</v>
      </c>
      <c r="S3815">
        <f>EXP(-$W$26*C3815)*N3815</f>
        <v>0</v>
      </c>
      <c r="T3815">
        <f>EXP(-$W$26*C3815)*E3815</f>
        <v>0</v>
      </c>
    </row>
    <row r="3816" spans="1:20">
      <c r="A3816">
        <v>3807</v>
      </c>
      <c r="B3816">
        <f>RAND()</f>
        <v>0</v>
      </c>
      <c r="C3816">
        <f>IF(B3816&lt;$W$41,3,IF(B3816&lt;$W$41+$W$42,4,5))</f>
        <v>0</v>
      </c>
      <c r="D3816">
        <f>NORMSINV(RAND())</f>
        <v>0</v>
      </c>
      <c r="E3816">
        <f>$W$25*EXP(($W$26-$W$28-0.5*$W$27^2)*C3816+$W$27*SQRT(C3816)*D3816)</f>
        <v>0</v>
      </c>
      <c r="F3816">
        <f>$W$30*(1+$W$31)^C3816</f>
        <v>0</v>
      </c>
      <c r="G3816">
        <f>$W$32*(1+$W$33)^C3816</f>
        <v>0</v>
      </c>
      <c r="H3816">
        <f>$W$34*(1+$W$35)^C3816</f>
        <v>0</v>
      </c>
      <c r="I3816">
        <f>MIN(E3816,F3816)</f>
        <v>0</v>
      </c>
      <c r="J3816">
        <f>MIN(E3816-I3816,G3816)</f>
        <v>0</v>
      </c>
      <c r="K3816">
        <f>MIN(E3816-I3816-J3816,H3816)</f>
        <v>0</v>
      </c>
      <c r="L3816">
        <f>E3816-I3816-J3816-K3816</f>
        <v>0</v>
      </c>
      <c r="M3816">
        <f>IF((I3816+J3816+(1-$W$36)*L3816)/$W$39&gt;=$W$38,1,0)</f>
        <v>0</v>
      </c>
      <c r="N3816">
        <f>IF(M3816=1,$W$37,$W$36)*L3816</f>
        <v>0</v>
      </c>
      <c r="O3816">
        <f>EXP(-$W$26*C3816)*I3816</f>
        <v>0</v>
      </c>
      <c r="P3816">
        <f>EXP(-$W$26*C3816)*J3816</f>
        <v>0</v>
      </c>
      <c r="Q3816">
        <f>EXP(-$W$26*C3816)*K3816</f>
        <v>0</v>
      </c>
      <c r="R3816">
        <f>EXP(-$W$26*C3816)*(L3816-N3816)</f>
        <v>0</v>
      </c>
      <c r="S3816">
        <f>EXP(-$W$26*C3816)*N3816</f>
        <v>0</v>
      </c>
      <c r="T3816">
        <f>EXP(-$W$26*C3816)*E3816</f>
        <v>0</v>
      </c>
    </row>
    <row r="3817" spans="1:20">
      <c r="A3817">
        <v>3808</v>
      </c>
      <c r="B3817">
        <f>RAND()</f>
        <v>0</v>
      </c>
      <c r="C3817">
        <f>IF(B3817&lt;$W$41,3,IF(B3817&lt;$W$41+$W$42,4,5))</f>
        <v>0</v>
      </c>
      <c r="D3817">
        <f>NORMSINV(RAND())</f>
        <v>0</v>
      </c>
      <c r="E3817">
        <f>$W$25*EXP(($W$26-$W$28-0.5*$W$27^2)*C3817+$W$27*SQRT(C3817)*D3817)</f>
        <v>0</v>
      </c>
      <c r="F3817">
        <f>$W$30*(1+$W$31)^C3817</f>
        <v>0</v>
      </c>
      <c r="G3817">
        <f>$W$32*(1+$W$33)^C3817</f>
        <v>0</v>
      </c>
      <c r="H3817">
        <f>$W$34*(1+$W$35)^C3817</f>
        <v>0</v>
      </c>
      <c r="I3817">
        <f>MIN(E3817,F3817)</f>
        <v>0</v>
      </c>
      <c r="J3817">
        <f>MIN(E3817-I3817,G3817)</f>
        <v>0</v>
      </c>
      <c r="K3817">
        <f>MIN(E3817-I3817-J3817,H3817)</f>
        <v>0</v>
      </c>
      <c r="L3817">
        <f>E3817-I3817-J3817-K3817</f>
        <v>0</v>
      </c>
      <c r="M3817">
        <f>IF((I3817+J3817+(1-$W$36)*L3817)/$W$39&gt;=$W$38,1,0)</f>
        <v>0</v>
      </c>
      <c r="N3817">
        <f>IF(M3817=1,$W$37,$W$36)*L3817</f>
        <v>0</v>
      </c>
      <c r="O3817">
        <f>EXP(-$W$26*C3817)*I3817</f>
        <v>0</v>
      </c>
      <c r="P3817">
        <f>EXP(-$W$26*C3817)*J3817</f>
        <v>0</v>
      </c>
      <c r="Q3817">
        <f>EXP(-$W$26*C3817)*K3817</f>
        <v>0</v>
      </c>
      <c r="R3817">
        <f>EXP(-$W$26*C3817)*(L3817-N3817)</f>
        <v>0</v>
      </c>
      <c r="S3817">
        <f>EXP(-$W$26*C3817)*N3817</f>
        <v>0</v>
      </c>
      <c r="T3817">
        <f>EXP(-$W$26*C3817)*E3817</f>
        <v>0</v>
      </c>
    </row>
    <row r="3818" spans="1:20">
      <c r="A3818">
        <v>3809</v>
      </c>
      <c r="B3818">
        <f>RAND()</f>
        <v>0</v>
      </c>
      <c r="C3818">
        <f>IF(B3818&lt;$W$41,3,IF(B3818&lt;$W$41+$W$42,4,5))</f>
        <v>0</v>
      </c>
      <c r="D3818">
        <f>NORMSINV(RAND())</f>
        <v>0</v>
      </c>
      <c r="E3818">
        <f>$W$25*EXP(($W$26-$W$28-0.5*$W$27^2)*C3818+$W$27*SQRT(C3818)*D3818)</f>
        <v>0</v>
      </c>
      <c r="F3818">
        <f>$W$30*(1+$W$31)^C3818</f>
        <v>0</v>
      </c>
      <c r="G3818">
        <f>$W$32*(1+$W$33)^C3818</f>
        <v>0</v>
      </c>
      <c r="H3818">
        <f>$W$34*(1+$W$35)^C3818</f>
        <v>0</v>
      </c>
      <c r="I3818">
        <f>MIN(E3818,F3818)</f>
        <v>0</v>
      </c>
      <c r="J3818">
        <f>MIN(E3818-I3818,G3818)</f>
        <v>0</v>
      </c>
      <c r="K3818">
        <f>MIN(E3818-I3818-J3818,H3818)</f>
        <v>0</v>
      </c>
      <c r="L3818">
        <f>E3818-I3818-J3818-K3818</f>
        <v>0</v>
      </c>
      <c r="M3818">
        <f>IF((I3818+J3818+(1-$W$36)*L3818)/$W$39&gt;=$W$38,1,0)</f>
        <v>0</v>
      </c>
      <c r="N3818">
        <f>IF(M3818=1,$W$37,$W$36)*L3818</f>
        <v>0</v>
      </c>
      <c r="O3818">
        <f>EXP(-$W$26*C3818)*I3818</f>
        <v>0</v>
      </c>
      <c r="P3818">
        <f>EXP(-$W$26*C3818)*J3818</f>
        <v>0</v>
      </c>
      <c r="Q3818">
        <f>EXP(-$W$26*C3818)*K3818</f>
        <v>0</v>
      </c>
      <c r="R3818">
        <f>EXP(-$W$26*C3818)*(L3818-N3818)</f>
        <v>0</v>
      </c>
      <c r="S3818">
        <f>EXP(-$W$26*C3818)*N3818</f>
        <v>0</v>
      </c>
      <c r="T3818">
        <f>EXP(-$W$26*C3818)*E3818</f>
        <v>0</v>
      </c>
    </row>
    <row r="3819" spans="1:20">
      <c r="A3819">
        <v>3810</v>
      </c>
      <c r="B3819">
        <f>RAND()</f>
        <v>0</v>
      </c>
      <c r="C3819">
        <f>IF(B3819&lt;$W$41,3,IF(B3819&lt;$W$41+$W$42,4,5))</f>
        <v>0</v>
      </c>
      <c r="D3819">
        <f>NORMSINV(RAND())</f>
        <v>0</v>
      </c>
      <c r="E3819">
        <f>$W$25*EXP(($W$26-$W$28-0.5*$W$27^2)*C3819+$W$27*SQRT(C3819)*D3819)</f>
        <v>0</v>
      </c>
      <c r="F3819">
        <f>$W$30*(1+$W$31)^C3819</f>
        <v>0</v>
      </c>
      <c r="G3819">
        <f>$W$32*(1+$W$33)^C3819</f>
        <v>0</v>
      </c>
      <c r="H3819">
        <f>$W$34*(1+$W$35)^C3819</f>
        <v>0</v>
      </c>
      <c r="I3819">
        <f>MIN(E3819,F3819)</f>
        <v>0</v>
      </c>
      <c r="J3819">
        <f>MIN(E3819-I3819,G3819)</f>
        <v>0</v>
      </c>
      <c r="K3819">
        <f>MIN(E3819-I3819-J3819,H3819)</f>
        <v>0</v>
      </c>
      <c r="L3819">
        <f>E3819-I3819-J3819-K3819</f>
        <v>0</v>
      </c>
      <c r="M3819">
        <f>IF((I3819+J3819+(1-$W$36)*L3819)/$W$39&gt;=$W$38,1,0)</f>
        <v>0</v>
      </c>
      <c r="N3819">
        <f>IF(M3819=1,$W$37,$W$36)*L3819</f>
        <v>0</v>
      </c>
      <c r="O3819">
        <f>EXP(-$W$26*C3819)*I3819</f>
        <v>0</v>
      </c>
      <c r="P3819">
        <f>EXP(-$W$26*C3819)*J3819</f>
        <v>0</v>
      </c>
      <c r="Q3819">
        <f>EXP(-$W$26*C3819)*K3819</f>
        <v>0</v>
      </c>
      <c r="R3819">
        <f>EXP(-$W$26*C3819)*(L3819-N3819)</f>
        <v>0</v>
      </c>
      <c r="S3819">
        <f>EXP(-$W$26*C3819)*N3819</f>
        <v>0</v>
      </c>
      <c r="T3819">
        <f>EXP(-$W$26*C3819)*E3819</f>
        <v>0</v>
      </c>
    </row>
    <row r="3820" spans="1:20">
      <c r="A3820">
        <v>3811</v>
      </c>
      <c r="B3820">
        <f>RAND()</f>
        <v>0</v>
      </c>
      <c r="C3820">
        <f>IF(B3820&lt;$W$41,3,IF(B3820&lt;$W$41+$W$42,4,5))</f>
        <v>0</v>
      </c>
      <c r="D3820">
        <f>NORMSINV(RAND())</f>
        <v>0</v>
      </c>
      <c r="E3820">
        <f>$W$25*EXP(($W$26-$W$28-0.5*$W$27^2)*C3820+$W$27*SQRT(C3820)*D3820)</f>
        <v>0</v>
      </c>
      <c r="F3820">
        <f>$W$30*(1+$W$31)^C3820</f>
        <v>0</v>
      </c>
      <c r="G3820">
        <f>$W$32*(1+$W$33)^C3820</f>
        <v>0</v>
      </c>
      <c r="H3820">
        <f>$W$34*(1+$W$35)^C3820</f>
        <v>0</v>
      </c>
      <c r="I3820">
        <f>MIN(E3820,F3820)</f>
        <v>0</v>
      </c>
      <c r="J3820">
        <f>MIN(E3820-I3820,G3820)</f>
        <v>0</v>
      </c>
      <c r="K3820">
        <f>MIN(E3820-I3820-J3820,H3820)</f>
        <v>0</v>
      </c>
      <c r="L3820">
        <f>E3820-I3820-J3820-K3820</f>
        <v>0</v>
      </c>
      <c r="M3820">
        <f>IF((I3820+J3820+(1-$W$36)*L3820)/$W$39&gt;=$W$38,1,0)</f>
        <v>0</v>
      </c>
      <c r="N3820">
        <f>IF(M3820=1,$W$37,$W$36)*L3820</f>
        <v>0</v>
      </c>
      <c r="O3820">
        <f>EXP(-$W$26*C3820)*I3820</f>
        <v>0</v>
      </c>
      <c r="P3820">
        <f>EXP(-$W$26*C3820)*J3820</f>
        <v>0</v>
      </c>
      <c r="Q3820">
        <f>EXP(-$W$26*C3820)*K3820</f>
        <v>0</v>
      </c>
      <c r="R3820">
        <f>EXP(-$W$26*C3820)*(L3820-N3820)</f>
        <v>0</v>
      </c>
      <c r="S3820">
        <f>EXP(-$W$26*C3820)*N3820</f>
        <v>0</v>
      </c>
      <c r="T3820">
        <f>EXP(-$W$26*C3820)*E3820</f>
        <v>0</v>
      </c>
    </row>
    <row r="3821" spans="1:20">
      <c r="A3821">
        <v>3812</v>
      </c>
      <c r="B3821">
        <f>RAND()</f>
        <v>0</v>
      </c>
      <c r="C3821">
        <f>IF(B3821&lt;$W$41,3,IF(B3821&lt;$W$41+$W$42,4,5))</f>
        <v>0</v>
      </c>
      <c r="D3821">
        <f>NORMSINV(RAND())</f>
        <v>0</v>
      </c>
      <c r="E3821">
        <f>$W$25*EXP(($W$26-$W$28-0.5*$W$27^2)*C3821+$W$27*SQRT(C3821)*D3821)</f>
        <v>0</v>
      </c>
      <c r="F3821">
        <f>$W$30*(1+$W$31)^C3821</f>
        <v>0</v>
      </c>
      <c r="G3821">
        <f>$W$32*(1+$W$33)^C3821</f>
        <v>0</v>
      </c>
      <c r="H3821">
        <f>$W$34*(1+$W$35)^C3821</f>
        <v>0</v>
      </c>
      <c r="I3821">
        <f>MIN(E3821,F3821)</f>
        <v>0</v>
      </c>
      <c r="J3821">
        <f>MIN(E3821-I3821,G3821)</f>
        <v>0</v>
      </c>
      <c r="K3821">
        <f>MIN(E3821-I3821-J3821,H3821)</f>
        <v>0</v>
      </c>
      <c r="L3821">
        <f>E3821-I3821-J3821-K3821</f>
        <v>0</v>
      </c>
      <c r="M3821">
        <f>IF((I3821+J3821+(1-$W$36)*L3821)/$W$39&gt;=$W$38,1,0)</f>
        <v>0</v>
      </c>
      <c r="N3821">
        <f>IF(M3821=1,$W$37,$W$36)*L3821</f>
        <v>0</v>
      </c>
      <c r="O3821">
        <f>EXP(-$W$26*C3821)*I3821</f>
        <v>0</v>
      </c>
      <c r="P3821">
        <f>EXP(-$W$26*C3821)*J3821</f>
        <v>0</v>
      </c>
      <c r="Q3821">
        <f>EXP(-$W$26*C3821)*K3821</f>
        <v>0</v>
      </c>
      <c r="R3821">
        <f>EXP(-$W$26*C3821)*(L3821-N3821)</f>
        <v>0</v>
      </c>
      <c r="S3821">
        <f>EXP(-$W$26*C3821)*N3821</f>
        <v>0</v>
      </c>
      <c r="T3821">
        <f>EXP(-$W$26*C3821)*E3821</f>
        <v>0</v>
      </c>
    </row>
    <row r="3822" spans="1:20">
      <c r="A3822">
        <v>3813</v>
      </c>
      <c r="B3822">
        <f>RAND()</f>
        <v>0</v>
      </c>
      <c r="C3822">
        <f>IF(B3822&lt;$W$41,3,IF(B3822&lt;$W$41+$W$42,4,5))</f>
        <v>0</v>
      </c>
      <c r="D3822">
        <f>NORMSINV(RAND())</f>
        <v>0</v>
      </c>
      <c r="E3822">
        <f>$W$25*EXP(($W$26-$W$28-0.5*$W$27^2)*C3822+$W$27*SQRT(C3822)*D3822)</f>
        <v>0</v>
      </c>
      <c r="F3822">
        <f>$W$30*(1+$W$31)^C3822</f>
        <v>0</v>
      </c>
      <c r="G3822">
        <f>$W$32*(1+$W$33)^C3822</f>
        <v>0</v>
      </c>
      <c r="H3822">
        <f>$W$34*(1+$W$35)^C3822</f>
        <v>0</v>
      </c>
      <c r="I3822">
        <f>MIN(E3822,F3822)</f>
        <v>0</v>
      </c>
      <c r="J3822">
        <f>MIN(E3822-I3822,G3822)</f>
        <v>0</v>
      </c>
      <c r="K3822">
        <f>MIN(E3822-I3822-J3822,H3822)</f>
        <v>0</v>
      </c>
      <c r="L3822">
        <f>E3822-I3822-J3822-K3822</f>
        <v>0</v>
      </c>
      <c r="M3822">
        <f>IF((I3822+J3822+(1-$W$36)*L3822)/$W$39&gt;=$W$38,1,0)</f>
        <v>0</v>
      </c>
      <c r="N3822">
        <f>IF(M3822=1,$W$37,$W$36)*L3822</f>
        <v>0</v>
      </c>
      <c r="O3822">
        <f>EXP(-$W$26*C3822)*I3822</f>
        <v>0</v>
      </c>
      <c r="P3822">
        <f>EXP(-$W$26*C3822)*J3822</f>
        <v>0</v>
      </c>
      <c r="Q3822">
        <f>EXP(-$W$26*C3822)*K3822</f>
        <v>0</v>
      </c>
      <c r="R3822">
        <f>EXP(-$W$26*C3822)*(L3822-N3822)</f>
        <v>0</v>
      </c>
      <c r="S3822">
        <f>EXP(-$W$26*C3822)*N3822</f>
        <v>0</v>
      </c>
      <c r="T3822">
        <f>EXP(-$W$26*C3822)*E3822</f>
        <v>0</v>
      </c>
    </row>
    <row r="3823" spans="1:20">
      <c r="A3823">
        <v>3814</v>
      </c>
      <c r="B3823">
        <f>RAND()</f>
        <v>0</v>
      </c>
      <c r="C3823">
        <f>IF(B3823&lt;$W$41,3,IF(B3823&lt;$W$41+$W$42,4,5))</f>
        <v>0</v>
      </c>
      <c r="D3823">
        <f>NORMSINV(RAND())</f>
        <v>0</v>
      </c>
      <c r="E3823">
        <f>$W$25*EXP(($W$26-$W$28-0.5*$W$27^2)*C3823+$W$27*SQRT(C3823)*D3823)</f>
        <v>0</v>
      </c>
      <c r="F3823">
        <f>$W$30*(1+$W$31)^C3823</f>
        <v>0</v>
      </c>
      <c r="G3823">
        <f>$W$32*(1+$W$33)^C3823</f>
        <v>0</v>
      </c>
      <c r="H3823">
        <f>$W$34*(1+$W$35)^C3823</f>
        <v>0</v>
      </c>
      <c r="I3823">
        <f>MIN(E3823,F3823)</f>
        <v>0</v>
      </c>
      <c r="J3823">
        <f>MIN(E3823-I3823,G3823)</f>
        <v>0</v>
      </c>
      <c r="K3823">
        <f>MIN(E3823-I3823-J3823,H3823)</f>
        <v>0</v>
      </c>
      <c r="L3823">
        <f>E3823-I3823-J3823-K3823</f>
        <v>0</v>
      </c>
      <c r="M3823">
        <f>IF((I3823+J3823+(1-$W$36)*L3823)/$W$39&gt;=$W$38,1,0)</f>
        <v>0</v>
      </c>
      <c r="N3823">
        <f>IF(M3823=1,$W$37,$W$36)*L3823</f>
        <v>0</v>
      </c>
      <c r="O3823">
        <f>EXP(-$W$26*C3823)*I3823</f>
        <v>0</v>
      </c>
      <c r="P3823">
        <f>EXP(-$W$26*C3823)*J3823</f>
        <v>0</v>
      </c>
      <c r="Q3823">
        <f>EXP(-$W$26*C3823)*K3823</f>
        <v>0</v>
      </c>
      <c r="R3823">
        <f>EXP(-$W$26*C3823)*(L3823-N3823)</f>
        <v>0</v>
      </c>
      <c r="S3823">
        <f>EXP(-$W$26*C3823)*N3823</f>
        <v>0</v>
      </c>
      <c r="T3823">
        <f>EXP(-$W$26*C3823)*E3823</f>
        <v>0</v>
      </c>
    </row>
    <row r="3824" spans="1:20">
      <c r="A3824">
        <v>3815</v>
      </c>
      <c r="B3824">
        <f>RAND()</f>
        <v>0</v>
      </c>
      <c r="C3824">
        <f>IF(B3824&lt;$W$41,3,IF(B3824&lt;$W$41+$W$42,4,5))</f>
        <v>0</v>
      </c>
      <c r="D3824">
        <f>NORMSINV(RAND())</f>
        <v>0</v>
      </c>
      <c r="E3824">
        <f>$W$25*EXP(($W$26-$W$28-0.5*$W$27^2)*C3824+$W$27*SQRT(C3824)*D3824)</f>
        <v>0</v>
      </c>
      <c r="F3824">
        <f>$W$30*(1+$W$31)^C3824</f>
        <v>0</v>
      </c>
      <c r="G3824">
        <f>$W$32*(1+$W$33)^C3824</f>
        <v>0</v>
      </c>
      <c r="H3824">
        <f>$W$34*(1+$W$35)^C3824</f>
        <v>0</v>
      </c>
      <c r="I3824">
        <f>MIN(E3824,F3824)</f>
        <v>0</v>
      </c>
      <c r="J3824">
        <f>MIN(E3824-I3824,G3824)</f>
        <v>0</v>
      </c>
      <c r="K3824">
        <f>MIN(E3824-I3824-J3824,H3824)</f>
        <v>0</v>
      </c>
      <c r="L3824">
        <f>E3824-I3824-J3824-K3824</f>
        <v>0</v>
      </c>
      <c r="M3824">
        <f>IF((I3824+J3824+(1-$W$36)*L3824)/$W$39&gt;=$W$38,1,0)</f>
        <v>0</v>
      </c>
      <c r="N3824">
        <f>IF(M3824=1,$W$37,$W$36)*L3824</f>
        <v>0</v>
      </c>
      <c r="O3824">
        <f>EXP(-$W$26*C3824)*I3824</f>
        <v>0</v>
      </c>
      <c r="P3824">
        <f>EXP(-$W$26*C3824)*J3824</f>
        <v>0</v>
      </c>
      <c r="Q3824">
        <f>EXP(-$W$26*C3824)*K3824</f>
        <v>0</v>
      </c>
      <c r="R3824">
        <f>EXP(-$W$26*C3824)*(L3824-N3824)</f>
        <v>0</v>
      </c>
      <c r="S3824">
        <f>EXP(-$W$26*C3824)*N3824</f>
        <v>0</v>
      </c>
      <c r="T3824">
        <f>EXP(-$W$26*C3824)*E3824</f>
        <v>0</v>
      </c>
    </row>
    <row r="3825" spans="1:20">
      <c r="A3825">
        <v>3816</v>
      </c>
      <c r="B3825">
        <f>RAND()</f>
        <v>0</v>
      </c>
      <c r="C3825">
        <f>IF(B3825&lt;$W$41,3,IF(B3825&lt;$W$41+$W$42,4,5))</f>
        <v>0</v>
      </c>
      <c r="D3825">
        <f>NORMSINV(RAND())</f>
        <v>0</v>
      </c>
      <c r="E3825">
        <f>$W$25*EXP(($W$26-$W$28-0.5*$W$27^2)*C3825+$W$27*SQRT(C3825)*D3825)</f>
        <v>0</v>
      </c>
      <c r="F3825">
        <f>$W$30*(1+$W$31)^C3825</f>
        <v>0</v>
      </c>
      <c r="G3825">
        <f>$W$32*(1+$W$33)^C3825</f>
        <v>0</v>
      </c>
      <c r="H3825">
        <f>$W$34*(1+$W$35)^C3825</f>
        <v>0</v>
      </c>
      <c r="I3825">
        <f>MIN(E3825,F3825)</f>
        <v>0</v>
      </c>
      <c r="J3825">
        <f>MIN(E3825-I3825,G3825)</f>
        <v>0</v>
      </c>
      <c r="K3825">
        <f>MIN(E3825-I3825-J3825,H3825)</f>
        <v>0</v>
      </c>
      <c r="L3825">
        <f>E3825-I3825-J3825-K3825</f>
        <v>0</v>
      </c>
      <c r="M3825">
        <f>IF((I3825+J3825+(1-$W$36)*L3825)/$W$39&gt;=$W$38,1,0)</f>
        <v>0</v>
      </c>
      <c r="N3825">
        <f>IF(M3825=1,$W$37,$W$36)*L3825</f>
        <v>0</v>
      </c>
      <c r="O3825">
        <f>EXP(-$W$26*C3825)*I3825</f>
        <v>0</v>
      </c>
      <c r="P3825">
        <f>EXP(-$W$26*C3825)*J3825</f>
        <v>0</v>
      </c>
      <c r="Q3825">
        <f>EXP(-$W$26*C3825)*K3825</f>
        <v>0</v>
      </c>
      <c r="R3825">
        <f>EXP(-$W$26*C3825)*(L3825-N3825)</f>
        <v>0</v>
      </c>
      <c r="S3825">
        <f>EXP(-$W$26*C3825)*N3825</f>
        <v>0</v>
      </c>
      <c r="T3825">
        <f>EXP(-$W$26*C3825)*E3825</f>
        <v>0</v>
      </c>
    </row>
    <row r="3826" spans="1:20">
      <c r="A3826">
        <v>3817</v>
      </c>
      <c r="B3826">
        <f>RAND()</f>
        <v>0</v>
      </c>
      <c r="C3826">
        <f>IF(B3826&lt;$W$41,3,IF(B3826&lt;$W$41+$W$42,4,5))</f>
        <v>0</v>
      </c>
      <c r="D3826">
        <f>NORMSINV(RAND())</f>
        <v>0</v>
      </c>
      <c r="E3826">
        <f>$W$25*EXP(($W$26-$W$28-0.5*$W$27^2)*C3826+$W$27*SQRT(C3826)*D3826)</f>
        <v>0</v>
      </c>
      <c r="F3826">
        <f>$W$30*(1+$W$31)^C3826</f>
        <v>0</v>
      </c>
      <c r="G3826">
        <f>$W$32*(1+$W$33)^C3826</f>
        <v>0</v>
      </c>
      <c r="H3826">
        <f>$W$34*(1+$W$35)^C3826</f>
        <v>0</v>
      </c>
      <c r="I3826">
        <f>MIN(E3826,F3826)</f>
        <v>0</v>
      </c>
      <c r="J3826">
        <f>MIN(E3826-I3826,G3826)</f>
        <v>0</v>
      </c>
      <c r="K3826">
        <f>MIN(E3826-I3826-J3826,H3826)</f>
        <v>0</v>
      </c>
      <c r="L3826">
        <f>E3826-I3826-J3826-K3826</f>
        <v>0</v>
      </c>
      <c r="M3826">
        <f>IF((I3826+J3826+(1-$W$36)*L3826)/$W$39&gt;=$W$38,1,0)</f>
        <v>0</v>
      </c>
      <c r="N3826">
        <f>IF(M3826=1,$W$37,$W$36)*L3826</f>
        <v>0</v>
      </c>
      <c r="O3826">
        <f>EXP(-$W$26*C3826)*I3826</f>
        <v>0</v>
      </c>
      <c r="P3826">
        <f>EXP(-$W$26*C3826)*J3826</f>
        <v>0</v>
      </c>
      <c r="Q3826">
        <f>EXP(-$W$26*C3826)*K3826</f>
        <v>0</v>
      </c>
      <c r="R3826">
        <f>EXP(-$W$26*C3826)*(L3826-N3826)</f>
        <v>0</v>
      </c>
      <c r="S3826">
        <f>EXP(-$W$26*C3826)*N3826</f>
        <v>0</v>
      </c>
      <c r="T3826">
        <f>EXP(-$W$26*C3826)*E3826</f>
        <v>0</v>
      </c>
    </row>
    <row r="3827" spans="1:20">
      <c r="A3827">
        <v>3818</v>
      </c>
      <c r="B3827">
        <f>RAND()</f>
        <v>0</v>
      </c>
      <c r="C3827">
        <f>IF(B3827&lt;$W$41,3,IF(B3827&lt;$W$41+$W$42,4,5))</f>
        <v>0</v>
      </c>
      <c r="D3827">
        <f>NORMSINV(RAND())</f>
        <v>0</v>
      </c>
      <c r="E3827">
        <f>$W$25*EXP(($W$26-$W$28-0.5*$W$27^2)*C3827+$W$27*SQRT(C3827)*D3827)</f>
        <v>0</v>
      </c>
      <c r="F3827">
        <f>$W$30*(1+$W$31)^C3827</f>
        <v>0</v>
      </c>
      <c r="G3827">
        <f>$W$32*(1+$W$33)^C3827</f>
        <v>0</v>
      </c>
      <c r="H3827">
        <f>$W$34*(1+$W$35)^C3827</f>
        <v>0</v>
      </c>
      <c r="I3827">
        <f>MIN(E3827,F3827)</f>
        <v>0</v>
      </c>
      <c r="J3827">
        <f>MIN(E3827-I3827,G3827)</f>
        <v>0</v>
      </c>
      <c r="K3827">
        <f>MIN(E3827-I3827-J3827,H3827)</f>
        <v>0</v>
      </c>
      <c r="L3827">
        <f>E3827-I3827-J3827-K3827</f>
        <v>0</v>
      </c>
      <c r="M3827">
        <f>IF((I3827+J3827+(1-$W$36)*L3827)/$W$39&gt;=$W$38,1,0)</f>
        <v>0</v>
      </c>
      <c r="N3827">
        <f>IF(M3827=1,$W$37,$W$36)*L3827</f>
        <v>0</v>
      </c>
      <c r="O3827">
        <f>EXP(-$W$26*C3827)*I3827</f>
        <v>0</v>
      </c>
      <c r="P3827">
        <f>EXP(-$W$26*C3827)*J3827</f>
        <v>0</v>
      </c>
      <c r="Q3827">
        <f>EXP(-$W$26*C3827)*K3827</f>
        <v>0</v>
      </c>
      <c r="R3827">
        <f>EXP(-$W$26*C3827)*(L3827-N3827)</f>
        <v>0</v>
      </c>
      <c r="S3827">
        <f>EXP(-$W$26*C3827)*N3827</f>
        <v>0</v>
      </c>
      <c r="T3827">
        <f>EXP(-$W$26*C3827)*E3827</f>
        <v>0</v>
      </c>
    </row>
    <row r="3828" spans="1:20">
      <c r="A3828">
        <v>3819</v>
      </c>
      <c r="B3828">
        <f>RAND()</f>
        <v>0</v>
      </c>
      <c r="C3828">
        <f>IF(B3828&lt;$W$41,3,IF(B3828&lt;$W$41+$W$42,4,5))</f>
        <v>0</v>
      </c>
      <c r="D3828">
        <f>NORMSINV(RAND())</f>
        <v>0</v>
      </c>
      <c r="E3828">
        <f>$W$25*EXP(($W$26-$W$28-0.5*$W$27^2)*C3828+$W$27*SQRT(C3828)*D3828)</f>
        <v>0</v>
      </c>
      <c r="F3828">
        <f>$W$30*(1+$W$31)^C3828</f>
        <v>0</v>
      </c>
      <c r="G3828">
        <f>$W$32*(1+$W$33)^C3828</f>
        <v>0</v>
      </c>
      <c r="H3828">
        <f>$W$34*(1+$W$35)^C3828</f>
        <v>0</v>
      </c>
      <c r="I3828">
        <f>MIN(E3828,F3828)</f>
        <v>0</v>
      </c>
      <c r="J3828">
        <f>MIN(E3828-I3828,G3828)</f>
        <v>0</v>
      </c>
      <c r="K3828">
        <f>MIN(E3828-I3828-J3828,H3828)</f>
        <v>0</v>
      </c>
      <c r="L3828">
        <f>E3828-I3828-J3828-K3828</f>
        <v>0</v>
      </c>
      <c r="M3828">
        <f>IF((I3828+J3828+(1-$W$36)*L3828)/$W$39&gt;=$W$38,1,0)</f>
        <v>0</v>
      </c>
      <c r="N3828">
        <f>IF(M3828=1,$W$37,$W$36)*L3828</f>
        <v>0</v>
      </c>
      <c r="O3828">
        <f>EXP(-$W$26*C3828)*I3828</f>
        <v>0</v>
      </c>
      <c r="P3828">
        <f>EXP(-$W$26*C3828)*J3828</f>
        <v>0</v>
      </c>
      <c r="Q3828">
        <f>EXP(-$W$26*C3828)*K3828</f>
        <v>0</v>
      </c>
      <c r="R3828">
        <f>EXP(-$W$26*C3828)*(L3828-N3828)</f>
        <v>0</v>
      </c>
      <c r="S3828">
        <f>EXP(-$W$26*C3828)*N3828</f>
        <v>0</v>
      </c>
      <c r="T3828">
        <f>EXP(-$W$26*C3828)*E3828</f>
        <v>0</v>
      </c>
    </row>
    <row r="3829" spans="1:20">
      <c r="A3829">
        <v>3820</v>
      </c>
      <c r="B3829">
        <f>RAND()</f>
        <v>0</v>
      </c>
      <c r="C3829">
        <f>IF(B3829&lt;$W$41,3,IF(B3829&lt;$W$41+$W$42,4,5))</f>
        <v>0</v>
      </c>
      <c r="D3829">
        <f>NORMSINV(RAND())</f>
        <v>0</v>
      </c>
      <c r="E3829">
        <f>$W$25*EXP(($W$26-$W$28-0.5*$W$27^2)*C3829+$W$27*SQRT(C3829)*D3829)</f>
        <v>0</v>
      </c>
      <c r="F3829">
        <f>$W$30*(1+$W$31)^C3829</f>
        <v>0</v>
      </c>
      <c r="G3829">
        <f>$W$32*(1+$W$33)^C3829</f>
        <v>0</v>
      </c>
      <c r="H3829">
        <f>$W$34*(1+$W$35)^C3829</f>
        <v>0</v>
      </c>
      <c r="I3829">
        <f>MIN(E3829,F3829)</f>
        <v>0</v>
      </c>
      <c r="J3829">
        <f>MIN(E3829-I3829,G3829)</f>
        <v>0</v>
      </c>
      <c r="K3829">
        <f>MIN(E3829-I3829-J3829,H3829)</f>
        <v>0</v>
      </c>
      <c r="L3829">
        <f>E3829-I3829-J3829-K3829</f>
        <v>0</v>
      </c>
      <c r="M3829">
        <f>IF((I3829+J3829+(1-$W$36)*L3829)/$W$39&gt;=$W$38,1,0)</f>
        <v>0</v>
      </c>
      <c r="N3829">
        <f>IF(M3829=1,$W$37,$W$36)*L3829</f>
        <v>0</v>
      </c>
      <c r="O3829">
        <f>EXP(-$W$26*C3829)*I3829</f>
        <v>0</v>
      </c>
      <c r="P3829">
        <f>EXP(-$W$26*C3829)*J3829</f>
        <v>0</v>
      </c>
      <c r="Q3829">
        <f>EXP(-$W$26*C3829)*K3829</f>
        <v>0</v>
      </c>
      <c r="R3829">
        <f>EXP(-$W$26*C3829)*(L3829-N3829)</f>
        <v>0</v>
      </c>
      <c r="S3829">
        <f>EXP(-$W$26*C3829)*N3829</f>
        <v>0</v>
      </c>
      <c r="T3829">
        <f>EXP(-$W$26*C3829)*E3829</f>
        <v>0</v>
      </c>
    </row>
    <row r="3830" spans="1:20">
      <c r="A3830">
        <v>3821</v>
      </c>
      <c r="B3830">
        <f>RAND()</f>
        <v>0</v>
      </c>
      <c r="C3830">
        <f>IF(B3830&lt;$W$41,3,IF(B3830&lt;$W$41+$W$42,4,5))</f>
        <v>0</v>
      </c>
      <c r="D3830">
        <f>NORMSINV(RAND())</f>
        <v>0</v>
      </c>
      <c r="E3830">
        <f>$W$25*EXP(($W$26-$W$28-0.5*$W$27^2)*C3830+$W$27*SQRT(C3830)*D3830)</f>
        <v>0</v>
      </c>
      <c r="F3830">
        <f>$W$30*(1+$W$31)^C3830</f>
        <v>0</v>
      </c>
      <c r="G3830">
        <f>$W$32*(1+$W$33)^C3830</f>
        <v>0</v>
      </c>
      <c r="H3830">
        <f>$W$34*(1+$W$35)^C3830</f>
        <v>0</v>
      </c>
      <c r="I3830">
        <f>MIN(E3830,F3830)</f>
        <v>0</v>
      </c>
      <c r="J3830">
        <f>MIN(E3830-I3830,G3830)</f>
        <v>0</v>
      </c>
      <c r="K3830">
        <f>MIN(E3830-I3830-J3830,H3830)</f>
        <v>0</v>
      </c>
      <c r="L3830">
        <f>E3830-I3830-J3830-K3830</f>
        <v>0</v>
      </c>
      <c r="M3830">
        <f>IF((I3830+J3830+(1-$W$36)*L3830)/$W$39&gt;=$W$38,1,0)</f>
        <v>0</v>
      </c>
      <c r="N3830">
        <f>IF(M3830=1,$W$37,$W$36)*L3830</f>
        <v>0</v>
      </c>
      <c r="O3830">
        <f>EXP(-$W$26*C3830)*I3830</f>
        <v>0</v>
      </c>
      <c r="P3830">
        <f>EXP(-$W$26*C3830)*J3830</f>
        <v>0</v>
      </c>
      <c r="Q3830">
        <f>EXP(-$W$26*C3830)*K3830</f>
        <v>0</v>
      </c>
      <c r="R3830">
        <f>EXP(-$W$26*C3830)*(L3830-N3830)</f>
        <v>0</v>
      </c>
      <c r="S3830">
        <f>EXP(-$W$26*C3830)*N3830</f>
        <v>0</v>
      </c>
      <c r="T3830">
        <f>EXP(-$W$26*C3830)*E3830</f>
        <v>0</v>
      </c>
    </row>
    <row r="3831" spans="1:20">
      <c r="A3831">
        <v>3822</v>
      </c>
      <c r="B3831">
        <f>RAND()</f>
        <v>0</v>
      </c>
      <c r="C3831">
        <f>IF(B3831&lt;$W$41,3,IF(B3831&lt;$W$41+$W$42,4,5))</f>
        <v>0</v>
      </c>
      <c r="D3831">
        <f>NORMSINV(RAND())</f>
        <v>0</v>
      </c>
      <c r="E3831">
        <f>$W$25*EXP(($W$26-$W$28-0.5*$W$27^2)*C3831+$W$27*SQRT(C3831)*D3831)</f>
        <v>0</v>
      </c>
      <c r="F3831">
        <f>$W$30*(1+$W$31)^C3831</f>
        <v>0</v>
      </c>
      <c r="G3831">
        <f>$W$32*(1+$W$33)^C3831</f>
        <v>0</v>
      </c>
      <c r="H3831">
        <f>$W$34*(1+$W$35)^C3831</f>
        <v>0</v>
      </c>
      <c r="I3831">
        <f>MIN(E3831,F3831)</f>
        <v>0</v>
      </c>
      <c r="J3831">
        <f>MIN(E3831-I3831,G3831)</f>
        <v>0</v>
      </c>
      <c r="K3831">
        <f>MIN(E3831-I3831-J3831,H3831)</f>
        <v>0</v>
      </c>
      <c r="L3831">
        <f>E3831-I3831-J3831-K3831</f>
        <v>0</v>
      </c>
      <c r="M3831">
        <f>IF((I3831+J3831+(1-$W$36)*L3831)/$W$39&gt;=$W$38,1,0)</f>
        <v>0</v>
      </c>
      <c r="N3831">
        <f>IF(M3831=1,$W$37,$W$36)*L3831</f>
        <v>0</v>
      </c>
      <c r="O3831">
        <f>EXP(-$W$26*C3831)*I3831</f>
        <v>0</v>
      </c>
      <c r="P3831">
        <f>EXP(-$W$26*C3831)*J3831</f>
        <v>0</v>
      </c>
      <c r="Q3831">
        <f>EXP(-$W$26*C3831)*K3831</f>
        <v>0</v>
      </c>
      <c r="R3831">
        <f>EXP(-$W$26*C3831)*(L3831-N3831)</f>
        <v>0</v>
      </c>
      <c r="S3831">
        <f>EXP(-$W$26*C3831)*N3831</f>
        <v>0</v>
      </c>
      <c r="T3831">
        <f>EXP(-$W$26*C3831)*E3831</f>
        <v>0</v>
      </c>
    </row>
    <row r="3832" spans="1:20">
      <c r="A3832">
        <v>3823</v>
      </c>
      <c r="B3832">
        <f>RAND()</f>
        <v>0</v>
      </c>
      <c r="C3832">
        <f>IF(B3832&lt;$W$41,3,IF(B3832&lt;$W$41+$W$42,4,5))</f>
        <v>0</v>
      </c>
      <c r="D3832">
        <f>NORMSINV(RAND())</f>
        <v>0</v>
      </c>
      <c r="E3832">
        <f>$W$25*EXP(($W$26-$W$28-0.5*$W$27^2)*C3832+$W$27*SQRT(C3832)*D3832)</f>
        <v>0</v>
      </c>
      <c r="F3832">
        <f>$W$30*(1+$W$31)^C3832</f>
        <v>0</v>
      </c>
      <c r="G3832">
        <f>$W$32*(1+$W$33)^C3832</f>
        <v>0</v>
      </c>
      <c r="H3832">
        <f>$W$34*(1+$W$35)^C3832</f>
        <v>0</v>
      </c>
      <c r="I3832">
        <f>MIN(E3832,F3832)</f>
        <v>0</v>
      </c>
      <c r="J3832">
        <f>MIN(E3832-I3832,G3832)</f>
        <v>0</v>
      </c>
      <c r="K3832">
        <f>MIN(E3832-I3832-J3832,H3832)</f>
        <v>0</v>
      </c>
      <c r="L3832">
        <f>E3832-I3832-J3832-K3832</f>
        <v>0</v>
      </c>
      <c r="M3832">
        <f>IF((I3832+J3832+(1-$W$36)*L3832)/$W$39&gt;=$W$38,1,0)</f>
        <v>0</v>
      </c>
      <c r="N3832">
        <f>IF(M3832=1,$W$37,$W$36)*L3832</f>
        <v>0</v>
      </c>
      <c r="O3832">
        <f>EXP(-$W$26*C3832)*I3832</f>
        <v>0</v>
      </c>
      <c r="P3832">
        <f>EXP(-$W$26*C3832)*J3832</f>
        <v>0</v>
      </c>
      <c r="Q3832">
        <f>EXP(-$W$26*C3832)*K3832</f>
        <v>0</v>
      </c>
      <c r="R3832">
        <f>EXP(-$W$26*C3832)*(L3832-N3832)</f>
        <v>0</v>
      </c>
      <c r="S3832">
        <f>EXP(-$W$26*C3832)*N3832</f>
        <v>0</v>
      </c>
      <c r="T3832">
        <f>EXP(-$W$26*C3832)*E3832</f>
        <v>0</v>
      </c>
    </row>
    <row r="3833" spans="1:20">
      <c r="A3833">
        <v>3824</v>
      </c>
      <c r="B3833">
        <f>RAND()</f>
        <v>0</v>
      </c>
      <c r="C3833">
        <f>IF(B3833&lt;$W$41,3,IF(B3833&lt;$W$41+$W$42,4,5))</f>
        <v>0</v>
      </c>
      <c r="D3833">
        <f>NORMSINV(RAND())</f>
        <v>0</v>
      </c>
      <c r="E3833">
        <f>$W$25*EXP(($W$26-$W$28-0.5*$W$27^2)*C3833+$W$27*SQRT(C3833)*D3833)</f>
        <v>0</v>
      </c>
      <c r="F3833">
        <f>$W$30*(1+$W$31)^C3833</f>
        <v>0</v>
      </c>
      <c r="G3833">
        <f>$W$32*(1+$W$33)^C3833</f>
        <v>0</v>
      </c>
      <c r="H3833">
        <f>$W$34*(1+$W$35)^C3833</f>
        <v>0</v>
      </c>
      <c r="I3833">
        <f>MIN(E3833,F3833)</f>
        <v>0</v>
      </c>
      <c r="J3833">
        <f>MIN(E3833-I3833,G3833)</f>
        <v>0</v>
      </c>
      <c r="K3833">
        <f>MIN(E3833-I3833-J3833,H3833)</f>
        <v>0</v>
      </c>
      <c r="L3833">
        <f>E3833-I3833-J3833-K3833</f>
        <v>0</v>
      </c>
      <c r="M3833">
        <f>IF((I3833+J3833+(1-$W$36)*L3833)/$W$39&gt;=$W$38,1,0)</f>
        <v>0</v>
      </c>
      <c r="N3833">
        <f>IF(M3833=1,$W$37,$W$36)*L3833</f>
        <v>0</v>
      </c>
      <c r="O3833">
        <f>EXP(-$W$26*C3833)*I3833</f>
        <v>0</v>
      </c>
      <c r="P3833">
        <f>EXP(-$W$26*C3833)*J3833</f>
        <v>0</v>
      </c>
      <c r="Q3833">
        <f>EXP(-$W$26*C3833)*K3833</f>
        <v>0</v>
      </c>
      <c r="R3833">
        <f>EXP(-$W$26*C3833)*(L3833-N3833)</f>
        <v>0</v>
      </c>
      <c r="S3833">
        <f>EXP(-$W$26*C3833)*N3833</f>
        <v>0</v>
      </c>
      <c r="T3833">
        <f>EXP(-$W$26*C3833)*E3833</f>
        <v>0</v>
      </c>
    </row>
    <row r="3834" spans="1:20">
      <c r="A3834">
        <v>3825</v>
      </c>
      <c r="B3834">
        <f>RAND()</f>
        <v>0</v>
      </c>
      <c r="C3834">
        <f>IF(B3834&lt;$W$41,3,IF(B3834&lt;$W$41+$W$42,4,5))</f>
        <v>0</v>
      </c>
      <c r="D3834">
        <f>NORMSINV(RAND())</f>
        <v>0</v>
      </c>
      <c r="E3834">
        <f>$W$25*EXP(($W$26-$W$28-0.5*$W$27^2)*C3834+$W$27*SQRT(C3834)*D3834)</f>
        <v>0</v>
      </c>
      <c r="F3834">
        <f>$W$30*(1+$W$31)^C3834</f>
        <v>0</v>
      </c>
      <c r="G3834">
        <f>$W$32*(1+$W$33)^C3834</f>
        <v>0</v>
      </c>
      <c r="H3834">
        <f>$W$34*(1+$W$35)^C3834</f>
        <v>0</v>
      </c>
      <c r="I3834">
        <f>MIN(E3834,F3834)</f>
        <v>0</v>
      </c>
      <c r="J3834">
        <f>MIN(E3834-I3834,G3834)</f>
        <v>0</v>
      </c>
      <c r="K3834">
        <f>MIN(E3834-I3834-J3834,H3834)</f>
        <v>0</v>
      </c>
      <c r="L3834">
        <f>E3834-I3834-J3834-K3834</f>
        <v>0</v>
      </c>
      <c r="M3834">
        <f>IF((I3834+J3834+(1-$W$36)*L3834)/$W$39&gt;=$W$38,1,0)</f>
        <v>0</v>
      </c>
      <c r="N3834">
        <f>IF(M3834=1,$W$37,$W$36)*L3834</f>
        <v>0</v>
      </c>
      <c r="O3834">
        <f>EXP(-$W$26*C3834)*I3834</f>
        <v>0</v>
      </c>
      <c r="P3834">
        <f>EXP(-$W$26*C3834)*J3834</f>
        <v>0</v>
      </c>
      <c r="Q3834">
        <f>EXP(-$W$26*C3834)*K3834</f>
        <v>0</v>
      </c>
      <c r="R3834">
        <f>EXP(-$W$26*C3834)*(L3834-N3834)</f>
        <v>0</v>
      </c>
      <c r="S3834">
        <f>EXP(-$W$26*C3834)*N3834</f>
        <v>0</v>
      </c>
      <c r="T3834">
        <f>EXP(-$W$26*C3834)*E3834</f>
        <v>0</v>
      </c>
    </row>
    <row r="3835" spans="1:20">
      <c r="A3835">
        <v>3826</v>
      </c>
      <c r="B3835">
        <f>RAND()</f>
        <v>0</v>
      </c>
      <c r="C3835">
        <f>IF(B3835&lt;$W$41,3,IF(B3835&lt;$W$41+$W$42,4,5))</f>
        <v>0</v>
      </c>
      <c r="D3835">
        <f>NORMSINV(RAND())</f>
        <v>0</v>
      </c>
      <c r="E3835">
        <f>$W$25*EXP(($W$26-$W$28-0.5*$W$27^2)*C3835+$W$27*SQRT(C3835)*D3835)</f>
        <v>0</v>
      </c>
      <c r="F3835">
        <f>$W$30*(1+$W$31)^C3835</f>
        <v>0</v>
      </c>
      <c r="G3835">
        <f>$W$32*(1+$W$33)^C3835</f>
        <v>0</v>
      </c>
      <c r="H3835">
        <f>$W$34*(1+$W$35)^C3835</f>
        <v>0</v>
      </c>
      <c r="I3835">
        <f>MIN(E3835,F3835)</f>
        <v>0</v>
      </c>
      <c r="J3835">
        <f>MIN(E3835-I3835,G3835)</f>
        <v>0</v>
      </c>
      <c r="K3835">
        <f>MIN(E3835-I3835-J3835,H3835)</f>
        <v>0</v>
      </c>
      <c r="L3835">
        <f>E3835-I3835-J3835-K3835</f>
        <v>0</v>
      </c>
      <c r="M3835">
        <f>IF((I3835+J3835+(1-$W$36)*L3835)/$W$39&gt;=$W$38,1,0)</f>
        <v>0</v>
      </c>
      <c r="N3835">
        <f>IF(M3835=1,$W$37,$W$36)*L3835</f>
        <v>0</v>
      </c>
      <c r="O3835">
        <f>EXP(-$W$26*C3835)*I3835</f>
        <v>0</v>
      </c>
      <c r="P3835">
        <f>EXP(-$W$26*C3835)*J3835</f>
        <v>0</v>
      </c>
      <c r="Q3835">
        <f>EXP(-$W$26*C3835)*K3835</f>
        <v>0</v>
      </c>
      <c r="R3835">
        <f>EXP(-$W$26*C3835)*(L3835-N3835)</f>
        <v>0</v>
      </c>
      <c r="S3835">
        <f>EXP(-$W$26*C3835)*N3835</f>
        <v>0</v>
      </c>
      <c r="T3835">
        <f>EXP(-$W$26*C3835)*E3835</f>
        <v>0</v>
      </c>
    </row>
    <row r="3836" spans="1:20">
      <c r="A3836">
        <v>3827</v>
      </c>
      <c r="B3836">
        <f>RAND()</f>
        <v>0</v>
      </c>
      <c r="C3836">
        <f>IF(B3836&lt;$W$41,3,IF(B3836&lt;$W$41+$W$42,4,5))</f>
        <v>0</v>
      </c>
      <c r="D3836">
        <f>NORMSINV(RAND())</f>
        <v>0</v>
      </c>
      <c r="E3836">
        <f>$W$25*EXP(($W$26-$W$28-0.5*$W$27^2)*C3836+$W$27*SQRT(C3836)*D3836)</f>
        <v>0</v>
      </c>
      <c r="F3836">
        <f>$W$30*(1+$W$31)^C3836</f>
        <v>0</v>
      </c>
      <c r="G3836">
        <f>$W$32*(1+$W$33)^C3836</f>
        <v>0</v>
      </c>
      <c r="H3836">
        <f>$W$34*(1+$W$35)^C3836</f>
        <v>0</v>
      </c>
      <c r="I3836">
        <f>MIN(E3836,F3836)</f>
        <v>0</v>
      </c>
      <c r="J3836">
        <f>MIN(E3836-I3836,G3836)</f>
        <v>0</v>
      </c>
      <c r="K3836">
        <f>MIN(E3836-I3836-J3836,H3836)</f>
        <v>0</v>
      </c>
      <c r="L3836">
        <f>E3836-I3836-J3836-K3836</f>
        <v>0</v>
      </c>
      <c r="M3836">
        <f>IF((I3836+J3836+(1-$W$36)*L3836)/$W$39&gt;=$W$38,1,0)</f>
        <v>0</v>
      </c>
      <c r="N3836">
        <f>IF(M3836=1,$W$37,$W$36)*L3836</f>
        <v>0</v>
      </c>
      <c r="O3836">
        <f>EXP(-$W$26*C3836)*I3836</f>
        <v>0</v>
      </c>
      <c r="P3836">
        <f>EXP(-$W$26*C3836)*J3836</f>
        <v>0</v>
      </c>
      <c r="Q3836">
        <f>EXP(-$W$26*C3836)*K3836</f>
        <v>0</v>
      </c>
      <c r="R3836">
        <f>EXP(-$W$26*C3836)*(L3836-N3836)</f>
        <v>0</v>
      </c>
      <c r="S3836">
        <f>EXP(-$W$26*C3836)*N3836</f>
        <v>0</v>
      </c>
      <c r="T3836">
        <f>EXP(-$W$26*C3836)*E3836</f>
        <v>0</v>
      </c>
    </row>
    <row r="3837" spans="1:20">
      <c r="A3837">
        <v>3828</v>
      </c>
      <c r="B3837">
        <f>RAND()</f>
        <v>0</v>
      </c>
      <c r="C3837">
        <f>IF(B3837&lt;$W$41,3,IF(B3837&lt;$W$41+$W$42,4,5))</f>
        <v>0</v>
      </c>
      <c r="D3837">
        <f>NORMSINV(RAND())</f>
        <v>0</v>
      </c>
      <c r="E3837">
        <f>$W$25*EXP(($W$26-$W$28-0.5*$W$27^2)*C3837+$W$27*SQRT(C3837)*D3837)</f>
        <v>0</v>
      </c>
      <c r="F3837">
        <f>$W$30*(1+$W$31)^C3837</f>
        <v>0</v>
      </c>
      <c r="G3837">
        <f>$W$32*(1+$W$33)^C3837</f>
        <v>0</v>
      </c>
      <c r="H3837">
        <f>$W$34*(1+$W$35)^C3837</f>
        <v>0</v>
      </c>
      <c r="I3837">
        <f>MIN(E3837,F3837)</f>
        <v>0</v>
      </c>
      <c r="J3837">
        <f>MIN(E3837-I3837,G3837)</f>
        <v>0</v>
      </c>
      <c r="K3837">
        <f>MIN(E3837-I3837-J3837,H3837)</f>
        <v>0</v>
      </c>
      <c r="L3837">
        <f>E3837-I3837-J3837-K3837</f>
        <v>0</v>
      </c>
      <c r="M3837">
        <f>IF((I3837+J3837+(1-$W$36)*L3837)/$W$39&gt;=$W$38,1,0)</f>
        <v>0</v>
      </c>
      <c r="N3837">
        <f>IF(M3837=1,$W$37,$W$36)*L3837</f>
        <v>0</v>
      </c>
      <c r="O3837">
        <f>EXP(-$W$26*C3837)*I3837</f>
        <v>0</v>
      </c>
      <c r="P3837">
        <f>EXP(-$W$26*C3837)*J3837</f>
        <v>0</v>
      </c>
      <c r="Q3837">
        <f>EXP(-$W$26*C3837)*K3837</f>
        <v>0</v>
      </c>
      <c r="R3837">
        <f>EXP(-$W$26*C3837)*(L3837-N3837)</f>
        <v>0</v>
      </c>
      <c r="S3837">
        <f>EXP(-$W$26*C3837)*N3837</f>
        <v>0</v>
      </c>
      <c r="T3837">
        <f>EXP(-$W$26*C3837)*E3837</f>
        <v>0</v>
      </c>
    </row>
    <row r="3838" spans="1:20">
      <c r="A3838">
        <v>3829</v>
      </c>
      <c r="B3838">
        <f>RAND()</f>
        <v>0</v>
      </c>
      <c r="C3838">
        <f>IF(B3838&lt;$W$41,3,IF(B3838&lt;$W$41+$W$42,4,5))</f>
        <v>0</v>
      </c>
      <c r="D3838">
        <f>NORMSINV(RAND())</f>
        <v>0</v>
      </c>
      <c r="E3838">
        <f>$W$25*EXP(($W$26-$W$28-0.5*$W$27^2)*C3838+$W$27*SQRT(C3838)*D3838)</f>
        <v>0</v>
      </c>
      <c r="F3838">
        <f>$W$30*(1+$W$31)^C3838</f>
        <v>0</v>
      </c>
      <c r="G3838">
        <f>$W$32*(1+$W$33)^C3838</f>
        <v>0</v>
      </c>
      <c r="H3838">
        <f>$W$34*(1+$W$35)^C3838</f>
        <v>0</v>
      </c>
      <c r="I3838">
        <f>MIN(E3838,F3838)</f>
        <v>0</v>
      </c>
      <c r="J3838">
        <f>MIN(E3838-I3838,G3838)</f>
        <v>0</v>
      </c>
      <c r="K3838">
        <f>MIN(E3838-I3838-J3838,H3838)</f>
        <v>0</v>
      </c>
      <c r="L3838">
        <f>E3838-I3838-J3838-K3838</f>
        <v>0</v>
      </c>
      <c r="M3838">
        <f>IF((I3838+J3838+(1-$W$36)*L3838)/$W$39&gt;=$W$38,1,0)</f>
        <v>0</v>
      </c>
      <c r="N3838">
        <f>IF(M3838=1,$W$37,$W$36)*L3838</f>
        <v>0</v>
      </c>
      <c r="O3838">
        <f>EXP(-$W$26*C3838)*I3838</f>
        <v>0</v>
      </c>
      <c r="P3838">
        <f>EXP(-$W$26*C3838)*J3838</f>
        <v>0</v>
      </c>
      <c r="Q3838">
        <f>EXP(-$W$26*C3838)*K3838</f>
        <v>0</v>
      </c>
      <c r="R3838">
        <f>EXP(-$W$26*C3838)*(L3838-N3838)</f>
        <v>0</v>
      </c>
      <c r="S3838">
        <f>EXP(-$W$26*C3838)*N3838</f>
        <v>0</v>
      </c>
      <c r="T3838">
        <f>EXP(-$W$26*C3838)*E3838</f>
        <v>0</v>
      </c>
    </row>
    <row r="3839" spans="1:20">
      <c r="A3839">
        <v>3830</v>
      </c>
      <c r="B3839">
        <f>RAND()</f>
        <v>0</v>
      </c>
      <c r="C3839">
        <f>IF(B3839&lt;$W$41,3,IF(B3839&lt;$W$41+$W$42,4,5))</f>
        <v>0</v>
      </c>
      <c r="D3839">
        <f>NORMSINV(RAND())</f>
        <v>0</v>
      </c>
      <c r="E3839">
        <f>$W$25*EXP(($W$26-$W$28-0.5*$W$27^2)*C3839+$W$27*SQRT(C3839)*D3839)</f>
        <v>0</v>
      </c>
      <c r="F3839">
        <f>$W$30*(1+$W$31)^C3839</f>
        <v>0</v>
      </c>
      <c r="G3839">
        <f>$W$32*(1+$W$33)^C3839</f>
        <v>0</v>
      </c>
      <c r="H3839">
        <f>$W$34*(1+$W$35)^C3839</f>
        <v>0</v>
      </c>
      <c r="I3839">
        <f>MIN(E3839,F3839)</f>
        <v>0</v>
      </c>
      <c r="J3839">
        <f>MIN(E3839-I3839,G3839)</f>
        <v>0</v>
      </c>
      <c r="K3839">
        <f>MIN(E3839-I3839-J3839,H3839)</f>
        <v>0</v>
      </c>
      <c r="L3839">
        <f>E3839-I3839-J3839-K3839</f>
        <v>0</v>
      </c>
      <c r="M3839">
        <f>IF((I3839+J3839+(1-$W$36)*L3839)/$W$39&gt;=$W$38,1,0)</f>
        <v>0</v>
      </c>
      <c r="N3839">
        <f>IF(M3839=1,$W$37,$W$36)*L3839</f>
        <v>0</v>
      </c>
      <c r="O3839">
        <f>EXP(-$W$26*C3839)*I3839</f>
        <v>0</v>
      </c>
      <c r="P3839">
        <f>EXP(-$W$26*C3839)*J3839</f>
        <v>0</v>
      </c>
      <c r="Q3839">
        <f>EXP(-$W$26*C3839)*K3839</f>
        <v>0</v>
      </c>
      <c r="R3839">
        <f>EXP(-$W$26*C3839)*(L3839-N3839)</f>
        <v>0</v>
      </c>
      <c r="S3839">
        <f>EXP(-$W$26*C3839)*N3839</f>
        <v>0</v>
      </c>
      <c r="T3839">
        <f>EXP(-$W$26*C3839)*E3839</f>
        <v>0</v>
      </c>
    </row>
    <row r="3840" spans="1:20">
      <c r="A3840">
        <v>3831</v>
      </c>
      <c r="B3840">
        <f>RAND()</f>
        <v>0</v>
      </c>
      <c r="C3840">
        <f>IF(B3840&lt;$W$41,3,IF(B3840&lt;$W$41+$W$42,4,5))</f>
        <v>0</v>
      </c>
      <c r="D3840">
        <f>NORMSINV(RAND())</f>
        <v>0</v>
      </c>
      <c r="E3840">
        <f>$W$25*EXP(($W$26-$W$28-0.5*$W$27^2)*C3840+$W$27*SQRT(C3840)*D3840)</f>
        <v>0</v>
      </c>
      <c r="F3840">
        <f>$W$30*(1+$W$31)^C3840</f>
        <v>0</v>
      </c>
      <c r="G3840">
        <f>$W$32*(1+$W$33)^C3840</f>
        <v>0</v>
      </c>
      <c r="H3840">
        <f>$W$34*(1+$W$35)^C3840</f>
        <v>0</v>
      </c>
      <c r="I3840">
        <f>MIN(E3840,F3840)</f>
        <v>0</v>
      </c>
      <c r="J3840">
        <f>MIN(E3840-I3840,G3840)</f>
        <v>0</v>
      </c>
      <c r="K3840">
        <f>MIN(E3840-I3840-J3840,H3840)</f>
        <v>0</v>
      </c>
      <c r="L3840">
        <f>E3840-I3840-J3840-K3840</f>
        <v>0</v>
      </c>
      <c r="M3840">
        <f>IF((I3840+J3840+(1-$W$36)*L3840)/$W$39&gt;=$W$38,1,0)</f>
        <v>0</v>
      </c>
      <c r="N3840">
        <f>IF(M3840=1,$W$37,$W$36)*L3840</f>
        <v>0</v>
      </c>
      <c r="O3840">
        <f>EXP(-$W$26*C3840)*I3840</f>
        <v>0</v>
      </c>
      <c r="P3840">
        <f>EXP(-$W$26*C3840)*J3840</f>
        <v>0</v>
      </c>
      <c r="Q3840">
        <f>EXP(-$W$26*C3840)*K3840</f>
        <v>0</v>
      </c>
      <c r="R3840">
        <f>EXP(-$W$26*C3840)*(L3840-N3840)</f>
        <v>0</v>
      </c>
      <c r="S3840">
        <f>EXP(-$W$26*C3840)*N3840</f>
        <v>0</v>
      </c>
      <c r="T3840">
        <f>EXP(-$W$26*C3840)*E3840</f>
        <v>0</v>
      </c>
    </row>
    <row r="3841" spans="1:20">
      <c r="A3841">
        <v>3832</v>
      </c>
      <c r="B3841">
        <f>RAND()</f>
        <v>0</v>
      </c>
      <c r="C3841">
        <f>IF(B3841&lt;$W$41,3,IF(B3841&lt;$W$41+$W$42,4,5))</f>
        <v>0</v>
      </c>
      <c r="D3841">
        <f>NORMSINV(RAND())</f>
        <v>0</v>
      </c>
      <c r="E3841">
        <f>$W$25*EXP(($W$26-$W$28-0.5*$W$27^2)*C3841+$W$27*SQRT(C3841)*D3841)</f>
        <v>0</v>
      </c>
      <c r="F3841">
        <f>$W$30*(1+$W$31)^C3841</f>
        <v>0</v>
      </c>
      <c r="G3841">
        <f>$W$32*(1+$W$33)^C3841</f>
        <v>0</v>
      </c>
      <c r="H3841">
        <f>$W$34*(1+$W$35)^C3841</f>
        <v>0</v>
      </c>
      <c r="I3841">
        <f>MIN(E3841,F3841)</f>
        <v>0</v>
      </c>
      <c r="J3841">
        <f>MIN(E3841-I3841,G3841)</f>
        <v>0</v>
      </c>
      <c r="K3841">
        <f>MIN(E3841-I3841-J3841,H3841)</f>
        <v>0</v>
      </c>
      <c r="L3841">
        <f>E3841-I3841-J3841-K3841</f>
        <v>0</v>
      </c>
      <c r="M3841">
        <f>IF((I3841+J3841+(1-$W$36)*L3841)/$W$39&gt;=$W$38,1,0)</f>
        <v>0</v>
      </c>
      <c r="N3841">
        <f>IF(M3841=1,$W$37,$W$36)*L3841</f>
        <v>0</v>
      </c>
      <c r="O3841">
        <f>EXP(-$W$26*C3841)*I3841</f>
        <v>0</v>
      </c>
      <c r="P3841">
        <f>EXP(-$W$26*C3841)*J3841</f>
        <v>0</v>
      </c>
      <c r="Q3841">
        <f>EXP(-$W$26*C3841)*K3841</f>
        <v>0</v>
      </c>
      <c r="R3841">
        <f>EXP(-$W$26*C3841)*(L3841-N3841)</f>
        <v>0</v>
      </c>
      <c r="S3841">
        <f>EXP(-$W$26*C3841)*N3841</f>
        <v>0</v>
      </c>
      <c r="T3841">
        <f>EXP(-$W$26*C3841)*E3841</f>
        <v>0</v>
      </c>
    </row>
    <row r="3842" spans="1:20">
      <c r="A3842">
        <v>3833</v>
      </c>
      <c r="B3842">
        <f>RAND()</f>
        <v>0</v>
      </c>
      <c r="C3842">
        <f>IF(B3842&lt;$W$41,3,IF(B3842&lt;$W$41+$W$42,4,5))</f>
        <v>0</v>
      </c>
      <c r="D3842">
        <f>NORMSINV(RAND())</f>
        <v>0</v>
      </c>
      <c r="E3842">
        <f>$W$25*EXP(($W$26-$W$28-0.5*$W$27^2)*C3842+$W$27*SQRT(C3842)*D3842)</f>
        <v>0</v>
      </c>
      <c r="F3842">
        <f>$W$30*(1+$W$31)^C3842</f>
        <v>0</v>
      </c>
      <c r="G3842">
        <f>$W$32*(1+$W$33)^C3842</f>
        <v>0</v>
      </c>
      <c r="H3842">
        <f>$W$34*(1+$W$35)^C3842</f>
        <v>0</v>
      </c>
      <c r="I3842">
        <f>MIN(E3842,F3842)</f>
        <v>0</v>
      </c>
      <c r="J3842">
        <f>MIN(E3842-I3842,G3842)</f>
        <v>0</v>
      </c>
      <c r="K3842">
        <f>MIN(E3842-I3842-J3842,H3842)</f>
        <v>0</v>
      </c>
      <c r="L3842">
        <f>E3842-I3842-J3842-K3842</f>
        <v>0</v>
      </c>
      <c r="M3842">
        <f>IF((I3842+J3842+(1-$W$36)*L3842)/$W$39&gt;=$W$38,1,0)</f>
        <v>0</v>
      </c>
      <c r="N3842">
        <f>IF(M3842=1,$W$37,$W$36)*L3842</f>
        <v>0</v>
      </c>
      <c r="O3842">
        <f>EXP(-$W$26*C3842)*I3842</f>
        <v>0</v>
      </c>
      <c r="P3842">
        <f>EXP(-$W$26*C3842)*J3842</f>
        <v>0</v>
      </c>
      <c r="Q3842">
        <f>EXP(-$W$26*C3842)*K3842</f>
        <v>0</v>
      </c>
      <c r="R3842">
        <f>EXP(-$W$26*C3842)*(L3842-N3842)</f>
        <v>0</v>
      </c>
      <c r="S3842">
        <f>EXP(-$W$26*C3842)*N3842</f>
        <v>0</v>
      </c>
      <c r="T3842">
        <f>EXP(-$W$26*C3842)*E3842</f>
        <v>0</v>
      </c>
    </row>
    <row r="3843" spans="1:20">
      <c r="A3843">
        <v>3834</v>
      </c>
      <c r="B3843">
        <f>RAND()</f>
        <v>0</v>
      </c>
      <c r="C3843">
        <f>IF(B3843&lt;$W$41,3,IF(B3843&lt;$W$41+$W$42,4,5))</f>
        <v>0</v>
      </c>
      <c r="D3843">
        <f>NORMSINV(RAND())</f>
        <v>0</v>
      </c>
      <c r="E3843">
        <f>$W$25*EXP(($W$26-$W$28-0.5*$W$27^2)*C3843+$W$27*SQRT(C3843)*D3843)</f>
        <v>0</v>
      </c>
      <c r="F3843">
        <f>$W$30*(1+$W$31)^C3843</f>
        <v>0</v>
      </c>
      <c r="G3843">
        <f>$W$32*(1+$W$33)^C3843</f>
        <v>0</v>
      </c>
      <c r="H3843">
        <f>$W$34*(1+$W$35)^C3843</f>
        <v>0</v>
      </c>
      <c r="I3843">
        <f>MIN(E3843,F3843)</f>
        <v>0</v>
      </c>
      <c r="J3843">
        <f>MIN(E3843-I3843,G3843)</f>
        <v>0</v>
      </c>
      <c r="K3843">
        <f>MIN(E3843-I3843-J3843,H3843)</f>
        <v>0</v>
      </c>
      <c r="L3843">
        <f>E3843-I3843-J3843-K3843</f>
        <v>0</v>
      </c>
      <c r="M3843">
        <f>IF((I3843+J3843+(1-$W$36)*L3843)/$W$39&gt;=$W$38,1,0)</f>
        <v>0</v>
      </c>
      <c r="N3843">
        <f>IF(M3843=1,$W$37,$W$36)*L3843</f>
        <v>0</v>
      </c>
      <c r="O3843">
        <f>EXP(-$W$26*C3843)*I3843</f>
        <v>0</v>
      </c>
      <c r="P3843">
        <f>EXP(-$W$26*C3843)*J3843</f>
        <v>0</v>
      </c>
      <c r="Q3843">
        <f>EXP(-$W$26*C3843)*K3843</f>
        <v>0</v>
      </c>
      <c r="R3843">
        <f>EXP(-$W$26*C3843)*(L3843-N3843)</f>
        <v>0</v>
      </c>
      <c r="S3843">
        <f>EXP(-$W$26*C3843)*N3843</f>
        <v>0</v>
      </c>
      <c r="T3843">
        <f>EXP(-$W$26*C3843)*E3843</f>
        <v>0</v>
      </c>
    </row>
    <row r="3844" spans="1:20">
      <c r="A3844">
        <v>3835</v>
      </c>
      <c r="B3844">
        <f>RAND()</f>
        <v>0</v>
      </c>
      <c r="C3844">
        <f>IF(B3844&lt;$W$41,3,IF(B3844&lt;$W$41+$W$42,4,5))</f>
        <v>0</v>
      </c>
      <c r="D3844">
        <f>NORMSINV(RAND())</f>
        <v>0</v>
      </c>
      <c r="E3844">
        <f>$W$25*EXP(($W$26-$W$28-0.5*$W$27^2)*C3844+$W$27*SQRT(C3844)*D3844)</f>
        <v>0</v>
      </c>
      <c r="F3844">
        <f>$W$30*(1+$W$31)^C3844</f>
        <v>0</v>
      </c>
      <c r="G3844">
        <f>$W$32*(1+$W$33)^C3844</f>
        <v>0</v>
      </c>
      <c r="H3844">
        <f>$W$34*(1+$W$35)^C3844</f>
        <v>0</v>
      </c>
      <c r="I3844">
        <f>MIN(E3844,F3844)</f>
        <v>0</v>
      </c>
      <c r="J3844">
        <f>MIN(E3844-I3844,G3844)</f>
        <v>0</v>
      </c>
      <c r="K3844">
        <f>MIN(E3844-I3844-J3844,H3844)</f>
        <v>0</v>
      </c>
      <c r="L3844">
        <f>E3844-I3844-J3844-K3844</f>
        <v>0</v>
      </c>
      <c r="M3844">
        <f>IF((I3844+J3844+(1-$W$36)*L3844)/$W$39&gt;=$W$38,1,0)</f>
        <v>0</v>
      </c>
      <c r="N3844">
        <f>IF(M3844=1,$W$37,$W$36)*L3844</f>
        <v>0</v>
      </c>
      <c r="O3844">
        <f>EXP(-$W$26*C3844)*I3844</f>
        <v>0</v>
      </c>
      <c r="P3844">
        <f>EXP(-$W$26*C3844)*J3844</f>
        <v>0</v>
      </c>
      <c r="Q3844">
        <f>EXP(-$W$26*C3844)*K3844</f>
        <v>0</v>
      </c>
      <c r="R3844">
        <f>EXP(-$W$26*C3844)*(L3844-N3844)</f>
        <v>0</v>
      </c>
      <c r="S3844">
        <f>EXP(-$W$26*C3844)*N3844</f>
        <v>0</v>
      </c>
      <c r="T3844">
        <f>EXP(-$W$26*C3844)*E3844</f>
        <v>0</v>
      </c>
    </row>
    <row r="3845" spans="1:20">
      <c r="A3845">
        <v>3836</v>
      </c>
      <c r="B3845">
        <f>RAND()</f>
        <v>0</v>
      </c>
      <c r="C3845">
        <f>IF(B3845&lt;$W$41,3,IF(B3845&lt;$W$41+$W$42,4,5))</f>
        <v>0</v>
      </c>
      <c r="D3845">
        <f>NORMSINV(RAND())</f>
        <v>0</v>
      </c>
      <c r="E3845">
        <f>$W$25*EXP(($W$26-$W$28-0.5*$W$27^2)*C3845+$W$27*SQRT(C3845)*D3845)</f>
        <v>0</v>
      </c>
      <c r="F3845">
        <f>$W$30*(1+$W$31)^C3845</f>
        <v>0</v>
      </c>
      <c r="G3845">
        <f>$W$32*(1+$W$33)^C3845</f>
        <v>0</v>
      </c>
      <c r="H3845">
        <f>$W$34*(1+$W$35)^C3845</f>
        <v>0</v>
      </c>
      <c r="I3845">
        <f>MIN(E3845,F3845)</f>
        <v>0</v>
      </c>
      <c r="J3845">
        <f>MIN(E3845-I3845,G3845)</f>
        <v>0</v>
      </c>
      <c r="K3845">
        <f>MIN(E3845-I3845-J3845,H3845)</f>
        <v>0</v>
      </c>
      <c r="L3845">
        <f>E3845-I3845-J3845-K3845</f>
        <v>0</v>
      </c>
      <c r="M3845">
        <f>IF((I3845+J3845+(1-$W$36)*L3845)/$W$39&gt;=$W$38,1,0)</f>
        <v>0</v>
      </c>
      <c r="N3845">
        <f>IF(M3845=1,$W$37,$W$36)*L3845</f>
        <v>0</v>
      </c>
      <c r="O3845">
        <f>EXP(-$W$26*C3845)*I3845</f>
        <v>0</v>
      </c>
      <c r="P3845">
        <f>EXP(-$W$26*C3845)*J3845</f>
        <v>0</v>
      </c>
      <c r="Q3845">
        <f>EXP(-$W$26*C3845)*K3845</f>
        <v>0</v>
      </c>
      <c r="R3845">
        <f>EXP(-$W$26*C3845)*(L3845-N3845)</f>
        <v>0</v>
      </c>
      <c r="S3845">
        <f>EXP(-$W$26*C3845)*N3845</f>
        <v>0</v>
      </c>
      <c r="T3845">
        <f>EXP(-$W$26*C3845)*E3845</f>
        <v>0</v>
      </c>
    </row>
    <row r="3846" spans="1:20">
      <c r="A3846">
        <v>3837</v>
      </c>
      <c r="B3846">
        <f>RAND()</f>
        <v>0</v>
      </c>
      <c r="C3846">
        <f>IF(B3846&lt;$W$41,3,IF(B3846&lt;$W$41+$W$42,4,5))</f>
        <v>0</v>
      </c>
      <c r="D3846">
        <f>NORMSINV(RAND())</f>
        <v>0</v>
      </c>
      <c r="E3846">
        <f>$W$25*EXP(($W$26-$W$28-0.5*$W$27^2)*C3846+$W$27*SQRT(C3846)*D3846)</f>
        <v>0</v>
      </c>
      <c r="F3846">
        <f>$W$30*(1+$W$31)^C3846</f>
        <v>0</v>
      </c>
      <c r="G3846">
        <f>$W$32*(1+$W$33)^C3846</f>
        <v>0</v>
      </c>
      <c r="H3846">
        <f>$W$34*(1+$W$35)^C3846</f>
        <v>0</v>
      </c>
      <c r="I3846">
        <f>MIN(E3846,F3846)</f>
        <v>0</v>
      </c>
      <c r="J3846">
        <f>MIN(E3846-I3846,G3846)</f>
        <v>0</v>
      </c>
      <c r="K3846">
        <f>MIN(E3846-I3846-J3846,H3846)</f>
        <v>0</v>
      </c>
      <c r="L3846">
        <f>E3846-I3846-J3846-K3846</f>
        <v>0</v>
      </c>
      <c r="M3846">
        <f>IF((I3846+J3846+(1-$W$36)*L3846)/$W$39&gt;=$W$38,1,0)</f>
        <v>0</v>
      </c>
      <c r="N3846">
        <f>IF(M3846=1,$W$37,$W$36)*L3846</f>
        <v>0</v>
      </c>
      <c r="O3846">
        <f>EXP(-$W$26*C3846)*I3846</f>
        <v>0</v>
      </c>
      <c r="P3846">
        <f>EXP(-$W$26*C3846)*J3846</f>
        <v>0</v>
      </c>
      <c r="Q3846">
        <f>EXP(-$W$26*C3846)*K3846</f>
        <v>0</v>
      </c>
      <c r="R3846">
        <f>EXP(-$W$26*C3846)*(L3846-N3846)</f>
        <v>0</v>
      </c>
      <c r="S3846">
        <f>EXP(-$W$26*C3846)*N3846</f>
        <v>0</v>
      </c>
      <c r="T3846">
        <f>EXP(-$W$26*C3846)*E3846</f>
        <v>0</v>
      </c>
    </row>
    <row r="3847" spans="1:20">
      <c r="A3847">
        <v>3838</v>
      </c>
      <c r="B3847">
        <f>RAND()</f>
        <v>0</v>
      </c>
      <c r="C3847">
        <f>IF(B3847&lt;$W$41,3,IF(B3847&lt;$W$41+$W$42,4,5))</f>
        <v>0</v>
      </c>
      <c r="D3847">
        <f>NORMSINV(RAND())</f>
        <v>0</v>
      </c>
      <c r="E3847">
        <f>$W$25*EXP(($W$26-$W$28-0.5*$W$27^2)*C3847+$W$27*SQRT(C3847)*D3847)</f>
        <v>0</v>
      </c>
      <c r="F3847">
        <f>$W$30*(1+$W$31)^C3847</f>
        <v>0</v>
      </c>
      <c r="G3847">
        <f>$W$32*(1+$W$33)^C3847</f>
        <v>0</v>
      </c>
      <c r="H3847">
        <f>$W$34*(1+$W$35)^C3847</f>
        <v>0</v>
      </c>
      <c r="I3847">
        <f>MIN(E3847,F3847)</f>
        <v>0</v>
      </c>
      <c r="J3847">
        <f>MIN(E3847-I3847,G3847)</f>
        <v>0</v>
      </c>
      <c r="K3847">
        <f>MIN(E3847-I3847-J3847,H3847)</f>
        <v>0</v>
      </c>
      <c r="L3847">
        <f>E3847-I3847-J3847-K3847</f>
        <v>0</v>
      </c>
      <c r="M3847">
        <f>IF((I3847+J3847+(1-$W$36)*L3847)/$W$39&gt;=$W$38,1,0)</f>
        <v>0</v>
      </c>
      <c r="N3847">
        <f>IF(M3847=1,$W$37,$W$36)*L3847</f>
        <v>0</v>
      </c>
      <c r="O3847">
        <f>EXP(-$W$26*C3847)*I3847</f>
        <v>0</v>
      </c>
      <c r="P3847">
        <f>EXP(-$W$26*C3847)*J3847</f>
        <v>0</v>
      </c>
      <c r="Q3847">
        <f>EXP(-$W$26*C3847)*K3847</f>
        <v>0</v>
      </c>
      <c r="R3847">
        <f>EXP(-$W$26*C3847)*(L3847-N3847)</f>
        <v>0</v>
      </c>
      <c r="S3847">
        <f>EXP(-$W$26*C3847)*N3847</f>
        <v>0</v>
      </c>
      <c r="T3847">
        <f>EXP(-$W$26*C3847)*E3847</f>
        <v>0</v>
      </c>
    </row>
    <row r="3848" spans="1:20">
      <c r="A3848">
        <v>3839</v>
      </c>
      <c r="B3848">
        <f>RAND()</f>
        <v>0</v>
      </c>
      <c r="C3848">
        <f>IF(B3848&lt;$W$41,3,IF(B3848&lt;$W$41+$W$42,4,5))</f>
        <v>0</v>
      </c>
      <c r="D3848">
        <f>NORMSINV(RAND())</f>
        <v>0</v>
      </c>
      <c r="E3848">
        <f>$W$25*EXP(($W$26-$W$28-0.5*$W$27^2)*C3848+$W$27*SQRT(C3848)*D3848)</f>
        <v>0</v>
      </c>
      <c r="F3848">
        <f>$W$30*(1+$W$31)^C3848</f>
        <v>0</v>
      </c>
      <c r="G3848">
        <f>$W$32*(1+$W$33)^C3848</f>
        <v>0</v>
      </c>
      <c r="H3848">
        <f>$W$34*(1+$W$35)^C3848</f>
        <v>0</v>
      </c>
      <c r="I3848">
        <f>MIN(E3848,F3848)</f>
        <v>0</v>
      </c>
      <c r="J3848">
        <f>MIN(E3848-I3848,G3848)</f>
        <v>0</v>
      </c>
      <c r="K3848">
        <f>MIN(E3848-I3848-J3848,H3848)</f>
        <v>0</v>
      </c>
      <c r="L3848">
        <f>E3848-I3848-J3848-K3848</f>
        <v>0</v>
      </c>
      <c r="M3848">
        <f>IF((I3848+J3848+(1-$W$36)*L3848)/$W$39&gt;=$W$38,1,0)</f>
        <v>0</v>
      </c>
      <c r="N3848">
        <f>IF(M3848=1,$W$37,$W$36)*L3848</f>
        <v>0</v>
      </c>
      <c r="O3848">
        <f>EXP(-$W$26*C3848)*I3848</f>
        <v>0</v>
      </c>
      <c r="P3848">
        <f>EXP(-$W$26*C3848)*J3848</f>
        <v>0</v>
      </c>
      <c r="Q3848">
        <f>EXP(-$W$26*C3848)*K3848</f>
        <v>0</v>
      </c>
      <c r="R3848">
        <f>EXP(-$W$26*C3848)*(L3848-N3848)</f>
        <v>0</v>
      </c>
      <c r="S3848">
        <f>EXP(-$W$26*C3848)*N3848</f>
        <v>0</v>
      </c>
      <c r="T3848">
        <f>EXP(-$W$26*C3848)*E3848</f>
        <v>0</v>
      </c>
    </row>
    <row r="3849" spans="1:20">
      <c r="A3849">
        <v>3840</v>
      </c>
      <c r="B3849">
        <f>RAND()</f>
        <v>0</v>
      </c>
      <c r="C3849">
        <f>IF(B3849&lt;$W$41,3,IF(B3849&lt;$W$41+$W$42,4,5))</f>
        <v>0</v>
      </c>
      <c r="D3849">
        <f>NORMSINV(RAND())</f>
        <v>0</v>
      </c>
      <c r="E3849">
        <f>$W$25*EXP(($W$26-$W$28-0.5*$W$27^2)*C3849+$W$27*SQRT(C3849)*D3849)</f>
        <v>0</v>
      </c>
      <c r="F3849">
        <f>$W$30*(1+$W$31)^C3849</f>
        <v>0</v>
      </c>
      <c r="G3849">
        <f>$W$32*(1+$W$33)^C3849</f>
        <v>0</v>
      </c>
      <c r="H3849">
        <f>$W$34*(1+$W$35)^C3849</f>
        <v>0</v>
      </c>
      <c r="I3849">
        <f>MIN(E3849,F3849)</f>
        <v>0</v>
      </c>
      <c r="J3849">
        <f>MIN(E3849-I3849,G3849)</f>
        <v>0</v>
      </c>
      <c r="K3849">
        <f>MIN(E3849-I3849-J3849,H3849)</f>
        <v>0</v>
      </c>
      <c r="L3849">
        <f>E3849-I3849-J3849-K3849</f>
        <v>0</v>
      </c>
      <c r="M3849">
        <f>IF((I3849+J3849+(1-$W$36)*L3849)/$W$39&gt;=$W$38,1,0)</f>
        <v>0</v>
      </c>
      <c r="N3849">
        <f>IF(M3849=1,$W$37,$W$36)*L3849</f>
        <v>0</v>
      </c>
      <c r="O3849">
        <f>EXP(-$W$26*C3849)*I3849</f>
        <v>0</v>
      </c>
      <c r="P3849">
        <f>EXP(-$W$26*C3849)*J3849</f>
        <v>0</v>
      </c>
      <c r="Q3849">
        <f>EXP(-$W$26*C3849)*K3849</f>
        <v>0</v>
      </c>
      <c r="R3849">
        <f>EXP(-$W$26*C3849)*(L3849-N3849)</f>
        <v>0</v>
      </c>
      <c r="S3849">
        <f>EXP(-$W$26*C3849)*N3849</f>
        <v>0</v>
      </c>
      <c r="T3849">
        <f>EXP(-$W$26*C3849)*E3849</f>
        <v>0</v>
      </c>
    </row>
    <row r="3850" spans="1:20">
      <c r="A3850">
        <v>3841</v>
      </c>
      <c r="B3850">
        <f>RAND()</f>
        <v>0</v>
      </c>
      <c r="C3850">
        <f>IF(B3850&lt;$W$41,3,IF(B3850&lt;$W$41+$W$42,4,5))</f>
        <v>0</v>
      </c>
      <c r="D3850">
        <f>NORMSINV(RAND())</f>
        <v>0</v>
      </c>
      <c r="E3850">
        <f>$W$25*EXP(($W$26-$W$28-0.5*$W$27^2)*C3850+$W$27*SQRT(C3850)*D3850)</f>
        <v>0</v>
      </c>
      <c r="F3850">
        <f>$W$30*(1+$W$31)^C3850</f>
        <v>0</v>
      </c>
      <c r="G3850">
        <f>$W$32*(1+$W$33)^C3850</f>
        <v>0</v>
      </c>
      <c r="H3850">
        <f>$W$34*(1+$W$35)^C3850</f>
        <v>0</v>
      </c>
      <c r="I3850">
        <f>MIN(E3850,F3850)</f>
        <v>0</v>
      </c>
      <c r="J3850">
        <f>MIN(E3850-I3850,G3850)</f>
        <v>0</v>
      </c>
      <c r="K3850">
        <f>MIN(E3850-I3850-J3850,H3850)</f>
        <v>0</v>
      </c>
      <c r="L3850">
        <f>E3850-I3850-J3850-K3850</f>
        <v>0</v>
      </c>
      <c r="M3850">
        <f>IF((I3850+J3850+(1-$W$36)*L3850)/$W$39&gt;=$W$38,1,0)</f>
        <v>0</v>
      </c>
      <c r="N3850">
        <f>IF(M3850=1,$W$37,$W$36)*L3850</f>
        <v>0</v>
      </c>
      <c r="O3850">
        <f>EXP(-$W$26*C3850)*I3850</f>
        <v>0</v>
      </c>
      <c r="P3850">
        <f>EXP(-$W$26*C3850)*J3850</f>
        <v>0</v>
      </c>
      <c r="Q3850">
        <f>EXP(-$W$26*C3850)*K3850</f>
        <v>0</v>
      </c>
      <c r="R3850">
        <f>EXP(-$W$26*C3850)*(L3850-N3850)</f>
        <v>0</v>
      </c>
      <c r="S3850">
        <f>EXP(-$W$26*C3850)*N3850</f>
        <v>0</v>
      </c>
      <c r="T3850">
        <f>EXP(-$W$26*C3850)*E3850</f>
        <v>0</v>
      </c>
    </row>
    <row r="3851" spans="1:20">
      <c r="A3851">
        <v>3842</v>
      </c>
      <c r="B3851">
        <f>RAND()</f>
        <v>0</v>
      </c>
      <c r="C3851">
        <f>IF(B3851&lt;$W$41,3,IF(B3851&lt;$W$41+$W$42,4,5))</f>
        <v>0</v>
      </c>
      <c r="D3851">
        <f>NORMSINV(RAND())</f>
        <v>0</v>
      </c>
      <c r="E3851">
        <f>$W$25*EXP(($W$26-$W$28-0.5*$W$27^2)*C3851+$W$27*SQRT(C3851)*D3851)</f>
        <v>0</v>
      </c>
      <c r="F3851">
        <f>$W$30*(1+$W$31)^C3851</f>
        <v>0</v>
      </c>
      <c r="G3851">
        <f>$W$32*(1+$W$33)^C3851</f>
        <v>0</v>
      </c>
      <c r="H3851">
        <f>$W$34*(1+$W$35)^C3851</f>
        <v>0</v>
      </c>
      <c r="I3851">
        <f>MIN(E3851,F3851)</f>
        <v>0</v>
      </c>
      <c r="J3851">
        <f>MIN(E3851-I3851,G3851)</f>
        <v>0</v>
      </c>
      <c r="K3851">
        <f>MIN(E3851-I3851-J3851,H3851)</f>
        <v>0</v>
      </c>
      <c r="L3851">
        <f>E3851-I3851-J3851-K3851</f>
        <v>0</v>
      </c>
      <c r="M3851">
        <f>IF((I3851+J3851+(1-$W$36)*L3851)/$W$39&gt;=$W$38,1,0)</f>
        <v>0</v>
      </c>
      <c r="N3851">
        <f>IF(M3851=1,$W$37,$W$36)*L3851</f>
        <v>0</v>
      </c>
      <c r="O3851">
        <f>EXP(-$W$26*C3851)*I3851</f>
        <v>0</v>
      </c>
      <c r="P3851">
        <f>EXP(-$W$26*C3851)*J3851</f>
        <v>0</v>
      </c>
      <c r="Q3851">
        <f>EXP(-$W$26*C3851)*K3851</f>
        <v>0</v>
      </c>
      <c r="R3851">
        <f>EXP(-$W$26*C3851)*(L3851-N3851)</f>
        <v>0</v>
      </c>
      <c r="S3851">
        <f>EXP(-$W$26*C3851)*N3851</f>
        <v>0</v>
      </c>
      <c r="T3851">
        <f>EXP(-$W$26*C3851)*E3851</f>
        <v>0</v>
      </c>
    </row>
    <row r="3852" spans="1:20">
      <c r="A3852">
        <v>3843</v>
      </c>
      <c r="B3852">
        <f>RAND()</f>
        <v>0</v>
      </c>
      <c r="C3852">
        <f>IF(B3852&lt;$W$41,3,IF(B3852&lt;$W$41+$W$42,4,5))</f>
        <v>0</v>
      </c>
      <c r="D3852">
        <f>NORMSINV(RAND())</f>
        <v>0</v>
      </c>
      <c r="E3852">
        <f>$W$25*EXP(($W$26-$W$28-0.5*$W$27^2)*C3852+$W$27*SQRT(C3852)*D3852)</f>
        <v>0</v>
      </c>
      <c r="F3852">
        <f>$W$30*(1+$W$31)^C3852</f>
        <v>0</v>
      </c>
      <c r="G3852">
        <f>$W$32*(1+$W$33)^C3852</f>
        <v>0</v>
      </c>
      <c r="H3852">
        <f>$W$34*(1+$W$35)^C3852</f>
        <v>0</v>
      </c>
      <c r="I3852">
        <f>MIN(E3852,F3852)</f>
        <v>0</v>
      </c>
      <c r="J3852">
        <f>MIN(E3852-I3852,G3852)</f>
        <v>0</v>
      </c>
      <c r="K3852">
        <f>MIN(E3852-I3852-J3852,H3852)</f>
        <v>0</v>
      </c>
      <c r="L3852">
        <f>E3852-I3852-J3852-K3852</f>
        <v>0</v>
      </c>
      <c r="M3852">
        <f>IF((I3852+J3852+(1-$W$36)*L3852)/$W$39&gt;=$W$38,1,0)</f>
        <v>0</v>
      </c>
      <c r="N3852">
        <f>IF(M3852=1,$W$37,$W$36)*L3852</f>
        <v>0</v>
      </c>
      <c r="O3852">
        <f>EXP(-$W$26*C3852)*I3852</f>
        <v>0</v>
      </c>
      <c r="P3852">
        <f>EXP(-$W$26*C3852)*J3852</f>
        <v>0</v>
      </c>
      <c r="Q3852">
        <f>EXP(-$W$26*C3852)*K3852</f>
        <v>0</v>
      </c>
      <c r="R3852">
        <f>EXP(-$W$26*C3852)*(L3852-N3852)</f>
        <v>0</v>
      </c>
      <c r="S3852">
        <f>EXP(-$W$26*C3852)*N3852</f>
        <v>0</v>
      </c>
      <c r="T3852">
        <f>EXP(-$W$26*C3852)*E3852</f>
        <v>0</v>
      </c>
    </row>
    <row r="3853" spans="1:20">
      <c r="A3853">
        <v>3844</v>
      </c>
      <c r="B3853">
        <f>RAND()</f>
        <v>0</v>
      </c>
      <c r="C3853">
        <f>IF(B3853&lt;$W$41,3,IF(B3853&lt;$W$41+$W$42,4,5))</f>
        <v>0</v>
      </c>
      <c r="D3853">
        <f>NORMSINV(RAND())</f>
        <v>0</v>
      </c>
      <c r="E3853">
        <f>$W$25*EXP(($W$26-$W$28-0.5*$W$27^2)*C3853+$W$27*SQRT(C3853)*D3853)</f>
        <v>0</v>
      </c>
      <c r="F3853">
        <f>$W$30*(1+$W$31)^C3853</f>
        <v>0</v>
      </c>
      <c r="G3853">
        <f>$W$32*(1+$W$33)^C3853</f>
        <v>0</v>
      </c>
      <c r="H3853">
        <f>$W$34*(1+$W$35)^C3853</f>
        <v>0</v>
      </c>
      <c r="I3853">
        <f>MIN(E3853,F3853)</f>
        <v>0</v>
      </c>
      <c r="J3853">
        <f>MIN(E3853-I3853,G3853)</f>
        <v>0</v>
      </c>
      <c r="K3853">
        <f>MIN(E3853-I3853-J3853,H3853)</f>
        <v>0</v>
      </c>
      <c r="L3853">
        <f>E3853-I3853-J3853-K3853</f>
        <v>0</v>
      </c>
      <c r="M3853">
        <f>IF((I3853+J3853+(1-$W$36)*L3853)/$W$39&gt;=$W$38,1,0)</f>
        <v>0</v>
      </c>
      <c r="N3853">
        <f>IF(M3853=1,$W$37,$W$36)*L3853</f>
        <v>0</v>
      </c>
      <c r="O3853">
        <f>EXP(-$W$26*C3853)*I3853</f>
        <v>0</v>
      </c>
      <c r="P3853">
        <f>EXP(-$W$26*C3853)*J3853</f>
        <v>0</v>
      </c>
      <c r="Q3853">
        <f>EXP(-$W$26*C3853)*K3853</f>
        <v>0</v>
      </c>
      <c r="R3853">
        <f>EXP(-$W$26*C3853)*(L3853-N3853)</f>
        <v>0</v>
      </c>
      <c r="S3853">
        <f>EXP(-$W$26*C3853)*N3853</f>
        <v>0</v>
      </c>
      <c r="T3853">
        <f>EXP(-$W$26*C3853)*E3853</f>
        <v>0</v>
      </c>
    </row>
    <row r="3854" spans="1:20">
      <c r="A3854">
        <v>3845</v>
      </c>
      <c r="B3854">
        <f>RAND()</f>
        <v>0</v>
      </c>
      <c r="C3854">
        <f>IF(B3854&lt;$W$41,3,IF(B3854&lt;$W$41+$W$42,4,5))</f>
        <v>0</v>
      </c>
      <c r="D3854">
        <f>NORMSINV(RAND())</f>
        <v>0</v>
      </c>
      <c r="E3854">
        <f>$W$25*EXP(($W$26-$W$28-0.5*$W$27^2)*C3854+$W$27*SQRT(C3854)*D3854)</f>
        <v>0</v>
      </c>
      <c r="F3854">
        <f>$W$30*(1+$W$31)^C3854</f>
        <v>0</v>
      </c>
      <c r="G3854">
        <f>$W$32*(1+$W$33)^C3854</f>
        <v>0</v>
      </c>
      <c r="H3854">
        <f>$W$34*(1+$W$35)^C3854</f>
        <v>0</v>
      </c>
      <c r="I3854">
        <f>MIN(E3854,F3854)</f>
        <v>0</v>
      </c>
      <c r="J3854">
        <f>MIN(E3854-I3854,G3854)</f>
        <v>0</v>
      </c>
      <c r="K3854">
        <f>MIN(E3854-I3854-J3854,H3854)</f>
        <v>0</v>
      </c>
      <c r="L3854">
        <f>E3854-I3854-J3854-K3854</f>
        <v>0</v>
      </c>
      <c r="M3854">
        <f>IF((I3854+J3854+(1-$W$36)*L3854)/$W$39&gt;=$W$38,1,0)</f>
        <v>0</v>
      </c>
      <c r="N3854">
        <f>IF(M3854=1,$W$37,$W$36)*L3854</f>
        <v>0</v>
      </c>
      <c r="O3854">
        <f>EXP(-$W$26*C3854)*I3854</f>
        <v>0</v>
      </c>
      <c r="P3854">
        <f>EXP(-$W$26*C3854)*J3854</f>
        <v>0</v>
      </c>
      <c r="Q3854">
        <f>EXP(-$W$26*C3854)*K3854</f>
        <v>0</v>
      </c>
      <c r="R3854">
        <f>EXP(-$W$26*C3854)*(L3854-N3854)</f>
        <v>0</v>
      </c>
      <c r="S3854">
        <f>EXP(-$W$26*C3854)*N3854</f>
        <v>0</v>
      </c>
      <c r="T3854">
        <f>EXP(-$W$26*C3854)*E3854</f>
        <v>0</v>
      </c>
    </row>
    <row r="3855" spans="1:20">
      <c r="A3855">
        <v>3846</v>
      </c>
      <c r="B3855">
        <f>RAND()</f>
        <v>0</v>
      </c>
      <c r="C3855">
        <f>IF(B3855&lt;$W$41,3,IF(B3855&lt;$W$41+$W$42,4,5))</f>
        <v>0</v>
      </c>
      <c r="D3855">
        <f>NORMSINV(RAND())</f>
        <v>0</v>
      </c>
      <c r="E3855">
        <f>$W$25*EXP(($W$26-$W$28-0.5*$W$27^2)*C3855+$W$27*SQRT(C3855)*D3855)</f>
        <v>0</v>
      </c>
      <c r="F3855">
        <f>$W$30*(1+$W$31)^C3855</f>
        <v>0</v>
      </c>
      <c r="G3855">
        <f>$W$32*(1+$W$33)^C3855</f>
        <v>0</v>
      </c>
      <c r="H3855">
        <f>$W$34*(1+$W$35)^C3855</f>
        <v>0</v>
      </c>
      <c r="I3855">
        <f>MIN(E3855,F3855)</f>
        <v>0</v>
      </c>
      <c r="J3855">
        <f>MIN(E3855-I3855,G3855)</f>
        <v>0</v>
      </c>
      <c r="K3855">
        <f>MIN(E3855-I3855-J3855,H3855)</f>
        <v>0</v>
      </c>
      <c r="L3855">
        <f>E3855-I3855-J3855-K3855</f>
        <v>0</v>
      </c>
      <c r="M3855">
        <f>IF((I3855+J3855+(1-$W$36)*L3855)/$W$39&gt;=$W$38,1,0)</f>
        <v>0</v>
      </c>
      <c r="N3855">
        <f>IF(M3855=1,$W$37,$W$36)*L3855</f>
        <v>0</v>
      </c>
      <c r="O3855">
        <f>EXP(-$W$26*C3855)*I3855</f>
        <v>0</v>
      </c>
      <c r="P3855">
        <f>EXP(-$W$26*C3855)*J3855</f>
        <v>0</v>
      </c>
      <c r="Q3855">
        <f>EXP(-$W$26*C3855)*K3855</f>
        <v>0</v>
      </c>
      <c r="R3855">
        <f>EXP(-$W$26*C3855)*(L3855-N3855)</f>
        <v>0</v>
      </c>
      <c r="S3855">
        <f>EXP(-$W$26*C3855)*N3855</f>
        <v>0</v>
      </c>
      <c r="T3855">
        <f>EXP(-$W$26*C3855)*E3855</f>
        <v>0</v>
      </c>
    </row>
    <row r="3856" spans="1:20">
      <c r="A3856">
        <v>3847</v>
      </c>
      <c r="B3856">
        <f>RAND()</f>
        <v>0</v>
      </c>
      <c r="C3856">
        <f>IF(B3856&lt;$W$41,3,IF(B3856&lt;$W$41+$W$42,4,5))</f>
        <v>0</v>
      </c>
      <c r="D3856">
        <f>NORMSINV(RAND())</f>
        <v>0</v>
      </c>
      <c r="E3856">
        <f>$W$25*EXP(($W$26-$W$28-0.5*$W$27^2)*C3856+$W$27*SQRT(C3856)*D3856)</f>
        <v>0</v>
      </c>
      <c r="F3856">
        <f>$W$30*(1+$W$31)^C3856</f>
        <v>0</v>
      </c>
      <c r="G3856">
        <f>$W$32*(1+$W$33)^C3856</f>
        <v>0</v>
      </c>
      <c r="H3856">
        <f>$W$34*(1+$W$35)^C3856</f>
        <v>0</v>
      </c>
      <c r="I3856">
        <f>MIN(E3856,F3856)</f>
        <v>0</v>
      </c>
      <c r="J3856">
        <f>MIN(E3856-I3856,G3856)</f>
        <v>0</v>
      </c>
      <c r="K3856">
        <f>MIN(E3856-I3856-J3856,H3856)</f>
        <v>0</v>
      </c>
      <c r="L3856">
        <f>E3856-I3856-J3856-K3856</f>
        <v>0</v>
      </c>
      <c r="M3856">
        <f>IF((I3856+J3856+(1-$W$36)*L3856)/$W$39&gt;=$W$38,1,0)</f>
        <v>0</v>
      </c>
      <c r="N3856">
        <f>IF(M3856=1,$W$37,$W$36)*L3856</f>
        <v>0</v>
      </c>
      <c r="O3856">
        <f>EXP(-$W$26*C3856)*I3856</f>
        <v>0</v>
      </c>
      <c r="P3856">
        <f>EXP(-$W$26*C3856)*J3856</f>
        <v>0</v>
      </c>
      <c r="Q3856">
        <f>EXP(-$W$26*C3856)*K3856</f>
        <v>0</v>
      </c>
      <c r="R3856">
        <f>EXP(-$W$26*C3856)*(L3856-N3856)</f>
        <v>0</v>
      </c>
      <c r="S3856">
        <f>EXP(-$W$26*C3856)*N3856</f>
        <v>0</v>
      </c>
      <c r="T3856">
        <f>EXP(-$W$26*C3856)*E3856</f>
        <v>0</v>
      </c>
    </row>
    <row r="3857" spans="1:20">
      <c r="A3857">
        <v>3848</v>
      </c>
      <c r="B3857">
        <f>RAND()</f>
        <v>0</v>
      </c>
      <c r="C3857">
        <f>IF(B3857&lt;$W$41,3,IF(B3857&lt;$W$41+$W$42,4,5))</f>
        <v>0</v>
      </c>
      <c r="D3857">
        <f>NORMSINV(RAND())</f>
        <v>0</v>
      </c>
      <c r="E3857">
        <f>$W$25*EXP(($W$26-$W$28-0.5*$W$27^2)*C3857+$W$27*SQRT(C3857)*D3857)</f>
        <v>0</v>
      </c>
      <c r="F3857">
        <f>$W$30*(1+$W$31)^C3857</f>
        <v>0</v>
      </c>
      <c r="G3857">
        <f>$W$32*(1+$W$33)^C3857</f>
        <v>0</v>
      </c>
      <c r="H3857">
        <f>$W$34*(1+$W$35)^C3857</f>
        <v>0</v>
      </c>
      <c r="I3857">
        <f>MIN(E3857,F3857)</f>
        <v>0</v>
      </c>
      <c r="J3857">
        <f>MIN(E3857-I3857,G3857)</f>
        <v>0</v>
      </c>
      <c r="K3857">
        <f>MIN(E3857-I3857-J3857,H3857)</f>
        <v>0</v>
      </c>
      <c r="L3857">
        <f>E3857-I3857-J3857-K3857</f>
        <v>0</v>
      </c>
      <c r="M3857">
        <f>IF((I3857+J3857+(1-$W$36)*L3857)/$W$39&gt;=$W$38,1,0)</f>
        <v>0</v>
      </c>
      <c r="N3857">
        <f>IF(M3857=1,$W$37,$W$36)*L3857</f>
        <v>0</v>
      </c>
      <c r="O3857">
        <f>EXP(-$W$26*C3857)*I3857</f>
        <v>0</v>
      </c>
      <c r="P3857">
        <f>EXP(-$W$26*C3857)*J3857</f>
        <v>0</v>
      </c>
      <c r="Q3857">
        <f>EXP(-$W$26*C3857)*K3857</f>
        <v>0</v>
      </c>
      <c r="R3857">
        <f>EXP(-$W$26*C3857)*(L3857-N3857)</f>
        <v>0</v>
      </c>
      <c r="S3857">
        <f>EXP(-$W$26*C3857)*N3857</f>
        <v>0</v>
      </c>
      <c r="T3857">
        <f>EXP(-$W$26*C3857)*E3857</f>
        <v>0</v>
      </c>
    </row>
    <row r="3858" spans="1:20">
      <c r="A3858">
        <v>3849</v>
      </c>
      <c r="B3858">
        <f>RAND()</f>
        <v>0</v>
      </c>
      <c r="C3858">
        <f>IF(B3858&lt;$W$41,3,IF(B3858&lt;$W$41+$W$42,4,5))</f>
        <v>0</v>
      </c>
      <c r="D3858">
        <f>NORMSINV(RAND())</f>
        <v>0</v>
      </c>
      <c r="E3858">
        <f>$W$25*EXP(($W$26-$W$28-0.5*$W$27^2)*C3858+$W$27*SQRT(C3858)*D3858)</f>
        <v>0</v>
      </c>
      <c r="F3858">
        <f>$W$30*(1+$W$31)^C3858</f>
        <v>0</v>
      </c>
      <c r="G3858">
        <f>$W$32*(1+$W$33)^C3858</f>
        <v>0</v>
      </c>
      <c r="H3858">
        <f>$W$34*(1+$W$35)^C3858</f>
        <v>0</v>
      </c>
      <c r="I3858">
        <f>MIN(E3858,F3858)</f>
        <v>0</v>
      </c>
      <c r="J3858">
        <f>MIN(E3858-I3858,G3858)</f>
        <v>0</v>
      </c>
      <c r="K3858">
        <f>MIN(E3858-I3858-J3858,H3858)</f>
        <v>0</v>
      </c>
      <c r="L3858">
        <f>E3858-I3858-J3858-K3858</f>
        <v>0</v>
      </c>
      <c r="M3858">
        <f>IF((I3858+J3858+(1-$W$36)*L3858)/$W$39&gt;=$W$38,1,0)</f>
        <v>0</v>
      </c>
      <c r="N3858">
        <f>IF(M3858=1,$W$37,$W$36)*L3858</f>
        <v>0</v>
      </c>
      <c r="O3858">
        <f>EXP(-$W$26*C3858)*I3858</f>
        <v>0</v>
      </c>
      <c r="P3858">
        <f>EXP(-$W$26*C3858)*J3858</f>
        <v>0</v>
      </c>
      <c r="Q3858">
        <f>EXP(-$W$26*C3858)*K3858</f>
        <v>0</v>
      </c>
      <c r="R3858">
        <f>EXP(-$W$26*C3858)*(L3858-N3858)</f>
        <v>0</v>
      </c>
      <c r="S3858">
        <f>EXP(-$W$26*C3858)*N3858</f>
        <v>0</v>
      </c>
      <c r="T3858">
        <f>EXP(-$W$26*C3858)*E3858</f>
        <v>0</v>
      </c>
    </row>
    <row r="3859" spans="1:20">
      <c r="A3859">
        <v>3850</v>
      </c>
      <c r="B3859">
        <f>RAND()</f>
        <v>0</v>
      </c>
      <c r="C3859">
        <f>IF(B3859&lt;$W$41,3,IF(B3859&lt;$W$41+$W$42,4,5))</f>
        <v>0</v>
      </c>
      <c r="D3859">
        <f>NORMSINV(RAND())</f>
        <v>0</v>
      </c>
      <c r="E3859">
        <f>$W$25*EXP(($W$26-$W$28-0.5*$W$27^2)*C3859+$W$27*SQRT(C3859)*D3859)</f>
        <v>0</v>
      </c>
      <c r="F3859">
        <f>$W$30*(1+$W$31)^C3859</f>
        <v>0</v>
      </c>
      <c r="G3859">
        <f>$W$32*(1+$W$33)^C3859</f>
        <v>0</v>
      </c>
      <c r="H3859">
        <f>$W$34*(1+$W$35)^C3859</f>
        <v>0</v>
      </c>
      <c r="I3859">
        <f>MIN(E3859,F3859)</f>
        <v>0</v>
      </c>
      <c r="J3859">
        <f>MIN(E3859-I3859,G3859)</f>
        <v>0</v>
      </c>
      <c r="K3859">
        <f>MIN(E3859-I3859-J3859,H3859)</f>
        <v>0</v>
      </c>
      <c r="L3859">
        <f>E3859-I3859-J3859-K3859</f>
        <v>0</v>
      </c>
      <c r="M3859">
        <f>IF((I3859+J3859+(1-$W$36)*L3859)/$W$39&gt;=$W$38,1,0)</f>
        <v>0</v>
      </c>
      <c r="N3859">
        <f>IF(M3859=1,$W$37,$W$36)*L3859</f>
        <v>0</v>
      </c>
      <c r="O3859">
        <f>EXP(-$W$26*C3859)*I3859</f>
        <v>0</v>
      </c>
      <c r="P3859">
        <f>EXP(-$W$26*C3859)*J3859</f>
        <v>0</v>
      </c>
      <c r="Q3859">
        <f>EXP(-$W$26*C3859)*K3859</f>
        <v>0</v>
      </c>
      <c r="R3859">
        <f>EXP(-$W$26*C3859)*(L3859-N3859)</f>
        <v>0</v>
      </c>
      <c r="S3859">
        <f>EXP(-$W$26*C3859)*N3859</f>
        <v>0</v>
      </c>
      <c r="T3859">
        <f>EXP(-$W$26*C3859)*E3859</f>
        <v>0</v>
      </c>
    </row>
    <row r="3860" spans="1:20">
      <c r="A3860">
        <v>3851</v>
      </c>
      <c r="B3860">
        <f>RAND()</f>
        <v>0</v>
      </c>
      <c r="C3860">
        <f>IF(B3860&lt;$W$41,3,IF(B3860&lt;$W$41+$W$42,4,5))</f>
        <v>0</v>
      </c>
      <c r="D3860">
        <f>NORMSINV(RAND())</f>
        <v>0</v>
      </c>
      <c r="E3860">
        <f>$W$25*EXP(($W$26-$W$28-0.5*$W$27^2)*C3860+$W$27*SQRT(C3860)*D3860)</f>
        <v>0</v>
      </c>
      <c r="F3860">
        <f>$W$30*(1+$W$31)^C3860</f>
        <v>0</v>
      </c>
      <c r="G3860">
        <f>$W$32*(1+$W$33)^C3860</f>
        <v>0</v>
      </c>
      <c r="H3860">
        <f>$W$34*(1+$W$35)^C3860</f>
        <v>0</v>
      </c>
      <c r="I3860">
        <f>MIN(E3860,F3860)</f>
        <v>0</v>
      </c>
      <c r="J3860">
        <f>MIN(E3860-I3860,G3860)</f>
        <v>0</v>
      </c>
      <c r="K3860">
        <f>MIN(E3860-I3860-J3860,H3860)</f>
        <v>0</v>
      </c>
      <c r="L3860">
        <f>E3860-I3860-J3860-K3860</f>
        <v>0</v>
      </c>
      <c r="M3860">
        <f>IF((I3860+J3860+(1-$W$36)*L3860)/$W$39&gt;=$W$38,1,0)</f>
        <v>0</v>
      </c>
      <c r="N3860">
        <f>IF(M3860=1,$W$37,$W$36)*L3860</f>
        <v>0</v>
      </c>
      <c r="O3860">
        <f>EXP(-$W$26*C3860)*I3860</f>
        <v>0</v>
      </c>
      <c r="P3860">
        <f>EXP(-$W$26*C3860)*J3860</f>
        <v>0</v>
      </c>
      <c r="Q3860">
        <f>EXP(-$W$26*C3860)*K3860</f>
        <v>0</v>
      </c>
      <c r="R3860">
        <f>EXP(-$W$26*C3860)*(L3860-N3860)</f>
        <v>0</v>
      </c>
      <c r="S3860">
        <f>EXP(-$W$26*C3860)*N3860</f>
        <v>0</v>
      </c>
      <c r="T3860">
        <f>EXP(-$W$26*C3860)*E3860</f>
        <v>0</v>
      </c>
    </row>
    <row r="3861" spans="1:20">
      <c r="A3861">
        <v>3852</v>
      </c>
      <c r="B3861">
        <f>RAND()</f>
        <v>0</v>
      </c>
      <c r="C3861">
        <f>IF(B3861&lt;$W$41,3,IF(B3861&lt;$W$41+$W$42,4,5))</f>
        <v>0</v>
      </c>
      <c r="D3861">
        <f>NORMSINV(RAND())</f>
        <v>0</v>
      </c>
      <c r="E3861">
        <f>$W$25*EXP(($W$26-$W$28-0.5*$W$27^2)*C3861+$W$27*SQRT(C3861)*D3861)</f>
        <v>0</v>
      </c>
      <c r="F3861">
        <f>$W$30*(1+$W$31)^C3861</f>
        <v>0</v>
      </c>
      <c r="G3861">
        <f>$W$32*(1+$W$33)^C3861</f>
        <v>0</v>
      </c>
      <c r="H3861">
        <f>$W$34*(1+$W$35)^C3861</f>
        <v>0</v>
      </c>
      <c r="I3861">
        <f>MIN(E3861,F3861)</f>
        <v>0</v>
      </c>
      <c r="J3861">
        <f>MIN(E3861-I3861,G3861)</f>
        <v>0</v>
      </c>
      <c r="K3861">
        <f>MIN(E3861-I3861-J3861,H3861)</f>
        <v>0</v>
      </c>
      <c r="L3861">
        <f>E3861-I3861-J3861-K3861</f>
        <v>0</v>
      </c>
      <c r="M3861">
        <f>IF((I3861+J3861+(1-$W$36)*L3861)/$W$39&gt;=$W$38,1,0)</f>
        <v>0</v>
      </c>
      <c r="N3861">
        <f>IF(M3861=1,$W$37,$W$36)*L3861</f>
        <v>0</v>
      </c>
      <c r="O3861">
        <f>EXP(-$W$26*C3861)*I3861</f>
        <v>0</v>
      </c>
      <c r="P3861">
        <f>EXP(-$W$26*C3861)*J3861</f>
        <v>0</v>
      </c>
      <c r="Q3861">
        <f>EXP(-$W$26*C3861)*K3861</f>
        <v>0</v>
      </c>
      <c r="R3861">
        <f>EXP(-$W$26*C3861)*(L3861-N3861)</f>
        <v>0</v>
      </c>
      <c r="S3861">
        <f>EXP(-$W$26*C3861)*N3861</f>
        <v>0</v>
      </c>
      <c r="T3861">
        <f>EXP(-$W$26*C3861)*E3861</f>
        <v>0</v>
      </c>
    </row>
    <row r="3862" spans="1:20">
      <c r="A3862">
        <v>3853</v>
      </c>
      <c r="B3862">
        <f>RAND()</f>
        <v>0</v>
      </c>
      <c r="C3862">
        <f>IF(B3862&lt;$W$41,3,IF(B3862&lt;$W$41+$W$42,4,5))</f>
        <v>0</v>
      </c>
      <c r="D3862">
        <f>NORMSINV(RAND())</f>
        <v>0</v>
      </c>
      <c r="E3862">
        <f>$W$25*EXP(($W$26-$W$28-0.5*$W$27^2)*C3862+$W$27*SQRT(C3862)*D3862)</f>
        <v>0</v>
      </c>
      <c r="F3862">
        <f>$W$30*(1+$W$31)^C3862</f>
        <v>0</v>
      </c>
      <c r="G3862">
        <f>$W$32*(1+$W$33)^C3862</f>
        <v>0</v>
      </c>
      <c r="H3862">
        <f>$W$34*(1+$W$35)^C3862</f>
        <v>0</v>
      </c>
      <c r="I3862">
        <f>MIN(E3862,F3862)</f>
        <v>0</v>
      </c>
      <c r="J3862">
        <f>MIN(E3862-I3862,G3862)</f>
        <v>0</v>
      </c>
      <c r="K3862">
        <f>MIN(E3862-I3862-J3862,H3862)</f>
        <v>0</v>
      </c>
      <c r="L3862">
        <f>E3862-I3862-J3862-K3862</f>
        <v>0</v>
      </c>
      <c r="M3862">
        <f>IF((I3862+J3862+(1-$W$36)*L3862)/$W$39&gt;=$W$38,1,0)</f>
        <v>0</v>
      </c>
      <c r="N3862">
        <f>IF(M3862=1,$W$37,$W$36)*L3862</f>
        <v>0</v>
      </c>
      <c r="O3862">
        <f>EXP(-$W$26*C3862)*I3862</f>
        <v>0</v>
      </c>
      <c r="P3862">
        <f>EXP(-$W$26*C3862)*J3862</f>
        <v>0</v>
      </c>
      <c r="Q3862">
        <f>EXP(-$W$26*C3862)*K3862</f>
        <v>0</v>
      </c>
      <c r="R3862">
        <f>EXP(-$W$26*C3862)*(L3862-N3862)</f>
        <v>0</v>
      </c>
      <c r="S3862">
        <f>EXP(-$W$26*C3862)*N3862</f>
        <v>0</v>
      </c>
      <c r="T3862">
        <f>EXP(-$W$26*C3862)*E3862</f>
        <v>0</v>
      </c>
    </row>
    <row r="3863" spans="1:20">
      <c r="A3863">
        <v>3854</v>
      </c>
      <c r="B3863">
        <f>RAND()</f>
        <v>0</v>
      </c>
      <c r="C3863">
        <f>IF(B3863&lt;$W$41,3,IF(B3863&lt;$W$41+$W$42,4,5))</f>
        <v>0</v>
      </c>
      <c r="D3863">
        <f>NORMSINV(RAND())</f>
        <v>0</v>
      </c>
      <c r="E3863">
        <f>$W$25*EXP(($W$26-$W$28-0.5*$W$27^2)*C3863+$W$27*SQRT(C3863)*D3863)</f>
        <v>0</v>
      </c>
      <c r="F3863">
        <f>$W$30*(1+$W$31)^C3863</f>
        <v>0</v>
      </c>
      <c r="G3863">
        <f>$W$32*(1+$W$33)^C3863</f>
        <v>0</v>
      </c>
      <c r="H3863">
        <f>$W$34*(1+$W$35)^C3863</f>
        <v>0</v>
      </c>
      <c r="I3863">
        <f>MIN(E3863,F3863)</f>
        <v>0</v>
      </c>
      <c r="J3863">
        <f>MIN(E3863-I3863,G3863)</f>
        <v>0</v>
      </c>
      <c r="K3863">
        <f>MIN(E3863-I3863-J3863,H3863)</f>
        <v>0</v>
      </c>
      <c r="L3863">
        <f>E3863-I3863-J3863-K3863</f>
        <v>0</v>
      </c>
      <c r="M3863">
        <f>IF((I3863+J3863+(1-$W$36)*L3863)/$W$39&gt;=$W$38,1,0)</f>
        <v>0</v>
      </c>
      <c r="N3863">
        <f>IF(M3863=1,$W$37,$W$36)*L3863</f>
        <v>0</v>
      </c>
      <c r="O3863">
        <f>EXP(-$W$26*C3863)*I3863</f>
        <v>0</v>
      </c>
      <c r="P3863">
        <f>EXP(-$W$26*C3863)*J3863</f>
        <v>0</v>
      </c>
      <c r="Q3863">
        <f>EXP(-$W$26*C3863)*K3863</f>
        <v>0</v>
      </c>
      <c r="R3863">
        <f>EXP(-$W$26*C3863)*(L3863-N3863)</f>
        <v>0</v>
      </c>
      <c r="S3863">
        <f>EXP(-$W$26*C3863)*N3863</f>
        <v>0</v>
      </c>
      <c r="T3863">
        <f>EXP(-$W$26*C3863)*E3863</f>
        <v>0</v>
      </c>
    </row>
    <row r="3864" spans="1:20">
      <c r="A3864">
        <v>3855</v>
      </c>
      <c r="B3864">
        <f>RAND()</f>
        <v>0</v>
      </c>
      <c r="C3864">
        <f>IF(B3864&lt;$W$41,3,IF(B3864&lt;$W$41+$W$42,4,5))</f>
        <v>0</v>
      </c>
      <c r="D3864">
        <f>NORMSINV(RAND())</f>
        <v>0</v>
      </c>
      <c r="E3864">
        <f>$W$25*EXP(($W$26-$W$28-0.5*$W$27^2)*C3864+$W$27*SQRT(C3864)*D3864)</f>
        <v>0</v>
      </c>
      <c r="F3864">
        <f>$W$30*(1+$W$31)^C3864</f>
        <v>0</v>
      </c>
      <c r="G3864">
        <f>$W$32*(1+$W$33)^C3864</f>
        <v>0</v>
      </c>
      <c r="H3864">
        <f>$W$34*(1+$W$35)^C3864</f>
        <v>0</v>
      </c>
      <c r="I3864">
        <f>MIN(E3864,F3864)</f>
        <v>0</v>
      </c>
      <c r="J3864">
        <f>MIN(E3864-I3864,G3864)</f>
        <v>0</v>
      </c>
      <c r="K3864">
        <f>MIN(E3864-I3864-J3864,H3864)</f>
        <v>0</v>
      </c>
      <c r="L3864">
        <f>E3864-I3864-J3864-K3864</f>
        <v>0</v>
      </c>
      <c r="M3864">
        <f>IF((I3864+J3864+(1-$W$36)*L3864)/$W$39&gt;=$W$38,1,0)</f>
        <v>0</v>
      </c>
      <c r="N3864">
        <f>IF(M3864=1,$W$37,$W$36)*L3864</f>
        <v>0</v>
      </c>
      <c r="O3864">
        <f>EXP(-$W$26*C3864)*I3864</f>
        <v>0</v>
      </c>
      <c r="P3864">
        <f>EXP(-$W$26*C3864)*J3864</f>
        <v>0</v>
      </c>
      <c r="Q3864">
        <f>EXP(-$W$26*C3864)*K3864</f>
        <v>0</v>
      </c>
      <c r="R3864">
        <f>EXP(-$W$26*C3864)*(L3864-N3864)</f>
        <v>0</v>
      </c>
      <c r="S3864">
        <f>EXP(-$W$26*C3864)*N3864</f>
        <v>0</v>
      </c>
      <c r="T3864">
        <f>EXP(-$W$26*C3864)*E3864</f>
        <v>0</v>
      </c>
    </row>
    <row r="3865" spans="1:20">
      <c r="A3865">
        <v>3856</v>
      </c>
      <c r="B3865">
        <f>RAND()</f>
        <v>0</v>
      </c>
      <c r="C3865">
        <f>IF(B3865&lt;$W$41,3,IF(B3865&lt;$W$41+$W$42,4,5))</f>
        <v>0</v>
      </c>
      <c r="D3865">
        <f>NORMSINV(RAND())</f>
        <v>0</v>
      </c>
      <c r="E3865">
        <f>$W$25*EXP(($W$26-$W$28-0.5*$W$27^2)*C3865+$W$27*SQRT(C3865)*D3865)</f>
        <v>0</v>
      </c>
      <c r="F3865">
        <f>$W$30*(1+$W$31)^C3865</f>
        <v>0</v>
      </c>
      <c r="G3865">
        <f>$W$32*(1+$W$33)^C3865</f>
        <v>0</v>
      </c>
      <c r="H3865">
        <f>$W$34*(1+$W$35)^C3865</f>
        <v>0</v>
      </c>
      <c r="I3865">
        <f>MIN(E3865,F3865)</f>
        <v>0</v>
      </c>
      <c r="J3865">
        <f>MIN(E3865-I3865,G3865)</f>
        <v>0</v>
      </c>
      <c r="K3865">
        <f>MIN(E3865-I3865-J3865,H3865)</f>
        <v>0</v>
      </c>
      <c r="L3865">
        <f>E3865-I3865-J3865-K3865</f>
        <v>0</v>
      </c>
      <c r="M3865">
        <f>IF((I3865+J3865+(1-$W$36)*L3865)/$W$39&gt;=$W$38,1,0)</f>
        <v>0</v>
      </c>
      <c r="N3865">
        <f>IF(M3865=1,$W$37,$W$36)*L3865</f>
        <v>0</v>
      </c>
      <c r="O3865">
        <f>EXP(-$W$26*C3865)*I3865</f>
        <v>0</v>
      </c>
      <c r="P3865">
        <f>EXP(-$W$26*C3865)*J3865</f>
        <v>0</v>
      </c>
      <c r="Q3865">
        <f>EXP(-$W$26*C3865)*K3865</f>
        <v>0</v>
      </c>
      <c r="R3865">
        <f>EXP(-$W$26*C3865)*(L3865-N3865)</f>
        <v>0</v>
      </c>
      <c r="S3865">
        <f>EXP(-$W$26*C3865)*N3865</f>
        <v>0</v>
      </c>
      <c r="T3865">
        <f>EXP(-$W$26*C3865)*E3865</f>
        <v>0</v>
      </c>
    </row>
    <row r="3866" spans="1:20">
      <c r="A3866">
        <v>3857</v>
      </c>
      <c r="B3866">
        <f>RAND()</f>
        <v>0</v>
      </c>
      <c r="C3866">
        <f>IF(B3866&lt;$W$41,3,IF(B3866&lt;$W$41+$W$42,4,5))</f>
        <v>0</v>
      </c>
      <c r="D3866">
        <f>NORMSINV(RAND())</f>
        <v>0</v>
      </c>
      <c r="E3866">
        <f>$W$25*EXP(($W$26-$W$28-0.5*$W$27^2)*C3866+$W$27*SQRT(C3866)*D3866)</f>
        <v>0</v>
      </c>
      <c r="F3866">
        <f>$W$30*(1+$W$31)^C3866</f>
        <v>0</v>
      </c>
      <c r="G3866">
        <f>$W$32*(1+$W$33)^C3866</f>
        <v>0</v>
      </c>
      <c r="H3866">
        <f>$W$34*(1+$W$35)^C3866</f>
        <v>0</v>
      </c>
      <c r="I3866">
        <f>MIN(E3866,F3866)</f>
        <v>0</v>
      </c>
      <c r="J3866">
        <f>MIN(E3866-I3866,G3866)</f>
        <v>0</v>
      </c>
      <c r="K3866">
        <f>MIN(E3866-I3866-J3866,H3866)</f>
        <v>0</v>
      </c>
      <c r="L3866">
        <f>E3866-I3866-J3866-K3866</f>
        <v>0</v>
      </c>
      <c r="M3866">
        <f>IF((I3866+J3866+(1-$W$36)*L3866)/$W$39&gt;=$W$38,1,0)</f>
        <v>0</v>
      </c>
      <c r="N3866">
        <f>IF(M3866=1,$W$37,$W$36)*L3866</f>
        <v>0</v>
      </c>
      <c r="O3866">
        <f>EXP(-$W$26*C3866)*I3866</f>
        <v>0</v>
      </c>
      <c r="P3866">
        <f>EXP(-$W$26*C3866)*J3866</f>
        <v>0</v>
      </c>
      <c r="Q3866">
        <f>EXP(-$W$26*C3866)*K3866</f>
        <v>0</v>
      </c>
      <c r="R3866">
        <f>EXP(-$W$26*C3866)*(L3866-N3866)</f>
        <v>0</v>
      </c>
      <c r="S3866">
        <f>EXP(-$W$26*C3866)*N3866</f>
        <v>0</v>
      </c>
      <c r="T3866">
        <f>EXP(-$W$26*C3866)*E3866</f>
        <v>0</v>
      </c>
    </row>
    <row r="3867" spans="1:20">
      <c r="A3867">
        <v>3858</v>
      </c>
      <c r="B3867">
        <f>RAND()</f>
        <v>0</v>
      </c>
      <c r="C3867">
        <f>IF(B3867&lt;$W$41,3,IF(B3867&lt;$W$41+$W$42,4,5))</f>
        <v>0</v>
      </c>
      <c r="D3867">
        <f>NORMSINV(RAND())</f>
        <v>0</v>
      </c>
      <c r="E3867">
        <f>$W$25*EXP(($W$26-$W$28-0.5*$W$27^2)*C3867+$W$27*SQRT(C3867)*D3867)</f>
        <v>0</v>
      </c>
      <c r="F3867">
        <f>$W$30*(1+$W$31)^C3867</f>
        <v>0</v>
      </c>
      <c r="G3867">
        <f>$W$32*(1+$W$33)^C3867</f>
        <v>0</v>
      </c>
      <c r="H3867">
        <f>$W$34*(1+$W$35)^C3867</f>
        <v>0</v>
      </c>
      <c r="I3867">
        <f>MIN(E3867,F3867)</f>
        <v>0</v>
      </c>
      <c r="J3867">
        <f>MIN(E3867-I3867,G3867)</f>
        <v>0</v>
      </c>
      <c r="K3867">
        <f>MIN(E3867-I3867-J3867,H3867)</f>
        <v>0</v>
      </c>
      <c r="L3867">
        <f>E3867-I3867-J3867-K3867</f>
        <v>0</v>
      </c>
      <c r="M3867">
        <f>IF((I3867+J3867+(1-$W$36)*L3867)/$W$39&gt;=$W$38,1,0)</f>
        <v>0</v>
      </c>
      <c r="N3867">
        <f>IF(M3867=1,$W$37,$W$36)*L3867</f>
        <v>0</v>
      </c>
      <c r="O3867">
        <f>EXP(-$W$26*C3867)*I3867</f>
        <v>0</v>
      </c>
      <c r="P3867">
        <f>EXP(-$W$26*C3867)*J3867</f>
        <v>0</v>
      </c>
      <c r="Q3867">
        <f>EXP(-$W$26*C3867)*K3867</f>
        <v>0</v>
      </c>
      <c r="R3867">
        <f>EXP(-$W$26*C3867)*(L3867-N3867)</f>
        <v>0</v>
      </c>
      <c r="S3867">
        <f>EXP(-$W$26*C3867)*N3867</f>
        <v>0</v>
      </c>
      <c r="T3867">
        <f>EXP(-$W$26*C3867)*E3867</f>
        <v>0</v>
      </c>
    </row>
    <row r="3868" spans="1:20">
      <c r="A3868">
        <v>3859</v>
      </c>
      <c r="B3868">
        <f>RAND()</f>
        <v>0</v>
      </c>
      <c r="C3868">
        <f>IF(B3868&lt;$W$41,3,IF(B3868&lt;$W$41+$W$42,4,5))</f>
        <v>0</v>
      </c>
      <c r="D3868">
        <f>NORMSINV(RAND())</f>
        <v>0</v>
      </c>
      <c r="E3868">
        <f>$W$25*EXP(($W$26-$W$28-0.5*$W$27^2)*C3868+$W$27*SQRT(C3868)*D3868)</f>
        <v>0</v>
      </c>
      <c r="F3868">
        <f>$W$30*(1+$W$31)^C3868</f>
        <v>0</v>
      </c>
      <c r="G3868">
        <f>$W$32*(1+$W$33)^C3868</f>
        <v>0</v>
      </c>
      <c r="H3868">
        <f>$W$34*(1+$W$35)^C3868</f>
        <v>0</v>
      </c>
      <c r="I3868">
        <f>MIN(E3868,F3868)</f>
        <v>0</v>
      </c>
      <c r="J3868">
        <f>MIN(E3868-I3868,G3868)</f>
        <v>0</v>
      </c>
      <c r="K3868">
        <f>MIN(E3868-I3868-J3868,H3868)</f>
        <v>0</v>
      </c>
      <c r="L3868">
        <f>E3868-I3868-J3868-K3868</f>
        <v>0</v>
      </c>
      <c r="M3868">
        <f>IF((I3868+J3868+(1-$W$36)*L3868)/$W$39&gt;=$W$38,1,0)</f>
        <v>0</v>
      </c>
      <c r="N3868">
        <f>IF(M3868=1,$W$37,$W$36)*L3868</f>
        <v>0</v>
      </c>
      <c r="O3868">
        <f>EXP(-$W$26*C3868)*I3868</f>
        <v>0</v>
      </c>
      <c r="P3868">
        <f>EXP(-$W$26*C3868)*J3868</f>
        <v>0</v>
      </c>
      <c r="Q3868">
        <f>EXP(-$W$26*C3868)*K3868</f>
        <v>0</v>
      </c>
      <c r="R3868">
        <f>EXP(-$W$26*C3868)*(L3868-N3868)</f>
        <v>0</v>
      </c>
      <c r="S3868">
        <f>EXP(-$W$26*C3868)*N3868</f>
        <v>0</v>
      </c>
      <c r="T3868">
        <f>EXP(-$W$26*C3868)*E3868</f>
        <v>0</v>
      </c>
    </row>
    <row r="3869" spans="1:20">
      <c r="A3869">
        <v>3860</v>
      </c>
      <c r="B3869">
        <f>RAND()</f>
        <v>0</v>
      </c>
      <c r="C3869">
        <f>IF(B3869&lt;$W$41,3,IF(B3869&lt;$W$41+$W$42,4,5))</f>
        <v>0</v>
      </c>
      <c r="D3869">
        <f>NORMSINV(RAND())</f>
        <v>0</v>
      </c>
      <c r="E3869">
        <f>$W$25*EXP(($W$26-$W$28-0.5*$W$27^2)*C3869+$W$27*SQRT(C3869)*D3869)</f>
        <v>0</v>
      </c>
      <c r="F3869">
        <f>$W$30*(1+$W$31)^C3869</f>
        <v>0</v>
      </c>
      <c r="G3869">
        <f>$W$32*(1+$W$33)^C3869</f>
        <v>0</v>
      </c>
      <c r="H3869">
        <f>$W$34*(1+$W$35)^C3869</f>
        <v>0</v>
      </c>
      <c r="I3869">
        <f>MIN(E3869,F3869)</f>
        <v>0</v>
      </c>
      <c r="J3869">
        <f>MIN(E3869-I3869,G3869)</f>
        <v>0</v>
      </c>
      <c r="K3869">
        <f>MIN(E3869-I3869-J3869,H3869)</f>
        <v>0</v>
      </c>
      <c r="L3869">
        <f>E3869-I3869-J3869-K3869</f>
        <v>0</v>
      </c>
      <c r="M3869">
        <f>IF((I3869+J3869+(1-$W$36)*L3869)/$W$39&gt;=$W$38,1,0)</f>
        <v>0</v>
      </c>
      <c r="N3869">
        <f>IF(M3869=1,$W$37,$W$36)*L3869</f>
        <v>0</v>
      </c>
      <c r="O3869">
        <f>EXP(-$W$26*C3869)*I3869</f>
        <v>0</v>
      </c>
      <c r="P3869">
        <f>EXP(-$W$26*C3869)*J3869</f>
        <v>0</v>
      </c>
      <c r="Q3869">
        <f>EXP(-$W$26*C3869)*K3869</f>
        <v>0</v>
      </c>
      <c r="R3869">
        <f>EXP(-$W$26*C3869)*(L3869-N3869)</f>
        <v>0</v>
      </c>
      <c r="S3869">
        <f>EXP(-$W$26*C3869)*N3869</f>
        <v>0</v>
      </c>
      <c r="T3869">
        <f>EXP(-$W$26*C3869)*E3869</f>
        <v>0</v>
      </c>
    </row>
    <row r="3870" spans="1:20">
      <c r="A3870">
        <v>3861</v>
      </c>
      <c r="B3870">
        <f>RAND()</f>
        <v>0</v>
      </c>
      <c r="C3870">
        <f>IF(B3870&lt;$W$41,3,IF(B3870&lt;$W$41+$W$42,4,5))</f>
        <v>0</v>
      </c>
      <c r="D3870">
        <f>NORMSINV(RAND())</f>
        <v>0</v>
      </c>
      <c r="E3870">
        <f>$W$25*EXP(($W$26-$W$28-0.5*$W$27^2)*C3870+$W$27*SQRT(C3870)*D3870)</f>
        <v>0</v>
      </c>
      <c r="F3870">
        <f>$W$30*(1+$W$31)^C3870</f>
        <v>0</v>
      </c>
      <c r="G3870">
        <f>$W$32*(1+$W$33)^C3870</f>
        <v>0</v>
      </c>
      <c r="H3870">
        <f>$W$34*(1+$W$35)^C3870</f>
        <v>0</v>
      </c>
      <c r="I3870">
        <f>MIN(E3870,F3870)</f>
        <v>0</v>
      </c>
      <c r="J3870">
        <f>MIN(E3870-I3870,G3870)</f>
        <v>0</v>
      </c>
      <c r="K3870">
        <f>MIN(E3870-I3870-J3870,H3870)</f>
        <v>0</v>
      </c>
      <c r="L3870">
        <f>E3870-I3870-J3870-K3870</f>
        <v>0</v>
      </c>
      <c r="M3870">
        <f>IF((I3870+J3870+(1-$W$36)*L3870)/$W$39&gt;=$W$38,1,0)</f>
        <v>0</v>
      </c>
      <c r="N3870">
        <f>IF(M3870=1,$W$37,$W$36)*L3870</f>
        <v>0</v>
      </c>
      <c r="O3870">
        <f>EXP(-$W$26*C3870)*I3870</f>
        <v>0</v>
      </c>
      <c r="P3870">
        <f>EXP(-$W$26*C3870)*J3870</f>
        <v>0</v>
      </c>
      <c r="Q3870">
        <f>EXP(-$W$26*C3870)*K3870</f>
        <v>0</v>
      </c>
      <c r="R3870">
        <f>EXP(-$W$26*C3870)*(L3870-N3870)</f>
        <v>0</v>
      </c>
      <c r="S3870">
        <f>EXP(-$W$26*C3870)*N3870</f>
        <v>0</v>
      </c>
      <c r="T3870">
        <f>EXP(-$W$26*C3870)*E3870</f>
        <v>0</v>
      </c>
    </row>
    <row r="3871" spans="1:20">
      <c r="A3871">
        <v>3862</v>
      </c>
      <c r="B3871">
        <f>RAND()</f>
        <v>0</v>
      </c>
      <c r="C3871">
        <f>IF(B3871&lt;$W$41,3,IF(B3871&lt;$W$41+$W$42,4,5))</f>
        <v>0</v>
      </c>
      <c r="D3871">
        <f>NORMSINV(RAND())</f>
        <v>0</v>
      </c>
      <c r="E3871">
        <f>$W$25*EXP(($W$26-$W$28-0.5*$W$27^2)*C3871+$W$27*SQRT(C3871)*D3871)</f>
        <v>0</v>
      </c>
      <c r="F3871">
        <f>$W$30*(1+$W$31)^C3871</f>
        <v>0</v>
      </c>
      <c r="G3871">
        <f>$W$32*(1+$W$33)^C3871</f>
        <v>0</v>
      </c>
      <c r="H3871">
        <f>$W$34*(1+$W$35)^C3871</f>
        <v>0</v>
      </c>
      <c r="I3871">
        <f>MIN(E3871,F3871)</f>
        <v>0</v>
      </c>
      <c r="J3871">
        <f>MIN(E3871-I3871,G3871)</f>
        <v>0</v>
      </c>
      <c r="K3871">
        <f>MIN(E3871-I3871-J3871,H3871)</f>
        <v>0</v>
      </c>
      <c r="L3871">
        <f>E3871-I3871-J3871-K3871</f>
        <v>0</v>
      </c>
      <c r="M3871">
        <f>IF((I3871+J3871+(1-$W$36)*L3871)/$W$39&gt;=$W$38,1,0)</f>
        <v>0</v>
      </c>
      <c r="N3871">
        <f>IF(M3871=1,$W$37,$W$36)*L3871</f>
        <v>0</v>
      </c>
      <c r="O3871">
        <f>EXP(-$W$26*C3871)*I3871</f>
        <v>0</v>
      </c>
      <c r="P3871">
        <f>EXP(-$W$26*C3871)*J3871</f>
        <v>0</v>
      </c>
      <c r="Q3871">
        <f>EXP(-$W$26*C3871)*K3871</f>
        <v>0</v>
      </c>
      <c r="R3871">
        <f>EXP(-$W$26*C3871)*(L3871-N3871)</f>
        <v>0</v>
      </c>
      <c r="S3871">
        <f>EXP(-$W$26*C3871)*N3871</f>
        <v>0</v>
      </c>
      <c r="T3871">
        <f>EXP(-$W$26*C3871)*E3871</f>
        <v>0</v>
      </c>
    </row>
    <row r="3872" spans="1:20">
      <c r="A3872">
        <v>3863</v>
      </c>
      <c r="B3872">
        <f>RAND()</f>
        <v>0</v>
      </c>
      <c r="C3872">
        <f>IF(B3872&lt;$W$41,3,IF(B3872&lt;$W$41+$W$42,4,5))</f>
        <v>0</v>
      </c>
      <c r="D3872">
        <f>NORMSINV(RAND())</f>
        <v>0</v>
      </c>
      <c r="E3872">
        <f>$W$25*EXP(($W$26-$W$28-0.5*$W$27^2)*C3872+$W$27*SQRT(C3872)*D3872)</f>
        <v>0</v>
      </c>
      <c r="F3872">
        <f>$W$30*(1+$W$31)^C3872</f>
        <v>0</v>
      </c>
      <c r="G3872">
        <f>$W$32*(1+$W$33)^C3872</f>
        <v>0</v>
      </c>
      <c r="H3872">
        <f>$W$34*(1+$W$35)^C3872</f>
        <v>0</v>
      </c>
      <c r="I3872">
        <f>MIN(E3872,F3872)</f>
        <v>0</v>
      </c>
      <c r="J3872">
        <f>MIN(E3872-I3872,G3872)</f>
        <v>0</v>
      </c>
      <c r="K3872">
        <f>MIN(E3872-I3872-J3872,H3872)</f>
        <v>0</v>
      </c>
      <c r="L3872">
        <f>E3872-I3872-J3872-K3872</f>
        <v>0</v>
      </c>
      <c r="M3872">
        <f>IF((I3872+J3872+(1-$W$36)*L3872)/$W$39&gt;=$W$38,1,0)</f>
        <v>0</v>
      </c>
      <c r="N3872">
        <f>IF(M3872=1,$W$37,$W$36)*L3872</f>
        <v>0</v>
      </c>
      <c r="O3872">
        <f>EXP(-$W$26*C3872)*I3872</f>
        <v>0</v>
      </c>
      <c r="P3872">
        <f>EXP(-$W$26*C3872)*J3872</f>
        <v>0</v>
      </c>
      <c r="Q3872">
        <f>EXP(-$W$26*C3872)*K3872</f>
        <v>0</v>
      </c>
      <c r="R3872">
        <f>EXP(-$W$26*C3872)*(L3872-N3872)</f>
        <v>0</v>
      </c>
      <c r="S3872">
        <f>EXP(-$W$26*C3872)*N3872</f>
        <v>0</v>
      </c>
      <c r="T3872">
        <f>EXP(-$W$26*C3872)*E3872</f>
        <v>0</v>
      </c>
    </row>
    <row r="3873" spans="1:20">
      <c r="A3873">
        <v>3864</v>
      </c>
      <c r="B3873">
        <f>RAND()</f>
        <v>0</v>
      </c>
      <c r="C3873">
        <f>IF(B3873&lt;$W$41,3,IF(B3873&lt;$W$41+$W$42,4,5))</f>
        <v>0</v>
      </c>
      <c r="D3873">
        <f>NORMSINV(RAND())</f>
        <v>0</v>
      </c>
      <c r="E3873">
        <f>$W$25*EXP(($W$26-$W$28-0.5*$W$27^2)*C3873+$W$27*SQRT(C3873)*D3873)</f>
        <v>0</v>
      </c>
      <c r="F3873">
        <f>$W$30*(1+$W$31)^C3873</f>
        <v>0</v>
      </c>
      <c r="G3873">
        <f>$W$32*(1+$W$33)^C3873</f>
        <v>0</v>
      </c>
      <c r="H3873">
        <f>$W$34*(1+$W$35)^C3873</f>
        <v>0</v>
      </c>
      <c r="I3873">
        <f>MIN(E3873,F3873)</f>
        <v>0</v>
      </c>
      <c r="J3873">
        <f>MIN(E3873-I3873,G3873)</f>
        <v>0</v>
      </c>
      <c r="K3873">
        <f>MIN(E3873-I3873-J3873,H3873)</f>
        <v>0</v>
      </c>
      <c r="L3873">
        <f>E3873-I3873-J3873-K3873</f>
        <v>0</v>
      </c>
      <c r="M3873">
        <f>IF((I3873+J3873+(1-$W$36)*L3873)/$W$39&gt;=$W$38,1,0)</f>
        <v>0</v>
      </c>
      <c r="N3873">
        <f>IF(M3873=1,$W$37,$W$36)*L3873</f>
        <v>0</v>
      </c>
      <c r="O3873">
        <f>EXP(-$W$26*C3873)*I3873</f>
        <v>0</v>
      </c>
      <c r="P3873">
        <f>EXP(-$W$26*C3873)*J3873</f>
        <v>0</v>
      </c>
      <c r="Q3873">
        <f>EXP(-$W$26*C3873)*K3873</f>
        <v>0</v>
      </c>
      <c r="R3873">
        <f>EXP(-$W$26*C3873)*(L3873-N3873)</f>
        <v>0</v>
      </c>
      <c r="S3873">
        <f>EXP(-$W$26*C3873)*N3873</f>
        <v>0</v>
      </c>
      <c r="T3873">
        <f>EXP(-$W$26*C3873)*E3873</f>
        <v>0</v>
      </c>
    </row>
    <row r="3874" spans="1:20">
      <c r="A3874">
        <v>3865</v>
      </c>
      <c r="B3874">
        <f>RAND()</f>
        <v>0</v>
      </c>
      <c r="C3874">
        <f>IF(B3874&lt;$W$41,3,IF(B3874&lt;$W$41+$W$42,4,5))</f>
        <v>0</v>
      </c>
      <c r="D3874">
        <f>NORMSINV(RAND())</f>
        <v>0</v>
      </c>
      <c r="E3874">
        <f>$W$25*EXP(($W$26-$W$28-0.5*$W$27^2)*C3874+$W$27*SQRT(C3874)*D3874)</f>
        <v>0</v>
      </c>
      <c r="F3874">
        <f>$W$30*(1+$W$31)^C3874</f>
        <v>0</v>
      </c>
      <c r="G3874">
        <f>$W$32*(1+$W$33)^C3874</f>
        <v>0</v>
      </c>
      <c r="H3874">
        <f>$W$34*(1+$W$35)^C3874</f>
        <v>0</v>
      </c>
      <c r="I3874">
        <f>MIN(E3874,F3874)</f>
        <v>0</v>
      </c>
      <c r="J3874">
        <f>MIN(E3874-I3874,G3874)</f>
        <v>0</v>
      </c>
      <c r="K3874">
        <f>MIN(E3874-I3874-J3874,H3874)</f>
        <v>0</v>
      </c>
      <c r="L3874">
        <f>E3874-I3874-J3874-K3874</f>
        <v>0</v>
      </c>
      <c r="M3874">
        <f>IF((I3874+J3874+(1-$W$36)*L3874)/$W$39&gt;=$W$38,1,0)</f>
        <v>0</v>
      </c>
      <c r="N3874">
        <f>IF(M3874=1,$W$37,$W$36)*L3874</f>
        <v>0</v>
      </c>
      <c r="O3874">
        <f>EXP(-$W$26*C3874)*I3874</f>
        <v>0</v>
      </c>
      <c r="P3874">
        <f>EXP(-$W$26*C3874)*J3874</f>
        <v>0</v>
      </c>
      <c r="Q3874">
        <f>EXP(-$W$26*C3874)*K3874</f>
        <v>0</v>
      </c>
      <c r="R3874">
        <f>EXP(-$W$26*C3874)*(L3874-N3874)</f>
        <v>0</v>
      </c>
      <c r="S3874">
        <f>EXP(-$W$26*C3874)*N3874</f>
        <v>0</v>
      </c>
      <c r="T3874">
        <f>EXP(-$W$26*C3874)*E3874</f>
        <v>0</v>
      </c>
    </row>
    <row r="3875" spans="1:20">
      <c r="A3875">
        <v>3866</v>
      </c>
      <c r="B3875">
        <f>RAND()</f>
        <v>0</v>
      </c>
      <c r="C3875">
        <f>IF(B3875&lt;$W$41,3,IF(B3875&lt;$W$41+$W$42,4,5))</f>
        <v>0</v>
      </c>
      <c r="D3875">
        <f>NORMSINV(RAND())</f>
        <v>0</v>
      </c>
      <c r="E3875">
        <f>$W$25*EXP(($W$26-$W$28-0.5*$W$27^2)*C3875+$W$27*SQRT(C3875)*D3875)</f>
        <v>0</v>
      </c>
      <c r="F3875">
        <f>$W$30*(1+$W$31)^C3875</f>
        <v>0</v>
      </c>
      <c r="G3875">
        <f>$W$32*(1+$W$33)^C3875</f>
        <v>0</v>
      </c>
      <c r="H3875">
        <f>$W$34*(1+$W$35)^C3875</f>
        <v>0</v>
      </c>
      <c r="I3875">
        <f>MIN(E3875,F3875)</f>
        <v>0</v>
      </c>
      <c r="J3875">
        <f>MIN(E3875-I3875,G3875)</f>
        <v>0</v>
      </c>
      <c r="K3875">
        <f>MIN(E3875-I3875-J3875,H3875)</f>
        <v>0</v>
      </c>
      <c r="L3875">
        <f>E3875-I3875-J3875-K3875</f>
        <v>0</v>
      </c>
      <c r="M3875">
        <f>IF((I3875+J3875+(1-$W$36)*L3875)/$W$39&gt;=$W$38,1,0)</f>
        <v>0</v>
      </c>
      <c r="N3875">
        <f>IF(M3875=1,$W$37,$W$36)*L3875</f>
        <v>0</v>
      </c>
      <c r="O3875">
        <f>EXP(-$W$26*C3875)*I3875</f>
        <v>0</v>
      </c>
      <c r="P3875">
        <f>EXP(-$W$26*C3875)*J3875</f>
        <v>0</v>
      </c>
      <c r="Q3875">
        <f>EXP(-$W$26*C3875)*K3875</f>
        <v>0</v>
      </c>
      <c r="R3875">
        <f>EXP(-$W$26*C3875)*(L3875-N3875)</f>
        <v>0</v>
      </c>
      <c r="S3875">
        <f>EXP(-$W$26*C3875)*N3875</f>
        <v>0</v>
      </c>
      <c r="T3875">
        <f>EXP(-$W$26*C3875)*E3875</f>
        <v>0</v>
      </c>
    </row>
    <row r="3876" spans="1:20">
      <c r="A3876">
        <v>3867</v>
      </c>
      <c r="B3876">
        <f>RAND()</f>
        <v>0</v>
      </c>
      <c r="C3876">
        <f>IF(B3876&lt;$W$41,3,IF(B3876&lt;$W$41+$W$42,4,5))</f>
        <v>0</v>
      </c>
      <c r="D3876">
        <f>NORMSINV(RAND())</f>
        <v>0</v>
      </c>
      <c r="E3876">
        <f>$W$25*EXP(($W$26-$W$28-0.5*$W$27^2)*C3876+$W$27*SQRT(C3876)*D3876)</f>
        <v>0</v>
      </c>
      <c r="F3876">
        <f>$W$30*(1+$W$31)^C3876</f>
        <v>0</v>
      </c>
      <c r="G3876">
        <f>$W$32*(1+$W$33)^C3876</f>
        <v>0</v>
      </c>
      <c r="H3876">
        <f>$W$34*(1+$W$35)^C3876</f>
        <v>0</v>
      </c>
      <c r="I3876">
        <f>MIN(E3876,F3876)</f>
        <v>0</v>
      </c>
      <c r="J3876">
        <f>MIN(E3876-I3876,G3876)</f>
        <v>0</v>
      </c>
      <c r="K3876">
        <f>MIN(E3876-I3876-J3876,H3876)</f>
        <v>0</v>
      </c>
      <c r="L3876">
        <f>E3876-I3876-J3876-K3876</f>
        <v>0</v>
      </c>
      <c r="M3876">
        <f>IF((I3876+J3876+(1-$W$36)*L3876)/$W$39&gt;=$W$38,1,0)</f>
        <v>0</v>
      </c>
      <c r="N3876">
        <f>IF(M3876=1,$W$37,$W$36)*L3876</f>
        <v>0</v>
      </c>
      <c r="O3876">
        <f>EXP(-$W$26*C3876)*I3876</f>
        <v>0</v>
      </c>
      <c r="P3876">
        <f>EXP(-$W$26*C3876)*J3876</f>
        <v>0</v>
      </c>
      <c r="Q3876">
        <f>EXP(-$W$26*C3876)*K3876</f>
        <v>0</v>
      </c>
      <c r="R3876">
        <f>EXP(-$W$26*C3876)*(L3876-N3876)</f>
        <v>0</v>
      </c>
      <c r="S3876">
        <f>EXP(-$W$26*C3876)*N3876</f>
        <v>0</v>
      </c>
      <c r="T3876">
        <f>EXP(-$W$26*C3876)*E3876</f>
        <v>0</v>
      </c>
    </row>
    <row r="3877" spans="1:20">
      <c r="A3877">
        <v>3868</v>
      </c>
      <c r="B3877">
        <f>RAND()</f>
        <v>0</v>
      </c>
      <c r="C3877">
        <f>IF(B3877&lt;$W$41,3,IF(B3877&lt;$W$41+$W$42,4,5))</f>
        <v>0</v>
      </c>
      <c r="D3877">
        <f>NORMSINV(RAND())</f>
        <v>0</v>
      </c>
      <c r="E3877">
        <f>$W$25*EXP(($W$26-$W$28-0.5*$W$27^2)*C3877+$W$27*SQRT(C3877)*D3877)</f>
        <v>0</v>
      </c>
      <c r="F3877">
        <f>$W$30*(1+$W$31)^C3877</f>
        <v>0</v>
      </c>
      <c r="G3877">
        <f>$W$32*(1+$W$33)^C3877</f>
        <v>0</v>
      </c>
      <c r="H3877">
        <f>$W$34*(1+$W$35)^C3877</f>
        <v>0</v>
      </c>
      <c r="I3877">
        <f>MIN(E3877,F3877)</f>
        <v>0</v>
      </c>
      <c r="J3877">
        <f>MIN(E3877-I3877,G3877)</f>
        <v>0</v>
      </c>
      <c r="K3877">
        <f>MIN(E3877-I3877-J3877,H3877)</f>
        <v>0</v>
      </c>
      <c r="L3877">
        <f>E3877-I3877-J3877-K3877</f>
        <v>0</v>
      </c>
      <c r="M3877">
        <f>IF((I3877+J3877+(1-$W$36)*L3877)/$W$39&gt;=$W$38,1,0)</f>
        <v>0</v>
      </c>
      <c r="N3877">
        <f>IF(M3877=1,$W$37,$W$36)*L3877</f>
        <v>0</v>
      </c>
      <c r="O3877">
        <f>EXP(-$W$26*C3877)*I3877</f>
        <v>0</v>
      </c>
      <c r="P3877">
        <f>EXP(-$W$26*C3877)*J3877</f>
        <v>0</v>
      </c>
      <c r="Q3877">
        <f>EXP(-$W$26*C3877)*K3877</f>
        <v>0</v>
      </c>
      <c r="R3877">
        <f>EXP(-$W$26*C3877)*(L3877-N3877)</f>
        <v>0</v>
      </c>
      <c r="S3877">
        <f>EXP(-$W$26*C3877)*N3877</f>
        <v>0</v>
      </c>
      <c r="T3877">
        <f>EXP(-$W$26*C3877)*E3877</f>
        <v>0</v>
      </c>
    </row>
    <row r="3878" spans="1:20">
      <c r="A3878">
        <v>3869</v>
      </c>
      <c r="B3878">
        <f>RAND()</f>
        <v>0</v>
      </c>
      <c r="C3878">
        <f>IF(B3878&lt;$W$41,3,IF(B3878&lt;$W$41+$W$42,4,5))</f>
        <v>0</v>
      </c>
      <c r="D3878">
        <f>NORMSINV(RAND())</f>
        <v>0</v>
      </c>
      <c r="E3878">
        <f>$W$25*EXP(($W$26-$W$28-0.5*$W$27^2)*C3878+$W$27*SQRT(C3878)*D3878)</f>
        <v>0</v>
      </c>
      <c r="F3878">
        <f>$W$30*(1+$W$31)^C3878</f>
        <v>0</v>
      </c>
      <c r="G3878">
        <f>$W$32*(1+$W$33)^C3878</f>
        <v>0</v>
      </c>
      <c r="H3878">
        <f>$W$34*(1+$W$35)^C3878</f>
        <v>0</v>
      </c>
      <c r="I3878">
        <f>MIN(E3878,F3878)</f>
        <v>0</v>
      </c>
      <c r="J3878">
        <f>MIN(E3878-I3878,G3878)</f>
        <v>0</v>
      </c>
      <c r="K3878">
        <f>MIN(E3878-I3878-J3878,H3878)</f>
        <v>0</v>
      </c>
      <c r="L3878">
        <f>E3878-I3878-J3878-K3878</f>
        <v>0</v>
      </c>
      <c r="M3878">
        <f>IF((I3878+J3878+(1-$W$36)*L3878)/$W$39&gt;=$W$38,1,0)</f>
        <v>0</v>
      </c>
      <c r="N3878">
        <f>IF(M3878=1,$W$37,$W$36)*L3878</f>
        <v>0</v>
      </c>
      <c r="O3878">
        <f>EXP(-$W$26*C3878)*I3878</f>
        <v>0</v>
      </c>
      <c r="P3878">
        <f>EXP(-$W$26*C3878)*J3878</f>
        <v>0</v>
      </c>
      <c r="Q3878">
        <f>EXP(-$W$26*C3878)*K3878</f>
        <v>0</v>
      </c>
      <c r="R3878">
        <f>EXP(-$W$26*C3878)*(L3878-N3878)</f>
        <v>0</v>
      </c>
      <c r="S3878">
        <f>EXP(-$W$26*C3878)*N3878</f>
        <v>0</v>
      </c>
      <c r="T3878">
        <f>EXP(-$W$26*C3878)*E3878</f>
        <v>0</v>
      </c>
    </row>
    <row r="3879" spans="1:20">
      <c r="A3879">
        <v>3870</v>
      </c>
      <c r="B3879">
        <f>RAND()</f>
        <v>0</v>
      </c>
      <c r="C3879">
        <f>IF(B3879&lt;$W$41,3,IF(B3879&lt;$W$41+$W$42,4,5))</f>
        <v>0</v>
      </c>
      <c r="D3879">
        <f>NORMSINV(RAND())</f>
        <v>0</v>
      </c>
      <c r="E3879">
        <f>$W$25*EXP(($W$26-$W$28-0.5*$W$27^2)*C3879+$W$27*SQRT(C3879)*D3879)</f>
        <v>0</v>
      </c>
      <c r="F3879">
        <f>$W$30*(1+$W$31)^C3879</f>
        <v>0</v>
      </c>
      <c r="G3879">
        <f>$W$32*(1+$W$33)^C3879</f>
        <v>0</v>
      </c>
      <c r="H3879">
        <f>$W$34*(1+$W$35)^C3879</f>
        <v>0</v>
      </c>
      <c r="I3879">
        <f>MIN(E3879,F3879)</f>
        <v>0</v>
      </c>
      <c r="J3879">
        <f>MIN(E3879-I3879,G3879)</f>
        <v>0</v>
      </c>
      <c r="K3879">
        <f>MIN(E3879-I3879-J3879,H3879)</f>
        <v>0</v>
      </c>
      <c r="L3879">
        <f>E3879-I3879-J3879-K3879</f>
        <v>0</v>
      </c>
      <c r="M3879">
        <f>IF((I3879+J3879+(1-$W$36)*L3879)/$W$39&gt;=$W$38,1,0)</f>
        <v>0</v>
      </c>
      <c r="N3879">
        <f>IF(M3879=1,$W$37,$W$36)*L3879</f>
        <v>0</v>
      </c>
      <c r="O3879">
        <f>EXP(-$W$26*C3879)*I3879</f>
        <v>0</v>
      </c>
      <c r="P3879">
        <f>EXP(-$W$26*C3879)*J3879</f>
        <v>0</v>
      </c>
      <c r="Q3879">
        <f>EXP(-$W$26*C3879)*K3879</f>
        <v>0</v>
      </c>
      <c r="R3879">
        <f>EXP(-$W$26*C3879)*(L3879-N3879)</f>
        <v>0</v>
      </c>
      <c r="S3879">
        <f>EXP(-$W$26*C3879)*N3879</f>
        <v>0</v>
      </c>
      <c r="T3879">
        <f>EXP(-$W$26*C3879)*E3879</f>
        <v>0</v>
      </c>
    </row>
    <row r="3880" spans="1:20">
      <c r="A3880">
        <v>3871</v>
      </c>
      <c r="B3880">
        <f>RAND()</f>
        <v>0</v>
      </c>
      <c r="C3880">
        <f>IF(B3880&lt;$W$41,3,IF(B3880&lt;$W$41+$W$42,4,5))</f>
        <v>0</v>
      </c>
      <c r="D3880">
        <f>NORMSINV(RAND())</f>
        <v>0</v>
      </c>
      <c r="E3880">
        <f>$W$25*EXP(($W$26-$W$28-0.5*$W$27^2)*C3880+$W$27*SQRT(C3880)*D3880)</f>
        <v>0</v>
      </c>
      <c r="F3880">
        <f>$W$30*(1+$W$31)^C3880</f>
        <v>0</v>
      </c>
      <c r="G3880">
        <f>$W$32*(1+$W$33)^C3880</f>
        <v>0</v>
      </c>
      <c r="H3880">
        <f>$W$34*(1+$W$35)^C3880</f>
        <v>0</v>
      </c>
      <c r="I3880">
        <f>MIN(E3880,F3880)</f>
        <v>0</v>
      </c>
      <c r="J3880">
        <f>MIN(E3880-I3880,G3880)</f>
        <v>0</v>
      </c>
      <c r="K3880">
        <f>MIN(E3880-I3880-J3880,H3880)</f>
        <v>0</v>
      </c>
      <c r="L3880">
        <f>E3880-I3880-J3880-K3880</f>
        <v>0</v>
      </c>
      <c r="M3880">
        <f>IF((I3880+J3880+(1-$W$36)*L3880)/$W$39&gt;=$W$38,1,0)</f>
        <v>0</v>
      </c>
      <c r="N3880">
        <f>IF(M3880=1,$W$37,$W$36)*L3880</f>
        <v>0</v>
      </c>
      <c r="O3880">
        <f>EXP(-$W$26*C3880)*I3880</f>
        <v>0</v>
      </c>
      <c r="P3880">
        <f>EXP(-$W$26*C3880)*J3880</f>
        <v>0</v>
      </c>
      <c r="Q3880">
        <f>EXP(-$W$26*C3880)*K3880</f>
        <v>0</v>
      </c>
      <c r="R3880">
        <f>EXP(-$W$26*C3880)*(L3880-N3880)</f>
        <v>0</v>
      </c>
      <c r="S3880">
        <f>EXP(-$W$26*C3880)*N3880</f>
        <v>0</v>
      </c>
      <c r="T3880">
        <f>EXP(-$W$26*C3880)*E3880</f>
        <v>0</v>
      </c>
    </row>
    <row r="3881" spans="1:20">
      <c r="A3881">
        <v>3872</v>
      </c>
      <c r="B3881">
        <f>RAND()</f>
        <v>0</v>
      </c>
      <c r="C3881">
        <f>IF(B3881&lt;$W$41,3,IF(B3881&lt;$W$41+$W$42,4,5))</f>
        <v>0</v>
      </c>
      <c r="D3881">
        <f>NORMSINV(RAND())</f>
        <v>0</v>
      </c>
      <c r="E3881">
        <f>$W$25*EXP(($W$26-$W$28-0.5*$W$27^2)*C3881+$W$27*SQRT(C3881)*D3881)</f>
        <v>0</v>
      </c>
      <c r="F3881">
        <f>$W$30*(1+$W$31)^C3881</f>
        <v>0</v>
      </c>
      <c r="G3881">
        <f>$W$32*(1+$W$33)^C3881</f>
        <v>0</v>
      </c>
      <c r="H3881">
        <f>$W$34*(1+$W$35)^C3881</f>
        <v>0</v>
      </c>
      <c r="I3881">
        <f>MIN(E3881,F3881)</f>
        <v>0</v>
      </c>
      <c r="J3881">
        <f>MIN(E3881-I3881,G3881)</f>
        <v>0</v>
      </c>
      <c r="K3881">
        <f>MIN(E3881-I3881-J3881,H3881)</f>
        <v>0</v>
      </c>
      <c r="L3881">
        <f>E3881-I3881-J3881-K3881</f>
        <v>0</v>
      </c>
      <c r="M3881">
        <f>IF((I3881+J3881+(1-$W$36)*L3881)/$W$39&gt;=$W$38,1,0)</f>
        <v>0</v>
      </c>
      <c r="N3881">
        <f>IF(M3881=1,$W$37,$W$36)*L3881</f>
        <v>0</v>
      </c>
      <c r="O3881">
        <f>EXP(-$W$26*C3881)*I3881</f>
        <v>0</v>
      </c>
      <c r="P3881">
        <f>EXP(-$W$26*C3881)*J3881</f>
        <v>0</v>
      </c>
      <c r="Q3881">
        <f>EXP(-$W$26*C3881)*K3881</f>
        <v>0</v>
      </c>
      <c r="R3881">
        <f>EXP(-$W$26*C3881)*(L3881-N3881)</f>
        <v>0</v>
      </c>
      <c r="S3881">
        <f>EXP(-$W$26*C3881)*N3881</f>
        <v>0</v>
      </c>
      <c r="T3881">
        <f>EXP(-$W$26*C3881)*E3881</f>
        <v>0</v>
      </c>
    </row>
    <row r="3882" spans="1:20">
      <c r="A3882">
        <v>3873</v>
      </c>
      <c r="B3882">
        <f>RAND()</f>
        <v>0</v>
      </c>
      <c r="C3882">
        <f>IF(B3882&lt;$W$41,3,IF(B3882&lt;$W$41+$W$42,4,5))</f>
        <v>0</v>
      </c>
      <c r="D3882">
        <f>NORMSINV(RAND())</f>
        <v>0</v>
      </c>
      <c r="E3882">
        <f>$W$25*EXP(($W$26-$W$28-0.5*$W$27^2)*C3882+$W$27*SQRT(C3882)*D3882)</f>
        <v>0</v>
      </c>
      <c r="F3882">
        <f>$W$30*(1+$W$31)^C3882</f>
        <v>0</v>
      </c>
      <c r="G3882">
        <f>$W$32*(1+$W$33)^C3882</f>
        <v>0</v>
      </c>
      <c r="H3882">
        <f>$W$34*(1+$W$35)^C3882</f>
        <v>0</v>
      </c>
      <c r="I3882">
        <f>MIN(E3882,F3882)</f>
        <v>0</v>
      </c>
      <c r="J3882">
        <f>MIN(E3882-I3882,G3882)</f>
        <v>0</v>
      </c>
      <c r="K3882">
        <f>MIN(E3882-I3882-J3882,H3882)</f>
        <v>0</v>
      </c>
      <c r="L3882">
        <f>E3882-I3882-J3882-K3882</f>
        <v>0</v>
      </c>
      <c r="M3882">
        <f>IF((I3882+J3882+(1-$W$36)*L3882)/$W$39&gt;=$W$38,1,0)</f>
        <v>0</v>
      </c>
      <c r="N3882">
        <f>IF(M3882=1,$W$37,$W$36)*L3882</f>
        <v>0</v>
      </c>
      <c r="O3882">
        <f>EXP(-$W$26*C3882)*I3882</f>
        <v>0</v>
      </c>
      <c r="P3882">
        <f>EXP(-$W$26*C3882)*J3882</f>
        <v>0</v>
      </c>
      <c r="Q3882">
        <f>EXP(-$W$26*C3882)*K3882</f>
        <v>0</v>
      </c>
      <c r="R3882">
        <f>EXP(-$W$26*C3882)*(L3882-N3882)</f>
        <v>0</v>
      </c>
      <c r="S3882">
        <f>EXP(-$W$26*C3882)*N3882</f>
        <v>0</v>
      </c>
      <c r="T3882">
        <f>EXP(-$W$26*C3882)*E3882</f>
        <v>0</v>
      </c>
    </row>
    <row r="3883" spans="1:20">
      <c r="A3883">
        <v>3874</v>
      </c>
      <c r="B3883">
        <f>RAND()</f>
        <v>0</v>
      </c>
      <c r="C3883">
        <f>IF(B3883&lt;$W$41,3,IF(B3883&lt;$W$41+$W$42,4,5))</f>
        <v>0</v>
      </c>
      <c r="D3883">
        <f>NORMSINV(RAND())</f>
        <v>0</v>
      </c>
      <c r="E3883">
        <f>$W$25*EXP(($W$26-$W$28-0.5*$W$27^2)*C3883+$W$27*SQRT(C3883)*D3883)</f>
        <v>0</v>
      </c>
      <c r="F3883">
        <f>$W$30*(1+$W$31)^C3883</f>
        <v>0</v>
      </c>
      <c r="G3883">
        <f>$W$32*(1+$W$33)^C3883</f>
        <v>0</v>
      </c>
      <c r="H3883">
        <f>$W$34*(1+$W$35)^C3883</f>
        <v>0</v>
      </c>
      <c r="I3883">
        <f>MIN(E3883,F3883)</f>
        <v>0</v>
      </c>
      <c r="J3883">
        <f>MIN(E3883-I3883,G3883)</f>
        <v>0</v>
      </c>
      <c r="K3883">
        <f>MIN(E3883-I3883-J3883,H3883)</f>
        <v>0</v>
      </c>
      <c r="L3883">
        <f>E3883-I3883-J3883-K3883</f>
        <v>0</v>
      </c>
      <c r="M3883">
        <f>IF((I3883+J3883+(1-$W$36)*L3883)/$W$39&gt;=$W$38,1,0)</f>
        <v>0</v>
      </c>
      <c r="N3883">
        <f>IF(M3883=1,$W$37,$W$36)*L3883</f>
        <v>0</v>
      </c>
      <c r="O3883">
        <f>EXP(-$W$26*C3883)*I3883</f>
        <v>0</v>
      </c>
      <c r="P3883">
        <f>EXP(-$W$26*C3883)*J3883</f>
        <v>0</v>
      </c>
      <c r="Q3883">
        <f>EXP(-$W$26*C3883)*K3883</f>
        <v>0</v>
      </c>
      <c r="R3883">
        <f>EXP(-$W$26*C3883)*(L3883-N3883)</f>
        <v>0</v>
      </c>
      <c r="S3883">
        <f>EXP(-$W$26*C3883)*N3883</f>
        <v>0</v>
      </c>
      <c r="T3883">
        <f>EXP(-$W$26*C3883)*E3883</f>
        <v>0</v>
      </c>
    </row>
    <row r="3884" spans="1:20">
      <c r="A3884">
        <v>3875</v>
      </c>
      <c r="B3884">
        <f>RAND()</f>
        <v>0</v>
      </c>
      <c r="C3884">
        <f>IF(B3884&lt;$W$41,3,IF(B3884&lt;$W$41+$W$42,4,5))</f>
        <v>0</v>
      </c>
      <c r="D3884">
        <f>NORMSINV(RAND())</f>
        <v>0</v>
      </c>
      <c r="E3884">
        <f>$W$25*EXP(($W$26-$W$28-0.5*$W$27^2)*C3884+$W$27*SQRT(C3884)*D3884)</f>
        <v>0</v>
      </c>
      <c r="F3884">
        <f>$W$30*(1+$W$31)^C3884</f>
        <v>0</v>
      </c>
      <c r="G3884">
        <f>$W$32*(1+$W$33)^C3884</f>
        <v>0</v>
      </c>
      <c r="H3884">
        <f>$W$34*(1+$W$35)^C3884</f>
        <v>0</v>
      </c>
      <c r="I3884">
        <f>MIN(E3884,F3884)</f>
        <v>0</v>
      </c>
      <c r="J3884">
        <f>MIN(E3884-I3884,G3884)</f>
        <v>0</v>
      </c>
      <c r="K3884">
        <f>MIN(E3884-I3884-J3884,H3884)</f>
        <v>0</v>
      </c>
      <c r="L3884">
        <f>E3884-I3884-J3884-K3884</f>
        <v>0</v>
      </c>
      <c r="M3884">
        <f>IF((I3884+J3884+(1-$W$36)*L3884)/$W$39&gt;=$W$38,1,0)</f>
        <v>0</v>
      </c>
      <c r="N3884">
        <f>IF(M3884=1,$W$37,$W$36)*L3884</f>
        <v>0</v>
      </c>
      <c r="O3884">
        <f>EXP(-$W$26*C3884)*I3884</f>
        <v>0</v>
      </c>
      <c r="P3884">
        <f>EXP(-$W$26*C3884)*J3884</f>
        <v>0</v>
      </c>
      <c r="Q3884">
        <f>EXP(-$W$26*C3884)*K3884</f>
        <v>0</v>
      </c>
      <c r="R3884">
        <f>EXP(-$W$26*C3884)*(L3884-N3884)</f>
        <v>0</v>
      </c>
      <c r="S3884">
        <f>EXP(-$W$26*C3884)*N3884</f>
        <v>0</v>
      </c>
      <c r="T3884">
        <f>EXP(-$W$26*C3884)*E3884</f>
        <v>0</v>
      </c>
    </row>
    <row r="3885" spans="1:20">
      <c r="A3885">
        <v>3876</v>
      </c>
      <c r="B3885">
        <f>RAND()</f>
        <v>0</v>
      </c>
      <c r="C3885">
        <f>IF(B3885&lt;$W$41,3,IF(B3885&lt;$W$41+$W$42,4,5))</f>
        <v>0</v>
      </c>
      <c r="D3885">
        <f>NORMSINV(RAND())</f>
        <v>0</v>
      </c>
      <c r="E3885">
        <f>$W$25*EXP(($W$26-$W$28-0.5*$W$27^2)*C3885+$W$27*SQRT(C3885)*D3885)</f>
        <v>0</v>
      </c>
      <c r="F3885">
        <f>$W$30*(1+$W$31)^C3885</f>
        <v>0</v>
      </c>
      <c r="G3885">
        <f>$W$32*(1+$W$33)^C3885</f>
        <v>0</v>
      </c>
      <c r="H3885">
        <f>$W$34*(1+$W$35)^C3885</f>
        <v>0</v>
      </c>
      <c r="I3885">
        <f>MIN(E3885,F3885)</f>
        <v>0</v>
      </c>
      <c r="J3885">
        <f>MIN(E3885-I3885,G3885)</f>
        <v>0</v>
      </c>
      <c r="K3885">
        <f>MIN(E3885-I3885-J3885,H3885)</f>
        <v>0</v>
      </c>
      <c r="L3885">
        <f>E3885-I3885-J3885-K3885</f>
        <v>0</v>
      </c>
      <c r="M3885">
        <f>IF((I3885+J3885+(1-$W$36)*L3885)/$W$39&gt;=$W$38,1,0)</f>
        <v>0</v>
      </c>
      <c r="N3885">
        <f>IF(M3885=1,$W$37,$W$36)*L3885</f>
        <v>0</v>
      </c>
      <c r="O3885">
        <f>EXP(-$W$26*C3885)*I3885</f>
        <v>0</v>
      </c>
      <c r="P3885">
        <f>EXP(-$W$26*C3885)*J3885</f>
        <v>0</v>
      </c>
      <c r="Q3885">
        <f>EXP(-$W$26*C3885)*K3885</f>
        <v>0</v>
      </c>
      <c r="R3885">
        <f>EXP(-$W$26*C3885)*(L3885-N3885)</f>
        <v>0</v>
      </c>
      <c r="S3885">
        <f>EXP(-$W$26*C3885)*N3885</f>
        <v>0</v>
      </c>
      <c r="T3885">
        <f>EXP(-$W$26*C3885)*E3885</f>
        <v>0</v>
      </c>
    </row>
    <row r="3886" spans="1:20">
      <c r="A3886">
        <v>3877</v>
      </c>
      <c r="B3886">
        <f>RAND()</f>
        <v>0</v>
      </c>
      <c r="C3886">
        <f>IF(B3886&lt;$W$41,3,IF(B3886&lt;$W$41+$W$42,4,5))</f>
        <v>0</v>
      </c>
      <c r="D3886">
        <f>NORMSINV(RAND())</f>
        <v>0</v>
      </c>
      <c r="E3886">
        <f>$W$25*EXP(($W$26-$W$28-0.5*$W$27^2)*C3886+$W$27*SQRT(C3886)*D3886)</f>
        <v>0</v>
      </c>
      <c r="F3886">
        <f>$W$30*(1+$W$31)^C3886</f>
        <v>0</v>
      </c>
      <c r="G3886">
        <f>$W$32*(1+$W$33)^C3886</f>
        <v>0</v>
      </c>
      <c r="H3886">
        <f>$W$34*(1+$W$35)^C3886</f>
        <v>0</v>
      </c>
      <c r="I3886">
        <f>MIN(E3886,F3886)</f>
        <v>0</v>
      </c>
      <c r="J3886">
        <f>MIN(E3886-I3886,G3886)</f>
        <v>0</v>
      </c>
      <c r="K3886">
        <f>MIN(E3886-I3886-J3886,H3886)</f>
        <v>0</v>
      </c>
      <c r="L3886">
        <f>E3886-I3886-J3886-K3886</f>
        <v>0</v>
      </c>
      <c r="M3886">
        <f>IF((I3886+J3886+(1-$W$36)*L3886)/$W$39&gt;=$W$38,1,0)</f>
        <v>0</v>
      </c>
      <c r="N3886">
        <f>IF(M3886=1,$W$37,$W$36)*L3886</f>
        <v>0</v>
      </c>
      <c r="O3886">
        <f>EXP(-$W$26*C3886)*I3886</f>
        <v>0</v>
      </c>
      <c r="P3886">
        <f>EXP(-$W$26*C3886)*J3886</f>
        <v>0</v>
      </c>
      <c r="Q3886">
        <f>EXP(-$W$26*C3886)*K3886</f>
        <v>0</v>
      </c>
      <c r="R3886">
        <f>EXP(-$W$26*C3886)*(L3886-N3886)</f>
        <v>0</v>
      </c>
      <c r="S3886">
        <f>EXP(-$W$26*C3886)*N3886</f>
        <v>0</v>
      </c>
      <c r="T3886">
        <f>EXP(-$W$26*C3886)*E3886</f>
        <v>0</v>
      </c>
    </row>
    <row r="3887" spans="1:20">
      <c r="A3887">
        <v>3878</v>
      </c>
      <c r="B3887">
        <f>RAND()</f>
        <v>0</v>
      </c>
      <c r="C3887">
        <f>IF(B3887&lt;$W$41,3,IF(B3887&lt;$W$41+$W$42,4,5))</f>
        <v>0</v>
      </c>
      <c r="D3887">
        <f>NORMSINV(RAND())</f>
        <v>0</v>
      </c>
      <c r="E3887">
        <f>$W$25*EXP(($W$26-$W$28-0.5*$W$27^2)*C3887+$W$27*SQRT(C3887)*D3887)</f>
        <v>0</v>
      </c>
      <c r="F3887">
        <f>$W$30*(1+$W$31)^C3887</f>
        <v>0</v>
      </c>
      <c r="G3887">
        <f>$W$32*(1+$W$33)^C3887</f>
        <v>0</v>
      </c>
      <c r="H3887">
        <f>$W$34*(1+$W$35)^C3887</f>
        <v>0</v>
      </c>
      <c r="I3887">
        <f>MIN(E3887,F3887)</f>
        <v>0</v>
      </c>
      <c r="J3887">
        <f>MIN(E3887-I3887,G3887)</f>
        <v>0</v>
      </c>
      <c r="K3887">
        <f>MIN(E3887-I3887-J3887,H3887)</f>
        <v>0</v>
      </c>
      <c r="L3887">
        <f>E3887-I3887-J3887-K3887</f>
        <v>0</v>
      </c>
      <c r="M3887">
        <f>IF((I3887+J3887+(1-$W$36)*L3887)/$W$39&gt;=$W$38,1,0)</f>
        <v>0</v>
      </c>
      <c r="N3887">
        <f>IF(M3887=1,$W$37,$W$36)*L3887</f>
        <v>0</v>
      </c>
      <c r="O3887">
        <f>EXP(-$W$26*C3887)*I3887</f>
        <v>0</v>
      </c>
      <c r="P3887">
        <f>EXP(-$W$26*C3887)*J3887</f>
        <v>0</v>
      </c>
      <c r="Q3887">
        <f>EXP(-$W$26*C3887)*K3887</f>
        <v>0</v>
      </c>
      <c r="R3887">
        <f>EXP(-$W$26*C3887)*(L3887-N3887)</f>
        <v>0</v>
      </c>
      <c r="S3887">
        <f>EXP(-$W$26*C3887)*N3887</f>
        <v>0</v>
      </c>
      <c r="T3887">
        <f>EXP(-$W$26*C3887)*E3887</f>
        <v>0</v>
      </c>
    </row>
    <row r="3888" spans="1:20">
      <c r="A3888">
        <v>3879</v>
      </c>
      <c r="B3888">
        <f>RAND()</f>
        <v>0</v>
      </c>
      <c r="C3888">
        <f>IF(B3888&lt;$W$41,3,IF(B3888&lt;$W$41+$W$42,4,5))</f>
        <v>0</v>
      </c>
      <c r="D3888">
        <f>NORMSINV(RAND())</f>
        <v>0</v>
      </c>
      <c r="E3888">
        <f>$W$25*EXP(($W$26-$W$28-0.5*$W$27^2)*C3888+$W$27*SQRT(C3888)*D3888)</f>
        <v>0</v>
      </c>
      <c r="F3888">
        <f>$W$30*(1+$W$31)^C3888</f>
        <v>0</v>
      </c>
      <c r="G3888">
        <f>$W$32*(1+$W$33)^C3888</f>
        <v>0</v>
      </c>
      <c r="H3888">
        <f>$W$34*(1+$W$35)^C3888</f>
        <v>0</v>
      </c>
      <c r="I3888">
        <f>MIN(E3888,F3888)</f>
        <v>0</v>
      </c>
      <c r="J3888">
        <f>MIN(E3888-I3888,G3888)</f>
        <v>0</v>
      </c>
      <c r="K3888">
        <f>MIN(E3888-I3888-J3888,H3888)</f>
        <v>0</v>
      </c>
      <c r="L3888">
        <f>E3888-I3888-J3888-K3888</f>
        <v>0</v>
      </c>
      <c r="M3888">
        <f>IF((I3888+J3888+(1-$W$36)*L3888)/$W$39&gt;=$W$38,1,0)</f>
        <v>0</v>
      </c>
      <c r="N3888">
        <f>IF(M3888=1,$W$37,$W$36)*L3888</f>
        <v>0</v>
      </c>
      <c r="O3888">
        <f>EXP(-$W$26*C3888)*I3888</f>
        <v>0</v>
      </c>
      <c r="P3888">
        <f>EXP(-$W$26*C3888)*J3888</f>
        <v>0</v>
      </c>
      <c r="Q3888">
        <f>EXP(-$W$26*C3888)*K3888</f>
        <v>0</v>
      </c>
      <c r="R3888">
        <f>EXP(-$W$26*C3888)*(L3888-N3888)</f>
        <v>0</v>
      </c>
      <c r="S3888">
        <f>EXP(-$W$26*C3888)*N3888</f>
        <v>0</v>
      </c>
      <c r="T3888">
        <f>EXP(-$W$26*C3888)*E3888</f>
        <v>0</v>
      </c>
    </row>
    <row r="3889" spans="1:20">
      <c r="A3889">
        <v>3880</v>
      </c>
      <c r="B3889">
        <f>RAND()</f>
        <v>0</v>
      </c>
      <c r="C3889">
        <f>IF(B3889&lt;$W$41,3,IF(B3889&lt;$W$41+$W$42,4,5))</f>
        <v>0</v>
      </c>
      <c r="D3889">
        <f>NORMSINV(RAND())</f>
        <v>0</v>
      </c>
      <c r="E3889">
        <f>$W$25*EXP(($W$26-$W$28-0.5*$W$27^2)*C3889+$W$27*SQRT(C3889)*D3889)</f>
        <v>0</v>
      </c>
      <c r="F3889">
        <f>$W$30*(1+$W$31)^C3889</f>
        <v>0</v>
      </c>
      <c r="G3889">
        <f>$W$32*(1+$W$33)^C3889</f>
        <v>0</v>
      </c>
      <c r="H3889">
        <f>$W$34*(1+$W$35)^C3889</f>
        <v>0</v>
      </c>
      <c r="I3889">
        <f>MIN(E3889,F3889)</f>
        <v>0</v>
      </c>
      <c r="J3889">
        <f>MIN(E3889-I3889,G3889)</f>
        <v>0</v>
      </c>
      <c r="K3889">
        <f>MIN(E3889-I3889-J3889,H3889)</f>
        <v>0</v>
      </c>
      <c r="L3889">
        <f>E3889-I3889-J3889-K3889</f>
        <v>0</v>
      </c>
      <c r="M3889">
        <f>IF((I3889+J3889+(1-$W$36)*L3889)/$W$39&gt;=$W$38,1,0)</f>
        <v>0</v>
      </c>
      <c r="N3889">
        <f>IF(M3889=1,$W$37,$W$36)*L3889</f>
        <v>0</v>
      </c>
      <c r="O3889">
        <f>EXP(-$W$26*C3889)*I3889</f>
        <v>0</v>
      </c>
      <c r="P3889">
        <f>EXP(-$W$26*C3889)*J3889</f>
        <v>0</v>
      </c>
      <c r="Q3889">
        <f>EXP(-$W$26*C3889)*K3889</f>
        <v>0</v>
      </c>
      <c r="R3889">
        <f>EXP(-$W$26*C3889)*(L3889-N3889)</f>
        <v>0</v>
      </c>
      <c r="S3889">
        <f>EXP(-$W$26*C3889)*N3889</f>
        <v>0</v>
      </c>
      <c r="T3889">
        <f>EXP(-$W$26*C3889)*E3889</f>
        <v>0</v>
      </c>
    </row>
    <row r="3890" spans="1:20">
      <c r="A3890">
        <v>3881</v>
      </c>
      <c r="B3890">
        <f>RAND()</f>
        <v>0</v>
      </c>
      <c r="C3890">
        <f>IF(B3890&lt;$W$41,3,IF(B3890&lt;$W$41+$W$42,4,5))</f>
        <v>0</v>
      </c>
      <c r="D3890">
        <f>NORMSINV(RAND())</f>
        <v>0</v>
      </c>
      <c r="E3890">
        <f>$W$25*EXP(($W$26-$W$28-0.5*$W$27^2)*C3890+$W$27*SQRT(C3890)*D3890)</f>
        <v>0</v>
      </c>
      <c r="F3890">
        <f>$W$30*(1+$W$31)^C3890</f>
        <v>0</v>
      </c>
      <c r="G3890">
        <f>$W$32*(1+$W$33)^C3890</f>
        <v>0</v>
      </c>
      <c r="H3890">
        <f>$W$34*(1+$W$35)^C3890</f>
        <v>0</v>
      </c>
      <c r="I3890">
        <f>MIN(E3890,F3890)</f>
        <v>0</v>
      </c>
      <c r="J3890">
        <f>MIN(E3890-I3890,G3890)</f>
        <v>0</v>
      </c>
      <c r="K3890">
        <f>MIN(E3890-I3890-J3890,H3890)</f>
        <v>0</v>
      </c>
      <c r="L3890">
        <f>E3890-I3890-J3890-K3890</f>
        <v>0</v>
      </c>
      <c r="M3890">
        <f>IF((I3890+J3890+(1-$W$36)*L3890)/$W$39&gt;=$W$38,1,0)</f>
        <v>0</v>
      </c>
      <c r="N3890">
        <f>IF(M3890=1,$W$37,$W$36)*L3890</f>
        <v>0</v>
      </c>
      <c r="O3890">
        <f>EXP(-$W$26*C3890)*I3890</f>
        <v>0</v>
      </c>
      <c r="P3890">
        <f>EXP(-$W$26*C3890)*J3890</f>
        <v>0</v>
      </c>
      <c r="Q3890">
        <f>EXP(-$W$26*C3890)*K3890</f>
        <v>0</v>
      </c>
      <c r="R3890">
        <f>EXP(-$W$26*C3890)*(L3890-N3890)</f>
        <v>0</v>
      </c>
      <c r="S3890">
        <f>EXP(-$W$26*C3890)*N3890</f>
        <v>0</v>
      </c>
      <c r="T3890">
        <f>EXP(-$W$26*C3890)*E3890</f>
        <v>0</v>
      </c>
    </row>
    <row r="3891" spans="1:20">
      <c r="A3891">
        <v>3882</v>
      </c>
      <c r="B3891">
        <f>RAND()</f>
        <v>0</v>
      </c>
      <c r="C3891">
        <f>IF(B3891&lt;$W$41,3,IF(B3891&lt;$W$41+$W$42,4,5))</f>
        <v>0</v>
      </c>
      <c r="D3891">
        <f>NORMSINV(RAND())</f>
        <v>0</v>
      </c>
      <c r="E3891">
        <f>$W$25*EXP(($W$26-$W$28-0.5*$W$27^2)*C3891+$W$27*SQRT(C3891)*D3891)</f>
        <v>0</v>
      </c>
      <c r="F3891">
        <f>$W$30*(1+$W$31)^C3891</f>
        <v>0</v>
      </c>
      <c r="G3891">
        <f>$W$32*(1+$W$33)^C3891</f>
        <v>0</v>
      </c>
      <c r="H3891">
        <f>$W$34*(1+$W$35)^C3891</f>
        <v>0</v>
      </c>
      <c r="I3891">
        <f>MIN(E3891,F3891)</f>
        <v>0</v>
      </c>
      <c r="J3891">
        <f>MIN(E3891-I3891,G3891)</f>
        <v>0</v>
      </c>
      <c r="K3891">
        <f>MIN(E3891-I3891-J3891,H3891)</f>
        <v>0</v>
      </c>
      <c r="L3891">
        <f>E3891-I3891-J3891-K3891</f>
        <v>0</v>
      </c>
      <c r="M3891">
        <f>IF((I3891+J3891+(1-$W$36)*L3891)/$W$39&gt;=$W$38,1,0)</f>
        <v>0</v>
      </c>
      <c r="N3891">
        <f>IF(M3891=1,$W$37,$W$36)*L3891</f>
        <v>0</v>
      </c>
      <c r="O3891">
        <f>EXP(-$W$26*C3891)*I3891</f>
        <v>0</v>
      </c>
      <c r="P3891">
        <f>EXP(-$W$26*C3891)*J3891</f>
        <v>0</v>
      </c>
      <c r="Q3891">
        <f>EXP(-$W$26*C3891)*K3891</f>
        <v>0</v>
      </c>
      <c r="R3891">
        <f>EXP(-$W$26*C3891)*(L3891-N3891)</f>
        <v>0</v>
      </c>
      <c r="S3891">
        <f>EXP(-$W$26*C3891)*N3891</f>
        <v>0</v>
      </c>
      <c r="T3891">
        <f>EXP(-$W$26*C3891)*E3891</f>
        <v>0</v>
      </c>
    </row>
    <row r="3892" spans="1:20">
      <c r="A3892">
        <v>3883</v>
      </c>
      <c r="B3892">
        <f>RAND()</f>
        <v>0</v>
      </c>
      <c r="C3892">
        <f>IF(B3892&lt;$W$41,3,IF(B3892&lt;$W$41+$W$42,4,5))</f>
        <v>0</v>
      </c>
      <c r="D3892">
        <f>NORMSINV(RAND())</f>
        <v>0</v>
      </c>
      <c r="E3892">
        <f>$W$25*EXP(($W$26-$W$28-0.5*$W$27^2)*C3892+$W$27*SQRT(C3892)*D3892)</f>
        <v>0</v>
      </c>
      <c r="F3892">
        <f>$W$30*(1+$W$31)^C3892</f>
        <v>0</v>
      </c>
      <c r="G3892">
        <f>$W$32*(1+$W$33)^C3892</f>
        <v>0</v>
      </c>
      <c r="H3892">
        <f>$W$34*(1+$W$35)^C3892</f>
        <v>0</v>
      </c>
      <c r="I3892">
        <f>MIN(E3892,F3892)</f>
        <v>0</v>
      </c>
      <c r="J3892">
        <f>MIN(E3892-I3892,G3892)</f>
        <v>0</v>
      </c>
      <c r="K3892">
        <f>MIN(E3892-I3892-J3892,H3892)</f>
        <v>0</v>
      </c>
      <c r="L3892">
        <f>E3892-I3892-J3892-K3892</f>
        <v>0</v>
      </c>
      <c r="M3892">
        <f>IF((I3892+J3892+(1-$W$36)*L3892)/$W$39&gt;=$W$38,1,0)</f>
        <v>0</v>
      </c>
      <c r="N3892">
        <f>IF(M3892=1,$W$37,$W$36)*L3892</f>
        <v>0</v>
      </c>
      <c r="O3892">
        <f>EXP(-$W$26*C3892)*I3892</f>
        <v>0</v>
      </c>
      <c r="P3892">
        <f>EXP(-$W$26*C3892)*J3892</f>
        <v>0</v>
      </c>
      <c r="Q3892">
        <f>EXP(-$W$26*C3892)*K3892</f>
        <v>0</v>
      </c>
      <c r="R3892">
        <f>EXP(-$W$26*C3892)*(L3892-N3892)</f>
        <v>0</v>
      </c>
      <c r="S3892">
        <f>EXP(-$W$26*C3892)*N3892</f>
        <v>0</v>
      </c>
      <c r="T3892">
        <f>EXP(-$W$26*C3892)*E3892</f>
        <v>0</v>
      </c>
    </row>
    <row r="3893" spans="1:20">
      <c r="A3893">
        <v>3884</v>
      </c>
      <c r="B3893">
        <f>RAND()</f>
        <v>0</v>
      </c>
      <c r="C3893">
        <f>IF(B3893&lt;$W$41,3,IF(B3893&lt;$W$41+$W$42,4,5))</f>
        <v>0</v>
      </c>
      <c r="D3893">
        <f>NORMSINV(RAND())</f>
        <v>0</v>
      </c>
      <c r="E3893">
        <f>$W$25*EXP(($W$26-$W$28-0.5*$W$27^2)*C3893+$W$27*SQRT(C3893)*D3893)</f>
        <v>0</v>
      </c>
      <c r="F3893">
        <f>$W$30*(1+$W$31)^C3893</f>
        <v>0</v>
      </c>
      <c r="G3893">
        <f>$W$32*(1+$W$33)^C3893</f>
        <v>0</v>
      </c>
      <c r="H3893">
        <f>$W$34*(1+$W$35)^C3893</f>
        <v>0</v>
      </c>
      <c r="I3893">
        <f>MIN(E3893,F3893)</f>
        <v>0</v>
      </c>
      <c r="J3893">
        <f>MIN(E3893-I3893,G3893)</f>
        <v>0</v>
      </c>
      <c r="K3893">
        <f>MIN(E3893-I3893-J3893,H3893)</f>
        <v>0</v>
      </c>
      <c r="L3893">
        <f>E3893-I3893-J3893-K3893</f>
        <v>0</v>
      </c>
      <c r="M3893">
        <f>IF((I3893+J3893+(1-$W$36)*L3893)/$W$39&gt;=$W$38,1,0)</f>
        <v>0</v>
      </c>
      <c r="N3893">
        <f>IF(M3893=1,$W$37,$W$36)*L3893</f>
        <v>0</v>
      </c>
      <c r="O3893">
        <f>EXP(-$W$26*C3893)*I3893</f>
        <v>0</v>
      </c>
      <c r="P3893">
        <f>EXP(-$W$26*C3893)*J3893</f>
        <v>0</v>
      </c>
      <c r="Q3893">
        <f>EXP(-$W$26*C3893)*K3893</f>
        <v>0</v>
      </c>
      <c r="R3893">
        <f>EXP(-$W$26*C3893)*(L3893-N3893)</f>
        <v>0</v>
      </c>
      <c r="S3893">
        <f>EXP(-$W$26*C3893)*N3893</f>
        <v>0</v>
      </c>
      <c r="T3893">
        <f>EXP(-$W$26*C3893)*E3893</f>
        <v>0</v>
      </c>
    </row>
    <row r="3894" spans="1:20">
      <c r="A3894">
        <v>3885</v>
      </c>
      <c r="B3894">
        <f>RAND()</f>
        <v>0</v>
      </c>
      <c r="C3894">
        <f>IF(B3894&lt;$W$41,3,IF(B3894&lt;$W$41+$W$42,4,5))</f>
        <v>0</v>
      </c>
      <c r="D3894">
        <f>NORMSINV(RAND())</f>
        <v>0</v>
      </c>
      <c r="E3894">
        <f>$W$25*EXP(($W$26-$W$28-0.5*$W$27^2)*C3894+$W$27*SQRT(C3894)*D3894)</f>
        <v>0</v>
      </c>
      <c r="F3894">
        <f>$W$30*(1+$W$31)^C3894</f>
        <v>0</v>
      </c>
      <c r="G3894">
        <f>$W$32*(1+$W$33)^C3894</f>
        <v>0</v>
      </c>
      <c r="H3894">
        <f>$W$34*(1+$W$35)^C3894</f>
        <v>0</v>
      </c>
      <c r="I3894">
        <f>MIN(E3894,F3894)</f>
        <v>0</v>
      </c>
      <c r="J3894">
        <f>MIN(E3894-I3894,G3894)</f>
        <v>0</v>
      </c>
      <c r="K3894">
        <f>MIN(E3894-I3894-J3894,H3894)</f>
        <v>0</v>
      </c>
      <c r="L3894">
        <f>E3894-I3894-J3894-K3894</f>
        <v>0</v>
      </c>
      <c r="M3894">
        <f>IF((I3894+J3894+(1-$W$36)*L3894)/$W$39&gt;=$W$38,1,0)</f>
        <v>0</v>
      </c>
      <c r="N3894">
        <f>IF(M3894=1,$W$37,$W$36)*L3894</f>
        <v>0</v>
      </c>
      <c r="O3894">
        <f>EXP(-$W$26*C3894)*I3894</f>
        <v>0</v>
      </c>
      <c r="P3894">
        <f>EXP(-$W$26*C3894)*J3894</f>
        <v>0</v>
      </c>
      <c r="Q3894">
        <f>EXP(-$W$26*C3894)*K3894</f>
        <v>0</v>
      </c>
      <c r="R3894">
        <f>EXP(-$W$26*C3894)*(L3894-N3894)</f>
        <v>0</v>
      </c>
      <c r="S3894">
        <f>EXP(-$W$26*C3894)*N3894</f>
        <v>0</v>
      </c>
      <c r="T3894">
        <f>EXP(-$W$26*C3894)*E3894</f>
        <v>0</v>
      </c>
    </row>
    <row r="3895" spans="1:20">
      <c r="A3895">
        <v>3886</v>
      </c>
      <c r="B3895">
        <f>RAND()</f>
        <v>0</v>
      </c>
      <c r="C3895">
        <f>IF(B3895&lt;$W$41,3,IF(B3895&lt;$W$41+$W$42,4,5))</f>
        <v>0</v>
      </c>
      <c r="D3895">
        <f>NORMSINV(RAND())</f>
        <v>0</v>
      </c>
      <c r="E3895">
        <f>$W$25*EXP(($W$26-$W$28-0.5*$W$27^2)*C3895+$W$27*SQRT(C3895)*D3895)</f>
        <v>0</v>
      </c>
      <c r="F3895">
        <f>$W$30*(1+$W$31)^C3895</f>
        <v>0</v>
      </c>
      <c r="G3895">
        <f>$W$32*(1+$W$33)^C3895</f>
        <v>0</v>
      </c>
      <c r="H3895">
        <f>$W$34*(1+$W$35)^C3895</f>
        <v>0</v>
      </c>
      <c r="I3895">
        <f>MIN(E3895,F3895)</f>
        <v>0</v>
      </c>
      <c r="J3895">
        <f>MIN(E3895-I3895,G3895)</f>
        <v>0</v>
      </c>
      <c r="K3895">
        <f>MIN(E3895-I3895-J3895,H3895)</f>
        <v>0</v>
      </c>
      <c r="L3895">
        <f>E3895-I3895-J3895-K3895</f>
        <v>0</v>
      </c>
      <c r="M3895">
        <f>IF((I3895+J3895+(1-$W$36)*L3895)/$W$39&gt;=$W$38,1,0)</f>
        <v>0</v>
      </c>
      <c r="N3895">
        <f>IF(M3895=1,$W$37,$W$36)*L3895</f>
        <v>0</v>
      </c>
      <c r="O3895">
        <f>EXP(-$W$26*C3895)*I3895</f>
        <v>0</v>
      </c>
      <c r="P3895">
        <f>EXP(-$W$26*C3895)*J3895</f>
        <v>0</v>
      </c>
      <c r="Q3895">
        <f>EXP(-$W$26*C3895)*K3895</f>
        <v>0</v>
      </c>
      <c r="R3895">
        <f>EXP(-$W$26*C3895)*(L3895-N3895)</f>
        <v>0</v>
      </c>
      <c r="S3895">
        <f>EXP(-$W$26*C3895)*N3895</f>
        <v>0</v>
      </c>
      <c r="T3895">
        <f>EXP(-$W$26*C3895)*E3895</f>
        <v>0</v>
      </c>
    </row>
    <row r="3896" spans="1:20">
      <c r="A3896">
        <v>3887</v>
      </c>
      <c r="B3896">
        <f>RAND()</f>
        <v>0</v>
      </c>
      <c r="C3896">
        <f>IF(B3896&lt;$W$41,3,IF(B3896&lt;$W$41+$W$42,4,5))</f>
        <v>0</v>
      </c>
      <c r="D3896">
        <f>NORMSINV(RAND())</f>
        <v>0</v>
      </c>
      <c r="E3896">
        <f>$W$25*EXP(($W$26-$W$28-0.5*$W$27^2)*C3896+$W$27*SQRT(C3896)*D3896)</f>
        <v>0</v>
      </c>
      <c r="F3896">
        <f>$W$30*(1+$W$31)^C3896</f>
        <v>0</v>
      </c>
      <c r="G3896">
        <f>$W$32*(1+$W$33)^C3896</f>
        <v>0</v>
      </c>
      <c r="H3896">
        <f>$W$34*(1+$W$35)^C3896</f>
        <v>0</v>
      </c>
      <c r="I3896">
        <f>MIN(E3896,F3896)</f>
        <v>0</v>
      </c>
      <c r="J3896">
        <f>MIN(E3896-I3896,G3896)</f>
        <v>0</v>
      </c>
      <c r="K3896">
        <f>MIN(E3896-I3896-J3896,H3896)</f>
        <v>0</v>
      </c>
      <c r="L3896">
        <f>E3896-I3896-J3896-K3896</f>
        <v>0</v>
      </c>
      <c r="M3896">
        <f>IF((I3896+J3896+(1-$W$36)*L3896)/$W$39&gt;=$W$38,1,0)</f>
        <v>0</v>
      </c>
      <c r="N3896">
        <f>IF(M3896=1,$W$37,$W$36)*L3896</f>
        <v>0</v>
      </c>
      <c r="O3896">
        <f>EXP(-$W$26*C3896)*I3896</f>
        <v>0</v>
      </c>
      <c r="P3896">
        <f>EXP(-$W$26*C3896)*J3896</f>
        <v>0</v>
      </c>
      <c r="Q3896">
        <f>EXP(-$W$26*C3896)*K3896</f>
        <v>0</v>
      </c>
      <c r="R3896">
        <f>EXP(-$W$26*C3896)*(L3896-N3896)</f>
        <v>0</v>
      </c>
      <c r="S3896">
        <f>EXP(-$W$26*C3896)*N3896</f>
        <v>0</v>
      </c>
      <c r="T3896">
        <f>EXP(-$W$26*C3896)*E3896</f>
        <v>0</v>
      </c>
    </row>
    <row r="3897" spans="1:20">
      <c r="A3897">
        <v>3888</v>
      </c>
      <c r="B3897">
        <f>RAND()</f>
        <v>0</v>
      </c>
      <c r="C3897">
        <f>IF(B3897&lt;$W$41,3,IF(B3897&lt;$W$41+$W$42,4,5))</f>
        <v>0</v>
      </c>
      <c r="D3897">
        <f>NORMSINV(RAND())</f>
        <v>0</v>
      </c>
      <c r="E3897">
        <f>$W$25*EXP(($W$26-$W$28-0.5*$W$27^2)*C3897+$W$27*SQRT(C3897)*D3897)</f>
        <v>0</v>
      </c>
      <c r="F3897">
        <f>$W$30*(1+$W$31)^C3897</f>
        <v>0</v>
      </c>
      <c r="G3897">
        <f>$W$32*(1+$W$33)^C3897</f>
        <v>0</v>
      </c>
      <c r="H3897">
        <f>$W$34*(1+$W$35)^C3897</f>
        <v>0</v>
      </c>
      <c r="I3897">
        <f>MIN(E3897,F3897)</f>
        <v>0</v>
      </c>
      <c r="J3897">
        <f>MIN(E3897-I3897,G3897)</f>
        <v>0</v>
      </c>
      <c r="K3897">
        <f>MIN(E3897-I3897-J3897,H3897)</f>
        <v>0</v>
      </c>
      <c r="L3897">
        <f>E3897-I3897-J3897-K3897</f>
        <v>0</v>
      </c>
      <c r="M3897">
        <f>IF((I3897+J3897+(1-$W$36)*L3897)/$W$39&gt;=$W$38,1,0)</f>
        <v>0</v>
      </c>
      <c r="N3897">
        <f>IF(M3897=1,$W$37,$W$36)*L3897</f>
        <v>0</v>
      </c>
      <c r="O3897">
        <f>EXP(-$W$26*C3897)*I3897</f>
        <v>0</v>
      </c>
      <c r="P3897">
        <f>EXP(-$W$26*C3897)*J3897</f>
        <v>0</v>
      </c>
      <c r="Q3897">
        <f>EXP(-$W$26*C3897)*K3897</f>
        <v>0</v>
      </c>
      <c r="R3897">
        <f>EXP(-$W$26*C3897)*(L3897-N3897)</f>
        <v>0</v>
      </c>
      <c r="S3897">
        <f>EXP(-$W$26*C3897)*N3897</f>
        <v>0</v>
      </c>
      <c r="T3897">
        <f>EXP(-$W$26*C3897)*E3897</f>
        <v>0</v>
      </c>
    </row>
    <row r="3898" spans="1:20">
      <c r="A3898">
        <v>3889</v>
      </c>
      <c r="B3898">
        <f>RAND()</f>
        <v>0</v>
      </c>
      <c r="C3898">
        <f>IF(B3898&lt;$W$41,3,IF(B3898&lt;$W$41+$W$42,4,5))</f>
        <v>0</v>
      </c>
      <c r="D3898">
        <f>NORMSINV(RAND())</f>
        <v>0</v>
      </c>
      <c r="E3898">
        <f>$W$25*EXP(($W$26-$W$28-0.5*$W$27^2)*C3898+$W$27*SQRT(C3898)*D3898)</f>
        <v>0</v>
      </c>
      <c r="F3898">
        <f>$W$30*(1+$W$31)^C3898</f>
        <v>0</v>
      </c>
      <c r="G3898">
        <f>$W$32*(1+$W$33)^C3898</f>
        <v>0</v>
      </c>
      <c r="H3898">
        <f>$W$34*(1+$W$35)^C3898</f>
        <v>0</v>
      </c>
      <c r="I3898">
        <f>MIN(E3898,F3898)</f>
        <v>0</v>
      </c>
      <c r="J3898">
        <f>MIN(E3898-I3898,G3898)</f>
        <v>0</v>
      </c>
      <c r="K3898">
        <f>MIN(E3898-I3898-J3898,H3898)</f>
        <v>0</v>
      </c>
      <c r="L3898">
        <f>E3898-I3898-J3898-K3898</f>
        <v>0</v>
      </c>
      <c r="M3898">
        <f>IF((I3898+J3898+(1-$W$36)*L3898)/$W$39&gt;=$W$38,1,0)</f>
        <v>0</v>
      </c>
      <c r="N3898">
        <f>IF(M3898=1,$W$37,$W$36)*L3898</f>
        <v>0</v>
      </c>
      <c r="O3898">
        <f>EXP(-$W$26*C3898)*I3898</f>
        <v>0</v>
      </c>
      <c r="P3898">
        <f>EXP(-$W$26*C3898)*J3898</f>
        <v>0</v>
      </c>
      <c r="Q3898">
        <f>EXP(-$W$26*C3898)*K3898</f>
        <v>0</v>
      </c>
      <c r="R3898">
        <f>EXP(-$W$26*C3898)*(L3898-N3898)</f>
        <v>0</v>
      </c>
      <c r="S3898">
        <f>EXP(-$W$26*C3898)*N3898</f>
        <v>0</v>
      </c>
      <c r="T3898">
        <f>EXP(-$W$26*C3898)*E3898</f>
        <v>0</v>
      </c>
    </row>
    <row r="3899" spans="1:20">
      <c r="A3899">
        <v>3890</v>
      </c>
      <c r="B3899">
        <f>RAND()</f>
        <v>0</v>
      </c>
      <c r="C3899">
        <f>IF(B3899&lt;$W$41,3,IF(B3899&lt;$W$41+$W$42,4,5))</f>
        <v>0</v>
      </c>
      <c r="D3899">
        <f>NORMSINV(RAND())</f>
        <v>0</v>
      </c>
      <c r="E3899">
        <f>$W$25*EXP(($W$26-$W$28-0.5*$W$27^2)*C3899+$W$27*SQRT(C3899)*D3899)</f>
        <v>0</v>
      </c>
      <c r="F3899">
        <f>$W$30*(1+$W$31)^C3899</f>
        <v>0</v>
      </c>
      <c r="G3899">
        <f>$W$32*(1+$W$33)^C3899</f>
        <v>0</v>
      </c>
      <c r="H3899">
        <f>$W$34*(1+$W$35)^C3899</f>
        <v>0</v>
      </c>
      <c r="I3899">
        <f>MIN(E3899,F3899)</f>
        <v>0</v>
      </c>
      <c r="J3899">
        <f>MIN(E3899-I3899,G3899)</f>
        <v>0</v>
      </c>
      <c r="K3899">
        <f>MIN(E3899-I3899-J3899,H3899)</f>
        <v>0</v>
      </c>
      <c r="L3899">
        <f>E3899-I3899-J3899-K3899</f>
        <v>0</v>
      </c>
      <c r="M3899">
        <f>IF((I3899+J3899+(1-$W$36)*L3899)/$W$39&gt;=$W$38,1,0)</f>
        <v>0</v>
      </c>
      <c r="N3899">
        <f>IF(M3899=1,$W$37,$W$36)*L3899</f>
        <v>0</v>
      </c>
      <c r="O3899">
        <f>EXP(-$W$26*C3899)*I3899</f>
        <v>0</v>
      </c>
      <c r="P3899">
        <f>EXP(-$W$26*C3899)*J3899</f>
        <v>0</v>
      </c>
      <c r="Q3899">
        <f>EXP(-$W$26*C3899)*K3899</f>
        <v>0</v>
      </c>
      <c r="R3899">
        <f>EXP(-$W$26*C3899)*(L3899-N3899)</f>
        <v>0</v>
      </c>
      <c r="S3899">
        <f>EXP(-$W$26*C3899)*N3899</f>
        <v>0</v>
      </c>
      <c r="T3899">
        <f>EXP(-$W$26*C3899)*E3899</f>
        <v>0</v>
      </c>
    </row>
    <row r="3900" spans="1:20">
      <c r="A3900">
        <v>3891</v>
      </c>
      <c r="B3900">
        <f>RAND()</f>
        <v>0</v>
      </c>
      <c r="C3900">
        <f>IF(B3900&lt;$W$41,3,IF(B3900&lt;$W$41+$W$42,4,5))</f>
        <v>0</v>
      </c>
      <c r="D3900">
        <f>NORMSINV(RAND())</f>
        <v>0</v>
      </c>
      <c r="E3900">
        <f>$W$25*EXP(($W$26-$W$28-0.5*$W$27^2)*C3900+$W$27*SQRT(C3900)*D3900)</f>
        <v>0</v>
      </c>
      <c r="F3900">
        <f>$W$30*(1+$W$31)^C3900</f>
        <v>0</v>
      </c>
      <c r="G3900">
        <f>$W$32*(1+$W$33)^C3900</f>
        <v>0</v>
      </c>
      <c r="H3900">
        <f>$W$34*(1+$W$35)^C3900</f>
        <v>0</v>
      </c>
      <c r="I3900">
        <f>MIN(E3900,F3900)</f>
        <v>0</v>
      </c>
      <c r="J3900">
        <f>MIN(E3900-I3900,G3900)</f>
        <v>0</v>
      </c>
      <c r="K3900">
        <f>MIN(E3900-I3900-J3900,H3900)</f>
        <v>0</v>
      </c>
      <c r="L3900">
        <f>E3900-I3900-J3900-K3900</f>
        <v>0</v>
      </c>
      <c r="M3900">
        <f>IF((I3900+J3900+(1-$W$36)*L3900)/$W$39&gt;=$W$38,1,0)</f>
        <v>0</v>
      </c>
      <c r="N3900">
        <f>IF(M3900=1,$W$37,$W$36)*L3900</f>
        <v>0</v>
      </c>
      <c r="O3900">
        <f>EXP(-$W$26*C3900)*I3900</f>
        <v>0</v>
      </c>
      <c r="P3900">
        <f>EXP(-$W$26*C3900)*J3900</f>
        <v>0</v>
      </c>
      <c r="Q3900">
        <f>EXP(-$W$26*C3900)*K3900</f>
        <v>0</v>
      </c>
      <c r="R3900">
        <f>EXP(-$W$26*C3900)*(L3900-N3900)</f>
        <v>0</v>
      </c>
      <c r="S3900">
        <f>EXP(-$W$26*C3900)*N3900</f>
        <v>0</v>
      </c>
      <c r="T3900">
        <f>EXP(-$W$26*C3900)*E3900</f>
        <v>0</v>
      </c>
    </row>
    <row r="3901" spans="1:20">
      <c r="A3901">
        <v>3892</v>
      </c>
      <c r="B3901">
        <f>RAND()</f>
        <v>0</v>
      </c>
      <c r="C3901">
        <f>IF(B3901&lt;$W$41,3,IF(B3901&lt;$W$41+$W$42,4,5))</f>
        <v>0</v>
      </c>
      <c r="D3901">
        <f>NORMSINV(RAND())</f>
        <v>0</v>
      </c>
      <c r="E3901">
        <f>$W$25*EXP(($W$26-$W$28-0.5*$W$27^2)*C3901+$W$27*SQRT(C3901)*D3901)</f>
        <v>0</v>
      </c>
      <c r="F3901">
        <f>$W$30*(1+$W$31)^C3901</f>
        <v>0</v>
      </c>
      <c r="G3901">
        <f>$W$32*(1+$W$33)^C3901</f>
        <v>0</v>
      </c>
      <c r="H3901">
        <f>$W$34*(1+$W$35)^C3901</f>
        <v>0</v>
      </c>
      <c r="I3901">
        <f>MIN(E3901,F3901)</f>
        <v>0</v>
      </c>
      <c r="J3901">
        <f>MIN(E3901-I3901,G3901)</f>
        <v>0</v>
      </c>
      <c r="K3901">
        <f>MIN(E3901-I3901-J3901,H3901)</f>
        <v>0</v>
      </c>
      <c r="L3901">
        <f>E3901-I3901-J3901-K3901</f>
        <v>0</v>
      </c>
      <c r="M3901">
        <f>IF((I3901+J3901+(1-$W$36)*L3901)/$W$39&gt;=$W$38,1,0)</f>
        <v>0</v>
      </c>
      <c r="N3901">
        <f>IF(M3901=1,$W$37,$W$36)*L3901</f>
        <v>0</v>
      </c>
      <c r="O3901">
        <f>EXP(-$W$26*C3901)*I3901</f>
        <v>0</v>
      </c>
      <c r="P3901">
        <f>EXP(-$W$26*C3901)*J3901</f>
        <v>0</v>
      </c>
      <c r="Q3901">
        <f>EXP(-$W$26*C3901)*K3901</f>
        <v>0</v>
      </c>
      <c r="R3901">
        <f>EXP(-$W$26*C3901)*(L3901-N3901)</f>
        <v>0</v>
      </c>
      <c r="S3901">
        <f>EXP(-$W$26*C3901)*N3901</f>
        <v>0</v>
      </c>
      <c r="T3901">
        <f>EXP(-$W$26*C3901)*E3901</f>
        <v>0</v>
      </c>
    </row>
    <row r="3902" spans="1:20">
      <c r="A3902">
        <v>3893</v>
      </c>
      <c r="B3902">
        <f>RAND()</f>
        <v>0</v>
      </c>
      <c r="C3902">
        <f>IF(B3902&lt;$W$41,3,IF(B3902&lt;$W$41+$W$42,4,5))</f>
        <v>0</v>
      </c>
      <c r="D3902">
        <f>NORMSINV(RAND())</f>
        <v>0</v>
      </c>
      <c r="E3902">
        <f>$W$25*EXP(($W$26-$W$28-0.5*$W$27^2)*C3902+$W$27*SQRT(C3902)*D3902)</f>
        <v>0</v>
      </c>
      <c r="F3902">
        <f>$W$30*(1+$W$31)^C3902</f>
        <v>0</v>
      </c>
      <c r="G3902">
        <f>$W$32*(1+$W$33)^C3902</f>
        <v>0</v>
      </c>
      <c r="H3902">
        <f>$W$34*(1+$W$35)^C3902</f>
        <v>0</v>
      </c>
      <c r="I3902">
        <f>MIN(E3902,F3902)</f>
        <v>0</v>
      </c>
      <c r="J3902">
        <f>MIN(E3902-I3902,G3902)</f>
        <v>0</v>
      </c>
      <c r="K3902">
        <f>MIN(E3902-I3902-J3902,H3902)</f>
        <v>0</v>
      </c>
      <c r="L3902">
        <f>E3902-I3902-J3902-K3902</f>
        <v>0</v>
      </c>
      <c r="M3902">
        <f>IF((I3902+J3902+(1-$W$36)*L3902)/$W$39&gt;=$W$38,1,0)</f>
        <v>0</v>
      </c>
      <c r="N3902">
        <f>IF(M3902=1,$W$37,$W$36)*L3902</f>
        <v>0</v>
      </c>
      <c r="O3902">
        <f>EXP(-$W$26*C3902)*I3902</f>
        <v>0</v>
      </c>
      <c r="P3902">
        <f>EXP(-$W$26*C3902)*J3902</f>
        <v>0</v>
      </c>
      <c r="Q3902">
        <f>EXP(-$W$26*C3902)*K3902</f>
        <v>0</v>
      </c>
      <c r="R3902">
        <f>EXP(-$W$26*C3902)*(L3902-N3902)</f>
        <v>0</v>
      </c>
      <c r="S3902">
        <f>EXP(-$W$26*C3902)*N3902</f>
        <v>0</v>
      </c>
      <c r="T3902">
        <f>EXP(-$W$26*C3902)*E3902</f>
        <v>0</v>
      </c>
    </row>
    <row r="3903" spans="1:20">
      <c r="A3903">
        <v>3894</v>
      </c>
      <c r="B3903">
        <f>RAND()</f>
        <v>0</v>
      </c>
      <c r="C3903">
        <f>IF(B3903&lt;$W$41,3,IF(B3903&lt;$W$41+$W$42,4,5))</f>
        <v>0</v>
      </c>
      <c r="D3903">
        <f>NORMSINV(RAND())</f>
        <v>0</v>
      </c>
      <c r="E3903">
        <f>$W$25*EXP(($W$26-$W$28-0.5*$W$27^2)*C3903+$W$27*SQRT(C3903)*D3903)</f>
        <v>0</v>
      </c>
      <c r="F3903">
        <f>$W$30*(1+$W$31)^C3903</f>
        <v>0</v>
      </c>
      <c r="G3903">
        <f>$W$32*(1+$W$33)^C3903</f>
        <v>0</v>
      </c>
      <c r="H3903">
        <f>$W$34*(1+$W$35)^C3903</f>
        <v>0</v>
      </c>
      <c r="I3903">
        <f>MIN(E3903,F3903)</f>
        <v>0</v>
      </c>
      <c r="J3903">
        <f>MIN(E3903-I3903,G3903)</f>
        <v>0</v>
      </c>
      <c r="K3903">
        <f>MIN(E3903-I3903-J3903,H3903)</f>
        <v>0</v>
      </c>
      <c r="L3903">
        <f>E3903-I3903-J3903-K3903</f>
        <v>0</v>
      </c>
      <c r="M3903">
        <f>IF((I3903+J3903+(1-$W$36)*L3903)/$W$39&gt;=$W$38,1,0)</f>
        <v>0</v>
      </c>
      <c r="N3903">
        <f>IF(M3903=1,$W$37,$W$36)*L3903</f>
        <v>0</v>
      </c>
      <c r="O3903">
        <f>EXP(-$W$26*C3903)*I3903</f>
        <v>0</v>
      </c>
      <c r="P3903">
        <f>EXP(-$W$26*C3903)*J3903</f>
        <v>0</v>
      </c>
      <c r="Q3903">
        <f>EXP(-$W$26*C3903)*K3903</f>
        <v>0</v>
      </c>
      <c r="R3903">
        <f>EXP(-$W$26*C3903)*(L3903-N3903)</f>
        <v>0</v>
      </c>
      <c r="S3903">
        <f>EXP(-$W$26*C3903)*N3903</f>
        <v>0</v>
      </c>
      <c r="T3903">
        <f>EXP(-$W$26*C3903)*E3903</f>
        <v>0</v>
      </c>
    </row>
    <row r="3904" spans="1:20">
      <c r="A3904">
        <v>3895</v>
      </c>
      <c r="B3904">
        <f>RAND()</f>
        <v>0</v>
      </c>
      <c r="C3904">
        <f>IF(B3904&lt;$W$41,3,IF(B3904&lt;$W$41+$W$42,4,5))</f>
        <v>0</v>
      </c>
      <c r="D3904">
        <f>NORMSINV(RAND())</f>
        <v>0</v>
      </c>
      <c r="E3904">
        <f>$W$25*EXP(($W$26-$W$28-0.5*$W$27^2)*C3904+$W$27*SQRT(C3904)*D3904)</f>
        <v>0</v>
      </c>
      <c r="F3904">
        <f>$W$30*(1+$W$31)^C3904</f>
        <v>0</v>
      </c>
      <c r="G3904">
        <f>$W$32*(1+$W$33)^C3904</f>
        <v>0</v>
      </c>
      <c r="H3904">
        <f>$W$34*(1+$W$35)^C3904</f>
        <v>0</v>
      </c>
      <c r="I3904">
        <f>MIN(E3904,F3904)</f>
        <v>0</v>
      </c>
      <c r="J3904">
        <f>MIN(E3904-I3904,G3904)</f>
        <v>0</v>
      </c>
      <c r="K3904">
        <f>MIN(E3904-I3904-J3904,H3904)</f>
        <v>0</v>
      </c>
      <c r="L3904">
        <f>E3904-I3904-J3904-K3904</f>
        <v>0</v>
      </c>
      <c r="M3904">
        <f>IF((I3904+J3904+(1-$W$36)*L3904)/$W$39&gt;=$W$38,1,0)</f>
        <v>0</v>
      </c>
      <c r="N3904">
        <f>IF(M3904=1,$W$37,$W$36)*L3904</f>
        <v>0</v>
      </c>
      <c r="O3904">
        <f>EXP(-$W$26*C3904)*I3904</f>
        <v>0</v>
      </c>
      <c r="P3904">
        <f>EXP(-$W$26*C3904)*J3904</f>
        <v>0</v>
      </c>
      <c r="Q3904">
        <f>EXP(-$W$26*C3904)*K3904</f>
        <v>0</v>
      </c>
      <c r="R3904">
        <f>EXP(-$W$26*C3904)*(L3904-N3904)</f>
        <v>0</v>
      </c>
      <c r="S3904">
        <f>EXP(-$W$26*C3904)*N3904</f>
        <v>0</v>
      </c>
      <c r="T3904">
        <f>EXP(-$W$26*C3904)*E3904</f>
        <v>0</v>
      </c>
    </row>
    <row r="3905" spans="1:20">
      <c r="A3905">
        <v>3896</v>
      </c>
      <c r="B3905">
        <f>RAND()</f>
        <v>0</v>
      </c>
      <c r="C3905">
        <f>IF(B3905&lt;$W$41,3,IF(B3905&lt;$W$41+$W$42,4,5))</f>
        <v>0</v>
      </c>
      <c r="D3905">
        <f>NORMSINV(RAND())</f>
        <v>0</v>
      </c>
      <c r="E3905">
        <f>$W$25*EXP(($W$26-$W$28-0.5*$W$27^2)*C3905+$W$27*SQRT(C3905)*D3905)</f>
        <v>0</v>
      </c>
      <c r="F3905">
        <f>$W$30*(1+$W$31)^C3905</f>
        <v>0</v>
      </c>
      <c r="G3905">
        <f>$W$32*(1+$W$33)^C3905</f>
        <v>0</v>
      </c>
      <c r="H3905">
        <f>$W$34*(1+$W$35)^C3905</f>
        <v>0</v>
      </c>
      <c r="I3905">
        <f>MIN(E3905,F3905)</f>
        <v>0</v>
      </c>
      <c r="J3905">
        <f>MIN(E3905-I3905,G3905)</f>
        <v>0</v>
      </c>
      <c r="K3905">
        <f>MIN(E3905-I3905-J3905,H3905)</f>
        <v>0</v>
      </c>
      <c r="L3905">
        <f>E3905-I3905-J3905-K3905</f>
        <v>0</v>
      </c>
      <c r="M3905">
        <f>IF((I3905+J3905+(1-$W$36)*L3905)/$W$39&gt;=$W$38,1,0)</f>
        <v>0</v>
      </c>
      <c r="N3905">
        <f>IF(M3905=1,$W$37,$W$36)*L3905</f>
        <v>0</v>
      </c>
      <c r="O3905">
        <f>EXP(-$W$26*C3905)*I3905</f>
        <v>0</v>
      </c>
      <c r="P3905">
        <f>EXP(-$W$26*C3905)*J3905</f>
        <v>0</v>
      </c>
      <c r="Q3905">
        <f>EXP(-$W$26*C3905)*K3905</f>
        <v>0</v>
      </c>
      <c r="R3905">
        <f>EXP(-$W$26*C3905)*(L3905-N3905)</f>
        <v>0</v>
      </c>
      <c r="S3905">
        <f>EXP(-$W$26*C3905)*N3905</f>
        <v>0</v>
      </c>
      <c r="T3905">
        <f>EXP(-$W$26*C3905)*E3905</f>
        <v>0</v>
      </c>
    </row>
    <row r="3906" spans="1:20">
      <c r="A3906">
        <v>3897</v>
      </c>
      <c r="B3906">
        <f>RAND()</f>
        <v>0</v>
      </c>
      <c r="C3906">
        <f>IF(B3906&lt;$W$41,3,IF(B3906&lt;$W$41+$W$42,4,5))</f>
        <v>0</v>
      </c>
      <c r="D3906">
        <f>NORMSINV(RAND())</f>
        <v>0</v>
      </c>
      <c r="E3906">
        <f>$W$25*EXP(($W$26-$W$28-0.5*$W$27^2)*C3906+$W$27*SQRT(C3906)*D3906)</f>
        <v>0</v>
      </c>
      <c r="F3906">
        <f>$W$30*(1+$W$31)^C3906</f>
        <v>0</v>
      </c>
      <c r="G3906">
        <f>$W$32*(1+$W$33)^C3906</f>
        <v>0</v>
      </c>
      <c r="H3906">
        <f>$W$34*(1+$W$35)^C3906</f>
        <v>0</v>
      </c>
      <c r="I3906">
        <f>MIN(E3906,F3906)</f>
        <v>0</v>
      </c>
      <c r="J3906">
        <f>MIN(E3906-I3906,G3906)</f>
        <v>0</v>
      </c>
      <c r="K3906">
        <f>MIN(E3906-I3906-J3906,H3906)</f>
        <v>0</v>
      </c>
      <c r="L3906">
        <f>E3906-I3906-J3906-K3906</f>
        <v>0</v>
      </c>
      <c r="M3906">
        <f>IF((I3906+J3906+(1-$W$36)*L3906)/$W$39&gt;=$W$38,1,0)</f>
        <v>0</v>
      </c>
      <c r="N3906">
        <f>IF(M3906=1,$W$37,$W$36)*L3906</f>
        <v>0</v>
      </c>
      <c r="O3906">
        <f>EXP(-$W$26*C3906)*I3906</f>
        <v>0</v>
      </c>
      <c r="P3906">
        <f>EXP(-$W$26*C3906)*J3906</f>
        <v>0</v>
      </c>
      <c r="Q3906">
        <f>EXP(-$W$26*C3906)*K3906</f>
        <v>0</v>
      </c>
      <c r="R3906">
        <f>EXP(-$W$26*C3906)*(L3906-N3906)</f>
        <v>0</v>
      </c>
      <c r="S3906">
        <f>EXP(-$W$26*C3906)*N3906</f>
        <v>0</v>
      </c>
      <c r="T3906">
        <f>EXP(-$W$26*C3906)*E3906</f>
        <v>0</v>
      </c>
    </row>
    <row r="3907" spans="1:20">
      <c r="A3907">
        <v>3898</v>
      </c>
      <c r="B3907">
        <f>RAND()</f>
        <v>0</v>
      </c>
      <c r="C3907">
        <f>IF(B3907&lt;$W$41,3,IF(B3907&lt;$W$41+$W$42,4,5))</f>
        <v>0</v>
      </c>
      <c r="D3907">
        <f>NORMSINV(RAND())</f>
        <v>0</v>
      </c>
      <c r="E3907">
        <f>$W$25*EXP(($W$26-$W$28-0.5*$W$27^2)*C3907+$W$27*SQRT(C3907)*D3907)</f>
        <v>0</v>
      </c>
      <c r="F3907">
        <f>$W$30*(1+$W$31)^C3907</f>
        <v>0</v>
      </c>
      <c r="G3907">
        <f>$W$32*(1+$W$33)^C3907</f>
        <v>0</v>
      </c>
      <c r="H3907">
        <f>$W$34*(1+$W$35)^C3907</f>
        <v>0</v>
      </c>
      <c r="I3907">
        <f>MIN(E3907,F3907)</f>
        <v>0</v>
      </c>
      <c r="J3907">
        <f>MIN(E3907-I3907,G3907)</f>
        <v>0</v>
      </c>
      <c r="K3907">
        <f>MIN(E3907-I3907-J3907,H3907)</f>
        <v>0</v>
      </c>
      <c r="L3907">
        <f>E3907-I3907-J3907-K3907</f>
        <v>0</v>
      </c>
      <c r="M3907">
        <f>IF((I3907+J3907+(1-$W$36)*L3907)/$W$39&gt;=$W$38,1,0)</f>
        <v>0</v>
      </c>
      <c r="N3907">
        <f>IF(M3907=1,$W$37,$W$36)*L3907</f>
        <v>0</v>
      </c>
      <c r="O3907">
        <f>EXP(-$W$26*C3907)*I3907</f>
        <v>0</v>
      </c>
      <c r="P3907">
        <f>EXP(-$W$26*C3907)*J3907</f>
        <v>0</v>
      </c>
      <c r="Q3907">
        <f>EXP(-$W$26*C3907)*K3907</f>
        <v>0</v>
      </c>
      <c r="R3907">
        <f>EXP(-$W$26*C3907)*(L3907-N3907)</f>
        <v>0</v>
      </c>
      <c r="S3907">
        <f>EXP(-$W$26*C3907)*N3907</f>
        <v>0</v>
      </c>
      <c r="T3907">
        <f>EXP(-$W$26*C3907)*E3907</f>
        <v>0</v>
      </c>
    </row>
    <row r="3908" spans="1:20">
      <c r="A3908">
        <v>3899</v>
      </c>
      <c r="B3908">
        <f>RAND()</f>
        <v>0</v>
      </c>
      <c r="C3908">
        <f>IF(B3908&lt;$W$41,3,IF(B3908&lt;$W$41+$W$42,4,5))</f>
        <v>0</v>
      </c>
      <c r="D3908">
        <f>NORMSINV(RAND())</f>
        <v>0</v>
      </c>
      <c r="E3908">
        <f>$W$25*EXP(($W$26-$W$28-0.5*$W$27^2)*C3908+$W$27*SQRT(C3908)*D3908)</f>
        <v>0</v>
      </c>
      <c r="F3908">
        <f>$W$30*(1+$W$31)^C3908</f>
        <v>0</v>
      </c>
      <c r="G3908">
        <f>$W$32*(1+$W$33)^C3908</f>
        <v>0</v>
      </c>
      <c r="H3908">
        <f>$W$34*(1+$W$35)^C3908</f>
        <v>0</v>
      </c>
      <c r="I3908">
        <f>MIN(E3908,F3908)</f>
        <v>0</v>
      </c>
      <c r="J3908">
        <f>MIN(E3908-I3908,G3908)</f>
        <v>0</v>
      </c>
      <c r="K3908">
        <f>MIN(E3908-I3908-J3908,H3908)</f>
        <v>0</v>
      </c>
      <c r="L3908">
        <f>E3908-I3908-J3908-K3908</f>
        <v>0</v>
      </c>
      <c r="M3908">
        <f>IF((I3908+J3908+(1-$W$36)*L3908)/$W$39&gt;=$W$38,1,0)</f>
        <v>0</v>
      </c>
      <c r="N3908">
        <f>IF(M3908=1,$W$37,$W$36)*L3908</f>
        <v>0</v>
      </c>
      <c r="O3908">
        <f>EXP(-$W$26*C3908)*I3908</f>
        <v>0</v>
      </c>
      <c r="P3908">
        <f>EXP(-$W$26*C3908)*J3908</f>
        <v>0</v>
      </c>
      <c r="Q3908">
        <f>EXP(-$W$26*C3908)*K3908</f>
        <v>0</v>
      </c>
      <c r="R3908">
        <f>EXP(-$W$26*C3908)*(L3908-N3908)</f>
        <v>0</v>
      </c>
      <c r="S3908">
        <f>EXP(-$W$26*C3908)*N3908</f>
        <v>0</v>
      </c>
      <c r="T3908">
        <f>EXP(-$W$26*C3908)*E3908</f>
        <v>0</v>
      </c>
    </row>
    <row r="3909" spans="1:20">
      <c r="A3909">
        <v>3900</v>
      </c>
      <c r="B3909">
        <f>RAND()</f>
        <v>0</v>
      </c>
      <c r="C3909">
        <f>IF(B3909&lt;$W$41,3,IF(B3909&lt;$W$41+$W$42,4,5))</f>
        <v>0</v>
      </c>
      <c r="D3909">
        <f>NORMSINV(RAND())</f>
        <v>0</v>
      </c>
      <c r="E3909">
        <f>$W$25*EXP(($W$26-$W$28-0.5*$W$27^2)*C3909+$W$27*SQRT(C3909)*D3909)</f>
        <v>0</v>
      </c>
      <c r="F3909">
        <f>$W$30*(1+$W$31)^C3909</f>
        <v>0</v>
      </c>
      <c r="G3909">
        <f>$W$32*(1+$W$33)^C3909</f>
        <v>0</v>
      </c>
      <c r="H3909">
        <f>$W$34*(1+$W$35)^C3909</f>
        <v>0</v>
      </c>
      <c r="I3909">
        <f>MIN(E3909,F3909)</f>
        <v>0</v>
      </c>
      <c r="J3909">
        <f>MIN(E3909-I3909,G3909)</f>
        <v>0</v>
      </c>
      <c r="K3909">
        <f>MIN(E3909-I3909-J3909,H3909)</f>
        <v>0</v>
      </c>
      <c r="L3909">
        <f>E3909-I3909-J3909-K3909</f>
        <v>0</v>
      </c>
      <c r="M3909">
        <f>IF((I3909+J3909+(1-$W$36)*L3909)/$W$39&gt;=$W$38,1,0)</f>
        <v>0</v>
      </c>
      <c r="N3909">
        <f>IF(M3909=1,$W$37,$W$36)*L3909</f>
        <v>0</v>
      </c>
      <c r="O3909">
        <f>EXP(-$W$26*C3909)*I3909</f>
        <v>0</v>
      </c>
      <c r="P3909">
        <f>EXP(-$W$26*C3909)*J3909</f>
        <v>0</v>
      </c>
      <c r="Q3909">
        <f>EXP(-$W$26*C3909)*K3909</f>
        <v>0</v>
      </c>
      <c r="R3909">
        <f>EXP(-$W$26*C3909)*(L3909-N3909)</f>
        <v>0</v>
      </c>
      <c r="S3909">
        <f>EXP(-$W$26*C3909)*N3909</f>
        <v>0</v>
      </c>
      <c r="T3909">
        <f>EXP(-$W$26*C3909)*E3909</f>
        <v>0</v>
      </c>
    </row>
    <row r="3910" spans="1:20">
      <c r="A3910">
        <v>3901</v>
      </c>
      <c r="B3910">
        <f>RAND()</f>
        <v>0</v>
      </c>
      <c r="C3910">
        <f>IF(B3910&lt;$W$41,3,IF(B3910&lt;$W$41+$W$42,4,5))</f>
        <v>0</v>
      </c>
      <c r="D3910">
        <f>NORMSINV(RAND())</f>
        <v>0</v>
      </c>
      <c r="E3910">
        <f>$W$25*EXP(($W$26-$W$28-0.5*$W$27^2)*C3910+$W$27*SQRT(C3910)*D3910)</f>
        <v>0</v>
      </c>
      <c r="F3910">
        <f>$W$30*(1+$W$31)^C3910</f>
        <v>0</v>
      </c>
      <c r="G3910">
        <f>$W$32*(1+$W$33)^C3910</f>
        <v>0</v>
      </c>
      <c r="H3910">
        <f>$W$34*(1+$W$35)^C3910</f>
        <v>0</v>
      </c>
      <c r="I3910">
        <f>MIN(E3910,F3910)</f>
        <v>0</v>
      </c>
      <c r="J3910">
        <f>MIN(E3910-I3910,G3910)</f>
        <v>0</v>
      </c>
      <c r="K3910">
        <f>MIN(E3910-I3910-J3910,H3910)</f>
        <v>0</v>
      </c>
      <c r="L3910">
        <f>E3910-I3910-J3910-K3910</f>
        <v>0</v>
      </c>
      <c r="M3910">
        <f>IF((I3910+J3910+(1-$W$36)*L3910)/$W$39&gt;=$W$38,1,0)</f>
        <v>0</v>
      </c>
      <c r="N3910">
        <f>IF(M3910=1,$W$37,$W$36)*L3910</f>
        <v>0</v>
      </c>
      <c r="O3910">
        <f>EXP(-$W$26*C3910)*I3910</f>
        <v>0</v>
      </c>
      <c r="P3910">
        <f>EXP(-$W$26*C3910)*J3910</f>
        <v>0</v>
      </c>
      <c r="Q3910">
        <f>EXP(-$W$26*C3910)*K3910</f>
        <v>0</v>
      </c>
      <c r="R3910">
        <f>EXP(-$W$26*C3910)*(L3910-N3910)</f>
        <v>0</v>
      </c>
      <c r="S3910">
        <f>EXP(-$W$26*C3910)*N3910</f>
        <v>0</v>
      </c>
      <c r="T3910">
        <f>EXP(-$W$26*C3910)*E3910</f>
        <v>0</v>
      </c>
    </row>
    <row r="3911" spans="1:20">
      <c r="A3911">
        <v>3902</v>
      </c>
      <c r="B3911">
        <f>RAND()</f>
        <v>0</v>
      </c>
      <c r="C3911">
        <f>IF(B3911&lt;$W$41,3,IF(B3911&lt;$W$41+$W$42,4,5))</f>
        <v>0</v>
      </c>
      <c r="D3911">
        <f>NORMSINV(RAND())</f>
        <v>0</v>
      </c>
      <c r="E3911">
        <f>$W$25*EXP(($W$26-$W$28-0.5*$W$27^2)*C3911+$W$27*SQRT(C3911)*D3911)</f>
        <v>0</v>
      </c>
      <c r="F3911">
        <f>$W$30*(1+$W$31)^C3911</f>
        <v>0</v>
      </c>
      <c r="G3911">
        <f>$W$32*(1+$W$33)^C3911</f>
        <v>0</v>
      </c>
      <c r="H3911">
        <f>$W$34*(1+$W$35)^C3911</f>
        <v>0</v>
      </c>
      <c r="I3911">
        <f>MIN(E3911,F3911)</f>
        <v>0</v>
      </c>
      <c r="J3911">
        <f>MIN(E3911-I3911,G3911)</f>
        <v>0</v>
      </c>
      <c r="K3911">
        <f>MIN(E3911-I3911-J3911,H3911)</f>
        <v>0</v>
      </c>
      <c r="L3911">
        <f>E3911-I3911-J3911-K3911</f>
        <v>0</v>
      </c>
      <c r="M3911">
        <f>IF((I3911+J3911+(1-$W$36)*L3911)/$W$39&gt;=$W$38,1,0)</f>
        <v>0</v>
      </c>
      <c r="N3911">
        <f>IF(M3911=1,$W$37,$W$36)*L3911</f>
        <v>0</v>
      </c>
      <c r="O3911">
        <f>EXP(-$W$26*C3911)*I3911</f>
        <v>0</v>
      </c>
      <c r="P3911">
        <f>EXP(-$W$26*C3911)*J3911</f>
        <v>0</v>
      </c>
      <c r="Q3911">
        <f>EXP(-$W$26*C3911)*K3911</f>
        <v>0</v>
      </c>
      <c r="R3911">
        <f>EXP(-$W$26*C3911)*(L3911-N3911)</f>
        <v>0</v>
      </c>
      <c r="S3911">
        <f>EXP(-$W$26*C3911)*N3911</f>
        <v>0</v>
      </c>
      <c r="T3911">
        <f>EXP(-$W$26*C3911)*E3911</f>
        <v>0</v>
      </c>
    </row>
    <row r="3912" spans="1:20">
      <c r="A3912">
        <v>3903</v>
      </c>
      <c r="B3912">
        <f>RAND()</f>
        <v>0</v>
      </c>
      <c r="C3912">
        <f>IF(B3912&lt;$W$41,3,IF(B3912&lt;$W$41+$W$42,4,5))</f>
        <v>0</v>
      </c>
      <c r="D3912">
        <f>NORMSINV(RAND())</f>
        <v>0</v>
      </c>
      <c r="E3912">
        <f>$W$25*EXP(($W$26-$W$28-0.5*$W$27^2)*C3912+$W$27*SQRT(C3912)*D3912)</f>
        <v>0</v>
      </c>
      <c r="F3912">
        <f>$W$30*(1+$W$31)^C3912</f>
        <v>0</v>
      </c>
      <c r="G3912">
        <f>$W$32*(1+$W$33)^C3912</f>
        <v>0</v>
      </c>
      <c r="H3912">
        <f>$W$34*(1+$W$35)^C3912</f>
        <v>0</v>
      </c>
      <c r="I3912">
        <f>MIN(E3912,F3912)</f>
        <v>0</v>
      </c>
      <c r="J3912">
        <f>MIN(E3912-I3912,G3912)</f>
        <v>0</v>
      </c>
      <c r="K3912">
        <f>MIN(E3912-I3912-J3912,H3912)</f>
        <v>0</v>
      </c>
      <c r="L3912">
        <f>E3912-I3912-J3912-K3912</f>
        <v>0</v>
      </c>
      <c r="M3912">
        <f>IF((I3912+J3912+(1-$W$36)*L3912)/$W$39&gt;=$W$38,1,0)</f>
        <v>0</v>
      </c>
      <c r="N3912">
        <f>IF(M3912=1,$W$37,$W$36)*L3912</f>
        <v>0</v>
      </c>
      <c r="O3912">
        <f>EXP(-$W$26*C3912)*I3912</f>
        <v>0</v>
      </c>
      <c r="P3912">
        <f>EXP(-$W$26*C3912)*J3912</f>
        <v>0</v>
      </c>
      <c r="Q3912">
        <f>EXP(-$W$26*C3912)*K3912</f>
        <v>0</v>
      </c>
      <c r="R3912">
        <f>EXP(-$W$26*C3912)*(L3912-N3912)</f>
        <v>0</v>
      </c>
      <c r="S3912">
        <f>EXP(-$W$26*C3912)*N3912</f>
        <v>0</v>
      </c>
      <c r="T3912">
        <f>EXP(-$W$26*C3912)*E3912</f>
        <v>0</v>
      </c>
    </row>
    <row r="3913" spans="1:20">
      <c r="A3913">
        <v>3904</v>
      </c>
      <c r="B3913">
        <f>RAND()</f>
        <v>0</v>
      </c>
      <c r="C3913">
        <f>IF(B3913&lt;$W$41,3,IF(B3913&lt;$W$41+$W$42,4,5))</f>
        <v>0</v>
      </c>
      <c r="D3913">
        <f>NORMSINV(RAND())</f>
        <v>0</v>
      </c>
      <c r="E3913">
        <f>$W$25*EXP(($W$26-$W$28-0.5*$W$27^2)*C3913+$W$27*SQRT(C3913)*D3913)</f>
        <v>0</v>
      </c>
      <c r="F3913">
        <f>$W$30*(1+$W$31)^C3913</f>
        <v>0</v>
      </c>
      <c r="G3913">
        <f>$W$32*(1+$W$33)^C3913</f>
        <v>0</v>
      </c>
      <c r="H3913">
        <f>$W$34*(1+$W$35)^C3913</f>
        <v>0</v>
      </c>
      <c r="I3913">
        <f>MIN(E3913,F3913)</f>
        <v>0</v>
      </c>
      <c r="J3913">
        <f>MIN(E3913-I3913,G3913)</f>
        <v>0</v>
      </c>
      <c r="K3913">
        <f>MIN(E3913-I3913-J3913,H3913)</f>
        <v>0</v>
      </c>
      <c r="L3913">
        <f>E3913-I3913-J3913-K3913</f>
        <v>0</v>
      </c>
      <c r="M3913">
        <f>IF((I3913+J3913+(1-$W$36)*L3913)/$W$39&gt;=$W$38,1,0)</f>
        <v>0</v>
      </c>
      <c r="N3913">
        <f>IF(M3913=1,$W$37,$W$36)*L3913</f>
        <v>0</v>
      </c>
      <c r="O3913">
        <f>EXP(-$W$26*C3913)*I3913</f>
        <v>0</v>
      </c>
      <c r="P3913">
        <f>EXP(-$W$26*C3913)*J3913</f>
        <v>0</v>
      </c>
      <c r="Q3913">
        <f>EXP(-$W$26*C3913)*K3913</f>
        <v>0</v>
      </c>
      <c r="R3913">
        <f>EXP(-$W$26*C3913)*(L3913-N3913)</f>
        <v>0</v>
      </c>
      <c r="S3913">
        <f>EXP(-$W$26*C3913)*N3913</f>
        <v>0</v>
      </c>
      <c r="T3913">
        <f>EXP(-$W$26*C3913)*E3913</f>
        <v>0</v>
      </c>
    </row>
    <row r="3914" spans="1:20">
      <c r="A3914">
        <v>3905</v>
      </c>
      <c r="B3914">
        <f>RAND()</f>
        <v>0</v>
      </c>
      <c r="C3914">
        <f>IF(B3914&lt;$W$41,3,IF(B3914&lt;$W$41+$W$42,4,5))</f>
        <v>0</v>
      </c>
      <c r="D3914">
        <f>NORMSINV(RAND())</f>
        <v>0</v>
      </c>
      <c r="E3914">
        <f>$W$25*EXP(($W$26-$W$28-0.5*$W$27^2)*C3914+$W$27*SQRT(C3914)*D3914)</f>
        <v>0</v>
      </c>
      <c r="F3914">
        <f>$W$30*(1+$W$31)^C3914</f>
        <v>0</v>
      </c>
      <c r="G3914">
        <f>$W$32*(1+$W$33)^C3914</f>
        <v>0</v>
      </c>
      <c r="H3914">
        <f>$W$34*(1+$W$35)^C3914</f>
        <v>0</v>
      </c>
      <c r="I3914">
        <f>MIN(E3914,F3914)</f>
        <v>0</v>
      </c>
      <c r="J3914">
        <f>MIN(E3914-I3914,G3914)</f>
        <v>0</v>
      </c>
      <c r="K3914">
        <f>MIN(E3914-I3914-J3914,H3914)</f>
        <v>0</v>
      </c>
      <c r="L3914">
        <f>E3914-I3914-J3914-K3914</f>
        <v>0</v>
      </c>
      <c r="M3914">
        <f>IF((I3914+J3914+(1-$W$36)*L3914)/$W$39&gt;=$W$38,1,0)</f>
        <v>0</v>
      </c>
      <c r="N3914">
        <f>IF(M3914=1,$W$37,$W$36)*L3914</f>
        <v>0</v>
      </c>
      <c r="O3914">
        <f>EXP(-$W$26*C3914)*I3914</f>
        <v>0</v>
      </c>
      <c r="P3914">
        <f>EXP(-$W$26*C3914)*J3914</f>
        <v>0</v>
      </c>
      <c r="Q3914">
        <f>EXP(-$W$26*C3914)*K3914</f>
        <v>0</v>
      </c>
      <c r="R3914">
        <f>EXP(-$W$26*C3914)*(L3914-N3914)</f>
        <v>0</v>
      </c>
      <c r="S3914">
        <f>EXP(-$W$26*C3914)*N3914</f>
        <v>0</v>
      </c>
      <c r="T3914">
        <f>EXP(-$W$26*C3914)*E3914</f>
        <v>0</v>
      </c>
    </row>
    <row r="3915" spans="1:20">
      <c r="A3915">
        <v>3906</v>
      </c>
      <c r="B3915">
        <f>RAND()</f>
        <v>0</v>
      </c>
      <c r="C3915">
        <f>IF(B3915&lt;$W$41,3,IF(B3915&lt;$W$41+$W$42,4,5))</f>
        <v>0</v>
      </c>
      <c r="D3915">
        <f>NORMSINV(RAND())</f>
        <v>0</v>
      </c>
      <c r="E3915">
        <f>$W$25*EXP(($W$26-$W$28-0.5*$W$27^2)*C3915+$W$27*SQRT(C3915)*D3915)</f>
        <v>0</v>
      </c>
      <c r="F3915">
        <f>$W$30*(1+$W$31)^C3915</f>
        <v>0</v>
      </c>
      <c r="G3915">
        <f>$W$32*(1+$W$33)^C3915</f>
        <v>0</v>
      </c>
      <c r="H3915">
        <f>$W$34*(1+$W$35)^C3915</f>
        <v>0</v>
      </c>
      <c r="I3915">
        <f>MIN(E3915,F3915)</f>
        <v>0</v>
      </c>
      <c r="J3915">
        <f>MIN(E3915-I3915,G3915)</f>
        <v>0</v>
      </c>
      <c r="K3915">
        <f>MIN(E3915-I3915-J3915,H3915)</f>
        <v>0</v>
      </c>
      <c r="L3915">
        <f>E3915-I3915-J3915-K3915</f>
        <v>0</v>
      </c>
      <c r="M3915">
        <f>IF((I3915+J3915+(1-$W$36)*L3915)/$W$39&gt;=$W$38,1,0)</f>
        <v>0</v>
      </c>
      <c r="N3915">
        <f>IF(M3915=1,$W$37,$W$36)*L3915</f>
        <v>0</v>
      </c>
      <c r="O3915">
        <f>EXP(-$W$26*C3915)*I3915</f>
        <v>0</v>
      </c>
      <c r="P3915">
        <f>EXP(-$W$26*C3915)*J3915</f>
        <v>0</v>
      </c>
      <c r="Q3915">
        <f>EXP(-$W$26*C3915)*K3915</f>
        <v>0</v>
      </c>
      <c r="R3915">
        <f>EXP(-$W$26*C3915)*(L3915-N3915)</f>
        <v>0</v>
      </c>
      <c r="S3915">
        <f>EXP(-$W$26*C3915)*N3915</f>
        <v>0</v>
      </c>
      <c r="T3915">
        <f>EXP(-$W$26*C3915)*E3915</f>
        <v>0</v>
      </c>
    </row>
    <row r="3916" spans="1:20">
      <c r="A3916">
        <v>3907</v>
      </c>
      <c r="B3916">
        <f>RAND()</f>
        <v>0</v>
      </c>
      <c r="C3916">
        <f>IF(B3916&lt;$W$41,3,IF(B3916&lt;$W$41+$W$42,4,5))</f>
        <v>0</v>
      </c>
      <c r="D3916">
        <f>NORMSINV(RAND())</f>
        <v>0</v>
      </c>
      <c r="E3916">
        <f>$W$25*EXP(($W$26-$W$28-0.5*$W$27^2)*C3916+$W$27*SQRT(C3916)*D3916)</f>
        <v>0</v>
      </c>
      <c r="F3916">
        <f>$W$30*(1+$W$31)^C3916</f>
        <v>0</v>
      </c>
      <c r="G3916">
        <f>$W$32*(1+$W$33)^C3916</f>
        <v>0</v>
      </c>
      <c r="H3916">
        <f>$W$34*(1+$W$35)^C3916</f>
        <v>0</v>
      </c>
      <c r="I3916">
        <f>MIN(E3916,F3916)</f>
        <v>0</v>
      </c>
      <c r="J3916">
        <f>MIN(E3916-I3916,G3916)</f>
        <v>0</v>
      </c>
      <c r="K3916">
        <f>MIN(E3916-I3916-J3916,H3916)</f>
        <v>0</v>
      </c>
      <c r="L3916">
        <f>E3916-I3916-J3916-K3916</f>
        <v>0</v>
      </c>
      <c r="M3916">
        <f>IF((I3916+J3916+(1-$W$36)*L3916)/$W$39&gt;=$W$38,1,0)</f>
        <v>0</v>
      </c>
      <c r="N3916">
        <f>IF(M3916=1,$W$37,$W$36)*L3916</f>
        <v>0</v>
      </c>
      <c r="O3916">
        <f>EXP(-$W$26*C3916)*I3916</f>
        <v>0</v>
      </c>
      <c r="P3916">
        <f>EXP(-$W$26*C3916)*J3916</f>
        <v>0</v>
      </c>
      <c r="Q3916">
        <f>EXP(-$W$26*C3916)*K3916</f>
        <v>0</v>
      </c>
      <c r="R3916">
        <f>EXP(-$W$26*C3916)*(L3916-N3916)</f>
        <v>0</v>
      </c>
      <c r="S3916">
        <f>EXP(-$W$26*C3916)*N3916</f>
        <v>0</v>
      </c>
      <c r="T3916">
        <f>EXP(-$W$26*C3916)*E3916</f>
        <v>0</v>
      </c>
    </row>
    <row r="3917" spans="1:20">
      <c r="A3917">
        <v>3908</v>
      </c>
      <c r="B3917">
        <f>RAND()</f>
        <v>0</v>
      </c>
      <c r="C3917">
        <f>IF(B3917&lt;$W$41,3,IF(B3917&lt;$W$41+$W$42,4,5))</f>
        <v>0</v>
      </c>
      <c r="D3917">
        <f>NORMSINV(RAND())</f>
        <v>0</v>
      </c>
      <c r="E3917">
        <f>$W$25*EXP(($W$26-$W$28-0.5*$W$27^2)*C3917+$W$27*SQRT(C3917)*D3917)</f>
        <v>0</v>
      </c>
      <c r="F3917">
        <f>$W$30*(1+$W$31)^C3917</f>
        <v>0</v>
      </c>
      <c r="G3917">
        <f>$W$32*(1+$W$33)^C3917</f>
        <v>0</v>
      </c>
      <c r="H3917">
        <f>$W$34*(1+$W$35)^C3917</f>
        <v>0</v>
      </c>
      <c r="I3917">
        <f>MIN(E3917,F3917)</f>
        <v>0</v>
      </c>
      <c r="J3917">
        <f>MIN(E3917-I3917,G3917)</f>
        <v>0</v>
      </c>
      <c r="K3917">
        <f>MIN(E3917-I3917-J3917,H3917)</f>
        <v>0</v>
      </c>
      <c r="L3917">
        <f>E3917-I3917-J3917-K3917</f>
        <v>0</v>
      </c>
      <c r="M3917">
        <f>IF((I3917+J3917+(1-$W$36)*L3917)/$W$39&gt;=$W$38,1,0)</f>
        <v>0</v>
      </c>
      <c r="N3917">
        <f>IF(M3917=1,$W$37,$W$36)*L3917</f>
        <v>0</v>
      </c>
      <c r="O3917">
        <f>EXP(-$W$26*C3917)*I3917</f>
        <v>0</v>
      </c>
      <c r="P3917">
        <f>EXP(-$W$26*C3917)*J3917</f>
        <v>0</v>
      </c>
      <c r="Q3917">
        <f>EXP(-$W$26*C3917)*K3917</f>
        <v>0</v>
      </c>
      <c r="R3917">
        <f>EXP(-$W$26*C3917)*(L3917-N3917)</f>
        <v>0</v>
      </c>
      <c r="S3917">
        <f>EXP(-$W$26*C3917)*N3917</f>
        <v>0</v>
      </c>
      <c r="T3917">
        <f>EXP(-$W$26*C3917)*E3917</f>
        <v>0</v>
      </c>
    </row>
    <row r="3918" spans="1:20">
      <c r="A3918">
        <v>3909</v>
      </c>
      <c r="B3918">
        <f>RAND()</f>
        <v>0</v>
      </c>
      <c r="C3918">
        <f>IF(B3918&lt;$W$41,3,IF(B3918&lt;$W$41+$W$42,4,5))</f>
        <v>0</v>
      </c>
      <c r="D3918">
        <f>NORMSINV(RAND())</f>
        <v>0</v>
      </c>
      <c r="E3918">
        <f>$W$25*EXP(($W$26-$W$28-0.5*$W$27^2)*C3918+$W$27*SQRT(C3918)*D3918)</f>
        <v>0</v>
      </c>
      <c r="F3918">
        <f>$W$30*(1+$W$31)^C3918</f>
        <v>0</v>
      </c>
      <c r="G3918">
        <f>$W$32*(1+$W$33)^C3918</f>
        <v>0</v>
      </c>
      <c r="H3918">
        <f>$W$34*(1+$W$35)^C3918</f>
        <v>0</v>
      </c>
      <c r="I3918">
        <f>MIN(E3918,F3918)</f>
        <v>0</v>
      </c>
      <c r="J3918">
        <f>MIN(E3918-I3918,G3918)</f>
        <v>0</v>
      </c>
      <c r="K3918">
        <f>MIN(E3918-I3918-J3918,H3918)</f>
        <v>0</v>
      </c>
      <c r="L3918">
        <f>E3918-I3918-J3918-K3918</f>
        <v>0</v>
      </c>
      <c r="M3918">
        <f>IF((I3918+J3918+(1-$W$36)*L3918)/$W$39&gt;=$W$38,1,0)</f>
        <v>0</v>
      </c>
      <c r="N3918">
        <f>IF(M3918=1,$W$37,$W$36)*L3918</f>
        <v>0</v>
      </c>
      <c r="O3918">
        <f>EXP(-$W$26*C3918)*I3918</f>
        <v>0</v>
      </c>
      <c r="P3918">
        <f>EXP(-$W$26*C3918)*J3918</f>
        <v>0</v>
      </c>
      <c r="Q3918">
        <f>EXP(-$W$26*C3918)*K3918</f>
        <v>0</v>
      </c>
      <c r="R3918">
        <f>EXP(-$W$26*C3918)*(L3918-N3918)</f>
        <v>0</v>
      </c>
      <c r="S3918">
        <f>EXP(-$W$26*C3918)*N3918</f>
        <v>0</v>
      </c>
      <c r="T3918">
        <f>EXP(-$W$26*C3918)*E3918</f>
        <v>0</v>
      </c>
    </row>
    <row r="3919" spans="1:20">
      <c r="A3919">
        <v>3910</v>
      </c>
      <c r="B3919">
        <f>RAND()</f>
        <v>0</v>
      </c>
      <c r="C3919">
        <f>IF(B3919&lt;$W$41,3,IF(B3919&lt;$W$41+$W$42,4,5))</f>
        <v>0</v>
      </c>
      <c r="D3919">
        <f>NORMSINV(RAND())</f>
        <v>0</v>
      </c>
      <c r="E3919">
        <f>$W$25*EXP(($W$26-$W$28-0.5*$W$27^2)*C3919+$W$27*SQRT(C3919)*D3919)</f>
        <v>0</v>
      </c>
      <c r="F3919">
        <f>$W$30*(1+$W$31)^C3919</f>
        <v>0</v>
      </c>
      <c r="G3919">
        <f>$W$32*(1+$W$33)^C3919</f>
        <v>0</v>
      </c>
      <c r="H3919">
        <f>$W$34*(1+$W$35)^C3919</f>
        <v>0</v>
      </c>
      <c r="I3919">
        <f>MIN(E3919,F3919)</f>
        <v>0</v>
      </c>
      <c r="J3919">
        <f>MIN(E3919-I3919,G3919)</f>
        <v>0</v>
      </c>
      <c r="K3919">
        <f>MIN(E3919-I3919-J3919,H3919)</f>
        <v>0</v>
      </c>
      <c r="L3919">
        <f>E3919-I3919-J3919-K3919</f>
        <v>0</v>
      </c>
      <c r="M3919">
        <f>IF((I3919+J3919+(1-$W$36)*L3919)/$W$39&gt;=$W$38,1,0)</f>
        <v>0</v>
      </c>
      <c r="N3919">
        <f>IF(M3919=1,$W$37,$W$36)*L3919</f>
        <v>0</v>
      </c>
      <c r="O3919">
        <f>EXP(-$W$26*C3919)*I3919</f>
        <v>0</v>
      </c>
      <c r="P3919">
        <f>EXP(-$W$26*C3919)*J3919</f>
        <v>0</v>
      </c>
      <c r="Q3919">
        <f>EXP(-$W$26*C3919)*K3919</f>
        <v>0</v>
      </c>
      <c r="R3919">
        <f>EXP(-$W$26*C3919)*(L3919-N3919)</f>
        <v>0</v>
      </c>
      <c r="S3919">
        <f>EXP(-$W$26*C3919)*N3919</f>
        <v>0</v>
      </c>
      <c r="T3919">
        <f>EXP(-$W$26*C3919)*E3919</f>
        <v>0</v>
      </c>
    </row>
    <row r="3920" spans="1:20">
      <c r="A3920">
        <v>3911</v>
      </c>
      <c r="B3920">
        <f>RAND()</f>
        <v>0</v>
      </c>
      <c r="C3920">
        <f>IF(B3920&lt;$W$41,3,IF(B3920&lt;$W$41+$W$42,4,5))</f>
        <v>0</v>
      </c>
      <c r="D3920">
        <f>NORMSINV(RAND())</f>
        <v>0</v>
      </c>
      <c r="E3920">
        <f>$W$25*EXP(($W$26-$W$28-0.5*$W$27^2)*C3920+$W$27*SQRT(C3920)*D3920)</f>
        <v>0</v>
      </c>
      <c r="F3920">
        <f>$W$30*(1+$W$31)^C3920</f>
        <v>0</v>
      </c>
      <c r="G3920">
        <f>$W$32*(1+$W$33)^C3920</f>
        <v>0</v>
      </c>
      <c r="H3920">
        <f>$W$34*(1+$W$35)^C3920</f>
        <v>0</v>
      </c>
      <c r="I3920">
        <f>MIN(E3920,F3920)</f>
        <v>0</v>
      </c>
      <c r="J3920">
        <f>MIN(E3920-I3920,G3920)</f>
        <v>0</v>
      </c>
      <c r="K3920">
        <f>MIN(E3920-I3920-J3920,H3920)</f>
        <v>0</v>
      </c>
      <c r="L3920">
        <f>E3920-I3920-J3920-K3920</f>
        <v>0</v>
      </c>
      <c r="M3920">
        <f>IF((I3920+J3920+(1-$W$36)*L3920)/$W$39&gt;=$W$38,1,0)</f>
        <v>0</v>
      </c>
      <c r="N3920">
        <f>IF(M3920=1,$W$37,$W$36)*L3920</f>
        <v>0</v>
      </c>
      <c r="O3920">
        <f>EXP(-$W$26*C3920)*I3920</f>
        <v>0</v>
      </c>
      <c r="P3920">
        <f>EXP(-$W$26*C3920)*J3920</f>
        <v>0</v>
      </c>
      <c r="Q3920">
        <f>EXP(-$W$26*C3920)*K3920</f>
        <v>0</v>
      </c>
      <c r="R3920">
        <f>EXP(-$W$26*C3920)*(L3920-N3920)</f>
        <v>0</v>
      </c>
      <c r="S3920">
        <f>EXP(-$W$26*C3920)*N3920</f>
        <v>0</v>
      </c>
      <c r="T3920">
        <f>EXP(-$W$26*C3920)*E3920</f>
        <v>0</v>
      </c>
    </row>
    <row r="3921" spans="1:20">
      <c r="A3921">
        <v>3912</v>
      </c>
      <c r="B3921">
        <f>RAND()</f>
        <v>0</v>
      </c>
      <c r="C3921">
        <f>IF(B3921&lt;$W$41,3,IF(B3921&lt;$W$41+$W$42,4,5))</f>
        <v>0</v>
      </c>
      <c r="D3921">
        <f>NORMSINV(RAND())</f>
        <v>0</v>
      </c>
      <c r="E3921">
        <f>$W$25*EXP(($W$26-$W$28-0.5*$W$27^2)*C3921+$W$27*SQRT(C3921)*D3921)</f>
        <v>0</v>
      </c>
      <c r="F3921">
        <f>$W$30*(1+$W$31)^C3921</f>
        <v>0</v>
      </c>
      <c r="G3921">
        <f>$W$32*(1+$W$33)^C3921</f>
        <v>0</v>
      </c>
      <c r="H3921">
        <f>$W$34*(1+$W$35)^C3921</f>
        <v>0</v>
      </c>
      <c r="I3921">
        <f>MIN(E3921,F3921)</f>
        <v>0</v>
      </c>
      <c r="J3921">
        <f>MIN(E3921-I3921,G3921)</f>
        <v>0</v>
      </c>
      <c r="K3921">
        <f>MIN(E3921-I3921-J3921,H3921)</f>
        <v>0</v>
      </c>
      <c r="L3921">
        <f>E3921-I3921-J3921-K3921</f>
        <v>0</v>
      </c>
      <c r="M3921">
        <f>IF((I3921+J3921+(1-$W$36)*L3921)/$W$39&gt;=$W$38,1,0)</f>
        <v>0</v>
      </c>
      <c r="N3921">
        <f>IF(M3921=1,$W$37,$W$36)*L3921</f>
        <v>0</v>
      </c>
      <c r="O3921">
        <f>EXP(-$W$26*C3921)*I3921</f>
        <v>0</v>
      </c>
      <c r="P3921">
        <f>EXP(-$W$26*C3921)*J3921</f>
        <v>0</v>
      </c>
      <c r="Q3921">
        <f>EXP(-$W$26*C3921)*K3921</f>
        <v>0</v>
      </c>
      <c r="R3921">
        <f>EXP(-$W$26*C3921)*(L3921-N3921)</f>
        <v>0</v>
      </c>
      <c r="S3921">
        <f>EXP(-$W$26*C3921)*N3921</f>
        <v>0</v>
      </c>
      <c r="T3921">
        <f>EXP(-$W$26*C3921)*E3921</f>
        <v>0</v>
      </c>
    </row>
    <row r="3922" spans="1:20">
      <c r="A3922">
        <v>3913</v>
      </c>
      <c r="B3922">
        <f>RAND()</f>
        <v>0</v>
      </c>
      <c r="C3922">
        <f>IF(B3922&lt;$W$41,3,IF(B3922&lt;$W$41+$W$42,4,5))</f>
        <v>0</v>
      </c>
      <c r="D3922">
        <f>NORMSINV(RAND())</f>
        <v>0</v>
      </c>
      <c r="E3922">
        <f>$W$25*EXP(($W$26-$W$28-0.5*$W$27^2)*C3922+$W$27*SQRT(C3922)*D3922)</f>
        <v>0</v>
      </c>
      <c r="F3922">
        <f>$W$30*(1+$W$31)^C3922</f>
        <v>0</v>
      </c>
      <c r="G3922">
        <f>$W$32*(1+$W$33)^C3922</f>
        <v>0</v>
      </c>
      <c r="H3922">
        <f>$W$34*(1+$W$35)^C3922</f>
        <v>0</v>
      </c>
      <c r="I3922">
        <f>MIN(E3922,F3922)</f>
        <v>0</v>
      </c>
      <c r="J3922">
        <f>MIN(E3922-I3922,G3922)</f>
        <v>0</v>
      </c>
      <c r="K3922">
        <f>MIN(E3922-I3922-J3922,H3922)</f>
        <v>0</v>
      </c>
      <c r="L3922">
        <f>E3922-I3922-J3922-K3922</f>
        <v>0</v>
      </c>
      <c r="M3922">
        <f>IF((I3922+J3922+(1-$W$36)*L3922)/$W$39&gt;=$W$38,1,0)</f>
        <v>0</v>
      </c>
      <c r="N3922">
        <f>IF(M3922=1,$W$37,$W$36)*L3922</f>
        <v>0</v>
      </c>
      <c r="O3922">
        <f>EXP(-$W$26*C3922)*I3922</f>
        <v>0</v>
      </c>
      <c r="P3922">
        <f>EXP(-$W$26*C3922)*J3922</f>
        <v>0</v>
      </c>
      <c r="Q3922">
        <f>EXP(-$W$26*C3922)*K3922</f>
        <v>0</v>
      </c>
      <c r="R3922">
        <f>EXP(-$W$26*C3922)*(L3922-N3922)</f>
        <v>0</v>
      </c>
      <c r="S3922">
        <f>EXP(-$W$26*C3922)*N3922</f>
        <v>0</v>
      </c>
      <c r="T3922">
        <f>EXP(-$W$26*C3922)*E3922</f>
        <v>0</v>
      </c>
    </row>
    <row r="3923" spans="1:20">
      <c r="A3923">
        <v>3914</v>
      </c>
      <c r="B3923">
        <f>RAND()</f>
        <v>0</v>
      </c>
      <c r="C3923">
        <f>IF(B3923&lt;$W$41,3,IF(B3923&lt;$W$41+$W$42,4,5))</f>
        <v>0</v>
      </c>
      <c r="D3923">
        <f>NORMSINV(RAND())</f>
        <v>0</v>
      </c>
      <c r="E3923">
        <f>$W$25*EXP(($W$26-$W$28-0.5*$W$27^2)*C3923+$W$27*SQRT(C3923)*D3923)</f>
        <v>0</v>
      </c>
      <c r="F3923">
        <f>$W$30*(1+$W$31)^C3923</f>
        <v>0</v>
      </c>
      <c r="G3923">
        <f>$W$32*(1+$W$33)^C3923</f>
        <v>0</v>
      </c>
      <c r="H3923">
        <f>$W$34*(1+$W$35)^C3923</f>
        <v>0</v>
      </c>
      <c r="I3923">
        <f>MIN(E3923,F3923)</f>
        <v>0</v>
      </c>
      <c r="J3923">
        <f>MIN(E3923-I3923,G3923)</f>
        <v>0</v>
      </c>
      <c r="K3923">
        <f>MIN(E3923-I3923-J3923,H3923)</f>
        <v>0</v>
      </c>
      <c r="L3923">
        <f>E3923-I3923-J3923-K3923</f>
        <v>0</v>
      </c>
      <c r="M3923">
        <f>IF((I3923+J3923+(1-$W$36)*L3923)/$W$39&gt;=$W$38,1,0)</f>
        <v>0</v>
      </c>
      <c r="N3923">
        <f>IF(M3923=1,$W$37,$W$36)*L3923</f>
        <v>0</v>
      </c>
      <c r="O3923">
        <f>EXP(-$W$26*C3923)*I3923</f>
        <v>0</v>
      </c>
      <c r="P3923">
        <f>EXP(-$W$26*C3923)*J3923</f>
        <v>0</v>
      </c>
      <c r="Q3923">
        <f>EXP(-$W$26*C3923)*K3923</f>
        <v>0</v>
      </c>
      <c r="R3923">
        <f>EXP(-$W$26*C3923)*(L3923-N3923)</f>
        <v>0</v>
      </c>
      <c r="S3923">
        <f>EXP(-$W$26*C3923)*N3923</f>
        <v>0</v>
      </c>
      <c r="T3923">
        <f>EXP(-$W$26*C3923)*E3923</f>
        <v>0</v>
      </c>
    </row>
    <row r="3924" spans="1:20">
      <c r="A3924">
        <v>3915</v>
      </c>
      <c r="B3924">
        <f>RAND()</f>
        <v>0</v>
      </c>
      <c r="C3924">
        <f>IF(B3924&lt;$W$41,3,IF(B3924&lt;$W$41+$W$42,4,5))</f>
        <v>0</v>
      </c>
      <c r="D3924">
        <f>NORMSINV(RAND())</f>
        <v>0</v>
      </c>
      <c r="E3924">
        <f>$W$25*EXP(($W$26-$W$28-0.5*$W$27^2)*C3924+$W$27*SQRT(C3924)*D3924)</f>
        <v>0</v>
      </c>
      <c r="F3924">
        <f>$W$30*(1+$W$31)^C3924</f>
        <v>0</v>
      </c>
      <c r="G3924">
        <f>$W$32*(1+$W$33)^C3924</f>
        <v>0</v>
      </c>
      <c r="H3924">
        <f>$W$34*(1+$W$35)^C3924</f>
        <v>0</v>
      </c>
      <c r="I3924">
        <f>MIN(E3924,F3924)</f>
        <v>0</v>
      </c>
      <c r="J3924">
        <f>MIN(E3924-I3924,G3924)</f>
        <v>0</v>
      </c>
      <c r="K3924">
        <f>MIN(E3924-I3924-J3924,H3924)</f>
        <v>0</v>
      </c>
      <c r="L3924">
        <f>E3924-I3924-J3924-K3924</f>
        <v>0</v>
      </c>
      <c r="M3924">
        <f>IF((I3924+J3924+(1-$W$36)*L3924)/$W$39&gt;=$W$38,1,0)</f>
        <v>0</v>
      </c>
      <c r="N3924">
        <f>IF(M3924=1,$W$37,$W$36)*L3924</f>
        <v>0</v>
      </c>
      <c r="O3924">
        <f>EXP(-$W$26*C3924)*I3924</f>
        <v>0</v>
      </c>
      <c r="P3924">
        <f>EXP(-$W$26*C3924)*J3924</f>
        <v>0</v>
      </c>
      <c r="Q3924">
        <f>EXP(-$W$26*C3924)*K3924</f>
        <v>0</v>
      </c>
      <c r="R3924">
        <f>EXP(-$W$26*C3924)*(L3924-N3924)</f>
        <v>0</v>
      </c>
      <c r="S3924">
        <f>EXP(-$W$26*C3924)*N3924</f>
        <v>0</v>
      </c>
      <c r="T3924">
        <f>EXP(-$W$26*C3924)*E3924</f>
        <v>0</v>
      </c>
    </row>
    <row r="3925" spans="1:20">
      <c r="A3925">
        <v>3916</v>
      </c>
      <c r="B3925">
        <f>RAND()</f>
        <v>0</v>
      </c>
      <c r="C3925">
        <f>IF(B3925&lt;$W$41,3,IF(B3925&lt;$W$41+$W$42,4,5))</f>
        <v>0</v>
      </c>
      <c r="D3925">
        <f>NORMSINV(RAND())</f>
        <v>0</v>
      </c>
      <c r="E3925">
        <f>$W$25*EXP(($W$26-$W$28-0.5*$W$27^2)*C3925+$W$27*SQRT(C3925)*D3925)</f>
        <v>0</v>
      </c>
      <c r="F3925">
        <f>$W$30*(1+$W$31)^C3925</f>
        <v>0</v>
      </c>
      <c r="G3925">
        <f>$W$32*(1+$W$33)^C3925</f>
        <v>0</v>
      </c>
      <c r="H3925">
        <f>$W$34*(1+$W$35)^C3925</f>
        <v>0</v>
      </c>
      <c r="I3925">
        <f>MIN(E3925,F3925)</f>
        <v>0</v>
      </c>
      <c r="J3925">
        <f>MIN(E3925-I3925,G3925)</f>
        <v>0</v>
      </c>
      <c r="K3925">
        <f>MIN(E3925-I3925-J3925,H3925)</f>
        <v>0</v>
      </c>
      <c r="L3925">
        <f>E3925-I3925-J3925-K3925</f>
        <v>0</v>
      </c>
      <c r="M3925">
        <f>IF((I3925+J3925+(1-$W$36)*L3925)/$W$39&gt;=$W$38,1,0)</f>
        <v>0</v>
      </c>
      <c r="N3925">
        <f>IF(M3925=1,$W$37,$W$36)*L3925</f>
        <v>0</v>
      </c>
      <c r="O3925">
        <f>EXP(-$W$26*C3925)*I3925</f>
        <v>0</v>
      </c>
      <c r="P3925">
        <f>EXP(-$W$26*C3925)*J3925</f>
        <v>0</v>
      </c>
      <c r="Q3925">
        <f>EXP(-$W$26*C3925)*K3925</f>
        <v>0</v>
      </c>
      <c r="R3925">
        <f>EXP(-$W$26*C3925)*(L3925-N3925)</f>
        <v>0</v>
      </c>
      <c r="S3925">
        <f>EXP(-$W$26*C3925)*N3925</f>
        <v>0</v>
      </c>
      <c r="T3925">
        <f>EXP(-$W$26*C3925)*E3925</f>
        <v>0</v>
      </c>
    </row>
    <row r="3926" spans="1:20">
      <c r="A3926">
        <v>3917</v>
      </c>
      <c r="B3926">
        <f>RAND()</f>
        <v>0</v>
      </c>
      <c r="C3926">
        <f>IF(B3926&lt;$W$41,3,IF(B3926&lt;$W$41+$W$42,4,5))</f>
        <v>0</v>
      </c>
      <c r="D3926">
        <f>NORMSINV(RAND())</f>
        <v>0</v>
      </c>
      <c r="E3926">
        <f>$W$25*EXP(($W$26-$W$28-0.5*$W$27^2)*C3926+$W$27*SQRT(C3926)*D3926)</f>
        <v>0</v>
      </c>
      <c r="F3926">
        <f>$W$30*(1+$W$31)^C3926</f>
        <v>0</v>
      </c>
      <c r="G3926">
        <f>$W$32*(1+$W$33)^C3926</f>
        <v>0</v>
      </c>
      <c r="H3926">
        <f>$W$34*(1+$W$35)^C3926</f>
        <v>0</v>
      </c>
      <c r="I3926">
        <f>MIN(E3926,F3926)</f>
        <v>0</v>
      </c>
      <c r="J3926">
        <f>MIN(E3926-I3926,G3926)</f>
        <v>0</v>
      </c>
      <c r="K3926">
        <f>MIN(E3926-I3926-J3926,H3926)</f>
        <v>0</v>
      </c>
      <c r="L3926">
        <f>E3926-I3926-J3926-K3926</f>
        <v>0</v>
      </c>
      <c r="M3926">
        <f>IF((I3926+J3926+(1-$W$36)*L3926)/$W$39&gt;=$W$38,1,0)</f>
        <v>0</v>
      </c>
      <c r="N3926">
        <f>IF(M3926=1,$W$37,$W$36)*L3926</f>
        <v>0</v>
      </c>
      <c r="O3926">
        <f>EXP(-$W$26*C3926)*I3926</f>
        <v>0</v>
      </c>
      <c r="P3926">
        <f>EXP(-$W$26*C3926)*J3926</f>
        <v>0</v>
      </c>
      <c r="Q3926">
        <f>EXP(-$W$26*C3926)*K3926</f>
        <v>0</v>
      </c>
      <c r="R3926">
        <f>EXP(-$W$26*C3926)*(L3926-N3926)</f>
        <v>0</v>
      </c>
      <c r="S3926">
        <f>EXP(-$W$26*C3926)*N3926</f>
        <v>0</v>
      </c>
      <c r="T3926">
        <f>EXP(-$W$26*C3926)*E3926</f>
        <v>0</v>
      </c>
    </row>
    <row r="3927" spans="1:20">
      <c r="A3927">
        <v>3918</v>
      </c>
      <c r="B3927">
        <f>RAND()</f>
        <v>0</v>
      </c>
      <c r="C3927">
        <f>IF(B3927&lt;$W$41,3,IF(B3927&lt;$W$41+$W$42,4,5))</f>
        <v>0</v>
      </c>
      <c r="D3927">
        <f>NORMSINV(RAND())</f>
        <v>0</v>
      </c>
      <c r="E3927">
        <f>$W$25*EXP(($W$26-$W$28-0.5*$W$27^2)*C3927+$W$27*SQRT(C3927)*D3927)</f>
        <v>0</v>
      </c>
      <c r="F3927">
        <f>$W$30*(1+$W$31)^C3927</f>
        <v>0</v>
      </c>
      <c r="G3927">
        <f>$W$32*(1+$W$33)^C3927</f>
        <v>0</v>
      </c>
      <c r="H3927">
        <f>$W$34*(1+$W$35)^C3927</f>
        <v>0</v>
      </c>
      <c r="I3927">
        <f>MIN(E3927,F3927)</f>
        <v>0</v>
      </c>
      <c r="J3927">
        <f>MIN(E3927-I3927,G3927)</f>
        <v>0</v>
      </c>
      <c r="K3927">
        <f>MIN(E3927-I3927-J3927,H3927)</f>
        <v>0</v>
      </c>
      <c r="L3927">
        <f>E3927-I3927-J3927-K3927</f>
        <v>0</v>
      </c>
      <c r="M3927">
        <f>IF((I3927+J3927+(1-$W$36)*L3927)/$W$39&gt;=$W$38,1,0)</f>
        <v>0</v>
      </c>
      <c r="N3927">
        <f>IF(M3927=1,$W$37,$W$36)*L3927</f>
        <v>0</v>
      </c>
      <c r="O3927">
        <f>EXP(-$W$26*C3927)*I3927</f>
        <v>0</v>
      </c>
      <c r="P3927">
        <f>EXP(-$W$26*C3927)*J3927</f>
        <v>0</v>
      </c>
      <c r="Q3927">
        <f>EXP(-$W$26*C3927)*K3927</f>
        <v>0</v>
      </c>
      <c r="R3927">
        <f>EXP(-$W$26*C3927)*(L3927-N3927)</f>
        <v>0</v>
      </c>
      <c r="S3927">
        <f>EXP(-$W$26*C3927)*N3927</f>
        <v>0</v>
      </c>
      <c r="T3927">
        <f>EXP(-$W$26*C3927)*E3927</f>
        <v>0</v>
      </c>
    </row>
    <row r="3928" spans="1:20">
      <c r="A3928">
        <v>3919</v>
      </c>
      <c r="B3928">
        <f>RAND()</f>
        <v>0</v>
      </c>
      <c r="C3928">
        <f>IF(B3928&lt;$W$41,3,IF(B3928&lt;$W$41+$W$42,4,5))</f>
        <v>0</v>
      </c>
      <c r="D3928">
        <f>NORMSINV(RAND())</f>
        <v>0</v>
      </c>
      <c r="E3928">
        <f>$W$25*EXP(($W$26-$W$28-0.5*$W$27^2)*C3928+$W$27*SQRT(C3928)*D3928)</f>
        <v>0</v>
      </c>
      <c r="F3928">
        <f>$W$30*(1+$W$31)^C3928</f>
        <v>0</v>
      </c>
      <c r="G3928">
        <f>$W$32*(1+$W$33)^C3928</f>
        <v>0</v>
      </c>
      <c r="H3928">
        <f>$W$34*(1+$W$35)^C3928</f>
        <v>0</v>
      </c>
      <c r="I3928">
        <f>MIN(E3928,F3928)</f>
        <v>0</v>
      </c>
      <c r="J3928">
        <f>MIN(E3928-I3928,G3928)</f>
        <v>0</v>
      </c>
      <c r="K3928">
        <f>MIN(E3928-I3928-J3928,H3928)</f>
        <v>0</v>
      </c>
      <c r="L3928">
        <f>E3928-I3928-J3928-K3928</f>
        <v>0</v>
      </c>
      <c r="M3928">
        <f>IF((I3928+J3928+(1-$W$36)*L3928)/$W$39&gt;=$W$38,1,0)</f>
        <v>0</v>
      </c>
      <c r="N3928">
        <f>IF(M3928=1,$W$37,$W$36)*L3928</f>
        <v>0</v>
      </c>
      <c r="O3928">
        <f>EXP(-$W$26*C3928)*I3928</f>
        <v>0</v>
      </c>
      <c r="P3928">
        <f>EXP(-$W$26*C3928)*J3928</f>
        <v>0</v>
      </c>
      <c r="Q3928">
        <f>EXP(-$W$26*C3928)*K3928</f>
        <v>0</v>
      </c>
      <c r="R3928">
        <f>EXP(-$W$26*C3928)*(L3928-N3928)</f>
        <v>0</v>
      </c>
      <c r="S3928">
        <f>EXP(-$W$26*C3928)*N3928</f>
        <v>0</v>
      </c>
      <c r="T3928">
        <f>EXP(-$W$26*C3928)*E3928</f>
        <v>0</v>
      </c>
    </row>
    <row r="3929" spans="1:20">
      <c r="A3929">
        <v>3920</v>
      </c>
      <c r="B3929">
        <f>RAND()</f>
        <v>0</v>
      </c>
      <c r="C3929">
        <f>IF(B3929&lt;$W$41,3,IF(B3929&lt;$W$41+$W$42,4,5))</f>
        <v>0</v>
      </c>
      <c r="D3929">
        <f>NORMSINV(RAND())</f>
        <v>0</v>
      </c>
      <c r="E3929">
        <f>$W$25*EXP(($W$26-$W$28-0.5*$W$27^2)*C3929+$W$27*SQRT(C3929)*D3929)</f>
        <v>0</v>
      </c>
      <c r="F3929">
        <f>$W$30*(1+$W$31)^C3929</f>
        <v>0</v>
      </c>
      <c r="G3929">
        <f>$W$32*(1+$W$33)^C3929</f>
        <v>0</v>
      </c>
      <c r="H3929">
        <f>$W$34*(1+$W$35)^C3929</f>
        <v>0</v>
      </c>
      <c r="I3929">
        <f>MIN(E3929,F3929)</f>
        <v>0</v>
      </c>
      <c r="J3929">
        <f>MIN(E3929-I3929,G3929)</f>
        <v>0</v>
      </c>
      <c r="K3929">
        <f>MIN(E3929-I3929-J3929,H3929)</f>
        <v>0</v>
      </c>
      <c r="L3929">
        <f>E3929-I3929-J3929-K3929</f>
        <v>0</v>
      </c>
      <c r="M3929">
        <f>IF((I3929+J3929+(1-$W$36)*L3929)/$W$39&gt;=$W$38,1,0)</f>
        <v>0</v>
      </c>
      <c r="N3929">
        <f>IF(M3929=1,$W$37,$W$36)*L3929</f>
        <v>0</v>
      </c>
      <c r="O3929">
        <f>EXP(-$W$26*C3929)*I3929</f>
        <v>0</v>
      </c>
      <c r="P3929">
        <f>EXP(-$W$26*C3929)*J3929</f>
        <v>0</v>
      </c>
      <c r="Q3929">
        <f>EXP(-$W$26*C3929)*K3929</f>
        <v>0</v>
      </c>
      <c r="R3929">
        <f>EXP(-$W$26*C3929)*(L3929-N3929)</f>
        <v>0</v>
      </c>
      <c r="S3929">
        <f>EXP(-$W$26*C3929)*N3929</f>
        <v>0</v>
      </c>
      <c r="T3929">
        <f>EXP(-$W$26*C3929)*E3929</f>
        <v>0</v>
      </c>
    </row>
    <row r="3930" spans="1:20">
      <c r="A3930">
        <v>3921</v>
      </c>
      <c r="B3930">
        <f>RAND()</f>
        <v>0</v>
      </c>
      <c r="C3930">
        <f>IF(B3930&lt;$W$41,3,IF(B3930&lt;$W$41+$W$42,4,5))</f>
        <v>0</v>
      </c>
      <c r="D3930">
        <f>NORMSINV(RAND())</f>
        <v>0</v>
      </c>
      <c r="E3930">
        <f>$W$25*EXP(($W$26-$W$28-0.5*$W$27^2)*C3930+$W$27*SQRT(C3930)*D3930)</f>
        <v>0</v>
      </c>
      <c r="F3930">
        <f>$W$30*(1+$W$31)^C3930</f>
        <v>0</v>
      </c>
      <c r="G3930">
        <f>$W$32*(1+$W$33)^C3930</f>
        <v>0</v>
      </c>
      <c r="H3930">
        <f>$W$34*(1+$W$35)^C3930</f>
        <v>0</v>
      </c>
      <c r="I3930">
        <f>MIN(E3930,F3930)</f>
        <v>0</v>
      </c>
      <c r="J3930">
        <f>MIN(E3930-I3930,G3930)</f>
        <v>0</v>
      </c>
      <c r="K3930">
        <f>MIN(E3930-I3930-J3930,H3930)</f>
        <v>0</v>
      </c>
      <c r="L3930">
        <f>E3930-I3930-J3930-K3930</f>
        <v>0</v>
      </c>
      <c r="M3930">
        <f>IF((I3930+J3930+(1-$W$36)*L3930)/$W$39&gt;=$W$38,1,0)</f>
        <v>0</v>
      </c>
      <c r="N3930">
        <f>IF(M3930=1,$W$37,$W$36)*L3930</f>
        <v>0</v>
      </c>
      <c r="O3930">
        <f>EXP(-$W$26*C3930)*I3930</f>
        <v>0</v>
      </c>
      <c r="P3930">
        <f>EXP(-$W$26*C3930)*J3930</f>
        <v>0</v>
      </c>
      <c r="Q3930">
        <f>EXP(-$W$26*C3930)*K3930</f>
        <v>0</v>
      </c>
      <c r="R3930">
        <f>EXP(-$W$26*C3930)*(L3930-N3930)</f>
        <v>0</v>
      </c>
      <c r="S3930">
        <f>EXP(-$W$26*C3930)*N3930</f>
        <v>0</v>
      </c>
      <c r="T3930">
        <f>EXP(-$W$26*C3930)*E3930</f>
        <v>0</v>
      </c>
    </row>
    <row r="3931" spans="1:20">
      <c r="A3931">
        <v>3922</v>
      </c>
      <c r="B3931">
        <f>RAND()</f>
        <v>0</v>
      </c>
      <c r="C3931">
        <f>IF(B3931&lt;$W$41,3,IF(B3931&lt;$W$41+$W$42,4,5))</f>
        <v>0</v>
      </c>
      <c r="D3931">
        <f>NORMSINV(RAND())</f>
        <v>0</v>
      </c>
      <c r="E3931">
        <f>$W$25*EXP(($W$26-$W$28-0.5*$W$27^2)*C3931+$W$27*SQRT(C3931)*D3931)</f>
        <v>0</v>
      </c>
      <c r="F3931">
        <f>$W$30*(1+$W$31)^C3931</f>
        <v>0</v>
      </c>
      <c r="G3931">
        <f>$W$32*(1+$W$33)^C3931</f>
        <v>0</v>
      </c>
      <c r="H3931">
        <f>$W$34*(1+$W$35)^C3931</f>
        <v>0</v>
      </c>
      <c r="I3931">
        <f>MIN(E3931,F3931)</f>
        <v>0</v>
      </c>
      <c r="J3931">
        <f>MIN(E3931-I3931,G3931)</f>
        <v>0</v>
      </c>
      <c r="K3931">
        <f>MIN(E3931-I3931-J3931,H3931)</f>
        <v>0</v>
      </c>
      <c r="L3931">
        <f>E3931-I3931-J3931-K3931</f>
        <v>0</v>
      </c>
      <c r="M3931">
        <f>IF((I3931+J3931+(1-$W$36)*L3931)/$W$39&gt;=$W$38,1,0)</f>
        <v>0</v>
      </c>
      <c r="N3931">
        <f>IF(M3931=1,$W$37,$W$36)*L3931</f>
        <v>0</v>
      </c>
      <c r="O3931">
        <f>EXP(-$W$26*C3931)*I3931</f>
        <v>0</v>
      </c>
      <c r="P3931">
        <f>EXP(-$W$26*C3931)*J3931</f>
        <v>0</v>
      </c>
      <c r="Q3931">
        <f>EXP(-$W$26*C3931)*K3931</f>
        <v>0</v>
      </c>
      <c r="R3931">
        <f>EXP(-$W$26*C3931)*(L3931-N3931)</f>
        <v>0</v>
      </c>
      <c r="S3931">
        <f>EXP(-$W$26*C3931)*N3931</f>
        <v>0</v>
      </c>
      <c r="T3931">
        <f>EXP(-$W$26*C3931)*E3931</f>
        <v>0</v>
      </c>
    </row>
    <row r="3932" spans="1:20">
      <c r="A3932">
        <v>3923</v>
      </c>
      <c r="B3932">
        <f>RAND()</f>
        <v>0</v>
      </c>
      <c r="C3932">
        <f>IF(B3932&lt;$W$41,3,IF(B3932&lt;$W$41+$W$42,4,5))</f>
        <v>0</v>
      </c>
      <c r="D3932">
        <f>NORMSINV(RAND())</f>
        <v>0</v>
      </c>
      <c r="E3932">
        <f>$W$25*EXP(($W$26-$W$28-0.5*$W$27^2)*C3932+$W$27*SQRT(C3932)*D3932)</f>
        <v>0</v>
      </c>
      <c r="F3932">
        <f>$W$30*(1+$W$31)^C3932</f>
        <v>0</v>
      </c>
      <c r="G3932">
        <f>$W$32*(1+$W$33)^C3932</f>
        <v>0</v>
      </c>
      <c r="H3932">
        <f>$W$34*(1+$W$35)^C3932</f>
        <v>0</v>
      </c>
      <c r="I3932">
        <f>MIN(E3932,F3932)</f>
        <v>0</v>
      </c>
      <c r="J3932">
        <f>MIN(E3932-I3932,G3932)</f>
        <v>0</v>
      </c>
      <c r="K3932">
        <f>MIN(E3932-I3932-J3932,H3932)</f>
        <v>0</v>
      </c>
      <c r="L3932">
        <f>E3932-I3932-J3932-K3932</f>
        <v>0</v>
      </c>
      <c r="M3932">
        <f>IF((I3932+J3932+(1-$W$36)*L3932)/$W$39&gt;=$W$38,1,0)</f>
        <v>0</v>
      </c>
      <c r="N3932">
        <f>IF(M3932=1,$W$37,$W$36)*L3932</f>
        <v>0</v>
      </c>
      <c r="O3932">
        <f>EXP(-$W$26*C3932)*I3932</f>
        <v>0</v>
      </c>
      <c r="P3932">
        <f>EXP(-$W$26*C3932)*J3932</f>
        <v>0</v>
      </c>
      <c r="Q3932">
        <f>EXP(-$W$26*C3932)*K3932</f>
        <v>0</v>
      </c>
      <c r="R3932">
        <f>EXP(-$W$26*C3932)*(L3932-N3932)</f>
        <v>0</v>
      </c>
      <c r="S3932">
        <f>EXP(-$W$26*C3932)*N3932</f>
        <v>0</v>
      </c>
      <c r="T3932">
        <f>EXP(-$W$26*C3932)*E3932</f>
        <v>0</v>
      </c>
    </row>
    <row r="3933" spans="1:20">
      <c r="A3933">
        <v>3924</v>
      </c>
      <c r="B3933">
        <f>RAND()</f>
        <v>0</v>
      </c>
      <c r="C3933">
        <f>IF(B3933&lt;$W$41,3,IF(B3933&lt;$W$41+$W$42,4,5))</f>
        <v>0</v>
      </c>
      <c r="D3933">
        <f>NORMSINV(RAND())</f>
        <v>0</v>
      </c>
      <c r="E3933">
        <f>$W$25*EXP(($W$26-$W$28-0.5*$W$27^2)*C3933+$W$27*SQRT(C3933)*D3933)</f>
        <v>0</v>
      </c>
      <c r="F3933">
        <f>$W$30*(1+$W$31)^C3933</f>
        <v>0</v>
      </c>
      <c r="G3933">
        <f>$W$32*(1+$W$33)^C3933</f>
        <v>0</v>
      </c>
      <c r="H3933">
        <f>$W$34*(1+$W$35)^C3933</f>
        <v>0</v>
      </c>
      <c r="I3933">
        <f>MIN(E3933,F3933)</f>
        <v>0</v>
      </c>
      <c r="J3933">
        <f>MIN(E3933-I3933,G3933)</f>
        <v>0</v>
      </c>
      <c r="K3933">
        <f>MIN(E3933-I3933-J3933,H3933)</f>
        <v>0</v>
      </c>
      <c r="L3933">
        <f>E3933-I3933-J3933-K3933</f>
        <v>0</v>
      </c>
      <c r="M3933">
        <f>IF((I3933+J3933+(1-$W$36)*L3933)/$W$39&gt;=$W$38,1,0)</f>
        <v>0</v>
      </c>
      <c r="N3933">
        <f>IF(M3933=1,$W$37,$W$36)*L3933</f>
        <v>0</v>
      </c>
      <c r="O3933">
        <f>EXP(-$W$26*C3933)*I3933</f>
        <v>0</v>
      </c>
      <c r="P3933">
        <f>EXP(-$W$26*C3933)*J3933</f>
        <v>0</v>
      </c>
      <c r="Q3933">
        <f>EXP(-$W$26*C3933)*K3933</f>
        <v>0</v>
      </c>
      <c r="R3933">
        <f>EXP(-$W$26*C3933)*(L3933-N3933)</f>
        <v>0</v>
      </c>
      <c r="S3933">
        <f>EXP(-$W$26*C3933)*N3933</f>
        <v>0</v>
      </c>
      <c r="T3933">
        <f>EXP(-$W$26*C3933)*E3933</f>
        <v>0</v>
      </c>
    </row>
    <row r="3934" spans="1:20">
      <c r="A3934">
        <v>3925</v>
      </c>
      <c r="B3934">
        <f>RAND()</f>
        <v>0</v>
      </c>
      <c r="C3934">
        <f>IF(B3934&lt;$W$41,3,IF(B3934&lt;$W$41+$W$42,4,5))</f>
        <v>0</v>
      </c>
      <c r="D3934">
        <f>NORMSINV(RAND())</f>
        <v>0</v>
      </c>
      <c r="E3934">
        <f>$W$25*EXP(($W$26-$W$28-0.5*$W$27^2)*C3934+$W$27*SQRT(C3934)*D3934)</f>
        <v>0</v>
      </c>
      <c r="F3934">
        <f>$W$30*(1+$W$31)^C3934</f>
        <v>0</v>
      </c>
      <c r="G3934">
        <f>$W$32*(1+$W$33)^C3934</f>
        <v>0</v>
      </c>
      <c r="H3934">
        <f>$W$34*(1+$W$35)^C3934</f>
        <v>0</v>
      </c>
      <c r="I3934">
        <f>MIN(E3934,F3934)</f>
        <v>0</v>
      </c>
      <c r="J3934">
        <f>MIN(E3934-I3934,G3934)</f>
        <v>0</v>
      </c>
      <c r="K3934">
        <f>MIN(E3934-I3934-J3934,H3934)</f>
        <v>0</v>
      </c>
      <c r="L3934">
        <f>E3934-I3934-J3934-K3934</f>
        <v>0</v>
      </c>
      <c r="M3934">
        <f>IF((I3934+J3934+(1-$W$36)*L3934)/$W$39&gt;=$W$38,1,0)</f>
        <v>0</v>
      </c>
      <c r="N3934">
        <f>IF(M3934=1,$W$37,$W$36)*L3934</f>
        <v>0</v>
      </c>
      <c r="O3934">
        <f>EXP(-$W$26*C3934)*I3934</f>
        <v>0</v>
      </c>
      <c r="P3934">
        <f>EXP(-$W$26*C3934)*J3934</f>
        <v>0</v>
      </c>
      <c r="Q3934">
        <f>EXP(-$W$26*C3934)*K3934</f>
        <v>0</v>
      </c>
      <c r="R3934">
        <f>EXP(-$W$26*C3934)*(L3934-N3934)</f>
        <v>0</v>
      </c>
      <c r="S3934">
        <f>EXP(-$W$26*C3934)*N3934</f>
        <v>0</v>
      </c>
      <c r="T3934">
        <f>EXP(-$W$26*C3934)*E3934</f>
        <v>0</v>
      </c>
    </row>
    <row r="3935" spans="1:20">
      <c r="A3935">
        <v>3926</v>
      </c>
      <c r="B3935">
        <f>RAND()</f>
        <v>0</v>
      </c>
      <c r="C3935">
        <f>IF(B3935&lt;$W$41,3,IF(B3935&lt;$W$41+$W$42,4,5))</f>
        <v>0</v>
      </c>
      <c r="D3935">
        <f>NORMSINV(RAND())</f>
        <v>0</v>
      </c>
      <c r="E3935">
        <f>$W$25*EXP(($W$26-$W$28-0.5*$W$27^2)*C3935+$W$27*SQRT(C3935)*D3935)</f>
        <v>0</v>
      </c>
      <c r="F3935">
        <f>$W$30*(1+$W$31)^C3935</f>
        <v>0</v>
      </c>
      <c r="G3935">
        <f>$W$32*(1+$W$33)^C3935</f>
        <v>0</v>
      </c>
      <c r="H3935">
        <f>$W$34*(1+$W$35)^C3935</f>
        <v>0</v>
      </c>
      <c r="I3935">
        <f>MIN(E3935,F3935)</f>
        <v>0</v>
      </c>
      <c r="J3935">
        <f>MIN(E3935-I3935,G3935)</f>
        <v>0</v>
      </c>
      <c r="K3935">
        <f>MIN(E3935-I3935-J3935,H3935)</f>
        <v>0</v>
      </c>
      <c r="L3935">
        <f>E3935-I3935-J3935-K3935</f>
        <v>0</v>
      </c>
      <c r="M3935">
        <f>IF((I3935+J3935+(1-$W$36)*L3935)/$W$39&gt;=$W$38,1,0)</f>
        <v>0</v>
      </c>
      <c r="N3935">
        <f>IF(M3935=1,$W$37,$W$36)*L3935</f>
        <v>0</v>
      </c>
      <c r="O3935">
        <f>EXP(-$W$26*C3935)*I3935</f>
        <v>0</v>
      </c>
      <c r="P3935">
        <f>EXP(-$W$26*C3935)*J3935</f>
        <v>0</v>
      </c>
      <c r="Q3935">
        <f>EXP(-$W$26*C3935)*K3935</f>
        <v>0</v>
      </c>
      <c r="R3935">
        <f>EXP(-$W$26*C3935)*(L3935-N3935)</f>
        <v>0</v>
      </c>
      <c r="S3935">
        <f>EXP(-$W$26*C3935)*N3935</f>
        <v>0</v>
      </c>
      <c r="T3935">
        <f>EXP(-$W$26*C3935)*E3935</f>
        <v>0</v>
      </c>
    </row>
    <row r="3936" spans="1:20">
      <c r="A3936">
        <v>3927</v>
      </c>
      <c r="B3936">
        <f>RAND()</f>
        <v>0</v>
      </c>
      <c r="C3936">
        <f>IF(B3936&lt;$W$41,3,IF(B3936&lt;$W$41+$W$42,4,5))</f>
        <v>0</v>
      </c>
      <c r="D3936">
        <f>NORMSINV(RAND())</f>
        <v>0</v>
      </c>
      <c r="E3936">
        <f>$W$25*EXP(($W$26-$W$28-0.5*$W$27^2)*C3936+$W$27*SQRT(C3936)*D3936)</f>
        <v>0</v>
      </c>
      <c r="F3936">
        <f>$W$30*(1+$W$31)^C3936</f>
        <v>0</v>
      </c>
      <c r="G3936">
        <f>$W$32*(1+$W$33)^C3936</f>
        <v>0</v>
      </c>
      <c r="H3936">
        <f>$W$34*(1+$W$35)^C3936</f>
        <v>0</v>
      </c>
      <c r="I3936">
        <f>MIN(E3936,F3936)</f>
        <v>0</v>
      </c>
      <c r="J3936">
        <f>MIN(E3936-I3936,G3936)</f>
        <v>0</v>
      </c>
      <c r="K3936">
        <f>MIN(E3936-I3936-J3936,H3936)</f>
        <v>0</v>
      </c>
      <c r="L3936">
        <f>E3936-I3936-J3936-K3936</f>
        <v>0</v>
      </c>
      <c r="M3936">
        <f>IF((I3936+J3936+(1-$W$36)*L3936)/$W$39&gt;=$W$38,1,0)</f>
        <v>0</v>
      </c>
      <c r="N3936">
        <f>IF(M3936=1,$W$37,$W$36)*L3936</f>
        <v>0</v>
      </c>
      <c r="O3936">
        <f>EXP(-$W$26*C3936)*I3936</f>
        <v>0</v>
      </c>
      <c r="P3936">
        <f>EXP(-$W$26*C3936)*J3936</f>
        <v>0</v>
      </c>
      <c r="Q3936">
        <f>EXP(-$W$26*C3936)*K3936</f>
        <v>0</v>
      </c>
      <c r="R3936">
        <f>EXP(-$W$26*C3936)*(L3936-N3936)</f>
        <v>0</v>
      </c>
      <c r="S3936">
        <f>EXP(-$W$26*C3936)*N3936</f>
        <v>0</v>
      </c>
      <c r="T3936">
        <f>EXP(-$W$26*C3936)*E3936</f>
        <v>0</v>
      </c>
    </row>
    <row r="3937" spans="1:20">
      <c r="A3937">
        <v>3928</v>
      </c>
      <c r="B3937">
        <f>RAND()</f>
        <v>0</v>
      </c>
      <c r="C3937">
        <f>IF(B3937&lt;$W$41,3,IF(B3937&lt;$W$41+$W$42,4,5))</f>
        <v>0</v>
      </c>
      <c r="D3937">
        <f>NORMSINV(RAND())</f>
        <v>0</v>
      </c>
      <c r="E3937">
        <f>$W$25*EXP(($W$26-$W$28-0.5*$W$27^2)*C3937+$W$27*SQRT(C3937)*D3937)</f>
        <v>0</v>
      </c>
      <c r="F3937">
        <f>$W$30*(1+$W$31)^C3937</f>
        <v>0</v>
      </c>
      <c r="G3937">
        <f>$W$32*(1+$W$33)^C3937</f>
        <v>0</v>
      </c>
      <c r="H3937">
        <f>$W$34*(1+$W$35)^C3937</f>
        <v>0</v>
      </c>
      <c r="I3937">
        <f>MIN(E3937,F3937)</f>
        <v>0</v>
      </c>
      <c r="J3937">
        <f>MIN(E3937-I3937,G3937)</f>
        <v>0</v>
      </c>
      <c r="K3937">
        <f>MIN(E3937-I3937-J3937,H3937)</f>
        <v>0</v>
      </c>
      <c r="L3937">
        <f>E3937-I3937-J3937-K3937</f>
        <v>0</v>
      </c>
      <c r="M3937">
        <f>IF((I3937+J3937+(1-$W$36)*L3937)/$W$39&gt;=$W$38,1,0)</f>
        <v>0</v>
      </c>
      <c r="N3937">
        <f>IF(M3937=1,$W$37,$W$36)*L3937</f>
        <v>0</v>
      </c>
      <c r="O3937">
        <f>EXP(-$W$26*C3937)*I3937</f>
        <v>0</v>
      </c>
      <c r="P3937">
        <f>EXP(-$W$26*C3937)*J3937</f>
        <v>0</v>
      </c>
      <c r="Q3937">
        <f>EXP(-$W$26*C3937)*K3937</f>
        <v>0</v>
      </c>
      <c r="R3937">
        <f>EXP(-$W$26*C3937)*(L3937-N3937)</f>
        <v>0</v>
      </c>
      <c r="S3937">
        <f>EXP(-$W$26*C3937)*N3937</f>
        <v>0</v>
      </c>
      <c r="T3937">
        <f>EXP(-$W$26*C3937)*E3937</f>
        <v>0</v>
      </c>
    </row>
    <row r="3938" spans="1:20">
      <c r="A3938">
        <v>3929</v>
      </c>
      <c r="B3938">
        <f>RAND()</f>
        <v>0</v>
      </c>
      <c r="C3938">
        <f>IF(B3938&lt;$W$41,3,IF(B3938&lt;$W$41+$W$42,4,5))</f>
        <v>0</v>
      </c>
      <c r="D3938">
        <f>NORMSINV(RAND())</f>
        <v>0</v>
      </c>
      <c r="E3938">
        <f>$W$25*EXP(($W$26-$W$28-0.5*$W$27^2)*C3938+$W$27*SQRT(C3938)*D3938)</f>
        <v>0</v>
      </c>
      <c r="F3938">
        <f>$W$30*(1+$W$31)^C3938</f>
        <v>0</v>
      </c>
      <c r="G3938">
        <f>$W$32*(1+$W$33)^C3938</f>
        <v>0</v>
      </c>
      <c r="H3938">
        <f>$W$34*(1+$W$35)^C3938</f>
        <v>0</v>
      </c>
      <c r="I3938">
        <f>MIN(E3938,F3938)</f>
        <v>0</v>
      </c>
      <c r="J3938">
        <f>MIN(E3938-I3938,G3938)</f>
        <v>0</v>
      </c>
      <c r="K3938">
        <f>MIN(E3938-I3938-J3938,H3938)</f>
        <v>0</v>
      </c>
      <c r="L3938">
        <f>E3938-I3938-J3938-K3938</f>
        <v>0</v>
      </c>
      <c r="M3938">
        <f>IF((I3938+J3938+(1-$W$36)*L3938)/$W$39&gt;=$W$38,1,0)</f>
        <v>0</v>
      </c>
      <c r="N3938">
        <f>IF(M3938=1,$W$37,$W$36)*L3938</f>
        <v>0</v>
      </c>
      <c r="O3938">
        <f>EXP(-$W$26*C3938)*I3938</f>
        <v>0</v>
      </c>
      <c r="P3938">
        <f>EXP(-$W$26*C3938)*J3938</f>
        <v>0</v>
      </c>
      <c r="Q3938">
        <f>EXP(-$W$26*C3938)*K3938</f>
        <v>0</v>
      </c>
      <c r="R3938">
        <f>EXP(-$W$26*C3938)*(L3938-N3938)</f>
        <v>0</v>
      </c>
      <c r="S3938">
        <f>EXP(-$W$26*C3938)*N3938</f>
        <v>0</v>
      </c>
      <c r="T3938">
        <f>EXP(-$W$26*C3938)*E3938</f>
        <v>0</v>
      </c>
    </row>
    <row r="3939" spans="1:20">
      <c r="A3939">
        <v>3930</v>
      </c>
      <c r="B3939">
        <f>RAND()</f>
        <v>0</v>
      </c>
      <c r="C3939">
        <f>IF(B3939&lt;$W$41,3,IF(B3939&lt;$W$41+$W$42,4,5))</f>
        <v>0</v>
      </c>
      <c r="D3939">
        <f>NORMSINV(RAND())</f>
        <v>0</v>
      </c>
      <c r="E3939">
        <f>$W$25*EXP(($W$26-$W$28-0.5*$W$27^2)*C3939+$W$27*SQRT(C3939)*D3939)</f>
        <v>0</v>
      </c>
      <c r="F3939">
        <f>$W$30*(1+$W$31)^C3939</f>
        <v>0</v>
      </c>
      <c r="G3939">
        <f>$W$32*(1+$W$33)^C3939</f>
        <v>0</v>
      </c>
      <c r="H3939">
        <f>$W$34*(1+$W$35)^C3939</f>
        <v>0</v>
      </c>
      <c r="I3939">
        <f>MIN(E3939,F3939)</f>
        <v>0</v>
      </c>
      <c r="J3939">
        <f>MIN(E3939-I3939,G3939)</f>
        <v>0</v>
      </c>
      <c r="K3939">
        <f>MIN(E3939-I3939-J3939,H3939)</f>
        <v>0</v>
      </c>
      <c r="L3939">
        <f>E3939-I3939-J3939-K3939</f>
        <v>0</v>
      </c>
      <c r="M3939">
        <f>IF((I3939+J3939+(1-$W$36)*L3939)/$W$39&gt;=$W$38,1,0)</f>
        <v>0</v>
      </c>
      <c r="N3939">
        <f>IF(M3939=1,$W$37,$W$36)*L3939</f>
        <v>0</v>
      </c>
      <c r="O3939">
        <f>EXP(-$W$26*C3939)*I3939</f>
        <v>0</v>
      </c>
      <c r="P3939">
        <f>EXP(-$W$26*C3939)*J3939</f>
        <v>0</v>
      </c>
      <c r="Q3939">
        <f>EXP(-$W$26*C3939)*K3939</f>
        <v>0</v>
      </c>
      <c r="R3939">
        <f>EXP(-$W$26*C3939)*(L3939-N3939)</f>
        <v>0</v>
      </c>
      <c r="S3939">
        <f>EXP(-$W$26*C3939)*N3939</f>
        <v>0</v>
      </c>
      <c r="T3939">
        <f>EXP(-$W$26*C3939)*E3939</f>
        <v>0</v>
      </c>
    </row>
    <row r="3940" spans="1:20">
      <c r="A3940">
        <v>3931</v>
      </c>
      <c r="B3940">
        <f>RAND()</f>
        <v>0</v>
      </c>
      <c r="C3940">
        <f>IF(B3940&lt;$W$41,3,IF(B3940&lt;$W$41+$W$42,4,5))</f>
        <v>0</v>
      </c>
      <c r="D3940">
        <f>NORMSINV(RAND())</f>
        <v>0</v>
      </c>
      <c r="E3940">
        <f>$W$25*EXP(($W$26-$W$28-0.5*$W$27^2)*C3940+$W$27*SQRT(C3940)*D3940)</f>
        <v>0</v>
      </c>
      <c r="F3940">
        <f>$W$30*(1+$W$31)^C3940</f>
        <v>0</v>
      </c>
      <c r="G3940">
        <f>$W$32*(1+$W$33)^C3940</f>
        <v>0</v>
      </c>
      <c r="H3940">
        <f>$W$34*(1+$W$35)^C3940</f>
        <v>0</v>
      </c>
      <c r="I3940">
        <f>MIN(E3940,F3940)</f>
        <v>0</v>
      </c>
      <c r="J3940">
        <f>MIN(E3940-I3940,G3940)</f>
        <v>0</v>
      </c>
      <c r="K3940">
        <f>MIN(E3940-I3940-J3940,H3940)</f>
        <v>0</v>
      </c>
      <c r="L3940">
        <f>E3940-I3940-J3940-K3940</f>
        <v>0</v>
      </c>
      <c r="M3940">
        <f>IF((I3940+J3940+(1-$W$36)*L3940)/$W$39&gt;=$W$38,1,0)</f>
        <v>0</v>
      </c>
      <c r="N3940">
        <f>IF(M3940=1,$W$37,$W$36)*L3940</f>
        <v>0</v>
      </c>
      <c r="O3940">
        <f>EXP(-$W$26*C3940)*I3940</f>
        <v>0</v>
      </c>
      <c r="P3940">
        <f>EXP(-$W$26*C3940)*J3940</f>
        <v>0</v>
      </c>
      <c r="Q3940">
        <f>EXP(-$W$26*C3940)*K3940</f>
        <v>0</v>
      </c>
      <c r="R3940">
        <f>EXP(-$W$26*C3940)*(L3940-N3940)</f>
        <v>0</v>
      </c>
      <c r="S3940">
        <f>EXP(-$W$26*C3940)*N3940</f>
        <v>0</v>
      </c>
      <c r="T3940">
        <f>EXP(-$W$26*C3940)*E3940</f>
        <v>0</v>
      </c>
    </row>
    <row r="3941" spans="1:20">
      <c r="A3941">
        <v>3932</v>
      </c>
      <c r="B3941">
        <f>RAND()</f>
        <v>0</v>
      </c>
      <c r="C3941">
        <f>IF(B3941&lt;$W$41,3,IF(B3941&lt;$W$41+$W$42,4,5))</f>
        <v>0</v>
      </c>
      <c r="D3941">
        <f>NORMSINV(RAND())</f>
        <v>0</v>
      </c>
      <c r="E3941">
        <f>$W$25*EXP(($W$26-$W$28-0.5*$W$27^2)*C3941+$W$27*SQRT(C3941)*D3941)</f>
        <v>0</v>
      </c>
      <c r="F3941">
        <f>$W$30*(1+$W$31)^C3941</f>
        <v>0</v>
      </c>
      <c r="G3941">
        <f>$W$32*(1+$W$33)^C3941</f>
        <v>0</v>
      </c>
      <c r="H3941">
        <f>$W$34*(1+$W$35)^C3941</f>
        <v>0</v>
      </c>
      <c r="I3941">
        <f>MIN(E3941,F3941)</f>
        <v>0</v>
      </c>
      <c r="J3941">
        <f>MIN(E3941-I3941,G3941)</f>
        <v>0</v>
      </c>
      <c r="K3941">
        <f>MIN(E3941-I3941-J3941,H3941)</f>
        <v>0</v>
      </c>
      <c r="L3941">
        <f>E3941-I3941-J3941-K3941</f>
        <v>0</v>
      </c>
      <c r="M3941">
        <f>IF((I3941+J3941+(1-$W$36)*L3941)/$W$39&gt;=$W$38,1,0)</f>
        <v>0</v>
      </c>
      <c r="N3941">
        <f>IF(M3941=1,$W$37,$W$36)*L3941</f>
        <v>0</v>
      </c>
      <c r="O3941">
        <f>EXP(-$W$26*C3941)*I3941</f>
        <v>0</v>
      </c>
      <c r="P3941">
        <f>EXP(-$W$26*C3941)*J3941</f>
        <v>0</v>
      </c>
      <c r="Q3941">
        <f>EXP(-$W$26*C3941)*K3941</f>
        <v>0</v>
      </c>
      <c r="R3941">
        <f>EXP(-$W$26*C3941)*(L3941-N3941)</f>
        <v>0</v>
      </c>
      <c r="S3941">
        <f>EXP(-$W$26*C3941)*N3941</f>
        <v>0</v>
      </c>
      <c r="T3941">
        <f>EXP(-$W$26*C3941)*E3941</f>
        <v>0</v>
      </c>
    </row>
    <row r="3942" spans="1:20">
      <c r="A3942">
        <v>3933</v>
      </c>
      <c r="B3942">
        <f>RAND()</f>
        <v>0</v>
      </c>
      <c r="C3942">
        <f>IF(B3942&lt;$W$41,3,IF(B3942&lt;$W$41+$W$42,4,5))</f>
        <v>0</v>
      </c>
      <c r="D3942">
        <f>NORMSINV(RAND())</f>
        <v>0</v>
      </c>
      <c r="E3942">
        <f>$W$25*EXP(($W$26-$W$28-0.5*$W$27^2)*C3942+$W$27*SQRT(C3942)*D3942)</f>
        <v>0</v>
      </c>
      <c r="F3942">
        <f>$W$30*(1+$W$31)^C3942</f>
        <v>0</v>
      </c>
      <c r="G3942">
        <f>$W$32*(1+$W$33)^C3942</f>
        <v>0</v>
      </c>
      <c r="H3942">
        <f>$W$34*(1+$W$35)^C3942</f>
        <v>0</v>
      </c>
      <c r="I3942">
        <f>MIN(E3942,F3942)</f>
        <v>0</v>
      </c>
      <c r="J3942">
        <f>MIN(E3942-I3942,G3942)</f>
        <v>0</v>
      </c>
      <c r="K3942">
        <f>MIN(E3942-I3942-J3942,H3942)</f>
        <v>0</v>
      </c>
      <c r="L3942">
        <f>E3942-I3942-J3942-K3942</f>
        <v>0</v>
      </c>
      <c r="M3942">
        <f>IF((I3942+J3942+(1-$W$36)*L3942)/$W$39&gt;=$W$38,1,0)</f>
        <v>0</v>
      </c>
      <c r="N3942">
        <f>IF(M3942=1,$W$37,$W$36)*L3942</f>
        <v>0</v>
      </c>
      <c r="O3942">
        <f>EXP(-$W$26*C3942)*I3942</f>
        <v>0</v>
      </c>
      <c r="P3942">
        <f>EXP(-$W$26*C3942)*J3942</f>
        <v>0</v>
      </c>
      <c r="Q3942">
        <f>EXP(-$W$26*C3942)*K3942</f>
        <v>0</v>
      </c>
      <c r="R3942">
        <f>EXP(-$W$26*C3942)*(L3942-N3942)</f>
        <v>0</v>
      </c>
      <c r="S3942">
        <f>EXP(-$W$26*C3942)*N3942</f>
        <v>0</v>
      </c>
      <c r="T3942">
        <f>EXP(-$W$26*C3942)*E3942</f>
        <v>0</v>
      </c>
    </row>
    <row r="3943" spans="1:20">
      <c r="A3943">
        <v>3934</v>
      </c>
      <c r="B3943">
        <f>RAND()</f>
        <v>0</v>
      </c>
      <c r="C3943">
        <f>IF(B3943&lt;$W$41,3,IF(B3943&lt;$W$41+$W$42,4,5))</f>
        <v>0</v>
      </c>
      <c r="D3943">
        <f>NORMSINV(RAND())</f>
        <v>0</v>
      </c>
      <c r="E3943">
        <f>$W$25*EXP(($W$26-$W$28-0.5*$W$27^2)*C3943+$W$27*SQRT(C3943)*D3943)</f>
        <v>0</v>
      </c>
      <c r="F3943">
        <f>$W$30*(1+$W$31)^C3943</f>
        <v>0</v>
      </c>
      <c r="G3943">
        <f>$W$32*(1+$W$33)^C3943</f>
        <v>0</v>
      </c>
      <c r="H3943">
        <f>$W$34*(1+$W$35)^C3943</f>
        <v>0</v>
      </c>
      <c r="I3943">
        <f>MIN(E3943,F3943)</f>
        <v>0</v>
      </c>
      <c r="J3943">
        <f>MIN(E3943-I3943,G3943)</f>
        <v>0</v>
      </c>
      <c r="K3943">
        <f>MIN(E3943-I3943-J3943,H3943)</f>
        <v>0</v>
      </c>
      <c r="L3943">
        <f>E3943-I3943-J3943-K3943</f>
        <v>0</v>
      </c>
      <c r="M3943">
        <f>IF((I3943+J3943+(1-$W$36)*L3943)/$W$39&gt;=$W$38,1,0)</f>
        <v>0</v>
      </c>
      <c r="N3943">
        <f>IF(M3943=1,$W$37,$W$36)*L3943</f>
        <v>0</v>
      </c>
      <c r="O3943">
        <f>EXP(-$W$26*C3943)*I3943</f>
        <v>0</v>
      </c>
      <c r="P3943">
        <f>EXP(-$W$26*C3943)*J3943</f>
        <v>0</v>
      </c>
      <c r="Q3943">
        <f>EXP(-$W$26*C3943)*K3943</f>
        <v>0</v>
      </c>
      <c r="R3943">
        <f>EXP(-$W$26*C3943)*(L3943-N3943)</f>
        <v>0</v>
      </c>
      <c r="S3943">
        <f>EXP(-$W$26*C3943)*N3943</f>
        <v>0</v>
      </c>
      <c r="T3943">
        <f>EXP(-$W$26*C3943)*E3943</f>
        <v>0</v>
      </c>
    </row>
    <row r="3944" spans="1:20">
      <c r="A3944">
        <v>3935</v>
      </c>
      <c r="B3944">
        <f>RAND()</f>
        <v>0</v>
      </c>
      <c r="C3944">
        <f>IF(B3944&lt;$W$41,3,IF(B3944&lt;$W$41+$W$42,4,5))</f>
        <v>0</v>
      </c>
      <c r="D3944">
        <f>NORMSINV(RAND())</f>
        <v>0</v>
      </c>
      <c r="E3944">
        <f>$W$25*EXP(($W$26-$W$28-0.5*$W$27^2)*C3944+$W$27*SQRT(C3944)*D3944)</f>
        <v>0</v>
      </c>
      <c r="F3944">
        <f>$W$30*(1+$W$31)^C3944</f>
        <v>0</v>
      </c>
      <c r="G3944">
        <f>$W$32*(1+$W$33)^C3944</f>
        <v>0</v>
      </c>
      <c r="H3944">
        <f>$W$34*(1+$W$35)^C3944</f>
        <v>0</v>
      </c>
      <c r="I3944">
        <f>MIN(E3944,F3944)</f>
        <v>0</v>
      </c>
      <c r="J3944">
        <f>MIN(E3944-I3944,G3944)</f>
        <v>0</v>
      </c>
      <c r="K3944">
        <f>MIN(E3944-I3944-J3944,H3944)</f>
        <v>0</v>
      </c>
      <c r="L3944">
        <f>E3944-I3944-J3944-K3944</f>
        <v>0</v>
      </c>
      <c r="M3944">
        <f>IF((I3944+J3944+(1-$W$36)*L3944)/$W$39&gt;=$W$38,1,0)</f>
        <v>0</v>
      </c>
      <c r="N3944">
        <f>IF(M3944=1,$W$37,$W$36)*L3944</f>
        <v>0</v>
      </c>
      <c r="O3944">
        <f>EXP(-$W$26*C3944)*I3944</f>
        <v>0</v>
      </c>
      <c r="P3944">
        <f>EXP(-$W$26*C3944)*J3944</f>
        <v>0</v>
      </c>
      <c r="Q3944">
        <f>EXP(-$W$26*C3944)*K3944</f>
        <v>0</v>
      </c>
      <c r="R3944">
        <f>EXP(-$W$26*C3944)*(L3944-N3944)</f>
        <v>0</v>
      </c>
      <c r="S3944">
        <f>EXP(-$W$26*C3944)*N3944</f>
        <v>0</v>
      </c>
      <c r="T3944">
        <f>EXP(-$W$26*C3944)*E3944</f>
        <v>0</v>
      </c>
    </row>
    <row r="3945" spans="1:20">
      <c r="A3945">
        <v>3936</v>
      </c>
      <c r="B3945">
        <f>RAND()</f>
        <v>0</v>
      </c>
      <c r="C3945">
        <f>IF(B3945&lt;$W$41,3,IF(B3945&lt;$W$41+$W$42,4,5))</f>
        <v>0</v>
      </c>
      <c r="D3945">
        <f>NORMSINV(RAND())</f>
        <v>0</v>
      </c>
      <c r="E3945">
        <f>$W$25*EXP(($W$26-$W$28-0.5*$W$27^2)*C3945+$W$27*SQRT(C3945)*D3945)</f>
        <v>0</v>
      </c>
      <c r="F3945">
        <f>$W$30*(1+$W$31)^C3945</f>
        <v>0</v>
      </c>
      <c r="G3945">
        <f>$W$32*(1+$W$33)^C3945</f>
        <v>0</v>
      </c>
      <c r="H3945">
        <f>$W$34*(1+$W$35)^C3945</f>
        <v>0</v>
      </c>
      <c r="I3945">
        <f>MIN(E3945,F3945)</f>
        <v>0</v>
      </c>
      <c r="J3945">
        <f>MIN(E3945-I3945,G3945)</f>
        <v>0</v>
      </c>
      <c r="K3945">
        <f>MIN(E3945-I3945-J3945,H3945)</f>
        <v>0</v>
      </c>
      <c r="L3945">
        <f>E3945-I3945-J3945-K3945</f>
        <v>0</v>
      </c>
      <c r="M3945">
        <f>IF((I3945+J3945+(1-$W$36)*L3945)/$W$39&gt;=$W$38,1,0)</f>
        <v>0</v>
      </c>
      <c r="N3945">
        <f>IF(M3945=1,$W$37,$W$36)*L3945</f>
        <v>0</v>
      </c>
      <c r="O3945">
        <f>EXP(-$W$26*C3945)*I3945</f>
        <v>0</v>
      </c>
      <c r="P3945">
        <f>EXP(-$W$26*C3945)*J3945</f>
        <v>0</v>
      </c>
      <c r="Q3945">
        <f>EXP(-$W$26*C3945)*K3945</f>
        <v>0</v>
      </c>
      <c r="R3945">
        <f>EXP(-$W$26*C3945)*(L3945-N3945)</f>
        <v>0</v>
      </c>
      <c r="S3945">
        <f>EXP(-$W$26*C3945)*N3945</f>
        <v>0</v>
      </c>
      <c r="T3945">
        <f>EXP(-$W$26*C3945)*E3945</f>
        <v>0</v>
      </c>
    </row>
    <row r="3946" spans="1:20">
      <c r="A3946">
        <v>3937</v>
      </c>
      <c r="B3946">
        <f>RAND()</f>
        <v>0</v>
      </c>
      <c r="C3946">
        <f>IF(B3946&lt;$W$41,3,IF(B3946&lt;$W$41+$W$42,4,5))</f>
        <v>0</v>
      </c>
      <c r="D3946">
        <f>NORMSINV(RAND())</f>
        <v>0</v>
      </c>
      <c r="E3946">
        <f>$W$25*EXP(($W$26-$W$28-0.5*$W$27^2)*C3946+$W$27*SQRT(C3946)*D3946)</f>
        <v>0</v>
      </c>
      <c r="F3946">
        <f>$W$30*(1+$W$31)^C3946</f>
        <v>0</v>
      </c>
      <c r="G3946">
        <f>$W$32*(1+$W$33)^C3946</f>
        <v>0</v>
      </c>
      <c r="H3946">
        <f>$W$34*(1+$W$35)^C3946</f>
        <v>0</v>
      </c>
      <c r="I3946">
        <f>MIN(E3946,F3946)</f>
        <v>0</v>
      </c>
      <c r="J3946">
        <f>MIN(E3946-I3946,G3946)</f>
        <v>0</v>
      </c>
      <c r="K3946">
        <f>MIN(E3946-I3946-J3946,H3946)</f>
        <v>0</v>
      </c>
      <c r="L3946">
        <f>E3946-I3946-J3946-K3946</f>
        <v>0</v>
      </c>
      <c r="M3946">
        <f>IF((I3946+J3946+(1-$W$36)*L3946)/$W$39&gt;=$W$38,1,0)</f>
        <v>0</v>
      </c>
      <c r="N3946">
        <f>IF(M3946=1,$W$37,$W$36)*L3946</f>
        <v>0</v>
      </c>
      <c r="O3946">
        <f>EXP(-$W$26*C3946)*I3946</f>
        <v>0</v>
      </c>
      <c r="P3946">
        <f>EXP(-$W$26*C3946)*J3946</f>
        <v>0</v>
      </c>
      <c r="Q3946">
        <f>EXP(-$W$26*C3946)*K3946</f>
        <v>0</v>
      </c>
      <c r="R3946">
        <f>EXP(-$W$26*C3946)*(L3946-N3946)</f>
        <v>0</v>
      </c>
      <c r="S3946">
        <f>EXP(-$W$26*C3946)*N3946</f>
        <v>0</v>
      </c>
      <c r="T3946">
        <f>EXP(-$W$26*C3946)*E3946</f>
        <v>0</v>
      </c>
    </row>
    <row r="3947" spans="1:20">
      <c r="A3947">
        <v>3938</v>
      </c>
      <c r="B3947">
        <f>RAND()</f>
        <v>0</v>
      </c>
      <c r="C3947">
        <f>IF(B3947&lt;$W$41,3,IF(B3947&lt;$W$41+$W$42,4,5))</f>
        <v>0</v>
      </c>
      <c r="D3947">
        <f>NORMSINV(RAND())</f>
        <v>0</v>
      </c>
      <c r="E3947">
        <f>$W$25*EXP(($W$26-$W$28-0.5*$W$27^2)*C3947+$W$27*SQRT(C3947)*D3947)</f>
        <v>0</v>
      </c>
      <c r="F3947">
        <f>$W$30*(1+$W$31)^C3947</f>
        <v>0</v>
      </c>
      <c r="G3947">
        <f>$W$32*(1+$W$33)^C3947</f>
        <v>0</v>
      </c>
      <c r="H3947">
        <f>$W$34*(1+$W$35)^C3947</f>
        <v>0</v>
      </c>
      <c r="I3947">
        <f>MIN(E3947,F3947)</f>
        <v>0</v>
      </c>
      <c r="J3947">
        <f>MIN(E3947-I3947,G3947)</f>
        <v>0</v>
      </c>
      <c r="K3947">
        <f>MIN(E3947-I3947-J3947,H3947)</f>
        <v>0</v>
      </c>
      <c r="L3947">
        <f>E3947-I3947-J3947-K3947</f>
        <v>0</v>
      </c>
      <c r="M3947">
        <f>IF((I3947+J3947+(1-$W$36)*L3947)/$W$39&gt;=$W$38,1,0)</f>
        <v>0</v>
      </c>
      <c r="N3947">
        <f>IF(M3947=1,$W$37,$W$36)*L3947</f>
        <v>0</v>
      </c>
      <c r="O3947">
        <f>EXP(-$W$26*C3947)*I3947</f>
        <v>0</v>
      </c>
      <c r="P3947">
        <f>EXP(-$W$26*C3947)*J3947</f>
        <v>0</v>
      </c>
      <c r="Q3947">
        <f>EXP(-$W$26*C3947)*K3947</f>
        <v>0</v>
      </c>
      <c r="R3947">
        <f>EXP(-$W$26*C3947)*(L3947-N3947)</f>
        <v>0</v>
      </c>
      <c r="S3947">
        <f>EXP(-$W$26*C3947)*N3947</f>
        <v>0</v>
      </c>
      <c r="T3947">
        <f>EXP(-$W$26*C3947)*E3947</f>
        <v>0</v>
      </c>
    </row>
    <row r="3948" spans="1:20">
      <c r="A3948">
        <v>3939</v>
      </c>
      <c r="B3948">
        <f>RAND()</f>
        <v>0</v>
      </c>
      <c r="C3948">
        <f>IF(B3948&lt;$W$41,3,IF(B3948&lt;$W$41+$W$42,4,5))</f>
        <v>0</v>
      </c>
      <c r="D3948">
        <f>NORMSINV(RAND())</f>
        <v>0</v>
      </c>
      <c r="E3948">
        <f>$W$25*EXP(($W$26-$W$28-0.5*$W$27^2)*C3948+$W$27*SQRT(C3948)*D3948)</f>
        <v>0</v>
      </c>
      <c r="F3948">
        <f>$W$30*(1+$W$31)^C3948</f>
        <v>0</v>
      </c>
      <c r="G3948">
        <f>$W$32*(1+$W$33)^C3948</f>
        <v>0</v>
      </c>
      <c r="H3948">
        <f>$W$34*(1+$W$35)^C3948</f>
        <v>0</v>
      </c>
      <c r="I3948">
        <f>MIN(E3948,F3948)</f>
        <v>0</v>
      </c>
      <c r="J3948">
        <f>MIN(E3948-I3948,G3948)</f>
        <v>0</v>
      </c>
      <c r="K3948">
        <f>MIN(E3948-I3948-J3948,H3948)</f>
        <v>0</v>
      </c>
      <c r="L3948">
        <f>E3948-I3948-J3948-K3948</f>
        <v>0</v>
      </c>
      <c r="M3948">
        <f>IF((I3948+J3948+(1-$W$36)*L3948)/$W$39&gt;=$W$38,1,0)</f>
        <v>0</v>
      </c>
      <c r="N3948">
        <f>IF(M3948=1,$W$37,$W$36)*L3948</f>
        <v>0</v>
      </c>
      <c r="O3948">
        <f>EXP(-$W$26*C3948)*I3948</f>
        <v>0</v>
      </c>
      <c r="P3948">
        <f>EXP(-$W$26*C3948)*J3948</f>
        <v>0</v>
      </c>
      <c r="Q3948">
        <f>EXP(-$W$26*C3948)*K3948</f>
        <v>0</v>
      </c>
      <c r="R3948">
        <f>EXP(-$W$26*C3948)*(L3948-N3948)</f>
        <v>0</v>
      </c>
      <c r="S3948">
        <f>EXP(-$W$26*C3948)*N3948</f>
        <v>0</v>
      </c>
      <c r="T3948">
        <f>EXP(-$W$26*C3948)*E3948</f>
        <v>0</v>
      </c>
    </row>
    <row r="3949" spans="1:20">
      <c r="A3949">
        <v>3940</v>
      </c>
      <c r="B3949">
        <f>RAND()</f>
        <v>0</v>
      </c>
      <c r="C3949">
        <f>IF(B3949&lt;$W$41,3,IF(B3949&lt;$W$41+$W$42,4,5))</f>
        <v>0</v>
      </c>
      <c r="D3949">
        <f>NORMSINV(RAND())</f>
        <v>0</v>
      </c>
      <c r="E3949">
        <f>$W$25*EXP(($W$26-$W$28-0.5*$W$27^2)*C3949+$W$27*SQRT(C3949)*D3949)</f>
        <v>0</v>
      </c>
      <c r="F3949">
        <f>$W$30*(1+$W$31)^C3949</f>
        <v>0</v>
      </c>
      <c r="G3949">
        <f>$W$32*(1+$W$33)^C3949</f>
        <v>0</v>
      </c>
      <c r="H3949">
        <f>$W$34*(1+$W$35)^C3949</f>
        <v>0</v>
      </c>
      <c r="I3949">
        <f>MIN(E3949,F3949)</f>
        <v>0</v>
      </c>
      <c r="J3949">
        <f>MIN(E3949-I3949,G3949)</f>
        <v>0</v>
      </c>
      <c r="K3949">
        <f>MIN(E3949-I3949-J3949,H3949)</f>
        <v>0</v>
      </c>
      <c r="L3949">
        <f>E3949-I3949-J3949-K3949</f>
        <v>0</v>
      </c>
      <c r="M3949">
        <f>IF((I3949+J3949+(1-$W$36)*L3949)/$W$39&gt;=$W$38,1,0)</f>
        <v>0</v>
      </c>
      <c r="N3949">
        <f>IF(M3949=1,$W$37,$W$36)*L3949</f>
        <v>0</v>
      </c>
      <c r="O3949">
        <f>EXP(-$W$26*C3949)*I3949</f>
        <v>0</v>
      </c>
      <c r="P3949">
        <f>EXP(-$W$26*C3949)*J3949</f>
        <v>0</v>
      </c>
      <c r="Q3949">
        <f>EXP(-$W$26*C3949)*K3949</f>
        <v>0</v>
      </c>
      <c r="R3949">
        <f>EXP(-$W$26*C3949)*(L3949-N3949)</f>
        <v>0</v>
      </c>
      <c r="S3949">
        <f>EXP(-$W$26*C3949)*N3949</f>
        <v>0</v>
      </c>
      <c r="T3949">
        <f>EXP(-$W$26*C3949)*E3949</f>
        <v>0</v>
      </c>
    </row>
    <row r="3950" spans="1:20">
      <c r="A3950">
        <v>3941</v>
      </c>
      <c r="B3950">
        <f>RAND()</f>
        <v>0</v>
      </c>
      <c r="C3950">
        <f>IF(B3950&lt;$W$41,3,IF(B3950&lt;$W$41+$W$42,4,5))</f>
        <v>0</v>
      </c>
      <c r="D3950">
        <f>NORMSINV(RAND())</f>
        <v>0</v>
      </c>
      <c r="E3950">
        <f>$W$25*EXP(($W$26-$W$28-0.5*$W$27^2)*C3950+$W$27*SQRT(C3950)*D3950)</f>
        <v>0</v>
      </c>
      <c r="F3950">
        <f>$W$30*(1+$W$31)^C3950</f>
        <v>0</v>
      </c>
      <c r="G3950">
        <f>$W$32*(1+$W$33)^C3950</f>
        <v>0</v>
      </c>
      <c r="H3950">
        <f>$W$34*(1+$W$35)^C3950</f>
        <v>0</v>
      </c>
      <c r="I3950">
        <f>MIN(E3950,F3950)</f>
        <v>0</v>
      </c>
      <c r="J3950">
        <f>MIN(E3950-I3950,G3950)</f>
        <v>0</v>
      </c>
      <c r="K3950">
        <f>MIN(E3950-I3950-J3950,H3950)</f>
        <v>0</v>
      </c>
      <c r="L3950">
        <f>E3950-I3950-J3950-K3950</f>
        <v>0</v>
      </c>
      <c r="M3950">
        <f>IF((I3950+J3950+(1-$W$36)*L3950)/$W$39&gt;=$W$38,1,0)</f>
        <v>0</v>
      </c>
      <c r="N3950">
        <f>IF(M3950=1,$W$37,$W$36)*L3950</f>
        <v>0</v>
      </c>
      <c r="O3950">
        <f>EXP(-$W$26*C3950)*I3950</f>
        <v>0</v>
      </c>
      <c r="P3950">
        <f>EXP(-$W$26*C3950)*J3950</f>
        <v>0</v>
      </c>
      <c r="Q3950">
        <f>EXP(-$W$26*C3950)*K3950</f>
        <v>0</v>
      </c>
      <c r="R3950">
        <f>EXP(-$W$26*C3950)*(L3950-N3950)</f>
        <v>0</v>
      </c>
      <c r="S3950">
        <f>EXP(-$W$26*C3950)*N3950</f>
        <v>0</v>
      </c>
      <c r="T3950">
        <f>EXP(-$W$26*C3950)*E3950</f>
        <v>0</v>
      </c>
    </row>
    <row r="3951" spans="1:20">
      <c r="A3951">
        <v>3942</v>
      </c>
      <c r="B3951">
        <f>RAND()</f>
        <v>0</v>
      </c>
      <c r="C3951">
        <f>IF(B3951&lt;$W$41,3,IF(B3951&lt;$W$41+$W$42,4,5))</f>
        <v>0</v>
      </c>
      <c r="D3951">
        <f>NORMSINV(RAND())</f>
        <v>0</v>
      </c>
      <c r="E3951">
        <f>$W$25*EXP(($W$26-$W$28-0.5*$W$27^2)*C3951+$W$27*SQRT(C3951)*D3951)</f>
        <v>0</v>
      </c>
      <c r="F3951">
        <f>$W$30*(1+$W$31)^C3951</f>
        <v>0</v>
      </c>
      <c r="G3951">
        <f>$W$32*(1+$W$33)^C3951</f>
        <v>0</v>
      </c>
      <c r="H3951">
        <f>$W$34*(1+$W$35)^C3951</f>
        <v>0</v>
      </c>
      <c r="I3951">
        <f>MIN(E3951,F3951)</f>
        <v>0</v>
      </c>
      <c r="J3951">
        <f>MIN(E3951-I3951,G3951)</f>
        <v>0</v>
      </c>
      <c r="K3951">
        <f>MIN(E3951-I3951-J3951,H3951)</f>
        <v>0</v>
      </c>
      <c r="L3951">
        <f>E3951-I3951-J3951-K3951</f>
        <v>0</v>
      </c>
      <c r="M3951">
        <f>IF((I3951+J3951+(1-$W$36)*L3951)/$W$39&gt;=$W$38,1,0)</f>
        <v>0</v>
      </c>
      <c r="N3951">
        <f>IF(M3951=1,$W$37,$W$36)*L3951</f>
        <v>0</v>
      </c>
      <c r="O3951">
        <f>EXP(-$W$26*C3951)*I3951</f>
        <v>0</v>
      </c>
      <c r="P3951">
        <f>EXP(-$W$26*C3951)*J3951</f>
        <v>0</v>
      </c>
      <c r="Q3951">
        <f>EXP(-$W$26*C3951)*K3951</f>
        <v>0</v>
      </c>
      <c r="R3951">
        <f>EXP(-$W$26*C3951)*(L3951-N3951)</f>
        <v>0</v>
      </c>
      <c r="S3951">
        <f>EXP(-$W$26*C3951)*N3951</f>
        <v>0</v>
      </c>
      <c r="T3951">
        <f>EXP(-$W$26*C3951)*E3951</f>
        <v>0</v>
      </c>
    </row>
    <row r="3952" spans="1:20">
      <c r="A3952">
        <v>3943</v>
      </c>
      <c r="B3952">
        <f>RAND()</f>
        <v>0</v>
      </c>
      <c r="C3952">
        <f>IF(B3952&lt;$W$41,3,IF(B3952&lt;$W$41+$W$42,4,5))</f>
        <v>0</v>
      </c>
      <c r="D3952">
        <f>NORMSINV(RAND())</f>
        <v>0</v>
      </c>
      <c r="E3952">
        <f>$W$25*EXP(($W$26-$W$28-0.5*$W$27^2)*C3952+$W$27*SQRT(C3952)*D3952)</f>
        <v>0</v>
      </c>
      <c r="F3952">
        <f>$W$30*(1+$W$31)^C3952</f>
        <v>0</v>
      </c>
      <c r="G3952">
        <f>$W$32*(1+$W$33)^C3952</f>
        <v>0</v>
      </c>
      <c r="H3952">
        <f>$W$34*(1+$W$35)^C3952</f>
        <v>0</v>
      </c>
      <c r="I3952">
        <f>MIN(E3952,F3952)</f>
        <v>0</v>
      </c>
      <c r="J3952">
        <f>MIN(E3952-I3952,G3952)</f>
        <v>0</v>
      </c>
      <c r="K3952">
        <f>MIN(E3952-I3952-J3952,H3952)</f>
        <v>0</v>
      </c>
      <c r="L3952">
        <f>E3952-I3952-J3952-K3952</f>
        <v>0</v>
      </c>
      <c r="M3952">
        <f>IF((I3952+J3952+(1-$W$36)*L3952)/$W$39&gt;=$W$38,1,0)</f>
        <v>0</v>
      </c>
      <c r="N3952">
        <f>IF(M3952=1,$W$37,$W$36)*L3952</f>
        <v>0</v>
      </c>
      <c r="O3952">
        <f>EXP(-$W$26*C3952)*I3952</f>
        <v>0</v>
      </c>
      <c r="P3952">
        <f>EXP(-$W$26*C3952)*J3952</f>
        <v>0</v>
      </c>
      <c r="Q3952">
        <f>EXP(-$W$26*C3952)*K3952</f>
        <v>0</v>
      </c>
      <c r="R3952">
        <f>EXP(-$W$26*C3952)*(L3952-N3952)</f>
        <v>0</v>
      </c>
      <c r="S3952">
        <f>EXP(-$W$26*C3952)*N3952</f>
        <v>0</v>
      </c>
      <c r="T3952">
        <f>EXP(-$W$26*C3952)*E3952</f>
        <v>0</v>
      </c>
    </row>
    <row r="3953" spans="1:20">
      <c r="A3953">
        <v>3944</v>
      </c>
      <c r="B3953">
        <f>RAND()</f>
        <v>0</v>
      </c>
      <c r="C3953">
        <f>IF(B3953&lt;$W$41,3,IF(B3953&lt;$W$41+$W$42,4,5))</f>
        <v>0</v>
      </c>
      <c r="D3953">
        <f>NORMSINV(RAND())</f>
        <v>0</v>
      </c>
      <c r="E3953">
        <f>$W$25*EXP(($W$26-$W$28-0.5*$W$27^2)*C3953+$W$27*SQRT(C3953)*D3953)</f>
        <v>0</v>
      </c>
      <c r="F3953">
        <f>$W$30*(1+$W$31)^C3953</f>
        <v>0</v>
      </c>
      <c r="G3953">
        <f>$W$32*(1+$W$33)^C3953</f>
        <v>0</v>
      </c>
      <c r="H3953">
        <f>$W$34*(1+$W$35)^C3953</f>
        <v>0</v>
      </c>
      <c r="I3953">
        <f>MIN(E3953,F3953)</f>
        <v>0</v>
      </c>
      <c r="J3953">
        <f>MIN(E3953-I3953,G3953)</f>
        <v>0</v>
      </c>
      <c r="K3953">
        <f>MIN(E3953-I3953-J3953,H3953)</f>
        <v>0</v>
      </c>
      <c r="L3953">
        <f>E3953-I3953-J3953-K3953</f>
        <v>0</v>
      </c>
      <c r="M3953">
        <f>IF((I3953+J3953+(1-$W$36)*L3953)/$W$39&gt;=$W$38,1,0)</f>
        <v>0</v>
      </c>
      <c r="N3953">
        <f>IF(M3953=1,$W$37,$W$36)*L3953</f>
        <v>0</v>
      </c>
      <c r="O3953">
        <f>EXP(-$W$26*C3953)*I3953</f>
        <v>0</v>
      </c>
      <c r="P3953">
        <f>EXP(-$W$26*C3953)*J3953</f>
        <v>0</v>
      </c>
      <c r="Q3953">
        <f>EXP(-$W$26*C3953)*K3953</f>
        <v>0</v>
      </c>
      <c r="R3953">
        <f>EXP(-$W$26*C3953)*(L3953-N3953)</f>
        <v>0</v>
      </c>
      <c r="S3953">
        <f>EXP(-$W$26*C3953)*N3953</f>
        <v>0</v>
      </c>
      <c r="T3953">
        <f>EXP(-$W$26*C3953)*E3953</f>
        <v>0</v>
      </c>
    </row>
    <row r="3954" spans="1:20">
      <c r="A3954">
        <v>3945</v>
      </c>
      <c r="B3954">
        <f>RAND()</f>
        <v>0</v>
      </c>
      <c r="C3954">
        <f>IF(B3954&lt;$W$41,3,IF(B3954&lt;$W$41+$W$42,4,5))</f>
        <v>0</v>
      </c>
      <c r="D3954">
        <f>NORMSINV(RAND())</f>
        <v>0</v>
      </c>
      <c r="E3954">
        <f>$W$25*EXP(($W$26-$W$28-0.5*$W$27^2)*C3954+$W$27*SQRT(C3954)*D3954)</f>
        <v>0</v>
      </c>
      <c r="F3954">
        <f>$W$30*(1+$W$31)^C3954</f>
        <v>0</v>
      </c>
      <c r="G3954">
        <f>$W$32*(1+$W$33)^C3954</f>
        <v>0</v>
      </c>
      <c r="H3954">
        <f>$W$34*(1+$W$35)^C3954</f>
        <v>0</v>
      </c>
      <c r="I3954">
        <f>MIN(E3954,F3954)</f>
        <v>0</v>
      </c>
      <c r="J3954">
        <f>MIN(E3954-I3954,G3954)</f>
        <v>0</v>
      </c>
      <c r="K3954">
        <f>MIN(E3954-I3954-J3954,H3954)</f>
        <v>0</v>
      </c>
      <c r="L3954">
        <f>E3954-I3954-J3954-K3954</f>
        <v>0</v>
      </c>
      <c r="M3954">
        <f>IF((I3954+J3954+(1-$W$36)*L3954)/$W$39&gt;=$W$38,1,0)</f>
        <v>0</v>
      </c>
      <c r="N3954">
        <f>IF(M3954=1,$W$37,$W$36)*L3954</f>
        <v>0</v>
      </c>
      <c r="O3954">
        <f>EXP(-$W$26*C3954)*I3954</f>
        <v>0</v>
      </c>
      <c r="P3954">
        <f>EXP(-$W$26*C3954)*J3954</f>
        <v>0</v>
      </c>
      <c r="Q3954">
        <f>EXP(-$W$26*C3954)*K3954</f>
        <v>0</v>
      </c>
      <c r="R3954">
        <f>EXP(-$W$26*C3954)*(L3954-N3954)</f>
        <v>0</v>
      </c>
      <c r="S3954">
        <f>EXP(-$W$26*C3954)*N3954</f>
        <v>0</v>
      </c>
      <c r="T3954">
        <f>EXP(-$W$26*C3954)*E3954</f>
        <v>0</v>
      </c>
    </row>
    <row r="3955" spans="1:20">
      <c r="A3955">
        <v>3946</v>
      </c>
      <c r="B3955">
        <f>RAND()</f>
        <v>0</v>
      </c>
      <c r="C3955">
        <f>IF(B3955&lt;$W$41,3,IF(B3955&lt;$W$41+$W$42,4,5))</f>
        <v>0</v>
      </c>
      <c r="D3955">
        <f>NORMSINV(RAND())</f>
        <v>0</v>
      </c>
      <c r="E3955">
        <f>$W$25*EXP(($W$26-$W$28-0.5*$W$27^2)*C3955+$W$27*SQRT(C3955)*D3955)</f>
        <v>0</v>
      </c>
      <c r="F3955">
        <f>$W$30*(1+$W$31)^C3955</f>
        <v>0</v>
      </c>
      <c r="G3955">
        <f>$W$32*(1+$W$33)^C3955</f>
        <v>0</v>
      </c>
      <c r="H3955">
        <f>$W$34*(1+$W$35)^C3955</f>
        <v>0</v>
      </c>
      <c r="I3955">
        <f>MIN(E3955,F3955)</f>
        <v>0</v>
      </c>
      <c r="J3955">
        <f>MIN(E3955-I3955,G3955)</f>
        <v>0</v>
      </c>
      <c r="K3955">
        <f>MIN(E3955-I3955-J3955,H3955)</f>
        <v>0</v>
      </c>
      <c r="L3955">
        <f>E3955-I3955-J3955-K3955</f>
        <v>0</v>
      </c>
      <c r="M3955">
        <f>IF((I3955+J3955+(1-$W$36)*L3955)/$W$39&gt;=$W$38,1,0)</f>
        <v>0</v>
      </c>
      <c r="N3955">
        <f>IF(M3955=1,$W$37,$W$36)*L3955</f>
        <v>0</v>
      </c>
      <c r="O3955">
        <f>EXP(-$W$26*C3955)*I3955</f>
        <v>0</v>
      </c>
      <c r="P3955">
        <f>EXP(-$W$26*C3955)*J3955</f>
        <v>0</v>
      </c>
      <c r="Q3955">
        <f>EXP(-$W$26*C3955)*K3955</f>
        <v>0</v>
      </c>
      <c r="R3955">
        <f>EXP(-$W$26*C3955)*(L3955-N3955)</f>
        <v>0</v>
      </c>
      <c r="S3955">
        <f>EXP(-$W$26*C3955)*N3955</f>
        <v>0</v>
      </c>
      <c r="T3955">
        <f>EXP(-$W$26*C3955)*E3955</f>
        <v>0</v>
      </c>
    </row>
    <row r="3956" spans="1:20">
      <c r="A3956">
        <v>3947</v>
      </c>
      <c r="B3956">
        <f>RAND()</f>
        <v>0</v>
      </c>
      <c r="C3956">
        <f>IF(B3956&lt;$W$41,3,IF(B3956&lt;$W$41+$W$42,4,5))</f>
        <v>0</v>
      </c>
      <c r="D3956">
        <f>NORMSINV(RAND())</f>
        <v>0</v>
      </c>
      <c r="E3956">
        <f>$W$25*EXP(($W$26-$W$28-0.5*$W$27^2)*C3956+$W$27*SQRT(C3956)*D3956)</f>
        <v>0</v>
      </c>
      <c r="F3956">
        <f>$W$30*(1+$W$31)^C3956</f>
        <v>0</v>
      </c>
      <c r="G3956">
        <f>$W$32*(1+$W$33)^C3956</f>
        <v>0</v>
      </c>
      <c r="H3956">
        <f>$W$34*(1+$W$35)^C3956</f>
        <v>0</v>
      </c>
      <c r="I3956">
        <f>MIN(E3956,F3956)</f>
        <v>0</v>
      </c>
      <c r="J3956">
        <f>MIN(E3956-I3956,G3956)</f>
        <v>0</v>
      </c>
      <c r="K3956">
        <f>MIN(E3956-I3956-J3956,H3956)</f>
        <v>0</v>
      </c>
      <c r="L3956">
        <f>E3956-I3956-J3956-K3956</f>
        <v>0</v>
      </c>
      <c r="M3956">
        <f>IF((I3956+J3956+(1-$W$36)*L3956)/$W$39&gt;=$W$38,1,0)</f>
        <v>0</v>
      </c>
      <c r="N3956">
        <f>IF(M3956=1,$W$37,$W$36)*L3956</f>
        <v>0</v>
      </c>
      <c r="O3956">
        <f>EXP(-$W$26*C3956)*I3956</f>
        <v>0</v>
      </c>
      <c r="P3956">
        <f>EXP(-$W$26*C3956)*J3956</f>
        <v>0</v>
      </c>
      <c r="Q3956">
        <f>EXP(-$W$26*C3956)*K3956</f>
        <v>0</v>
      </c>
      <c r="R3956">
        <f>EXP(-$W$26*C3956)*(L3956-N3956)</f>
        <v>0</v>
      </c>
      <c r="S3956">
        <f>EXP(-$W$26*C3956)*N3956</f>
        <v>0</v>
      </c>
      <c r="T3956">
        <f>EXP(-$W$26*C3956)*E3956</f>
        <v>0</v>
      </c>
    </row>
    <row r="3957" spans="1:20">
      <c r="A3957">
        <v>3948</v>
      </c>
      <c r="B3957">
        <f>RAND()</f>
        <v>0</v>
      </c>
      <c r="C3957">
        <f>IF(B3957&lt;$W$41,3,IF(B3957&lt;$W$41+$W$42,4,5))</f>
        <v>0</v>
      </c>
      <c r="D3957">
        <f>NORMSINV(RAND())</f>
        <v>0</v>
      </c>
      <c r="E3957">
        <f>$W$25*EXP(($W$26-$W$28-0.5*$W$27^2)*C3957+$W$27*SQRT(C3957)*D3957)</f>
        <v>0</v>
      </c>
      <c r="F3957">
        <f>$W$30*(1+$W$31)^C3957</f>
        <v>0</v>
      </c>
      <c r="G3957">
        <f>$W$32*(1+$W$33)^C3957</f>
        <v>0</v>
      </c>
      <c r="H3957">
        <f>$W$34*(1+$W$35)^C3957</f>
        <v>0</v>
      </c>
      <c r="I3957">
        <f>MIN(E3957,F3957)</f>
        <v>0</v>
      </c>
      <c r="J3957">
        <f>MIN(E3957-I3957,G3957)</f>
        <v>0</v>
      </c>
      <c r="K3957">
        <f>MIN(E3957-I3957-J3957,H3957)</f>
        <v>0</v>
      </c>
      <c r="L3957">
        <f>E3957-I3957-J3957-K3957</f>
        <v>0</v>
      </c>
      <c r="M3957">
        <f>IF((I3957+J3957+(1-$W$36)*L3957)/$W$39&gt;=$W$38,1,0)</f>
        <v>0</v>
      </c>
      <c r="N3957">
        <f>IF(M3957=1,$W$37,$W$36)*L3957</f>
        <v>0</v>
      </c>
      <c r="O3957">
        <f>EXP(-$W$26*C3957)*I3957</f>
        <v>0</v>
      </c>
      <c r="P3957">
        <f>EXP(-$W$26*C3957)*J3957</f>
        <v>0</v>
      </c>
      <c r="Q3957">
        <f>EXP(-$W$26*C3957)*K3957</f>
        <v>0</v>
      </c>
      <c r="R3957">
        <f>EXP(-$W$26*C3957)*(L3957-N3957)</f>
        <v>0</v>
      </c>
      <c r="S3957">
        <f>EXP(-$W$26*C3957)*N3957</f>
        <v>0</v>
      </c>
      <c r="T3957">
        <f>EXP(-$W$26*C3957)*E3957</f>
        <v>0</v>
      </c>
    </row>
    <row r="3958" spans="1:20">
      <c r="A3958">
        <v>3949</v>
      </c>
      <c r="B3958">
        <f>RAND()</f>
        <v>0</v>
      </c>
      <c r="C3958">
        <f>IF(B3958&lt;$W$41,3,IF(B3958&lt;$W$41+$W$42,4,5))</f>
        <v>0</v>
      </c>
      <c r="D3958">
        <f>NORMSINV(RAND())</f>
        <v>0</v>
      </c>
      <c r="E3958">
        <f>$W$25*EXP(($W$26-$W$28-0.5*$W$27^2)*C3958+$W$27*SQRT(C3958)*D3958)</f>
        <v>0</v>
      </c>
      <c r="F3958">
        <f>$W$30*(1+$W$31)^C3958</f>
        <v>0</v>
      </c>
      <c r="G3958">
        <f>$W$32*(1+$W$33)^C3958</f>
        <v>0</v>
      </c>
      <c r="H3958">
        <f>$W$34*(1+$W$35)^C3958</f>
        <v>0</v>
      </c>
      <c r="I3958">
        <f>MIN(E3958,F3958)</f>
        <v>0</v>
      </c>
      <c r="J3958">
        <f>MIN(E3958-I3958,G3958)</f>
        <v>0</v>
      </c>
      <c r="K3958">
        <f>MIN(E3958-I3958-J3958,H3958)</f>
        <v>0</v>
      </c>
      <c r="L3958">
        <f>E3958-I3958-J3958-K3958</f>
        <v>0</v>
      </c>
      <c r="M3958">
        <f>IF((I3958+J3958+(1-$W$36)*L3958)/$W$39&gt;=$W$38,1,0)</f>
        <v>0</v>
      </c>
      <c r="N3958">
        <f>IF(M3958=1,$W$37,$W$36)*L3958</f>
        <v>0</v>
      </c>
      <c r="O3958">
        <f>EXP(-$W$26*C3958)*I3958</f>
        <v>0</v>
      </c>
      <c r="P3958">
        <f>EXP(-$W$26*C3958)*J3958</f>
        <v>0</v>
      </c>
      <c r="Q3958">
        <f>EXP(-$W$26*C3958)*K3958</f>
        <v>0</v>
      </c>
      <c r="R3958">
        <f>EXP(-$W$26*C3958)*(L3958-N3958)</f>
        <v>0</v>
      </c>
      <c r="S3958">
        <f>EXP(-$W$26*C3958)*N3958</f>
        <v>0</v>
      </c>
      <c r="T3958">
        <f>EXP(-$W$26*C3958)*E3958</f>
        <v>0</v>
      </c>
    </row>
    <row r="3959" spans="1:20">
      <c r="A3959">
        <v>3950</v>
      </c>
      <c r="B3959">
        <f>RAND()</f>
        <v>0</v>
      </c>
      <c r="C3959">
        <f>IF(B3959&lt;$W$41,3,IF(B3959&lt;$W$41+$W$42,4,5))</f>
        <v>0</v>
      </c>
      <c r="D3959">
        <f>NORMSINV(RAND())</f>
        <v>0</v>
      </c>
      <c r="E3959">
        <f>$W$25*EXP(($W$26-$W$28-0.5*$W$27^2)*C3959+$W$27*SQRT(C3959)*D3959)</f>
        <v>0</v>
      </c>
      <c r="F3959">
        <f>$W$30*(1+$W$31)^C3959</f>
        <v>0</v>
      </c>
      <c r="G3959">
        <f>$W$32*(1+$W$33)^C3959</f>
        <v>0</v>
      </c>
      <c r="H3959">
        <f>$W$34*(1+$W$35)^C3959</f>
        <v>0</v>
      </c>
      <c r="I3959">
        <f>MIN(E3959,F3959)</f>
        <v>0</v>
      </c>
      <c r="J3959">
        <f>MIN(E3959-I3959,G3959)</f>
        <v>0</v>
      </c>
      <c r="K3959">
        <f>MIN(E3959-I3959-J3959,H3959)</f>
        <v>0</v>
      </c>
      <c r="L3959">
        <f>E3959-I3959-J3959-K3959</f>
        <v>0</v>
      </c>
      <c r="M3959">
        <f>IF((I3959+J3959+(1-$W$36)*L3959)/$W$39&gt;=$W$38,1,0)</f>
        <v>0</v>
      </c>
      <c r="N3959">
        <f>IF(M3959=1,$W$37,$W$36)*L3959</f>
        <v>0</v>
      </c>
      <c r="O3959">
        <f>EXP(-$W$26*C3959)*I3959</f>
        <v>0</v>
      </c>
      <c r="P3959">
        <f>EXP(-$W$26*C3959)*J3959</f>
        <v>0</v>
      </c>
      <c r="Q3959">
        <f>EXP(-$W$26*C3959)*K3959</f>
        <v>0</v>
      </c>
      <c r="R3959">
        <f>EXP(-$W$26*C3959)*(L3959-N3959)</f>
        <v>0</v>
      </c>
      <c r="S3959">
        <f>EXP(-$W$26*C3959)*N3959</f>
        <v>0</v>
      </c>
      <c r="T3959">
        <f>EXP(-$W$26*C3959)*E3959</f>
        <v>0</v>
      </c>
    </row>
    <row r="3960" spans="1:20">
      <c r="A3960">
        <v>3951</v>
      </c>
      <c r="B3960">
        <f>RAND()</f>
        <v>0</v>
      </c>
      <c r="C3960">
        <f>IF(B3960&lt;$W$41,3,IF(B3960&lt;$W$41+$W$42,4,5))</f>
        <v>0</v>
      </c>
      <c r="D3960">
        <f>NORMSINV(RAND())</f>
        <v>0</v>
      </c>
      <c r="E3960">
        <f>$W$25*EXP(($W$26-$W$28-0.5*$W$27^2)*C3960+$W$27*SQRT(C3960)*D3960)</f>
        <v>0</v>
      </c>
      <c r="F3960">
        <f>$W$30*(1+$W$31)^C3960</f>
        <v>0</v>
      </c>
      <c r="G3960">
        <f>$W$32*(1+$W$33)^C3960</f>
        <v>0</v>
      </c>
      <c r="H3960">
        <f>$W$34*(1+$W$35)^C3960</f>
        <v>0</v>
      </c>
      <c r="I3960">
        <f>MIN(E3960,F3960)</f>
        <v>0</v>
      </c>
      <c r="J3960">
        <f>MIN(E3960-I3960,G3960)</f>
        <v>0</v>
      </c>
      <c r="K3960">
        <f>MIN(E3960-I3960-J3960,H3960)</f>
        <v>0</v>
      </c>
      <c r="L3960">
        <f>E3960-I3960-J3960-K3960</f>
        <v>0</v>
      </c>
      <c r="M3960">
        <f>IF((I3960+J3960+(1-$W$36)*L3960)/$W$39&gt;=$W$38,1,0)</f>
        <v>0</v>
      </c>
      <c r="N3960">
        <f>IF(M3960=1,$W$37,$W$36)*L3960</f>
        <v>0</v>
      </c>
      <c r="O3960">
        <f>EXP(-$W$26*C3960)*I3960</f>
        <v>0</v>
      </c>
      <c r="P3960">
        <f>EXP(-$W$26*C3960)*J3960</f>
        <v>0</v>
      </c>
      <c r="Q3960">
        <f>EXP(-$W$26*C3960)*K3960</f>
        <v>0</v>
      </c>
      <c r="R3960">
        <f>EXP(-$W$26*C3960)*(L3960-N3960)</f>
        <v>0</v>
      </c>
      <c r="S3960">
        <f>EXP(-$W$26*C3960)*N3960</f>
        <v>0</v>
      </c>
      <c r="T3960">
        <f>EXP(-$W$26*C3960)*E3960</f>
        <v>0</v>
      </c>
    </row>
    <row r="3961" spans="1:20">
      <c r="A3961">
        <v>3952</v>
      </c>
      <c r="B3961">
        <f>RAND()</f>
        <v>0</v>
      </c>
      <c r="C3961">
        <f>IF(B3961&lt;$W$41,3,IF(B3961&lt;$W$41+$W$42,4,5))</f>
        <v>0</v>
      </c>
      <c r="D3961">
        <f>NORMSINV(RAND())</f>
        <v>0</v>
      </c>
      <c r="E3961">
        <f>$W$25*EXP(($W$26-$W$28-0.5*$W$27^2)*C3961+$W$27*SQRT(C3961)*D3961)</f>
        <v>0</v>
      </c>
      <c r="F3961">
        <f>$W$30*(1+$W$31)^C3961</f>
        <v>0</v>
      </c>
      <c r="G3961">
        <f>$W$32*(1+$W$33)^C3961</f>
        <v>0</v>
      </c>
      <c r="H3961">
        <f>$W$34*(1+$W$35)^C3961</f>
        <v>0</v>
      </c>
      <c r="I3961">
        <f>MIN(E3961,F3961)</f>
        <v>0</v>
      </c>
      <c r="J3961">
        <f>MIN(E3961-I3961,G3961)</f>
        <v>0</v>
      </c>
      <c r="K3961">
        <f>MIN(E3961-I3961-J3961,H3961)</f>
        <v>0</v>
      </c>
      <c r="L3961">
        <f>E3961-I3961-J3961-K3961</f>
        <v>0</v>
      </c>
      <c r="M3961">
        <f>IF((I3961+J3961+(1-$W$36)*L3961)/$W$39&gt;=$W$38,1,0)</f>
        <v>0</v>
      </c>
      <c r="N3961">
        <f>IF(M3961=1,$W$37,$W$36)*L3961</f>
        <v>0</v>
      </c>
      <c r="O3961">
        <f>EXP(-$W$26*C3961)*I3961</f>
        <v>0</v>
      </c>
      <c r="P3961">
        <f>EXP(-$W$26*C3961)*J3961</f>
        <v>0</v>
      </c>
      <c r="Q3961">
        <f>EXP(-$W$26*C3961)*K3961</f>
        <v>0</v>
      </c>
      <c r="R3961">
        <f>EXP(-$W$26*C3961)*(L3961-N3961)</f>
        <v>0</v>
      </c>
      <c r="S3961">
        <f>EXP(-$W$26*C3961)*N3961</f>
        <v>0</v>
      </c>
      <c r="T3961">
        <f>EXP(-$W$26*C3961)*E3961</f>
        <v>0</v>
      </c>
    </row>
    <row r="3962" spans="1:20">
      <c r="A3962">
        <v>3953</v>
      </c>
      <c r="B3962">
        <f>RAND()</f>
        <v>0</v>
      </c>
      <c r="C3962">
        <f>IF(B3962&lt;$W$41,3,IF(B3962&lt;$W$41+$W$42,4,5))</f>
        <v>0</v>
      </c>
      <c r="D3962">
        <f>NORMSINV(RAND())</f>
        <v>0</v>
      </c>
      <c r="E3962">
        <f>$W$25*EXP(($W$26-$W$28-0.5*$W$27^2)*C3962+$W$27*SQRT(C3962)*D3962)</f>
        <v>0</v>
      </c>
      <c r="F3962">
        <f>$W$30*(1+$W$31)^C3962</f>
        <v>0</v>
      </c>
      <c r="G3962">
        <f>$W$32*(1+$W$33)^C3962</f>
        <v>0</v>
      </c>
      <c r="H3962">
        <f>$W$34*(1+$W$35)^C3962</f>
        <v>0</v>
      </c>
      <c r="I3962">
        <f>MIN(E3962,F3962)</f>
        <v>0</v>
      </c>
      <c r="J3962">
        <f>MIN(E3962-I3962,G3962)</f>
        <v>0</v>
      </c>
      <c r="K3962">
        <f>MIN(E3962-I3962-J3962,H3962)</f>
        <v>0</v>
      </c>
      <c r="L3962">
        <f>E3962-I3962-J3962-K3962</f>
        <v>0</v>
      </c>
      <c r="M3962">
        <f>IF((I3962+J3962+(1-$W$36)*L3962)/$W$39&gt;=$W$38,1,0)</f>
        <v>0</v>
      </c>
      <c r="N3962">
        <f>IF(M3962=1,$W$37,$W$36)*L3962</f>
        <v>0</v>
      </c>
      <c r="O3962">
        <f>EXP(-$W$26*C3962)*I3962</f>
        <v>0</v>
      </c>
      <c r="P3962">
        <f>EXP(-$W$26*C3962)*J3962</f>
        <v>0</v>
      </c>
      <c r="Q3962">
        <f>EXP(-$W$26*C3962)*K3962</f>
        <v>0</v>
      </c>
      <c r="R3962">
        <f>EXP(-$W$26*C3962)*(L3962-N3962)</f>
        <v>0</v>
      </c>
      <c r="S3962">
        <f>EXP(-$W$26*C3962)*N3962</f>
        <v>0</v>
      </c>
      <c r="T3962">
        <f>EXP(-$W$26*C3962)*E3962</f>
        <v>0</v>
      </c>
    </row>
    <row r="3963" spans="1:20">
      <c r="A3963">
        <v>3954</v>
      </c>
      <c r="B3963">
        <f>RAND()</f>
        <v>0</v>
      </c>
      <c r="C3963">
        <f>IF(B3963&lt;$W$41,3,IF(B3963&lt;$W$41+$W$42,4,5))</f>
        <v>0</v>
      </c>
      <c r="D3963">
        <f>NORMSINV(RAND())</f>
        <v>0</v>
      </c>
      <c r="E3963">
        <f>$W$25*EXP(($W$26-$W$28-0.5*$W$27^2)*C3963+$W$27*SQRT(C3963)*D3963)</f>
        <v>0</v>
      </c>
      <c r="F3963">
        <f>$W$30*(1+$W$31)^C3963</f>
        <v>0</v>
      </c>
      <c r="G3963">
        <f>$W$32*(1+$W$33)^C3963</f>
        <v>0</v>
      </c>
      <c r="H3963">
        <f>$W$34*(1+$W$35)^C3963</f>
        <v>0</v>
      </c>
      <c r="I3963">
        <f>MIN(E3963,F3963)</f>
        <v>0</v>
      </c>
      <c r="J3963">
        <f>MIN(E3963-I3963,G3963)</f>
        <v>0</v>
      </c>
      <c r="K3963">
        <f>MIN(E3963-I3963-J3963,H3963)</f>
        <v>0</v>
      </c>
      <c r="L3963">
        <f>E3963-I3963-J3963-K3963</f>
        <v>0</v>
      </c>
      <c r="M3963">
        <f>IF((I3963+J3963+(1-$W$36)*L3963)/$W$39&gt;=$W$38,1,0)</f>
        <v>0</v>
      </c>
      <c r="N3963">
        <f>IF(M3963=1,$W$37,$W$36)*L3963</f>
        <v>0</v>
      </c>
      <c r="O3963">
        <f>EXP(-$W$26*C3963)*I3963</f>
        <v>0</v>
      </c>
      <c r="P3963">
        <f>EXP(-$W$26*C3963)*J3963</f>
        <v>0</v>
      </c>
      <c r="Q3963">
        <f>EXP(-$W$26*C3963)*K3963</f>
        <v>0</v>
      </c>
      <c r="R3963">
        <f>EXP(-$W$26*C3963)*(L3963-N3963)</f>
        <v>0</v>
      </c>
      <c r="S3963">
        <f>EXP(-$W$26*C3963)*N3963</f>
        <v>0</v>
      </c>
      <c r="T3963">
        <f>EXP(-$W$26*C3963)*E3963</f>
        <v>0</v>
      </c>
    </row>
    <row r="3964" spans="1:20">
      <c r="A3964">
        <v>3955</v>
      </c>
      <c r="B3964">
        <f>RAND()</f>
        <v>0</v>
      </c>
      <c r="C3964">
        <f>IF(B3964&lt;$W$41,3,IF(B3964&lt;$W$41+$W$42,4,5))</f>
        <v>0</v>
      </c>
      <c r="D3964">
        <f>NORMSINV(RAND())</f>
        <v>0</v>
      </c>
      <c r="E3964">
        <f>$W$25*EXP(($W$26-$W$28-0.5*$W$27^2)*C3964+$W$27*SQRT(C3964)*D3964)</f>
        <v>0</v>
      </c>
      <c r="F3964">
        <f>$W$30*(1+$W$31)^C3964</f>
        <v>0</v>
      </c>
      <c r="G3964">
        <f>$W$32*(1+$W$33)^C3964</f>
        <v>0</v>
      </c>
      <c r="H3964">
        <f>$W$34*(1+$W$35)^C3964</f>
        <v>0</v>
      </c>
      <c r="I3964">
        <f>MIN(E3964,F3964)</f>
        <v>0</v>
      </c>
      <c r="J3964">
        <f>MIN(E3964-I3964,G3964)</f>
        <v>0</v>
      </c>
      <c r="K3964">
        <f>MIN(E3964-I3964-J3964,H3964)</f>
        <v>0</v>
      </c>
      <c r="L3964">
        <f>E3964-I3964-J3964-K3964</f>
        <v>0</v>
      </c>
      <c r="M3964">
        <f>IF((I3964+J3964+(1-$W$36)*L3964)/$W$39&gt;=$W$38,1,0)</f>
        <v>0</v>
      </c>
      <c r="N3964">
        <f>IF(M3964=1,$W$37,$W$36)*L3964</f>
        <v>0</v>
      </c>
      <c r="O3964">
        <f>EXP(-$W$26*C3964)*I3964</f>
        <v>0</v>
      </c>
      <c r="P3964">
        <f>EXP(-$W$26*C3964)*J3964</f>
        <v>0</v>
      </c>
      <c r="Q3964">
        <f>EXP(-$W$26*C3964)*K3964</f>
        <v>0</v>
      </c>
      <c r="R3964">
        <f>EXP(-$W$26*C3964)*(L3964-N3964)</f>
        <v>0</v>
      </c>
      <c r="S3964">
        <f>EXP(-$W$26*C3964)*N3964</f>
        <v>0</v>
      </c>
      <c r="T3964">
        <f>EXP(-$W$26*C3964)*E3964</f>
        <v>0</v>
      </c>
    </row>
    <row r="3965" spans="1:20">
      <c r="A3965">
        <v>3956</v>
      </c>
      <c r="B3965">
        <f>RAND()</f>
        <v>0</v>
      </c>
      <c r="C3965">
        <f>IF(B3965&lt;$W$41,3,IF(B3965&lt;$W$41+$W$42,4,5))</f>
        <v>0</v>
      </c>
      <c r="D3965">
        <f>NORMSINV(RAND())</f>
        <v>0</v>
      </c>
      <c r="E3965">
        <f>$W$25*EXP(($W$26-$W$28-0.5*$W$27^2)*C3965+$W$27*SQRT(C3965)*D3965)</f>
        <v>0</v>
      </c>
      <c r="F3965">
        <f>$W$30*(1+$W$31)^C3965</f>
        <v>0</v>
      </c>
      <c r="G3965">
        <f>$W$32*(1+$W$33)^C3965</f>
        <v>0</v>
      </c>
      <c r="H3965">
        <f>$W$34*(1+$W$35)^C3965</f>
        <v>0</v>
      </c>
      <c r="I3965">
        <f>MIN(E3965,F3965)</f>
        <v>0</v>
      </c>
      <c r="J3965">
        <f>MIN(E3965-I3965,G3965)</f>
        <v>0</v>
      </c>
      <c r="K3965">
        <f>MIN(E3965-I3965-J3965,H3965)</f>
        <v>0</v>
      </c>
      <c r="L3965">
        <f>E3965-I3965-J3965-K3965</f>
        <v>0</v>
      </c>
      <c r="M3965">
        <f>IF((I3965+J3965+(1-$W$36)*L3965)/$W$39&gt;=$W$38,1,0)</f>
        <v>0</v>
      </c>
      <c r="N3965">
        <f>IF(M3965=1,$W$37,$W$36)*L3965</f>
        <v>0</v>
      </c>
      <c r="O3965">
        <f>EXP(-$W$26*C3965)*I3965</f>
        <v>0</v>
      </c>
      <c r="P3965">
        <f>EXP(-$W$26*C3965)*J3965</f>
        <v>0</v>
      </c>
      <c r="Q3965">
        <f>EXP(-$W$26*C3965)*K3965</f>
        <v>0</v>
      </c>
      <c r="R3965">
        <f>EXP(-$W$26*C3965)*(L3965-N3965)</f>
        <v>0</v>
      </c>
      <c r="S3965">
        <f>EXP(-$W$26*C3965)*N3965</f>
        <v>0</v>
      </c>
      <c r="T3965">
        <f>EXP(-$W$26*C3965)*E3965</f>
        <v>0</v>
      </c>
    </row>
    <row r="3966" spans="1:20">
      <c r="A3966">
        <v>3957</v>
      </c>
      <c r="B3966">
        <f>RAND()</f>
        <v>0</v>
      </c>
      <c r="C3966">
        <f>IF(B3966&lt;$W$41,3,IF(B3966&lt;$W$41+$W$42,4,5))</f>
        <v>0</v>
      </c>
      <c r="D3966">
        <f>NORMSINV(RAND())</f>
        <v>0</v>
      </c>
      <c r="E3966">
        <f>$W$25*EXP(($W$26-$W$28-0.5*$W$27^2)*C3966+$W$27*SQRT(C3966)*D3966)</f>
        <v>0</v>
      </c>
      <c r="F3966">
        <f>$W$30*(1+$W$31)^C3966</f>
        <v>0</v>
      </c>
      <c r="G3966">
        <f>$W$32*(1+$W$33)^C3966</f>
        <v>0</v>
      </c>
      <c r="H3966">
        <f>$W$34*(1+$W$35)^C3966</f>
        <v>0</v>
      </c>
      <c r="I3966">
        <f>MIN(E3966,F3966)</f>
        <v>0</v>
      </c>
      <c r="J3966">
        <f>MIN(E3966-I3966,G3966)</f>
        <v>0</v>
      </c>
      <c r="K3966">
        <f>MIN(E3966-I3966-J3966,H3966)</f>
        <v>0</v>
      </c>
      <c r="L3966">
        <f>E3966-I3966-J3966-K3966</f>
        <v>0</v>
      </c>
      <c r="M3966">
        <f>IF((I3966+J3966+(1-$W$36)*L3966)/$W$39&gt;=$W$38,1,0)</f>
        <v>0</v>
      </c>
      <c r="N3966">
        <f>IF(M3966=1,$W$37,$W$36)*L3966</f>
        <v>0</v>
      </c>
      <c r="O3966">
        <f>EXP(-$W$26*C3966)*I3966</f>
        <v>0</v>
      </c>
      <c r="P3966">
        <f>EXP(-$W$26*C3966)*J3966</f>
        <v>0</v>
      </c>
      <c r="Q3966">
        <f>EXP(-$W$26*C3966)*K3966</f>
        <v>0</v>
      </c>
      <c r="R3966">
        <f>EXP(-$W$26*C3966)*(L3966-N3966)</f>
        <v>0</v>
      </c>
      <c r="S3966">
        <f>EXP(-$W$26*C3966)*N3966</f>
        <v>0</v>
      </c>
      <c r="T3966">
        <f>EXP(-$W$26*C3966)*E3966</f>
        <v>0</v>
      </c>
    </row>
    <row r="3967" spans="1:20">
      <c r="A3967">
        <v>3958</v>
      </c>
      <c r="B3967">
        <f>RAND()</f>
        <v>0</v>
      </c>
      <c r="C3967">
        <f>IF(B3967&lt;$W$41,3,IF(B3967&lt;$W$41+$W$42,4,5))</f>
        <v>0</v>
      </c>
      <c r="D3967">
        <f>NORMSINV(RAND())</f>
        <v>0</v>
      </c>
      <c r="E3967">
        <f>$W$25*EXP(($W$26-$W$28-0.5*$W$27^2)*C3967+$W$27*SQRT(C3967)*D3967)</f>
        <v>0</v>
      </c>
      <c r="F3967">
        <f>$W$30*(1+$W$31)^C3967</f>
        <v>0</v>
      </c>
      <c r="G3967">
        <f>$W$32*(1+$W$33)^C3967</f>
        <v>0</v>
      </c>
      <c r="H3967">
        <f>$W$34*(1+$W$35)^C3967</f>
        <v>0</v>
      </c>
      <c r="I3967">
        <f>MIN(E3967,F3967)</f>
        <v>0</v>
      </c>
      <c r="J3967">
        <f>MIN(E3967-I3967,G3967)</f>
        <v>0</v>
      </c>
      <c r="K3967">
        <f>MIN(E3967-I3967-J3967,H3967)</f>
        <v>0</v>
      </c>
      <c r="L3967">
        <f>E3967-I3967-J3967-K3967</f>
        <v>0</v>
      </c>
      <c r="M3967">
        <f>IF((I3967+J3967+(1-$W$36)*L3967)/$W$39&gt;=$W$38,1,0)</f>
        <v>0</v>
      </c>
      <c r="N3967">
        <f>IF(M3967=1,$W$37,$W$36)*L3967</f>
        <v>0</v>
      </c>
      <c r="O3967">
        <f>EXP(-$W$26*C3967)*I3967</f>
        <v>0</v>
      </c>
      <c r="P3967">
        <f>EXP(-$W$26*C3967)*J3967</f>
        <v>0</v>
      </c>
      <c r="Q3967">
        <f>EXP(-$W$26*C3967)*K3967</f>
        <v>0</v>
      </c>
      <c r="R3967">
        <f>EXP(-$W$26*C3967)*(L3967-N3967)</f>
        <v>0</v>
      </c>
      <c r="S3967">
        <f>EXP(-$W$26*C3967)*N3967</f>
        <v>0</v>
      </c>
      <c r="T3967">
        <f>EXP(-$W$26*C3967)*E3967</f>
        <v>0</v>
      </c>
    </row>
    <row r="3968" spans="1:20">
      <c r="A3968">
        <v>3959</v>
      </c>
      <c r="B3968">
        <f>RAND()</f>
        <v>0</v>
      </c>
      <c r="C3968">
        <f>IF(B3968&lt;$W$41,3,IF(B3968&lt;$W$41+$W$42,4,5))</f>
        <v>0</v>
      </c>
      <c r="D3968">
        <f>NORMSINV(RAND())</f>
        <v>0</v>
      </c>
      <c r="E3968">
        <f>$W$25*EXP(($W$26-$W$28-0.5*$W$27^2)*C3968+$W$27*SQRT(C3968)*D3968)</f>
        <v>0</v>
      </c>
      <c r="F3968">
        <f>$W$30*(1+$W$31)^C3968</f>
        <v>0</v>
      </c>
      <c r="G3968">
        <f>$W$32*(1+$W$33)^C3968</f>
        <v>0</v>
      </c>
      <c r="H3968">
        <f>$W$34*(1+$W$35)^C3968</f>
        <v>0</v>
      </c>
      <c r="I3968">
        <f>MIN(E3968,F3968)</f>
        <v>0</v>
      </c>
      <c r="J3968">
        <f>MIN(E3968-I3968,G3968)</f>
        <v>0</v>
      </c>
      <c r="K3968">
        <f>MIN(E3968-I3968-J3968,H3968)</f>
        <v>0</v>
      </c>
      <c r="L3968">
        <f>E3968-I3968-J3968-K3968</f>
        <v>0</v>
      </c>
      <c r="M3968">
        <f>IF((I3968+J3968+(1-$W$36)*L3968)/$W$39&gt;=$W$38,1,0)</f>
        <v>0</v>
      </c>
      <c r="N3968">
        <f>IF(M3968=1,$W$37,$W$36)*L3968</f>
        <v>0</v>
      </c>
      <c r="O3968">
        <f>EXP(-$W$26*C3968)*I3968</f>
        <v>0</v>
      </c>
      <c r="P3968">
        <f>EXP(-$W$26*C3968)*J3968</f>
        <v>0</v>
      </c>
      <c r="Q3968">
        <f>EXP(-$W$26*C3968)*K3968</f>
        <v>0</v>
      </c>
      <c r="R3968">
        <f>EXP(-$W$26*C3968)*(L3968-N3968)</f>
        <v>0</v>
      </c>
      <c r="S3968">
        <f>EXP(-$W$26*C3968)*N3968</f>
        <v>0</v>
      </c>
      <c r="T3968">
        <f>EXP(-$W$26*C3968)*E3968</f>
        <v>0</v>
      </c>
    </row>
    <row r="3969" spans="1:20">
      <c r="A3969">
        <v>3960</v>
      </c>
      <c r="B3969">
        <f>RAND()</f>
        <v>0</v>
      </c>
      <c r="C3969">
        <f>IF(B3969&lt;$W$41,3,IF(B3969&lt;$W$41+$W$42,4,5))</f>
        <v>0</v>
      </c>
      <c r="D3969">
        <f>NORMSINV(RAND())</f>
        <v>0</v>
      </c>
      <c r="E3969">
        <f>$W$25*EXP(($W$26-$W$28-0.5*$W$27^2)*C3969+$W$27*SQRT(C3969)*D3969)</f>
        <v>0</v>
      </c>
      <c r="F3969">
        <f>$W$30*(1+$W$31)^C3969</f>
        <v>0</v>
      </c>
      <c r="G3969">
        <f>$W$32*(1+$W$33)^C3969</f>
        <v>0</v>
      </c>
      <c r="H3969">
        <f>$W$34*(1+$W$35)^C3969</f>
        <v>0</v>
      </c>
      <c r="I3969">
        <f>MIN(E3969,F3969)</f>
        <v>0</v>
      </c>
      <c r="J3969">
        <f>MIN(E3969-I3969,G3969)</f>
        <v>0</v>
      </c>
      <c r="K3969">
        <f>MIN(E3969-I3969-J3969,H3969)</f>
        <v>0</v>
      </c>
      <c r="L3969">
        <f>E3969-I3969-J3969-K3969</f>
        <v>0</v>
      </c>
      <c r="M3969">
        <f>IF((I3969+J3969+(1-$W$36)*L3969)/$W$39&gt;=$W$38,1,0)</f>
        <v>0</v>
      </c>
      <c r="N3969">
        <f>IF(M3969=1,$W$37,$W$36)*L3969</f>
        <v>0</v>
      </c>
      <c r="O3969">
        <f>EXP(-$W$26*C3969)*I3969</f>
        <v>0</v>
      </c>
      <c r="P3969">
        <f>EXP(-$W$26*C3969)*J3969</f>
        <v>0</v>
      </c>
      <c r="Q3969">
        <f>EXP(-$W$26*C3969)*K3969</f>
        <v>0</v>
      </c>
      <c r="R3969">
        <f>EXP(-$W$26*C3969)*(L3969-N3969)</f>
        <v>0</v>
      </c>
      <c r="S3969">
        <f>EXP(-$W$26*C3969)*N3969</f>
        <v>0</v>
      </c>
      <c r="T3969">
        <f>EXP(-$W$26*C3969)*E3969</f>
        <v>0</v>
      </c>
    </row>
    <row r="3970" spans="1:20">
      <c r="A3970">
        <v>3961</v>
      </c>
      <c r="B3970">
        <f>RAND()</f>
        <v>0</v>
      </c>
      <c r="C3970">
        <f>IF(B3970&lt;$W$41,3,IF(B3970&lt;$W$41+$W$42,4,5))</f>
        <v>0</v>
      </c>
      <c r="D3970">
        <f>NORMSINV(RAND())</f>
        <v>0</v>
      </c>
      <c r="E3970">
        <f>$W$25*EXP(($W$26-$W$28-0.5*$W$27^2)*C3970+$W$27*SQRT(C3970)*D3970)</f>
        <v>0</v>
      </c>
      <c r="F3970">
        <f>$W$30*(1+$W$31)^C3970</f>
        <v>0</v>
      </c>
      <c r="G3970">
        <f>$W$32*(1+$W$33)^C3970</f>
        <v>0</v>
      </c>
      <c r="H3970">
        <f>$W$34*(1+$W$35)^C3970</f>
        <v>0</v>
      </c>
      <c r="I3970">
        <f>MIN(E3970,F3970)</f>
        <v>0</v>
      </c>
      <c r="J3970">
        <f>MIN(E3970-I3970,G3970)</f>
        <v>0</v>
      </c>
      <c r="K3970">
        <f>MIN(E3970-I3970-J3970,H3970)</f>
        <v>0</v>
      </c>
      <c r="L3970">
        <f>E3970-I3970-J3970-K3970</f>
        <v>0</v>
      </c>
      <c r="M3970">
        <f>IF((I3970+J3970+(1-$W$36)*L3970)/$W$39&gt;=$W$38,1,0)</f>
        <v>0</v>
      </c>
      <c r="N3970">
        <f>IF(M3970=1,$W$37,$W$36)*L3970</f>
        <v>0</v>
      </c>
      <c r="O3970">
        <f>EXP(-$W$26*C3970)*I3970</f>
        <v>0</v>
      </c>
      <c r="P3970">
        <f>EXP(-$W$26*C3970)*J3970</f>
        <v>0</v>
      </c>
      <c r="Q3970">
        <f>EXP(-$W$26*C3970)*K3970</f>
        <v>0</v>
      </c>
      <c r="R3970">
        <f>EXP(-$W$26*C3970)*(L3970-N3970)</f>
        <v>0</v>
      </c>
      <c r="S3970">
        <f>EXP(-$W$26*C3970)*N3970</f>
        <v>0</v>
      </c>
      <c r="T3970">
        <f>EXP(-$W$26*C3970)*E3970</f>
        <v>0</v>
      </c>
    </row>
    <row r="3971" spans="1:20">
      <c r="A3971">
        <v>3962</v>
      </c>
      <c r="B3971">
        <f>RAND()</f>
        <v>0</v>
      </c>
      <c r="C3971">
        <f>IF(B3971&lt;$W$41,3,IF(B3971&lt;$W$41+$W$42,4,5))</f>
        <v>0</v>
      </c>
      <c r="D3971">
        <f>NORMSINV(RAND())</f>
        <v>0</v>
      </c>
      <c r="E3971">
        <f>$W$25*EXP(($W$26-$W$28-0.5*$W$27^2)*C3971+$W$27*SQRT(C3971)*D3971)</f>
        <v>0</v>
      </c>
      <c r="F3971">
        <f>$W$30*(1+$W$31)^C3971</f>
        <v>0</v>
      </c>
      <c r="G3971">
        <f>$W$32*(1+$W$33)^C3971</f>
        <v>0</v>
      </c>
      <c r="H3971">
        <f>$W$34*(1+$W$35)^C3971</f>
        <v>0</v>
      </c>
      <c r="I3971">
        <f>MIN(E3971,F3971)</f>
        <v>0</v>
      </c>
      <c r="J3971">
        <f>MIN(E3971-I3971,G3971)</f>
        <v>0</v>
      </c>
      <c r="K3971">
        <f>MIN(E3971-I3971-J3971,H3971)</f>
        <v>0</v>
      </c>
      <c r="L3971">
        <f>E3971-I3971-J3971-K3971</f>
        <v>0</v>
      </c>
      <c r="M3971">
        <f>IF((I3971+J3971+(1-$W$36)*L3971)/$W$39&gt;=$W$38,1,0)</f>
        <v>0</v>
      </c>
      <c r="N3971">
        <f>IF(M3971=1,$W$37,$W$36)*L3971</f>
        <v>0</v>
      </c>
      <c r="O3971">
        <f>EXP(-$W$26*C3971)*I3971</f>
        <v>0</v>
      </c>
      <c r="P3971">
        <f>EXP(-$W$26*C3971)*J3971</f>
        <v>0</v>
      </c>
      <c r="Q3971">
        <f>EXP(-$W$26*C3971)*K3971</f>
        <v>0</v>
      </c>
      <c r="R3971">
        <f>EXP(-$W$26*C3971)*(L3971-N3971)</f>
        <v>0</v>
      </c>
      <c r="S3971">
        <f>EXP(-$W$26*C3971)*N3971</f>
        <v>0</v>
      </c>
      <c r="T3971">
        <f>EXP(-$W$26*C3971)*E3971</f>
        <v>0</v>
      </c>
    </row>
    <row r="3972" spans="1:20">
      <c r="A3972">
        <v>3963</v>
      </c>
      <c r="B3972">
        <f>RAND()</f>
        <v>0</v>
      </c>
      <c r="C3972">
        <f>IF(B3972&lt;$W$41,3,IF(B3972&lt;$W$41+$W$42,4,5))</f>
        <v>0</v>
      </c>
      <c r="D3972">
        <f>NORMSINV(RAND())</f>
        <v>0</v>
      </c>
      <c r="E3972">
        <f>$W$25*EXP(($W$26-$W$28-0.5*$W$27^2)*C3972+$W$27*SQRT(C3972)*D3972)</f>
        <v>0</v>
      </c>
      <c r="F3972">
        <f>$W$30*(1+$W$31)^C3972</f>
        <v>0</v>
      </c>
      <c r="G3972">
        <f>$W$32*(1+$W$33)^C3972</f>
        <v>0</v>
      </c>
      <c r="H3972">
        <f>$W$34*(1+$W$35)^C3972</f>
        <v>0</v>
      </c>
      <c r="I3972">
        <f>MIN(E3972,F3972)</f>
        <v>0</v>
      </c>
      <c r="J3972">
        <f>MIN(E3972-I3972,G3972)</f>
        <v>0</v>
      </c>
      <c r="K3972">
        <f>MIN(E3972-I3972-J3972,H3972)</f>
        <v>0</v>
      </c>
      <c r="L3972">
        <f>E3972-I3972-J3972-K3972</f>
        <v>0</v>
      </c>
      <c r="M3972">
        <f>IF((I3972+J3972+(1-$W$36)*L3972)/$W$39&gt;=$W$38,1,0)</f>
        <v>0</v>
      </c>
      <c r="N3972">
        <f>IF(M3972=1,$W$37,$W$36)*L3972</f>
        <v>0</v>
      </c>
      <c r="O3972">
        <f>EXP(-$W$26*C3972)*I3972</f>
        <v>0</v>
      </c>
      <c r="P3972">
        <f>EXP(-$W$26*C3972)*J3972</f>
        <v>0</v>
      </c>
      <c r="Q3972">
        <f>EXP(-$W$26*C3972)*K3972</f>
        <v>0</v>
      </c>
      <c r="R3972">
        <f>EXP(-$W$26*C3972)*(L3972-N3972)</f>
        <v>0</v>
      </c>
      <c r="S3972">
        <f>EXP(-$W$26*C3972)*N3972</f>
        <v>0</v>
      </c>
      <c r="T3972">
        <f>EXP(-$W$26*C3972)*E3972</f>
        <v>0</v>
      </c>
    </row>
    <row r="3973" spans="1:20">
      <c r="A3973">
        <v>3964</v>
      </c>
      <c r="B3973">
        <f>RAND()</f>
        <v>0</v>
      </c>
      <c r="C3973">
        <f>IF(B3973&lt;$W$41,3,IF(B3973&lt;$W$41+$W$42,4,5))</f>
        <v>0</v>
      </c>
      <c r="D3973">
        <f>NORMSINV(RAND())</f>
        <v>0</v>
      </c>
      <c r="E3973">
        <f>$W$25*EXP(($W$26-$W$28-0.5*$W$27^2)*C3973+$W$27*SQRT(C3973)*D3973)</f>
        <v>0</v>
      </c>
      <c r="F3973">
        <f>$W$30*(1+$W$31)^C3973</f>
        <v>0</v>
      </c>
      <c r="G3973">
        <f>$W$32*(1+$W$33)^C3973</f>
        <v>0</v>
      </c>
      <c r="H3973">
        <f>$W$34*(1+$W$35)^C3973</f>
        <v>0</v>
      </c>
      <c r="I3973">
        <f>MIN(E3973,F3973)</f>
        <v>0</v>
      </c>
      <c r="J3973">
        <f>MIN(E3973-I3973,G3973)</f>
        <v>0</v>
      </c>
      <c r="K3973">
        <f>MIN(E3973-I3973-J3973,H3973)</f>
        <v>0</v>
      </c>
      <c r="L3973">
        <f>E3973-I3973-J3973-K3973</f>
        <v>0</v>
      </c>
      <c r="M3973">
        <f>IF((I3973+J3973+(1-$W$36)*L3973)/$W$39&gt;=$W$38,1,0)</f>
        <v>0</v>
      </c>
      <c r="N3973">
        <f>IF(M3973=1,$W$37,$W$36)*L3973</f>
        <v>0</v>
      </c>
      <c r="O3973">
        <f>EXP(-$W$26*C3973)*I3973</f>
        <v>0</v>
      </c>
      <c r="P3973">
        <f>EXP(-$W$26*C3973)*J3973</f>
        <v>0</v>
      </c>
      <c r="Q3973">
        <f>EXP(-$W$26*C3973)*K3973</f>
        <v>0</v>
      </c>
      <c r="R3973">
        <f>EXP(-$W$26*C3973)*(L3973-N3973)</f>
        <v>0</v>
      </c>
      <c r="S3973">
        <f>EXP(-$W$26*C3973)*N3973</f>
        <v>0</v>
      </c>
      <c r="T3973">
        <f>EXP(-$W$26*C3973)*E3973</f>
        <v>0</v>
      </c>
    </row>
    <row r="3974" spans="1:20">
      <c r="A3974">
        <v>3965</v>
      </c>
      <c r="B3974">
        <f>RAND()</f>
        <v>0</v>
      </c>
      <c r="C3974">
        <f>IF(B3974&lt;$W$41,3,IF(B3974&lt;$W$41+$W$42,4,5))</f>
        <v>0</v>
      </c>
      <c r="D3974">
        <f>NORMSINV(RAND())</f>
        <v>0</v>
      </c>
      <c r="E3974">
        <f>$W$25*EXP(($W$26-$W$28-0.5*$W$27^2)*C3974+$W$27*SQRT(C3974)*D3974)</f>
        <v>0</v>
      </c>
      <c r="F3974">
        <f>$W$30*(1+$W$31)^C3974</f>
        <v>0</v>
      </c>
      <c r="G3974">
        <f>$W$32*(1+$W$33)^C3974</f>
        <v>0</v>
      </c>
      <c r="H3974">
        <f>$W$34*(1+$W$35)^C3974</f>
        <v>0</v>
      </c>
      <c r="I3974">
        <f>MIN(E3974,F3974)</f>
        <v>0</v>
      </c>
      <c r="J3974">
        <f>MIN(E3974-I3974,G3974)</f>
        <v>0</v>
      </c>
      <c r="K3974">
        <f>MIN(E3974-I3974-J3974,H3974)</f>
        <v>0</v>
      </c>
      <c r="L3974">
        <f>E3974-I3974-J3974-K3974</f>
        <v>0</v>
      </c>
      <c r="M3974">
        <f>IF((I3974+J3974+(1-$W$36)*L3974)/$W$39&gt;=$W$38,1,0)</f>
        <v>0</v>
      </c>
      <c r="N3974">
        <f>IF(M3974=1,$W$37,$W$36)*L3974</f>
        <v>0</v>
      </c>
      <c r="O3974">
        <f>EXP(-$W$26*C3974)*I3974</f>
        <v>0</v>
      </c>
      <c r="P3974">
        <f>EXP(-$W$26*C3974)*J3974</f>
        <v>0</v>
      </c>
      <c r="Q3974">
        <f>EXP(-$W$26*C3974)*K3974</f>
        <v>0</v>
      </c>
      <c r="R3974">
        <f>EXP(-$W$26*C3974)*(L3974-N3974)</f>
        <v>0</v>
      </c>
      <c r="S3974">
        <f>EXP(-$W$26*C3974)*N3974</f>
        <v>0</v>
      </c>
      <c r="T3974">
        <f>EXP(-$W$26*C3974)*E3974</f>
        <v>0</v>
      </c>
    </row>
    <row r="3975" spans="1:20">
      <c r="A3975">
        <v>3966</v>
      </c>
      <c r="B3975">
        <f>RAND()</f>
        <v>0</v>
      </c>
      <c r="C3975">
        <f>IF(B3975&lt;$W$41,3,IF(B3975&lt;$W$41+$W$42,4,5))</f>
        <v>0</v>
      </c>
      <c r="D3975">
        <f>NORMSINV(RAND())</f>
        <v>0</v>
      </c>
      <c r="E3975">
        <f>$W$25*EXP(($W$26-$W$28-0.5*$W$27^2)*C3975+$W$27*SQRT(C3975)*D3975)</f>
        <v>0</v>
      </c>
      <c r="F3975">
        <f>$W$30*(1+$W$31)^C3975</f>
        <v>0</v>
      </c>
      <c r="G3975">
        <f>$W$32*(1+$W$33)^C3975</f>
        <v>0</v>
      </c>
      <c r="H3975">
        <f>$W$34*(1+$W$35)^C3975</f>
        <v>0</v>
      </c>
      <c r="I3975">
        <f>MIN(E3975,F3975)</f>
        <v>0</v>
      </c>
      <c r="J3975">
        <f>MIN(E3975-I3975,G3975)</f>
        <v>0</v>
      </c>
      <c r="K3975">
        <f>MIN(E3975-I3975-J3975,H3975)</f>
        <v>0</v>
      </c>
      <c r="L3975">
        <f>E3975-I3975-J3975-K3975</f>
        <v>0</v>
      </c>
      <c r="M3975">
        <f>IF((I3975+J3975+(1-$W$36)*L3975)/$W$39&gt;=$W$38,1,0)</f>
        <v>0</v>
      </c>
      <c r="N3975">
        <f>IF(M3975=1,$W$37,$W$36)*L3975</f>
        <v>0</v>
      </c>
      <c r="O3975">
        <f>EXP(-$W$26*C3975)*I3975</f>
        <v>0</v>
      </c>
      <c r="P3975">
        <f>EXP(-$W$26*C3975)*J3975</f>
        <v>0</v>
      </c>
      <c r="Q3975">
        <f>EXP(-$W$26*C3975)*K3975</f>
        <v>0</v>
      </c>
      <c r="R3975">
        <f>EXP(-$W$26*C3975)*(L3975-N3975)</f>
        <v>0</v>
      </c>
      <c r="S3975">
        <f>EXP(-$W$26*C3975)*N3975</f>
        <v>0</v>
      </c>
      <c r="T3975">
        <f>EXP(-$W$26*C3975)*E3975</f>
        <v>0</v>
      </c>
    </row>
    <row r="3976" spans="1:20">
      <c r="A3976">
        <v>3967</v>
      </c>
      <c r="B3976">
        <f>RAND()</f>
        <v>0</v>
      </c>
      <c r="C3976">
        <f>IF(B3976&lt;$W$41,3,IF(B3976&lt;$W$41+$W$42,4,5))</f>
        <v>0</v>
      </c>
      <c r="D3976">
        <f>NORMSINV(RAND())</f>
        <v>0</v>
      </c>
      <c r="E3976">
        <f>$W$25*EXP(($W$26-$W$28-0.5*$W$27^2)*C3976+$W$27*SQRT(C3976)*D3976)</f>
        <v>0</v>
      </c>
      <c r="F3976">
        <f>$W$30*(1+$W$31)^C3976</f>
        <v>0</v>
      </c>
      <c r="G3976">
        <f>$W$32*(1+$W$33)^C3976</f>
        <v>0</v>
      </c>
      <c r="H3976">
        <f>$W$34*(1+$W$35)^C3976</f>
        <v>0</v>
      </c>
      <c r="I3976">
        <f>MIN(E3976,F3976)</f>
        <v>0</v>
      </c>
      <c r="J3976">
        <f>MIN(E3976-I3976,G3976)</f>
        <v>0</v>
      </c>
      <c r="K3976">
        <f>MIN(E3976-I3976-J3976,H3976)</f>
        <v>0</v>
      </c>
      <c r="L3976">
        <f>E3976-I3976-J3976-K3976</f>
        <v>0</v>
      </c>
      <c r="M3976">
        <f>IF((I3976+J3976+(1-$W$36)*L3976)/$W$39&gt;=$W$38,1,0)</f>
        <v>0</v>
      </c>
      <c r="N3976">
        <f>IF(M3976=1,$W$37,$W$36)*L3976</f>
        <v>0</v>
      </c>
      <c r="O3976">
        <f>EXP(-$W$26*C3976)*I3976</f>
        <v>0</v>
      </c>
      <c r="P3976">
        <f>EXP(-$W$26*C3976)*J3976</f>
        <v>0</v>
      </c>
      <c r="Q3976">
        <f>EXP(-$W$26*C3976)*K3976</f>
        <v>0</v>
      </c>
      <c r="R3976">
        <f>EXP(-$W$26*C3976)*(L3976-N3976)</f>
        <v>0</v>
      </c>
      <c r="S3976">
        <f>EXP(-$W$26*C3976)*N3976</f>
        <v>0</v>
      </c>
      <c r="T3976">
        <f>EXP(-$W$26*C3976)*E3976</f>
        <v>0</v>
      </c>
    </row>
    <row r="3977" spans="1:20">
      <c r="A3977">
        <v>3968</v>
      </c>
      <c r="B3977">
        <f>RAND()</f>
        <v>0</v>
      </c>
      <c r="C3977">
        <f>IF(B3977&lt;$W$41,3,IF(B3977&lt;$W$41+$W$42,4,5))</f>
        <v>0</v>
      </c>
      <c r="D3977">
        <f>NORMSINV(RAND())</f>
        <v>0</v>
      </c>
      <c r="E3977">
        <f>$W$25*EXP(($W$26-$W$28-0.5*$W$27^2)*C3977+$W$27*SQRT(C3977)*D3977)</f>
        <v>0</v>
      </c>
      <c r="F3977">
        <f>$W$30*(1+$W$31)^C3977</f>
        <v>0</v>
      </c>
      <c r="G3977">
        <f>$W$32*(1+$W$33)^C3977</f>
        <v>0</v>
      </c>
      <c r="H3977">
        <f>$W$34*(1+$W$35)^C3977</f>
        <v>0</v>
      </c>
      <c r="I3977">
        <f>MIN(E3977,F3977)</f>
        <v>0</v>
      </c>
      <c r="J3977">
        <f>MIN(E3977-I3977,G3977)</f>
        <v>0</v>
      </c>
      <c r="K3977">
        <f>MIN(E3977-I3977-J3977,H3977)</f>
        <v>0</v>
      </c>
      <c r="L3977">
        <f>E3977-I3977-J3977-K3977</f>
        <v>0</v>
      </c>
      <c r="M3977">
        <f>IF((I3977+J3977+(1-$W$36)*L3977)/$W$39&gt;=$W$38,1,0)</f>
        <v>0</v>
      </c>
      <c r="N3977">
        <f>IF(M3977=1,$W$37,$W$36)*L3977</f>
        <v>0</v>
      </c>
      <c r="O3977">
        <f>EXP(-$W$26*C3977)*I3977</f>
        <v>0</v>
      </c>
      <c r="P3977">
        <f>EXP(-$W$26*C3977)*J3977</f>
        <v>0</v>
      </c>
      <c r="Q3977">
        <f>EXP(-$W$26*C3977)*K3977</f>
        <v>0</v>
      </c>
      <c r="R3977">
        <f>EXP(-$W$26*C3977)*(L3977-N3977)</f>
        <v>0</v>
      </c>
      <c r="S3977">
        <f>EXP(-$W$26*C3977)*N3977</f>
        <v>0</v>
      </c>
      <c r="T3977">
        <f>EXP(-$W$26*C3977)*E3977</f>
        <v>0</v>
      </c>
    </row>
    <row r="3978" spans="1:20">
      <c r="A3978">
        <v>3969</v>
      </c>
      <c r="B3978">
        <f>RAND()</f>
        <v>0</v>
      </c>
      <c r="C3978">
        <f>IF(B3978&lt;$W$41,3,IF(B3978&lt;$W$41+$W$42,4,5))</f>
        <v>0</v>
      </c>
      <c r="D3978">
        <f>NORMSINV(RAND())</f>
        <v>0</v>
      </c>
      <c r="E3978">
        <f>$W$25*EXP(($W$26-$W$28-0.5*$W$27^2)*C3978+$W$27*SQRT(C3978)*D3978)</f>
        <v>0</v>
      </c>
      <c r="F3978">
        <f>$W$30*(1+$W$31)^C3978</f>
        <v>0</v>
      </c>
      <c r="G3978">
        <f>$W$32*(1+$W$33)^C3978</f>
        <v>0</v>
      </c>
      <c r="H3978">
        <f>$W$34*(1+$W$35)^C3978</f>
        <v>0</v>
      </c>
      <c r="I3978">
        <f>MIN(E3978,F3978)</f>
        <v>0</v>
      </c>
      <c r="J3978">
        <f>MIN(E3978-I3978,G3978)</f>
        <v>0</v>
      </c>
      <c r="K3978">
        <f>MIN(E3978-I3978-J3978,H3978)</f>
        <v>0</v>
      </c>
      <c r="L3978">
        <f>E3978-I3978-J3978-K3978</f>
        <v>0</v>
      </c>
      <c r="M3978">
        <f>IF((I3978+J3978+(1-$W$36)*L3978)/$W$39&gt;=$W$38,1,0)</f>
        <v>0</v>
      </c>
      <c r="N3978">
        <f>IF(M3978=1,$W$37,$W$36)*L3978</f>
        <v>0</v>
      </c>
      <c r="O3978">
        <f>EXP(-$W$26*C3978)*I3978</f>
        <v>0</v>
      </c>
      <c r="P3978">
        <f>EXP(-$W$26*C3978)*J3978</f>
        <v>0</v>
      </c>
      <c r="Q3978">
        <f>EXP(-$W$26*C3978)*K3978</f>
        <v>0</v>
      </c>
      <c r="R3978">
        <f>EXP(-$W$26*C3978)*(L3978-N3978)</f>
        <v>0</v>
      </c>
      <c r="S3978">
        <f>EXP(-$W$26*C3978)*N3978</f>
        <v>0</v>
      </c>
      <c r="T3978">
        <f>EXP(-$W$26*C3978)*E3978</f>
        <v>0</v>
      </c>
    </row>
    <row r="3979" spans="1:20">
      <c r="A3979">
        <v>3970</v>
      </c>
      <c r="B3979">
        <f>RAND()</f>
        <v>0</v>
      </c>
      <c r="C3979">
        <f>IF(B3979&lt;$W$41,3,IF(B3979&lt;$W$41+$W$42,4,5))</f>
        <v>0</v>
      </c>
      <c r="D3979">
        <f>NORMSINV(RAND())</f>
        <v>0</v>
      </c>
      <c r="E3979">
        <f>$W$25*EXP(($W$26-$W$28-0.5*$W$27^2)*C3979+$W$27*SQRT(C3979)*D3979)</f>
        <v>0</v>
      </c>
      <c r="F3979">
        <f>$W$30*(1+$W$31)^C3979</f>
        <v>0</v>
      </c>
      <c r="G3979">
        <f>$W$32*(1+$W$33)^C3979</f>
        <v>0</v>
      </c>
      <c r="H3979">
        <f>$W$34*(1+$W$35)^C3979</f>
        <v>0</v>
      </c>
      <c r="I3979">
        <f>MIN(E3979,F3979)</f>
        <v>0</v>
      </c>
      <c r="J3979">
        <f>MIN(E3979-I3979,G3979)</f>
        <v>0</v>
      </c>
      <c r="K3979">
        <f>MIN(E3979-I3979-J3979,H3979)</f>
        <v>0</v>
      </c>
      <c r="L3979">
        <f>E3979-I3979-J3979-K3979</f>
        <v>0</v>
      </c>
      <c r="M3979">
        <f>IF((I3979+J3979+(1-$W$36)*L3979)/$W$39&gt;=$W$38,1,0)</f>
        <v>0</v>
      </c>
      <c r="N3979">
        <f>IF(M3979=1,$W$37,$W$36)*L3979</f>
        <v>0</v>
      </c>
      <c r="O3979">
        <f>EXP(-$W$26*C3979)*I3979</f>
        <v>0</v>
      </c>
      <c r="P3979">
        <f>EXP(-$W$26*C3979)*J3979</f>
        <v>0</v>
      </c>
      <c r="Q3979">
        <f>EXP(-$W$26*C3979)*K3979</f>
        <v>0</v>
      </c>
      <c r="R3979">
        <f>EXP(-$W$26*C3979)*(L3979-N3979)</f>
        <v>0</v>
      </c>
      <c r="S3979">
        <f>EXP(-$W$26*C3979)*N3979</f>
        <v>0</v>
      </c>
      <c r="T3979">
        <f>EXP(-$W$26*C3979)*E3979</f>
        <v>0</v>
      </c>
    </row>
    <row r="3980" spans="1:20">
      <c r="A3980">
        <v>3971</v>
      </c>
      <c r="B3980">
        <f>RAND()</f>
        <v>0</v>
      </c>
      <c r="C3980">
        <f>IF(B3980&lt;$W$41,3,IF(B3980&lt;$W$41+$W$42,4,5))</f>
        <v>0</v>
      </c>
      <c r="D3980">
        <f>NORMSINV(RAND())</f>
        <v>0</v>
      </c>
      <c r="E3980">
        <f>$W$25*EXP(($W$26-$W$28-0.5*$W$27^2)*C3980+$W$27*SQRT(C3980)*D3980)</f>
        <v>0</v>
      </c>
      <c r="F3980">
        <f>$W$30*(1+$W$31)^C3980</f>
        <v>0</v>
      </c>
      <c r="G3980">
        <f>$W$32*(1+$W$33)^C3980</f>
        <v>0</v>
      </c>
      <c r="H3980">
        <f>$W$34*(1+$W$35)^C3980</f>
        <v>0</v>
      </c>
      <c r="I3980">
        <f>MIN(E3980,F3980)</f>
        <v>0</v>
      </c>
      <c r="J3980">
        <f>MIN(E3980-I3980,G3980)</f>
        <v>0</v>
      </c>
      <c r="K3980">
        <f>MIN(E3980-I3980-J3980,H3980)</f>
        <v>0</v>
      </c>
      <c r="L3980">
        <f>E3980-I3980-J3980-K3980</f>
        <v>0</v>
      </c>
      <c r="M3980">
        <f>IF((I3980+J3980+(1-$W$36)*L3980)/$W$39&gt;=$W$38,1,0)</f>
        <v>0</v>
      </c>
      <c r="N3980">
        <f>IF(M3980=1,$W$37,$W$36)*L3980</f>
        <v>0</v>
      </c>
      <c r="O3980">
        <f>EXP(-$W$26*C3980)*I3980</f>
        <v>0</v>
      </c>
      <c r="P3980">
        <f>EXP(-$W$26*C3980)*J3980</f>
        <v>0</v>
      </c>
      <c r="Q3980">
        <f>EXP(-$W$26*C3980)*K3980</f>
        <v>0</v>
      </c>
      <c r="R3980">
        <f>EXP(-$W$26*C3980)*(L3980-N3980)</f>
        <v>0</v>
      </c>
      <c r="S3980">
        <f>EXP(-$W$26*C3980)*N3980</f>
        <v>0</v>
      </c>
      <c r="T3980">
        <f>EXP(-$W$26*C3980)*E3980</f>
        <v>0</v>
      </c>
    </row>
    <row r="3981" spans="1:20">
      <c r="A3981">
        <v>3972</v>
      </c>
      <c r="B3981">
        <f>RAND()</f>
        <v>0</v>
      </c>
      <c r="C3981">
        <f>IF(B3981&lt;$W$41,3,IF(B3981&lt;$W$41+$W$42,4,5))</f>
        <v>0</v>
      </c>
      <c r="D3981">
        <f>NORMSINV(RAND())</f>
        <v>0</v>
      </c>
      <c r="E3981">
        <f>$W$25*EXP(($W$26-$W$28-0.5*$W$27^2)*C3981+$W$27*SQRT(C3981)*D3981)</f>
        <v>0</v>
      </c>
      <c r="F3981">
        <f>$W$30*(1+$W$31)^C3981</f>
        <v>0</v>
      </c>
      <c r="G3981">
        <f>$W$32*(1+$W$33)^C3981</f>
        <v>0</v>
      </c>
      <c r="H3981">
        <f>$W$34*(1+$W$35)^C3981</f>
        <v>0</v>
      </c>
      <c r="I3981">
        <f>MIN(E3981,F3981)</f>
        <v>0</v>
      </c>
      <c r="J3981">
        <f>MIN(E3981-I3981,G3981)</f>
        <v>0</v>
      </c>
      <c r="K3981">
        <f>MIN(E3981-I3981-J3981,H3981)</f>
        <v>0</v>
      </c>
      <c r="L3981">
        <f>E3981-I3981-J3981-K3981</f>
        <v>0</v>
      </c>
      <c r="M3981">
        <f>IF((I3981+J3981+(1-$W$36)*L3981)/$W$39&gt;=$W$38,1,0)</f>
        <v>0</v>
      </c>
      <c r="N3981">
        <f>IF(M3981=1,$W$37,$W$36)*L3981</f>
        <v>0</v>
      </c>
      <c r="O3981">
        <f>EXP(-$W$26*C3981)*I3981</f>
        <v>0</v>
      </c>
      <c r="P3981">
        <f>EXP(-$W$26*C3981)*J3981</f>
        <v>0</v>
      </c>
      <c r="Q3981">
        <f>EXP(-$W$26*C3981)*K3981</f>
        <v>0</v>
      </c>
      <c r="R3981">
        <f>EXP(-$W$26*C3981)*(L3981-N3981)</f>
        <v>0</v>
      </c>
      <c r="S3981">
        <f>EXP(-$W$26*C3981)*N3981</f>
        <v>0</v>
      </c>
      <c r="T3981">
        <f>EXP(-$W$26*C3981)*E3981</f>
        <v>0</v>
      </c>
    </row>
    <row r="3982" spans="1:20">
      <c r="A3982">
        <v>3973</v>
      </c>
      <c r="B3982">
        <f>RAND()</f>
        <v>0</v>
      </c>
      <c r="C3982">
        <f>IF(B3982&lt;$W$41,3,IF(B3982&lt;$W$41+$W$42,4,5))</f>
        <v>0</v>
      </c>
      <c r="D3982">
        <f>NORMSINV(RAND())</f>
        <v>0</v>
      </c>
      <c r="E3982">
        <f>$W$25*EXP(($W$26-$W$28-0.5*$W$27^2)*C3982+$W$27*SQRT(C3982)*D3982)</f>
        <v>0</v>
      </c>
      <c r="F3982">
        <f>$W$30*(1+$W$31)^C3982</f>
        <v>0</v>
      </c>
      <c r="G3982">
        <f>$W$32*(1+$W$33)^C3982</f>
        <v>0</v>
      </c>
      <c r="H3982">
        <f>$W$34*(1+$W$35)^C3982</f>
        <v>0</v>
      </c>
      <c r="I3982">
        <f>MIN(E3982,F3982)</f>
        <v>0</v>
      </c>
      <c r="J3982">
        <f>MIN(E3982-I3982,G3982)</f>
        <v>0</v>
      </c>
      <c r="K3982">
        <f>MIN(E3982-I3982-J3982,H3982)</f>
        <v>0</v>
      </c>
      <c r="L3982">
        <f>E3982-I3982-J3982-K3982</f>
        <v>0</v>
      </c>
      <c r="M3982">
        <f>IF((I3982+J3982+(1-$W$36)*L3982)/$W$39&gt;=$W$38,1,0)</f>
        <v>0</v>
      </c>
      <c r="N3982">
        <f>IF(M3982=1,$W$37,$W$36)*L3982</f>
        <v>0</v>
      </c>
      <c r="O3982">
        <f>EXP(-$W$26*C3982)*I3982</f>
        <v>0</v>
      </c>
      <c r="P3982">
        <f>EXP(-$W$26*C3982)*J3982</f>
        <v>0</v>
      </c>
      <c r="Q3982">
        <f>EXP(-$W$26*C3982)*K3982</f>
        <v>0</v>
      </c>
      <c r="R3982">
        <f>EXP(-$W$26*C3982)*(L3982-N3982)</f>
        <v>0</v>
      </c>
      <c r="S3982">
        <f>EXP(-$W$26*C3982)*N3982</f>
        <v>0</v>
      </c>
      <c r="T3982">
        <f>EXP(-$W$26*C3982)*E3982</f>
        <v>0</v>
      </c>
    </row>
    <row r="3983" spans="1:20">
      <c r="A3983">
        <v>3974</v>
      </c>
      <c r="B3983">
        <f>RAND()</f>
        <v>0</v>
      </c>
      <c r="C3983">
        <f>IF(B3983&lt;$W$41,3,IF(B3983&lt;$W$41+$W$42,4,5))</f>
        <v>0</v>
      </c>
      <c r="D3983">
        <f>NORMSINV(RAND())</f>
        <v>0</v>
      </c>
      <c r="E3983">
        <f>$W$25*EXP(($W$26-$W$28-0.5*$W$27^2)*C3983+$W$27*SQRT(C3983)*D3983)</f>
        <v>0</v>
      </c>
      <c r="F3983">
        <f>$W$30*(1+$W$31)^C3983</f>
        <v>0</v>
      </c>
      <c r="G3983">
        <f>$W$32*(1+$W$33)^C3983</f>
        <v>0</v>
      </c>
      <c r="H3983">
        <f>$W$34*(1+$W$35)^C3983</f>
        <v>0</v>
      </c>
      <c r="I3983">
        <f>MIN(E3983,F3983)</f>
        <v>0</v>
      </c>
      <c r="J3983">
        <f>MIN(E3983-I3983,G3983)</f>
        <v>0</v>
      </c>
      <c r="K3983">
        <f>MIN(E3983-I3983-J3983,H3983)</f>
        <v>0</v>
      </c>
      <c r="L3983">
        <f>E3983-I3983-J3983-K3983</f>
        <v>0</v>
      </c>
      <c r="M3983">
        <f>IF((I3983+J3983+(1-$W$36)*L3983)/$W$39&gt;=$W$38,1,0)</f>
        <v>0</v>
      </c>
      <c r="N3983">
        <f>IF(M3983=1,$W$37,$W$36)*L3983</f>
        <v>0</v>
      </c>
      <c r="O3983">
        <f>EXP(-$W$26*C3983)*I3983</f>
        <v>0</v>
      </c>
      <c r="P3983">
        <f>EXP(-$W$26*C3983)*J3983</f>
        <v>0</v>
      </c>
      <c r="Q3983">
        <f>EXP(-$W$26*C3983)*K3983</f>
        <v>0</v>
      </c>
      <c r="R3983">
        <f>EXP(-$W$26*C3983)*(L3983-N3983)</f>
        <v>0</v>
      </c>
      <c r="S3983">
        <f>EXP(-$W$26*C3983)*N3983</f>
        <v>0</v>
      </c>
      <c r="T3983">
        <f>EXP(-$W$26*C3983)*E3983</f>
        <v>0</v>
      </c>
    </row>
    <row r="3984" spans="1:20">
      <c r="A3984">
        <v>3975</v>
      </c>
      <c r="B3984">
        <f>RAND()</f>
        <v>0</v>
      </c>
      <c r="C3984">
        <f>IF(B3984&lt;$W$41,3,IF(B3984&lt;$W$41+$W$42,4,5))</f>
        <v>0</v>
      </c>
      <c r="D3984">
        <f>NORMSINV(RAND())</f>
        <v>0</v>
      </c>
      <c r="E3984">
        <f>$W$25*EXP(($W$26-$W$28-0.5*$W$27^2)*C3984+$W$27*SQRT(C3984)*D3984)</f>
        <v>0</v>
      </c>
      <c r="F3984">
        <f>$W$30*(1+$W$31)^C3984</f>
        <v>0</v>
      </c>
      <c r="G3984">
        <f>$W$32*(1+$W$33)^C3984</f>
        <v>0</v>
      </c>
      <c r="H3984">
        <f>$W$34*(1+$W$35)^C3984</f>
        <v>0</v>
      </c>
      <c r="I3984">
        <f>MIN(E3984,F3984)</f>
        <v>0</v>
      </c>
      <c r="J3984">
        <f>MIN(E3984-I3984,G3984)</f>
        <v>0</v>
      </c>
      <c r="K3984">
        <f>MIN(E3984-I3984-J3984,H3984)</f>
        <v>0</v>
      </c>
      <c r="L3984">
        <f>E3984-I3984-J3984-K3984</f>
        <v>0</v>
      </c>
      <c r="M3984">
        <f>IF((I3984+J3984+(1-$W$36)*L3984)/$W$39&gt;=$W$38,1,0)</f>
        <v>0</v>
      </c>
      <c r="N3984">
        <f>IF(M3984=1,$W$37,$W$36)*L3984</f>
        <v>0</v>
      </c>
      <c r="O3984">
        <f>EXP(-$W$26*C3984)*I3984</f>
        <v>0</v>
      </c>
      <c r="P3984">
        <f>EXP(-$W$26*C3984)*J3984</f>
        <v>0</v>
      </c>
      <c r="Q3984">
        <f>EXP(-$W$26*C3984)*K3984</f>
        <v>0</v>
      </c>
      <c r="R3984">
        <f>EXP(-$W$26*C3984)*(L3984-N3984)</f>
        <v>0</v>
      </c>
      <c r="S3984">
        <f>EXP(-$W$26*C3984)*N3984</f>
        <v>0</v>
      </c>
      <c r="T3984">
        <f>EXP(-$W$26*C3984)*E3984</f>
        <v>0</v>
      </c>
    </row>
    <row r="3985" spans="1:20">
      <c r="A3985">
        <v>3976</v>
      </c>
      <c r="B3985">
        <f>RAND()</f>
        <v>0</v>
      </c>
      <c r="C3985">
        <f>IF(B3985&lt;$W$41,3,IF(B3985&lt;$W$41+$W$42,4,5))</f>
        <v>0</v>
      </c>
      <c r="D3985">
        <f>NORMSINV(RAND())</f>
        <v>0</v>
      </c>
      <c r="E3985">
        <f>$W$25*EXP(($W$26-$W$28-0.5*$W$27^2)*C3985+$W$27*SQRT(C3985)*D3985)</f>
        <v>0</v>
      </c>
      <c r="F3985">
        <f>$W$30*(1+$W$31)^C3985</f>
        <v>0</v>
      </c>
      <c r="G3985">
        <f>$W$32*(1+$W$33)^C3985</f>
        <v>0</v>
      </c>
      <c r="H3985">
        <f>$W$34*(1+$W$35)^C3985</f>
        <v>0</v>
      </c>
      <c r="I3985">
        <f>MIN(E3985,F3985)</f>
        <v>0</v>
      </c>
      <c r="J3985">
        <f>MIN(E3985-I3985,G3985)</f>
        <v>0</v>
      </c>
      <c r="K3985">
        <f>MIN(E3985-I3985-J3985,H3985)</f>
        <v>0</v>
      </c>
      <c r="L3985">
        <f>E3985-I3985-J3985-K3985</f>
        <v>0</v>
      </c>
      <c r="M3985">
        <f>IF((I3985+J3985+(1-$W$36)*L3985)/$W$39&gt;=$W$38,1,0)</f>
        <v>0</v>
      </c>
      <c r="N3985">
        <f>IF(M3985=1,$W$37,$W$36)*L3985</f>
        <v>0</v>
      </c>
      <c r="O3985">
        <f>EXP(-$W$26*C3985)*I3985</f>
        <v>0</v>
      </c>
      <c r="P3985">
        <f>EXP(-$W$26*C3985)*J3985</f>
        <v>0</v>
      </c>
      <c r="Q3985">
        <f>EXP(-$W$26*C3985)*K3985</f>
        <v>0</v>
      </c>
      <c r="R3985">
        <f>EXP(-$W$26*C3985)*(L3985-N3985)</f>
        <v>0</v>
      </c>
      <c r="S3985">
        <f>EXP(-$W$26*C3985)*N3985</f>
        <v>0</v>
      </c>
      <c r="T3985">
        <f>EXP(-$W$26*C3985)*E3985</f>
        <v>0</v>
      </c>
    </row>
    <row r="3986" spans="1:20">
      <c r="A3986">
        <v>3977</v>
      </c>
      <c r="B3986">
        <f>RAND()</f>
        <v>0</v>
      </c>
      <c r="C3986">
        <f>IF(B3986&lt;$W$41,3,IF(B3986&lt;$W$41+$W$42,4,5))</f>
        <v>0</v>
      </c>
      <c r="D3986">
        <f>NORMSINV(RAND())</f>
        <v>0</v>
      </c>
      <c r="E3986">
        <f>$W$25*EXP(($W$26-$W$28-0.5*$W$27^2)*C3986+$W$27*SQRT(C3986)*D3986)</f>
        <v>0</v>
      </c>
      <c r="F3986">
        <f>$W$30*(1+$W$31)^C3986</f>
        <v>0</v>
      </c>
      <c r="G3986">
        <f>$W$32*(1+$W$33)^C3986</f>
        <v>0</v>
      </c>
      <c r="H3986">
        <f>$W$34*(1+$W$35)^C3986</f>
        <v>0</v>
      </c>
      <c r="I3986">
        <f>MIN(E3986,F3986)</f>
        <v>0</v>
      </c>
      <c r="J3986">
        <f>MIN(E3986-I3986,G3986)</f>
        <v>0</v>
      </c>
      <c r="K3986">
        <f>MIN(E3986-I3986-J3986,H3986)</f>
        <v>0</v>
      </c>
      <c r="L3986">
        <f>E3986-I3986-J3986-K3986</f>
        <v>0</v>
      </c>
      <c r="M3986">
        <f>IF((I3986+J3986+(1-$W$36)*L3986)/$W$39&gt;=$W$38,1,0)</f>
        <v>0</v>
      </c>
      <c r="N3986">
        <f>IF(M3986=1,$W$37,$W$36)*L3986</f>
        <v>0</v>
      </c>
      <c r="O3986">
        <f>EXP(-$W$26*C3986)*I3986</f>
        <v>0</v>
      </c>
      <c r="P3986">
        <f>EXP(-$W$26*C3986)*J3986</f>
        <v>0</v>
      </c>
      <c r="Q3986">
        <f>EXP(-$W$26*C3986)*K3986</f>
        <v>0</v>
      </c>
      <c r="R3986">
        <f>EXP(-$W$26*C3986)*(L3986-N3986)</f>
        <v>0</v>
      </c>
      <c r="S3986">
        <f>EXP(-$W$26*C3986)*N3986</f>
        <v>0</v>
      </c>
      <c r="T3986">
        <f>EXP(-$W$26*C3986)*E3986</f>
        <v>0</v>
      </c>
    </row>
    <row r="3987" spans="1:20">
      <c r="A3987">
        <v>3978</v>
      </c>
      <c r="B3987">
        <f>RAND()</f>
        <v>0</v>
      </c>
      <c r="C3987">
        <f>IF(B3987&lt;$W$41,3,IF(B3987&lt;$W$41+$W$42,4,5))</f>
        <v>0</v>
      </c>
      <c r="D3987">
        <f>NORMSINV(RAND())</f>
        <v>0</v>
      </c>
      <c r="E3987">
        <f>$W$25*EXP(($W$26-$W$28-0.5*$W$27^2)*C3987+$W$27*SQRT(C3987)*D3987)</f>
        <v>0</v>
      </c>
      <c r="F3987">
        <f>$W$30*(1+$W$31)^C3987</f>
        <v>0</v>
      </c>
      <c r="G3987">
        <f>$W$32*(1+$W$33)^C3987</f>
        <v>0</v>
      </c>
      <c r="H3987">
        <f>$W$34*(1+$W$35)^C3987</f>
        <v>0</v>
      </c>
      <c r="I3987">
        <f>MIN(E3987,F3987)</f>
        <v>0</v>
      </c>
      <c r="J3987">
        <f>MIN(E3987-I3987,G3987)</f>
        <v>0</v>
      </c>
      <c r="K3987">
        <f>MIN(E3987-I3987-J3987,H3987)</f>
        <v>0</v>
      </c>
      <c r="L3987">
        <f>E3987-I3987-J3987-K3987</f>
        <v>0</v>
      </c>
      <c r="M3987">
        <f>IF((I3987+J3987+(1-$W$36)*L3987)/$W$39&gt;=$W$38,1,0)</f>
        <v>0</v>
      </c>
      <c r="N3987">
        <f>IF(M3987=1,$W$37,$W$36)*L3987</f>
        <v>0</v>
      </c>
      <c r="O3987">
        <f>EXP(-$W$26*C3987)*I3987</f>
        <v>0</v>
      </c>
      <c r="P3987">
        <f>EXP(-$W$26*C3987)*J3987</f>
        <v>0</v>
      </c>
      <c r="Q3987">
        <f>EXP(-$W$26*C3987)*K3987</f>
        <v>0</v>
      </c>
      <c r="R3987">
        <f>EXP(-$W$26*C3987)*(L3987-N3987)</f>
        <v>0</v>
      </c>
      <c r="S3987">
        <f>EXP(-$W$26*C3987)*N3987</f>
        <v>0</v>
      </c>
      <c r="T3987">
        <f>EXP(-$W$26*C3987)*E3987</f>
        <v>0</v>
      </c>
    </row>
    <row r="3988" spans="1:20">
      <c r="A3988">
        <v>3979</v>
      </c>
      <c r="B3988">
        <f>RAND()</f>
        <v>0</v>
      </c>
      <c r="C3988">
        <f>IF(B3988&lt;$W$41,3,IF(B3988&lt;$W$41+$W$42,4,5))</f>
        <v>0</v>
      </c>
      <c r="D3988">
        <f>NORMSINV(RAND())</f>
        <v>0</v>
      </c>
      <c r="E3988">
        <f>$W$25*EXP(($W$26-$W$28-0.5*$W$27^2)*C3988+$W$27*SQRT(C3988)*D3988)</f>
        <v>0</v>
      </c>
      <c r="F3988">
        <f>$W$30*(1+$W$31)^C3988</f>
        <v>0</v>
      </c>
      <c r="G3988">
        <f>$W$32*(1+$W$33)^C3988</f>
        <v>0</v>
      </c>
      <c r="H3988">
        <f>$W$34*(1+$W$35)^C3988</f>
        <v>0</v>
      </c>
      <c r="I3988">
        <f>MIN(E3988,F3988)</f>
        <v>0</v>
      </c>
      <c r="J3988">
        <f>MIN(E3988-I3988,G3988)</f>
        <v>0</v>
      </c>
      <c r="K3988">
        <f>MIN(E3988-I3988-J3988,H3988)</f>
        <v>0</v>
      </c>
      <c r="L3988">
        <f>E3988-I3988-J3988-K3988</f>
        <v>0</v>
      </c>
      <c r="M3988">
        <f>IF((I3988+J3988+(1-$W$36)*L3988)/$W$39&gt;=$W$38,1,0)</f>
        <v>0</v>
      </c>
      <c r="N3988">
        <f>IF(M3988=1,$W$37,$W$36)*L3988</f>
        <v>0</v>
      </c>
      <c r="O3988">
        <f>EXP(-$W$26*C3988)*I3988</f>
        <v>0</v>
      </c>
      <c r="P3988">
        <f>EXP(-$W$26*C3988)*J3988</f>
        <v>0</v>
      </c>
      <c r="Q3988">
        <f>EXP(-$W$26*C3988)*K3988</f>
        <v>0</v>
      </c>
      <c r="R3988">
        <f>EXP(-$W$26*C3988)*(L3988-N3988)</f>
        <v>0</v>
      </c>
      <c r="S3988">
        <f>EXP(-$W$26*C3988)*N3988</f>
        <v>0</v>
      </c>
      <c r="T3988">
        <f>EXP(-$W$26*C3988)*E3988</f>
        <v>0</v>
      </c>
    </row>
    <row r="3989" spans="1:20">
      <c r="A3989">
        <v>3980</v>
      </c>
      <c r="B3989">
        <f>RAND()</f>
        <v>0</v>
      </c>
      <c r="C3989">
        <f>IF(B3989&lt;$W$41,3,IF(B3989&lt;$W$41+$W$42,4,5))</f>
        <v>0</v>
      </c>
      <c r="D3989">
        <f>NORMSINV(RAND())</f>
        <v>0</v>
      </c>
      <c r="E3989">
        <f>$W$25*EXP(($W$26-$W$28-0.5*$W$27^2)*C3989+$W$27*SQRT(C3989)*D3989)</f>
        <v>0</v>
      </c>
      <c r="F3989">
        <f>$W$30*(1+$W$31)^C3989</f>
        <v>0</v>
      </c>
      <c r="G3989">
        <f>$W$32*(1+$W$33)^C3989</f>
        <v>0</v>
      </c>
      <c r="H3989">
        <f>$W$34*(1+$W$35)^C3989</f>
        <v>0</v>
      </c>
      <c r="I3989">
        <f>MIN(E3989,F3989)</f>
        <v>0</v>
      </c>
      <c r="J3989">
        <f>MIN(E3989-I3989,G3989)</f>
        <v>0</v>
      </c>
      <c r="K3989">
        <f>MIN(E3989-I3989-J3989,H3989)</f>
        <v>0</v>
      </c>
      <c r="L3989">
        <f>E3989-I3989-J3989-K3989</f>
        <v>0</v>
      </c>
      <c r="M3989">
        <f>IF((I3989+J3989+(1-$W$36)*L3989)/$W$39&gt;=$W$38,1,0)</f>
        <v>0</v>
      </c>
      <c r="N3989">
        <f>IF(M3989=1,$W$37,$W$36)*L3989</f>
        <v>0</v>
      </c>
      <c r="O3989">
        <f>EXP(-$W$26*C3989)*I3989</f>
        <v>0</v>
      </c>
      <c r="P3989">
        <f>EXP(-$W$26*C3989)*J3989</f>
        <v>0</v>
      </c>
      <c r="Q3989">
        <f>EXP(-$W$26*C3989)*K3989</f>
        <v>0</v>
      </c>
      <c r="R3989">
        <f>EXP(-$W$26*C3989)*(L3989-N3989)</f>
        <v>0</v>
      </c>
      <c r="S3989">
        <f>EXP(-$W$26*C3989)*N3989</f>
        <v>0</v>
      </c>
      <c r="T3989">
        <f>EXP(-$W$26*C3989)*E3989</f>
        <v>0</v>
      </c>
    </row>
    <row r="3990" spans="1:20">
      <c r="A3990">
        <v>3981</v>
      </c>
      <c r="B3990">
        <f>RAND()</f>
        <v>0</v>
      </c>
      <c r="C3990">
        <f>IF(B3990&lt;$W$41,3,IF(B3990&lt;$W$41+$W$42,4,5))</f>
        <v>0</v>
      </c>
      <c r="D3990">
        <f>NORMSINV(RAND())</f>
        <v>0</v>
      </c>
      <c r="E3990">
        <f>$W$25*EXP(($W$26-$W$28-0.5*$W$27^2)*C3990+$W$27*SQRT(C3990)*D3990)</f>
        <v>0</v>
      </c>
      <c r="F3990">
        <f>$W$30*(1+$W$31)^C3990</f>
        <v>0</v>
      </c>
      <c r="G3990">
        <f>$W$32*(1+$W$33)^C3990</f>
        <v>0</v>
      </c>
      <c r="H3990">
        <f>$W$34*(1+$W$35)^C3990</f>
        <v>0</v>
      </c>
      <c r="I3990">
        <f>MIN(E3990,F3990)</f>
        <v>0</v>
      </c>
      <c r="J3990">
        <f>MIN(E3990-I3990,G3990)</f>
        <v>0</v>
      </c>
      <c r="K3990">
        <f>MIN(E3990-I3990-J3990,H3990)</f>
        <v>0</v>
      </c>
      <c r="L3990">
        <f>E3990-I3990-J3990-K3990</f>
        <v>0</v>
      </c>
      <c r="M3990">
        <f>IF((I3990+J3990+(1-$W$36)*L3990)/$W$39&gt;=$W$38,1,0)</f>
        <v>0</v>
      </c>
      <c r="N3990">
        <f>IF(M3990=1,$W$37,$W$36)*L3990</f>
        <v>0</v>
      </c>
      <c r="O3990">
        <f>EXP(-$W$26*C3990)*I3990</f>
        <v>0</v>
      </c>
      <c r="P3990">
        <f>EXP(-$W$26*C3990)*J3990</f>
        <v>0</v>
      </c>
      <c r="Q3990">
        <f>EXP(-$W$26*C3990)*K3990</f>
        <v>0</v>
      </c>
      <c r="R3990">
        <f>EXP(-$W$26*C3990)*(L3990-N3990)</f>
        <v>0</v>
      </c>
      <c r="S3990">
        <f>EXP(-$W$26*C3990)*N3990</f>
        <v>0</v>
      </c>
      <c r="T3990">
        <f>EXP(-$W$26*C3990)*E3990</f>
        <v>0</v>
      </c>
    </row>
    <row r="3991" spans="1:20">
      <c r="A3991">
        <v>3982</v>
      </c>
      <c r="B3991">
        <f>RAND()</f>
        <v>0</v>
      </c>
      <c r="C3991">
        <f>IF(B3991&lt;$W$41,3,IF(B3991&lt;$W$41+$W$42,4,5))</f>
        <v>0</v>
      </c>
      <c r="D3991">
        <f>NORMSINV(RAND())</f>
        <v>0</v>
      </c>
      <c r="E3991">
        <f>$W$25*EXP(($W$26-$W$28-0.5*$W$27^2)*C3991+$W$27*SQRT(C3991)*D3991)</f>
        <v>0</v>
      </c>
      <c r="F3991">
        <f>$W$30*(1+$W$31)^C3991</f>
        <v>0</v>
      </c>
      <c r="G3991">
        <f>$W$32*(1+$W$33)^C3991</f>
        <v>0</v>
      </c>
      <c r="H3991">
        <f>$W$34*(1+$W$35)^C3991</f>
        <v>0</v>
      </c>
      <c r="I3991">
        <f>MIN(E3991,F3991)</f>
        <v>0</v>
      </c>
      <c r="J3991">
        <f>MIN(E3991-I3991,G3991)</f>
        <v>0</v>
      </c>
      <c r="K3991">
        <f>MIN(E3991-I3991-J3991,H3991)</f>
        <v>0</v>
      </c>
      <c r="L3991">
        <f>E3991-I3991-J3991-K3991</f>
        <v>0</v>
      </c>
      <c r="M3991">
        <f>IF((I3991+J3991+(1-$W$36)*L3991)/$W$39&gt;=$W$38,1,0)</f>
        <v>0</v>
      </c>
      <c r="N3991">
        <f>IF(M3991=1,$W$37,$W$36)*L3991</f>
        <v>0</v>
      </c>
      <c r="O3991">
        <f>EXP(-$W$26*C3991)*I3991</f>
        <v>0</v>
      </c>
      <c r="P3991">
        <f>EXP(-$W$26*C3991)*J3991</f>
        <v>0</v>
      </c>
      <c r="Q3991">
        <f>EXP(-$W$26*C3991)*K3991</f>
        <v>0</v>
      </c>
      <c r="R3991">
        <f>EXP(-$W$26*C3991)*(L3991-N3991)</f>
        <v>0</v>
      </c>
      <c r="S3991">
        <f>EXP(-$W$26*C3991)*N3991</f>
        <v>0</v>
      </c>
      <c r="T3991">
        <f>EXP(-$W$26*C3991)*E3991</f>
        <v>0</v>
      </c>
    </row>
    <row r="3992" spans="1:20">
      <c r="A3992">
        <v>3983</v>
      </c>
      <c r="B3992">
        <f>RAND()</f>
        <v>0</v>
      </c>
      <c r="C3992">
        <f>IF(B3992&lt;$W$41,3,IF(B3992&lt;$W$41+$W$42,4,5))</f>
        <v>0</v>
      </c>
      <c r="D3992">
        <f>NORMSINV(RAND())</f>
        <v>0</v>
      </c>
      <c r="E3992">
        <f>$W$25*EXP(($W$26-$W$28-0.5*$W$27^2)*C3992+$W$27*SQRT(C3992)*D3992)</f>
        <v>0</v>
      </c>
      <c r="F3992">
        <f>$W$30*(1+$W$31)^C3992</f>
        <v>0</v>
      </c>
      <c r="G3992">
        <f>$W$32*(1+$W$33)^C3992</f>
        <v>0</v>
      </c>
      <c r="H3992">
        <f>$W$34*(1+$W$35)^C3992</f>
        <v>0</v>
      </c>
      <c r="I3992">
        <f>MIN(E3992,F3992)</f>
        <v>0</v>
      </c>
      <c r="J3992">
        <f>MIN(E3992-I3992,G3992)</f>
        <v>0</v>
      </c>
      <c r="K3992">
        <f>MIN(E3992-I3992-J3992,H3992)</f>
        <v>0</v>
      </c>
      <c r="L3992">
        <f>E3992-I3992-J3992-K3992</f>
        <v>0</v>
      </c>
      <c r="M3992">
        <f>IF((I3992+J3992+(1-$W$36)*L3992)/$W$39&gt;=$W$38,1,0)</f>
        <v>0</v>
      </c>
      <c r="N3992">
        <f>IF(M3992=1,$W$37,$W$36)*L3992</f>
        <v>0</v>
      </c>
      <c r="O3992">
        <f>EXP(-$W$26*C3992)*I3992</f>
        <v>0</v>
      </c>
      <c r="P3992">
        <f>EXP(-$W$26*C3992)*J3992</f>
        <v>0</v>
      </c>
      <c r="Q3992">
        <f>EXP(-$W$26*C3992)*K3992</f>
        <v>0</v>
      </c>
      <c r="R3992">
        <f>EXP(-$W$26*C3992)*(L3992-N3992)</f>
        <v>0</v>
      </c>
      <c r="S3992">
        <f>EXP(-$W$26*C3992)*N3992</f>
        <v>0</v>
      </c>
      <c r="T3992">
        <f>EXP(-$W$26*C3992)*E3992</f>
        <v>0</v>
      </c>
    </row>
    <row r="3993" spans="1:20">
      <c r="A3993">
        <v>3984</v>
      </c>
      <c r="B3993">
        <f>RAND()</f>
        <v>0</v>
      </c>
      <c r="C3993">
        <f>IF(B3993&lt;$W$41,3,IF(B3993&lt;$W$41+$W$42,4,5))</f>
        <v>0</v>
      </c>
      <c r="D3993">
        <f>NORMSINV(RAND())</f>
        <v>0</v>
      </c>
      <c r="E3993">
        <f>$W$25*EXP(($W$26-$W$28-0.5*$W$27^2)*C3993+$W$27*SQRT(C3993)*D3993)</f>
        <v>0</v>
      </c>
      <c r="F3993">
        <f>$W$30*(1+$W$31)^C3993</f>
        <v>0</v>
      </c>
      <c r="G3993">
        <f>$W$32*(1+$W$33)^C3993</f>
        <v>0</v>
      </c>
      <c r="H3993">
        <f>$W$34*(1+$W$35)^C3993</f>
        <v>0</v>
      </c>
      <c r="I3993">
        <f>MIN(E3993,F3993)</f>
        <v>0</v>
      </c>
      <c r="J3993">
        <f>MIN(E3993-I3993,G3993)</f>
        <v>0</v>
      </c>
      <c r="K3993">
        <f>MIN(E3993-I3993-J3993,H3993)</f>
        <v>0</v>
      </c>
      <c r="L3993">
        <f>E3993-I3993-J3993-K3993</f>
        <v>0</v>
      </c>
      <c r="M3993">
        <f>IF((I3993+J3993+(1-$W$36)*L3993)/$W$39&gt;=$W$38,1,0)</f>
        <v>0</v>
      </c>
      <c r="N3993">
        <f>IF(M3993=1,$W$37,$W$36)*L3993</f>
        <v>0</v>
      </c>
      <c r="O3993">
        <f>EXP(-$W$26*C3993)*I3993</f>
        <v>0</v>
      </c>
      <c r="P3993">
        <f>EXP(-$W$26*C3993)*J3993</f>
        <v>0</v>
      </c>
      <c r="Q3993">
        <f>EXP(-$W$26*C3993)*K3993</f>
        <v>0</v>
      </c>
      <c r="R3993">
        <f>EXP(-$W$26*C3993)*(L3993-N3993)</f>
        <v>0</v>
      </c>
      <c r="S3993">
        <f>EXP(-$W$26*C3993)*N3993</f>
        <v>0</v>
      </c>
      <c r="T3993">
        <f>EXP(-$W$26*C3993)*E3993</f>
        <v>0</v>
      </c>
    </row>
    <row r="3994" spans="1:20">
      <c r="A3994">
        <v>3985</v>
      </c>
      <c r="B3994">
        <f>RAND()</f>
        <v>0</v>
      </c>
      <c r="C3994">
        <f>IF(B3994&lt;$W$41,3,IF(B3994&lt;$W$41+$W$42,4,5))</f>
        <v>0</v>
      </c>
      <c r="D3994">
        <f>NORMSINV(RAND())</f>
        <v>0</v>
      </c>
      <c r="E3994">
        <f>$W$25*EXP(($W$26-$W$28-0.5*$W$27^2)*C3994+$W$27*SQRT(C3994)*D3994)</f>
        <v>0</v>
      </c>
      <c r="F3994">
        <f>$W$30*(1+$W$31)^C3994</f>
        <v>0</v>
      </c>
      <c r="G3994">
        <f>$W$32*(1+$W$33)^C3994</f>
        <v>0</v>
      </c>
      <c r="H3994">
        <f>$W$34*(1+$W$35)^C3994</f>
        <v>0</v>
      </c>
      <c r="I3994">
        <f>MIN(E3994,F3994)</f>
        <v>0</v>
      </c>
      <c r="J3994">
        <f>MIN(E3994-I3994,G3994)</f>
        <v>0</v>
      </c>
      <c r="K3994">
        <f>MIN(E3994-I3994-J3994,H3994)</f>
        <v>0</v>
      </c>
      <c r="L3994">
        <f>E3994-I3994-J3994-K3994</f>
        <v>0</v>
      </c>
      <c r="M3994">
        <f>IF((I3994+J3994+(1-$W$36)*L3994)/$W$39&gt;=$W$38,1,0)</f>
        <v>0</v>
      </c>
      <c r="N3994">
        <f>IF(M3994=1,$W$37,$W$36)*L3994</f>
        <v>0</v>
      </c>
      <c r="O3994">
        <f>EXP(-$W$26*C3994)*I3994</f>
        <v>0</v>
      </c>
      <c r="P3994">
        <f>EXP(-$W$26*C3994)*J3994</f>
        <v>0</v>
      </c>
      <c r="Q3994">
        <f>EXP(-$W$26*C3994)*K3994</f>
        <v>0</v>
      </c>
      <c r="R3994">
        <f>EXP(-$W$26*C3994)*(L3994-N3994)</f>
        <v>0</v>
      </c>
      <c r="S3994">
        <f>EXP(-$W$26*C3994)*N3994</f>
        <v>0</v>
      </c>
      <c r="T3994">
        <f>EXP(-$W$26*C3994)*E3994</f>
        <v>0</v>
      </c>
    </row>
    <row r="3995" spans="1:20">
      <c r="A3995">
        <v>3986</v>
      </c>
      <c r="B3995">
        <f>RAND()</f>
        <v>0</v>
      </c>
      <c r="C3995">
        <f>IF(B3995&lt;$W$41,3,IF(B3995&lt;$W$41+$W$42,4,5))</f>
        <v>0</v>
      </c>
      <c r="D3995">
        <f>NORMSINV(RAND())</f>
        <v>0</v>
      </c>
      <c r="E3995">
        <f>$W$25*EXP(($W$26-$W$28-0.5*$W$27^2)*C3995+$W$27*SQRT(C3995)*D3995)</f>
        <v>0</v>
      </c>
      <c r="F3995">
        <f>$W$30*(1+$W$31)^C3995</f>
        <v>0</v>
      </c>
      <c r="G3995">
        <f>$W$32*(1+$W$33)^C3995</f>
        <v>0</v>
      </c>
      <c r="H3995">
        <f>$W$34*(1+$W$35)^C3995</f>
        <v>0</v>
      </c>
      <c r="I3995">
        <f>MIN(E3995,F3995)</f>
        <v>0</v>
      </c>
      <c r="J3995">
        <f>MIN(E3995-I3995,G3995)</f>
        <v>0</v>
      </c>
      <c r="K3995">
        <f>MIN(E3995-I3995-J3995,H3995)</f>
        <v>0</v>
      </c>
      <c r="L3995">
        <f>E3995-I3995-J3995-K3995</f>
        <v>0</v>
      </c>
      <c r="M3995">
        <f>IF((I3995+J3995+(1-$W$36)*L3995)/$W$39&gt;=$W$38,1,0)</f>
        <v>0</v>
      </c>
      <c r="N3995">
        <f>IF(M3995=1,$W$37,$W$36)*L3995</f>
        <v>0</v>
      </c>
      <c r="O3995">
        <f>EXP(-$W$26*C3995)*I3995</f>
        <v>0</v>
      </c>
      <c r="P3995">
        <f>EXP(-$W$26*C3995)*J3995</f>
        <v>0</v>
      </c>
      <c r="Q3995">
        <f>EXP(-$W$26*C3995)*K3995</f>
        <v>0</v>
      </c>
      <c r="R3995">
        <f>EXP(-$W$26*C3995)*(L3995-N3995)</f>
        <v>0</v>
      </c>
      <c r="S3995">
        <f>EXP(-$W$26*C3995)*N3995</f>
        <v>0</v>
      </c>
      <c r="T3995">
        <f>EXP(-$W$26*C3995)*E3995</f>
        <v>0</v>
      </c>
    </row>
    <row r="3996" spans="1:20">
      <c r="A3996">
        <v>3987</v>
      </c>
      <c r="B3996">
        <f>RAND()</f>
        <v>0</v>
      </c>
      <c r="C3996">
        <f>IF(B3996&lt;$W$41,3,IF(B3996&lt;$W$41+$W$42,4,5))</f>
        <v>0</v>
      </c>
      <c r="D3996">
        <f>NORMSINV(RAND())</f>
        <v>0</v>
      </c>
      <c r="E3996">
        <f>$W$25*EXP(($W$26-$W$28-0.5*$W$27^2)*C3996+$W$27*SQRT(C3996)*D3996)</f>
        <v>0</v>
      </c>
      <c r="F3996">
        <f>$W$30*(1+$W$31)^C3996</f>
        <v>0</v>
      </c>
      <c r="G3996">
        <f>$W$32*(1+$W$33)^C3996</f>
        <v>0</v>
      </c>
      <c r="H3996">
        <f>$W$34*(1+$W$35)^C3996</f>
        <v>0</v>
      </c>
      <c r="I3996">
        <f>MIN(E3996,F3996)</f>
        <v>0</v>
      </c>
      <c r="J3996">
        <f>MIN(E3996-I3996,G3996)</f>
        <v>0</v>
      </c>
      <c r="K3996">
        <f>MIN(E3996-I3996-J3996,H3996)</f>
        <v>0</v>
      </c>
      <c r="L3996">
        <f>E3996-I3996-J3996-K3996</f>
        <v>0</v>
      </c>
      <c r="M3996">
        <f>IF((I3996+J3996+(1-$W$36)*L3996)/$W$39&gt;=$W$38,1,0)</f>
        <v>0</v>
      </c>
      <c r="N3996">
        <f>IF(M3996=1,$W$37,$W$36)*L3996</f>
        <v>0</v>
      </c>
      <c r="O3996">
        <f>EXP(-$W$26*C3996)*I3996</f>
        <v>0</v>
      </c>
      <c r="P3996">
        <f>EXP(-$W$26*C3996)*J3996</f>
        <v>0</v>
      </c>
      <c r="Q3996">
        <f>EXP(-$W$26*C3996)*K3996</f>
        <v>0</v>
      </c>
      <c r="R3996">
        <f>EXP(-$W$26*C3996)*(L3996-N3996)</f>
        <v>0</v>
      </c>
      <c r="S3996">
        <f>EXP(-$W$26*C3996)*N3996</f>
        <v>0</v>
      </c>
      <c r="T3996">
        <f>EXP(-$W$26*C3996)*E3996</f>
        <v>0</v>
      </c>
    </row>
    <row r="3997" spans="1:20">
      <c r="A3997">
        <v>3988</v>
      </c>
      <c r="B3997">
        <f>RAND()</f>
        <v>0</v>
      </c>
      <c r="C3997">
        <f>IF(B3997&lt;$W$41,3,IF(B3997&lt;$W$41+$W$42,4,5))</f>
        <v>0</v>
      </c>
      <c r="D3997">
        <f>NORMSINV(RAND())</f>
        <v>0</v>
      </c>
      <c r="E3997">
        <f>$W$25*EXP(($W$26-$W$28-0.5*$W$27^2)*C3997+$W$27*SQRT(C3997)*D3997)</f>
        <v>0</v>
      </c>
      <c r="F3997">
        <f>$W$30*(1+$W$31)^C3997</f>
        <v>0</v>
      </c>
      <c r="G3997">
        <f>$W$32*(1+$W$33)^C3997</f>
        <v>0</v>
      </c>
      <c r="H3997">
        <f>$W$34*(1+$W$35)^C3997</f>
        <v>0</v>
      </c>
      <c r="I3997">
        <f>MIN(E3997,F3997)</f>
        <v>0</v>
      </c>
      <c r="J3997">
        <f>MIN(E3997-I3997,G3997)</f>
        <v>0</v>
      </c>
      <c r="K3997">
        <f>MIN(E3997-I3997-J3997,H3997)</f>
        <v>0</v>
      </c>
      <c r="L3997">
        <f>E3997-I3997-J3997-K3997</f>
        <v>0</v>
      </c>
      <c r="M3997">
        <f>IF((I3997+J3997+(1-$W$36)*L3997)/$W$39&gt;=$W$38,1,0)</f>
        <v>0</v>
      </c>
      <c r="N3997">
        <f>IF(M3997=1,$W$37,$W$36)*L3997</f>
        <v>0</v>
      </c>
      <c r="O3997">
        <f>EXP(-$W$26*C3997)*I3997</f>
        <v>0</v>
      </c>
      <c r="P3997">
        <f>EXP(-$W$26*C3997)*J3997</f>
        <v>0</v>
      </c>
      <c r="Q3997">
        <f>EXP(-$W$26*C3997)*K3997</f>
        <v>0</v>
      </c>
      <c r="R3997">
        <f>EXP(-$W$26*C3997)*(L3997-N3997)</f>
        <v>0</v>
      </c>
      <c r="S3997">
        <f>EXP(-$W$26*C3997)*N3997</f>
        <v>0</v>
      </c>
      <c r="T3997">
        <f>EXP(-$W$26*C3997)*E3997</f>
        <v>0</v>
      </c>
    </row>
    <row r="3998" spans="1:20">
      <c r="A3998">
        <v>3989</v>
      </c>
      <c r="B3998">
        <f>RAND()</f>
        <v>0</v>
      </c>
      <c r="C3998">
        <f>IF(B3998&lt;$W$41,3,IF(B3998&lt;$W$41+$W$42,4,5))</f>
        <v>0</v>
      </c>
      <c r="D3998">
        <f>NORMSINV(RAND())</f>
        <v>0</v>
      </c>
      <c r="E3998">
        <f>$W$25*EXP(($W$26-$W$28-0.5*$W$27^2)*C3998+$W$27*SQRT(C3998)*D3998)</f>
        <v>0</v>
      </c>
      <c r="F3998">
        <f>$W$30*(1+$W$31)^C3998</f>
        <v>0</v>
      </c>
      <c r="G3998">
        <f>$W$32*(1+$W$33)^C3998</f>
        <v>0</v>
      </c>
      <c r="H3998">
        <f>$W$34*(1+$W$35)^C3998</f>
        <v>0</v>
      </c>
      <c r="I3998">
        <f>MIN(E3998,F3998)</f>
        <v>0</v>
      </c>
      <c r="J3998">
        <f>MIN(E3998-I3998,G3998)</f>
        <v>0</v>
      </c>
      <c r="K3998">
        <f>MIN(E3998-I3998-J3998,H3998)</f>
        <v>0</v>
      </c>
      <c r="L3998">
        <f>E3998-I3998-J3998-K3998</f>
        <v>0</v>
      </c>
      <c r="M3998">
        <f>IF((I3998+J3998+(1-$W$36)*L3998)/$W$39&gt;=$W$38,1,0)</f>
        <v>0</v>
      </c>
      <c r="N3998">
        <f>IF(M3998=1,$W$37,$W$36)*L3998</f>
        <v>0</v>
      </c>
      <c r="O3998">
        <f>EXP(-$W$26*C3998)*I3998</f>
        <v>0</v>
      </c>
      <c r="P3998">
        <f>EXP(-$W$26*C3998)*J3998</f>
        <v>0</v>
      </c>
      <c r="Q3998">
        <f>EXP(-$W$26*C3998)*K3998</f>
        <v>0</v>
      </c>
      <c r="R3998">
        <f>EXP(-$W$26*C3998)*(L3998-N3998)</f>
        <v>0</v>
      </c>
      <c r="S3998">
        <f>EXP(-$W$26*C3998)*N3998</f>
        <v>0</v>
      </c>
      <c r="T3998">
        <f>EXP(-$W$26*C3998)*E3998</f>
        <v>0</v>
      </c>
    </row>
    <row r="3999" spans="1:20">
      <c r="A3999">
        <v>3990</v>
      </c>
      <c r="B3999">
        <f>RAND()</f>
        <v>0</v>
      </c>
      <c r="C3999">
        <f>IF(B3999&lt;$W$41,3,IF(B3999&lt;$W$41+$W$42,4,5))</f>
        <v>0</v>
      </c>
      <c r="D3999">
        <f>NORMSINV(RAND())</f>
        <v>0</v>
      </c>
      <c r="E3999">
        <f>$W$25*EXP(($W$26-$W$28-0.5*$W$27^2)*C3999+$W$27*SQRT(C3999)*D3999)</f>
        <v>0</v>
      </c>
      <c r="F3999">
        <f>$W$30*(1+$W$31)^C3999</f>
        <v>0</v>
      </c>
      <c r="G3999">
        <f>$W$32*(1+$W$33)^C3999</f>
        <v>0</v>
      </c>
      <c r="H3999">
        <f>$W$34*(1+$W$35)^C3999</f>
        <v>0</v>
      </c>
      <c r="I3999">
        <f>MIN(E3999,F3999)</f>
        <v>0</v>
      </c>
      <c r="J3999">
        <f>MIN(E3999-I3999,G3999)</f>
        <v>0</v>
      </c>
      <c r="K3999">
        <f>MIN(E3999-I3999-J3999,H3999)</f>
        <v>0</v>
      </c>
      <c r="L3999">
        <f>E3999-I3999-J3999-K3999</f>
        <v>0</v>
      </c>
      <c r="M3999">
        <f>IF((I3999+J3999+(1-$W$36)*L3999)/$W$39&gt;=$W$38,1,0)</f>
        <v>0</v>
      </c>
      <c r="N3999">
        <f>IF(M3999=1,$W$37,$W$36)*L3999</f>
        <v>0</v>
      </c>
      <c r="O3999">
        <f>EXP(-$W$26*C3999)*I3999</f>
        <v>0</v>
      </c>
      <c r="P3999">
        <f>EXP(-$W$26*C3999)*J3999</f>
        <v>0</v>
      </c>
      <c r="Q3999">
        <f>EXP(-$W$26*C3999)*K3999</f>
        <v>0</v>
      </c>
      <c r="R3999">
        <f>EXP(-$W$26*C3999)*(L3999-N3999)</f>
        <v>0</v>
      </c>
      <c r="S3999">
        <f>EXP(-$W$26*C3999)*N3999</f>
        <v>0</v>
      </c>
      <c r="T3999">
        <f>EXP(-$W$26*C3999)*E3999</f>
        <v>0</v>
      </c>
    </row>
    <row r="4000" spans="1:20">
      <c r="A4000">
        <v>3991</v>
      </c>
      <c r="B4000">
        <f>RAND()</f>
        <v>0</v>
      </c>
      <c r="C4000">
        <f>IF(B4000&lt;$W$41,3,IF(B4000&lt;$W$41+$W$42,4,5))</f>
        <v>0</v>
      </c>
      <c r="D4000">
        <f>NORMSINV(RAND())</f>
        <v>0</v>
      </c>
      <c r="E4000">
        <f>$W$25*EXP(($W$26-$W$28-0.5*$W$27^2)*C4000+$W$27*SQRT(C4000)*D4000)</f>
        <v>0</v>
      </c>
      <c r="F4000">
        <f>$W$30*(1+$W$31)^C4000</f>
        <v>0</v>
      </c>
      <c r="G4000">
        <f>$W$32*(1+$W$33)^C4000</f>
        <v>0</v>
      </c>
      <c r="H4000">
        <f>$W$34*(1+$W$35)^C4000</f>
        <v>0</v>
      </c>
      <c r="I4000">
        <f>MIN(E4000,F4000)</f>
        <v>0</v>
      </c>
      <c r="J4000">
        <f>MIN(E4000-I4000,G4000)</f>
        <v>0</v>
      </c>
      <c r="K4000">
        <f>MIN(E4000-I4000-J4000,H4000)</f>
        <v>0</v>
      </c>
      <c r="L4000">
        <f>E4000-I4000-J4000-K4000</f>
        <v>0</v>
      </c>
      <c r="M4000">
        <f>IF((I4000+J4000+(1-$W$36)*L4000)/$W$39&gt;=$W$38,1,0)</f>
        <v>0</v>
      </c>
      <c r="N4000">
        <f>IF(M4000=1,$W$37,$W$36)*L4000</f>
        <v>0</v>
      </c>
      <c r="O4000">
        <f>EXP(-$W$26*C4000)*I4000</f>
        <v>0</v>
      </c>
      <c r="P4000">
        <f>EXP(-$W$26*C4000)*J4000</f>
        <v>0</v>
      </c>
      <c r="Q4000">
        <f>EXP(-$W$26*C4000)*K4000</f>
        <v>0</v>
      </c>
      <c r="R4000">
        <f>EXP(-$W$26*C4000)*(L4000-N4000)</f>
        <v>0</v>
      </c>
      <c r="S4000">
        <f>EXP(-$W$26*C4000)*N4000</f>
        <v>0</v>
      </c>
      <c r="T4000">
        <f>EXP(-$W$26*C4000)*E4000</f>
        <v>0</v>
      </c>
    </row>
    <row r="4001" spans="1:20">
      <c r="A4001">
        <v>3992</v>
      </c>
      <c r="B4001">
        <f>RAND()</f>
        <v>0</v>
      </c>
      <c r="C4001">
        <f>IF(B4001&lt;$W$41,3,IF(B4001&lt;$W$41+$W$42,4,5))</f>
        <v>0</v>
      </c>
      <c r="D4001">
        <f>NORMSINV(RAND())</f>
        <v>0</v>
      </c>
      <c r="E4001">
        <f>$W$25*EXP(($W$26-$W$28-0.5*$W$27^2)*C4001+$W$27*SQRT(C4001)*D4001)</f>
        <v>0</v>
      </c>
      <c r="F4001">
        <f>$W$30*(1+$W$31)^C4001</f>
        <v>0</v>
      </c>
      <c r="G4001">
        <f>$W$32*(1+$W$33)^C4001</f>
        <v>0</v>
      </c>
      <c r="H4001">
        <f>$W$34*(1+$W$35)^C4001</f>
        <v>0</v>
      </c>
      <c r="I4001">
        <f>MIN(E4001,F4001)</f>
        <v>0</v>
      </c>
      <c r="J4001">
        <f>MIN(E4001-I4001,G4001)</f>
        <v>0</v>
      </c>
      <c r="K4001">
        <f>MIN(E4001-I4001-J4001,H4001)</f>
        <v>0</v>
      </c>
      <c r="L4001">
        <f>E4001-I4001-J4001-K4001</f>
        <v>0</v>
      </c>
      <c r="M4001">
        <f>IF((I4001+J4001+(1-$W$36)*L4001)/$W$39&gt;=$W$38,1,0)</f>
        <v>0</v>
      </c>
      <c r="N4001">
        <f>IF(M4001=1,$W$37,$W$36)*L4001</f>
        <v>0</v>
      </c>
      <c r="O4001">
        <f>EXP(-$W$26*C4001)*I4001</f>
        <v>0</v>
      </c>
      <c r="P4001">
        <f>EXP(-$W$26*C4001)*J4001</f>
        <v>0</v>
      </c>
      <c r="Q4001">
        <f>EXP(-$W$26*C4001)*K4001</f>
        <v>0</v>
      </c>
      <c r="R4001">
        <f>EXP(-$W$26*C4001)*(L4001-N4001)</f>
        <v>0</v>
      </c>
      <c r="S4001">
        <f>EXP(-$W$26*C4001)*N4001</f>
        <v>0</v>
      </c>
      <c r="T4001">
        <f>EXP(-$W$26*C4001)*E4001</f>
        <v>0</v>
      </c>
    </row>
    <row r="4002" spans="1:20">
      <c r="A4002">
        <v>3993</v>
      </c>
      <c r="B4002">
        <f>RAND()</f>
        <v>0</v>
      </c>
      <c r="C4002">
        <f>IF(B4002&lt;$W$41,3,IF(B4002&lt;$W$41+$W$42,4,5))</f>
        <v>0</v>
      </c>
      <c r="D4002">
        <f>NORMSINV(RAND())</f>
        <v>0</v>
      </c>
      <c r="E4002">
        <f>$W$25*EXP(($W$26-$W$28-0.5*$W$27^2)*C4002+$W$27*SQRT(C4002)*D4002)</f>
        <v>0</v>
      </c>
      <c r="F4002">
        <f>$W$30*(1+$W$31)^C4002</f>
        <v>0</v>
      </c>
      <c r="G4002">
        <f>$W$32*(1+$W$33)^C4002</f>
        <v>0</v>
      </c>
      <c r="H4002">
        <f>$W$34*(1+$W$35)^C4002</f>
        <v>0</v>
      </c>
      <c r="I4002">
        <f>MIN(E4002,F4002)</f>
        <v>0</v>
      </c>
      <c r="J4002">
        <f>MIN(E4002-I4002,G4002)</f>
        <v>0</v>
      </c>
      <c r="K4002">
        <f>MIN(E4002-I4002-J4002,H4002)</f>
        <v>0</v>
      </c>
      <c r="L4002">
        <f>E4002-I4002-J4002-K4002</f>
        <v>0</v>
      </c>
      <c r="M4002">
        <f>IF((I4002+J4002+(1-$W$36)*L4002)/$W$39&gt;=$W$38,1,0)</f>
        <v>0</v>
      </c>
      <c r="N4002">
        <f>IF(M4002=1,$W$37,$W$36)*L4002</f>
        <v>0</v>
      </c>
      <c r="O4002">
        <f>EXP(-$W$26*C4002)*I4002</f>
        <v>0</v>
      </c>
      <c r="P4002">
        <f>EXP(-$W$26*C4002)*J4002</f>
        <v>0</v>
      </c>
      <c r="Q4002">
        <f>EXP(-$W$26*C4002)*K4002</f>
        <v>0</v>
      </c>
      <c r="R4002">
        <f>EXP(-$W$26*C4002)*(L4002-N4002)</f>
        <v>0</v>
      </c>
      <c r="S4002">
        <f>EXP(-$W$26*C4002)*N4002</f>
        <v>0</v>
      </c>
      <c r="T4002">
        <f>EXP(-$W$26*C4002)*E4002</f>
        <v>0</v>
      </c>
    </row>
    <row r="4003" spans="1:20">
      <c r="A4003">
        <v>3994</v>
      </c>
      <c r="B4003">
        <f>RAND()</f>
        <v>0</v>
      </c>
      <c r="C4003">
        <f>IF(B4003&lt;$W$41,3,IF(B4003&lt;$W$41+$W$42,4,5))</f>
        <v>0</v>
      </c>
      <c r="D4003">
        <f>NORMSINV(RAND())</f>
        <v>0</v>
      </c>
      <c r="E4003">
        <f>$W$25*EXP(($W$26-$W$28-0.5*$W$27^2)*C4003+$W$27*SQRT(C4003)*D4003)</f>
        <v>0</v>
      </c>
      <c r="F4003">
        <f>$W$30*(1+$W$31)^C4003</f>
        <v>0</v>
      </c>
      <c r="G4003">
        <f>$W$32*(1+$W$33)^C4003</f>
        <v>0</v>
      </c>
      <c r="H4003">
        <f>$W$34*(1+$W$35)^C4003</f>
        <v>0</v>
      </c>
      <c r="I4003">
        <f>MIN(E4003,F4003)</f>
        <v>0</v>
      </c>
      <c r="J4003">
        <f>MIN(E4003-I4003,G4003)</f>
        <v>0</v>
      </c>
      <c r="K4003">
        <f>MIN(E4003-I4003-J4003,H4003)</f>
        <v>0</v>
      </c>
      <c r="L4003">
        <f>E4003-I4003-J4003-K4003</f>
        <v>0</v>
      </c>
      <c r="M4003">
        <f>IF((I4003+J4003+(1-$W$36)*L4003)/$W$39&gt;=$W$38,1,0)</f>
        <v>0</v>
      </c>
      <c r="N4003">
        <f>IF(M4003=1,$W$37,$W$36)*L4003</f>
        <v>0</v>
      </c>
      <c r="O4003">
        <f>EXP(-$W$26*C4003)*I4003</f>
        <v>0</v>
      </c>
      <c r="P4003">
        <f>EXP(-$W$26*C4003)*J4003</f>
        <v>0</v>
      </c>
      <c r="Q4003">
        <f>EXP(-$W$26*C4003)*K4003</f>
        <v>0</v>
      </c>
      <c r="R4003">
        <f>EXP(-$W$26*C4003)*(L4003-N4003)</f>
        <v>0</v>
      </c>
      <c r="S4003">
        <f>EXP(-$W$26*C4003)*N4003</f>
        <v>0</v>
      </c>
      <c r="T4003">
        <f>EXP(-$W$26*C4003)*E4003</f>
        <v>0</v>
      </c>
    </row>
    <row r="4004" spans="1:20">
      <c r="A4004">
        <v>3995</v>
      </c>
      <c r="B4004">
        <f>RAND()</f>
        <v>0</v>
      </c>
      <c r="C4004">
        <f>IF(B4004&lt;$W$41,3,IF(B4004&lt;$W$41+$W$42,4,5))</f>
        <v>0</v>
      </c>
      <c r="D4004">
        <f>NORMSINV(RAND())</f>
        <v>0</v>
      </c>
      <c r="E4004">
        <f>$W$25*EXP(($W$26-$W$28-0.5*$W$27^2)*C4004+$W$27*SQRT(C4004)*D4004)</f>
        <v>0</v>
      </c>
      <c r="F4004">
        <f>$W$30*(1+$W$31)^C4004</f>
        <v>0</v>
      </c>
      <c r="G4004">
        <f>$W$32*(1+$W$33)^C4004</f>
        <v>0</v>
      </c>
      <c r="H4004">
        <f>$W$34*(1+$W$35)^C4004</f>
        <v>0</v>
      </c>
      <c r="I4004">
        <f>MIN(E4004,F4004)</f>
        <v>0</v>
      </c>
      <c r="J4004">
        <f>MIN(E4004-I4004,G4004)</f>
        <v>0</v>
      </c>
      <c r="K4004">
        <f>MIN(E4004-I4004-J4004,H4004)</f>
        <v>0</v>
      </c>
      <c r="L4004">
        <f>E4004-I4004-J4004-K4004</f>
        <v>0</v>
      </c>
      <c r="M4004">
        <f>IF((I4004+J4004+(1-$W$36)*L4004)/$W$39&gt;=$W$38,1,0)</f>
        <v>0</v>
      </c>
      <c r="N4004">
        <f>IF(M4004=1,$W$37,$W$36)*L4004</f>
        <v>0</v>
      </c>
      <c r="O4004">
        <f>EXP(-$W$26*C4004)*I4004</f>
        <v>0</v>
      </c>
      <c r="P4004">
        <f>EXP(-$W$26*C4004)*J4004</f>
        <v>0</v>
      </c>
      <c r="Q4004">
        <f>EXP(-$W$26*C4004)*K4004</f>
        <v>0</v>
      </c>
      <c r="R4004">
        <f>EXP(-$W$26*C4004)*(L4004-N4004)</f>
        <v>0</v>
      </c>
      <c r="S4004">
        <f>EXP(-$W$26*C4004)*N4004</f>
        <v>0</v>
      </c>
      <c r="T4004">
        <f>EXP(-$W$26*C4004)*E4004</f>
        <v>0</v>
      </c>
    </row>
    <row r="4005" spans="1:20">
      <c r="A4005">
        <v>3996</v>
      </c>
      <c r="B4005">
        <f>RAND()</f>
        <v>0</v>
      </c>
      <c r="C4005">
        <f>IF(B4005&lt;$W$41,3,IF(B4005&lt;$W$41+$W$42,4,5))</f>
        <v>0</v>
      </c>
      <c r="D4005">
        <f>NORMSINV(RAND())</f>
        <v>0</v>
      </c>
      <c r="E4005">
        <f>$W$25*EXP(($W$26-$W$28-0.5*$W$27^2)*C4005+$W$27*SQRT(C4005)*D4005)</f>
        <v>0</v>
      </c>
      <c r="F4005">
        <f>$W$30*(1+$W$31)^C4005</f>
        <v>0</v>
      </c>
      <c r="G4005">
        <f>$W$32*(1+$W$33)^C4005</f>
        <v>0</v>
      </c>
      <c r="H4005">
        <f>$W$34*(1+$W$35)^C4005</f>
        <v>0</v>
      </c>
      <c r="I4005">
        <f>MIN(E4005,F4005)</f>
        <v>0</v>
      </c>
      <c r="J4005">
        <f>MIN(E4005-I4005,G4005)</f>
        <v>0</v>
      </c>
      <c r="K4005">
        <f>MIN(E4005-I4005-J4005,H4005)</f>
        <v>0</v>
      </c>
      <c r="L4005">
        <f>E4005-I4005-J4005-K4005</f>
        <v>0</v>
      </c>
      <c r="M4005">
        <f>IF((I4005+J4005+(1-$W$36)*L4005)/$W$39&gt;=$W$38,1,0)</f>
        <v>0</v>
      </c>
      <c r="N4005">
        <f>IF(M4005=1,$W$37,$W$36)*L4005</f>
        <v>0</v>
      </c>
      <c r="O4005">
        <f>EXP(-$W$26*C4005)*I4005</f>
        <v>0</v>
      </c>
      <c r="P4005">
        <f>EXP(-$W$26*C4005)*J4005</f>
        <v>0</v>
      </c>
      <c r="Q4005">
        <f>EXP(-$W$26*C4005)*K4005</f>
        <v>0</v>
      </c>
      <c r="R4005">
        <f>EXP(-$W$26*C4005)*(L4005-N4005)</f>
        <v>0</v>
      </c>
      <c r="S4005">
        <f>EXP(-$W$26*C4005)*N4005</f>
        <v>0</v>
      </c>
      <c r="T4005">
        <f>EXP(-$W$26*C4005)*E4005</f>
        <v>0</v>
      </c>
    </row>
    <row r="4006" spans="1:20">
      <c r="A4006">
        <v>3997</v>
      </c>
      <c r="B4006">
        <f>RAND()</f>
        <v>0</v>
      </c>
      <c r="C4006">
        <f>IF(B4006&lt;$W$41,3,IF(B4006&lt;$W$41+$W$42,4,5))</f>
        <v>0</v>
      </c>
      <c r="D4006">
        <f>NORMSINV(RAND())</f>
        <v>0</v>
      </c>
      <c r="E4006">
        <f>$W$25*EXP(($W$26-$W$28-0.5*$W$27^2)*C4006+$W$27*SQRT(C4006)*D4006)</f>
        <v>0</v>
      </c>
      <c r="F4006">
        <f>$W$30*(1+$W$31)^C4006</f>
        <v>0</v>
      </c>
      <c r="G4006">
        <f>$W$32*(1+$W$33)^C4006</f>
        <v>0</v>
      </c>
      <c r="H4006">
        <f>$W$34*(1+$W$35)^C4006</f>
        <v>0</v>
      </c>
      <c r="I4006">
        <f>MIN(E4006,F4006)</f>
        <v>0</v>
      </c>
      <c r="J4006">
        <f>MIN(E4006-I4006,G4006)</f>
        <v>0</v>
      </c>
      <c r="K4006">
        <f>MIN(E4006-I4006-J4006,H4006)</f>
        <v>0</v>
      </c>
      <c r="L4006">
        <f>E4006-I4006-J4006-K4006</f>
        <v>0</v>
      </c>
      <c r="M4006">
        <f>IF((I4006+J4006+(1-$W$36)*L4006)/$W$39&gt;=$W$38,1,0)</f>
        <v>0</v>
      </c>
      <c r="N4006">
        <f>IF(M4006=1,$W$37,$W$36)*L4006</f>
        <v>0</v>
      </c>
      <c r="O4006">
        <f>EXP(-$W$26*C4006)*I4006</f>
        <v>0</v>
      </c>
      <c r="P4006">
        <f>EXP(-$W$26*C4006)*J4006</f>
        <v>0</v>
      </c>
      <c r="Q4006">
        <f>EXP(-$W$26*C4006)*K4006</f>
        <v>0</v>
      </c>
      <c r="R4006">
        <f>EXP(-$W$26*C4006)*(L4006-N4006)</f>
        <v>0</v>
      </c>
      <c r="S4006">
        <f>EXP(-$W$26*C4006)*N4006</f>
        <v>0</v>
      </c>
      <c r="T4006">
        <f>EXP(-$W$26*C4006)*E4006</f>
        <v>0</v>
      </c>
    </row>
    <row r="4007" spans="1:20">
      <c r="A4007">
        <v>3998</v>
      </c>
      <c r="B4007">
        <f>RAND()</f>
        <v>0</v>
      </c>
      <c r="C4007">
        <f>IF(B4007&lt;$W$41,3,IF(B4007&lt;$W$41+$W$42,4,5))</f>
        <v>0</v>
      </c>
      <c r="D4007">
        <f>NORMSINV(RAND())</f>
        <v>0</v>
      </c>
      <c r="E4007">
        <f>$W$25*EXP(($W$26-$W$28-0.5*$W$27^2)*C4007+$W$27*SQRT(C4007)*D4007)</f>
        <v>0</v>
      </c>
      <c r="F4007">
        <f>$W$30*(1+$W$31)^C4007</f>
        <v>0</v>
      </c>
      <c r="G4007">
        <f>$W$32*(1+$W$33)^C4007</f>
        <v>0</v>
      </c>
      <c r="H4007">
        <f>$W$34*(1+$W$35)^C4007</f>
        <v>0</v>
      </c>
      <c r="I4007">
        <f>MIN(E4007,F4007)</f>
        <v>0</v>
      </c>
      <c r="J4007">
        <f>MIN(E4007-I4007,G4007)</f>
        <v>0</v>
      </c>
      <c r="K4007">
        <f>MIN(E4007-I4007-J4007,H4007)</f>
        <v>0</v>
      </c>
      <c r="L4007">
        <f>E4007-I4007-J4007-K4007</f>
        <v>0</v>
      </c>
      <c r="M4007">
        <f>IF((I4007+J4007+(1-$W$36)*L4007)/$W$39&gt;=$W$38,1,0)</f>
        <v>0</v>
      </c>
      <c r="N4007">
        <f>IF(M4007=1,$W$37,$W$36)*L4007</f>
        <v>0</v>
      </c>
      <c r="O4007">
        <f>EXP(-$W$26*C4007)*I4007</f>
        <v>0</v>
      </c>
      <c r="P4007">
        <f>EXP(-$W$26*C4007)*J4007</f>
        <v>0</v>
      </c>
      <c r="Q4007">
        <f>EXP(-$W$26*C4007)*K4007</f>
        <v>0</v>
      </c>
      <c r="R4007">
        <f>EXP(-$W$26*C4007)*(L4007-N4007)</f>
        <v>0</v>
      </c>
      <c r="S4007">
        <f>EXP(-$W$26*C4007)*N4007</f>
        <v>0</v>
      </c>
      <c r="T4007">
        <f>EXP(-$W$26*C4007)*E4007</f>
        <v>0</v>
      </c>
    </row>
    <row r="4008" spans="1:20">
      <c r="A4008">
        <v>3999</v>
      </c>
      <c r="B4008">
        <f>RAND()</f>
        <v>0</v>
      </c>
      <c r="C4008">
        <f>IF(B4008&lt;$W$41,3,IF(B4008&lt;$W$41+$W$42,4,5))</f>
        <v>0</v>
      </c>
      <c r="D4008">
        <f>NORMSINV(RAND())</f>
        <v>0</v>
      </c>
      <c r="E4008">
        <f>$W$25*EXP(($W$26-$W$28-0.5*$W$27^2)*C4008+$W$27*SQRT(C4008)*D4008)</f>
        <v>0</v>
      </c>
      <c r="F4008">
        <f>$W$30*(1+$W$31)^C4008</f>
        <v>0</v>
      </c>
      <c r="G4008">
        <f>$W$32*(1+$W$33)^C4008</f>
        <v>0</v>
      </c>
      <c r="H4008">
        <f>$W$34*(1+$W$35)^C4008</f>
        <v>0</v>
      </c>
      <c r="I4008">
        <f>MIN(E4008,F4008)</f>
        <v>0</v>
      </c>
      <c r="J4008">
        <f>MIN(E4008-I4008,G4008)</f>
        <v>0</v>
      </c>
      <c r="K4008">
        <f>MIN(E4008-I4008-J4008,H4008)</f>
        <v>0</v>
      </c>
      <c r="L4008">
        <f>E4008-I4008-J4008-K4008</f>
        <v>0</v>
      </c>
      <c r="M4008">
        <f>IF((I4008+J4008+(1-$W$36)*L4008)/$W$39&gt;=$W$38,1,0)</f>
        <v>0</v>
      </c>
      <c r="N4008">
        <f>IF(M4008=1,$W$37,$W$36)*L4008</f>
        <v>0</v>
      </c>
      <c r="O4008">
        <f>EXP(-$W$26*C4008)*I4008</f>
        <v>0</v>
      </c>
      <c r="P4008">
        <f>EXP(-$W$26*C4008)*J4008</f>
        <v>0</v>
      </c>
      <c r="Q4008">
        <f>EXP(-$W$26*C4008)*K4008</f>
        <v>0</v>
      </c>
      <c r="R4008">
        <f>EXP(-$W$26*C4008)*(L4008-N4008)</f>
        <v>0</v>
      </c>
      <c r="S4008">
        <f>EXP(-$W$26*C4008)*N4008</f>
        <v>0</v>
      </c>
      <c r="T4008">
        <f>EXP(-$W$26*C4008)*E4008</f>
        <v>0</v>
      </c>
    </row>
    <row r="4009" spans="1:20">
      <c r="A4009">
        <v>4000</v>
      </c>
      <c r="B4009">
        <f>RAND()</f>
        <v>0</v>
      </c>
      <c r="C4009">
        <f>IF(B4009&lt;$W$41,3,IF(B4009&lt;$W$41+$W$42,4,5))</f>
        <v>0</v>
      </c>
      <c r="D4009">
        <f>NORMSINV(RAND())</f>
        <v>0</v>
      </c>
      <c r="E4009">
        <f>$W$25*EXP(($W$26-$W$28-0.5*$W$27^2)*C4009+$W$27*SQRT(C4009)*D4009)</f>
        <v>0</v>
      </c>
      <c r="F4009">
        <f>$W$30*(1+$W$31)^C4009</f>
        <v>0</v>
      </c>
      <c r="G4009">
        <f>$W$32*(1+$W$33)^C4009</f>
        <v>0</v>
      </c>
      <c r="H4009">
        <f>$W$34*(1+$W$35)^C4009</f>
        <v>0</v>
      </c>
      <c r="I4009">
        <f>MIN(E4009,F4009)</f>
        <v>0</v>
      </c>
      <c r="J4009">
        <f>MIN(E4009-I4009,G4009)</f>
        <v>0</v>
      </c>
      <c r="K4009">
        <f>MIN(E4009-I4009-J4009,H4009)</f>
        <v>0</v>
      </c>
      <c r="L4009">
        <f>E4009-I4009-J4009-K4009</f>
        <v>0</v>
      </c>
      <c r="M4009">
        <f>IF((I4009+J4009+(1-$W$36)*L4009)/$W$39&gt;=$W$38,1,0)</f>
        <v>0</v>
      </c>
      <c r="N4009">
        <f>IF(M4009=1,$W$37,$W$36)*L4009</f>
        <v>0</v>
      </c>
      <c r="O4009">
        <f>EXP(-$W$26*C4009)*I4009</f>
        <v>0</v>
      </c>
      <c r="P4009">
        <f>EXP(-$W$26*C4009)*J4009</f>
        <v>0</v>
      </c>
      <c r="Q4009">
        <f>EXP(-$W$26*C4009)*K4009</f>
        <v>0</v>
      </c>
      <c r="R4009">
        <f>EXP(-$W$26*C4009)*(L4009-N4009)</f>
        <v>0</v>
      </c>
      <c r="S4009">
        <f>EXP(-$W$26*C4009)*N4009</f>
        <v>0</v>
      </c>
      <c r="T4009">
        <f>EXP(-$W$26*C4009)*E4009</f>
        <v>0</v>
      </c>
    </row>
    <row r="4010" spans="1:20">
      <c r="A4010">
        <v>4001</v>
      </c>
      <c r="B4010">
        <f>RAND()</f>
        <v>0</v>
      </c>
      <c r="C4010">
        <f>IF(B4010&lt;$W$41,3,IF(B4010&lt;$W$41+$W$42,4,5))</f>
        <v>0</v>
      </c>
      <c r="D4010">
        <f>NORMSINV(RAND())</f>
        <v>0</v>
      </c>
      <c r="E4010">
        <f>$W$25*EXP(($W$26-$W$28-0.5*$W$27^2)*C4010+$W$27*SQRT(C4010)*D4010)</f>
        <v>0</v>
      </c>
      <c r="F4010">
        <f>$W$30*(1+$W$31)^C4010</f>
        <v>0</v>
      </c>
      <c r="G4010">
        <f>$W$32*(1+$W$33)^C4010</f>
        <v>0</v>
      </c>
      <c r="H4010">
        <f>$W$34*(1+$W$35)^C4010</f>
        <v>0</v>
      </c>
      <c r="I4010">
        <f>MIN(E4010,F4010)</f>
        <v>0</v>
      </c>
      <c r="J4010">
        <f>MIN(E4010-I4010,G4010)</f>
        <v>0</v>
      </c>
      <c r="K4010">
        <f>MIN(E4010-I4010-J4010,H4010)</f>
        <v>0</v>
      </c>
      <c r="L4010">
        <f>E4010-I4010-J4010-K4010</f>
        <v>0</v>
      </c>
      <c r="M4010">
        <f>IF((I4010+J4010+(1-$W$36)*L4010)/$W$39&gt;=$W$38,1,0)</f>
        <v>0</v>
      </c>
      <c r="N4010">
        <f>IF(M4010=1,$W$37,$W$36)*L4010</f>
        <v>0</v>
      </c>
      <c r="O4010">
        <f>EXP(-$W$26*C4010)*I4010</f>
        <v>0</v>
      </c>
      <c r="P4010">
        <f>EXP(-$W$26*C4010)*J4010</f>
        <v>0</v>
      </c>
      <c r="Q4010">
        <f>EXP(-$W$26*C4010)*K4010</f>
        <v>0</v>
      </c>
      <c r="R4010">
        <f>EXP(-$W$26*C4010)*(L4010-N4010)</f>
        <v>0</v>
      </c>
      <c r="S4010">
        <f>EXP(-$W$26*C4010)*N4010</f>
        <v>0</v>
      </c>
      <c r="T4010">
        <f>EXP(-$W$26*C4010)*E4010</f>
        <v>0</v>
      </c>
    </row>
    <row r="4011" spans="1:20">
      <c r="A4011">
        <v>4002</v>
      </c>
      <c r="B4011">
        <f>RAND()</f>
        <v>0</v>
      </c>
      <c r="C4011">
        <f>IF(B4011&lt;$W$41,3,IF(B4011&lt;$W$41+$W$42,4,5))</f>
        <v>0</v>
      </c>
      <c r="D4011">
        <f>NORMSINV(RAND())</f>
        <v>0</v>
      </c>
      <c r="E4011">
        <f>$W$25*EXP(($W$26-$W$28-0.5*$W$27^2)*C4011+$W$27*SQRT(C4011)*D4011)</f>
        <v>0</v>
      </c>
      <c r="F4011">
        <f>$W$30*(1+$W$31)^C4011</f>
        <v>0</v>
      </c>
      <c r="G4011">
        <f>$W$32*(1+$W$33)^C4011</f>
        <v>0</v>
      </c>
      <c r="H4011">
        <f>$W$34*(1+$W$35)^C4011</f>
        <v>0</v>
      </c>
      <c r="I4011">
        <f>MIN(E4011,F4011)</f>
        <v>0</v>
      </c>
      <c r="J4011">
        <f>MIN(E4011-I4011,G4011)</f>
        <v>0</v>
      </c>
      <c r="K4011">
        <f>MIN(E4011-I4011-J4011,H4011)</f>
        <v>0</v>
      </c>
      <c r="L4011">
        <f>E4011-I4011-J4011-K4011</f>
        <v>0</v>
      </c>
      <c r="M4011">
        <f>IF((I4011+J4011+(1-$W$36)*L4011)/$W$39&gt;=$W$38,1,0)</f>
        <v>0</v>
      </c>
      <c r="N4011">
        <f>IF(M4011=1,$W$37,$W$36)*L4011</f>
        <v>0</v>
      </c>
      <c r="O4011">
        <f>EXP(-$W$26*C4011)*I4011</f>
        <v>0</v>
      </c>
      <c r="P4011">
        <f>EXP(-$W$26*C4011)*J4011</f>
        <v>0</v>
      </c>
      <c r="Q4011">
        <f>EXP(-$W$26*C4011)*K4011</f>
        <v>0</v>
      </c>
      <c r="R4011">
        <f>EXP(-$W$26*C4011)*(L4011-N4011)</f>
        <v>0</v>
      </c>
      <c r="S4011">
        <f>EXP(-$W$26*C4011)*N4011</f>
        <v>0</v>
      </c>
      <c r="T4011">
        <f>EXP(-$W$26*C4011)*E4011</f>
        <v>0</v>
      </c>
    </row>
    <row r="4012" spans="1:20">
      <c r="A4012">
        <v>4003</v>
      </c>
      <c r="B4012">
        <f>RAND()</f>
        <v>0</v>
      </c>
      <c r="C4012">
        <f>IF(B4012&lt;$W$41,3,IF(B4012&lt;$W$41+$W$42,4,5))</f>
        <v>0</v>
      </c>
      <c r="D4012">
        <f>NORMSINV(RAND())</f>
        <v>0</v>
      </c>
      <c r="E4012">
        <f>$W$25*EXP(($W$26-$W$28-0.5*$W$27^2)*C4012+$W$27*SQRT(C4012)*D4012)</f>
        <v>0</v>
      </c>
      <c r="F4012">
        <f>$W$30*(1+$W$31)^C4012</f>
        <v>0</v>
      </c>
      <c r="G4012">
        <f>$W$32*(1+$W$33)^C4012</f>
        <v>0</v>
      </c>
      <c r="H4012">
        <f>$W$34*(1+$W$35)^C4012</f>
        <v>0</v>
      </c>
      <c r="I4012">
        <f>MIN(E4012,F4012)</f>
        <v>0</v>
      </c>
      <c r="J4012">
        <f>MIN(E4012-I4012,G4012)</f>
        <v>0</v>
      </c>
      <c r="K4012">
        <f>MIN(E4012-I4012-J4012,H4012)</f>
        <v>0</v>
      </c>
      <c r="L4012">
        <f>E4012-I4012-J4012-K4012</f>
        <v>0</v>
      </c>
      <c r="M4012">
        <f>IF((I4012+J4012+(1-$W$36)*L4012)/$W$39&gt;=$W$38,1,0)</f>
        <v>0</v>
      </c>
      <c r="N4012">
        <f>IF(M4012=1,$W$37,$W$36)*L4012</f>
        <v>0</v>
      </c>
      <c r="O4012">
        <f>EXP(-$W$26*C4012)*I4012</f>
        <v>0</v>
      </c>
      <c r="P4012">
        <f>EXP(-$W$26*C4012)*J4012</f>
        <v>0</v>
      </c>
      <c r="Q4012">
        <f>EXP(-$W$26*C4012)*K4012</f>
        <v>0</v>
      </c>
      <c r="R4012">
        <f>EXP(-$W$26*C4012)*(L4012-N4012)</f>
        <v>0</v>
      </c>
      <c r="S4012">
        <f>EXP(-$W$26*C4012)*N4012</f>
        <v>0</v>
      </c>
      <c r="T4012">
        <f>EXP(-$W$26*C4012)*E4012</f>
        <v>0</v>
      </c>
    </row>
    <row r="4013" spans="1:20">
      <c r="A4013">
        <v>4004</v>
      </c>
      <c r="B4013">
        <f>RAND()</f>
        <v>0</v>
      </c>
      <c r="C4013">
        <f>IF(B4013&lt;$W$41,3,IF(B4013&lt;$W$41+$W$42,4,5))</f>
        <v>0</v>
      </c>
      <c r="D4013">
        <f>NORMSINV(RAND())</f>
        <v>0</v>
      </c>
      <c r="E4013">
        <f>$W$25*EXP(($W$26-$W$28-0.5*$W$27^2)*C4013+$W$27*SQRT(C4013)*D4013)</f>
        <v>0</v>
      </c>
      <c r="F4013">
        <f>$W$30*(1+$W$31)^C4013</f>
        <v>0</v>
      </c>
      <c r="G4013">
        <f>$W$32*(1+$W$33)^C4013</f>
        <v>0</v>
      </c>
      <c r="H4013">
        <f>$W$34*(1+$W$35)^C4013</f>
        <v>0</v>
      </c>
      <c r="I4013">
        <f>MIN(E4013,F4013)</f>
        <v>0</v>
      </c>
      <c r="J4013">
        <f>MIN(E4013-I4013,G4013)</f>
        <v>0</v>
      </c>
      <c r="K4013">
        <f>MIN(E4013-I4013-J4013,H4013)</f>
        <v>0</v>
      </c>
      <c r="L4013">
        <f>E4013-I4013-J4013-K4013</f>
        <v>0</v>
      </c>
      <c r="M4013">
        <f>IF((I4013+J4013+(1-$W$36)*L4013)/$W$39&gt;=$W$38,1,0)</f>
        <v>0</v>
      </c>
      <c r="N4013">
        <f>IF(M4013=1,$W$37,$W$36)*L4013</f>
        <v>0</v>
      </c>
      <c r="O4013">
        <f>EXP(-$W$26*C4013)*I4013</f>
        <v>0</v>
      </c>
      <c r="P4013">
        <f>EXP(-$W$26*C4013)*J4013</f>
        <v>0</v>
      </c>
      <c r="Q4013">
        <f>EXP(-$W$26*C4013)*K4013</f>
        <v>0</v>
      </c>
      <c r="R4013">
        <f>EXP(-$W$26*C4013)*(L4013-N4013)</f>
        <v>0</v>
      </c>
      <c r="S4013">
        <f>EXP(-$W$26*C4013)*N4013</f>
        <v>0</v>
      </c>
      <c r="T4013">
        <f>EXP(-$W$26*C4013)*E4013</f>
        <v>0</v>
      </c>
    </row>
    <row r="4014" spans="1:20">
      <c r="A4014">
        <v>4005</v>
      </c>
      <c r="B4014">
        <f>RAND()</f>
        <v>0</v>
      </c>
      <c r="C4014">
        <f>IF(B4014&lt;$W$41,3,IF(B4014&lt;$W$41+$W$42,4,5))</f>
        <v>0</v>
      </c>
      <c r="D4014">
        <f>NORMSINV(RAND())</f>
        <v>0</v>
      </c>
      <c r="E4014">
        <f>$W$25*EXP(($W$26-$W$28-0.5*$W$27^2)*C4014+$W$27*SQRT(C4014)*D4014)</f>
        <v>0</v>
      </c>
      <c r="F4014">
        <f>$W$30*(1+$W$31)^C4014</f>
        <v>0</v>
      </c>
      <c r="G4014">
        <f>$W$32*(1+$W$33)^C4014</f>
        <v>0</v>
      </c>
      <c r="H4014">
        <f>$W$34*(1+$W$35)^C4014</f>
        <v>0</v>
      </c>
      <c r="I4014">
        <f>MIN(E4014,F4014)</f>
        <v>0</v>
      </c>
      <c r="J4014">
        <f>MIN(E4014-I4014,G4014)</f>
        <v>0</v>
      </c>
      <c r="K4014">
        <f>MIN(E4014-I4014-J4014,H4014)</f>
        <v>0</v>
      </c>
      <c r="L4014">
        <f>E4014-I4014-J4014-K4014</f>
        <v>0</v>
      </c>
      <c r="M4014">
        <f>IF((I4014+J4014+(1-$W$36)*L4014)/$W$39&gt;=$W$38,1,0)</f>
        <v>0</v>
      </c>
      <c r="N4014">
        <f>IF(M4014=1,$W$37,$W$36)*L4014</f>
        <v>0</v>
      </c>
      <c r="O4014">
        <f>EXP(-$W$26*C4014)*I4014</f>
        <v>0</v>
      </c>
      <c r="P4014">
        <f>EXP(-$W$26*C4014)*J4014</f>
        <v>0</v>
      </c>
      <c r="Q4014">
        <f>EXP(-$W$26*C4014)*K4014</f>
        <v>0</v>
      </c>
      <c r="R4014">
        <f>EXP(-$W$26*C4014)*(L4014-N4014)</f>
        <v>0</v>
      </c>
      <c r="S4014">
        <f>EXP(-$W$26*C4014)*N4014</f>
        <v>0</v>
      </c>
      <c r="T4014">
        <f>EXP(-$W$26*C4014)*E4014</f>
        <v>0</v>
      </c>
    </row>
    <row r="4015" spans="1:20">
      <c r="A4015">
        <v>4006</v>
      </c>
      <c r="B4015">
        <f>RAND()</f>
        <v>0</v>
      </c>
      <c r="C4015">
        <f>IF(B4015&lt;$W$41,3,IF(B4015&lt;$W$41+$W$42,4,5))</f>
        <v>0</v>
      </c>
      <c r="D4015">
        <f>NORMSINV(RAND())</f>
        <v>0</v>
      </c>
      <c r="E4015">
        <f>$W$25*EXP(($W$26-$W$28-0.5*$W$27^2)*C4015+$W$27*SQRT(C4015)*D4015)</f>
        <v>0</v>
      </c>
      <c r="F4015">
        <f>$W$30*(1+$W$31)^C4015</f>
        <v>0</v>
      </c>
      <c r="G4015">
        <f>$W$32*(1+$W$33)^C4015</f>
        <v>0</v>
      </c>
      <c r="H4015">
        <f>$W$34*(1+$W$35)^C4015</f>
        <v>0</v>
      </c>
      <c r="I4015">
        <f>MIN(E4015,F4015)</f>
        <v>0</v>
      </c>
      <c r="J4015">
        <f>MIN(E4015-I4015,G4015)</f>
        <v>0</v>
      </c>
      <c r="K4015">
        <f>MIN(E4015-I4015-J4015,H4015)</f>
        <v>0</v>
      </c>
      <c r="L4015">
        <f>E4015-I4015-J4015-K4015</f>
        <v>0</v>
      </c>
      <c r="M4015">
        <f>IF((I4015+J4015+(1-$W$36)*L4015)/$W$39&gt;=$W$38,1,0)</f>
        <v>0</v>
      </c>
      <c r="N4015">
        <f>IF(M4015=1,$W$37,$W$36)*L4015</f>
        <v>0</v>
      </c>
      <c r="O4015">
        <f>EXP(-$W$26*C4015)*I4015</f>
        <v>0</v>
      </c>
      <c r="P4015">
        <f>EXP(-$W$26*C4015)*J4015</f>
        <v>0</v>
      </c>
      <c r="Q4015">
        <f>EXP(-$W$26*C4015)*K4015</f>
        <v>0</v>
      </c>
      <c r="R4015">
        <f>EXP(-$W$26*C4015)*(L4015-N4015)</f>
        <v>0</v>
      </c>
      <c r="S4015">
        <f>EXP(-$W$26*C4015)*N4015</f>
        <v>0</v>
      </c>
      <c r="T4015">
        <f>EXP(-$W$26*C4015)*E4015</f>
        <v>0</v>
      </c>
    </row>
    <row r="4016" spans="1:20">
      <c r="A4016">
        <v>4007</v>
      </c>
      <c r="B4016">
        <f>RAND()</f>
        <v>0</v>
      </c>
      <c r="C4016">
        <f>IF(B4016&lt;$W$41,3,IF(B4016&lt;$W$41+$W$42,4,5))</f>
        <v>0</v>
      </c>
      <c r="D4016">
        <f>NORMSINV(RAND())</f>
        <v>0</v>
      </c>
      <c r="E4016">
        <f>$W$25*EXP(($W$26-$W$28-0.5*$W$27^2)*C4016+$W$27*SQRT(C4016)*D4016)</f>
        <v>0</v>
      </c>
      <c r="F4016">
        <f>$W$30*(1+$W$31)^C4016</f>
        <v>0</v>
      </c>
      <c r="G4016">
        <f>$W$32*(1+$W$33)^C4016</f>
        <v>0</v>
      </c>
      <c r="H4016">
        <f>$W$34*(1+$W$35)^C4016</f>
        <v>0</v>
      </c>
      <c r="I4016">
        <f>MIN(E4016,F4016)</f>
        <v>0</v>
      </c>
      <c r="J4016">
        <f>MIN(E4016-I4016,G4016)</f>
        <v>0</v>
      </c>
      <c r="K4016">
        <f>MIN(E4016-I4016-J4016,H4016)</f>
        <v>0</v>
      </c>
      <c r="L4016">
        <f>E4016-I4016-J4016-K4016</f>
        <v>0</v>
      </c>
      <c r="M4016">
        <f>IF((I4016+J4016+(1-$W$36)*L4016)/$W$39&gt;=$W$38,1,0)</f>
        <v>0</v>
      </c>
      <c r="N4016">
        <f>IF(M4016=1,$W$37,$W$36)*L4016</f>
        <v>0</v>
      </c>
      <c r="O4016">
        <f>EXP(-$W$26*C4016)*I4016</f>
        <v>0</v>
      </c>
      <c r="P4016">
        <f>EXP(-$W$26*C4016)*J4016</f>
        <v>0</v>
      </c>
      <c r="Q4016">
        <f>EXP(-$W$26*C4016)*K4016</f>
        <v>0</v>
      </c>
      <c r="R4016">
        <f>EXP(-$W$26*C4016)*(L4016-N4016)</f>
        <v>0</v>
      </c>
      <c r="S4016">
        <f>EXP(-$W$26*C4016)*N4016</f>
        <v>0</v>
      </c>
      <c r="T4016">
        <f>EXP(-$W$26*C4016)*E4016</f>
        <v>0</v>
      </c>
    </row>
    <row r="4017" spans="1:20">
      <c r="A4017">
        <v>4008</v>
      </c>
      <c r="B4017">
        <f>RAND()</f>
        <v>0</v>
      </c>
      <c r="C4017">
        <f>IF(B4017&lt;$W$41,3,IF(B4017&lt;$W$41+$W$42,4,5))</f>
        <v>0</v>
      </c>
      <c r="D4017">
        <f>NORMSINV(RAND())</f>
        <v>0</v>
      </c>
      <c r="E4017">
        <f>$W$25*EXP(($W$26-$W$28-0.5*$W$27^2)*C4017+$W$27*SQRT(C4017)*D4017)</f>
        <v>0</v>
      </c>
      <c r="F4017">
        <f>$W$30*(1+$W$31)^C4017</f>
        <v>0</v>
      </c>
      <c r="G4017">
        <f>$W$32*(1+$W$33)^C4017</f>
        <v>0</v>
      </c>
      <c r="H4017">
        <f>$W$34*(1+$W$35)^C4017</f>
        <v>0</v>
      </c>
      <c r="I4017">
        <f>MIN(E4017,F4017)</f>
        <v>0</v>
      </c>
      <c r="J4017">
        <f>MIN(E4017-I4017,G4017)</f>
        <v>0</v>
      </c>
      <c r="K4017">
        <f>MIN(E4017-I4017-J4017,H4017)</f>
        <v>0</v>
      </c>
      <c r="L4017">
        <f>E4017-I4017-J4017-K4017</f>
        <v>0</v>
      </c>
      <c r="M4017">
        <f>IF((I4017+J4017+(1-$W$36)*L4017)/$W$39&gt;=$W$38,1,0)</f>
        <v>0</v>
      </c>
      <c r="N4017">
        <f>IF(M4017=1,$W$37,$W$36)*L4017</f>
        <v>0</v>
      </c>
      <c r="O4017">
        <f>EXP(-$W$26*C4017)*I4017</f>
        <v>0</v>
      </c>
      <c r="P4017">
        <f>EXP(-$W$26*C4017)*J4017</f>
        <v>0</v>
      </c>
      <c r="Q4017">
        <f>EXP(-$W$26*C4017)*K4017</f>
        <v>0</v>
      </c>
      <c r="R4017">
        <f>EXP(-$W$26*C4017)*(L4017-N4017)</f>
        <v>0</v>
      </c>
      <c r="S4017">
        <f>EXP(-$W$26*C4017)*N4017</f>
        <v>0</v>
      </c>
      <c r="T4017">
        <f>EXP(-$W$26*C4017)*E4017</f>
        <v>0</v>
      </c>
    </row>
    <row r="4018" spans="1:20">
      <c r="A4018">
        <v>4009</v>
      </c>
      <c r="B4018">
        <f>RAND()</f>
        <v>0</v>
      </c>
      <c r="C4018">
        <f>IF(B4018&lt;$W$41,3,IF(B4018&lt;$W$41+$W$42,4,5))</f>
        <v>0</v>
      </c>
      <c r="D4018">
        <f>NORMSINV(RAND())</f>
        <v>0</v>
      </c>
      <c r="E4018">
        <f>$W$25*EXP(($W$26-$W$28-0.5*$W$27^2)*C4018+$W$27*SQRT(C4018)*D4018)</f>
        <v>0</v>
      </c>
      <c r="F4018">
        <f>$W$30*(1+$W$31)^C4018</f>
        <v>0</v>
      </c>
      <c r="G4018">
        <f>$W$32*(1+$W$33)^C4018</f>
        <v>0</v>
      </c>
      <c r="H4018">
        <f>$W$34*(1+$W$35)^C4018</f>
        <v>0</v>
      </c>
      <c r="I4018">
        <f>MIN(E4018,F4018)</f>
        <v>0</v>
      </c>
      <c r="J4018">
        <f>MIN(E4018-I4018,G4018)</f>
        <v>0</v>
      </c>
      <c r="K4018">
        <f>MIN(E4018-I4018-J4018,H4018)</f>
        <v>0</v>
      </c>
      <c r="L4018">
        <f>E4018-I4018-J4018-K4018</f>
        <v>0</v>
      </c>
      <c r="M4018">
        <f>IF((I4018+J4018+(1-$W$36)*L4018)/$W$39&gt;=$W$38,1,0)</f>
        <v>0</v>
      </c>
      <c r="N4018">
        <f>IF(M4018=1,$W$37,$W$36)*L4018</f>
        <v>0</v>
      </c>
      <c r="O4018">
        <f>EXP(-$W$26*C4018)*I4018</f>
        <v>0</v>
      </c>
      <c r="P4018">
        <f>EXP(-$W$26*C4018)*J4018</f>
        <v>0</v>
      </c>
      <c r="Q4018">
        <f>EXP(-$W$26*C4018)*K4018</f>
        <v>0</v>
      </c>
      <c r="R4018">
        <f>EXP(-$W$26*C4018)*(L4018-N4018)</f>
        <v>0</v>
      </c>
      <c r="S4018">
        <f>EXP(-$W$26*C4018)*N4018</f>
        <v>0</v>
      </c>
      <c r="T4018">
        <f>EXP(-$W$26*C4018)*E4018</f>
        <v>0</v>
      </c>
    </row>
    <row r="4019" spans="1:20">
      <c r="A4019">
        <v>4010</v>
      </c>
      <c r="B4019">
        <f>RAND()</f>
        <v>0</v>
      </c>
      <c r="C4019">
        <f>IF(B4019&lt;$W$41,3,IF(B4019&lt;$W$41+$W$42,4,5))</f>
        <v>0</v>
      </c>
      <c r="D4019">
        <f>NORMSINV(RAND())</f>
        <v>0</v>
      </c>
      <c r="E4019">
        <f>$W$25*EXP(($W$26-$W$28-0.5*$W$27^2)*C4019+$W$27*SQRT(C4019)*D4019)</f>
        <v>0</v>
      </c>
      <c r="F4019">
        <f>$W$30*(1+$W$31)^C4019</f>
        <v>0</v>
      </c>
      <c r="G4019">
        <f>$W$32*(1+$W$33)^C4019</f>
        <v>0</v>
      </c>
      <c r="H4019">
        <f>$W$34*(1+$W$35)^C4019</f>
        <v>0</v>
      </c>
      <c r="I4019">
        <f>MIN(E4019,F4019)</f>
        <v>0</v>
      </c>
      <c r="J4019">
        <f>MIN(E4019-I4019,G4019)</f>
        <v>0</v>
      </c>
      <c r="K4019">
        <f>MIN(E4019-I4019-J4019,H4019)</f>
        <v>0</v>
      </c>
      <c r="L4019">
        <f>E4019-I4019-J4019-K4019</f>
        <v>0</v>
      </c>
      <c r="M4019">
        <f>IF((I4019+J4019+(1-$W$36)*L4019)/$W$39&gt;=$W$38,1,0)</f>
        <v>0</v>
      </c>
      <c r="N4019">
        <f>IF(M4019=1,$W$37,$W$36)*L4019</f>
        <v>0</v>
      </c>
      <c r="O4019">
        <f>EXP(-$W$26*C4019)*I4019</f>
        <v>0</v>
      </c>
      <c r="P4019">
        <f>EXP(-$W$26*C4019)*J4019</f>
        <v>0</v>
      </c>
      <c r="Q4019">
        <f>EXP(-$W$26*C4019)*K4019</f>
        <v>0</v>
      </c>
      <c r="R4019">
        <f>EXP(-$W$26*C4019)*(L4019-N4019)</f>
        <v>0</v>
      </c>
      <c r="S4019">
        <f>EXP(-$W$26*C4019)*N4019</f>
        <v>0</v>
      </c>
      <c r="T4019">
        <f>EXP(-$W$26*C4019)*E4019</f>
        <v>0</v>
      </c>
    </row>
    <row r="4020" spans="1:20">
      <c r="A4020">
        <v>4011</v>
      </c>
      <c r="B4020">
        <f>RAND()</f>
        <v>0</v>
      </c>
      <c r="C4020">
        <f>IF(B4020&lt;$W$41,3,IF(B4020&lt;$W$41+$W$42,4,5))</f>
        <v>0</v>
      </c>
      <c r="D4020">
        <f>NORMSINV(RAND())</f>
        <v>0</v>
      </c>
      <c r="E4020">
        <f>$W$25*EXP(($W$26-$W$28-0.5*$W$27^2)*C4020+$W$27*SQRT(C4020)*D4020)</f>
        <v>0</v>
      </c>
      <c r="F4020">
        <f>$W$30*(1+$W$31)^C4020</f>
        <v>0</v>
      </c>
      <c r="G4020">
        <f>$W$32*(1+$W$33)^C4020</f>
        <v>0</v>
      </c>
      <c r="H4020">
        <f>$W$34*(1+$W$35)^C4020</f>
        <v>0</v>
      </c>
      <c r="I4020">
        <f>MIN(E4020,F4020)</f>
        <v>0</v>
      </c>
      <c r="J4020">
        <f>MIN(E4020-I4020,G4020)</f>
        <v>0</v>
      </c>
      <c r="K4020">
        <f>MIN(E4020-I4020-J4020,H4020)</f>
        <v>0</v>
      </c>
      <c r="L4020">
        <f>E4020-I4020-J4020-K4020</f>
        <v>0</v>
      </c>
      <c r="M4020">
        <f>IF((I4020+J4020+(1-$W$36)*L4020)/$W$39&gt;=$W$38,1,0)</f>
        <v>0</v>
      </c>
      <c r="N4020">
        <f>IF(M4020=1,$W$37,$W$36)*L4020</f>
        <v>0</v>
      </c>
      <c r="O4020">
        <f>EXP(-$W$26*C4020)*I4020</f>
        <v>0</v>
      </c>
      <c r="P4020">
        <f>EXP(-$W$26*C4020)*J4020</f>
        <v>0</v>
      </c>
      <c r="Q4020">
        <f>EXP(-$W$26*C4020)*K4020</f>
        <v>0</v>
      </c>
      <c r="R4020">
        <f>EXP(-$W$26*C4020)*(L4020-N4020)</f>
        <v>0</v>
      </c>
      <c r="S4020">
        <f>EXP(-$W$26*C4020)*N4020</f>
        <v>0</v>
      </c>
      <c r="T4020">
        <f>EXP(-$W$26*C4020)*E4020</f>
        <v>0</v>
      </c>
    </row>
    <row r="4021" spans="1:20">
      <c r="A4021">
        <v>4012</v>
      </c>
      <c r="B4021">
        <f>RAND()</f>
        <v>0</v>
      </c>
      <c r="C4021">
        <f>IF(B4021&lt;$W$41,3,IF(B4021&lt;$W$41+$W$42,4,5))</f>
        <v>0</v>
      </c>
      <c r="D4021">
        <f>NORMSINV(RAND())</f>
        <v>0</v>
      </c>
      <c r="E4021">
        <f>$W$25*EXP(($W$26-$W$28-0.5*$W$27^2)*C4021+$W$27*SQRT(C4021)*D4021)</f>
        <v>0</v>
      </c>
      <c r="F4021">
        <f>$W$30*(1+$W$31)^C4021</f>
        <v>0</v>
      </c>
      <c r="G4021">
        <f>$W$32*(1+$W$33)^C4021</f>
        <v>0</v>
      </c>
      <c r="H4021">
        <f>$W$34*(1+$W$35)^C4021</f>
        <v>0</v>
      </c>
      <c r="I4021">
        <f>MIN(E4021,F4021)</f>
        <v>0</v>
      </c>
      <c r="J4021">
        <f>MIN(E4021-I4021,G4021)</f>
        <v>0</v>
      </c>
      <c r="K4021">
        <f>MIN(E4021-I4021-J4021,H4021)</f>
        <v>0</v>
      </c>
      <c r="L4021">
        <f>E4021-I4021-J4021-K4021</f>
        <v>0</v>
      </c>
      <c r="M4021">
        <f>IF((I4021+J4021+(1-$W$36)*L4021)/$W$39&gt;=$W$38,1,0)</f>
        <v>0</v>
      </c>
      <c r="N4021">
        <f>IF(M4021=1,$W$37,$W$36)*L4021</f>
        <v>0</v>
      </c>
      <c r="O4021">
        <f>EXP(-$W$26*C4021)*I4021</f>
        <v>0</v>
      </c>
      <c r="P4021">
        <f>EXP(-$W$26*C4021)*J4021</f>
        <v>0</v>
      </c>
      <c r="Q4021">
        <f>EXP(-$W$26*C4021)*K4021</f>
        <v>0</v>
      </c>
      <c r="R4021">
        <f>EXP(-$W$26*C4021)*(L4021-N4021)</f>
        <v>0</v>
      </c>
      <c r="S4021">
        <f>EXP(-$W$26*C4021)*N4021</f>
        <v>0</v>
      </c>
      <c r="T4021">
        <f>EXP(-$W$26*C4021)*E4021</f>
        <v>0</v>
      </c>
    </row>
    <row r="4022" spans="1:20">
      <c r="A4022">
        <v>4013</v>
      </c>
      <c r="B4022">
        <f>RAND()</f>
        <v>0</v>
      </c>
      <c r="C4022">
        <f>IF(B4022&lt;$W$41,3,IF(B4022&lt;$W$41+$W$42,4,5))</f>
        <v>0</v>
      </c>
      <c r="D4022">
        <f>NORMSINV(RAND())</f>
        <v>0</v>
      </c>
      <c r="E4022">
        <f>$W$25*EXP(($W$26-$W$28-0.5*$W$27^2)*C4022+$W$27*SQRT(C4022)*D4022)</f>
        <v>0</v>
      </c>
      <c r="F4022">
        <f>$W$30*(1+$W$31)^C4022</f>
        <v>0</v>
      </c>
      <c r="G4022">
        <f>$W$32*(1+$W$33)^C4022</f>
        <v>0</v>
      </c>
      <c r="H4022">
        <f>$W$34*(1+$W$35)^C4022</f>
        <v>0</v>
      </c>
      <c r="I4022">
        <f>MIN(E4022,F4022)</f>
        <v>0</v>
      </c>
      <c r="J4022">
        <f>MIN(E4022-I4022,G4022)</f>
        <v>0</v>
      </c>
      <c r="K4022">
        <f>MIN(E4022-I4022-J4022,H4022)</f>
        <v>0</v>
      </c>
      <c r="L4022">
        <f>E4022-I4022-J4022-K4022</f>
        <v>0</v>
      </c>
      <c r="M4022">
        <f>IF((I4022+J4022+(1-$W$36)*L4022)/$W$39&gt;=$W$38,1,0)</f>
        <v>0</v>
      </c>
      <c r="N4022">
        <f>IF(M4022=1,$W$37,$W$36)*L4022</f>
        <v>0</v>
      </c>
      <c r="O4022">
        <f>EXP(-$W$26*C4022)*I4022</f>
        <v>0</v>
      </c>
      <c r="P4022">
        <f>EXP(-$W$26*C4022)*J4022</f>
        <v>0</v>
      </c>
      <c r="Q4022">
        <f>EXP(-$W$26*C4022)*K4022</f>
        <v>0</v>
      </c>
      <c r="R4022">
        <f>EXP(-$W$26*C4022)*(L4022-N4022)</f>
        <v>0</v>
      </c>
      <c r="S4022">
        <f>EXP(-$W$26*C4022)*N4022</f>
        <v>0</v>
      </c>
      <c r="T4022">
        <f>EXP(-$W$26*C4022)*E4022</f>
        <v>0</v>
      </c>
    </row>
    <row r="4023" spans="1:20">
      <c r="A4023">
        <v>4014</v>
      </c>
      <c r="B4023">
        <f>RAND()</f>
        <v>0</v>
      </c>
      <c r="C4023">
        <f>IF(B4023&lt;$W$41,3,IF(B4023&lt;$W$41+$W$42,4,5))</f>
        <v>0</v>
      </c>
      <c r="D4023">
        <f>NORMSINV(RAND())</f>
        <v>0</v>
      </c>
      <c r="E4023">
        <f>$W$25*EXP(($W$26-$W$28-0.5*$W$27^2)*C4023+$W$27*SQRT(C4023)*D4023)</f>
        <v>0</v>
      </c>
      <c r="F4023">
        <f>$W$30*(1+$W$31)^C4023</f>
        <v>0</v>
      </c>
      <c r="G4023">
        <f>$W$32*(1+$W$33)^C4023</f>
        <v>0</v>
      </c>
      <c r="H4023">
        <f>$W$34*(1+$W$35)^C4023</f>
        <v>0</v>
      </c>
      <c r="I4023">
        <f>MIN(E4023,F4023)</f>
        <v>0</v>
      </c>
      <c r="J4023">
        <f>MIN(E4023-I4023,G4023)</f>
        <v>0</v>
      </c>
      <c r="K4023">
        <f>MIN(E4023-I4023-J4023,H4023)</f>
        <v>0</v>
      </c>
      <c r="L4023">
        <f>E4023-I4023-J4023-K4023</f>
        <v>0</v>
      </c>
      <c r="M4023">
        <f>IF((I4023+J4023+(1-$W$36)*L4023)/$W$39&gt;=$W$38,1,0)</f>
        <v>0</v>
      </c>
      <c r="N4023">
        <f>IF(M4023=1,$W$37,$W$36)*L4023</f>
        <v>0</v>
      </c>
      <c r="O4023">
        <f>EXP(-$W$26*C4023)*I4023</f>
        <v>0</v>
      </c>
      <c r="P4023">
        <f>EXP(-$W$26*C4023)*J4023</f>
        <v>0</v>
      </c>
      <c r="Q4023">
        <f>EXP(-$W$26*C4023)*K4023</f>
        <v>0</v>
      </c>
      <c r="R4023">
        <f>EXP(-$W$26*C4023)*(L4023-N4023)</f>
        <v>0</v>
      </c>
      <c r="S4023">
        <f>EXP(-$W$26*C4023)*N4023</f>
        <v>0</v>
      </c>
      <c r="T4023">
        <f>EXP(-$W$26*C4023)*E4023</f>
        <v>0</v>
      </c>
    </row>
    <row r="4024" spans="1:20">
      <c r="A4024">
        <v>4015</v>
      </c>
      <c r="B4024">
        <f>RAND()</f>
        <v>0</v>
      </c>
      <c r="C4024">
        <f>IF(B4024&lt;$W$41,3,IF(B4024&lt;$W$41+$W$42,4,5))</f>
        <v>0</v>
      </c>
      <c r="D4024">
        <f>NORMSINV(RAND())</f>
        <v>0</v>
      </c>
      <c r="E4024">
        <f>$W$25*EXP(($W$26-$W$28-0.5*$W$27^2)*C4024+$W$27*SQRT(C4024)*D4024)</f>
        <v>0</v>
      </c>
      <c r="F4024">
        <f>$W$30*(1+$W$31)^C4024</f>
        <v>0</v>
      </c>
      <c r="G4024">
        <f>$W$32*(1+$W$33)^C4024</f>
        <v>0</v>
      </c>
      <c r="H4024">
        <f>$W$34*(1+$W$35)^C4024</f>
        <v>0</v>
      </c>
      <c r="I4024">
        <f>MIN(E4024,F4024)</f>
        <v>0</v>
      </c>
      <c r="J4024">
        <f>MIN(E4024-I4024,G4024)</f>
        <v>0</v>
      </c>
      <c r="K4024">
        <f>MIN(E4024-I4024-J4024,H4024)</f>
        <v>0</v>
      </c>
      <c r="L4024">
        <f>E4024-I4024-J4024-K4024</f>
        <v>0</v>
      </c>
      <c r="M4024">
        <f>IF((I4024+J4024+(1-$W$36)*L4024)/$W$39&gt;=$W$38,1,0)</f>
        <v>0</v>
      </c>
      <c r="N4024">
        <f>IF(M4024=1,$W$37,$W$36)*L4024</f>
        <v>0</v>
      </c>
      <c r="O4024">
        <f>EXP(-$W$26*C4024)*I4024</f>
        <v>0</v>
      </c>
      <c r="P4024">
        <f>EXP(-$W$26*C4024)*J4024</f>
        <v>0</v>
      </c>
      <c r="Q4024">
        <f>EXP(-$W$26*C4024)*K4024</f>
        <v>0</v>
      </c>
      <c r="R4024">
        <f>EXP(-$W$26*C4024)*(L4024-N4024)</f>
        <v>0</v>
      </c>
      <c r="S4024">
        <f>EXP(-$W$26*C4024)*N4024</f>
        <v>0</v>
      </c>
      <c r="T4024">
        <f>EXP(-$W$26*C4024)*E4024</f>
        <v>0</v>
      </c>
    </row>
    <row r="4025" spans="1:20">
      <c r="A4025">
        <v>4016</v>
      </c>
      <c r="B4025">
        <f>RAND()</f>
        <v>0</v>
      </c>
      <c r="C4025">
        <f>IF(B4025&lt;$W$41,3,IF(B4025&lt;$W$41+$W$42,4,5))</f>
        <v>0</v>
      </c>
      <c r="D4025">
        <f>NORMSINV(RAND())</f>
        <v>0</v>
      </c>
      <c r="E4025">
        <f>$W$25*EXP(($W$26-$W$28-0.5*$W$27^2)*C4025+$W$27*SQRT(C4025)*D4025)</f>
        <v>0</v>
      </c>
      <c r="F4025">
        <f>$W$30*(1+$W$31)^C4025</f>
        <v>0</v>
      </c>
      <c r="G4025">
        <f>$W$32*(1+$W$33)^C4025</f>
        <v>0</v>
      </c>
      <c r="H4025">
        <f>$W$34*(1+$W$35)^C4025</f>
        <v>0</v>
      </c>
      <c r="I4025">
        <f>MIN(E4025,F4025)</f>
        <v>0</v>
      </c>
      <c r="J4025">
        <f>MIN(E4025-I4025,G4025)</f>
        <v>0</v>
      </c>
      <c r="K4025">
        <f>MIN(E4025-I4025-J4025,H4025)</f>
        <v>0</v>
      </c>
      <c r="L4025">
        <f>E4025-I4025-J4025-K4025</f>
        <v>0</v>
      </c>
      <c r="M4025">
        <f>IF((I4025+J4025+(1-$W$36)*L4025)/$W$39&gt;=$W$38,1,0)</f>
        <v>0</v>
      </c>
      <c r="N4025">
        <f>IF(M4025=1,$W$37,$W$36)*L4025</f>
        <v>0</v>
      </c>
      <c r="O4025">
        <f>EXP(-$W$26*C4025)*I4025</f>
        <v>0</v>
      </c>
      <c r="P4025">
        <f>EXP(-$W$26*C4025)*J4025</f>
        <v>0</v>
      </c>
      <c r="Q4025">
        <f>EXP(-$W$26*C4025)*K4025</f>
        <v>0</v>
      </c>
      <c r="R4025">
        <f>EXP(-$W$26*C4025)*(L4025-N4025)</f>
        <v>0</v>
      </c>
      <c r="S4025">
        <f>EXP(-$W$26*C4025)*N4025</f>
        <v>0</v>
      </c>
      <c r="T4025">
        <f>EXP(-$W$26*C4025)*E4025</f>
        <v>0</v>
      </c>
    </row>
    <row r="4026" spans="1:20">
      <c r="A4026">
        <v>4017</v>
      </c>
      <c r="B4026">
        <f>RAND()</f>
        <v>0</v>
      </c>
      <c r="C4026">
        <f>IF(B4026&lt;$W$41,3,IF(B4026&lt;$W$41+$W$42,4,5))</f>
        <v>0</v>
      </c>
      <c r="D4026">
        <f>NORMSINV(RAND())</f>
        <v>0</v>
      </c>
      <c r="E4026">
        <f>$W$25*EXP(($W$26-$W$28-0.5*$W$27^2)*C4026+$W$27*SQRT(C4026)*D4026)</f>
        <v>0</v>
      </c>
      <c r="F4026">
        <f>$W$30*(1+$W$31)^C4026</f>
        <v>0</v>
      </c>
      <c r="G4026">
        <f>$W$32*(1+$W$33)^C4026</f>
        <v>0</v>
      </c>
      <c r="H4026">
        <f>$W$34*(1+$W$35)^C4026</f>
        <v>0</v>
      </c>
      <c r="I4026">
        <f>MIN(E4026,F4026)</f>
        <v>0</v>
      </c>
      <c r="J4026">
        <f>MIN(E4026-I4026,G4026)</f>
        <v>0</v>
      </c>
      <c r="K4026">
        <f>MIN(E4026-I4026-J4026,H4026)</f>
        <v>0</v>
      </c>
      <c r="L4026">
        <f>E4026-I4026-J4026-K4026</f>
        <v>0</v>
      </c>
      <c r="M4026">
        <f>IF((I4026+J4026+(1-$W$36)*L4026)/$W$39&gt;=$W$38,1,0)</f>
        <v>0</v>
      </c>
      <c r="N4026">
        <f>IF(M4026=1,$W$37,$W$36)*L4026</f>
        <v>0</v>
      </c>
      <c r="O4026">
        <f>EXP(-$W$26*C4026)*I4026</f>
        <v>0</v>
      </c>
      <c r="P4026">
        <f>EXP(-$W$26*C4026)*J4026</f>
        <v>0</v>
      </c>
      <c r="Q4026">
        <f>EXP(-$W$26*C4026)*K4026</f>
        <v>0</v>
      </c>
      <c r="R4026">
        <f>EXP(-$W$26*C4026)*(L4026-N4026)</f>
        <v>0</v>
      </c>
      <c r="S4026">
        <f>EXP(-$W$26*C4026)*N4026</f>
        <v>0</v>
      </c>
      <c r="T4026">
        <f>EXP(-$W$26*C4026)*E4026</f>
        <v>0</v>
      </c>
    </row>
    <row r="4027" spans="1:20">
      <c r="A4027">
        <v>4018</v>
      </c>
      <c r="B4027">
        <f>RAND()</f>
        <v>0</v>
      </c>
      <c r="C4027">
        <f>IF(B4027&lt;$W$41,3,IF(B4027&lt;$W$41+$W$42,4,5))</f>
        <v>0</v>
      </c>
      <c r="D4027">
        <f>NORMSINV(RAND())</f>
        <v>0</v>
      </c>
      <c r="E4027">
        <f>$W$25*EXP(($W$26-$W$28-0.5*$W$27^2)*C4027+$W$27*SQRT(C4027)*D4027)</f>
        <v>0</v>
      </c>
      <c r="F4027">
        <f>$W$30*(1+$W$31)^C4027</f>
        <v>0</v>
      </c>
      <c r="G4027">
        <f>$W$32*(1+$W$33)^C4027</f>
        <v>0</v>
      </c>
      <c r="H4027">
        <f>$W$34*(1+$W$35)^C4027</f>
        <v>0</v>
      </c>
      <c r="I4027">
        <f>MIN(E4027,F4027)</f>
        <v>0</v>
      </c>
      <c r="J4027">
        <f>MIN(E4027-I4027,G4027)</f>
        <v>0</v>
      </c>
      <c r="K4027">
        <f>MIN(E4027-I4027-J4027,H4027)</f>
        <v>0</v>
      </c>
      <c r="L4027">
        <f>E4027-I4027-J4027-K4027</f>
        <v>0</v>
      </c>
      <c r="M4027">
        <f>IF((I4027+J4027+(1-$W$36)*L4027)/$W$39&gt;=$W$38,1,0)</f>
        <v>0</v>
      </c>
      <c r="N4027">
        <f>IF(M4027=1,$W$37,$W$36)*L4027</f>
        <v>0</v>
      </c>
      <c r="O4027">
        <f>EXP(-$W$26*C4027)*I4027</f>
        <v>0</v>
      </c>
      <c r="P4027">
        <f>EXP(-$W$26*C4027)*J4027</f>
        <v>0</v>
      </c>
      <c r="Q4027">
        <f>EXP(-$W$26*C4027)*K4027</f>
        <v>0</v>
      </c>
      <c r="R4027">
        <f>EXP(-$W$26*C4027)*(L4027-N4027)</f>
        <v>0</v>
      </c>
      <c r="S4027">
        <f>EXP(-$W$26*C4027)*N4027</f>
        <v>0</v>
      </c>
      <c r="T4027">
        <f>EXP(-$W$26*C4027)*E4027</f>
        <v>0</v>
      </c>
    </row>
    <row r="4028" spans="1:20">
      <c r="A4028">
        <v>4019</v>
      </c>
      <c r="B4028">
        <f>RAND()</f>
        <v>0</v>
      </c>
      <c r="C4028">
        <f>IF(B4028&lt;$W$41,3,IF(B4028&lt;$W$41+$W$42,4,5))</f>
        <v>0</v>
      </c>
      <c r="D4028">
        <f>NORMSINV(RAND())</f>
        <v>0</v>
      </c>
      <c r="E4028">
        <f>$W$25*EXP(($W$26-$W$28-0.5*$W$27^2)*C4028+$W$27*SQRT(C4028)*D4028)</f>
        <v>0</v>
      </c>
      <c r="F4028">
        <f>$W$30*(1+$W$31)^C4028</f>
        <v>0</v>
      </c>
      <c r="G4028">
        <f>$W$32*(1+$W$33)^C4028</f>
        <v>0</v>
      </c>
      <c r="H4028">
        <f>$W$34*(1+$W$35)^C4028</f>
        <v>0</v>
      </c>
      <c r="I4028">
        <f>MIN(E4028,F4028)</f>
        <v>0</v>
      </c>
      <c r="J4028">
        <f>MIN(E4028-I4028,G4028)</f>
        <v>0</v>
      </c>
      <c r="K4028">
        <f>MIN(E4028-I4028-J4028,H4028)</f>
        <v>0</v>
      </c>
      <c r="L4028">
        <f>E4028-I4028-J4028-K4028</f>
        <v>0</v>
      </c>
      <c r="M4028">
        <f>IF((I4028+J4028+(1-$W$36)*L4028)/$W$39&gt;=$W$38,1,0)</f>
        <v>0</v>
      </c>
      <c r="N4028">
        <f>IF(M4028=1,$W$37,$W$36)*L4028</f>
        <v>0</v>
      </c>
      <c r="O4028">
        <f>EXP(-$W$26*C4028)*I4028</f>
        <v>0</v>
      </c>
      <c r="P4028">
        <f>EXP(-$W$26*C4028)*J4028</f>
        <v>0</v>
      </c>
      <c r="Q4028">
        <f>EXP(-$W$26*C4028)*K4028</f>
        <v>0</v>
      </c>
      <c r="R4028">
        <f>EXP(-$W$26*C4028)*(L4028-N4028)</f>
        <v>0</v>
      </c>
      <c r="S4028">
        <f>EXP(-$W$26*C4028)*N4028</f>
        <v>0</v>
      </c>
      <c r="T4028">
        <f>EXP(-$W$26*C4028)*E4028</f>
        <v>0</v>
      </c>
    </row>
    <row r="4029" spans="1:20">
      <c r="A4029">
        <v>4020</v>
      </c>
      <c r="B4029">
        <f>RAND()</f>
        <v>0</v>
      </c>
      <c r="C4029">
        <f>IF(B4029&lt;$W$41,3,IF(B4029&lt;$W$41+$W$42,4,5))</f>
        <v>0</v>
      </c>
      <c r="D4029">
        <f>NORMSINV(RAND())</f>
        <v>0</v>
      </c>
      <c r="E4029">
        <f>$W$25*EXP(($W$26-$W$28-0.5*$W$27^2)*C4029+$W$27*SQRT(C4029)*D4029)</f>
        <v>0</v>
      </c>
      <c r="F4029">
        <f>$W$30*(1+$W$31)^C4029</f>
        <v>0</v>
      </c>
      <c r="G4029">
        <f>$W$32*(1+$W$33)^C4029</f>
        <v>0</v>
      </c>
      <c r="H4029">
        <f>$W$34*(1+$W$35)^C4029</f>
        <v>0</v>
      </c>
      <c r="I4029">
        <f>MIN(E4029,F4029)</f>
        <v>0</v>
      </c>
      <c r="J4029">
        <f>MIN(E4029-I4029,G4029)</f>
        <v>0</v>
      </c>
      <c r="K4029">
        <f>MIN(E4029-I4029-J4029,H4029)</f>
        <v>0</v>
      </c>
      <c r="L4029">
        <f>E4029-I4029-J4029-K4029</f>
        <v>0</v>
      </c>
      <c r="M4029">
        <f>IF((I4029+J4029+(1-$W$36)*L4029)/$W$39&gt;=$W$38,1,0)</f>
        <v>0</v>
      </c>
      <c r="N4029">
        <f>IF(M4029=1,$W$37,$W$36)*L4029</f>
        <v>0</v>
      </c>
      <c r="O4029">
        <f>EXP(-$W$26*C4029)*I4029</f>
        <v>0</v>
      </c>
      <c r="P4029">
        <f>EXP(-$W$26*C4029)*J4029</f>
        <v>0</v>
      </c>
      <c r="Q4029">
        <f>EXP(-$W$26*C4029)*K4029</f>
        <v>0</v>
      </c>
      <c r="R4029">
        <f>EXP(-$W$26*C4029)*(L4029-N4029)</f>
        <v>0</v>
      </c>
      <c r="S4029">
        <f>EXP(-$W$26*C4029)*N4029</f>
        <v>0</v>
      </c>
      <c r="T4029">
        <f>EXP(-$W$26*C4029)*E4029</f>
        <v>0</v>
      </c>
    </row>
    <row r="4030" spans="1:20">
      <c r="A4030">
        <v>4021</v>
      </c>
      <c r="B4030">
        <f>RAND()</f>
        <v>0</v>
      </c>
      <c r="C4030">
        <f>IF(B4030&lt;$W$41,3,IF(B4030&lt;$W$41+$W$42,4,5))</f>
        <v>0</v>
      </c>
      <c r="D4030">
        <f>NORMSINV(RAND())</f>
        <v>0</v>
      </c>
      <c r="E4030">
        <f>$W$25*EXP(($W$26-$W$28-0.5*$W$27^2)*C4030+$W$27*SQRT(C4030)*D4030)</f>
        <v>0</v>
      </c>
      <c r="F4030">
        <f>$W$30*(1+$W$31)^C4030</f>
        <v>0</v>
      </c>
      <c r="G4030">
        <f>$W$32*(1+$W$33)^C4030</f>
        <v>0</v>
      </c>
      <c r="H4030">
        <f>$W$34*(1+$W$35)^C4030</f>
        <v>0</v>
      </c>
      <c r="I4030">
        <f>MIN(E4030,F4030)</f>
        <v>0</v>
      </c>
      <c r="J4030">
        <f>MIN(E4030-I4030,G4030)</f>
        <v>0</v>
      </c>
      <c r="K4030">
        <f>MIN(E4030-I4030-J4030,H4030)</f>
        <v>0</v>
      </c>
      <c r="L4030">
        <f>E4030-I4030-J4030-K4030</f>
        <v>0</v>
      </c>
      <c r="M4030">
        <f>IF((I4030+J4030+(1-$W$36)*L4030)/$W$39&gt;=$W$38,1,0)</f>
        <v>0</v>
      </c>
      <c r="N4030">
        <f>IF(M4030=1,$W$37,$W$36)*L4030</f>
        <v>0</v>
      </c>
      <c r="O4030">
        <f>EXP(-$W$26*C4030)*I4030</f>
        <v>0</v>
      </c>
      <c r="P4030">
        <f>EXP(-$W$26*C4030)*J4030</f>
        <v>0</v>
      </c>
      <c r="Q4030">
        <f>EXP(-$W$26*C4030)*K4030</f>
        <v>0</v>
      </c>
      <c r="R4030">
        <f>EXP(-$W$26*C4030)*(L4030-N4030)</f>
        <v>0</v>
      </c>
      <c r="S4030">
        <f>EXP(-$W$26*C4030)*N4030</f>
        <v>0</v>
      </c>
      <c r="T4030">
        <f>EXP(-$W$26*C4030)*E4030</f>
        <v>0</v>
      </c>
    </row>
    <row r="4031" spans="1:20">
      <c r="A4031">
        <v>4022</v>
      </c>
      <c r="B4031">
        <f>RAND()</f>
        <v>0</v>
      </c>
      <c r="C4031">
        <f>IF(B4031&lt;$W$41,3,IF(B4031&lt;$W$41+$W$42,4,5))</f>
        <v>0</v>
      </c>
      <c r="D4031">
        <f>NORMSINV(RAND())</f>
        <v>0</v>
      </c>
      <c r="E4031">
        <f>$W$25*EXP(($W$26-$W$28-0.5*$W$27^2)*C4031+$W$27*SQRT(C4031)*D4031)</f>
        <v>0</v>
      </c>
      <c r="F4031">
        <f>$W$30*(1+$W$31)^C4031</f>
        <v>0</v>
      </c>
      <c r="G4031">
        <f>$W$32*(1+$W$33)^C4031</f>
        <v>0</v>
      </c>
      <c r="H4031">
        <f>$W$34*(1+$W$35)^C4031</f>
        <v>0</v>
      </c>
      <c r="I4031">
        <f>MIN(E4031,F4031)</f>
        <v>0</v>
      </c>
      <c r="J4031">
        <f>MIN(E4031-I4031,G4031)</f>
        <v>0</v>
      </c>
      <c r="K4031">
        <f>MIN(E4031-I4031-J4031,H4031)</f>
        <v>0</v>
      </c>
      <c r="L4031">
        <f>E4031-I4031-J4031-K4031</f>
        <v>0</v>
      </c>
      <c r="M4031">
        <f>IF((I4031+J4031+(1-$W$36)*L4031)/$W$39&gt;=$W$38,1,0)</f>
        <v>0</v>
      </c>
      <c r="N4031">
        <f>IF(M4031=1,$W$37,$W$36)*L4031</f>
        <v>0</v>
      </c>
      <c r="O4031">
        <f>EXP(-$W$26*C4031)*I4031</f>
        <v>0</v>
      </c>
      <c r="P4031">
        <f>EXP(-$W$26*C4031)*J4031</f>
        <v>0</v>
      </c>
      <c r="Q4031">
        <f>EXP(-$W$26*C4031)*K4031</f>
        <v>0</v>
      </c>
      <c r="R4031">
        <f>EXP(-$W$26*C4031)*(L4031-N4031)</f>
        <v>0</v>
      </c>
      <c r="S4031">
        <f>EXP(-$W$26*C4031)*N4031</f>
        <v>0</v>
      </c>
      <c r="T4031">
        <f>EXP(-$W$26*C4031)*E4031</f>
        <v>0</v>
      </c>
    </row>
    <row r="4032" spans="1:20">
      <c r="A4032">
        <v>4023</v>
      </c>
      <c r="B4032">
        <f>RAND()</f>
        <v>0</v>
      </c>
      <c r="C4032">
        <f>IF(B4032&lt;$W$41,3,IF(B4032&lt;$W$41+$W$42,4,5))</f>
        <v>0</v>
      </c>
      <c r="D4032">
        <f>NORMSINV(RAND())</f>
        <v>0</v>
      </c>
      <c r="E4032">
        <f>$W$25*EXP(($W$26-$W$28-0.5*$W$27^2)*C4032+$W$27*SQRT(C4032)*D4032)</f>
        <v>0</v>
      </c>
      <c r="F4032">
        <f>$W$30*(1+$W$31)^C4032</f>
        <v>0</v>
      </c>
      <c r="G4032">
        <f>$W$32*(1+$W$33)^C4032</f>
        <v>0</v>
      </c>
      <c r="H4032">
        <f>$W$34*(1+$W$35)^C4032</f>
        <v>0</v>
      </c>
      <c r="I4032">
        <f>MIN(E4032,F4032)</f>
        <v>0</v>
      </c>
      <c r="J4032">
        <f>MIN(E4032-I4032,G4032)</f>
        <v>0</v>
      </c>
      <c r="K4032">
        <f>MIN(E4032-I4032-J4032,H4032)</f>
        <v>0</v>
      </c>
      <c r="L4032">
        <f>E4032-I4032-J4032-K4032</f>
        <v>0</v>
      </c>
      <c r="M4032">
        <f>IF((I4032+J4032+(1-$W$36)*L4032)/$W$39&gt;=$W$38,1,0)</f>
        <v>0</v>
      </c>
      <c r="N4032">
        <f>IF(M4032=1,$W$37,$W$36)*L4032</f>
        <v>0</v>
      </c>
      <c r="O4032">
        <f>EXP(-$W$26*C4032)*I4032</f>
        <v>0</v>
      </c>
      <c r="P4032">
        <f>EXP(-$W$26*C4032)*J4032</f>
        <v>0</v>
      </c>
      <c r="Q4032">
        <f>EXP(-$W$26*C4032)*K4032</f>
        <v>0</v>
      </c>
      <c r="R4032">
        <f>EXP(-$W$26*C4032)*(L4032-N4032)</f>
        <v>0</v>
      </c>
      <c r="S4032">
        <f>EXP(-$W$26*C4032)*N4032</f>
        <v>0</v>
      </c>
      <c r="T4032">
        <f>EXP(-$W$26*C4032)*E4032</f>
        <v>0</v>
      </c>
    </row>
    <row r="4033" spans="1:20">
      <c r="A4033">
        <v>4024</v>
      </c>
      <c r="B4033">
        <f>RAND()</f>
        <v>0</v>
      </c>
      <c r="C4033">
        <f>IF(B4033&lt;$W$41,3,IF(B4033&lt;$W$41+$W$42,4,5))</f>
        <v>0</v>
      </c>
      <c r="D4033">
        <f>NORMSINV(RAND())</f>
        <v>0</v>
      </c>
      <c r="E4033">
        <f>$W$25*EXP(($W$26-$W$28-0.5*$W$27^2)*C4033+$W$27*SQRT(C4033)*D4033)</f>
        <v>0</v>
      </c>
      <c r="F4033">
        <f>$W$30*(1+$W$31)^C4033</f>
        <v>0</v>
      </c>
      <c r="G4033">
        <f>$W$32*(1+$W$33)^C4033</f>
        <v>0</v>
      </c>
      <c r="H4033">
        <f>$W$34*(1+$W$35)^C4033</f>
        <v>0</v>
      </c>
      <c r="I4033">
        <f>MIN(E4033,F4033)</f>
        <v>0</v>
      </c>
      <c r="J4033">
        <f>MIN(E4033-I4033,G4033)</f>
        <v>0</v>
      </c>
      <c r="K4033">
        <f>MIN(E4033-I4033-J4033,H4033)</f>
        <v>0</v>
      </c>
      <c r="L4033">
        <f>E4033-I4033-J4033-K4033</f>
        <v>0</v>
      </c>
      <c r="M4033">
        <f>IF((I4033+J4033+(1-$W$36)*L4033)/$W$39&gt;=$W$38,1,0)</f>
        <v>0</v>
      </c>
      <c r="N4033">
        <f>IF(M4033=1,$W$37,$W$36)*L4033</f>
        <v>0</v>
      </c>
      <c r="O4033">
        <f>EXP(-$W$26*C4033)*I4033</f>
        <v>0</v>
      </c>
      <c r="P4033">
        <f>EXP(-$W$26*C4033)*J4033</f>
        <v>0</v>
      </c>
      <c r="Q4033">
        <f>EXP(-$W$26*C4033)*K4033</f>
        <v>0</v>
      </c>
      <c r="R4033">
        <f>EXP(-$W$26*C4033)*(L4033-N4033)</f>
        <v>0</v>
      </c>
      <c r="S4033">
        <f>EXP(-$W$26*C4033)*N4033</f>
        <v>0</v>
      </c>
      <c r="T4033">
        <f>EXP(-$W$26*C4033)*E4033</f>
        <v>0</v>
      </c>
    </row>
    <row r="4034" spans="1:20">
      <c r="A4034">
        <v>4025</v>
      </c>
      <c r="B4034">
        <f>RAND()</f>
        <v>0</v>
      </c>
      <c r="C4034">
        <f>IF(B4034&lt;$W$41,3,IF(B4034&lt;$W$41+$W$42,4,5))</f>
        <v>0</v>
      </c>
      <c r="D4034">
        <f>NORMSINV(RAND())</f>
        <v>0</v>
      </c>
      <c r="E4034">
        <f>$W$25*EXP(($W$26-$W$28-0.5*$W$27^2)*C4034+$W$27*SQRT(C4034)*D4034)</f>
        <v>0</v>
      </c>
      <c r="F4034">
        <f>$W$30*(1+$W$31)^C4034</f>
        <v>0</v>
      </c>
      <c r="G4034">
        <f>$W$32*(1+$W$33)^C4034</f>
        <v>0</v>
      </c>
      <c r="H4034">
        <f>$W$34*(1+$W$35)^C4034</f>
        <v>0</v>
      </c>
      <c r="I4034">
        <f>MIN(E4034,F4034)</f>
        <v>0</v>
      </c>
      <c r="J4034">
        <f>MIN(E4034-I4034,G4034)</f>
        <v>0</v>
      </c>
      <c r="K4034">
        <f>MIN(E4034-I4034-J4034,H4034)</f>
        <v>0</v>
      </c>
      <c r="L4034">
        <f>E4034-I4034-J4034-K4034</f>
        <v>0</v>
      </c>
      <c r="M4034">
        <f>IF((I4034+J4034+(1-$W$36)*L4034)/$W$39&gt;=$W$38,1,0)</f>
        <v>0</v>
      </c>
      <c r="N4034">
        <f>IF(M4034=1,$W$37,$W$36)*L4034</f>
        <v>0</v>
      </c>
      <c r="O4034">
        <f>EXP(-$W$26*C4034)*I4034</f>
        <v>0</v>
      </c>
      <c r="P4034">
        <f>EXP(-$W$26*C4034)*J4034</f>
        <v>0</v>
      </c>
      <c r="Q4034">
        <f>EXP(-$W$26*C4034)*K4034</f>
        <v>0</v>
      </c>
      <c r="R4034">
        <f>EXP(-$W$26*C4034)*(L4034-N4034)</f>
        <v>0</v>
      </c>
      <c r="S4034">
        <f>EXP(-$W$26*C4034)*N4034</f>
        <v>0</v>
      </c>
      <c r="T4034">
        <f>EXP(-$W$26*C4034)*E4034</f>
        <v>0</v>
      </c>
    </row>
    <row r="4035" spans="1:20">
      <c r="A4035">
        <v>4026</v>
      </c>
      <c r="B4035">
        <f>RAND()</f>
        <v>0</v>
      </c>
      <c r="C4035">
        <f>IF(B4035&lt;$W$41,3,IF(B4035&lt;$W$41+$W$42,4,5))</f>
        <v>0</v>
      </c>
      <c r="D4035">
        <f>NORMSINV(RAND())</f>
        <v>0</v>
      </c>
      <c r="E4035">
        <f>$W$25*EXP(($W$26-$W$28-0.5*$W$27^2)*C4035+$W$27*SQRT(C4035)*D4035)</f>
        <v>0</v>
      </c>
      <c r="F4035">
        <f>$W$30*(1+$W$31)^C4035</f>
        <v>0</v>
      </c>
      <c r="G4035">
        <f>$W$32*(1+$W$33)^C4035</f>
        <v>0</v>
      </c>
      <c r="H4035">
        <f>$W$34*(1+$W$35)^C4035</f>
        <v>0</v>
      </c>
      <c r="I4035">
        <f>MIN(E4035,F4035)</f>
        <v>0</v>
      </c>
      <c r="J4035">
        <f>MIN(E4035-I4035,G4035)</f>
        <v>0</v>
      </c>
      <c r="K4035">
        <f>MIN(E4035-I4035-J4035,H4035)</f>
        <v>0</v>
      </c>
      <c r="L4035">
        <f>E4035-I4035-J4035-K4035</f>
        <v>0</v>
      </c>
      <c r="M4035">
        <f>IF((I4035+J4035+(1-$W$36)*L4035)/$W$39&gt;=$W$38,1,0)</f>
        <v>0</v>
      </c>
      <c r="N4035">
        <f>IF(M4035=1,$W$37,$W$36)*L4035</f>
        <v>0</v>
      </c>
      <c r="O4035">
        <f>EXP(-$W$26*C4035)*I4035</f>
        <v>0</v>
      </c>
      <c r="P4035">
        <f>EXP(-$W$26*C4035)*J4035</f>
        <v>0</v>
      </c>
      <c r="Q4035">
        <f>EXP(-$W$26*C4035)*K4035</f>
        <v>0</v>
      </c>
      <c r="R4035">
        <f>EXP(-$W$26*C4035)*(L4035-N4035)</f>
        <v>0</v>
      </c>
      <c r="S4035">
        <f>EXP(-$W$26*C4035)*N4035</f>
        <v>0</v>
      </c>
      <c r="T4035">
        <f>EXP(-$W$26*C4035)*E4035</f>
        <v>0</v>
      </c>
    </row>
    <row r="4036" spans="1:20">
      <c r="A4036">
        <v>4027</v>
      </c>
      <c r="B4036">
        <f>RAND()</f>
        <v>0</v>
      </c>
      <c r="C4036">
        <f>IF(B4036&lt;$W$41,3,IF(B4036&lt;$W$41+$W$42,4,5))</f>
        <v>0</v>
      </c>
      <c r="D4036">
        <f>NORMSINV(RAND())</f>
        <v>0</v>
      </c>
      <c r="E4036">
        <f>$W$25*EXP(($W$26-$W$28-0.5*$W$27^2)*C4036+$W$27*SQRT(C4036)*D4036)</f>
        <v>0</v>
      </c>
      <c r="F4036">
        <f>$W$30*(1+$W$31)^C4036</f>
        <v>0</v>
      </c>
      <c r="G4036">
        <f>$W$32*(1+$W$33)^C4036</f>
        <v>0</v>
      </c>
      <c r="H4036">
        <f>$W$34*(1+$W$35)^C4036</f>
        <v>0</v>
      </c>
      <c r="I4036">
        <f>MIN(E4036,F4036)</f>
        <v>0</v>
      </c>
      <c r="J4036">
        <f>MIN(E4036-I4036,G4036)</f>
        <v>0</v>
      </c>
      <c r="K4036">
        <f>MIN(E4036-I4036-J4036,H4036)</f>
        <v>0</v>
      </c>
      <c r="L4036">
        <f>E4036-I4036-J4036-K4036</f>
        <v>0</v>
      </c>
      <c r="M4036">
        <f>IF((I4036+J4036+(1-$W$36)*L4036)/$W$39&gt;=$W$38,1,0)</f>
        <v>0</v>
      </c>
      <c r="N4036">
        <f>IF(M4036=1,$W$37,$W$36)*L4036</f>
        <v>0</v>
      </c>
      <c r="O4036">
        <f>EXP(-$W$26*C4036)*I4036</f>
        <v>0</v>
      </c>
      <c r="P4036">
        <f>EXP(-$W$26*C4036)*J4036</f>
        <v>0</v>
      </c>
      <c r="Q4036">
        <f>EXP(-$W$26*C4036)*K4036</f>
        <v>0</v>
      </c>
      <c r="R4036">
        <f>EXP(-$W$26*C4036)*(L4036-N4036)</f>
        <v>0</v>
      </c>
      <c r="S4036">
        <f>EXP(-$W$26*C4036)*N4036</f>
        <v>0</v>
      </c>
      <c r="T4036">
        <f>EXP(-$W$26*C4036)*E4036</f>
        <v>0</v>
      </c>
    </row>
    <row r="4037" spans="1:20">
      <c r="A4037">
        <v>4028</v>
      </c>
      <c r="B4037">
        <f>RAND()</f>
        <v>0</v>
      </c>
      <c r="C4037">
        <f>IF(B4037&lt;$W$41,3,IF(B4037&lt;$W$41+$W$42,4,5))</f>
        <v>0</v>
      </c>
      <c r="D4037">
        <f>NORMSINV(RAND())</f>
        <v>0</v>
      </c>
      <c r="E4037">
        <f>$W$25*EXP(($W$26-$W$28-0.5*$W$27^2)*C4037+$W$27*SQRT(C4037)*D4037)</f>
        <v>0</v>
      </c>
      <c r="F4037">
        <f>$W$30*(1+$W$31)^C4037</f>
        <v>0</v>
      </c>
      <c r="G4037">
        <f>$W$32*(1+$W$33)^C4037</f>
        <v>0</v>
      </c>
      <c r="H4037">
        <f>$W$34*(1+$W$35)^C4037</f>
        <v>0</v>
      </c>
      <c r="I4037">
        <f>MIN(E4037,F4037)</f>
        <v>0</v>
      </c>
      <c r="J4037">
        <f>MIN(E4037-I4037,G4037)</f>
        <v>0</v>
      </c>
      <c r="K4037">
        <f>MIN(E4037-I4037-J4037,H4037)</f>
        <v>0</v>
      </c>
      <c r="L4037">
        <f>E4037-I4037-J4037-K4037</f>
        <v>0</v>
      </c>
      <c r="M4037">
        <f>IF((I4037+J4037+(1-$W$36)*L4037)/$W$39&gt;=$W$38,1,0)</f>
        <v>0</v>
      </c>
      <c r="N4037">
        <f>IF(M4037=1,$W$37,$W$36)*L4037</f>
        <v>0</v>
      </c>
      <c r="O4037">
        <f>EXP(-$W$26*C4037)*I4037</f>
        <v>0</v>
      </c>
      <c r="P4037">
        <f>EXP(-$W$26*C4037)*J4037</f>
        <v>0</v>
      </c>
      <c r="Q4037">
        <f>EXP(-$W$26*C4037)*K4037</f>
        <v>0</v>
      </c>
      <c r="R4037">
        <f>EXP(-$W$26*C4037)*(L4037-N4037)</f>
        <v>0</v>
      </c>
      <c r="S4037">
        <f>EXP(-$W$26*C4037)*N4037</f>
        <v>0</v>
      </c>
      <c r="T4037">
        <f>EXP(-$W$26*C4037)*E4037</f>
        <v>0</v>
      </c>
    </row>
    <row r="4038" spans="1:20">
      <c r="A4038">
        <v>4029</v>
      </c>
      <c r="B4038">
        <f>RAND()</f>
        <v>0</v>
      </c>
      <c r="C4038">
        <f>IF(B4038&lt;$W$41,3,IF(B4038&lt;$W$41+$W$42,4,5))</f>
        <v>0</v>
      </c>
      <c r="D4038">
        <f>NORMSINV(RAND())</f>
        <v>0</v>
      </c>
      <c r="E4038">
        <f>$W$25*EXP(($W$26-$W$28-0.5*$W$27^2)*C4038+$W$27*SQRT(C4038)*D4038)</f>
        <v>0</v>
      </c>
      <c r="F4038">
        <f>$W$30*(1+$W$31)^C4038</f>
        <v>0</v>
      </c>
      <c r="G4038">
        <f>$W$32*(1+$W$33)^C4038</f>
        <v>0</v>
      </c>
      <c r="H4038">
        <f>$W$34*(1+$W$35)^C4038</f>
        <v>0</v>
      </c>
      <c r="I4038">
        <f>MIN(E4038,F4038)</f>
        <v>0</v>
      </c>
      <c r="J4038">
        <f>MIN(E4038-I4038,G4038)</f>
        <v>0</v>
      </c>
      <c r="K4038">
        <f>MIN(E4038-I4038-J4038,H4038)</f>
        <v>0</v>
      </c>
      <c r="L4038">
        <f>E4038-I4038-J4038-K4038</f>
        <v>0</v>
      </c>
      <c r="M4038">
        <f>IF((I4038+J4038+(1-$W$36)*L4038)/$W$39&gt;=$W$38,1,0)</f>
        <v>0</v>
      </c>
      <c r="N4038">
        <f>IF(M4038=1,$W$37,$W$36)*L4038</f>
        <v>0</v>
      </c>
      <c r="O4038">
        <f>EXP(-$W$26*C4038)*I4038</f>
        <v>0</v>
      </c>
      <c r="P4038">
        <f>EXP(-$W$26*C4038)*J4038</f>
        <v>0</v>
      </c>
      <c r="Q4038">
        <f>EXP(-$W$26*C4038)*K4038</f>
        <v>0</v>
      </c>
      <c r="R4038">
        <f>EXP(-$W$26*C4038)*(L4038-N4038)</f>
        <v>0</v>
      </c>
      <c r="S4038">
        <f>EXP(-$W$26*C4038)*N4038</f>
        <v>0</v>
      </c>
      <c r="T4038">
        <f>EXP(-$W$26*C4038)*E4038</f>
        <v>0</v>
      </c>
    </row>
    <row r="4039" spans="1:20">
      <c r="A4039">
        <v>4030</v>
      </c>
      <c r="B4039">
        <f>RAND()</f>
        <v>0</v>
      </c>
      <c r="C4039">
        <f>IF(B4039&lt;$W$41,3,IF(B4039&lt;$W$41+$W$42,4,5))</f>
        <v>0</v>
      </c>
      <c r="D4039">
        <f>NORMSINV(RAND())</f>
        <v>0</v>
      </c>
      <c r="E4039">
        <f>$W$25*EXP(($W$26-$W$28-0.5*$W$27^2)*C4039+$W$27*SQRT(C4039)*D4039)</f>
        <v>0</v>
      </c>
      <c r="F4039">
        <f>$W$30*(1+$W$31)^C4039</f>
        <v>0</v>
      </c>
      <c r="G4039">
        <f>$W$32*(1+$W$33)^C4039</f>
        <v>0</v>
      </c>
      <c r="H4039">
        <f>$W$34*(1+$W$35)^C4039</f>
        <v>0</v>
      </c>
      <c r="I4039">
        <f>MIN(E4039,F4039)</f>
        <v>0</v>
      </c>
      <c r="J4039">
        <f>MIN(E4039-I4039,G4039)</f>
        <v>0</v>
      </c>
      <c r="K4039">
        <f>MIN(E4039-I4039-J4039,H4039)</f>
        <v>0</v>
      </c>
      <c r="L4039">
        <f>E4039-I4039-J4039-K4039</f>
        <v>0</v>
      </c>
      <c r="M4039">
        <f>IF((I4039+J4039+(1-$W$36)*L4039)/$W$39&gt;=$W$38,1,0)</f>
        <v>0</v>
      </c>
      <c r="N4039">
        <f>IF(M4039=1,$W$37,$W$36)*L4039</f>
        <v>0</v>
      </c>
      <c r="O4039">
        <f>EXP(-$W$26*C4039)*I4039</f>
        <v>0</v>
      </c>
      <c r="P4039">
        <f>EXP(-$W$26*C4039)*J4039</f>
        <v>0</v>
      </c>
      <c r="Q4039">
        <f>EXP(-$W$26*C4039)*K4039</f>
        <v>0</v>
      </c>
      <c r="R4039">
        <f>EXP(-$W$26*C4039)*(L4039-N4039)</f>
        <v>0</v>
      </c>
      <c r="S4039">
        <f>EXP(-$W$26*C4039)*N4039</f>
        <v>0</v>
      </c>
      <c r="T4039">
        <f>EXP(-$W$26*C4039)*E4039</f>
        <v>0</v>
      </c>
    </row>
    <row r="4040" spans="1:20">
      <c r="A4040">
        <v>4031</v>
      </c>
      <c r="B4040">
        <f>RAND()</f>
        <v>0</v>
      </c>
      <c r="C4040">
        <f>IF(B4040&lt;$W$41,3,IF(B4040&lt;$W$41+$W$42,4,5))</f>
        <v>0</v>
      </c>
      <c r="D4040">
        <f>NORMSINV(RAND())</f>
        <v>0</v>
      </c>
      <c r="E4040">
        <f>$W$25*EXP(($W$26-$W$28-0.5*$W$27^2)*C4040+$W$27*SQRT(C4040)*D4040)</f>
        <v>0</v>
      </c>
      <c r="F4040">
        <f>$W$30*(1+$W$31)^C4040</f>
        <v>0</v>
      </c>
      <c r="G4040">
        <f>$W$32*(1+$W$33)^C4040</f>
        <v>0</v>
      </c>
      <c r="H4040">
        <f>$W$34*(1+$W$35)^C4040</f>
        <v>0</v>
      </c>
      <c r="I4040">
        <f>MIN(E4040,F4040)</f>
        <v>0</v>
      </c>
      <c r="J4040">
        <f>MIN(E4040-I4040,G4040)</f>
        <v>0</v>
      </c>
      <c r="K4040">
        <f>MIN(E4040-I4040-J4040,H4040)</f>
        <v>0</v>
      </c>
      <c r="L4040">
        <f>E4040-I4040-J4040-K4040</f>
        <v>0</v>
      </c>
      <c r="M4040">
        <f>IF((I4040+J4040+(1-$W$36)*L4040)/$W$39&gt;=$W$38,1,0)</f>
        <v>0</v>
      </c>
      <c r="N4040">
        <f>IF(M4040=1,$W$37,$W$36)*L4040</f>
        <v>0</v>
      </c>
      <c r="O4040">
        <f>EXP(-$W$26*C4040)*I4040</f>
        <v>0</v>
      </c>
      <c r="P4040">
        <f>EXP(-$W$26*C4040)*J4040</f>
        <v>0</v>
      </c>
      <c r="Q4040">
        <f>EXP(-$W$26*C4040)*K4040</f>
        <v>0</v>
      </c>
      <c r="R4040">
        <f>EXP(-$W$26*C4040)*(L4040-N4040)</f>
        <v>0</v>
      </c>
      <c r="S4040">
        <f>EXP(-$W$26*C4040)*N4040</f>
        <v>0</v>
      </c>
      <c r="T4040">
        <f>EXP(-$W$26*C4040)*E4040</f>
        <v>0</v>
      </c>
    </row>
    <row r="4041" spans="1:20">
      <c r="A4041">
        <v>4032</v>
      </c>
      <c r="B4041">
        <f>RAND()</f>
        <v>0</v>
      </c>
      <c r="C4041">
        <f>IF(B4041&lt;$W$41,3,IF(B4041&lt;$W$41+$W$42,4,5))</f>
        <v>0</v>
      </c>
      <c r="D4041">
        <f>NORMSINV(RAND())</f>
        <v>0</v>
      </c>
      <c r="E4041">
        <f>$W$25*EXP(($W$26-$W$28-0.5*$W$27^2)*C4041+$W$27*SQRT(C4041)*D4041)</f>
        <v>0</v>
      </c>
      <c r="F4041">
        <f>$W$30*(1+$W$31)^C4041</f>
        <v>0</v>
      </c>
      <c r="G4041">
        <f>$W$32*(1+$W$33)^C4041</f>
        <v>0</v>
      </c>
      <c r="H4041">
        <f>$W$34*(1+$W$35)^C4041</f>
        <v>0</v>
      </c>
      <c r="I4041">
        <f>MIN(E4041,F4041)</f>
        <v>0</v>
      </c>
      <c r="J4041">
        <f>MIN(E4041-I4041,G4041)</f>
        <v>0</v>
      </c>
      <c r="K4041">
        <f>MIN(E4041-I4041-J4041,H4041)</f>
        <v>0</v>
      </c>
      <c r="L4041">
        <f>E4041-I4041-J4041-K4041</f>
        <v>0</v>
      </c>
      <c r="M4041">
        <f>IF((I4041+J4041+(1-$W$36)*L4041)/$W$39&gt;=$W$38,1,0)</f>
        <v>0</v>
      </c>
      <c r="N4041">
        <f>IF(M4041=1,$W$37,$W$36)*L4041</f>
        <v>0</v>
      </c>
      <c r="O4041">
        <f>EXP(-$W$26*C4041)*I4041</f>
        <v>0</v>
      </c>
      <c r="P4041">
        <f>EXP(-$W$26*C4041)*J4041</f>
        <v>0</v>
      </c>
      <c r="Q4041">
        <f>EXP(-$W$26*C4041)*K4041</f>
        <v>0</v>
      </c>
      <c r="R4041">
        <f>EXP(-$W$26*C4041)*(L4041-N4041)</f>
        <v>0</v>
      </c>
      <c r="S4041">
        <f>EXP(-$W$26*C4041)*N4041</f>
        <v>0</v>
      </c>
      <c r="T4041">
        <f>EXP(-$W$26*C4041)*E4041</f>
        <v>0</v>
      </c>
    </row>
    <row r="4042" spans="1:20">
      <c r="A4042">
        <v>4033</v>
      </c>
      <c r="B4042">
        <f>RAND()</f>
        <v>0</v>
      </c>
      <c r="C4042">
        <f>IF(B4042&lt;$W$41,3,IF(B4042&lt;$W$41+$W$42,4,5))</f>
        <v>0</v>
      </c>
      <c r="D4042">
        <f>NORMSINV(RAND())</f>
        <v>0</v>
      </c>
      <c r="E4042">
        <f>$W$25*EXP(($W$26-$W$28-0.5*$W$27^2)*C4042+$W$27*SQRT(C4042)*D4042)</f>
        <v>0</v>
      </c>
      <c r="F4042">
        <f>$W$30*(1+$W$31)^C4042</f>
        <v>0</v>
      </c>
      <c r="G4042">
        <f>$W$32*(1+$W$33)^C4042</f>
        <v>0</v>
      </c>
      <c r="H4042">
        <f>$W$34*(1+$W$35)^C4042</f>
        <v>0</v>
      </c>
      <c r="I4042">
        <f>MIN(E4042,F4042)</f>
        <v>0</v>
      </c>
      <c r="J4042">
        <f>MIN(E4042-I4042,G4042)</f>
        <v>0</v>
      </c>
      <c r="K4042">
        <f>MIN(E4042-I4042-J4042,H4042)</f>
        <v>0</v>
      </c>
      <c r="L4042">
        <f>E4042-I4042-J4042-K4042</f>
        <v>0</v>
      </c>
      <c r="M4042">
        <f>IF((I4042+J4042+(1-$W$36)*L4042)/$W$39&gt;=$W$38,1,0)</f>
        <v>0</v>
      </c>
      <c r="N4042">
        <f>IF(M4042=1,$W$37,$W$36)*L4042</f>
        <v>0</v>
      </c>
      <c r="O4042">
        <f>EXP(-$W$26*C4042)*I4042</f>
        <v>0</v>
      </c>
      <c r="P4042">
        <f>EXP(-$W$26*C4042)*J4042</f>
        <v>0</v>
      </c>
      <c r="Q4042">
        <f>EXP(-$W$26*C4042)*K4042</f>
        <v>0</v>
      </c>
      <c r="R4042">
        <f>EXP(-$W$26*C4042)*(L4042-N4042)</f>
        <v>0</v>
      </c>
      <c r="S4042">
        <f>EXP(-$W$26*C4042)*N4042</f>
        <v>0</v>
      </c>
      <c r="T4042">
        <f>EXP(-$W$26*C4042)*E4042</f>
        <v>0</v>
      </c>
    </row>
    <row r="4043" spans="1:20">
      <c r="A4043">
        <v>4034</v>
      </c>
      <c r="B4043">
        <f>RAND()</f>
        <v>0</v>
      </c>
      <c r="C4043">
        <f>IF(B4043&lt;$W$41,3,IF(B4043&lt;$W$41+$W$42,4,5))</f>
        <v>0</v>
      </c>
      <c r="D4043">
        <f>NORMSINV(RAND())</f>
        <v>0</v>
      </c>
      <c r="E4043">
        <f>$W$25*EXP(($W$26-$W$28-0.5*$W$27^2)*C4043+$W$27*SQRT(C4043)*D4043)</f>
        <v>0</v>
      </c>
      <c r="F4043">
        <f>$W$30*(1+$W$31)^C4043</f>
        <v>0</v>
      </c>
      <c r="G4043">
        <f>$W$32*(1+$W$33)^C4043</f>
        <v>0</v>
      </c>
      <c r="H4043">
        <f>$W$34*(1+$W$35)^C4043</f>
        <v>0</v>
      </c>
      <c r="I4043">
        <f>MIN(E4043,F4043)</f>
        <v>0</v>
      </c>
      <c r="J4043">
        <f>MIN(E4043-I4043,G4043)</f>
        <v>0</v>
      </c>
      <c r="K4043">
        <f>MIN(E4043-I4043-J4043,H4043)</f>
        <v>0</v>
      </c>
      <c r="L4043">
        <f>E4043-I4043-J4043-K4043</f>
        <v>0</v>
      </c>
      <c r="M4043">
        <f>IF((I4043+J4043+(1-$W$36)*L4043)/$W$39&gt;=$W$38,1,0)</f>
        <v>0</v>
      </c>
      <c r="N4043">
        <f>IF(M4043=1,$W$37,$W$36)*L4043</f>
        <v>0</v>
      </c>
      <c r="O4043">
        <f>EXP(-$W$26*C4043)*I4043</f>
        <v>0</v>
      </c>
      <c r="P4043">
        <f>EXP(-$W$26*C4043)*J4043</f>
        <v>0</v>
      </c>
      <c r="Q4043">
        <f>EXP(-$W$26*C4043)*K4043</f>
        <v>0</v>
      </c>
      <c r="R4043">
        <f>EXP(-$W$26*C4043)*(L4043-N4043)</f>
        <v>0</v>
      </c>
      <c r="S4043">
        <f>EXP(-$W$26*C4043)*N4043</f>
        <v>0</v>
      </c>
      <c r="T4043">
        <f>EXP(-$W$26*C4043)*E4043</f>
        <v>0</v>
      </c>
    </row>
    <row r="4044" spans="1:20">
      <c r="A4044">
        <v>4035</v>
      </c>
      <c r="B4044">
        <f>RAND()</f>
        <v>0</v>
      </c>
      <c r="C4044">
        <f>IF(B4044&lt;$W$41,3,IF(B4044&lt;$W$41+$W$42,4,5))</f>
        <v>0</v>
      </c>
      <c r="D4044">
        <f>NORMSINV(RAND())</f>
        <v>0</v>
      </c>
      <c r="E4044">
        <f>$W$25*EXP(($W$26-$W$28-0.5*$W$27^2)*C4044+$W$27*SQRT(C4044)*D4044)</f>
        <v>0</v>
      </c>
      <c r="F4044">
        <f>$W$30*(1+$W$31)^C4044</f>
        <v>0</v>
      </c>
      <c r="G4044">
        <f>$W$32*(1+$W$33)^C4044</f>
        <v>0</v>
      </c>
      <c r="H4044">
        <f>$W$34*(1+$W$35)^C4044</f>
        <v>0</v>
      </c>
      <c r="I4044">
        <f>MIN(E4044,F4044)</f>
        <v>0</v>
      </c>
      <c r="J4044">
        <f>MIN(E4044-I4044,G4044)</f>
        <v>0</v>
      </c>
      <c r="K4044">
        <f>MIN(E4044-I4044-J4044,H4044)</f>
        <v>0</v>
      </c>
      <c r="L4044">
        <f>E4044-I4044-J4044-K4044</f>
        <v>0</v>
      </c>
      <c r="M4044">
        <f>IF((I4044+J4044+(1-$W$36)*L4044)/$W$39&gt;=$W$38,1,0)</f>
        <v>0</v>
      </c>
      <c r="N4044">
        <f>IF(M4044=1,$W$37,$W$36)*L4044</f>
        <v>0</v>
      </c>
      <c r="O4044">
        <f>EXP(-$W$26*C4044)*I4044</f>
        <v>0</v>
      </c>
      <c r="P4044">
        <f>EXP(-$W$26*C4044)*J4044</f>
        <v>0</v>
      </c>
      <c r="Q4044">
        <f>EXP(-$W$26*C4044)*K4044</f>
        <v>0</v>
      </c>
      <c r="R4044">
        <f>EXP(-$W$26*C4044)*(L4044-N4044)</f>
        <v>0</v>
      </c>
      <c r="S4044">
        <f>EXP(-$W$26*C4044)*N4044</f>
        <v>0</v>
      </c>
      <c r="T4044">
        <f>EXP(-$W$26*C4044)*E4044</f>
        <v>0</v>
      </c>
    </row>
    <row r="4045" spans="1:20">
      <c r="A4045">
        <v>4036</v>
      </c>
      <c r="B4045">
        <f>RAND()</f>
        <v>0</v>
      </c>
      <c r="C4045">
        <f>IF(B4045&lt;$W$41,3,IF(B4045&lt;$W$41+$W$42,4,5))</f>
        <v>0</v>
      </c>
      <c r="D4045">
        <f>NORMSINV(RAND())</f>
        <v>0</v>
      </c>
      <c r="E4045">
        <f>$W$25*EXP(($W$26-$W$28-0.5*$W$27^2)*C4045+$W$27*SQRT(C4045)*D4045)</f>
        <v>0</v>
      </c>
      <c r="F4045">
        <f>$W$30*(1+$W$31)^C4045</f>
        <v>0</v>
      </c>
      <c r="G4045">
        <f>$W$32*(1+$W$33)^C4045</f>
        <v>0</v>
      </c>
      <c r="H4045">
        <f>$W$34*(1+$W$35)^C4045</f>
        <v>0</v>
      </c>
      <c r="I4045">
        <f>MIN(E4045,F4045)</f>
        <v>0</v>
      </c>
      <c r="J4045">
        <f>MIN(E4045-I4045,G4045)</f>
        <v>0</v>
      </c>
      <c r="K4045">
        <f>MIN(E4045-I4045-J4045,H4045)</f>
        <v>0</v>
      </c>
      <c r="L4045">
        <f>E4045-I4045-J4045-K4045</f>
        <v>0</v>
      </c>
      <c r="M4045">
        <f>IF((I4045+J4045+(1-$W$36)*L4045)/$W$39&gt;=$W$38,1,0)</f>
        <v>0</v>
      </c>
      <c r="N4045">
        <f>IF(M4045=1,$W$37,$W$36)*L4045</f>
        <v>0</v>
      </c>
      <c r="O4045">
        <f>EXP(-$W$26*C4045)*I4045</f>
        <v>0</v>
      </c>
      <c r="P4045">
        <f>EXP(-$W$26*C4045)*J4045</f>
        <v>0</v>
      </c>
      <c r="Q4045">
        <f>EXP(-$W$26*C4045)*K4045</f>
        <v>0</v>
      </c>
      <c r="R4045">
        <f>EXP(-$W$26*C4045)*(L4045-N4045)</f>
        <v>0</v>
      </c>
      <c r="S4045">
        <f>EXP(-$W$26*C4045)*N4045</f>
        <v>0</v>
      </c>
      <c r="T4045">
        <f>EXP(-$W$26*C4045)*E4045</f>
        <v>0</v>
      </c>
    </row>
    <row r="4046" spans="1:20">
      <c r="A4046">
        <v>4037</v>
      </c>
      <c r="B4046">
        <f>RAND()</f>
        <v>0</v>
      </c>
      <c r="C4046">
        <f>IF(B4046&lt;$W$41,3,IF(B4046&lt;$W$41+$W$42,4,5))</f>
        <v>0</v>
      </c>
      <c r="D4046">
        <f>NORMSINV(RAND())</f>
        <v>0</v>
      </c>
      <c r="E4046">
        <f>$W$25*EXP(($W$26-$W$28-0.5*$W$27^2)*C4046+$W$27*SQRT(C4046)*D4046)</f>
        <v>0</v>
      </c>
      <c r="F4046">
        <f>$W$30*(1+$W$31)^C4046</f>
        <v>0</v>
      </c>
      <c r="G4046">
        <f>$W$32*(1+$W$33)^C4046</f>
        <v>0</v>
      </c>
      <c r="H4046">
        <f>$W$34*(1+$W$35)^C4046</f>
        <v>0</v>
      </c>
      <c r="I4046">
        <f>MIN(E4046,F4046)</f>
        <v>0</v>
      </c>
      <c r="J4046">
        <f>MIN(E4046-I4046,G4046)</f>
        <v>0</v>
      </c>
      <c r="K4046">
        <f>MIN(E4046-I4046-J4046,H4046)</f>
        <v>0</v>
      </c>
      <c r="L4046">
        <f>E4046-I4046-J4046-K4046</f>
        <v>0</v>
      </c>
      <c r="M4046">
        <f>IF((I4046+J4046+(1-$W$36)*L4046)/$W$39&gt;=$W$38,1,0)</f>
        <v>0</v>
      </c>
      <c r="N4046">
        <f>IF(M4046=1,$W$37,$W$36)*L4046</f>
        <v>0</v>
      </c>
      <c r="O4046">
        <f>EXP(-$W$26*C4046)*I4046</f>
        <v>0</v>
      </c>
      <c r="P4046">
        <f>EXP(-$W$26*C4046)*J4046</f>
        <v>0</v>
      </c>
      <c r="Q4046">
        <f>EXP(-$W$26*C4046)*K4046</f>
        <v>0</v>
      </c>
      <c r="R4046">
        <f>EXP(-$W$26*C4046)*(L4046-N4046)</f>
        <v>0</v>
      </c>
      <c r="S4046">
        <f>EXP(-$W$26*C4046)*N4046</f>
        <v>0</v>
      </c>
      <c r="T4046">
        <f>EXP(-$W$26*C4046)*E4046</f>
        <v>0</v>
      </c>
    </row>
    <row r="4047" spans="1:20">
      <c r="A4047">
        <v>4038</v>
      </c>
      <c r="B4047">
        <f>RAND()</f>
        <v>0</v>
      </c>
      <c r="C4047">
        <f>IF(B4047&lt;$W$41,3,IF(B4047&lt;$W$41+$W$42,4,5))</f>
        <v>0</v>
      </c>
      <c r="D4047">
        <f>NORMSINV(RAND())</f>
        <v>0</v>
      </c>
      <c r="E4047">
        <f>$W$25*EXP(($W$26-$W$28-0.5*$W$27^2)*C4047+$W$27*SQRT(C4047)*D4047)</f>
        <v>0</v>
      </c>
      <c r="F4047">
        <f>$W$30*(1+$W$31)^C4047</f>
        <v>0</v>
      </c>
      <c r="G4047">
        <f>$W$32*(1+$W$33)^C4047</f>
        <v>0</v>
      </c>
      <c r="H4047">
        <f>$W$34*(1+$W$35)^C4047</f>
        <v>0</v>
      </c>
      <c r="I4047">
        <f>MIN(E4047,F4047)</f>
        <v>0</v>
      </c>
      <c r="J4047">
        <f>MIN(E4047-I4047,G4047)</f>
        <v>0</v>
      </c>
      <c r="K4047">
        <f>MIN(E4047-I4047-J4047,H4047)</f>
        <v>0</v>
      </c>
      <c r="L4047">
        <f>E4047-I4047-J4047-K4047</f>
        <v>0</v>
      </c>
      <c r="M4047">
        <f>IF((I4047+J4047+(1-$W$36)*L4047)/$W$39&gt;=$W$38,1,0)</f>
        <v>0</v>
      </c>
      <c r="N4047">
        <f>IF(M4047=1,$W$37,$W$36)*L4047</f>
        <v>0</v>
      </c>
      <c r="O4047">
        <f>EXP(-$W$26*C4047)*I4047</f>
        <v>0</v>
      </c>
      <c r="P4047">
        <f>EXP(-$W$26*C4047)*J4047</f>
        <v>0</v>
      </c>
      <c r="Q4047">
        <f>EXP(-$W$26*C4047)*K4047</f>
        <v>0</v>
      </c>
      <c r="R4047">
        <f>EXP(-$W$26*C4047)*(L4047-N4047)</f>
        <v>0</v>
      </c>
      <c r="S4047">
        <f>EXP(-$W$26*C4047)*N4047</f>
        <v>0</v>
      </c>
      <c r="T4047">
        <f>EXP(-$W$26*C4047)*E4047</f>
        <v>0</v>
      </c>
    </row>
    <row r="4048" spans="1:20">
      <c r="A4048">
        <v>4039</v>
      </c>
      <c r="B4048">
        <f>RAND()</f>
        <v>0</v>
      </c>
      <c r="C4048">
        <f>IF(B4048&lt;$W$41,3,IF(B4048&lt;$W$41+$W$42,4,5))</f>
        <v>0</v>
      </c>
      <c r="D4048">
        <f>NORMSINV(RAND())</f>
        <v>0</v>
      </c>
      <c r="E4048">
        <f>$W$25*EXP(($W$26-$W$28-0.5*$W$27^2)*C4048+$W$27*SQRT(C4048)*D4048)</f>
        <v>0</v>
      </c>
      <c r="F4048">
        <f>$W$30*(1+$W$31)^C4048</f>
        <v>0</v>
      </c>
      <c r="G4048">
        <f>$W$32*(1+$W$33)^C4048</f>
        <v>0</v>
      </c>
      <c r="H4048">
        <f>$W$34*(1+$W$35)^C4048</f>
        <v>0</v>
      </c>
      <c r="I4048">
        <f>MIN(E4048,F4048)</f>
        <v>0</v>
      </c>
      <c r="J4048">
        <f>MIN(E4048-I4048,G4048)</f>
        <v>0</v>
      </c>
      <c r="K4048">
        <f>MIN(E4048-I4048-J4048,H4048)</f>
        <v>0</v>
      </c>
      <c r="L4048">
        <f>E4048-I4048-J4048-K4048</f>
        <v>0</v>
      </c>
      <c r="M4048">
        <f>IF((I4048+J4048+(1-$W$36)*L4048)/$W$39&gt;=$W$38,1,0)</f>
        <v>0</v>
      </c>
      <c r="N4048">
        <f>IF(M4048=1,$W$37,$W$36)*L4048</f>
        <v>0</v>
      </c>
      <c r="O4048">
        <f>EXP(-$W$26*C4048)*I4048</f>
        <v>0</v>
      </c>
      <c r="P4048">
        <f>EXP(-$W$26*C4048)*J4048</f>
        <v>0</v>
      </c>
      <c r="Q4048">
        <f>EXP(-$W$26*C4048)*K4048</f>
        <v>0</v>
      </c>
      <c r="R4048">
        <f>EXP(-$W$26*C4048)*(L4048-N4048)</f>
        <v>0</v>
      </c>
      <c r="S4048">
        <f>EXP(-$W$26*C4048)*N4048</f>
        <v>0</v>
      </c>
      <c r="T4048">
        <f>EXP(-$W$26*C4048)*E4048</f>
        <v>0</v>
      </c>
    </row>
    <row r="4049" spans="1:20">
      <c r="A4049">
        <v>4040</v>
      </c>
      <c r="B4049">
        <f>RAND()</f>
        <v>0</v>
      </c>
      <c r="C4049">
        <f>IF(B4049&lt;$W$41,3,IF(B4049&lt;$W$41+$W$42,4,5))</f>
        <v>0</v>
      </c>
      <c r="D4049">
        <f>NORMSINV(RAND())</f>
        <v>0</v>
      </c>
      <c r="E4049">
        <f>$W$25*EXP(($W$26-$W$28-0.5*$W$27^2)*C4049+$W$27*SQRT(C4049)*D4049)</f>
        <v>0</v>
      </c>
      <c r="F4049">
        <f>$W$30*(1+$W$31)^C4049</f>
        <v>0</v>
      </c>
      <c r="G4049">
        <f>$W$32*(1+$W$33)^C4049</f>
        <v>0</v>
      </c>
      <c r="H4049">
        <f>$W$34*(1+$W$35)^C4049</f>
        <v>0</v>
      </c>
      <c r="I4049">
        <f>MIN(E4049,F4049)</f>
        <v>0</v>
      </c>
      <c r="J4049">
        <f>MIN(E4049-I4049,G4049)</f>
        <v>0</v>
      </c>
      <c r="K4049">
        <f>MIN(E4049-I4049-J4049,H4049)</f>
        <v>0</v>
      </c>
      <c r="L4049">
        <f>E4049-I4049-J4049-K4049</f>
        <v>0</v>
      </c>
      <c r="M4049">
        <f>IF((I4049+J4049+(1-$W$36)*L4049)/$W$39&gt;=$W$38,1,0)</f>
        <v>0</v>
      </c>
      <c r="N4049">
        <f>IF(M4049=1,$W$37,$W$36)*L4049</f>
        <v>0</v>
      </c>
      <c r="O4049">
        <f>EXP(-$W$26*C4049)*I4049</f>
        <v>0</v>
      </c>
      <c r="P4049">
        <f>EXP(-$W$26*C4049)*J4049</f>
        <v>0</v>
      </c>
      <c r="Q4049">
        <f>EXP(-$W$26*C4049)*K4049</f>
        <v>0</v>
      </c>
      <c r="R4049">
        <f>EXP(-$W$26*C4049)*(L4049-N4049)</f>
        <v>0</v>
      </c>
      <c r="S4049">
        <f>EXP(-$W$26*C4049)*N4049</f>
        <v>0</v>
      </c>
      <c r="T4049">
        <f>EXP(-$W$26*C4049)*E4049</f>
        <v>0</v>
      </c>
    </row>
    <row r="4050" spans="1:20">
      <c r="A4050">
        <v>4041</v>
      </c>
      <c r="B4050">
        <f>RAND()</f>
        <v>0</v>
      </c>
      <c r="C4050">
        <f>IF(B4050&lt;$W$41,3,IF(B4050&lt;$W$41+$W$42,4,5))</f>
        <v>0</v>
      </c>
      <c r="D4050">
        <f>NORMSINV(RAND())</f>
        <v>0</v>
      </c>
      <c r="E4050">
        <f>$W$25*EXP(($W$26-$W$28-0.5*$W$27^2)*C4050+$W$27*SQRT(C4050)*D4050)</f>
        <v>0</v>
      </c>
      <c r="F4050">
        <f>$W$30*(1+$W$31)^C4050</f>
        <v>0</v>
      </c>
      <c r="G4050">
        <f>$W$32*(1+$W$33)^C4050</f>
        <v>0</v>
      </c>
      <c r="H4050">
        <f>$W$34*(1+$W$35)^C4050</f>
        <v>0</v>
      </c>
      <c r="I4050">
        <f>MIN(E4050,F4050)</f>
        <v>0</v>
      </c>
      <c r="J4050">
        <f>MIN(E4050-I4050,G4050)</f>
        <v>0</v>
      </c>
      <c r="K4050">
        <f>MIN(E4050-I4050-J4050,H4050)</f>
        <v>0</v>
      </c>
      <c r="L4050">
        <f>E4050-I4050-J4050-K4050</f>
        <v>0</v>
      </c>
      <c r="M4050">
        <f>IF((I4050+J4050+(1-$W$36)*L4050)/$W$39&gt;=$W$38,1,0)</f>
        <v>0</v>
      </c>
      <c r="N4050">
        <f>IF(M4050=1,$W$37,$W$36)*L4050</f>
        <v>0</v>
      </c>
      <c r="O4050">
        <f>EXP(-$W$26*C4050)*I4050</f>
        <v>0</v>
      </c>
      <c r="P4050">
        <f>EXP(-$W$26*C4050)*J4050</f>
        <v>0</v>
      </c>
      <c r="Q4050">
        <f>EXP(-$W$26*C4050)*K4050</f>
        <v>0</v>
      </c>
      <c r="R4050">
        <f>EXP(-$W$26*C4050)*(L4050-N4050)</f>
        <v>0</v>
      </c>
      <c r="S4050">
        <f>EXP(-$W$26*C4050)*N4050</f>
        <v>0</v>
      </c>
      <c r="T4050">
        <f>EXP(-$W$26*C4050)*E4050</f>
        <v>0</v>
      </c>
    </row>
    <row r="4051" spans="1:20">
      <c r="A4051">
        <v>4042</v>
      </c>
      <c r="B4051">
        <f>RAND()</f>
        <v>0</v>
      </c>
      <c r="C4051">
        <f>IF(B4051&lt;$W$41,3,IF(B4051&lt;$W$41+$W$42,4,5))</f>
        <v>0</v>
      </c>
      <c r="D4051">
        <f>NORMSINV(RAND())</f>
        <v>0</v>
      </c>
      <c r="E4051">
        <f>$W$25*EXP(($W$26-$W$28-0.5*$W$27^2)*C4051+$W$27*SQRT(C4051)*D4051)</f>
        <v>0</v>
      </c>
      <c r="F4051">
        <f>$W$30*(1+$W$31)^C4051</f>
        <v>0</v>
      </c>
      <c r="G4051">
        <f>$W$32*(1+$W$33)^C4051</f>
        <v>0</v>
      </c>
      <c r="H4051">
        <f>$W$34*(1+$W$35)^C4051</f>
        <v>0</v>
      </c>
      <c r="I4051">
        <f>MIN(E4051,F4051)</f>
        <v>0</v>
      </c>
      <c r="J4051">
        <f>MIN(E4051-I4051,G4051)</f>
        <v>0</v>
      </c>
      <c r="K4051">
        <f>MIN(E4051-I4051-J4051,H4051)</f>
        <v>0</v>
      </c>
      <c r="L4051">
        <f>E4051-I4051-J4051-K4051</f>
        <v>0</v>
      </c>
      <c r="M4051">
        <f>IF((I4051+J4051+(1-$W$36)*L4051)/$W$39&gt;=$W$38,1,0)</f>
        <v>0</v>
      </c>
      <c r="N4051">
        <f>IF(M4051=1,$W$37,$W$36)*L4051</f>
        <v>0</v>
      </c>
      <c r="O4051">
        <f>EXP(-$W$26*C4051)*I4051</f>
        <v>0</v>
      </c>
      <c r="P4051">
        <f>EXP(-$W$26*C4051)*J4051</f>
        <v>0</v>
      </c>
      <c r="Q4051">
        <f>EXP(-$W$26*C4051)*K4051</f>
        <v>0</v>
      </c>
      <c r="R4051">
        <f>EXP(-$W$26*C4051)*(L4051-N4051)</f>
        <v>0</v>
      </c>
      <c r="S4051">
        <f>EXP(-$W$26*C4051)*N4051</f>
        <v>0</v>
      </c>
      <c r="T4051">
        <f>EXP(-$W$26*C4051)*E4051</f>
        <v>0</v>
      </c>
    </row>
    <row r="4052" spans="1:20">
      <c r="A4052">
        <v>4043</v>
      </c>
      <c r="B4052">
        <f>RAND()</f>
        <v>0</v>
      </c>
      <c r="C4052">
        <f>IF(B4052&lt;$W$41,3,IF(B4052&lt;$W$41+$W$42,4,5))</f>
        <v>0</v>
      </c>
      <c r="D4052">
        <f>NORMSINV(RAND())</f>
        <v>0</v>
      </c>
      <c r="E4052">
        <f>$W$25*EXP(($W$26-$W$28-0.5*$W$27^2)*C4052+$W$27*SQRT(C4052)*D4052)</f>
        <v>0</v>
      </c>
      <c r="F4052">
        <f>$W$30*(1+$W$31)^C4052</f>
        <v>0</v>
      </c>
      <c r="G4052">
        <f>$W$32*(1+$W$33)^C4052</f>
        <v>0</v>
      </c>
      <c r="H4052">
        <f>$W$34*(1+$W$35)^C4052</f>
        <v>0</v>
      </c>
      <c r="I4052">
        <f>MIN(E4052,F4052)</f>
        <v>0</v>
      </c>
      <c r="J4052">
        <f>MIN(E4052-I4052,G4052)</f>
        <v>0</v>
      </c>
      <c r="K4052">
        <f>MIN(E4052-I4052-J4052,H4052)</f>
        <v>0</v>
      </c>
      <c r="L4052">
        <f>E4052-I4052-J4052-K4052</f>
        <v>0</v>
      </c>
      <c r="M4052">
        <f>IF((I4052+J4052+(1-$W$36)*L4052)/$W$39&gt;=$W$38,1,0)</f>
        <v>0</v>
      </c>
      <c r="N4052">
        <f>IF(M4052=1,$W$37,$W$36)*L4052</f>
        <v>0</v>
      </c>
      <c r="O4052">
        <f>EXP(-$W$26*C4052)*I4052</f>
        <v>0</v>
      </c>
      <c r="P4052">
        <f>EXP(-$W$26*C4052)*J4052</f>
        <v>0</v>
      </c>
      <c r="Q4052">
        <f>EXP(-$W$26*C4052)*K4052</f>
        <v>0</v>
      </c>
      <c r="R4052">
        <f>EXP(-$W$26*C4052)*(L4052-N4052)</f>
        <v>0</v>
      </c>
      <c r="S4052">
        <f>EXP(-$W$26*C4052)*N4052</f>
        <v>0</v>
      </c>
      <c r="T4052">
        <f>EXP(-$W$26*C4052)*E4052</f>
        <v>0</v>
      </c>
    </row>
    <row r="4053" spans="1:20">
      <c r="A4053">
        <v>4044</v>
      </c>
      <c r="B4053">
        <f>RAND()</f>
        <v>0</v>
      </c>
      <c r="C4053">
        <f>IF(B4053&lt;$W$41,3,IF(B4053&lt;$W$41+$W$42,4,5))</f>
        <v>0</v>
      </c>
      <c r="D4053">
        <f>NORMSINV(RAND())</f>
        <v>0</v>
      </c>
      <c r="E4053">
        <f>$W$25*EXP(($W$26-$W$28-0.5*$W$27^2)*C4053+$W$27*SQRT(C4053)*D4053)</f>
        <v>0</v>
      </c>
      <c r="F4053">
        <f>$W$30*(1+$W$31)^C4053</f>
        <v>0</v>
      </c>
      <c r="G4053">
        <f>$W$32*(1+$W$33)^C4053</f>
        <v>0</v>
      </c>
      <c r="H4053">
        <f>$W$34*(1+$W$35)^C4053</f>
        <v>0</v>
      </c>
      <c r="I4053">
        <f>MIN(E4053,F4053)</f>
        <v>0</v>
      </c>
      <c r="J4053">
        <f>MIN(E4053-I4053,G4053)</f>
        <v>0</v>
      </c>
      <c r="K4053">
        <f>MIN(E4053-I4053-J4053,H4053)</f>
        <v>0</v>
      </c>
      <c r="L4053">
        <f>E4053-I4053-J4053-K4053</f>
        <v>0</v>
      </c>
      <c r="M4053">
        <f>IF((I4053+J4053+(1-$W$36)*L4053)/$W$39&gt;=$W$38,1,0)</f>
        <v>0</v>
      </c>
      <c r="N4053">
        <f>IF(M4053=1,$W$37,$W$36)*L4053</f>
        <v>0</v>
      </c>
      <c r="O4053">
        <f>EXP(-$W$26*C4053)*I4053</f>
        <v>0</v>
      </c>
      <c r="P4053">
        <f>EXP(-$W$26*C4053)*J4053</f>
        <v>0</v>
      </c>
      <c r="Q4053">
        <f>EXP(-$W$26*C4053)*K4053</f>
        <v>0</v>
      </c>
      <c r="R4053">
        <f>EXP(-$W$26*C4053)*(L4053-N4053)</f>
        <v>0</v>
      </c>
      <c r="S4053">
        <f>EXP(-$W$26*C4053)*N4053</f>
        <v>0</v>
      </c>
      <c r="T4053">
        <f>EXP(-$W$26*C4053)*E4053</f>
        <v>0</v>
      </c>
    </row>
    <row r="4054" spans="1:20">
      <c r="A4054">
        <v>4045</v>
      </c>
      <c r="B4054">
        <f>RAND()</f>
        <v>0</v>
      </c>
      <c r="C4054">
        <f>IF(B4054&lt;$W$41,3,IF(B4054&lt;$W$41+$W$42,4,5))</f>
        <v>0</v>
      </c>
      <c r="D4054">
        <f>NORMSINV(RAND())</f>
        <v>0</v>
      </c>
      <c r="E4054">
        <f>$W$25*EXP(($W$26-$W$28-0.5*$W$27^2)*C4054+$W$27*SQRT(C4054)*D4054)</f>
        <v>0</v>
      </c>
      <c r="F4054">
        <f>$W$30*(1+$W$31)^C4054</f>
        <v>0</v>
      </c>
      <c r="G4054">
        <f>$W$32*(1+$W$33)^C4054</f>
        <v>0</v>
      </c>
      <c r="H4054">
        <f>$W$34*(1+$W$35)^C4054</f>
        <v>0</v>
      </c>
      <c r="I4054">
        <f>MIN(E4054,F4054)</f>
        <v>0</v>
      </c>
      <c r="J4054">
        <f>MIN(E4054-I4054,G4054)</f>
        <v>0</v>
      </c>
      <c r="K4054">
        <f>MIN(E4054-I4054-J4054,H4054)</f>
        <v>0</v>
      </c>
      <c r="L4054">
        <f>E4054-I4054-J4054-K4054</f>
        <v>0</v>
      </c>
      <c r="M4054">
        <f>IF((I4054+J4054+(1-$W$36)*L4054)/$W$39&gt;=$W$38,1,0)</f>
        <v>0</v>
      </c>
      <c r="N4054">
        <f>IF(M4054=1,$W$37,$W$36)*L4054</f>
        <v>0</v>
      </c>
      <c r="O4054">
        <f>EXP(-$W$26*C4054)*I4054</f>
        <v>0</v>
      </c>
      <c r="P4054">
        <f>EXP(-$W$26*C4054)*J4054</f>
        <v>0</v>
      </c>
      <c r="Q4054">
        <f>EXP(-$W$26*C4054)*K4054</f>
        <v>0</v>
      </c>
      <c r="R4054">
        <f>EXP(-$W$26*C4054)*(L4054-N4054)</f>
        <v>0</v>
      </c>
      <c r="S4054">
        <f>EXP(-$W$26*C4054)*N4054</f>
        <v>0</v>
      </c>
      <c r="T4054">
        <f>EXP(-$W$26*C4054)*E4054</f>
        <v>0</v>
      </c>
    </row>
    <row r="4055" spans="1:20">
      <c r="A4055">
        <v>4046</v>
      </c>
      <c r="B4055">
        <f>RAND()</f>
        <v>0</v>
      </c>
      <c r="C4055">
        <f>IF(B4055&lt;$W$41,3,IF(B4055&lt;$W$41+$W$42,4,5))</f>
        <v>0</v>
      </c>
      <c r="D4055">
        <f>NORMSINV(RAND())</f>
        <v>0</v>
      </c>
      <c r="E4055">
        <f>$W$25*EXP(($W$26-$W$28-0.5*$W$27^2)*C4055+$W$27*SQRT(C4055)*D4055)</f>
        <v>0</v>
      </c>
      <c r="F4055">
        <f>$W$30*(1+$W$31)^C4055</f>
        <v>0</v>
      </c>
      <c r="G4055">
        <f>$W$32*(1+$W$33)^C4055</f>
        <v>0</v>
      </c>
      <c r="H4055">
        <f>$W$34*(1+$W$35)^C4055</f>
        <v>0</v>
      </c>
      <c r="I4055">
        <f>MIN(E4055,F4055)</f>
        <v>0</v>
      </c>
      <c r="J4055">
        <f>MIN(E4055-I4055,G4055)</f>
        <v>0</v>
      </c>
      <c r="K4055">
        <f>MIN(E4055-I4055-J4055,H4055)</f>
        <v>0</v>
      </c>
      <c r="L4055">
        <f>E4055-I4055-J4055-K4055</f>
        <v>0</v>
      </c>
      <c r="M4055">
        <f>IF((I4055+J4055+(1-$W$36)*L4055)/$W$39&gt;=$W$38,1,0)</f>
        <v>0</v>
      </c>
      <c r="N4055">
        <f>IF(M4055=1,$W$37,$W$36)*L4055</f>
        <v>0</v>
      </c>
      <c r="O4055">
        <f>EXP(-$W$26*C4055)*I4055</f>
        <v>0</v>
      </c>
      <c r="P4055">
        <f>EXP(-$W$26*C4055)*J4055</f>
        <v>0</v>
      </c>
      <c r="Q4055">
        <f>EXP(-$W$26*C4055)*K4055</f>
        <v>0</v>
      </c>
      <c r="R4055">
        <f>EXP(-$W$26*C4055)*(L4055-N4055)</f>
        <v>0</v>
      </c>
      <c r="S4055">
        <f>EXP(-$W$26*C4055)*N4055</f>
        <v>0</v>
      </c>
      <c r="T4055">
        <f>EXP(-$W$26*C4055)*E4055</f>
        <v>0</v>
      </c>
    </row>
    <row r="4056" spans="1:20">
      <c r="A4056">
        <v>4047</v>
      </c>
      <c r="B4056">
        <f>RAND()</f>
        <v>0</v>
      </c>
      <c r="C4056">
        <f>IF(B4056&lt;$W$41,3,IF(B4056&lt;$W$41+$W$42,4,5))</f>
        <v>0</v>
      </c>
      <c r="D4056">
        <f>NORMSINV(RAND())</f>
        <v>0</v>
      </c>
      <c r="E4056">
        <f>$W$25*EXP(($W$26-$W$28-0.5*$W$27^2)*C4056+$W$27*SQRT(C4056)*D4056)</f>
        <v>0</v>
      </c>
      <c r="F4056">
        <f>$W$30*(1+$W$31)^C4056</f>
        <v>0</v>
      </c>
      <c r="G4056">
        <f>$W$32*(1+$W$33)^C4056</f>
        <v>0</v>
      </c>
      <c r="H4056">
        <f>$W$34*(1+$W$35)^C4056</f>
        <v>0</v>
      </c>
      <c r="I4056">
        <f>MIN(E4056,F4056)</f>
        <v>0</v>
      </c>
      <c r="J4056">
        <f>MIN(E4056-I4056,G4056)</f>
        <v>0</v>
      </c>
      <c r="K4056">
        <f>MIN(E4056-I4056-J4056,H4056)</f>
        <v>0</v>
      </c>
      <c r="L4056">
        <f>E4056-I4056-J4056-K4056</f>
        <v>0</v>
      </c>
      <c r="M4056">
        <f>IF((I4056+J4056+(1-$W$36)*L4056)/$W$39&gt;=$W$38,1,0)</f>
        <v>0</v>
      </c>
      <c r="N4056">
        <f>IF(M4056=1,$W$37,$W$36)*L4056</f>
        <v>0</v>
      </c>
      <c r="O4056">
        <f>EXP(-$W$26*C4056)*I4056</f>
        <v>0</v>
      </c>
      <c r="P4056">
        <f>EXP(-$W$26*C4056)*J4056</f>
        <v>0</v>
      </c>
      <c r="Q4056">
        <f>EXP(-$W$26*C4056)*K4056</f>
        <v>0</v>
      </c>
      <c r="R4056">
        <f>EXP(-$W$26*C4056)*(L4056-N4056)</f>
        <v>0</v>
      </c>
      <c r="S4056">
        <f>EXP(-$W$26*C4056)*N4056</f>
        <v>0</v>
      </c>
      <c r="T4056">
        <f>EXP(-$W$26*C4056)*E4056</f>
        <v>0</v>
      </c>
    </row>
    <row r="4057" spans="1:20">
      <c r="A4057">
        <v>4048</v>
      </c>
      <c r="B4057">
        <f>RAND()</f>
        <v>0</v>
      </c>
      <c r="C4057">
        <f>IF(B4057&lt;$W$41,3,IF(B4057&lt;$W$41+$W$42,4,5))</f>
        <v>0</v>
      </c>
      <c r="D4057">
        <f>NORMSINV(RAND())</f>
        <v>0</v>
      </c>
      <c r="E4057">
        <f>$W$25*EXP(($W$26-$W$28-0.5*$W$27^2)*C4057+$W$27*SQRT(C4057)*D4057)</f>
        <v>0</v>
      </c>
      <c r="F4057">
        <f>$W$30*(1+$W$31)^C4057</f>
        <v>0</v>
      </c>
      <c r="G4057">
        <f>$W$32*(1+$W$33)^C4057</f>
        <v>0</v>
      </c>
      <c r="H4057">
        <f>$W$34*(1+$W$35)^C4057</f>
        <v>0</v>
      </c>
      <c r="I4057">
        <f>MIN(E4057,F4057)</f>
        <v>0</v>
      </c>
      <c r="J4057">
        <f>MIN(E4057-I4057,G4057)</f>
        <v>0</v>
      </c>
      <c r="K4057">
        <f>MIN(E4057-I4057-J4057,H4057)</f>
        <v>0</v>
      </c>
      <c r="L4057">
        <f>E4057-I4057-J4057-K4057</f>
        <v>0</v>
      </c>
      <c r="M4057">
        <f>IF((I4057+J4057+(1-$W$36)*L4057)/$W$39&gt;=$W$38,1,0)</f>
        <v>0</v>
      </c>
      <c r="N4057">
        <f>IF(M4057=1,$W$37,$W$36)*L4057</f>
        <v>0</v>
      </c>
      <c r="O4057">
        <f>EXP(-$W$26*C4057)*I4057</f>
        <v>0</v>
      </c>
      <c r="P4057">
        <f>EXP(-$W$26*C4057)*J4057</f>
        <v>0</v>
      </c>
      <c r="Q4057">
        <f>EXP(-$W$26*C4057)*K4057</f>
        <v>0</v>
      </c>
      <c r="R4057">
        <f>EXP(-$W$26*C4057)*(L4057-N4057)</f>
        <v>0</v>
      </c>
      <c r="S4057">
        <f>EXP(-$W$26*C4057)*N4057</f>
        <v>0</v>
      </c>
      <c r="T4057">
        <f>EXP(-$W$26*C4057)*E4057</f>
        <v>0</v>
      </c>
    </row>
    <row r="4058" spans="1:20">
      <c r="A4058">
        <v>4049</v>
      </c>
      <c r="B4058">
        <f>RAND()</f>
        <v>0</v>
      </c>
      <c r="C4058">
        <f>IF(B4058&lt;$W$41,3,IF(B4058&lt;$W$41+$W$42,4,5))</f>
        <v>0</v>
      </c>
      <c r="D4058">
        <f>NORMSINV(RAND())</f>
        <v>0</v>
      </c>
      <c r="E4058">
        <f>$W$25*EXP(($W$26-$W$28-0.5*$W$27^2)*C4058+$W$27*SQRT(C4058)*D4058)</f>
        <v>0</v>
      </c>
      <c r="F4058">
        <f>$W$30*(1+$W$31)^C4058</f>
        <v>0</v>
      </c>
      <c r="G4058">
        <f>$W$32*(1+$W$33)^C4058</f>
        <v>0</v>
      </c>
      <c r="H4058">
        <f>$W$34*(1+$W$35)^C4058</f>
        <v>0</v>
      </c>
      <c r="I4058">
        <f>MIN(E4058,F4058)</f>
        <v>0</v>
      </c>
      <c r="J4058">
        <f>MIN(E4058-I4058,G4058)</f>
        <v>0</v>
      </c>
      <c r="K4058">
        <f>MIN(E4058-I4058-J4058,H4058)</f>
        <v>0</v>
      </c>
      <c r="L4058">
        <f>E4058-I4058-J4058-K4058</f>
        <v>0</v>
      </c>
      <c r="M4058">
        <f>IF((I4058+J4058+(1-$W$36)*L4058)/$W$39&gt;=$W$38,1,0)</f>
        <v>0</v>
      </c>
      <c r="N4058">
        <f>IF(M4058=1,$W$37,$W$36)*L4058</f>
        <v>0</v>
      </c>
      <c r="O4058">
        <f>EXP(-$W$26*C4058)*I4058</f>
        <v>0</v>
      </c>
      <c r="P4058">
        <f>EXP(-$W$26*C4058)*J4058</f>
        <v>0</v>
      </c>
      <c r="Q4058">
        <f>EXP(-$W$26*C4058)*K4058</f>
        <v>0</v>
      </c>
      <c r="R4058">
        <f>EXP(-$W$26*C4058)*(L4058-N4058)</f>
        <v>0</v>
      </c>
      <c r="S4058">
        <f>EXP(-$W$26*C4058)*N4058</f>
        <v>0</v>
      </c>
      <c r="T4058">
        <f>EXP(-$W$26*C4058)*E4058</f>
        <v>0</v>
      </c>
    </row>
    <row r="4059" spans="1:20">
      <c r="A4059">
        <v>4050</v>
      </c>
      <c r="B4059">
        <f>RAND()</f>
        <v>0</v>
      </c>
      <c r="C4059">
        <f>IF(B4059&lt;$W$41,3,IF(B4059&lt;$W$41+$W$42,4,5))</f>
        <v>0</v>
      </c>
      <c r="D4059">
        <f>NORMSINV(RAND())</f>
        <v>0</v>
      </c>
      <c r="E4059">
        <f>$W$25*EXP(($W$26-$W$28-0.5*$W$27^2)*C4059+$W$27*SQRT(C4059)*D4059)</f>
        <v>0</v>
      </c>
      <c r="F4059">
        <f>$W$30*(1+$W$31)^C4059</f>
        <v>0</v>
      </c>
      <c r="G4059">
        <f>$W$32*(1+$W$33)^C4059</f>
        <v>0</v>
      </c>
      <c r="H4059">
        <f>$W$34*(1+$W$35)^C4059</f>
        <v>0</v>
      </c>
      <c r="I4059">
        <f>MIN(E4059,F4059)</f>
        <v>0</v>
      </c>
      <c r="J4059">
        <f>MIN(E4059-I4059,G4059)</f>
        <v>0</v>
      </c>
      <c r="K4059">
        <f>MIN(E4059-I4059-J4059,H4059)</f>
        <v>0</v>
      </c>
      <c r="L4059">
        <f>E4059-I4059-J4059-K4059</f>
        <v>0</v>
      </c>
      <c r="M4059">
        <f>IF((I4059+J4059+(1-$W$36)*L4059)/$W$39&gt;=$W$38,1,0)</f>
        <v>0</v>
      </c>
      <c r="N4059">
        <f>IF(M4059=1,$W$37,$W$36)*L4059</f>
        <v>0</v>
      </c>
      <c r="O4059">
        <f>EXP(-$W$26*C4059)*I4059</f>
        <v>0</v>
      </c>
      <c r="P4059">
        <f>EXP(-$W$26*C4059)*J4059</f>
        <v>0</v>
      </c>
      <c r="Q4059">
        <f>EXP(-$W$26*C4059)*K4059</f>
        <v>0</v>
      </c>
      <c r="R4059">
        <f>EXP(-$W$26*C4059)*(L4059-N4059)</f>
        <v>0</v>
      </c>
      <c r="S4059">
        <f>EXP(-$W$26*C4059)*N4059</f>
        <v>0</v>
      </c>
      <c r="T4059">
        <f>EXP(-$W$26*C4059)*E4059</f>
        <v>0</v>
      </c>
    </row>
    <row r="4060" spans="1:20">
      <c r="A4060">
        <v>4051</v>
      </c>
      <c r="B4060">
        <f>RAND()</f>
        <v>0</v>
      </c>
      <c r="C4060">
        <f>IF(B4060&lt;$W$41,3,IF(B4060&lt;$W$41+$W$42,4,5))</f>
        <v>0</v>
      </c>
      <c r="D4060">
        <f>NORMSINV(RAND())</f>
        <v>0</v>
      </c>
      <c r="E4060">
        <f>$W$25*EXP(($W$26-$W$28-0.5*$W$27^2)*C4060+$W$27*SQRT(C4060)*D4060)</f>
        <v>0</v>
      </c>
      <c r="F4060">
        <f>$W$30*(1+$W$31)^C4060</f>
        <v>0</v>
      </c>
      <c r="G4060">
        <f>$W$32*(1+$W$33)^C4060</f>
        <v>0</v>
      </c>
      <c r="H4060">
        <f>$W$34*(1+$W$35)^C4060</f>
        <v>0</v>
      </c>
      <c r="I4060">
        <f>MIN(E4060,F4060)</f>
        <v>0</v>
      </c>
      <c r="J4060">
        <f>MIN(E4060-I4060,G4060)</f>
        <v>0</v>
      </c>
      <c r="K4060">
        <f>MIN(E4060-I4060-J4060,H4060)</f>
        <v>0</v>
      </c>
      <c r="L4060">
        <f>E4060-I4060-J4060-K4060</f>
        <v>0</v>
      </c>
      <c r="M4060">
        <f>IF((I4060+J4060+(1-$W$36)*L4060)/$W$39&gt;=$W$38,1,0)</f>
        <v>0</v>
      </c>
      <c r="N4060">
        <f>IF(M4060=1,$W$37,$W$36)*L4060</f>
        <v>0</v>
      </c>
      <c r="O4060">
        <f>EXP(-$W$26*C4060)*I4060</f>
        <v>0</v>
      </c>
      <c r="P4060">
        <f>EXP(-$W$26*C4060)*J4060</f>
        <v>0</v>
      </c>
      <c r="Q4060">
        <f>EXP(-$W$26*C4060)*K4060</f>
        <v>0</v>
      </c>
      <c r="R4060">
        <f>EXP(-$W$26*C4060)*(L4060-N4060)</f>
        <v>0</v>
      </c>
      <c r="S4060">
        <f>EXP(-$W$26*C4060)*N4060</f>
        <v>0</v>
      </c>
      <c r="T4060">
        <f>EXP(-$W$26*C4060)*E4060</f>
        <v>0</v>
      </c>
    </row>
    <row r="4061" spans="1:20">
      <c r="A4061">
        <v>4052</v>
      </c>
      <c r="B4061">
        <f>RAND()</f>
        <v>0</v>
      </c>
      <c r="C4061">
        <f>IF(B4061&lt;$W$41,3,IF(B4061&lt;$W$41+$W$42,4,5))</f>
        <v>0</v>
      </c>
      <c r="D4061">
        <f>NORMSINV(RAND())</f>
        <v>0</v>
      </c>
      <c r="E4061">
        <f>$W$25*EXP(($W$26-$W$28-0.5*$W$27^2)*C4061+$W$27*SQRT(C4061)*D4061)</f>
        <v>0</v>
      </c>
      <c r="F4061">
        <f>$W$30*(1+$W$31)^C4061</f>
        <v>0</v>
      </c>
      <c r="G4061">
        <f>$W$32*(1+$W$33)^C4061</f>
        <v>0</v>
      </c>
      <c r="H4061">
        <f>$W$34*(1+$W$35)^C4061</f>
        <v>0</v>
      </c>
      <c r="I4061">
        <f>MIN(E4061,F4061)</f>
        <v>0</v>
      </c>
      <c r="J4061">
        <f>MIN(E4061-I4061,G4061)</f>
        <v>0</v>
      </c>
      <c r="K4061">
        <f>MIN(E4061-I4061-J4061,H4061)</f>
        <v>0</v>
      </c>
      <c r="L4061">
        <f>E4061-I4061-J4061-K4061</f>
        <v>0</v>
      </c>
      <c r="M4061">
        <f>IF((I4061+J4061+(1-$W$36)*L4061)/$W$39&gt;=$W$38,1,0)</f>
        <v>0</v>
      </c>
      <c r="N4061">
        <f>IF(M4061=1,$W$37,$W$36)*L4061</f>
        <v>0</v>
      </c>
      <c r="O4061">
        <f>EXP(-$W$26*C4061)*I4061</f>
        <v>0</v>
      </c>
      <c r="P4061">
        <f>EXP(-$W$26*C4061)*J4061</f>
        <v>0</v>
      </c>
      <c r="Q4061">
        <f>EXP(-$W$26*C4061)*K4061</f>
        <v>0</v>
      </c>
      <c r="R4061">
        <f>EXP(-$W$26*C4061)*(L4061-N4061)</f>
        <v>0</v>
      </c>
      <c r="S4061">
        <f>EXP(-$W$26*C4061)*N4061</f>
        <v>0</v>
      </c>
      <c r="T4061">
        <f>EXP(-$W$26*C4061)*E4061</f>
        <v>0</v>
      </c>
    </row>
    <row r="4062" spans="1:20">
      <c r="A4062">
        <v>4053</v>
      </c>
      <c r="B4062">
        <f>RAND()</f>
        <v>0</v>
      </c>
      <c r="C4062">
        <f>IF(B4062&lt;$W$41,3,IF(B4062&lt;$W$41+$W$42,4,5))</f>
        <v>0</v>
      </c>
      <c r="D4062">
        <f>NORMSINV(RAND())</f>
        <v>0</v>
      </c>
      <c r="E4062">
        <f>$W$25*EXP(($W$26-$W$28-0.5*$W$27^2)*C4062+$W$27*SQRT(C4062)*D4062)</f>
        <v>0</v>
      </c>
      <c r="F4062">
        <f>$W$30*(1+$W$31)^C4062</f>
        <v>0</v>
      </c>
      <c r="G4062">
        <f>$W$32*(1+$W$33)^C4062</f>
        <v>0</v>
      </c>
      <c r="H4062">
        <f>$W$34*(1+$W$35)^C4062</f>
        <v>0</v>
      </c>
      <c r="I4062">
        <f>MIN(E4062,F4062)</f>
        <v>0</v>
      </c>
      <c r="J4062">
        <f>MIN(E4062-I4062,G4062)</f>
        <v>0</v>
      </c>
      <c r="K4062">
        <f>MIN(E4062-I4062-J4062,H4062)</f>
        <v>0</v>
      </c>
      <c r="L4062">
        <f>E4062-I4062-J4062-K4062</f>
        <v>0</v>
      </c>
      <c r="M4062">
        <f>IF((I4062+J4062+(1-$W$36)*L4062)/$W$39&gt;=$W$38,1,0)</f>
        <v>0</v>
      </c>
      <c r="N4062">
        <f>IF(M4062=1,$W$37,$W$36)*L4062</f>
        <v>0</v>
      </c>
      <c r="O4062">
        <f>EXP(-$W$26*C4062)*I4062</f>
        <v>0</v>
      </c>
      <c r="P4062">
        <f>EXP(-$W$26*C4062)*J4062</f>
        <v>0</v>
      </c>
      <c r="Q4062">
        <f>EXP(-$W$26*C4062)*K4062</f>
        <v>0</v>
      </c>
      <c r="R4062">
        <f>EXP(-$W$26*C4062)*(L4062-N4062)</f>
        <v>0</v>
      </c>
      <c r="S4062">
        <f>EXP(-$W$26*C4062)*N4062</f>
        <v>0</v>
      </c>
      <c r="T4062">
        <f>EXP(-$W$26*C4062)*E4062</f>
        <v>0</v>
      </c>
    </row>
    <row r="4063" spans="1:20">
      <c r="A4063">
        <v>4054</v>
      </c>
      <c r="B4063">
        <f>RAND()</f>
        <v>0</v>
      </c>
      <c r="C4063">
        <f>IF(B4063&lt;$W$41,3,IF(B4063&lt;$W$41+$W$42,4,5))</f>
        <v>0</v>
      </c>
      <c r="D4063">
        <f>NORMSINV(RAND())</f>
        <v>0</v>
      </c>
      <c r="E4063">
        <f>$W$25*EXP(($W$26-$W$28-0.5*$W$27^2)*C4063+$W$27*SQRT(C4063)*D4063)</f>
        <v>0</v>
      </c>
      <c r="F4063">
        <f>$W$30*(1+$W$31)^C4063</f>
        <v>0</v>
      </c>
      <c r="G4063">
        <f>$W$32*(1+$W$33)^C4063</f>
        <v>0</v>
      </c>
      <c r="H4063">
        <f>$W$34*(1+$W$35)^C4063</f>
        <v>0</v>
      </c>
      <c r="I4063">
        <f>MIN(E4063,F4063)</f>
        <v>0</v>
      </c>
      <c r="J4063">
        <f>MIN(E4063-I4063,G4063)</f>
        <v>0</v>
      </c>
      <c r="K4063">
        <f>MIN(E4063-I4063-J4063,H4063)</f>
        <v>0</v>
      </c>
      <c r="L4063">
        <f>E4063-I4063-J4063-K4063</f>
        <v>0</v>
      </c>
      <c r="M4063">
        <f>IF((I4063+J4063+(1-$W$36)*L4063)/$W$39&gt;=$W$38,1,0)</f>
        <v>0</v>
      </c>
      <c r="N4063">
        <f>IF(M4063=1,$W$37,$W$36)*L4063</f>
        <v>0</v>
      </c>
      <c r="O4063">
        <f>EXP(-$W$26*C4063)*I4063</f>
        <v>0</v>
      </c>
      <c r="P4063">
        <f>EXP(-$W$26*C4063)*J4063</f>
        <v>0</v>
      </c>
      <c r="Q4063">
        <f>EXP(-$W$26*C4063)*K4063</f>
        <v>0</v>
      </c>
      <c r="R4063">
        <f>EXP(-$W$26*C4063)*(L4063-N4063)</f>
        <v>0</v>
      </c>
      <c r="S4063">
        <f>EXP(-$W$26*C4063)*N4063</f>
        <v>0</v>
      </c>
      <c r="T4063">
        <f>EXP(-$W$26*C4063)*E4063</f>
        <v>0</v>
      </c>
    </row>
    <row r="4064" spans="1:20">
      <c r="A4064">
        <v>4055</v>
      </c>
      <c r="B4064">
        <f>RAND()</f>
        <v>0</v>
      </c>
      <c r="C4064">
        <f>IF(B4064&lt;$W$41,3,IF(B4064&lt;$W$41+$W$42,4,5))</f>
        <v>0</v>
      </c>
      <c r="D4064">
        <f>NORMSINV(RAND())</f>
        <v>0</v>
      </c>
      <c r="E4064">
        <f>$W$25*EXP(($W$26-$W$28-0.5*$W$27^2)*C4064+$W$27*SQRT(C4064)*D4064)</f>
        <v>0</v>
      </c>
      <c r="F4064">
        <f>$W$30*(1+$W$31)^C4064</f>
        <v>0</v>
      </c>
      <c r="G4064">
        <f>$W$32*(1+$W$33)^C4064</f>
        <v>0</v>
      </c>
      <c r="H4064">
        <f>$W$34*(1+$W$35)^C4064</f>
        <v>0</v>
      </c>
      <c r="I4064">
        <f>MIN(E4064,F4064)</f>
        <v>0</v>
      </c>
      <c r="J4064">
        <f>MIN(E4064-I4064,G4064)</f>
        <v>0</v>
      </c>
      <c r="K4064">
        <f>MIN(E4064-I4064-J4064,H4064)</f>
        <v>0</v>
      </c>
      <c r="L4064">
        <f>E4064-I4064-J4064-K4064</f>
        <v>0</v>
      </c>
      <c r="M4064">
        <f>IF((I4064+J4064+(1-$W$36)*L4064)/$W$39&gt;=$W$38,1,0)</f>
        <v>0</v>
      </c>
      <c r="N4064">
        <f>IF(M4064=1,$W$37,$W$36)*L4064</f>
        <v>0</v>
      </c>
      <c r="O4064">
        <f>EXP(-$W$26*C4064)*I4064</f>
        <v>0</v>
      </c>
      <c r="P4064">
        <f>EXP(-$W$26*C4064)*J4064</f>
        <v>0</v>
      </c>
      <c r="Q4064">
        <f>EXP(-$W$26*C4064)*K4064</f>
        <v>0</v>
      </c>
      <c r="R4064">
        <f>EXP(-$W$26*C4064)*(L4064-N4064)</f>
        <v>0</v>
      </c>
      <c r="S4064">
        <f>EXP(-$W$26*C4064)*N4064</f>
        <v>0</v>
      </c>
      <c r="T4064">
        <f>EXP(-$W$26*C4064)*E4064</f>
        <v>0</v>
      </c>
    </row>
    <row r="4065" spans="1:20">
      <c r="A4065">
        <v>4056</v>
      </c>
      <c r="B4065">
        <f>RAND()</f>
        <v>0</v>
      </c>
      <c r="C4065">
        <f>IF(B4065&lt;$W$41,3,IF(B4065&lt;$W$41+$W$42,4,5))</f>
        <v>0</v>
      </c>
      <c r="D4065">
        <f>NORMSINV(RAND())</f>
        <v>0</v>
      </c>
      <c r="E4065">
        <f>$W$25*EXP(($W$26-$W$28-0.5*$W$27^2)*C4065+$W$27*SQRT(C4065)*D4065)</f>
        <v>0</v>
      </c>
      <c r="F4065">
        <f>$W$30*(1+$W$31)^C4065</f>
        <v>0</v>
      </c>
      <c r="G4065">
        <f>$W$32*(1+$W$33)^C4065</f>
        <v>0</v>
      </c>
      <c r="H4065">
        <f>$W$34*(1+$W$35)^C4065</f>
        <v>0</v>
      </c>
      <c r="I4065">
        <f>MIN(E4065,F4065)</f>
        <v>0</v>
      </c>
      <c r="J4065">
        <f>MIN(E4065-I4065,G4065)</f>
        <v>0</v>
      </c>
      <c r="K4065">
        <f>MIN(E4065-I4065-J4065,H4065)</f>
        <v>0</v>
      </c>
      <c r="L4065">
        <f>E4065-I4065-J4065-K4065</f>
        <v>0</v>
      </c>
      <c r="M4065">
        <f>IF((I4065+J4065+(1-$W$36)*L4065)/$W$39&gt;=$W$38,1,0)</f>
        <v>0</v>
      </c>
      <c r="N4065">
        <f>IF(M4065=1,$W$37,$W$36)*L4065</f>
        <v>0</v>
      </c>
      <c r="O4065">
        <f>EXP(-$W$26*C4065)*I4065</f>
        <v>0</v>
      </c>
      <c r="P4065">
        <f>EXP(-$W$26*C4065)*J4065</f>
        <v>0</v>
      </c>
      <c r="Q4065">
        <f>EXP(-$W$26*C4065)*K4065</f>
        <v>0</v>
      </c>
      <c r="R4065">
        <f>EXP(-$W$26*C4065)*(L4065-N4065)</f>
        <v>0</v>
      </c>
      <c r="S4065">
        <f>EXP(-$W$26*C4065)*N4065</f>
        <v>0</v>
      </c>
      <c r="T4065">
        <f>EXP(-$W$26*C4065)*E4065</f>
        <v>0</v>
      </c>
    </row>
    <row r="4066" spans="1:20">
      <c r="A4066">
        <v>4057</v>
      </c>
      <c r="B4066">
        <f>RAND()</f>
        <v>0</v>
      </c>
      <c r="C4066">
        <f>IF(B4066&lt;$W$41,3,IF(B4066&lt;$W$41+$W$42,4,5))</f>
        <v>0</v>
      </c>
      <c r="D4066">
        <f>NORMSINV(RAND())</f>
        <v>0</v>
      </c>
      <c r="E4066">
        <f>$W$25*EXP(($W$26-$W$28-0.5*$W$27^2)*C4066+$W$27*SQRT(C4066)*D4066)</f>
        <v>0</v>
      </c>
      <c r="F4066">
        <f>$W$30*(1+$W$31)^C4066</f>
        <v>0</v>
      </c>
      <c r="G4066">
        <f>$W$32*(1+$W$33)^C4066</f>
        <v>0</v>
      </c>
      <c r="H4066">
        <f>$W$34*(1+$W$35)^C4066</f>
        <v>0</v>
      </c>
      <c r="I4066">
        <f>MIN(E4066,F4066)</f>
        <v>0</v>
      </c>
      <c r="J4066">
        <f>MIN(E4066-I4066,G4066)</f>
        <v>0</v>
      </c>
      <c r="K4066">
        <f>MIN(E4066-I4066-J4066,H4066)</f>
        <v>0</v>
      </c>
      <c r="L4066">
        <f>E4066-I4066-J4066-K4066</f>
        <v>0</v>
      </c>
      <c r="M4066">
        <f>IF((I4066+J4066+(1-$W$36)*L4066)/$W$39&gt;=$W$38,1,0)</f>
        <v>0</v>
      </c>
      <c r="N4066">
        <f>IF(M4066=1,$W$37,$W$36)*L4066</f>
        <v>0</v>
      </c>
      <c r="O4066">
        <f>EXP(-$W$26*C4066)*I4066</f>
        <v>0</v>
      </c>
      <c r="P4066">
        <f>EXP(-$W$26*C4066)*J4066</f>
        <v>0</v>
      </c>
      <c r="Q4066">
        <f>EXP(-$W$26*C4066)*K4066</f>
        <v>0</v>
      </c>
      <c r="R4066">
        <f>EXP(-$W$26*C4066)*(L4066-N4066)</f>
        <v>0</v>
      </c>
      <c r="S4066">
        <f>EXP(-$W$26*C4066)*N4066</f>
        <v>0</v>
      </c>
      <c r="T4066">
        <f>EXP(-$W$26*C4066)*E4066</f>
        <v>0</v>
      </c>
    </row>
    <row r="4067" spans="1:20">
      <c r="A4067">
        <v>4058</v>
      </c>
      <c r="B4067">
        <f>RAND()</f>
        <v>0</v>
      </c>
      <c r="C4067">
        <f>IF(B4067&lt;$W$41,3,IF(B4067&lt;$W$41+$W$42,4,5))</f>
        <v>0</v>
      </c>
      <c r="D4067">
        <f>NORMSINV(RAND())</f>
        <v>0</v>
      </c>
      <c r="E4067">
        <f>$W$25*EXP(($W$26-$W$28-0.5*$W$27^2)*C4067+$W$27*SQRT(C4067)*D4067)</f>
        <v>0</v>
      </c>
      <c r="F4067">
        <f>$W$30*(1+$W$31)^C4067</f>
        <v>0</v>
      </c>
      <c r="G4067">
        <f>$W$32*(1+$W$33)^C4067</f>
        <v>0</v>
      </c>
      <c r="H4067">
        <f>$W$34*(1+$W$35)^C4067</f>
        <v>0</v>
      </c>
      <c r="I4067">
        <f>MIN(E4067,F4067)</f>
        <v>0</v>
      </c>
      <c r="J4067">
        <f>MIN(E4067-I4067,G4067)</f>
        <v>0</v>
      </c>
      <c r="K4067">
        <f>MIN(E4067-I4067-J4067,H4067)</f>
        <v>0</v>
      </c>
      <c r="L4067">
        <f>E4067-I4067-J4067-K4067</f>
        <v>0</v>
      </c>
      <c r="M4067">
        <f>IF((I4067+J4067+(1-$W$36)*L4067)/$W$39&gt;=$W$38,1,0)</f>
        <v>0</v>
      </c>
      <c r="N4067">
        <f>IF(M4067=1,$W$37,$W$36)*L4067</f>
        <v>0</v>
      </c>
      <c r="O4067">
        <f>EXP(-$W$26*C4067)*I4067</f>
        <v>0</v>
      </c>
      <c r="P4067">
        <f>EXP(-$W$26*C4067)*J4067</f>
        <v>0</v>
      </c>
      <c r="Q4067">
        <f>EXP(-$W$26*C4067)*K4067</f>
        <v>0</v>
      </c>
      <c r="R4067">
        <f>EXP(-$W$26*C4067)*(L4067-N4067)</f>
        <v>0</v>
      </c>
      <c r="S4067">
        <f>EXP(-$W$26*C4067)*N4067</f>
        <v>0</v>
      </c>
      <c r="T4067">
        <f>EXP(-$W$26*C4067)*E4067</f>
        <v>0</v>
      </c>
    </row>
    <row r="4068" spans="1:20">
      <c r="A4068">
        <v>4059</v>
      </c>
      <c r="B4068">
        <f>RAND()</f>
        <v>0</v>
      </c>
      <c r="C4068">
        <f>IF(B4068&lt;$W$41,3,IF(B4068&lt;$W$41+$W$42,4,5))</f>
        <v>0</v>
      </c>
      <c r="D4068">
        <f>NORMSINV(RAND())</f>
        <v>0</v>
      </c>
      <c r="E4068">
        <f>$W$25*EXP(($W$26-$W$28-0.5*$W$27^2)*C4068+$W$27*SQRT(C4068)*D4068)</f>
        <v>0</v>
      </c>
      <c r="F4068">
        <f>$W$30*(1+$W$31)^C4068</f>
        <v>0</v>
      </c>
      <c r="G4068">
        <f>$W$32*(1+$W$33)^C4068</f>
        <v>0</v>
      </c>
      <c r="H4068">
        <f>$W$34*(1+$W$35)^C4068</f>
        <v>0</v>
      </c>
      <c r="I4068">
        <f>MIN(E4068,F4068)</f>
        <v>0</v>
      </c>
      <c r="J4068">
        <f>MIN(E4068-I4068,G4068)</f>
        <v>0</v>
      </c>
      <c r="K4068">
        <f>MIN(E4068-I4068-J4068,H4068)</f>
        <v>0</v>
      </c>
      <c r="L4068">
        <f>E4068-I4068-J4068-K4068</f>
        <v>0</v>
      </c>
      <c r="M4068">
        <f>IF((I4068+J4068+(1-$W$36)*L4068)/$W$39&gt;=$W$38,1,0)</f>
        <v>0</v>
      </c>
      <c r="N4068">
        <f>IF(M4068=1,$W$37,$W$36)*L4068</f>
        <v>0</v>
      </c>
      <c r="O4068">
        <f>EXP(-$W$26*C4068)*I4068</f>
        <v>0</v>
      </c>
      <c r="P4068">
        <f>EXP(-$W$26*C4068)*J4068</f>
        <v>0</v>
      </c>
      <c r="Q4068">
        <f>EXP(-$W$26*C4068)*K4068</f>
        <v>0</v>
      </c>
      <c r="R4068">
        <f>EXP(-$W$26*C4068)*(L4068-N4068)</f>
        <v>0</v>
      </c>
      <c r="S4068">
        <f>EXP(-$W$26*C4068)*N4068</f>
        <v>0</v>
      </c>
      <c r="T4068">
        <f>EXP(-$W$26*C4068)*E4068</f>
        <v>0</v>
      </c>
    </row>
    <row r="4069" spans="1:20">
      <c r="A4069">
        <v>4060</v>
      </c>
      <c r="B4069">
        <f>RAND()</f>
        <v>0</v>
      </c>
      <c r="C4069">
        <f>IF(B4069&lt;$W$41,3,IF(B4069&lt;$W$41+$W$42,4,5))</f>
        <v>0</v>
      </c>
      <c r="D4069">
        <f>NORMSINV(RAND())</f>
        <v>0</v>
      </c>
      <c r="E4069">
        <f>$W$25*EXP(($W$26-$W$28-0.5*$W$27^2)*C4069+$W$27*SQRT(C4069)*D4069)</f>
        <v>0</v>
      </c>
      <c r="F4069">
        <f>$W$30*(1+$W$31)^C4069</f>
        <v>0</v>
      </c>
      <c r="G4069">
        <f>$W$32*(1+$W$33)^C4069</f>
        <v>0</v>
      </c>
      <c r="H4069">
        <f>$W$34*(1+$W$35)^C4069</f>
        <v>0</v>
      </c>
      <c r="I4069">
        <f>MIN(E4069,F4069)</f>
        <v>0</v>
      </c>
      <c r="J4069">
        <f>MIN(E4069-I4069,G4069)</f>
        <v>0</v>
      </c>
      <c r="K4069">
        <f>MIN(E4069-I4069-J4069,H4069)</f>
        <v>0</v>
      </c>
      <c r="L4069">
        <f>E4069-I4069-J4069-K4069</f>
        <v>0</v>
      </c>
      <c r="M4069">
        <f>IF((I4069+J4069+(1-$W$36)*L4069)/$W$39&gt;=$W$38,1,0)</f>
        <v>0</v>
      </c>
      <c r="N4069">
        <f>IF(M4069=1,$W$37,$W$36)*L4069</f>
        <v>0</v>
      </c>
      <c r="O4069">
        <f>EXP(-$W$26*C4069)*I4069</f>
        <v>0</v>
      </c>
      <c r="P4069">
        <f>EXP(-$W$26*C4069)*J4069</f>
        <v>0</v>
      </c>
      <c r="Q4069">
        <f>EXP(-$W$26*C4069)*K4069</f>
        <v>0</v>
      </c>
      <c r="R4069">
        <f>EXP(-$W$26*C4069)*(L4069-N4069)</f>
        <v>0</v>
      </c>
      <c r="S4069">
        <f>EXP(-$W$26*C4069)*N4069</f>
        <v>0</v>
      </c>
      <c r="T4069">
        <f>EXP(-$W$26*C4069)*E4069</f>
        <v>0</v>
      </c>
    </row>
    <row r="4070" spans="1:20">
      <c r="A4070">
        <v>4061</v>
      </c>
      <c r="B4070">
        <f>RAND()</f>
        <v>0</v>
      </c>
      <c r="C4070">
        <f>IF(B4070&lt;$W$41,3,IF(B4070&lt;$W$41+$W$42,4,5))</f>
        <v>0</v>
      </c>
      <c r="D4070">
        <f>NORMSINV(RAND())</f>
        <v>0</v>
      </c>
      <c r="E4070">
        <f>$W$25*EXP(($W$26-$W$28-0.5*$W$27^2)*C4070+$W$27*SQRT(C4070)*D4070)</f>
        <v>0</v>
      </c>
      <c r="F4070">
        <f>$W$30*(1+$W$31)^C4070</f>
        <v>0</v>
      </c>
      <c r="G4070">
        <f>$W$32*(1+$W$33)^C4070</f>
        <v>0</v>
      </c>
      <c r="H4070">
        <f>$W$34*(1+$W$35)^C4070</f>
        <v>0</v>
      </c>
      <c r="I4070">
        <f>MIN(E4070,F4070)</f>
        <v>0</v>
      </c>
      <c r="J4070">
        <f>MIN(E4070-I4070,G4070)</f>
        <v>0</v>
      </c>
      <c r="K4070">
        <f>MIN(E4070-I4070-J4070,H4070)</f>
        <v>0</v>
      </c>
      <c r="L4070">
        <f>E4070-I4070-J4070-K4070</f>
        <v>0</v>
      </c>
      <c r="M4070">
        <f>IF((I4070+J4070+(1-$W$36)*L4070)/$W$39&gt;=$W$38,1,0)</f>
        <v>0</v>
      </c>
      <c r="N4070">
        <f>IF(M4070=1,$W$37,$W$36)*L4070</f>
        <v>0</v>
      </c>
      <c r="O4070">
        <f>EXP(-$W$26*C4070)*I4070</f>
        <v>0</v>
      </c>
      <c r="P4070">
        <f>EXP(-$W$26*C4070)*J4070</f>
        <v>0</v>
      </c>
      <c r="Q4070">
        <f>EXP(-$W$26*C4070)*K4070</f>
        <v>0</v>
      </c>
      <c r="R4070">
        <f>EXP(-$W$26*C4070)*(L4070-N4070)</f>
        <v>0</v>
      </c>
      <c r="S4070">
        <f>EXP(-$W$26*C4070)*N4070</f>
        <v>0</v>
      </c>
      <c r="T4070">
        <f>EXP(-$W$26*C4070)*E4070</f>
        <v>0</v>
      </c>
    </row>
    <row r="4071" spans="1:20">
      <c r="A4071">
        <v>4062</v>
      </c>
      <c r="B4071">
        <f>RAND()</f>
        <v>0</v>
      </c>
      <c r="C4071">
        <f>IF(B4071&lt;$W$41,3,IF(B4071&lt;$W$41+$W$42,4,5))</f>
        <v>0</v>
      </c>
      <c r="D4071">
        <f>NORMSINV(RAND())</f>
        <v>0</v>
      </c>
      <c r="E4071">
        <f>$W$25*EXP(($W$26-$W$28-0.5*$W$27^2)*C4071+$W$27*SQRT(C4071)*D4071)</f>
        <v>0</v>
      </c>
      <c r="F4071">
        <f>$W$30*(1+$W$31)^C4071</f>
        <v>0</v>
      </c>
      <c r="G4071">
        <f>$W$32*(1+$W$33)^C4071</f>
        <v>0</v>
      </c>
      <c r="H4071">
        <f>$W$34*(1+$W$35)^C4071</f>
        <v>0</v>
      </c>
      <c r="I4071">
        <f>MIN(E4071,F4071)</f>
        <v>0</v>
      </c>
      <c r="J4071">
        <f>MIN(E4071-I4071,G4071)</f>
        <v>0</v>
      </c>
      <c r="K4071">
        <f>MIN(E4071-I4071-J4071,H4071)</f>
        <v>0</v>
      </c>
      <c r="L4071">
        <f>E4071-I4071-J4071-K4071</f>
        <v>0</v>
      </c>
      <c r="M4071">
        <f>IF((I4071+J4071+(1-$W$36)*L4071)/$W$39&gt;=$W$38,1,0)</f>
        <v>0</v>
      </c>
      <c r="N4071">
        <f>IF(M4071=1,$W$37,$W$36)*L4071</f>
        <v>0</v>
      </c>
      <c r="O4071">
        <f>EXP(-$W$26*C4071)*I4071</f>
        <v>0</v>
      </c>
      <c r="P4071">
        <f>EXP(-$W$26*C4071)*J4071</f>
        <v>0</v>
      </c>
      <c r="Q4071">
        <f>EXP(-$W$26*C4071)*K4071</f>
        <v>0</v>
      </c>
      <c r="R4071">
        <f>EXP(-$W$26*C4071)*(L4071-N4071)</f>
        <v>0</v>
      </c>
      <c r="S4071">
        <f>EXP(-$W$26*C4071)*N4071</f>
        <v>0</v>
      </c>
      <c r="T4071">
        <f>EXP(-$W$26*C4071)*E4071</f>
        <v>0</v>
      </c>
    </row>
    <row r="4072" spans="1:20">
      <c r="A4072">
        <v>4063</v>
      </c>
      <c r="B4072">
        <f>RAND()</f>
        <v>0</v>
      </c>
      <c r="C4072">
        <f>IF(B4072&lt;$W$41,3,IF(B4072&lt;$W$41+$W$42,4,5))</f>
        <v>0</v>
      </c>
      <c r="D4072">
        <f>NORMSINV(RAND())</f>
        <v>0</v>
      </c>
      <c r="E4072">
        <f>$W$25*EXP(($W$26-$W$28-0.5*$W$27^2)*C4072+$W$27*SQRT(C4072)*D4072)</f>
        <v>0</v>
      </c>
      <c r="F4072">
        <f>$W$30*(1+$W$31)^C4072</f>
        <v>0</v>
      </c>
      <c r="G4072">
        <f>$W$32*(1+$W$33)^C4072</f>
        <v>0</v>
      </c>
      <c r="H4072">
        <f>$W$34*(1+$W$35)^C4072</f>
        <v>0</v>
      </c>
      <c r="I4072">
        <f>MIN(E4072,F4072)</f>
        <v>0</v>
      </c>
      <c r="J4072">
        <f>MIN(E4072-I4072,G4072)</f>
        <v>0</v>
      </c>
      <c r="K4072">
        <f>MIN(E4072-I4072-J4072,H4072)</f>
        <v>0</v>
      </c>
      <c r="L4072">
        <f>E4072-I4072-J4072-K4072</f>
        <v>0</v>
      </c>
      <c r="M4072">
        <f>IF((I4072+J4072+(1-$W$36)*L4072)/$W$39&gt;=$W$38,1,0)</f>
        <v>0</v>
      </c>
      <c r="N4072">
        <f>IF(M4072=1,$W$37,$W$36)*L4072</f>
        <v>0</v>
      </c>
      <c r="O4072">
        <f>EXP(-$W$26*C4072)*I4072</f>
        <v>0</v>
      </c>
      <c r="P4072">
        <f>EXP(-$W$26*C4072)*J4072</f>
        <v>0</v>
      </c>
      <c r="Q4072">
        <f>EXP(-$W$26*C4072)*K4072</f>
        <v>0</v>
      </c>
      <c r="R4072">
        <f>EXP(-$W$26*C4072)*(L4072-N4072)</f>
        <v>0</v>
      </c>
      <c r="S4072">
        <f>EXP(-$W$26*C4072)*N4072</f>
        <v>0</v>
      </c>
      <c r="T4072">
        <f>EXP(-$W$26*C4072)*E4072</f>
        <v>0</v>
      </c>
    </row>
    <row r="4073" spans="1:20">
      <c r="A4073">
        <v>4064</v>
      </c>
      <c r="B4073">
        <f>RAND()</f>
        <v>0</v>
      </c>
      <c r="C4073">
        <f>IF(B4073&lt;$W$41,3,IF(B4073&lt;$W$41+$W$42,4,5))</f>
        <v>0</v>
      </c>
      <c r="D4073">
        <f>NORMSINV(RAND())</f>
        <v>0</v>
      </c>
      <c r="E4073">
        <f>$W$25*EXP(($W$26-$W$28-0.5*$W$27^2)*C4073+$W$27*SQRT(C4073)*D4073)</f>
        <v>0</v>
      </c>
      <c r="F4073">
        <f>$W$30*(1+$W$31)^C4073</f>
        <v>0</v>
      </c>
      <c r="G4073">
        <f>$W$32*(1+$W$33)^C4073</f>
        <v>0</v>
      </c>
      <c r="H4073">
        <f>$W$34*(1+$W$35)^C4073</f>
        <v>0</v>
      </c>
      <c r="I4073">
        <f>MIN(E4073,F4073)</f>
        <v>0</v>
      </c>
      <c r="J4073">
        <f>MIN(E4073-I4073,G4073)</f>
        <v>0</v>
      </c>
      <c r="K4073">
        <f>MIN(E4073-I4073-J4073,H4073)</f>
        <v>0</v>
      </c>
      <c r="L4073">
        <f>E4073-I4073-J4073-K4073</f>
        <v>0</v>
      </c>
      <c r="M4073">
        <f>IF((I4073+J4073+(1-$W$36)*L4073)/$W$39&gt;=$W$38,1,0)</f>
        <v>0</v>
      </c>
      <c r="N4073">
        <f>IF(M4073=1,$W$37,$W$36)*L4073</f>
        <v>0</v>
      </c>
      <c r="O4073">
        <f>EXP(-$W$26*C4073)*I4073</f>
        <v>0</v>
      </c>
      <c r="P4073">
        <f>EXP(-$W$26*C4073)*J4073</f>
        <v>0</v>
      </c>
      <c r="Q4073">
        <f>EXP(-$W$26*C4073)*K4073</f>
        <v>0</v>
      </c>
      <c r="R4073">
        <f>EXP(-$W$26*C4073)*(L4073-N4073)</f>
        <v>0</v>
      </c>
      <c r="S4073">
        <f>EXP(-$W$26*C4073)*N4073</f>
        <v>0</v>
      </c>
      <c r="T4073">
        <f>EXP(-$W$26*C4073)*E4073</f>
        <v>0</v>
      </c>
    </row>
    <row r="4074" spans="1:20">
      <c r="A4074">
        <v>4065</v>
      </c>
      <c r="B4074">
        <f>RAND()</f>
        <v>0</v>
      </c>
      <c r="C4074">
        <f>IF(B4074&lt;$W$41,3,IF(B4074&lt;$W$41+$W$42,4,5))</f>
        <v>0</v>
      </c>
      <c r="D4074">
        <f>NORMSINV(RAND())</f>
        <v>0</v>
      </c>
      <c r="E4074">
        <f>$W$25*EXP(($W$26-$W$28-0.5*$W$27^2)*C4074+$W$27*SQRT(C4074)*D4074)</f>
        <v>0</v>
      </c>
      <c r="F4074">
        <f>$W$30*(1+$W$31)^C4074</f>
        <v>0</v>
      </c>
      <c r="G4074">
        <f>$W$32*(1+$W$33)^C4074</f>
        <v>0</v>
      </c>
      <c r="H4074">
        <f>$W$34*(1+$W$35)^C4074</f>
        <v>0</v>
      </c>
      <c r="I4074">
        <f>MIN(E4074,F4074)</f>
        <v>0</v>
      </c>
      <c r="J4074">
        <f>MIN(E4074-I4074,G4074)</f>
        <v>0</v>
      </c>
      <c r="K4074">
        <f>MIN(E4074-I4074-J4074,H4074)</f>
        <v>0</v>
      </c>
      <c r="L4074">
        <f>E4074-I4074-J4074-K4074</f>
        <v>0</v>
      </c>
      <c r="M4074">
        <f>IF((I4074+J4074+(1-$W$36)*L4074)/$W$39&gt;=$W$38,1,0)</f>
        <v>0</v>
      </c>
      <c r="N4074">
        <f>IF(M4074=1,$W$37,$W$36)*L4074</f>
        <v>0</v>
      </c>
      <c r="O4074">
        <f>EXP(-$W$26*C4074)*I4074</f>
        <v>0</v>
      </c>
      <c r="P4074">
        <f>EXP(-$W$26*C4074)*J4074</f>
        <v>0</v>
      </c>
      <c r="Q4074">
        <f>EXP(-$W$26*C4074)*K4074</f>
        <v>0</v>
      </c>
      <c r="R4074">
        <f>EXP(-$W$26*C4074)*(L4074-N4074)</f>
        <v>0</v>
      </c>
      <c r="S4074">
        <f>EXP(-$W$26*C4074)*N4074</f>
        <v>0</v>
      </c>
      <c r="T4074">
        <f>EXP(-$W$26*C4074)*E4074</f>
        <v>0</v>
      </c>
    </row>
    <row r="4075" spans="1:20">
      <c r="A4075">
        <v>4066</v>
      </c>
      <c r="B4075">
        <f>RAND()</f>
        <v>0</v>
      </c>
      <c r="C4075">
        <f>IF(B4075&lt;$W$41,3,IF(B4075&lt;$W$41+$W$42,4,5))</f>
        <v>0</v>
      </c>
      <c r="D4075">
        <f>NORMSINV(RAND())</f>
        <v>0</v>
      </c>
      <c r="E4075">
        <f>$W$25*EXP(($W$26-$W$28-0.5*$W$27^2)*C4075+$W$27*SQRT(C4075)*D4075)</f>
        <v>0</v>
      </c>
      <c r="F4075">
        <f>$W$30*(1+$W$31)^C4075</f>
        <v>0</v>
      </c>
      <c r="G4075">
        <f>$W$32*(1+$W$33)^C4075</f>
        <v>0</v>
      </c>
      <c r="H4075">
        <f>$W$34*(1+$W$35)^C4075</f>
        <v>0</v>
      </c>
      <c r="I4075">
        <f>MIN(E4075,F4075)</f>
        <v>0</v>
      </c>
      <c r="J4075">
        <f>MIN(E4075-I4075,G4075)</f>
        <v>0</v>
      </c>
      <c r="K4075">
        <f>MIN(E4075-I4075-J4075,H4075)</f>
        <v>0</v>
      </c>
      <c r="L4075">
        <f>E4075-I4075-J4075-K4075</f>
        <v>0</v>
      </c>
      <c r="M4075">
        <f>IF((I4075+J4075+(1-$W$36)*L4075)/$W$39&gt;=$W$38,1,0)</f>
        <v>0</v>
      </c>
      <c r="N4075">
        <f>IF(M4075=1,$W$37,$W$36)*L4075</f>
        <v>0</v>
      </c>
      <c r="O4075">
        <f>EXP(-$W$26*C4075)*I4075</f>
        <v>0</v>
      </c>
      <c r="P4075">
        <f>EXP(-$W$26*C4075)*J4075</f>
        <v>0</v>
      </c>
      <c r="Q4075">
        <f>EXP(-$W$26*C4075)*K4075</f>
        <v>0</v>
      </c>
      <c r="R4075">
        <f>EXP(-$W$26*C4075)*(L4075-N4075)</f>
        <v>0</v>
      </c>
      <c r="S4075">
        <f>EXP(-$W$26*C4075)*N4075</f>
        <v>0</v>
      </c>
      <c r="T4075">
        <f>EXP(-$W$26*C4075)*E4075</f>
        <v>0</v>
      </c>
    </row>
    <row r="4076" spans="1:20">
      <c r="A4076">
        <v>4067</v>
      </c>
      <c r="B4076">
        <f>RAND()</f>
        <v>0</v>
      </c>
      <c r="C4076">
        <f>IF(B4076&lt;$W$41,3,IF(B4076&lt;$W$41+$W$42,4,5))</f>
        <v>0</v>
      </c>
      <c r="D4076">
        <f>NORMSINV(RAND())</f>
        <v>0</v>
      </c>
      <c r="E4076">
        <f>$W$25*EXP(($W$26-$W$28-0.5*$W$27^2)*C4076+$W$27*SQRT(C4076)*D4076)</f>
        <v>0</v>
      </c>
      <c r="F4076">
        <f>$W$30*(1+$W$31)^C4076</f>
        <v>0</v>
      </c>
      <c r="G4076">
        <f>$W$32*(1+$W$33)^C4076</f>
        <v>0</v>
      </c>
      <c r="H4076">
        <f>$W$34*(1+$W$35)^C4076</f>
        <v>0</v>
      </c>
      <c r="I4076">
        <f>MIN(E4076,F4076)</f>
        <v>0</v>
      </c>
      <c r="J4076">
        <f>MIN(E4076-I4076,G4076)</f>
        <v>0</v>
      </c>
      <c r="K4076">
        <f>MIN(E4076-I4076-J4076,H4076)</f>
        <v>0</v>
      </c>
      <c r="L4076">
        <f>E4076-I4076-J4076-K4076</f>
        <v>0</v>
      </c>
      <c r="M4076">
        <f>IF((I4076+J4076+(1-$W$36)*L4076)/$W$39&gt;=$W$38,1,0)</f>
        <v>0</v>
      </c>
      <c r="N4076">
        <f>IF(M4076=1,$W$37,$W$36)*L4076</f>
        <v>0</v>
      </c>
      <c r="O4076">
        <f>EXP(-$W$26*C4076)*I4076</f>
        <v>0</v>
      </c>
      <c r="P4076">
        <f>EXP(-$W$26*C4076)*J4076</f>
        <v>0</v>
      </c>
      <c r="Q4076">
        <f>EXP(-$W$26*C4076)*K4076</f>
        <v>0</v>
      </c>
      <c r="R4076">
        <f>EXP(-$W$26*C4076)*(L4076-N4076)</f>
        <v>0</v>
      </c>
      <c r="S4076">
        <f>EXP(-$W$26*C4076)*N4076</f>
        <v>0</v>
      </c>
      <c r="T4076">
        <f>EXP(-$W$26*C4076)*E4076</f>
        <v>0</v>
      </c>
    </row>
    <row r="4077" spans="1:20">
      <c r="A4077">
        <v>4068</v>
      </c>
      <c r="B4077">
        <f>RAND()</f>
        <v>0</v>
      </c>
      <c r="C4077">
        <f>IF(B4077&lt;$W$41,3,IF(B4077&lt;$W$41+$W$42,4,5))</f>
        <v>0</v>
      </c>
      <c r="D4077">
        <f>NORMSINV(RAND())</f>
        <v>0</v>
      </c>
      <c r="E4077">
        <f>$W$25*EXP(($W$26-$W$28-0.5*$W$27^2)*C4077+$W$27*SQRT(C4077)*D4077)</f>
        <v>0</v>
      </c>
      <c r="F4077">
        <f>$W$30*(1+$W$31)^C4077</f>
        <v>0</v>
      </c>
      <c r="G4077">
        <f>$W$32*(1+$W$33)^C4077</f>
        <v>0</v>
      </c>
      <c r="H4077">
        <f>$W$34*(1+$W$35)^C4077</f>
        <v>0</v>
      </c>
      <c r="I4077">
        <f>MIN(E4077,F4077)</f>
        <v>0</v>
      </c>
      <c r="J4077">
        <f>MIN(E4077-I4077,G4077)</f>
        <v>0</v>
      </c>
      <c r="K4077">
        <f>MIN(E4077-I4077-J4077,H4077)</f>
        <v>0</v>
      </c>
      <c r="L4077">
        <f>E4077-I4077-J4077-K4077</f>
        <v>0</v>
      </c>
      <c r="M4077">
        <f>IF((I4077+J4077+(1-$W$36)*L4077)/$W$39&gt;=$W$38,1,0)</f>
        <v>0</v>
      </c>
      <c r="N4077">
        <f>IF(M4077=1,$W$37,$W$36)*L4077</f>
        <v>0</v>
      </c>
      <c r="O4077">
        <f>EXP(-$W$26*C4077)*I4077</f>
        <v>0</v>
      </c>
      <c r="P4077">
        <f>EXP(-$W$26*C4077)*J4077</f>
        <v>0</v>
      </c>
      <c r="Q4077">
        <f>EXP(-$W$26*C4077)*K4077</f>
        <v>0</v>
      </c>
      <c r="R4077">
        <f>EXP(-$W$26*C4077)*(L4077-N4077)</f>
        <v>0</v>
      </c>
      <c r="S4077">
        <f>EXP(-$W$26*C4077)*N4077</f>
        <v>0</v>
      </c>
      <c r="T4077">
        <f>EXP(-$W$26*C4077)*E4077</f>
        <v>0</v>
      </c>
    </row>
    <row r="4078" spans="1:20">
      <c r="A4078">
        <v>4069</v>
      </c>
      <c r="B4078">
        <f>RAND()</f>
        <v>0</v>
      </c>
      <c r="C4078">
        <f>IF(B4078&lt;$W$41,3,IF(B4078&lt;$W$41+$W$42,4,5))</f>
        <v>0</v>
      </c>
      <c r="D4078">
        <f>NORMSINV(RAND())</f>
        <v>0</v>
      </c>
      <c r="E4078">
        <f>$W$25*EXP(($W$26-$W$28-0.5*$W$27^2)*C4078+$W$27*SQRT(C4078)*D4078)</f>
        <v>0</v>
      </c>
      <c r="F4078">
        <f>$W$30*(1+$W$31)^C4078</f>
        <v>0</v>
      </c>
      <c r="G4078">
        <f>$W$32*(1+$W$33)^C4078</f>
        <v>0</v>
      </c>
      <c r="H4078">
        <f>$W$34*(1+$W$35)^C4078</f>
        <v>0</v>
      </c>
      <c r="I4078">
        <f>MIN(E4078,F4078)</f>
        <v>0</v>
      </c>
      <c r="J4078">
        <f>MIN(E4078-I4078,G4078)</f>
        <v>0</v>
      </c>
      <c r="K4078">
        <f>MIN(E4078-I4078-J4078,H4078)</f>
        <v>0</v>
      </c>
      <c r="L4078">
        <f>E4078-I4078-J4078-K4078</f>
        <v>0</v>
      </c>
      <c r="M4078">
        <f>IF((I4078+J4078+(1-$W$36)*L4078)/$W$39&gt;=$W$38,1,0)</f>
        <v>0</v>
      </c>
      <c r="N4078">
        <f>IF(M4078=1,$W$37,$W$36)*L4078</f>
        <v>0</v>
      </c>
      <c r="O4078">
        <f>EXP(-$W$26*C4078)*I4078</f>
        <v>0</v>
      </c>
      <c r="P4078">
        <f>EXP(-$W$26*C4078)*J4078</f>
        <v>0</v>
      </c>
      <c r="Q4078">
        <f>EXP(-$W$26*C4078)*K4078</f>
        <v>0</v>
      </c>
      <c r="R4078">
        <f>EXP(-$W$26*C4078)*(L4078-N4078)</f>
        <v>0</v>
      </c>
      <c r="S4078">
        <f>EXP(-$W$26*C4078)*N4078</f>
        <v>0</v>
      </c>
      <c r="T4078">
        <f>EXP(-$W$26*C4078)*E4078</f>
        <v>0</v>
      </c>
    </row>
    <row r="4079" spans="1:20">
      <c r="A4079">
        <v>4070</v>
      </c>
      <c r="B4079">
        <f>RAND()</f>
        <v>0</v>
      </c>
      <c r="C4079">
        <f>IF(B4079&lt;$W$41,3,IF(B4079&lt;$W$41+$W$42,4,5))</f>
        <v>0</v>
      </c>
      <c r="D4079">
        <f>NORMSINV(RAND())</f>
        <v>0</v>
      </c>
      <c r="E4079">
        <f>$W$25*EXP(($W$26-$W$28-0.5*$W$27^2)*C4079+$W$27*SQRT(C4079)*D4079)</f>
        <v>0</v>
      </c>
      <c r="F4079">
        <f>$W$30*(1+$W$31)^C4079</f>
        <v>0</v>
      </c>
      <c r="G4079">
        <f>$W$32*(1+$W$33)^C4079</f>
        <v>0</v>
      </c>
      <c r="H4079">
        <f>$W$34*(1+$W$35)^C4079</f>
        <v>0</v>
      </c>
      <c r="I4079">
        <f>MIN(E4079,F4079)</f>
        <v>0</v>
      </c>
      <c r="J4079">
        <f>MIN(E4079-I4079,G4079)</f>
        <v>0</v>
      </c>
      <c r="K4079">
        <f>MIN(E4079-I4079-J4079,H4079)</f>
        <v>0</v>
      </c>
      <c r="L4079">
        <f>E4079-I4079-J4079-K4079</f>
        <v>0</v>
      </c>
      <c r="M4079">
        <f>IF((I4079+J4079+(1-$W$36)*L4079)/$W$39&gt;=$W$38,1,0)</f>
        <v>0</v>
      </c>
      <c r="N4079">
        <f>IF(M4079=1,$W$37,$W$36)*L4079</f>
        <v>0</v>
      </c>
      <c r="O4079">
        <f>EXP(-$W$26*C4079)*I4079</f>
        <v>0</v>
      </c>
      <c r="P4079">
        <f>EXP(-$W$26*C4079)*J4079</f>
        <v>0</v>
      </c>
      <c r="Q4079">
        <f>EXP(-$W$26*C4079)*K4079</f>
        <v>0</v>
      </c>
      <c r="R4079">
        <f>EXP(-$W$26*C4079)*(L4079-N4079)</f>
        <v>0</v>
      </c>
      <c r="S4079">
        <f>EXP(-$W$26*C4079)*N4079</f>
        <v>0</v>
      </c>
      <c r="T4079">
        <f>EXP(-$W$26*C4079)*E4079</f>
        <v>0</v>
      </c>
    </row>
    <row r="4080" spans="1:20">
      <c r="A4080">
        <v>4071</v>
      </c>
      <c r="B4080">
        <f>RAND()</f>
        <v>0</v>
      </c>
      <c r="C4080">
        <f>IF(B4080&lt;$W$41,3,IF(B4080&lt;$W$41+$W$42,4,5))</f>
        <v>0</v>
      </c>
      <c r="D4080">
        <f>NORMSINV(RAND())</f>
        <v>0</v>
      </c>
      <c r="E4080">
        <f>$W$25*EXP(($W$26-$W$28-0.5*$W$27^2)*C4080+$W$27*SQRT(C4080)*D4080)</f>
        <v>0</v>
      </c>
      <c r="F4080">
        <f>$W$30*(1+$W$31)^C4080</f>
        <v>0</v>
      </c>
      <c r="G4080">
        <f>$W$32*(1+$W$33)^C4080</f>
        <v>0</v>
      </c>
      <c r="H4080">
        <f>$W$34*(1+$W$35)^C4080</f>
        <v>0</v>
      </c>
      <c r="I4080">
        <f>MIN(E4080,F4080)</f>
        <v>0</v>
      </c>
      <c r="J4080">
        <f>MIN(E4080-I4080,G4080)</f>
        <v>0</v>
      </c>
      <c r="K4080">
        <f>MIN(E4080-I4080-J4080,H4080)</f>
        <v>0</v>
      </c>
      <c r="L4080">
        <f>E4080-I4080-J4080-K4080</f>
        <v>0</v>
      </c>
      <c r="M4080">
        <f>IF((I4080+J4080+(1-$W$36)*L4080)/$W$39&gt;=$W$38,1,0)</f>
        <v>0</v>
      </c>
      <c r="N4080">
        <f>IF(M4080=1,$W$37,$W$36)*L4080</f>
        <v>0</v>
      </c>
      <c r="O4080">
        <f>EXP(-$W$26*C4080)*I4080</f>
        <v>0</v>
      </c>
      <c r="P4080">
        <f>EXP(-$W$26*C4080)*J4080</f>
        <v>0</v>
      </c>
      <c r="Q4080">
        <f>EXP(-$W$26*C4080)*K4080</f>
        <v>0</v>
      </c>
      <c r="R4080">
        <f>EXP(-$W$26*C4080)*(L4080-N4080)</f>
        <v>0</v>
      </c>
      <c r="S4080">
        <f>EXP(-$W$26*C4080)*N4080</f>
        <v>0</v>
      </c>
      <c r="T4080">
        <f>EXP(-$W$26*C4080)*E4080</f>
        <v>0</v>
      </c>
    </row>
    <row r="4081" spans="1:20">
      <c r="A4081">
        <v>4072</v>
      </c>
      <c r="B4081">
        <f>RAND()</f>
        <v>0</v>
      </c>
      <c r="C4081">
        <f>IF(B4081&lt;$W$41,3,IF(B4081&lt;$W$41+$W$42,4,5))</f>
        <v>0</v>
      </c>
      <c r="D4081">
        <f>NORMSINV(RAND())</f>
        <v>0</v>
      </c>
      <c r="E4081">
        <f>$W$25*EXP(($W$26-$W$28-0.5*$W$27^2)*C4081+$W$27*SQRT(C4081)*D4081)</f>
        <v>0</v>
      </c>
      <c r="F4081">
        <f>$W$30*(1+$W$31)^C4081</f>
        <v>0</v>
      </c>
      <c r="G4081">
        <f>$W$32*(1+$W$33)^C4081</f>
        <v>0</v>
      </c>
      <c r="H4081">
        <f>$W$34*(1+$W$35)^C4081</f>
        <v>0</v>
      </c>
      <c r="I4081">
        <f>MIN(E4081,F4081)</f>
        <v>0</v>
      </c>
      <c r="J4081">
        <f>MIN(E4081-I4081,G4081)</f>
        <v>0</v>
      </c>
      <c r="K4081">
        <f>MIN(E4081-I4081-J4081,H4081)</f>
        <v>0</v>
      </c>
      <c r="L4081">
        <f>E4081-I4081-J4081-K4081</f>
        <v>0</v>
      </c>
      <c r="M4081">
        <f>IF((I4081+J4081+(1-$W$36)*L4081)/$W$39&gt;=$W$38,1,0)</f>
        <v>0</v>
      </c>
      <c r="N4081">
        <f>IF(M4081=1,$W$37,$W$36)*L4081</f>
        <v>0</v>
      </c>
      <c r="O4081">
        <f>EXP(-$W$26*C4081)*I4081</f>
        <v>0</v>
      </c>
      <c r="P4081">
        <f>EXP(-$W$26*C4081)*J4081</f>
        <v>0</v>
      </c>
      <c r="Q4081">
        <f>EXP(-$W$26*C4081)*K4081</f>
        <v>0</v>
      </c>
      <c r="R4081">
        <f>EXP(-$W$26*C4081)*(L4081-N4081)</f>
        <v>0</v>
      </c>
      <c r="S4081">
        <f>EXP(-$W$26*C4081)*N4081</f>
        <v>0</v>
      </c>
      <c r="T4081">
        <f>EXP(-$W$26*C4081)*E4081</f>
        <v>0</v>
      </c>
    </row>
    <row r="4082" spans="1:20">
      <c r="A4082">
        <v>4073</v>
      </c>
      <c r="B4082">
        <f>RAND()</f>
        <v>0</v>
      </c>
      <c r="C4082">
        <f>IF(B4082&lt;$W$41,3,IF(B4082&lt;$W$41+$W$42,4,5))</f>
        <v>0</v>
      </c>
      <c r="D4082">
        <f>NORMSINV(RAND())</f>
        <v>0</v>
      </c>
      <c r="E4082">
        <f>$W$25*EXP(($W$26-$W$28-0.5*$W$27^2)*C4082+$W$27*SQRT(C4082)*D4082)</f>
        <v>0</v>
      </c>
      <c r="F4082">
        <f>$W$30*(1+$W$31)^C4082</f>
        <v>0</v>
      </c>
      <c r="G4082">
        <f>$W$32*(1+$W$33)^C4082</f>
        <v>0</v>
      </c>
      <c r="H4082">
        <f>$W$34*(1+$W$35)^C4082</f>
        <v>0</v>
      </c>
      <c r="I4082">
        <f>MIN(E4082,F4082)</f>
        <v>0</v>
      </c>
      <c r="J4082">
        <f>MIN(E4082-I4082,G4082)</f>
        <v>0</v>
      </c>
      <c r="K4082">
        <f>MIN(E4082-I4082-J4082,H4082)</f>
        <v>0</v>
      </c>
      <c r="L4082">
        <f>E4082-I4082-J4082-K4082</f>
        <v>0</v>
      </c>
      <c r="M4082">
        <f>IF((I4082+J4082+(1-$W$36)*L4082)/$W$39&gt;=$W$38,1,0)</f>
        <v>0</v>
      </c>
      <c r="N4082">
        <f>IF(M4082=1,$W$37,$W$36)*L4082</f>
        <v>0</v>
      </c>
      <c r="O4082">
        <f>EXP(-$W$26*C4082)*I4082</f>
        <v>0</v>
      </c>
      <c r="P4082">
        <f>EXP(-$W$26*C4082)*J4082</f>
        <v>0</v>
      </c>
      <c r="Q4082">
        <f>EXP(-$W$26*C4082)*K4082</f>
        <v>0</v>
      </c>
      <c r="R4082">
        <f>EXP(-$W$26*C4082)*(L4082-N4082)</f>
        <v>0</v>
      </c>
      <c r="S4082">
        <f>EXP(-$W$26*C4082)*N4082</f>
        <v>0</v>
      </c>
      <c r="T4082">
        <f>EXP(-$W$26*C4082)*E4082</f>
        <v>0</v>
      </c>
    </row>
    <row r="4083" spans="1:20">
      <c r="A4083">
        <v>4074</v>
      </c>
      <c r="B4083">
        <f>RAND()</f>
        <v>0</v>
      </c>
      <c r="C4083">
        <f>IF(B4083&lt;$W$41,3,IF(B4083&lt;$W$41+$W$42,4,5))</f>
        <v>0</v>
      </c>
      <c r="D4083">
        <f>NORMSINV(RAND())</f>
        <v>0</v>
      </c>
      <c r="E4083">
        <f>$W$25*EXP(($W$26-$W$28-0.5*$W$27^2)*C4083+$W$27*SQRT(C4083)*D4083)</f>
        <v>0</v>
      </c>
      <c r="F4083">
        <f>$W$30*(1+$W$31)^C4083</f>
        <v>0</v>
      </c>
      <c r="G4083">
        <f>$W$32*(1+$W$33)^C4083</f>
        <v>0</v>
      </c>
      <c r="H4083">
        <f>$W$34*(1+$W$35)^C4083</f>
        <v>0</v>
      </c>
      <c r="I4083">
        <f>MIN(E4083,F4083)</f>
        <v>0</v>
      </c>
      <c r="J4083">
        <f>MIN(E4083-I4083,G4083)</f>
        <v>0</v>
      </c>
      <c r="K4083">
        <f>MIN(E4083-I4083-J4083,H4083)</f>
        <v>0</v>
      </c>
      <c r="L4083">
        <f>E4083-I4083-J4083-K4083</f>
        <v>0</v>
      </c>
      <c r="M4083">
        <f>IF((I4083+J4083+(1-$W$36)*L4083)/$W$39&gt;=$W$38,1,0)</f>
        <v>0</v>
      </c>
      <c r="N4083">
        <f>IF(M4083=1,$W$37,$W$36)*L4083</f>
        <v>0</v>
      </c>
      <c r="O4083">
        <f>EXP(-$W$26*C4083)*I4083</f>
        <v>0</v>
      </c>
      <c r="P4083">
        <f>EXP(-$W$26*C4083)*J4083</f>
        <v>0</v>
      </c>
      <c r="Q4083">
        <f>EXP(-$W$26*C4083)*K4083</f>
        <v>0</v>
      </c>
      <c r="R4083">
        <f>EXP(-$W$26*C4083)*(L4083-N4083)</f>
        <v>0</v>
      </c>
      <c r="S4083">
        <f>EXP(-$W$26*C4083)*N4083</f>
        <v>0</v>
      </c>
      <c r="T4083">
        <f>EXP(-$W$26*C4083)*E4083</f>
        <v>0</v>
      </c>
    </row>
    <row r="4084" spans="1:20">
      <c r="A4084">
        <v>4075</v>
      </c>
      <c r="B4084">
        <f>RAND()</f>
        <v>0</v>
      </c>
      <c r="C4084">
        <f>IF(B4084&lt;$W$41,3,IF(B4084&lt;$W$41+$W$42,4,5))</f>
        <v>0</v>
      </c>
      <c r="D4084">
        <f>NORMSINV(RAND())</f>
        <v>0</v>
      </c>
      <c r="E4084">
        <f>$W$25*EXP(($W$26-$W$28-0.5*$W$27^2)*C4084+$W$27*SQRT(C4084)*D4084)</f>
        <v>0</v>
      </c>
      <c r="F4084">
        <f>$W$30*(1+$W$31)^C4084</f>
        <v>0</v>
      </c>
      <c r="G4084">
        <f>$W$32*(1+$W$33)^C4084</f>
        <v>0</v>
      </c>
      <c r="H4084">
        <f>$W$34*(1+$W$35)^C4084</f>
        <v>0</v>
      </c>
      <c r="I4084">
        <f>MIN(E4084,F4084)</f>
        <v>0</v>
      </c>
      <c r="J4084">
        <f>MIN(E4084-I4084,G4084)</f>
        <v>0</v>
      </c>
      <c r="K4084">
        <f>MIN(E4084-I4084-J4084,H4084)</f>
        <v>0</v>
      </c>
      <c r="L4084">
        <f>E4084-I4084-J4084-K4084</f>
        <v>0</v>
      </c>
      <c r="M4084">
        <f>IF((I4084+J4084+(1-$W$36)*L4084)/$W$39&gt;=$W$38,1,0)</f>
        <v>0</v>
      </c>
      <c r="N4084">
        <f>IF(M4084=1,$W$37,$W$36)*L4084</f>
        <v>0</v>
      </c>
      <c r="O4084">
        <f>EXP(-$W$26*C4084)*I4084</f>
        <v>0</v>
      </c>
      <c r="P4084">
        <f>EXP(-$W$26*C4084)*J4084</f>
        <v>0</v>
      </c>
      <c r="Q4084">
        <f>EXP(-$W$26*C4084)*K4084</f>
        <v>0</v>
      </c>
      <c r="R4084">
        <f>EXP(-$W$26*C4084)*(L4084-N4084)</f>
        <v>0</v>
      </c>
      <c r="S4084">
        <f>EXP(-$W$26*C4084)*N4084</f>
        <v>0</v>
      </c>
      <c r="T4084">
        <f>EXP(-$W$26*C4084)*E4084</f>
        <v>0</v>
      </c>
    </row>
    <row r="4085" spans="1:20">
      <c r="A4085">
        <v>4076</v>
      </c>
      <c r="B4085">
        <f>RAND()</f>
        <v>0</v>
      </c>
      <c r="C4085">
        <f>IF(B4085&lt;$W$41,3,IF(B4085&lt;$W$41+$W$42,4,5))</f>
        <v>0</v>
      </c>
      <c r="D4085">
        <f>NORMSINV(RAND())</f>
        <v>0</v>
      </c>
      <c r="E4085">
        <f>$W$25*EXP(($W$26-$W$28-0.5*$W$27^2)*C4085+$W$27*SQRT(C4085)*D4085)</f>
        <v>0</v>
      </c>
      <c r="F4085">
        <f>$W$30*(1+$W$31)^C4085</f>
        <v>0</v>
      </c>
      <c r="G4085">
        <f>$W$32*(1+$W$33)^C4085</f>
        <v>0</v>
      </c>
      <c r="H4085">
        <f>$W$34*(1+$W$35)^C4085</f>
        <v>0</v>
      </c>
      <c r="I4085">
        <f>MIN(E4085,F4085)</f>
        <v>0</v>
      </c>
      <c r="J4085">
        <f>MIN(E4085-I4085,G4085)</f>
        <v>0</v>
      </c>
      <c r="K4085">
        <f>MIN(E4085-I4085-J4085,H4085)</f>
        <v>0</v>
      </c>
      <c r="L4085">
        <f>E4085-I4085-J4085-K4085</f>
        <v>0</v>
      </c>
      <c r="M4085">
        <f>IF((I4085+J4085+(1-$W$36)*L4085)/$W$39&gt;=$W$38,1,0)</f>
        <v>0</v>
      </c>
      <c r="N4085">
        <f>IF(M4085=1,$W$37,$W$36)*L4085</f>
        <v>0</v>
      </c>
      <c r="O4085">
        <f>EXP(-$W$26*C4085)*I4085</f>
        <v>0</v>
      </c>
      <c r="P4085">
        <f>EXP(-$W$26*C4085)*J4085</f>
        <v>0</v>
      </c>
      <c r="Q4085">
        <f>EXP(-$W$26*C4085)*K4085</f>
        <v>0</v>
      </c>
      <c r="R4085">
        <f>EXP(-$W$26*C4085)*(L4085-N4085)</f>
        <v>0</v>
      </c>
      <c r="S4085">
        <f>EXP(-$W$26*C4085)*N4085</f>
        <v>0</v>
      </c>
      <c r="T4085">
        <f>EXP(-$W$26*C4085)*E4085</f>
        <v>0</v>
      </c>
    </row>
    <row r="4086" spans="1:20">
      <c r="A4086">
        <v>4077</v>
      </c>
      <c r="B4086">
        <f>RAND()</f>
        <v>0</v>
      </c>
      <c r="C4086">
        <f>IF(B4086&lt;$W$41,3,IF(B4086&lt;$W$41+$W$42,4,5))</f>
        <v>0</v>
      </c>
      <c r="D4086">
        <f>NORMSINV(RAND())</f>
        <v>0</v>
      </c>
      <c r="E4086">
        <f>$W$25*EXP(($W$26-$W$28-0.5*$W$27^2)*C4086+$W$27*SQRT(C4086)*D4086)</f>
        <v>0</v>
      </c>
      <c r="F4086">
        <f>$W$30*(1+$W$31)^C4086</f>
        <v>0</v>
      </c>
      <c r="G4086">
        <f>$W$32*(1+$W$33)^C4086</f>
        <v>0</v>
      </c>
      <c r="H4086">
        <f>$W$34*(1+$W$35)^C4086</f>
        <v>0</v>
      </c>
      <c r="I4086">
        <f>MIN(E4086,F4086)</f>
        <v>0</v>
      </c>
      <c r="J4086">
        <f>MIN(E4086-I4086,G4086)</f>
        <v>0</v>
      </c>
      <c r="K4086">
        <f>MIN(E4086-I4086-J4086,H4086)</f>
        <v>0</v>
      </c>
      <c r="L4086">
        <f>E4086-I4086-J4086-K4086</f>
        <v>0</v>
      </c>
      <c r="M4086">
        <f>IF((I4086+J4086+(1-$W$36)*L4086)/$W$39&gt;=$W$38,1,0)</f>
        <v>0</v>
      </c>
      <c r="N4086">
        <f>IF(M4086=1,$W$37,$W$36)*L4086</f>
        <v>0</v>
      </c>
      <c r="O4086">
        <f>EXP(-$W$26*C4086)*I4086</f>
        <v>0</v>
      </c>
      <c r="P4086">
        <f>EXP(-$W$26*C4086)*J4086</f>
        <v>0</v>
      </c>
      <c r="Q4086">
        <f>EXP(-$W$26*C4086)*K4086</f>
        <v>0</v>
      </c>
      <c r="R4086">
        <f>EXP(-$W$26*C4086)*(L4086-N4086)</f>
        <v>0</v>
      </c>
      <c r="S4086">
        <f>EXP(-$W$26*C4086)*N4086</f>
        <v>0</v>
      </c>
      <c r="T4086">
        <f>EXP(-$W$26*C4086)*E4086</f>
        <v>0</v>
      </c>
    </row>
    <row r="4087" spans="1:20">
      <c r="A4087">
        <v>4078</v>
      </c>
      <c r="B4087">
        <f>RAND()</f>
        <v>0</v>
      </c>
      <c r="C4087">
        <f>IF(B4087&lt;$W$41,3,IF(B4087&lt;$W$41+$W$42,4,5))</f>
        <v>0</v>
      </c>
      <c r="D4087">
        <f>NORMSINV(RAND())</f>
        <v>0</v>
      </c>
      <c r="E4087">
        <f>$W$25*EXP(($W$26-$W$28-0.5*$W$27^2)*C4087+$W$27*SQRT(C4087)*D4087)</f>
        <v>0</v>
      </c>
      <c r="F4087">
        <f>$W$30*(1+$W$31)^C4087</f>
        <v>0</v>
      </c>
      <c r="G4087">
        <f>$W$32*(1+$W$33)^C4087</f>
        <v>0</v>
      </c>
      <c r="H4087">
        <f>$W$34*(1+$W$35)^C4087</f>
        <v>0</v>
      </c>
      <c r="I4087">
        <f>MIN(E4087,F4087)</f>
        <v>0</v>
      </c>
      <c r="J4087">
        <f>MIN(E4087-I4087,G4087)</f>
        <v>0</v>
      </c>
      <c r="K4087">
        <f>MIN(E4087-I4087-J4087,H4087)</f>
        <v>0</v>
      </c>
      <c r="L4087">
        <f>E4087-I4087-J4087-K4087</f>
        <v>0</v>
      </c>
      <c r="M4087">
        <f>IF((I4087+J4087+(1-$W$36)*L4087)/$W$39&gt;=$W$38,1,0)</f>
        <v>0</v>
      </c>
      <c r="N4087">
        <f>IF(M4087=1,$W$37,$W$36)*L4087</f>
        <v>0</v>
      </c>
      <c r="O4087">
        <f>EXP(-$W$26*C4087)*I4087</f>
        <v>0</v>
      </c>
      <c r="P4087">
        <f>EXP(-$W$26*C4087)*J4087</f>
        <v>0</v>
      </c>
      <c r="Q4087">
        <f>EXP(-$W$26*C4087)*K4087</f>
        <v>0</v>
      </c>
      <c r="R4087">
        <f>EXP(-$W$26*C4087)*(L4087-N4087)</f>
        <v>0</v>
      </c>
      <c r="S4087">
        <f>EXP(-$W$26*C4087)*N4087</f>
        <v>0</v>
      </c>
      <c r="T4087">
        <f>EXP(-$W$26*C4087)*E4087</f>
        <v>0</v>
      </c>
    </row>
    <row r="4088" spans="1:20">
      <c r="A4088">
        <v>4079</v>
      </c>
      <c r="B4088">
        <f>RAND()</f>
        <v>0</v>
      </c>
      <c r="C4088">
        <f>IF(B4088&lt;$W$41,3,IF(B4088&lt;$W$41+$W$42,4,5))</f>
        <v>0</v>
      </c>
      <c r="D4088">
        <f>NORMSINV(RAND())</f>
        <v>0</v>
      </c>
      <c r="E4088">
        <f>$W$25*EXP(($W$26-$W$28-0.5*$W$27^2)*C4088+$W$27*SQRT(C4088)*D4088)</f>
        <v>0</v>
      </c>
      <c r="F4088">
        <f>$W$30*(1+$W$31)^C4088</f>
        <v>0</v>
      </c>
      <c r="G4088">
        <f>$W$32*(1+$W$33)^C4088</f>
        <v>0</v>
      </c>
      <c r="H4088">
        <f>$W$34*(1+$W$35)^C4088</f>
        <v>0</v>
      </c>
      <c r="I4088">
        <f>MIN(E4088,F4088)</f>
        <v>0</v>
      </c>
      <c r="J4088">
        <f>MIN(E4088-I4088,G4088)</f>
        <v>0</v>
      </c>
      <c r="K4088">
        <f>MIN(E4088-I4088-J4088,H4088)</f>
        <v>0</v>
      </c>
      <c r="L4088">
        <f>E4088-I4088-J4088-K4088</f>
        <v>0</v>
      </c>
      <c r="M4088">
        <f>IF((I4088+J4088+(1-$W$36)*L4088)/$W$39&gt;=$W$38,1,0)</f>
        <v>0</v>
      </c>
      <c r="N4088">
        <f>IF(M4088=1,$W$37,$W$36)*L4088</f>
        <v>0</v>
      </c>
      <c r="O4088">
        <f>EXP(-$W$26*C4088)*I4088</f>
        <v>0</v>
      </c>
      <c r="P4088">
        <f>EXP(-$W$26*C4088)*J4088</f>
        <v>0</v>
      </c>
      <c r="Q4088">
        <f>EXP(-$W$26*C4088)*K4088</f>
        <v>0</v>
      </c>
      <c r="R4088">
        <f>EXP(-$W$26*C4088)*(L4088-N4088)</f>
        <v>0</v>
      </c>
      <c r="S4088">
        <f>EXP(-$W$26*C4088)*N4088</f>
        <v>0</v>
      </c>
      <c r="T4088">
        <f>EXP(-$W$26*C4088)*E4088</f>
        <v>0</v>
      </c>
    </row>
    <row r="4089" spans="1:20">
      <c r="A4089">
        <v>4080</v>
      </c>
      <c r="B4089">
        <f>RAND()</f>
        <v>0</v>
      </c>
      <c r="C4089">
        <f>IF(B4089&lt;$W$41,3,IF(B4089&lt;$W$41+$W$42,4,5))</f>
        <v>0</v>
      </c>
      <c r="D4089">
        <f>NORMSINV(RAND())</f>
        <v>0</v>
      </c>
      <c r="E4089">
        <f>$W$25*EXP(($W$26-$W$28-0.5*$W$27^2)*C4089+$W$27*SQRT(C4089)*D4089)</f>
        <v>0</v>
      </c>
      <c r="F4089">
        <f>$W$30*(1+$W$31)^C4089</f>
        <v>0</v>
      </c>
      <c r="G4089">
        <f>$W$32*(1+$W$33)^C4089</f>
        <v>0</v>
      </c>
      <c r="H4089">
        <f>$W$34*(1+$W$35)^C4089</f>
        <v>0</v>
      </c>
      <c r="I4089">
        <f>MIN(E4089,F4089)</f>
        <v>0</v>
      </c>
      <c r="J4089">
        <f>MIN(E4089-I4089,G4089)</f>
        <v>0</v>
      </c>
      <c r="K4089">
        <f>MIN(E4089-I4089-J4089,H4089)</f>
        <v>0</v>
      </c>
      <c r="L4089">
        <f>E4089-I4089-J4089-K4089</f>
        <v>0</v>
      </c>
      <c r="M4089">
        <f>IF((I4089+J4089+(1-$W$36)*L4089)/$W$39&gt;=$W$38,1,0)</f>
        <v>0</v>
      </c>
      <c r="N4089">
        <f>IF(M4089=1,$W$37,$W$36)*L4089</f>
        <v>0</v>
      </c>
      <c r="O4089">
        <f>EXP(-$W$26*C4089)*I4089</f>
        <v>0</v>
      </c>
      <c r="P4089">
        <f>EXP(-$W$26*C4089)*J4089</f>
        <v>0</v>
      </c>
      <c r="Q4089">
        <f>EXP(-$W$26*C4089)*K4089</f>
        <v>0</v>
      </c>
      <c r="R4089">
        <f>EXP(-$W$26*C4089)*(L4089-N4089)</f>
        <v>0</v>
      </c>
      <c r="S4089">
        <f>EXP(-$W$26*C4089)*N4089</f>
        <v>0</v>
      </c>
      <c r="T4089">
        <f>EXP(-$W$26*C4089)*E4089</f>
        <v>0</v>
      </c>
    </row>
    <row r="4090" spans="1:20">
      <c r="A4090">
        <v>4081</v>
      </c>
      <c r="B4090">
        <f>RAND()</f>
        <v>0</v>
      </c>
      <c r="C4090">
        <f>IF(B4090&lt;$W$41,3,IF(B4090&lt;$W$41+$W$42,4,5))</f>
        <v>0</v>
      </c>
      <c r="D4090">
        <f>NORMSINV(RAND())</f>
        <v>0</v>
      </c>
      <c r="E4090">
        <f>$W$25*EXP(($W$26-$W$28-0.5*$W$27^2)*C4090+$W$27*SQRT(C4090)*D4090)</f>
        <v>0</v>
      </c>
      <c r="F4090">
        <f>$W$30*(1+$W$31)^C4090</f>
        <v>0</v>
      </c>
      <c r="G4090">
        <f>$W$32*(1+$W$33)^C4090</f>
        <v>0</v>
      </c>
      <c r="H4090">
        <f>$W$34*(1+$W$35)^C4090</f>
        <v>0</v>
      </c>
      <c r="I4090">
        <f>MIN(E4090,F4090)</f>
        <v>0</v>
      </c>
      <c r="J4090">
        <f>MIN(E4090-I4090,G4090)</f>
        <v>0</v>
      </c>
      <c r="K4090">
        <f>MIN(E4090-I4090-J4090,H4090)</f>
        <v>0</v>
      </c>
      <c r="L4090">
        <f>E4090-I4090-J4090-K4090</f>
        <v>0</v>
      </c>
      <c r="M4090">
        <f>IF((I4090+J4090+(1-$W$36)*L4090)/$W$39&gt;=$W$38,1,0)</f>
        <v>0</v>
      </c>
      <c r="N4090">
        <f>IF(M4090=1,$W$37,$W$36)*L4090</f>
        <v>0</v>
      </c>
      <c r="O4090">
        <f>EXP(-$W$26*C4090)*I4090</f>
        <v>0</v>
      </c>
      <c r="P4090">
        <f>EXP(-$W$26*C4090)*J4090</f>
        <v>0</v>
      </c>
      <c r="Q4090">
        <f>EXP(-$W$26*C4090)*K4090</f>
        <v>0</v>
      </c>
      <c r="R4090">
        <f>EXP(-$W$26*C4090)*(L4090-N4090)</f>
        <v>0</v>
      </c>
      <c r="S4090">
        <f>EXP(-$W$26*C4090)*N4090</f>
        <v>0</v>
      </c>
      <c r="T4090">
        <f>EXP(-$W$26*C4090)*E4090</f>
        <v>0</v>
      </c>
    </row>
    <row r="4091" spans="1:20">
      <c r="A4091">
        <v>4082</v>
      </c>
      <c r="B4091">
        <f>RAND()</f>
        <v>0</v>
      </c>
      <c r="C4091">
        <f>IF(B4091&lt;$W$41,3,IF(B4091&lt;$W$41+$W$42,4,5))</f>
        <v>0</v>
      </c>
      <c r="D4091">
        <f>NORMSINV(RAND())</f>
        <v>0</v>
      </c>
      <c r="E4091">
        <f>$W$25*EXP(($W$26-$W$28-0.5*$W$27^2)*C4091+$W$27*SQRT(C4091)*D4091)</f>
        <v>0</v>
      </c>
      <c r="F4091">
        <f>$W$30*(1+$W$31)^C4091</f>
        <v>0</v>
      </c>
      <c r="G4091">
        <f>$W$32*(1+$W$33)^C4091</f>
        <v>0</v>
      </c>
      <c r="H4091">
        <f>$W$34*(1+$W$35)^C4091</f>
        <v>0</v>
      </c>
      <c r="I4091">
        <f>MIN(E4091,F4091)</f>
        <v>0</v>
      </c>
      <c r="J4091">
        <f>MIN(E4091-I4091,G4091)</f>
        <v>0</v>
      </c>
      <c r="K4091">
        <f>MIN(E4091-I4091-J4091,H4091)</f>
        <v>0</v>
      </c>
      <c r="L4091">
        <f>E4091-I4091-J4091-K4091</f>
        <v>0</v>
      </c>
      <c r="M4091">
        <f>IF((I4091+J4091+(1-$W$36)*L4091)/$W$39&gt;=$W$38,1,0)</f>
        <v>0</v>
      </c>
      <c r="N4091">
        <f>IF(M4091=1,$W$37,$W$36)*L4091</f>
        <v>0</v>
      </c>
      <c r="O4091">
        <f>EXP(-$W$26*C4091)*I4091</f>
        <v>0</v>
      </c>
      <c r="P4091">
        <f>EXP(-$W$26*C4091)*J4091</f>
        <v>0</v>
      </c>
      <c r="Q4091">
        <f>EXP(-$W$26*C4091)*K4091</f>
        <v>0</v>
      </c>
      <c r="R4091">
        <f>EXP(-$W$26*C4091)*(L4091-N4091)</f>
        <v>0</v>
      </c>
      <c r="S4091">
        <f>EXP(-$W$26*C4091)*N4091</f>
        <v>0</v>
      </c>
      <c r="T4091">
        <f>EXP(-$W$26*C4091)*E4091</f>
        <v>0</v>
      </c>
    </row>
    <row r="4092" spans="1:20">
      <c r="A4092">
        <v>4083</v>
      </c>
      <c r="B4092">
        <f>RAND()</f>
        <v>0</v>
      </c>
      <c r="C4092">
        <f>IF(B4092&lt;$W$41,3,IF(B4092&lt;$W$41+$W$42,4,5))</f>
        <v>0</v>
      </c>
      <c r="D4092">
        <f>NORMSINV(RAND())</f>
        <v>0</v>
      </c>
      <c r="E4092">
        <f>$W$25*EXP(($W$26-$W$28-0.5*$W$27^2)*C4092+$W$27*SQRT(C4092)*D4092)</f>
        <v>0</v>
      </c>
      <c r="F4092">
        <f>$W$30*(1+$W$31)^C4092</f>
        <v>0</v>
      </c>
      <c r="G4092">
        <f>$W$32*(1+$W$33)^C4092</f>
        <v>0</v>
      </c>
      <c r="H4092">
        <f>$W$34*(1+$W$35)^C4092</f>
        <v>0</v>
      </c>
      <c r="I4092">
        <f>MIN(E4092,F4092)</f>
        <v>0</v>
      </c>
      <c r="J4092">
        <f>MIN(E4092-I4092,G4092)</f>
        <v>0</v>
      </c>
      <c r="K4092">
        <f>MIN(E4092-I4092-J4092,H4092)</f>
        <v>0</v>
      </c>
      <c r="L4092">
        <f>E4092-I4092-J4092-K4092</f>
        <v>0</v>
      </c>
      <c r="M4092">
        <f>IF((I4092+J4092+(1-$W$36)*L4092)/$W$39&gt;=$W$38,1,0)</f>
        <v>0</v>
      </c>
      <c r="N4092">
        <f>IF(M4092=1,$W$37,$W$36)*L4092</f>
        <v>0</v>
      </c>
      <c r="O4092">
        <f>EXP(-$W$26*C4092)*I4092</f>
        <v>0</v>
      </c>
      <c r="P4092">
        <f>EXP(-$W$26*C4092)*J4092</f>
        <v>0</v>
      </c>
      <c r="Q4092">
        <f>EXP(-$W$26*C4092)*K4092</f>
        <v>0</v>
      </c>
      <c r="R4092">
        <f>EXP(-$W$26*C4092)*(L4092-N4092)</f>
        <v>0</v>
      </c>
      <c r="S4092">
        <f>EXP(-$W$26*C4092)*N4092</f>
        <v>0</v>
      </c>
      <c r="T4092">
        <f>EXP(-$W$26*C4092)*E4092</f>
        <v>0</v>
      </c>
    </row>
    <row r="4093" spans="1:20">
      <c r="A4093">
        <v>4084</v>
      </c>
      <c r="B4093">
        <f>RAND()</f>
        <v>0</v>
      </c>
      <c r="C4093">
        <f>IF(B4093&lt;$W$41,3,IF(B4093&lt;$W$41+$W$42,4,5))</f>
        <v>0</v>
      </c>
      <c r="D4093">
        <f>NORMSINV(RAND())</f>
        <v>0</v>
      </c>
      <c r="E4093">
        <f>$W$25*EXP(($W$26-$W$28-0.5*$W$27^2)*C4093+$W$27*SQRT(C4093)*D4093)</f>
        <v>0</v>
      </c>
      <c r="F4093">
        <f>$W$30*(1+$W$31)^C4093</f>
        <v>0</v>
      </c>
      <c r="G4093">
        <f>$W$32*(1+$W$33)^C4093</f>
        <v>0</v>
      </c>
      <c r="H4093">
        <f>$W$34*(1+$W$35)^C4093</f>
        <v>0</v>
      </c>
      <c r="I4093">
        <f>MIN(E4093,F4093)</f>
        <v>0</v>
      </c>
      <c r="J4093">
        <f>MIN(E4093-I4093,G4093)</f>
        <v>0</v>
      </c>
      <c r="K4093">
        <f>MIN(E4093-I4093-J4093,H4093)</f>
        <v>0</v>
      </c>
      <c r="L4093">
        <f>E4093-I4093-J4093-K4093</f>
        <v>0</v>
      </c>
      <c r="M4093">
        <f>IF((I4093+J4093+(1-$W$36)*L4093)/$W$39&gt;=$W$38,1,0)</f>
        <v>0</v>
      </c>
      <c r="N4093">
        <f>IF(M4093=1,$W$37,$W$36)*L4093</f>
        <v>0</v>
      </c>
      <c r="O4093">
        <f>EXP(-$W$26*C4093)*I4093</f>
        <v>0</v>
      </c>
      <c r="P4093">
        <f>EXP(-$W$26*C4093)*J4093</f>
        <v>0</v>
      </c>
      <c r="Q4093">
        <f>EXP(-$W$26*C4093)*K4093</f>
        <v>0</v>
      </c>
      <c r="R4093">
        <f>EXP(-$W$26*C4093)*(L4093-N4093)</f>
        <v>0</v>
      </c>
      <c r="S4093">
        <f>EXP(-$W$26*C4093)*N4093</f>
        <v>0</v>
      </c>
      <c r="T4093">
        <f>EXP(-$W$26*C4093)*E4093</f>
        <v>0</v>
      </c>
    </row>
    <row r="4094" spans="1:20">
      <c r="A4094">
        <v>4085</v>
      </c>
      <c r="B4094">
        <f>RAND()</f>
        <v>0</v>
      </c>
      <c r="C4094">
        <f>IF(B4094&lt;$W$41,3,IF(B4094&lt;$W$41+$W$42,4,5))</f>
        <v>0</v>
      </c>
      <c r="D4094">
        <f>NORMSINV(RAND())</f>
        <v>0</v>
      </c>
      <c r="E4094">
        <f>$W$25*EXP(($W$26-$W$28-0.5*$W$27^2)*C4094+$W$27*SQRT(C4094)*D4094)</f>
        <v>0</v>
      </c>
      <c r="F4094">
        <f>$W$30*(1+$W$31)^C4094</f>
        <v>0</v>
      </c>
      <c r="G4094">
        <f>$W$32*(1+$W$33)^C4094</f>
        <v>0</v>
      </c>
      <c r="H4094">
        <f>$W$34*(1+$W$35)^C4094</f>
        <v>0</v>
      </c>
      <c r="I4094">
        <f>MIN(E4094,F4094)</f>
        <v>0</v>
      </c>
      <c r="J4094">
        <f>MIN(E4094-I4094,G4094)</f>
        <v>0</v>
      </c>
      <c r="K4094">
        <f>MIN(E4094-I4094-J4094,H4094)</f>
        <v>0</v>
      </c>
      <c r="L4094">
        <f>E4094-I4094-J4094-K4094</f>
        <v>0</v>
      </c>
      <c r="M4094">
        <f>IF((I4094+J4094+(1-$W$36)*L4094)/$W$39&gt;=$W$38,1,0)</f>
        <v>0</v>
      </c>
      <c r="N4094">
        <f>IF(M4094=1,$W$37,$W$36)*L4094</f>
        <v>0</v>
      </c>
      <c r="O4094">
        <f>EXP(-$W$26*C4094)*I4094</f>
        <v>0</v>
      </c>
      <c r="P4094">
        <f>EXP(-$W$26*C4094)*J4094</f>
        <v>0</v>
      </c>
      <c r="Q4094">
        <f>EXP(-$W$26*C4094)*K4094</f>
        <v>0</v>
      </c>
      <c r="R4094">
        <f>EXP(-$W$26*C4094)*(L4094-N4094)</f>
        <v>0</v>
      </c>
      <c r="S4094">
        <f>EXP(-$W$26*C4094)*N4094</f>
        <v>0</v>
      </c>
      <c r="T4094">
        <f>EXP(-$W$26*C4094)*E4094</f>
        <v>0</v>
      </c>
    </row>
    <row r="4095" spans="1:20">
      <c r="A4095">
        <v>4086</v>
      </c>
      <c r="B4095">
        <f>RAND()</f>
        <v>0</v>
      </c>
      <c r="C4095">
        <f>IF(B4095&lt;$W$41,3,IF(B4095&lt;$W$41+$W$42,4,5))</f>
        <v>0</v>
      </c>
      <c r="D4095">
        <f>NORMSINV(RAND())</f>
        <v>0</v>
      </c>
      <c r="E4095">
        <f>$W$25*EXP(($W$26-$W$28-0.5*$W$27^2)*C4095+$W$27*SQRT(C4095)*D4095)</f>
        <v>0</v>
      </c>
      <c r="F4095">
        <f>$W$30*(1+$W$31)^C4095</f>
        <v>0</v>
      </c>
      <c r="G4095">
        <f>$W$32*(1+$W$33)^C4095</f>
        <v>0</v>
      </c>
      <c r="H4095">
        <f>$W$34*(1+$W$35)^C4095</f>
        <v>0</v>
      </c>
      <c r="I4095">
        <f>MIN(E4095,F4095)</f>
        <v>0</v>
      </c>
      <c r="J4095">
        <f>MIN(E4095-I4095,G4095)</f>
        <v>0</v>
      </c>
      <c r="K4095">
        <f>MIN(E4095-I4095-J4095,H4095)</f>
        <v>0</v>
      </c>
      <c r="L4095">
        <f>E4095-I4095-J4095-K4095</f>
        <v>0</v>
      </c>
      <c r="M4095">
        <f>IF((I4095+J4095+(1-$W$36)*L4095)/$W$39&gt;=$W$38,1,0)</f>
        <v>0</v>
      </c>
      <c r="N4095">
        <f>IF(M4095=1,$W$37,$W$36)*L4095</f>
        <v>0</v>
      </c>
      <c r="O4095">
        <f>EXP(-$W$26*C4095)*I4095</f>
        <v>0</v>
      </c>
      <c r="P4095">
        <f>EXP(-$W$26*C4095)*J4095</f>
        <v>0</v>
      </c>
      <c r="Q4095">
        <f>EXP(-$W$26*C4095)*K4095</f>
        <v>0</v>
      </c>
      <c r="R4095">
        <f>EXP(-$W$26*C4095)*(L4095-N4095)</f>
        <v>0</v>
      </c>
      <c r="S4095">
        <f>EXP(-$W$26*C4095)*N4095</f>
        <v>0</v>
      </c>
      <c r="T4095">
        <f>EXP(-$W$26*C4095)*E4095</f>
        <v>0</v>
      </c>
    </row>
    <row r="4096" spans="1:20">
      <c r="A4096">
        <v>4087</v>
      </c>
      <c r="B4096">
        <f>RAND()</f>
        <v>0</v>
      </c>
      <c r="C4096">
        <f>IF(B4096&lt;$W$41,3,IF(B4096&lt;$W$41+$W$42,4,5))</f>
        <v>0</v>
      </c>
      <c r="D4096">
        <f>NORMSINV(RAND())</f>
        <v>0</v>
      </c>
      <c r="E4096">
        <f>$W$25*EXP(($W$26-$W$28-0.5*$W$27^2)*C4096+$W$27*SQRT(C4096)*D4096)</f>
        <v>0</v>
      </c>
      <c r="F4096">
        <f>$W$30*(1+$W$31)^C4096</f>
        <v>0</v>
      </c>
      <c r="G4096">
        <f>$W$32*(1+$W$33)^C4096</f>
        <v>0</v>
      </c>
      <c r="H4096">
        <f>$W$34*(1+$W$35)^C4096</f>
        <v>0</v>
      </c>
      <c r="I4096">
        <f>MIN(E4096,F4096)</f>
        <v>0</v>
      </c>
      <c r="J4096">
        <f>MIN(E4096-I4096,G4096)</f>
        <v>0</v>
      </c>
      <c r="K4096">
        <f>MIN(E4096-I4096-J4096,H4096)</f>
        <v>0</v>
      </c>
      <c r="L4096">
        <f>E4096-I4096-J4096-K4096</f>
        <v>0</v>
      </c>
      <c r="M4096">
        <f>IF((I4096+J4096+(1-$W$36)*L4096)/$W$39&gt;=$W$38,1,0)</f>
        <v>0</v>
      </c>
      <c r="N4096">
        <f>IF(M4096=1,$W$37,$W$36)*L4096</f>
        <v>0</v>
      </c>
      <c r="O4096">
        <f>EXP(-$W$26*C4096)*I4096</f>
        <v>0</v>
      </c>
      <c r="P4096">
        <f>EXP(-$W$26*C4096)*J4096</f>
        <v>0</v>
      </c>
      <c r="Q4096">
        <f>EXP(-$W$26*C4096)*K4096</f>
        <v>0</v>
      </c>
      <c r="R4096">
        <f>EXP(-$W$26*C4096)*(L4096-N4096)</f>
        <v>0</v>
      </c>
      <c r="S4096">
        <f>EXP(-$W$26*C4096)*N4096</f>
        <v>0</v>
      </c>
      <c r="T4096">
        <f>EXP(-$W$26*C4096)*E4096</f>
        <v>0</v>
      </c>
    </row>
    <row r="4097" spans="1:20">
      <c r="A4097">
        <v>4088</v>
      </c>
      <c r="B4097">
        <f>RAND()</f>
        <v>0</v>
      </c>
      <c r="C4097">
        <f>IF(B4097&lt;$W$41,3,IF(B4097&lt;$W$41+$W$42,4,5))</f>
        <v>0</v>
      </c>
      <c r="D4097">
        <f>NORMSINV(RAND())</f>
        <v>0</v>
      </c>
      <c r="E4097">
        <f>$W$25*EXP(($W$26-$W$28-0.5*$W$27^2)*C4097+$W$27*SQRT(C4097)*D4097)</f>
        <v>0</v>
      </c>
      <c r="F4097">
        <f>$W$30*(1+$W$31)^C4097</f>
        <v>0</v>
      </c>
      <c r="G4097">
        <f>$W$32*(1+$W$33)^C4097</f>
        <v>0</v>
      </c>
      <c r="H4097">
        <f>$W$34*(1+$W$35)^C4097</f>
        <v>0</v>
      </c>
      <c r="I4097">
        <f>MIN(E4097,F4097)</f>
        <v>0</v>
      </c>
      <c r="J4097">
        <f>MIN(E4097-I4097,G4097)</f>
        <v>0</v>
      </c>
      <c r="K4097">
        <f>MIN(E4097-I4097-J4097,H4097)</f>
        <v>0</v>
      </c>
      <c r="L4097">
        <f>E4097-I4097-J4097-K4097</f>
        <v>0</v>
      </c>
      <c r="M4097">
        <f>IF((I4097+J4097+(1-$W$36)*L4097)/$W$39&gt;=$W$38,1,0)</f>
        <v>0</v>
      </c>
      <c r="N4097">
        <f>IF(M4097=1,$W$37,$W$36)*L4097</f>
        <v>0</v>
      </c>
      <c r="O4097">
        <f>EXP(-$W$26*C4097)*I4097</f>
        <v>0</v>
      </c>
      <c r="P4097">
        <f>EXP(-$W$26*C4097)*J4097</f>
        <v>0</v>
      </c>
      <c r="Q4097">
        <f>EXP(-$W$26*C4097)*K4097</f>
        <v>0</v>
      </c>
      <c r="R4097">
        <f>EXP(-$W$26*C4097)*(L4097-N4097)</f>
        <v>0</v>
      </c>
      <c r="S4097">
        <f>EXP(-$W$26*C4097)*N4097</f>
        <v>0</v>
      </c>
      <c r="T4097">
        <f>EXP(-$W$26*C4097)*E4097</f>
        <v>0</v>
      </c>
    </row>
    <row r="4098" spans="1:20">
      <c r="A4098">
        <v>4089</v>
      </c>
      <c r="B4098">
        <f>RAND()</f>
        <v>0</v>
      </c>
      <c r="C4098">
        <f>IF(B4098&lt;$W$41,3,IF(B4098&lt;$W$41+$W$42,4,5))</f>
        <v>0</v>
      </c>
      <c r="D4098">
        <f>NORMSINV(RAND())</f>
        <v>0</v>
      </c>
      <c r="E4098">
        <f>$W$25*EXP(($W$26-$W$28-0.5*$W$27^2)*C4098+$W$27*SQRT(C4098)*D4098)</f>
        <v>0</v>
      </c>
      <c r="F4098">
        <f>$W$30*(1+$W$31)^C4098</f>
        <v>0</v>
      </c>
      <c r="G4098">
        <f>$W$32*(1+$W$33)^C4098</f>
        <v>0</v>
      </c>
      <c r="H4098">
        <f>$W$34*(1+$W$35)^C4098</f>
        <v>0</v>
      </c>
      <c r="I4098">
        <f>MIN(E4098,F4098)</f>
        <v>0</v>
      </c>
      <c r="J4098">
        <f>MIN(E4098-I4098,G4098)</f>
        <v>0</v>
      </c>
      <c r="K4098">
        <f>MIN(E4098-I4098-J4098,H4098)</f>
        <v>0</v>
      </c>
      <c r="L4098">
        <f>E4098-I4098-J4098-K4098</f>
        <v>0</v>
      </c>
      <c r="M4098">
        <f>IF((I4098+J4098+(1-$W$36)*L4098)/$W$39&gt;=$W$38,1,0)</f>
        <v>0</v>
      </c>
      <c r="N4098">
        <f>IF(M4098=1,$W$37,$W$36)*L4098</f>
        <v>0</v>
      </c>
      <c r="O4098">
        <f>EXP(-$W$26*C4098)*I4098</f>
        <v>0</v>
      </c>
      <c r="P4098">
        <f>EXP(-$W$26*C4098)*J4098</f>
        <v>0</v>
      </c>
      <c r="Q4098">
        <f>EXP(-$W$26*C4098)*K4098</f>
        <v>0</v>
      </c>
      <c r="R4098">
        <f>EXP(-$W$26*C4098)*(L4098-N4098)</f>
        <v>0</v>
      </c>
      <c r="S4098">
        <f>EXP(-$W$26*C4098)*N4098</f>
        <v>0</v>
      </c>
      <c r="T4098">
        <f>EXP(-$W$26*C4098)*E4098</f>
        <v>0</v>
      </c>
    </row>
    <row r="4099" spans="1:20">
      <c r="A4099">
        <v>4090</v>
      </c>
      <c r="B4099">
        <f>RAND()</f>
        <v>0</v>
      </c>
      <c r="C4099">
        <f>IF(B4099&lt;$W$41,3,IF(B4099&lt;$W$41+$W$42,4,5))</f>
        <v>0</v>
      </c>
      <c r="D4099">
        <f>NORMSINV(RAND())</f>
        <v>0</v>
      </c>
      <c r="E4099">
        <f>$W$25*EXP(($W$26-$W$28-0.5*$W$27^2)*C4099+$W$27*SQRT(C4099)*D4099)</f>
        <v>0</v>
      </c>
      <c r="F4099">
        <f>$W$30*(1+$W$31)^C4099</f>
        <v>0</v>
      </c>
      <c r="G4099">
        <f>$W$32*(1+$W$33)^C4099</f>
        <v>0</v>
      </c>
      <c r="H4099">
        <f>$W$34*(1+$W$35)^C4099</f>
        <v>0</v>
      </c>
      <c r="I4099">
        <f>MIN(E4099,F4099)</f>
        <v>0</v>
      </c>
      <c r="J4099">
        <f>MIN(E4099-I4099,G4099)</f>
        <v>0</v>
      </c>
      <c r="K4099">
        <f>MIN(E4099-I4099-J4099,H4099)</f>
        <v>0</v>
      </c>
      <c r="L4099">
        <f>E4099-I4099-J4099-K4099</f>
        <v>0</v>
      </c>
      <c r="M4099">
        <f>IF((I4099+J4099+(1-$W$36)*L4099)/$W$39&gt;=$W$38,1,0)</f>
        <v>0</v>
      </c>
      <c r="N4099">
        <f>IF(M4099=1,$W$37,$W$36)*L4099</f>
        <v>0</v>
      </c>
      <c r="O4099">
        <f>EXP(-$W$26*C4099)*I4099</f>
        <v>0</v>
      </c>
      <c r="P4099">
        <f>EXP(-$W$26*C4099)*J4099</f>
        <v>0</v>
      </c>
      <c r="Q4099">
        <f>EXP(-$W$26*C4099)*K4099</f>
        <v>0</v>
      </c>
      <c r="R4099">
        <f>EXP(-$W$26*C4099)*(L4099-N4099)</f>
        <v>0</v>
      </c>
      <c r="S4099">
        <f>EXP(-$W$26*C4099)*N4099</f>
        <v>0</v>
      </c>
      <c r="T4099">
        <f>EXP(-$W$26*C4099)*E4099</f>
        <v>0</v>
      </c>
    </row>
    <row r="4100" spans="1:20">
      <c r="A4100">
        <v>4091</v>
      </c>
      <c r="B4100">
        <f>RAND()</f>
        <v>0</v>
      </c>
      <c r="C4100">
        <f>IF(B4100&lt;$W$41,3,IF(B4100&lt;$W$41+$W$42,4,5))</f>
        <v>0</v>
      </c>
      <c r="D4100">
        <f>NORMSINV(RAND())</f>
        <v>0</v>
      </c>
      <c r="E4100">
        <f>$W$25*EXP(($W$26-$W$28-0.5*$W$27^2)*C4100+$W$27*SQRT(C4100)*D4100)</f>
        <v>0</v>
      </c>
      <c r="F4100">
        <f>$W$30*(1+$W$31)^C4100</f>
        <v>0</v>
      </c>
      <c r="G4100">
        <f>$W$32*(1+$W$33)^C4100</f>
        <v>0</v>
      </c>
      <c r="H4100">
        <f>$W$34*(1+$W$35)^C4100</f>
        <v>0</v>
      </c>
      <c r="I4100">
        <f>MIN(E4100,F4100)</f>
        <v>0</v>
      </c>
      <c r="J4100">
        <f>MIN(E4100-I4100,G4100)</f>
        <v>0</v>
      </c>
      <c r="K4100">
        <f>MIN(E4100-I4100-J4100,H4100)</f>
        <v>0</v>
      </c>
      <c r="L4100">
        <f>E4100-I4100-J4100-K4100</f>
        <v>0</v>
      </c>
      <c r="M4100">
        <f>IF((I4100+J4100+(1-$W$36)*L4100)/$W$39&gt;=$W$38,1,0)</f>
        <v>0</v>
      </c>
      <c r="N4100">
        <f>IF(M4100=1,$W$37,$W$36)*L4100</f>
        <v>0</v>
      </c>
      <c r="O4100">
        <f>EXP(-$W$26*C4100)*I4100</f>
        <v>0</v>
      </c>
      <c r="P4100">
        <f>EXP(-$W$26*C4100)*J4100</f>
        <v>0</v>
      </c>
      <c r="Q4100">
        <f>EXP(-$W$26*C4100)*K4100</f>
        <v>0</v>
      </c>
      <c r="R4100">
        <f>EXP(-$W$26*C4100)*(L4100-N4100)</f>
        <v>0</v>
      </c>
      <c r="S4100">
        <f>EXP(-$W$26*C4100)*N4100</f>
        <v>0</v>
      </c>
      <c r="T4100">
        <f>EXP(-$W$26*C4100)*E4100</f>
        <v>0</v>
      </c>
    </row>
    <row r="4101" spans="1:20">
      <c r="A4101">
        <v>4092</v>
      </c>
      <c r="B4101">
        <f>RAND()</f>
        <v>0</v>
      </c>
      <c r="C4101">
        <f>IF(B4101&lt;$W$41,3,IF(B4101&lt;$W$41+$W$42,4,5))</f>
        <v>0</v>
      </c>
      <c r="D4101">
        <f>NORMSINV(RAND())</f>
        <v>0</v>
      </c>
      <c r="E4101">
        <f>$W$25*EXP(($W$26-$W$28-0.5*$W$27^2)*C4101+$W$27*SQRT(C4101)*D4101)</f>
        <v>0</v>
      </c>
      <c r="F4101">
        <f>$W$30*(1+$W$31)^C4101</f>
        <v>0</v>
      </c>
      <c r="G4101">
        <f>$W$32*(1+$W$33)^C4101</f>
        <v>0</v>
      </c>
      <c r="H4101">
        <f>$W$34*(1+$W$35)^C4101</f>
        <v>0</v>
      </c>
      <c r="I4101">
        <f>MIN(E4101,F4101)</f>
        <v>0</v>
      </c>
      <c r="J4101">
        <f>MIN(E4101-I4101,G4101)</f>
        <v>0</v>
      </c>
      <c r="K4101">
        <f>MIN(E4101-I4101-J4101,H4101)</f>
        <v>0</v>
      </c>
      <c r="L4101">
        <f>E4101-I4101-J4101-K4101</f>
        <v>0</v>
      </c>
      <c r="M4101">
        <f>IF((I4101+J4101+(1-$W$36)*L4101)/$W$39&gt;=$W$38,1,0)</f>
        <v>0</v>
      </c>
      <c r="N4101">
        <f>IF(M4101=1,$W$37,$W$36)*L4101</f>
        <v>0</v>
      </c>
      <c r="O4101">
        <f>EXP(-$W$26*C4101)*I4101</f>
        <v>0</v>
      </c>
      <c r="P4101">
        <f>EXP(-$W$26*C4101)*J4101</f>
        <v>0</v>
      </c>
      <c r="Q4101">
        <f>EXP(-$W$26*C4101)*K4101</f>
        <v>0</v>
      </c>
      <c r="R4101">
        <f>EXP(-$W$26*C4101)*(L4101-N4101)</f>
        <v>0</v>
      </c>
      <c r="S4101">
        <f>EXP(-$W$26*C4101)*N4101</f>
        <v>0</v>
      </c>
      <c r="T4101">
        <f>EXP(-$W$26*C4101)*E4101</f>
        <v>0</v>
      </c>
    </row>
    <row r="4102" spans="1:20">
      <c r="A4102">
        <v>4093</v>
      </c>
      <c r="B4102">
        <f>RAND()</f>
        <v>0</v>
      </c>
      <c r="C4102">
        <f>IF(B4102&lt;$W$41,3,IF(B4102&lt;$W$41+$W$42,4,5))</f>
        <v>0</v>
      </c>
      <c r="D4102">
        <f>NORMSINV(RAND())</f>
        <v>0</v>
      </c>
      <c r="E4102">
        <f>$W$25*EXP(($W$26-$W$28-0.5*$W$27^2)*C4102+$W$27*SQRT(C4102)*D4102)</f>
        <v>0</v>
      </c>
      <c r="F4102">
        <f>$W$30*(1+$W$31)^C4102</f>
        <v>0</v>
      </c>
      <c r="G4102">
        <f>$W$32*(1+$W$33)^C4102</f>
        <v>0</v>
      </c>
      <c r="H4102">
        <f>$W$34*(1+$W$35)^C4102</f>
        <v>0</v>
      </c>
      <c r="I4102">
        <f>MIN(E4102,F4102)</f>
        <v>0</v>
      </c>
      <c r="J4102">
        <f>MIN(E4102-I4102,G4102)</f>
        <v>0</v>
      </c>
      <c r="K4102">
        <f>MIN(E4102-I4102-J4102,H4102)</f>
        <v>0</v>
      </c>
      <c r="L4102">
        <f>E4102-I4102-J4102-K4102</f>
        <v>0</v>
      </c>
      <c r="M4102">
        <f>IF((I4102+J4102+(1-$W$36)*L4102)/$W$39&gt;=$W$38,1,0)</f>
        <v>0</v>
      </c>
      <c r="N4102">
        <f>IF(M4102=1,$W$37,$W$36)*L4102</f>
        <v>0</v>
      </c>
      <c r="O4102">
        <f>EXP(-$W$26*C4102)*I4102</f>
        <v>0</v>
      </c>
      <c r="P4102">
        <f>EXP(-$W$26*C4102)*J4102</f>
        <v>0</v>
      </c>
      <c r="Q4102">
        <f>EXP(-$W$26*C4102)*K4102</f>
        <v>0</v>
      </c>
      <c r="R4102">
        <f>EXP(-$W$26*C4102)*(L4102-N4102)</f>
        <v>0</v>
      </c>
      <c r="S4102">
        <f>EXP(-$W$26*C4102)*N4102</f>
        <v>0</v>
      </c>
      <c r="T4102">
        <f>EXP(-$W$26*C4102)*E4102</f>
        <v>0</v>
      </c>
    </row>
    <row r="4103" spans="1:20">
      <c r="A4103">
        <v>4094</v>
      </c>
      <c r="B4103">
        <f>RAND()</f>
        <v>0</v>
      </c>
      <c r="C4103">
        <f>IF(B4103&lt;$W$41,3,IF(B4103&lt;$W$41+$W$42,4,5))</f>
        <v>0</v>
      </c>
      <c r="D4103">
        <f>NORMSINV(RAND())</f>
        <v>0</v>
      </c>
      <c r="E4103">
        <f>$W$25*EXP(($W$26-$W$28-0.5*$W$27^2)*C4103+$W$27*SQRT(C4103)*D4103)</f>
        <v>0</v>
      </c>
      <c r="F4103">
        <f>$W$30*(1+$W$31)^C4103</f>
        <v>0</v>
      </c>
      <c r="G4103">
        <f>$W$32*(1+$W$33)^C4103</f>
        <v>0</v>
      </c>
      <c r="H4103">
        <f>$W$34*(1+$W$35)^C4103</f>
        <v>0</v>
      </c>
      <c r="I4103">
        <f>MIN(E4103,F4103)</f>
        <v>0</v>
      </c>
      <c r="J4103">
        <f>MIN(E4103-I4103,G4103)</f>
        <v>0</v>
      </c>
      <c r="K4103">
        <f>MIN(E4103-I4103-J4103,H4103)</f>
        <v>0</v>
      </c>
      <c r="L4103">
        <f>E4103-I4103-J4103-K4103</f>
        <v>0</v>
      </c>
      <c r="M4103">
        <f>IF((I4103+J4103+(1-$W$36)*L4103)/$W$39&gt;=$W$38,1,0)</f>
        <v>0</v>
      </c>
      <c r="N4103">
        <f>IF(M4103=1,$W$37,$W$36)*L4103</f>
        <v>0</v>
      </c>
      <c r="O4103">
        <f>EXP(-$W$26*C4103)*I4103</f>
        <v>0</v>
      </c>
      <c r="P4103">
        <f>EXP(-$W$26*C4103)*J4103</f>
        <v>0</v>
      </c>
      <c r="Q4103">
        <f>EXP(-$W$26*C4103)*K4103</f>
        <v>0</v>
      </c>
      <c r="R4103">
        <f>EXP(-$W$26*C4103)*(L4103-N4103)</f>
        <v>0</v>
      </c>
      <c r="S4103">
        <f>EXP(-$W$26*C4103)*N4103</f>
        <v>0</v>
      </c>
      <c r="T4103">
        <f>EXP(-$W$26*C4103)*E4103</f>
        <v>0</v>
      </c>
    </row>
    <row r="4104" spans="1:20">
      <c r="A4104">
        <v>4095</v>
      </c>
      <c r="B4104">
        <f>RAND()</f>
        <v>0</v>
      </c>
      <c r="C4104">
        <f>IF(B4104&lt;$W$41,3,IF(B4104&lt;$W$41+$W$42,4,5))</f>
        <v>0</v>
      </c>
      <c r="D4104">
        <f>NORMSINV(RAND())</f>
        <v>0</v>
      </c>
      <c r="E4104">
        <f>$W$25*EXP(($W$26-$W$28-0.5*$W$27^2)*C4104+$W$27*SQRT(C4104)*D4104)</f>
        <v>0</v>
      </c>
      <c r="F4104">
        <f>$W$30*(1+$W$31)^C4104</f>
        <v>0</v>
      </c>
      <c r="G4104">
        <f>$W$32*(1+$W$33)^C4104</f>
        <v>0</v>
      </c>
      <c r="H4104">
        <f>$W$34*(1+$W$35)^C4104</f>
        <v>0</v>
      </c>
      <c r="I4104">
        <f>MIN(E4104,F4104)</f>
        <v>0</v>
      </c>
      <c r="J4104">
        <f>MIN(E4104-I4104,G4104)</f>
        <v>0</v>
      </c>
      <c r="K4104">
        <f>MIN(E4104-I4104-J4104,H4104)</f>
        <v>0</v>
      </c>
      <c r="L4104">
        <f>E4104-I4104-J4104-K4104</f>
        <v>0</v>
      </c>
      <c r="M4104">
        <f>IF((I4104+J4104+(1-$W$36)*L4104)/$W$39&gt;=$W$38,1,0)</f>
        <v>0</v>
      </c>
      <c r="N4104">
        <f>IF(M4104=1,$W$37,$W$36)*L4104</f>
        <v>0</v>
      </c>
      <c r="O4104">
        <f>EXP(-$W$26*C4104)*I4104</f>
        <v>0</v>
      </c>
      <c r="P4104">
        <f>EXP(-$W$26*C4104)*J4104</f>
        <v>0</v>
      </c>
      <c r="Q4104">
        <f>EXP(-$W$26*C4104)*K4104</f>
        <v>0</v>
      </c>
      <c r="R4104">
        <f>EXP(-$W$26*C4104)*(L4104-N4104)</f>
        <v>0</v>
      </c>
      <c r="S4104">
        <f>EXP(-$W$26*C4104)*N4104</f>
        <v>0</v>
      </c>
      <c r="T4104">
        <f>EXP(-$W$26*C4104)*E4104</f>
        <v>0</v>
      </c>
    </row>
    <row r="4105" spans="1:20">
      <c r="A4105">
        <v>4096</v>
      </c>
      <c r="B4105">
        <f>RAND()</f>
        <v>0</v>
      </c>
      <c r="C4105">
        <f>IF(B4105&lt;$W$41,3,IF(B4105&lt;$W$41+$W$42,4,5))</f>
        <v>0</v>
      </c>
      <c r="D4105">
        <f>NORMSINV(RAND())</f>
        <v>0</v>
      </c>
      <c r="E4105">
        <f>$W$25*EXP(($W$26-$W$28-0.5*$W$27^2)*C4105+$W$27*SQRT(C4105)*D4105)</f>
        <v>0</v>
      </c>
      <c r="F4105">
        <f>$W$30*(1+$W$31)^C4105</f>
        <v>0</v>
      </c>
      <c r="G4105">
        <f>$W$32*(1+$W$33)^C4105</f>
        <v>0</v>
      </c>
      <c r="H4105">
        <f>$W$34*(1+$W$35)^C4105</f>
        <v>0</v>
      </c>
      <c r="I4105">
        <f>MIN(E4105,F4105)</f>
        <v>0</v>
      </c>
      <c r="J4105">
        <f>MIN(E4105-I4105,G4105)</f>
        <v>0</v>
      </c>
      <c r="K4105">
        <f>MIN(E4105-I4105-J4105,H4105)</f>
        <v>0</v>
      </c>
      <c r="L4105">
        <f>E4105-I4105-J4105-K4105</f>
        <v>0</v>
      </c>
      <c r="M4105">
        <f>IF((I4105+J4105+(1-$W$36)*L4105)/$W$39&gt;=$W$38,1,0)</f>
        <v>0</v>
      </c>
      <c r="N4105">
        <f>IF(M4105=1,$W$37,$W$36)*L4105</f>
        <v>0</v>
      </c>
      <c r="O4105">
        <f>EXP(-$W$26*C4105)*I4105</f>
        <v>0</v>
      </c>
      <c r="P4105">
        <f>EXP(-$W$26*C4105)*J4105</f>
        <v>0</v>
      </c>
      <c r="Q4105">
        <f>EXP(-$W$26*C4105)*K4105</f>
        <v>0</v>
      </c>
      <c r="R4105">
        <f>EXP(-$W$26*C4105)*(L4105-N4105)</f>
        <v>0</v>
      </c>
      <c r="S4105">
        <f>EXP(-$W$26*C4105)*N4105</f>
        <v>0</v>
      </c>
      <c r="T4105">
        <f>EXP(-$W$26*C4105)*E4105</f>
        <v>0</v>
      </c>
    </row>
    <row r="4106" spans="1:20">
      <c r="A4106">
        <v>4097</v>
      </c>
      <c r="B4106">
        <f>RAND()</f>
        <v>0</v>
      </c>
      <c r="C4106">
        <f>IF(B4106&lt;$W$41,3,IF(B4106&lt;$W$41+$W$42,4,5))</f>
        <v>0</v>
      </c>
      <c r="D4106">
        <f>NORMSINV(RAND())</f>
        <v>0</v>
      </c>
      <c r="E4106">
        <f>$W$25*EXP(($W$26-$W$28-0.5*$W$27^2)*C4106+$W$27*SQRT(C4106)*D4106)</f>
        <v>0</v>
      </c>
      <c r="F4106">
        <f>$W$30*(1+$W$31)^C4106</f>
        <v>0</v>
      </c>
      <c r="G4106">
        <f>$W$32*(1+$W$33)^C4106</f>
        <v>0</v>
      </c>
      <c r="H4106">
        <f>$W$34*(1+$W$35)^C4106</f>
        <v>0</v>
      </c>
      <c r="I4106">
        <f>MIN(E4106,F4106)</f>
        <v>0</v>
      </c>
      <c r="J4106">
        <f>MIN(E4106-I4106,G4106)</f>
        <v>0</v>
      </c>
      <c r="K4106">
        <f>MIN(E4106-I4106-J4106,H4106)</f>
        <v>0</v>
      </c>
      <c r="L4106">
        <f>E4106-I4106-J4106-K4106</f>
        <v>0</v>
      </c>
      <c r="M4106">
        <f>IF((I4106+J4106+(1-$W$36)*L4106)/$W$39&gt;=$W$38,1,0)</f>
        <v>0</v>
      </c>
      <c r="N4106">
        <f>IF(M4106=1,$W$37,$W$36)*L4106</f>
        <v>0</v>
      </c>
      <c r="O4106">
        <f>EXP(-$W$26*C4106)*I4106</f>
        <v>0</v>
      </c>
      <c r="P4106">
        <f>EXP(-$W$26*C4106)*J4106</f>
        <v>0</v>
      </c>
      <c r="Q4106">
        <f>EXP(-$W$26*C4106)*K4106</f>
        <v>0</v>
      </c>
      <c r="R4106">
        <f>EXP(-$W$26*C4106)*(L4106-N4106)</f>
        <v>0</v>
      </c>
      <c r="S4106">
        <f>EXP(-$W$26*C4106)*N4106</f>
        <v>0</v>
      </c>
      <c r="T4106">
        <f>EXP(-$W$26*C4106)*E4106</f>
        <v>0</v>
      </c>
    </row>
    <row r="4107" spans="1:20">
      <c r="A4107">
        <v>4098</v>
      </c>
      <c r="B4107">
        <f>RAND()</f>
        <v>0</v>
      </c>
      <c r="C4107">
        <f>IF(B4107&lt;$W$41,3,IF(B4107&lt;$W$41+$W$42,4,5))</f>
        <v>0</v>
      </c>
      <c r="D4107">
        <f>NORMSINV(RAND())</f>
        <v>0</v>
      </c>
      <c r="E4107">
        <f>$W$25*EXP(($W$26-$W$28-0.5*$W$27^2)*C4107+$W$27*SQRT(C4107)*D4107)</f>
        <v>0</v>
      </c>
      <c r="F4107">
        <f>$W$30*(1+$W$31)^C4107</f>
        <v>0</v>
      </c>
      <c r="G4107">
        <f>$W$32*(1+$W$33)^C4107</f>
        <v>0</v>
      </c>
      <c r="H4107">
        <f>$W$34*(1+$W$35)^C4107</f>
        <v>0</v>
      </c>
      <c r="I4107">
        <f>MIN(E4107,F4107)</f>
        <v>0</v>
      </c>
      <c r="J4107">
        <f>MIN(E4107-I4107,G4107)</f>
        <v>0</v>
      </c>
      <c r="K4107">
        <f>MIN(E4107-I4107-J4107,H4107)</f>
        <v>0</v>
      </c>
      <c r="L4107">
        <f>E4107-I4107-J4107-K4107</f>
        <v>0</v>
      </c>
      <c r="M4107">
        <f>IF((I4107+J4107+(1-$W$36)*L4107)/$W$39&gt;=$W$38,1,0)</f>
        <v>0</v>
      </c>
      <c r="N4107">
        <f>IF(M4107=1,$W$37,$W$36)*L4107</f>
        <v>0</v>
      </c>
      <c r="O4107">
        <f>EXP(-$W$26*C4107)*I4107</f>
        <v>0</v>
      </c>
      <c r="P4107">
        <f>EXP(-$W$26*C4107)*J4107</f>
        <v>0</v>
      </c>
      <c r="Q4107">
        <f>EXP(-$W$26*C4107)*K4107</f>
        <v>0</v>
      </c>
      <c r="R4107">
        <f>EXP(-$W$26*C4107)*(L4107-N4107)</f>
        <v>0</v>
      </c>
      <c r="S4107">
        <f>EXP(-$W$26*C4107)*N4107</f>
        <v>0</v>
      </c>
      <c r="T4107">
        <f>EXP(-$W$26*C4107)*E4107</f>
        <v>0</v>
      </c>
    </row>
    <row r="4108" spans="1:20">
      <c r="A4108">
        <v>4099</v>
      </c>
      <c r="B4108">
        <f>RAND()</f>
        <v>0</v>
      </c>
      <c r="C4108">
        <f>IF(B4108&lt;$W$41,3,IF(B4108&lt;$W$41+$W$42,4,5))</f>
        <v>0</v>
      </c>
      <c r="D4108">
        <f>NORMSINV(RAND())</f>
        <v>0</v>
      </c>
      <c r="E4108">
        <f>$W$25*EXP(($W$26-$W$28-0.5*$W$27^2)*C4108+$W$27*SQRT(C4108)*D4108)</f>
        <v>0</v>
      </c>
      <c r="F4108">
        <f>$W$30*(1+$W$31)^C4108</f>
        <v>0</v>
      </c>
      <c r="G4108">
        <f>$W$32*(1+$W$33)^C4108</f>
        <v>0</v>
      </c>
      <c r="H4108">
        <f>$W$34*(1+$W$35)^C4108</f>
        <v>0</v>
      </c>
      <c r="I4108">
        <f>MIN(E4108,F4108)</f>
        <v>0</v>
      </c>
      <c r="J4108">
        <f>MIN(E4108-I4108,G4108)</f>
        <v>0</v>
      </c>
      <c r="K4108">
        <f>MIN(E4108-I4108-J4108,H4108)</f>
        <v>0</v>
      </c>
      <c r="L4108">
        <f>E4108-I4108-J4108-K4108</f>
        <v>0</v>
      </c>
      <c r="M4108">
        <f>IF((I4108+J4108+(1-$W$36)*L4108)/$W$39&gt;=$W$38,1,0)</f>
        <v>0</v>
      </c>
      <c r="N4108">
        <f>IF(M4108=1,$W$37,$W$36)*L4108</f>
        <v>0</v>
      </c>
      <c r="O4108">
        <f>EXP(-$W$26*C4108)*I4108</f>
        <v>0</v>
      </c>
      <c r="P4108">
        <f>EXP(-$W$26*C4108)*J4108</f>
        <v>0</v>
      </c>
      <c r="Q4108">
        <f>EXP(-$W$26*C4108)*K4108</f>
        <v>0</v>
      </c>
      <c r="R4108">
        <f>EXP(-$W$26*C4108)*(L4108-N4108)</f>
        <v>0</v>
      </c>
      <c r="S4108">
        <f>EXP(-$W$26*C4108)*N4108</f>
        <v>0</v>
      </c>
      <c r="T4108">
        <f>EXP(-$W$26*C4108)*E4108</f>
        <v>0</v>
      </c>
    </row>
    <row r="4109" spans="1:20">
      <c r="A4109">
        <v>4100</v>
      </c>
      <c r="B4109">
        <f>RAND()</f>
        <v>0</v>
      </c>
      <c r="C4109">
        <f>IF(B4109&lt;$W$41,3,IF(B4109&lt;$W$41+$W$42,4,5))</f>
        <v>0</v>
      </c>
      <c r="D4109">
        <f>NORMSINV(RAND())</f>
        <v>0</v>
      </c>
      <c r="E4109">
        <f>$W$25*EXP(($W$26-$W$28-0.5*$W$27^2)*C4109+$W$27*SQRT(C4109)*D4109)</f>
        <v>0</v>
      </c>
      <c r="F4109">
        <f>$W$30*(1+$W$31)^C4109</f>
        <v>0</v>
      </c>
      <c r="G4109">
        <f>$W$32*(1+$W$33)^C4109</f>
        <v>0</v>
      </c>
      <c r="H4109">
        <f>$W$34*(1+$W$35)^C4109</f>
        <v>0</v>
      </c>
      <c r="I4109">
        <f>MIN(E4109,F4109)</f>
        <v>0</v>
      </c>
      <c r="J4109">
        <f>MIN(E4109-I4109,G4109)</f>
        <v>0</v>
      </c>
      <c r="K4109">
        <f>MIN(E4109-I4109-J4109,H4109)</f>
        <v>0</v>
      </c>
      <c r="L4109">
        <f>E4109-I4109-J4109-K4109</f>
        <v>0</v>
      </c>
      <c r="M4109">
        <f>IF((I4109+J4109+(1-$W$36)*L4109)/$W$39&gt;=$W$38,1,0)</f>
        <v>0</v>
      </c>
      <c r="N4109">
        <f>IF(M4109=1,$W$37,$W$36)*L4109</f>
        <v>0</v>
      </c>
      <c r="O4109">
        <f>EXP(-$W$26*C4109)*I4109</f>
        <v>0</v>
      </c>
      <c r="P4109">
        <f>EXP(-$W$26*C4109)*J4109</f>
        <v>0</v>
      </c>
      <c r="Q4109">
        <f>EXP(-$W$26*C4109)*K4109</f>
        <v>0</v>
      </c>
      <c r="R4109">
        <f>EXP(-$W$26*C4109)*(L4109-N4109)</f>
        <v>0</v>
      </c>
      <c r="S4109">
        <f>EXP(-$W$26*C4109)*N4109</f>
        <v>0</v>
      </c>
      <c r="T4109">
        <f>EXP(-$W$26*C4109)*E4109</f>
        <v>0</v>
      </c>
    </row>
    <row r="4110" spans="1:20">
      <c r="A4110">
        <v>4101</v>
      </c>
      <c r="B4110">
        <f>RAND()</f>
        <v>0</v>
      </c>
      <c r="C4110">
        <f>IF(B4110&lt;$W$41,3,IF(B4110&lt;$W$41+$W$42,4,5))</f>
        <v>0</v>
      </c>
      <c r="D4110">
        <f>NORMSINV(RAND())</f>
        <v>0</v>
      </c>
      <c r="E4110">
        <f>$W$25*EXP(($W$26-$W$28-0.5*$W$27^2)*C4110+$W$27*SQRT(C4110)*D4110)</f>
        <v>0</v>
      </c>
      <c r="F4110">
        <f>$W$30*(1+$W$31)^C4110</f>
        <v>0</v>
      </c>
      <c r="G4110">
        <f>$W$32*(1+$W$33)^C4110</f>
        <v>0</v>
      </c>
      <c r="H4110">
        <f>$W$34*(1+$W$35)^C4110</f>
        <v>0</v>
      </c>
      <c r="I4110">
        <f>MIN(E4110,F4110)</f>
        <v>0</v>
      </c>
      <c r="J4110">
        <f>MIN(E4110-I4110,G4110)</f>
        <v>0</v>
      </c>
      <c r="K4110">
        <f>MIN(E4110-I4110-J4110,H4110)</f>
        <v>0</v>
      </c>
      <c r="L4110">
        <f>E4110-I4110-J4110-K4110</f>
        <v>0</v>
      </c>
      <c r="M4110">
        <f>IF((I4110+J4110+(1-$W$36)*L4110)/$W$39&gt;=$W$38,1,0)</f>
        <v>0</v>
      </c>
      <c r="N4110">
        <f>IF(M4110=1,$W$37,$W$36)*L4110</f>
        <v>0</v>
      </c>
      <c r="O4110">
        <f>EXP(-$W$26*C4110)*I4110</f>
        <v>0</v>
      </c>
      <c r="P4110">
        <f>EXP(-$W$26*C4110)*J4110</f>
        <v>0</v>
      </c>
      <c r="Q4110">
        <f>EXP(-$W$26*C4110)*K4110</f>
        <v>0</v>
      </c>
      <c r="R4110">
        <f>EXP(-$W$26*C4110)*(L4110-N4110)</f>
        <v>0</v>
      </c>
      <c r="S4110">
        <f>EXP(-$W$26*C4110)*N4110</f>
        <v>0</v>
      </c>
      <c r="T4110">
        <f>EXP(-$W$26*C4110)*E4110</f>
        <v>0</v>
      </c>
    </row>
    <row r="4111" spans="1:20">
      <c r="A4111">
        <v>4102</v>
      </c>
      <c r="B4111">
        <f>RAND()</f>
        <v>0</v>
      </c>
      <c r="C4111">
        <f>IF(B4111&lt;$W$41,3,IF(B4111&lt;$W$41+$W$42,4,5))</f>
        <v>0</v>
      </c>
      <c r="D4111">
        <f>NORMSINV(RAND())</f>
        <v>0</v>
      </c>
      <c r="E4111">
        <f>$W$25*EXP(($W$26-$W$28-0.5*$W$27^2)*C4111+$W$27*SQRT(C4111)*D4111)</f>
        <v>0</v>
      </c>
      <c r="F4111">
        <f>$W$30*(1+$W$31)^C4111</f>
        <v>0</v>
      </c>
      <c r="G4111">
        <f>$W$32*(1+$W$33)^C4111</f>
        <v>0</v>
      </c>
      <c r="H4111">
        <f>$W$34*(1+$W$35)^C4111</f>
        <v>0</v>
      </c>
      <c r="I4111">
        <f>MIN(E4111,F4111)</f>
        <v>0</v>
      </c>
      <c r="J4111">
        <f>MIN(E4111-I4111,G4111)</f>
        <v>0</v>
      </c>
      <c r="K4111">
        <f>MIN(E4111-I4111-J4111,H4111)</f>
        <v>0</v>
      </c>
      <c r="L4111">
        <f>E4111-I4111-J4111-K4111</f>
        <v>0</v>
      </c>
      <c r="M4111">
        <f>IF((I4111+J4111+(1-$W$36)*L4111)/$W$39&gt;=$W$38,1,0)</f>
        <v>0</v>
      </c>
      <c r="N4111">
        <f>IF(M4111=1,$W$37,$W$36)*L4111</f>
        <v>0</v>
      </c>
      <c r="O4111">
        <f>EXP(-$W$26*C4111)*I4111</f>
        <v>0</v>
      </c>
      <c r="P4111">
        <f>EXP(-$W$26*C4111)*J4111</f>
        <v>0</v>
      </c>
      <c r="Q4111">
        <f>EXP(-$W$26*C4111)*K4111</f>
        <v>0</v>
      </c>
      <c r="R4111">
        <f>EXP(-$W$26*C4111)*(L4111-N4111)</f>
        <v>0</v>
      </c>
      <c r="S4111">
        <f>EXP(-$W$26*C4111)*N4111</f>
        <v>0</v>
      </c>
      <c r="T4111">
        <f>EXP(-$W$26*C4111)*E4111</f>
        <v>0</v>
      </c>
    </row>
    <row r="4112" spans="1:20">
      <c r="A4112">
        <v>4103</v>
      </c>
      <c r="B4112">
        <f>RAND()</f>
        <v>0</v>
      </c>
      <c r="C4112">
        <f>IF(B4112&lt;$W$41,3,IF(B4112&lt;$W$41+$W$42,4,5))</f>
        <v>0</v>
      </c>
      <c r="D4112">
        <f>NORMSINV(RAND())</f>
        <v>0</v>
      </c>
      <c r="E4112">
        <f>$W$25*EXP(($W$26-$W$28-0.5*$W$27^2)*C4112+$W$27*SQRT(C4112)*D4112)</f>
        <v>0</v>
      </c>
      <c r="F4112">
        <f>$W$30*(1+$W$31)^C4112</f>
        <v>0</v>
      </c>
      <c r="G4112">
        <f>$W$32*(1+$W$33)^C4112</f>
        <v>0</v>
      </c>
      <c r="H4112">
        <f>$W$34*(1+$W$35)^C4112</f>
        <v>0</v>
      </c>
      <c r="I4112">
        <f>MIN(E4112,F4112)</f>
        <v>0</v>
      </c>
      <c r="J4112">
        <f>MIN(E4112-I4112,G4112)</f>
        <v>0</v>
      </c>
      <c r="K4112">
        <f>MIN(E4112-I4112-J4112,H4112)</f>
        <v>0</v>
      </c>
      <c r="L4112">
        <f>E4112-I4112-J4112-K4112</f>
        <v>0</v>
      </c>
      <c r="M4112">
        <f>IF((I4112+J4112+(1-$W$36)*L4112)/$W$39&gt;=$W$38,1,0)</f>
        <v>0</v>
      </c>
      <c r="N4112">
        <f>IF(M4112=1,$W$37,$W$36)*L4112</f>
        <v>0</v>
      </c>
      <c r="O4112">
        <f>EXP(-$W$26*C4112)*I4112</f>
        <v>0</v>
      </c>
      <c r="P4112">
        <f>EXP(-$W$26*C4112)*J4112</f>
        <v>0</v>
      </c>
      <c r="Q4112">
        <f>EXP(-$W$26*C4112)*K4112</f>
        <v>0</v>
      </c>
      <c r="R4112">
        <f>EXP(-$W$26*C4112)*(L4112-N4112)</f>
        <v>0</v>
      </c>
      <c r="S4112">
        <f>EXP(-$W$26*C4112)*N4112</f>
        <v>0</v>
      </c>
      <c r="T4112">
        <f>EXP(-$W$26*C4112)*E4112</f>
        <v>0</v>
      </c>
    </row>
    <row r="4113" spans="1:20">
      <c r="A4113">
        <v>4104</v>
      </c>
      <c r="B4113">
        <f>RAND()</f>
        <v>0</v>
      </c>
      <c r="C4113">
        <f>IF(B4113&lt;$W$41,3,IF(B4113&lt;$W$41+$W$42,4,5))</f>
        <v>0</v>
      </c>
      <c r="D4113">
        <f>NORMSINV(RAND())</f>
        <v>0</v>
      </c>
      <c r="E4113">
        <f>$W$25*EXP(($W$26-$W$28-0.5*$W$27^2)*C4113+$W$27*SQRT(C4113)*D4113)</f>
        <v>0</v>
      </c>
      <c r="F4113">
        <f>$W$30*(1+$W$31)^C4113</f>
        <v>0</v>
      </c>
      <c r="G4113">
        <f>$W$32*(1+$W$33)^C4113</f>
        <v>0</v>
      </c>
      <c r="H4113">
        <f>$W$34*(1+$W$35)^C4113</f>
        <v>0</v>
      </c>
      <c r="I4113">
        <f>MIN(E4113,F4113)</f>
        <v>0</v>
      </c>
      <c r="J4113">
        <f>MIN(E4113-I4113,G4113)</f>
        <v>0</v>
      </c>
      <c r="K4113">
        <f>MIN(E4113-I4113-J4113,H4113)</f>
        <v>0</v>
      </c>
      <c r="L4113">
        <f>E4113-I4113-J4113-K4113</f>
        <v>0</v>
      </c>
      <c r="M4113">
        <f>IF((I4113+J4113+(1-$W$36)*L4113)/$W$39&gt;=$W$38,1,0)</f>
        <v>0</v>
      </c>
      <c r="N4113">
        <f>IF(M4113=1,$W$37,$W$36)*L4113</f>
        <v>0</v>
      </c>
      <c r="O4113">
        <f>EXP(-$W$26*C4113)*I4113</f>
        <v>0</v>
      </c>
      <c r="P4113">
        <f>EXP(-$W$26*C4113)*J4113</f>
        <v>0</v>
      </c>
      <c r="Q4113">
        <f>EXP(-$W$26*C4113)*K4113</f>
        <v>0</v>
      </c>
      <c r="R4113">
        <f>EXP(-$W$26*C4113)*(L4113-N4113)</f>
        <v>0</v>
      </c>
      <c r="S4113">
        <f>EXP(-$W$26*C4113)*N4113</f>
        <v>0</v>
      </c>
      <c r="T4113">
        <f>EXP(-$W$26*C4113)*E4113</f>
        <v>0</v>
      </c>
    </row>
    <row r="4114" spans="1:20">
      <c r="A4114">
        <v>4105</v>
      </c>
      <c r="B4114">
        <f>RAND()</f>
        <v>0</v>
      </c>
      <c r="C4114">
        <f>IF(B4114&lt;$W$41,3,IF(B4114&lt;$W$41+$W$42,4,5))</f>
        <v>0</v>
      </c>
      <c r="D4114">
        <f>NORMSINV(RAND())</f>
        <v>0</v>
      </c>
      <c r="E4114">
        <f>$W$25*EXP(($W$26-$W$28-0.5*$W$27^2)*C4114+$W$27*SQRT(C4114)*D4114)</f>
        <v>0</v>
      </c>
      <c r="F4114">
        <f>$W$30*(1+$W$31)^C4114</f>
        <v>0</v>
      </c>
      <c r="G4114">
        <f>$W$32*(1+$W$33)^C4114</f>
        <v>0</v>
      </c>
      <c r="H4114">
        <f>$W$34*(1+$W$35)^C4114</f>
        <v>0</v>
      </c>
      <c r="I4114">
        <f>MIN(E4114,F4114)</f>
        <v>0</v>
      </c>
      <c r="J4114">
        <f>MIN(E4114-I4114,G4114)</f>
        <v>0</v>
      </c>
      <c r="K4114">
        <f>MIN(E4114-I4114-J4114,H4114)</f>
        <v>0</v>
      </c>
      <c r="L4114">
        <f>E4114-I4114-J4114-K4114</f>
        <v>0</v>
      </c>
      <c r="M4114">
        <f>IF((I4114+J4114+(1-$W$36)*L4114)/$W$39&gt;=$W$38,1,0)</f>
        <v>0</v>
      </c>
      <c r="N4114">
        <f>IF(M4114=1,$W$37,$W$36)*L4114</f>
        <v>0</v>
      </c>
      <c r="O4114">
        <f>EXP(-$W$26*C4114)*I4114</f>
        <v>0</v>
      </c>
      <c r="P4114">
        <f>EXP(-$W$26*C4114)*J4114</f>
        <v>0</v>
      </c>
      <c r="Q4114">
        <f>EXP(-$W$26*C4114)*K4114</f>
        <v>0</v>
      </c>
      <c r="R4114">
        <f>EXP(-$W$26*C4114)*(L4114-N4114)</f>
        <v>0</v>
      </c>
      <c r="S4114">
        <f>EXP(-$W$26*C4114)*N4114</f>
        <v>0</v>
      </c>
      <c r="T4114">
        <f>EXP(-$W$26*C4114)*E4114</f>
        <v>0</v>
      </c>
    </row>
    <row r="4115" spans="1:20">
      <c r="A4115">
        <v>4106</v>
      </c>
      <c r="B4115">
        <f>RAND()</f>
        <v>0</v>
      </c>
      <c r="C4115">
        <f>IF(B4115&lt;$W$41,3,IF(B4115&lt;$W$41+$W$42,4,5))</f>
        <v>0</v>
      </c>
      <c r="D4115">
        <f>NORMSINV(RAND())</f>
        <v>0</v>
      </c>
      <c r="E4115">
        <f>$W$25*EXP(($W$26-$W$28-0.5*$W$27^2)*C4115+$W$27*SQRT(C4115)*D4115)</f>
        <v>0</v>
      </c>
      <c r="F4115">
        <f>$W$30*(1+$W$31)^C4115</f>
        <v>0</v>
      </c>
      <c r="G4115">
        <f>$W$32*(1+$W$33)^C4115</f>
        <v>0</v>
      </c>
      <c r="H4115">
        <f>$W$34*(1+$W$35)^C4115</f>
        <v>0</v>
      </c>
      <c r="I4115">
        <f>MIN(E4115,F4115)</f>
        <v>0</v>
      </c>
      <c r="J4115">
        <f>MIN(E4115-I4115,G4115)</f>
        <v>0</v>
      </c>
      <c r="K4115">
        <f>MIN(E4115-I4115-J4115,H4115)</f>
        <v>0</v>
      </c>
      <c r="L4115">
        <f>E4115-I4115-J4115-K4115</f>
        <v>0</v>
      </c>
      <c r="M4115">
        <f>IF((I4115+J4115+(1-$W$36)*L4115)/$W$39&gt;=$W$38,1,0)</f>
        <v>0</v>
      </c>
      <c r="N4115">
        <f>IF(M4115=1,$W$37,$W$36)*L4115</f>
        <v>0</v>
      </c>
      <c r="O4115">
        <f>EXP(-$W$26*C4115)*I4115</f>
        <v>0</v>
      </c>
      <c r="P4115">
        <f>EXP(-$W$26*C4115)*J4115</f>
        <v>0</v>
      </c>
      <c r="Q4115">
        <f>EXP(-$W$26*C4115)*K4115</f>
        <v>0</v>
      </c>
      <c r="R4115">
        <f>EXP(-$W$26*C4115)*(L4115-N4115)</f>
        <v>0</v>
      </c>
      <c r="S4115">
        <f>EXP(-$W$26*C4115)*N4115</f>
        <v>0</v>
      </c>
      <c r="T4115">
        <f>EXP(-$W$26*C4115)*E4115</f>
        <v>0</v>
      </c>
    </row>
    <row r="4116" spans="1:20">
      <c r="A4116">
        <v>4107</v>
      </c>
      <c r="B4116">
        <f>RAND()</f>
        <v>0</v>
      </c>
      <c r="C4116">
        <f>IF(B4116&lt;$W$41,3,IF(B4116&lt;$W$41+$W$42,4,5))</f>
        <v>0</v>
      </c>
      <c r="D4116">
        <f>NORMSINV(RAND())</f>
        <v>0</v>
      </c>
      <c r="E4116">
        <f>$W$25*EXP(($W$26-$W$28-0.5*$W$27^2)*C4116+$W$27*SQRT(C4116)*D4116)</f>
        <v>0</v>
      </c>
      <c r="F4116">
        <f>$W$30*(1+$W$31)^C4116</f>
        <v>0</v>
      </c>
      <c r="G4116">
        <f>$W$32*(1+$W$33)^C4116</f>
        <v>0</v>
      </c>
      <c r="H4116">
        <f>$W$34*(1+$W$35)^C4116</f>
        <v>0</v>
      </c>
      <c r="I4116">
        <f>MIN(E4116,F4116)</f>
        <v>0</v>
      </c>
      <c r="J4116">
        <f>MIN(E4116-I4116,G4116)</f>
        <v>0</v>
      </c>
      <c r="K4116">
        <f>MIN(E4116-I4116-J4116,H4116)</f>
        <v>0</v>
      </c>
      <c r="L4116">
        <f>E4116-I4116-J4116-K4116</f>
        <v>0</v>
      </c>
      <c r="M4116">
        <f>IF((I4116+J4116+(1-$W$36)*L4116)/$W$39&gt;=$W$38,1,0)</f>
        <v>0</v>
      </c>
      <c r="N4116">
        <f>IF(M4116=1,$W$37,$W$36)*L4116</f>
        <v>0</v>
      </c>
      <c r="O4116">
        <f>EXP(-$W$26*C4116)*I4116</f>
        <v>0</v>
      </c>
      <c r="P4116">
        <f>EXP(-$W$26*C4116)*J4116</f>
        <v>0</v>
      </c>
      <c r="Q4116">
        <f>EXP(-$W$26*C4116)*K4116</f>
        <v>0</v>
      </c>
      <c r="R4116">
        <f>EXP(-$W$26*C4116)*(L4116-N4116)</f>
        <v>0</v>
      </c>
      <c r="S4116">
        <f>EXP(-$W$26*C4116)*N4116</f>
        <v>0</v>
      </c>
      <c r="T4116">
        <f>EXP(-$W$26*C4116)*E4116</f>
        <v>0</v>
      </c>
    </row>
    <row r="4117" spans="1:20">
      <c r="A4117">
        <v>4108</v>
      </c>
      <c r="B4117">
        <f>RAND()</f>
        <v>0</v>
      </c>
      <c r="C4117">
        <f>IF(B4117&lt;$W$41,3,IF(B4117&lt;$W$41+$W$42,4,5))</f>
        <v>0</v>
      </c>
      <c r="D4117">
        <f>NORMSINV(RAND())</f>
        <v>0</v>
      </c>
      <c r="E4117">
        <f>$W$25*EXP(($W$26-$W$28-0.5*$W$27^2)*C4117+$W$27*SQRT(C4117)*D4117)</f>
        <v>0</v>
      </c>
      <c r="F4117">
        <f>$W$30*(1+$W$31)^C4117</f>
        <v>0</v>
      </c>
      <c r="G4117">
        <f>$W$32*(1+$W$33)^C4117</f>
        <v>0</v>
      </c>
      <c r="H4117">
        <f>$W$34*(1+$W$35)^C4117</f>
        <v>0</v>
      </c>
      <c r="I4117">
        <f>MIN(E4117,F4117)</f>
        <v>0</v>
      </c>
      <c r="J4117">
        <f>MIN(E4117-I4117,G4117)</f>
        <v>0</v>
      </c>
      <c r="K4117">
        <f>MIN(E4117-I4117-J4117,H4117)</f>
        <v>0</v>
      </c>
      <c r="L4117">
        <f>E4117-I4117-J4117-K4117</f>
        <v>0</v>
      </c>
      <c r="M4117">
        <f>IF((I4117+J4117+(1-$W$36)*L4117)/$W$39&gt;=$W$38,1,0)</f>
        <v>0</v>
      </c>
      <c r="N4117">
        <f>IF(M4117=1,$W$37,$W$36)*L4117</f>
        <v>0</v>
      </c>
      <c r="O4117">
        <f>EXP(-$W$26*C4117)*I4117</f>
        <v>0</v>
      </c>
      <c r="P4117">
        <f>EXP(-$W$26*C4117)*J4117</f>
        <v>0</v>
      </c>
      <c r="Q4117">
        <f>EXP(-$W$26*C4117)*K4117</f>
        <v>0</v>
      </c>
      <c r="R4117">
        <f>EXP(-$W$26*C4117)*(L4117-N4117)</f>
        <v>0</v>
      </c>
      <c r="S4117">
        <f>EXP(-$W$26*C4117)*N4117</f>
        <v>0</v>
      </c>
      <c r="T4117">
        <f>EXP(-$W$26*C4117)*E4117</f>
        <v>0</v>
      </c>
    </row>
    <row r="4118" spans="1:20">
      <c r="A4118">
        <v>4109</v>
      </c>
      <c r="B4118">
        <f>RAND()</f>
        <v>0</v>
      </c>
      <c r="C4118">
        <f>IF(B4118&lt;$W$41,3,IF(B4118&lt;$W$41+$W$42,4,5))</f>
        <v>0</v>
      </c>
      <c r="D4118">
        <f>NORMSINV(RAND())</f>
        <v>0</v>
      </c>
      <c r="E4118">
        <f>$W$25*EXP(($W$26-$W$28-0.5*$W$27^2)*C4118+$W$27*SQRT(C4118)*D4118)</f>
        <v>0</v>
      </c>
      <c r="F4118">
        <f>$W$30*(1+$W$31)^C4118</f>
        <v>0</v>
      </c>
      <c r="G4118">
        <f>$W$32*(1+$W$33)^C4118</f>
        <v>0</v>
      </c>
      <c r="H4118">
        <f>$W$34*(1+$W$35)^C4118</f>
        <v>0</v>
      </c>
      <c r="I4118">
        <f>MIN(E4118,F4118)</f>
        <v>0</v>
      </c>
      <c r="J4118">
        <f>MIN(E4118-I4118,G4118)</f>
        <v>0</v>
      </c>
      <c r="K4118">
        <f>MIN(E4118-I4118-J4118,H4118)</f>
        <v>0</v>
      </c>
      <c r="L4118">
        <f>E4118-I4118-J4118-K4118</f>
        <v>0</v>
      </c>
      <c r="M4118">
        <f>IF((I4118+J4118+(1-$W$36)*L4118)/$W$39&gt;=$W$38,1,0)</f>
        <v>0</v>
      </c>
      <c r="N4118">
        <f>IF(M4118=1,$W$37,$W$36)*L4118</f>
        <v>0</v>
      </c>
      <c r="O4118">
        <f>EXP(-$W$26*C4118)*I4118</f>
        <v>0</v>
      </c>
      <c r="P4118">
        <f>EXP(-$W$26*C4118)*J4118</f>
        <v>0</v>
      </c>
      <c r="Q4118">
        <f>EXP(-$W$26*C4118)*K4118</f>
        <v>0</v>
      </c>
      <c r="R4118">
        <f>EXP(-$W$26*C4118)*(L4118-N4118)</f>
        <v>0</v>
      </c>
      <c r="S4118">
        <f>EXP(-$W$26*C4118)*N4118</f>
        <v>0</v>
      </c>
      <c r="T4118">
        <f>EXP(-$W$26*C4118)*E4118</f>
        <v>0</v>
      </c>
    </row>
    <row r="4119" spans="1:20">
      <c r="A4119">
        <v>4110</v>
      </c>
      <c r="B4119">
        <f>RAND()</f>
        <v>0</v>
      </c>
      <c r="C4119">
        <f>IF(B4119&lt;$W$41,3,IF(B4119&lt;$W$41+$W$42,4,5))</f>
        <v>0</v>
      </c>
      <c r="D4119">
        <f>NORMSINV(RAND())</f>
        <v>0</v>
      </c>
      <c r="E4119">
        <f>$W$25*EXP(($W$26-$W$28-0.5*$W$27^2)*C4119+$W$27*SQRT(C4119)*D4119)</f>
        <v>0</v>
      </c>
      <c r="F4119">
        <f>$W$30*(1+$W$31)^C4119</f>
        <v>0</v>
      </c>
      <c r="G4119">
        <f>$W$32*(1+$W$33)^C4119</f>
        <v>0</v>
      </c>
      <c r="H4119">
        <f>$W$34*(1+$W$35)^C4119</f>
        <v>0</v>
      </c>
      <c r="I4119">
        <f>MIN(E4119,F4119)</f>
        <v>0</v>
      </c>
      <c r="J4119">
        <f>MIN(E4119-I4119,G4119)</f>
        <v>0</v>
      </c>
      <c r="K4119">
        <f>MIN(E4119-I4119-J4119,H4119)</f>
        <v>0</v>
      </c>
      <c r="L4119">
        <f>E4119-I4119-J4119-K4119</f>
        <v>0</v>
      </c>
      <c r="M4119">
        <f>IF((I4119+J4119+(1-$W$36)*L4119)/$W$39&gt;=$W$38,1,0)</f>
        <v>0</v>
      </c>
      <c r="N4119">
        <f>IF(M4119=1,$W$37,$W$36)*L4119</f>
        <v>0</v>
      </c>
      <c r="O4119">
        <f>EXP(-$W$26*C4119)*I4119</f>
        <v>0</v>
      </c>
      <c r="P4119">
        <f>EXP(-$W$26*C4119)*J4119</f>
        <v>0</v>
      </c>
      <c r="Q4119">
        <f>EXP(-$W$26*C4119)*K4119</f>
        <v>0</v>
      </c>
      <c r="R4119">
        <f>EXP(-$W$26*C4119)*(L4119-N4119)</f>
        <v>0</v>
      </c>
      <c r="S4119">
        <f>EXP(-$W$26*C4119)*N4119</f>
        <v>0</v>
      </c>
      <c r="T4119">
        <f>EXP(-$W$26*C4119)*E4119</f>
        <v>0</v>
      </c>
    </row>
    <row r="4120" spans="1:20">
      <c r="A4120">
        <v>4111</v>
      </c>
      <c r="B4120">
        <f>RAND()</f>
        <v>0</v>
      </c>
      <c r="C4120">
        <f>IF(B4120&lt;$W$41,3,IF(B4120&lt;$W$41+$W$42,4,5))</f>
        <v>0</v>
      </c>
      <c r="D4120">
        <f>NORMSINV(RAND())</f>
        <v>0</v>
      </c>
      <c r="E4120">
        <f>$W$25*EXP(($W$26-$W$28-0.5*$W$27^2)*C4120+$W$27*SQRT(C4120)*D4120)</f>
        <v>0</v>
      </c>
      <c r="F4120">
        <f>$W$30*(1+$W$31)^C4120</f>
        <v>0</v>
      </c>
      <c r="G4120">
        <f>$W$32*(1+$W$33)^C4120</f>
        <v>0</v>
      </c>
      <c r="H4120">
        <f>$W$34*(1+$W$35)^C4120</f>
        <v>0</v>
      </c>
      <c r="I4120">
        <f>MIN(E4120,F4120)</f>
        <v>0</v>
      </c>
      <c r="J4120">
        <f>MIN(E4120-I4120,G4120)</f>
        <v>0</v>
      </c>
      <c r="K4120">
        <f>MIN(E4120-I4120-J4120,H4120)</f>
        <v>0</v>
      </c>
      <c r="L4120">
        <f>E4120-I4120-J4120-K4120</f>
        <v>0</v>
      </c>
      <c r="M4120">
        <f>IF((I4120+J4120+(1-$W$36)*L4120)/$W$39&gt;=$W$38,1,0)</f>
        <v>0</v>
      </c>
      <c r="N4120">
        <f>IF(M4120=1,$W$37,$W$36)*L4120</f>
        <v>0</v>
      </c>
      <c r="O4120">
        <f>EXP(-$W$26*C4120)*I4120</f>
        <v>0</v>
      </c>
      <c r="P4120">
        <f>EXP(-$W$26*C4120)*J4120</f>
        <v>0</v>
      </c>
      <c r="Q4120">
        <f>EXP(-$W$26*C4120)*K4120</f>
        <v>0</v>
      </c>
      <c r="R4120">
        <f>EXP(-$W$26*C4120)*(L4120-N4120)</f>
        <v>0</v>
      </c>
      <c r="S4120">
        <f>EXP(-$W$26*C4120)*N4120</f>
        <v>0</v>
      </c>
      <c r="T4120">
        <f>EXP(-$W$26*C4120)*E4120</f>
        <v>0</v>
      </c>
    </row>
    <row r="4121" spans="1:20">
      <c r="A4121">
        <v>4112</v>
      </c>
      <c r="B4121">
        <f>RAND()</f>
        <v>0</v>
      </c>
      <c r="C4121">
        <f>IF(B4121&lt;$W$41,3,IF(B4121&lt;$W$41+$W$42,4,5))</f>
        <v>0</v>
      </c>
      <c r="D4121">
        <f>NORMSINV(RAND())</f>
        <v>0</v>
      </c>
      <c r="E4121">
        <f>$W$25*EXP(($W$26-$W$28-0.5*$W$27^2)*C4121+$W$27*SQRT(C4121)*D4121)</f>
        <v>0</v>
      </c>
      <c r="F4121">
        <f>$W$30*(1+$W$31)^C4121</f>
        <v>0</v>
      </c>
      <c r="G4121">
        <f>$W$32*(1+$W$33)^C4121</f>
        <v>0</v>
      </c>
      <c r="H4121">
        <f>$W$34*(1+$W$35)^C4121</f>
        <v>0</v>
      </c>
      <c r="I4121">
        <f>MIN(E4121,F4121)</f>
        <v>0</v>
      </c>
      <c r="J4121">
        <f>MIN(E4121-I4121,G4121)</f>
        <v>0</v>
      </c>
      <c r="K4121">
        <f>MIN(E4121-I4121-J4121,H4121)</f>
        <v>0</v>
      </c>
      <c r="L4121">
        <f>E4121-I4121-J4121-K4121</f>
        <v>0</v>
      </c>
      <c r="M4121">
        <f>IF((I4121+J4121+(1-$W$36)*L4121)/$W$39&gt;=$W$38,1,0)</f>
        <v>0</v>
      </c>
      <c r="N4121">
        <f>IF(M4121=1,$W$37,$W$36)*L4121</f>
        <v>0</v>
      </c>
      <c r="O4121">
        <f>EXP(-$W$26*C4121)*I4121</f>
        <v>0</v>
      </c>
      <c r="P4121">
        <f>EXP(-$W$26*C4121)*J4121</f>
        <v>0</v>
      </c>
      <c r="Q4121">
        <f>EXP(-$W$26*C4121)*K4121</f>
        <v>0</v>
      </c>
      <c r="R4121">
        <f>EXP(-$W$26*C4121)*(L4121-N4121)</f>
        <v>0</v>
      </c>
      <c r="S4121">
        <f>EXP(-$W$26*C4121)*N4121</f>
        <v>0</v>
      </c>
      <c r="T4121">
        <f>EXP(-$W$26*C4121)*E4121</f>
        <v>0</v>
      </c>
    </row>
    <row r="4122" spans="1:20">
      <c r="A4122">
        <v>4113</v>
      </c>
      <c r="B4122">
        <f>RAND()</f>
        <v>0</v>
      </c>
      <c r="C4122">
        <f>IF(B4122&lt;$W$41,3,IF(B4122&lt;$W$41+$W$42,4,5))</f>
        <v>0</v>
      </c>
      <c r="D4122">
        <f>NORMSINV(RAND())</f>
        <v>0</v>
      </c>
      <c r="E4122">
        <f>$W$25*EXP(($W$26-$W$28-0.5*$W$27^2)*C4122+$W$27*SQRT(C4122)*D4122)</f>
        <v>0</v>
      </c>
      <c r="F4122">
        <f>$W$30*(1+$W$31)^C4122</f>
        <v>0</v>
      </c>
      <c r="G4122">
        <f>$W$32*(1+$W$33)^C4122</f>
        <v>0</v>
      </c>
      <c r="H4122">
        <f>$W$34*(1+$W$35)^C4122</f>
        <v>0</v>
      </c>
      <c r="I4122">
        <f>MIN(E4122,F4122)</f>
        <v>0</v>
      </c>
      <c r="J4122">
        <f>MIN(E4122-I4122,G4122)</f>
        <v>0</v>
      </c>
      <c r="K4122">
        <f>MIN(E4122-I4122-J4122,H4122)</f>
        <v>0</v>
      </c>
      <c r="L4122">
        <f>E4122-I4122-J4122-K4122</f>
        <v>0</v>
      </c>
      <c r="M4122">
        <f>IF((I4122+J4122+(1-$W$36)*L4122)/$W$39&gt;=$W$38,1,0)</f>
        <v>0</v>
      </c>
      <c r="N4122">
        <f>IF(M4122=1,$W$37,$W$36)*L4122</f>
        <v>0</v>
      </c>
      <c r="O4122">
        <f>EXP(-$W$26*C4122)*I4122</f>
        <v>0</v>
      </c>
      <c r="P4122">
        <f>EXP(-$W$26*C4122)*J4122</f>
        <v>0</v>
      </c>
      <c r="Q4122">
        <f>EXP(-$W$26*C4122)*K4122</f>
        <v>0</v>
      </c>
      <c r="R4122">
        <f>EXP(-$W$26*C4122)*(L4122-N4122)</f>
        <v>0</v>
      </c>
      <c r="S4122">
        <f>EXP(-$W$26*C4122)*N4122</f>
        <v>0</v>
      </c>
      <c r="T4122">
        <f>EXP(-$W$26*C4122)*E4122</f>
        <v>0</v>
      </c>
    </row>
    <row r="4123" spans="1:20">
      <c r="A4123">
        <v>4114</v>
      </c>
      <c r="B4123">
        <f>RAND()</f>
        <v>0</v>
      </c>
      <c r="C4123">
        <f>IF(B4123&lt;$W$41,3,IF(B4123&lt;$W$41+$W$42,4,5))</f>
        <v>0</v>
      </c>
      <c r="D4123">
        <f>NORMSINV(RAND())</f>
        <v>0</v>
      </c>
      <c r="E4123">
        <f>$W$25*EXP(($W$26-$W$28-0.5*$W$27^2)*C4123+$W$27*SQRT(C4123)*D4123)</f>
        <v>0</v>
      </c>
      <c r="F4123">
        <f>$W$30*(1+$W$31)^C4123</f>
        <v>0</v>
      </c>
      <c r="G4123">
        <f>$W$32*(1+$W$33)^C4123</f>
        <v>0</v>
      </c>
      <c r="H4123">
        <f>$W$34*(1+$W$35)^C4123</f>
        <v>0</v>
      </c>
      <c r="I4123">
        <f>MIN(E4123,F4123)</f>
        <v>0</v>
      </c>
      <c r="J4123">
        <f>MIN(E4123-I4123,G4123)</f>
        <v>0</v>
      </c>
      <c r="K4123">
        <f>MIN(E4123-I4123-J4123,H4123)</f>
        <v>0</v>
      </c>
      <c r="L4123">
        <f>E4123-I4123-J4123-K4123</f>
        <v>0</v>
      </c>
      <c r="M4123">
        <f>IF((I4123+J4123+(1-$W$36)*L4123)/$W$39&gt;=$W$38,1,0)</f>
        <v>0</v>
      </c>
      <c r="N4123">
        <f>IF(M4123=1,$W$37,$W$36)*L4123</f>
        <v>0</v>
      </c>
      <c r="O4123">
        <f>EXP(-$W$26*C4123)*I4123</f>
        <v>0</v>
      </c>
      <c r="P4123">
        <f>EXP(-$W$26*C4123)*J4123</f>
        <v>0</v>
      </c>
      <c r="Q4123">
        <f>EXP(-$W$26*C4123)*K4123</f>
        <v>0</v>
      </c>
      <c r="R4123">
        <f>EXP(-$W$26*C4123)*(L4123-N4123)</f>
        <v>0</v>
      </c>
      <c r="S4123">
        <f>EXP(-$W$26*C4123)*N4123</f>
        <v>0</v>
      </c>
      <c r="T4123">
        <f>EXP(-$W$26*C4123)*E4123</f>
        <v>0</v>
      </c>
    </row>
    <row r="4124" spans="1:20">
      <c r="A4124">
        <v>4115</v>
      </c>
      <c r="B4124">
        <f>RAND()</f>
        <v>0</v>
      </c>
      <c r="C4124">
        <f>IF(B4124&lt;$W$41,3,IF(B4124&lt;$W$41+$W$42,4,5))</f>
        <v>0</v>
      </c>
      <c r="D4124">
        <f>NORMSINV(RAND())</f>
        <v>0</v>
      </c>
      <c r="E4124">
        <f>$W$25*EXP(($W$26-$W$28-0.5*$W$27^2)*C4124+$W$27*SQRT(C4124)*D4124)</f>
        <v>0</v>
      </c>
      <c r="F4124">
        <f>$W$30*(1+$W$31)^C4124</f>
        <v>0</v>
      </c>
      <c r="G4124">
        <f>$W$32*(1+$W$33)^C4124</f>
        <v>0</v>
      </c>
      <c r="H4124">
        <f>$W$34*(1+$W$35)^C4124</f>
        <v>0</v>
      </c>
      <c r="I4124">
        <f>MIN(E4124,F4124)</f>
        <v>0</v>
      </c>
      <c r="J4124">
        <f>MIN(E4124-I4124,G4124)</f>
        <v>0</v>
      </c>
      <c r="K4124">
        <f>MIN(E4124-I4124-J4124,H4124)</f>
        <v>0</v>
      </c>
      <c r="L4124">
        <f>E4124-I4124-J4124-K4124</f>
        <v>0</v>
      </c>
      <c r="M4124">
        <f>IF((I4124+J4124+(1-$W$36)*L4124)/$W$39&gt;=$W$38,1,0)</f>
        <v>0</v>
      </c>
      <c r="N4124">
        <f>IF(M4124=1,$W$37,$W$36)*L4124</f>
        <v>0</v>
      </c>
      <c r="O4124">
        <f>EXP(-$W$26*C4124)*I4124</f>
        <v>0</v>
      </c>
      <c r="P4124">
        <f>EXP(-$W$26*C4124)*J4124</f>
        <v>0</v>
      </c>
      <c r="Q4124">
        <f>EXP(-$W$26*C4124)*K4124</f>
        <v>0</v>
      </c>
      <c r="R4124">
        <f>EXP(-$W$26*C4124)*(L4124-N4124)</f>
        <v>0</v>
      </c>
      <c r="S4124">
        <f>EXP(-$W$26*C4124)*N4124</f>
        <v>0</v>
      </c>
      <c r="T4124">
        <f>EXP(-$W$26*C4124)*E4124</f>
        <v>0</v>
      </c>
    </row>
    <row r="4125" spans="1:20">
      <c r="A4125">
        <v>4116</v>
      </c>
      <c r="B4125">
        <f>RAND()</f>
        <v>0</v>
      </c>
      <c r="C4125">
        <f>IF(B4125&lt;$W$41,3,IF(B4125&lt;$W$41+$W$42,4,5))</f>
        <v>0</v>
      </c>
      <c r="D4125">
        <f>NORMSINV(RAND())</f>
        <v>0</v>
      </c>
      <c r="E4125">
        <f>$W$25*EXP(($W$26-$W$28-0.5*$W$27^2)*C4125+$W$27*SQRT(C4125)*D4125)</f>
        <v>0</v>
      </c>
      <c r="F4125">
        <f>$W$30*(1+$W$31)^C4125</f>
        <v>0</v>
      </c>
      <c r="G4125">
        <f>$W$32*(1+$W$33)^C4125</f>
        <v>0</v>
      </c>
      <c r="H4125">
        <f>$W$34*(1+$W$35)^C4125</f>
        <v>0</v>
      </c>
      <c r="I4125">
        <f>MIN(E4125,F4125)</f>
        <v>0</v>
      </c>
      <c r="J4125">
        <f>MIN(E4125-I4125,G4125)</f>
        <v>0</v>
      </c>
      <c r="K4125">
        <f>MIN(E4125-I4125-J4125,H4125)</f>
        <v>0</v>
      </c>
      <c r="L4125">
        <f>E4125-I4125-J4125-K4125</f>
        <v>0</v>
      </c>
      <c r="M4125">
        <f>IF((I4125+J4125+(1-$W$36)*L4125)/$W$39&gt;=$W$38,1,0)</f>
        <v>0</v>
      </c>
      <c r="N4125">
        <f>IF(M4125=1,$W$37,$W$36)*L4125</f>
        <v>0</v>
      </c>
      <c r="O4125">
        <f>EXP(-$W$26*C4125)*I4125</f>
        <v>0</v>
      </c>
      <c r="P4125">
        <f>EXP(-$W$26*C4125)*J4125</f>
        <v>0</v>
      </c>
      <c r="Q4125">
        <f>EXP(-$W$26*C4125)*K4125</f>
        <v>0</v>
      </c>
      <c r="R4125">
        <f>EXP(-$W$26*C4125)*(L4125-N4125)</f>
        <v>0</v>
      </c>
      <c r="S4125">
        <f>EXP(-$W$26*C4125)*N4125</f>
        <v>0</v>
      </c>
      <c r="T4125">
        <f>EXP(-$W$26*C4125)*E4125</f>
        <v>0</v>
      </c>
    </row>
    <row r="4126" spans="1:20">
      <c r="A4126">
        <v>4117</v>
      </c>
      <c r="B4126">
        <f>RAND()</f>
        <v>0</v>
      </c>
      <c r="C4126">
        <f>IF(B4126&lt;$W$41,3,IF(B4126&lt;$W$41+$W$42,4,5))</f>
        <v>0</v>
      </c>
      <c r="D4126">
        <f>NORMSINV(RAND())</f>
        <v>0</v>
      </c>
      <c r="E4126">
        <f>$W$25*EXP(($W$26-$W$28-0.5*$W$27^2)*C4126+$W$27*SQRT(C4126)*D4126)</f>
        <v>0</v>
      </c>
      <c r="F4126">
        <f>$W$30*(1+$W$31)^C4126</f>
        <v>0</v>
      </c>
      <c r="G4126">
        <f>$W$32*(1+$W$33)^C4126</f>
        <v>0</v>
      </c>
      <c r="H4126">
        <f>$W$34*(1+$W$35)^C4126</f>
        <v>0</v>
      </c>
      <c r="I4126">
        <f>MIN(E4126,F4126)</f>
        <v>0</v>
      </c>
      <c r="J4126">
        <f>MIN(E4126-I4126,G4126)</f>
        <v>0</v>
      </c>
      <c r="K4126">
        <f>MIN(E4126-I4126-J4126,H4126)</f>
        <v>0</v>
      </c>
      <c r="L4126">
        <f>E4126-I4126-J4126-K4126</f>
        <v>0</v>
      </c>
      <c r="M4126">
        <f>IF((I4126+J4126+(1-$W$36)*L4126)/$W$39&gt;=$W$38,1,0)</f>
        <v>0</v>
      </c>
      <c r="N4126">
        <f>IF(M4126=1,$W$37,$W$36)*L4126</f>
        <v>0</v>
      </c>
      <c r="O4126">
        <f>EXP(-$W$26*C4126)*I4126</f>
        <v>0</v>
      </c>
      <c r="P4126">
        <f>EXP(-$W$26*C4126)*J4126</f>
        <v>0</v>
      </c>
      <c r="Q4126">
        <f>EXP(-$W$26*C4126)*K4126</f>
        <v>0</v>
      </c>
      <c r="R4126">
        <f>EXP(-$W$26*C4126)*(L4126-N4126)</f>
        <v>0</v>
      </c>
      <c r="S4126">
        <f>EXP(-$W$26*C4126)*N4126</f>
        <v>0</v>
      </c>
      <c r="T4126">
        <f>EXP(-$W$26*C4126)*E4126</f>
        <v>0</v>
      </c>
    </row>
    <row r="4127" spans="1:20">
      <c r="A4127">
        <v>4118</v>
      </c>
      <c r="B4127">
        <f>RAND()</f>
        <v>0</v>
      </c>
      <c r="C4127">
        <f>IF(B4127&lt;$W$41,3,IF(B4127&lt;$W$41+$W$42,4,5))</f>
        <v>0</v>
      </c>
      <c r="D4127">
        <f>NORMSINV(RAND())</f>
        <v>0</v>
      </c>
      <c r="E4127">
        <f>$W$25*EXP(($W$26-$W$28-0.5*$W$27^2)*C4127+$W$27*SQRT(C4127)*D4127)</f>
        <v>0</v>
      </c>
      <c r="F4127">
        <f>$W$30*(1+$W$31)^C4127</f>
        <v>0</v>
      </c>
      <c r="G4127">
        <f>$W$32*(1+$W$33)^C4127</f>
        <v>0</v>
      </c>
      <c r="H4127">
        <f>$W$34*(1+$W$35)^C4127</f>
        <v>0</v>
      </c>
      <c r="I4127">
        <f>MIN(E4127,F4127)</f>
        <v>0</v>
      </c>
      <c r="J4127">
        <f>MIN(E4127-I4127,G4127)</f>
        <v>0</v>
      </c>
      <c r="K4127">
        <f>MIN(E4127-I4127-J4127,H4127)</f>
        <v>0</v>
      </c>
      <c r="L4127">
        <f>E4127-I4127-J4127-K4127</f>
        <v>0</v>
      </c>
      <c r="M4127">
        <f>IF((I4127+J4127+(1-$W$36)*L4127)/$W$39&gt;=$W$38,1,0)</f>
        <v>0</v>
      </c>
      <c r="N4127">
        <f>IF(M4127=1,$W$37,$W$36)*L4127</f>
        <v>0</v>
      </c>
      <c r="O4127">
        <f>EXP(-$W$26*C4127)*I4127</f>
        <v>0</v>
      </c>
      <c r="P4127">
        <f>EXP(-$W$26*C4127)*J4127</f>
        <v>0</v>
      </c>
      <c r="Q4127">
        <f>EXP(-$W$26*C4127)*K4127</f>
        <v>0</v>
      </c>
      <c r="R4127">
        <f>EXP(-$W$26*C4127)*(L4127-N4127)</f>
        <v>0</v>
      </c>
      <c r="S4127">
        <f>EXP(-$W$26*C4127)*N4127</f>
        <v>0</v>
      </c>
      <c r="T4127">
        <f>EXP(-$W$26*C4127)*E4127</f>
        <v>0</v>
      </c>
    </row>
    <row r="4128" spans="1:20">
      <c r="A4128">
        <v>4119</v>
      </c>
      <c r="B4128">
        <f>RAND()</f>
        <v>0</v>
      </c>
      <c r="C4128">
        <f>IF(B4128&lt;$W$41,3,IF(B4128&lt;$W$41+$W$42,4,5))</f>
        <v>0</v>
      </c>
      <c r="D4128">
        <f>NORMSINV(RAND())</f>
        <v>0</v>
      </c>
      <c r="E4128">
        <f>$W$25*EXP(($W$26-$W$28-0.5*$W$27^2)*C4128+$W$27*SQRT(C4128)*D4128)</f>
        <v>0</v>
      </c>
      <c r="F4128">
        <f>$W$30*(1+$W$31)^C4128</f>
        <v>0</v>
      </c>
      <c r="G4128">
        <f>$W$32*(1+$W$33)^C4128</f>
        <v>0</v>
      </c>
      <c r="H4128">
        <f>$W$34*(1+$W$35)^C4128</f>
        <v>0</v>
      </c>
      <c r="I4128">
        <f>MIN(E4128,F4128)</f>
        <v>0</v>
      </c>
      <c r="J4128">
        <f>MIN(E4128-I4128,G4128)</f>
        <v>0</v>
      </c>
      <c r="K4128">
        <f>MIN(E4128-I4128-J4128,H4128)</f>
        <v>0</v>
      </c>
      <c r="L4128">
        <f>E4128-I4128-J4128-K4128</f>
        <v>0</v>
      </c>
      <c r="M4128">
        <f>IF((I4128+J4128+(1-$W$36)*L4128)/$W$39&gt;=$W$38,1,0)</f>
        <v>0</v>
      </c>
      <c r="N4128">
        <f>IF(M4128=1,$W$37,$W$36)*L4128</f>
        <v>0</v>
      </c>
      <c r="O4128">
        <f>EXP(-$W$26*C4128)*I4128</f>
        <v>0</v>
      </c>
      <c r="P4128">
        <f>EXP(-$W$26*C4128)*J4128</f>
        <v>0</v>
      </c>
      <c r="Q4128">
        <f>EXP(-$W$26*C4128)*K4128</f>
        <v>0</v>
      </c>
      <c r="R4128">
        <f>EXP(-$W$26*C4128)*(L4128-N4128)</f>
        <v>0</v>
      </c>
      <c r="S4128">
        <f>EXP(-$W$26*C4128)*N4128</f>
        <v>0</v>
      </c>
      <c r="T4128">
        <f>EXP(-$W$26*C4128)*E4128</f>
        <v>0</v>
      </c>
    </row>
    <row r="4129" spans="1:20">
      <c r="A4129">
        <v>4120</v>
      </c>
      <c r="B4129">
        <f>RAND()</f>
        <v>0</v>
      </c>
      <c r="C4129">
        <f>IF(B4129&lt;$W$41,3,IF(B4129&lt;$W$41+$W$42,4,5))</f>
        <v>0</v>
      </c>
      <c r="D4129">
        <f>NORMSINV(RAND())</f>
        <v>0</v>
      </c>
      <c r="E4129">
        <f>$W$25*EXP(($W$26-$W$28-0.5*$W$27^2)*C4129+$W$27*SQRT(C4129)*D4129)</f>
        <v>0</v>
      </c>
      <c r="F4129">
        <f>$W$30*(1+$W$31)^C4129</f>
        <v>0</v>
      </c>
      <c r="G4129">
        <f>$W$32*(1+$W$33)^C4129</f>
        <v>0</v>
      </c>
      <c r="H4129">
        <f>$W$34*(1+$W$35)^C4129</f>
        <v>0</v>
      </c>
      <c r="I4129">
        <f>MIN(E4129,F4129)</f>
        <v>0</v>
      </c>
      <c r="J4129">
        <f>MIN(E4129-I4129,G4129)</f>
        <v>0</v>
      </c>
      <c r="K4129">
        <f>MIN(E4129-I4129-J4129,H4129)</f>
        <v>0</v>
      </c>
      <c r="L4129">
        <f>E4129-I4129-J4129-K4129</f>
        <v>0</v>
      </c>
      <c r="M4129">
        <f>IF((I4129+J4129+(1-$W$36)*L4129)/$W$39&gt;=$W$38,1,0)</f>
        <v>0</v>
      </c>
      <c r="N4129">
        <f>IF(M4129=1,$W$37,$W$36)*L4129</f>
        <v>0</v>
      </c>
      <c r="O4129">
        <f>EXP(-$W$26*C4129)*I4129</f>
        <v>0</v>
      </c>
      <c r="P4129">
        <f>EXP(-$W$26*C4129)*J4129</f>
        <v>0</v>
      </c>
      <c r="Q4129">
        <f>EXP(-$W$26*C4129)*K4129</f>
        <v>0</v>
      </c>
      <c r="R4129">
        <f>EXP(-$W$26*C4129)*(L4129-N4129)</f>
        <v>0</v>
      </c>
      <c r="S4129">
        <f>EXP(-$W$26*C4129)*N4129</f>
        <v>0</v>
      </c>
      <c r="T4129">
        <f>EXP(-$W$26*C4129)*E4129</f>
        <v>0</v>
      </c>
    </row>
    <row r="4130" spans="1:20">
      <c r="A4130">
        <v>4121</v>
      </c>
      <c r="B4130">
        <f>RAND()</f>
        <v>0</v>
      </c>
      <c r="C4130">
        <f>IF(B4130&lt;$W$41,3,IF(B4130&lt;$W$41+$W$42,4,5))</f>
        <v>0</v>
      </c>
      <c r="D4130">
        <f>NORMSINV(RAND())</f>
        <v>0</v>
      </c>
      <c r="E4130">
        <f>$W$25*EXP(($W$26-$W$28-0.5*$W$27^2)*C4130+$W$27*SQRT(C4130)*D4130)</f>
        <v>0</v>
      </c>
      <c r="F4130">
        <f>$W$30*(1+$W$31)^C4130</f>
        <v>0</v>
      </c>
      <c r="G4130">
        <f>$W$32*(1+$W$33)^C4130</f>
        <v>0</v>
      </c>
      <c r="H4130">
        <f>$W$34*(1+$W$35)^C4130</f>
        <v>0</v>
      </c>
      <c r="I4130">
        <f>MIN(E4130,F4130)</f>
        <v>0</v>
      </c>
      <c r="J4130">
        <f>MIN(E4130-I4130,G4130)</f>
        <v>0</v>
      </c>
      <c r="K4130">
        <f>MIN(E4130-I4130-J4130,H4130)</f>
        <v>0</v>
      </c>
      <c r="L4130">
        <f>E4130-I4130-J4130-K4130</f>
        <v>0</v>
      </c>
      <c r="M4130">
        <f>IF((I4130+J4130+(1-$W$36)*L4130)/$W$39&gt;=$W$38,1,0)</f>
        <v>0</v>
      </c>
      <c r="N4130">
        <f>IF(M4130=1,$W$37,$W$36)*L4130</f>
        <v>0</v>
      </c>
      <c r="O4130">
        <f>EXP(-$W$26*C4130)*I4130</f>
        <v>0</v>
      </c>
      <c r="P4130">
        <f>EXP(-$W$26*C4130)*J4130</f>
        <v>0</v>
      </c>
      <c r="Q4130">
        <f>EXP(-$W$26*C4130)*K4130</f>
        <v>0</v>
      </c>
      <c r="R4130">
        <f>EXP(-$W$26*C4130)*(L4130-N4130)</f>
        <v>0</v>
      </c>
      <c r="S4130">
        <f>EXP(-$W$26*C4130)*N4130</f>
        <v>0</v>
      </c>
      <c r="T4130">
        <f>EXP(-$W$26*C4130)*E4130</f>
        <v>0</v>
      </c>
    </row>
    <row r="4131" spans="1:20">
      <c r="A4131">
        <v>4122</v>
      </c>
      <c r="B4131">
        <f>RAND()</f>
        <v>0</v>
      </c>
      <c r="C4131">
        <f>IF(B4131&lt;$W$41,3,IF(B4131&lt;$W$41+$W$42,4,5))</f>
        <v>0</v>
      </c>
      <c r="D4131">
        <f>NORMSINV(RAND())</f>
        <v>0</v>
      </c>
      <c r="E4131">
        <f>$W$25*EXP(($W$26-$W$28-0.5*$W$27^2)*C4131+$W$27*SQRT(C4131)*D4131)</f>
        <v>0</v>
      </c>
      <c r="F4131">
        <f>$W$30*(1+$W$31)^C4131</f>
        <v>0</v>
      </c>
      <c r="G4131">
        <f>$W$32*(1+$W$33)^C4131</f>
        <v>0</v>
      </c>
      <c r="H4131">
        <f>$W$34*(1+$W$35)^C4131</f>
        <v>0</v>
      </c>
      <c r="I4131">
        <f>MIN(E4131,F4131)</f>
        <v>0</v>
      </c>
      <c r="J4131">
        <f>MIN(E4131-I4131,G4131)</f>
        <v>0</v>
      </c>
      <c r="K4131">
        <f>MIN(E4131-I4131-J4131,H4131)</f>
        <v>0</v>
      </c>
      <c r="L4131">
        <f>E4131-I4131-J4131-K4131</f>
        <v>0</v>
      </c>
      <c r="M4131">
        <f>IF((I4131+J4131+(1-$W$36)*L4131)/$W$39&gt;=$W$38,1,0)</f>
        <v>0</v>
      </c>
      <c r="N4131">
        <f>IF(M4131=1,$W$37,$W$36)*L4131</f>
        <v>0</v>
      </c>
      <c r="O4131">
        <f>EXP(-$W$26*C4131)*I4131</f>
        <v>0</v>
      </c>
      <c r="P4131">
        <f>EXP(-$W$26*C4131)*J4131</f>
        <v>0</v>
      </c>
      <c r="Q4131">
        <f>EXP(-$W$26*C4131)*K4131</f>
        <v>0</v>
      </c>
      <c r="R4131">
        <f>EXP(-$W$26*C4131)*(L4131-N4131)</f>
        <v>0</v>
      </c>
      <c r="S4131">
        <f>EXP(-$W$26*C4131)*N4131</f>
        <v>0</v>
      </c>
      <c r="T4131">
        <f>EXP(-$W$26*C4131)*E4131</f>
        <v>0</v>
      </c>
    </row>
    <row r="4132" spans="1:20">
      <c r="A4132">
        <v>4123</v>
      </c>
      <c r="B4132">
        <f>RAND()</f>
        <v>0</v>
      </c>
      <c r="C4132">
        <f>IF(B4132&lt;$W$41,3,IF(B4132&lt;$W$41+$W$42,4,5))</f>
        <v>0</v>
      </c>
      <c r="D4132">
        <f>NORMSINV(RAND())</f>
        <v>0</v>
      </c>
      <c r="E4132">
        <f>$W$25*EXP(($W$26-$W$28-0.5*$W$27^2)*C4132+$W$27*SQRT(C4132)*D4132)</f>
        <v>0</v>
      </c>
      <c r="F4132">
        <f>$W$30*(1+$W$31)^C4132</f>
        <v>0</v>
      </c>
      <c r="G4132">
        <f>$W$32*(1+$W$33)^C4132</f>
        <v>0</v>
      </c>
      <c r="H4132">
        <f>$W$34*(1+$W$35)^C4132</f>
        <v>0</v>
      </c>
      <c r="I4132">
        <f>MIN(E4132,F4132)</f>
        <v>0</v>
      </c>
      <c r="J4132">
        <f>MIN(E4132-I4132,G4132)</f>
        <v>0</v>
      </c>
      <c r="K4132">
        <f>MIN(E4132-I4132-J4132,H4132)</f>
        <v>0</v>
      </c>
      <c r="L4132">
        <f>E4132-I4132-J4132-K4132</f>
        <v>0</v>
      </c>
      <c r="M4132">
        <f>IF((I4132+J4132+(1-$W$36)*L4132)/$W$39&gt;=$W$38,1,0)</f>
        <v>0</v>
      </c>
      <c r="N4132">
        <f>IF(M4132=1,$W$37,$W$36)*L4132</f>
        <v>0</v>
      </c>
      <c r="O4132">
        <f>EXP(-$W$26*C4132)*I4132</f>
        <v>0</v>
      </c>
      <c r="P4132">
        <f>EXP(-$W$26*C4132)*J4132</f>
        <v>0</v>
      </c>
      <c r="Q4132">
        <f>EXP(-$W$26*C4132)*K4132</f>
        <v>0</v>
      </c>
      <c r="R4132">
        <f>EXP(-$W$26*C4132)*(L4132-N4132)</f>
        <v>0</v>
      </c>
      <c r="S4132">
        <f>EXP(-$W$26*C4132)*N4132</f>
        <v>0</v>
      </c>
      <c r="T4132">
        <f>EXP(-$W$26*C4132)*E4132</f>
        <v>0</v>
      </c>
    </row>
    <row r="4133" spans="1:20">
      <c r="A4133">
        <v>4124</v>
      </c>
      <c r="B4133">
        <f>RAND()</f>
        <v>0</v>
      </c>
      <c r="C4133">
        <f>IF(B4133&lt;$W$41,3,IF(B4133&lt;$W$41+$W$42,4,5))</f>
        <v>0</v>
      </c>
      <c r="D4133">
        <f>NORMSINV(RAND())</f>
        <v>0</v>
      </c>
      <c r="E4133">
        <f>$W$25*EXP(($W$26-$W$28-0.5*$W$27^2)*C4133+$W$27*SQRT(C4133)*D4133)</f>
        <v>0</v>
      </c>
      <c r="F4133">
        <f>$W$30*(1+$W$31)^C4133</f>
        <v>0</v>
      </c>
      <c r="G4133">
        <f>$W$32*(1+$W$33)^C4133</f>
        <v>0</v>
      </c>
      <c r="H4133">
        <f>$W$34*(1+$W$35)^C4133</f>
        <v>0</v>
      </c>
      <c r="I4133">
        <f>MIN(E4133,F4133)</f>
        <v>0</v>
      </c>
      <c r="J4133">
        <f>MIN(E4133-I4133,G4133)</f>
        <v>0</v>
      </c>
      <c r="K4133">
        <f>MIN(E4133-I4133-J4133,H4133)</f>
        <v>0</v>
      </c>
      <c r="L4133">
        <f>E4133-I4133-J4133-K4133</f>
        <v>0</v>
      </c>
      <c r="M4133">
        <f>IF((I4133+J4133+(1-$W$36)*L4133)/$W$39&gt;=$W$38,1,0)</f>
        <v>0</v>
      </c>
      <c r="N4133">
        <f>IF(M4133=1,$W$37,$W$36)*L4133</f>
        <v>0</v>
      </c>
      <c r="O4133">
        <f>EXP(-$W$26*C4133)*I4133</f>
        <v>0</v>
      </c>
      <c r="P4133">
        <f>EXP(-$W$26*C4133)*J4133</f>
        <v>0</v>
      </c>
      <c r="Q4133">
        <f>EXP(-$W$26*C4133)*K4133</f>
        <v>0</v>
      </c>
      <c r="R4133">
        <f>EXP(-$W$26*C4133)*(L4133-N4133)</f>
        <v>0</v>
      </c>
      <c r="S4133">
        <f>EXP(-$W$26*C4133)*N4133</f>
        <v>0</v>
      </c>
      <c r="T4133">
        <f>EXP(-$W$26*C4133)*E4133</f>
        <v>0</v>
      </c>
    </row>
    <row r="4134" spans="1:20">
      <c r="A4134">
        <v>4125</v>
      </c>
      <c r="B4134">
        <f>RAND()</f>
        <v>0</v>
      </c>
      <c r="C4134">
        <f>IF(B4134&lt;$W$41,3,IF(B4134&lt;$W$41+$W$42,4,5))</f>
        <v>0</v>
      </c>
      <c r="D4134">
        <f>NORMSINV(RAND())</f>
        <v>0</v>
      </c>
      <c r="E4134">
        <f>$W$25*EXP(($W$26-$W$28-0.5*$W$27^2)*C4134+$W$27*SQRT(C4134)*D4134)</f>
        <v>0</v>
      </c>
      <c r="F4134">
        <f>$W$30*(1+$W$31)^C4134</f>
        <v>0</v>
      </c>
      <c r="G4134">
        <f>$W$32*(1+$W$33)^C4134</f>
        <v>0</v>
      </c>
      <c r="H4134">
        <f>$W$34*(1+$W$35)^C4134</f>
        <v>0</v>
      </c>
      <c r="I4134">
        <f>MIN(E4134,F4134)</f>
        <v>0</v>
      </c>
      <c r="J4134">
        <f>MIN(E4134-I4134,G4134)</f>
        <v>0</v>
      </c>
      <c r="K4134">
        <f>MIN(E4134-I4134-J4134,H4134)</f>
        <v>0</v>
      </c>
      <c r="L4134">
        <f>E4134-I4134-J4134-K4134</f>
        <v>0</v>
      </c>
      <c r="M4134">
        <f>IF((I4134+J4134+(1-$W$36)*L4134)/$W$39&gt;=$W$38,1,0)</f>
        <v>0</v>
      </c>
      <c r="N4134">
        <f>IF(M4134=1,$W$37,$W$36)*L4134</f>
        <v>0</v>
      </c>
      <c r="O4134">
        <f>EXP(-$W$26*C4134)*I4134</f>
        <v>0</v>
      </c>
      <c r="P4134">
        <f>EXP(-$W$26*C4134)*J4134</f>
        <v>0</v>
      </c>
      <c r="Q4134">
        <f>EXP(-$W$26*C4134)*K4134</f>
        <v>0</v>
      </c>
      <c r="R4134">
        <f>EXP(-$W$26*C4134)*(L4134-N4134)</f>
        <v>0</v>
      </c>
      <c r="S4134">
        <f>EXP(-$W$26*C4134)*N4134</f>
        <v>0</v>
      </c>
      <c r="T4134">
        <f>EXP(-$W$26*C4134)*E4134</f>
        <v>0</v>
      </c>
    </row>
    <row r="4135" spans="1:20">
      <c r="A4135">
        <v>4126</v>
      </c>
      <c r="B4135">
        <f>RAND()</f>
        <v>0</v>
      </c>
      <c r="C4135">
        <f>IF(B4135&lt;$W$41,3,IF(B4135&lt;$W$41+$W$42,4,5))</f>
        <v>0</v>
      </c>
      <c r="D4135">
        <f>NORMSINV(RAND())</f>
        <v>0</v>
      </c>
      <c r="E4135">
        <f>$W$25*EXP(($W$26-$W$28-0.5*$W$27^2)*C4135+$W$27*SQRT(C4135)*D4135)</f>
        <v>0</v>
      </c>
      <c r="F4135">
        <f>$W$30*(1+$W$31)^C4135</f>
        <v>0</v>
      </c>
      <c r="G4135">
        <f>$W$32*(1+$W$33)^C4135</f>
        <v>0</v>
      </c>
      <c r="H4135">
        <f>$W$34*(1+$W$35)^C4135</f>
        <v>0</v>
      </c>
      <c r="I4135">
        <f>MIN(E4135,F4135)</f>
        <v>0</v>
      </c>
      <c r="J4135">
        <f>MIN(E4135-I4135,G4135)</f>
        <v>0</v>
      </c>
      <c r="K4135">
        <f>MIN(E4135-I4135-J4135,H4135)</f>
        <v>0</v>
      </c>
      <c r="L4135">
        <f>E4135-I4135-J4135-K4135</f>
        <v>0</v>
      </c>
      <c r="M4135">
        <f>IF((I4135+J4135+(1-$W$36)*L4135)/$W$39&gt;=$W$38,1,0)</f>
        <v>0</v>
      </c>
      <c r="N4135">
        <f>IF(M4135=1,$W$37,$W$36)*L4135</f>
        <v>0</v>
      </c>
      <c r="O4135">
        <f>EXP(-$W$26*C4135)*I4135</f>
        <v>0</v>
      </c>
      <c r="P4135">
        <f>EXP(-$W$26*C4135)*J4135</f>
        <v>0</v>
      </c>
      <c r="Q4135">
        <f>EXP(-$W$26*C4135)*K4135</f>
        <v>0</v>
      </c>
      <c r="R4135">
        <f>EXP(-$W$26*C4135)*(L4135-N4135)</f>
        <v>0</v>
      </c>
      <c r="S4135">
        <f>EXP(-$W$26*C4135)*N4135</f>
        <v>0</v>
      </c>
      <c r="T4135">
        <f>EXP(-$W$26*C4135)*E4135</f>
        <v>0</v>
      </c>
    </row>
    <row r="4136" spans="1:20">
      <c r="A4136">
        <v>4127</v>
      </c>
      <c r="B4136">
        <f>RAND()</f>
        <v>0</v>
      </c>
      <c r="C4136">
        <f>IF(B4136&lt;$W$41,3,IF(B4136&lt;$W$41+$W$42,4,5))</f>
        <v>0</v>
      </c>
      <c r="D4136">
        <f>NORMSINV(RAND())</f>
        <v>0</v>
      </c>
      <c r="E4136">
        <f>$W$25*EXP(($W$26-$W$28-0.5*$W$27^2)*C4136+$W$27*SQRT(C4136)*D4136)</f>
        <v>0</v>
      </c>
      <c r="F4136">
        <f>$W$30*(1+$W$31)^C4136</f>
        <v>0</v>
      </c>
      <c r="G4136">
        <f>$W$32*(1+$W$33)^C4136</f>
        <v>0</v>
      </c>
      <c r="H4136">
        <f>$W$34*(1+$W$35)^C4136</f>
        <v>0</v>
      </c>
      <c r="I4136">
        <f>MIN(E4136,F4136)</f>
        <v>0</v>
      </c>
      <c r="J4136">
        <f>MIN(E4136-I4136,G4136)</f>
        <v>0</v>
      </c>
      <c r="K4136">
        <f>MIN(E4136-I4136-J4136,H4136)</f>
        <v>0</v>
      </c>
      <c r="L4136">
        <f>E4136-I4136-J4136-K4136</f>
        <v>0</v>
      </c>
      <c r="M4136">
        <f>IF((I4136+J4136+(1-$W$36)*L4136)/$W$39&gt;=$W$38,1,0)</f>
        <v>0</v>
      </c>
      <c r="N4136">
        <f>IF(M4136=1,$W$37,$W$36)*L4136</f>
        <v>0</v>
      </c>
      <c r="O4136">
        <f>EXP(-$W$26*C4136)*I4136</f>
        <v>0</v>
      </c>
      <c r="P4136">
        <f>EXP(-$W$26*C4136)*J4136</f>
        <v>0</v>
      </c>
      <c r="Q4136">
        <f>EXP(-$W$26*C4136)*K4136</f>
        <v>0</v>
      </c>
      <c r="R4136">
        <f>EXP(-$W$26*C4136)*(L4136-N4136)</f>
        <v>0</v>
      </c>
      <c r="S4136">
        <f>EXP(-$W$26*C4136)*N4136</f>
        <v>0</v>
      </c>
      <c r="T4136">
        <f>EXP(-$W$26*C4136)*E4136</f>
        <v>0</v>
      </c>
    </row>
    <row r="4137" spans="1:20">
      <c r="A4137">
        <v>4128</v>
      </c>
      <c r="B4137">
        <f>RAND()</f>
        <v>0</v>
      </c>
      <c r="C4137">
        <f>IF(B4137&lt;$W$41,3,IF(B4137&lt;$W$41+$W$42,4,5))</f>
        <v>0</v>
      </c>
      <c r="D4137">
        <f>NORMSINV(RAND())</f>
        <v>0</v>
      </c>
      <c r="E4137">
        <f>$W$25*EXP(($W$26-$W$28-0.5*$W$27^2)*C4137+$W$27*SQRT(C4137)*D4137)</f>
        <v>0</v>
      </c>
      <c r="F4137">
        <f>$W$30*(1+$W$31)^C4137</f>
        <v>0</v>
      </c>
      <c r="G4137">
        <f>$W$32*(1+$W$33)^C4137</f>
        <v>0</v>
      </c>
      <c r="H4137">
        <f>$W$34*(1+$W$35)^C4137</f>
        <v>0</v>
      </c>
      <c r="I4137">
        <f>MIN(E4137,F4137)</f>
        <v>0</v>
      </c>
      <c r="J4137">
        <f>MIN(E4137-I4137,G4137)</f>
        <v>0</v>
      </c>
      <c r="K4137">
        <f>MIN(E4137-I4137-J4137,H4137)</f>
        <v>0</v>
      </c>
      <c r="L4137">
        <f>E4137-I4137-J4137-K4137</f>
        <v>0</v>
      </c>
      <c r="M4137">
        <f>IF((I4137+J4137+(1-$W$36)*L4137)/$W$39&gt;=$W$38,1,0)</f>
        <v>0</v>
      </c>
      <c r="N4137">
        <f>IF(M4137=1,$W$37,$W$36)*L4137</f>
        <v>0</v>
      </c>
      <c r="O4137">
        <f>EXP(-$W$26*C4137)*I4137</f>
        <v>0</v>
      </c>
      <c r="P4137">
        <f>EXP(-$W$26*C4137)*J4137</f>
        <v>0</v>
      </c>
      <c r="Q4137">
        <f>EXP(-$W$26*C4137)*K4137</f>
        <v>0</v>
      </c>
      <c r="R4137">
        <f>EXP(-$W$26*C4137)*(L4137-N4137)</f>
        <v>0</v>
      </c>
      <c r="S4137">
        <f>EXP(-$W$26*C4137)*N4137</f>
        <v>0</v>
      </c>
      <c r="T4137">
        <f>EXP(-$W$26*C4137)*E4137</f>
        <v>0</v>
      </c>
    </row>
    <row r="4138" spans="1:20">
      <c r="A4138">
        <v>4129</v>
      </c>
      <c r="B4138">
        <f>RAND()</f>
        <v>0</v>
      </c>
      <c r="C4138">
        <f>IF(B4138&lt;$W$41,3,IF(B4138&lt;$W$41+$W$42,4,5))</f>
        <v>0</v>
      </c>
      <c r="D4138">
        <f>NORMSINV(RAND())</f>
        <v>0</v>
      </c>
      <c r="E4138">
        <f>$W$25*EXP(($W$26-$W$28-0.5*$W$27^2)*C4138+$W$27*SQRT(C4138)*D4138)</f>
        <v>0</v>
      </c>
      <c r="F4138">
        <f>$W$30*(1+$W$31)^C4138</f>
        <v>0</v>
      </c>
      <c r="G4138">
        <f>$W$32*(1+$W$33)^C4138</f>
        <v>0</v>
      </c>
      <c r="H4138">
        <f>$W$34*(1+$W$35)^C4138</f>
        <v>0</v>
      </c>
      <c r="I4138">
        <f>MIN(E4138,F4138)</f>
        <v>0</v>
      </c>
      <c r="J4138">
        <f>MIN(E4138-I4138,G4138)</f>
        <v>0</v>
      </c>
      <c r="K4138">
        <f>MIN(E4138-I4138-J4138,H4138)</f>
        <v>0</v>
      </c>
      <c r="L4138">
        <f>E4138-I4138-J4138-K4138</f>
        <v>0</v>
      </c>
      <c r="M4138">
        <f>IF((I4138+J4138+(1-$W$36)*L4138)/$W$39&gt;=$W$38,1,0)</f>
        <v>0</v>
      </c>
      <c r="N4138">
        <f>IF(M4138=1,$W$37,$W$36)*L4138</f>
        <v>0</v>
      </c>
      <c r="O4138">
        <f>EXP(-$W$26*C4138)*I4138</f>
        <v>0</v>
      </c>
      <c r="P4138">
        <f>EXP(-$W$26*C4138)*J4138</f>
        <v>0</v>
      </c>
      <c r="Q4138">
        <f>EXP(-$W$26*C4138)*K4138</f>
        <v>0</v>
      </c>
      <c r="R4138">
        <f>EXP(-$W$26*C4138)*(L4138-N4138)</f>
        <v>0</v>
      </c>
      <c r="S4138">
        <f>EXP(-$W$26*C4138)*N4138</f>
        <v>0</v>
      </c>
      <c r="T4138">
        <f>EXP(-$W$26*C4138)*E4138</f>
        <v>0</v>
      </c>
    </row>
    <row r="4139" spans="1:20">
      <c r="A4139">
        <v>4130</v>
      </c>
      <c r="B4139">
        <f>RAND()</f>
        <v>0</v>
      </c>
      <c r="C4139">
        <f>IF(B4139&lt;$W$41,3,IF(B4139&lt;$W$41+$W$42,4,5))</f>
        <v>0</v>
      </c>
      <c r="D4139">
        <f>NORMSINV(RAND())</f>
        <v>0</v>
      </c>
      <c r="E4139">
        <f>$W$25*EXP(($W$26-$W$28-0.5*$W$27^2)*C4139+$W$27*SQRT(C4139)*D4139)</f>
        <v>0</v>
      </c>
      <c r="F4139">
        <f>$W$30*(1+$W$31)^C4139</f>
        <v>0</v>
      </c>
      <c r="G4139">
        <f>$W$32*(1+$W$33)^C4139</f>
        <v>0</v>
      </c>
      <c r="H4139">
        <f>$W$34*(1+$W$35)^C4139</f>
        <v>0</v>
      </c>
      <c r="I4139">
        <f>MIN(E4139,F4139)</f>
        <v>0</v>
      </c>
      <c r="J4139">
        <f>MIN(E4139-I4139,G4139)</f>
        <v>0</v>
      </c>
      <c r="K4139">
        <f>MIN(E4139-I4139-J4139,H4139)</f>
        <v>0</v>
      </c>
      <c r="L4139">
        <f>E4139-I4139-J4139-K4139</f>
        <v>0</v>
      </c>
      <c r="M4139">
        <f>IF((I4139+J4139+(1-$W$36)*L4139)/$W$39&gt;=$W$38,1,0)</f>
        <v>0</v>
      </c>
      <c r="N4139">
        <f>IF(M4139=1,$W$37,$W$36)*L4139</f>
        <v>0</v>
      </c>
      <c r="O4139">
        <f>EXP(-$W$26*C4139)*I4139</f>
        <v>0</v>
      </c>
      <c r="P4139">
        <f>EXP(-$W$26*C4139)*J4139</f>
        <v>0</v>
      </c>
      <c r="Q4139">
        <f>EXP(-$W$26*C4139)*K4139</f>
        <v>0</v>
      </c>
      <c r="R4139">
        <f>EXP(-$W$26*C4139)*(L4139-N4139)</f>
        <v>0</v>
      </c>
      <c r="S4139">
        <f>EXP(-$W$26*C4139)*N4139</f>
        <v>0</v>
      </c>
      <c r="T4139">
        <f>EXP(-$W$26*C4139)*E4139</f>
        <v>0</v>
      </c>
    </row>
    <row r="4140" spans="1:20">
      <c r="A4140">
        <v>4131</v>
      </c>
      <c r="B4140">
        <f>RAND()</f>
        <v>0</v>
      </c>
      <c r="C4140">
        <f>IF(B4140&lt;$W$41,3,IF(B4140&lt;$W$41+$W$42,4,5))</f>
        <v>0</v>
      </c>
      <c r="D4140">
        <f>NORMSINV(RAND())</f>
        <v>0</v>
      </c>
      <c r="E4140">
        <f>$W$25*EXP(($W$26-$W$28-0.5*$W$27^2)*C4140+$W$27*SQRT(C4140)*D4140)</f>
        <v>0</v>
      </c>
      <c r="F4140">
        <f>$W$30*(1+$W$31)^C4140</f>
        <v>0</v>
      </c>
      <c r="G4140">
        <f>$W$32*(1+$W$33)^C4140</f>
        <v>0</v>
      </c>
      <c r="H4140">
        <f>$W$34*(1+$W$35)^C4140</f>
        <v>0</v>
      </c>
      <c r="I4140">
        <f>MIN(E4140,F4140)</f>
        <v>0</v>
      </c>
      <c r="J4140">
        <f>MIN(E4140-I4140,G4140)</f>
        <v>0</v>
      </c>
      <c r="K4140">
        <f>MIN(E4140-I4140-J4140,H4140)</f>
        <v>0</v>
      </c>
      <c r="L4140">
        <f>E4140-I4140-J4140-K4140</f>
        <v>0</v>
      </c>
      <c r="M4140">
        <f>IF((I4140+J4140+(1-$W$36)*L4140)/$W$39&gt;=$W$38,1,0)</f>
        <v>0</v>
      </c>
      <c r="N4140">
        <f>IF(M4140=1,$W$37,$W$36)*L4140</f>
        <v>0</v>
      </c>
      <c r="O4140">
        <f>EXP(-$W$26*C4140)*I4140</f>
        <v>0</v>
      </c>
      <c r="P4140">
        <f>EXP(-$W$26*C4140)*J4140</f>
        <v>0</v>
      </c>
      <c r="Q4140">
        <f>EXP(-$W$26*C4140)*K4140</f>
        <v>0</v>
      </c>
      <c r="R4140">
        <f>EXP(-$W$26*C4140)*(L4140-N4140)</f>
        <v>0</v>
      </c>
      <c r="S4140">
        <f>EXP(-$W$26*C4140)*N4140</f>
        <v>0</v>
      </c>
      <c r="T4140">
        <f>EXP(-$W$26*C4140)*E4140</f>
        <v>0</v>
      </c>
    </row>
    <row r="4141" spans="1:20">
      <c r="A4141">
        <v>4132</v>
      </c>
      <c r="B4141">
        <f>RAND()</f>
        <v>0</v>
      </c>
      <c r="C4141">
        <f>IF(B4141&lt;$W$41,3,IF(B4141&lt;$W$41+$W$42,4,5))</f>
        <v>0</v>
      </c>
      <c r="D4141">
        <f>NORMSINV(RAND())</f>
        <v>0</v>
      </c>
      <c r="E4141">
        <f>$W$25*EXP(($W$26-$W$28-0.5*$W$27^2)*C4141+$W$27*SQRT(C4141)*D4141)</f>
        <v>0</v>
      </c>
      <c r="F4141">
        <f>$W$30*(1+$W$31)^C4141</f>
        <v>0</v>
      </c>
      <c r="G4141">
        <f>$W$32*(1+$W$33)^C4141</f>
        <v>0</v>
      </c>
      <c r="H4141">
        <f>$W$34*(1+$W$35)^C4141</f>
        <v>0</v>
      </c>
      <c r="I4141">
        <f>MIN(E4141,F4141)</f>
        <v>0</v>
      </c>
      <c r="J4141">
        <f>MIN(E4141-I4141,G4141)</f>
        <v>0</v>
      </c>
      <c r="K4141">
        <f>MIN(E4141-I4141-J4141,H4141)</f>
        <v>0</v>
      </c>
      <c r="L4141">
        <f>E4141-I4141-J4141-K4141</f>
        <v>0</v>
      </c>
      <c r="M4141">
        <f>IF((I4141+J4141+(1-$W$36)*L4141)/$W$39&gt;=$W$38,1,0)</f>
        <v>0</v>
      </c>
      <c r="N4141">
        <f>IF(M4141=1,$W$37,$W$36)*L4141</f>
        <v>0</v>
      </c>
      <c r="O4141">
        <f>EXP(-$W$26*C4141)*I4141</f>
        <v>0</v>
      </c>
      <c r="P4141">
        <f>EXP(-$W$26*C4141)*J4141</f>
        <v>0</v>
      </c>
      <c r="Q4141">
        <f>EXP(-$W$26*C4141)*K4141</f>
        <v>0</v>
      </c>
      <c r="R4141">
        <f>EXP(-$W$26*C4141)*(L4141-N4141)</f>
        <v>0</v>
      </c>
      <c r="S4141">
        <f>EXP(-$W$26*C4141)*N4141</f>
        <v>0</v>
      </c>
      <c r="T4141">
        <f>EXP(-$W$26*C4141)*E4141</f>
        <v>0</v>
      </c>
    </row>
    <row r="4142" spans="1:20">
      <c r="A4142">
        <v>4133</v>
      </c>
      <c r="B4142">
        <f>RAND()</f>
        <v>0</v>
      </c>
      <c r="C4142">
        <f>IF(B4142&lt;$W$41,3,IF(B4142&lt;$W$41+$W$42,4,5))</f>
        <v>0</v>
      </c>
      <c r="D4142">
        <f>NORMSINV(RAND())</f>
        <v>0</v>
      </c>
      <c r="E4142">
        <f>$W$25*EXP(($W$26-$W$28-0.5*$W$27^2)*C4142+$W$27*SQRT(C4142)*D4142)</f>
        <v>0</v>
      </c>
      <c r="F4142">
        <f>$W$30*(1+$W$31)^C4142</f>
        <v>0</v>
      </c>
      <c r="G4142">
        <f>$W$32*(1+$W$33)^C4142</f>
        <v>0</v>
      </c>
      <c r="H4142">
        <f>$W$34*(1+$W$35)^C4142</f>
        <v>0</v>
      </c>
      <c r="I4142">
        <f>MIN(E4142,F4142)</f>
        <v>0</v>
      </c>
      <c r="J4142">
        <f>MIN(E4142-I4142,G4142)</f>
        <v>0</v>
      </c>
      <c r="K4142">
        <f>MIN(E4142-I4142-J4142,H4142)</f>
        <v>0</v>
      </c>
      <c r="L4142">
        <f>E4142-I4142-J4142-K4142</f>
        <v>0</v>
      </c>
      <c r="M4142">
        <f>IF((I4142+J4142+(1-$W$36)*L4142)/$W$39&gt;=$W$38,1,0)</f>
        <v>0</v>
      </c>
      <c r="N4142">
        <f>IF(M4142=1,$W$37,$W$36)*L4142</f>
        <v>0</v>
      </c>
      <c r="O4142">
        <f>EXP(-$W$26*C4142)*I4142</f>
        <v>0</v>
      </c>
      <c r="P4142">
        <f>EXP(-$W$26*C4142)*J4142</f>
        <v>0</v>
      </c>
      <c r="Q4142">
        <f>EXP(-$W$26*C4142)*K4142</f>
        <v>0</v>
      </c>
      <c r="R4142">
        <f>EXP(-$W$26*C4142)*(L4142-N4142)</f>
        <v>0</v>
      </c>
      <c r="S4142">
        <f>EXP(-$W$26*C4142)*N4142</f>
        <v>0</v>
      </c>
      <c r="T4142">
        <f>EXP(-$W$26*C4142)*E4142</f>
        <v>0</v>
      </c>
    </row>
    <row r="4143" spans="1:20">
      <c r="A4143">
        <v>4134</v>
      </c>
      <c r="B4143">
        <f>RAND()</f>
        <v>0</v>
      </c>
      <c r="C4143">
        <f>IF(B4143&lt;$W$41,3,IF(B4143&lt;$W$41+$W$42,4,5))</f>
        <v>0</v>
      </c>
      <c r="D4143">
        <f>NORMSINV(RAND())</f>
        <v>0</v>
      </c>
      <c r="E4143">
        <f>$W$25*EXP(($W$26-$W$28-0.5*$W$27^2)*C4143+$W$27*SQRT(C4143)*D4143)</f>
        <v>0</v>
      </c>
      <c r="F4143">
        <f>$W$30*(1+$W$31)^C4143</f>
        <v>0</v>
      </c>
      <c r="G4143">
        <f>$W$32*(1+$W$33)^C4143</f>
        <v>0</v>
      </c>
      <c r="H4143">
        <f>$W$34*(1+$W$35)^C4143</f>
        <v>0</v>
      </c>
      <c r="I4143">
        <f>MIN(E4143,F4143)</f>
        <v>0</v>
      </c>
      <c r="J4143">
        <f>MIN(E4143-I4143,G4143)</f>
        <v>0</v>
      </c>
      <c r="K4143">
        <f>MIN(E4143-I4143-J4143,H4143)</f>
        <v>0</v>
      </c>
      <c r="L4143">
        <f>E4143-I4143-J4143-K4143</f>
        <v>0</v>
      </c>
      <c r="M4143">
        <f>IF((I4143+J4143+(1-$W$36)*L4143)/$W$39&gt;=$W$38,1,0)</f>
        <v>0</v>
      </c>
      <c r="N4143">
        <f>IF(M4143=1,$W$37,$W$36)*L4143</f>
        <v>0</v>
      </c>
      <c r="O4143">
        <f>EXP(-$W$26*C4143)*I4143</f>
        <v>0</v>
      </c>
      <c r="P4143">
        <f>EXP(-$W$26*C4143)*J4143</f>
        <v>0</v>
      </c>
      <c r="Q4143">
        <f>EXP(-$W$26*C4143)*K4143</f>
        <v>0</v>
      </c>
      <c r="R4143">
        <f>EXP(-$W$26*C4143)*(L4143-N4143)</f>
        <v>0</v>
      </c>
      <c r="S4143">
        <f>EXP(-$W$26*C4143)*N4143</f>
        <v>0</v>
      </c>
      <c r="T4143">
        <f>EXP(-$W$26*C4143)*E4143</f>
        <v>0</v>
      </c>
    </row>
    <row r="4144" spans="1:20">
      <c r="A4144">
        <v>4135</v>
      </c>
      <c r="B4144">
        <f>RAND()</f>
        <v>0</v>
      </c>
      <c r="C4144">
        <f>IF(B4144&lt;$W$41,3,IF(B4144&lt;$W$41+$W$42,4,5))</f>
        <v>0</v>
      </c>
      <c r="D4144">
        <f>NORMSINV(RAND())</f>
        <v>0</v>
      </c>
      <c r="E4144">
        <f>$W$25*EXP(($W$26-$W$28-0.5*$W$27^2)*C4144+$W$27*SQRT(C4144)*D4144)</f>
        <v>0</v>
      </c>
      <c r="F4144">
        <f>$W$30*(1+$W$31)^C4144</f>
        <v>0</v>
      </c>
      <c r="G4144">
        <f>$W$32*(1+$W$33)^C4144</f>
        <v>0</v>
      </c>
      <c r="H4144">
        <f>$W$34*(1+$W$35)^C4144</f>
        <v>0</v>
      </c>
      <c r="I4144">
        <f>MIN(E4144,F4144)</f>
        <v>0</v>
      </c>
      <c r="J4144">
        <f>MIN(E4144-I4144,G4144)</f>
        <v>0</v>
      </c>
      <c r="K4144">
        <f>MIN(E4144-I4144-J4144,H4144)</f>
        <v>0</v>
      </c>
      <c r="L4144">
        <f>E4144-I4144-J4144-K4144</f>
        <v>0</v>
      </c>
      <c r="M4144">
        <f>IF((I4144+J4144+(1-$W$36)*L4144)/$W$39&gt;=$W$38,1,0)</f>
        <v>0</v>
      </c>
      <c r="N4144">
        <f>IF(M4144=1,$W$37,$W$36)*L4144</f>
        <v>0</v>
      </c>
      <c r="O4144">
        <f>EXP(-$W$26*C4144)*I4144</f>
        <v>0</v>
      </c>
      <c r="P4144">
        <f>EXP(-$W$26*C4144)*J4144</f>
        <v>0</v>
      </c>
      <c r="Q4144">
        <f>EXP(-$W$26*C4144)*K4144</f>
        <v>0</v>
      </c>
      <c r="R4144">
        <f>EXP(-$W$26*C4144)*(L4144-N4144)</f>
        <v>0</v>
      </c>
      <c r="S4144">
        <f>EXP(-$W$26*C4144)*N4144</f>
        <v>0</v>
      </c>
      <c r="T4144">
        <f>EXP(-$W$26*C4144)*E4144</f>
        <v>0</v>
      </c>
    </row>
    <row r="4145" spans="1:20">
      <c r="A4145">
        <v>4136</v>
      </c>
      <c r="B4145">
        <f>RAND()</f>
        <v>0</v>
      </c>
      <c r="C4145">
        <f>IF(B4145&lt;$W$41,3,IF(B4145&lt;$W$41+$W$42,4,5))</f>
        <v>0</v>
      </c>
      <c r="D4145">
        <f>NORMSINV(RAND())</f>
        <v>0</v>
      </c>
      <c r="E4145">
        <f>$W$25*EXP(($W$26-$W$28-0.5*$W$27^2)*C4145+$W$27*SQRT(C4145)*D4145)</f>
        <v>0</v>
      </c>
      <c r="F4145">
        <f>$W$30*(1+$W$31)^C4145</f>
        <v>0</v>
      </c>
      <c r="G4145">
        <f>$W$32*(1+$W$33)^C4145</f>
        <v>0</v>
      </c>
      <c r="H4145">
        <f>$W$34*(1+$W$35)^C4145</f>
        <v>0</v>
      </c>
      <c r="I4145">
        <f>MIN(E4145,F4145)</f>
        <v>0</v>
      </c>
      <c r="J4145">
        <f>MIN(E4145-I4145,G4145)</f>
        <v>0</v>
      </c>
      <c r="K4145">
        <f>MIN(E4145-I4145-J4145,H4145)</f>
        <v>0</v>
      </c>
      <c r="L4145">
        <f>E4145-I4145-J4145-K4145</f>
        <v>0</v>
      </c>
      <c r="M4145">
        <f>IF((I4145+J4145+(1-$W$36)*L4145)/$W$39&gt;=$W$38,1,0)</f>
        <v>0</v>
      </c>
      <c r="N4145">
        <f>IF(M4145=1,$W$37,$W$36)*L4145</f>
        <v>0</v>
      </c>
      <c r="O4145">
        <f>EXP(-$W$26*C4145)*I4145</f>
        <v>0</v>
      </c>
      <c r="P4145">
        <f>EXP(-$W$26*C4145)*J4145</f>
        <v>0</v>
      </c>
      <c r="Q4145">
        <f>EXP(-$W$26*C4145)*K4145</f>
        <v>0</v>
      </c>
      <c r="R4145">
        <f>EXP(-$W$26*C4145)*(L4145-N4145)</f>
        <v>0</v>
      </c>
      <c r="S4145">
        <f>EXP(-$W$26*C4145)*N4145</f>
        <v>0</v>
      </c>
      <c r="T4145">
        <f>EXP(-$W$26*C4145)*E4145</f>
        <v>0</v>
      </c>
    </row>
    <row r="4146" spans="1:20">
      <c r="A4146">
        <v>4137</v>
      </c>
      <c r="B4146">
        <f>RAND()</f>
        <v>0</v>
      </c>
      <c r="C4146">
        <f>IF(B4146&lt;$W$41,3,IF(B4146&lt;$W$41+$W$42,4,5))</f>
        <v>0</v>
      </c>
      <c r="D4146">
        <f>NORMSINV(RAND())</f>
        <v>0</v>
      </c>
      <c r="E4146">
        <f>$W$25*EXP(($W$26-$W$28-0.5*$W$27^2)*C4146+$W$27*SQRT(C4146)*D4146)</f>
        <v>0</v>
      </c>
      <c r="F4146">
        <f>$W$30*(1+$W$31)^C4146</f>
        <v>0</v>
      </c>
      <c r="G4146">
        <f>$W$32*(1+$W$33)^C4146</f>
        <v>0</v>
      </c>
      <c r="H4146">
        <f>$W$34*(1+$W$35)^C4146</f>
        <v>0</v>
      </c>
      <c r="I4146">
        <f>MIN(E4146,F4146)</f>
        <v>0</v>
      </c>
      <c r="J4146">
        <f>MIN(E4146-I4146,G4146)</f>
        <v>0</v>
      </c>
      <c r="K4146">
        <f>MIN(E4146-I4146-J4146,H4146)</f>
        <v>0</v>
      </c>
      <c r="L4146">
        <f>E4146-I4146-J4146-K4146</f>
        <v>0</v>
      </c>
      <c r="M4146">
        <f>IF((I4146+J4146+(1-$W$36)*L4146)/$W$39&gt;=$W$38,1,0)</f>
        <v>0</v>
      </c>
      <c r="N4146">
        <f>IF(M4146=1,$W$37,$W$36)*L4146</f>
        <v>0</v>
      </c>
      <c r="O4146">
        <f>EXP(-$W$26*C4146)*I4146</f>
        <v>0</v>
      </c>
      <c r="P4146">
        <f>EXP(-$W$26*C4146)*J4146</f>
        <v>0</v>
      </c>
      <c r="Q4146">
        <f>EXP(-$W$26*C4146)*K4146</f>
        <v>0</v>
      </c>
      <c r="R4146">
        <f>EXP(-$W$26*C4146)*(L4146-N4146)</f>
        <v>0</v>
      </c>
      <c r="S4146">
        <f>EXP(-$W$26*C4146)*N4146</f>
        <v>0</v>
      </c>
      <c r="T4146">
        <f>EXP(-$W$26*C4146)*E4146</f>
        <v>0</v>
      </c>
    </row>
    <row r="4147" spans="1:20">
      <c r="A4147">
        <v>4138</v>
      </c>
      <c r="B4147">
        <f>RAND()</f>
        <v>0</v>
      </c>
      <c r="C4147">
        <f>IF(B4147&lt;$W$41,3,IF(B4147&lt;$W$41+$W$42,4,5))</f>
        <v>0</v>
      </c>
      <c r="D4147">
        <f>NORMSINV(RAND())</f>
        <v>0</v>
      </c>
      <c r="E4147">
        <f>$W$25*EXP(($W$26-$W$28-0.5*$W$27^2)*C4147+$W$27*SQRT(C4147)*D4147)</f>
        <v>0</v>
      </c>
      <c r="F4147">
        <f>$W$30*(1+$W$31)^C4147</f>
        <v>0</v>
      </c>
      <c r="G4147">
        <f>$W$32*(1+$W$33)^C4147</f>
        <v>0</v>
      </c>
      <c r="H4147">
        <f>$W$34*(1+$W$35)^C4147</f>
        <v>0</v>
      </c>
      <c r="I4147">
        <f>MIN(E4147,F4147)</f>
        <v>0</v>
      </c>
      <c r="J4147">
        <f>MIN(E4147-I4147,G4147)</f>
        <v>0</v>
      </c>
      <c r="K4147">
        <f>MIN(E4147-I4147-J4147,H4147)</f>
        <v>0</v>
      </c>
      <c r="L4147">
        <f>E4147-I4147-J4147-K4147</f>
        <v>0</v>
      </c>
      <c r="M4147">
        <f>IF((I4147+J4147+(1-$W$36)*L4147)/$W$39&gt;=$W$38,1,0)</f>
        <v>0</v>
      </c>
      <c r="N4147">
        <f>IF(M4147=1,$W$37,$W$36)*L4147</f>
        <v>0</v>
      </c>
      <c r="O4147">
        <f>EXP(-$W$26*C4147)*I4147</f>
        <v>0</v>
      </c>
      <c r="P4147">
        <f>EXP(-$W$26*C4147)*J4147</f>
        <v>0</v>
      </c>
      <c r="Q4147">
        <f>EXP(-$W$26*C4147)*K4147</f>
        <v>0</v>
      </c>
      <c r="R4147">
        <f>EXP(-$W$26*C4147)*(L4147-N4147)</f>
        <v>0</v>
      </c>
      <c r="S4147">
        <f>EXP(-$W$26*C4147)*N4147</f>
        <v>0</v>
      </c>
      <c r="T4147">
        <f>EXP(-$W$26*C4147)*E4147</f>
        <v>0</v>
      </c>
    </row>
    <row r="4148" spans="1:20">
      <c r="A4148">
        <v>4139</v>
      </c>
      <c r="B4148">
        <f>RAND()</f>
        <v>0</v>
      </c>
      <c r="C4148">
        <f>IF(B4148&lt;$W$41,3,IF(B4148&lt;$W$41+$W$42,4,5))</f>
        <v>0</v>
      </c>
      <c r="D4148">
        <f>NORMSINV(RAND())</f>
        <v>0</v>
      </c>
      <c r="E4148">
        <f>$W$25*EXP(($W$26-$W$28-0.5*$W$27^2)*C4148+$W$27*SQRT(C4148)*D4148)</f>
        <v>0</v>
      </c>
      <c r="F4148">
        <f>$W$30*(1+$W$31)^C4148</f>
        <v>0</v>
      </c>
      <c r="G4148">
        <f>$W$32*(1+$W$33)^C4148</f>
        <v>0</v>
      </c>
      <c r="H4148">
        <f>$W$34*(1+$W$35)^C4148</f>
        <v>0</v>
      </c>
      <c r="I4148">
        <f>MIN(E4148,F4148)</f>
        <v>0</v>
      </c>
      <c r="J4148">
        <f>MIN(E4148-I4148,G4148)</f>
        <v>0</v>
      </c>
      <c r="K4148">
        <f>MIN(E4148-I4148-J4148,H4148)</f>
        <v>0</v>
      </c>
      <c r="L4148">
        <f>E4148-I4148-J4148-K4148</f>
        <v>0</v>
      </c>
      <c r="M4148">
        <f>IF((I4148+J4148+(1-$W$36)*L4148)/$W$39&gt;=$W$38,1,0)</f>
        <v>0</v>
      </c>
      <c r="N4148">
        <f>IF(M4148=1,$W$37,$W$36)*L4148</f>
        <v>0</v>
      </c>
      <c r="O4148">
        <f>EXP(-$W$26*C4148)*I4148</f>
        <v>0</v>
      </c>
      <c r="P4148">
        <f>EXP(-$W$26*C4148)*J4148</f>
        <v>0</v>
      </c>
      <c r="Q4148">
        <f>EXP(-$W$26*C4148)*K4148</f>
        <v>0</v>
      </c>
      <c r="R4148">
        <f>EXP(-$W$26*C4148)*(L4148-N4148)</f>
        <v>0</v>
      </c>
      <c r="S4148">
        <f>EXP(-$W$26*C4148)*N4148</f>
        <v>0</v>
      </c>
      <c r="T4148">
        <f>EXP(-$W$26*C4148)*E4148</f>
        <v>0</v>
      </c>
    </row>
    <row r="4149" spans="1:20">
      <c r="A4149">
        <v>4140</v>
      </c>
      <c r="B4149">
        <f>RAND()</f>
        <v>0</v>
      </c>
      <c r="C4149">
        <f>IF(B4149&lt;$W$41,3,IF(B4149&lt;$W$41+$W$42,4,5))</f>
        <v>0</v>
      </c>
      <c r="D4149">
        <f>NORMSINV(RAND())</f>
        <v>0</v>
      </c>
      <c r="E4149">
        <f>$W$25*EXP(($W$26-$W$28-0.5*$W$27^2)*C4149+$W$27*SQRT(C4149)*D4149)</f>
        <v>0</v>
      </c>
      <c r="F4149">
        <f>$W$30*(1+$W$31)^C4149</f>
        <v>0</v>
      </c>
      <c r="G4149">
        <f>$W$32*(1+$W$33)^C4149</f>
        <v>0</v>
      </c>
      <c r="H4149">
        <f>$W$34*(1+$W$35)^C4149</f>
        <v>0</v>
      </c>
      <c r="I4149">
        <f>MIN(E4149,F4149)</f>
        <v>0</v>
      </c>
      <c r="J4149">
        <f>MIN(E4149-I4149,G4149)</f>
        <v>0</v>
      </c>
      <c r="K4149">
        <f>MIN(E4149-I4149-J4149,H4149)</f>
        <v>0</v>
      </c>
      <c r="L4149">
        <f>E4149-I4149-J4149-K4149</f>
        <v>0</v>
      </c>
      <c r="M4149">
        <f>IF((I4149+J4149+(1-$W$36)*L4149)/$W$39&gt;=$W$38,1,0)</f>
        <v>0</v>
      </c>
      <c r="N4149">
        <f>IF(M4149=1,$W$37,$W$36)*L4149</f>
        <v>0</v>
      </c>
      <c r="O4149">
        <f>EXP(-$W$26*C4149)*I4149</f>
        <v>0</v>
      </c>
      <c r="P4149">
        <f>EXP(-$W$26*C4149)*J4149</f>
        <v>0</v>
      </c>
      <c r="Q4149">
        <f>EXP(-$W$26*C4149)*K4149</f>
        <v>0</v>
      </c>
      <c r="R4149">
        <f>EXP(-$W$26*C4149)*(L4149-N4149)</f>
        <v>0</v>
      </c>
      <c r="S4149">
        <f>EXP(-$W$26*C4149)*N4149</f>
        <v>0</v>
      </c>
      <c r="T4149">
        <f>EXP(-$W$26*C4149)*E4149</f>
        <v>0</v>
      </c>
    </row>
    <row r="4150" spans="1:20">
      <c r="A4150">
        <v>4141</v>
      </c>
      <c r="B4150">
        <f>RAND()</f>
        <v>0</v>
      </c>
      <c r="C4150">
        <f>IF(B4150&lt;$W$41,3,IF(B4150&lt;$W$41+$W$42,4,5))</f>
        <v>0</v>
      </c>
      <c r="D4150">
        <f>NORMSINV(RAND())</f>
        <v>0</v>
      </c>
      <c r="E4150">
        <f>$W$25*EXP(($W$26-$W$28-0.5*$W$27^2)*C4150+$W$27*SQRT(C4150)*D4150)</f>
        <v>0</v>
      </c>
      <c r="F4150">
        <f>$W$30*(1+$W$31)^C4150</f>
        <v>0</v>
      </c>
      <c r="G4150">
        <f>$W$32*(1+$W$33)^C4150</f>
        <v>0</v>
      </c>
      <c r="H4150">
        <f>$W$34*(1+$W$35)^C4150</f>
        <v>0</v>
      </c>
      <c r="I4150">
        <f>MIN(E4150,F4150)</f>
        <v>0</v>
      </c>
      <c r="J4150">
        <f>MIN(E4150-I4150,G4150)</f>
        <v>0</v>
      </c>
      <c r="K4150">
        <f>MIN(E4150-I4150-J4150,H4150)</f>
        <v>0</v>
      </c>
      <c r="L4150">
        <f>E4150-I4150-J4150-K4150</f>
        <v>0</v>
      </c>
      <c r="M4150">
        <f>IF((I4150+J4150+(1-$W$36)*L4150)/$W$39&gt;=$W$38,1,0)</f>
        <v>0</v>
      </c>
      <c r="N4150">
        <f>IF(M4150=1,$W$37,$W$36)*L4150</f>
        <v>0</v>
      </c>
      <c r="O4150">
        <f>EXP(-$W$26*C4150)*I4150</f>
        <v>0</v>
      </c>
      <c r="P4150">
        <f>EXP(-$W$26*C4150)*J4150</f>
        <v>0</v>
      </c>
      <c r="Q4150">
        <f>EXP(-$W$26*C4150)*K4150</f>
        <v>0</v>
      </c>
      <c r="R4150">
        <f>EXP(-$W$26*C4150)*(L4150-N4150)</f>
        <v>0</v>
      </c>
      <c r="S4150">
        <f>EXP(-$W$26*C4150)*N4150</f>
        <v>0</v>
      </c>
      <c r="T4150">
        <f>EXP(-$W$26*C4150)*E4150</f>
        <v>0</v>
      </c>
    </row>
    <row r="4151" spans="1:20">
      <c r="A4151">
        <v>4142</v>
      </c>
      <c r="B4151">
        <f>RAND()</f>
        <v>0</v>
      </c>
      <c r="C4151">
        <f>IF(B4151&lt;$W$41,3,IF(B4151&lt;$W$41+$W$42,4,5))</f>
        <v>0</v>
      </c>
      <c r="D4151">
        <f>NORMSINV(RAND())</f>
        <v>0</v>
      </c>
      <c r="E4151">
        <f>$W$25*EXP(($W$26-$W$28-0.5*$W$27^2)*C4151+$W$27*SQRT(C4151)*D4151)</f>
        <v>0</v>
      </c>
      <c r="F4151">
        <f>$W$30*(1+$W$31)^C4151</f>
        <v>0</v>
      </c>
      <c r="G4151">
        <f>$W$32*(1+$W$33)^C4151</f>
        <v>0</v>
      </c>
      <c r="H4151">
        <f>$W$34*(1+$W$35)^C4151</f>
        <v>0</v>
      </c>
      <c r="I4151">
        <f>MIN(E4151,F4151)</f>
        <v>0</v>
      </c>
      <c r="J4151">
        <f>MIN(E4151-I4151,G4151)</f>
        <v>0</v>
      </c>
      <c r="K4151">
        <f>MIN(E4151-I4151-J4151,H4151)</f>
        <v>0</v>
      </c>
      <c r="L4151">
        <f>E4151-I4151-J4151-K4151</f>
        <v>0</v>
      </c>
      <c r="M4151">
        <f>IF((I4151+J4151+(1-$W$36)*L4151)/$W$39&gt;=$W$38,1,0)</f>
        <v>0</v>
      </c>
      <c r="N4151">
        <f>IF(M4151=1,$W$37,$W$36)*L4151</f>
        <v>0</v>
      </c>
      <c r="O4151">
        <f>EXP(-$W$26*C4151)*I4151</f>
        <v>0</v>
      </c>
      <c r="P4151">
        <f>EXP(-$W$26*C4151)*J4151</f>
        <v>0</v>
      </c>
      <c r="Q4151">
        <f>EXP(-$W$26*C4151)*K4151</f>
        <v>0</v>
      </c>
      <c r="R4151">
        <f>EXP(-$W$26*C4151)*(L4151-N4151)</f>
        <v>0</v>
      </c>
      <c r="S4151">
        <f>EXP(-$W$26*C4151)*N4151</f>
        <v>0</v>
      </c>
      <c r="T4151">
        <f>EXP(-$W$26*C4151)*E4151</f>
        <v>0</v>
      </c>
    </row>
    <row r="4152" spans="1:20">
      <c r="A4152">
        <v>4143</v>
      </c>
      <c r="B4152">
        <f>RAND()</f>
        <v>0</v>
      </c>
      <c r="C4152">
        <f>IF(B4152&lt;$W$41,3,IF(B4152&lt;$W$41+$W$42,4,5))</f>
        <v>0</v>
      </c>
      <c r="D4152">
        <f>NORMSINV(RAND())</f>
        <v>0</v>
      </c>
      <c r="E4152">
        <f>$W$25*EXP(($W$26-$W$28-0.5*$W$27^2)*C4152+$W$27*SQRT(C4152)*D4152)</f>
        <v>0</v>
      </c>
      <c r="F4152">
        <f>$W$30*(1+$W$31)^C4152</f>
        <v>0</v>
      </c>
      <c r="G4152">
        <f>$W$32*(1+$W$33)^C4152</f>
        <v>0</v>
      </c>
      <c r="H4152">
        <f>$W$34*(1+$W$35)^C4152</f>
        <v>0</v>
      </c>
      <c r="I4152">
        <f>MIN(E4152,F4152)</f>
        <v>0</v>
      </c>
      <c r="J4152">
        <f>MIN(E4152-I4152,G4152)</f>
        <v>0</v>
      </c>
      <c r="K4152">
        <f>MIN(E4152-I4152-J4152,H4152)</f>
        <v>0</v>
      </c>
      <c r="L4152">
        <f>E4152-I4152-J4152-K4152</f>
        <v>0</v>
      </c>
      <c r="M4152">
        <f>IF((I4152+J4152+(1-$W$36)*L4152)/$W$39&gt;=$W$38,1,0)</f>
        <v>0</v>
      </c>
      <c r="N4152">
        <f>IF(M4152=1,$W$37,$W$36)*L4152</f>
        <v>0</v>
      </c>
      <c r="O4152">
        <f>EXP(-$W$26*C4152)*I4152</f>
        <v>0</v>
      </c>
      <c r="P4152">
        <f>EXP(-$W$26*C4152)*J4152</f>
        <v>0</v>
      </c>
      <c r="Q4152">
        <f>EXP(-$W$26*C4152)*K4152</f>
        <v>0</v>
      </c>
      <c r="R4152">
        <f>EXP(-$W$26*C4152)*(L4152-N4152)</f>
        <v>0</v>
      </c>
      <c r="S4152">
        <f>EXP(-$W$26*C4152)*N4152</f>
        <v>0</v>
      </c>
      <c r="T4152">
        <f>EXP(-$W$26*C4152)*E4152</f>
        <v>0</v>
      </c>
    </row>
    <row r="4153" spans="1:20">
      <c r="A4153">
        <v>4144</v>
      </c>
      <c r="B4153">
        <f>RAND()</f>
        <v>0</v>
      </c>
      <c r="C4153">
        <f>IF(B4153&lt;$W$41,3,IF(B4153&lt;$W$41+$W$42,4,5))</f>
        <v>0</v>
      </c>
      <c r="D4153">
        <f>NORMSINV(RAND())</f>
        <v>0</v>
      </c>
      <c r="E4153">
        <f>$W$25*EXP(($W$26-$W$28-0.5*$W$27^2)*C4153+$W$27*SQRT(C4153)*D4153)</f>
        <v>0</v>
      </c>
      <c r="F4153">
        <f>$W$30*(1+$W$31)^C4153</f>
        <v>0</v>
      </c>
      <c r="G4153">
        <f>$W$32*(1+$W$33)^C4153</f>
        <v>0</v>
      </c>
      <c r="H4153">
        <f>$W$34*(1+$W$35)^C4153</f>
        <v>0</v>
      </c>
      <c r="I4153">
        <f>MIN(E4153,F4153)</f>
        <v>0</v>
      </c>
      <c r="J4153">
        <f>MIN(E4153-I4153,G4153)</f>
        <v>0</v>
      </c>
      <c r="K4153">
        <f>MIN(E4153-I4153-J4153,H4153)</f>
        <v>0</v>
      </c>
      <c r="L4153">
        <f>E4153-I4153-J4153-K4153</f>
        <v>0</v>
      </c>
      <c r="M4153">
        <f>IF((I4153+J4153+(1-$W$36)*L4153)/$W$39&gt;=$W$38,1,0)</f>
        <v>0</v>
      </c>
      <c r="N4153">
        <f>IF(M4153=1,$W$37,$W$36)*L4153</f>
        <v>0</v>
      </c>
      <c r="O4153">
        <f>EXP(-$W$26*C4153)*I4153</f>
        <v>0</v>
      </c>
      <c r="P4153">
        <f>EXP(-$W$26*C4153)*J4153</f>
        <v>0</v>
      </c>
      <c r="Q4153">
        <f>EXP(-$W$26*C4153)*K4153</f>
        <v>0</v>
      </c>
      <c r="R4153">
        <f>EXP(-$W$26*C4153)*(L4153-N4153)</f>
        <v>0</v>
      </c>
      <c r="S4153">
        <f>EXP(-$W$26*C4153)*N4153</f>
        <v>0</v>
      </c>
      <c r="T4153">
        <f>EXP(-$W$26*C4153)*E4153</f>
        <v>0</v>
      </c>
    </row>
    <row r="4154" spans="1:20">
      <c r="A4154">
        <v>4145</v>
      </c>
      <c r="B4154">
        <f>RAND()</f>
        <v>0</v>
      </c>
      <c r="C4154">
        <f>IF(B4154&lt;$W$41,3,IF(B4154&lt;$W$41+$W$42,4,5))</f>
        <v>0</v>
      </c>
      <c r="D4154">
        <f>NORMSINV(RAND())</f>
        <v>0</v>
      </c>
      <c r="E4154">
        <f>$W$25*EXP(($W$26-$W$28-0.5*$W$27^2)*C4154+$W$27*SQRT(C4154)*D4154)</f>
        <v>0</v>
      </c>
      <c r="F4154">
        <f>$W$30*(1+$W$31)^C4154</f>
        <v>0</v>
      </c>
      <c r="G4154">
        <f>$W$32*(1+$W$33)^C4154</f>
        <v>0</v>
      </c>
      <c r="H4154">
        <f>$W$34*(1+$W$35)^C4154</f>
        <v>0</v>
      </c>
      <c r="I4154">
        <f>MIN(E4154,F4154)</f>
        <v>0</v>
      </c>
      <c r="J4154">
        <f>MIN(E4154-I4154,G4154)</f>
        <v>0</v>
      </c>
      <c r="K4154">
        <f>MIN(E4154-I4154-J4154,H4154)</f>
        <v>0</v>
      </c>
      <c r="L4154">
        <f>E4154-I4154-J4154-K4154</f>
        <v>0</v>
      </c>
      <c r="M4154">
        <f>IF((I4154+J4154+(1-$W$36)*L4154)/$W$39&gt;=$W$38,1,0)</f>
        <v>0</v>
      </c>
      <c r="N4154">
        <f>IF(M4154=1,$W$37,$W$36)*L4154</f>
        <v>0</v>
      </c>
      <c r="O4154">
        <f>EXP(-$W$26*C4154)*I4154</f>
        <v>0</v>
      </c>
      <c r="P4154">
        <f>EXP(-$W$26*C4154)*J4154</f>
        <v>0</v>
      </c>
      <c r="Q4154">
        <f>EXP(-$W$26*C4154)*K4154</f>
        <v>0</v>
      </c>
      <c r="R4154">
        <f>EXP(-$W$26*C4154)*(L4154-N4154)</f>
        <v>0</v>
      </c>
      <c r="S4154">
        <f>EXP(-$W$26*C4154)*N4154</f>
        <v>0</v>
      </c>
      <c r="T4154">
        <f>EXP(-$W$26*C4154)*E4154</f>
        <v>0</v>
      </c>
    </row>
    <row r="4155" spans="1:20">
      <c r="A4155">
        <v>4146</v>
      </c>
      <c r="B4155">
        <f>RAND()</f>
        <v>0</v>
      </c>
      <c r="C4155">
        <f>IF(B4155&lt;$W$41,3,IF(B4155&lt;$W$41+$W$42,4,5))</f>
        <v>0</v>
      </c>
      <c r="D4155">
        <f>NORMSINV(RAND())</f>
        <v>0</v>
      </c>
      <c r="E4155">
        <f>$W$25*EXP(($W$26-$W$28-0.5*$W$27^2)*C4155+$W$27*SQRT(C4155)*D4155)</f>
        <v>0</v>
      </c>
      <c r="F4155">
        <f>$W$30*(1+$W$31)^C4155</f>
        <v>0</v>
      </c>
      <c r="G4155">
        <f>$W$32*(1+$W$33)^C4155</f>
        <v>0</v>
      </c>
      <c r="H4155">
        <f>$W$34*(1+$W$35)^C4155</f>
        <v>0</v>
      </c>
      <c r="I4155">
        <f>MIN(E4155,F4155)</f>
        <v>0</v>
      </c>
      <c r="J4155">
        <f>MIN(E4155-I4155,G4155)</f>
        <v>0</v>
      </c>
      <c r="K4155">
        <f>MIN(E4155-I4155-J4155,H4155)</f>
        <v>0</v>
      </c>
      <c r="L4155">
        <f>E4155-I4155-J4155-K4155</f>
        <v>0</v>
      </c>
      <c r="M4155">
        <f>IF((I4155+J4155+(1-$W$36)*L4155)/$W$39&gt;=$W$38,1,0)</f>
        <v>0</v>
      </c>
      <c r="N4155">
        <f>IF(M4155=1,$W$37,$W$36)*L4155</f>
        <v>0</v>
      </c>
      <c r="O4155">
        <f>EXP(-$W$26*C4155)*I4155</f>
        <v>0</v>
      </c>
      <c r="P4155">
        <f>EXP(-$W$26*C4155)*J4155</f>
        <v>0</v>
      </c>
      <c r="Q4155">
        <f>EXP(-$W$26*C4155)*K4155</f>
        <v>0</v>
      </c>
      <c r="R4155">
        <f>EXP(-$W$26*C4155)*(L4155-N4155)</f>
        <v>0</v>
      </c>
      <c r="S4155">
        <f>EXP(-$W$26*C4155)*N4155</f>
        <v>0</v>
      </c>
      <c r="T4155">
        <f>EXP(-$W$26*C4155)*E4155</f>
        <v>0</v>
      </c>
    </row>
    <row r="4156" spans="1:20">
      <c r="A4156">
        <v>4147</v>
      </c>
      <c r="B4156">
        <f>RAND()</f>
        <v>0</v>
      </c>
      <c r="C4156">
        <f>IF(B4156&lt;$W$41,3,IF(B4156&lt;$W$41+$W$42,4,5))</f>
        <v>0</v>
      </c>
      <c r="D4156">
        <f>NORMSINV(RAND())</f>
        <v>0</v>
      </c>
      <c r="E4156">
        <f>$W$25*EXP(($W$26-$W$28-0.5*$W$27^2)*C4156+$W$27*SQRT(C4156)*D4156)</f>
        <v>0</v>
      </c>
      <c r="F4156">
        <f>$W$30*(1+$W$31)^C4156</f>
        <v>0</v>
      </c>
      <c r="G4156">
        <f>$W$32*(1+$W$33)^C4156</f>
        <v>0</v>
      </c>
      <c r="H4156">
        <f>$W$34*(1+$W$35)^C4156</f>
        <v>0</v>
      </c>
      <c r="I4156">
        <f>MIN(E4156,F4156)</f>
        <v>0</v>
      </c>
      <c r="J4156">
        <f>MIN(E4156-I4156,G4156)</f>
        <v>0</v>
      </c>
      <c r="K4156">
        <f>MIN(E4156-I4156-J4156,H4156)</f>
        <v>0</v>
      </c>
      <c r="L4156">
        <f>E4156-I4156-J4156-K4156</f>
        <v>0</v>
      </c>
      <c r="M4156">
        <f>IF((I4156+J4156+(1-$W$36)*L4156)/$W$39&gt;=$W$38,1,0)</f>
        <v>0</v>
      </c>
      <c r="N4156">
        <f>IF(M4156=1,$W$37,$W$36)*L4156</f>
        <v>0</v>
      </c>
      <c r="O4156">
        <f>EXP(-$W$26*C4156)*I4156</f>
        <v>0</v>
      </c>
      <c r="P4156">
        <f>EXP(-$W$26*C4156)*J4156</f>
        <v>0</v>
      </c>
      <c r="Q4156">
        <f>EXP(-$W$26*C4156)*K4156</f>
        <v>0</v>
      </c>
      <c r="R4156">
        <f>EXP(-$W$26*C4156)*(L4156-N4156)</f>
        <v>0</v>
      </c>
      <c r="S4156">
        <f>EXP(-$W$26*C4156)*N4156</f>
        <v>0</v>
      </c>
      <c r="T4156">
        <f>EXP(-$W$26*C4156)*E4156</f>
        <v>0</v>
      </c>
    </row>
    <row r="4157" spans="1:20">
      <c r="A4157">
        <v>4148</v>
      </c>
      <c r="B4157">
        <f>RAND()</f>
        <v>0</v>
      </c>
      <c r="C4157">
        <f>IF(B4157&lt;$W$41,3,IF(B4157&lt;$W$41+$W$42,4,5))</f>
        <v>0</v>
      </c>
      <c r="D4157">
        <f>NORMSINV(RAND())</f>
        <v>0</v>
      </c>
      <c r="E4157">
        <f>$W$25*EXP(($W$26-$W$28-0.5*$W$27^2)*C4157+$W$27*SQRT(C4157)*D4157)</f>
        <v>0</v>
      </c>
      <c r="F4157">
        <f>$W$30*(1+$W$31)^C4157</f>
        <v>0</v>
      </c>
      <c r="G4157">
        <f>$W$32*(1+$W$33)^C4157</f>
        <v>0</v>
      </c>
      <c r="H4157">
        <f>$W$34*(1+$W$35)^C4157</f>
        <v>0</v>
      </c>
      <c r="I4157">
        <f>MIN(E4157,F4157)</f>
        <v>0</v>
      </c>
      <c r="J4157">
        <f>MIN(E4157-I4157,G4157)</f>
        <v>0</v>
      </c>
      <c r="K4157">
        <f>MIN(E4157-I4157-J4157,H4157)</f>
        <v>0</v>
      </c>
      <c r="L4157">
        <f>E4157-I4157-J4157-K4157</f>
        <v>0</v>
      </c>
      <c r="M4157">
        <f>IF((I4157+J4157+(1-$W$36)*L4157)/$W$39&gt;=$W$38,1,0)</f>
        <v>0</v>
      </c>
      <c r="N4157">
        <f>IF(M4157=1,$W$37,$W$36)*L4157</f>
        <v>0</v>
      </c>
      <c r="O4157">
        <f>EXP(-$W$26*C4157)*I4157</f>
        <v>0</v>
      </c>
      <c r="P4157">
        <f>EXP(-$W$26*C4157)*J4157</f>
        <v>0</v>
      </c>
      <c r="Q4157">
        <f>EXP(-$W$26*C4157)*K4157</f>
        <v>0</v>
      </c>
      <c r="R4157">
        <f>EXP(-$W$26*C4157)*(L4157-N4157)</f>
        <v>0</v>
      </c>
      <c r="S4157">
        <f>EXP(-$W$26*C4157)*N4157</f>
        <v>0</v>
      </c>
      <c r="T4157">
        <f>EXP(-$W$26*C4157)*E4157</f>
        <v>0</v>
      </c>
    </row>
    <row r="4158" spans="1:20">
      <c r="A4158">
        <v>4149</v>
      </c>
      <c r="B4158">
        <f>RAND()</f>
        <v>0</v>
      </c>
      <c r="C4158">
        <f>IF(B4158&lt;$W$41,3,IF(B4158&lt;$W$41+$W$42,4,5))</f>
        <v>0</v>
      </c>
      <c r="D4158">
        <f>NORMSINV(RAND())</f>
        <v>0</v>
      </c>
      <c r="E4158">
        <f>$W$25*EXP(($W$26-$W$28-0.5*$W$27^2)*C4158+$W$27*SQRT(C4158)*D4158)</f>
        <v>0</v>
      </c>
      <c r="F4158">
        <f>$W$30*(1+$W$31)^C4158</f>
        <v>0</v>
      </c>
      <c r="G4158">
        <f>$W$32*(1+$W$33)^C4158</f>
        <v>0</v>
      </c>
      <c r="H4158">
        <f>$W$34*(1+$W$35)^C4158</f>
        <v>0</v>
      </c>
      <c r="I4158">
        <f>MIN(E4158,F4158)</f>
        <v>0</v>
      </c>
      <c r="J4158">
        <f>MIN(E4158-I4158,G4158)</f>
        <v>0</v>
      </c>
      <c r="K4158">
        <f>MIN(E4158-I4158-J4158,H4158)</f>
        <v>0</v>
      </c>
      <c r="L4158">
        <f>E4158-I4158-J4158-K4158</f>
        <v>0</v>
      </c>
      <c r="M4158">
        <f>IF((I4158+J4158+(1-$W$36)*L4158)/$W$39&gt;=$W$38,1,0)</f>
        <v>0</v>
      </c>
      <c r="N4158">
        <f>IF(M4158=1,$W$37,$W$36)*L4158</f>
        <v>0</v>
      </c>
      <c r="O4158">
        <f>EXP(-$W$26*C4158)*I4158</f>
        <v>0</v>
      </c>
      <c r="P4158">
        <f>EXP(-$W$26*C4158)*J4158</f>
        <v>0</v>
      </c>
      <c r="Q4158">
        <f>EXP(-$W$26*C4158)*K4158</f>
        <v>0</v>
      </c>
      <c r="R4158">
        <f>EXP(-$W$26*C4158)*(L4158-N4158)</f>
        <v>0</v>
      </c>
      <c r="S4158">
        <f>EXP(-$W$26*C4158)*N4158</f>
        <v>0</v>
      </c>
      <c r="T4158">
        <f>EXP(-$W$26*C4158)*E4158</f>
        <v>0</v>
      </c>
    </row>
    <row r="4159" spans="1:20">
      <c r="A4159">
        <v>4150</v>
      </c>
      <c r="B4159">
        <f>RAND()</f>
        <v>0</v>
      </c>
      <c r="C4159">
        <f>IF(B4159&lt;$W$41,3,IF(B4159&lt;$W$41+$W$42,4,5))</f>
        <v>0</v>
      </c>
      <c r="D4159">
        <f>NORMSINV(RAND())</f>
        <v>0</v>
      </c>
      <c r="E4159">
        <f>$W$25*EXP(($W$26-$W$28-0.5*$W$27^2)*C4159+$W$27*SQRT(C4159)*D4159)</f>
        <v>0</v>
      </c>
      <c r="F4159">
        <f>$W$30*(1+$W$31)^C4159</f>
        <v>0</v>
      </c>
      <c r="G4159">
        <f>$W$32*(1+$W$33)^C4159</f>
        <v>0</v>
      </c>
      <c r="H4159">
        <f>$W$34*(1+$W$35)^C4159</f>
        <v>0</v>
      </c>
      <c r="I4159">
        <f>MIN(E4159,F4159)</f>
        <v>0</v>
      </c>
      <c r="J4159">
        <f>MIN(E4159-I4159,G4159)</f>
        <v>0</v>
      </c>
      <c r="K4159">
        <f>MIN(E4159-I4159-J4159,H4159)</f>
        <v>0</v>
      </c>
      <c r="L4159">
        <f>E4159-I4159-J4159-K4159</f>
        <v>0</v>
      </c>
      <c r="M4159">
        <f>IF((I4159+J4159+(1-$W$36)*L4159)/$W$39&gt;=$W$38,1,0)</f>
        <v>0</v>
      </c>
      <c r="N4159">
        <f>IF(M4159=1,$W$37,$W$36)*L4159</f>
        <v>0</v>
      </c>
      <c r="O4159">
        <f>EXP(-$W$26*C4159)*I4159</f>
        <v>0</v>
      </c>
      <c r="P4159">
        <f>EXP(-$W$26*C4159)*J4159</f>
        <v>0</v>
      </c>
      <c r="Q4159">
        <f>EXP(-$W$26*C4159)*K4159</f>
        <v>0</v>
      </c>
      <c r="R4159">
        <f>EXP(-$W$26*C4159)*(L4159-N4159)</f>
        <v>0</v>
      </c>
      <c r="S4159">
        <f>EXP(-$W$26*C4159)*N4159</f>
        <v>0</v>
      </c>
      <c r="T4159">
        <f>EXP(-$W$26*C4159)*E4159</f>
        <v>0</v>
      </c>
    </row>
    <row r="4160" spans="1:20">
      <c r="A4160">
        <v>4151</v>
      </c>
      <c r="B4160">
        <f>RAND()</f>
        <v>0</v>
      </c>
      <c r="C4160">
        <f>IF(B4160&lt;$W$41,3,IF(B4160&lt;$W$41+$W$42,4,5))</f>
        <v>0</v>
      </c>
      <c r="D4160">
        <f>NORMSINV(RAND())</f>
        <v>0</v>
      </c>
      <c r="E4160">
        <f>$W$25*EXP(($W$26-$W$28-0.5*$W$27^2)*C4160+$W$27*SQRT(C4160)*D4160)</f>
        <v>0</v>
      </c>
      <c r="F4160">
        <f>$W$30*(1+$W$31)^C4160</f>
        <v>0</v>
      </c>
      <c r="G4160">
        <f>$W$32*(1+$W$33)^C4160</f>
        <v>0</v>
      </c>
      <c r="H4160">
        <f>$W$34*(1+$W$35)^C4160</f>
        <v>0</v>
      </c>
      <c r="I4160">
        <f>MIN(E4160,F4160)</f>
        <v>0</v>
      </c>
      <c r="J4160">
        <f>MIN(E4160-I4160,G4160)</f>
        <v>0</v>
      </c>
      <c r="K4160">
        <f>MIN(E4160-I4160-J4160,H4160)</f>
        <v>0</v>
      </c>
      <c r="L4160">
        <f>E4160-I4160-J4160-K4160</f>
        <v>0</v>
      </c>
      <c r="M4160">
        <f>IF((I4160+J4160+(1-$W$36)*L4160)/$W$39&gt;=$W$38,1,0)</f>
        <v>0</v>
      </c>
      <c r="N4160">
        <f>IF(M4160=1,$W$37,$W$36)*L4160</f>
        <v>0</v>
      </c>
      <c r="O4160">
        <f>EXP(-$W$26*C4160)*I4160</f>
        <v>0</v>
      </c>
      <c r="P4160">
        <f>EXP(-$W$26*C4160)*J4160</f>
        <v>0</v>
      </c>
      <c r="Q4160">
        <f>EXP(-$W$26*C4160)*K4160</f>
        <v>0</v>
      </c>
      <c r="R4160">
        <f>EXP(-$W$26*C4160)*(L4160-N4160)</f>
        <v>0</v>
      </c>
      <c r="S4160">
        <f>EXP(-$W$26*C4160)*N4160</f>
        <v>0</v>
      </c>
      <c r="T4160">
        <f>EXP(-$W$26*C4160)*E4160</f>
        <v>0</v>
      </c>
    </row>
    <row r="4161" spans="1:20">
      <c r="A4161">
        <v>4152</v>
      </c>
      <c r="B4161">
        <f>RAND()</f>
        <v>0</v>
      </c>
      <c r="C4161">
        <f>IF(B4161&lt;$W$41,3,IF(B4161&lt;$W$41+$W$42,4,5))</f>
        <v>0</v>
      </c>
      <c r="D4161">
        <f>NORMSINV(RAND())</f>
        <v>0</v>
      </c>
      <c r="E4161">
        <f>$W$25*EXP(($W$26-$W$28-0.5*$W$27^2)*C4161+$W$27*SQRT(C4161)*D4161)</f>
        <v>0</v>
      </c>
      <c r="F4161">
        <f>$W$30*(1+$W$31)^C4161</f>
        <v>0</v>
      </c>
      <c r="G4161">
        <f>$W$32*(1+$W$33)^C4161</f>
        <v>0</v>
      </c>
      <c r="H4161">
        <f>$W$34*(1+$W$35)^C4161</f>
        <v>0</v>
      </c>
      <c r="I4161">
        <f>MIN(E4161,F4161)</f>
        <v>0</v>
      </c>
      <c r="J4161">
        <f>MIN(E4161-I4161,G4161)</f>
        <v>0</v>
      </c>
      <c r="K4161">
        <f>MIN(E4161-I4161-J4161,H4161)</f>
        <v>0</v>
      </c>
      <c r="L4161">
        <f>E4161-I4161-J4161-K4161</f>
        <v>0</v>
      </c>
      <c r="M4161">
        <f>IF((I4161+J4161+(1-$W$36)*L4161)/$W$39&gt;=$W$38,1,0)</f>
        <v>0</v>
      </c>
      <c r="N4161">
        <f>IF(M4161=1,$W$37,$W$36)*L4161</f>
        <v>0</v>
      </c>
      <c r="O4161">
        <f>EXP(-$W$26*C4161)*I4161</f>
        <v>0</v>
      </c>
      <c r="P4161">
        <f>EXP(-$W$26*C4161)*J4161</f>
        <v>0</v>
      </c>
      <c r="Q4161">
        <f>EXP(-$W$26*C4161)*K4161</f>
        <v>0</v>
      </c>
      <c r="R4161">
        <f>EXP(-$W$26*C4161)*(L4161-N4161)</f>
        <v>0</v>
      </c>
      <c r="S4161">
        <f>EXP(-$W$26*C4161)*N4161</f>
        <v>0</v>
      </c>
      <c r="T4161">
        <f>EXP(-$W$26*C4161)*E4161</f>
        <v>0</v>
      </c>
    </row>
    <row r="4162" spans="1:20">
      <c r="A4162">
        <v>4153</v>
      </c>
      <c r="B4162">
        <f>RAND()</f>
        <v>0</v>
      </c>
      <c r="C4162">
        <f>IF(B4162&lt;$W$41,3,IF(B4162&lt;$W$41+$W$42,4,5))</f>
        <v>0</v>
      </c>
      <c r="D4162">
        <f>NORMSINV(RAND())</f>
        <v>0</v>
      </c>
      <c r="E4162">
        <f>$W$25*EXP(($W$26-$W$28-0.5*$W$27^2)*C4162+$W$27*SQRT(C4162)*D4162)</f>
        <v>0</v>
      </c>
      <c r="F4162">
        <f>$W$30*(1+$W$31)^C4162</f>
        <v>0</v>
      </c>
      <c r="G4162">
        <f>$W$32*(1+$W$33)^C4162</f>
        <v>0</v>
      </c>
      <c r="H4162">
        <f>$W$34*(1+$W$35)^C4162</f>
        <v>0</v>
      </c>
      <c r="I4162">
        <f>MIN(E4162,F4162)</f>
        <v>0</v>
      </c>
      <c r="J4162">
        <f>MIN(E4162-I4162,G4162)</f>
        <v>0</v>
      </c>
      <c r="K4162">
        <f>MIN(E4162-I4162-J4162,H4162)</f>
        <v>0</v>
      </c>
      <c r="L4162">
        <f>E4162-I4162-J4162-K4162</f>
        <v>0</v>
      </c>
      <c r="M4162">
        <f>IF((I4162+J4162+(1-$W$36)*L4162)/$W$39&gt;=$W$38,1,0)</f>
        <v>0</v>
      </c>
      <c r="N4162">
        <f>IF(M4162=1,$W$37,$W$36)*L4162</f>
        <v>0</v>
      </c>
      <c r="O4162">
        <f>EXP(-$W$26*C4162)*I4162</f>
        <v>0</v>
      </c>
      <c r="P4162">
        <f>EXP(-$W$26*C4162)*J4162</f>
        <v>0</v>
      </c>
      <c r="Q4162">
        <f>EXP(-$W$26*C4162)*K4162</f>
        <v>0</v>
      </c>
      <c r="R4162">
        <f>EXP(-$W$26*C4162)*(L4162-N4162)</f>
        <v>0</v>
      </c>
      <c r="S4162">
        <f>EXP(-$W$26*C4162)*N4162</f>
        <v>0</v>
      </c>
      <c r="T4162">
        <f>EXP(-$W$26*C4162)*E4162</f>
        <v>0</v>
      </c>
    </row>
    <row r="4163" spans="1:20">
      <c r="A4163">
        <v>4154</v>
      </c>
      <c r="B4163">
        <f>RAND()</f>
        <v>0</v>
      </c>
      <c r="C4163">
        <f>IF(B4163&lt;$W$41,3,IF(B4163&lt;$W$41+$W$42,4,5))</f>
        <v>0</v>
      </c>
      <c r="D4163">
        <f>NORMSINV(RAND())</f>
        <v>0</v>
      </c>
      <c r="E4163">
        <f>$W$25*EXP(($W$26-$W$28-0.5*$W$27^2)*C4163+$W$27*SQRT(C4163)*D4163)</f>
        <v>0</v>
      </c>
      <c r="F4163">
        <f>$W$30*(1+$W$31)^C4163</f>
        <v>0</v>
      </c>
      <c r="G4163">
        <f>$W$32*(1+$W$33)^C4163</f>
        <v>0</v>
      </c>
      <c r="H4163">
        <f>$W$34*(1+$W$35)^C4163</f>
        <v>0</v>
      </c>
      <c r="I4163">
        <f>MIN(E4163,F4163)</f>
        <v>0</v>
      </c>
      <c r="J4163">
        <f>MIN(E4163-I4163,G4163)</f>
        <v>0</v>
      </c>
      <c r="K4163">
        <f>MIN(E4163-I4163-J4163,H4163)</f>
        <v>0</v>
      </c>
      <c r="L4163">
        <f>E4163-I4163-J4163-K4163</f>
        <v>0</v>
      </c>
      <c r="M4163">
        <f>IF((I4163+J4163+(1-$W$36)*L4163)/$W$39&gt;=$W$38,1,0)</f>
        <v>0</v>
      </c>
      <c r="N4163">
        <f>IF(M4163=1,$W$37,$W$36)*L4163</f>
        <v>0</v>
      </c>
      <c r="O4163">
        <f>EXP(-$W$26*C4163)*I4163</f>
        <v>0</v>
      </c>
      <c r="P4163">
        <f>EXP(-$W$26*C4163)*J4163</f>
        <v>0</v>
      </c>
      <c r="Q4163">
        <f>EXP(-$W$26*C4163)*K4163</f>
        <v>0</v>
      </c>
      <c r="R4163">
        <f>EXP(-$W$26*C4163)*(L4163-N4163)</f>
        <v>0</v>
      </c>
      <c r="S4163">
        <f>EXP(-$W$26*C4163)*N4163</f>
        <v>0</v>
      </c>
      <c r="T4163">
        <f>EXP(-$W$26*C4163)*E4163</f>
        <v>0</v>
      </c>
    </row>
    <row r="4164" spans="1:20">
      <c r="A4164">
        <v>4155</v>
      </c>
      <c r="B4164">
        <f>RAND()</f>
        <v>0</v>
      </c>
      <c r="C4164">
        <f>IF(B4164&lt;$W$41,3,IF(B4164&lt;$W$41+$W$42,4,5))</f>
        <v>0</v>
      </c>
      <c r="D4164">
        <f>NORMSINV(RAND())</f>
        <v>0</v>
      </c>
      <c r="E4164">
        <f>$W$25*EXP(($W$26-$W$28-0.5*$W$27^2)*C4164+$W$27*SQRT(C4164)*D4164)</f>
        <v>0</v>
      </c>
      <c r="F4164">
        <f>$W$30*(1+$W$31)^C4164</f>
        <v>0</v>
      </c>
      <c r="G4164">
        <f>$W$32*(1+$W$33)^C4164</f>
        <v>0</v>
      </c>
      <c r="H4164">
        <f>$W$34*(1+$W$35)^C4164</f>
        <v>0</v>
      </c>
      <c r="I4164">
        <f>MIN(E4164,F4164)</f>
        <v>0</v>
      </c>
      <c r="J4164">
        <f>MIN(E4164-I4164,G4164)</f>
        <v>0</v>
      </c>
      <c r="K4164">
        <f>MIN(E4164-I4164-J4164,H4164)</f>
        <v>0</v>
      </c>
      <c r="L4164">
        <f>E4164-I4164-J4164-K4164</f>
        <v>0</v>
      </c>
      <c r="M4164">
        <f>IF((I4164+J4164+(1-$W$36)*L4164)/$W$39&gt;=$W$38,1,0)</f>
        <v>0</v>
      </c>
      <c r="N4164">
        <f>IF(M4164=1,$W$37,$W$36)*L4164</f>
        <v>0</v>
      </c>
      <c r="O4164">
        <f>EXP(-$W$26*C4164)*I4164</f>
        <v>0</v>
      </c>
      <c r="P4164">
        <f>EXP(-$W$26*C4164)*J4164</f>
        <v>0</v>
      </c>
      <c r="Q4164">
        <f>EXP(-$W$26*C4164)*K4164</f>
        <v>0</v>
      </c>
      <c r="R4164">
        <f>EXP(-$W$26*C4164)*(L4164-N4164)</f>
        <v>0</v>
      </c>
      <c r="S4164">
        <f>EXP(-$W$26*C4164)*N4164</f>
        <v>0</v>
      </c>
      <c r="T4164">
        <f>EXP(-$W$26*C4164)*E4164</f>
        <v>0</v>
      </c>
    </row>
    <row r="4165" spans="1:20">
      <c r="A4165">
        <v>4156</v>
      </c>
      <c r="B4165">
        <f>RAND()</f>
        <v>0</v>
      </c>
      <c r="C4165">
        <f>IF(B4165&lt;$W$41,3,IF(B4165&lt;$W$41+$W$42,4,5))</f>
        <v>0</v>
      </c>
      <c r="D4165">
        <f>NORMSINV(RAND())</f>
        <v>0</v>
      </c>
      <c r="E4165">
        <f>$W$25*EXP(($W$26-$W$28-0.5*$W$27^2)*C4165+$W$27*SQRT(C4165)*D4165)</f>
        <v>0</v>
      </c>
      <c r="F4165">
        <f>$W$30*(1+$W$31)^C4165</f>
        <v>0</v>
      </c>
      <c r="G4165">
        <f>$W$32*(1+$W$33)^C4165</f>
        <v>0</v>
      </c>
      <c r="H4165">
        <f>$W$34*(1+$W$35)^C4165</f>
        <v>0</v>
      </c>
      <c r="I4165">
        <f>MIN(E4165,F4165)</f>
        <v>0</v>
      </c>
      <c r="J4165">
        <f>MIN(E4165-I4165,G4165)</f>
        <v>0</v>
      </c>
      <c r="K4165">
        <f>MIN(E4165-I4165-J4165,H4165)</f>
        <v>0</v>
      </c>
      <c r="L4165">
        <f>E4165-I4165-J4165-K4165</f>
        <v>0</v>
      </c>
      <c r="M4165">
        <f>IF((I4165+J4165+(1-$W$36)*L4165)/$W$39&gt;=$W$38,1,0)</f>
        <v>0</v>
      </c>
      <c r="N4165">
        <f>IF(M4165=1,$W$37,$W$36)*L4165</f>
        <v>0</v>
      </c>
      <c r="O4165">
        <f>EXP(-$W$26*C4165)*I4165</f>
        <v>0</v>
      </c>
      <c r="P4165">
        <f>EXP(-$W$26*C4165)*J4165</f>
        <v>0</v>
      </c>
      <c r="Q4165">
        <f>EXP(-$W$26*C4165)*K4165</f>
        <v>0</v>
      </c>
      <c r="R4165">
        <f>EXP(-$W$26*C4165)*(L4165-N4165)</f>
        <v>0</v>
      </c>
      <c r="S4165">
        <f>EXP(-$W$26*C4165)*N4165</f>
        <v>0</v>
      </c>
      <c r="T4165">
        <f>EXP(-$W$26*C4165)*E4165</f>
        <v>0</v>
      </c>
    </row>
    <row r="4166" spans="1:20">
      <c r="A4166">
        <v>4157</v>
      </c>
      <c r="B4166">
        <f>RAND()</f>
        <v>0</v>
      </c>
      <c r="C4166">
        <f>IF(B4166&lt;$W$41,3,IF(B4166&lt;$W$41+$W$42,4,5))</f>
        <v>0</v>
      </c>
      <c r="D4166">
        <f>NORMSINV(RAND())</f>
        <v>0</v>
      </c>
      <c r="E4166">
        <f>$W$25*EXP(($W$26-$W$28-0.5*$W$27^2)*C4166+$W$27*SQRT(C4166)*D4166)</f>
        <v>0</v>
      </c>
      <c r="F4166">
        <f>$W$30*(1+$W$31)^C4166</f>
        <v>0</v>
      </c>
      <c r="G4166">
        <f>$W$32*(1+$W$33)^C4166</f>
        <v>0</v>
      </c>
      <c r="H4166">
        <f>$W$34*(1+$W$35)^C4166</f>
        <v>0</v>
      </c>
      <c r="I4166">
        <f>MIN(E4166,F4166)</f>
        <v>0</v>
      </c>
      <c r="J4166">
        <f>MIN(E4166-I4166,G4166)</f>
        <v>0</v>
      </c>
      <c r="K4166">
        <f>MIN(E4166-I4166-J4166,H4166)</f>
        <v>0</v>
      </c>
      <c r="L4166">
        <f>E4166-I4166-J4166-K4166</f>
        <v>0</v>
      </c>
      <c r="M4166">
        <f>IF((I4166+J4166+(1-$W$36)*L4166)/$W$39&gt;=$W$38,1,0)</f>
        <v>0</v>
      </c>
      <c r="N4166">
        <f>IF(M4166=1,$W$37,$W$36)*L4166</f>
        <v>0</v>
      </c>
      <c r="O4166">
        <f>EXP(-$W$26*C4166)*I4166</f>
        <v>0</v>
      </c>
      <c r="P4166">
        <f>EXP(-$W$26*C4166)*J4166</f>
        <v>0</v>
      </c>
      <c r="Q4166">
        <f>EXP(-$W$26*C4166)*K4166</f>
        <v>0</v>
      </c>
      <c r="R4166">
        <f>EXP(-$W$26*C4166)*(L4166-N4166)</f>
        <v>0</v>
      </c>
      <c r="S4166">
        <f>EXP(-$W$26*C4166)*N4166</f>
        <v>0</v>
      </c>
      <c r="T4166">
        <f>EXP(-$W$26*C4166)*E4166</f>
        <v>0</v>
      </c>
    </row>
    <row r="4167" spans="1:20">
      <c r="A4167">
        <v>4158</v>
      </c>
      <c r="B4167">
        <f>RAND()</f>
        <v>0</v>
      </c>
      <c r="C4167">
        <f>IF(B4167&lt;$W$41,3,IF(B4167&lt;$W$41+$W$42,4,5))</f>
        <v>0</v>
      </c>
      <c r="D4167">
        <f>NORMSINV(RAND())</f>
        <v>0</v>
      </c>
      <c r="E4167">
        <f>$W$25*EXP(($W$26-$W$28-0.5*$W$27^2)*C4167+$W$27*SQRT(C4167)*D4167)</f>
        <v>0</v>
      </c>
      <c r="F4167">
        <f>$W$30*(1+$W$31)^C4167</f>
        <v>0</v>
      </c>
      <c r="G4167">
        <f>$W$32*(1+$W$33)^C4167</f>
        <v>0</v>
      </c>
      <c r="H4167">
        <f>$W$34*(1+$W$35)^C4167</f>
        <v>0</v>
      </c>
      <c r="I4167">
        <f>MIN(E4167,F4167)</f>
        <v>0</v>
      </c>
      <c r="J4167">
        <f>MIN(E4167-I4167,G4167)</f>
        <v>0</v>
      </c>
      <c r="K4167">
        <f>MIN(E4167-I4167-J4167,H4167)</f>
        <v>0</v>
      </c>
      <c r="L4167">
        <f>E4167-I4167-J4167-K4167</f>
        <v>0</v>
      </c>
      <c r="M4167">
        <f>IF((I4167+J4167+(1-$W$36)*L4167)/$W$39&gt;=$W$38,1,0)</f>
        <v>0</v>
      </c>
      <c r="N4167">
        <f>IF(M4167=1,$W$37,$W$36)*L4167</f>
        <v>0</v>
      </c>
      <c r="O4167">
        <f>EXP(-$W$26*C4167)*I4167</f>
        <v>0</v>
      </c>
      <c r="P4167">
        <f>EXP(-$W$26*C4167)*J4167</f>
        <v>0</v>
      </c>
      <c r="Q4167">
        <f>EXP(-$W$26*C4167)*K4167</f>
        <v>0</v>
      </c>
      <c r="R4167">
        <f>EXP(-$W$26*C4167)*(L4167-N4167)</f>
        <v>0</v>
      </c>
      <c r="S4167">
        <f>EXP(-$W$26*C4167)*N4167</f>
        <v>0</v>
      </c>
      <c r="T4167">
        <f>EXP(-$W$26*C4167)*E4167</f>
        <v>0</v>
      </c>
    </row>
    <row r="4168" spans="1:20">
      <c r="A4168">
        <v>4159</v>
      </c>
      <c r="B4168">
        <f>RAND()</f>
        <v>0</v>
      </c>
      <c r="C4168">
        <f>IF(B4168&lt;$W$41,3,IF(B4168&lt;$W$41+$W$42,4,5))</f>
        <v>0</v>
      </c>
      <c r="D4168">
        <f>NORMSINV(RAND())</f>
        <v>0</v>
      </c>
      <c r="E4168">
        <f>$W$25*EXP(($W$26-$W$28-0.5*$W$27^2)*C4168+$W$27*SQRT(C4168)*D4168)</f>
        <v>0</v>
      </c>
      <c r="F4168">
        <f>$W$30*(1+$W$31)^C4168</f>
        <v>0</v>
      </c>
      <c r="G4168">
        <f>$W$32*(1+$W$33)^C4168</f>
        <v>0</v>
      </c>
      <c r="H4168">
        <f>$W$34*(1+$W$35)^C4168</f>
        <v>0</v>
      </c>
      <c r="I4168">
        <f>MIN(E4168,F4168)</f>
        <v>0</v>
      </c>
      <c r="J4168">
        <f>MIN(E4168-I4168,G4168)</f>
        <v>0</v>
      </c>
      <c r="K4168">
        <f>MIN(E4168-I4168-J4168,H4168)</f>
        <v>0</v>
      </c>
      <c r="L4168">
        <f>E4168-I4168-J4168-K4168</f>
        <v>0</v>
      </c>
      <c r="M4168">
        <f>IF((I4168+J4168+(1-$W$36)*L4168)/$W$39&gt;=$W$38,1,0)</f>
        <v>0</v>
      </c>
      <c r="N4168">
        <f>IF(M4168=1,$W$37,$W$36)*L4168</f>
        <v>0</v>
      </c>
      <c r="O4168">
        <f>EXP(-$W$26*C4168)*I4168</f>
        <v>0</v>
      </c>
      <c r="P4168">
        <f>EXP(-$W$26*C4168)*J4168</f>
        <v>0</v>
      </c>
      <c r="Q4168">
        <f>EXP(-$W$26*C4168)*K4168</f>
        <v>0</v>
      </c>
      <c r="R4168">
        <f>EXP(-$W$26*C4168)*(L4168-N4168)</f>
        <v>0</v>
      </c>
      <c r="S4168">
        <f>EXP(-$W$26*C4168)*N4168</f>
        <v>0</v>
      </c>
      <c r="T4168">
        <f>EXP(-$W$26*C4168)*E4168</f>
        <v>0</v>
      </c>
    </row>
    <row r="4169" spans="1:20">
      <c r="A4169">
        <v>4160</v>
      </c>
      <c r="B4169">
        <f>RAND()</f>
        <v>0</v>
      </c>
      <c r="C4169">
        <f>IF(B4169&lt;$W$41,3,IF(B4169&lt;$W$41+$W$42,4,5))</f>
        <v>0</v>
      </c>
      <c r="D4169">
        <f>NORMSINV(RAND())</f>
        <v>0</v>
      </c>
      <c r="E4169">
        <f>$W$25*EXP(($W$26-$W$28-0.5*$W$27^2)*C4169+$W$27*SQRT(C4169)*D4169)</f>
        <v>0</v>
      </c>
      <c r="F4169">
        <f>$W$30*(1+$W$31)^C4169</f>
        <v>0</v>
      </c>
      <c r="G4169">
        <f>$W$32*(1+$W$33)^C4169</f>
        <v>0</v>
      </c>
      <c r="H4169">
        <f>$W$34*(1+$W$35)^C4169</f>
        <v>0</v>
      </c>
      <c r="I4169">
        <f>MIN(E4169,F4169)</f>
        <v>0</v>
      </c>
      <c r="J4169">
        <f>MIN(E4169-I4169,G4169)</f>
        <v>0</v>
      </c>
      <c r="K4169">
        <f>MIN(E4169-I4169-J4169,H4169)</f>
        <v>0</v>
      </c>
      <c r="L4169">
        <f>E4169-I4169-J4169-K4169</f>
        <v>0</v>
      </c>
      <c r="M4169">
        <f>IF((I4169+J4169+(1-$W$36)*L4169)/$W$39&gt;=$W$38,1,0)</f>
        <v>0</v>
      </c>
      <c r="N4169">
        <f>IF(M4169=1,$W$37,$W$36)*L4169</f>
        <v>0</v>
      </c>
      <c r="O4169">
        <f>EXP(-$W$26*C4169)*I4169</f>
        <v>0</v>
      </c>
      <c r="P4169">
        <f>EXP(-$W$26*C4169)*J4169</f>
        <v>0</v>
      </c>
      <c r="Q4169">
        <f>EXP(-$W$26*C4169)*K4169</f>
        <v>0</v>
      </c>
      <c r="R4169">
        <f>EXP(-$W$26*C4169)*(L4169-N4169)</f>
        <v>0</v>
      </c>
      <c r="S4169">
        <f>EXP(-$W$26*C4169)*N4169</f>
        <v>0</v>
      </c>
      <c r="T4169">
        <f>EXP(-$W$26*C4169)*E4169</f>
        <v>0</v>
      </c>
    </row>
    <row r="4170" spans="1:20">
      <c r="A4170">
        <v>4161</v>
      </c>
      <c r="B4170">
        <f>RAND()</f>
        <v>0</v>
      </c>
      <c r="C4170">
        <f>IF(B4170&lt;$W$41,3,IF(B4170&lt;$W$41+$W$42,4,5))</f>
        <v>0</v>
      </c>
      <c r="D4170">
        <f>NORMSINV(RAND())</f>
        <v>0</v>
      </c>
      <c r="E4170">
        <f>$W$25*EXP(($W$26-$W$28-0.5*$W$27^2)*C4170+$W$27*SQRT(C4170)*D4170)</f>
        <v>0</v>
      </c>
      <c r="F4170">
        <f>$W$30*(1+$W$31)^C4170</f>
        <v>0</v>
      </c>
      <c r="G4170">
        <f>$W$32*(1+$W$33)^C4170</f>
        <v>0</v>
      </c>
      <c r="H4170">
        <f>$W$34*(1+$W$35)^C4170</f>
        <v>0</v>
      </c>
      <c r="I4170">
        <f>MIN(E4170,F4170)</f>
        <v>0</v>
      </c>
      <c r="J4170">
        <f>MIN(E4170-I4170,G4170)</f>
        <v>0</v>
      </c>
      <c r="K4170">
        <f>MIN(E4170-I4170-J4170,H4170)</f>
        <v>0</v>
      </c>
      <c r="L4170">
        <f>E4170-I4170-J4170-K4170</f>
        <v>0</v>
      </c>
      <c r="M4170">
        <f>IF((I4170+J4170+(1-$W$36)*L4170)/$W$39&gt;=$W$38,1,0)</f>
        <v>0</v>
      </c>
      <c r="N4170">
        <f>IF(M4170=1,$W$37,$W$36)*L4170</f>
        <v>0</v>
      </c>
      <c r="O4170">
        <f>EXP(-$W$26*C4170)*I4170</f>
        <v>0</v>
      </c>
      <c r="P4170">
        <f>EXP(-$W$26*C4170)*J4170</f>
        <v>0</v>
      </c>
      <c r="Q4170">
        <f>EXP(-$W$26*C4170)*K4170</f>
        <v>0</v>
      </c>
      <c r="R4170">
        <f>EXP(-$W$26*C4170)*(L4170-N4170)</f>
        <v>0</v>
      </c>
      <c r="S4170">
        <f>EXP(-$W$26*C4170)*N4170</f>
        <v>0</v>
      </c>
      <c r="T4170">
        <f>EXP(-$W$26*C4170)*E4170</f>
        <v>0</v>
      </c>
    </row>
    <row r="4171" spans="1:20">
      <c r="A4171">
        <v>4162</v>
      </c>
      <c r="B4171">
        <f>RAND()</f>
        <v>0</v>
      </c>
      <c r="C4171">
        <f>IF(B4171&lt;$W$41,3,IF(B4171&lt;$W$41+$W$42,4,5))</f>
        <v>0</v>
      </c>
      <c r="D4171">
        <f>NORMSINV(RAND())</f>
        <v>0</v>
      </c>
      <c r="E4171">
        <f>$W$25*EXP(($W$26-$W$28-0.5*$W$27^2)*C4171+$W$27*SQRT(C4171)*D4171)</f>
        <v>0</v>
      </c>
      <c r="F4171">
        <f>$W$30*(1+$W$31)^C4171</f>
        <v>0</v>
      </c>
      <c r="G4171">
        <f>$W$32*(1+$W$33)^C4171</f>
        <v>0</v>
      </c>
      <c r="H4171">
        <f>$W$34*(1+$W$35)^C4171</f>
        <v>0</v>
      </c>
      <c r="I4171">
        <f>MIN(E4171,F4171)</f>
        <v>0</v>
      </c>
      <c r="J4171">
        <f>MIN(E4171-I4171,G4171)</f>
        <v>0</v>
      </c>
      <c r="K4171">
        <f>MIN(E4171-I4171-J4171,H4171)</f>
        <v>0</v>
      </c>
      <c r="L4171">
        <f>E4171-I4171-J4171-K4171</f>
        <v>0</v>
      </c>
      <c r="M4171">
        <f>IF((I4171+J4171+(1-$W$36)*L4171)/$W$39&gt;=$W$38,1,0)</f>
        <v>0</v>
      </c>
      <c r="N4171">
        <f>IF(M4171=1,$W$37,$W$36)*L4171</f>
        <v>0</v>
      </c>
      <c r="O4171">
        <f>EXP(-$W$26*C4171)*I4171</f>
        <v>0</v>
      </c>
      <c r="P4171">
        <f>EXP(-$W$26*C4171)*J4171</f>
        <v>0</v>
      </c>
      <c r="Q4171">
        <f>EXP(-$W$26*C4171)*K4171</f>
        <v>0</v>
      </c>
      <c r="R4171">
        <f>EXP(-$W$26*C4171)*(L4171-N4171)</f>
        <v>0</v>
      </c>
      <c r="S4171">
        <f>EXP(-$W$26*C4171)*N4171</f>
        <v>0</v>
      </c>
      <c r="T4171">
        <f>EXP(-$W$26*C4171)*E4171</f>
        <v>0</v>
      </c>
    </row>
    <row r="4172" spans="1:20">
      <c r="A4172">
        <v>4163</v>
      </c>
      <c r="B4172">
        <f>RAND()</f>
        <v>0</v>
      </c>
      <c r="C4172">
        <f>IF(B4172&lt;$W$41,3,IF(B4172&lt;$W$41+$W$42,4,5))</f>
        <v>0</v>
      </c>
      <c r="D4172">
        <f>NORMSINV(RAND())</f>
        <v>0</v>
      </c>
      <c r="E4172">
        <f>$W$25*EXP(($W$26-$W$28-0.5*$W$27^2)*C4172+$W$27*SQRT(C4172)*D4172)</f>
        <v>0</v>
      </c>
      <c r="F4172">
        <f>$W$30*(1+$W$31)^C4172</f>
        <v>0</v>
      </c>
      <c r="G4172">
        <f>$W$32*(1+$W$33)^C4172</f>
        <v>0</v>
      </c>
      <c r="H4172">
        <f>$W$34*(1+$W$35)^C4172</f>
        <v>0</v>
      </c>
      <c r="I4172">
        <f>MIN(E4172,F4172)</f>
        <v>0</v>
      </c>
      <c r="J4172">
        <f>MIN(E4172-I4172,G4172)</f>
        <v>0</v>
      </c>
      <c r="K4172">
        <f>MIN(E4172-I4172-J4172,H4172)</f>
        <v>0</v>
      </c>
      <c r="L4172">
        <f>E4172-I4172-J4172-K4172</f>
        <v>0</v>
      </c>
      <c r="M4172">
        <f>IF((I4172+J4172+(1-$W$36)*L4172)/$W$39&gt;=$W$38,1,0)</f>
        <v>0</v>
      </c>
      <c r="N4172">
        <f>IF(M4172=1,$W$37,$W$36)*L4172</f>
        <v>0</v>
      </c>
      <c r="O4172">
        <f>EXP(-$W$26*C4172)*I4172</f>
        <v>0</v>
      </c>
      <c r="P4172">
        <f>EXP(-$W$26*C4172)*J4172</f>
        <v>0</v>
      </c>
      <c r="Q4172">
        <f>EXP(-$W$26*C4172)*K4172</f>
        <v>0</v>
      </c>
      <c r="R4172">
        <f>EXP(-$W$26*C4172)*(L4172-N4172)</f>
        <v>0</v>
      </c>
      <c r="S4172">
        <f>EXP(-$W$26*C4172)*N4172</f>
        <v>0</v>
      </c>
      <c r="T4172">
        <f>EXP(-$W$26*C4172)*E4172</f>
        <v>0</v>
      </c>
    </row>
    <row r="4173" spans="1:20">
      <c r="A4173">
        <v>4164</v>
      </c>
      <c r="B4173">
        <f>RAND()</f>
        <v>0</v>
      </c>
      <c r="C4173">
        <f>IF(B4173&lt;$W$41,3,IF(B4173&lt;$W$41+$W$42,4,5))</f>
        <v>0</v>
      </c>
      <c r="D4173">
        <f>NORMSINV(RAND())</f>
        <v>0</v>
      </c>
      <c r="E4173">
        <f>$W$25*EXP(($W$26-$W$28-0.5*$W$27^2)*C4173+$W$27*SQRT(C4173)*D4173)</f>
        <v>0</v>
      </c>
      <c r="F4173">
        <f>$W$30*(1+$W$31)^C4173</f>
        <v>0</v>
      </c>
      <c r="G4173">
        <f>$W$32*(1+$W$33)^C4173</f>
        <v>0</v>
      </c>
      <c r="H4173">
        <f>$W$34*(1+$W$35)^C4173</f>
        <v>0</v>
      </c>
      <c r="I4173">
        <f>MIN(E4173,F4173)</f>
        <v>0</v>
      </c>
      <c r="J4173">
        <f>MIN(E4173-I4173,G4173)</f>
        <v>0</v>
      </c>
      <c r="K4173">
        <f>MIN(E4173-I4173-J4173,H4173)</f>
        <v>0</v>
      </c>
      <c r="L4173">
        <f>E4173-I4173-J4173-K4173</f>
        <v>0</v>
      </c>
      <c r="M4173">
        <f>IF((I4173+J4173+(1-$W$36)*L4173)/$W$39&gt;=$W$38,1,0)</f>
        <v>0</v>
      </c>
      <c r="N4173">
        <f>IF(M4173=1,$W$37,$W$36)*L4173</f>
        <v>0</v>
      </c>
      <c r="O4173">
        <f>EXP(-$W$26*C4173)*I4173</f>
        <v>0</v>
      </c>
      <c r="P4173">
        <f>EXP(-$W$26*C4173)*J4173</f>
        <v>0</v>
      </c>
      <c r="Q4173">
        <f>EXP(-$W$26*C4173)*K4173</f>
        <v>0</v>
      </c>
      <c r="R4173">
        <f>EXP(-$W$26*C4173)*(L4173-N4173)</f>
        <v>0</v>
      </c>
      <c r="S4173">
        <f>EXP(-$W$26*C4173)*N4173</f>
        <v>0</v>
      </c>
      <c r="T4173">
        <f>EXP(-$W$26*C4173)*E4173</f>
        <v>0</v>
      </c>
    </row>
    <row r="4174" spans="1:20">
      <c r="A4174">
        <v>4165</v>
      </c>
      <c r="B4174">
        <f>RAND()</f>
        <v>0</v>
      </c>
      <c r="C4174">
        <f>IF(B4174&lt;$W$41,3,IF(B4174&lt;$W$41+$W$42,4,5))</f>
        <v>0</v>
      </c>
      <c r="D4174">
        <f>NORMSINV(RAND())</f>
        <v>0</v>
      </c>
      <c r="E4174">
        <f>$W$25*EXP(($W$26-$W$28-0.5*$W$27^2)*C4174+$W$27*SQRT(C4174)*D4174)</f>
        <v>0</v>
      </c>
      <c r="F4174">
        <f>$W$30*(1+$W$31)^C4174</f>
        <v>0</v>
      </c>
      <c r="G4174">
        <f>$W$32*(1+$W$33)^C4174</f>
        <v>0</v>
      </c>
      <c r="H4174">
        <f>$W$34*(1+$W$35)^C4174</f>
        <v>0</v>
      </c>
      <c r="I4174">
        <f>MIN(E4174,F4174)</f>
        <v>0</v>
      </c>
      <c r="J4174">
        <f>MIN(E4174-I4174,G4174)</f>
        <v>0</v>
      </c>
      <c r="K4174">
        <f>MIN(E4174-I4174-J4174,H4174)</f>
        <v>0</v>
      </c>
      <c r="L4174">
        <f>E4174-I4174-J4174-K4174</f>
        <v>0</v>
      </c>
      <c r="M4174">
        <f>IF((I4174+J4174+(1-$W$36)*L4174)/$W$39&gt;=$W$38,1,0)</f>
        <v>0</v>
      </c>
      <c r="N4174">
        <f>IF(M4174=1,$W$37,$W$36)*L4174</f>
        <v>0</v>
      </c>
      <c r="O4174">
        <f>EXP(-$W$26*C4174)*I4174</f>
        <v>0</v>
      </c>
      <c r="P4174">
        <f>EXP(-$W$26*C4174)*J4174</f>
        <v>0</v>
      </c>
      <c r="Q4174">
        <f>EXP(-$W$26*C4174)*K4174</f>
        <v>0</v>
      </c>
      <c r="R4174">
        <f>EXP(-$W$26*C4174)*(L4174-N4174)</f>
        <v>0</v>
      </c>
      <c r="S4174">
        <f>EXP(-$W$26*C4174)*N4174</f>
        <v>0</v>
      </c>
      <c r="T4174">
        <f>EXP(-$W$26*C4174)*E4174</f>
        <v>0</v>
      </c>
    </row>
    <row r="4175" spans="1:20">
      <c r="A4175">
        <v>4166</v>
      </c>
      <c r="B4175">
        <f>RAND()</f>
        <v>0</v>
      </c>
      <c r="C4175">
        <f>IF(B4175&lt;$W$41,3,IF(B4175&lt;$W$41+$W$42,4,5))</f>
        <v>0</v>
      </c>
      <c r="D4175">
        <f>NORMSINV(RAND())</f>
        <v>0</v>
      </c>
      <c r="E4175">
        <f>$W$25*EXP(($W$26-$W$28-0.5*$W$27^2)*C4175+$W$27*SQRT(C4175)*D4175)</f>
        <v>0</v>
      </c>
      <c r="F4175">
        <f>$W$30*(1+$W$31)^C4175</f>
        <v>0</v>
      </c>
      <c r="G4175">
        <f>$W$32*(1+$W$33)^C4175</f>
        <v>0</v>
      </c>
      <c r="H4175">
        <f>$W$34*(1+$W$35)^C4175</f>
        <v>0</v>
      </c>
      <c r="I4175">
        <f>MIN(E4175,F4175)</f>
        <v>0</v>
      </c>
      <c r="J4175">
        <f>MIN(E4175-I4175,G4175)</f>
        <v>0</v>
      </c>
      <c r="K4175">
        <f>MIN(E4175-I4175-J4175,H4175)</f>
        <v>0</v>
      </c>
      <c r="L4175">
        <f>E4175-I4175-J4175-K4175</f>
        <v>0</v>
      </c>
      <c r="M4175">
        <f>IF((I4175+J4175+(1-$W$36)*L4175)/$W$39&gt;=$W$38,1,0)</f>
        <v>0</v>
      </c>
      <c r="N4175">
        <f>IF(M4175=1,$W$37,$W$36)*L4175</f>
        <v>0</v>
      </c>
      <c r="O4175">
        <f>EXP(-$W$26*C4175)*I4175</f>
        <v>0</v>
      </c>
      <c r="P4175">
        <f>EXP(-$W$26*C4175)*J4175</f>
        <v>0</v>
      </c>
      <c r="Q4175">
        <f>EXP(-$W$26*C4175)*K4175</f>
        <v>0</v>
      </c>
      <c r="R4175">
        <f>EXP(-$W$26*C4175)*(L4175-N4175)</f>
        <v>0</v>
      </c>
      <c r="S4175">
        <f>EXP(-$W$26*C4175)*N4175</f>
        <v>0</v>
      </c>
      <c r="T4175">
        <f>EXP(-$W$26*C4175)*E4175</f>
        <v>0</v>
      </c>
    </row>
    <row r="4176" spans="1:20">
      <c r="A4176">
        <v>4167</v>
      </c>
      <c r="B4176">
        <f>RAND()</f>
        <v>0</v>
      </c>
      <c r="C4176">
        <f>IF(B4176&lt;$W$41,3,IF(B4176&lt;$W$41+$W$42,4,5))</f>
        <v>0</v>
      </c>
      <c r="D4176">
        <f>NORMSINV(RAND())</f>
        <v>0</v>
      </c>
      <c r="E4176">
        <f>$W$25*EXP(($W$26-$W$28-0.5*$W$27^2)*C4176+$W$27*SQRT(C4176)*D4176)</f>
        <v>0</v>
      </c>
      <c r="F4176">
        <f>$W$30*(1+$W$31)^C4176</f>
        <v>0</v>
      </c>
      <c r="G4176">
        <f>$W$32*(1+$W$33)^C4176</f>
        <v>0</v>
      </c>
      <c r="H4176">
        <f>$W$34*(1+$W$35)^C4176</f>
        <v>0</v>
      </c>
      <c r="I4176">
        <f>MIN(E4176,F4176)</f>
        <v>0</v>
      </c>
      <c r="J4176">
        <f>MIN(E4176-I4176,G4176)</f>
        <v>0</v>
      </c>
      <c r="K4176">
        <f>MIN(E4176-I4176-J4176,H4176)</f>
        <v>0</v>
      </c>
      <c r="L4176">
        <f>E4176-I4176-J4176-K4176</f>
        <v>0</v>
      </c>
      <c r="M4176">
        <f>IF((I4176+J4176+(1-$W$36)*L4176)/$W$39&gt;=$W$38,1,0)</f>
        <v>0</v>
      </c>
      <c r="N4176">
        <f>IF(M4176=1,$W$37,$W$36)*L4176</f>
        <v>0</v>
      </c>
      <c r="O4176">
        <f>EXP(-$W$26*C4176)*I4176</f>
        <v>0</v>
      </c>
      <c r="P4176">
        <f>EXP(-$W$26*C4176)*J4176</f>
        <v>0</v>
      </c>
      <c r="Q4176">
        <f>EXP(-$W$26*C4176)*K4176</f>
        <v>0</v>
      </c>
      <c r="R4176">
        <f>EXP(-$W$26*C4176)*(L4176-N4176)</f>
        <v>0</v>
      </c>
      <c r="S4176">
        <f>EXP(-$W$26*C4176)*N4176</f>
        <v>0</v>
      </c>
      <c r="T4176">
        <f>EXP(-$W$26*C4176)*E4176</f>
        <v>0</v>
      </c>
    </row>
    <row r="4177" spans="1:20">
      <c r="A4177">
        <v>4168</v>
      </c>
      <c r="B4177">
        <f>RAND()</f>
        <v>0</v>
      </c>
      <c r="C4177">
        <f>IF(B4177&lt;$W$41,3,IF(B4177&lt;$W$41+$W$42,4,5))</f>
        <v>0</v>
      </c>
      <c r="D4177">
        <f>NORMSINV(RAND())</f>
        <v>0</v>
      </c>
      <c r="E4177">
        <f>$W$25*EXP(($W$26-$W$28-0.5*$W$27^2)*C4177+$W$27*SQRT(C4177)*D4177)</f>
        <v>0</v>
      </c>
      <c r="F4177">
        <f>$W$30*(1+$W$31)^C4177</f>
        <v>0</v>
      </c>
      <c r="G4177">
        <f>$W$32*(1+$W$33)^C4177</f>
        <v>0</v>
      </c>
      <c r="H4177">
        <f>$W$34*(1+$W$35)^C4177</f>
        <v>0</v>
      </c>
      <c r="I4177">
        <f>MIN(E4177,F4177)</f>
        <v>0</v>
      </c>
      <c r="J4177">
        <f>MIN(E4177-I4177,G4177)</f>
        <v>0</v>
      </c>
      <c r="K4177">
        <f>MIN(E4177-I4177-J4177,H4177)</f>
        <v>0</v>
      </c>
      <c r="L4177">
        <f>E4177-I4177-J4177-K4177</f>
        <v>0</v>
      </c>
      <c r="M4177">
        <f>IF((I4177+J4177+(1-$W$36)*L4177)/$W$39&gt;=$W$38,1,0)</f>
        <v>0</v>
      </c>
      <c r="N4177">
        <f>IF(M4177=1,$W$37,$W$36)*L4177</f>
        <v>0</v>
      </c>
      <c r="O4177">
        <f>EXP(-$W$26*C4177)*I4177</f>
        <v>0</v>
      </c>
      <c r="P4177">
        <f>EXP(-$W$26*C4177)*J4177</f>
        <v>0</v>
      </c>
      <c r="Q4177">
        <f>EXP(-$W$26*C4177)*K4177</f>
        <v>0</v>
      </c>
      <c r="R4177">
        <f>EXP(-$W$26*C4177)*(L4177-N4177)</f>
        <v>0</v>
      </c>
      <c r="S4177">
        <f>EXP(-$W$26*C4177)*N4177</f>
        <v>0</v>
      </c>
      <c r="T4177">
        <f>EXP(-$W$26*C4177)*E4177</f>
        <v>0</v>
      </c>
    </row>
    <row r="4178" spans="1:20">
      <c r="A4178">
        <v>4169</v>
      </c>
      <c r="B4178">
        <f>RAND()</f>
        <v>0</v>
      </c>
      <c r="C4178">
        <f>IF(B4178&lt;$W$41,3,IF(B4178&lt;$W$41+$W$42,4,5))</f>
        <v>0</v>
      </c>
      <c r="D4178">
        <f>NORMSINV(RAND())</f>
        <v>0</v>
      </c>
      <c r="E4178">
        <f>$W$25*EXP(($W$26-$W$28-0.5*$W$27^2)*C4178+$W$27*SQRT(C4178)*D4178)</f>
        <v>0</v>
      </c>
      <c r="F4178">
        <f>$W$30*(1+$W$31)^C4178</f>
        <v>0</v>
      </c>
      <c r="G4178">
        <f>$W$32*(1+$W$33)^C4178</f>
        <v>0</v>
      </c>
      <c r="H4178">
        <f>$W$34*(1+$W$35)^C4178</f>
        <v>0</v>
      </c>
      <c r="I4178">
        <f>MIN(E4178,F4178)</f>
        <v>0</v>
      </c>
      <c r="J4178">
        <f>MIN(E4178-I4178,G4178)</f>
        <v>0</v>
      </c>
      <c r="K4178">
        <f>MIN(E4178-I4178-J4178,H4178)</f>
        <v>0</v>
      </c>
      <c r="L4178">
        <f>E4178-I4178-J4178-K4178</f>
        <v>0</v>
      </c>
      <c r="M4178">
        <f>IF((I4178+J4178+(1-$W$36)*L4178)/$W$39&gt;=$W$38,1,0)</f>
        <v>0</v>
      </c>
      <c r="N4178">
        <f>IF(M4178=1,$W$37,$W$36)*L4178</f>
        <v>0</v>
      </c>
      <c r="O4178">
        <f>EXP(-$W$26*C4178)*I4178</f>
        <v>0</v>
      </c>
      <c r="P4178">
        <f>EXP(-$W$26*C4178)*J4178</f>
        <v>0</v>
      </c>
      <c r="Q4178">
        <f>EXP(-$W$26*C4178)*K4178</f>
        <v>0</v>
      </c>
      <c r="R4178">
        <f>EXP(-$W$26*C4178)*(L4178-N4178)</f>
        <v>0</v>
      </c>
      <c r="S4178">
        <f>EXP(-$W$26*C4178)*N4178</f>
        <v>0</v>
      </c>
      <c r="T4178">
        <f>EXP(-$W$26*C4178)*E4178</f>
        <v>0</v>
      </c>
    </row>
    <row r="4179" spans="1:20">
      <c r="A4179">
        <v>4170</v>
      </c>
      <c r="B4179">
        <f>RAND()</f>
        <v>0</v>
      </c>
      <c r="C4179">
        <f>IF(B4179&lt;$W$41,3,IF(B4179&lt;$W$41+$W$42,4,5))</f>
        <v>0</v>
      </c>
      <c r="D4179">
        <f>NORMSINV(RAND())</f>
        <v>0</v>
      </c>
      <c r="E4179">
        <f>$W$25*EXP(($W$26-$W$28-0.5*$W$27^2)*C4179+$W$27*SQRT(C4179)*D4179)</f>
        <v>0</v>
      </c>
      <c r="F4179">
        <f>$W$30*(1+$W$31)^C4179</f>
        <v>0</v>
      </c>
      <c r="G4179">
        <f>$W$32*(1+$W$33)^C4179</f>
        <v>0</v>
      </c>
      <c r="H4179">
        <f>$W$34*(1+$W$35)^C4179</f>
        <v>0</v>
      </c>
      <c r="I4179">
        <f>MIN(E4179,F4179)</f>
        <v>0</v>
      </c>
      <c r="J4179">
        <f>MIN(E4179-I4179,G4179)</f>
        <v>0</v>
      </c>
      <c r="K4179">
        <f>MIN(E4179-I4179-J4179,H4179)</f>
        <v>0</v>
      </c>
      <c r="L4179">
        <f>E4179-I4179-J4179-K4179</f>
        <v>0</v>
      </c>
      <c r="M4179">
        <f>IF((I4179+J4179+(1-$W$36)*L4179)/$W$39&gt;=$W$38,1,0)</f>
        <v>0</v>
      </c>
      <c r="N4179">
        <f>IF(M4179=1,$W$37,$W$36)*L4179</f>
        <v>0</v>
      </c>
      <c r="O4179">
        <f>EXP(-$W$26*C4179)*I4179</f>
        <v>0</v>
      </c>
      <c r="P4179">
        <f>EXP(-$W$26*C4179)*J4179</f>
        <v>0</v>
      </c>
      <c r="Q4179">
        <f>EXP(-$W$26*C4179)*K4179</f>
        <v>0</v>
      </c>
      <c r="R4179">
        <f>EXP(-$W$26*C4179)*(L4179-N4179)</f>
        <v>0</v>
      </c>
      <c r="S4179">
        <f>EXP(-$W$26*C4179)*N4179</f>
        <v>0</v>
      </c>
      <c r="T4179">
        <f>EXP(-$W$26*C4179)*E4179</f>
        <v>0</v>
      </c>
    </row>
    <row r="4180" spans="1:20">
      <c r="A4180">
        <v>4171</v>
      </c>
      <c r="B4180">
        <f>RAND()</f>
        <v>0</v>
      </c>
      <c r="C4180">
        <f>IF(B4180&lt;$W$41,3,IF(B4180&lt;$W$41+$W$42,4,5))</f>
        <v>0</v>
      </c>
      <c r="D4180">
        <f>NORMSINV(RAND())</f>
        <v>0</v>
      </c>
      <c r="E4180">
        <f>$W$25*EXP(($W$26-$W$28-0.5*$W$27^2)*C4180+$W$27*SQRT(C4180)*D4180)</f>
        <v>0</v>
      </c>
      <c r="F4180">
        <f>$W$30*(1+$W$31)^C4180</f>
        <v>0</v>
      </c>
      <c r="G4180">
        <f>$W$32*(1+$W$33)^C4180</f>
        <v>0</v>
      </c>
      <c r="H4180">
        <f>$W$34*(1+$W$35)^C4180</f>
        <v>0</v>
      </c>
      <c r="I4180">
        <f>MIN(E4180,F4180)</f>
        <v>0</v>
      </c>
      <c r="J4180">
        <f>MIN(E4180-I4180,G4180)</f>
        <v>0</v>
      </c>
      <c r="K4180">
        <f>MIN(E4180-I4180-J4180,H4180)</f>
        <v>0</v>
      </c>
      <c r="L4180">
        <f>E4180-I4180-J4180-K4180</f>
        <v>0</v>
      </c>
      <c r="M4180">
        <f>IF((I4180+J4180+(1-$W$36)*L4180)/$W$39&gt;=$W$38,1,0)</f>
        <v>0</v>
      </c>
      <c r="N4180">
        <f>IF(M4180=1,$W$37,$W$36)*L4180</f>
        <v>0</v>
      </c>
      <c r="O4180">
        <f>EXP(-$W$26*C4180)*I4180</f>
        <v>0</v>
      </c>
      <c r="P4180">
        <f>EXP(-$W$26*C4180)*J4180</f>
        <v>0</v>
      </c>
      <c r="Q4180">
        <f>EXP(-$W$26*C4180)*K4180</f>
        <v>0</v>
      </c>
      <c r="R4180">
        <f>EXP(-$W$26*C4180)*(L4180-N4180)</f>
        <v>0</v>
      </c>
      <c r="S4180">
        <f>EXP(-$W$26*C4180)*N4180</f>
        <v>0</v>
      </c>
      <c r="T4180">
        <f>EXP(-$W$26*C4180)*E4180</f>
        <v>0</v>
      </c>
    </row>
    <row r="4181" spans="1:20">
      <c r="A4181">
        <v>4172</v>
      </c>
      <c r="B4181">
        <f>RAND()</f>
        <v>0</v>
      </c>
      <c r="C4181">
        <f>IF(B4181&lt;$W$41,3,IF(B4181&lt;$W$41+$W$42,4,5))</f>
        <v>0</v>
      </c>
      <c r="D4181">
        <f>NORMSINV(RAND())</f>
        <v>0</v>
      </c>
      <c r="E4181">
        <f>$W$25*EXP(($W$26-$W$28-0.5*$W$27^2)*C4181+$W$27*SQRT(C4181)*D4181)</f>
        <v>0</v>
      </c>
      <c r="F4181">
        <f>$W$30*(1+$W$31)^C4181</f>
        <v>0</v>
      </c>
      <c r="G4181">
        <f>$W$32*(1+$W$33)^C4181</f>
        <v>0</v>
      </c>
      <c r="H4181">
        <f>$W$34*(1+$W$35)^C4181</f>
        <v>0</v>
      </c>
      <c r="I4181">
        <f>MIN(E4181,F4181)</f>
        <v>0</v>
      </c>
      <c r="J4181">
        <f>MIN(E4181-I4181,G4181)</f>
        <v>0</v>
      </c>
      <c r="K4181">
        <f>MIN(E4181-I4181-J4181,H4181)</f>
        <v>0</v>
      </c>
      <c r="L4181">
        <f>E4181-I4181-J4181-K4181</f>
        <v>0</v>
      </c>
      <c r="M4181">
        <f>IF((I4181+J4181+(1-$W$36)*L4181)/$W$39&gt;=$W$38,1,0)</f>
        <v>0</v>
      </c>
      <c r="N4181">
        <f>IF(M4181=1,$W$37,$W$36)*L4181</f>
        <v>0</v>
      </c>
      <c r="O4181">
        <f>EXP(-$W$26*C4181)*I4181</f>
        <v>0</v>
      </c>
      <c r="P4181">
        <f>EXP(-$W$26*C4181)*J4181</f>
        <v>0</v>
      </c>
      <c r="Q4181">
        <f>EXP(-$W$26*C4181)*K4181</f>
        <v>0</v>
      </c>
      <c r="R4181">
        <f>EXP(-$W$26*C4181)*(L4181-N4181)</f>
        <v>0</v>
      </c>
      <c r="S4181">
        <f>EXP(-$W$26*C4181)*N4181</f>
        <v>0</v>
      </c>
      <c r="T4181">
        <f>EXP(-$W$26*C4181)*E4181</f>
        <v>0</v>
      </c>
    </row>
    <row r="4182" spans="1:20">
      <c r="A4182">
        <v>4173</v>
      </c>
      <c r="B4182">
        <f>RAND()</f>
        <v>0</v>
      </c>
      <c r="C4182">
        <f>IF(B4182&lt;$W$41,3,IF(B4182&lt;$W$41+$W$42,4,5))</f>
        <v>0</v>
      </c>
      <c r="D4182">
        <f>NORMSINV(RAND())</f>
        <v>0</v>
      </c>
      <c r="E4182">
        <f>$W$25*EXP(($W$26-$W$28-0.5*$W$27^2)*C4182+$W$27*SQRT(C4182)*D4182)</f>
        <v>0</v>
      </c>
      <c r="F4182">
        <f>$W$30*(1+$W$31)^C4182</f>
        <v>0</v>
      </c>
      <c r="G4182">
        <f>$W$32*(1+$W$33)^C4182</f>
        <v>0</v>
      </c>
      <c r="H4182">
        <f>$W$34*(1+$W$35)^C4182</f>
        <v>0</v>
      </c>
      <c r="I4182">
        <f>MIN(E4182,F4182)</f>
        <v>0</v>
      </c>
      <c r="J4182">
        <f>MIN(E4182-I4182,G4182)</f>
        <v>0</v>
      </c>
      <c r="K4182">
        <f>MIN(E4182-I4182-J4182,H4182)</f>
        <v>0</v>
      </c>
      <c r="L4182">
        <f>E4182-I4182-J4182-K4182</f>
        <v>0</v>
      </c>
      <c r="M4182">
        <f>IF((I4182+J4182+(1-$W$36)*L4182)/$W$39&gt;=$W$38,1,0)</f>
        <v>0</v>
      </c>
      <c r="N4182">
        <f>IF(M4182=1,$W$37,$W$36)*L4182</f>
        <v>0</v>
      </c>
      <c r="O4182">
        <f>EXP(-$W$26*C4182)*I4182</f>
        <v>0</v>
      </c>
      <c r="P4182">
        <f>EXP(-$W$26*C4182)*J4182</f>
        <v>0</v>
      </c>
      <c r="Q4182">
        <f>EXP(-$W$26*C4182)*K4182</f>
        <v>0</v>
      </c>
      <c r="R4182">
        <f>EXP(-$W$26*C4182)*(L4182-N4182)</f>
        <v>0</v>
      </c>
      <c r="S4182">
        <f>EXP(-$W$26*C4182)*N4182</f>
        <v>0</v>
      </c>
      <c r="T4182">
        <f>EXP(-$W$26*C4182)*E4182</f>
        <v>0</v>
      </c>
    </row>
    <row r="4183" spans="1:20">
      <c r="A4183">
        <v>4174</v>
      </c>
      <c r="B4183">
        <f>RAND()</f>
        <v>0</v>
      </c>
      <c r="C4183">
        <f>IF(B4183&lt;$W$41,3,IF(B4183&lt;$W$41+$W$42,4,5))</f>
        <v>0</v>
      </c>
      <c r="D4183">
        <f>NORMSINV(RAND())</f>
        <v>0</v>
      </c>
      <c r="E4183">
        <f>$W$25*EXP(($W$26-$W$28-0.5*$W$27^2)*C4183+$W$27*SQRT(C4183)*D4183)</f>
        <v>0</v>
      </c>
      <c r="F4183">
        <f>$W$30*(1+$W$31)^C4183</f>
        <v>0</v>
      </c>
      <c r="G4183">
        <f>$W$32*(1+$W$33)^C4183</f>
        <v>0</v>
      </c>
      <c r="H4183">
        <f>$W$34*(1+$W$35)^C4183</f>
        <v>0</v>
      </c>
      <c r="I4183">
        <f>MIN(E4183,F4183)</f>
        <v>0</v>
      </c>
      <c r="J4183">
        <f>MIN(E4183-I4183,G4183)</f>
        <v>0</v>
      </c>
      <c r="K4183">
        <f>MIN(E4183-I4183-J4183,H4183)</f>
        <v>0</v>
      </c>
      <c r="L4183">
        <f>E4183-I4183-J4183-K4183</f>
        <v>0</v>
      </c>
      <c r="M4183">
        <f>IF((I4183+J4183+(1-$W$36)*L4183)/$W$39&gt;=$W$38,1,0)</f>
        <v>0</v>
      </c>
      <c r="N4183">
        <f>IF(M4183=1,$W$37,$W$36)*L4183</f>
        <v>0</v>
      </c>
      <c r="O4183">
        <f>EXP(-$W$26*C4183)*I4183</f>
        <v>0</v>
      </c>
      <c r="P4183">
        <f>EXP(-$W$26*C4183)*J4183</f>
        <v>0</v>
      </c>
      <c r="Q4183">
        <f>EXP(-$W$26*C4183)*K4183</f>
        <v>0</v>
      </c>
      <c r="R4183">
        <f>EXP(-$W$26*C4183)*(L4183-N4183)</f>
        <v>0</v>
      </c>
      <c r="S4183">
        <f>EXP(-$W$26*C4183)*N4183</f>
        <v>0</v>
      </c>
      <c r="T4183">
        <f>EXP(-$W$26*C4183)*E4183</f>
        <v>0</v>
      </c>
    </row>
    <row r="4184" spans="1:20">
      <c r="A4184">
        <v>4175</v>
      </c>
      <c r="B4184">
        <f>RAND()</f>
        <v>0</v>
      </c>
      <c r="C4184">
        <f>IF(B4184&lt;$W$41,3,IF(B4184&lt;$W$41+$W$42,4,5))</f>
        <v>0</v>
      </c>
      <c r="D4184">
        <f>NORMSINV(RAND())</f>
        <v>0</v>
      </c>
      <c r="E4184">
        <f>$W$25*EXP(($W$26-$W$28-0.5*$W$27^2)*C4184+$W$27*SQRT(C4184)*D4184)</f>
        <v>0</v>
      </c>
      <c r="F4184">
        <f>$W$30*(1+$W$31)^C4184</f>
        <v>0</v>
      </c>
      <c r="G4184">
        <f>$W$32*(1+$W$33)^C4184</f>
        <v>0</v>
      </c>
      <c r="H4184">
        <f>$W$34*(1+$W$35)^C4184</f>
        <v>0</v>
      </c>
      <c r="I4184">
        <f>MIN(E4184,F4184)</f>
        <v>0</v>
      </c>
      <c r="J4184">
        <f>MIN(E4184-I4184,G4184)</f>
        <v>0</v>
      </c>
      <c r="K4184">
        <f>MIN(E4184-I4184-J4184,H4184)</f>
        <v>0</v>
      </c>
      <c r="L4184">
        <f>E4184-I4184-J4184-K4184</f>
        <v>0</v>
      </c>
      <c r="M4184">
        <f>IF((I4184+J4184+(1-$W$36)*L4184)/$W$39&gt;=$W$38,1,0)</f>
        <v>0</v>
      </c>
      <c r="N4184">
        <f>IF(M4184=1,$W$37,$W$36)*L4184</f>
        <v>0</v>
      </c>
      <c r="O4184">
        <f>EXP(-$W$26*C4184)*I4184</f>
        <v>0</v>
      </c>
      <c r="P4184">
        <f>EXP(-$W$26*C4184)*J4184</f>
        <v>0</v>
      </c>
      <c r="Q4184">
        <f>EXP(-$W$26*C4184)*K4184</f>
        <v>0</v>
      </c>
      <c r="R4184">
        <f>EXP(-$W$26*C4184)*(L4184-N4184)</f>
        <v>0</v>
      </c>
      <c r="S4184">
        <f>EXP(-$W$26*C4184)*N4184</f>
        <v>0</v>
      </c>
      <c r="T4184">
        <f>EXP(-$W$26*C4184)*E4184</f>
        <v>0</v>
      </c>
    </row>
    <row r="4185" spans="1:20">
      <c r="A4185">
        <v>4176</v>
      </c>
      <c r="B4185">
        <f>RAND()</f>
        <v>0</v>
      </c>
      <c r="C4185">
        <f>IF(B4185&lt;$W$41,3,IF(B4185&lt;$W$41+$W$42,4,5))</f>
        <v>0</v>
      </c>
      <c r="D4185">
        <f>NORMSINV(RAND())</f>
        <v>0</v>
      </c>
      <c r="E4185">
        <f>$W$25*EXP(($W$26-$W$28-0.5*$W$27^2)*C4185+$W$27*SQRT(C4185)*D4185)</f>
        <v>0</v>
      </c>
      <c r="F4185">
        <f>$W$30*(1+$W$31)^C4185</f>
        <v>0</v>
      </c>
      <c r="G4185">
        <f>$W$32*(1+$W$33)^C4185</f>
        <v>0</v>
      </c>
      <c r="H4185">
        <f>$W$34*(1+$W$35)^C4185</f>
        <v>0</v>
      </c>
      <c r="I4185">
        <f>MIN(E4185,F4185)</f>
        <v>0</v>
      </c>
      <c r="J4185">
        <f>MIN(E4185-I4185,G4185)</f>
        <v>0</v>
      </c>
      <c r="K4185">
        <f>MIN(E4185-I4185-J4185,H4185)</f>
        <v>0</v>
      </c>
      <c r="L4185">
        <f>E4185-I4185-J4185-K4185</f>
        <v>0</v>
      </c>
      <c r="M4185">
        <f>IF((I4185+J4185+(1-$W$36)*L4185)/$W$39&gt;=$W$38,1,0)</f>
        <v>0</v>
      </c>
      <c r="N4185">
        <f>IF(M4185=1,$W$37,$W$36)*L4185</f>
        <v>0</v>
      </c>
      <c r="O4185">
        <f>EXP(-$W$26*C4185)*I4185</f>
        <v>0</v>
      </c>
      <c r="P4185">
        <f>EXP(-$W$26*C4185)*J4185</f>
        <v>0</v>
      </c>
      <c r="Q4185">
        <f>EXP(-$W$26*C4185)*K4185</f>
        <v>0</v>
      </c>
      <c r="R4185">
        <f>EXP(-$W$26*C4185)*(L4185-N4185)</f>
        <v>0</v>
      </c>
      <c r="S4185">
        <f>EXP(-$W$26*C4185)*N4185</f>
        <v>0</v>
      </c>
      <c r="T4185">
        <f>EXP(-$W$26*C4185)*E4185</f>
        <v>0</v>
      </c>
    </row>
    <row r="4186" spans="1:20">
      <c r="A4186">
        <v>4177</v>
      </c>
      <c r="B4186">
        <f>RAND()</f>
        <v>0</v>
      </c>
      <c r="C4186">
        <f>IF(B4186&lt;$W$41,3,IF(B4186&lt;$W$41+$W$42,4,5))</f>
        <v>0</v>
      </c>
      <c r="D4186">
        <f>NORMSINV(RAND())</f>
        <v>0</v>
      </c>
      <c r="E4186">
        <f>$W$25*EXP(($W$26-$W$28-0.5*$W$27^2)*C4186+$W$27*SQRT(C4186)*D4186)</f>
        <v>0</v>
      </c>
      <c r="F4186">
        <f>$W$30*(1+$W$31)^C4186</f>
        <v>0</v>
      </c>
      <c r="G4186">
        <f>$W$32*(1+$W$33)^C4186</f>
        <v>0</v>
      </c>
      <c r="H4186">
        <f>$W$34*(1+$W$35)^C4186</f>
        <v>0</v>
      </c>
      <c r="I4186">
        <f>MIN(E4186,F4186)</f>
        <v>0</v>
      </c>
      <c r="J4186">
        <f>MIN(E4186-I4186,G4186)</f>
        <v>0</v>
      </c>
      <c r="K4186">
        <f>MIN(E4186-I4186-J4186,H4186)</f>
        <v>0</v>
      </c>
      <c r="L4186">
        <f>E4186-I4186-J4186-K4186</f>
        <v>0</v>
      </c>
      <c r="M4186">
        <f>IF((I4186+J4186+(1-$W$36)*L4186)/$W$39&gt;=$W$38,1,0)</f>
        <v>0</v>
      </c>
      <c r="N4186">
        <f>IF(M4186=1,$W$37,$W$36)*L4186</f>
        <v>0</v>
      </c>
      <c r="O4186">
        <f>EXP(-$W$26*C4186)*I4186</f>
        <v>0</v>
      </c>
      <c r="P4186">
        <f>EXP(-$W$26*C4186)*J4186</f>
        <v>0</v>
      </c>
      <c r="Q4186">
        <f>EXP(-$W$26*C4186)*K4186</f>
        <v>0</v>
      </c>
      <c r="R4186">
        <f>EXP(-$W$26*C4186)*(L4186-N4186)</f>
        <v>0</v>
      </c>
      <c r="S4186">
        <f>EXP(-$W$26*C4186)*N4186</f>
        <v>0</v>
      </c>
      <c r="T4186">
        <f>EXP(-$W$26*C4186)*E4186</f>
        <v>0</v>
      </c>
    </row>
    <row r="4187" spans="1:20">
      <c r="A4187">
        <v>4178</v>
      </c>
      <c r="B4187">
        <f>RAND()</f>
        <v>0</v>
      </c>
      <c r="C4187">
        <f>IF(B4187&lt;$W$41,3,IF(B4187&lt;$W$41+$W$42,4,5))</f>
        <v>0</v>
      </c>
      <c r="D4187">
        <f>NORMSINV(RAND())</f>
        <v>0</v>
      </c>
      <c r="E4187">
        <f>$W$25*EXP(($W$26-$W$28-0.5*$W$27^2)*C4187+$W$27*SQRT(C4187)*D4187)</f>
        <v>0</v>
      </c>
      <c r="F4187">
        <f>$W$30*(1+$W$31)^C4187</f>
        <v>0</v>
      </c>
      <c r="G4187">
        <f>$W$32*(1+$W$33)^C4187</f>
        <v>0</v>
      </c>
      <c r="H4187">
        <f>$W$34*(1+$W$35)^C4187</f>
        <v>0</v>
      </c>
      <c r="I4187">
        <f>MIN(E4187,F4187)</f>
        <v>0</v>
      </c>
      <c r="J4187">
        <f>MIN(E4187-I4187,G4187)</f>
        <v>0</v>
      </c>
      <c r="K4187">
        <f>MIN(E4187-I4187-J4187,H4187)</f>
        <v>0</v>
      </c>
      <c r="L4187">
        <f>E4187-I4187-J4187-K4187</f>
        <v>0</v>
      </c>
      <c r="M4187">
        <f>IF((I4187+J4187+(1-$W$36)*L4187)/$W$39&gt;=$W$38,1,0)</f>
        <v>0</v>
      </c>
      <c r="N4187">
        <f>IF(M4187=1,$W$37,$W$36)*L4187</f>
        <v>0</v>
      </c>
      <c r="O4187">
        <f>EXP(-$W$26*C4187)*I4187</f>
        <v>0</v>
      </c>
      <c r="P4187">
        <f>EXP(-$W$26*C4187)*J4187</f>
        <v>0</v>
      </c>
      <c r="Q4187">
        <f>EXP(-$W$26*C4187)*K4187</f>
        <v>0</v>
      </c>
      <c r="R4187">
        <f>EXP(-$W$26*C4187)*(L4187-N4187)</f>
        <v>0</v>
      </c>
      <c r="S4187">
        <f>EXP(-$W$26*C4187)*N4187</f>
        <v>0</v>
      </c>
      <c r="T4187">
        <f>EXP(-$W$26*C4187)*E4187</f>
        <v>0</v>
      </c>
    </row>
    <row r="4188" spans="1:20">
      <c r="A4188">
        <v>4179</v>
      </c>
      <c r="B4188">
        <f>RAND()</f>
        <v>0</v>
      </c>
      <c r="C4188">
        <f>IF(B4188&lt;$W$41,3,IF(B4188&lt;$W$41+$W$42,4,5))</f>
        <v>0</v>
      </c>
      <c r="D4188">
        <f>NORMSINV(RAND())</f>
        <v>0</v>
      </c>
      <c r="E4188">
        <f>$W$25*EXP(($W$26-$W$28-0.5*$W$27^2)*C4188+$W$27*SQRT(C4188)*D4188)</f>
        <v>0</v>
      </c>
      <c r="F4188">
        <f>$W$30*(1+$W$31)^C4188</f>
        <v>0</v>
      </c>
      <c r="G4188">
        <f>$W$32*(1+$W$33)^C4188</f>
        <v>0</v>
      </c>
      <c r="H4188">
        <f>$W$34*(1+$W$35)^C4188</f>
        <v>0</v>
      </c>
      <c r="I4188">
        <f>MIN(E4188,F4188)</f>
        <v>0</v>
      </c>
      <c r="J4188">
        <f>MIN(E4188-I4188,G4188)</f>
        <v>0</v>
      </c>
      <c r="K4188">
        <f>MIN(E4188-I4188-J4188,H4188)</f>
        <v>0</v>
      </c>
      <c r="L4188">
        <f>E4188-I4188-J4188-K4188</f>
        <v>0</v>
      </c>
      <c r="M4188">
        <f>IF((I4188+J4188+(1-$W$36)*L4188)/$W$39&gt;=$W$38,1,0)</f>
        <v>0</v>
      </c>
      <c r="N4188">
        <f>IF(M4188=1,$W$37,$W$36)*L4188</f>
        <v>0</v>
      </c>
      <c r="O4188">
        <f>EXP(-$W$26*C4188)*I4188</f>
        <v>0</v>
      </c>
      <c r="P4188">
        <f>EXP(-$W$26*C4188)*J4188</f>
        <v>0</v>
      </c>
      <c r="Q4188">
        <f>EXP(-$W$26*C4188)*K4188</f>
        <v>0</v>
      </c>
      <c r="R4188">
        <f>EXP(-$W$26*C4188)*(L4188-N4188)</f>
        <v>0</v>
      </c>
      <c r="S4188">
        <f>EXP(-$W$26*C4188)*N4188</f>
        <v>0</v>
      </c>
      <c r="T4188">
        <f>EXP(-$W$26*C4188)*E4188</f>
        <v>0</v>
      </c>
    </row>
    <row r="4189" spans="1:20">
      <c r="A4189">
        <v>4180</v>
      </c>
      <c r="B4189">
        <f>RAND()</f>
        <v>0</v>
      </c>
      <c r="C4189">
        <f>IF(B4189&lt;$W$41,3,IF(B4189&lt;$W$41+$W$42,4,5))</f>
        <v>0</v>
      </c>
      <c r="D4189">
        <f>NORMSINV(RAND())</f>
        <v>0</v>
      </c>
      <c r="E4189">
        <f>$W$25*EXP(($W$26-$W$28-0.5*$W$27^2)*C4189+$W$27*SQRT(C4189)*D4189)</f>
        <v>0</v>
      </c>
      <c r="F4189">
        <f>$W$30*(1+$W$31)^C4189</f>
        <v>0</v>
      </c>
      <c r="G4189">
        <f>$W$32*(1+$W$33)^C4189</f>
        <v>0</v>
      </c>
      <c r="H4189">
        <f>$W$34*(1+$W$35)^C4189</f>
        <v>0</v>
      </c>
      <c r="I4189">
        <f>MIN(E4189,F4189)</f>
        <v>0</v>
      </c>
      <c r="J4189">
        <f>MIN(E4189-I4189,G4189)</f>
        <v>0</v>
      </c>
      <c r="K4189">
        <f>MIN(E4189-I4189-J4189,H4189)</f>
        <v>0</v>
      </c>
      <c r="L4189">
        <f>E4189-I4189-J4189-K4189</f>
        <v>0</v>
      </c>
      <c r="M4189">
        <f>IF((I4189+J4189+(1-$W$36)*L4189)/$W$39&gt;=$W$38,1,0)</f>
        <v>0</v>
      </c>
      <c r="N4189">
        <f>IF(M4189=1,$W$37,$W$36)*L4189</f>
        <v>0</v>
      </c>
      <c r="O4189">
        <f>EXP(-$W$26*C4189)*I4189</f>
        <v>0</v>
      </c>
      <c r="P4189">
        <f>EXP(-$W$26*C4189)*J4189</f>
        <v>0</v>
      </c>
      <c r="Q4189">
        <f>EXP(-$W$26*C4189)*K4189</f>
        <v>0</v>
      </c>
      <c r="R4189">
        <f>EXP(-$W$26*C4189)*(L4189-N4189)</f>
        <v>0</v>
      </c>
      <c r="S4189">
        <f>EXP(-$W$26*C4189)*N4189</f>
        <v>0</v>
      </c>
      <c r="T4189">
        <f>EXP(-$W$26*C4189)*E4189</f>
        <v>0</v>
      </c>
    </row>
    <row r="4190" spans="1:20">
      <c r="A4190">
        <v>4181</v>
      </c>
      <c r="B4190">
        <f>RAND()</f>
        <v>0</v>
      </c>
      <c r="C4190">
        <f>IF(B4190&lt;$W$41,3,IF(B4190&lt;$W$41+$W$42,4,5))</f>
        <v>0</v>
      </c>
      <c r="D4190">
        <f>NORMSINV(RAND())</f>
        <v>0</v>
      </c>
      <c r="E4190">
        <f>$W$25*EXP(($W$26-$W$28-0.5*$W$27^2)*C4190+$W$27*SQRT(C4190)*D4190)</f>
        <v>0</v>
      </c>
      <c r="F4190">
        <f>$W$30*(1+$W$31)^C4190</f>
        <v>0</v>
      </c>
      <c r="G4190">
        <f>$W$32*(1+$W$33)^C4190</f>
        <v>0</v>
      </c>
      <c r="H4190">
        <f>$W$34*(1+$W$35)^C4190</f>
        <v>0</v>
      </c>
      <c r="I4190">
        <f>MIN(E4190,F4190)</f>
        <v>0</v>
      </c>
      <c r="J4190">
        <f>MIN(E4190-I4190,G4190)</f>
        <v>0</v>
      </c>
      <c r="K4190">
        <f>MIN(E4190-I4190-J4190,H4190)</f>
        <v>0</v>
      </c>
      <c r="L4190">
        <f>E4190-I4190-J4190-K4190</f>
        <v>0</v>
      </c>
      <c r="M4190">
        <f>IF((I4190+J4190+(1-$W$36)*L4190)/$W$39&gt;=$W$38,1,0)</f>
        <v>0</v>
      </c>
      <c r="N4190">
        <f>IF(M4190=1,$W$37,$W$36)*L4190</f>
        <v>0</v>
      </c>
      <c r="O4190">
        <f>EXP(-$W$26*C4190)*I4190</f>
        <v>0</v>
      </c>
      <c r="P4190">
        <f>EXP(-$W$26*C4190)*J4190</f>
        <v>0</v>
      </c>
      <c r="Q4190">
        <f>EXP(-$W$26*C4190)*K4190</f>
        <v>0</v>
      </c>
      <c r="R4190">
        <f>EXP(-$W$26*C4190)*(L4190-N4190)</f>
        <v>0</v>
      </c>
      <c r="S4190">
        <f>EXP(-$W$26*C4190)*N4190</f>
        <v>0</v>
      </c>
      <c r="T4190">
        <f>EXP(-$W$26*C4190)*E4190</f>
        <v>0</v>
      </c>
    </row>
    <row r="4191" spans="1:20">
      <c r="A4191">
        <v>4182</v>
      </c>
      <c r="B4191">
        <f>RAND()</f>
        <v>0</v>
      </c>
      <c r="C4191">
        <f>IF(B4191&lt;$W$41,3,IF(B4191&lt;$W$41+$W$42,4,5))</f>
        <v>0</v>
      </c>
      <c r="D4191">
        <f>NORMSINV(RAND())</f>
        <v>0</v>
      </c>
      <c r="E4191">
        <f>$W$25*EXP(($W$26-$W$28-0.5*$W$27^2)*C4191+$W$27*SQRT(C4191)*D4191)</f>
        <v>0</v>
      </c>
      <c r="F4191">
        <f>$W$30*(1+$W$31)^C4191</f>
        <v>0</v>
      </c>
      <c r="G4191">
        <f>$W$32*(1+$W$33)^C4191</f>
        <v>0</v>
      </c>
      <c r="H4191">
        <f>$W$34*(1+$W$35)^C4191</f>
        <v>0</v>
      </c>
      <c r="I4191">
        <f>MIN(E4191,F4191)</f>
        <v>0</v>
      </c>
      <c r="J4191">
        <f>MIN(E4191-I4191,G4191)</f>
        <v>0</v>
      </c>
      <c r="K4191">
        <f>MIN(E4191-I4191-J4191,H4191)</f>
        <v>0</v>
      </c>
      <c r="L4191">
        <f>E4191-I4191-J4191-K4191</f>
        <v>0</v>
      </c>
      <c r="M4191">
        <f>IF((I4191+J4191+(1-$W$36)*L4191)/$W$39&gt;=$W$38,1,0)</f>
        <v>0</v>
      </c>
      <c r="N4191">
        <f>IF(M4191=1,$W$37,$W$36)*L4191</f>
        <v>0</v>
      </c>
      <c r="O4191">
        <f>EXP(-$W$26*C4191)*I4191</f>
        <v>0</v>
      </c>
      <c r="P4191">
        <f>EXP(-$W$26*C4191)*J4191</f>
        <v>0</v>
      </c>
      <c r="Q4191">
        <f>EXP(-$W$26*C4191)*K4191</f>
        <v>0</v>
      </c>
      <c r="R4191">
        <f>EXP(-$W$26*C4191)*(L4191-N4191)</f>
        <v>0</v>
      </c>
      <c r="S4191">
        <f>EXP(-$W$26*C4191)*N4191</f>
        <v>0</v>
      </c>
      <c r="T4191">
        <f>EXP(-$W$26*C4191)*E4191</f>
        <v>0</v>
      </c>
    </row>
    <row r="4192" spans="1:20">
      <c r="A4192">
        <v>4183</v>
      </c>
      <c r="B4192">
        <f>RAND()</f>
        <v>0</v>
      </c>
      <c r="C4192">
        <f>IF(B4192&lt;$W$41,3,IF(B4192&lt;$W$41+$W$42,4,5))</f>
        <v>0</v>
      </c>
      <c r="D4192">
        <f>NORMSINV(RAND())</f>
        <v>0</v>
      </c>
      <c r="E4192">
        <f>$W$25*EXP(($W$26-$W$28-0.5*$W$27^2)*C4192+$W$27*SQRT(C4192)*D4192)</f>
        <v>0</v>
      </c>
      <c r="F4192">
        <f>$W$30*(1+$W$31)^C4192</f>
        <v>0</v>
      </c>
      <c r="G4192">
        <f>$W$32*(1+$W$33)^C4192</f>
        <v>0</v>
      </c>
      <c r="H4192">
        <f>$W$34*(1+$W$35)^C4192</f>
        <v>0</v>
      </c>
      <c r="I4192">
        <f>MIN(E4192,F4192)</f>
        <v>0</v>
      </c>
      <c r="J4192">
        <f>MIN(E4192-I4192,G4192)</f>
        <v>0</v>
      </c>
      <c r="K4192">
        <f>MIN(E4192-I4192-J4192,H4192)</f>
        <v>0</v>
      </c>
      <c r="L4192">
        <f>E4192-I4192-J4192-K4192</f>
        <v>0</v>
      </c>
      <c r="M4192">
        <f>IF((I4192+J4192+(1-$W$36)*L4192)/$W$39&gt;=$W$38,1,0)</f>
        <v>0</v>
      </c>
      <c r="N4192">
        <f>IF(M4192=1,$W$37,$W$36)*L4192</f>
        <v>0</v>
      </c>
      <c r="O4192">
        <f>EXP(-$W$26*C4192)*I4192</f>
        <v>0</v>
      </c>
      <c r="P4192">
        <f>EXP(-$W$26*C4192)*J4192</f>
        <v>0</v>
      </c>
      <c r="Q4192">
        <f>EXP(-$W$26*C4192)*K4192</f>
        <v>0</v>
      </c>
      <c r="R4192">
        <f>EXP(-$W$26*C4192)*(L4192-N4192)</f>
        <v>0</v>
      </c>
      <c r="S4192">
        <f>EXP(-$W$26*C4192)*N4192</f>
        <v>0</v>
      </c>
      <c r="T4192">
        <f>EXP(-$W$26*C4192)*E4192</f>
        <v>0</v>
      </c>
    </row>
    <row r="4193" spans="1:20">
      <c r="A4193">
        <v>4184</v>
      </c>
      <c r="B4193">
        <f>RAND()</f>
        <v>0</v>
      </c>
      <c r="C4193">
        <f>IF(B4193&lt;$W$41,3,IF(B4193&lt;$W$41+$W$42,4,5))</f>
        <v>0</v>
      </c>
      <c r="D4193">
        <f>NORMSINV(RAND())</f>
        <v>0</v>
      </c>
      <c r="E4193">
        <f>$W$25*EXP(($W$26-$W$28-0.5*$W$27^2)*C4193+$W$27*SQRT(C4193)*D4193)</f>
        <v>0</v>
      </c>
      <c r="F4193">
        <f>$W$30*(1+$W$31)^C4193</f>
        <v>0</v>
      </c>
      <c r="G4193">
        <f>$W$32*(1+$W$33)^C4193</f>
        <v>0</v>
      </c>
      <c r="H4193">
        <f>$W$34*(1+$W$35)^C4193</f>
        <v>0</v>
      </c>
      <c r="I4193">
        <f>MIN(E4193,F4193)</f>
        <v>0</v>
      </c>
      <c r="J4193">
        <f>MIN(E4193-I4193,G4193)</f>
        <v>0</v>
      </c>
      <c r="K4193">
        <f>MIN(E4193-I4193-J4193,H4193)</f>
        <v>0</v>
      </c>
      <c r="L4193">
        <f>E4193-I4193-J4193-K4193</f>
        <v>0</v>
      </c>
      <c r="M4193">
        <f>IF((I4193+J4193+(1-$W$36)*L4193)/$W$39&gt;=$W$38,1,0)</f>
        <v>0</v>
      </c>
      <c r="N4193">
        <f>IF(M4193=1,$W$37,$W$36)*L4193</f>
        <v>0</v>
      </c>
      <c r="O4193">
        <f>EXP(-$W$26*C4193)*I4193</f>
        <v>0</v>
      </c>
      <c r="P4193">
        <f>EXP(-$W$26*C4193)*J4193</f>
        <v>0</v>
      </c>
      <c r="Q4193">
        <f>EXP(-$W$26*C4193)*K4193</f>
        <v>0</v>
      </c>
      <c r="R4193">
        <f>EXP(-$W$26*C4193)*(L4193-N4193)</f>
        <v>0</v>
      </c>
      <c r="S4193">
        <f>EXP(-$W$26*C4193)*N4193</f>
        <v>0</v>
      </c>
      <c r="T4193">
        <f>EXP(-$W$26*C4193)*E4193</f>
        <v>0</v>
      </c>
    </row>
    <row r="4194" spans="1:20">
      <c r="A4194">
        <v>4185</v>
      </c>
      <c r="B4194">
        <f>RAND()</f>
        <v>0</v>
      </c>
      <c r="C4194">
        <f>IF(B4194&lt;$W$41,3,IF(B4194&lt;$W$41+$W$42,4,5))</f>
        <v>0</v>
      </c>
      <c r="D4194">
        <f>NORMSINV(RAND())</f>
        <v>0</v>
      </c>
      <c r="E4194">
        <f>$W$25*EXP(($W$26-$W$28-0.5*$W$27^2)*C4194+$W$27*SQRT(C4194)*D4194)</f>
        <v>0</v>
      </c>
      <c r="F4194">
        <f>$W$30*(1+$W$31)^C4194</f>
        <v>0</v>
      </c>
      <c r="G4194">
        <f>$W$32*(1+$W$33)^C4194</f>
        <v>0</v>
      </c>
      <c r="H4194">
        <f>$W$34*(1+$W$35)^C4194</f>
        <v>0</v>
      </c>
      <c r="I4194">
        <f>MIN(E4194,F4194)</f>
        <v>0</v>
      </c>
      <c r="J4194">
        <f>MIN(E4194-I4194,G4194)</f>
        <v>0</v>
      </c>
      <c r="K4194">
        <f>MIN(E4194-I4194-J4194,H4194)</f>
        <v>0</v>
      </c>
      <c r="L4194">
        <f>E4194-I4194-J4194-K4194</f>
        <v>0</v>
      </c>
      <c r="M4194">
        <f>IF((I4194+J4194+(1-$W$36)*L4194)/$W$39&gt;=$W$38,1,0)</f>
        <v>0</v>
      </c>
      <c r="N4194">
        <f>IF(M4194=1,$W$37,$W$36)*L4194</f>
        <v>0</v>
      </c>
      <c r="O4194">
        <f>EXP(-$W$26*C4194)*I4194</f>
        <v>0</v>
      </c>
      <c r="P4194">
        <f>EXP(-$W$26*C4194)*J4194</f>
        <v>0</v>
      </c>
      <c r="Q4194">
        <f>EXP(-$W$26*C4194)*K4194</f>
        <v>0</v>
      </c>
      <c r="R4194">
        <f>EXP(-$W$26*C4194)*(L4194-N4194)</f>
        <v>0</v>
      </c>
      <c r="S4194">
        <f>EXP(-$W$26*C4194)*N4194</f>
        <v>0</v>
      </c>
      <c r="T4194">
        <f>EXP(-$W$26*C4194)*E4194</f>
        <v>0</v>
      </c>
    </row>
    <row r="4195" spans="1:20">
      <c r="A4195">
        <v>4186</v>
      </c>
      <c r="B4195">
        <f>RAND()</f>
        <v>0</v>
      </c>
      <c r="C4195">
        <f>IF(B4195&lt;$W$41,3,IF(B4195&lt;$W$41+$W$42,4,5))</f>
        <v>0</v>
      </c>
      <c r="D4195">
        <f>NORMSINV(RAND())</f>
        <v>0</v>
      </c>
      <c r="E4195">
        <f>$W$25*EXP(($W$26-$W$28-0.5*$W$27^2)*C4195+$W$27*SQRT(C4195)*D4195)</f>
        <v>0</v>
      </c>
      <c r="F4195">
        <f>$W$30*(1+$W$31)^C4195</f>
        <v>0</v>
      </c>
      <c r="G4195">
        <f>$W$32*(1+$W$33)^C4195</f>
        <v>0</v>
      </c>
      <c r="H4195">
        <f>$W$34*(1+$W$35)^C4195</f>
        <v>0</v>
      </c>
      <c r="I4195">
        <f>MIN(E4195,F4195)</f>
        <v>0</v>
      </c>
      <c r="J4195">
        <f>MIN(E4195-I4195,G4195)</f>
        <v>0</v>
      </c>
      <c r="K4195">
        <f>MIN(E4195-I4195-J4195,H4195)</f>
        <v>0</v>
      </c>
      <c r="L4195">
        <f>E4195-I4195-J4195-K4195</f>
        <v>0</v>
      </c>
      <c r="M4195">
        <f>IF((I4195+J4195+(1-$W$36)*L4195)/$W$39&gt;=$W$38,1,0)</f>
        <v>0</v>
      </c>
      <c r="N4195">
        <f>IF(M4195=1,$W$37,$W$36)*L4195</f>
        <v>0</v>
      </c>
      <c r="O4195">
        <f>EXP(-$W$26*C4195)*I4195</f>
        <v>0</v>
      </c>
      <c r="P4195">
        <f>EXP(-$W$26*C4195)*J4195</f>
        <v>0</v>
      </c>
      <c r="Q4195">
        <f>EXP(-$W$26*C4195)*K4195</f>
        <v>0</v>
      </c>
      <c r="R4195">
        <f>EXP(-$W$26*C4195)*(L4195-N4195)</f>
        <v>0</v>
      </c>
      <c r="S4195">
        <f>EXP(-$W$26*C4195)*N4195</f>
        <v>0</v>
      </c>
      <c r="T4195">
        <f>EXP(-$W$26*C4195)*E4195</f>
        <v>0</v>
      </c>
    </row>
    <row r="4196" spans="1:20">
      <c r="A4196">
        <v>4187</v>
      </c>
      <c r="B4196">
        <f>RAND()</f>
        <v>0</v>
      </c>
      <c r="C4196">
        <f>IF(B4196&lt;$W$41,3,IF(B4196&lt;$W$41+$W$42,4,5))</f>
        <v>0</v>
      </c>
      <c r="D4196">
        <f>NORMSINV(RAND())</f>
        <v>0</v>
      </c>
      <c r="E4196">
        <f>$W$25*EXP(($W$26-$W$28-0.5*$W$27^2)*C4196+$W$27*SQRT(C4196)*D4196)</f>
        <v>0</v>
      </c>
      <c r="F4196">
        <f>$W$30*(1+$W$31)^C4196</f>
        <v>0</v>
      </c>
      <c r="G4196">
        <f>$W$32*(1+$W$33)^C4196</f>
        <v>0</v>
      </c>
      <c r="H4196">
        <f>$W$34*(1+$W$35)^C4196</f>
        <v>0</v>
      </c>
      <c r="I4196">
        <f>MIN(E4196,F4196)</f>
        <v>0</v>
      </c>
      <c r="J4196">
        <f>MIN(E4196-I4196,G4196)</f>
        <v>0</v>
      </c>
      <c r="K4196">
        <f>MIN(E4196-I4196-J4196,H4196)</f>
        <v>0</v>
      </c>
      <c r="L4196">
        <f>E4196-I4196-J4196-K4196</f>
        <v>0</v>
      </c>
      <c r="M4196">
        <f>IF((I4196+J4196+(1-$W$36)*L4196)/$W$39&gt;=$W$38,1,0)</f>
        <v>0</v>
      </c>
      <c r="N4196">
        <f>IF(M4196=1,$W$37,$W$36)*L4196</f>
        <v>0</v>
      </c>
      <c r="O4196">
        <f>EXP(-$W$26*C4196)*I4196</f>
        <v>0</v>
      </c>
      <c r="P4196">
        <f>EXP(-$W$26*C4196)*J4196</f>
        <v>0</v>
      </c>
      <c r="Q4196">
        <f>EXP(-$W$26*C4196)*K4196</f>
        <v>0</v>
      </c>
      <c r="R4196">
        <f>EXP(-$W$26*C4196)*(L4196-N4196)</f>
        <v>0</v>
      </c>
      <c r="S4196">
        <f>EXP(-$W$26*C4196)*N4196</f>
        <v>0</v>
      </c>
      <c r="T4196">
        <f>EXP(-$W$26*C4196)*E4196</f>
        <v>0</v>
      </c>
    </row>
    <row r="4197" spans="1:20">
      <c r="A4197">
        <v>4188</v>
      </c>
      <c r="B4197">
        <f>RAND()</f>
        <v>0</v>
      </c>
      <c r="C4197">
        <f>IF(B4197&lt;$W$41,3,IF(B4197&lt;$W$41+$W$42,4,5))</f>
        <v>0</v>
      </c>
      <c r="D4197">
        <f>NORMSINV(RAND())</f>
        <v>0</v>
      </c>
      <c r="E4197">
        <f>$W$25*EXP(($W$26-$W$28-0.5*$W$27^2)*C4197+$W$27*SQRT(C4197)*D4197)</f>
        <v>0</v>
      </c>
      <c r="F4197">
        <f>$W$30*(1+$W$31)^C4197</f>
        <v>0</v>
      </c>
      <c r="G4197">
        <f>$W$32*(1+$W$33)^C4197</f>
        <v>0</v>
      </c>
      <c r="H4197">
        <f>$W$34*(1+$W$35)^C4197</f>
        <v>0</v>
      </c>
      <c r="I4197">
        <f>MIN(E4197,F4197)</f>
        <v>0</v>
      </c>
      <c r="J4197">
        <f>MIN(E4197-I4197,G4197)</f>
        <v>0</v>
      </c>
      <c r="K4197">
        <f>MIN(E4197-I4197-J4197,H4197)</f>
        <v>0</v>
      </c>
      <c r="L4197">
        <f>E4197-I4197-J4197-K4197</f>
        <v>0</v>
      </c>
      <c r="M4197">
        <f>IF((I4197+J4197+(1-$W$36)*L4197)/$W$39&gt;=$W$38,1,0)</f>
        <v>0</v>
      </c>
      <c r="N4197">
        <f>IF(M4197=1,$W$37,$W$36)*L4197</f>
        <v>0</v>
      </c>
      <c r="O4197">
        <f>EXP(-$W$26*C4197)*I4197</f>
        <v>0</v>
      </c>
      <c r="P4197">
        <f>EXP(-$W$26*C4197)*J4197</f>
        <v>0</v>
      </c>
      <c r="Q4197">
        <f>EXP(-$W$26*C4197)*K4197</f>
        <v>0</v>
      </c>
      <c r="R4197">
        <f>EXP(-$W$26*C4197)*(L4197-N4197)</f>
        <v>0</v>
      </c>
      <c r="S4197">
        <f>EXP(-$W$26*C4197)*N4197</f>
        <v>0</v>
      </c>
      <c r="T4197">
        <f>EXP(-$W$26*C4197)*E4197</f>
        <v>0</v>
      </c>
    </row>
    <row r="4198" spans="1:20">
      <c r="A4198">
        <v>4189</v>
      </c>
      <c r="B4198">
        <f>RAND()</f>
        <v>0</v>
      </c>
      <c r="C4198">
        <f>IF(B4198&lt;$W$41,3,IF(B4198&lt;$W$41+$W$42,4,5))</f>
        <v>0</v>
      </c>
      <c r="D4198">
        <f>NORMSINV(RAND())</f>
        <v>0</v>
      </c>
      <c r="E4198">
        <f>$W$25*EXP(($W$26-$W$28-0.5*$W$27^2)*C4198+$W$27*SQRT(C4198)*D4198)</f>
        <v>0</v>
      </c>
      <c r="F4198">
        <f>$W$30*(1+$W$31)^C4198</f>
        <v>0</v>
      </c>
      <c r="G4198">
        <f>$W$32*(1+$W$33)^C4198</f>
        <v>0</v>
      </c>
      <c r="H4198">
        <f>$W$34*(1+$W$35)^C4198</f>
        <v>0</v>
      </c>
      <c r="I4198">
        <f>MIN(E4198,F4198)</f>
        <v>0</v>
      </c>
      <c r="J4198">
        <f>MIN(E4198-I4198,G4198)</f>
        <v>0</v>
      </c>
      <c r="K4198">
        <f>MIN(E4198-I4198-J4198,H4198)</f>
        <v>0</v>
      </c>
      <c r="L4198">
        <f>E4198-I4198-J4198-K4198</f>
        <v>0</v>
      </c>
      <c r="M4198">
        <f>IF((I4198+J4198+(1-$W$36)*L4198)/$W$39&gt;=$W$38,1,0)</f>
        <v>0</v>
      </c>
      <c r="N4198">
        <f>IF(M4198=1,$W$37,$W$36)*L4198</f>
        <v>0</v>
      </c>
      <c r="O4198">
        <f>EXP(-$W$26*C4198)*I4198</f>
        <v>0</v>
      </c>
      <c r="P4198">
        <f>EXP(-$W$26*C4198)*J4198</f>
        <v>0</v>
      </c>
      <c r="Q4198">
        <f>EXP(-$W$26*C4198)*K4198</f>
        <v>0</v>
      </c>
      <c r="R4198">
        <f>EXP(-$W$26*C4198)*(L4198-N4198)</f>
        <v>0</v>
      </c>
      <c r="S4198">
        <f>EXP(-$W$26*C4198)*N4198</f>
        <v>0</v>
      </c>
      <c r="T4198">
        <f>EXP(-$W$26*C4198)*E4198</f>
        <v>0</v>
      </c>
    </row>
    <row r="4199" spans="1:20">
      <c r="A4199">
        <v>4190</v>
      </c>
      <c r="B4199">
        <f>RAND()</f>
        <v>0</v>
      </c>
      <c r="C4199">
        <f>IF(B4199&lt;$W$41,3,IF(B4199&lt;$W$41+$W$42,4,5))</f>
        <v>0</v>
      </c>
      <c r="D4199">
        <f>NORMSINV(RAND())</f>
        <v>0</v>
      </c>
      <c r="E4199">
        <f>$W$25*EXP(($W$26-$W$28-0.5*$W$27^2)*C4199+$W$27*SQRT(C4199)*D4199)</f>
        <v>0</v>
      </c>
      <c r="F4199">
        <f>$W$30*(1+$W$31)^C4199</f>
        <v>0</v>
      </c>
      <c r="G4199">
        <f>$W$32*(1+$W$33)^C4199</f>
        <v>0</v>
      </c>
      <c r="H4199">
        <f>$W$34*(1+$W$35)^C4199</f>
        <v>0</v>
      </c>
      <c r="I4199">
        <f>MIN(E4199,F4199)</f>
        <v>0</v>
      </c>
      <c r="J4199">
        <f>MIN(E4199-I4199,G4199)</f>
        <v>0</v>
      </c>
      <c r="K4199">
        <f>MIN(E4199-I4199-J4199,H4199)</f>
        <v>0</v>
      </c>
      <c r="L4199">
        <f>E4199-I4199-J4199-K4199</f>
        <v>0</v>
      </c>
      <c r="M4199">
        <f>IF((I4199+J4199+(1-$W$36)*L4199)/$W$39&gt;=$W$38,1,0)</f>
        <v>0</v>
      </c>
      <c r="N4199">
        <f>IF(M4199=1,$W$37,$W$36)*L4199</f>
        <v>0</v>
      </c>
      <c r="O4199">
        <f>EXP(-$W$26*C4199)*I4199</f>
        <v>0</v>
      </c>
      <c r="P4199">
        <f>EXP(-$W$26*C4199)*J4199</f>
        <v>0</v>
      </c>
      <c r="Q4199">
        <f>EXP(-$W$26*C4199)*K4199</f>
        <v>0</v>
      </c>
      <c r="R4199">
        <f>EXP(-$W$26*C4199)*(L4199-N4199)</f>
        <v>0</v>
      </c>
      <c r="S4199">
        <f>EXP(-$W$26*C4199)*N4199</f>
        <v>0</v>
      </c>
      <c r="T4199">
        <f>EXP(-$W$26*C4199)*E4199</f>
        <v>0</v>
      </c>
    </row>
    <row r="4200" spans="1:20">
      <c r="A4200">
        <v>4191</v>
      </c>
      <c r="B4200">
        <f>RAND()</f>
        <v>0</v>
      </c>
      <c r="C4200">
        <f>IF(B4200&lt;$W$41,3,IF(B4200&lt;$W$41+$W$42,4,5))</f>
        <v>0</v>
      </c>
      <c r="D4200">
        <f>NORMSINV(RAND())</f>
        <v>0</v>
      </c>
      <c r="E4200">
        <f>$W$25*EXP(($W$26-$W$28-0.5*$W$27^2)*C4200+$W$27*SQRT(C4200)*D4200)</f>
        <v>0</v>
      </c>
      <c r="F4200">
        <f>$W$30*(1+$W$31)^C4200</f>
        <v>0</v>
      </c>
      <c r="G4200">
        <f>$W$32*(1+$W$33)^C4200</f>
        <v>0</v>
      </c>
      <c r="H4200">
        <f>$W$34*(1+$W$35)^C4200</f>
        <v>0</v>
      </c>
      <c r="I4200">
        <f>MIN(E4200,F4200)</f>
        <v>0</v>
      </c>
      <c r="J4200">
        <f>MIN(E4200-I4200,G4200)</f>
        <v>0</v>
      </c>
      <c r="K4200">
        <f>MIN(E4200-I4200-J4200,H4200)</f>
        <v>0</v>
      </c>
      <c r="L4200">
        <f>E4200-I4200-J4200-K4200</f>
        <v>0</v>
      </c>
      <c r="M4200">
        <f>IF((I4200+J4200+(1-$W$36)*L4200)/$W$39&gt;=$W$38,1,0)</f>
        <v>0</v>
      </c>
      <c r="N4200">
        <f>IF(M4200=1,$W$37,$W$36)*L4200</f>
        <v>0</v>
      </c>
      <c r="O4200">
        <f>EXP(-$W$26*C4200)*I4200</f>
        <v>0</v>
      </c>
      <c r="P4200">
        <f>EXP(-$W$26*C4200)*J4200</f>
        <v>0</v>
      </c>
      <c r="Q4200">
        <f>EXP(-$W$26*C4200)*K4200</f>
        <v>0</v>
      </c>
      <c r="R4200">
        <f>EXP(-$W$26*C4200)*(L4200-N4200)</f>
        <v>0</v>
      </c>
      <c r="S4200">
        <f>EXP(-$W$26*C4200)*N4200</f>
        <v>0</v>
      </c>
      <c r="T4200">
        <f>EXP(-$W$26*C4200)*E4200</f>
        <v>0</v>
      </c>
    </row>
    <row r="4201" spans="1:20">
      <c r="A4201">
        <v>4192</v>
      </c>
      <c r="B4201">
        <f>RAND()</f>
        <v>0</v>
      </c>
      <c r="C4201">
        <f>IF(B4201&lt;$W$41,3,IF(B4201&lt;$W$41+$W$42,4,5))</f>
        <v>0</v>
      </c>
      <c r="D4201">
        <f>NORMSINV(RAND())</f>
        <v>0</v>
      </c>
      <c r="E4201">
        <f>$W$25*EXP(($W$26-$W$28-0.5*$W$27^2)*C4201+$W$27*SQRT(C4201)*D4201)</f>
        <v>0</v>
      </c>
      <c r="F4201">
        <f>$W$30*(1+$W$31)^C4201</f>
        <v>0</v>
      </c>
      <c r="G4201">
        <f>$W$32*(1+$W$33)^C4201</f>
        <v>0</v>
      </c>
      <c r="H4201">
        <f>$W$34*(1+$W$35)^C4201</f>
        <v>0</v>
      </c>
      <c r="I4201">
        <f>MIN(E4201,F4201)</f>
        <v>0</v>
      </c>
      <c r="J4201">
        <f>MIN(E4201-I4201,G4201)</f>
        <v>0</v>
      </c>
      <c r="K4201">
        <f>MIN(E4201-I4201-J4201,H4201)</f>
        <v>0</v>
      </c>
      <c r="L4201">
        <f>E4201-I4201-J4201-K4201</f>
        <v>0</v>
      </c>
      <c r="M4201">
        <f>IF((I4201+J4201+(1-$W$36)*L4201)/$W$39&gt;=$W$38,1,0)</f>
        <v>0</v>
      </c>
      <c r="N4201">
        <f>IF(M4201=1,$W$37,$W$36)*L4201</f>
        <v>0</v>
      </c>
      <c r="O4201">
        <f>EXP(-$W$26*C4201)*I4201</f>
        <v>0</v>
      </c>
      <c r="P4201">
        <f>EXP(-$W$26*C4201)*J4201</f>
        <v>0</v>
      </c>
      <c r="Q4201">
        <f>EXP(-$W$26*C4201)*K4201</f>
        <v>0</v>
      </c>
      <c r="R4201">
        <f>EXP(-$W$26*C4201)*(L4201-N4201)</f>
        <v>0</v>
      </c>
      <c r="S4201">
        <f>EXP(-$W$26*C4201)*N4201</f>
        <v>0</v>
      </c>
      <c r="T4201">
        <f>EXP(-$W$26*C4201)*E4201</f>
        <v>0</v>
      </c>
    </row>
    <row r="4202" spans="1:20">
      <c r="A4202">
        <v>4193</v>
      </c>
      <c r="B4202">
        <f>RAND()</f>
        <v>0</v>
      </c>
      <c r="C4202">
        <f>IF(B4202&lt;$W$41,3,IF(B4202&lt;$W$41+$W$42,4,5))</f>
        <v>0</v>
      </c>
      <c r="D4202">
        <f>NORMSINV(RAND())</f>
        <v>0</v>
      </c>
      <c r="E4202">
        <f>$W$25*EXP(($W$26-$W$28-0.5*$W$27^2)*C4202+$W$27*SQRT(C4202)*D4202)</f>
        <v>0</v>
      </c>
      <c r="F4202">
        <f>$W$30*(1+$W$31)^C4202</f>
        <v>0</v>
      </c>
      <c r="G4202">
        <f>$W$32*(1+$W$33)^C4202</f>
        <v>0</v>
      </c>
      <c r="H4202">
        <f>$W$34*(1+$W$35)^C4202</f>
        <v>0</v>
      </c>
      <c r="I4202">
        <f>MIN(E4202,F4202)</f>
        <v>0</v>
      </c>
      <c r="J4202">
        <f>MIN(E4202-I4202,G4202)</f>
        <v>0</v>
      </c>
      <c r="K4202">
        <f>MIN(E4202-I4202-J4202,H4202)</f>
        <v>0</v>
      </c>
      <c r="L4202">
        <f>E4202-I4202-J4202-K4202</f>
        <v>0</v>
      </c>
      <c r="M4202">
        <f>IF((I4202+J4202+(1-$W$36)*L4202)/$W$39&gt;=$W$38,1,0)</f>
        <v>0</v>
      </c>
      <c r="N4202">
        <f>IF(M4202=1,$W$37,$W$36)*L4202</f>
        <v>0</v>
      </c>
      <c r="O4202">
        <f>EXP(-$W$26*C4202)*I4202</f>
        <v>0</v>
      </c>
      <c r="P4202">
        <f>EXP(-$W$26*C4202)*J4202</f>
        <v>0</v>
      </c>
      <c r="Q4202">
        <f>EXP(-$W$26*C4202)*K4202</f>
        <v>0</v>
      </c>
      <c r="R4202">
        <f>EXP(-$W$26*C4202)*(L4202-N4202)</f>
        <v>0</v>
      </c>
      <c r="S4202">
        <f>EXP(-$W$26*C4202)*N4202</f>
        <v>0</v>
      </c>
      <c r="T4202">
        <f>EXP(-$W$26*C4202)*E4202</f>
        <v>0</v>
      </c>
    </row>
    <row r="4203" spans="1:20">
      <c r="A4203">
        <v>4194</v>
      </c>
      <c r="B4203">
        <f>RAND()</f>
        <v>0</v>
      </c>
      <c r="C4203">
        <f>IF(B4203&lt;$W$41,3,IF(B4203&lt;$W$41+$W$42,4,5))</f>
        <v>0</v>
      </c>
      <c r="D4203">
        <f>NORMSINV(RAND())</f>
        <v>0</v>
      </c>
      <c r="E4203">
        <f>$W$25*EXP(($W$26-$W$28-0.5*$W$27^2)*C4203+$W$27*SQRT(C4203)*D4203)</f>
        <v>0</v>
      </c>
      <c r="F4203">
        <f>$W$30*(1+$W$31)^C4203</f>
        <v>0</v>
      </c>
      <c r="G4203">
        <f>$W$32*(1+$W$33)^C4203</f>
        <v>0</v>
      </c>
      <c r="H4203">
        <f>$W$34*(1+$W$35)^C4203</f>
        <v>0</v>
      </c>
      <c r="I4203">
        <f>MIN(E4203,F4203)</f>
        <v>0</v>
      </c>
      <c r="J4203">
        <f>MIN(E4203-I4203,G4203)</f>
        <v>0</v>
      </c>
      <c r="K4203">
        <f>MIN(E4203-I4203-J4203,H4203)</f>
        <v>0</v>
      </c>
      <c r="L4203">
        <f>E4203-I4203-J4203-K4203</f>
        <v>0</v>
      </c>
      <c r="M4203">
        <f>IF((I4203+J4203+(1-$W$36)*L4203)/$W$39&gt;=$W$38,1,0)</f>
        <v>0</v>
      </c>
      <c r="N4203">
        <f>IF(M4203=1,$W$37,$W$36)*L4203</f>
        <v>0</v>
      </c>
      <c r="O4203">
        <f>EXP(-$W$26*C4203)*I4203</f>
        <v>0</v>
      </c>
      <c r="P4203">
        <f>EXP(-$W$26*C4203)*J4203</f>
        <v>0</v>
      </c>
      <c r="Q4203">
        <f>EXP(-$W$26*C4203)*K4203</f>
        <v>0</v>
      </c>
      <c r="R4203">
        <f>EXP(-$W$26*C4203)*(L4203-N4203)</f>
        <v>0</v>
      </c>
      <c r="S4203">
        <f>EXP(-$W$26*C4203)*N4203</f>
        <v>0</v>
      </c>
      <c r="T4203">
        <f>EXP(-$W$26*C4203)*E4203</f>
        <v>0</v>
      </c>
    </row>
    <row r="4204" spans="1:20">
      <c r="A4204">
        <v>4195</v>
      </c>
      <c r="B4204">
        <f>RAND()</f>
        <v>0</v>
      </c>
      <c r="C4204">
        <f>IF(B4204&lt;$W$41,3,IF(B4204&lt;$W$41+$W$42,4,5))</f>
        <v>0</v>
      </c>
      <c r="D4204">
        <f>NORMSINV(RAND())</f>
        <v>0</v>
      </c>
      <c r="E4204">
        <f>$W$25*EXP(($W$26-$W$28-0.5*$W$27^2)*C4204+$W$27*SQRT(C4204)*D4204)</f>
        <v>0</v>
      </c>
      <c r="F4204">
        <f>$W$30*(1+$W$31)^C4204</f>
        <v>0</v>
      </c>
      <c r="G4204">
        <f>$W$32*(1+$W$33)^C4204</f>
        <v>0</v>
      </c>
      <c r="H4204">
        <f>$W$34*(1+$W$35)^C4204</f>
        <v>0</v>
      </c>
      <c r="I4204">
        <f>MIN(E4204,F4204)</f>
        <v>0</v>
      </c>
      <c r="J4204">
        <f>MIN(E4204-I4204,G4204)</f>
        <v>0</v>
      </c>
      <c r="K4204">
        <f>MIN(E4204-I4204-J4204,H4204)</f>
        <v>0</v>
      </c>
      <c r="L4204">
        <f>E4204-I4204-J4204-K4204</f>
        <v>0</v>
      </c>
      <c r="M4204">
        <f>IF((I4204+J4204+(1-$W$36)*L4204)/$W$39&gt;=$W$38,1,0)</f>
        <v>0</v>
      </c>
      <c r="N4204">
        <f>IF(M4204=1,$W$37,$W$36)*L4204</f>
        <v>0</v>
      </c>
      <c r="O4204">
        <f>EXP(-$W$26*C4204)*I4204</f>
        <v>0</v>
      </c>
      <c r="P4204">
        <f>EXP(-$W$26*C4204)*J4204</f>
        <v>0</v>
      </c>
      <c r="Q4204">
        <f>EXP(-$W$26*C4204)*K4204</f>
        <v>0</v>
      </c>
      <c r="R4204">
        <f>EXP(-$W$26*C4204)*(L4204-N4204)</f>
        <v>0</v>
      </c>
      <c r="S4204">
        <f>EXP(-$W$26*C4204)*N4204</f>
        <v>0</v>
      </c>
      <c r="T4204">
        <f>EXP(-$W$26*C4204)*E4204</f>
        <v>0</v>
      </c>
    </row>
    <row r="4205" spans="1:20">
      <c r="A4205">
        <v>4196</v>
      </c>
      <c r="B4205">
        <f>RAND()</f>
        <v>0</v>
      </c>
      <c r="C4205">
        <f>IF(B4205&lt;$W$41,3,IF(B4205&lt;$W$41+$W$42,4,5))</f>
        <v>0</v>
      </c>
      <c r="D4205">
        <f>NORMSINV(RAND())</f>
        <v>0</v>
      </c>
      <c r="E4205">
        <f>$W$25*EXP(($W$26-$W$28-0.5*$W$27^2)*C4205+$W$27*SQRT(C4205)*D4205)</f>
        <v>0</v>
      </c>
      <c r="F4205">
        <f>$W$30*(1+$W$31)^C4205</f>
        <v>0</v>
      </c>
      <c r="G4205">
        <f>$W$32*(1+$W$33)^C4205</f>
        <v>0</v>
      </c>
      <c r="H4205">
        <f>$W$34*(1+$W$35)^C4205</f>
        <v>0</v>
      </c>
      <c r="I4205">
        <f>MIN(E4205,F4205)</f>
        <v>0</v>
      </c>
      <c r="J4205">
        <f>MIN(E4205-I4205,G4205)</f>
        <v>0</v>
      </c>
      <c r="K4205">
        <f>MIN(E4205-I4205-J4205,H4205)</f>
        <v>0</v>
      </c>
      <c r="L4205">
        <f>E4205-I4205-J4205-K4205</f>
        <v>0</v>
      </c>
      <c r="M4205">
        <f>IF((I4205+J4205+(1-$W$36)*L4205)/$W$39&gt;=$W$38,1,0)</f>
        <v>0</v>
      </c>
      <c r="N4205">
        <f>IF(M4205=1,$W$37,$W$36)*L4205</f>
        <v>0</v>
      </c>
      <c r="O4205">
        <f>EXP(-$W$26*C4205)*I4205</f>
        <v>0</v>
      </c>
      <c r="P4205">
        <f>EXP(-$W$26*C4205)*J4205</f>
        <v>0</v>
      </c>
      <c r="Q4205">
        <f>EXP(-$W$26*C4205)*K4205</f>
        <v>0</v>
      </c>
      <c r="R4205">
        <f>EXP(-$W$26*C4205)*(L4205-N4205)</f>
        <v>0</v>
      </c>
      <c r="S4205">
        <f>EXP(-$W$26*C4205)*N4205</f>
        <v>0</v>
      </c>
      <c r="T4205">
        <f>EXP(-$W$26*C4205)*E4205</f>
        <v>0</v>
      </c>
    </row>
    <row r="4206" spans="1:20">
      <c r="A4206">
        <v>4197</v>
      </c>
      <c r="B4206">
        <f>RAND()</f>
        <v>0</v>
      </c>
      <c r="C4206">
        <f>IF(B4206&lt;$W$41,3,IF(B4206&lt;$W$41+$W$42,4,5))</f>
        <v>0</v>
      </c>
      <c r="D4206">
        <f>NORMSINV(RAND())</f>
        <v>0</v>
      </c>
      <c r="E4206">
        <f>$W$25*EXP(($W$26-$W$28-0.5*$W$27^2)*C4206+$W$27*SQRT(C4206)*D4206)</f>
        <v>0</v>
      </c>
      <c r="F4206">
        <f>$W$30*(1+$W$31)^C4206</f>
        <v>0</v>
      </c>
      <c r="G4206">
        <f>$W$32*(1+$W$33)^C4206</f>
        <v>0</v>
      </c>
      <c r="H4206">
        <f>$W$34*(1+$W$35)^C4206</f>
        <v>0</v>
      </c>
      <c r="I4206">
        <f>MIN(E4206,F4206)</f>
        <v>0</v>
      </c>
      <c r="J4206">
        <f>MIN(E4206-I4206,G4206)</f>
        <v>0</v>
      </c>
      <c r="K4206">
        <f>MIN(E4206-I4206-J4206,H4206)</f>
        <v>0</v>
      </c>
      <c r="L4206">
        <f>E4206-I4206-J4206-K4206</f>
        <v>0</v>
      </c>
      <c r="M4206">
        <f>IF((I4206+J4206+(1-$W$36)*L4206)/$W$39&gt;=$W$38,1,0)</f>
        <v>0</v>
      </c>
      <c r="N4206">
        <f>IF(M4206=1,$W$37,$W$36)*L4206</f>
        <v>0</v>
      </c>
      <c r="O4206">
        <f>EXP(-$W$26*C4206)*I4206</f>
        <v>0</v>
      </c>
      <c r="P4206">
        <f>EXP(-$W$26*C4206)*J4206</f>
        <v>0</v>
      </c>
      <c r="Q4206">
        <f>EXP(-$W$26*C4206)*K4206</f>
        <v>0</v>
      </c>
      <c r="R4206">
        <f>EXP(-$W$26*C4206)*(L4206-N4206)</f>
        <v>0</v>
      </c>
      <c r="S4206">
        <f>EXP(-$W$26*C4206)*N4206</f>
        <v>0</v>
      </c>
      <c r="T4206">
        <f>EXP(-$W$26*C4206)*E4206</f>
        <v>0</v>
      </c>
    </row>
    <row r="4207" spans="1:20">
      <c r="A4207">
        <v>4198</v>
      </c>
      <c r="B4207">
        <f>RAND()</f>
        <v>0</v>
      </c>
      <c r="C4207">
        <f>IF(B4207&lt;$W$41,3,IF(B4207&lt;$W$41+$W$42,4,5))</f>
        <v>0</v>
      </c>
      <c r="D4207">
        <f>NORMSINV(RAND())</f>
        <v>0</v>
      </c>
      <c r="E4207">
        <f>$W$25*EXP(($W$26-$W$28-0.5*$W$27^2)*C4207+$W$27*SQRT(C4207)*D4207)</f>
        <v>0</v>
      </c>
      <c r="F4207">
        <f>$W$30*(1+$W$31)^C4207</f>
        <v>0</v>
      </c>
      <c r="G4207">
        <f>$W$32*(1+$W$33)^C4207</f>
        <v>0</v>
      </c>
      <c r="H4207">
        <f>$W$34*(1+$W$35)^C4207</f>
        <v>0</v>
      </c>
      <c r="I4207">
        <f>MIN(E4207,F4207)</f>
        <v>0</v>
      </c>
      <c r="J4207">
        <f>MIN(E4207-I4207,G4207)</f>
        <v>0</v>
      </c>
      <c r="K4207">
        <f>MIN(E4207-I4207-J4207,H4207)</f>
        <v>0</v>
      </c>
      <c r="L4207">
        <f>E4207-I4207-J4207-K4207</f>
        <v>0</v>
      </c>
      <c r="M4207">
        <f>IF((I4207+J4207+(1-$W$36)*L4207)/$W$39&gt;=$W$38,1,0)</f>
        <v>0</v>
      </c>
      <c r="N4207">
        <f>IF(M4207=1,$W$37,$W$36)*L4207</f>
        <v>0</v>
      </c>
      <c r="O4207">
        <f>EXP(-$W$26*C4207)*I4207</f>
        <v>0</v>
      </c>
      <c r="P4207">
        <f>EXP(-$W$26*C4207)*J4207</f>
        <v>0</v>
      </c>
      <c r="Q4207">
        <f>EXP(-$W$26*C4207)*K4207</f>
        <v>0</v>
      </c>
      <c r="R4207">
        <f>EXP(-$W$26*C4207)*(L4207-N4207)</f>
        <v>0</v>
      </c>
      <c r="S4207">
        <f>EXP(-$W$26*C4207)*N4207</f>
        <v>0</v>
      </c>
      <c r="T4207">
        <f>EXP(-$W$26*C4207)*E4207</f>
        <v>0</v>
      </c>
    </row>
    <row r="4208" spans="1:20">
      <c r="A4208">
        <v>4199</v>
      </c>
      <c r="B4208">
        <f>RAND()</f>
        <v>0</v>
      </c>
      <c r="C4208">
        <f>IF(B4208&lt;$W$41,3,IF(B4208&lt;$W$41+$W$42,4,5))</f>
        <v>0</v>
      </c>
      <c r="D4208">
        <f>NORMSINV(RAND())</f>
        <v>0</v>
      </c>
      <c r="E4208">
        <f>$W$25*EXP(($W$26-$W$28-0.5*$W$27^2)*C4208+$W$27*SQRT(C4208)*D4208)</f>
        <v>0</v>
      </c>
      <c r="F4208">
        <f>$W$30*(1+$W$31)^C4208</f>
        <v>0</v>
      </c>
      <c r="G4208">
        <f>$W$32*(1+$W$33)^C4208</f>
        <v>0</v>
      </c>
      <c r="H4208">
        <f>$W$34*(1+$W$35)^C4208</f>
        <v>0</v>
      </c>
      <c r="I4208">
        <f>MIN(E4208,F4208)</f>
        <v>0</v>
      </c>
      <c r="J4208">
        <f>MIN(E4208-I4208,G4208)</f>
        <v>0</v>
      </c>
      <c r="K4208">
        <f>MIN(E4208-I4208-J4208,H4208)</f>
        <v>0</v>
      </c>
      <c r="L4208">
        <f>E4208-I4208-J4208-K4208</f>
        <v>0</v>
      </c>
      <c r="M4208">
        <f>IF((I4208+J4208+(1-$W$36)*L4208)/$W$39&gt;=$W$38,1,0)</f>
        <v>0</v>
      </c>
      <c r="N4208">
        <f>IF(M4208=1,$W$37,$W$36)*L4208</f>
        <v>0</v>
      </c>
      <c r="O4208">
        <f>EXP(-$W$26*C4208)*I4208</f>
        <v>0</v>
      </c>
      <c r="P4208">
        <f>EXP(-$W$26*C4208)*J4208</f>
        <v>0</v>
      </c>
      <c r="Q4208">
        <f>EXP(-$W$26*C4208)*K4208</f>
        <v>0</v>
      </c>
      <c r="R4208">
        <f>EXP(-$W$26*C4208)*(L4208-N4208)</f>
        <v>0</v>
      </c>
      <c r="S4208">
        <f>EXP(-$W$26*C4208)*N4208</f>
        <v>0</v>
      </c>
      <c r="T4208">
        <f>EXP(-$W$26*C4208)*E4208</f>
        <v>0</v>
      </c>
    </row>
    <row r="4209" spans="1:20">
      <c r="A4209">
        <v>4200</v>
      </c>
      <c r="B4209">
        <f>RAND()</f>
        <v>0</v>
      </c>
      <c r="C4209">
        <f>IF(B4209&lt;$W$41,3,IF(B4209&lt;$W$41+$W$42,4,5))</f>
        <v>0</v>
      </c>
      <c r="D4209">
        <f>NORMSINV(RAND())</f>
        <v>0</v>
      </c>
      <c r="E4209">
        <f>$W$25*EXP(($W$26-$W$28-0.5*$W$27^2)*C4209+$W$27*SQRT(C4209)*D4209)</f>
        <v>0</v>
      </c>
      <c r="F4209">
        <f>$W$30*(1+$W$31)^C4209</f>
        <v>0</v>
      </c>
      <c r="G4209">
        <f>$W$32*(1+$W$33)^C4209</f>
        <v>0</v>
      </c>
      <c r="H4209">
        <f>$W$34*(1+$W$35)^C4209</f>
        <v>0</v>
      </c>
      <c r="I4209">
        <f>MIN(E4209,F4209)</f>
        <v>0</v>
      </c>
      <c r="J4209">
        <f>MIN(E4209-I4209,G4209)</f>
        <v>0</v>
      </c>
      <c r="K4209">
        <f>MIN(E4209-I4209-J4209,H4209)</f>
        <v>0</v>
      </c>
      <c r="L4209">
        <f>E4209-I4209-J4209-K4209</f>
        <v>0</v>
      </c>
      <c r="M4209">
        <f>IF((I4209+J4209+(1-$W$36)*L4209)/$W$39&gt;=$W$38,1,0)</f>
        <v>0</v>
      </c>
      <c r="N4209">
        <f>IF(M4209=1,$W$37,$W$36)*L4209</f>
        <v>0</v>
      </c>
      <c r="O4209">
        <f>EXP(-$W$26*C4209)*I4209</f>
        <v>0</v>
      </c>
      <c r="P4209">
        <f>EXP(-$W$26*C4209)*J4209</f>
        <v>0</v>
      </c>
      <c r="Q4209">
        <f>EXP(-$W$26*C4209)*K4209</f>
        <v>0</v>
      </c>
      <c r="R4209">
        <f>EXP(-$W$26*C4209)*(L4209-N4209)</f>
        <v>0</v>
      </c>
      <c r="S4209">
        <f>EXP(-$W$26*C4209)*N4209</f>
        <v>0</v>
      </c>
      <c r="T4209">
        <f>EXP(-$W$26*C4209)*E4209</f>
        <v>0</v>
      </c>
    </row>
    <row r="4210" spans="1:20">
      <c r="A4210">
        <v>4201</v>
      </c>
      <c r="B4210">
        <f>RAND()</f>
        <v>0</v>
      </c>
      <c r="C4210">
        <f>IF(B4210&lt;$W$41,3,IF(B4210&lt;$W$41+$W$42,4,5))</f>
        <v>0</v>
      </c>
      <c r="D4210">
        <f>NORMSINV(RAND())</f>
        <v>0</v>
      </c>
      <c r="E4210">
        <f>$W$25*EXP(($W$26-$W$28-0.5*$W$27^2)*C4210+$W$27*SQRT(C4210)*D4210)</f>
        <v>0</v>
      </c>
      <c r="F4210">
        <f>$W$30*(1+$W$31)^C4210</f>
        <v>0</v>
      </c>
      <c r="G4210">
        <f>$W$32*(1+$W$33)^C4210</f>
        <v>0</v>
      </c>
      <c r="H4210">
        <f>$W$34*(1+$W$35)^C4210</f>
        <v>0</v>
      </c>
      <c r="I4210">
        <f>MIN(E4210,F4210)</f>
        <v>0</v>
      </c>
      <c r="J4210">
        <f>MIN(E4210-I4210,G4210)</f>
        <v>0</v>
      </c>
      <c r="K4210">
        <f>MIN(E4210-I4210-J4210,H4210)</f>
        <v>0</v>
      </c>
      <c r="L4210">
        <f>E4210-I4210-J4210-K4210</f>
        <v>0</v>
      </c>
      <c r="M4210">
        <f>IF((I4210+J4210+(1-$W$36)*L4210)/$W$39&gt;=$W$38,1,0)</f>
        <v>0</v>
      </c>
      <c r="N4210">
        <f>IF(M4210=1,$W$37,$W$36)*L4210</f>
        <v>0</v>
      </c>
      <c r="O4210">
        <f>EXP(-$W$26*C4210)*I4210</f>
        <v>0</v>
      </c>
      <c r="P4210">
        <f>EXP(-$W$26*C4210)*J4210</f>
        <v>0</v>
      </c>
      <c r="Q4210">
        <f>EXP(-$W$26*C4210)*K4210</f>
        <v>0</v>
      </c>
      <c r="R4210">
        <f>EXP(-$W$26*C4210)*(L4210-N4210)</f>
        <v>0</v>
      </c>
      <c r="S4210">
        <f>EXP(-$W$26*C4210)*N4210</f>
        <v>0</v>
      </c>
      <c r="T4210">
        <f>EXP(-$W$26*C4210)*E4210</f>
        <v>0</v>
      </c>
    </row>
    <row r="4211" spans="1:20">
      <c r="A4211">
        <v>4202</v>
      </c>
      <c r="B4211">
        <f>RAND()</f>
        <v>0</v>
      </c>
      <c r="C4211">
        <f>IF(B4211&lt;$W$41,3,IF(B4211&lt;$W$41+$W$42,4,5))</f>
        <v>0</v>
      </c>
      <c r="D4211">
        <f>NORMSINV(RAND())</f>
        <v>0</v>
      </c>
      <c r="E4211">
        <f>$W$25*EXP(($W$26-$W$28-0.5*$W$27^2)*C4211+$W$27*SQRT(C4211)*D4211)</f>
        <v>0</v>
      </c>
      <c r="F4211">
        <f>$W$30*(1+$W$31)^C4211</f>
        <v>0</v>
      </c>
      <c r="G4211">
        <f>$W$32*(1+$W$33)^C4211</f>
        <v>0</v>
      </c>
      <c r="H4211">
        <f>$W$34*(1+$W$35)^C4211</f>
        <v>0</v>
      </c>
      <c r="I4211">
        <f>MIN(E4211,F4211)</f>
        <v>0</v>
      </c>
      <c r="J4211">
        <f>MIN(E4211-I4211,G4211)</f>
        <v>0</v>
      </c>
      <c r="K4211">
        <f>MIN(E4211-I4211-J4211,H4211)</f>
        <v>0</v>
      </c>
      <c r="L4211">
        <f>E4211-I4211-J4211-K4211</f>
        <v>0</v>
      </c>
      <c r="M4211">
        <f>IF((I4211+J4211+(1-$W$36)*L4211)/$W$39&gt;=$W$38,1,0)</f>
        <v>0</v>
      </c>
      <c r="N4211">
        <f>IF(M4211=1,$W$37,$W$36)*L4211</f>
        <v>0</v>
      </c>
      <c r="O4211">
        <f>EXP(-$W$26*C4211)*I4211</f>
        <v>0</v>
      </c>
      <c r="P4211">
        <f>EXP(-$W$26*C4211)*J4211</f>
        <v>0</v>
      </c>
      <c r="Q4211">
        <f>EXP(-$W$26*C4211)*K4211</f>
        <v>0</v>
      </c>
      <c r="R4211">
        <f>EXP(-$W$26*C4211)*(L4211-N4211)</f>
        <v>0</v>
      </c>
      <c r="S4211">
        <f>EXP(-$W$26*C4211)*N4211</f>
        <v>0</v>
      </c>
      <c r="T4211">
        <f>EXP(-$W$26*C4211)*E4211</f>
        <v>0</v>
      </c>
    </row>
    <row r="4212" spans="1:20">
      <c r="A4212">
        <v>4203</v>
      </c>
      <c r="B4212">
        <f>RAND()</f>
        <v>0</v>
      </c>
      <c r="C4212">
        <f>IF(B4212&lt;$W$41,3,IF(B4212&lt;$W$41+$W$42,4,5))</f>
        <v>0</v>
      </c>
      <c r="D4212">
        <f>NORMSINV(RAND())</f>
        <v>0</v>
      </c>
      <c r="E4212">
        <f>$W$25*EXP(($W$26-$W$28-0.5*$W$27^2)*C4212+$W$27*SQRT(C4212)*D4212)</f>
        <v>0</v>
      </c>
      <c r="F4212">
        <f>$W$30*(1+$W$31)^C4212</f>
        <v>0</v>
      </c>
      <c r="G4212">
        <f>$W$32*(1+$W$33)^C4212</f>
        <v>0</v>
      </c>
      <c r="H4212">
        <f>$W$34*(1+$W$35)^C4212</f>
        <v>0</v>
      </c>
      <c r="I4212">
        <f>MIN(E4212,F4212)</f>
        <v>0</v>
      </c>
      <c r="J4212">
        <f>MIN(E4212-I4212,G4212)</f>
        <v>0</v>
      </c>
      <c r="K4212">
        <f>MIN(E4212-I4212-J4212,H4212)</f>
        <v>0</v>
      </c>
      <c r="L4212">
        <f>E4212-I4212-J4212-K4212</f>
        <v>0</v>
      </c>
      <c r="M4212">
        <f>IF((I4212+J4212+(1-$W$36)*L4212)/$W$39&gt;=$W$38,1,0)</f>
        <v>0</v>
      </c>
      <c r="N4212">
        <f>IF(M4212=1,$W$37,$W$36)*L4212</f>
        <v>0</v>
      </c>
      <c r="O4212">
        <f>EXP(-$W$26*C4212)*I4212</f>
        <v>0</v>
      </c>
      <c r="P4212">
        <f>EXP(-$W$26*C4212)*J4212</f>
        <v>0</v>
      </c>
      <c r="Q4212">
        <f>EXP(-$W$26*C4212)*K4212</f>
        <v>0</v>
      </c>
      <c r="R4212">
        <f>EXP(-$W$26*C4212)*(L4212-N4212)</f>
        <v>0</v>
      </c>
      <c r="S4212">
        <f>EXP(-$W$26*C4212)*N4212</f>
        <v>0</v>
      </c>
      <c r="T4212">
        <f>EXP(-$W$26*C4212)*E4212</f>
        <v>0</v>
      </c>
    </row>
    <row r="4213" spans="1:20">
      <c r="A4213">
        <v>4204</v>
      </c>
      <c r="B4213">
        <f>RAND()</f>
        <v>0</v>
      </c>
      <c r="C4213">
        <f>IF(B4213&lt;$W$41,3,IF(B4213&lt;$W$41+$W$42,4,5))</f>
        <v>0</v>
      </c>
      <c r="D4213">
        <f>NORMSINV(RAND())</f>
        <v>0</v>
      </c>
      <c r="E4213">
        <f>$W$25*EXP(($W$26-$W$28-0.5*$W$27^2)*C4213+$W$27*SQRT(C4213)*D4213)</f>
        <v>0</v>
      </c>
      <c r="F4213">
        <f>$W$30*(1+$W$31)^C4213</f>
        <v>0</v>
      </c>
      <c r="G4213">
        <f>$W$32*(1+$W$33)^C4213</f>
        <v>0</v>
      </c>
      <c r="H4213">
        <f>$W$34*(1+$W$35)^C4213</f>
        <v>0</v>
      </c>
      <c r="I4213">
        <f>MIN(E4213,F4213)</f>
        <v>0</v>
      </c>
      <c r="J4213">
        <f>MIN(E4213-I4213,G4213)</f>
        <v>0</v>
      </c>
      <c r="K4213">
        <f>MIN(E4213-I4213-J4213,H4213)</f>
        <v>0</v>
      </c>
      <c r="L4213">
        <f>E4213-I4213-J4213-K4213</f>
        <v>0</v>
      </c>
      <c r="M4213">
        <f>IF((I4213+J4213+(1-$W$36)*L4213)/$W$39&gt;=$W$38,1,0)</f>
        <v>0</v>
      </c>
      <c r="N4213">
        <f>IF(M4213=1,$W$37,$W$36)*L4213</f>
        <v>0</v>
      </c>
      <c r="O4213">
        <f>EXP(-$W$26*C4213)*I4213</f>
        <v>0</v>
      </c>
      <c r="P4213">
        <f>EXP(-$W$26*C4213)*J4213</f>
        <v>0</v>
      </c>
      <c r="Q4213">
        <f>EXP(-$W$26*C4213)*K4213</f>
        <v>0</v>
      </c>
      <c r="R4213">
        <f>EXP(-$W$26*C4213)*(L4213-N4213)</f>
        <v>0</v>
      </c>
      <c r="S4213">
        <f>EXP(-$W$26*C4213)*N4213</f>
        <v>0</v>
      </c>
      <c r="T4213">
        <f>EXP(-$W$26*C4213)*E4213</f>
        <v>0</v>
      </c>
    </row>
    <row r="4214" spans="1:20">
      <c r="A4214">
        <v>4205</v>
      </c>
      <c r="B4214">
        <f>RAND()</f>
        <v>0</v>
      </c>
      <c r="C4214">
        <f>IF(B4214&lt;$W$41,3,IF(B4214&lt;$W$41+$W$42,4,5))</f>
        <v>0</v>
      </c>
      <c r="D4214">
        <f>NORMSINV(RAND())</f>
        <v>0</v>
      </c>
      <c r="E4214">
        <f>$W$25*EXP(($W$26-$W$28-0.5*$W$27^2)*C4214+$W$27*SQRT(C4214)*D4214)</f>
        <v>0</v>
      </c>
      <c r="F4214">
        <f>$W$30*(1+$W$31)^C4214</f>
        <v>0</v>
      </c>
      <c r="G4214">
        <f>$W$32*(1+$W$33)^C4214</f>
        <v>0</v>
      </c>
      <c r="H4214">
        <f>$W$34*(1+$W$35)^C4214</f>
        <v>0</v>
      </c>
      <c r="I4214">
        <f>MIN(E4214,F4214)</f>
        <v>0</v>
      </c>
      <c r="J4214">
        <f>MIN(E4214-I4214,G4214)</f>
        <v>0</v>
      </c>
      <c r="K4214">
        <f>MIN(E4214-I4214-J4214,H4214)</f>
        <v>0</v>
      </c>
      <c r="L4214">
        <f>E4214-I4214-J4214-K4214</f>
        <v>0</v>
      </c>
      <c r="M4214">
        <f>IF((I4214+J4214+(1-$W$36)*L4214)/$W$39&gt;=$W$38,1,0)</f>
        <v>0</v>
      </c>
      <c r="N4214">
        <f>IF(M4214=1,$W$37,$W$36)*L4214</f>
        <v>0</v>
      </c>
      <c r="O4214">
        <f>EXP(-$W$26*C4214)*I4214</f>
        <v>0</v>
      </c>
      <c r="P4214">
        <f>EXP(-$W$26*C4214)*J4214</f>
        <v>0</v>
      </c>
      <c r="Q4214">
        <f>EXP(-$W$26*C4214)*K4214</f>
        <v>0</v>
      </c>
      <c r="R4214">
        <f>EXP(-$W$26*C4214)*(L4214-N4214)</f>
        <v>0</v>
      </c>
      <c r="S4214">
        <f>EXP(-$W$26*C4214)*N4214</f>
        <v>0</v>
      </c>
      <c r="T4214">
        <f>EXP(-$W$26*C4214)*E4214</f>
        <v>0</v>
      </c>
    </row>
    <row r="4215" spans="1:20">
      <c r="A4215">
        <v>4206</v>
      </c>
      <c r="B4215">
        <f>RAND()</f>
        <v>0</v>
      </c>
      <c r="C4215">
        <f>IF(B4215&lt;$W$41,3,IF(B4215&lt;$W$41+$W$42,4,5))</f>
        <v>0</v>
      </c>
      <c r="D4215">
        <f>NORMSINV(RAND())</f>
        <v>0</v>
      </c>
      <c r="E4215">
        <f>$W$25*EXP(($W$26-$W$28-0.5*$W$27^2)*C4215+$W$27*SQRT(C4215)*D4215)</f>
        <v>0</v>
      </c>
      <c r="F4215">
        <f>$W$30*(1+$W$31)^C4215</f>
        <v>0</v>
      </c>
      <c r="G4215">
        <f>$W$32*(1+$W$33)^C4215</f>
        <v>0</v>
      </c>
      <c r="H4215">
        <f>$W$34*(1+$W$35)^C4215</f>
        <v>0</v>
      </c>
      <c r="I4215">
        <f>MIN(E4215,F4215)</f>
        <v>0</v>
      </c>
      <c r="J4215">
        <f>MIN(E4215-I4215,G4215)</f>
        <v>0</v>
      </c>
      <c r="K4215">
        <f>MIN(E4215-I4215-J4215,H4215)</f>
        <v>0</v>
      </c>
      <c r="L4215">
        <f>E4215-I4215-J4215-K4215</f>
        <v>0</v>
      </c>
      <c r="M4215">
        <f>IF((I4215+J4215+(1-$W$36)*L4215)/$W$39&gt;=$W$38,1,0)</f>
        <v>0</v>
      </c>
      <c r="N4215">
        <f>IF(M4215=1,$W$37,$W$36)*L4215</f>
        <v>0</v>
      </c>
      <c r="O4215">
        <f>EXP(-$W$26*C4215)*I4215</f>
        <v>0</v>
      </c>
      <c r="P4215">
        <f>EXP(-$W$26*C4215)*J4215</f>
        <v>0</v>
      </c>
      <c r="Q4215">
        <f>EXP(-$W$26*C4215)*K4215</f>
        <v>0</v>
      </c>
      <c r="R4215">
        <f>EXP(-$W$26*C4215)*(L4215-N4215)</f>
        <v>0</v>
      </c>
      <c r="S4215">
        <f>EXP(-$W$26*C4215)*N4215</f>
        <v>0</v>
      </c>
      <c r="T4215">
        <f>EXP(-$W$26*C4215)*E4215</f>
        <v>0</v>
      </c>
    </row>
    <row r="4216" spans="1:20">
      <c r="A4216">
        <v>4207</v>
      </c>
      <c r="B4216">
        <f>RAND()</f>
        <v>0</v>
      </c>
      <c r="C4216">
        <f>IF(B4216&lt;$W$41,3,IF(B4216&lt;$W$41+$W$42,4,5))</f>
        <v>0</v>
      </c>
      <c r="D4216">
        <f>NORMSINV(RAND())</f>
        <v>0</v>
      </c>
      <c r="E4216">
        <f>$W$25*EXP(($W$26-$W$28-0.5*$W$27^2)*C4216+$W$27*SQRT(C4216)*D4216)</f>
        <v>0</v>
      </c>
      <c r="F4216">
        <f>$W$30*(1+$W$31)^C4216</f>
        <v>0</v>
      </c>
      <c r="G4216">
        <f>$W$32*(1+$W$33)^C4216</f>
        <v>0</v>
      </c>
      <c r="H4216">
        <f>$W$34*(1+$W$35)^C4216</f>
        <v>0</v>
      </c>
      <c r="I4216">
        <f>MIN(E4216,F4216)</f>
        <v>0</v>
      </c>
      <c r="J4216">
        <f>MIN(E4216-I4216,G4216)</f>
        <v>0</v>
      </c>
      <c r="K4216">
        <f>MIN(E4216-I4216-J4216,H4216)</f>
        <v>0</v>
      </c>
      <c r="L4216">
        <f>E4216-I4216-J4216-K4216</f>
        <v>0</v>
      </c>
      <c r="M4216">
        <f>IF((I4216+J4216+(1-$W$36)*L4216)/$W$39&gt;=$W$38,1,0)</f>
        <v>0</v>
      </c>
      <c r="N4216">
        <f>IF(M4216=1,$W$37,$W$36)*L4216</f>
        <v>0</v>
      </c>
      <c r="O4216">
        <f>EXP(-$W$26*C4216)*I4216</f>
        <v>0</v>
      </c>
      <c r="P4216">
        <f>EXP(-$W$26*C4216)*J4216</f>
        <v>0</v>
      </c>
      <c r="Q4216">
        <f>EXP(-$W$26*C4216)*K4216</f>
        <v>0</v>
      </c>
      <c r="R4216">
        <f>EXP(-$W$26*C4216)*(L4216-N4216)</f>
        <v>0</v>
      </c>
      <c r="S4216">
        <f>EXP(-$W$26*C4216)*N4216</f>
        <v>0</v>
      </c>
      <c r="T4216">
        <f>EXP(-$W$26*C4216)*E4216</f>
        <v>0</v>
      </c>
    </row>
    <row r="4217" spans="1:20">
      <c r="A4217">
        <v>4208</v>
      </c>
      <c r="B4217">
        <f>RAND()</f>
        <v>0</v>
      </c>
      <c r="C4217">
        <f>IF(B4217&lt;$W$41,3,IF(B4217&lt;$W$41+$W$42,4,5))</f>
        <v>0</v>
      </c>
      <c r="D4217">
        <f>NORMSINV(RAND())</f>
        <v>0</v>
      </c>
      <c r="E4217">
        <f>$W$25*EXP(($W$26-$W$28-0.5*$W$27^2)*C4217+$W$27*SQRT(C4217)*D4217)</f>
        <v>0</v>
      </c>
      <c r="F4217">
        <f>$W$30*(1+$W$31)^C4217</f>
        <v>0</v>
      </c>
      <c r="G4217">
        <f>$W$32*(1+$W$33)^C4217</f>
        <v>0</v>
      </c>
      <c r="H4217">
        <f>$W$34*(1+$W$35)^C4217</f>
        <v>0</v>
      </c>
      <c r="I4217">
        <f>MIN(E4217,F4217)</f>
        <v>0</v>
      </c>
      <c r="J4217">
        <f>MIN(E4217-I4217,G4217)</f>
        <v>0</v>
      </c>
      <c r="K4217">
        <f>MIN(E4217-I4217-J4217,H4217)</f>
        <v>0</v>
      </c>
      <c r="L4217">
        <f>E4217-I4217-J4217-K4217</f>
        <v>0</v>
      </c>
      <c r="M4217">
        <f>IF((I4217+J4217+(1-$W$36)*L4217)/$W$39&gt;=$W$38,1,0)</f>
        <v>0</v>
      </c>
      <c r="N4217">
        <f>IF(M4217=1,$W$37,$W$36)*L4217</f>
        <v>0</v>
      </c>
      <c r="O4217">
        <f>EXP(-$W$26*C4217)*I4217</f>
        <v>0</v>
      </c>
      <c r="P4217">
        <f>EXP(-$W$26*C4217)*J4217</f>
        <v>0</v>
      </c>
      <c r="Q4217">
        <f>EXP(-$W$26*C4217)*K4217</f>
        <v>0</v>
      </c>
      <c r="R4217">
        <f>EXP(-$W$26*C4217)*(L4217-N4217)</f>
        <v>0</v>
      </c>
      <c r="S4217">
        <f>EXP(-$W$26*C4217)*N4217</f>
        <v>0</v>
      </c>
      <c r="T4217">
        <f>EXP(-$W$26*C4217)*E4217</f>
        <v>0</v>
      </c>
    </row>
    <row r="4218" spans="1:20">
      <c r="A4218">
        <v>4209</v>
      </c>
      <c r="B4218">
        <f>RAND()</f>
        <v>0</v>
      </c>
      <c r="C4218">
        <f>IF(B4218&lt;$W$41,3,IF(B4218&lt;$W$41+$W$42,4,5))</f>
        <v>0</v>
      </c>
      <c r="D4218">
        <f>NORMSINV(RAND())</f>
        <v>0</v>
      </c>
      <c r="E4218">
        <f>$W$25*EXP(($W$26-$W$28-0.5*$W$27^2)*C4218+$W$27*SQRT(C4218)*D4218)</f>
        <v>0</v>
      </c>
      <c r="F4218">
        <f>$W$30*(1+$W$31)^C4218</f>
        <v>0</v>
      </c>
      <c r="G4218">
        <f>$W$32*(1+$W$33)^C4218</f>
        <v>0</v>
      </c>
      <c r="H4218">
        <f>$W$34*(1+$W$35)^C4218</f>
        <v>0</v>
      </c>
      <c r="I4218">
        <f>MIN(E4218,F4218)</f>
        <v>0</v>
      </c>
      <c r="J4218">
        <f>MIN(E4218-I4218,G4218)</f>
        <v>0</v>
      </c>
      <c r="K4218">
        <f>MIN(E4218-I4218-J4218,H4218)</f>
        <v>0</v>
      </c>
      <c r="L4218">
        <f>E4218-I4218-J4218-K4218</f>
        <v>0</v>
      </c>
      <c r="M4218">
        <f>IF((I4218+J4218+(1-$W$36)*L4218)/$W$39&gt;=$W$38,1,0)</f>
        <v>0</v>
      </c>
      <c r="N4218">
        <f>IF(M4218=1,$W$37,$W$36)*L4218</f>
        <v>0</v>
      </c>
      <c r="O4218">
        <f>EXP(-$W$26*C4218)*I4218</f>
        <v>0</v>
      </c>
      <c r="P4218">
        <f>EXP(-$W$26*C4218)*J4218</f>
        <v>0</v>
      </c>
      <c r="Q4218">
        <f>EXP(-$W$26*C4218)*K4218</f>
        <v>0</v>
      </c>
      <c r="R4218">
        <f>EXP(-$W$26*C4218)*(L4218-N4218)</f>
        <v>0</v>
      </c>
      <c r="S4218">
        <f>EXP(-$W$26*C4218)*N4218</f>
        <v>0</v>
      </c>
      <c r="T4218">
        <f>EXP(-$W$26*C4218)*E4218</f>
        <v>0</v>
      </c>
    </row>
    <row r="4219" spans="1:20">
      <c r="A4219">
        <v>4210</v>
      </c>
      <c r="B4219">
        <f>RAND()</f>
        <v>0</v>
      </c>
      <c r="C4219">
        <f>IF(B4219&lt;$W$41,3,IF(B4219&lt;$W$41+$W$42,4,5))</f>
        <v>0</v>
      </c>
      <c r="D4219">
        <f>NORMSINV(RAND())</f>
        <v>0</v>
      </c>
      <c r="E4219">
        <f>$W$25*EXP(($W$26-$W$28-0.5*$W$27^2)*C4219+$W$27*SQRT(C4219)*D4219)</f>
        <v>0</v>
      </c>
      <c r="F4219">
        <f>$W$30*(1+$W$31)^C4219</f>
        <v>0</v>
      </c>
      <c r="G4219">
        <f>$W$32*(1+$W$33)^C4219</f>
        <v>0</v>
      </c>
      <c r="H4219">
        <f>$W$34*(1+$W$35)^C4219</f>
        <v>0</v>
      </c>
      <c r="I4219">
        <f>MIN(E4219,F4219)</f>
        <v>0</v>
      </c>
      <c r="J4219">
        <f>MIN(E4219-I4219,G4219)</f>
        <v>0</v>
      </c>
      <c r="K4219">
        <f>MIN(E4219-I4219-J4219,H4219)</f>
        <v>0</v>
      </c>
      <c r="L4219">
        <f>E4219-I4219-J4219-K4219</f>
        <v>0</v>
      </c>
      <c r="M4219">
        <f>IF((I4219+J4219+(1-$W$36)*L4219)/$W$39&gt;=$W$38,1,0)</f>
        <v>0</v>
      </c>
      <c r="N4219">
        <f>IF(M4219=1,$W$37,$W$36)*L4219</f>
        <v>0</v>
      </c>
      <c r="O4219">
        <f>EXP(-$W$26*C4219)*I4219</f>
        <v>0</v>
      </c>
      <c r="P4219">
        <f>EXP(-$W$26*C4219)*J4219</f>
        <v>0</v>
      </c>
      <c r="Q4219">
        <f>EXP(-$W$26*C4219)*K4219</f>
        <v>0</v>
      </c>
      <c r="R4219">
        <f>EXP(-$W$26*C4219)*(L4219-N4219)</f>
        <v>0</v>
      </c>
      <c r="S4219">
        <f>EXP(-$W$26*C4219)*N4219</f>
        <v>0</v>
      </c>
      <c r="T4219">
        <f>EXP(-$W$26*C4219)*E4219</f>
        <v>0</v>
      </c>
    </row>
    <row r="4220" spans="1:20">
      <c r="A4220">
        <v>4211</v>
      </c>
      <c r="B4220">
        <f>RAND()</f>
        <v>0</v>
      </c>
      <c r="C4220">
        <f>IF(B4220&lt;$W$41,3,IF(B4220&lt;$W$41+$W$42,4,5))</f>
        <v>0</v>
      </c>
      <c r="D4220">
        <f>NORMSINV(RAND())</f>
        <v>0</v>
      </c>
      <c r="E4220">
        <f>$W$25*EXP(($W$26-$W$28-0.5*$W$27^2)*C4220+$W$27*SQRT(C4220)*D4220)</f>
        <v>0</v>
      </c>
      <c r="F4220">
        <f>$W$30*(1+$W$31)^C4220</f>
        <v>0</v>
      </c>
      <c r="G4220">
        <f>$W$32*(1+$W$33)^C4220</f>
        <v>0</v>
      </c>
      <c r="H4220">
        <f>$W$34*(1+$W$35)^C4220</f>
        <v>0</v>
      </c>
      <c r="I4220">
        <f>MIN(E4220,F4220)</f>
        <v>0</v>
      </c>
      <c r="J4220">
        <f>MIN(E4220-I4220,G4220)</f>
        <v>0</v>
      </c>
      <c r="K4220">
        <f>MIN(E4220-I4220-J4220,H4220)</f>
        <v>0</v>
      </c>
      <c r="L4220">
        <f>E4220-I4220-J4220-K4220</f>
        <v>0</v>
      </c>
      <c r="M4220">
        <f>IF((I4220+J4220+(1-$W$36)*L4220)/$W$39&gt;=$W$38,1,0)</f>
        <v>0</v>
      </c>
      <c r="N4220">
        <f>IF(M4220=1,$W$37,$W$36)*L4220</f>
        <v>0</v>
      </c>
      <c r="O4220">
        <f>EXP(-$W$26*C4220)*I4220</f>
        <v>0</v>
      </c>
      <c r="P4220">
        <f>EXP(-$W$26*C4220)*J4220</f>
        <v>0</v>
      </c>
      <c r="Q4220">
        <f>EXP(-$W$26*C4220)*K4220</f>
        <v>0</v>
      </c>
      <c r="R4220">
        <f>EXP(-$W$26*C4220)*(L4220-N4220)</f>
        <v>0</v>
      </c>
      <c r="S4220">
        <f>EXP(-$W$26*C4220)*N4220</f>
        <v>0</v>
      </c>
      <c r="T4220">
        <f>EXP(-$W$26*C4220)*E4220</f>
        <v>0</v>
      </c>
    </row>
    <row r="4221" spans="1:20">
      <c r="A4221">
        <v>4212</v>
      </c>
      <c r="B4221">
        <f>RAND()</f>
        <v>0</v>
      </c>
      <c r="C4221">
        <f>IF(B4221&lt;$W$41,3,IF(B4221&lt;$W$41+$W$42,4,5))</f>
        <v>0</v>
      </c>
      <c r="D4221">
        <f>NORMSINV(RAND())</f>
        <v>0</v>
      </c>
      <c r="E4221">
        <f>$W$25*EXP(($W$26-$W$28-0.5*$W$27^2)*C4221+$W$27*SQRT(C4221)*D4221)</f>
        <v>0</v>
      </c>
      <c r="F4221">
        <f>$W$30*(1+$W$31)^C4221</f>
        <v>0</v>
      </c>
      <c r="G4221">
        <f>$W$32*(1+$W$33)^C4221</f>
        <v>0</v>
      </c>
      <c r="H4221">
        <f>$W$34*(1+$W$35)^C4221</f>
        <v>0</v>
      </c>
      <c r="I4221">
        <f>MIN(E4221,F4221)</f>
        <v>0</v>
      </c>
      <c r="J4221">
        <f>MIN(E4221-I4221,G4221)</f>
        <v>0</v>
      </c>
      <c r="K4221">
        <f>MIN(E4221-I4221-J4221,H4221)</f>
        <v>0</v>
      </c>
      <c r="L4221">
        <f>E4221-I4221-J4221-K4221</f>
        <v>0</v>
      </c>
      <c r="M4221">
        <f>IF((I4221+J4221+(1-$W$36)*L4221)/$W$39&gt;=$W$38,1,0)</f>
        <v>0</v>
      </c>
      <c r="N4221">
        <f>IF(M4221=1,$W$37,$W$36)*L4221</f>
        <v>0</v>
      </c>
      <c r="O4221">
        <f>EXP(-$W$26*C4221)*I4221</f>
        <v>0</v>
      </c>
      <c r="P4221">
        <f>EXP(-$W$26*C4221)*J4221</f>
        <v>0</v>
      </c>
      <c r="Q4221">
        <f>EXP(-$W$26*C4221)*K4221</f>
        <v>0</v>
      </c>
      <c r="R4221">
        <f>EXP(-$W$26*C4221)*(L4221-N4221)</f>
        <v>0</v>
      </c>
      <c r="S4221">
        <f>EXP(-$W$26*C4221)*N4221</f>
        <v>0</v>
      </c>
      <c r="T4221">
        <f>EXP(-$W$26*C4221)*E4221</f>
        <v>0</v>
      </c>
    </row>
    <row r="4222" spans="1:20">
      <c r="A4222">
        <v>4213</v>
      </c>
      <c r="B4222">
        <f>RAND()</f>
        <v>0</v>
      </c>
      <c r="C4222">
        <f>IF(B4222&lt;$W$41,3,IF(B4222&lt;$W$41+$W$42,4,5))</f>
        <v>0</v>
      </c>
      <c r="D4222">
        <f>NORMSINV(RAND())</f>
        <v>0</v>
      </c>
      <c r="E4222">
        <f>$W$25*EXP(($W$26-$W$28-0.5*$W$27^2)*C4222+$W$27*SQRT(C4222)*D4222)</f>
        <v>0</v>
      </c>
      <c r="F4222">
        <f>$W$30*(1+$W$31)^C4222</f>
        <v>0</v>
      </c>
      <c r="G4222">
        <f>$W$32*(1+$W$33)^C4222</f>
        <v>0</v>
      </c>
      <c r="H4222">
        <f>$W$34*(1+$W$35)^C4222</f>
        <v>0</v>
      </c>
      <c r="I4222">
        <f>MIN(E4222,F4222)</f>
        <v>0</v>
      </c>
      <c r="J4222">
        <f>MIN(E4222-I4222,G4222)</f>
        <v>0</v>
      </c>
      <c r="K4222">
        <f>MIN(E4222-I4222-J4222,H4222)</f>
        <v>0</v>
      </c>
      <c r="L4222">
        <f>E4222-I4222-J4222-K4222</f>
        <v>0</v>
      </c>
      <c r="M4222">
        <f>IF((I4222+J4222+(1-$W$36)*L4222)/$W$39&gt;=$W$38,1,0)</f>
        <v>0</v>
      </c>
      <c r="N4222">
        <f>IF(M4222=1,$W$37,$W$36)*L4222</f>
        <v>0</v>
      </c>
      <c r="O4222">
        <f>EXP(-$W$26*C4222)*I4222</f>
        <v>0</v>
      </c>
      <c r="P4222">
        <f>EXP(-$W$26*C4222)*J4222</f>
        <v>0</v>
      </c>
      <c r="Q4222">
        <f>EXP(-$W$26*C4222)*K4222</f>
        <v>0</v>
      </c>
      <c r="R4222">
        <f>EXP(-$W$26*C4222)*(L4222-N4222)</f>
        <v>0</v>
      </c>
      <c r="S4222">
        <f>EXP(-$W$26*C4222)*N4222</f>
        <v>0</v>
      </c>
      <c r="T4222">
        <f>EXP(-$W$26*C4222)*E4222</f>
        <v>0</v>
      </c>
    </row>
    <row r="4223" spans="1:20">
      <c r="A4223">
        <v>4214</v>
      </c>
      <c r="B4223">
        <f>RAND()</f>
        <v>0</v>
      </c>
      <c r="C4223">
        <f>IF(B4223&lt;$W$41,3,IF(B4223&lt;$W$41+$W$42,4,5))</f>
        <v>0</v>
      </c>
      <c r="D4223">
        <f>NORMSINV(RAND())</f>
        <v>0</v>
      </c>
      <c r="E4223">
        <f>$W$25*EXP(($W$26-$W$28-0.5*$W$27^2)*C4223+$W$27*SQRT(C4223)*D4223)</f>
        <v>0</v>
      </c>
      <c r="F4223">
        <f>$W$30*(1+$W$31)^C4223</f>
        <v>0</v>
      </c>
      <c r="G4223">
        <f>$W$32*(1+$W$33)^C4223</f>
        <v>0</v>
      </c>
      <c r="H4223">
        <f>$W$34*(1+$W$35)^C4223</f>
        <v>0</v>
      </c>
      <c r="I4223">
        <f>MIN(E4223,F4223)</f>
        <v>0</v>
      </c>
      <c r="J4223">
        <f>MIN(E4223-I4223,G4223)</f>
        <v>0</v>
      </c>
      <c r="K4223">
        <f>MIN(E4223-I4223-J4223,H4223)</f>
        <v>0</v>
      </c>
      <c r="L4223">
        <f>E4223-I4223-J4223-K4223</f>
        <v>0</v>
      </c>
      <c r="M4223">
        <f>IF((I4223+J4223+(1-$W$36)*L4223)/$W$39&gt;=$W$38,1,0)</f>
        <v>0</v>
      </c>
      <c r="N4223">
        <f>IF(M4223=1,$W$37,$W$36)*L4223</f>
        <v>0</v>
      </c>
      <c r="O4223">
        <f>EXP(-$W$26*C4223)*I4223</f>
        <v>0</v>
      </c>
      <c r="P4223">
        <f>EXP(-$W$26*C4223)*J4223</f>
        <v>0</v>
      </c>
      <c r="Q4223">
        <f>EXP(-$W$26*C4223)*K4223</f>
        <v>0</v>
      </c>
      <c r="R4223">
        <f>EXP(-$W$26*C4223)*(L4223-N4223)</f>
        <v>0</v>
      </c>
      <c r="S4223">
        <f>EXP(-$W$26*C4223)*N4223</f>
        <v>0</v>
      </c>
      <c r="T4223">
        <f>EXP(-$W$26*C4223)*E4223</f>
        <v>0</v>
      </c>
    </row>
    <row r="4224" spans="1:20">
      <c r="A4224">
        <v>4215</v>
      </c>
      <c r="B4224">
        <f>RAND()</f>
        <v>0</v>
      </c>
      <c r="C4224">
        <f>IF(B4224&lt;$W$41,3,IF(B4224&lt;$W$41+$W$42,4,5))</f>
        <v>0</v>
      </c>
      <c r="D4224">
        <f>NORMSINV(RAND())</f>
        <v>0</v>
      </c>
      <c r="E4224">
        <f>$W$25*EXP(($W$26-$W$28-0.5*$W$27^2)*C4224+$W$27*SQRT(C4224)*D4224)</f>
        <v>0</v>
      </c>
      <c r="F4224">
        <f>$W$30*(1+$W$31)^C4224</f>
        <v>0</v>
      </c>
      <c r="G4224">
        <f>$W$32*(1+$W$33)^C4224</f>
        <v>0</v>
      </c>
      <c r="H4224">
        <f>$W$34*(1+$W$35)^C4224</f>
        <v>0</v>
      </c>
      <c r="I4224">
        <f>MIN(E4224,F4224)</f>
        <v>0</v>
      </c>
      <c r="J4224">
        <f>MIN(E4224-I4224,G4224)</f>
        <v>0</v>
      </c>
      <c r="K4224">
        <f>MIN(E4224-I4224-J4224,H4224)</f>
        <v>0</v>
      </c>
      <c r="L4224">
        <f>E4224-I4224-J4224-K4224</f>
        <v>0</v>
      </c>
      <c r="M4224">
        <f>IF((I4224+J4224+(1-$W$36)*L4224)/$W$39&gt;=$W$38,1,0)</f>
        <v>0</v>
      </c>
      <c r="N4224">
        <f>IF(M4224=1,$W$37,$W$36)*L4224</f>
        <v>0</v>
      </c>
      <c r="O4224">
        <f>EXP(-$W$26*C4224)*I4224</f>
        <v>0</v>
      </c>
      <c r="P4224">
        <f>EXP(-$W$26*C4224)*J4224</f>
        <v>0</v>
      </c>
      <c r="Q4224">
        <f>EXP(-$W$26*C4224)*K4224</f>
        <v>0</v>
      </c>
      <c r="R4224">
        <f>EXP(-$W$26*C4224)*(L4224-N4224)</f>
        <v>0</v>
      </c>
      <c r="S4224">
        <f>EXP(-$W$26*C4224)*N4224</f>
        <v>0</v>
      </c>
      <c r="T4224">
        <f>EXP(-$W$26*C4224)*E4224</f>
        <v>0</v>
      </c>
    </row>
    <row r="4225" spans="1:20">
      <c r="A4225">
        <v>4216</v>
      </c>
      <c r="B4225">
        <f>RAND()</f>
        <v>0</v>
      </c>
      <c r="C4225">
        <f>IF(B4225&lt;$W$41,3,IF(B4225&lt;$W$41+$W$42,4,5))</f>
        <v>0</v>
      </c>
      <c r="D4225">
        <f>NORMSINV(RAND())</f>
        <v>0</v>
      </c>
      <c r="E4225">
        <f>$W$25*EXP(($W$26-$W$28-0.5*$W$27^2)*C4225+$W$27*SQRT(C4225)*D4225)</f>
        <v>0</v>
      </c>
      <c r="F4225">
        <f>$W$30*(1+$W$31)^C4225</f>
        <v>0</v>
      </c>
      <c r="G4225">
        <f>$W$32*(1+$W$33)^C4225</f>
        <v>0</v>
      </c>
      <c r="H4225">
        <f>$W$34*(1+$W$35)^C4225</f>
        <v>0</v>
      </c>
      <c r="I4225">
        <f>MIN(E4225,F4225)</f>
        <v>0</v>
      </c>
      <c r="J4225">
        <f>MIN(E4225-I4225,G4225)</f>
        <v>0</v>
      </c>
      <c r="K4225">
        <f>MIN(E4225-I4225-J4225,H4225)</f>
        <v>0</v>
      </c>
      <c r="L4225">
        <f>E4225-I4225-J4225-K4225</f>
        <v>0</v>
      </c>
      <c r="M4225">
        <f>IF((I4225+J4225+(1-$W$36)*L4225)/$W$39&gt;=$W$38,1,0)</f>
        <v>0</v>
      </c>
      <c r="N4225">
        <f>IF(M4225=1,$W$37,$W$36)*L4225</f>
        <v>0</v>
      </c>
      <c r="O4225">
        <f>EXP(-$W$26*C4225)*I4225</f>
        <v>0</v>
      </c>
      <c r="P4225">
        <f>EXP(-$W$26*C4225)*J4225</f>
        <v>0</v>
      </c>
      <c r="Q4225">
        <f>EXP(-$W$26*C4225)*K4225</f>
        <v>0</v>
      </c>
      <c r="R4225">
        <f>EXP(-$W$26*C4225)*(L4225-N4225)</f>
        <v>0</v>
      </c>
      <c r="S4225">
        <f>EXP(-$W$26*C4225)*N4225</f>
        <v>0</v>
      </c>
      <c r="T4225">
        <f>EXP(-$W$26*C4225)*E4225</f>
        <v>0</v>
      </c>
    </row>
    <row r="4226" spans="1:20">
      <c r="A4226">
        <v>4217</v>
      </c>
      <c r="B4226">
        <f>RAND()</f>
        <v>0</v>
      </c>
      <c r="C4226">
        <f>IF(B4226&lt;$W$41,3,IF(B4226&lt;$W$41+$W$42,4,5))</f>
        <v>0</v>
      </c>
      <c r="D4226">
        <f>NORMSINV(RAND())</f>
        <v>0</v>
      </c>
      <c r="E4226">
        <f>$W$25*EXP(($W$26-$W$28-0.5*$W$27^2)*C4226+$W$27*SQRT(C4226)*D4226)</f>
        <v>0</v>
      </c>
      <c r="F4226">
        <f>$W$30*(1+$W$31)^C4226</f>
        <v>0</v>
      </c>
      <c r="G4226">
        <f>$W$32*(1+$W$33)^C4226</f>
        <v>0</v>
      </c>
      <c r="H4226">
        <f>$W$34*(1+$W$35)^C4226</f>
        <v>0</v>
      </c>
      <c r="I4226">
        <f>MIN(E4226,F4226)</f>
        <v>0</v>
      </c>
      <c r="J4226">
        <f>MIN(E4226-I4226,G4226)</f>
        <v>0</v>
      </c>
      <c r="K4226">
        <f>MIN(E4226-I4226-J4226,H4226)</f>
        <v>0</v>
      </c>
      <c r="L4226">
        <f>E4226-I4226-J4226-K4226</f>
        <v>0</v>
      </c>
      <c r="M4226">
        <f>IF((I4226+J4226+(1-$W$36)*L4226)/$W$39&gt;=$W$38,1,0)</f>
        <v>0</v>
      </c>
      <c r="N4226">
        <f>IF(M4226=1,$W$37,$W$36)*L4226</f>
        <v>0</v>
      </c>
      <c r="O4226">
        <f>EXP(-$W$26*C4226)*I4226</f>
        <v>0</v>
      </c>
      <c r="P4226">
        <f>EXP(-$W$26*C4226)*J4226</f>
        <v>0</v>
      </c>
      <c r="Q4226">
        <f>EXP(-$W$26*C4226)*K4226</f>
        <v>0</v>
      </c>
      <c r="R4226">
        <f>EXP(-$W$26*C4226)*(L4226-N4226)</f>
        <v>0</v>
      </c>
      <c r="S4226">
        <f>EXP(-$W$26*C4226)*N4226</f>
        <v>0</v>
      </c>
      <c r="T4226">
        <f>EXP(-$W$26*C4226)*E4226</f>
        <v>0</v>
      </c>
    </row>
    <row r="4227" spans="1:20">
      <c r="A4227">
        <v>4218</v>
      </c>
      <c r="B4227">
        <f>RAND()</f>
        <v>0</v>
      </c>
      <c r="C4227">
        <f>IF(B4227&lt;$W$41,3,IF(B4227&lt;$W$41+$W$42,4,5))</f>
        <v>0</v>
      </c>
      <c r="D4227">
        <f>NORMSINV(RAND())</f>
        <v>0</v>
      </c>
      <c r="E4227">
        <f>$W$25*EXP(($W$26-$W$28-0.5*$W$27^2)*C4227+$W$27*SQRT(C4227)*D4227)</f>
        <v>0</v>
      </c>
      <c r="F4227">
        <f>$W$30*(1+$W$31)^C4227</f>
        <v>0</v>
      </c>
      <c r="G4227">
        <f>$W$32*(1+$W$33)^C4227</f>
        <v>0</v>
      </c>
      <c r="H4227">
        <f>$W$34*(1+$W$35)^C4227</f>
        <v>0</v>
      </c>
      <c r="I4227">
        <f>MIN(E4227,F4227)</f>
        <v>0</v>
      </c>
      <c r="J4227">
        <f>MIN(E4227-I4227,G4227)</f>
        <v>0</v>
      </c>
      <c r="K4227">
        <f>MIN(E4227-I4227-J4227,H4227)</f>
        <v>0</v>
      </c>
      <c r="L4227">
        <f>E4227-I4227-J4227-K4227</f>
        <v>0</v>
      </c>
      <c r="M4227">
        <f>IF((I4227+J4227+(1-$W$36)*L4227)/$W$39&gt;=$W$38,1,0)</f>
        <v>0</v>
      </c>
      <c r="N4227">
        <f>IF(M4227=1,$W$37,$W$36)*L4227</f>
        <v>0</v>
      </c>
      <c r="O4227">
        <f>EXP(-$W$26*C4227)*I4227</f>
        <v>0</v>
      </c>
      <c r="P4227">
        <f>EXP(-$W$26*C4227)*J4227</f>
        <v>0</v>
      </c>
      <c r="Q4227">
        <f>EXP(-$W$26*C4227)*K4227</f>
        <v>0</v>
      </c>
      <c r="R4227">
        <f>EXP(-$W$26*C4227)*(L4227-N4227)</f>
        <v>0</v>
      </c>
      <c r="S4227">
        <f>EXP(-$W$26*C4227)*N4227</f>
        <v>0</v>
      </c>
      <c r="T4227">
        <f>EXP(-$W$26*C4227)*E4227</f>
        <v>0</v>
      </c>
    </row>
    <row r="4228" spans="1:20">
      <c r="A4228">
        <v>4219</v>
      </c>
      <c r="B4228">
        <f>RAND()</f>
        <v>0</v>
      </c>
      <c r="C4228">
        <f>IF(B4228&lt;$W$41,3,IF(B4228&lt;$W$41+$W$42,4,5))</f>
        <v>0</v>
      </c>
      <c r="D4228">
        <f>NORMSINV(RAND())</f>
        <v>0</v>
      </c>
      <c r="E4228">
        <f>$W$25*EXP(($W$26-$W$28-0.5*$W$27^2)*C4228+$W$27*SQRT(C4228)*D4228)</f>
        <v>0</v>
      </c>
      <c r="F4228">
        <f>$W$30*(1+$W$31)^C4228</f>
        <v>0</v>
      </c>
      <c r="G4228">
        <f>$W$32*(1+$W$33)^C4228</f>
        <v>0</v>
      </c>
      <c r="H4228">
        <f>$W$34*(1+$W$35)^C4228</f>
        <v>0</v>
      </c>
      <c r="I4228">
        <f>MIN(E4228,F4228)</f>
        <v>0</v>
      </c>
      <c r="J4228">
        <f>MIN(E4228-I4228,G4228)</f>
        <v>0</v>
      </c>
      <c r="K4228">
        <f>MIN(E4228-I4228-J4228,H4228)</f>
        <v>0</v>
      </c>
      <c r="L4228">
        <f>E4228-I4228-J4228-K4228</f>
        <v>0</v>
      </c>
      <c r="M4228">
        <f>IF((I4228+J4228+(1-$W$36)*L4228)/$W$39&gt;=$W$38,1,0)</f>
        <v>0</v>
      </c>
      <c r="N4228">
        <f>IF(M4228=1,$W$37,$W$36)*L4228</f>
        <v>0</v>
      </c>
      <c r="O4228">
        <f>EXP(-$W$26*C4228)*I4228</f>
        <v>0</v>
      </c>
      <c r="P4228">
        <f>EXP(-$W$26*C4228)*J4228</f>
        <v>0</v>
      </c>
      <c r="Q4228">
        <f>EXP(-$W$26*C4228)*K4228</f>
        <v>0</v>
      </c>
      <c r="R4228">
        <f>EXP(-$W$26*C4228)*(L4228-N4228)</f>
        <v>0</v>
      </c>
      <c r="S4228">
        <f>EXP(-$W$26*C4228)*N4228</f>
        <v>0</v>
      </c>
      <c r="T4228">
        <f>EXP(-$W$26*C4228)*E4228</f>
        <v>0</v>
      </c>
    </row>
    <row r="4229" spans="1:20">
      <c r="A4229">
        <v>4220</v>
      </c>
      <c r="B4229">
        <f>RAND()</f>
        <v>0</v>
      </c>
      <c r="C4229">
        <f>IF(B4229&lt;$W$41,3,IF(B4229&lt;$W$41+$W$42,4,5))</f>
        <v>0</v>
      </c>
      <c r="D4229">
        <f>NORMSINV(RAND())</f>
        <v>0</v>
      </c>
      <c r="E4229">
        <f>$W$25*EXP(($W$26-$W$28-0.5*$W$27^2)*C4229+$W$27*SQRT(C4229)*D4229)</f>
        <v>0</v>
      </c>
      <c r="F4229">
        <f>$W$30*(1+$W$31)^C4229</f>
        <v>0</v>
      </c>
      <c r="G4229">
        <f>$W$32*(1+$W$33)^C4229</f>
        <v>0</v>
      </c>
      <c r="H4229">
        <f>$W$34*(1+$W$35)^C4229</f>
        <v>0</v>
      </c>
      <c r="I4229">
        <f>MIN(E4229,F4229)</f>
        <v>0</v>
      </c>
      <c r="J4229">
        <f>MIN(E4229-I4229,G4229)</f>
        <v>0</v>
      </c>
      <c r="K4229">
        <f>MIN(E4229-I4229-J4229,H4229)</f>
        <v>0</v>
      </c>
      <c r="L4229">
        <f>E4229-I4229-J4229-K4229</f>
        <v>0</v>
      </c>
      <c r="M4229">
        <f>IF((I4229+J4229+(1-$W$36)*L4229)/$W$39&gt;=$W$38,1,0)</f>
        <v>0</v>
      </c>
      <c r="N4229">
        <f>IF(M4229=1,$W$37,$W$36)*L4229</f>
        <v>0</v>
      </c>
      <c r="O4229">
        <f>EXP(-$W$26*C4229)*I4229</f>
        <v>0</v>
      </c>
      <c r="P4229">
        <f>EXP(-$W$26*C4229)*J4229</f>
        <v>0</v>
      </c>
      <c r="Q4229">
        <f>EXP(-$W$26*C4229)*K4229</f>
        <v>0</v>
      </c>
      <c r="R4229">
        <f>EXP(-$W$26*C4229)*(L4229-N4229)</f>
        <v>0</v>
      </c>
      <c r="S4229">
        <f>EXP(-$W$26*C4229)*N4229</f>
        <v>0</v>
      </c>
      <c r="T4229">
        <f>EXP(-$W$26*C4229)*E4229</f>
        <v>0</v>
      </c>
    </row>
    <row r="4230" spans="1:20">
      <c r="A4230">
        <v>4221</v>
      </c>
      <c r="B4230">
        <f>RAND()</f>
        <v>0</v>
      </c>
      <c r="C4230">
        <f>IF(B4230&lt;$W$41,3,IF(B4230&lt;$W$41+$W$42,4,5))</f>
        <v>0</v>
      </c>
      <c r="D4230">
        <f>NORMSINV(RAND())</f>
        <v>0</v>
      </c>
      <c r="E4230">
        <f>$W$25*EXP(($W$26-$W$28-0.5*$W$27^2)*C4230+$W$27*SQRT(C4230)*D4230)</f>
        <v>0</v>
      </c>
      <c r="F4230">
        <f>$W$30*(1+$W$31)^C4230</f>
        <v>0</v>
      </c>
      <c r="G4230">
        <f>$W$32*(1+$W$33)^C4230</f>
        <v>0</v>
      </c>
      <c r="H4230">
        <f>$W$34*(1+$W$35)^C4230</f>
        <v>0</v>
      </c>
      <c r="I4230">
        <f>MIN(E4230,F4230)</f>
        <v>0</v>
      </c>
      <c r="J4230">
        <f>MIN(E4230-I4230,G4230)</f>
        <v>0</v>
      </c>
      <c r="K4230">
        <f>MIN(E4230-I4230-J4230,H4230)</f>
        <v>0</v>
      </c>
      <c r="L4230">
        <f>E4230-I4230-J4230-K4230</f>
        <v>0</v>
      </c>
      <c r="M4230">
        <f>IF((I4230+J4230+(1-$W$36)*L4230)/$W$39&gt;=$W$38,1,0)</f>
        <v>0</v>
      </c>
      <c r="N4230">
        <f>IF(M4230=1,$W$37,$W$36)*L4230</f>
        <v>0</v>
      </c>
      <c r="O4230">
        <f>EXP(-$W$26*C4230)*I4230</f>
        <v>0</v>
      </c>
      <c r="P4230">
        <f>EXP(-$W$26*C4230)*J4230</f>
        <v>0</v>
      </c>
      <c r="Q4230">
        <f>EXP(-$W$26*C4230)*K4230</f>
        <v>0</v>
      </c>
      <c r="R4230">
        <f>EXP(-$W$26*C4230)*(L4230-N4230)</f>
        <v>0</v>
      </c>
      <c r="S4230">
        <f>EXP(-$W$26*C4230)*N4230</f>
        <v>0</v>
      </c>
      <c r="T4230">
        <f>EXP(-$W$26*C4230)*E4230</f>
        <v>0</v>
      </c>
    </row>
    <row r="4231" spans="1:20">
      <c r="A4231">
        <v>4222</v>
      </c>
      <c r="B4231">
        <f>RAND()</f>
        <v>0</v>
      </c>
      <c r="C4231">
        <f>IF(B4231&lt;$W$41,3,IF(B4231&lt;$W$41+$W$42,4,5))</f>
        <v>0</v>
      </c>
      <c r="D4231">
        <f>NORMSINV(RAND())</f>
        <v>0</v>
      </c>
      <c r="E4231">
        <f>$W$25*EXP(($W$26-$W$28-0.5*$W$27^2)*C4231+$W$27*SQRT(C4231)*D4231)</f>
        <v>0</v>
      </c>
      <c r="F4231">
        <f>$W$30*(1+$W$31)^C4231</f>
        <v>0</v>
      </c>
      <c r="G4231">
        <f>$W$32*(1+$W$33)^C4231</f>
        <v>0</v>
      </c>
      <c r="H4231">
        <f>$W$34*(1+$W$35)^C4231</f>
        <v>0</v>
      </c>
      <c r="I4231">
        <f>MIN(E4231,F4231)</f>
        <v>0</v>
      </c>
      <c r="J4231">
        <f>MIN(E4231-I4231,G4231)</f>
        <v>0</v>
      </c>
      <c r="K4231">
        <f>MIN(E4231-I4231-J4231,H4231)</f>
        <v>0</v>
      </c>
      <c r="L4231">
        <f>E4231-I4231-J4231-K4231</f>
        <v>0</v>
      </c>
      <c r="M4231">
        <f>IF((I4231+J4231+(1-$W$36)*L4231)/$W$39&gt;=$W$38,1,0)</f>
        <v>0</v>
      </c>
      <c r="N4231">
        <f>IF(M4231=1,$W$37,$W$36)*L4231</f>
        <v>0</v>
      </c>
      <c r="O4231">
        <f>EXP(-$W$26*C4231)*I4231</f>
        <v>0</v>
      </c>
      <c r="P4231">
        <f>EXP(-$W$26*C4231)*J4231</f>
        <v>0</v>
      </c>
      <c r="Q4231">
        <f>EXP(-$W$26*C4231)*K4231</f>
        <v>0</v>
      </c>
      <c r="R4231">
        <f>EXP(-$W$26*C4231)*(L4231-N4231)</f>
        <v>0</v>
      </c>
      <c r="S4231">
        <f>EXP(-$W$26*C4231)*N4231</f>
        <v>0</v>
      </c>
      <c r="T4231">
        <f>EXP(-$W$26*C4231)*E4231</f>
        <v>0</v>
      </c>
    </row>
    <row r="4232" spans="1:20">
      <c r="A4232">
        <v>4223</v>
      </c>
      <c r="B4232">
        <f>RAND()</f>
        <v>0</v>
      </c>
      <c r="C4232">
        <f>IF(B4232&lt;$W$41,3,IF(B4232&lt;$W$41+$W$42,4,5))</f>
        <v>0</v>
      </c>
      <c r="D4232">
        <f>NORMSINV(RAND())</f>
        <v>0</v>
      </c>
      <c r="E4232">
        <f>$W$25*EXP(($W$26-$W$28-0.5*$W$27^2)*C4232+$W$27*SQRT(C4232)*D4232)</f>
        <v>0</v>
      </c>
      <c r="F4232">
        <f>$W$30*(1+$W$31)^C4232</f>
        <v>0</v>
      </c>
      <c r="G4232">
        <f>$W$32*(1+$W$33)^C4232</f>
        <v>0</v>
      </c>
      <c r="H4232">
        <f>$W$34*(1+$W$35)^C4232</f>
        <v>0</v>
      </c>
      <c r="I4232">
        <f>MIN(E4232,F4232)</f>
        <v>0</v>
      </c>
      <c r="J4232">
        <f>MIN(E4232-I4232,G4232)</f>
        <v>0</v>
      </c>
      <c r="K4232">
        <f>MIN(E4232-I4232-J4232,H4232)</f>
        <v>0</v>
      </c>
      <c r="L4232">
        <f>E4232-I4232-J4232-K4232</f>
        <v>0</v>
      </c>
      <c r="M4232">
        <f>IF((I4232+J4232+(1-$W$36)*L4232)/$W$39&gt;=$W$38,1,0)</f>
        <v>0</v>
      </c>
      <c r="N4232">
        <f>IF(M4232=1,$W$37,$W$36)*L4232</f>
        <v>0</v>
      </c>
      <c r="O4232">
        <f>EXP(-$W$26*C4232)*I4232</f>
        <v>0</v>
      </c>
      <c r="P4232">
        <f>EXP(-$W$26*C4232)*J4232</f>
        <v>0</v>
      </c>
      <c r="Q4232">
        <f>EXP(-$W$26*C4232)*K4232</f>
        <v>0</v>
      </c>
      <c r="R4232">
        <f>EXP(-$W$26*C4232)*(L4232-N4232)</f>
        <v>0</v>
      </c>
      <c r="S4232">
        <f>EXP(-$W$26*C4232)*N4232</f>
        <v>0</v>
      </c>
      <c r="T4232">
        <f>EXP(-$W$26*C4232)*E4232</f>
        <v>0</v>
      </c>
    </row>
    <row r="4233" spans="1:20">
      <c r="A4233">
        <v>4224</v>
      </c>
      <c r="B4233">
        <f>RAND()</f>
        <v>0</v>
      </c>
      <c r="C4233">
        <f>IF(B4233&lt;$W$41,3,IF(B4233&lt;$W$41+$W$42,4,5))</f>
        <v>0</v>
      </c>
      <c r="D4233">
        <f>NORMSINV(RAND())</f>
        <v>0</v>
      </c>
      <c r="E4233">
        <f>$W$25*EXP(($W$26-$W$28-0.5*$W$27^2)*C4233+$W$27*SQRT(C4233)*D4233)</f>
        <v>0</v>
      </c>
      <c r="F4233">
        <f>$W$30*(1+$W$31)^C4233</f>
        <v>0</v>
      </c>
      <c r="G4233">
        <f>$W$32*(1+$W$33)^C4233</f>
        <v>0</v>
      </c>
      <c r="H4233">
        <f>$W$34*(1+$W$35)^C4233</f>
        <v>0</v>
      </c>
      <c r="I4233">
        <f>MIN(E4233,F4233)</f>
        <v>0</v>
      </c>
      <c r="J4233">
        <f>MIN(E4233-I4233,G4233)</f>
        <v>0</v>
      </c>
      <c r="K4233">
        <f>MIN(E4233-I4233-J4233,H4233)</f>
        <v>0</v>
      </c>
      <c r="L4233">
        <f>E4233-I4233-J4233-K4233</f>
        <v>0</v>
      </c>
      <c r="M4233">
        <f>IF((I4233+J4233+(1-$W$36)*L4233)/$W$39&gt;=$W$38,1,0)</f>
        <v>0</v>
      </c>
      <c r="N4233">
        <f>IF(M4233=1,$W$37,$W$36)*L4233</f>
        <v>0</v>
      </c>
      <c r="O4233">
        <f>EXP(-$W$26*C4233)*I4233</f>
        <v>0</v>
      </c>
      <c r="P4233">
        <f>EXP(-$W$26*C4233)*J4233</f>
        <v>0</v>
      </c>
      <c r="Q4233">
        <f>EXP(-$W$26*C4233)*K4233</f>
        <v>0</v>
      </c>
      <c r="R4233">
        <f>EXP(-$W$26*C4233)*(L4233-N4233)</f>
        <v>0</v>
      </c>
      <c r="S4233">
        <f>EXP(-$W$26*C4233)*N4233</f>
        <v>0</v>
      </c>
      <c r="T4233">
        <f>EXP(-$W$26*C4233)*E4233</f>
        <v>0</v>
      </c>
    </row>
    <row r="4234" spans="1:20">
      <c r="A4234">
        <v>4225</v>
      </c>
      <c r="B4234">
        <f>RAND()</f>
        <v>0</v>
      </c>
      <c r="C4234">
        <f>IF(B4234&lt;$W$41,3,IF(B4234&lt;$W$41+$W$42,4,5))</f>
        <v>0</v>
      </c>
      <c r="D4234">
        <f>NORMSINV(RAND())</f>
        <v>0</v>
      </c>
      <c r="E4234">
        <f>$W$25*EXP(($W$26-$W$28-0.5*$W$27^2)*C4234+$W$27*SQRT(C4234)*D4234)</f>
        <v>0</v>
      </c>
      <c r="F4234">
        <f>$W$30*(1+$W$31)^C4234</f>
        <v>0</v>
      </c>
      <c r="G4234">
        <f>$W$32*(1+$W$33)^C4234</f>
        <v>0</v>
      </c>
      <c r="H4234">
        <f>$W$34*(1+$W$35)^C4234</f>
        <v>0</v>
      </c>
      <c r="I4234">
        <f>MIN(E4234,F4234)</f>
        <v>0</v>
      </c>
      <c r="J4234">
        <f>MIN(E4234-I4234,G4234)</f>
        <v>0</v>
      </c>
      <c r="K4234">
        <f>MIN(E4234-I4234-J4234,H4234)</f>
        <v>0</v>
      </c>
      <c r="L4234">
        <f>E4234-I4234-J4234-K4234</f>
        <v>0</v>
      </c>
      <c r="M4234">
        <f>IF((I4234+J4234+(1-$W$36)*L4234)/$W$39&gt;=$W$38,1,0)</f>
        <v>0</v>
      </c>
      <c r="N4234">
        <f>IF(M4234=1,$W$37,$W$36)*L4234</f>
        <v>0</v>
      </c>
      <c r="O4234">
        <f>EXP(-$W$26*C4234)*I4234</f>
        <v>0</v>
      </c>
      <c r="P4234">
        <f>EXP(-$W$26*C4234)*J4234</f>
        <v>0</v>
      </c>
      <c r="Q4234">
        <f>EXP(-$W$26*C4234)*K4234</f>
        <v>0</v>
      </c>
      <c r="R4234">
        <f>EXP(-$W$26*C4234)*(L4234-N4234)</f>
        <v>0</v>
      </c>
      <c r="S4234">
        <f>EXP(-$W$26*C4234)*N4234</f>
        <v>0</v>
      </c>
      <c r="T4234">
        <f>EXP(-$W$26*C4234)*E4234</f>
        <v>0</v>
      </c>
    </row>
    <row r="4235" spans="1:20">
      <c r="A4235">
        <v>4226</v>
      </c>
      <c r="B4235">
        <f>RAND()</f>
        <v>0</v>
      </c>
      <c r="C4235">
        <f>IF(B4235&lt;$W$41,3,IF(B4235&lt;$W$41+$W$42,4,5))</f>
        <v>0</v>
      </c>
      <c r="D4235">
        <f>NORMSINV(RAND())</f>
        <v>0</v>
      </c>
      <c r="E4235">
        <f>$W$25*EXP(($W$26-$W$28-0.5*$W$27^2)*C4235+$W$27*SQRT(C4235)*D4235)</f>
        <v>0</v>
      </c>
      <c r="F4235">
        <f>$W$30*(1+$W$31)^C4235</f>
        <v>0</v>
      </c>
      <c r="G4235">
        <f>$W$32*(1+$W$33)^C4235</f>
        <v>0</v>
      </c>
      <c r="H4235">
        <f>$W$34*(1+$W$35)^C4235</f>
        <v>0</v>
      </c>
      <c r="I4235">
        <f>MIN(E4235,F4235)</f>
        <v>0</v>
      </c>
      <c r="J4235">
        <f>MIN(E4235-I4235,G4235)</f>
        <v>0</v>
      </c>
      <c r="K4235">
        <f>MIN(E4235-I4235-J4235,H4235)</f>
        <v>0</v>
      </c>
      <c r="L4235">
        <f>E4235-I4235-J4235-K4235</f>
        <v>0</v>
      </c>
      <c r="M4235">
        <f>IF((I4235+J4235+(1-$W$36)*L4235)/$W$39&gt;=$W$38,1,0)</f>
        <v>0</v>
      </c>
      <c r="N4235">
        <f>IF(M4235=1,$W$37,$W$36)*L4235</f>
        <v>0</v>
      </c>
      <c r="O4235">
        <f>EXP(-$W$26*C4235)*I4235</f>
        <v>0</v>
      </c>
      <c r="P4235">
        <f>EXP(-$W$26*C4235)*J4235</f>
        <v>0</v>
      </c>
      <c r="Q4235">
        <f>EXP(-$W$26*C4235)*K4235</f>
        <v>0</v>
      </c>
      <c r="R4235">
        <f>EXP(-$W$26*C4235)*(L4235-N4235)</f>
        <v>0</v>
      </c>
      <c r="S4235">
        <f>EXP(-$W$26*C4235)*N4235</f>
        <v>0</v>
      </c>
      <c r="T4235">
        <f>EXP(-$W$26*C4235)*E4235</f>
        <v>0</v>
      </c>
    </row>
    <row r="4236" spans="1:20">
      <c r="A4236">
        <v>4227</v>
      </c>
      <c r="B4236">
        <f>RAND()</f>
        <v>0</v>
      </c>
      <c r="C4236">
        <f>IF(B4236&lt;$W$41,3,IF(B4236&lt;$W$41+$W$42,4,5))</f>
        <v>0</v>
      </c>
      <c r="D4236">
        <f>NORMSINV(RAND())</f>
        <v>0</v>
      </c>
      <c r="E4236">
        <f>$W$25*EXP(($W$26-$W$28-0.5*$W$27^2)*C4236+$W$27*SQRT(C4236)*D4236)</f>
        <v>0</v>
      </c>
      <c r="F4236">
        <f>$W$30*(1+$W$31)^C4236</f>
        <v>0</v>
      </c>
      <c r="G4236">
        <f>$W$32*(1+$W$33)^C4236</f>
        <v>0</v>
      </c>
      <c r="H4236">
        <f>$W$34*(1+$W$35)^C4236</f>
        <v>0</v>
      </c>
      <c r="I4236">
        <f>MIN(E4236,F4236)</f>
        <v>0</v>
      </c>
      <c r="J4236">
        <f>MIN(E4236-I4236,G4236)</f>
        <v>0</v>
      </c>
      <c r="K4236">
        <f>MIN(E4236-I4236-J4236,H4236)</f>
        <v>0</v>
      </c>
      <c r="L4236">
        <f>E4236-I4236-J4236-K4236</f>
        <v>0</v>
      </c>
      <c r="M4236">
        <f>IF((I4236+J4236+(1-$W$36)*L4236)/$W$39&gt;=$W$38,1,0)</f>
        <v>0</v>
      </c>
      <c r="N4236">
        <f>IF(M4236=1,$W$37,$W$36)*L4236</f>
        <v>0</v>
      </c>
      <c r="O4236">
        <f>EXP(-$W$26*C4236)*I4236</f>
        <v>0</v>
      </c>
      <c r="P4236">
        <f>EXP(-$W$26*C4236)*J4236</f>
        <v>0</v>
      </c>
      <c r="Q4236">
        <f>EXP(-$W$26*C4236)*K4236</f>
        <v>0</v>
      </c>
      <c r="R4236">
        <f>EXP(-$W$26*C4236)*(L4236-N4236)</f>
        <v>0</v>
      </c>
      <c r="S4236">
        <f>EXP(-$W$26*C4236)*N4236</f>
        <v>0</v>
      </c>
      <c r="T4236">
        <f>EXP(-$W$26*C4236)*E4236</f>
        <v>0</v>
      </c>
    </row>
    <row r="4237" spans="1:20">
      <c r="A4237">
        <v>4228</v>
      </c>
      <c r="B4237">
        <f>RAND()</f>
        <v>0</v>
      </c>
      <c r="C4237">
        <f>IF(B4237&lt;$W$41,3,IF(B4237&lt;$W$41+$W$42,4,5))</f>
        <v>0</v>
      </c>
      <c r="D4237">
        <f>NORMSINV(RAND())</f>
        <v>0</v>
      </c>
      <c r="E4237">
        <f>$W$25*EXP(($W$26-$W$28-0.5*$W$27^2)*C4237+$W$27*SQRT(C4237)*D4237)</f>
        <v>0</v>
      </c>
      <c r="F4237">
        <f>$W$30*(1+$W$31)^C4237</f>
        <v>0</v>
      </c>
      <c r="G4237">
        <f>$W$32*(1+$W$33)^C4237</f>
        <v>0</v>
      </c>
      <c r="H4237">
        <f>$W$34*(1+$W$35)^C4237</f>
        <v>0</v>
      </c>
      <c r="I4237">
        <f>MIN(E4237,F4237)</f>
        <v>0</v>
      </c>
      <c r="J4237">
        <f>MIN(E4237-I4237,G4237)</f>
        <v>0</v>
      </c>
      <c r="K4237">
        <f>MIN(E4237-I4237-J4237,H4237)</f>
        <v>0</v>
      </c>
      <c r="L4237">
        <f>E4237-I4237-J4237-K4237</f>
        <v>0</v>
      </c>
      <c r="M4237">
        <f>IF((I4237+J4237+(1-$W$36)*L4237)/$W$39&gt;=$W$38,1,0)</f>
        <v>0</v>
      </c>
      <c r="N4237">
        <f>IF(M4237=1,$W$37,$W$36)*L4237</f>
        <v>0</v>
      </c>
      <c r="O4237">
        <f>EXP(-$W$26*C4237)*I4237</f>
        <v>0</v>
      </c>
      <c r="P4237">
        <f>EXP(-$W$26*C4237)*J4237</f>
        <v>0</v>
      </c>
      <c r="Q4237">
        <f>EXP(-$W$26*C4237)*K4237</f>
        <v>0</v>
      </c>
      <c r="R4237">
        <f>EXP(-$W$26*C4237)*(L4237-N4237)</f>
        <v>0</v>
      </c>
      <c r="S4237">
        <f>EXP(-$W$26*C4237)*N4237</f>
        <v>0</v>
      </c>
      <c r="T4237">
        <f>EXP(-$W$26*C4237)*E4237</f>
        <v>0</v>
      </c>
    </row>
    <row r="4238" spans="1:20">
      <c r="A4238">
        <v>4229</v>
      </c>
      <c r="B4238">
        <f>RAND()</f>
        <v>0</v>
      </c>
      <c r="C4238">
        <f>IF(B4238&lt;$W$41,3,IF(B4238&lt;$W$41+$W$42,4,5))</f>
        <v>0</v>
      </c>
      <c r="D4238">
        <f>NORMSINV(RAND())</f>
        <v>0</v>
      </c>
      <c r="E4238">
        <f>$W$25*EXP(($W$26-$W$28-0.5*$W$27^2)*C4238+$W$27*SQRT(C4238)*D4238)</f>
        <v>0</v>
      </c>
      <c r="F4238">
        <f>$W$30*(1+$W$31)^C4238</f>
        <v>0</v>
      </c>
      <c r="G4238">
        <f>$W$32*(1+$W$33)^C4238</f>
        <v>0</v>
      </c>
      <c r="H4238">
        <f>$W$34*(1+$W$35)^C4238</f>
        <v>0</v>
      </c>
      <c r="I4238">
        <f>MIN(E4238,F4238)</f>
        <v>0</v>
      </c>
      <c r="J4238">
        <f>MIN(E4238-I4238,G4238)</f>
        <v>0</v>
      </c>
      <c r="K4238">
        <f>MIN(E4238-I4238-J4238,H4238)</f>
        <v>0</v>
      </c>
      <c r="L4238">
        <f>E4238-I4238-J4238-K4238</f>
        <v>0</v>
      </c>
      <c r="M4238">
        <f>IF((I4238+J4238+(1-$W$36)*L4238)/$W$39&gt;=$W$38,1,0)</f>
        <v>0</v>
      </c>
      <c r="N4238">
        <f>IF(M4238=1,$W$37,$W$36)*L4238</f>
        <v>0</v>
      </c>
      <c r="O4238">
        <f>EXP(-$W$26*C4238)*I4238</f>
        <v>0</v>
      </c>
      <c r="P4238">
        <f>EXP(-$W$26*C4238)*J4238</f>
        <v>0</v>
      </c>
      <c r="Q4238">
        <f>EXP(-$W$26*C4238)*K4238</f>
        <v>0</v>
      </c>
      <c r="R4238">
        <f>EXP(-$W$26*C4238)*(L4238-N4238)</f>
        <v>0</v>
      </c>
      <c r="S4238">
        <f>EXP(-$W$26*C4238)*N4238</f>
        <v>0</v>
      </c>
      <c r="T4238">
        <f>EXP(-$W$26*C4238)*E4238</f>
        <v>0</v>
      </c>
    </row>
    <row r="4239" spans="1:20">
      <c r="A4239">
        <v>4230</v>
      </c>
      <c r="B4239">
        <f>RAND()</f>
        <v>0</v>
      </c>
      <c r="C4239">
        <f>IF(B4239&lt;$W$41,3,IF(B4239&lt;$W$41+$W$42,4,5))</f>
        <v>0</v>
      </c>
      <c r="D4239">
        <f>NORMSINV(RAND())</f>
        <v>0</v>
      </c>
      <c r="E4239">
        <f>$W$25*EXP(($W$26-$W$28-0.5*$W$27^2)*C4239+$W$27*SQRT(C4239)*D4239)</f>
        <v>0</v>
      </c>
      <c r="F4239">
        <f>$W$30*(1+$W$31)^C4239</f>
        <v>0</v>
      </c>
      <c r="G4239">
        <f>$W$32*(1+$W$33)^C4239</f>
        <v>0</v>
      </c>
      <c r="H4239">
        <f>$W$34*(1+$W$35)^C4239</f>
        <v>0</v>
      </c>
      <c r="I4239">
        <f>MIN(E4239,F4239)</f>
        <v>0</v>
      </c>
      <c r="J4239">
        <f>MIN(E4239-I4239,G4239)</f>
        <v>0</v>
      </c>
      <c r="K4239">
        <f>MIN(E4239-I4239-J4239,H4239)</f>
        <v>0</v>
      </c>
      <c r="L4239">
        <f>E4239-I4239-J4239-K4239</f>
        <v>0</v>
      </c>
      <c r="M4239">
        <f>IF((I4239+J4239+(1-$W$36)*L4239)/$W$39&gt;=$W$38,1,0)</f>
        <v>0</v>
      </c>
      <c r="N4239">
        <f>IF(M4239=1,$W$37,$W$36)*L4239</f>
        <v>0</v>
      </c>
      <c r="O4239">
        <f>EXP(-$W$26*C4239)*I4239</f>
        <v>0</v>
      </c>
      <c r="P4239">
        <f>EXP(-$W$26*C4239)*J4239</f>
        <v>0</v>
      </c>
      <c r="Q4239">
        <f>EXP(-$W$26*C4239)*K4239</f>
        <v>0</v>
      </c>
      <c r="R4239">
        <f>EXP(-$W$26*C4239)*(L4239-N4239)</f>
        <v>0</v>
      </c>
      <c r="S4239">
        <f>EXP(-$W$26*C4239)*N4239</f>
        <v>0</v>
      </c>
      <c r="T4239">
        <f>EXP(-$W$26*C4239)*E4239</f>
        <v>0</v>
      </c>
    </row>
    <row r="4240" spans="1:20">
      <c r="A4240">
        <v>4231</v>
      </c>
      <c r="B4240">
        <f>RAND()</f>
        <v>0</v>
      </c>
      <c r="C4240">
        <f>IF(B4240&lt;$W$41,3,IF(B4240&lt;$W$41+$W$42,4,5))</f>
        <v>0</v>
      </c>
      <c r="D4240">
        <f>NORMSINV(RAND())</f>
        <v>0</v>
      </c>
      <c r="E4240">
        <f>$W$25*EXP(($W$26-$W$28-0.5*$W$27^2)*C4240+$W$27*SQRT(C4240)*D4240)</f>
        <v>0</v>
      </c>
      <c r="F4240">
        <f>$W$30*(1+$W$31)^C4240</f>
        <v>0</v>
      </c>
      <c r="G4240">
        <f>$W$32*(1+$W$33)^C4240</f>
        <v>0</v>
      </c>
      <c r="H4240">
        <f>$W$34*(1+$W$35)^C4240</f>
        <v>0</v>
      </c>
      <c r="I4240">
        <f>MIN(E4240,F4240)</f>
        <v>0</v>
      </c>
      <c r="J4240">
        <f>MIN(E4240-I4240,G4240)</f>
        <v>0</v>
      </c>
      <c r="K4240">
        <f>MIN(E4240-I4240-J4240,H4240)</f>
        <v>0</v>
      </c>
      <c r="L4240">
        <f>E4240-I4240-J4240-K4240</f>
        <v>0</v>
      </c>
      <c r="M4240">
        <f>IF((I4240+J4240+(1-$W$36)*L4240)/$W$39&gt;=$W$38,1,0)</f>
        <v>0</v>
      </c>
      <c r="N4240">
        <f>IF(M4240=1,$W$37,$W$36)*L4240</f>
        <v>0</v>
      </c>
      <c r="O4240">
        <f>EXP(-$W$26*C4240)*I4240</f>
        <v>0</v>
      </c>
      <c r="P4240">
        <f>EXP(-$W$26*C4240)*J4240</f>
        <v>0</v>
      </c>
      <c r="Q4240">
        <f>EXP(-$W$26*C4240)*K4240</f>
        <v>0</v>
      </c>
      <c r="R4240">
        <f>EXP(-$W$26*C4240)*(L4240-N4240)</f>
        <v>0</v>
      </c>
      <c r="S4240">
        <f>EXP(-$W$26*C4240)*N4240</f>
        <v>0</v>
      </c>
      <c r="T4240">
        <f>EXP(-$W$26*C4240)*E4240</f>
        <v>0</v>
      </c>
    </row>
    <row r="4241" spans="1:20">
      <c r="A4241">
        <v>4232</v>
      </c>
      <c r="B4241">
        <f>RAND()</f>
        <v>0</v>
      </c>
      <c r="C4241">
        <f>IF(B4241&lt;$W$41,3,IF(B4241&lt;$W$41+$W$42,4,5))</f>
        <v>0</v>
      </c>
      <c r="D4241">
        <f>NORMSINV(RAND())</f>
        <v>0</v>
      </c>
      <c r="E4241">
        <f>$W$25*EXP(($W$26-$W$28-0.5*$W$27^2)*C4241+$W$27*SQRT(C4241)*D4241)</f>
        <v>0</v>
      </c>
      <c r="F4241">
        <f>$W$30*(1+$W$31)^C4241</f>
        <v>0</v>
      </c>
      <c r="G4241">
        <f>$W$32*(1+$W$33)^C4241</f>
        <v>0</v>
      </c>
      <c r="H4241">
        <f>$W$34*(1+$W$35)^C4241</f>
        <v>0</v>
      </c>
      <c r="I4241">
        <f>MIN(E4241,F4241)</f>
        <v>0</v>
      </c>
      <c r="J4241">
        <f>MIN(E4241-I4241,G4241)</f>
        <v>0</v>
      </c>
      <c r="K4241">
        <f>MIN(E4241-I4241-J4241,H4241)</f>
        <v>0</v>
      </c>
      <c r="L4241">
        <f>E4241-I4241-J4241-K4241</f>
        <v>0</v>
      </c>
      <c r="M4241">
        <f>IF((I4241+J4241+(1-$W$36)*L4241)/$W$39&gt;=$W$38,1,0)</f>
        <v>0</v>
      </c>
      <c r="N4241">
        <f>IF(M4241=1,$W$37,$W$36)*L4241</f>
        <v>0</v>
      </c>
      <c r="O4241">
        <f>EXP(-$W$26*C4241)*I4241</f>
        <v>0</v>
      </c>
      <c r="P4241">
        <f>EXP(-$W$26*C4241)*J4241</f>
        <v>0</v>
      </c>
      <c r="Q4241">
        <f>EXP(-$W$26*C4241)*K4241</f>
        <v>0</v>
      </c>
      <c r="R4241">
        <f>EXP(-$W$26*C4241)*(L4241-N4241)</f>
        <v>0</v>
      </c>
      <c r="S4241">
        <f>EXP(-$W$26*C4241)*N4241</f>
        <v>0</v>
      </c>
      <c r="T4241">
        <f>EXP(-$W$26*C4241)*E4241</f>
        <v>0</v>
      </c>
    </row>
    <row r="4242" spans="1:20">
      <c r="A4242">
        <v>4233</v>
      </c>
      <c r="B4242">
        <f>RAND()</f>
        <v>0</v>
      </c>
      <c r="C4242">
        <f>IF(B4242&lt;$W$41,3,IF(B4242&lt;$W$41+$W$42,4,5))</f>
        <v>0</v>
      </c>
      <c r="D4242">
        <f>NORMSINV(RAND())</f>
        <v>0</v>
      </c>
      <c r="E4242">
        <f>$W$25*EXP(($W$26-$W$28-0.5*$W$27^2)*C4242+$W$27*SQRT(C4242)*D4242)</f>
        <v>0</v>
      </c>
      <c r="F4242">
        <f>$W$30*(1+$W$31)^C4242</f>
        <v>0</v>
      </c>
      <c r="G4242">
        <f>$W$32*(1+$W$33)^C4242</f>
        <v>0</v>
      </c>
      <c r="H4242">
        <f>$W$34*(1+$W$35)^C4242</f>
        <v>0</v>
      </c>
      <c r="I4242">
        <f>MIN(E4242,F4242)</f>
        <v>0</v>
      </c>
      <c r="J4242">
        <f>MIN(E4242-I4242,G4242)</f>
        <v>0</v>
      </c>
      <c r="K4242">
        <f>MIN(E4242-I4242-J4242,H4242)</f>
        <v>0</v>
      </c>
      <c r="L4242">
        <f>E4242-I4242-J4242-K4242</f>
        <v>0</v>
      </c>
      <c r="M4242">
        <f>IF((I4242+J4242+(1-$W$36)*L4242)/$W$39&gt;=$W$38,1,0)</f>
        <v>0</v>
      </c>
      <c r="N4242">
        <f>IF(M4242=1,$W$37,$W$36)*L4242</f>
        <v>0</v>
      </c>
      <c r="O4242">
        <f>EXP(-$W$26*C4242)*I4242</f>
        <v>0</v>
      </c>
      <c r="P4242">
        <f>EXP(-$W$26*C4242)*J4242</f>
        <v>0</v>
      </c>
      <c r="Q4242">
        <f>EXP(-$W$26*C4242)*K4242</f>
        <v>0</v>
      </c>
      <c r="R4242">
        <f>EXP(-$W$26*C4242)*(L4242-N4242)</f>
        <v>0</v>
      </c>
      <c r="S4242">
        <f>EXP(-$W$26*C4242)*N4242</f>
        <v>0</v>
      </c>
      <c r="T4242">
        <f>EXP(-$W$26*C4242)*E4242</f>
        <v>0</v>
      </c>
    </row>
    <row r="4243" spans="1:20">
      <c r="A4243">
        <v>4234</v>
      </c>
      <c r="B4243">
        <f>RAND()</f>
        <v>0</v>
      </c>
      <c r="C4243">
        <f>IF(B4243&lt;$W$41,3,IF(B4243&lt;$W$41+$W$42,4,5))</f>
        <v>0</v>
      </c>
      <c r="D4243">
        <f>NORMSINV(RAND())</f>
        <v>0</v>
      </c>
      <c r="E4243">
        <f>$W$25*EXP(($W$26-$W$28-0.5*$W$27^2)*C4243+$W$27*SQRT(C4243)*D4243)</f>
        <v>0</v>
      </c>
      <c r="F4243">
        <f>$W$30*(1+$W$31)^C4243</f>
        <v>0</v>
      </c>
      <c r="G4243">
        <f>$W$32*(1+$W$33)^C4243</f>
        <v>0</v>
      </c>
      <c r="H4243">
        <f>$W$34*(1+$W$35)^C4243</f>
        <v>0</v>
      </c>
      <c r="I4243">
        <f>MIN(E4243,F4243)</f>
        <v>0</v>
      </c>
      <c r="J4243">
        <f>MIN(E4243-I4243,G4243)</f>
        <v>0</v>
      </c>
      <c r="K4243">
        <f>MIN(E4243-I4243-J4243,H4243)</f>
        <v>0</v>
      </c>
      <c r="L4243">
        <f>E4243-I4243-J4243-K4243</f>
        <v>0</v>
      </c>
      <c r="M4243">
        <f>IF((I4243+J4243+(1-$W$36)*L4243)/$W$39&gt;=$W$38,1,0)</f>
        <v>0</v>
      </c>
      <c r="N4243">
        <f>IF(M4243=1,$W$37,$W$36)*L4243</f>
        <v>0</v>
      </c>
      <c r="O4243">
        <f>EXP(-$W$26*C4243)*I4243</f>
        <v>0</v>
      </c>
      <c r="P4243">
        <f>EXP(-$W$26*C4243)*J4243</f>
        <v>0</v>
      </c>
      <c r="Q4243">
        <f>EXP(-$W$26*C4243)*K4243</f>
        <v>0</v>
      </c>
      <c r="R4243">
        <f>EXP(-$W$26*C4243)*(L4243-N4243)</f>
        <v>0</v>
      </c>
      <c r="S4243">
        <f>EXP(-$W$26*C4243)*N4243</f>
        <v>0</v>
      </c>
      <c r="T4243">
        <f>EXP(-$W$26*C4243)*E4243</f>
        <v>0</v>
      </c>
    </row>
    <row r="4244" spans="1:20">
      <c r="A4244">
        <v>4235</v>
      </c>
      <c r="B4244">
        <f>RAND()</f>
        <v>0</v>
      </c>
      <c r="C4244">
        <f>IF(B4244&lt;$W$41,3,IF(B4244&lt;$W$41+$W$42,4,5))</f>
        <v>0</v>
      </c>
      <c r="D4244">
        <f>NORMSINV(RAND())</f>
        <v>0</v>
      </c>
      <c r="E4244">
        <f>$W$25*EXP(($W$26-$W$28-0.5*$W$27^2)*C4244+$W$27*SQRT(C4244)*D4244)</f>
        <v>0</v>
      </c>
      <c r="F4244">
        <f>$W$30*(1+$W$31)^C4244</f>
        <v>0</v>
      </c>
      <c r="G4244">
        <f>$W$32*(1+$W$33)^C4244</f>
        <v>0</v>
      </c>
      <c r="H4244">
        <f>$W$34*(1+$W$35)^C4244</f>
        <v>0</v>
      </c>
      <c r="I4244">
        <f>MIN(E4244,F4244)</f>
        <v>0</v>
      </c>
      <c r="J4244">
        <f>MIN(E4244-I4244,G4244)</f>
        <v>0</v>
      </c>
      <c r="K4244">
        <f>MIN(E4244-I4244-J4244,H4244)</f>
        <v>0</v>
      </c>
      <c r="L4244">
        <f>E4244-I4244-J4244-K4244</f>
        <v>0</v>
      </c>
      <c r="M4244">
        <f>IF((I4244+J4244+(1-$W$36)*L4244)/$W$39&gt;=$W$38,1,0)</f>
        <v>0</v>
      </c>
      <c r="N4244">
        <f>IF(M4244=1,$W$37,$W$36)*L4244</f>
        <v>0</v>
      </c>
      <c r="O4244">
        <f>EXP(-$W$26*C4244)*I4244</f>
        <v>0</v>
      </c>
      <c r="P4244">
        <f>EXP(-$W$26*C4244)*J4244</f>
        <v>0</v>
      </c>
      <c r="Q4244">
        <f>EXP(-$W$26*C4244)*K4244</f>
        <v>0</v>
      </c>
      <c r="R4244">
        <f>EXP(-$W$26*C4244)*(L4244-N4244)</f>
        <v>0</v>
      </c>
      <c r="S4244">
        <f>EXP(-$W$26*C4244)*N4244</f>
        <v>0</v>
      </c>
      <c r="T4244">
        <f>EXP(-$W$26*C4244)*E4244</f>
        <v>0</v>
      </c>
    </row>
    <row r="4245" spans="1:20">
      <c r="A4245">
        <v>4236</v>
      </c>
      <c r="B4245">
        <f>RAND()</f>
        <v>0</v>
      </c>
      <c r="C4245">
        <f>IF(B4245&lt;$W$41,3,IF(B4245&lt;$W$41+$W$42,4,5))</f>
        <v>0</v>
      </c>
      <c r="D4245">
        <f>NORMSINV(RAND())</f>
        <v>0</v>
      </c>
      <c r="E4245">
        <f>$W$25*EXP(($W$26-$W$28-0.5*$W$27^2)*C4245+$W$27*SQRT(C4245)*D4245)</f>
        <v>0</v>
      </c>
      <c r="F4245">
        <f>$W$30*(1+$W$31)^C4245</f>
        <v>0</v>
      </c>
      <c r="G4245">
        <f>$W$32*(1+$W$33)^C4245</f>
        <v>0</v>
      </c>
      <c r="H4245">
        <f>$W$34*(1+$W$35)^C4245</f>
        <v>0</v>
      </c>
      <c r="I4245">
        <f>MIN(E4245,F4245)</f>
        <v>0</v>
      </c>
      <c r="J4245">
        <f>MIN(E4245-I4245,G4245)</f>
        <v>0</v>
      </c>
      <c r="K4245">
        <f>MIN(E4245-I4245-J4245,H4245)</f>
        <v>0</v>
      </c>
      <c r="L4245">
        <f>E4245-I4245-J4245-K4245</f>
        <v>0</v>
      </c>
      <c r="M4245">
        <f>IF((I4245+J4245+(1-$W$36)*L4245)/$W$39&gt;=$W$38,1,0)</f>
        <v>0</v>
      </c>
      <c r="N4245">
        <f>IF(M4245=1,$W$37,$W$36)*L4245</f>
        <v>0</v>
      </c>
      <c r="O4245">
        <f>EXP(-$W$26*C4245)*I4245</f>
        <v>0</v>
      </c>
      <c r="P4245">
        <f>EXP(-$W$26*C4245)*J4245</f>
        <v>0</v>
      </c>
      <c r="Q4245">
        <f>EXP(-$W$26*C4245)*K4245</f>
        <v>0</v>
      </c>
      <c r="R4245">
        <f>EXP(-$W$26*C4245)*(L4245-N4245)</f>
        <v>0</v>
      </c>
      <c r="S4245">
        <f>EXP(-$W$26*C4245)*N4245</f>
        <v>0</v>
      </c>
      <c r="T4245">
        <f>EXP(-$W$26*C4245)*E4245</f>
        <v>0</v>
      </c>
    </row>
    <row r="4246" spans="1:20">
      <c r="A4246">
        <v>4237</v>
      </c>
      <c r="B4246">
        <f>RAND()</f>
        <v>0</v>
      </c>
      <c r="C4246">
        <f>IF(B4246&lt;$W$41,3,IF(B4246&lt;$W$41+$W$42,4,5))</f>
        <v>0</v>
      </c>
      <c r="D4246">
        <f>NORMSINV(RAND())</f>
        <v>0</v>
      </c>
      <c r="E4246">
        <f>$W$25*EXP(($W$26-$W$28-0.5*$W$27^2)*C4246+$W$27*SQRT(C4246)*D4246)</f>
        <v>0</v>
      </c>
      <c r="F4246">
        <f>$W$30*(1+$W$31)^C4246</f>
        <v>0</v>
      </c>
      <c r="G4246">
        <f>$W$32*(1+$W$33)^C4246</f>
        <v>0</v>
      </c>
      <c r="H4246">
        <f>$W$34*(1+$W$35)^C4246</f>
        <v>0</v>
      </c>
      <c r="I4246">
        <f>MIN(E4246,F4246)</f>
        <v>0</v>
      </c>
      <c r="J4246">
        <f>MIN(E4246-I4246,G4246)</f>
        <v>0</v>
      </c>
      <c r="K4246">
        <f>MIN(E4246-I4246-J4246,H4246)</f>
        <v>0</v>
      </c>
      <c r="L4246">
        <f>E4246-I4246-J4246-K4246</f>
        <v>0</v>
      </c>
      <c r="M4246">
        <f>IF((I4246+J4246+(1-$W$36)*L4246)/$W$39&gt;=$W$38,1,0)</f>
        <v>0</v>
      </c>
      <c r="N4246">
        <f>IF(M4246=1,$W$37,$W$36)*L4246</f>
        <v>0</v>
      </c>
      <c r="O4246">
        <f>EXP(-$W$26*C4246)*I4246</f>
        <v>0</v>
      </c>
      <c r="P4246">
        <f>EXP(-$W$26*C4246)*J4246</f>
        <v>0</v>
      </c>
      <c r="Q4246">
        <f>EXP(-$W$26*C4246)*K4246</f>
        <v>0</v>
      </c>
      <c r="R4246">
        <f>EXP(-$W$26*C4246)*(L4246-N4246)</f>
        <v>0</v>
      </c>
      <c r="S4246">
        <f>EXP(-$W$26*C4246)*N4246</f>
        <v>0</v>
      </c>
      <c r="T4246">
        <f>EXP(-$W$26*C4246)*E4246</f>
        <v>0</v>
      </c>
    </row>
    <row r="4247" spans="1:20">
      <c r="A4247">
        <v>4238</v>
      </c>
      <c r="B4247">
        <f>RAND()</f>
        <v>0</v>
      </c>
      <c r="C4247">
        <f>IF(B4247&lt;$W$41,3,IF(B4247&lt;$W$41+$W$42,4,5))</f>
        <v>0</v>
      </c>
      <c r="D4247">
        <f>NORMSINV(RAND())</f>
        <v>0</v>
      </c>
      <c r="E4247">
        <f>$W$25*EXP(($W$26-$W$28-0.5*$W$27^2)*C4247+$W$27*SQRT(C4247)*D4247)</f>
        <v>0</v>
      </c>
      <c r="F4247">
        <f>$W$30*(1+$W$31)^C4247</f>
        <v>0</v>
      </c>
      <c r="G4247">
        <f>$W$32*(1+$W$33)^C4247</f>
        <v>0</v>
      </c>
      <c r="H4247">
        <f>$W$34*(1+$W$35)^C4247</f>
        <v>0</v>
      </c>
      <c r="I4247">
        <f>MIN(E4247,F4247)</f>
        <v>0</v>
      </c>
      <c r="J4247">
        <f>MIN(E4247-I4247,G4247)</f>
        <v>0</v>
      </c>
      <c r="K4247">
        <f>MIN(E4247-I4247-J4247,H4247)</f>
        <v>0</v>
      </c>
      <c r="L4247">
        <f>E4247-I4247-J4247-K4247</f>
        <v>0</v>
      </c>
      <c r="M4247">
        <f>IF((I4247+J4247+(1-$W$36)*L4247)/$W$39&gt;=$W$38,1,0)</f>
        <v>0</v>
      </c>
      <c r="N4247">
        <f>IF(M4247=1,$W$37,$W$36)*L4247</f>
        <v>0</v>
      </c>
      <c r="O4247">
        <f>EXP(-$W$26*C4247)*I4247</f>
        <v>0</v>
      </c>
      <c r="P4247">
        <f>EXP(-$W$26*C4247)*J4247</f>
        <v>0</v>
      </c>
      <c r="Q4247">
        <f>EXP(-$W$26*C4247)*K4247</f>
        <v>0</v>
      </c>
      <c r="R4247">
        <f>EXP(-$W$26*C4247)*(L4247-N4247)</f>
        <v>0</v>
      </c>
      <c r="S4247">
        <f>EXP(-$W$26*C4247)*N4247</f>
        <v>0</v>
      </c>
      <c r="T4247">
        <f>EXP(-$W$26*C4247)*E4247</f>
        <v>0</v>
      </c>
    </row>
    <row r="4248" spans="1:20">
      <c r="A4248">
        <v>4239</v>
      </c>
      <c r="B4248">
        <f>RAND()</f>
        <v>0</v>
      </c>
      <c r="C4248">
        <f>IF(B4248&lt;$W$41,3,IF(B4248&lt;$W$41+$W$42,4,5))</f>
        <v>0</v>
      </c>
      <c r="D4248">
        <f>NORMSINV(RAND())</f>
        <v>0</v>
      </c>
      <c r="E4248">
        <f>$W$25*EXP(($W$26-$W$28-0.5*$W$27^2)*C4248+$W$27*SQRT(C4248)*D4248)</f>
        <v>0</v>
      </c>
      <c r="F4248">
        <f>$W$30*(1+$W$31)^C4248</f>
        <v>0</v>
      </c>
      <c r="G4248">
        <f>$W$32*(1+$W$33)^C4248</f>
        <v>0</v>
      </c>
      <c r="H4248">
        <f>$W$34*(1+$W$35)^C4248</f>
        <v>0</v>
      </c>
      <c r="I4248">
        <f>MIN(E4248,F4248)</f>
        <v>0</v>
      </c>
      <c r="J4248">
        <f>MIN(E4248-I4248,G4248)</f>
        <v>0</v>
      </c>
      <c r="K4248">
        <f>MIN(E4248-I4248-J4248,H4248)</f>
        <v>0</v>
      </c>
      <c r="L4248">
        <f>E4248-I4248-J4248-K4248</f>
        <v>0</v>
      </c>
      <c r="M4248">
        <f>IF((I4248+J4248+(1-$W$36)*L4248)/$W$39&gt;=$W$38,1,0)</f>
        <v>0</v>
      </c>
      <c r="N4248">
        <f>IF(M4248=1,$W$37,$W$36)*L4248</f>
        <v>0</v>
      </c>
      <c r="O4248">
        <f>EXP(-$W$26*C4248)*I4248</f>
        <v>0</v>
      </c>
      <c r="P4248">
        <f>EXP(-$W$26*C4248)*J4248</f>
        <v>0</v>
      </c>
      <c r="Q4248">
        <f>EXP(-$W$26*C4248)*K4248</f>
        <v>0</v>
      </c>
      <c r="R4248">
        <f>EXP(-$W$26*C4248)*(L4248-N4248)</f>
        <v>0</v>
      </c>
      <c r="S4248">
        <f>EXP(-$W$26*C4248)*N4248</f>
        <v>0</v>
      </c>
      <c r="T4248">
        <f>EXP(-$W$26*C4248)*E4248</f>
        <v>0</v>
      </c>
    </row>
    <row r="4249" spans="1:20">
      <c r="A4249">
        <v>4240</v>
      </c>
      <c r="B4249">
        <f>RAND()</f>
        <v>0</v>
      </c>
      <c r="C4249">
        <f>IF(B4249&lt;$W$41,3,IF(B4249&lt;$W$41+$W$42,4,5))</f>
        <v>0</v>
      </c>
      <c r="D4249">
        <f>NORMSINV(RAND())</f>
        <v>0</v>
      </c>
      <c r="E4249">
        <f>$W$25*EXP(($W$26-$W$28-0.5*$W$27^2)*C4249+$W$27*SQRT(C4249)*D4249)</f>
        <v>0</v>
      </c>
      <c r="F4249">
        <f>$W$30*(1+$W$31)^C4249</f>
        <v>0</v>
      </c>
      <c r="G4249">
        <f>$W$32*(1+$W$33)^C4249</f>
        <v>0</v>
      </c>
      <c r="H4249">
        <f>$W$34*(1+$W$35)^C4249</f>
        <v>0</v>
      </c>
      <c r="I4249">
        <f>MIN(E4249,F4249)</f>
        <v>0</v>
      </c>
      <c r="J4249">
        <f>MIN(E4249-I4249,G4249)</f>
        <v>0</v>
      </c>
      <c r="K4249">
        <f>MIN(E4249-I4249-J4249,H4249)</f>
        <v>0</v>
      </c>
      <c r="L4249">
        <f>E4249-I4249-J4249-K4249</f>
        <v>0</v>
      </c>
      <c r="M4249">
        <f>IF((I4249+J4249+(1-$W$36)*L4249)/$W$39&gt;=$W$38,1,0)</f>
        <v>0</v>
      </c>
      <c r="N4249">
        <f>IF(M4249=1,$W$37,$W$36)*L4249</f>
        <v>0</v>
      </c>
      <c r="O4249">
        <f>EXP(-$W$26*C4249)*I4249</f>
        <v>0</v>
      </c>
      <c r="P4249">
        <f>EXP(-$W$26*C4249)*J4249</f>
        <v>0</v>
      </c>
      <c r="Q4249">
        <f>EXP(-$W$26*C4249)*K4249</f>
        <v>0</v>
      </c>
      <c r="R4249">
        <f>EXP(-$W$26*C4249)*(L4249-N4249)</f>
        <v>0</v>
      </c>
      <c r="S4249">
        <f>EXP(-$W$26*C4249)*N4249</f>
        <v>0</v>
      </c>
      <c r="T4249">
        <f>EXP(-$W$26*C4249)*E4249</f>
        <v>0</v>
      </c>
    </row>
    <row r="4250" spans="1:20">
      <c r="A4250">
        <v>4241</v>
      </c>
      <c r="B4250">
        <f>RAND()</f>
        <v>0</v>
      </c>
      <c r="C4250">
        <f>IF(B4250&lt;$W$41,3,IF(B4250&lt;$W$41+$W$42,4,5))</f>
        <v>0</v>
      </c>
      <c r="D4250">
        <f>NORMSINV(RAND())</f>
        <v>0</v>
      </c>
      <c r="E4250">
        <f>$W$25*EXP(($W$26-$W$28-0.5*$W$27^2)*C4250+$W$27*SQRT(C4250)*D4250)</f>
        <v>0</v>
      </c>
      <c r="F4250">
        <f>$W$30*(1+$W$31)^C4250</f>
        <v>0</v>
      </c>
      <c r="G4250">
        <f>$W$32*(1+$W$33)^C4250</f>
        <v>0</v>
      </c>
      <c r="H4250">
        <f>$W$34*(1+$W$35)^C4250</f>
        <v>0</v>
      </c>
      <c r="I4250">
        <f>MIN(E4250,F4250)</f>
        <v>0</v>
      </c>
      <c r="J4250">
        <f>MIN(E4250-I4250,G4250)</f>
        <v>0</v>
      </c>
      <c r="K4250">
        <f>MIN(E4250-I4250-J4250,H4250)</f>
        <v>0</v>
      </c>
      <c r="L4250">
        <f>E4250-I4250-J4250-K4250</f>
        <v>0</v>
      </c>
      <c r="M4250">
        <f>IF((I4250+J4250+(1-$W$36)*L4250)/$W$39&gt;=$W$38,1,0)</f>
        <v>0</v>
      </c>
      <c r="N4250">
        <f>IF(M4250=1,$W$37,$W$36)*L4250</f>
        <v>0</v>
      </c>
      <c r="O4250">
        <f>EXP(-$W$26*C4250)*I4250</f>
        <v>0</v>
      </c>
      <c r="P4250">
        <f>EXP(-$W$26*C4250)*J4250</f>
        <v>0</v>
      </c>
      <c r="Q4250">
        <f>EXP(-$W$26*C4250)*K4250</f>
        <v>0</v>
      </c>
      <c r="R4250">
        <f>EXP(-$W$26*C4250)*(L4250-N4250)</f>
        <v>0</v>
      </c>
      <c r="S4250">
        <f>EXP(-$W$26*C4250)*N4250</f>
        <v>0</v>
      </c>
      <c r="T4250">
        <f>EXP(-$W$26*C4250)*E4250</f>
        <v>0</v>
      </c>
    </row>
    <row r="4251" spans="1:20">
      <c r="A4251">
        <v>4242</v>
      </c>
      <c r="B4251">
        <f>RAND()</f>
        <v>0</v>
      </c>
      <c r="C4251">
        <f>IF(B4251&lt;$W$41,3,IF(B4251&lt;$W$41+$W$42,4,5))</f>
        <v>0</v>
      </c>
      <c r="D4251">
        <f>NORMSINV(RAND())</f>
        <v>0</v>
      </c>
      <c r="E4251">
        <f>$W$25*EXP(($W$26-$W$28-0.5*$W$27^2)*C4251+$W$27*SQRT(C4251)*D4251)</f>
        <v>0</v>
      </c>
      <c r="F4251">
        <f>$W$30*(1+$W$31)^C4251</f>
        <v>0</v>
      </c>
      <c r="G4251">
        <f>$W$32*(1+$W$33)^C4251</f>
        <v>0</v>
      </c>
      <c r="H4251">
        <f>$W$34*(1+$W$35)^C4251</f>
        <v>0</v>
      </c>
      <c r="I4251">
        <f>MIN(E4251,F4251)</f>
        <v>0</v>
      </c>
      <c r="J4251">
        <f>MIN(E4251-I4251,G4251)</f>
        <v>0</v>
      </c>
      <c r="K4251">
        <f>MIN(E4251-I4251-J4251,H4251)</f>
        <v>0</v>
      </c>
      <c r="L4251">
        <f>E4251-I4251-J4251-K4251</f>
        <v>0</v>
      </c>
      <c r="M4251">
        <f>IF((I4251+J4251+(1-$W$36)*L4251)/$W$39&gt;=$W$38,1,0)</f>
        <v>0</v>
      </c>
      <c r="N4251">
        <f>IF(M4251=1,$W$37,$W$36)*L4251</f>
        <v>0</v>
      </c>
      <c r="O4251">
        <f>EXP(-$W$26*C4251)*I4251</f>
        <v>0</v>
      </c>
      <c r="P4251">
        <f>EXP(-$W$26*C4251)*J4251</f>
        <v>0</v>
      </c>
      <c r="Q4251">
        <f>EXP(-$W$26*C4251)*K4251</f>
        <v>0</v>
      </c>
      <c r="R4251">
        <f>EXP(-$W$26*C4251)*(L4251-N4251)</f>
        <v>0</v>
      </c>
      <c r="S4251">
        <f>EXP(-$W$26*C4251)*N4251</f>
        <v>0</v>
      </c>
      <c r="T4251">
        <f>EXP(-$W$26*C4251)*E4251</f>
        <v>0</v>
      </c>
    </row>
    <row r="4252" spans="1:20">
      <c r="A4252">
        <v>4243</v>
      </c>
      <c r="B4252">
        <f>RAND()</f>
        <v>0</v>
      </c>
      <c r="C4252">
        <f>IF(B4252&lt;$W$41,3,IF(B4252&lt;$W$41+$W$42,4,5))</f>
        <v>0</v>
      </c>
      <c r="D4252">
        <f>NORMSINV(RAND())</f>
        <v>0</v>
      </c>
      <c r="E4252">
        <f>$W$25*EXP(($W$26-$W$28-0.5*$W$27^2)*C4252+$W$27*SQRT(C4252)*D4252)</f>
        <v>0</v>
      </c>
      <c r="F4252">
        <f>$W$30*(1+$W$31)^C4252</f>
        <v>0</v>
      </c>
      <c r="G4252">
        <f>$W$32*(1+$W$33)^C4252</f>
        <v>0</v>
      </c>
      <c r="H4252">
        <f>$W$34*(1+$W$35)^C4252</f>
        <v>0</v>
      </c>
      <c r="I4252">
        <f>MIN(E4252,F4252)</f>
        <v>0</v>
      </c>
      <c r="J4252">
        <f>MIN(E4252-I4252,G4252)</f>
        <v>0</v>
      </c>
      <c r="K4252">
        <f>MIN(E4252-I4252-J4252,H4252)</f>
        <v>0</v>
      </c>
      <c r="L4252">
        <f>E4252-I4252-J4252-K4252</f>
        <v>0</v>
      </c>
      <c r="M4252">
        <f>IF((I4252+J4252+(1-$W$36)*L4252)/$W$39&gt;=$W$38,1,0)</f>
        <v>0</v>
      </c>
      <c r="N4252">
        <f>IF(M4252=1,$W$37,$W$36)*L4252</f>
        <v>0</v>
      </c>
      <c r="O4252">
        <f>EXP(-$W$26*C4252)*I4252</f>
        <v>0</v>
      </c>
      <c r="P4252">
        <f>EXP(-$W$26*C4252)*J4252</f>
        <v>0</v>
      </c>
      <c r="Q4252">
        <f>EXP(-$W$26*C4252)*K4252</f>
        <v>0</v>
      </c>
      <c r="R4252">
        <f>EXP(-$W$26*C4252)*(L4252-N4252)</f>
        <v>0</v>
      </c>
      <c r="S4252">
        <f>EXP(-$W$26*C4252)*N4252</f>
        <v>0</v>
      </c>
      <c r="T4252">
        <f>EXP(-$W$26*C4252)*E4252</f>
        <v>0</v>
      </c>
    </row>
    <row r="4253" spans="1:20">
      <c r="A4253">
        <v>4244</v>
      </c>
      <c r="B4253">
        <f>RAND()</f>
        <v>0</v>
      </c>
      <c r="C4253">
        <f>IF(B4253&lt;$W$41,3,IF(B4253&lt;$W$41+$W$42,4,5))</f>
        <v>0</v>
      </c>
      <c r="D4253">
        <f>NORMSINV(RAND())</f>
        <v>0</v>
      </c>
      <c r="E4253">
        <f>$W$25*EXP(($W$26-$W$28-0.5*$W$27^2)*C4253+$W$27*SQRT(C4253)*D4253)</f>
        <v>0</v>
      </c>
      <c r="F4253">
        <f>$W$30*(1+$W$31)^C4253</f>
        <v>0</v>
      </c>
      <c r="G4253">
        <f>$W$32*(1+$W$33)^C4253</f>
        <v>0</v>
      </c>
      <c r="H4253">
        <f>$W$34*(1+$W$35)^C4253</f>
        <v>0</v>
      </c>
      <c r="I4253">
        <f>MIN(E4253,F4253)</f>
        <v>0</v>
      </c>
      <c r="J4253">
        <f>MIN(E4253-I4253,G4253)</f>
        <v>0</v>
      </c>
      <c r="K4253">
        <f>MIN(E4253-I4253-J4253,H4253)</f>
        <v>0</v>
      </c>
      <c r="L4253">
        <f>E4253-I4253-J4253-K4253</f>
        <v>0</v>
      </c>
      <c r="M4253">
        <f>IF((I4253+J4253+(1-$W$36)*L4253)/$W$39&gt;=$W$38,1,0)</f>
        <v>0</v>
      </c>
      <c r="N4253">
        <f>IF(M4253=1,$W$37,$W$36)*L4253</f>
        <v>0</v>
      </c>
      <c r="O4253">
        <f>EXP(-$W$26*C4253)*I4253</f>
        <v>0</v>
      </c>
      <c r="P4253">
        <f>EXP(-$W$26*C4253)*J4253</f>
        <v>0</v>
      </c>
      <c r="Q4253">
        <f>EXP(-$W$26*C4253)*K4253</f>
        <v>0</v>
      </c>
      <c r="R4253">
        <f>EXP(-$W$26*C4253)*(L4253-N4253)</f>
        <v>0</v>
      </c>
      <c r="S4253">
        <f>EXP(-$W$26*C4253)*N4253</f>
        <v>0</v>
      </c>
      <c r="T4253">
        <f>EXP(-$W$26*C4253)*E4253</f>
        <v>0</v>
      </c>
    </row>
    <row r="4254" spans="1:20">
      <c r="A4254">
        <v>4245</v>
      </c>
      <c r="B4254">
        <f>RAND()</f>
        <v>0</v>
      </c>
      <c r="C4254">
        <f>IF(B4254&lt;$W$41,3,IF(B4254&lt;$W$41+$W$42,4,5))</f>
        <v>0</v>
      </c>
      <c r="D4254">
        <f>NORMSINV(RAND())</f>
        <v>0</v>
      </c>
      <c r="E4254">
        <f>$W$25*EXP(($W$26-$W$28-0.5*$W$27^2)*C4254+$W$27*SQRT(C4254)*D4254)</f>
        <v>0</v>
      </c>
      <c r="F4254">
        <f>$W$30*(1+$W$31)^C4254</f>
        <v>0</v>
      </c>
      <c r="G4254">
        <f>$W$32*(1+$W$33)^C4254</f>
        <v>0</v>
      </c>
      <c r="H4254">
        <f>$W$34*(1+$W$35)^C4254</f>
        <v>0</v>
      </c>
      <c r="I4254">
        <f>MIN(E4254,F4254)</f>
        <v>0</v>
      </c>
      <c r="J4254">
        <f>MIN(E4254-I4254,G4254)</f>
        <v>0</v>
      </c>
      <c r="K4254">
        <f>MIN(E4254-I4254-J4254,H4254)</f>
        <v>0</v>
      </c>
      <c r="L4254">
        <f>E4254-I4254-J4254-K4254</f>
        <v>0</v>
      </c>
      <c r="M4254">
        <f>IF((I4254+J4254+(1-$W$36)*L4254)/$W$39&gt;=$W$38,1,0)</f>
        <v>0</v>
      </c>
      <c r="N4254">
        <f>IF(M4254=1,$W$37,$W$36)*L4254</f>
        <v>0</v>
      </c>
      <c r="O4254">
        <f>EXP(-$W$26*C4254)*I4254</f>
        <v>0</v>
      </c>
      <c r="P4254">
        <f>EXP(-$W$26*C4254)*J4254</f>
        <v>0</v>
      </c>
      <c r="Q4254">
        <f>EXP(-$W$26*C4254)*K4254</f>
        <v>0</v>
      </c>
      <c r="R4254">
        <f>EXP(-$W$26*C4254)*(L4254-N4254)</f>
        <v>0</v>
      </c>
      <c r="S4254">
        <f>EXP(-$W$26*C4254)*N4254</f>
        <v>0</v>
      </c>
      <c r="T4254">
        <f>EXP(-$W$26*C4254)*E4254</f>
        <v>0</v>
      </c>
    </row>
    <row r="4255" spans="1:20">
      <c r="A4255">
        <v>4246</v>
      </c>
      <c r="B4255">
        <f>RAND()</f>
        <v>0</v>
      </c>
      <c r="C4255">
        <f>IF(B4255&lt;$W$41,3,IF(B4255&lt;$W$41+$W$42,4,5))</f>
        <v>0</v>
      </c>
      <c r="D4255">
        <f>NORMSINV(RAND())</f>
        <v>0</v>
      </c>
      <c r="E4255">
        <f>$W$25*EXP(($W$26-$W$28-0.5*$W$27^2)*C4255+$W$27*SQRT(C4255)*D4255)</f>
        <v>0</v>
      </c>
      <c r="F4255">
        <f>$W$30*(1+$W$31)^C4255</f>
        <v>0</v>
      </c>
      <c r="G4255">
        <f>$W$32*(1+$W$33)^C4255</f>
        <v>0</v>
      </c>
      <c r="H4255">
        <f>$W$34*(1+$W$35)^C4255</f>
        <v>0</v>
      </c>
      <c r="I4255">
        <f>MIN(E4255,F4255)</f>
        <v>0</v>
      </c>
      <c r="J4255">
        <f>MIN(E4255-I4255,G4255)</f>
        <v>0</v>
      </c>
      <c r="K4255">
        <f>MIN(E4255-I4255-J4255,H4255)</f>
        <v>0</v>
      </c>
      <c r="L4255">
        <f>E4255-I4255-J4255-K4255</f>
        <v>0</v>
      </c>
      <c r="M4255">
        <f>IF((I4255+J4255+(1-$W$36)*L4255)/$W$39&gt;=$W$38,1,0)</f>
        <v>0</v>
      </c>
      <c r="N4255">
        <f>IF(M4255=1,$W$37,$W$36)*L4255</f>
        <v>0</v>
      </c>
      <c r="O4255">
        <f>EXP(-$W$26*C4255)*I4255</f>
        <v>0</v>
      </c>
      <c r="P4255">
        <f>EXP(-$W$26*C4255)*J4255</f>
        <v>0</v>
      </c>
      <c r="Q4255">
        <f>EXP(-$W$26*C4255)*K4255</f>
        <v>0</v>
      </c>
      <c r="R4255">
        <f>EXP(-$W$26*C4255)*(L4255-N4255)</f>
        <v>0</v>
      </c>
      <c r="S4255">
        <f>EXP(-$W$26*C4255)*N4255</f>
        <v>0</v>
      </c>
      <c r="T4255">
        <f>EXP(-$W$26*C4255)*E4255</f>
        <v>0</v>
      </c>
    </row>
    <row r="4256" spans="1:20">
      <c r="A4256">
        <v>4247</v>
      </c>
      <c r="B4256">
        <f>RAND()</f>
        <v>0</v>
      </c>
      <c r="C4256">
        <f>IF(B4256&lt;$W$41,3,IF(B4256&lt;$W$41+$W$42,4,5))</f>
        <v>0</v>
      </c>
      <c r="D4256">
        <f>NORMSINV(RAND())</f>
        <v>0</v>
      </c>
      <c r="E4256">
        <f>$W$25*EXP(($W$26-$W$28-0.5*$W$27^2)*C4256+$W$27*SQRT(C4256)*D4256)</f>
        <v>0</v>
      </c>
      <c r="F4256">
        <f>$W$30*(1+$W$31)^C4256</f>
        <v>0</v>
      </c>
      <c r="G4256">
        <f>$W$32*(1+$W$33)^C4256</f>
        <v>0</v>
      </c>
      <c r="H4256">
        <f>$W$34*(1+$W$35)^C4256</f>
        <v>0</v>
      </c>
      <c r="I4256">
        <f>MIN(E4256,F4256)</f>
        <v>0</v>
      </c>
      <c r="J4256">
        <f>MIN(E4256-I4256,G4256)</f>
        <v>0</v>
      </c>
      <c r="K4256">
        <f>MIN(E4256-I4256-J4256,H4256)</f>
        <v>0</v>
      </c>
      <c r="L4256">
        <f>E4256-I4256-J4256-K4256</f>
        <v>0</v>
      </c>
      <c r="M4256">
        <f>IF((I4256+J4256+(1-$W$36)*L4256)/$W$39&gt;=$W$38,1,0)</f>
        <v>0</v>
      </c>
      <c r="N4256">
        <f>IF(M4256=1,$W$37,$W$36)*L4256</f>
        <v>0</v>
      </c>
      <c r="O4256">
        <f>EXP(-$W$26*C4256)*I4256</f>
        <v>0</v>
      </c>
      <c r="P4256">
        <f>EXP(-$W$26*C4256)*J4256</f>
        <v>0</v>
      </c>
      <c r="Q4256">
        <f>EXP(-$W$26*C4256)*K4256</f>
        <v>0</v>
      </c>
      <c r="R4256">
        <f>EXP(-$W$26*C4256)*(L4256-N4256)</f>
        <v>0</v>
      </c>
      <c r="S4256">
        <f>EXP(-$W$26*C4256)*N4256</f>
        <v>0</v>
      </c>
      <c r="T4256">
        <f>EXP(-$W$26*C4256)*E4256</f>
        <v>0</v>
      </c>
    </row>
    <row r="4257" spans="1:20">
      <c r="A4257">
        <v>4248</v>
      </c>
      <c r="B4257">
        <f>RAND()</f>
        <v>0</v>
      </c>
      <c r="C4257">
        <f>IF(B4257&lt;$W$41,3,IF(B4257&lt;$W$41+$W$42,4,5))</f>
        <v>0</v>
      </c>
      <c r="D4257">
        <f>NORMSINV(RAND())</f>
        <v>0</v>
      </c>
      <c r="E4257">
        <f>$W$25*EXP(($W$26-$W$28-0.5*$W$27^2)*C4257+$W$27*SQRT(C4257)*D4257)</f>
        <v>0</v>
      </c>
      <c r="F4257">
        <f>$W$30*(1+$W$31)^C4257</f>
        <v>0</v>
      </c>
      <c r="G4257">
        <f>$W$32*(1+$W$33)^C4257</f>
        <v>0</v>
      </c>
      <c r="H4257">
        <f>$W$34*(1+$W$35)^C4257</f>
        <v>0</v>
      </c>
      <c r="I4257">
        <f>MIN(E4257,F4257)</f>
        <v>0</v>
      </c>
      <c r="J4257">
        <f>MIN(E4257-I4257,G4257)</f>
        <v>0</v>
      </c>
      <c r="K4257">
        <f>MIN(E4257-I4257-J4257,H4257)</f>
        <v>0</v>
      </c>
      <c r="L4257">
        <f>E4257-I4257-J4257-K4257</f>
        <v>0</v>
      </c>
      <c r="M4257">
        <f>IF((I4257+J4257+(1-$W$36)*L4257)/$W$39&gt;=$W$38,1,0)</f>
        <v>0</v>
      </c>
      <c r="N4257">
        <f>IF(M4257=1,$W$37,$W$36)*L4257</f>
        <v>0</v>
      </c>
      <c r="O4257">
        <f>EXP(-$W$26*C4257)*I4257</f>
        <v>0</v>
      </c>
      <c r="P4257">
        <f>EXP(-$W$26*C4257)*J4257</f>
        <v>0</v>
      </c>
      <c r="Q4257">
        <f>EXP(-$W$26*C4257)*K4257</f>
        <v>0</v>
      </c>
      <c r="R4257">
        <f>EXP(-$W$26*C4257)*(L4257-N4257)</f>
        <v>0</v>
      </c>
      <c r="S4257">
        <f>EXP(-$W$26*C4257)*N4257</f>
        <v>0</v>
      </c>
      <c r="T4257">
        <f>EXP(-$W$26*C4257)*E4257</f>
        <v>0</v>
      </c>
    </row>
    <row r="4258" spans="1:20">
      <c r="A4258">
        <v>4249</v>
      </c>
      <c r="B4258">
        <f>RAND()</f>
        <v>0</v>
      </c>
      <c r="C4258">
        <f>IF(B4258&lt;$W$41,3,IF(B4258&lt;$W$41+$W$42,4,5))</f>
        <v>0</v>
      </c>
      <c r="D4258">
        <f>NORMSINV(RAND())</f>
        <v>0</v>
      </c>
      <c r="E4258">
        <f>$W$25*EXP(($W$26-$W$28-0.5*$W$27^2)*C4258+$W$27*SQRT(C4258)*D4258)</f>
        <v>0</v>
      </c>
      <c r="F4258">
        <f>$W$30*(1+$W$31)^C4258</f>
        <v>0</v>
      </c>
      <c r="G4258">
        <f>$W$32*(1+$W$33)^C4258</f>
        <v>0</v>
      </c>
      <c r="H4258">
        <f>$W$34*(1+$W$35)^C4258</f>
        <v>0</v>
      </c>
      <c r="I4258">
        <f>MIN(E4258,F4258)</f>
        <v>0</v>
      </c>
      <c r="J4258">
        <f>MIN(E4258-I4258,G4258)</f>
        <v>0</v>
      </c>
      <c r="K4258">
        <f>MIN(E4258-I4258-J4258,H4258)</f>
        <v>0</v>
      </c>
      <c r="L4258">
        <f>E4258-I4258-J4258-K4258</f>
        <v>0</v>
      </c>
      <c r="M4258">
        <f>IF((I4258+J4258+(1-$W$36)*L4258)/$W$39&gt;=$W$38,1,0)</f>
        <v>0</v>
      </c>
      <c r="N4258">
        <f>IF(M4258=1,$W$37,$W$36)*L4258</f>
        <v>0</v>
      </c>
      <c r="O4258">
        <f>EXP(-$W$26*C4258)*I4258</f>
        <v>0</v>
      </c>
      <c r="P4258">
        <f>EXP(-$W$26*C4258)*J4258</f>
        <v>0</v>
      </c>
      <c r="Q4258">
        <f>EXP(-$W$26*C4258)*K4258</f>
        <v>0</v>
      </c>
      <c r="R4258">
        <f>EXP(-$W$26*C4258)*(L4258-N4258)</f>
        <v>0</v>
      </c>
      <c r="S4258">
        <f>EXP(-$W$26*C4258)*N4258</f>
        <v>0</v>
      </c>
      <c r="T4258">
        <f>EXP(-$W$26*C4258)*E4258</f>
        <v>0</v>
      </c>
    </row>
    <row r="4259" spans="1:20">
      <c r="A4259">
        <v>4250</v>
      </c>
      <c r="B4259">
        <f>RAND()</f>
        <v>0</v>
      </c>
      <c r="C4259">
        <f>IF(B4259&lt;$W$41,3,IF(B4259&lt;$W$41+$W$42,4,5))</f>
        <v>0</v>
      </c>
      <c r="D4259">
        <f>NORMSINV(RAND())</f>
        <v>0</v>
      </c>
      <c r="E4259">
        <f>$W$25*EXP(($W$26-$W$28-0.5*$W$27^2)*C4259+$W$27*SQRT(C4259)*D4259)</f>
        <v>0</v>
      </c>
      <c r="F4259">
        <f>$W$30*(1+$W$31)^C4259</f>
        <v>0</v>
      </c>
      <c r="G4259">
        <f>$W$32*(1+$W$33)^C4259</f>
        <v>0</v>
      </c>
      <c r="H4259">
        <f>$W$34*(1+$W$35)^C4259</f>
        <v>0</v>
      </c>
      <c r="I4259">
        <f>MIN(E4259,F4259)</f>
        <v>0</v>
      </c>
      <c r="J4259">
        <f>MIN(E4259-I4259,G4259)</f>
        <v>0</v>
      </c>
      <c r="K4259">
        <f>MIN(E4259-I4259-J4259,H4259)</f>
        <v>0</v>
      </c>
      <c r="L4259">
        <f>E4259-I4259-J4259-K4259</f>
        <v>0</v>
      </c>
      <c r="M4259">
        <f>IF((I4259+J4259+(1-$W$36)*L4259)/$W$39&gt;=$W$38,1,0)</f>
        <v>0</v>
      </c>
      <c r="N4259">
        <f>IF(M4259=1,$W$37,$W$36)*L4259</f>
        <v>0</v>
      </c>
      <c r="O4259">
        <f>EXP(-$W$26*C4259)*I4259</f>
        <v>0</v>
      </c>
      <c r="P4259">
        <f>EXP(-$W$26*C4259)*J4259</f>
        <v>0</v>
      </c>
      <c r="Q4259">
        <f>EXP(-$W$26*C4259)*K4259</f>
        <v>0</v>
      </c>
      <c r="R4259">
        <f>EXP(-$W$26*C4259)*(L4259-N4259)</f>
        <v>0</v>
      </c>
      <c r="S4259">
        <f>EXP(-$W$26*C4259)*N4259</f>
        <v>0</v>
      </c>
      <c r="T4259">
        <f>EXP(-$W$26*C4259)*E4259</f>
        <v>0</v>
      </c>
    </row>
    <row r="4260" spans="1:20">
      <c r="A4260">
        <v>4251</v>
      </c>
      <c r="B4260">
        <f>RAND()</f>
        <v>0</v>
      </c>
      <c r="C4260">
        <f>IF(B4260&lt;$W$41,3,IF(B4260&lt;$W$41+$W$42,4,5))</f>
        <v>0</v>
      </c>
      <c r="D4260">
        <f>NORMSINV(RAND())</f>
        <v>0</v>
      </c>
      <c r="E4260">
        <f>$W$25*EXP(($W$26-$W$28-0.5*$W$27^2)*C4260+$W$27*SQRT(C4260)*D4260)</f>
        <v>0</v>
      </c>
      <c r="F4260">
        <f>$W$30*(1+$W$31)^C4260</f>
        <v>0</v>
      </c>
      <c r="G4260">
        <f>$W$32*(1+$W$33)^C4260</f>
        <v>0</v>
      </c>
      <c r="H4260">
        <f>$W$34*(1+$W$35)^C4260</f>
        <v>0</v>
      </c>
      <c r="I4260">
        <f>MIN(E4260,F4260)</f>
        <v>0</v>
      </c>
      <c r="J4260">
        <f>MIN(E4260-I4260,G4260)</f>
        <v>0</v>
      </c>
      <c r="K4260">
        <f>MIN(E4260-I4260-J4260,H4260)</f>
        <v>0</v>
      </c>
      <c r="L4260">
        <f>E4260-I4260-J4260-K4260</f>
        <v>0</v>
      </c>
      <c r="M4260">
        <f>IF((I4260+J4260+(1-$W$36)*L4260)/$W$39&gt;=$W$38,1,0)</f>
        <v>0</v>
      </c>
      <c r="N4260">
        <f>IF(M4260=1,$W$37,$W$36)*L4260</f>
        <v>0</v>
      </c>
      <c r="O4260">
        <f>EXP(-$W$26*C4260)*I4260</f>
        <v>0</v>
      </c>
      <c r="P4260">
        <f>EXP(-$W$26*C4260)*J4260</f>
        <v>0</v>
      </c>
      <c r="Q4260">
        <f>EXP(-$W$26*C4260)*K4260</f>
        <v>0</v>
      </c>
      <c r="R4260">
        <f>EXP(-$W$26*C4260)*(L4260-N4260)</f>
        <v>0</v>
      </c>
      <c r="S4260">
        <f>EXP(-$W$26*C4260)*N4260</f>
        <v>0</v>
      </c>
      <c r="T4260">
        <f>EXP(-$W$26*C4260)*E4260</f>
        <v>0</v>
      </c>
    </row>
    <row r="4261" spans="1:20">
      <c r="A4261">
        <v>4252</v>
      </c>
      <c r="B4261">
        <f>RAND()</f>
        <v>0</v>
      </c>
      <c r="C4261">
        <f>IF(B4261&lt;$W$41,3,IF(B4261&lt;$W$41+$W$42,4,5))</f>
        <v>0</v>
      </c>
      <c r="D4261">
        <f>NORMSINV(RAND())</f>
        <v>0</v>
      </c>
      <c r="E4261">
        <f>$W$25*EXP(($W$26-$W$28-0.5*$W$27^2)*C4261+$W$27*SQRT(C4261)*D4261)</f>
        <v>0</v>
      </c>
      <c r="F4261">
        <f>$W$30*(1+$W$31)^C4261</f>
        <v>0</v>
      </c>
      <c r="G4261">
        <f>$W$32*(1+$W$33)^C4261</f>
        <v>0</v>
      </c>
      <c r="H4261">
        <f>$W$34*(1+$W$35)^C4261</f>
        <v>0</v>
      </c>
      <c r="I4261">
        <f>MIN(E4261,F4261)</f>
        <v>0</v>
      </c>
      <c r="J4261">
        <f>MIN(E4261-I4261,G4261)</f>
        <v>0</v>
      </c>
      <c r="K4261">
        <f>MIN(E4261-I4261-J4261,H4261)</f>
        <v>0</v>
      </c>
      <c r="L4261">
        <f>E4261-I4261-J4261-K4261</f>
        <v>0</v>
      </c>
      <c r="M4261">
        <f>IF((I4261+J4261+(1-$W$36)*L4261)/$W$39&gt;=$W$38,1,0)</f>
        <v>0</v>
      </c>
      <c r="N4261">
        <f>IF(M4261=1,$W$37,$W$36)*L4261</f>
        <v>0</v>
      </c>
      <c r="O4261">
        <f>EXP(-$W$26*C4261)*I4261</f>
        <v>0</v>
      </c>
      <c r="P4261">
        <f>EXP(-$W$26*C4261)*J4261</f>
        <v>0</v>
      </c>
      <c r="Q4261">
        <f>EXP(-$W$26*C4261)*K4261</f>
        <v>0</v>
      </c>
      <c r="R4261">
        <f>EXP(-$W$26*C4261)*(L4261-N4261)</f>
        <v>0</v>
      </c>
      <c r="S4261">
        <f>EXP(-$W$26*C4261)*N4261</f>
        <v>0</v>
      </c>
      <c r="T4261">
        <f>EXP(-$W$26*C4261)*E4261</f>
        <v>0</v>
      </c>
    </row>
    <row r="4262" spans="1:20">
      <c r="A4262">
        <v>4253</v>
      </c>
      <c r="B4262">
        <f>RAND()</f>
        <v>0</v>
      </c>
      <c r="C4262">
        <f>IF(B4262&lt;$W$41,3,IF(B4262&lt;$W$41+$W$42,4,5))</f>
        <v>0</v>
      </c>
      <c r="D4262">
        <f>NORMSINV(RAND())</f>
        <v>0</v>
      </c>
      <c r="E4262">
        <f>$W$25*EXP(($W$26-$W$28-0.5*$W$27^2)*C4262+$W$27*SQRT(C4262)*D4262)</f>
        <v>0</v>
      </c>
      <c r="F4262">
        <f>$W$30*(1+$W$31)^C4262</f>
        <v>0</v>
      </c>
      <c r="G4262">
        <f>$W$32*(1+$W$33)^C4262</f>
        <v>0</v>
      </c>
      <c r="H4262">
        <f>$W$34*(1+$W$35)^C4262</f>
        <v>0</v>
      </c>
      <c r="I4262">
        <f>MIN(E4262,F4262)</f>
        <v>0</v>
      </c>
      <c r="J4262">
        <f>MIN(E4262-I4262,G4262)</f>
        <v>0</v>
      </c>
      <c r="K4262">
        <f>MIN(E4262-I4262-J4262,H4262)</f>
        <v>0</v>
      </c>
      <c r="L4262">
        <f>E4262-I4262-J4262-K4262</f>
        <v>0</v>
      </c>
      <c r="M4262">
        <f>IF((I4262+J4262+(1-$W$36)*L4262)/$W$39&gt;=$W$38,1,0)</f>
        <v>0</v>
      </c>
      <c r="N4262">
        <f>IF(M4262=1,$W$37,$W$36)*L4262</f>
        <v>0</v>
      </c>
      <c r="O4262">
        <f>EXP(-$W$26*C4262)*I4262</f>
        <v>0</v>
      </c>
      <c r="P4262">
        <f>EXP(-$W$26*C4262)*J4262</f>
        <v>0</v>
      </c>
      <c r="Q4262">
        <f>EXP(-$W$26*C4262)*K4262</f>
        <v>0</v>
      </c>
      <c r="R4262">
        <f>EXP(-$W$26*C4262)*(L4262-N4262)</f>
        <v>0</v>
      </c>
      <c r="S4262">
        <f>EXP(-$W$26*C4262)*N4262</f>
        <v>0</v>
      </c>
      <c r="T4262">
        <f>EXP(-$W$26*C4262)*E4262</f>
        <v>0</v>
      </c>
    </row>
    <row r="4263" spans="1:20">
      <c r="A4263">
        <v>4254</v>
      </c>
      <c r="B4263">
        <f>RAND()</f>
        <v>0</v>
      </c>
      <c r="C4263">
        <f>IF(B4263&lt;$W$41,3,IF(B4263&lt;$W$41+$W$42,4,5))</f>
        <v>0</v>
      </c>
      <c r="D4263">
        <f>NORMSINV(RAND())</f>
        <v>0</v>
      </c>
      <c r="E4263">
        <f>$W$25*EXP(($W$26-$W$28-0.5*$W$27^2)*C4263+$W$27*SQRT(C4263)*D4263)</f>
        <v>0</v>
      </c>
      <c r="F4263">
        <f>$W$30*(1+$W$31)^C4263</f>
        <v>0</v>
      </c>
      <c r="G4263">
        <f>$W$32*(1+$W$33)^C4263</f>
        <v>0</v>
      </c>
      <c r="H4263">
        <f>$W$34*(1+$W$35)^C4263</f>
        <v>0</v>
      </c>
      <c r="I4263">
        <f>MIN(E4263,F4263)</f>
        <v>0</v>
      </c>
      <c r="J4263">
        <f>MIN(E4263-I4263,G4263)</f>
        <v>0</v>
      </c>
      <c r="K4263">
        <f>MIN(E4263-I4263-J4263,H4263)</f>
        <v>0</v>
      </c>
      <c r="L4263">
        <f>E4263-I4263-J4263-K4263</f>
        <v>0</v>
      </c>
      <c r="M4263">
        <f>IF((I4263+J4263+(1-$W$36)*L4263)/$W$39&gt;=$W$38,1,0)</f>
        <v>0</v>
      </c>
      <c r="N4263">
        <f>IF(M4263=1,$W$37,$W$36)*L4263</f>
        <v>0</v>
      </c>
      <c r="O4263">
        <f>EXP(-$W$26*C4263)*I4263</f>
        <v>0</v>
      </c>
      <c r="P4263">
        <f>EXP(-$W$26*C4263)*J4263</f>
        <v>0</v>
      </c>
      <c r="Q4263">
        <f>EXP(-$W$26*C4263)*K4263</f>
        <v>0</v>
      </c>
      <c r="R4263">
        <f>EXP(-$W$26*C4263)*(L4263-N4263)</f>
        <v>0</v>
      </c>
      <c r="S4263">
        <f>EXP(-$W$26*C4263)*N4263</f>
        <v>0</v>
      </c>
      <c r="T4263">
        <f>EXP(-$W$26*C4263)*E4263</f>
        <v>0</v>
      </c>
    </row>
    <row r="4264" spans="1:20">
      <c r="A4264">
        <v>4255</v>
      </c>
      <c r="B4264">
        <f>RAND()</f>
        <v>0</v>
      </c>
      <c r="C4264">
        <f>IF(B4264&lt;$W$41,3,IF(B4264&lt;$W$41+$W$42,4,5))</f>
        <v>0</v>
      </c>
      <c r="D4264">
        <f>NORMSINV(RAND())</f>
        <v>0</v>
      </c>
      <c r="E4264">
        <f>$W$25*EXP(($W$26-$W$28-0.5*$W$27^2)*C4264+$W$27*SQRT(C4264)*D4264)</f>
        <v>0</v>
      </c>
      <c r="F4264">
        <f>$W$30*(1+$W$31)^C4264</f>
        <v>0</v>
      </c>
      <c r="G4264">
        <f>$W$32*(1+$W$33)^C4264</f>
        <v>0</v>
      </c>
      <c r="H4264">
        <f>$W$34*(1+$W$35)^C4264</f>
        <v>0</v>
      </c>
      <c r="I4264">
        <f>MIN(E4264,F4264)</f>
        <v>0</v>
      </c>
      <c r="J4264">
        <f>MIN(E4264-I4264,G4264)</f>
        <v>0</v>
      </c>
      <c r="K4264">
        <f>MIN(E4264-I4264-J4264,H4264)</f>
        <v>0</v>
      </c>
      <c r="L4264">
        <f>E4264-I4264-J4264-K4264</f>
        <v>0</v>
      </c>
      <c r="M4264">
        <f>IF((I4264+J4264+(1-$W$36)*L4264)/$W$39&gt;=$W$38,1,0)</f>
        <v>0</v>
      </c>
      <c r="N4264">
        <f>IF(M4264=1,$W$37,$W$36)*L4264</f>
        <v>0</v>
      </c>
      <c r="O4264">
        <f>EXP(-$W$26*C4264)*I4264</f>
        <v>0</v>
      </c>
      <c r="P4264">
        <f>EXP(-$W$26*C4264)*J4264</f>
        <v>0</v>
      </c>
      <c r="Q4264">
        <f>EXP(-$W$26*C4264)*K4264</f>
        <v>0</v>
      </c>
      <c r="R4264">
        <f>EXP(-$W$26*C4264)*(L4264-N4264)</f>
        <v>0</v>
      </c>
      <c r="S4264">
        <f>EXP(-$W$26*C4264)*N4264</f>
        <v>0</v>
      </c>
      <c r="T4264">
        <f>EXP(-$W$26*C4264)*E4264</f>
        <v>0</v>
      </c>
    </row>
    <row r="4265" spans="1:20">
      <c r="A4265">
        <v>4256</v>
      </c>
      <c r="B4265">
        <f>RAND()</f>
        <v>0</v>
      </c>
      <c r="C4265">
        <f>IF(B4265&lt;$W$41,3,IF(B4265&lt;$W$41+$W$42,4,5))</f>
        <v>0</v>
      </c>
      <c r="D4265">
        <f>NORMSINV(RAND())</f>
        <v>0</v>
      </c>
      <c r="E4265">
        <f>$W$25*EXP(($W$26-$W$28-0.5*$W$27^2)*C4265+$W$27*SQRT(C4265)*D4265)</f>
        <v>0</v>
      </c>
      <c r="F4265">
        <f>$W$30*(1+$W$31)^C4265</f>
        <v>0</v>
      </c>
      <c r="G4265">
        <f>$W$32*(1+$W$33)^C4265</f>
        <v>0</v>
      </c>
      <c r="H4265">
        <f>$W$34*(1+$W$35)^C4265</f>
        <v>0</v>
      </c>
      <c r="I4265">
        <f>MIN(E4265,F4265)</f>
        <v>0</v>
      </c>
      <c r="J4265">
        <f>MIN(E4265-I4265,G4265)</f>
        <v>0</v>
      </c>
      <c r="K4265">
        <f>MIN(E4265-I4265-J4265,H4265)</f>
        <v>0</v>
      </c>
      <c r="L4265">
        <f>E4265-I4265-J4265-K4265</f>
        <v>0</v>
      </c>
      <c r="M4265">
        <f>IF((I4265+J4265+(1-$W$36)*L4265)/$W$39&gt;=$W$38,1,0)</f>
        <v>0</v>
      </c>
      <c r="N4265">
        <f>IF(M4265=1,$W$37,$W$36)*L4265</f>
        <v>0</v>
      </c>
      <c r="O4265">
        <f>EXP(-$W$26*C4265)*I4265</f>
        <v>0</v>
      </c>
      <c r="P4265">
        <f>EXP(-$W$26*C4265)*J4265</f>
        <v>0</v>
      </c>
      <c r="Q4265">
        <f>EXP(-$W$26*C4265)*K4265</f>
        <v>0</v>
      </c>
      <c r="R4265">
        <f>EXP(-$W$26*C4265)*(L4265-N4265)</f>
        <v>0</v>
      </c>
      <c r="S4265">
        <f>EXP(-$W$26*C4265)*N4265</f>
        <v>0</v>
      </c>
      <c r="T4265">
        <f>EXP(-$W$26*C4265)*E4265</f>
        <v>0</v>
      </c>
    </row>
    <row r="4266" spans="1:20">
      <c r="A4266">
        <v>4257</v>
      </c>
      <c r="B4266">
        <f>RAND()</f>
        <v>0</v>
      </c>
      <c r="C4266">
        <f>IF(B4266&lt;$W$41,3,IF(B4266&lt;$W$41+$W$42,4,5))</f>
        <v>0</v>
      </c>
      <c r="D4266">
        <f>NORMSINV(RAND())</f>
        <v>0</v>
      </c>
      <c r="E4266">
        <f>$W$25*EXP(($W$26-$W$28-0.5*$W$27^2)*C4266+$W$27*SQRT(C4266)*D4266)</f>
        <v>0</v>
      </c>
      <c r="F4266">
        <f>$W$30*(1+$W$31)^C4266</f>
        <v>0</v>
      </c>
      <c r="G4266">
        <f>$W$32*(1+$W$33)^C4266</f>
        <v>0</v>
      </c>
      <c r="H4266">
        <f>$W$34*(1+$W$35)^C4266</f>
        <v>0</v>
      </c>
      <c r="I4266">
        <f>MIN(E4266,F4266)</f>
        <v>0</v>
      </c>
      <c r="J4266">
        <f>MIN(E4266-I4266,G4266)</f>
        <v>0</v>
      </c>
      <c r="K4266">
        <f>MIN(E4266-I4266-J4266,H4266)</f>
        <v>0</v>
      </c>
      <c r="L4266">
        <f>E4266-I4266-J4266-K4266</f>
        <v>0</v>
      </c>
      <c r="M4266">
        <f>IF((I4266+J4266+(1-$W$36)*L4266)/$W$39&gt;=$W$38,1,0)</f>
        <v>0</v>
      </c>
      <c r="N4266">
        <f>IF(M4266=1,$W$37,$W$36)*L4266</f>
        <v>0</v>
      </c>
      <c r="O4266">
        <f>EXP(-$W$26*C4266)*I4266</f>
        <v>0</v>
      </c>
      <c r="P4266">
        <f>EXP(-$W$26*C4266)*J4266</f>
        <v>0</v>
      </c>
      <c r="Q4266">
        <f>EXP(-$W$26*C4266)*K4266</f>
        <v>0</v>
      </c>
      <c r="R4266">
        <f>EXP(-$W$26*C4266)*(L4266-N4266)</f>
        <v>0</v>
      </c>
      <c r="S4266">
        <f>EXP(-$W$26*C4266)*N4266</f>
        <v>0</v>
      </c>
      <c r="T4266">
        <f>EXP(-$W$26*C4266)*E4266</f>
        <v>0</v>
      </c>
    </row>
    <row r="4267" spans="1:20">
      <c r="A4267">
        <v>4258</v>
      </c>
      <c r="B4267">
        <f>RAND()</f>
        <v>0</v>
      </c>
      <c r="C4267">
        <f>IF(B4267&lt;$W$41,3,IF(B4267&lt;$W$41+$W$42,4,5))</f>
        <v>0</v>
      </c>
      <c r="D4267">
        <f>NORMSINV(RAND())</f>
        <v>0</v>
      </c>
      <c r="E4267">
        <f>$W$25*EXP(($W$26-$W$28-0.5*$W$27^2)*C4267+$W$27*SQRT(C4267)*D4267)</f>
        <v>0</v>
      </c>
      <c r="F4267">
        <f>$W$30*(1+$W$31)^C4267</f>
        <v>0</v>
      </c>
      <c r="G4267">
        <f>$W$32*(1+$W$33)^C4267</f>
        <v>0</v>
      </c>
      <c r="H4267">
        <f>$W$34*(1+$W$35)^C4267</f>
        <v>0</v>
      </c>
      <c r="I4267">
        <f>MIN(E4267,F4267)</f>
        <v>0</v>
      </c>
      <c r="J4267">
        <f>MIN(E4267-I4267,G4267)</f>
        <v>0</v>
      </c>
      <c r="K4267">
        <f>MIN(E4267-I4267-J4267,H4267)</f>
        <v>0</v>
      </c>
      <c r="L4267">
        <f>E4267-I4267-J4267-K4267</f>
        <v>0</v>
      </c>
      <c r="M4267">
        <f>IF((I4267+J4267+(1-$W$36)*L4267)/$W$39&gt;=$W$38,1,0)</f>
        <v>0</v>
      </c>
      <c r="N4267">
        <f>IF(M4267=1,$W$37,$W$36)*L4267</f>
        <v>0</v>
      </c>
      <c r="O4267">
        <f>EXP(-$W$26*C4267)*I4267</f>
        <v>0</v>
      </c>
      <c r="P4267">
        <f>EXP(-$W$26*C4267)*J4267</f>
        <v>0</v>
      </c>
      <c r="Q4267">
        <f>EXP(-$W$26*C4267)*K4267</f>
        <v>0</v>
      </c>
      <c r="R4267">
        <f>EXP(-$W$26*C4267)*(L4267-N4267)</f>
        <v>0</v>
      </c>
      <c r="S4267">
        <f>EXP(-$W$26*C4267)*N4267</f>
        <v>0</v>
      </c>
      <c r="T4267">
        <f>EXP(-$W$26*C4267)*E4267</f>
        <v>0</v>
      </c>
    </row>
    <row r="4268" spans="1:20">
      <c r="A4268">
        <v>4259</v>
      </c>
      <c r="B4268">
        <f>RAND()</f>
        <v>0</v>
      </c>
      <c r="C4268">
        <f>IF(B4268&lt;$W$41,3,IF(B4268&lt;$W$41+$W$42,4,5))</f>
        <v>0</v>
      </c>
      <c r="D4268">
        <f>NORMSINV(RAND())</f>
        <v>0</v>
      </c>
      <c r="E4268">
        <f>$W$25*EXP(($W$26-$W$28-0.5*$W$27^2)*C4268+$W$27*SQRT(C4268)*D4268)</f>
        <v>0</v>
      </c>
      <c r="F4268">
        <f>$W$30*(1+$W$31)^C4268</f>
        <v>0</v>
      </c>
      <c r="G4268">
        <f>$W$32*(1+$W$33)^C4268</f>
        <v>0</v>
      </c>
      <c r="H4268">
        <f>$W$34*(1+$W$35)^C4268</f>
        <v>0</v>
      </c>
      <c r="I4268">
        <f>MIN(E4268,F4268)</f>
        <v>0</v>
      </c>
      <c r="J4268">
        <f>MIN(E4268-I4268,G4268)</f>
        <v>0</v>
      </c>
      <c r="K4268">
        <f>MIN(E4268-I4268-J4268,H4268)</f>
        <v>0</v>
      </c>
      <c r="L4268">
        <f>E4268-I4268-J4268-K4268</f>
        <v>0</v>
      </c>
      <c r="M4268">
        <f>IF((I4268+J4268+(1-$W$36)*L4268)/$W$39&gt;=$W$38,1,0)</f>
        <v>0</v>
      </c>
      <c r="N4268">
        <f>IF(M4268=1,$W$37,$W$36)*L4268</f>
        <v>0</v>
      </c>
      <c r="O4268">
        <f>EXP(-$W$26*C4268)*I4268</f>
        <v>0</v>
      </c>
      <c r="P4268">
        <f>EXP(-$W$26*C4268)*J4268</f>
        <v>0</v>
      </c>
      <c r="Q4268">
        <f>EXP(-$W$26*C4268)*K4268</f>
        <v>0</v>
      </c>
      <c r="R4268">
        <f>EXP(-$W$26*C4268)*(L4268-N4268)</f>
        <v>0</v>
      </c>
      <c r="S4268">
        <f>EXP(-$W$26*C4268)*N4268</f>
        <v>0</v>
      </c>
      <c r="T4268">
        <f>EXP(-$W$26*C4268)*E4268</f>
        <v>0</v>
      </c>
    </row>
    <row r="4269" spans="1:20">
      <c r="A4269">
        <v>4260</v>
      </c>
      <c r="B4269">
        <f>RAND()</f>
        <v>0</v>
      </c>
      <c r="C4269">
        <f>IF(B4269&lt;$W$41,3,IF(B4269&lt;$W$41+$W$42,4,5))</f>
        <v>0</v>
      </c>
      <c r="D4269">
        <f>NORMSINV(RAND())</f>
        <v>0</v>
      </c>
      <c r="E4269">
        <f>$W$25*EXP(($W$26-$W$28-0.5*$W$27^2)*C4269+$W$27*SQRT(C4269)*D4269)</f>
        <v>0</v>
      </c>
      <c r="F4269">
        <f>$W$30*(1+$W$31)^C4269</f>
        <v>0</v>
      </c>
      <c r="G4269">
        <f>$W$32*(1+$W$33)^C4269</f>
        <v>0</v>
      </c>
      <c r="H4269">
        <f>$W$34*(1+$W$35)^C4269</f>
        <v>0</v>
      </c>
      <c r="I4269">
        <f>MIN(E4269,F4269)</f>
        <v>0</v>
      </c>
      <c r="J4269">
        <f>MIN(E4269-I4269,G4269)</f>
        <v>0</v>
      </c>
      <c r="K4269">
        <f>MIN(E4269-I4269-J4269,H4269)</f>
        <v>0</v>
      </c>
      <c r="L4269">
        <f>E4269-I4269-J4269-K4269</f>
        <v>0</v>
      </c>
      <c r="M4269">
        <f>IF((I4269+J4269+(1-$W$36)*L4269)/$W$39&gt;=$W$38,1,0)</f>
        <v>0</v>
      </c>
      <c r="N4269">
        <f>IF(M4269=1,$W$37,$W$36)*L4269</f>
        <v>0</v>
      </c>
      <c r="O4269">
        <f>EXP(-$W$26*C4269)*I4269</f>
        <v>0</v>
      </c>
      <c r="P4269">
        <f>EXP(-$W$26*C4269)*J4269</f>
        <v>0</v>
      </c>
      <c r="Q4269">
        <f>EXP(-$W$26*C4269)*K4269</f>
        <v>0</v>
      </c>
      <c r="R4269">
        <f>EXP(-$W$26*C4269)*(L4269-N4269)</f>
        <v>0</v>
      </c>
      <c r="S4269">
        <f>EXP(-$W$26*C4269)*N4269</f>
        <v>0</v>
      </c>
      <c r="T4269">
        <f>EXP(-$W$26*C4269)*E4269</f>
        <v>0</v>
      </c>
    </row>
    <row r="4270" spans="1:20">
      <c r="A4270">
        <v>4261</v>
      </c>
      <c r="B4270">
        <f>RAND()</f>
        <v>0</v>
      </c>
      <c r="C4270">
        <f>IF(B4270&lt;$W$41,3,IF(B4270&lt;$W$41+$W$42,4,5))</f>
        <v>0</v>
      </c>
      <c r="D4270">
        <f>NORMSINV(RAND())</f>
        <v>0</v>
      </c>
      <c r="E4270">
        <f>$W$25*EXP(($W$26-$W$28-0.5*$W$27^2)*C4270+$W$27*SQRT(C4270)*D4270)</f>
        <v>0</v>
      </c>
      <c r="F4270">
        <f>$W$30*(1+$W$31)^C4270</f>
        <v>0</v>
      </c>
      <c r="G4270">
        <f>$W$32*(1+$W$33)^C4270</f>
        <v>0</v>
      </c>
      <c r="H4270">
        <f>$W$34*(1+$W$35)^C4270</f>
        <v>0</v>
      </c>
      <c r="I4270">
        <f>MIN(E4270,F4270)</f>
        <v>0</v>
      </c>
      <c r="J4270">
        <f>MIN(E4270-I4270,G4270)</f>
        <v>0</v>
      </c>
      <c r="K4270">
        <f>MIN(E4270-I4270-J4270,H4270)</f>
        <v>0</v>
      </c>
      <c r="L4270">
        <f>E4270-I4270-J4270-K4270</f>
        <v>0</v>
      </c>
      <c r="M4270">
        <f>IF((I4270+J4270+(1-$W$36)*L4270)/$W$39&gt;=$W$38,1,0)</f>
        <v>0</v>
      </c>
      <c r="N4270">
        <f>IF(M4270=1,$W$37,$W$36)*L4270</f>
        <v>0</v>
      </c>
      <c r="O4270">
        <f>EXP(-$W$26*C4270)*I4270</f>
        <v>0</v>
      </c>
      <c r="P4270">
        <f>EXP(-$W$26*C4270)*J4270</f>
        <v>0</v>
      </c>
      <c r="Q4270">
        <f>EXP(-$W$26*C4270)*K4270</f>
        <v>0</v>
      </c>
      <c r="R4270">
        <f>EXP(-$W$26*C4270)*(L4270-N4270)</f>
        <v>0</v>
      </c>
      <c r="S4270">
        <f>EXP(-$W$26*C4270)*N4270</f>
        <v>0</v>
      </c>
      <c r="T4270">
        <f>EXP(-$W$26*C4270)*E4270</f>
        <v>0</v>
      </c>
    </row>
    <row r="4271" spans="1:20">
      <c r="A4271">
        <v>4262</v>
      </c>
      <c r="B4271">
        <f>RAND()</f>
        <v>0</v>
      </c>
      <c r="C4271">
        <f>IF(B4271&lt;$W$41,3,IF(B4271&lt;$W$41+$W$42,4,5))</f>
        <v>0</v>
      </c>
      <c r="D4271">
        <f>NORMSINV(RAND())</f>
        <v>0</v>
      </c>
      <c r="E4271">
        <f>$W$25*EXP(($W$26-$W$28-0.5*$W$27^2)*C4271+$W$27*SQRT(C4271)*D4271)</f>
        <v>0</v>
      </c>
      <c r="F4271">
        <f>$W$30*(1+$W$31)^C4271</f>
        <v>0</v>
      </c>
      <c r="G4271">
        <f>$W$32*(1+$W$33)^C4271</f>
        <v>0</v>
      </c>
      <c r="H4271">
        <f>$W$34*(1+$W$35)^C4271</f>
        <v>0</v>
      </c>
      <c r="I4271">
        <f>MIN(E4271,F4271)</f>
        <v>0</v>
      </c>
      <c r="J4271">
        <f>MIN(E4271-I4271,G4271)</f>
        <v>0</v>
      </c>
      <c r="K4271">
        <f>MIN(E4271-I4271-J4271,H4271)</f>
        <v>0</v>
      </c>
      <c r="L4271">
        <f>E4271-I4271-J4271-K4271</f>
        <v>0</v>
      </c>
      <c r="M4271">
        <f>IF((I4271+J4271+(1-$W$36)*L4271)/$W$39&gt;=$W$38,1,0)</f>
        <v>0</v>
      </c>
      <c r="N4271">
        <f>IF(M4271=1,$W$37,$W$36)*L4271</f>
        <v>0</v>
      </c>
      <c r="O4271">
        <f>EXP(-$W$26*C4271)*I4271</f>
        <v>0</v>
      </c>
      <c r="P4271">
        <f>EXP(-$W$26*C4271)*J4271</f>
        <v>0</v>
      </c>
      <c r="Q4271">
        <f>EXP(-$W$26*C4271)*K4271</f>
        <v>0</v>
      </c>
      <c r="R4271">
        <f>EXP(-$W$26*C4271)*(L4271-N4271)</f>
        <v>0</v>
      </c>
      <c r="S4271">
        <f>EXP(-$W$26*C4271)*N4271</f>
        <v>0</v>
      </c>
      <c r="T4271">
        <f>EXP(-$W$26*C4271)*E4271</f>
        <v>0</v>
      </c>
    </row>
    <row r="4272" spans="1:20">
      <c r="A4272">
        <v>4263</v>
      </c>
      <c r="B4272">
        <f>RAND()</f>
        <v>0</v>
      </c>
      <c r="C4272">
        <f>IF(B4272&lt;$W$41,3,IF(B4272&lt;$W$41+$W$42,4,5))</f>
        <v>0</v>
      </c>
      <c r="D4272">
        <f>NORMSINV(RAND())</f>
        <v>0</v>
      </c>
      <c r="E4272">
        <f>$W$25*EXP(($W$26-$W$28-0.5*$W$27^2)*C4272+$W$27*SQRT(C4272)*D4272)</f>
        <v>0</v>
      </c>
      <c r="F4272">
        <f>$W$30*(1+$W$31)^C4272</f>
        <v>0</v>
      </c>
      <c r="G4272">
        <f>$W$32*(1+$W$33)^C4272</f>
        <v>0</v>
      </c>
      <c r="H4272">
        <f>$W$34*(1+$W$35)^C4272</f>
        <v>0</v>
      </c>
      <c r="I4272">
        <f>MIN(E4272,F4272)</f>
        <v>0</v>
      </c>
      <c r="J4272">
        <f>MIN(E4272-I4272,G4272)</f>
        <v>0</v>
      </c>
      <c r="K4272">
        <f>MIN(E4272-I4272-J4272,H4272)</f>
        <v>0</v>
      </c>
      <c r="L4272">
        <f>E4272-I4272-J4272-K4272</f>
        <v>0</v>
      </c>
      <c r="M4272">
        <f>IF((I4272+J4272+(1-$W$36)*L4272)/$W$39&gt;=$W$38,1,0)</f>
        <v>0</v>
      </c>
      <c r="N4272">
        <f>IF(M4272=1,$W$37,$W$36)*L4272</f>
        <v>0</v>
      </c>
      <c r="O4272">
        <f>EXP(-$W$26*C4272)*I4272</f>
        <v>0</v>
      </c>
      <c r="P4272">
        <f>EXP(-$W$26*C4272)*J4272</f>
        <v>0</v>
      </c>
      <c r="Q4272">
        <f>EXP(-$W$26*C4272)*K4272</f>
        <v>0</v>
      </c>
      <c r="R4272">
        <f>EXP(-$W$26*C4272)*(L4272-N4272)</f>
        <v>0</v>
      </c>
      <c r="S4272">
        <f>EXP(-$W$26*C4272)*N4272</f>
        <v>0</v>
      </c>
      <c r="T4272">
        <f>EXP(-$W$26*C4272)*E4272</f>
        <v>0</v>
      </c>
    </row>
    <row r="4273" spans="1:20">
      <c r="A4273">
        <v>4264</v>
      </c>
      <c r="B4273">
        <f>RAND()</f>
        <v>0</v>
      </c>
      <c r="C4273">
        <f>IF(B4273&lt;$W$41,3,IF(B4273&lt;$W$41+$W$42,4,5))</f>
        <v>0</v>
      </c>
      <c r="D4273">
        <f>NORMSINV(RAND())</f>
        <v>0</v>
      </c>
      <c r="E4273">
        <f>$W$25*EXP(($W$26-$W$28-0.5*$W$27^2)*C4273+$W$27*SQRT(C4273)*D4273)</f>
        <v>0</v>
      </c>
      <c r="F4273">
        <f>$W$30*(1+$W$31)^C4273</f>
        <v>0</v>
      </c>
      <c r="G4273">
        <f>$W$32*(1+$W$33)^C4273</f>
        <v>0</v>
      </c>
      <c r="H4273">
        <f>$W$34*(1+$W$35)^C4273</f>
        <v>0</v>
      </c>
      <c r="I4273">
        <f>MIN(E4273,F4273)</f>
        <v>0</v>
      </c>
      <c r="J4273">
        <f>MIN(E4273-I4273,G4273)</f>
        <v>0</v>
      </c>
      <c r="K4273">
        <f>MIN(E4273-I4273-J4273,H4273)</f>
        <v>0</v>
      </c>
      <c r="L4273">
        <f>E4273-I4273-J4273-K4273</f>
        <v>0</v>
      </c>
      <c r="M4273">
        <f>IF((I4273+J4273+(1-$W$36)*L4273)/$W$39&gt;=$W$38,1,0)</f>
        <v>0</v>
      </c>
      <c r="N4273">
        <f>IF(M4273=1,$W$37,$W$36)*L4273</f>
        <v>0</v>
      </c>
      <c r="O4273">
        <f>EXP(-$W$26*C4273)*I4273</f>
        <v>0</v>
      </c>
      <c r="P4273">
        <f>EXP(-$W$26*C4273)*J4273</f>
        <v>0</v>
      </c>
      <c r="Q4273">
        <f>EXP(-$W$26*C4273)*K4273</f>
        <v>0</v>
      </c>
      <c r="R4273">
        <f>EXP(-$W$26*C4273)*(L4273-N4273)</f>
        <v>0</v>
      </c>
      <c r="S4273">
        <f>EXP(-$W$26*C4273)*N4273</f>
        <v>0</v>
      </c>
      <c r="T4273">
        <f>EXP(-$W$26*C4273)*E4273</f>
        <v>0</v>
      </c>
    </row>
    <row r="4274" spans="1:20">
      <c r="A4274">
        <v>4265</v>
      </c>
      <c r="B4274">
        <f>RAND()</f>
        <v>0</v>
      </c>
      <c r="C4274">
        <f>IF(B4274&lt;$W$41,3,IF(B4274&lt;$W$41+$W$42,4,5))</f>
        <v>0</v>
      </c>
      <c r="D4274">
        <f>NORMSINV(RAND())</f>
        <v>0</v>
      </c>
      <c r="E4274">
        <f>$W$25*EXP(($W$26-$W$28-0.5*$W$27^2)*C4274+$W$27*SQRT(C4274)*D4274)</f>
        <v>0</v>
      </c>
      <c r="F4274">
        <f>$W$30*(1+$W$31)^C4274</f>
        <v>0</v>
      </c>
      <c r="G4274">
        <f>$W$32*(1+$W$33)^C4274</f>
        <v>0</v>
      </c>
      <c r="H4274">
        <f>$W$34*(1+$W$35)^C4274</f>
        <v>0</v>
      </c>
      <c r="I4274">
        <f>MIN(E4274,F4274)</f>
        <v>0</v>
      </c>
      <c r="J4274">
        <f>MIN(E4274-I4274,G4274)</f>
        <v>0</v>
      </c>
      <c r="K4274">
        <f>MIN(E4274-I4274-J4274,H4274)</f>
        <v>0</v>
      </c>
      <c r="L4274">
        <f>E4274-I4274-J4274-K4274</f>
        <v>0</v>
      </c>
      <c r="M4274">
        <f>IF((I4274+J4274+(1-$W$36)*L4274)/$W$39&gt;=$W$38,1,0)</f>
        <v>0</v>
      </c>
      <c r="N4274">
        <f>IF(M4274=1,$W$37,$W$36)*L4274</f>
        <v>0</v>
      </c>
      <c r="O4274">
        <f>EXP(-$W$26*C4274)*I4274</f>
        <v>0</v>
      </c>
      <c r="P4274">
        <f>EXP(-$W$26*C4274)*J4274</f>
        <v>0</v>
      </c>
      <c r="Q4274">
        <f>EXP(-$W$26*C4274)*K4274</f>
        <v>0</v>
      </c>
      <c r="R4274">
        <f>EXP(-$W$26*C4274)*(L4274-N4274)</f>
        <v>0</v>
      </c>
      <c r="S4274">
        <f>EXP(-$W$26*C4274)*N4274</f>
        <v>0</v>
      </c>
      <c r="T4274">
        <f>EXP(-$W$26*C4274)*E4274</f>
        <v>0</v>
      </c>
    </row>
    <row r="4275" spans="1:20">
      <c r="A4275">
        <v>4266</v>
      </c>
      <c r="B4275">
        <f>RAND()</f>
        <v>0</v>
      </c>
      <c r="C4275">
        <f>IF(B4275&lt;$W$41,3,IF(B4275&lt;$W$41+$W$42,4,5))</f>
        <v>0</v>
      </c>
      <c r="D4275">
        <f>NORMSINV(RAND())</f>
        <v>0</v>
      </c>
      <c r="E4275">
        <f>$W$25*EXP(($W$26-$W$28-0.5*$W$27^2)*C4275+$W$27*SQRT(C4275)*D4275)</f>
        <v>0</v>
      </c>
      <c r="F4275">
        <f>$W$30*(1+$W$31)^C4275</f>
        <v>0</v>
      </c>
      <c r="G4275">
        <f>$W$32*(1+$W$33)^C4275</f>
        <v>0</v>
      </c>
      <c r="H4275">
        <f>$W$34*(1+$W$35)^C4275</f>
        <v>0</v>
      </c>
      <c r="I4275">
        <f>MIN(E4275,F4275)</f>
        <v>0</v>
      </c>
      <c r="J4275">
        <f>MIN(E4275-I4275,G4275)</f>
        <v>0</v>
      </c>
      <c r="K4275">
        <f>MIN(E4275-I4275-J4275,H4275)</f>
        <v>0</v>
      </c>
      <c r="L4275">
        <f>E4275-I4275-J4275-K4275</f>
        <v>0</v>
      </c>
      <c r="M4275">
        <f>IF((I4275+J4275+(1-$W$36)*L4275)/$W$39&gt;=$W$38,1,0)</f>
        <v>0</v>
      </c>
      <c r="N4275">
        <f>IF(M4275=1,$W$37,$W$36)*L4275</f>
        <v>0</v>
      </c>
      <c r="O4275">
        <f>EXP(-$W$26*C4275)*I4275</f>
        <v>0</v>
      </c>
      <c r="P4275">
        <f>EXP(-$W$26*C4275)*J4275</f>
        <v>0</v>
      </c>
      <c r="Q4275">
        <f>EXP(-$W$26*C4275)*K4275</f>
        <v>0</v>
      </c>
      <c r="R4275">
        <f>EXP(-$W$26*C4275)*(L4275-N4275)</f>
        <v>0</v>
      </c>
      <c r="S4275">
        <f>EXP(-$W$26*C4275)*N4275</f>
        <v>0</v>
      </c>
      <c r="T4275">
        <f>EXP(-$W$26*C4275)*E4275</f>
        <v>0</v>
      </c>
    </row>
    <row r="4276" spans="1:20">
      <c r="A4276">
        <v>4267</v>
      </c>
      <c r="B4276">
        <f>RAND()</f>
        <v>0</v>
      </c>
      <c r="C4276">
        <f>IF(B4276&lt;$W$41,3,IF(B4276&lt;$W$41+$W$42,4,5))</f>
        <v>0</v>
      </c>
      <c r="D4276">
        <f>NORMSINV(RAND())</f>
        <v>0</v>
      </c>
      <c r="E4276">
        <f>$W$25*EXP(($W$26-$W$28-0.5*$W$27^2)*C4276+$W$27*SQRT(C4276)*D4276)</f>
        <v>0</v>
      </c>
      <c r="F4276">
        <f>$W$30*(1+$W$31)^C4276</f>
        <v>0</v>
      </c>
      <c r="G4276">
        <f>$W$32*(1+$W$33)^C4276</f>
        <v>0</v>
      </c>
      <c r="H4276">
        <f>$W$34*(1+$W$35)^C4276</f>
        <v>0</v>
      </c>
      <c r="I4276">
        <f>MIN(E4276,F4276)</f>
        <v>0</v>
      </c>
      <c r="J4276">
        <f>MIN(E4276-I4276,G4276)</f>
        <v>0</v>
      </c>
      <c r="K4276">
        <f>MIN(E4276-I4276-J4276,H4276)</f>
        <v>0</v>
      </c>
      <c r="L4276">
        <f>E4276-I4276-J4276-K4276</f>
        <v>0</v>
      </c>
      <c r="M4276">
        <f>IF((I4276+J4276+(1-$W$36)*L4276)/$W$39&gt;=$W$38,1,0)</f>
        <v>0</v>
      </c>
      <c r="N4276">
        <f>IF(M4276=1,$W$37,$W$36)*L4276</f>
        <v>0</v>
      </c>
      <c r="O4276">
        <f>EXP(-$W$26*C4276)*I4276</f>
        <v>0</v>
      </c>
      <c r="P4276">
        <f>EXP(-$W$26*C4276)*J4276</f>
        <v>0</v>
      </c>
      <c r="Q4276">
        <f>EXP(-$W$26*C4276)*K4276</f>
        <v>0</v>
      </c>
      <c r="R4276">
        <f>EXP(-$W$26*C4276)*(L4276-N4276)</f>
        <v>0</v>
      </c>
      <c r="S4276">
        <f>EXP(-$W$26*C4276)*N4276</f>
        <v>0</v>
      </c>
      <c r="T4276">
        <f>EXP(-$W$26*C4276)*E4276</f>
        <v>0</v>
      </c>
    </row>
    <row r="4277" spans="1:20">
      <c r="A4277">
        <v>4268</v>
      </c>
      <c r="B4277">
        <f>RAND()</f>
        <v>0</v>
      </c>
      <c r="C4277">
        <f>IF(B4277&lt;$W$41,3,IF(B4277&lt;$W$41+$W$42,4,5))</f>
        <v>0</v>
      </c>
      <c r="D4277">
        <f>NORMSINV(RAND())</f>
        <v>0</v>
      </c>
      <c r="E4277">
        <f>$W$25*EXP(($W$26-$W$28-0.5*$W$27^2)*C4277+$W$27*SQRT(C4277)*D4277)</f>
        <v>0</v>
      </c>
      <c r="F4277">
        <f>$W$30*(1+$W$31)^C4277</f>
        <v>0</v>
      </c>
      <c r="G4277">
        <f>$W$32*(1+$W$33)^C4277</f>
        <v>0</v>
      </c>
      <c r="H4277">
        <f>$W$34*(1+$W$35)^C4277</f>
        <v>0</v>
      </c>
      <c r="I4277">
        <f>MIN(E4277,F4277)</f>
        <v>0</v>
      </c>
      <c r="J4277">
        <f>MIN(E4277-I4277,G4277)</f>
        <v>0</v>
      </c>
      <c r="K4277">
        <f>MIN(E4277-I4277-J4277,H4277)</f>
        <v>0</v>
      </c>
      <c r="L4277">
        <f>E4277-I4277-J4277-K4277</f>
        <v>0</v>
      </c>
      <c r="M4277">
        <f>IF((I4277+J4277+(1-$W$36)*L4277)/$W$39&gt;=$W$38,1,0)</f>
        <v>0</v>
      </c>
      <c r="N4277">
        <f>IF(M4277=1,$W$37,$W$36)*L4277</f>
        <v>0</v>
      </c>
      <c r="O4277">
        <f>EXP(-$W$26*C4277)*I4277</f>
        <v>0</v>
      </c>
      <c r="P4277">
        <f>EXP(-$W$26*C4277)*J4277</f>
        <v>0</v>
      </c>
      <c r="Q4277">
        <f>EXP(-$W$26*C4277)*K4277</f>
        <v>0</v>
      </c>
      <c r="R4277">
        <f>EXP(-$W$26*C4277)*(L4277-N4277)</f>
        <v>0</v>
      </c>
      <c r="S4277">
        <f>EXP(-$W$26*C4277)*N4277</f>
        <v>0</v>
      </c>
      <c r="T4277">
        <f>EXP(-$W$26*C4277)*E4277</f>
        <v>0</v>
      </c>
    </row>
    <row r="4278" spans="1:20">
      <c r="A4278">
        <v>4269</v>
      </c>
      <c r="B4278">
        <f>RAND()</f>
        <v>0</v>
      </c>
      <c r="C4278">
        <f>IF(B4278&lt;$W$41,3,IF(B4278&lt;$W$41+$W$42,4,5))</f>
        <v>0</v>
      </c>
      <c r="D4278">
        <f>NORMSINV(RAND())</f>
        <v>0</v>
      </c>
      <c r="E4278">
        <f>$W$25*EXP(($W$26-$W$28-0.5*$W$27^2)*C4278+$W$27*SQRT(C4278)*D4278)</f>
        <v>0</v>
      </c>
      <c r="F4278">
        <f>$W$30*(1+$W$31)^C4278</f>
        <v>0</v>
      </c>
      <c r="G4278">
        <f>$W$32*(1+$W$33)^C4278</f>
        <v>0</v>
      </c>
      <c r="H4278">
        <f>$W$34*(1+$W$35)^C4278</f>
        <v>0</v>
      </c>
      <c r="I4278">
        <f>MIN(E4278,F4278)</f>
        <v>0</v>
      </c>
      <c r="J4278">
        <f>MIN(E4278-I4278,G4278)</f>
        <v>0</v>
      </c>
      <c r="K4278">
        <f>MIN(E4278-I4278-J4278,H4278)</f>
        <v>0</v>
      </c>
      <c r="L4278">
        <f>E4278-I4278-J4278-K4278</f>
        <v>0</v>
      </c>
      <c r="M4278">
        <f>IF((I4278+J4278+(1-$W$36)*L4278)/$W$39&gt;=$W$38,1,0)</f>
        <v>0</v>
      </c>
      <c r="N4278">
        <f>IF(M4278=1,$W$37,$W$36)*L4278</f>
        <v>0</v>
      </c>
      <c r="O4278">
        <f>EXP(-$W$26*C4278)*I4278</f>
        <v>0</v>
      </c>
      <c r="P4278">
        <f>EXP(-$W$26*C4278)*J4278</f>
        <v>0</v>
      </c>
      <c r="Q4278">
        <f>EXP(-$W$26*C4278)*K4278</f>
        <v>0</v>
      </c>
      <c r="R4278">
        <f>EXP(-$W$26*C4278)*(L4278-N4278)</f>
        <v>0</v>
      </c>
      <c r="S4278">
        <f>EXP(-$W$26*C4278)*N4278</f>
        <v>0</v>
      </c>
      <c r="T4278">
        <f>EXP(-$W$26*C4278)*E4278</f>
        <v>0</v>
      </c>
    </row>
    <row r="4279" spans="1:20">
      <c r="A4279">
        <v>4270</v>
      </c>
      <c r="B4279">
        <f>RAND()</f>
        <v>0</v>
      </c>
      <c r="C4279">
        <f>IF(B4279&lt;$W$41,3,IF(B4279&lt;$W$41+$W$42,4,5))</f>
        <v>0</v>
      </c>
      <c r="D4279">
        <f>NORMSINV(RAND())</f>
        <v>0</v>
      </c>
      <c r="E4279">
        <f>$W$25*EXP(($W$26-$W$28-0.5*$W$27^2)*C4279+$W$27*SQRT(C4279)*D4279)</f>
        <v>0</v>
      </c>
      <c r="F4279">
        <f>$W$30*(1+$W$31)^C4279</f>
        <v>0</v>
      </c>
      <c r="G4279">
        <f>$W$32*(1+$W$33)^C4279</f>
        <v>0</v>
      </c>
      <c r="H4279">
        <f>$W$34*(1+$W$35)^C4279</f>
        <v>0</v>
      </c>
      <c r="I4279">
        <f>MIN(E4279,F4279)</f>
        <v>0</v>
      </c>
      <c r="J4279">
        <f>MIN(E4279-I4279,G4279)</f>
        <v>0</v>
      </c>
      <c r="K4279">
        <f>MIN(E4279-I4279-J4279,H4279)</f>
        <v>0</v>
      </c>
      <c r="L4279">
        <f>E4279-I4279-J4279-K4279</f>
        <v>0</v>
      </c>
      <c r="M4279">
        <f>IF((I4279+J4279+(1-$W$36)*L4279)/$W$39&gt;=$W$38,1,0)</f>
        <v>0</v>
      </c>
      <c r="N4279">
        <f>IF(M4279=1,$W$37,$W$36)*L4279</f>
        <v>0</v>
      </c>
      <c r="O4279">
        <f>EXP(-$W$26*C4279)*I4279</f>
        <v>0</v>
      </c>
      <c r="P4279">
        <f>EXP(-$W$26*C4279)*J4279</f>
        <v>0</v>
      </c>
      <c r="Q4279">
        <f>EXP(-$W$26*C4279)*K4279</f>
        <v>0</v>
      </c>
      <c r="R4279">
        <f>EXP(-$W$26*C4279)*(L4279-N4279)</f>
        <v>0</v>
      </c>
      <c r="S4279">
        <f>EXP(-$W$26*C4279)*N4279</f>
        <v>0</v>
      </c>
      <c r="T4279">
        <f>EXP(-$W$26*C4279)*E4279</f>
        <v>0</v>
      </c>
    </row>
    <row r="4280" spans="1:20">
      <c r="A4280">
        <v>4271</v>
      </c>
      <c r="B4280">
        <f>RAND()</f>
        <v>0</v>
      </c>
      <c r="C4280">
        <f>IF(B4280&lt;$W$41,3,IF(B4280&lt;$W$41+$W$42,4,5))</f>
        <v>0</v>
      </c>
      <c r="D4280">
        <f>NORMSINV(RAND())</f>
        <v>0</v>
      </c>
      <c r="E4280">
        <f>$W$25*EXP(($W$26-$W$28-0.5*$W$27^2)*C4280+$W$27*SQRT(C4280)*D4280)</f>
        <v>0</v>
      </c>
      <c r="F4280">
        <f>$W$30*(1+$W$31)^C4280</f>
        <v>0</v>
      </c>
      <c r="G4280">
        <f>$W$32*(1+$W$33)^C4280</f>
        <v>0</v>
      </c>
      <c r="H4280">
        <f>$W$34*(1+$W$35)^C4280</f>
        <v>0</v>
      </c>
      <c r="I4280">
        <f>MIN(E4280,F4280)</f>
        <v>0</v>
      </c>
      <c r="J4280">
        <f>MIN(E4280-I4280,G4280)</f>
        <v>0</v>
      </c>
      <c r="K4280">
        <f>MIN(E4280-I4280-J4280,H4280)</f>
        <v>0</v>
      </c>
      <c r="L4280">
        <f>E4280-I4280-J4280-K4280</f>
        <v>0</v>
      </c>
      <c r="M4280">
        <f>IF((I4280+J4280+(1-$W$36)*L4280)/$W$39&gt;=$W$38,1,0)</f>
        <v>0</v>
      </c>
      <c r="N4280">
        <f>IF(M4280=1,$W$37,$W$36)*L4280</f>
        <v>0</v>
      </c>
      <c r="O4280">
        <f>EXP(-$W$26*C4280)*I4280</f>
        <v>0</v>
      </c>
      <c r="P4280">
        <f>EXP(-$W$26*C4280)*J4280</f>
        <v>0</v>
      </c>
      <c r="Q4280">
        <f>EXP(-$W$26*C4280)*K4280</f>
        <v>0</v>
      </c>
      <c r="R4280">
        <f>EXP(-$W$26*C4280)*(L4280-N4280)</f>
        <v>0</v>
      </c>
      <c r="S4280">
        <f>EXP(-$W$26*C4280)*N4280</f>
        <v>0</v>
      </c>
      <c r="T4280">
        <f>EXP(-$W$26*C4280)*E4280</f>
        <v>0</v>
      </c>
    </row>
    <row r="4281" spans="1:20">
      <c r="A4281">
        <v>4272</v>
      </c>
      <c r="B4281">
        <f>RAND()</f>
        <v>0</v>
      </c>
      <c r="C4281">
        <f>IF(B4281&lt;$W$41,3,IF(B4281&lt;$W$41+$W$42,4,5))</f>
        <v>0</v>
      </c>
      <c r="D4281">
        <f>NORMSINV(RAND())</f>
        <v>0</v>
      </c>
      <c r="E4281">
        <f>$W$25*EXP(($W$26-$W$28-0.5*$W$27^2)*C4281+$W$27*SQRT(C4281)*D4281)</f>
        <v>0</v>
      </c>
      <c r="F4281">
        <f>$W$30*(1+$W$31)^C4281</f>
        <v>0</v>
      </c>
      <c r="G4281">
        <f>$W$32*(1+$W$33)^C4281</f>
        <v>0</v>
      </c>
      <c r="H4281">
        <f>$W$34*(1+$W$35)^C4281</f>
        <v>0</v>
      </c>
      <c r="I4281">
        <f>MIN(E4281,F4281)</f>
        <v>0</v>
      </c>
      <c r="J4281">
        <f>MIN(E4281-I4281,G4281)</f>
        <v>0</v>
      </c>
      <c r="K4281">
        <f>MIN(E4281-I4281-J4281,H4281)</f>
        <v>0</v>
      </c>
      <c r="L4281">
        <f>E4281-I4281-J4281-K4281</f>
        <v>0</v>
      </c>
      <c r="M4281">
        <f>IF((I4281+J4281+(1-$W$36)*L4281)/$W$39&gt;=$W$38,1,0)</f>
        <v>0</v>
      </c>
      <c r="N4281">
        <f>IF(M4281=1,$W$37,$W$36)*L4281</f>
        <v>0</v>
      </c>
      <c r="O4281">
        <f>EXP(-$W$26*C4281)*I4281</f>
        <v>0</v>
      </c>
      <c r="P4281">
        <f>EXP(-$W$26*C4281)*J4281</f>
        <v>0</v>
      </c>
      <c r="Q4281">
        <f>EXP(-$W$26*C4281)*K4281</f>
        <v>0</v>
      </c>
      <c r="R4281">
        <f>EXP(-$W$26*C4281)*(L4281-N4281)</f>
        <v>0</v>
      </c>
      <c r="S4281">
        <f>EXP(-$W$26*C4281)*N4281</f>
        <v>0</v>
      </c>
      <c r="T4281">
        <f>EXP(-$W$26*C4281)*E4281</f>
        <v>0</v>
      </c>
    </row>
    <row r="4282" spans="1:20">
      <c r="A4282">
        <v>4273</v>
      </c>
      <c r="B4282">
        <f>RAND()</f>
        <v>0</v>
      </c>
      <c r="C4282">
        <f>IF(B4282&lt;$W$41,3,IF(B4282&lt;$W$41+$W$42,4,5))</f>
        <v>0</v>
      </c>
      <c r="D4282">
        <f>NORMSINV(RAND())</f>
        <v>0</v>
      </c>
      <c r="E4282">
        <f>$W$25*EXP(($W$26-$W$28-0.5*$W$27^2)*C4282+$W$27*SQRT(C4282)*D4282)</f>
        <v>0</v>
      </c>
      <c r="F4282">
        <f>$W$30*(1+$W$31)^C4282</f>
        <v>0</v>
      </c>
      <c r="G4282">
        <f>$W$32*(1+$W$33)^C4282</f>
        <v>0</v>
      </c>
      <c r="H4282">
        <f>$W$34*(1+$W$35)^C4282</f>
        <v>0</v>
      </c>
      <c r="I4282">
        <f>MIN(E4282,F4282)</f>
        <v>0</v>
      </c>
      <c r="J4282">
        <f>MIN(E4282-I4282,G4282)</f>
        <v>0</v>
      </c>
      <c r="K4282">
        <f>MIN(E4282-I4282-J4282,H4282)</f>
        <v>0</v>
      </c>
      <c r="L4282">
        <f>E4282-I4282-J4282-K4282</f>
        <v>0</v>
      </c>
      <c r="M4282">
        <f>IF((I4282+J4282+(1-$W$36)*L4282)/$W$39&gt;=$W$38,1,0)</f>
        <v>0</v>
      </c>
      <c r="N4282">
        <f>IF(M4282=1,$W$37,$W$36)*L4282</f>
        <v>0</v>
      </c>
      <c r="O4282">
        <f>EXP(-$W$26*C4282)*I4282</f>
        <v>0</v>
      </c>
      <c r="P4282">
        <f>EXP(-$W$26*C4282)*J4282</f>
        <v>0</v>
      </c>
      <c r="Q4282">
        <f>EXP(-$W$26*C4282)*K4282</f>
        <v>0</v>
      </c>
      <c r="R4282">
        <f>EXP(-$W$26*C4282)*(L4282-N4282)</f>
        <v>0</v>
      </c>
      <c r="S4282">
        <f>EXP(-$W$26*C4282)*N4282</f>
        <v>0</v>
      </c>
      <c r="T4282">
        <f>EXP(-$W$26*C4282)*E4282</f>
        <v>0</v>
      </c>
    </row>
    <row r="4283" spans="1:20">
      <c r="A4283">
        <v>4274</v>
      </c>
      <c r="B4283">
        <f>RAND()</f>
        <v>0</v>
      </c>
      <c r="C4283">
        <f>IF(B4283&lt;$W$41,3,IF(B4283&lt;$W$41+$W$42,4,5))</f>
        <v>0</v>
      </c>
      <c r="D4283">
        <f>NORMSINV(RAND())</f>
        <v>0</v>
      </c>
      <c r="E4283">
        <f>$W$25*EXP(($W$26-$W$28-0.5*$W$27^2)*C4283+$W$27*SQRT(C4283)*D4283)</f>
        <v>0</v>
      </c>
      <c r="F4283">
        <f>$W$30*(1+$W$31)^C4283</f>
        <v>0</v>
      </c>
      <c r="G4283">
        <f>$W$32*(1+$W$33)^C4283</f>
        <v>0</v>
      </c>
      <c r="H4283">
        <f>$W$34*(1+$W$35)^C4283</f>
        <v>0</v>
      </c>
      <c r="I4283">
        <f>MIN(E4283,F4283)</f>
        <v>0</v>
      </c>
      <c r="J4283">
        <f>MIN(E4283-I4283,G4283)</f>
        <v>0</v>
      </c>
      <c r="K4283">
        <f>MIN(E4283-I4283-J4283,H4283)</f>
        <v>0</v>
      </c>
      <c r="L4283">
        <f>E4283-I4283-J4283-K4283</f>
        <v>0</v>
      </c>
      <c r="M4283">
        <f>IF((I4283+J4283+(1-$W$36)*L4283)/$W$39&gt;=$W$38,1,0)</f>
        <v>0</v>
      </c>
      <c r="N4283">
        <f>IF(M4283=1,$W$37,$W$36)*L4283</f>
        <v>0</v>
      </c>
      <c r="O4283">
        <f>EXP(-$W$26*C4283)*I4283</f>
        <v>0</v>
      </c>
      <c r="P4283">
        <f>EXP(-$W$26*C4283)*J4283</f>
        <v>0</v>
      </c>
      <c r="Q4283">
        <f>EXP(-$W$26*C4283)*K4283</f>
        <v>0</v>
      </c>
      <c r="R4283">
        <f>EXP(-$W$26*C4283)*(L4283-N4283)</f>
        <v>0</v>
      </c>
      <c r="S4283">
        <f>EXP(-$W$26*C4283)*N4283</f>
        <v>0</v>
      </c>
      <c r="T4283">
        <f>EXP(-$W$26*C4283)*E4283</f>
        <v>0</v>
      </c>
    </row>
    <row r="4284" spans="1:20">
      <c r="A4284">
        <v>4275</v>
      </c>
      <c r="B4284">
        <f>RAND()</f>
        <v>0</v>
      </c>
      <c r="C4284">
        <f>IF(B4284&lt;$W$41,3,IF(B4284&lt;$W$41+$W$42,4,5))</f>
        <v>0</v>
      </c>
      <c r="D4284">
        <f>NORMSINV(RAND())</f>
        <v>0</v>
      </c>
      <c r="E4284">
        <f>$W$25*EXP(($W$26-$W$28-0.5*$W$27^2)*C4284+$W$27*SQRT(C4284)*D4284)</f>
        <v>0</v>
      </c>
      <c r="F4284">
        <f>$W$30*(1+$W$31)^C4284</f>
        <v>0</v>
      </c>
      <c r="G4284">
        <f>$W$32*(1+$W$33)^C4284</f>
        <v>0</v>
      </c>
      <c r="H4284">
        <f>$W$34*(1+$W$35)^C4284</f>
        <v>0</v>
      </c>
      <c r="I4284">
        <f>MIN(E4284,F4284)</f>
        <v>0</v>
      </c>
      <c r="J4284">
        <f>MIN(E4284-I4284,G4284)</f>
        <v>0</v>
      </c>
      <c r="K4284">
        <f>MIN(E4284-I4284-J4284,H4284)</f>
        <v>0</v>
      </c>
      <c r="L4284">
        <f>E4284-I4284-J4284-K4284</f>
        <v>0</v>
      </c>
      <c r="M4284">
        <f>IF((I4284+J4284+(1-$W$36)*L4284)/$W$39&gt;=$W$38,1,0)</f>
        <v>0</v>
      </c>
      <c r="N4284">
        <f>IF(M4284=1,$W$37,$W$36)*L4284</f>
        <v>0</v>
      </c>
      <c r="O4284">
        <f>EXP(-$W$26*C4284)*I4284</f>
        <v>0</v>
      </c>
      <c r="P4284">
        <f>EXP(-$W$26*C4284)*J4284</f>
        <v>0</v>
      </c>
      <c r="Q4284">
        <f>EXP(-$W$26*C4284)*K4284</f>
        <v>0</v>
      </c>
      <c r="R4284">
        <f>EXP(-$W$26*C4284)*(L4284-N4284)</f>
        <v>0</v>
      </c>
      <c r="S4284">
        <f>EXP(-$W$26*C4284)*N4284</f>
        <v>0</v>
      </c>
      <c r="T4284">
        <f>EXP(-$W$26*C4284)*E4284</f>
        <v>0</v>
      </c>
    </row>
    <row r="4285" spans="1:20">
      <c r="A4285">
        <v>4276</v>
      </c>
      <c r="B4285">
        <f>RAND()</f>
        <v>0</v>
      </c>
      <c r="C4285">
        <f>IF(B4285&lt;$W$41,3,IF(B4285&lt;$W$41+$W$42,4,5))</f>
        <v>0</v>
      </c>
      <c r="D4285">
        <f>NORMSINV(RAND())</f>
        <v>0</v>
      </c>
      <c r="E4285">
        <f>$W$25*EXP(($W$26-$W$28-0.5*$W$27^2)*C4285+$W$27*SQRT(C4285)*D4285)</f>
        <v>0</v>
      </c>
      <c r="F4285">
        <f>$W$30*(1+$W$31)^C4285</f>
        <v>0</v>
      </c>
      <c r="G4285">
        <f>$W$32*(1+$W$33)^C4285</f>
        <v>0</v>
      </c>
      <c r="H4285">
        <f>$W$34*(1+$W$35)^C4285</f>
        <v>0</v>
      </c>
      <c r="I4285">
        <f>MIN(E4285,F4285)</f>
        <v>0</v>
      </c>
      <c r="J4285">
        <f>MIN(E4285-I4285,G4285)</f>
        <v>0</v>
      </c>
      <c r="K4285">
        <f>MIN(E4285-I4285-J4285,H4285)</f>
        <v>0</v>
      </c>
      <c r="L4285">
        <f>E4285-I4285-J4285-K4285</f>
        <v>0</v>
      </c>
      <c r="M4285">
        <f>IF((I4285+J4285+(1-$W$36)*L4285)/$W$39&gt;=$W$38,1,0)</f>
        <v>0</v>
      </c>
      <c r="N4285">
        <f>IF(M4285=1,$W$37,$W$36)*L4285</f>
        <v>0</v>
      </c>
      <c r="O4285">
        <f>EXP(-$W$26*C4285)*I4285</f>
        <v>0</v>
      </c>
      <c r="P4285">
        <f>EXP(-$W$26*C4285)*J4285</f>
        <v>0</v>
      </c>
      <c r="Q4285">
        <f>EXP(-$W$26*C4285)*K4285</f>
        <v>0</v>
      </c>
      <c r="R4285">
        <f>EXP(-$W$26*C4285)*(L4285-N4285)</f>
        <v>0</v>
      </c>
      <c r="S4285">
        <f>EXP(-$W$26*C4285)*N4285</f>
        <v>0</v>
      </c>
      <c r="T4285">
        <f>EXP(-$W$26*C4285)*E4285</f>
        <v>0</v>
      </c>
    </row>
    <row r="4286" spans="1:20">
      <c r="A4286">
        <v>4277</v>
      </c>
      <c r="B4286">
        <f>RAND()</f>
        <v>0</v>
      </c>
      <c r="C4286">
        <f>IF(B4286&lt;$W$41,3,IF(B4286&lt;$W$41+$W$42,4,5))</f>
        <v>0</v>
      </c>
      <c r="D4286">
        <f>NORMSINV(RAND())</f>
        <v>0</v>
      </c>
      <c r="E4286">
        <f>$W$25*EXP(($W$26-$W$28-0.5*$W$27^2)*C4286+$W$27*SQRT(C4286)*D4286)</f>
        <v>0</v>
      </c>
      <c r="F4286">
        <f>$W$30*(1+$W$31)^C4286</f>
        <v>0</v>
      </c>
      <c r="G4286">
        <f>$W$32*(1+$W$33)^C4286</f>
        <v>0</v>
      </c>
      <c r="H4286">
        <f>$W$34*(1+$W$35)^C4286</f>
        <v>0</v>
      </c>
      <c r="I4286">
        <f>MIN(E4286,F4286)</f>
        <v>0</v>
      </c>
      <c r="J4286">
        <f>MIN(E4286-I4286,G4286)</f>
        <v>0</v>
      </c>
      <c r="K4286">
        <f>MIN(E4286-I4286-J4286,H4286)</f>
        <v>0</v>
      </c>
      <c r="L4286">
        <f>E4286-I4286-J4286-K4286</f>
        <v>0</v>
      </c>
      <c r="M4286">
        <f>IF((I4286+J4286+(1-$W$36)*L4286)/$W$39&gt;=$W$38,1,0)</f>
        <v>0</v>
      </c>
      <c r="N4286">
        <f>IF(M4286=1,$W$37,$W$36)*L4286</f>
        <v>0</v>
      </c>
      <c r="O4286">
        <f>EXP(-$W$26*C4286)*I4286</f>
        <v>0</v>
      </c>
      <c r="P4286">
        <f>EXP(-$W$26*C4286)*J4286</f>
        <v>0</v>
      </c>
      <c r="Q4286">
        <f>EXP(-$W$26*C4286)*K4286</f>
        <v>0</v>
      </c>
      <c r="R4286">
        <f>EXP(-$W$26*C4286)*(L4286-N4286)</f>
        <v>0</v>
      </c>
      <c r="S4286">
        <f>EXP(-$W$26*C4286)*N4286</f>
        <v>0</v>
      </c>
      <c r="T4286">
        <f>EXP(-$W$26*C4286)*E4286</f>
        <v>0</v>
      </c>
    </row>
    <row r="4287" spans="1:20">
      <c r="A4287">
        <v>4278</v>
      </c>
      <c r="B4287">
        <f>RAND()</f>
        <v>0</v>
      </c>
      <c r="C4287">
        <f>IF(B4287&lt;$W$41,3,IF(B4287&lt;$W$41+$W$42,4,5))</f>
        <v>0</v>
      </c>
      <c r="D4287">
        <f>NORMSINV(RAND())</f>
        <v>0</v>
      </c>
      <c r="E4287">
        <f>$W$25*EXP(($W$26-$W$28-0.5*$W$27^2)*C4287+$W$27*SQRT(C4287)*D4287)</f>
        <v>0</v>
      </c>
      <c r="F4287">
        <f>$W$30*(1+$W$31)^C4287</f>
        <v>0</v>
      </c>
      <c r="G4287">
        <f>$W$32*(1+$W$33)^C4287</f>
        <v>0</v>
      </c>
      <c r="H4287">
        <f>$W$34*(1+$W$35)^C4287</f>
        <v>0</v>
      </c>
      <c r="I4287">
        <f>MIN(E4287,F4287)</f>
        <v>0</v>
      </c>
      <c r="J4287">
        <f>MIN(E4287-I4287,G4287)</f>
        <v>0</v>
      </c>
      <c r="K4287">
        <f>MIN(E4287-I4287-J4287,H4287)</f>
        <v>0</v>
      </c>
      <c r="L4287">
        <f>E4287-I4287-J4287-K4287</f>
        <v>0</v>
      </c>
      <c r="M4287">
        <f>IF((I4287+J4287+(1-$W$36)*L4287)/$W$39&gt;=$W$38,1,0)</f>
        <v>0</v>
      </c>
      <c r="N4287">
        <f>IF(M4287=1,$W$37,$W$36)*L4287</f>
        <v>0</v>
      </c>
      <c r="O4287">
        <f>EXP(-$W$26*C4287)*I4287</f>
        <v>0</v>
      </c>
      <c r="P4287">
        <f>EXP(-$W$26*C4287)*J4287</f>
        <v>0</v>
      </c>
      <c r="Q4287">
        <f>EXP(-$W$26*C4287)*K4287</f>
        <v>0</v>
      </c>
      <c r="R4287">
        <f>EXP(-$W$26*C4287)*(L4287-N4287)</f>
        <v>0</v>
      </c>
      <c r="S4287">
        <f>EXP(-$W$26*C4287)*N4287</f>
        <v>0</v>
      </c>
      <c r="T4287">
        <f>EXP(-$W$26*C4287)*E4287</f>
        <v>0</v>
      </c>
    </row>
    <row r="4288" spans="1:20">
      <c r="A4288">
        <v>4279</v>
      </c>
      <c r="B4288">
        <f>RAND()</f>
        <v>0</v>
      </c>
      <c r="C4288">
        <f>IF(B4288&lt;$W$41,3,IF(B4288&lt;$W$41+$W$42,4,5))</f>
        <v>0</v>
      </c>
      <c r="D4288">
        <f>NORMSINV(RAND())</f>
        <v>0</v>
      </c>
      <c r="E4288">
        <f>$W$25*EXP(($W$26-$W$28-0.5*$W$27^2)*C4288+$W$27*SQRT(C4288)*D4288)</f>
        <v>0</v>
      </c>
      <c r="F4288">
        <f>$W$30*(1+$W$31)^C4288</f>
        <v>0</v>
      </c>
      <c r="G4288">
        <f>$W$32*(1+$W$33)^C4288</f>
        <v>0</v>
      </c>
      <c r="H4288">
        <f>$W$34*(1+$W$35)^C4288</f>
        <v>0</v>
      </c>
      <c r="I4288">
        <f>MIN(E4288,F4288)</f>
        <v>0</v>
      </c>
      <c r="J4288">
        <f>MIN(E4288-I4288,G4288)</f>
        <v>0</v>
      </c>
      <c r="K4288">
        <f>MIN(E4288-I4288-J4288,H4288)</f>
        <v>0</v>
      </c>
      <c r="L4288">
        <f>E4288-I4288-J4288-K4288</f>
        <v>0</v>
      </c>
      <c r="M4288">
        <f>IF((I4288+J4288+(1-$W$36)*L4288)/$W$39&gt;=$W$38,1,0)</f>
        <v>0</v>
      </c>
      <c r="N4288">
        <f>IF(M4288=1,$W$37,$W$36)*L4288</f>
        <v>0</v>
      </c>
      <c r="O4288">
        <f>EXP(-$W$26*C4288)*I4288</f>
        <v>0</v>
      </c>
      <c r="P4288">
        <f>EXP(-$W$26*C4288)*J4288</f>
        <v>0</v>
      </c>
      <c r="Q4288">
        <f>EXP(-$W$26*C4288)*K4288</f>
        <v>0</v>
      </c>
      <c r="R4288">
        <f>EXP(-$W$26*C4288)*(L4288-N4288)</f>
        <v>0</v>
      </c>
      <c r="S4288">
        <f>EXP(-$W$26*C4288)*N4288</f>
        <v>0</v>
      </c>
      <c r="T4288">
        <f>EXP(-$W$26*C4288)*E4288</f>
        <v>0</v>
      </c>
    </row>
    <row r="4289" spans="1:20">
      <c r="A4289">
        <v>4280</v>
      </c>
      <c r="B4289">
        <f>RAND()</f>
        <v>0</v>
      </c>
      <c r="C4289">
        <f>IF(B4289&lt;$W$41,3,IF(B4289&lt;$W$41+$W$42,4,5))</f>
        <v>0</v>
      </c>
      <c r="D4289">
        <f>NORMSINV(RAND())</f>
        <v>0</v>
      </c>
      <c r="E4289">
        <f>$W$25*EXP(($W$26-$W$28-0.5*$W$27^2)*C4289+$W$27*SQRT(C4289)*D4289)</f>
        <v>0</v>
      </c>
      <c r="F4289">
        <f>$W$30*(1+$W$31)^C4289</f>
        <v>0</v>
      </c>
      <c r="G4289">
        <f>$W$32*(1+$W$33)^C4289</f>
        <v>0</v>
      </c>
      <c r="H4289">
        <f>$W$34*(1+$W$35)^C4289</f>
        <v>0</v>
      </c>
      <c r="I4289">
        <f>MIN(E4289,F4289)</f>
        <v>0</v>
      </c>
      <c r="J4289">
        <f>MIN(E4289-I4289,G4289)</f>
        <v>0</v>
      </c>
      <c r="K4289">
        <f>MIN(E4289-I4289-J4289,H4289)</f>
        <v>0</v>
      </c>
      <c r="L4289">
        <f>E4289-I4289-J4289-K4289</f>
        <v>0</v>
      </c>
      <c r="M4289">
        <f>IF((I4289+J4289+(1-$W$36)*L4289)/$W$39&gt;=$W$38,1,0)</f>
        <v>0</v>
      </c>
      <c r="N4289">
        <f>IF(M4289=1,$W$37,$W$36)*L4289</f>
        <v>0</v>
      </c>
      <c r="O4289">
        <f>EXP(-$W$26*C4289)*I4289</f>
        <v>0</v>
      </c>
      <c r="P4289">
        <f>EXP(-$W$26*C4289)*J4289</f>
        <v>0</v>
      </c>
      <c r="Q4289">
        <f>EXP(-$W$26*C4289)*K4289</f>
        <v>0</v>
      </c>
      <c r="R4289">
        <f>EXP(-$W$26*C4289)*(L4289-N4289)</f>
        <v>0</v>
      </c>
      <c r="S4289">
        <f>EXP(-$W$26*C4289)*N4289</f>
        <v>0</v>
      </c>
      <c r="T4289">
        <f>EXP(-$W$26*C4289)*E4289</f>
        <v>0</v>
      </c>
    </row>
    <row r="4290" spans="1:20">
      <c r="A4290">
        <v>4281</v>
      </c>
      <c r="B4290">
        <f>RAND()</f>
        <v>0</v>
      </c>
      <c r="C4290">
        <f>IF(B4290&lt;$W$41,3,IF(B4290&lt;$W$41+$W$42,4,5))</f>
        <v>0</v>
      </c>
      <c r="D4290">
        <f>NORMSINV(RAND())</f>
        <v>0</v>
      </c>
      <c r="E4290">
        <f>$W$25*EXP(($W$26-$W$28-0.5*$W$27^2)*C4290+$W$27*SQRT(C4290)*D4290)</f>
        <v>0</v>
      </c>
      <c r="F4290">
        <f>$W$30*(1+$W$31)^C4290</f>
        <v>0</v>
      </c>
      <c r="G4290">
        <f>$W$32*(1+$W$33)^C4290</f>
        <v>0</v>
      </c>
      <c r="H4290">
        <f>$W$34*(1+$W$35)^C4290</f>
        <v>0</v>
      </c>
      <c r="I4290">
        <f>MIN(E4290,F4290)</f>
        <v>0</v>
      </c>
      <c r="J4290">
        <f>MIN(E4290-I4290,G4290)</f>
        <v>0</v>
      </c>
      <c r="K4290">
        <f>MIN(E4290-I4290-J4290,H4290)</f>
        <v>0</v>
      </c>
      <c r="L4290">
        <f>E4290-I4290-J4290-K4290</f>
        <v>0</v>
      </c>
      <c r="M4290">
        <f>IF((I4290+J4290+(1-$W$36)*L4290)/$W$39&gt;=$W$38,1,0)</f>
        <v>0</v>
      </c>
      <c r="N4290">
        <f>IF(M4290=1,$W$37,$W$36)*L4290</f>
        <v>0</v>
      </c>
      <c r="O4290">
        <f>EXP(-$W$26*C4290)*I4290</f>
        <v>0</v>
      </c>
      <c r="P4290">
        <f>EXP(-$W$26*C4290)*J4290</f>
        <v>0</v>
      </c>
      <c r="Q4290">
        <f>EXP(-$W$26*C4290)*K4290</f>
        <v>0</v>
      </c>
      <c r="R4290">
        <f>EXP(-$W$26*C4290)*(L4290-N4290)</f>
        <v>0</v>
      </c>
      <c r="S4290">
        <f>EXP(-$W$26*C4290)*N4290</f>
        <v>0</v>
      </c>
      <c r="T4290">
        <f>EXP(-$W$26*C4290)*E4290</f>
        <v>0</v>
      </c>
    </row>
    <row r="4291" spans="1:20">
      <c r="A4291">
        <v>4282</v>
      </c>
      <c r="B4291">
        <f>RAND()</f>
        <v>0</v>
      </c>
      <c r="C4291">
        <f>IF(B4291&lt;$W$41,3,IF(B4291&lt;$W$41+$W$42,4,5))</f>
        <v>0</v>
      </c>
      <c r="D4291">
        <f>NORMSINV(RAND())</f>
        <v>0</v>
      </c>
      <c r="E4291">
        <f>$W$25*EXP(($W$26-$W$28-0.5*$W$27^2)*C4291+$W$27*SQRT(C4291)*D4291)</f>
        <v>0</v>
      </c>
      <c r="F4291">
        <f>$W$30*(1+$W$31)^C4291</f>
        <v>0</v>
      </c>
      <c r="G4291">
        <f>$W$32*(1+$W$33)^C4291</f>
        <v>0</v>
      </c>
      <c r="H4291">
        <f>$W$34*(1+$W$35)^C4291</f>
        <v>0</v>
      </c>
      <c r="I4291">
        <f>MIN(E4291,F4291)</f>
        <v>0</v>
      </c>
      <c r="J4291">
        <f>MIN(E4291-I4291,G4291)</f>
        <v>0</v>
      </c>
      <c r="K4291">
        <f>MIN(E4291-I4291-J4291,H4291)</f>
        <v>0</v>
      </c>
      <c r="L4291">
        <f>E4291-I4291-J4291-K4291</f>
        <v>0</v>
      </c>
      <c r="M4291">
        <f>IF((I4291+J4291+(1-$W$36)*L4291)/$W$39&gt;=$W$38,1,0)</f>
        <v>0</v>
      </c>
      <c r="N4291">
        <f>IF(M4291=1,$W$37,$W$36)*L4291</f>
        <v>0</v>
      </c>
      <c r="O4291">
        <f>EXP(-$W$26*C4291)*I4291</f>
        <v>0</v>
      </c>
      <c r="P4291">
        <f>EXP(-$W$26*C4291)*J4291</f>
        <v>0</v>
      </c>
      <c r="Q4291">
        <f>EXP(-$W$26*C4291)*K4291</f>
        <v>0</v>
      </c>
      <c r="R4291">
        <f>EXP(-$W$26*C4291)*(L4291-N4291)</f>
        <v>0</v>
      </c>
      <c r="S4291">
        <f>EXP(-$W$26*C4291)*N4291</f>
        <v>0</v>
      </c>
      <c r="T4291">
        <f>EXP(-$W$26*C4291)*E4291</f>
        <v>0</v>
      </c>
    </row>
    <row r="4292" spans="1:20">
      <c r="A4292">
        <v>4283</v>
      </c>
      <c r="B4292">
        <f>RAND()</f>
        <v>0</v>
      </c>
      <c r="C4292">
        <f>IF(B4292&lt;$W$41,3,IF(B4292&lt;$W$41+$W$42,4,5))</f>
        <v>0</v>
      </c>
      <c r="D4292">
        <f>NORMSINV(RAND())</f>
        <v>0</v>
      </c>
      <c r="E4292">
        <f>$W$25*EXP(($W$26-$W$28-0.5*$W$27^2)*C4292+$W$27*SQRT(C4292)*D4292)</f>
        <v>0</v>
      </c>
      <c r="F4292">
        <f>$W$30*(1+$W$31)^C4292</f>
        <v>0</v>
      </c>
      <c r="G4292">
        <f>$W$32*(1+$W$33)^C4292</f>
        <v>0</v>
      </c>
      <c r="H4292">
        <f>$W$34*(1+$W$35)^C4292</f>
        <v>0</v>
      </c>
      <c r="I4292">
        <f>MIN(E4292,F4292)</f>
        <v>0</v>
      </c>
      <c r="J4292">
        <f>MIN(E4292-I4292,G4292)</f>
        <v>0</v>
      </c>
      <c r="K4292">
        <f>MIN(E4292-I4292-J4292,H4292)</f>
        <v>0</v>
      </c>
      <c r="L4292">
        <f>E4292-I4292-J4292-K4292</f>
        <v>0</v>
      </c>
      <c r="M4292">
        <f>IF((I4292+J4292+(1-$W$36)*L4292)/$W$39&gt;=$W$38,1,0)</f>
        <v>0</v>
      </c>
      <c r="N4292">
        <f>IF(M4292=1,$W$37,$W$36)*L4292</f>
        <v>0</v>
      </c>
      <c r="O4292">
        <f>EXP(-$W$26*C4292)*I4292</f>
        <v>0</v>
      </c>
      <c r="P4292">
        <f>EXP(-$W$26*C4292)*J4292</f>
        <v>0</v>
      </c>
      <c r="Q4292">
        <f>EXP(-$W$26*C4292)*K4292</f>
        <v>0</v>
      </c>
      <c r="R4292">
        <f>EXP(-$W$26*C4292)*(L4292-N4292)</f>
        <v>0</v>
      </c>
      <c r="S4292">
        <f>EXP(-$W$26*C4292)*N4292</f>
        <v>0</v>
      </c>
      <c r="T4292">
        <f>EXP(-$W$26*C4292)*E4292</f>
        <v>0</v>
      </c>
    </row>
    <row r="4293" spans="1:20">
      <c r="A4293">
        <v>4284</v>
      </c>
      <c r="B4293">
        <f>RAND()</f>
        <v>0</v>
      </c>
      <c r="C4293">
        <f>IF(B4293&lt;$W$41,3,IF(B4293&lt;$W$41+$W$42,4,5))</f>
        <v>0</v>
      </c>
      <c r="D4293">
        <f>NORMSINV(RAND())</f>
        <v>0</v>
      </c>
      <c r="E4293">
        <f>$W$25*EXP(($W$26-$W$28-0.5*$W$27^2)*C4293+$W$27*SQRT(C4293)*D4293)</f>
        <v>0</v>
      </c>
      <c r="F4293">
        <f>$W$30*(1+$W$31)^C4293</f>
        <v>0</v>
      </c>
      <c r="G4293">
        <f>$W$32*(1+$W$33)^C4293</f>
        <v>0</v>
      </c>
      <c r="H4293">
        <f>$W$34*(1+$W$35)^C4293</f>
        <v>0</v>
      </c>
      <c r="I4293">
        <f>MIN(E4293,F4293)</f>
        <v>0</v>
      </c>
      <c r="J4293">
        <f>MIN(E4293-I4293,G4293)</f>
        <v>0</v>
      </c>
      <c r="K4293">
        <f>MIN(E4293-I4293-J4293,H4293)</f>
        <v>0</v>
      </c>
      <c r="L4293">
        <f>E4293-I4293-J4293-K4293</f>
        <v>0</v>
      </c>
      <c r="M4293">
        <f>IF((I4293+J4293+(1-$W$36)*L4293)/$W$39&gt;=$W$38,1,0)</f>
        <v>0</v>
      </c>
      <c r="N4293">
        <f>IF(M4293=1,$W$37,$W$36)*L4293</f>
        <v>0</v>
      </c>
      <c r="O4293">
        <f>EXP(-$W$26*C4293)*I4293</f>
        <v>0</v>
      </c>
      <c r="P4293">
        <f>EXP(-$W$26*C4293)*J4293</f>
        <v>0</v>
      </c>
      <c r="Q4293">
        <f>EXP(-$W$26*C4293)*K4293</f>
        <v>0</v>
      </c>
      <c r="R4293">
        <f>EXP(-$W$26*C4293)*(L4293-N4293)</f>
        <v>0</v>
      </c>
      <c r="S4293">
        <f>EXP(-$W$26*C4293)*N4293</f>
        <v>0</v>
      </c>
      <c r="T4293">
        <f>EXP(-$W$26*C4293)*E4293</f>
        <v>0</v>
      </c>
    </row>
    <row r="4294" spans="1:20">
      <c r="A4294">
        <v>4285</v>
      </c>
      <c r="B4294">
        <f>RAND()</f>
        <v>0</v>
      </c>
      <c r="C4294">
        <f>IF(B4294&lt;$W$41,3,IF(B4294&lt;$W$41+$W$42,4,5))</f>
        <v>0</v>
      </c>
      <c r="D4294">
        <f>NORMSINV(RAND())</f>
        <v>0</v>
      </c>
      <c r="E4294">
        <f>$W$25*EXP(($W$26-$W$28-0.5*$W$27^2)*C4294+$W$27*SQRT(C4294)*D4294)</f>
        <v>0</v>
      </c>
      <c r="F4294">
        <f>$W$30*(1+$W$31)^C4294</f>
        <v>0</v>
      </c>
      <c r="G4294">
        <f>$W$32*(1+$W$33)^C4294</f>
        <v>0</v>
      </c>
      <c r="H4294">
        <f>$W$34*(1+$W$35)^C4294</f>
        <v>0</v>
      </c>
      <c r="I4294">
        <f>MIN(E4294,F4294)</f>
        <v>0</v>
      </c>
      <c r="J4294">
        <f>MIN(E4294-I4294,G4294)</f>
        <v>0</v>
      </c>
      <c r="K4294">
        <f>MIN(E4294-I4294-J4294,H4294)</f>
        <v>0</v>
      </c>
      <c r="L4294">
        <f>E4294-I4294-J4294-K4294</f>
        <v>0</v>
      </c>
      <c r="M4294">
        <f>IF((I4294+J4294+(1-$W$36)*L4294)/$W$39&gt;=$W$38,1,0)</f>
        <v>0</v>
      </c>
      <c r="N4294">
        <f>IF(M4294=1,$W$37,$W$36)*L4294</f>
        <v>0</v>
      </c>
      <c r="O4294">
        <f>EXP(-$W$26*C4294)*I4294</f>
        <v>0</v>
      </c>
      <c r="P4294">
        <f>EXP(-$W$26*C4294)*J4294</f>
        <v>0</v>
      </c>
      <c r="Q4294">
        <f>EXP(-$W$26*C4294)*K4294</f>
        <v>0</v>
      </c>
      <c r="R4294">
        <f>EXP(-$W$26*C4294)*(L4294-N4294)</f>
        <v>0</v>
      </c>
      <c r="S4294">
        <f>EXP(-$W$26*C4294)*N4294</f>
        <v>0</v>
      </c>
      <c r="T4294">
        <f>EXP(-$W$26*C4294)*E4294</f>
        <v>0</v>
      </c>
    </row>
    <row r="4295" spans="1:20">
      <c r="A4295">
        <v>4286</v>
      </c>
      <c r="B4295">
        <f>RAND()</f>
        <v>0</v>
      </c>
      <c r="C4295">
        <f>IF(B4295&lt;$W$41,3,IF(B4295&lt;$W$41+$W$42,4,5))</f>
        <v>0</v>
      </c>
      <c r="D4295">
        <f>NORMSINV(RAND())</f>
        <v>0</v>
      </c>
      <c r="E4295">
        <f>$W$25*EXP(($W$26-$W$28-0.5*$W$27^2)*C4295+$W$27*SQRT(C4295)*D4295)</f>
        <v>0</v>
      </c>
      <c r="F4295">
        <f>$W$30*(1+$W$31)^C4295</f>
        <v>0</v>
      </c>
      <c r="G4295">
        <f>$W$32*(1+$W$33)^C4295</f>
        <v>0</v>
      </c>
      <c r="H4295">
        <f>$W$34*(1+$W$35)^C4295</f>
        <v>0</v>
      </c>
      <c r="I4295">
        <f>MIN(E4295,F4295)</f>
        <v>0</v>
      </c>
      <c r="J4295">
        <f>MIN(E4295-I4295,G4295)</f>
        <v>0</v>
      </c>
      <c r="K4295">
        <f>MIN(E4295-I4295-J4295,H4295)</f>
        <v>0</v>
      </c>
      <c r="L4295">
        <f>E4295-I4295-J4295-K4295</f>
        <v>0</v>
      </c>
      <c r="M4295">
        <f>IF((I4295+J4295+(1-$W$36)*L4295)/$W$39&gt;=$W$38,1,0)</f>
        <v>0</v>
      </c>
      <c r="N4295">
        <f>IF(M4295=1,$W$37,$W$36)*L4295</f>
        <v>0</v>
      </c>
      <c r="O4295">
        <f>EXP(-$W$26*C4295)*I4295</f>
        <v>0</v>
      </c>
      <c r="P4295">
        <f>EXP(-$W$26*C4295)*J4295</f>
        <v>0</v>
      </c>
      <c r="Q4295">
        <f>EXP(-$W$26*C4295)*K4295</f>
        <v>0</v>
      </c>
      <c r="R4295">
        <f>EXP(-$W$26*C4295)*(L4295-N4295)</f>
        <v>0</v>
      </c>
      <c r="S4295">
        <f>EXP(-$W$26*C4295)*N4295</f>
        <v>0</v>
      </c>
      <c r="T4295">
        <f>EXP(-$W$26*C4295)*E4295</f>
        <v>0</v>
      </c>
    </row>
    <row r="4296" spans="1:20">
      <c r="A4296">
        <v>4287</v>
      </c>
      <c r="B4296">
        <f>RAND()</f>
        <v>0</v>
      </c>
      <c r="C4296">
        <f>IF(B4296&lt;$W$41,3,IF(B4296&lt;$W$41+$W$42,4,5))</f>
        <v>0</v>
      </c>
      <c r="D4296">
        <f>NORMSINV(RAND())</f>
        <v>0</v>
      </c>
      <c r="E4296">
        <f>$W$25*EXP(($W$26-$W$28-0.5*$W$27^2)*C4296+$W$27*SQRT(C4296)*D4296)</f>
        <v>0</v>
      </c>
      <c r="F4296">
        <f>$W$30*(1+$W$31)^C4296</f>
        <v>0</v>
      </c>
      <c r="G4296">
        <f>$W$32*(1+$W$33)^C4296</f>
        <v>0</v>
      </c>
      <c r="H4296">
        <f>$W$34*(1+$W$35)^C4296</f>
        <v>0</v>
      </c>
      <c r="I4296">
        <f>MIN(E4296,F4296)</f>
        <v>0</v>
      </c>
      <c r="J4296">
        <f>MIN(E4296-I4296,G4296)</f>
        <v>0</v>
      </c>
      <c r="K4296">
        <f>MIN(E4296-I4296-J4296,H4296)</f>
        <v>0</v>
      </c>
      <c r="L4296">
        <f>E4296-I4296-J4296-K4296</f>
        <v>0</v>
      </c>
      <c r="M4296">
        <f>IF((I4296+J4296+(1-$W$36)*L4296)/$W$39&gt;=$W$38,1,0)</f>
        <v>0</v>
      </c>
      <c r="N4296">
        <f>IF(M4296=1,$W$37,$W$36)*L4296</f>
        <v>0</v>
      </c>
      <c r="O4296">
        <f>EXP(-$W$26*C4296)*I4296</f>
        <v>0</v>
      </c>
      <c r="P4296">
        <f>EXP(-$W$26*C4296)*J4296</f>
        <v>0</v>
      </c>
      <c r="Q4296">
        <f>EXP(-$W$26*C4296)*K4296</f>
        <v>0</v>
      </c>
      <c r="R4296">
        <f>EXP(-$W$26*C4296)*(L4296-N4296)</f>
        <v>0</v>
      </c>
      <c r="S4296">
        <f>EXP(-$W$26*C4296)*N4296</f>
        <v>0</v>
      </c>
      <c r="T4296">
        <f>EXP(-$W$26*C4296)*E4296</f>
        <v>0</v>
      </c>
    </row>
    <row r="4297" spans="1:20">
      <c r="A4297">
        <v>4288</v>
      </c>
      <c r="B4297">
        <f>RAND()</f>
        <v>0</v>
      </c>
      <c r="C4297">
        <f>IF(B4297&lt;$W$41,3,IF(B4297&lt;$W$41+$W$42,4,5))</f>
        <v>0</v>
      </c>
      <c r="D4297">
        <f>NORMSINV(RAND())</f>
        <v>0</v>
      </c>
      <c r="E4297">
        <f>$W$25*EXP(($W$26-$W$28-0.5*$W$27^2)*C4297+$W$27*SQRT(C4297)*D4297)</f>
        <v>0</v>
      </c>
      <c r="F4297">
        <f>$W$30*(1+$W$31)^C4297</f>
        <v>0</v>
      </c>
      <c r="G4297">
        <f>$W$32*(1+$W$33)^C4297</f>
        <v>0</v>
      </c>
      <c r="H4297">
        <f>$W$34*(1+$W$35)^C4297</f>
        <v>0</v>
      </c>
      <c r="I4297">
        <f>MIN(E4297,F4297)</f>
        <v>0</v>
      </c>
      <c r="J4297">
        <f>MIN(E4297-I4297,G4297)</f>
        <v>0</v>
      </c>
      <c r="K4297">
        <f>MIN(E4297-I4297-J4297,H4297)</f>
        <v>0</v>
      </c>
      <c r="L4297">
        <f>E4297-I4297-J4297-K4297</f>
        <v>0</v>
      </c>
      <c r="M4297">
        <f>IF((I4297+J4297+(1-$W$36)*L4297)/$W$39&gt;=$W$38,1,0)</f>
        <v>0</v>
      </c>
      <c r="N4297">
        <f>IF(M4297=1,$W$37,$W$36)*L4297</f>
        <v>0</v>
      </c>
      <c r="O4297">
        <f>EXP(-$W$26*C4297)*I4297</f>
        <v>0</v>
      </c>
      <c r="P4297">
        <f>EXP(-$W$26*C4297)*J4297</f>
        <v>0</v>
      </c>
      <c r="Q4297">
        <f>EXP(-$W$26*C4297)*K4297</f>
        <v>0</v>
      </c>
      <c r="R4297">
        <f>EXP(-$W$26*C4297)*(L4297-N4297)</f>
        <v>0</v>
      </c>
      <c r="S4297">
        <f>EXP(-$W$26*C4297)*N4297</f>
        <v>0</v>
      </c>
      <c r="T4297">
        <f>EXP(-$W$26*C4297)*E4297</f>
        <v>0</v>
      </c>
    </row>
    <row r="4298" spans="1:20">
      <c r="A4298">
        <v>4289</v>
      </c>
      <c r="B4298">
        <f>RAND()</f>
        <v>0</v>
      </c>
      <c r="C4298">
        <f>IF(B4298&lt;$W$41,3,IF(B4298&lt;$W$41+$W$42,4,5))</f>
        <v>0</v>
      </c>
      <c r="D4298">
        <f>NORMSINV(RAND())</f>
        <v>0</v>
      </c>
      <c r="E4298">
        <f>$W$25*EXP(($W$26-$W$28-0.5*$W$27^2)*C4298+$W$27*SQRT(C4298)*D4298)</f>
        <v>0</v>
      </c>
      <c r="F4298">
        <f>$W$30*(1+$W$31)^C4298</f>
        <v>0</v>
      </c>
      <c r="G4298">
        <f>$W$32*(1+$W$33)^C4298</f>
        <v>0</v>
      </c>
      <c r="H4298">
        <f>$W$34*(1+$W$35)^C4298</f>
        <v>0</v>
      </c>
      <c r="I4298">
        <f>MIN(E4298,F4298)</f>
        <v>0</v>
      </c>
      <c r="J4298">
        <f>MIN(E4298-I4298,G4298)</f>
        <v>0</v>
      </c>
      <c r="K4298">
        <f>MIN(E4298-I4298-J4298,H4298)</f>
        <v>0</v>
      </c>
      <c r="L4298">
        <f>E4298-I4298-J4298-K4298</f>
        <v>0</v>
      </c>
      <c r="M4298">
        <f>IF((I4298+J4298+(1-$W$36)*L4298)/$W$39&gt;=$W$38,1,0)</f>
        <v>0</v>
      </c>
      <c r="N4298">
        <f>IF(M4298=1,$W$37,$W$36)*L4298</f>
        <v>0</v>
      </c>
      <c r="O4298">
        <f>EXP(-$W$26*C4298)*I4298</f>
        <v>0</v>
      </c>
      <c r="P4298">
        <f>EXP(-$W$26*C4298)*J4298</f>
        <v>0</v>
      </c>
      <c r="Q4298">
        <f>EXP(-$W$26*C4298)*K4298</f>
        <v>0</v>
      </c>
      <c r="R4298">
        <f>EXP(-$W$26*C4298)*(L4298-N4298)</f>
        <v>0</v>
      </c>
      <c r="S4298">
        <f>EXP(-$W$26*C4298)*N4298</f>
        <v>0</v>
      </c>
      <c r="T4298">
        <f>EXP(-$W$26*C4298)*E4298</f>
        <v>0</v>
      </c>
    </row>
    <row r="4299" spans="1:20">
      <c r="A4299">
        <v>4290</v>
      </c>
      <c r="B4299">
        <f>RAND()</f>
        <v>0</v>
      </c>
      <c r="C4299">
        <f>IF(B4299&lt;$W$41,3,IF(B4299&lt;$W$41+$W$42,4,5))</f>
        <v>0</v>
      </c>
      <c r="D4299">
        <f>NORMSINV(RAND())</f>
        <v>0</v>
      </c>
      <c r="E4299">
        <f>$W$25*EXP(($W$26-$W$28-0.5*$W$27^2)*C4299+$W$27*SQRT(C4299)*D4299)</f>
        <v>0</v>
      </c>
      <c r="F4299">
        <f>$W$30*(1+$W$31)^C4299</f>
        <v>0</v>
      </c>
      <c r="G4299">
        <f>$W$32*(1+$W$33)^C4299</f>
        <v>0</v>
      </c>
      <c r="H4299">
        <f>$W$34*(1+$W$35)^C4299</f>
        <v>0</v>
      </c>
      <c r="I4299">
        <f>MIN(E4299,F4299)</f>
        <v>0</v>
      </c>
      <c r="J4299">
        <f>MIN(E4299-I4299,G4299)</f>
        <v>0</v>
      </c>
      <c r="K4299">
        <f>MIN(E4299-I4299-J4299,H4299)</f>
        <v>0</v>
      </c>
      <c r="L4299">
        <f>E4299-I4299-J4299-K4299</f>
        <v>0</v>
      </c>
      <c r="M4299">
        <f>IF((I4299+J4299+(1-$W$36)*L4299)/$W$39&gt;=$W$38,1,0)</f>
        <v>0</v>
      </c>
      <c r="N4299">
        <f>IF(M4299=1,$W$37,$W$36)*L4299</f>
        <v>0</v>
      </c>
      <c r="O4299">
        <f>EXP(-$W$26*C4299)*I4299</f>
        <v>0</v>
      </c>
      <c r="P4299">
        <f>EXP(-$W$26*C4299)*J4299</f>
        <v>0</v>
      </c>
      <c r="Q4299">
        <f>EXP(-$W$26*C4299)*K4299</f>
        <v>0</v>
      </c>
      <c r="R4299">
        <f>EXP(-$W$26*C4299)*(L4299-N4299)</f>
        <v>0</v>
      </c>
      <c r="S4299">
        <f>EXP(-$W$26*C4299)*N4299</f>
        <v>0</v>
      </c>
      <c r="T4299">
        <f>EXP(-$W$26*C4299)*E4299</f>
        <v>0</v>
      </c>
    </row>
    <row r="4300" spans="1:20">
      <c r="A4300">
        <v>4291</v>
      </c>
      <c r="B4300">
        <f>RAND()</f>
        <v>0</v>
      </c>
      <c r="C4300">
        <f>IF(B4300&lt;$W$41,3,IF(B4300&lt;$W$41+$W$42,4,5))</f>
        <v>0</v>
      </c>
      <c r="D4300">
        <f>NORMSINV(RAND())</f>
        <v>0</v>
      </c>
      <c r="E4300">
        <f>$W$25*EXP(($W$26-$W$28-0.5*$W$27^2)*C4300+$W$27*SQRT(C4300)*D4300)</f>
        <v>0</v>
      </c>
      <c r="F4300">
        <f>$W$30*(1+$W$31)^C4300</f>
        <v>0</v>
      </c>
      <c r="G4300">
        <f>$W$32*(1+$W$33)^C4300</f>
        <v>0</v>
      </c>
      <c r="H4300">
        <f>$W$34*(1+$W$35)^C4300</f>
        <v>0</v>
      </c>
      <c r="I4300">
        <f>MIN(E4300,F4300)</f>
        <v>0</v>
      </c>
      <c r="J4300">
        <f>MIN(E4300-I4300,G4300)</f>
        <v>0</v>
      </c>
      <c r="K4300">
        <f>MIN(E4300-I4300-J4300,H4300)</f>
        <v>0</v>
      </c>
      <c r="L4300">
        <f>E4300-I4300-J4300-K4300</f>
        <v>0</v>
      </c>
      <c r="M4300">
        <f>IF((I4300+J4300+(1-$W$36)*L4300)/$W$39&gt;=$W$38,1,0)</f>
        <v>0</v>
      </c>
      <c r="N4300">
        <f>IF(M4300=1,$W$37,$W$36)*L4300</f>
        <v>0</v>
      </c>
      <c r="O4300">
        <f>EXP(-$W$26*C4300)*I4300</f>
        <v>0</v>
      </c>
      <c r="P4300">
        <f>EXP(-$W$26*C4300)*J4300</f>
        <v>0</v>
      </c>
      <c r="Q4300">
        <f>EXP(-$W$26*C4300)*K4300</f>
        <v>0</v>
      </c>
      <c r="R4300">
        <f>EXP(-$W$26*C4300)*(L4300-N4300)</f>
        <v>0</v>
      </c>
      <c r="S4300">
        <f>EXP(-$W$26*C4300)*N4300</f>
        <v>0</v>
      </c>
      <c r="T4300">
        <f>EXP(-$W$26*C4300)*E4300</f>
        <v>0</v>
      </c>
    </row>
    <row r="4301" spans="1:20">
      <c r="A4301">
        <v>4292</v>
      </c>
      <c r="B4301">
        <f>RAND()</f>
        <v>0</v>
      </c>
      <c r="C4301">
        <f>IF(B4301&lt;$W$41,3,IF(B4301&lt;$W$41+$W$42,4,5))</f>
        <v>0</v>
      </c>
      <c r="D4301">
        <f>NORMSINV(RAND())</f>
        <v>0</v>
      </c>
      <c r="E4301">
        <f>$W$25*EXP(($W$26-$W$28-0.5*$W$27^2)*C4301+$W$27*SQRT(C4301)*D4301)</f>
        <v>0</v>
      </c>
      <c r="F4301">
        <f>$W$30*(1+$W$31)^C4301</f>
        <v>0</v>
      </c>
      <c r="G4301">
        <f>$W$32*(1+$W$33)^C4301</f>
        <v>0</v>
      </c>
      <c r="H4301">
        <f>$W$34*(1+$W$35)^C4301</f>
        <v>0</v>
      </c>
      <c r="I4301">
        <f>MIN(E4301,F4301)</f>
        <v>0</v>
      </c>
      <c r="J4301">
        <f>MIN(E4301-I4301,G4301)</f>
        <v>0</v>
      </c>
      <c r="K4301">
        <f>MIN(E4301-I4301-J4301,H4301)</f>
        <v>0</v>
      </c>
      <c r="L4301">
        <f>E4301-I4301-J4301-K4301</f>
        <v>0</v>
      </c>
      <c r="M4301">
        <f>IF((I4301+J4301+(1-$W$36)*L4301)/$W$39&gt;=$W$38,1,0)</f>
        <v>0</v>
      </c>
      <c r="N4301">
        <f>IF(M4301=1,$W$37,$W$36)*L4301</f>
        <v>0</v>
      </c>
      <c r="O4301">
        <f>EXP(-$W$26*C4301)*I4301</f>
        <v>0</v>
      </c>
      <c r="P4301">
        <f>EXP(-$W$26*C4301)*J4301</f>
        <v>0</v>
      </c>
      <c r="Q4301">
        <f>EXP(-$W$26*C4301)*K4301</f>
        <v>0</v>
      </c>
      <c r="R4301">
        <f>EXP(-$W$26*C4301)*(L4301-N4301)</f>
        <v>0</v>
      </c>
      <c r="S4301">
        <f>EXP(-$W$26*C4301)*N4301</f>
        <v>0</v>
      </c>
      <c r="T4301">
        <f>EXP(-$W$26*C4301)*E4301</f>
        <v>0</v>
      </c>
    </row>
    <row r="4302" spans="1:20">
      <c r="A4302">
        <v>4293</v>
      </c>
      <c r="B4302">
        <f>RAND()</f>
        <v>0</v>
      </c>
      <c r="C4302">
        <f>IF(B4302&lt;$W$41,3,IF(B4302&lt;$W$41+$W$42,4,5))</f>
        <v>0</v>
      </c>
      <c r="D4302">
        <f>NORMSINV(RAND())</f>
        <v>0</v>
      </c>
      <c r="E4302">
        <f>$W$25*EXP(($W$26-$W$28-0.5*$W$27^2)*C4302+$W$27*SQRT(C4302)*D4302)</f>
        <v>0</v>
      </c>
      <c r="F4302">
        <f>$W$30*(1+$W$31)^C4302</f>
        <v>0</v>
      </c>
      <c r="G4302">
        <f>$W$32*(1+$W$33)^C4302</f>
        <v>0</v>
      </c>
      <c r="H4302">
        <f>$W$34*(1+$W$35)^C4302</f>
        <v>0</v>
      </c>
      <c r="I4302">
        <f>MIN(E4302,F4302)</f>
        <v>0</v>
      </c>
      <c r="J4302">
        <f>MIN(E4302-I4302,G4302)</f>
        <v>0</v>
      </c>
      <c r="K4302">
        <f>MIN(E4302-I4302-J4302,H4302)</f>
        <v>0</v>
      </c>
      <c r="L4302">
        <f>E4302-I4302-J4302-K4302</f>
        <v>0</v>
      </c>
      <c r="M4302">
        <f>IF((I4302+J4302+(1-$W$36)*L4302)/$W$39&gt;=$W$38,1,0)</f>
        <v>0</v>
      </c>
      <c r="N4302">
        <f>IF(M4302=1,$W$37,$W$36)*L4302</f>
        <v>0</v>
      </c>
      <c r="O4302">
        <f>EXP(-$W$26*C4302)*I4302</f>
        <v>0</v>
      </c>
      <c r="P4302">
        <f>EXP(-$W$26*C4302)*J4302</f>
        <v>0</v>
      </c>
      <c r="Q4302">
        <f>EXP(-$W$26*C4302)*K4302</f>
        <v>0</v>
      </c>
      <c r="R4302">
        <f>EXP(-$W$26*C4302)*(L4302-N4302)</f>
        <v>0</v>
      </c>
      <c r="S4302">
        <f>EXP(-$W$26*C4302)*N4302</f>
        <v>0</v>
      </c>
      <c r="T4302">
        <f>EXP(-$W$26*C4302)*E4302</f>
        <v>0</v>
      </c>
    </row>
    <row r="4303" spans="1:20">
      <c r="A4303">
        <v>4294</v>
      </c>
      <c r="B4303">
        <f>RAND()</f>
        <v>0</v>
      </c>
      <c r="C4303">
        <f>IF(B4303&lt;$W$41,3,IF(B4303&lt;$W$41+$W$42,4,5))</f>
        <v>0</v>
      </c>
      <c r="D4303">
        <f>NORMSINV(RAND())</f>
        <v>0</v>
      </c>
      <c r="E4303">
        <f>$W$25*EXP(($W$26-$W$28-0.5*$W$27^2)*C4303+$W$27*SQRT(C4303)*D4303)</f>
        <v>0</v>
      </c>
      <c r="F4303">
        <f>$W$30*(1+$W$31)^C4303</f>
        <v>0</v>
      </c>
      <c r="G4303">
        <f>$W$32*(1+$W$33)^C4303</f>
        <v>0</v>
      </c>
      <c r="H4303">
        <f>$W$34*(1+$W$35)^C4303</f>
        <v>0</v>
      </c>
      <c r="I4303">
        <f>MIN(E4303,F4303)</f>
        <v>0</v>
      </c>
      <c r="J4303">
        <f>MIN(E4303-I4303,G4303)</f>
        <v>0</v>
      </c>
      <c r="K4303">
        <f>MIN(E4303-I4303-J4303,H4303)</f>
        <v>0</v>
      </c>
      <c r="L4303">
        <f>E4303-I4303-J4303-K4303</f>
        <v>0</v>
      </c>
      <c r="M4303">
        <f>IF((I4303+J4303+(1-$W$36)*L4303)/$W$39&gt;=$W$38,1,0)</f>
        <v>0</v>
      </c>
      <c r="N4303">
        <f>IF(M4303=1,$W$37,$W$36)*L4303</f>
        <v>0</v>
      </c>
      <c r="O4303">
        <f>EXP(-$W$26*C4303)*I4303</f>
        <v>0</v>
      </c>
      <c r="P4303">
        <f>EXP(-$W$26*C4303)*J4303</f>
        <v>0</v>
      </c>
      <c r="Q4303">
        <f>EXP(-$W$26*C4303)*K4303</f>
        <v>0</v>
      </c>
      <c r="R4303">
        <f>EXP(-$W$26*C4303)*(L4303-N4303)</f>
        <v>0</v>
      </c>
      <c r="S4303">
        <f>EXP(-$W$26*C4303)*N4303</f>
        <v>0</v>
      </c>
      <c r="T4303">
        <f>EXP(-$W$26*C4303)*E4303</f>
        <v>0</v>
      </c>
    </row>
    <row r="4304" spans="1:20">
      <c r="A4304">
        <v>4295</v>
      </c>
      <c r="B4304">
        <f>RAND()</f>
        <v>0</v>
      </c>
      <c r="C4304">
        <f>IF(B4304&lt;$W$41,3,IF(B4304&lt;$W$41+$W$42,4,5))</f>
        <v>0</v>
      </c>
      <c r="D4304">
        <f>NORMSINV(RAND())</f>
        <v>0</v>
      </c>
      <c r="E4304">
        <f>$W$25*EXP(($W$26-$W$28-0.5*$W$27^2)*C4304+$W$27*SQRT(C4304)*D4304)</f>
        <v>0</v>
      </c>
      <c r="F4304">
        <f>$W$30*(1+$W$31)^C4304</f>
        <v>0</v>
      </c>
      <c r="G4304">
        <f>$W$32*(1+$W$33)^C4304</f>
        <v>0</v>
      </c>
      <c r="H4304">
        <f>$W$34*(1+$W$35)^C4304</f>
        <v>0</v>
      </c>
      <c r="I4304">
        <f>MIN(E4304,F4304)</f>
        <v>0</v>
      </c>
      <c r="J4304">
        <f>MIN(E4304-I4304,G4304)</f>
        <v>0</v>
      </c>
      <c r="K4304">
        <f>MIN(E4304-I4304-J4304,H4304)</f>
        <v>0</v>
      </c>
      <c r="L4304">
        <f>E4304-I4304-J4304-K4304</f>
        <v>0</v>
      </c>
      <c r="M4304">
        <f>IF((I4304+J4304+(1-$W$36)*L4304)/$W$39&gt;=$W$38,1,0)</f>
        <v>0</v>
      </c>
      <c r="N4304">
        <f>IF(M4304=1,$W$37,$W$36)*L4304</f>
        <v>0</v>
      </c>
      <c r="O4304">
        <f>EXP(-$W$26*C4304)*I4304</f>
        <v>0</v>
      </c>
      <c r="P4304">
        <f>EXP(-$W$26*C4304)*J4304</f>
        <v>0</v>
      </c>
      <c r="Q4304">
        <f>EXP(-$W$26*C4304)*K4304</f>
        <v>0</v>
      </c>
      <c r="R4304">
        <f>EXP(-$W$26*C4304)*(L4304-N4304)</f>
        <v>0</v>
      </c>
      <c r="S4304">
        <f>EXP(-$W$26*C4304)*N4304</f>
        <v>0</v>
      </c>
      <c r="T4304">
        <f>EXP(-$W$26*C4304)*E4304</f>
        <v>0</v>
      </c>
    </row>
    <row r="4305" spans="1:20">
      <c r="A4305">
        <v>4296</v>
      </c>
      <c r="B4305">
        <f>RAND()</f>
        <v>0</v>
      </c>
      <c r="C4305">
        <f>IF(B4305&lt;$W$41,3,IF(B4305&lt;$W$41+$W$42,4,5))</f>
        <v>0</v>
      </c>
      <c r="D4305">
        <f>NORMSINV(RAND())</f>
        <v>0</v>
      </c>
      <c r="E4305">
        <f>$W$25*EXP(($W$26-$W$28-0.5*$W$27^2)*C4305+$W$27*SQRT(C4305)*D4305)</f>
        <v>0</v>
      </c>
      <c r="F4305">
        <f>$W$30*(1+$W$31)^C4305</f>
        <v>0</v>
      </c>
      <c r="G4305">
        <f>$W$32*(1+$W$33)^C4305</f>
        <v>0</v>
      </c>
      <c r="H4305">
        <f>$W$34*(1+$W$35)^C4305</f>
        <v>0</v>
      </c>
      <c r="I4305">
        <f>MIN(E4305,F4305)</f>
        <v>0</v>
      </c>
      <c r="J4305">
        <f>MIN(E4305-I4305,G4305)</f>
        <v>0</v>
      </c>
      <c r="K4305">
        <f>MIN(E4305-I4305-J4305,H4305)</f>
        <v>0</v>
      </c>
      <c r="L4305">
        <f>E4305-I4305-J4305-K4305</f>
        <v>0</v>
      </c>
      <c r="M4305">
        <f>IF((I4305+J4305+(1-$W$36)*L4305)/$W$39&gt;=$W$38,1,0)</f>
        <v>0</v>
      </c>
      <c r="N4305">
        <f>IF(M4305=1,$W$37,$W$36)*L4305</f>
        <v>0</v>
      </c>
      <c r="O4305">
        <f>EXP(-$W$26*C4305)*I4305</f>
        <v>0</v>
      </c>
      <c r="P4305">
        <f>EXP(-$W$26*C4305)*J4305</f>
        <v>0</v>
      </c>
      <c r="Q4305">
        <f>EXP(-$W$26*C4305)*K4305</f>
        <v>0</v>
      </c>
      <c r="R4305">
        <f>EXP(-$W$26*C4305)*(L4305-N4305)</f>
        <v>0</v>
      </c>
      <c r="S4305">
        <f>EXP(-$W$26*C4305)*N4305</f>
        <v>0</v>
      </c>
      <c r="T4305">
        <f>EXP(-$W$26*C4305)*E4305</f>
        <v>0</v>
      </c>
    </row>
    <row r="4306" spans="1:20">
      <c r="A4306">
        <v>4297</v>
      </c>
      <c r="B4306">
        <f>RAND()</f>
        <v>0</v>
      </c>
      <c r="C4306">
        <f>IF(B4306&lt;$W$41,3,IF(B4306&lt;$W$41+$W$42,4,5))</f>
        <v>0</v>
      </c>
      <c r="D4306">
        <f>NORMSINV(RAND())</f>
        <v>0</v>
      </c>
      <c r="E4306">
        <f>$W$25*EXP(($W$26-$W$28-0.5*$W$27^2)*C4306+$W$27*SQRT(C4306)*D4306)</f>
        <v>0</v>
      </c>
      <c r="F4306">
        <f>$W$30*(1+$W$31)^C4306</f>
        <v>0</v>
      </c>
      <c r="G4306">
        <f>$W$32*(1+$W$33)^C4306</f>
        <v>0</v>
      </c>
      <c r="H4306">
        <f>$W$34*(1+$W$35)^C4306</f>
        <v>0</v>
      </c>
      <c r="I4306">
        <f>MIN(E4306,F4306)</f>
        <v>0</v>
      </c>
      <c r="J4306">
        <f>MIN(E4306-I4306,G4306)</f>
        <v>0</v>
      </c>
      <c r="K4306">
        <f>MIN(E4306-I4306-J4306,H4306)</f>
        <v>0</v>
      </c>
      <c r="L4306">
        <f>E4306-I4306-J4306-K4306</f>
        <v>0</v>
      </c>
      <c r="M4306">
        <f>IF((I4306+J4306+(1-$W$36)*L4306)/$W$39&gt;=$W$38,1,0)</f>
        <v>0</v>
      </c>
      <c r="N4306">
        <f>IF(M4306=1,$W$37,$W$36)*L4306</f>
        <v>0</v>
      </c>
      <c r="O4306">
        <f>EXP(-$W$26*C4306)*I4306</f>
        <v>0</v>
      </c>
      <c r="P4306">
        <f>EXP(-$W$26*C4306)*J4306</f>
        <v>0</v>
      </c>
      <c r="Q4306">
        <f>EXP(-$W$26*C4306)*K4306</f>
        <v>0</v>
      </c>
      <c r="R4306">
        <f>EXP(-$W$26*C4306)*(L4306-N4306)</f>
        <v>0</v>
      </c>
      <c r="S4306">
        <f>EXP(-$W$26*C4306)*N4306</f>
        <v>0</v>
      </c>
      <c r="T4306">
        <f>EXP(-$W$26*C4306)*E4306</f>
        <v>0</v>
      </c>
    </row>
    <row r="4307" spans="1:20">
      <c r="A4307">
        <v>4298</v>
      </c>
      <c r="B4307">
        <f>RAND()</f>
        <v>0</v>
      </c>
      <c r="C4307">
        <f>IF(B4307&lt;$W$41,3,IF(B4307&lt;$W$41+$W$42,4,5))</f>
        <v>0</v>
      </c>
      <c r="D4307">
        <f>NORMSINV(RAND())</f>
        <v>0</v>
      </c>
      <c r="E4307">
        <f>$W$25*EXP(($W$26-$W$28-0.5*$W$27^2)*C4307+$W$27*SQRT(C4307)*D4307)</f>
        <v>0</v>
      </c>
      <c r="F4307">
        <f>$W$30*(1+$W$31)^C4307</f>
        <v>0</v>
      </c>
      <c r="G4307">
        <f>$W$32*(1+$W$33)^C4307</f>
        <v>0</v>
      </c>
      <c r="H4307">
        <f>$W$34*(1+$W$35)^C4307</f>
        <v>0</v>
      </c>
      <c r="I4307">
        <f>MIN(E4307,F4307)</f>
        <v>0</v>
      </c>
      <c r="J4307">
        <f>MIN(E4307-I4307,G4307)</f>
        <v>0</v>
      </c>
      <c r="K4307">
        <f>MIN(E4307-I4307-J4307,H4307)</f>
        <v>0</v>
      </c>
      <c r="L4307">
        <f>E4307-I4307-J4307-K4307</f>
        <v>0</v>
      </c>
      <c r="M4307">
        <f>IF((I4307+J4307+(1-$W$36)*L4307)/$W$39&gt;=$W$38,1,0)</f>
        <v>0</v>
      </c>
      <c r="N4307">
        <f>IF(M4307=1,$W$37,$W$36)*L4307</f>
        <v>0</v>
      </c>
      <c r="O4307">
        <f>EXP(-$W$26*C4307)*I4307</f>
        <v>0</v>
      </c>
      <c r="P4307">
        <f>EXP(-$W$26*C4307)*J4307</f>
        <v>0</v>
      </c>
      <c r="Q4307">
        <f>EXP(-$W$26*C4307)*K4307</f>
        <v>0</v>
      </c>
      <c r="R4307">
        <f>EXP(-$W$26*C4307)*(L4307-N4307)</f>
        <v>0</v>
      </c>
      <c r="S4307">
        <f>EXP(-$W$26*C4307)*N4307</f>
        <v>0</v>
      </c>
      <c r="T4307">
        <f>EXP(-$W$26*C4307)*E4307</f>
        <v>0</v>
      </c>
    </row>
    <row r="4308" spans="1:20">
      <c r="A4308">
        <v>4299</v>
      </c>
      <c r="B4308">
        <f>RAND()</f>
        <v>0</v>
      </c>
      <c r="C4308">
        <f>IF(B4308&lt;$W$41,3,IF(B4308&lt;$W$41+$W$42,4,5))</f>
        <v>0</v>
      </c>
      <c r="D4308">
        <f>NORMSINV(RAND())</f>
        <v>0</v>
      </c>
      <c r="E4308">
        <f>$W$25*EXP(($W$26-$W$28-0.5*$W$27^2)*C4308+$W$27*SQRT(C4308)*D4308)</f>
        <v>0</v>
      </c>
      <c r="F4308">
        <f>$W$30*(1+$W$31)^C4308</f>
        <v>0</v>
      </c>
      <c r="G4308">
        <f>$W$32*(1+$W$33)^C4308</f>
        <v>0</v>
      </c>
      <c r="H4308">
        <f>$W$34*(1+$W$35)^C4308</f>
        <v>0</v>
      </c>
      <c r="I4308">
        <f>MIN(E4308,F4308)</f>
        <v>0</v>
      </c>
      <c r="J4308">
        <f>MIN(E4308-I4308,G4308)</f>
        <v>0</v>
      </c>
      <c r="K4308">
        <f>MIN(E4308-I4308-J4308,H4308)</f>
        <v>0</v>
      </c>
      <c r="L4308">
        <f>E4308-I4308-J4308-K4308</f>
        <v>0</v>
      </c>
      <c r="M4308">
        <f>IF((I4308+J4308+(1-$W$36)*L4308)/$W$39&gt;=$W$38,1,0)</f>
        <v>0</v>
      </c>
      <c r="N4308">
        <f>IF(M4308=1,$W$37,$W$36)*L4308</f>
        <v>0</v>
      </c>
      <c r="O4308">
        <f>EXP(-$W$26*C4308)*I4308</f>
        <v>0</v>
      </c>
      <c r="P4308">
        <f>EXP(-$W$26*C4308)*J4308</f>
        <v>0</v>
      </c>
      <c r="Q4308">
        <f>EXP(-$W$26*C4308)*K4308</f>
        <v>0</v>
      </c>
      <c r="R4308">
        <f>EXP(-$W$26*C4308)*(L4308-N4308)</f>
        <v>0</v>
      </c>
      <c r="S4308">
        <f>EXP(-$W$26*C4308)*N4308</f>
        <v>0</v>
      </c>
      <c r="T4308">
        <f>EXP(-$W$26*C4308)*E4308</f>
        <v>0</v>
      </c>
    </row>
    <row r="4309" spans="1:20">
      <c r="A4309">
        <v>4300</v>
      </c>
      <c r="B4309">
        <f>RAND()</f>
        <v>0</v>
      </c>
      <c r="C4309">
        <f>IF(B4309&lt;$W$41,3,IF(B4309&lt;$W$41+$W$42,4,5))</f>
        <v>0</v>
      </c>
      <c r="D4309">
        <f>NORMSINV(RAND())</f>
        <v>0</v>
      </c>
      <c r="E4309">
        <f>$W$25*EXP(($W$26-$W$28-0.5*$W$27^2)*C4309+$W$27*SQRT(C4309)*D4309)</f>
        <v>0</v>
      </c>
      <c r="F4309">
        <f>$W$30*(1+$W$31)^C4309</f>
        <v>0</v>
      </c>
      <c r="G4309">
        <f>$W$32*(1+$W$33)^C4309</f>
        <v>0</v>
      </c>
      <c r="H4309">
        <f>$W$34*(1+$W$35)^C4309</f>
        <v>0</v>
      </c>
      <c r="I4309">
        <f>MIN(E4309,F4309)</f>
        <v>0</v>
      </c>
      <c r="J4309">
        <f>MIN(E4309-I4309,G4309)</f>
        <v>0</v>
      </c>
      <c r="K4309">
        <f>MIN(E4309-I4309-J4309,H4309)</f>
        <v>0</v>
      </c>
      <c r="L4309">
        <f>E4309-I4309-J4309-K4309</f>
        <v>0</v>
      </c>
      <c r="M4309">
        <f>IF((I4309+J4309+(1-$W$36)*L4309)/$W$39&gt;=$W$38,1,0)</f>
        <v>0</v>
      </c>
      <c r="N4309">
        <f>IF(M4309=1,$W$37,$W$36)*L4309</f>
        <v>0</v>
      </c>
      <c r="O4309">
        <f>EXP(-$W$26*C4309)*I4309</f>
        <v>0</v>
      </c>
      <c r="P4309">
        <f>EXP(-$W$26*C4309)*J4309</f>
        <v>0</v>
      </c>
      <c r="Q4309">
        <f>EXP(-$W$26*C4309)*K4309</f>
        <v>0</v>
      </c>
      <c r="R4309">
        <f>EXP(-$W$26*C4309)*(L4309-N4309)</f>
        <v>0</v>
      </c>
      <c r="S4309">
        <f>EXP(-$W$26*C4309)*N4309</f>
        <v>0</v>
      </c>
      <c r="T4309">
        <f>EXP(-$W$26*C4309)*E4309</f>
        <v>0</v>
      </c>
    </row>
    <row r="4310" spans="1:20">
      <c r="A4310">
        <v>4301</v>
      </c>
      <c r="B4310">
        <f>RAND()</f>
        <v>0</v>
      </c>
      <c r="C4310">
        <f>IF(B4310&lt;$W$41,3,IF(B4310&lt;$W$41+$W$42,4,5))</f>
        <v>0</v>
      </c>
      <c r="D4310">
        <f>NORMSINV(RAND())</f>
        <v>0</v>
      </c>
      <c r="E4310">
        <f>$W$25*EXP(($W$26-$W$28-0.5*$W$27^2)*C4310+$W$27*SQRT(C4310)*D4310)</f>
        <v>0</v>
      </c>
      <c r="F4310">
        <f>$W$30*(1+$W$31)^C4310</f>
        <v>0</v>
      </c>
      <c r="G4310">
        <f>$W$32*(1+$W$33)^C4310</f>
        <v>0</v>
      </c>
      <c r="H4310">
        <f>$W$34*(1+$W$35)^C4310</f>
        <v>0</v>
      </c>
      <c r="I4310">
        <f>MIN(E4310,F4310)</f>
        <v>0</v>
      </c>
      <c r="J4310">
        <f>MIN(E4310-I4310,G4310)</f>
        <v>0</v>
      </c>
      <c r="K4310">
        <f>MIN(E4310-I4310-J4310,H4310)</f>
        <v>0</v>
      </c>
      <c r="L4310">
        <f>E4310-I4310-J4310-K4310</f>
        <v>0</v>
      </c>
      <c r="M4310">
        <f>IF((I4310+J4310+(1-$W$36)*L4310)/$W$39&gt;=$W$38,1,0)</f>
        <v>0</v>
      </c>
      <c r="N4310">
        <f>IF(M4310=1,$W$37,$W$36)*L4310</f>
        <v>0</v>
      </c>
      <c r="O4310">
        <f>EXP(-$W$26*C4310)*I4310</f>
        <v>0</v>
      </c>
      <c r="P4310">
        <f>EXP(-$W$26*C4310)*J4310</f>
        <v>0</v>
      </c>
      <c r="Q4310">
        <f>EXP(-$W$26*C4310)*K4310</f>
        <v>0</v>
      </c>
      <c r="R4310">
        <f>EXP(-$W$26*C4310)*(L4310-N4310)</f>
        <v>0</v>
      </c>
      <c r="S4310">
        <f>EXP(-$W$26*C4310)*N4310</f>
        <v>0</v>
      </c>
      <c r="T4310">
        <f>EXP(-$W$26*C4310)*E4310</f>
        <v>0</v>
      </c>
    </row>
    <row r="4311" spans="1:20">
      <c r="A4311">
        <v>4302</v>
      </c>
      <c r="B4311">
        <f>RAND()</f>
        <v>0</v>
      </c>
      <c r="C4311">
        <f>IF(B4311&lt;$W$41,3,IF(B4311&lt;$W$41+$W$42,4,5))</f>
        <v>0</v>
      </c>
      <c r="D4311">
        <f>NORMSINV(RAND())</f>
        <v>0</v>
      </c>
      <c r="E4311">
        <f>$W$25*EXP(($W$26-$W$28-0.5*$W$27^2)*C4311+$W$27*SQRT(C4311)*D4311)</f>
        <v>0</v>
      </c>
      <c r="F4311">
        <f>$W$30*(1+$W$31)^C4311</f>
        <v>0</v>
      </c>
      <c r="G4311">
        <f>$W$32*(1+$W$33)^C4311</f>
        <v>0</v>
      </c>
      <c r="H4311">
        <f>$W$34*(1+$W$35)^C4311</f>
        <v>0</v>
      </c>
      <c r="I4311">
        <f>MIN(E4311,F4311)</f>
        <v>0</v>
      </c>
      <c r="J4311">
        <f>MIN(E4311-I4311,G4311)</f>
        <v>0</v>
      </c>
      <c r="K4311">
        <f>MIN(E4311-I4311-J4311,H4311)</f>
        <v>0</v>
      </c>
      <c r="L4311">
        <f>E4311-I4311-J4311-K4311</f>
        <v>0</v>
      </c>
      <c r="M4311">
        <f>IF((I4311+J4311+(1-$W$36)*L4311)/$W$39&gt;=$W$38,1,0)</f>
        <v>0</v>
      </c>
      <c r="N4311">
        <f>IF(M4311=1,$W$37,$W$36)*L4311</f>
        <v>0</v>
      </c>
      <c r="O4311">
        <f>EXP(-$W$26*C4311)*I4311</f>
        <v>0</v>
      </c>
      <c r="P4311">
        <f>EXP(-$W$26*C4311)*J4311</f>
        <v>0</v>
      </c>
      <c r="Q4311">
        <f>EXP(-$W$26*C4311)*K4311</f>
        <v>0</v>
      </c>
      <c r="R4311">
        <f>EXP(-$W$26*C4311)*(L4311-N4311)</f>
        <v>0</v>
      </c>
      <c r="S4311">
        <f>EXP(-$W$26*C4311)*N4311</f>
        <v>0</v>
      </c>
      <c r="T4311">
        <f>EXP(-$W$26*C4311)*E4311</f>
        <v>0</v>
      </c>
    </row>
    <row r="4312" spans="1:20">
      <c r="A4312">
        <v>4303</v>
      </c>
      <c r="B4312">
        <f>RAND()</f>
        <v>0</v>
      </c>
      <c r="C4312">
        <f>IF(B4312&lt;$W$41,3,IF(B4312&lt;$W$41+$W$42,4,5))</f>
        <v>0</v>
      </c>
      <c r="D4312">
        <f>NORMSINV(RAND())</f>
        <v>0</v>
      </c>
      <c r="E4312">
        <f>$W$25*EXP(($W$26-$W$28-0.5*$W$27^2)*C4312+$W$27*SQRT(C4312)*D4312)</f>
        <v>0</v>
      </c>
      <c r="F4312">
        <f>$W$30*(1+$W$31)^C4312</f>
        <v>0</v>
      </c>
      <c r="G4312">
        <f>$W$32*(1+$W$33)^C4312</f>
        <v>0</v>
      </c>
      <c r="H4312">
        <f>$W$34*(1+$W$35)^C4312</f>
        <v>0</v>
      </c>
      <c r="I4312">
        <f>MIN(E4312,F4312)</f>
        <v>0</v>
      </c>
      <c r="J4312">
        <f>MIN(E4312-I4312,G4312)</f>
        <v>0</v>
      </c>
      <c r="K4312">
        <f>MIN(E4312-I4312-J4312,H4312)</f>
        <v>0</v>
      </c>
      <c r="L4312">
        <f>E4312-I4312-J4312-K4312</f>
        <v>0</v>
      </c>
      <c r="M4312">
        <f>IF((I4312+J4312+(1-$W$36)*L4312)/$W$39&gt;=$W$38,1,0)</f>
        <v>0</v>
      </c>
      <c r="N4312">
        <f>IF(M4312=1,$W$37,$W$36)*L4312</f>
        <v>0</v>
      </c>
      <c r="O4312">
        <f>EXP(-$W$26*C4312)*I4312</f>
        <v>0</v>
      </c>
      <c r="P4312">
        <f>EXP(-$W$26*C4312)*J4312</f>
        <v>0</v>
      </c>
      <c r="Q4312">
        <f>EXP(-$W$26*C4312)*K4312</f>
        <v>0</v>
      </c>
      <c r="R4312">
        <f>EXP(-$W$26*C4312)*(L4312-N4312)</f>
        <v>0</v>
      </c>
      <c r="S4312">
        <f>EXP(-$W$26*C4312)*N4312</f>
        <v>0</v>
      </c>
      <c r="T4312">
        <f>EXP(-$W$26*C4312)*E4312</f>
        <v>0</v>
      </c>
    </row>
    <row r="4313" spans="1:20">
      <c r="A4313">
        <v>4304</v>
      </c>
      <c r="B4313">
        <f>RAND()</f>
        <v>0</v>
      </c>
      <c r="C4313">
        <f>IF(B4313&lt;$W$41,3,IF(B4313&lt;$W$41+$W$42,4,5))</f>
        <v>0</v>
      </c>
      <c r="D4313">
        <f>NORMSINV(RAND())</f>
        <v>0</v>
      </c>
      <c r="E4313">
        <f>$W$25*EXP(($W$26-$W$28-0.5*$W$27^2)*C4313+$W$27*SQRT(C4313)*D4313)</f>
        <v>0</v>
      </c>
      <c r="F4313">
        <f>$W$30*(1+$W$31)^C4313</f>
        <v>0</v>
      </c>
      <c r="G4313">
        <f>$W$32*(1+$W$33)^C4313</f>
        <v>0</v>
      </c>
      <c r="H4313">
        <f>$W$34*(1+$W$35)^C4313</f>
        <v>0</v>
      </c>
      <c r="I4313">
        <f>MIN(E4313,F4313)</f>
        <v>0</v>
      </c>
      <c r="J4313">
        <f>MIN(E4313-I4313,G4313)</f>
        <v>0</v>
      </c>
      <c r="K4313">
        <f>MIN(E4313-I4313-J4313,H4313)</f>
        <v>0</v>
      </c>
      <c r="L4313">
        <f>E4313-I4313-J4313-K4313</f>
        <v>0</v>
      </c>
      <c r="M4313">
        <f>IF((I4313+J4313+(1-$W$36)*L4313)/$W$39&gt;=$W$38,1,0)</f>
        <v>0</v>
      </c>
      <c r="N4313">
        <f>IF(M4313=1,$W$37,$W$36)*L4313</f>
        <v>0</v>
      </c>
      <c r="O4313">
        <f>EXP(-$W$26*C4313)*I4313</f>
        <v>0</v>
      </c>
      <c r="P4313">
        <f>EXP(-$W$26*C4313)*J4313</f>
        <v>0</v>
      </c>
      <c r="Q4313">
        <f>EXP(-$W$26*C4313)*K4313</f>
        <v>0</v>
      </c>
      <c r="R4313">
        <f>EXP(-$W$26*C4313)*(L4313-N4313)</f>
        <v>0</v>
      </c>
      <c r="S4313">
        <f>EXP(-$W$26*C4313)*N4313</f>
        <v>0</v>
      </c>
      <c r="T4313">
        <f>EXP(-$W$26*C4313)*E4313</f>
        <v>0</v>
      </c>
    </row>
    <row r="4314" spans="1:20">
      <c r="A4314">
        <v>4305</v>
      </c>
      <c r="B4314">
        <f>RAND()</f>
        <v>0</v>
      </c>
      <c r="C4314">
        <f>IF(B4314&lt;$W$41,3,IF(B4314&lt;$W$41+$W$42,4,5))</f>
        <v>0</v>
      </c>
      <c r="D4314">
        <f>NORMSINV(RAND())</f>
        <v>0</v>
      </c>
      <c r="E4314">
        <f>$W$25*EXP(($W$26-$W$28-0.5*$W$27^2)*C4314+$W$27*SQRT(C4314)*D4314)</f>
        <v>0</v>
      </c>
      <c r="F4314">
        <f>$W$30*(1+$W$31)^C4314</f>
        <v>0</v>
      </c>
      <c r="G4314">
        <f>$W$32*(1+$W$33)^C4314</f>
        <v>0</v>
      </c>
      <c r="H4314">
        <f>$W$34*(1+$W$35)^C4314</f>
        <v>0</v>
      </c>
      <c r="I4314">
        <f>MIN(E4314,F4314)</f>
        <v>0</v>
      </c>
      <c r="J4314">
        <f>MIN(E4314-I4314,G4314)</f>
        <v>0</v>
      </c>
      <c r="K4314">
        <f>MIN(E4314-I4314-J4314,H4314)</f>
        <v>0</v>
      </c>
      <c r="L4314">
        <f>E4314-I4314-J4314-K4314</f>
        <v>0</v>
      </c>
      <c r="M4314">
        <f>IF((I4314+J4314+(1-$W$36)*L4314)/$W$39&gt;=$W$38,1,0)</f>
        <v>0</v>
      </c>
      <c r="N4314">
        <f>IF(M4314=1,$W$37,$W$36)*L4314</f>
        <v>0</v>
      </c>
      <c r="O4314">
        <f>EXP(-$W$26*C4314)*I4314</f>
        <v>0</v>
      </c>
      <c r="P4314">
        <f>EXP(-$W$26*C4314)*J4314</f>
        <v>0</v>
      </c>
      <c r="Q4314">
        <f>EXP(-$W$26*C4314)*K4314</f>
        <v>0</v>
      </c>
      <c r="R4314">
        <f>EXP(-$W$26*C4314)*(L4314-N4314)</f>
        <v>0</v>
      </c>
      <c r="S4314">
        <f>EXP(-$W$26*C4314)*N4314</f>
        <v>0</v>
      </c>
      <c r="T4314">
        <f>EXP(-$W$26*C4314)*E4314</f>
        <v>0</v>
      </c>
    </row>
    <row r="4315" spans="1:20">
      <c r="A4315">
        <v>4306</v>
      </c>
      <c r="B4315">
        <f>RAND()</f>
        <v>0</v>
      </c>
      <c r="C4315">
        <f>IF(B4315&lt;$W$41,3,IF(B4315&lt;$W$41+$W$42,4,5))</f>
        <v>0</v>
      </c>
      <c r="D4315">
        <f>NORMSINV(RAND())</f>
        <v>0</v>
      </c>
      <c r="E4315">
        <f>$W$25*EXP(($W$26-$W$28-0.5*$W$27^2)*C4315+$W$27*SQRT(C4315)*D4315)</f>
        <v>0</v>
      </c>
      <c r="F4315">
        <f>$W$30*(1+$W$31)^C4315</f>
        <v>0</v>
      </c>
      <c r="G4315">
        <f>$W$32*(1+$W$33)^C4315</f>
        <v>0</v>
      </c>
      <c r="H4315">
        <f>$W$34*(1+$W$35)^C4315</f>
        <v>0</v>
      </c>
      <c r="I4315">
        <f>MIN(E4315,F4315)</f>
        <v>0</v>
      </c>
      <c r="J4315">
        <f>MIN(E4315-I4315,G4315)</f>
        <v>0</v>
      </c>
      <c r="K4315">
        <f>MIN(E4315-I4315-J4315,H4315)</f>
        <v>0</v>
      </c>
      <c r="L4315">
        <f>E4315-I4315-J4315-K4315</f>
        <v>0</v>
      </c>
      <c r="M4315">
        <f>IF((I4315+J4315+(1-$W$36)*L4315)/$W$39&gt;=$W$38,1,0)</f>
        <v>0</v>
      </c>
      <c r="N4315">
        <f>IF(M4315=1,$W$37,$W$36)*L4315</f>
        <v>0</v>
      </c>
      <c r="O4315">
        <f>EXP(-$W$26*C4315)*I4315</f>
        <v>0</v>
      </c>
      <c r="P4315">
        <f>EXP(-$W$26*C4315)*J4315</f>
        <v>0</v>
      </c>
      <c r="Q4315">
        <f>EXP(-$W$26*C4315)*K4315</f>
        <v>0</v>
      </c>
      <c r="R4315">
        <f>EXP(-$W$26*C4315)*(L4315-N4315)</f>
        <v>0</v>
      </c>
      <c r="S4315">
        <f>EXP(-$W$26*C4315)*N4315</f>
        <v>0</v>
      </c>
      <c r="T4315">
        <f>EXP(-$W$26*C4315)*E4315</f>
        <v>0</v>
      </c>
    </row>
    <row r="4316" spans="1:20">
      <c r="A4316">
        <v>4307</v>
      </c>
      <c r="B4316">
        <f>RAND()</f>
        <v>0</v>
      </c>
      <c r="C4316">
        <f>IF(B4316&lt;$W$41,3,IF(B4316&lt;$W$41+$W$42,4,5))</f>
        <v>0</v>
      </c>
      <c r="D4316">
        <f>NORMSINV(RAND())</f>
        <v>0</v>
      </c>
      <c r="E4316">
        <f>$W$25*EXP(($W$26-$W$28-0.5*$W$27^2)*C4316+$W$27*SQRT(C4316)*D4316)</f>
        <v>0</v>
      </c>
      <c r="F4316">
        <f>$W$30*(1+$W$31)^C4316</f>
        <v>0</v>
      </c>
      <c r="G4316">
        <f>$W$32*(1+$W$33)^C4316</f>
        <v>0</v>
      </c>
      <c r="H4316">
        <f>$W$34*(1+$W$35)^C4316</f>
        <v>0</v>
      </c>
      <c r="I4316">
        <f>MIN(E4316,F4316)</f>
        <v>0</v>
      </c>
      <c r="J4316">
        <f>MIN(E4316-I4316,G4316)</f>
        <v>0</v>
      </c>
      <c r="K4316">
        <f>MIN(E4316-I4316-J4316,H4316)</f>
        <v>0</v>
      </c>
      <c r="L4316">
        <f>E4316-I4316-J4316-K4316</f>
        <v>0</v>
      </c>
      <c r="M4316">
        <f>IF((I4316+J4316+(1-$W$36)*L4316)/$W$39&gt;=$W$38,1,0)</f>
        <v>0</v>
      </c>
      <c r="N4316">
        <f>IF(M4316=1,$W$37,$W$36)*L4316</f>
        <v>0</v>
      </c>
      <c r="O4316">
        <f>EXP(-$W$26*C4316)*I4316</f>
        <v>0</v>
      </c>
      <c r="P4316">
        <f>EXP(-$W$26*C4316)*J4316</f>
        <v>0</v>
      </c>
      <c r="Q4316">
        <f>EXP(-$W$26*C4316)*K4316</f>
        <v>0</v>
      </c>
      <c r="R4316">
        <f>EXP(-$W$26*C4316)*(L4316-N4316)</f>
        <v>0</v>
      </c>
      <c r="S4316">
        <f>EXP(-$W$26*C4316)*N4316</f>
        <v>0</v>
      </c>
      <c r="T4316">
        <f>EXP(-$W$26*C4316)*E4316</f>
        <v>0</v>
      </c>
    </row>
    <row r="4317" spans="1:20">
      <c r="A4317">
        <v>4308</v>
      </c>
      <c r="B4317">
        <f>RAND()</f>
        <v>0</v>
      </c>
      <c r="C4317">
        <f>IF(B4317&lt;$W$41,3,IF(B4317&lt;$W$41+$W$42,4,5))</f>
        <v>0</v>
      </c>
      <c r="D4317">
        <f>NORMSINV(RAND())</f>
        <v>0</v>
      </c>
      <c r="E4317">
        <f>$W$25*EXP(($W$26-$W$28-0.5*$W$27^2)*C4317+$W$27*SQRT(C4317)*D4317)</f>
        <v>0</v>
      </c>
      <c r="F4317">
        <f>$W$30*(1+$W$31)^C4317</f>
        <v>0</v>
      </c>
      <c r="G4317">
        <f>$W$32*(1+$W$33)^C4317</f>
        <v>0</v>
      </c>
      <c r="H4317">
        <f>$W$34*(1+$W$35)^C4317</f>
        <v>0</v>
      </c>
      <c r="I4317">
        <f>MIN(E4317,F4317)</f>
        <v>0</v>
      </c>
      <c r="J4317">
        <f>MIN(E4317-I4317,G4317)</f>
        <v>0</v>
      </c>
      <c r="K4317">
        <f>MIN(E4317-I4317-J4317,H4317)</f>
        <v>0</v>
      </c>
      <c r="L4317">
        <f>E4317-I4317-J4317-K4317</f>
        <v>0</v>
      </c>
      <c r="M4317">
        <f>IF((I4317+J4317+(1-$W$36)*L4317)/$W$39&gt;=$W$38,1,0)</f>
        <v>0</v>
      </c>
      <c r="N4317">
        <f>IF(M4317=1,$W$37,$W$36)*L4317</f>
        <v>0</v>
      </c>
      <c r="O4317">
        <f>EXP(-$W$26*C4317)*I4317</f>
        <v>0</v>
      </c>
      <c r="P4317">
        <f>EXP(-$W$26*C4317)*J4317</f>
        <v>0</v>
      </c>
      <c r="Q4317">
        <f>EXP(-$W$26*C4317)*K4317</f>
        <v>0</v>
      </c>
      <c r="R4317">
        <f>EXP(-$W$26*C4317)*(L4317-N4317)</f>
        <v>0</v>
      </c>
      <c r="S4317">
        <f>EXP(-$W$26*C4317)*N4317</f>
        <v>0</v>
      </c>
      <c r="T4317">
        <f>EXP(-$W$26*C4317)*E4317</f>
        <v>0</v>
      </c>
    </row>
    <row r="4318" spans="1:20">
      <c r="A4318">
        <v>4309</v>
      </c>
      <c r="B4318">
        <f>RAND()</f>
        <v>0</v>
      </c>
      <c r="C4318">
        <f>IF(B4318&lt;$W$41,3,IF(B4318&lt;$W$41+$W$42,4,5))</f>
        <v>0</v>
      </c>
      <c r="D4318">
        <f>NORMSINV(RAND())</f>
        <v>0</v>
      </c>
      <c r="E4318">
        <f>$W$25*EXP(($W$26-$W$28-0.5*$W$27^2)*C4318+$W$27*SQRT(C4318)*D4318)</f>
        <v>0</v>
      </c>
      <c r="F4318">
        <f>$W$30*(1+$W$31)^C4318</f>
        <v>0</v>
      </c>
      <c r="G4318">
        <f>$W$32*(1+$W$33)^C4318</f>
        <v>0</v>
      </c>
      <c r="H4318">
        <f>$W$34*(1+$W$35)^C4318</f>
        <v>0</v>
      </c>
      <c r="I4318">
        <f>MIN(E4318,F4318)</f>
        <v>0</v>
      </c>
      <c r="J4318">
        <f>MIN(E4318-I4318,G4318)</f>
        <v>0</v>
      </c>
      <c r="K4318">
        <f>MIN(E4318-I4318-J4318,H4318)</f>
        <v>0</v>
      </c>
      <c r="L4318">
        <f>E4318-I4318-J4318-K4318</f>
        <v>0</v>
      </c>
      <c r="M4318">
        <f>IF((I4318+J4318+(1-$W$36)*L4318)/$W$39&gt;=$W$38,1,0)</f>
        <v>0</v>
      </c>
      <c r="N4318">
        <f>IF(M4318=1,$W$37,$W$36)*L4318</f>
        <v>0</v>
      </c>
      <c r="O4318">
        <f>EXP(-$W$26*C4318)*I4318</f>
        <v>0</v>
      </c>
      <c r="P4318">
        <f>EXP(-$W$26*C4318)*J4318</f>
        <v>0</v>
      </c>
      <c r="Q4318">
        <f>EXP(-$W$26*C4318)*K4318</f>
        <v>0</v>
      </c>
      <c r="R4318">
        <f>EXP(-$W$26*C4318)*(L4318-N4318)</f>
        <v>0</v>
      </c>
      <c r="S4318">
        <f>EXP(-$W$26*C4318)*N4318</f>
        <v>0</v>
      </c>
      <c r="T4318">
        <f>EXP(-$W$26*C4318)*E4318</f>
        <v>0</v>
      </c>
    </row>
    <row r="4319" spans="1:20">
      <c r="A4319">
        <v>4310</v>
      </c>
      <c r="B4319">
        <f>RAND()</f>
        <v>0</v>
      </c>
      <c r="C4319">
        <f>IF(B4319&lt;$W$41,3,IF(B4319&lt;$W$41+$W$42,4,5))</f>
        <v>0</v>
      </c>
      <c r="D4319">
        <f>NORMSINV(RAND())</f>
        <v>0</v>
      </c>
      <c r="E4319">
        <f>$W$25*EXP(($W$26-$W$28-0.5*$W$27^2)*C4319+$W$27*SQRT(C4319)*D4319)</f>
        <v>0</v>
      </c>
      <c r="F4319">
        <f>$W$30*(1+$W$31)^C4319</f>
        <v>0</v>
      </c>
      <c r="G4319">
        <f>$W$32*(1+$W$33)^C4319</f>
        <v>0</v>
      </c>
      <c r="H4319">
        <f>$W$34*(1+$W$35)^C4319</f>
        <v>0</v>
      </c>
      <c r="I4319">
        <f>MIN(E4319,F4319)</f>
        <v>0</v>
      </c>
      <c r="J4319">
        <f>MIN(E4319-I4319,G4319)</f>
        <v>0</v>
      </c>
      <c r="K4319">
        <f>MIN(E4319-I4319-J4319,H4319)</f>
        <v>0</v>
      </c>
      <c r="L4319">
        <f>E4319-I4319-J4319-K4319</f>
        <v>0</v>
      </c>
      <c r="M4319">
        <f>IF((I4319+J4319+(1-$W$36)*L4319)/$W$39&gt;=$W$38,1,0)</f>
        <v>0</v>
      </c>
      <c r="N4319">
        <f>IF(M4319=1,$W$37,$W$36)*L4319</f>
        <v>0</v>
      </c>
      <c r="O4319">
        <f>EXP(-$W$26*C4319)*I4319</f>
        <v>0</v>
      </c>
      <c r="P4319">
        <f>EXP(-$W$26*C4319)*J4319</f>
        <v>0</v>
      </c>
      <c r="Q4319">
        <f>EXP(-$W$26*C4319)*K4319</f>
        <v>0</v>
      </c>
      <c r="R4319">
        <f>EXP(-$W$26*C4319)*(L4319-N4319)</f>
        <v>0</v>
      </c>
      <c r="S4319">
        <f>EXP(-$W$26*C4319)*N4319</f>
        <v>0</v>
      </c>
      <c r="T4319">
        <f>EXP(-$W$26*C4319)*E4319</f>
        <v>0</v>
      </c>
    </row>
    <row r="4320" spans="1:20">
      <c r="A4320">
        <v>4311</v>
      </c>
      <c r="B4320">
        <f>RAND()</f>
        <v>0</v>
      </c>
      <c r="C4320">
        <f>IF(B4320&lt;$W$41,3,IF(B4320&lt;$W$41+$W$42,4,5))</f>
        <v>0</v>
      </c>
      <c r="D4320">
        <f>NORMSINV(RAND())</f>
        <v>0</v>
      </c>
      <c r="E4320">
        <f>$W$25*EXP(($W$26-$W$28-0.5*$W$27^2)*C4320+$W$27*SQRT(C4320)*D4320)</f>
        <v>0</v>
      </c>
      <c r="F4320">
        <f>$W$30*(1+$W$31)^C4320</f>
        <v>0</v>
      </c>
      <c r="G4320">
        <f>$W$32*(1+$W$33)^C4320</f>
        <v>0</v>
      </c>
      <c r="H4320">
        <f>$W$34*(1+$W$35)^C4320</f>
        <v>0</v>
      </c>
      <c r="I4320">
        <f>MIN(E4320,F4320)</f>
        <v>0</v>
      </c>
      <c r="J4320">
        <f>MIN(E4320-I4320,G4320)</f>
        <v>0</v>
      </c>
      <c r="K4320">
        <f>MIN(E4320-I4320-J4320,H4320)</f>
        <v>0</v>
      </c>
      <c r="L4320">
        <f>E4320-I4320-J4320-K4320</f>
        <v>0</v>
      </c>
      <c r="M4320">
        <f>IF((I4320+J4320+(1-$W$36)*L4320)/$W$39&gt;=$W$38,1,0)</f>
        <v>0</v>
      </c>
      <c r="N4320">
        <f>IF(M4320=1,$W$37,$W$36)*L4320</f>
        <v>0</v>
      </c>
      <c r="O4320">
        <f>EXP(-$W$26*C4320)*I4320</f>
        <v>0</v>
      </c>
      <c r="P4320">
        <f>EXP(-$W$26*C4320)*J4320</f>
        <v>0</v>
      </c>
      <c r="Q4320">
        <f>EXP(-$W$26*C4320)*K4320</f>
        <v>0</v>
      </c>
      <c r="R4320">
        <f>EXP(-$W$26*C4320)*(L4320-N4320)</f>
        <v>0</v>
      </c>
      <c r="S4320">
        <f>EXP(-$W$26*C4320)*N4320</f>
        <v>0</v>
      </c>
      <c r="T4320">
        <f>EXP(-$W$26*C4320)*E4320</f>
        <v>0</v>
      </c>
    </row>
    <row r="4321" spans="1:20">
      <c r="A4321">
        <v>4312</v>
      </c>
      <c r="B4321">
        <f>RAND()</f>
        <v>0</v>
      </c>
      <c r="C4321">
        <f>IF(B4321&lt;$W$41,3,IF(B4321&lt;$W$41+$W$42,4,5))</f>
        <v>0</v>
      </c>
      <c r="D4321">
        <f>NORMSINV(RAND())</f>
        <v>0</v>
      </c>
      <c r="E4321">
        <f>$W$25*EXP(($W$26-$W$28-0.5*$W$27^2)*C4321+$W$27*SQRT(C4321)*D4321)</f>
        <v>0</v>
      </c>
      <c r="F4321">
        <f>$W$30*(1+$W$31)^C4321</f>
        <v>0</v>
      </c>
      <c r="G4321">
        <f>$W$32*(1+$W$33)^C4321</f>
        <v>0</v>
      </c>
      <c r="H4321">
        <f>$W$34*(1+$W$35)^C4321</f>
        <v>0</v>
      </c>
      <c r="I4321">
        <f>MIN(E4321,F4321)</f>
        <v>0</v>
      </c>
      <c r="J4321">
        <f>MIN(E4321-I4321,G4321)</f>
        <v>0</v>
      </c>
      <c r="K4321">
        <f>MIN(E4321-I4321-J4321,H4321)</f>
        <v>0</v>
      </c>
      <c r="L4321">
        <f>E4321-I4321-J4321-K4321</f>
        <v>0</v>
      </c>
      <c r="M4321">
        <f>IF((I4321+J4321+(1-$W$36)*L4321)/$W$39&gt;=$W$38,1,0)</f>
        <v>0</v>
      </c>
      <c r="N4321">
        <f>IF(M4321=1,$W$37,$W$36)*L4321</f>
        <v>0</v>
      </c>
      <c r="O4321">
        <f>EXP(-$W$26*C4321)*I4321</f>
        <v>0</v>
      </c>
      <c r="P4321">
        <f>EXP(-$W$26*C4321)*J4321</f>
        <v>0</v>
      </c>
      <c r="Q4321">
        <f>EXP(-$W$26*C4321)*K4321</f>
        <v>0</v>
      </c>
      <c r="R4321">
        <f>EXP(-$W$26*C4321)*(L4321-N4321)</f>
        <v>0</v>
      </c>
      <c r="S4321">
        <f>EXP(-$W$26*C4321)*N4321</f>
        <v>0</v>
      </c>
      <c r="T4321">
        <f>EXP(-$W$26*C4321)*E4321</f>
        <v>0</v>
      </c>
    </row>
    <row r="4322" spans="1:20">
      <c r="A4322">
        <v>4313</v>
      </c>
      <c r="B4322">
        <f>RAND()</f>
        <v>0</v>
      </c>
      <c r="C4322">
        <f>IF(B4322&lt;$W$41,3,IF(B4322&lt;$W$41+$W$42,4,5))</f>
        <v>0</v>
      </c>
      <c r="D4322">
        <f>NORMSINV(RAND())</f>
        <v>0</v>
      </c>
      <c r="E4322">
        <f>$W$25*EXP(($W$26-$W$28-0.5*$W$27^2)*C4322+$W$27*SQRT(C4322)*D4322)</f>
        <v>0</v>
      </c>
      <c r="F4322">
        <f>$W$30*(1+$W$31)^C4322</f>
        <v>0</v>
      </c>
      <c r="G4322">
        <f>$W$32*(1+$W$33)^C4322</f>
        <v>0</v>
      </c>
      <c r="H4322">
        <f>$W$34*(1+$W$35)^C4322</f>
        <v>0</v>
      </c>
      <c r="I4322">
        <f>MIN(E4322,F4322)</f>
        <v>0</v>
      </c>
      <c r="J4322">
        <f>MIN(E4322-I4322,G4322)</f>
        <v>0</v>
      </c>
      <c r="K4322">
        <f>MIN(E4322-I4322-J4322,H4322)</f>
        <v>0</v>
      </c>
      <c r="L4322">
        <f>E4322-I4322-J4322-K4322</f>
        <v>0</v>
      </c>
      <c r="M4322">
        <f>IF((I4322+J4322+(1-$W$36)*L4322)/$W$39&gt;=$W$38,1,0)</f>
        <v>0</v>
      </c>
      <c r="N4322">
        <f>IF(M4322=1,$W$37,$W$36)*L4322</f>
        <v>0</v>
      </c>
      <c r="O4322">
        <f>EXP(-$W$26*C4322)*I4322</f>
        <v>0</v>
      </c>
      <c r="P4322">
        <f>EXP(-$W$26*C4322)*J4322</f>
        <v>0</v>
      </c>
      <c r="Q4322">
        <f>EXP(-$W$26*C4322)*K4322</f>
        <v>0</v>
      </c>
      <c r="R4322">
        <f>EXP(-$W$26*C4322)*(L4322-N4322)</f>
        <v>0</v>
      </c>
      <c r="S4322">
        <f>EXP(-$W$26*C4322)*N4322</f>
        <v>0</v>
      </c>
      <c r="T4322">
        <f>EXP(-$W$26*C4322)*E4322</f>
        <v>0</v>
      </c>
    </row>
    <row r="4323" spans="1:20">
      <c r="A4323">
        <v>4314</v>
      </c>
      <c r="B4323">
        <f>RAND()</f>
        <v>0</v>
      </c>
      <c r="C4323">
        <f>IF(B4323&lt;$W$41,3,IF(B4323&lt;$W$41+$W$42,4,5))</f>
        <v>0</v>
      </c>
      <c r="D4323">
        <f>NORMSINV(RAND())</f>
        <v>0</v>
      </c>
      <c r="E4323">
        <f>$W$25*EXP(($W$26-$W$28-0.5*$W$27^2)*C4323+$W$27*SQRT(C4323)*D4323)</f>
        <v>0</v>
      </c>
      <c r="F4323">
        <f>$W$30*(1+$W$31)^C4323</f>
        <v>0</v>
      </c>
      <c r="G4323">
        <f>$W$32*(1+$W$33)^C4323</f>
        <v>0</v>
      </c>
      <c r="H4323">
        <f>$W$34*(1+$W$35)^C4323</f>
        <v>0</v>
      </c>
      <c r="I4323">
        <f>MIN(E4323,F4323)</f>
        <v>0</v>
      </c>
      <c r="J4323">
        <f>MIN(E4323-I4323,G4323)</f>
        <v>0</v>
      </c>
      <c r="K4323">
        <f>MIN(E4323-I4323-J4323,H4323)</f>
        <v>0</v>
      </c>
      <c r="L4323">
        <f>E4323-I4323-J4323-K4323</f>
        <v>0</v>
      </c>
      <c r="M4323">
        <f>IF((I4323+J4323+(1-$W$36)*L4323)/$W$39&gt;=$W$38,1,0)</f>
        <v>0</v>
      </c>
      <c r="N4323">
        <f>IF(M4323=1,$W$37,$W$36)*L4323</f>
        <v>0</v>
      </c>
      <c r="O4323">
        <f>EXP(-$W$26*C4323)*I4323</f>
        <v>0</v>
      </c>
      <c r="P4323">
        <f>EXP(-$W$26*C4323)*J4323</f>
        <v>0</v>
      </c>
      <c r="Q4323">
        <f>EXP(-$W$26*C4323)*K4323</f>
        <v>0</v>
      </c>
      <c r="R4323">
        <f>EXP(-$W$26*C4323)*(L4323-N4323)</f>
        <v>0</v>
      </c>
      <c r="S4323">
        <f>EXP(-$W$26*C4323)*N4323</f>
        <v>0</v>
      </c>
      <c r="T4323">
        <f>EXP(-$W$26*C4323)*E4323</f>
        <v>0</v>
      </c>
    </row>
    <row r="4324" spans="1:20">
      <c r="A4324">
        <v>4315</v>
      </c>
      <c r="B4324">
        <f>RAND()</f>
        <v>0</v>
      </c>
      <c r="C4324">
        <f>IF(B4324&lt;$W$41,3,IF(B4324&lt;$W$41+$W$42,4,5))</f>
        <v>0</v>
      </c>
      <c r="D4324">
        <f>NORMSINV(RAND())</f>
        <v>0</v>
      </c>
      <c r="E4324">
        <f>$W$25*EXP(($W$26-$W$28-0.5*$W$27^2)*C4324+$W$27*SQRT(C4324)*D4324)</f>
        <v>0</v>
      </c>
      <c r="F4324">
        <f>$W$30*(1+$W$31)^C4324</f>
        <v>0</v>
      </c>
      <c r="G4324">
        <f>$W$32*(1+$W$33)^C4324</f>
        <v>0</v>
      </c>
      <c r="H4324">
        <f>$W$34*(1+$W$35)^C4324</f>
        <v>0</v>
      </c>
      <c r="I4324">
        <f>MIN(E4324,F4324)</f>
        <v>0</v>
      </c>
      <c r="J4324">
        <f>MIN(E4324-I4324,G4324)</f>
        <v>0</v>
      </c>
      <c r="K4324">
        <f>MIN(E4324-I4324-J4324,H4324)</f>
        <v>0</v>
      </c>
      <c r="L4324">
        <f>E4324-I4324-J4324-K4324</f>
        <v>0</v>
      </c>
      <c r="M4324">
        <f>IF((I4324+J4324+(1-$W$36)*L4324)/$W$39&gt;=$W$38,1,0)</f>
        <v>0</v>
      </c>
      <c r="N4324">
        <f>IF(M4324=1,$W$37,$W$36)*L4324</f>
        <v>0</v>
      </c>
      <c r="O4324">
        <f>EXP(-$W$26*C4324)*I4324</f>
        <v>0</v>
      </c>
      <c r="P4324">
        <f>EXP(-$W$26*C4324)*J4324</f>
        <v>0</v>
      </c>
      <c r="Q4324">
        <f>EXP(-$W$26*C4324)*K4324</f>
        <v>0</v>
      </c>
      <c r="R4324">
        <f>EXP(-$W$26*C4324)*(L4324-N4324)</f>
        <v>0</v>
      </c>
      <c r="S4324">
        <f>EXP(-$W$26*C4324)*N4324</f>
        <v>0</v>
      </c>
      <c r="T4324">
        <f>EXP(-$W$26*C4324)*E4324</f>
        <v>0</v>
      </c>
    </row>
    <row r="4325" spans="1:20">
      <c r="A4325">
        <v>4316</v>
      </c>
      <c r="B4325">
        <f>RAND()</f>
        <v>0</v>
      </c>
      <c r="C4325">
        <f>IF(B4325&lt;$W$41,3,IF(B4325&lt;$W$41+$W$42,4,5))</f>
        <v>0</v>
      </c>
      <c r="D4325">
        <f>NORMSINV(RAND())</f>
        <v>0</v>
      </c>
      <c r="E4325">
        <f>$W$25*EXP(($W$26-$W$28-0.5*$W$27^2)*C4325+$W$27*SQRT(C4325)*D4325)</f>
        <v>0</v>
      </c>
      <c r="F4325">
        <f>$W$30*(1+$W$31)^C4325</f>
        <v>0</v>
      </c>
      <c r="G4325">
        <f>$W$32*(1+$W$33)^C4325</f>
        <v>0</v>
      </c>
      <c r="H4325">
        <f>$W$34*(1+$W$35)^C4325</f>
        <v>0</v>
      </c>
      <c r="I4325">
        <f>MIN(E4325,F4325)</f>
        <v>0</v>
      </c>
      <c r="J4325">
        <f>MIN(E4325-I4325,G4325)</f>
        <v>0</v>
      </c>
      <c r="K4325">
        <f>MIN(E4325-I4325-J4325,H4325)</f>
        <v>0</v>
      </c>
      <c r="L4325">
        <f>E4325-I4325-J4325-K4325</f>
        <v>0</v>
      </c>
      <c r="M4325">
        <f>IF((I4325+J4325+(1-$W$36)*L4325)/$W$39&gt;=$W$38,1,0)</f>
        <v>0</v>
      </c>
      <c r="N4325">
        <f>IF(M4325=1,$W$37,$W$36)*L4325</f>
        <v>0</v>
      </c>
      <c r="O4325">
        <f>EXP(-$W$26*C4325)*I4325</f>
        <v>0</v>
      </c>
      <c r="P4325">
        <f>EXP(-$W$26*C4325)*J4325</f>
        <v>0</v>
      </c>
      <c r="Q4325">
        <f>EXP(-$W$26*C4325)*K4325</f>
        <v>0</v>
      </c>
      <c r="R4325">
        <f>EXP(-$W$26*C4325)*(L4325-N4325)</f>
        <v>0</v>
      </c>
      <c r="S4325">
        <f>EXP(-$W$26*C4325)*N4325</f>
        <v>0</v>
      </c>
      <c r="T4325">
        <f>EXP(-$W$26*C4325)*E4325</f>
        <v>0</v>
      </c>
    </row>
    <row r="4326" spans="1:20">
      <c r="A4326">
        <v>4317</v>
      </c>
      <c r="B4326">
        <f>RAND()</f>
        <v>0</v>
      </c>
      <c r="C4326">
        <f>IF(B4326&lt;$W$41,3,IF(B4326&lt;$W$41+$W$42,4,5))</f>
        <v>0</v>
      </c>
      <c r="D4326">
        <f>NORMSINV(RAND())</f>
        <v>0</v>
      </c>
      <c r="E4326">
        <f>$W$25*EXP(($W$26-$W$28-0.5*$W$27^2)*C4326+$W$27*SQRT(C4326)*D4326)</f>
        <v>0</v>
      </c>
      <c r="F4326">
        <f>$W$30*(1+$W$31)^C4326</f>
        <v>0</v>
      </c>
      <c r="G4326">
        <f>$W$32*(1+$W$33)^C4326</f>
        <v>0</v>
      </c>
      <c r="H4326">
        <f>$W$34*(1+$W$35)^C4326</f>
        <v>0</v>
      </c>
      <c r="I4326">
        <f>MIN(E4326,F4326)</f>
        <v>0</v>
      </c>
      <c r="J4326">
        <f>MIN(E4326-I4326,G4326)</f>
        <v>0</v>
      </c>
      <c r="K4326">
        <f>MIN(E4326-I4326-J4326,H4326)</f>
        <v>0</v>
      </c>
      <c r="L4326">
        <f>E4326-I4326-J4326-K4326</f>
        <v>0</v>
      </c>
      <c r="M4326">
        <f>IF((I4326+J4326+(1-$W$36)*L4326)/$W$39&gt;=$W$38,1,0)</f>
        <v>0</v>
      </c>
      <c r="N4326">
        <f>IF(M4326=1,$W$37,$W$36)*L4326</f>
        <v>0</v>
      </c>
      <c r="O4326">
        <f>EXP(-$W$26*C4326)*I4326</f>
        <v>0</v>
      </c>
      <c r="P4326">
        <f>EXP(-$W$26*C4326)*J4326</f>
        <v>0</v>
      </c>
      <c r="Q4326">
        <f>EXP(-$W$26*C4326)*K4326</f>
        <v>0</v>
      </c>
      <c r="R4326">
        <f>EXP(-$W$26*C4326)*(L4326-N4326)</f>
        <v>0</v>
      </c>
      <c r="S4326">
        <f>EXP(-$W$26*C4326)*N4326</f>
        <v>0</v>
      </c>
      <c r="T4326">
        <f>EXP(-$W$26*C4326)*E4326</f>
        <v>0</v>
      </c>
    </row>
    <row r="4327" spans="1:20">
      <c r="A4327">
        <v>4318</v>
      </c>
      <c r="B4327">
        <f>RAND()</f>
        <v>0</v>
      </c>
      <c r="C4327">
        <f>IF(B4327&lt;$W$41,3,IF(B4327&lt;$W$41+$W$42,4,5))</f>
        <v>0</v>
      </c>
      <c r="D4327">
        <f>NORMSINV(RAND())</f>
        <v>0</v>
      </c>
      <c r="E4327">
        <f>$W$25*EXP(($W$26-$W$28-0.5*$W$27^2)*C4327+$W$27*SQRT(C4327)*D4327)</f>
        <v>0</v>
      </c>
      <c r="F4327">
        <f>$W$30*(1+$W$31)^C4327</f>
        <v>0</v>
      </c>
      <c r="G4327">
        <f>$W$32*(1+$W$33)^C4327</f>
        <v>0</v>
      </c>
      <c r="H4327">
        <f>$W$34*(1+$W$35)^C4327</f>
        <v>0</v>
      </c>
      <c r="I4327">
        <f>MIN(E4327,F4327)</f>
        <v>0</v>
      </c>
      <c r="J4327">
        <f>MIN(E4327-I4327,G4327)</f>
        <v>0</v>
      </c>
      <c r="K4327">
        <f>MIN(E4327-I4327-J4327,H4327)</f>
        <v>0</v>
      </c>
      <c r="L4327">
        <f>E4327-I4327-J4327-K4327</f>
        <v>0</v>
      </c>
      <c r="M4327">
        <f>IF((I4327+J4327+(1-$W$36)*L4327)/$W$39&gt;=$W$38,1,0)</f>
        <v>0</v>
      </c>
      <c r="N4327">
        <f>IF(M4327=1,$W$37,$W$36)*L4327</f>
        <v>0</v>
      </c>
      <c r="O4327">
        <f>EXP(-$W$26*C4327)*I4327</f>
        <v>0</v>
      </c>
      <c r="P4327">
        <f>EXP(-$W$26*C4327)*J4327</f>
        <v>0</v>
      </c>
      <c r="Q4327">
        <f>EXP(-$W$26*C4327)*K4327</f>
        <v>0</v>
      </c>
      <c r="R4327">
        <f>EXP(-$W$26*C4327)*(L4327-N4327)</f>
        <v>0</v>
      </c>
      <c r="S4327">
        <f>EXP(-$W$26*C4327)*N4327</f>
        <v>0</v>
      </c>
      <c r="T4327">
        <f>EXP(-$W$26*C4327)*E4327</f>
        <v>0</v>
      </c>
    </row>
    <row r="4328" spans="1:20">
      <c r="A4328">
        <v>4319</v>
      </c>
      <c r="B4328">
        <f>RAND()</f>
        <v>0</v>
      </c>
      <c r="C4328">
        <f>IF(B4328&lt;$W$41,3,IF(B4328&lt;$W$41+$W$42,4,5))</f>
        <v>0</v>
      </c>
      <c r="D4328">
        <f>NORMSINV(RAND())</f>
        <v>0</v>
      </c>
      <c r="E4328">
        <f>$W$25*EXP(($W$26-$W$28-0.5*$W$27^2)*C4328+$W$27*SQRT(C4328)*D4328)</f>
        <v>0</v>
      </c>
      <c r="F4328">
        <f>$W$30*(1+$W$31)^C4328</f>
        <v>0</v>
      </c>
      <c r="G4328">
        <f>$W$32*(1+$W$33)^C4328</f>
        <v>0</v>
      </c>
      <c r="H4328">
        <f>$W$34*(1+$W$35)^C4328</f>
        <v>0</v>
      </c>
      <c r="I4328">
        <f>MIN(E4328,F4328)</f>
        <v>0</v>
      </c>
      <c r="J4328">
        <f>MIN(E4328-I4328,G4328)</f>
        <v>0</v>
      </c>
      <c r="K4328">
        <f>MIN(E4328-I4328-J4328,H4328)</f>
        <v>0</v>
      </c>
      <c r="L4328">
        <f>E4328-I4328-J4328-K4328</f>
        <v>0</v>
      </c>
      <c r="M4328">
        <f>IF((I4328+J4328+(1-$W$36)*L4328)/$W$39&gt;=$W$38,1,0)</f>
        <v>0</v>
      </c>
      <c r="N4328">
        <f>IF(M4328=1,$W$37,$W$36)*L4328</f>
        <v>0</v>
      </c>
      <c r="O4328">
        <f>EXP(-$W$26*C4328)*I4328</f>
        <v>0</v>
      </c>
      <c r="P4328">
        <f>EXP(-$W$26*C4328)*J4328</f>
        <v>0</v>
      </c>
      <c r="Q4328">
        <f>EXP(-$W$26*C4328)*K4328</f>
        <v>0</v>
      </c>
      <c r="R4328">
        <f>EXP(-$W$26*C4328)*(L4328-N4328)</f>
        <v>0</v>
      </c>
      <c r="S4328">
        <f>EXP(-$W$26*C4328)*N4328</f>
        <v>0</v>
      </c>
      <c r="T4328">
        <f>EXP(-$W$26*C4328)*E4328</f>
        <v>0</v>
      </c>
    </row>
    <row r="4329" spans="1:20">
      <c r="A4329">
        <v>4320</v>
      </c>
      <c r="B4329">
        <f>RAND()</f>
        <v>0</v>
      </c>
      <c r="C4329">
        <f>IF(B4329&lt;$W$41,3,IF(B4329&lt;$W$41+$W$42,4,5))</f>
        <v>0</v>
      </c>
      <c r="D4329">
        <f>NORMSINV(RAND())</f>
        <v>0</v>
      </c>
      <c r="E4329">
        <f>$W$25*EXP(($W$26-$W$28-0.5*$W$27^2)*C4329+$W$27*SQRT(C4329)*D4329)</f>
        <v>0</v>
      </c>
      <c r="F4329">
        <f>$W$30*(1+$W$31)^C4329</f>
        <v>0</v>
      </c>
      <c r="G4329">
        <f>$W$32*(1+$W$33)^C4329</f>
        <v>0</v>
      </c>
      <c r="H4329">
        <f>$W$34*(1+$W$35)^C4329</f>
        <v>0</v>
      </c>
      <c r="I4329">
        <f>MIN(E4329,F4329)</f>
        <v>0</v>
      </c>
      <c r="J4329">
        <f>MIN(E4329-I4329,G4329)</f>
        <v>0</v>
      </c>
      <c r="K4329">
        <f>MIN(E4329-I4329-J4329,H4329)</f>
        <v>0</v>
      </c>
      <c r="L4329">
        <f>E4329-I4329-J4329-K4329</f>
        <v>0</v>
      </c>
      <c r="M4329">
        <f>IF((I4329+J4329+(1-$W$36)*L4329)/$W$39&gt;=$W$38,1,0)</f>
        <v>0</v>
      </c>
      <c r="N4329">
        <f>IF(M4329=1,$W$37,$W$36)*L4329</f>
        <v>0</v>
      </c>
      <c r="O4329">
        <f>EXP(-$W$26*C4329)*I4329</f>
        <v>0</v>
      </c>
      <c r="P4329">
        <f>EXP(-$W$26*C4329)*J4329</f>
        <v>0</v>
      </c>
      <c r="Q4329">
        <f>EXP(-$W$26*C4329)*K4329</f>
        <v>0</v>
      </c>
      <c r="R4329">
        <f>EXP(-$W$26*C4329)*(L4329-N4329)</f>
        <v>0</v>
      </c>
      <c r="S4329">
        <f>EXP(-$W$26*C4329)*N4329</f>
        <v>0</v>
      </c>
      <c r="T4329">
        <f>EXP(-$W$26*C4329)*E4329</f>
        <v>0</v>
      </c>
    </row>
    <row r="4330" spans="1:20">
      <c r="A4330">
        <v>4321</v>
      </c>
      <c r="B4330">
        <f>RAND()</f>
        <v>0</v>
      </c>
      <c r="C4330">
        <f>IF(B4330&lt;$W$41,3,IF(B4330&lt;$W$41+$W$42,4,5))</f>
        <v>0</v>
      </c>
      <c r="D4330">
        <f>NORMSINV(RAND())</f>
        <v>0</v>
      </c>
      <c r="E4330">
        <f>$W$25*EXP(($W$26-$W$28-0.5*$W$27^2)*C4330+$W$27*SQRT(C4330)*D4330)</f>
        <v>0</v>
      </c>
      <c r="F4330">
        <f>$W$30*(1+$W$31)^C4330</f>
        <v>0</v>
      </c>
      <c r="G4330">
        <f>$W$32*(1+$W$33)^C4330</f>
        <v>0</v>
      </c>
      <c r="H4330">
        <f>$W$34*(1+$W$35)^C4330</f>
        <v>0</v>
      </c>
      <c r="I4330">
        <f>MIN(E4330,F4330)</f>
        <v>0</v>
      </c>
      <c r="J4330">
        <f>MIN(E4330-I4330,G4330)</f>
        <v>0</v>
      </c>
      <c r="K4330">
        <f>MIN(E4330-I4330-J4330,H4330)</f>
        <v>0</v>
      </c>
      <c r="L4330">
        <f>E4330-I4330-J4330-K4330</f>
        <v>0</v>
      </c>
      <c r="M4330">
        <f>IF((I4330+J4330+(1-$W$36)*L4330)/$W$39&gt;=$W$38,1,0)</f>
        <v>0</v>
      </c>
      <c r="N4330">
        <f>IF(M4330=1,$W$37,$W$36)*L4330</f>
        <v>0</v>
      </c>
      <c r="O4330">
        <f>EXP(-$W$26*C4330)*I4330</f>
        <v>0</v>
      </c>
      <c r="P4330">
        <f>EXP(-$W$26*C4330)*J4330</f>
        <v>0</v>
      </c>
      <c r="Q4330">
        <f>EXP(-$W$26*C4330)*K4330</f>
        <v>0</v>
      </c>
      <c r="R4330">
        <f>EXP(-$W$26*C4330)*(L4330-N4330)</f>
        <v>0</v>
      </c>
      <c r="S4330">
        <f>EXP(-$W$26*C4330)*N4330</f>
        <v>0</v>
      </c>
      <c r="T4330">
        <f>EXP(-$W$26*C4330)*E4330</f>
        <v>0</v>
      </c>
    </row>
    <row r="4331" spans="1:20">
      <c r="A4331">
        <v>4322</v>
      </c>
      <c r="B4331">
        <f>RAND()</f>
        <v>0</v>
      </c>
      <c r="C4331">
        <f>IF(B4331&lt;$W$41,3,IF(B4331&lt;$W$41+$W$42,4,5))</f>
        <v>0</v>
      </c>
      <c r="D4331">
        <f>NORMSINV(RAND())</f>
        <v>0</v>
      </c>
      <c r="E4331">
        <f>$W$25*EXP(($W$26-$W$28-0.5*$W$27^2)*C4331+$W$27*SQRT(C4331)*D4331)</f>
        <v>0</v>
      </c>
      <c r="F4331">
        <f>$W$30*(1+$W$31)^C4331</f>
        <v>0</v>
      </c>
      <c r="G4331">
        <f>$W$32*(1+$W$33)^C4331</f>
        <v>0</v>
      </c>
      <c r="H4331">
        <f>$W$34*(1+$W$35)^C4331</f>
        <v>0</v>
      </c>
      <c r="I4331">
        <f>MIN(E4331,F4331)</f>
        <v>0</v>
      </c>
      <c r="J4331">
        <f>MIN(E4331-I4331,G4331)</f>
        <v>0</v>
      </c>
      <c r="K4331">
        <f>MIN(E4331-I4331-J4331,H4331)</f>
        <v>0</v>
      </c>
      <c r="L4331">
        <f>E4331-I4331-J4331-K4331</f>
        <v>0</v>
      </c>
      <c r="M4331">
        <f>IF((I4331+J4331+(1-$W$36)*L4331)/$W$39&gt;=$W$38,1,0)</f>
        <v>0</v>
      </c>
      <c r="N4331">
        <f>IF(M4331=1,$W$37,$W$36)*L4331</f>
        <v>0</v>
      </c>
      <c r="O4331">
        <f>EXP(-$W$26*C4331)*I4331</f>
        <v>0</v>
      </c>
      <c r="P4331">
        <f>EXP(-$W$26*C4331)*J4331</f>
        <v>0</v>
      </c>
      <c r="Q4331">
        <f>EXP(-$W$26*C4331)*K4331</f>
        <v>0</v>
      </c>
      <c r="R4331">
        <f>EXP(-$W$26*C4331)*(L4331-N4331)</f>
        <v>0</v>
      </c>
      <c r="S4331">
        <f>EXP(-$W$26*C4331)*N4331</f>
        <v>0</v>
      </c>
      <c r="T4331">
        <f>EXP(-$W$26*C4331)*E4331</f>
        <v>0</v>
      </c>
    </row>
    <row r="4332" spans="1:20">
      <c r="A4332">
        <v>4323</v>
      </c>
      <c r="B4332">
        <f>RAND()</f>
        <v>0</v>
      </c>
      <c r="C4332">
        <f>IF(B4332&lt;$W$41,3,IF(B4332&lt;$W$41+$W$42,4,5))</f>
        <v>0</v>
      </c>
      <c r="D4332">
        <f>NORMSINV(RAND())</f>
        <v>0</v>
      </c>
      <c r="E4332">
        <f>$W$25*EXP(($W$26-$W$28-0.5*$W$27^2)*C4332+$W$27*SQRT(C4332)*D4332)</f>
        <v>0</v>
      </c>
      <c r="F4332">
        <f>$W$30*(1+$W$31)^C4332</f>
        <v>0</v>
      </c>
      <c r="G4332">
        <f>$W$32*(1+$W$33)^C4332</f>
        <v>0</v>
      </c>
      <c r="H4332">
        <f>$W$34*(1+$W$35)^C4332</f>
        <v>0</v>
      </c>
      <c r="I4332">
        <f>MIN(E4332,F4332)</f>
        <v>0</v>
      </c>
      <c r="J4332">
        <f>MIN(E4332-I4332,G4332)</f>
        <v>0</v>
      </c>
      <c r="K4332">
        <f>MIN(E4332-I4332-J4332,H4332)</f>
        <v>0</v>
      </c>
      <c r="L4332">
        <f>E4332-I4332-J4332-K4332</f>
        <v>0</v>
      </c>
      <c r="M4332">
        <f>IF((I4332+J4332+(1-$W$36)*L4332)/$W$39&gt;=$W$38,1,0)</f>
        <v>0</v>
      </c>
      <c r="N4332">
        <f>IF(M4332=1,$W$37,$W$36)*L4332</f>
        <v>0</v>
      </c>
      <c r="O4332">
        <f>EXP(-$W$26*C4332)*I4332</f>
        <v>0</v>
      </c>
      <c r="P4332">
        <f>EXP(-$W$26*C4332)*J4332</f>
        <v>0</v>
      </c>
      <c r="Q4332">
        <f>EXP(-$W$26*C4332)*K4332</f>
        <v>0</v>
      </c>
      <c r="R4332">
        <f>EXP(-$W$26*C4332)*(L4332-N4332)</f>
        <v>0</v>
      </c>
      <c r="S4332">
        <f>EXP(-$W$26*C4332)*N4332</f>
        <v>0</v>
      </c>
      <c r="T4332">
        <f>EXP(-$W$26*C4332)*E4332</f>
        <v>0</v>
      </c>
    </row>
    <row r="4333" spans="1:20">
      <c r="A4333">
        <v>4324</v>
      </c>
      <c r="B4333">
        <f>RAND()</f>
        <v>0</v>
      </c>
      <c r="C4333">
        <f>IF(B4333&lt;$W$41,3,IF(B4333&lt;$W$41+$W$42,4,5))</f>
        <v>0</v>
      </c>
      <c r="D4333">
        <f>NORMSINV(RAND())</f>
        <v>0</v>
      </c>
      <c r="E4333">
        <f>$W$25*EXP(($W$26-$W$28-0.5*$W$27^2)*C4333+$W$27*SQRT(C4333)*D4333)</f>
        <v>0</v>
      </c>
      <c r="F4333">
        <f>$W$30*(1+$W$31)^C4333</f>
        <v>0</v>
      </c>
      <c r="G4333">
        <f>$W$32*(1+$W$33)^C4333</f>
        <v>0</v>
      </c>
      <c r="H4333">
        <f>$W$34*(1+$W$35)^C4333</f>
        <v>0</v>
      </c>
      <c r="I4333">
        <f>MIN(E4333,F4333)</f>
        <v>0</v>
      </c>
      <c r="J4333">
        <f>MIN(E4333-I4333,G4333)</f>
        <v>0</v>
      </c>
      <c r="K4333">
        <f>MIN(E4333-I4333-J4333,H4333)</f>
        <v>0</v>
      </c>
      <c r="L4333">
        <f>E4333-I4333-J4333-K4333</f>
        <v>0</v>
      </c>
      <c r="M4333">
        <f>IF((I4333+J4333+(1-$W$36)*L4333)/$W$39&gt;=$W$38,1,0)</f>
        <v>0</v>
      </c>
      <c r="N4333">
        <f>IF(M4333=1,$W$37,$W$36)*L4333</f>
        <v>0</v>
      </c>
      <c r="O4333">
        <f>EXP(-$W$26*C4333)*I4333</f>
        <v>0</v>
      </c>
      <c r="P4333">
        <f>EXP(-$W$26*C4333)*J4333</f>
        <v>0</v>
      </c>
      <c r="Q4333">
        <f>EXP(-$W$26*C4333)*K4333</f>
        <v>0</v>
      </c>
      <c r="R4333">
        <f>EXP(-$W$26*C4333)*(L4333-N4333)</f>
        <v>0</v>
      </c>
      <c r="S4333">
        <f>EXP(-$W$26*C4333)*N4333</f>
        <v>0</v>
      </c>
      <c r="T4333">
        <f>EXP(-$W$26*C4333)*E4333</f>
        <v>0</v>
      </c>
    </row>
    <row r="4334" spans="1:20">
      <c r="A4334">
        <v>4325</v>
      </c>
      <c r="B4334">
        <f>RAND()</f>
        <v>0</v>
      </c>
      <c r="C4334">
        <f>IF(B4334&lt;$W$41,3,IF(B4334&lt;$W$41+$W$42,4,5))</f>
        <v>0</v>
      </c>
      <c r="D4334">
        <f>NORMSINV(RAND())</f>
        <v>0</v>
      </c>
      <c r="E4334">
        <f>$W$25*EXP(($W$26-$W$28-0.5*$W$27^2)*C4334+$W$27*SQRT(C4334)*D4334)</f>
        <v>0</v>
      </c>
      <c r="F4334">
        <f>$W$30*(1+$W$31)^C4334</f>
        <v>0</v>
      </c>
      <c r="G4334">
        <f>$W$32*(1+$W$33)^C4334</f>
        <v>0</v>
      </c>
      <c r="H4334">
        <f>$W$34*(1+$W$35)^C4334</f>
        <v>0</v>
      </c>
      <c r="I4334">
        <f>MIN(E4334,F4334)</f>
        <v>0</v>
      </c>
      <c r="J4334">
        <f>MIN(E4334-I4334,G4334)</f>
        <v>0</v>
      </c>
      <c r="K4334">
        <f>MIN(E4334-I4334-J4334,H4334)</f>
        <v>0</v>
      </c>
      <c r="L4334">
        <f>E4334-I4334-J4334-K4334</f>
        <v>0</v>
      </c>
      <c r="M4334">
        <f>IF((I4334+J4334+(1-$W$36)*L4334)/$W$39&gt;=$W$38,1,0)</f>
        <v>0</v>
      </c>
      <c r="N4334">
        <f>IF(M4334=1,$W$37,$W$36)*L4334</f>
        <v>0</v>
      </c>
      <c r="O4334">
        <f>EXP(-$W$26*C4334)*I4334</f>
        <v>0</v>
      </c>
      <c r="P4334">
        <f>EXP(-$W$26*C4334)*J4334</f>
        <v>0</v>
      </c>
      <c r="Q4334">
        <f>EXP(-$W$26*C4334)*K4334</f>
        <v>0</v>
      </c>
      <c r="R4334">
        <f>EXP(-$W$26*C4334)*(L4334-N4334)</f>
        <v>0</v>
      </c>
      <c r="S4334">
        <f>EXP(-$W$26*C4334)*N4334</f>
        <v>0</v>
      </c>
      <c r="T4334">
        <f>EXP(-$W$26*C4334)*E4334</f>
        <v>0</v>
      </c>
    </row>
    <row r="4335" spans="1:20">
      <c r="A4335">
        <v>4326</v>
      </c>
      <c r="B4335">
        <f>RAND()</f>
        <v>0</v>
      </c>
      <c r="C4335">
        <f>IF(B4335&lt;$W$41,3,IF(B4335&lt;$W$41+$W$42,4,5))</f>
        <v>0</v>
      </c>
      <c r="D4335">
        <f>NORMSINV(RAND())</f>
        <v>0</v>
      </c>
      <c r="E4335">
        <f>$W$25*EXP(($W$26-$W$28-0.5*$W$27^2)*C4335+$W$27*SQRT(C4335)*D4335)</f>
        <v>0</v>
      </c>
      <c r="F4335">
        <f>$W$30*(1+$W$31)^C4335</f>
        <v>0</v>
      </c>
      <c r="G4335">
        <f>$W$32*(1+$W$33)^C4335</f>
        <v>0</v>
      </c>
      <c r="H4335">
        <f>$W$34*(1+$W$35)^C4335</f>
        <v>0</v>
      </c>
      <c r="I4335">
        <f>MIN(E4335,F4335)</f>
        <v>0</v>
      </c>
      <c r="J4335">
        <f>MIN(E4335-I4335,G4335)</f>
        <v>0</v>
      </c>
      <c r="K4335">
        <f>MIN(E4335-I4335-J4335,H4335)</f>
        <v>0</v>
      </c>
      <c r="L4335">
        <f>E4335-I4335-J4335-K4335</f>
        <v>0</v>
      </c>
      <c r="M4335">
        <f>IF((I4335+J4335+(1-$W$36)*L4335)/$W$39&gt;=$W$38,1,0)</f>
        <v>0</v>
      </c>
      <c r="N4335">
        <f>IF(M4335=1,$W$37,$W$36)*L4335</f>
        <v>0</v>
      </c>
      <c r="O4335">
        <f>EXP(-$W$26*C4335)*I4335</f>
        <v>0</v>
      </c>
      <c r="P4335">
        <f>EXP(-$W$26*C4335)*J4335</f>
        <v>0</v>
      </c>
      <c r="Q4335">
        <f>EXP(-$W$26*C4335)*K4335</f>
        <v>0</v>
      </c>
      <c r="R4335">
        <f>EXP(-$W$26*C4335)*(L4335-N4335)</f>
        <v>0</v>
      </c>
      <c r="S4335">
        <f>EXP(-$W$26*C4335)*N4335</f>
        <v>0</v>
      </c>
      <c r="T4335">
        <f>EXP(-$W$26*C4335)*E4335</f>
        <v>0</v>
      </c>
    </row>
    <row r="4336" spans="1:20">
      <c r="A4336">
        <v>4327</v>
      </c>
      <c r="B4336">
        <f>RAND()</f>
        <v>0</v>
      </c>
      <c r="C4336">
        <f>IF(B4336&lt;$W$41,3,IF(B4336&lt;$W$41+$W$42,4,5))</f>
        <v>0</v>
      </c>
      <c r="D4336">
        <f>NORMSINV(RAND())</f>
        <v>0</v>
      </c>
      <c r="E4336">
        <f>$W$25*EXP(($W$26-$W$28-0.5*$W$27^2)*C4336+$W$27*SQRT(C4336)*D4336)</f>
        <v>0</v>
      </c>
      <c r="F4336">
        <f>$W$30*(1+$W$31)^C4336</f>
        <v>0</v>
      </c>
      <c r="G4336">
        <f>$W$32*(1+$W$33)^C4336</f>
        <v>0</v>
      </c>
      <c r="H4336">
        <f>$W$34*(1+$W$35)^C4336</f>
        <v>0</v>
      </c>
      <c r="I4336">
        <f>MIN(E4336,F4336)</f>
        <v>0</v>
      </c>
      <c r="J4336">
        <f>MIN(E4336-I4336,G4336)</f>
        <v>0</v>
      </c>
      <c r="K4336">
        <f>MIN(E4336-I4336-J4336,H4336)</f>
        <v>0</v>
      </c>
      <c r="L4336">
        <f>E4336-I4336-J4336-K4336</f>
        <v>0</v>
      </c>
      <c r="M4336">
        <f>IF((I4336+J4336+(1-$W$36)*L4336)/$W$39&gt;=$W$38,1,0)</f>
        <v>0</v>
      </c>
      <c r="N4336">
        <f>IF(M4336=1,$W$37,$W$36)*L4336</f>
        <v>0</v>
      </c>
      <c r="O4336">
        <f>EXP(-$W$26*C4336)*I4336</f>
        <v>0</v>
      </c>
      <c r="P4336">
        <f>EXP(-$W$26*C4336)*J4336</f>
        <v>0</v>
      </c>
      <c r="Q4336">
        <f>EXP(-$W$26*C4336)*K4336</f>
        <v>0</v>
      </c>
      <c r="R4336">
        <f>EXP(-$W$26*C4336)*(L4336-N4336)</f>
        <v>0</v>
      </c>
      <c r="S4336">
        <f>EXP(-$W$26*C4336)*N4336</f>
        <v>0</v>
      </c>
      <c r="T4336">
        <f>EXP(-$W$26*C4336)*E4336</f>
        <v>0</v>
      </c>
    </row>
    <row r="4337" spans="1:20">
      <c r="A4337">
        <v>4328</v>
      </c>
      <c r="B4337">
        <f>RAND()</f>
        <v>0</v>
      </c>
      <c r="C4337">
        <f>IF(B4337&lt;$W$41,3,IF(B4337&lt;$W$41+$W$42,4,5))</f>
        <v>0</v>
      </c>
      <c r="D4337">
        <f>NORMSINV(RAND())</f>
        <v>0</v>
      </c>
      <c r="E4337">
        <f>$W$25*EXP(($W$26-$W$28-0.5*$W$27^2)*C4337+$W$27*SQRT(C4337)*D4337)</f>
        <v>0</v>
      </c>
      <c r="F4337">
        <f>$W$30*(1+$W$31)^C4337</f>
        <v>0</v>
      </c>
      <c r="G4337">
        <f>$W$32*(1+$W$33)^C4337</f>
        <v>0</v>
      </c>
      <c r="H4337">
        <f>$W$34*(1+$W$35)^C4337</f>
        <v>0</v>
      </c>
      <c r="I4337">
        <f>MIN(E4337,F4337)</f>
        <v>0</v>
      </c>
      <c r="J4337">
        <f>MIN(E4337-I4337,G4337)</f>
        <v>0</v>
      </c>
      <c r="K4337">
        <f>MIN(E4337-I4337-J4337,H4337)</f>
        <v>0</v>
      </c>
      <c r="L4337">
        <f>E4337-I4337-J4337-K4337</f>
        <v>0</v>
      </c>
      <c r="M4337">
        <f>IF((I4337+J4337+(1-$W$36)*L4337)/$W$39&gt;=$W$38,1,0)</f>
        <v>0</v>
      </c>
      <c r="N4337">
        <f>IF(M4337=1,$W$37,$W$36)*L4337</f>
        <v>0</v>
      </c>
      <c r="O4337">
        <f>EXP(-$W$26*C4337)*I4337</f>
        <v>0</v>
      </c>
      <c r="P4337">
        <f>EXP(-$W$26*C4337)*J4337</f>
        <v>0</v>
      </c>
      <c r="Q4337">
        <f>EXP(-$W$26*C4337)*K4337</f>
        <v>0</v>
      </c>
      <c r="R4337">
        <f>EXP(-$W$26*C4337)*(L4337-N4337)</f>
        <v>0</v>
      </c>
      <c r="S4337">
        <f>EXP(-$W$26*C4337)*N4337</f>
        <v>0</v>
      </c>
      <c r="T4337">
        <f>EXP(-$W$26*C4337)*E4337</f>
        <v>0</v>
      </c>
    </row>
    <row r="4338" spans="1:20">
      <c r="A4338">
        <v>4329</v>
      </c>
      <c r="B4338">
        <f>RAND()</f>
        <v>0</v>
      </c>
      <c r="C4338">
        <f>IF(B4338&lt;$W$41,3,IF(B4338&lt;$W$41+$W$42,4,5))</f>
        <v>0</v>
      </c>
      <c r="D4338">
        <f>NORMSINV(RAND())</f>
        <v>0</v>
      </c>
      <c r="E4338">
        <f>$W$25*EXP(($W$26-$W$28-0.5*$W$27^2)*C4338+$W$27*SQRT(C4338)*D4338)</f>
        <v>0</v>
      </c>
      <c r="F4338">
        <f>$W$30*(1+$W$31)^C4338</f>
        <v>0</v>
      </c>
      <c r="G4338">
        <f>$W$32*(1+$W$33)^C4338</f>
        <v>0</v>
      </c>
      <c r="H4338">
        <f>$W$34*(1+$W$35)^C4338</f>
        <v>0</v>
      </c>
      <c r="I4338">
        <f>MIN(E4338,F4338)</f>
        <v>0</v>
      </c>
      <c r="J4338">
        <f>MIN(E4338-I4338,G4338)</f>
        <v>0</v>
      </c>
      <c r="K4338">
        <f>MIN(E4338-I4338-J4338,H4338)</f>
        <v>0</v>
      </c>
      <c r="L4338">
        <f>E4338-I4338-J4338-K4338</f>
        <v>0</v>
      </c>
      <c r="M4338">
        <f>IF((I4338+J4338+(1-$W$36)*L4338)/$W$39&gt;=$W$38,1,0)</f>
        <v>0</v>
      </c>
      <c r="N4338">
        <f>IF(M4338=1,$W$37,$W$36)*L4338</f>
        <v>0</v>
      </c>
      <c r="O4338">
        <f>EXP(-$W$26*C4338)*I4338</f>
        <v>0</v>
      </c>
      <c r="P4338">
        <f>EXP(-$W$26*C4338)*J4338</f>
        <v>0</v>
      </c>
      <c r="Q4338">
        <f>EXP(-$W$26*C4338)*K4338</f>
        <v>0</v>
      </c>
      <c r="R4338">
        <f>EXP(-$W$26*C4338)*(L4338-N4338)</f>
        <v>0</v>
      </c>
      <c r="S4338">
        <f>EXP(-$W$26*C4338)*N4338</f>
        <v>0</v>
      </c>
      <c r="T4338">
        <f>EXP(-$W$26*C4338)*E4338</f>
        <v>0</v>
      </c>
    </row>
    <row r="4339" spans="1:20">
      <c r="A4339">
        <v>4330</v>
      </c>
      <c r="B4339">
        <f>RAND()</f>
        <v>0</v>
      </c>
      <c r="C4339">
        <f>IF(B4339&lt;$W$41,3,IF(B4339&lt;$W$41+$W$42,4,5))</f>
        <v>0</v>
      </c>
      <c r="D4339">
        <f>NORMSINV(RAND())</f>
        <v>0</v>
      </c>
      <c r="E4339">
        <f>$W$25*EXP(($W$26-$W$28-0.5*$W$27^2)*C4339+$W$27*SQRT(C4339)*D4339)</f>
        <v>0</v>
      </c>
      <c r="F4339">
        <f>$W$30*(1+$W$31)^C4339</f>
        <v>0</v>
      </c>
      <c r="G4339">
        <f>$W$32*(1+$W$33)^C4339</f>
        <v>0</v>
      </c>
      <c r="H4339">
        <f>$W$34*(1+$W$35)^C4339</f>
        <v>0</v>
      </c>
      <c r="I4339">
        <f>MIN(E4339,F4339)</f>
        <v>0</v>
      </c>
      <c r="J4339">
        <f>MIN(E4339-I4339,G4339)</f>
        <v>0</v>
      </c>
      <c r="K4339">
        <f>MIN(E4339-I4339-J4339,H4339)</f>
        <v>0</v>
      </c>
      <c r="L4339">
        <f>E4339-I4339-J4339-K4339</f>
        <v>0</v>
      </c>
      <c r="M4339">
        <f>IF((I4339+J4339+(1-$W$36)*L4339)/$W$39&gt;=$W$38,1,0)</f>
        <v>0</v>
      </c>
      <c r="N4339">
        <f>IF(M4339=1,$W$37,$W$36)*L4339</f>
        <v>0</v>
      </c>
      <c r="O4339">
        <f>EXP(-$W$26*C4339)*I4339</f>
        <v>0</v>
      </c>
      <c r="P4339">
        <f>EXP(-$W$26*C4339)*J4339</f>
        <v>0</v>
      </c>
      <c r="Q4339">
        <f>EXP(-$W$26*C4339)*K4339</f>
        <v>0</v>
      </c>
      <c r="R4339">
        <f>EXP(-$W$26*C4339)*(L4339-N4339)</f>
        <v>0</v>
      </c>
      <c r="S4339">
        <f>EXP(-$W$26*C4339)*N4339</f>
        <v>0</v>
      </c>
      <c r="T4339">
        <f>EXP(-$W$26*C4339)*E4339</f>
        <v>0</v>
      </c>
    </row>
    <row r="4340" spans="1:20">
      <c r="A4340">
        <v>4331</v>
      </c>
      <c r="B4340">
        <f>RAND()</f>
        <v>0</v>
      </c>
      <c r="C4340">
        <f>IF(B4340&lt;$W$41,3,IF(B4340&lt;$W$41+$W$42,4,5))</f>
        <v>0</v>
      </c>
      <c r="D4340">
        <f>NORMSINV(RAND())</f>
        <v>0</v>
      </c>
      <c r="E4340">
        <f>$W$25*EXP(($W$26-$W$28-0.5*$W$27^2)*C4340+$W$27*SQRT(C4340)*D4340)</f>
        <v>0</v>
      </c>
      <c r="F4340">
        <f>$W$30*(1+$W$31)^C4340</f>
        <v>0</v>
      </c>
      <c r="G4340">
        <f>$W$32*(1+$W$33)^C4340</f>
        <v>0</v>
      </c>
      <c r="H4340">
        <f>$W$34*(1+$W$35)^C4340</f>
        <v>0</v>
      </c>
      <c r="I4340">
        <f>MIN(E4340,F4340)</f>
        <v>0</v>
      </c>
      <c r="J4340">
        <f>MIN(E4340-I4340,G4340)</f>
        <v>0</v>
      </c>
      <c r="K4340">
        <f>MIN(E4340-I4340-J4340,H4340)</f>
        <v>0</v>
      </c>
      <c r="L4340">
        <f>E4340-I4340-J4340-K4340</f>
        <v>0</v>
      </c>
      <c r="M4340">
        <f>IF((I4340+J4340+(1-$W$36)*L4340)/$W$39&gt;=$W$38,1,0)</f>
        <v>0</v>
      </c>
      <c r="N4340">
        <f>IF(M4340=1,$W$37,$W$36)*L4340</f>
        <v>0</v>
      </c>
      <c r="O4340">
        <f>EXP(-$W$26*C4340)*I4340</f>
        <v>0</v>
      </c>
      <c r="P4340">
        <f>EXP(-$W$26*C4340)*J4340</f>
        <v>0</v>
      </c>
      <c r="Q4340">
        <f>EXP(-$W$26*C4340)*K4340</f>
        <v>0</v>
      </c>
      <c r="R4340">
        <f>EXP(-$W$26*C4340)*(L4340-N4340)</f>
        <v>0</v>
      </c>
      <c r="S4340">
        <f>EXP(-$W$26*C4340)*N4340</f>
        <v>0</v>
      </c>
      <c r="T4340">
        <f>EXP(-$W$26*C4340)*E4340</f>
        <v>0</v>
      </c>
    </row>
    <row r="4341" spans="1:20">
      <c r="A4341">
        <v>4332</v>
      </c>
      <c r="B4341">
        <f>RAND()</f>
        <v>0</v>
      </c>
      <c r="C4341">
        <f>IF(B4341&lt;$W$41,3,IF(B4341&lt;$W$41+$W$42,4,5))</f>
        <v>0</v>
      </c>
      <c r="D4341">
        <f>NORMSINV(RAND())</f>
        <v>0</v>
      </c>
      <c r="E4341">
        <f>$W$25*EXP(($W$26-$W$28-0.5*$W$27^2)*C4341+$W$27*SQRT(C4341)*D4341)</f>
        <v>0</v>
      </c>
      <c r="F4341">
        <f>$W$30*(1+$W$31)^C4341</f>
        <v>0</v>
      </c>
      <c r="G4341">
        <f>$W$32*(1+$W$33)^C4341</f>
        <v>0</v>
      </c>
      <c r="H4341">
        <f>$W$34*(1+$W$35)^C4341</f>
        <v>0</v>
      </c>
      <c r="I4341">
        <f>MIN(E4341,F4341)</f>
        <v>0</v>
      </c>
      <c r="J4341">
        <f>MIN(E4341-I4341,G4341)</f>
        <v>0</v>
      </c>
      <c r="K4341">
        <f>MIN(E4341-I4341-J4341,H4341)</f>
        <v>0</v>
      </c>
      <c r="L4341">
        <f>E4341-I4341-J4341-K4341</f>
        <v>0</v>
      </c>
      <c r="M4341">
        <f>IF((I4341+J4341+(1-$W$36)*L4341)/$W$39&gt;=$W$38,1,0)</f>
        <v>0</v>
      </c>
      <c r="N4341">
        <f>IF(M4341=1,$W$37,$W$36)*L4341</f>
        <v>0</v>
      </c>
      <c r="O4341">
        <f>EXP(-$W$26*C4341)*I4341</f>
        <v>0</v>
      </c>
      <c r="P4341">
        <f>EXP(-$W$26*C4341)*J4341</f>
        <v>0</v>
      </c>
      <c r="Q4341">
        <f>EXP(-$W$26*C4341)*K4341</f>
        <v>0</v>
      </c>
      <c r="R4341">
        <f>EXP(-$W$26*C4341)*(L4341-N4341)</f>
        <v>0</v>
      </c>
      <c r="S4341">
        <f>EXP(-$W$26*C4341)*N4341</f>
        <v>0</v>
      </c>
      <c r="T4341">
        <f>EXP(-$W$26*C4341)*E4341</f>
        <v>0</v>
      </c>
    </row>
    <row r="4342" spans="1:20">
      <c r="A4342">
        <v>4333</v>
      </c>
      <c r="B4342">
        <f>RAND()</f>
        <v>0</v>
      </c>
      <c r="C4342">
        <f>IF(B4342&lt;$W$41,3,IF(B4342&lt;$W$41+$W$42,4,5))</f>
        <v>0</v>
      </c>
      <c r="D4342">
        <f>NORMSINV(RAND())</f>
        <v>0</v>
      </c>
      <c r="E4342">
        <f>$W$25*EXP(($W$26-$W$28-0.5*$W$27^2)*C4342+$W$27*SQRT(C4342)*D4342)</f>
        <v>0</v>
      </c>
      <c r="F4342">
        <f>$W$30*(1+$W$31)^C4342</f>
        <v>0</v>
      </c>
      <c r="G4342">
        <f>$W$32*(1+$W$33)^C4342</f>
        <v>0</v>
      </c>
      <c r="H4342">
        <f>$W$34*(1+$W$35)^C4342</f>
        <v>0</v>
      </c>
      <c r="I4342">
        <f>MIN(E4342,F4342)</f>
        <v>0</v>
      </c>
      <c r="J4342">
        <f>MIN(E4342-I4342,G4342)</f>
        <v>0</v>
      </c>
      <c r="K4342">
        <f>MIN(E4342-I4342-J4342,H4342)</f>
        <v>0</v>
      </c>
      <c r="L4342">
        <f>E4342-I4342-J4342-K4342</f>
        <v>0</v>
      </c>
      <c r="M4342">
        <f>IF((I4342+J4342+(1-$W$36)*L4342)/$W$39&gt;=$W$38,1,0)</f>
        <v>0</v>
      </c>
      <c r="N4342">
        <f>IF(M4342=1,$W$37,$W$36)*L4342</f>
        <v>0</v>
      </c>
      <c r="O4342">
        <f>EXP(-$W$26*C4342)*I4342</f>
        <v>0</v>
      </c>
      <c r="P4342">
        <f>EXP(-$W$26*C4342)*J4342</f>
        <v>0</v>
      </c>
      <c r="Q4342">
        <f>EXP(-$W$26*C4342)*K4342</f>
        <v>0</v>
      </c>
      <c r="R4342">
        <f>EXP(-$W$26*C4342)*(L4342-N4342)</f>
        <v>0</v>
      </c>
      <c r="S4342">
        <f>EXP(-$W$26*C4342)*N4342</f>
        <v>0</v>
      </c>
      <c r="T4342">
        <f>EXP(-$W$26*C4342)*E4342</f>
        <v>0</v>
      </c>
    </row>
    <row r="4343" spans="1:20">
      <c r="A4343">
        <v>4334</v>
      </c>
      <c r="B4343">
        <f>RAND()</f>
        <v>0</v>
      </c>
      <c r="C4343">
        <f>IF(B4343&lt;$W$41,3,IF(B4343&lt;$W$41+$W$42,4,5))</f>
        <v>0</v>
      </c>
      <c r="D4343">
        <f>NORMSINV(RAND())</f>
        <v>0</v>
      </c>
      <c r="E4343">
        <f>$W$25*EXP(($W$26-$W$28-0.5*$W$27^2)*C4343+$W$27*SQRT(C4343)*D4343)</f>
        <v>0</v>
      </c>
      <c r="F4343">
        <f>$W$30*(1+$W$31)^C4343</f>
        <v>0</v>
      </c>
      <c r="G4343">
        <f>$W$32*(1+$W$33)^C4343</f>
        <v>0</v>
      </c>
      <c r="H4343">
        <f>$W$34*(1+$W$35)^C4343</f>
        <v>0</v>
      </c>
      <c r="I4343">
        <f>MIN(E4343,F4343)</f>
        <v>0</v>
      </c>
      <c r="J4343">
        <f>MIN(E4343-I4343,G4343)</f>
        <v>0</v>
      </c>
      <c r="K4343">
        <f>MIN(E4343-I4343-J4343,H4343)</f>
        <v>0</v>
      </c>
      <c r="L4343">
        <f>E4343-I4343-J4343-K4343</f>
        <v>0</v>
      </c>
      <c r="M4343">
        <f>IF((I4343+J4343+(1-$W$36)*L4343)/$W$39&gt;=$W$38,1,0)</f>
        <v>0</v>
      </c>
      <c r="N4343">
        <f>IF(M4343=1,$W$37,$W$36)*L4343</f>
        <v>0</v>
      </c>
      <c r="O4343">
        <f>EXP(-$W$26*C4343)*I4343</f>
        <v>0</v>
      </c>
      <c r="P4343">
        <f>EXP(-$W$26*C4343)*J4343</f>
        <v>0</v>
      </c>
      <c r="Q4343">
        <f>EXP(-$W$26*C4343)*K4343</f>
        <v>0</v>
      </c>
      <c r="R4343">
        <f>EXP(-$W$26*C4343)*(L4343-N4343)</f>
        <v>0</v>
      </c>
      <c r="S4343">
        <f>EXP(-$W$26*C4343)*N4343</f>
        <v>0</v>
      </c>
      <c r="T4343">
        <f>EXP(-$W$26*C4343)*E4343</f>
        <v>0</v>
      </c>
    </row>
    <row r="4344" spans="1:20">
      <c r="A4344">
        <v>4335</v>
      </c>
      <c r="B4344">
        <f>RAND()</f>
        <v>0</v>
      </c>
      <c r="C4344">
        <f>IF(B4344&lt;$W$41,3,IF(B4344&lt;$W$41+$W$42,4,5))</f>
        <v>0</v>
      </c>
      <c r="D4344">
        <f>NORMSINV(RAND())</f>
        <v>0</v>
      </c>
      <c r="E4344">
        <f>$W$25*EXP(($W$26-$W$28-0.5*$W$27^2)*C4344+$W$27*SQRT(C4344)*D4344)</f>
        <v>0</v>
      </c>
      <c r="F4344">
        <f>$W$30*(1+$W$31)^C4344</f>
        <v>0</v>
      </c>
      <c r="G4344">
        <f>$W$32*(1+$W$33)^C4344</f>
        <v>0</v>
      </c>
      <c r="H4344">
        <f>$W$34*(1+$W$35)^C4344</f>
        <v>0</v>
      </c>
      <c r="I4344">
        <f>MIN(E4344,F4344)</f>
        <v>0</v>
      </c>
      <c r="J4344">
        <f>MIN(E4344-I4344,G4344)</f>
        <v>0</v>
      </c>
      <c r="K4344">
        <f>MIN(E4344-I4344-J4344,H4344)</f>
        <v>0</v>
      </c>
      <c r="L4344">
        <f>E4344-I4344-J4344-K4344</f>
        <v>0</v>
      </c>
      <c r="M4344">
        <f>IF((I4344+J4344+(1-$W$36)*L4344)/$W$39&gt;=$W$38,1,0)</f>
        <v>0</v>
      </c>
      <c r="N4344">
        <f>IF(M4344=1,$W$37,$W$36)*L4344</f>
        <v>0</v>
      </c>
      <c r="O4344">
        <f>EXP(-$W$26*C4344)*I4344</f>
        <v>0</v>
      </c>
      <c r="P4344">
        <f>EXP(-$W$26*C4344)*J4344</f>
        <v>0</v>
      </c>
      <c r="Q4344">
        <f>EXP(-$W$26*C4344)*K4344</f>
        <v>0</v>
      </c>
      <c r="R4344">
        <f>EXP(-$W$26*C4344)*(L4344-N4344)</f>
        <v>0</v>
      </c>
      <c r="S4344">
        <f>EXP(-$W$26*C4344)*N4344</f>
        <v>0</v>
      </c>
      <c r="T4344">
        <f>EXP(-$W$26*C4344)*E4344</f>
        <v>0</v>
      </c>
    </row>
    <row r="4345" spans="1:20">
      <c r="A4345">
        <v>4336</v>
      </c>
      <c r="B4345">
        <f>RAND()</f>
        <v>0</v>
      </c>
      <c r="C4345">
        <f>IF(B4345&lt;$W$41,3,IF(B4345&lt;$W$41+$W$42,4,5))</f>
        <v>0</v>
      </c>
      <c r="D4345">
        <f>NORMSINV(RAND())</f>
        <v>0</v>
      </c>
      <c r="E4345">
        <f>$W$25*EXP(($W$26-$W$28-0.5*$W$27^2)*C4345+$W$27*SQRT(C4345)*D4345)</f>
        <v>0</v>
      </c>
      <c r="F4345">
        <f>$W$30*(1+$W$31)^C4345</f>
        <v>0</v>
      </c>
      <c r="G4345">
        <f>$W$32*(1+$W$33)^C4345</f>
        <v>0</v>
      </c>
      <c r="H4345">
        <f>$W$34*(1+$W$35)^C4345</f>
        <v>0</v>
      </c>
      <c r="I4345">
        <f>MIN(E4345,F4345)</f>
        <v>0</v>
      </c>
      <c r="J4345">
        <f>MIN(E4345-I4345,G4345)</f>
        <v>0</v>
      </c>
      <c r="K4345">
        <f>MIN(E4345-I4345-J4345,H4345)</f>
        <v>0</v>
      </c>
      <c r="L4345">
        <f>E4345-I4345-J4345-K4345</f>
        <v>0</v>
      </c>
      <c r="M4345">
        <f>IF((I4345+J4345+(1-$W$36)*L4345)/$W$39&gt;=$W$38,1,0)</f>
        <v>0</v>
      </c>
      <c r="N4345">
        <f>IF(M4345=1,$W$37,$W$36)*L4345</f>
        <v>0</v>
      </c>
      <c r="O4345">
        <f>EXP(-$W$26*C4345)*I4345</f>
        <v>0</v>
      </c>
      <c r="P4345">
        <f>EXP(-$W$26*C4345)*J4345</f>
        <v>0</v>
      </c>
      <c r="Q4345">
        <f>EXP(-$W$26*C4345)*K4345</f>
        <v>0</v>
      </c>
      <c r="R4345">
        <f>EXP(-$W$26*C4345)*(L4345-N4345)</f>
        <v>0</v>
      </c>
      <c r="S4345">
        <f>EXP(-$W$26*C4345)*N4345</f>
        <v>0</v>
      </c>
      <c r="T4345">
        <f>EXP(-$W$26*C4345)*E4345</f>
        <v>0</v>
      </c>
    </row>
    <row r="4346" spans="1:20">
      <c r="A4346">
        <v>4337</v>
      </c>
      <c r="B4346">
        <f>RAND()</f>
        <v>0</v>
      </c>
      <c r="C4346">
        <f>IF(B4346&lt;$W$41,3,IF(B4346&lt;$W$41+$W$42,4,5))</f>
        <v>0</v>
      </c>
      <c r="D4346">
        <f>NORMSINV(RAND())</f>
        <v>0</v>
      </c>
      <c r="E4346">
        <f>$W$25*EXP(($W$26-$W$28-0.5*$W$27^2)*C4346+$W$27*SQRT(C4346)*D4346)</f>
        <v>0</v>
      </c>
      <c r="F4346">
        <f>$W$30*(1+$W$31)^C4346</f>
        <v>0</v>
      </c>
      <c r="G4346">
        <f>$W$32*(1+$W$33)^C4346</f>
        <v>0</v>
      </c>
      <c r="H4346">
        <f>$W$34*(1+$W$35)^C4346</f>
        <v>0</v>
      </c>
      <c r="I4346">
        <f>MIN(E4346,F4346)</f>
        <v>0</v>
      </c>
      <c r="J4346">
        <f>MIN(E4346-I4346,G4346)</f>
        <v>0</v>
      </c>
      <c r="K4346">
        <f>MIN(E4346-I4346-J4346,H4346)</f>
        <v>0</v>
      </c>
      <c r="L4346">
        <f>E4346-I4346-J4346-K4346</f>
        <v>0</v>
      </c>
      <c r="M4346">
        <f>IF((I4346+J4346+(1-$W$36)*L4346)/$W$39&gt;=$W$38,1,0)</f>
        <v>0</v>
      </c>
      <c r="N4346">
        <f>IF(M4346=1,$W$37,$W$36)*L4346</f>
        <v>0</v>
      </c>
      <c r="O4346">
        <f>EXP(-$W$26*C4346)*I4346</f>
        <v>0</v>
      </c>
      <c r="P4346">
        <f>EXP(-$W$26*C4346)*J4346</f>
        <v>0</v>
      </c>
      <c r="Q4346">
        <f>EXP(-$W$26*C4346)*K4346</f>
        <v>0</v>
      </c>
      <c r="R4346">
        <f>EXP(-$W$26*C4346)*(L4346-N4346)</f>
        <v>0</v>
      </c>
      <c r="S4346">
        <f>EXP(-$W$26*C4346)*N4346</f>
        <v>0</v>
      </c>
      <c r="T4346">
        <f>EXP(-$W$26*C4346)*E4346</f>
        <v>0</v>
      </c>
    </row>
    <row r="4347" spans="1:20">
      <c r="A4347">
        <v>4338</v>
      </c>
      <c r="B4347">
        <f>RAND()</f>
        <v>0</v>
      </c>
      <c r="C4347">
        <f>IF(B4347&lt;$W$41,3,IF(B4347&lt;$W$41+$W$42,4,5))</f>
        <v>0</v>
      </c>
      <c r="D4347">
        <f>NORMSINV(RAND())</f>
        <v>0</v>
      </c>
      <c r="E4347">
        <f>$W$25*EXP(($W$26-$W$28-0.5*$W$27^2)*C4347+$W$27*SQRT(C4347)*D4347)</f>
        <v>0</v>
      </c>
      <c r="F4347">
        <f>$W$30*(1+$W$31)^C4347</f>
        <v>0</v>
      </c>
      <c r="G4347">
        <f>$W$32*(1+$W$33)^C4347</f>
        <v>0</v>
      </c>
      <c r="H4347">
        <f>$W$34*(1+$W$35)^C4347</f>
        <v>0</v>
      </c>
      <c r="I4347">
        <f>MIN(E4347,F4347)</f>
        <v>0</v>
      </c>
      <c r="J4347">
        <f>MIN(E4347-I4347,G4347)</f>
        <v>0</v>
      </c>
      <c r="K4347">
        <f>MIN(E4347-I4347-J4347,H4347)</f>
        <v>0</v>
      </c>
      <c r="L4347">
        <f>E4347-I4347-J4347-K4347</f>
        <v>0</v>
      </c>
      <c r="M4347">
        <f>IF((I4347+J4347+(1-$W$36)*L4347)/$W$39&gt;=$W$38,1,0)</f>
        <v>0</v>
      </c>
      <c r="N4347">
        <f>IF(M4347=1,$W$37,$W$36)*L4347</f>
        <v>0</v>
      </c>
      <c r="O4347">
        <f>EXP(-$W$26*C4347)*I4347</f>
        <v>0</v>
      </c>
      <c r="P4347">
        <f>EXP(-$W$26*C4347)*J4347</f>
        <v>0</v>
      </c>
      <c r="Q4347">
        <f>EXP(-$W$26*C4347)*K4347</f>
        <v>0</v>
      </c>
      <c r="R4347">
        <f>EXP(-$W$26*C4347)*(L4347-N4347)</f>
        <v>0</v>
      </c>
      <c r="S4347">
        <f>EXP(-$W$26*C4347)*N4347</f>
        <v>0</v>
      </c>
      <c r="T4347">
        <f>EXP(-$W$26*C4347)*E4347</f>
        <v>0</v>
      </c>
    </row>
    <row r="4348" spans="1:20">
      <c r="A4348">
        <v>4339</v>
      </c>
      <c r="B4348">
        <f>RAND()</f>
        <v>0</v>
      </c>
      <c r="C4348">
        <f>IF(B4348&lt;$W$41,3,IF(B4348&lt;$W$41+$W$42,4,5))</f>
        <v>0</v>
      </c>
      <c r="D4348">
        <f>NORMSINV(RAND())</f>
        <v>0</v>
      </c>
      <c r="E4348">
        <f>$W$25*EXP(($W$26-$W$28-0.5*$W$27^2)*C4348+$W$27*SQRT(C4348)*D4348)</f>
        <v>0</v>
      </c>
      <c r="F4348">
        <f>$W$30*(1+$W$31)^C4348</f>
        <v>0</v>
      </c>
      <c r="G4348">
        <f>$W$32*(1+$W$33)^C4348</f>
        <v>0</v>
      </c>
      <c r="H4348">
        <f>$W$34*(1+$W$35)^C4348</f>
        <v>0</v>
      </c>
      <c r="I4348">
        <f>MIN(E4348,F4348)</f>
        <v>0</v>
      </c>
      <c r="J4348">
        <f>MIN(E4348-I4348,G4348)</f>
        <v>0</v>
      </c>
      <c r="K4348">
        <f>MIN(E4348-I4348-J4348,H4348)</f>
        <v>0</v>
      </c>
      <c r="L4348">
        <f>E4348-I4348-J4348-K4348</f>
        <v>0</v>
      </c>
      <c r="M4348">
        <f>IF((I4348+J4348+(1-$W$36)*L4348)/$W$39&gt;=$W$38,1,0)</f>
        <v>0</v>
      </c>
      <c r="N4348">
        <f>IF(M4348=1,$W$37,$W$36)*L4348</f>
        <v>0</v>
      </c>
      <c r="O4348">
        <f>EXP(-$W$26*C4348)*I4348</f>
        <v>0</v>
      </c>
      <c r="P4348">
        <f>EXP(-$W$26*C4348)*J4348</f>
        <v>0</v>
      </c>
      <c r="Q4348">
        <f>EXP(-$W$26*C4348)*K4348</f>
        <v>0</v>
      </c>
      <c r="R4348">
        <f>EXP(-$W$26*C4348)*(L4348-N4348)</f>
        <v>0</v>
      </c>
      <c r="S4348">
        <f>EXP(-$W$26*C4348)*N4348</f>
        <v>0</v>
      </c>
      <c r="T4348">
        <f>EXP(-$W$26*C4348)*E4348</f>
        <v>0</v>
      </c>
    </row>
    <row r="4349" spans="1:20">
      <c r="A4349">
        <v>4340</v>
      </c>
      <c r="B4349">
        <f>RAND()</f>
        <v>0</v>
      </c>
      <c r="C4349">
        <f>IF(B4349&lt;$W$41,3,IF(B4349&lt;$W$41+$W$42,4,5))</f>
        <v>0</v>
      </c>
      <c r="D4349">
        <f>NORMSINV(RAND())</f>
        <v>0</v>
      </c>
      <c r="E4349">
        <f>$W$25*EXP(($W$26-$W$28-0.5*$W$27^2)*C4349+$W$27*SQRT(C4349)*D4349)</f>
        <v>0</v>
      </c>
      <c r="F4349">
        <f>$W$30*(1+$W$31)^C4349</f>
        <v>0</v>
      </c>
      <c r="G4349">
        <f>$W$32*(1+$W$33)^C4349</f>
        <v>0</v>
      </c>
      <c r="H4349">
        <f>$W$34*(1+$W$35)^C4349</f>
        <v>0</v>
      </c>
      <c r="I4349">
        <f>MIN(E4349,F4349)</f>
        <v>0</v>
      </c>
      <c r="J4349">
        <f>MIN(E4349-I4349,G4349)</f>
        <v>0</v>
      </c>
      <c r="K4349">
        <f>MIN(E4349-I4349-J4349,H4349)</f>
        <v>0</v>
      </c>
      <c r="L4349">
        <f>E4349-I4349-J4349-K4349</f>
        <v>0</v>
      </c>
      <c r="M4349">
        <f>IF((I4349+J4349+(1-$W$36)*L4349)/$W$39&gt;=$W$38,1,0)</f>
        <v>0</v>
      </c>
      <c r="N4349">
        <f>IF(M4349=1,$W$37,$W$36)*L4349</f>
        <v>0</v>
      </c>
      <c r="O4349">
        <f>EXP(-$W$26*C4349)*I4349</f>
        <v>0</v>
      </c>
      <c r="P4349">
        <f>EXP(-$W$26*C4349)*J4349</f>
        <v>0</v>
      </c>
      <c r="Q4349">
        <f>EXP(-$W$26*C4349)*K4349</f>
        <v>0</v>
      </c>
      <c r="R4349">
        <f>EXP(-$W$26*C4349)*(L4349-N4349)</f>
        <v>0</v>
      </c>
      <c r="S4349">
        <f>EXP(-$W$26*C4349)*N4349</f>
        <v>0</v>
      </c>
      <c r="T4349">
        <f>EXP(-$W$26*C4349)*E4349</f>
        <v>0</v>
      </c>
    </row>
    <row r="4350" spans="1:20">
      <c r="A4350">
        <v>4341</v>
      </c>
      <c r="B4350">
        <f>RAND()</f>
        <v>0</v>
      </c>
      <c r="C4350">
        <f>IF(B4350&lt;$W$41,3,IF(B4350&lt;$W$41+$W$42,4,5))</f>
        <v>0</v>
      </c>
      <c r="D4350">
        <f>NORMSINV(RAND())</f>
        <v>0</v>
      </c>
      <c r="E4350">
        <f>$W$25*EXP(($W$26-$W$28-0.5*$W$27^2)*C4350+$W$27*SQRT(C4350)*D4350)</f>
        <v>0</v>
      </c>
      <c r="F4350">
        <f>$W$30*(1+$W$31)^C4350</f>
        <v>0</v>
      </c>
      <c r="G4350">
        <f>$W$32*(1+$W$33)^C4350</f>
        <v>0</v>
      </c>
      <c r="H4350">
        <f>$W$34*(1+$W$35)^C4350</f>
        <v>0</v>
      </c>
      <c r="I4350">
        <f>MIN(E4350,F4350)</f>
        <v>0</v>
      </c>
      <c r="J4350">
        <f>MIN(E4350-I4350,G4350)</f>
        <v>0</v>
      </c>
      <c r="K4350">
        <f>MIN(E4350-I4350-J4350,H4350)</f>
        <v>0</v>
      </c>
      <c r="L4350">
        <f>E4350-I4350-J4350-K4350</f>
        <v>0</v>
      </c>
      <c r="M4350">
        <f>IF((I4350+J4350+(1-$W$36)*L4350)/$W$39&gt;=$W$38,1,0)</f>
        <v>0</v>
      </c>
      <c r="N4350">
        <f>IF(M4350=1,$W$37,$W$36)*L4350</f>
        <v>0</v>
      </c>
      <c r="O4350">
        <f>EXP(-$W$26*C4350)*I4350</f>
        <v>0</v>
      </c>
      <c r="P4350">
        <f>EXP(-$W$26*C4350)*J4350</f>
        <v>0</v>
      </c>
      <c r="Q4350">
        <f>EXP(-$W$26*C4350)*K4350</f>
        <v>0</v>
      </c>
      <c r="R4350">
        <f>EXP(-$W$26*C4350)*(L4350-N4350)</f>
        <v>0</v>
      </c>
      <c r="S4350">
        <f>EXP(-$W$26*C4350)*N4350</f>
        <v>0</v>
      </c>
      <c r="T4350">
        <f>EXP(-$W$26*C4350)*E4350</f>
        <v>0</v>
      </c>
    </row>
    <row r="4351" spans="1:20">
      <c r="A4351">
        <v>4342</v>
      </c>
      <c r="B4351">
        <f>RAND()</f>
        <v>0</v>
      </c>
      <c r="C4351">
        <f>IF(B4351&lt;$W$41,3,IF(B4351&lt;$W$41+$W$42,4,5))</f>
        <v>0</v>
      </c>
      <c r="D4351">
        <f>NORMSINV(RAND())</f>
        <v>0</v>
      </c>
      <c r="E4351">
        <f>$W$25*EXP(($W$26-$W$28-0.5*$W$27^2)*C4351+$W$27*SQRT(C4351)*D4351)</f>
        <v>0</v>
      </c>
      <c r="F4351">
        <f>$W$30*(1+$W$31)^C4351</f>
        <v>0</v>
      </c>
      <c r="G4351">
        <f>$W$32*(1+$W$33)^C4351</f>
        <v>0</v>
      </c>
      <c r="H4351">
        <f>$W$34*(1+$W$35)^C4351</f>
        <v>0</v>
      </c>
      <c r="I4351">
        <f>MIN(E4351,F4351)</f>
        <v>0</v>
      </c>
      <c r="J4351">
        <f>MIN(E4351-I4351,G4351)</f>
        <v>0</v>
      </c>
      <c r="K4351">
        <f>MIN(E4351-I4351-J4351,H4351)</f>
        <v>0</v>
      </c>
      <c r="L4351">
        <f>E4351-I4351-J4351-K4351</f>
        <v>0</v>
      </c>
      <c r="M4351">
        <f>IF((I4351+J4351+(1-$W$36)*L4351)/$W$39&gt;=$W$38,1,0)</f>
        <v>0</v>
      </c>
      <c r="N4351">
        <f>IF(M4351=1,$W$37,$W$36)*L4351</f>
        <v>0</v>
      </c>
      <c r="O4351">
        <f>EXP(-$W$26*C4351)*I4351</f>
        <v>0</v>
      </c>
      <c r="P4351">
        <f>EXP(-$W$26*C4351)*J4351</f>
        <v>0</v>
      </c>
      <c r="Q4351">
        <f>EXP(-$W$26*C4351)*K4351</f>
        <v>0</v>
      </c>
      <c r="R4351">
        <f>EXP(-$W$26*C4351)*(L4351-N4351)</f>
        <v>0</v>
      </c>
      <c r="S4351">
        <f>EXP(-$W$26*C4351)*N4351</f>
        <v>0</v>
      </c>
      <c r="T4351">
        <f>EXP(-$W$26*C4351)*E4351</f>
        <v>0</v>
      </c>
    </row>
    <row r="4352" spans="1:20">
      <c r="A4352">
        <v>4343</v>
      </c>
      <c r="B4352">
        <f>RAND()</f>
        <v>0</v>
      </c>
      <c r="C4352">
        <f>IF(B4352&lt;$W$41,3,IF(B4352&lt;$W$41+$W$42,4,5))</f>
        <v>0</v>
      </c>
      <c r="D4352">
        <f>NORMSINV(RAND())</f>
        <v>0</v>
      </c>
      <c r="E4352">
        <f>$W$25*EXP(($W$26-$W$28-0.5*$W$27^2)*C4352+$W$27*SQRT(C4352)*D4352)</f>
        <v>0</v>
      </c>
      <c r="F4352">
        <f>$W$30*(1+$W$31)^C4352</f>
        <v>0</v>
      </c>
      <c r="G4352">
        <f>$W$32*(1+$W$33)^C4352</f>
        <v>0</v>
      </c>
      <c r="H4352">
        <f>$W$34*(1+$W$35)^C4352</f>
        <v>0</v>
      </c>
      <c r="I4352">
        <f>MIN(E4352,F4352)</f>
        <v>0</v>
      </c>
      <c r="J4352">
        <f>MIN(E4352-I4352,G4352)</f>
        <v>0</v>
      </c>
      <c r="K4352">
        <f>MIN(E4352-I4352-J4352,H4352)</f>
        <v>0</v>
      </c>
      <c r="L4352">
        <f>E4352-I4352-J4352-K4352</f>
        <v>0</v>
      </c>
      <c r="M4352">
        <f>IF((I4352+J4352+(1-$W$36)*L4352)/$W$39&gt;=$W$38,1,0)</f>
        <v>0</v>
      </c>
      <c r="N4352">
        <f>IF(M4352=1,$W$37,$W$36)*L4352</f>
        <v>0</v>
      </c>
      <c r="O4352">
        <f>EXP(-$W$26*C4352)*I4352</f>
        <v>0</v>
      </c>
      <c r="P4352">
        <f>EXP(-$W$26*C4352)*J4352</f>
        <v>0</v>
      </c>
      <c r="Q4352">
        <f>EXP(-$W$26*C4352)*K4352</f>
        <v>0</v>
      </c>
      <c r="R4352">
        <f>EXP(-$W$26*C4352)*(L4352-N4352)</f>
        <v>0</v>
      </c>
      <c r="S4352">
        <f>EXP(-$W$26*C4352)*N4352</f>
        <v>0</v>
      </c>
      <c r="T4352">
        <f>EXP(-$W$26*C4352)*E4352</f>
        <v>0</v>
      </c>
    </row>
    <row r="4353" spans="1:20">
      <c r="A4353">
        <v>4344</v>
      </c>
      <c r="B4353">
        <f>RAND()</f>
        <v>0</v>
      </c>
      <c r="C4353">
        <f>IF(B4353&lt;$W$41,3,IF(B4353&lt;$W$41+$W$42,4,5))</f>
        <v>0</v>
      </c>
      <c r="D4353">
        <f>NORMSINV(RAND())</f>
        <v>0</v>
      </c>
      <c r="E4353">
        <f>$W$25*EXP(($W$26-$W$28-0.5*$W$27^2)*C4353+$W$27*SQRT(C4353)*D4353)</f>
        <v>0</v>
      </c>
      <c r="F4353">
        <f>$W$30*(1+$W$31)^C4353</f>
        <v>0</v>
      </c>
      <c r="G4353">
        <f>$W$32*(1+$W$33)^C4353</f>
        <v>0</v>
      </c>
      <c r="H4353">
        <f>$W$34*(1+$W$35)^C4353</f>
        <v>0</v>
      </c>
      <c r="I4353">
        <f>MIN(E4353,F4353)</f>
        <v>0</v>
      </c>
      <c r="J4353">
        <f>MIN(E4353-I4353,G4353)</f>
        <v>0</v>
      </c>
      <c r="K4353">
        <f>MIN(E4353-I4353-J4353,H4353)</f>
        <v>0</v>
      </c>
      <c r="L4353">
        <f>E4353-I4353-J4353-K4353</f>
        <v>0</v>
      </c>
      <c r="M4353">
        <f>IF((I4353+J4353+(1-$W$36)*L4353)/$W$39&gt;=$W$38,1,0)</f>
        <v>0</v>
      </c>
      <c r="N4353">
        <f>IF(M4353=1,$W$37,$W$36)*L4353</f>
        <v>0</v>
      </c>
      <c r="O4353">
        <f>EXP(-$W$26*C4353)*I4353</f>
        <v>0</v>
      </c>
      <c r="P4353">
        <f>EXP(-$W$26*C4353)*J4353</f>
        <v>0</v>
      </c>
      <c r="Q4353">
        <f>EXP(-$W$26*C4353)*K4353</f>
        <v>0</v>
      </c>
      <c r="R4353">
        <f>EXP(-$W$26*C4353)*(L4353-N4353)</f>
        <v>0</v>
      </c>
      <c r="S4353">
        <f>EXP(-$W$26*C4353)*N4353</f>
        <v>0</v>
      </c>
      <c r="T4353">
        <f>EXP(-$W$26*C4353)*E4353</f>
        <v>0</v>
      </c>
    </row>
    <row r="4354" spans="1:20">
      <c r="A4354">
        <v>4345</v>
      </c>
      <c r="B4354">
        <f>RAND()</f>
        <v>0</v>
      </c>
      <c r="C4354">
        <f>IF(B4354&lt;$W$41,3,IF(B4354&lt;$W$41+$W$42,4,5))</f>
        <v>0</v>
      </c>
      <c r="D4354">
        <f>NORMSINV(RAND())</f>
        <v>0</v>
      </c>
      <c r="E4354">
        <f>$W$25*EXP(($W$26-$W$28-0.5*$W$27^2)*C4354+$W$27*SQRT(C4354)*D4354)</f>
        <v>0</v>
      </c>
      <c r="F4354">
        <f>$W$30*(1+$W$31)^C4354</f>
        <v>0</v>
      </c>
      <c r="G4354">
        <f>$W$32*(1+$W$33)^C4354</f>
        <v>0</v>
      </c>
      <c r="H4354">
        <f>$W$34*(1+$W$35)^C4354</f>
        <v>0</v>
      </c>
      <c r="I4354">
        <f>MIN(E4354,F4354)</f>
        <v>0</v>
      </c>
      <c r="J4354">
        <f>MIN(E4354-I4354,G4354)</f>
        <v>0</v>
      </c>
      <c r="K4354">
        <f>MIN(E4354-I4354-J4354,H4354)</f>
        <v>0</v>
      </c>
      <c r="L4354">
        <f>E4354-I4354-J4354-K4354</f>
        <v>0</v>
      </c>
      <c r="M4354">
        <f>IF((I4354+J4354+(1-$W$36)*L4354)/$W$39&gt;=$W$38,1,0)</f>
        <v>0</v>
      </c>
      <c r="N4354">
        <f>IF(M4354=1,$W$37,$W$36)*L4354</f>
        <v>0</v>
      </c>
      <c r="O4354">
        <f>EXP(-$W$26*C4354)*I4354</f>
        <v>0</v>
      </c>
      <c r="P4354">
        <f>EXP(-$W$26*C4354)*J4354</f>
        <v>0</v>
      </c>
      <c r="Q4354">
        <f>EXP(-$W$26*C4354)*K4354</f>
        <v>0</v>
      </c>
      <c r="R4354">
        <f>EXP(-$W$26*C4354)*(L4354-N4354)</f>
        <v>0</v>
      </c>
      <c r="S4354">
        <f>EXP(-$W$26*C4354)*N4354</f>
        <v>0</v>
      </c>
      <c r="T4354">
        <f>EXP(-$W$26*C4354)*E4354</f>
        <v>0</v>
      </c>
    </row>
    <row r="4355" spans="1:20">
      <c r="A4355">
        <v>4346</v>
      </c>
      <c r="B4355">
        <f>RAND()</f>
        <v>0</v>
      </c>
      <c r="C4355">
        <f>IF(B4355&lt;$W$41,3,IF(B4355&lt;$W$41+$W$42,4,5))</f>
        <v>0</v>
      </c>
      <c r="D4355">
        <f>NORMSINV(RAND())</f>
        <v>0</v>
      </c>
      <c r="E4355">
        <f>$W$25*EXP(($W$26-$W$28-0.5*$W$27^2)*C4355+$W$27*SQRT(C4355)*D4355)</f>
        <v>0</v>
      </c>
      <c r="F4355">
        <f>$W$30*(1+$W$31)^C4355</f>
        <v>0</v>
      </c>
      <c r="G4355">
        <f>$W$32*(1+$W$33)^C4355</f>
        <v>0</v>
      </c>
      <c r="H4355">
        <f>$W$34*(1+$W$35)^C4355</f>
        <v>0</v>
      </c>
      <c r="I4355">
        <f>MIN(E4355,F4355)</f>
        <v>0</v>
      </c>
      <c r="J4355">
        <f>MIN(E4355-I4355,G4355)</f>
        <v>0</v>
      </c>
      <c r="K4355">
        <f>MIN(E4355-I4355-J4355,H4355)</f>
        <v>0</v>
      </c>
      <c r="L4355">
        <f>E4355-I4355-J4355-K4355</f>
        <v>0</v>
      </c>
      <c r="M4355">
        <f>IF((I4355+J4355+(1-$W$36)*L4355)/$W$39&gt;=$W$38,1,0)</f>
        <v>0</v>
      </c>
      <c r="N4355">
        <f>IF(M4355=1,$W$37,$W$36)*L4355</f>
        <v>0</v>
      </c>
      <c r="O4355">
        <f>EXP(-$W$26*C4355)*I4355</f>
        <v>0</v>
      </c>
      <c r="P4355">
        <f>EXP(-$W$26*C4355)*J4355</f>
        <v>0</v>
      </c>
      <c r="Q4355">
        <f>EXP(-$W$26*C4355)*K4355</f>
        <v>0</v>
      </c>
      <c r="R4355">
        <f>EXP(-$W$26*C4355)*(L4355-N4355)</f>
        <v>0</v>
      </c>
      <c r="S4355">
        <f>EXP(-$W$26*C4355)*N4355</f>
        <v>0</v>
      </c>
      <c r="T4355">
        <f>EXP(-$W$26*C4355)*E4355</f>
        <v>0</v>
      </c>
    </row>
    <row r="4356" spans="1:20">
      <c r="A4356">
        <v>4347</v>
      </c>
      <c r="B4356">
        <f>RAND()</f>
        <v>0</v>
      </c>
      <c r="C4356">
        <f>IF(B4356&lt;$W$41,3,IF(B4356&lt;$W$41+$W$42,4,5))</f>
        <v>0</v>
      </c>
      <c r="D4356">
        <f>NORMSINV(RAND())</f>
        <v>0</v>
      </c>
      <c r="E4356">
        <f>$W$25*EXP(($W$26-$W$28-0.5*$W$27^2)*C4356+$W$27*SQRT(C4356)*D4356)</f>
        <v>0</v>
      </c>
      <c r="F4356">
        <f>$W$30*(1+$W$31)^C4356</f>
        <v>0</v>
      </c>
      <c r="G4356">
        <f>$W$32*(1+$W$33)^C4356</f>
        <v>0</v>
      </c>
      <c r="H4356">
        <f>$W$34*(1+$W$35)^C4356</f>
        <v>0</v>
      </c>
      <c r="I4356">
        <f>MIN(E4356,F4356)</f>
        <v>0</v>
      </c>
      <c r="J4356">
        <f>MIN(E4356-I4356,G4356)</f>
        <v>0</v>
      </c>
      <c r="K4356">
        <f>MIN(E4356-I4356-J4356,H4356)</f>
        <v>0</v>
      </c>
      <c r="L4356">
        <f>E4356-I4356-J4356-K4356</f>
        <v>0</v>
      </c>
      <c r="M4356">
        <f>IF((I4356+J4356+(1-$W$36)*L4356)/$W$39&gt;=$W$38,1,0)</f>
        <v>0</v>
      </c>
      <c r="N4356">
        <f>IF(M4356=1,$W$37,$W$36)*L4356</f>
        <v>0</v>
      </c>
      <c r="O4356">
        <f>EXP(-$W$26*C4356)*I4356</f>
        <v>0</v>
      </c>
      <c r="P4356">
        <f>EXP(-$W$26*C4356)*J4356</f>
        <v>0</v>
      </c>
      <c r="Q4356">
        <f>EXP(-$W$26*C4356)*K4356</f>
        <v>0</v>
      </c>
      <c r="R4356">
        <f>EXP(-$W$26*C4356)*(L4356-N4356)</f>
        <v>0</v>
      </c>
      <c r="S4356">
        <f>EXP(-$W$26*C4356)*N4356</f>
        <v>0</v>
      </c>
      <c r="T4356">
        <f>EXP(-$W$26*C4356)*E4356</f>
        <v>0</v>
      </c>
    </row>
    <row r="4357" spans="1:20">
      <c r="A4357">
        <v>4348</v>
      </c>
      <c r="B4357">
        <f>RAND()</f>
        <v>0</v>
      </c>
      <c r="C4357">
        <f>IF(B4357&lt;$W$41,3,IF(B4357&lt;$W$41+$W$42,4,5))</f>
        <v>0</v>
      </c>
      <c r="D4357">
        <f>NORMSINV(RAND())</f>
        <v>0</v>
      </c>
      <c r="E4357">
        <f>$W$25*EXP(($W$26-$W$28-0.5*$W$27^2)*C4357+$W$27*SQRT(C4357)*D4357)</f>
        <v>0</v>
      </c>
      <c r="F4357">
        <f>$W$30*(1+$W$31)^C4357</f>
        <v>0</v>
      </c>
      <c r="G4357">
        <f>$W$32*(1+$W$33)^C4357</f>
        <v>0</v>
      </c>
      <c r="H4357">
        <f>$W$34*(1+$W$35)^C4357</f>
        <v>0</v>
      </c>
      <c r="I4357">
        <f>MIN(E4357,F4357)</f>
        <v>0</v>
      </c>
      <c r="J4357">
        <f>MIN(E4357-I4357,G4357)</f>
        <v>0</v>
      </c>
      <c r="K4357">
        <f>MIN(E4357-I4357-J4357,H4357)</f>
        <v>0</v>
      </c>
      <c r="L4357">
        <f>E4357-I4357-J4357-K4357</f>
        <v>0</v>
      </c>
      <c r="M4357">
        <f>IF((I4357+J4357+(1-$W$36)*L4357)/$W$39&gt;=$W$38,1,0)</f>
        <v>0</v>
      </c>
      <c r="N4357">
        <f>IF(M4357=1,$W$37,$W$36)*L4357</f>
        <v>0</v>
      </c>
      <c r="O4357">
        <f>EXP(-$W$26*C4357)*I4357</f>
        <v>0</v>
      </c>
      <c r="P4357">
        <f>EXP(-$W$26*C4357)*J4357</f>
        <v>0</v>
      </c>
      <c r="Q4357">
        <f>EXP(-$W$26*C4357)*K4357</f>
        <v>0</v>
      </c>
      <c r="R4357">
        <f>EXP(-$W$26*C4357)*(L4357-N4357)</f>
        <v>0</v>
      </c>
      <c r="S4357">
        <f>EXP(-$W$26*C4357)*N4357</f>
        <v>0</v>
      </c>
      <c r="T4357">
        <f>EXP(-$W$26*C4357)*E4357</f>
        <v>0</v>
      </c>
    </row>
    <row r="4358" spans="1:20">
      <c r="A4358">
        <v>4349</v>
      </c>
      <c r="B4358">
        <f>RAND()</f>
        <v>0</v>
      </c>
      <c r="C4358">
        <f>IF(B4358&lt;$W$41,3,IF(B4358&lt;$W$41+$W$42,4,5))</f>
        <v>0</v>
      </c>
      <c r="D4358">
        <f>NORMSINV(RAND())</f>
        <v>0</v>
      </c>
      <c r="E4358">
        <f>$W$25*EXP(($W$26-$W$28-0.5*$W$27^2)*C4358+$W$27*SQRT(C4358)*D4358)</f>
        <v>0</v>
      </c>
      <c r="F4358">
        <f>$W$30*(1+$W$31)^C4358</f>
        <v>0</v>
      </c>
      <c r="G4358">
        <f>$W$32*(1+$W$33)^C4358</f>
        <v>0</v>
      </c>
      <c r="H4358">
        <f>$W$34*(1+$W$35)^C4358</f>
        <v>0</v>
      </c>
      <c r="I4358">
        <f>MIN(E4358,F4358)</f>
        <v>0</v>
      </c>
      <c r="J4358">
        <f>MIN(E4358-I4358,G4358)</f>
        <v>0</v>
      </c>
      <c r="K4358">
        <f>MIN(E4358-I4358-J4358,H4358)</f>
        <v>0</v>
      </c>
      <c r="L4358">
        <f>E4358-I4358-J4358-K4358</f>
        <v>0</v>
      </c>
      <c r="M4358">
        <f>IF((I4358+J4358+(1-$W$36)*L4358)/$W$39&gt;=$W$38,1,0)</f>
        <v>0</v>
      </c>
      <c r="N4358">
        <f>IF(M4358=1,$W$37,$W$36)*L4358</f>
        <v>0</v>
      </c>
      <c r="O4358">
        <f>EXP(-$W$26*C4358)*I4358</f>
        <v>0</v>
      </c>
      <c r="P4358">
        <f>EXP(-$W$26*C4358)*J4358</f>
        <v>0</v>
      </c>
      <c r="Q4358">
        <f>EXP(-$W$26*C4358)*K4358</f>
        <v>0</v>
      </c>
      <c r="R4358">
        <f>EXP(-$W$26*C4358)*(L4358-N4358)</f>
        <v>0</v>
      </c>
      <c r="S4358">
        <f>EXP(-$W$26*C4358)*N4358</f>
        <v>0</v>
      </c>
      <c r="T4358">
        <f>EXP(-$W$26*C4358)*E4358</f>
        <v>0</v>
      </c>
    </row>
    <row r="4359" spans="1:20">
      <c r="A4359">
        <v>4350</v>
      </c>
      <c r="B4359">
        <f>RAND()</f>
        <v>0</v>
      </c>
      <c r="C4359">
        <f>IF(B4359&lt;$W$41,3,IF(B4359&lt;$W$41+$W$42,4,5))</f>
        <v>0</v>
      </c>
      <c r="D4359">
        <f>NORMSINV(RAND())</f>
        <v>0</v>
      </c>
      <c r="E4359">
        <f>$W$25*EXP(($W$26-$W$28-0.5*$W$27^2)*C4359+$W$27*SQRT(C4359)*D4359)</f>
        <v>0</v>
      </c>
      <c r="F4359">
        <f>$W$30*(1+$W$31)^C4359</f>
        <v>0</v>
      </c>
      <c r="G4359">
        <f>$W$32*(1+$W$33)^C4359</f>
        <v>0</v>
      </c>
      <c r="H4359">
        <f>$W$34*(1+$W$35)^C4359</f>
        <v>0</v>
      </c>
      <c r="I4359">
        <f>MIN(E4359,F4359)</f>
        <v>0</v>
      </c>
      <c r="J4359">
        <f>MIN(E4359-I4359,G4359)</f>
        <v>0</v>
      </c>
      <c r="K4359">
        <f>MIN(E4359-I4359-J4359,H4359)</f>
        <v>0</v>
      </c>
      <c r="L4359">
        <f>E4359-I4359-J4359-K4359</f>
        <v>0</v>
      </c>
      <c r="M4359">
        <f>IF((I4359+J4359+(1-$W$36)*L4359)/$W$39&gt;=$W$38,1,0)</f>
        <v>0</v>
      </c>
      <c r="N4359">
        <f>IF(M4359=1,$W$37,$W$36)*L4359</f>
        <v>0</v>
      </c>
      <c r="O4359">
        <f>EXP(-$W$26*C4359)*I4359</f>
        <v>0</v>
      </c>
      <c r="P4359">
        <f>EXP(-$W$26*C4359)*J4359</f>
        <v>0</v>
      </c>
      <c r="Q4359">
        <f>EXP(-$W$26*C4359)*K4359</f>
        <v>0</v>
      </c>
      <c r="R4359">
        <f>EXP(-$W$26*C4359)*(L4359-N4359)</f>
        <v>0</v>
      </c>
      <c r="S4359">
        <f>EXP(-$W$26*C4359)*N4359</f>
        <v>0</v>
      </c>
      <c r="T4359">
        <f>EXP(-$W$26*C4359)*E4359</f>
        <v>0</v>
      </c>
    </row>
    <row r="4360" spans="1:20">
      <c r="A4360">
        <v>4351</v>
      </c>
      <c r="B4360">
        <f>RAND()</f>
        <v>0</v>
      </c>
      <c r="C4360">
        <f>IF(B4360&lt;$W$41,3,IF(B4360&lt;$W$41+$W$42,4,5))</f>
        <v>0</v>
      </c>
      <c r="D4360">
        <f>NORMSINV(RAND())</f>
        <v>0</v>
      </c>
      <c r="E4360">
        <f>$W$25*EXP(($W$26-$W$28-0.5*$W$27^2)*C4360+$W$27*SQRT(C4360)*D4360)</f>
        <v>0</v>
      </c>
      <c r="F4360">
        <f>$W$30*(1+$W$31)^C4360</f>
        <v>0</v>
      </c>
      <c r="G4360">
        <f>$W$32*(1+$W$33)^C4360</f>
        <v>0</v>
      </c>
      <c r="H4360">
        <f>$W$34*(1+$W$35)^C4360</f>
        <v>0</v>
      </c>
      <c r="I4360">
        <f>MIN(E4360,F4360)</f>
        <v>0</v>
      </c>
      <c r="J4360">
        <f>MIN(E4360-I4360,G4360)</f>
        <v>0</v>
      </c>
      <c r="K4360">
        <f>MIN(E4360-I4360-J4360,H4360)</f>
        <v>0</v>
      </c>
      <c r="L4360">
        <f>E4360-I4360-J4360-K4360</f>
        <v>0</v>
      </c>
      <c r="M4360">
        <f>IF((I4360+J4360+(1-$W$36)*L4360)/$W$39&gt;=$W$38,1,0)</f>
        <v>0</v>
      </c>
      <c r="N4360">
        <f>IF(M4360=1,$W$37,$W$36)*L4360</f>
        <v>0</v>
      </c>
      <c r="O4360">
        <f>EXP(-$W$26*C4360)*I4360</f>
        <v>0</v>
      </c>
      <c r="P4360">
        <f>EXP(-$W$26*C4360)*J4360</f>
        <v>0</v>
      </c>
      <c r="Q4360">
        <f>EXP(-$W$26*C4360)*K4360</f>
        <v>0</v>
      </c>
      <c r="R4360">
        <f>EXP(-$W$26*C4360)*(L4360-N4360)</f>
        <v>0</v>
      </c>
      <c r="S4360">
        <f>EXP(-$W$26*C4360)*N4360</f>
        <v>0</v>
      </c>
      <c r="T4360">
        <f>EXP(-$W$26*C4360)*E4360</f>
        <v>0</v>
      </c>
    </row>
    <row r="4361" spans="1:20">
      <c r="A4361">
        <v>4352</v>
      </c>
      <c r="B4361">
        <f>RAND()</f>
        <v>0</v>
      </c>
      <c r="C4361">
        <f>IF(B4361&lt;$W$41,3,IF(B4361&lt;$W$41+$W$42,4,5))</f>
        <v>0</v>
      </c>
      <c r="D4361">
        <f>NORMSINV(RAND())</f>
        <v>0</v>
      </c>
      <c r="E4361">
        <f>$W$25*EXP(($W$26-$W$28-0.5*$W$27^2)*C4361+$W$27*SQRT(C4361)*D4361)</f>
        <v>0</v>
      </c>
      <c r="F4361">
        <f>$W$30*(1+$W$31)^C4361</f>
        <v>0</v>
      </c>
      <c r="G4361">
        <f>$W$32*(1+$W$33)^C4361</f>
        <v>0</v>
      </c>
      <c r="H4361">
        <f>$W$34*(1+$W$35)^C4361</f>
        <v>0</v>
      </c>
      <c r="I4361">
        <f>MIN(E4361,F4361)</f>
        <v>0</v>
      </c>
      <c r="J4361">
        <f>MIN(E4361-I4361,G4361)</f>
        <v>0</v>
      </c>
      <c r="K4361">
        <f>MIN(E4361-I4361-J4361,H4361)</f>
        <v>0</v>
      </c>
      <c r="L4361">
        <f>E4361-I4361-J4361-K4361</f>
        <v>0</v>
      </c>
      <c r="M4361">
        <f>IF((I4361+J4361+(1-$W$36)*L4361)/$W$39&gt;=$W$38,1,0)</f>
        <v>0</v>
      </c>
      <c r="N4361">
        <f>IF(M4361=1,$W$37,$W$36)*L4361</f>
        <v>0</v>
      </c>
      <c r="O4361">
        <f>EXP(-$W$26*C4361)*I4361</f>
        <v>0</v>
      </c>
      <c r="P4361">
        <f>EXP(-$W$26*C4361)*J4361</f>
        <v>0</v>
      </c>
      <c r="Q4361">
        <f>EXP(-$W$26*C4361)*K4361</f>
        <v>0</v>
      </c>
      <c r="R4361">
        <f>EXP(-$W$26*C4361)*(L4361-N4361)</f>
        <v>0</v>
      </c>
      <c r="S4361">
        <f>EXP(-$W$26*C4361)*N4361</f>
        <v>0</v>
      </c>
      <c r="T4361">
        <f>EXP(-$W$26*C4361)*E4361</f>
        <v>0</v>
      </c>
    </row>
    <row r="4362" spans="1:20">
      <c r="A4362">
        <v>4353</v>
      </c>
      <c r="B4362">
        <f>RAND()</f>
        <v>0</v>
      </c>
      <c r="C4362">
        <f>IF(B4362&lt;$W$41,3,IF(B4362&lt;$W$41+$W$42,4,5))</f>
        <v>0</v>
      </c>
      <c r="D4362">
        <f>NORMSINV(RAND())</f>
        <v>0</v>
      </c>
      <c r="E4362">
        <f>$W$25*EXP(($W$26-$W$28-0.5*$W$27^2)*C4362+$W$27*SQRT(C4362)*D4362)</f>
        <v>0</v>
      </c>
      <c r="F4362">
        <f>$W$30*(1+$W$31)^C4362</f>
        <v>0</v>
      </c>
      <c r="G4362">
        <f>$W$32*(1+$W$33)^C4362</f>
        <v>0</v>
      </c>
      <c r="H4362">
        <f>$W$34*(1+$W$35)^C4362</f>
        <v>0</v>
      </c>
      <c r="I4362">
        <f>MIN(E4362,F4362)</f>
        <v>0</v>
      </c>
      <c r="J4362">
        <f>MIN(E4362-I4362,G4362)</f>
        <v>0</v>
      </c>
      <c r="K4362">
        <f>MIN(E4362-I4362-J4362,H4362)</f>
        <v>0</v>
      </c>
      <c r="L4362">
        <f>E4362-I4362-J4362-K4362</f>
        <v>0</v>
      </c>
      <c r="M4362">
        <f>IF((I4362+J4362+(1-$W$36)*L4362)/$W$39&gt;=$W$38,1,0)</f>
        <v>0</v>
      </c>
      <c r="N4362">
        <f>IF(M4362=1,$W$37,$W$36)*L4362</f>
        <v>0</v>
      </c>
      <c r="O4362">
        <f>EXP(-$W$26*C4362)*I4362</f>
        <v>0</v>
      </c>
      <c r="P4362">
        <f>EXP(-$W$26*C4362)*J4362</f>
        <v>0</v>
      </c>
      <c r="Q4362">
        <f>EXP(-$W$26*C4362)*K4362</f>
        <v>0</v>
      </c>
      <c r="R4362">
        <f>EXP(-$W$26*C4362)*(L4362-N4362)</f>
        <v>0</v>
      </c>
      <c r="S4362">
        <f>EXP(-$W$26*C4362)*N4362</f>
        <v>0</v>
      </c>
      <c r="T4362">
        <f>EXP(-$W$26*C4362)*E4362</f>
        <v>0</v>
      </c>
    </row>
    <row r="4363" spans="1:20">
      <c r="A4363">
        <v>4354</v>
      </c>
      <c r="B4363">
        <f>RAND()</f>
        <v>0</v>
      </c>
      <c r="C4363">
        <f>IF(B4363&lt;$W$41,3,IF(B4363&lt;$W$41+$W$42,4,5))</f>
        <v>0</v>
      </c>
      <c r="D4363">
        <f>NORMSINV(RAND())</f>
        <v>0</v>
      </c>
      <c r="E4363">
        <f>$W$25*EXP(($W$26-$W$28-0.5*$W$27^2)*C4363+$W$27*SQRT(C4363)*D4363)</f>
        <v>0</v>
      </c>
      <c r="F4363">
        <f>$W$30*(1+$W$31)^C4363</f>
        <v>0</v>
      </c>
      <c r="G4363">
        <f>$W$32*(1+$W$33)^C4363</f>
        <v>0</v>
      </c>
      <c r="H4363">
        <f>$W$34*(1+$W$35)^C4363</f>
        <v>0</v>
      </c>
      <c r="I4363">
        <f>MIN(E4363,F4363)</f>
        <v>0</v>
      </c>
      <c r="J4363">
        <f>MIN(E4363-I4363,G4363)</f>
        <v>0</v>
      </c>
      <c r="K4363">
        <f>MIN(E4363-I4363-J4363,H4363)</f>
        <v>0</v>
      </c>
      <c r="L4363">
        <f>E4363-I4363-J4363-K4363</f>
        <v>0</v>
      </c>
      <c r="M4363">
        <f>IF((I4363+J4363+(1-$W$36)*L4363)/$W$39&gt;=$W$38,1,0)</f>
        <v>0</v>
      </c>
      <c r="N4363">
        <f>IF(M4363=1,$W$37,$W$36)*L4363</f>
        <v>0</v>
      </c>
      <c r="O4363">
        <f>EXP(-$W$26*C4363)*I4363</f>
        <v>0</v>
      </c>
      <c r="P4363">
        <f>EXP(-$W$26*C4363)*J4363</f>
        <v>0</v>
      </c>
      <c r="Q4363">
        <f>EXP(-$W$26*C4363)*K4363</f>
        <v>0</v>
      </c>
      <c r="R4363">
        <f>EXP(-$W$26*C4363)*(L4363-N4363)</f>
        <v>0</v>
      </c>
      <c r="S4363">
        <f>EXP(-$W$26*C4363)*N4363</f>
        <v>0</v>
      </c>
      <c r="T4363">
        <f>EXP(-$W$26*C4363)*E4363</f>
        <v>0</v>
      </c>
    </row>
    <row r="4364" spans="1:20">
      <c r="A4364">
        <v>4355</v>
      </c>
      <c r="B4364">
        <f>RAND()</f>
        <v>0</v>
      </c>
      <c r="C4364">
        <f>IF(B4364&lt;$W$41,3,IF(B4364&lt;$W$41+$W$42,4,5))</f>
        <v>0</v>
      </c>
      <c r="D4364">
        <f>NORMSINV(RAND())</f>
        <v>0</v>
      </c>
      <c r="E4364">
        <f>$W$25*EXP(($W$26-$W$28-0.5*$W$27^2)*C4364+$W$27*SQRT(C4364)*D4364)</f>
        <v>0</v>
      </c>
      <c r="F4364">
        <f>$W$30*(1+$W$31)^C4364</f>
        <v>0</v>
      </c>
      <c r="G4364">
        <f>$W$32*(1+$W$33)^C4364</f>
        <v>0</v>
      </c>
      <c r="H4364">
        <f>$W$34*(1+$W$35)^C4364</f>
        <v>0</v>
      </c>
      <c r="I4364">
        <f>MIN(E4364,F4364)</f>
        <v>0</v>
      </c>
      <c r="J4364">
        <f>MIN(E4364-I4364,G4364)</f>
        <v>0</v>
      </c>
      <c r="K4364">
        <f>MIN(E4364-I4364-J4364,H4364)</f>
        <v>0</v>
      </c>
      <c r="L4364">
        <f>E4364-I4364-J4364-K4364</f>
        <v>0</v>
      </c>
      <c r="M4364">
        <f>IF((I4364+J4364+(1-$W$36)*L4364)/$W$39&gt;=$W$38,1,0)</f>
        <v>0</v>
      </c>
      <c r="N4364">
        <f>IF(M4364=1,$W$37,$W$36)*L4364</f>
        <v>0</v>
      </c>
      <c r="O4364">
        <f>EXP(-$W$26*C4364)*I4364</f>
        <v>0</v>
      </c>
      <c r="P4364">
        <f>EXP(-$W$26*C4364)*J4364</f>
        <v>0</v>
      </c>
      <c r="Q4364">
        <f>EXP(-$W$26*C4364)*K4364</f>
        <v>0</v>
      </c>
      <c r="R4364">
        <f>EXP(-$W$26*C4364)*(L4364-N4364)</f>
        <v>0</v>
      </c>
      <c r="S4364">
        <f>EXP(-$W$26*C4364)*N4364</f>
        <v>0</v>
      </c>
      <c r="T4364">
        <f>EXP(-$W$26*C4364)*E4364</f>
        <v>0</v>
      </c>
    </row>
    <row r="4365" spans="1:20">
      <c r="A4365">
        <v>4356</v>
      </c>
      <c r="B4365">
        <f>RAND()</f>
        <v>0</v>
      </c>
      <c r="C4365">
        <f>IF(B4365&lt;$W$41,3,IF(B4365&lt;$W$41+$W$42,4,5))</f>
        <v>0</v>
      </c>
      <c r="D4365">
        <f>NORMSINV(RAND())</f>
        <v>0</v>
      </c>
      <c r="E4365">
        <f>$W$25*EXP(($W$26-$W$28-0.5*$W$27^2)*C4365+$W$27*SQRT(C4365)*D4365)</f>
        <v>0</v>
      </c>
      <c r="F4365">
        <f>$W$30*(1+$W$31)^C4365</f>
        <v>0</v>
      </c>
      <c r="G4365">
        <f>$W$32*(1+$W$33)^C4365</f>
        <v>0</v>
      </c>
      <c r="H4365">
        <f>$W$34*(1+$W$35)^C4365</f>
        <v>0</v>
      </c>
      <c r="I4365">
        <f>MIN(E4365,F4365)</f>
        <v>0</v>
      </c>
      <c r="J4365">
        <f>MIN(E4365-I4365,G4365)</f>
        <v>0</v>
      </c>
      <c r="K4365">
        <f>MIN(E4365-I4365-J4365,H4365)</f>
        <v>0</v>
      </c>
      <c r="L4365">
        <f>E4365-I4365-J4365-K4365</f>
        <v>0</v>
      </c>
      <c r="M4365">
        <f>IF((I4365+J4365+(1-$W$36)*L4365)/$W$39&gt;=$W$38,1,0)</f>
        <v>0</v>
      </c>
      <c r="N4365">
        <f>IF(M4365=1,$W$37,$W$36)*L4365</f>
        <v>0</v>
      </c>
      <c r="O4365">
        <f>EXP(-$W$26*C4365)*I4365</f>
        <v>0</v>
      </c>
      <c r="P4365">
        <f>EXP(-$W$26*C4365)*J4365</f>
        <v>0</v>
      </c>
      <c r="Q4365">
        <f>EXP(-$W$26*C4365)*K4365</f>
        <v>0</v>
      </c>
      <c r="R4365">
        <f>EXP(-$W$26*C4365)*(L4365-N4365)</f>
        <v>0</v>
      </c>
      <c r="S4365">
        <f>EXP(-$W$26*C4365)*N4365</f>
        <v>0</v>
      </c>
      <c r="T4365">
        <f>EXP(-$W$26*C4365)*E4365</f>
        <v>0</v>
      </c>
    </row>
    <row r="4366" spans="1:20">
      <c r="A4366">
        <v>4357</v>
      </c>
      <c r="B4366">
        <f>RAND()</f>
        <v>0</v>
      </c>
      <c r="C4366">
        <f>IF(B4366&lt;$W$41,3,IF(B4366&lt;$W$41+$W$42,4,5))</f>
        <v>0</v>
      </c>
      <c r="D4366">
        <f>NORMSINV(RAND())</f>
        <v>0</v>
      </c>
      <c r="E4366">
        <f>$W$25*EXP(($W$26-$W$28-0.5*$W$27^2)*C4366+$W$27*SQRT(C4366)*D4366)</f>
        <v>0</v>
      </c>
      <c r="F4366">
        <f>$W$30*(1+$W$31)^C4366</f>
        <v>0</v>
      </c>
      <c r="G4366">
        <f>$W$32*(1+$W$33)^C4366</f>
        <v>0</v>
      </c>
      <c r="H4366">
        <f>$W$34*(1+$W$35)^C4366</f>
        <v>0</v>
      </c>
      <c r="I4366">
        <f>MIN(E4366,F4366)</f>
        <v>0</v>
      </c>
      <c r="J4366">
        <f>MIN(E4366-I4366,G4366)</f>
        <v>0</v>
      </c>
      <c r="K4366">
        <f>MIN(E4366-I4366-J4366,H4366)</f>
        <v>0</v>
      </c>
      <c r="L4366">
        <f>E4366-I4366-J4366-K4366</f>
        <v>0</v>
      </c>
      <c r="M4366">
        <f>IF((I4366+J4366+(1-$W$36)*L4366)/$W$39&gt;=$W$38,1,0)</f>
        <v>0</v>
      </c>
      <c r="N4366">
        <f>IF(M4366=1,$W$37,$W$36)*L4366</f>
        <v>0</v>
      </c>
      <c r="O4366">
        <f>EXP(-$W$26*C4366)*I4366</f>
        <v>0</v>
      </c>
      <c r="P4366">
        <f>EXP(-$W$26*C4366)*J4366</f>
        <v>0</v>
      </c>
      <c r="Q4366">
        <f>EXP(-$W$26*C4366)*K4366</f>
        <v>0</v>
      </c>
      <c r="R4366">
        <f>EXP(-$W$26*C4366)*(L4366-N4366)</f>
        <v>0</v>
      </c>
      <c r="S4366">
        <f>EXP(-$W$26*C4366)*N4366</f>
        <v>0</v>
      </c>
      <c r="T4366">
        <f>EXP(-$W$26*C4366)*E4366</f>
        <v>0</v>
      </c>
    </row>
    <row r="4367" spans="1:20">
      <c r="A4367">
        <v>4358</v>
      </c>
      <c r="B4367">
        <f>RAND()</f>
        <v>0</v>
      </c>
      <c r="C4367">
        <f>IF(B4367&lt;$W$41,3,IF(B4367&lt;$W$41+$W$42,4,5))</f>
        <v>0</v>
      </c>
      <c r="D4367">
        <f>NORMSINV(RAND())</f>
        <v>0</v>
      </c>
      <c r="E4367">
        <f>$W$25*EXP(($W$26-$W$28-0.5*$W$27^2)*C4367+$W$27*SQRT(C4367)*D4367)</f>
        <v>0</v>
      </c>
      <c r="F4367">
        <f>$W$30*(1+$W$31)^C4367</f>
        <v>0</v>
      </c>
      <c r="G4367">
        <f>$W$32*(1+$W$33)^C4367</f>
        <v>0</v>
      </c>
      <c r="H4367">
        <f>$W$34*(1+$W$35)^C4367</f>
        <v>0</v>
      </c>
      <c r="I4367">
        <f>MIN(E4367,F4367)</f>
        <v>0</v>
      </c>
      <c r="J4367">
        <f>MIN(E4367-I4367,G4367)</f>
        <v>0</v>
      </c>
      <c r="K4367">
        <f>MIN(E4367-I4367-J4367,H4367)</f>
        <v>0</v>
      </c>
      <c r="L4367">
        <f>E4367-I4367-J4367-K4367</f>
        <v>0</v>
      </c>
      <c r="M4367">
        <f>IF((I4367+J4367+(1-$W$36)*L4367)/$W$39&gt;=$W$38,1,0)</f>
        <v>0</v>
      </c>
      <c r="N4367">
        <f>IF(M4367=1,$W$37,$W$36)*L4367</f>
        <v>0</v>
      </c>
      <c r="O4367">
        <f>EXP(-$W$26*C4367)*I4367</f>
        <v>0</v>
      </c>
      <c r="P4367">
        <f>EXP(-$W$26*C4367)*J4367</f>
        <v>0</v>
      </c>
      <c r="Q4367">
        <f>EXP(-$W$26*C4367)*K4367</f>
        <v>0</v>
      </c>
      <c r="R4367">
        <f>EXP(-$W$26*C4367)*(L4367-N4367)</f>
        <v>0</v>
      </c>
      <c r="S4367">
        <f>EXP(-$W$26*C4367)*N4367</f>
        <v>0</v>
      </c>
      <c r="T4367">
        <f>EXP(-$W$26*C4367)*E4367</f>
        <v>0</v>
      </c>
    </row>
    <row r="4368" spans="1:20">
      <c r="A4368">
        <v>4359</v>
      </c>
      <c r="B4368">
        <f>RAND()</f>
        <v>0</v>
      </c>
      <c r="C4368">
        <f>IF(B4368&lt;$W$41,3,IF(B4368&lt;$W$41+$W$42,4,5))</f>
        <v>0</v>
      </c>
      <c r="D4368">
        <f>NORMSINV(RAND())</f>
        <v>0</v>
      </c>
      <c r="E4368">
        <f>$W$25*EXP(($W$26-$W$28-0.5*$W$27^2)*C4368+$W$27*SQRT(C4368)*D4368)</f>
        <v>0</v>
      </c>
      <c r="F4368">
        <f>$W$30*(1+$W$31)^C4368</f>
        <v>0</v>
      </c>
      <c r="G4368">
        <f>$W$32*(1+$W$33)^C4368</f>
        <v>0</v>
      </c>
      <c r="H4368">
        <f>$W$34*(1+$W$35)^C4368</f>
        <v>0</v>
      </c>
      <c r="I4368">
        <f>MIN(E4368,F4368)</f>
        <v>0</v>
      </c>
      <c r="J4368">
        <f>MIN(E4368-I4368,G4368)</f>
        <v>0</v>
      </c>
      <c r="K4368">
        <f>MIN(E4368-I4368-J4368,H4368)</f>
        <v>0</v>
      </c>
      <c r="L4368">
        <f>E4368-I4368-J4368-K4368</f>
        <v>0</v>
      </c>
      <c r="M4368">
        <f>IF((I4368+J4368+(1-$W$36)*L4368)/$W$39&gt;=$W$38,1,0)</f>
        <v>0</v>
      </c>
      <c r="N4368">
        <f>IF(M4368=1,$W$37,$W$36)*L4368</f>
        <v>0</v>
      </c>
      <c r="O4368">
        <f>EXP(-$W$26*C4368)*I4368</f>
        <v>0</v>
      </c>
      <c r="P4368">
        <f>EXP(-$W$26*C4368)*J4368</f>
        <v>0</v>
      </c>
      <c r="Q4368">
        <f>EXP(-$W$26*C4368)*K4368</f>
        <v>0</v>
      </c>
      <c r="R4368">
        <f>EXP(-$W$26*C4368)*(L4368-N4368)</f>
        <v>0</v>
      </c>
      <c r="S4368">
        <f>EXP(-$W$26*C4368)*N4368</f>
        <v>0</v>
      </c>
      <c r="T4368">
        <f>EXP(-$W$26*C4368)*E4368</f>
        <v>0</v>
      </c>
    </row>
    <row r="4369" spans="1:20">
      <c r="A4369">
        <v>4360</v>
      </c>
      <c r="B4369">
        <f>RAND()</f>
        <v>0</v>
      </c>
      <c r="C4369">
        <f>IF(B4369&lt;$W$41,3,IF(B4369&lt;$W$41+$W$42,4,5))</f>
        <v>0</v>
      </c>
      <c r="D4369">
        <f>NORMSINV(RAND())</f>
        <v>0</v>
      </c>
      <c r="E4369">
        <f>$W$25*EXP(($W$26-$W$28-0.5*$W$27^2)*C4369+$W$27*SQRT(C4369)*D4369)</f>
        <v>0</v>
      </c>
      <c r="F4369">
        <f>$W$30*(1+$W$31)^C4369</f>
        <v>0</v>
      </c>
      <c r="G4369">
        <f>$W$32*(1+$W$33)^C4369</f>
        <v>0</v>
      </c>
      <c r="H4369">
        <f>$W$34*(1+$W$35)^C4369</f>
        <v>0</v>
      </c>
      <c r="I4369">
        <f>MIN(E4369,F4369)</f>
        <v>0</v>
      </c>
      <c r="J4369">
        <f>MIN(E4369-I4369,G4369)</f>
        <v>0</v>
      </c>
      <c r="K4369">
        <f>MIN(E4369-I4369-J4369,H4369)</f>
        <v>0</v>
      </c>
      <c r="L4369">
        <f>E4369-I4369-J4369-K4369</f>
        <v>0</v>
      </c>
      <c r="M4369">
        <f>IF((I4369+J4369+(1-$W$36)*L4369)/$W$39&gt;=$W$38,1,0)</f>
        <v>0</v>
      </c>
      <c r="N4369">
        <f>IF(M4369=1,$W$37,$W$36)*L4369</f>
        <v>0</v>
      </c>
      <c r="O4369">
        <f>EXP(-$W$26*C4369)*I4369</f>
        <v>0</v>
      </c>
      <c r="P4369">
        <f>EXP(-$W$26*C4369)*J4369</f>
        <v>0</v>
      </c>
      <c r="Q4369">
        <f>EXP(-$W$26*C4369)*K4369</f>
        <v>0</v>
      </c>
      <c r="R4369">
        <f>EXP(-$W$26*C4369)*(L4369-N4369)</f>
        <v>0</v>
      </c>
      <c r="S4369">
        <f>EXP(-$W$26*C4369)*N4369</f>
        <v>0</v>
      </c>
      <c r="T4369">
        <f>EXP(-$W$26*C4369)*E4369</f>
        <v>0</v>
      </c>
    </row>
    <row r="4370" spans="1:20">
      <c r="A4370">
        <v>4361</v>
      </c>
      <c r="B4370">
        <f>RAND()</f>
        <v>0</v>
      </c>
      <c r="C4370">
        <f>IF(B4370&lt;$W$41,3,IF(B4370&lt;$W$41+$W$42,4,5))</f>
        <v>0</v>
      </c>
      <c r="D4370">
        <f>NORMSINV(RAND())</f>
        <v>0</v>
      </c>
      <c r="E4370">
        <f>$W$25*EXP(($W$26-$W$28-0.5*$W$27^2)*C4370+$W$27*SQRT(C4370)*D4370)</f>
        <v>0</v>
      </c>
      <c r="F4370">
        <f>$W$30*(1+$W$31)^C4370</f>
        <v>0</v>
      </c>
      <c r="G4370">
        <f>$W$32*(1+$W$33)^C4370</f>
        <v>0</v>
      </c>
      <c r="H4370">
        <f>$W$34*(1+$W$35)^C4370</f>
        <v>0</v>
      </c>
      <c r="I4370">
        <f>MIN(E4370,F4370)</f>
        <v>0</v>
      </c>
      <c r="J4370">
        <f>MIN(E4370-I4370,G4370)</f>
        <v>0</v>
      </c>
      <c r="K4370">
        <f>MIN(E4370-I4370-J4370,H4370)</f>
        <v>0</v>
      </c>
      <c r="L4370">
        <f>E4370-I4370-J4370-K4370</f>
        <v>0</v>
      </c>
      <c r="M4370">
        <f>IF((I4370+J4370+(1-$W$36)*L4370)/$W$39&gt;=$W$38,1,0)</f>
        <v>0</v>
      </c>
      <c r="N4370">
        <f>IF(M4370=1,$W$37,$W$36)*L4370</f>
        <v>0</v>
      </c>
      <c r="O4370">
        <f>EXP(-$W$26*C4370)*I4370</f>
        <v>0</v>
      </c>
      <c r="P4370">
        <f>EXP(-$W$26*C4370)*J4370</f>
        <v>0</v>
      </c>
      <c r="Q4370">
        <f>EXP(-$W$26*C4370)*K4370</f>
        <v>0</v>
      </c>
      <c r="R4370">
        <f>EXP(-$W$26*C4370)*(L4370-N4370)</f>
        <v>0</v>
      </c>
      <c r="S4370">
        <f>EXP(-$W$26*C4370)*N4370</f>
        <v>0</v>
      </c>
      <c r="T4370">
        <f>EXP(-$W$26*C4370)*E4370</f>
        <v>0</v>
      </c>
    </row>
    <row r="4371" spans="1:20">
      <c r="A4371">
        <v>4362</v>
      </c>
      <c r="B4371">
        <f>RAND()</f>
        <v>0</v>
      </c>
      <c r="C4371">
        <f>IF(B4371&lt;$W$41,3,IF(B4371&lt;$W$41+$W$42,4,5))</f>
        <v>0</v>
      </c>
      <c r="D4371">
        <f>NORMSINV(RAND())</f>
        <v>0</v>
      </c>
      <c r="E4371">
        <f>$W$25*EXP(($W$26-$W$28-0.5*$W$27^2)*C4371+$W$27*SQRT(C4371)*D4371)</f>
        <v>0</v>
      </c>
      <c r="F4371">
        <f>$W$30*(1+$W$31)^C4371</f>
        <v>0</v>
      </c>
      <c r="G4371">
        <f>$W$32*(1+$W$33)^C4371</f>
        <v>0</v>
      </c>
      <c r="H4371">
        <f>$W$34*(1+$W$35)^C4371</f>
        <v>0</v>
      </c>
      <c r="I4371">
        <f>MIN(E4371,F4371)</f>
        <v>0</v>
      </c>
      <c r="J4371">
        <f>MIN(E4371-I4371,G4371)</f>
        <v>0</v>
      </c>
      <c r="K4371">
        <f>MIN(E4371-I4371-J4371,H4371)</f>
        <v>0</v>
      </c>
      <c r="L4371">
        <f>E4371-I4371-J4371-K4371</f>
        <v>0</v>
      </c>
      <c r="M4371">
        <f>IF((I4371+J4371+(1-$W$36)*L4371)/$W$39&gt;=$W$38,1,0)</f>
        <v>0</v>
      </c>
      <c r="N4371">
        <f>IF(M4371=1,$W$37,$W$36)*L4371</f>
        <v>0</v>
      </c>
      <c r="O4371">
        <f>EXP(-$W$26*C4371)*I4371</f>
        <v>0</v>
      </c>
      <c r="P4371">
        <f>EXP(-$W$26*C4371)*J4371</f>
        <v>0</v>
      </c>
      <c r="Q4371">
        <f>EXP(-$W$26*C4371)*K4371</f>
        <v>0</v>
      </c>
      <c r="R4371">
        <f>EXP(-$W$26*C4371)*(L4371-N4371)</f>
        <v>0</v>
      </c>
      <c r="S4371">
        <f>EXP(-$W$26*C4371)*N4371</f>
        <v>0</v>
      </c>
      <c r="T4371">
        <f>EXP(-$W$26*C4371)*E4371</f>
        <v>0</v>
      </c>
    </row>
    <row r="4372" spans="1:20">
      <c r="A4372">
        <v>4363</v>
      </c>
      <c r="B4372">
        <f>RAND()</f>
        <v>0</v>
      </c>
      <c r="C4372">
        <f>IF(B4372&lt;$W$41,3,IF(B4372&lt;$W$41+$W$42,4,5))</f>
        <v>0</v>
      </c>
      <c r="D4372">
        <f>NORMSINV(RAND())</f>
        <v>0</v>
      </c>
      <c r="E4372">
        <f>$W$25*EXP(($W$26-$W$28-0.5*$W$27^2)*C4372+$W$27*SQRT(C4372)*D4372)</f>
        <v>0</v>
      </c>
      <c r="F4372">
        <f>$W$30*(1+$W$31)^C4372</f>
        <v>0</v>
      </c>
      <c r="G4372">
        <f>$W$32*(1+$W$33)^C4372</f>
        <v>0</v>
      </c>
      <c r="H4372">
        <f>$W$34*(1+$W$35)^C4372</f>
        <v>0</v>
      </c>
      <c r="I4372">
        <f>MIN(E4372,F4372)</f>
        <v>0</v>
      </c>
      <c r="J4372">
        <f>MIN(E4372-I4372,G4372)</f>
        <v>0</v>
      </c>
      <c r="K4372">
        <f>MIN(E4372-I4372-J4372,H4372)</f>
        <v>0</v>
      </c>
      <c r="L4372">
        <f>E4372-I4372-J4372-K4372</f>
        <v>0</v>
      </c>
      <c r="M4372">
        <f>IF((I4372+J4372+(1-$W$36)*L4372)/$W$39&gt;=$W$38,1,0)</f>
        <v>0</v>
      </c>
      <c r="N4372">
        <f>IF(M4372=1,$W$37,$W$36)*L4372</f>
        <v>0</v>
      </c>
      <c r="O4372">
        <f>EXP(-$W$26*C4372)*I4372</f>
        <v>0</v>
      </c>
      <c r="P4372">
        <f>EXP(-$W$26*C4372)*J4372</f>
        <v>0</v>
      </c>
      <c r="Q4372">
        <f>EXP(-$W$26*C4372)*K4372</f>
        <v>0</v>
      </c>
      <c r="R4372">
        <f>EXP(-$W$26*C4372)*(L4372-N4372)</f>
        <v>0</v>
      </c>
      <c r="S4372">
        <f>EXP(-$W$26*C4372)*N4372</f>
        <v>0</v>
      </c>
      <c r="T4372">
        <f>EXP(-$W$26*C4372)*E4372</f>
        <v>0</v>
      </c>
    </row>
    <row r="4373" spans="1:20">
      <c r="A4373">
        <v>4364</v>
      </c>
      <c r="B4373">
        <f>RAND()</f>
        <v>0</v>
      </c>
      <c r="C4373">
        <f>IF(B4373&lt;$W$41,3,IF(B4373&lt;$W$41+$W$42,4,5))</f>
        <v>0</v>
      </c>
      <c r="D4373">
        <f>NORMSINV(RAND())</f>
        <v>0</v>
      </c>
      <c r="E4373">
        <f>$W$25*EXP(($W$26-$W$28-0.5*$W$27^2)*C4373+$W$27*SQRT(C4373)*D4373)</f>
        <v>0</v>
      </c>
      <c r="F4373">
        <f>$W$30*(1+$W$31)^C4373</f>
        <v>0</v>
      </c>
      <c r="G4373">
        <f>$W$32*(1+$W$33)^C4373</f>
        <v>0</v>
      </c>
      <c r="H4373">
        <f>$W$34*(1+$W$35)^C4373</f>
        <v>0</v>
      </c>
      <c r="I4373">
        <f>MIN(E4373,F4373)</f>
        <v>0</v>
      </c>
      <c r="J4373">
        <f>MIN(E4373-I4373,G4373)</f>
        <v>0</v>
      </c>
      <c r="K4373">
        <f>MIN(E4373-I4373-J4373,H4373)</f>
        <v>0</v>
      </c>
      <c r="L4373">
        <f>E4373-I4373-J4373-K4373</f>
        <v>0</v>
      </c>
      <c r="M4373">
        <f>IF((I4373+J4373+(1-$W$36)*L4373)/$W$39&gt;=$W$38,1,0)</f>
        <v>0</v>
      </c>
      <c r="N4373">
        <f>IF(M4373=1,$W$37,$W$36)*L4373</f>
        <v>0</v>
      </c>
      <c r="O4373">
        <f>EXP(-$W$26*C4373)*I4373</f>
        <v>0</v>
      </c>
      <c r="P4373">
        <f>EXP(-$W$26*C4373)*J4373</f>
        <v>0</v>
      </c>
      <c r="Q4373">
        <f>EXP(-$W$26*C4373)*K4373</f>
        <v>0</v>
      </c>
      <c r="R4373">
        <f>EXP(-$W$26*C4373)*(L4373-N4373)</f>
        <v>0</v>
      </c>
      <c r="S4373">
        <f>EXP(-$W$26*C4373)*N4373</f>
        <v>0</v>
      </c>
      <c r="T4373">
        <f>EXP(-$W$26*C4373)*E4373</f>
        <v>0</v>
      </c>
    </row>
    <row r="4374" spans="1:20">
      <c r="A4374">
        <v>4365</v>
      </c>
      <c r="B4374">
        <f>RAND()</f>
        <v>0</v>
      </c>
      <c r="C4374">
        <f>IF(B4374&lt;$W$41,3,IF(B4374&lt;$W$41+$W$42,4,5))</f>
        <v>0</v>
      </c>
      <c r="D4374">
        <f>NORMSINV(RAND())</f>
        <v>0</v>
      </c>
      <c r="E4374">
        <f>$W$25*EXP(($W$26-$W$28-0.5*$W$27^2)*C4374+$W$27*SQRT(C4374)*D4374)</f>
        <v>0</v>
      </c>
      <c r="F4374">
        <f>$W$30*(1+$W$31)^C4374</f>
        <v>0</v>
      </c>
      <c r="G4374">
        <f>$W$32*(1+$W$33)^C4374</f>
        <v>0</v>
      </c>
      <c r="H4374">
        <f>$W$34*(1+$W$35)^C4374</f>
        <v>0</v>
      </c>
      <c r="I4374">
        <f>MIN(E4374,F4374)</f>
        <v>0</v>
      </c>
      <c r="J4374">
        <f>MIN(E4374-I4374,G4374)</f>
        <v>0</v>
      </c>
      <c r="K4374">
        <f>MIN(E4374-I4374-J4374,H4374)</f>
        <v>0</v>
      </c>
      <c r="L4374">
        <f>E4374-I4374-J4374-K4374</f>
        <v>0</v>
      </c>
      <c r="M4374">
        <f>IF((I4374+J4374+(1-$W$36)*L4374)/$W$39&gt;=$W$38,1,0)</f>
        <v>0</v>
      </c>
      <c r="N4374">
        <f>IF(M4374=1,$W$37,$W$36)*L4374</f>
        <v>0</v>
      </c>
      <c r="O4374">
        <f>EXP(-$W$26*C4374)*I4374</f>
        <v>0</v>
      </c>
      <c r="P4374">
        <f>EXP(-$W$26*C4374)*J4374</f>
        <v>0</v>
      </c>
      <c r="Q4374">
        <f>EXP(-$W$26*C4374)*K4374</f>
        <v>0</v>
      </c>
      <c r="R4374">
        <f>EXP(-$W$26*C4374)*(L4374-N4374)</f>
        <v>0</v>
      </c>
      <c r="S4374">
        <f>EXP(-$W$26*C4374)*N4374</f>
        <v>0</v>
      </c>
      <c r="T4374">
        <f>EXP(-$W$26*C4374)*E4374</f>
        <v>0</v>
      </c>
    </row>
    <row r="4375" spans="1:20">
      <c r="A4375">
        <v>4366</v>
      </c>
      <c r="B4375">
        <f>RAND()</f>
        <v>0</v>
      </c>
      <c r="C4375">
        <f>IF(B4375&lt;$W$41,3,IF(B4375&lt;$W$41+$W$42,4,5))</f>
        <v>0</v>
      </c>
      <c r="D4375">
        <f>NORMSINV(RAND())</f>
        <v>0</v>
      </c>
      <c r="E4375">
        <f>$W$25*EXP(($W$26-$W$28-0.5*$W$27^2)*C4375+$W$27*SQRT(C4375)*D4375)</f>
        <v>0</v>
      </c>
      <c r="F4375">
        <f>$W$30*(1+$W$31)^C4375</f>
        <v>0</v>
      </c>
      <c r="G4375">
        <f>$W$32*(1+$W$33)^C4375</f>
        <v>0</v>
      </c>
      <c r="H4375">
        <f>$W$34*(1+$W$35)^C4375</f>
        <v>0</v>
      </c>
      <c r="I4375">
        <f>MIN(E4375,F4375)</f>
        <v>0</v>
      </c>
      <c r="J4375">
        <f>MIN(E4375-I4375,G4375)</f>
        <v>0</v>
      </c>
      <c r="K4375">
        <f>MIN(E4375-I4375-J4375,H4375)</f>
        <v>0</v>
      </c>
      <c r="L4375">
        <f>E4375-I4375-J4375-K4375</f>
        <v>0</v>
      </c>
      <c r="M4375">
        <f>IF((I4375+J4375+(1-$W$36)*L4375)/$W$39&gt;=$W$38,1,0)</f>
        <v>0</v>
      </c>
      <c r="N4375">
        <f>IF(M4375=1,$W$37,$W$36)*L4375</f>
        <v>0</v>
      </c>
      <c r="O4375">
        <f>EXP(-$W$26*C4375)*I4375</f>
        <v>0</v>
      </c>
      <c r="P4375">
        <f>EXP(-$W$26*C4375)*J4375</f>
        <v>0</v>
      </c>
      <c r="Q4375">
        <f>EXP(-$W$26*C4375)*K4375</f>
        <v>0</v>
      </c>
      <c r="R4375">
        <f>EXP(-$W$26*C4375)*(L4375-N4375)</f>
        <v>0</v>
      </c>
      <c r="S4375">
        <f>EXP(-$W$26*C4375)*N4375</f>
        <v>0</v>
      </c>
      <c r="T4375">
        <f>EXP(-$W$26*C4375)*E4375</f>
        <v>0</v>
      </c>
    </row>
    <row r="4376" spans="1:20">
      <c r="A4376">
        <v>4367</v>
      </c>
      <c r="B4376">
        <f>RAND()</f>
        <v>0</v>
      </c>
      <c r="C4376">
        <f>IF(B4376&lt;$W$41,3,IF(B4376&lt;$W$41+$W$42,4,5))</f>
        <v>0</v>
      </c>
      <c r="D4376">
        <f>NORMSINV(RAND())</f>
        <v>0</v>
      </c>
      <c r="E4376">
        <f>$W$25*EXP(($W$26-$W$28-0.5*$W$27^2)*C4376+$W$27*SQRT(C4376)*D4376)</f>
        <v>0</v>
      </c>
      <c r="F4376">
        <f>$W$30*(1+$W$31)^C4376</f>
        <v>0</v>
      </c>
      <c r="G4376">
        <f>$W$32*(1+$W$33)^C4376</f>
        <v>0</v>
      </c>
      <c r="H4376">
        <f>$W$34*(1+$W$35)^C4376</f>
        <v>0</v>
      </c>
      <c r="I4376">
        <f>MIN(E4376,F4376)</f>
        <v>0</v>
      </c>
      <c r="J4376">
        <f>MIN(E4376-I4376,G4376)</f>
        <v>0</v>
      </c>
      <c r="K4376">
        <f>MIN(E4376-I4376-J4376,H4376)</f>
        <v>0</v>
      </c>
      <c r="L4376">
        <f>E4376-I4376-J4376-K4376</f>
        <v>0</v>
      </c>
      <c r="M4376">
        <f>IF((I4376+J4376+(1-$W$36)*L4376)/$W$39&gt;=$W$38,1,0)</f>
        <v>0</v>
      </c>
      <c r="N4376">
        <f>IF(M4376=1,$W$37,$W$36)*L4376</f>
        <v>0</v>
      </c>
      <c r="O4376">
        <f>EXP(-$W$26*C4376)*I4376</f>
        <v>0</v>
      </c>
      <c r="P4376">
        <f>EXP(-$W$26*C4376)*J4376</f>
        <v>0</v>
      </c>
      <c r="Q4376">
        <f>EXP(-$W$26*C4376)*K4376</f>
        <v>0</v>
      </c>
      <c r="R4376">
        <f>EXP(-$W$26*C4376)*(L4376-N4376)</f>
        <v>0</v>
      </c>
      <c r="S4376">
        <f>EXP(-$W$26*C4376)*N4376</f>
        <v>0</v>
      </c>
      <c r="T4376">
        <f>EXP(-$W$26*C4376)*E4376</f>
        <v>0</v>
      </c>
    </row>
    <row r="4377" spans="1:20">
      <c r="A4377">
        <v>4368</v>
      </c>
      <c r="B4377">
        <f>RAND()</f>
        <v>0</v>
      </c>
      <c r="C4377">
        <f>IF(B4377&lt;$W$41,3,IF(B4377&lt;$W$41+$W$42,4,5))</f>
        <v>0</v>
      </c>
      <c r="D4377">
        <f>NORMSINV(RAND())</f>
        <v>0</v>
      </c>
      <c r="E4377">
        <f>$W$25*EXP(($W$26-$W$28-0.5*$W$27^2)*C4377+$W$27*SQRT(C4377)*D4377)</f>
        <v>0</v>
      </c>
      <c r="F4377">
        <f>$W$30*(1+$W$31)^C4377</f>
        <v>0</v>
      </c>
      <c r="G4377">
        <f>$W$32*(1+$W$33)^C4377</f>
        <v>0</v>
      </c>
      <c r="H4377">
        <f>$W$34*(1+$W$35)^C4377</f>
        <v>0</v>
      </c>
      <c r="I4377">
        <f>MIN(E4377,F4377)</f>
        <v>0</v>
      </c>
      <c r="J4377">
        <f>MIN(E4377-I4377,G4377)</f>
        <v>0</v>
      </c>
      <c r="K4377">
        <f>MIN(E4377-I4377-J4377,H4377)</f>
        <v>0</v>
      </c>
      <c r="L4377">
        <f>E4377-I4377-J4377-K4377</f>
        <v>0</v>
      </c>
      <c r="M4377">
        <f>IF((I4377+J4377+(1-$W$36)*L4377)/$W$39&gt;=$W$38,1,0)</f>
        <v>0</v>
      </c>
      <c r="N4377">
        <f>IF(M4377=1,$W$37,$W$36)*L4377</f>
        <v>0</v>
      </c>
      <c r="O4377">
        <f>EXP(-$W$26*C4377)*I4377</f>
        <v>0</v>
      </c>
      <c r="P4377">
        <f>EXP(-$W$26*C4377)*J4377</f>
        <v>0</v>
      </c>
      <c r="Q4377">
        <f>EXP(-$W$26*C4377)*K4377</f>
        <v>0</v>
      </c>
      <c r="R4377">
        <f>EXP(-$W$26*C4377)*(L4377-N4377)</f>
        <v>0</v>
      </c>
      <c r="S4377">
        <f>EXP(-$W$26*C4377)*N4377</f>
        <v>0</v>
      </c>
      <c r="T4377">
        <f>EXP(-$W$26*C4377)*E4377</f>
        <v>0</v>
      </c>
    </row>
    <row r="4378" spans="1:20">
      <c r="A4378">
        <v>4369</v>
      </c>
      <c r="B4378">
        <f>RAND()</f>
        <v>0</v>
      </c>
      <c r="C4378">
        <f>IF(B4378&lt;$W$41,3,IF(B4378&lt;$W$41+$W$42,4,5))</f>
        <v>0</v>
      </c>
      <c r="D4378">
        <f>NORMSINV(RAND())</f>
        <v>0</v>
      </c>
      <c r="E4378">
        <f>$W$25*EXP(($W$26-$W$28-0.5*$W$27^2)*C4378+$W$27*SQRT(C4378)*D4378)</f>
        <v>0</v>
      </c>
      <c r="F4378">
        <f>$W$30*(1+$W$31)^C4378</f>
        <v>0</v>
      </c>
      <c r="G4378">
        <f>$W$32*(1+$W$33)^C4378</f>
        <v>0</v>
      </c>
      <c r="H4378">
        <f>$W$34*(1+$W$35)^C4378</f>
        <v>0</v>
      </c>
      <c r="I4378">
        <f>MIN(E4378,F4378)</f>
        <v>0</v>
      </c>
      <c r="J4378">
        <f>MIN(E4378-I4378,G4378)</f>
        <v>0</v>
      </c>
      <c r="K4378">
        <f>MIN(E4378-I4378-J4378,H4378)</f>
        <v>0</v>
      </c>
      <c r="L4378">
        <f>E4378-I4378-J4378-K4378</f>
        <v>0</v>
      </c>
      <c r="M4378">
        <f>IF((I4378+J4378+(1-$W$36)*L4378)/$W$39&gt;=$W$38,1,0)</f>
        <v>0</v>
      </c>
      <c r="N4378">
        <f>IF(M4378=1,$W$37,$W$36)*L4378</f>
        <v>0</v>
      </c>
      <c r="O4378">
        <f>EXP(-$W$26*C4378)*I4378</f>
        <v>0</v>
      </c>
      <c r="P4378">
        <f>EXP(-$W$26*C4378)*J4378</f>
        <v>0</v>
      </c>
      <c r="Q4378">
        <f>EXP(-$W$26*C4378)*K4378</f>
        <v>0</v>
      </c>
      <c r="R4378">
        <f>EXP(-$W$26*C4378)*(L4378-N4378)</f>
        <v>0</v>
      </c>
      <c r="S4378">
        <f>EXP(-$W$26*C4378)*N4378</f>
        <v>0</v>
      </c>
      <c r="T4378">
        <f>EXP(-$W$26*C4378)*E4378</f>
        <v>0</v>
      </c>
    </row>
    <row r="4379" spans="1:20">
      <c r="A4379">
        <v>4370</v>
      </c>
      <c r="B4379">
        <f>RAND()</f>
        <v>0</v>
      </c>
      <c r="C4379">
        <f>IF(B4379&lt;$W$41,3,IF(B4379&lt;$W$41+$W$42,4,5))</f>
        <v>0</v>
      </c>
      <c r="D4379">
        <f>NORMSINV(RAND())</f>
        <v>0</v>
      </c>
      <c r="E4379">
        <f>$W$25*EXP(($W$26-$W$28-0.5*$W$27^2)*C4379+$W$27*SQRT(C4379)*D4379)</f>
        <v>0</v>
      </c>
      <c r="F4379">
        <f>$W$30*(1+$W$31)^C4379</f>
        <v>0</v>
      </c>
      <c r="G4379">
        <f>$W$32*(1+$W$33)^C4379</f>
        <v>0</v>
      </c>
      <c r="H4379">
        <f>$W$34*(1+$W$35)^C4379</f>
        <v>0</v>
      </c>
      <c r="I4379">
        <f>MIN(E4379,F4379)</f>
        <v>0</v>
      </c>
      <c r="J4379">
        <f>MIN(E4379-I4379,G4379)</f>
        <v>0</v>
      </c>
      <c r="K4379">
        <f>MIN(E4379-I4379-J4379,H4379)</f>
        <v>0</v>
      </c>
      <c r="L4379">
        <f>E4379-I4379-J4379-K4379</f>
        <v>0</v>
      </c>
      <c r="M4379">
        <f>IF((I4379+J4379+(1-$W$36)*L4379)/$W$39&gt;=$W$38,1,0)</f>
        <v>0</v>
      </c>
      <c r="N4379">
        <f>IF(M4379=1,$W$37,$W$36)*L4379</f>
        <v>0</v>
      </c>
      <c r="O4379">
        <f>EXP(-$W$26*C4379)*I4379</f>
        <v>0</v>
      </c>
      <c r="P4379">
        <f>EXP(-$W$26*C4379)*J4379</f>
        <v>0</v>
      </c>
      <c r="Q4379">
        <f>EXP(-$W$26*C4379)*K4379</f>
        <v>0</v>
      </c>
      <c r="R4379">
        <f>EXP(-$W$26*C4379)*(L4379-N4379)</f>
        <v>0</v>
      </c>
      <c r="S4379">
        <f>EXP(-$W$26*C4379)*N4379</f>
        <v>0</v>
      </c>
      <c r="T4379">
        <f>EXP(-$W$26*C4379)*E4379</f>
        <v>0</v>
      </c>
    </row>
    <row r="4380" spans="1:20">
      <c r="A4380">
        <v>4371</v>
      </c>
      <c r="B4380">
        <f>RAND()</f>
        <v>0</v>
      </c>
      <c r="C4380">
        <f>IF(B4380&lt;$W$41,3,IF(B4380&lt;$W$41+$W$42,4,5))</f>
        <v>0</v>
      </c>
      <c r="D4380">
        <f>NORMSINV(RAND())</f>
        <v>0</v>
      </c>
      <c r="E4380">
        <f>$W$25*EXP(($W$26-$W$28-0.5*$W$27^2)*C4380+$W$27*SQRT(C4380)*D4380)</f>
        <v>0</v>
      </c>
      <c r="F4380">
        <f>$W$30*(1+$W$31)^C4380</f>
        <v>0</v>
      </c>
      <c r="G4380">
        <f>$W$32*(1+$W$33)^C4380</f>
        <v>0</v>
      </c>
      <c r="H4380">
        <f>$W$34*(1+$W$35)^C4380</f>
        <v>0</v>
      </c>
      <c r="I4380">
        <f>MIN(E4380,F4380)</f>
        <v>0</v>
      </c>
      <c r="J4380">
        <f>MIN(E4380-I4380,G4380)</f>
        <v>0</v>
      </c>
      <c r="K4380">
        <f>MIN(E4380-I4380-J4380,H4380)</f>
        <v>0</v>
      </c>
      <c r="L4380">
        <f>E4380-I4380-J4380-K4380</f>
        <v>0</v>
      </c>
      <c r="M4380">
        <f>IF((I4380+J4380+(1-$W$36)*L4380)/$W$39&gt;=$W$38,1,0)</f>
        <v>0</v>
      </c>
      <c r="N4380">
        <f>IF(M4380=1,$W$37,$W$36)*L4380</f>
        <v>0</v>
      </c>
      <c r="O4380">
        <f>EXP(-$W$26*C4380)*I4380</f>
        <v>0</v>
      </c>
      <c r="P4380">
        <f>EXP(-$W$26*C4380)*J4380</f>
        <v>0</v>
      </c>
      <c r="Q4380">
        <f>EXP(-$W$26*C4380)*K4380</f>
        <v>0</v>
      </c>
      <c r="R4380">
        <f>EXP(-$W$26*C4380)*(L4380-N4380)</f>
        <v>0</v>
      </c>
      <c r="S4380">
        <f>EXP(-$W$26*C4380)*N4380</f>
        <v>0</v>
      </c>
      <c r="T4380">
        <f>EXP(-$W$26*C4380)*E4380</f>
        <v>0</v>
      </c>
    </row>
    <row r="4381" spans="1:20">
      <c r="A4381">
        <v>4372</v>
      </c>
      <c r="B4381">
        <f>RAND()</f>
        <v>0</v>
      </c>
      <c r="C4381">
        <f>IF(B4381&lt;$W$41,3,IF(B4381&lt;$W$41+$W$42,4,5))</f>
        <v>0</v>
      </c>
      <c r="D4381">
        <f>NORMSINV(RAND())</f>
        <v>0</v>
      </c>
      <c r="E4381">
        <f>$W$25*EXP(($W$26-$W$28-0.5*$W$27^2)*C4381+$W$27*SQRT(C4381)*D4381)</f>
        <v>0</v>
      </c>
      <c r="F4381">
        <f>$W$30*(1+$W$31)^C4381</f>
        <v>0</v>
      </c>
      <c r="G4381">
        <f>$W$32*(1+$W$33)^C4381</f>
        <v>0</v>
      </c>
      <c r="H4381">
        <f>$W$34*(1+$W$35)^C4381</f>
        <v>0</v>
      </c>
      <c r="I4381">
        <f>MIN(E4381,F4381)</f>
        <v>0</v>
      </c>
      <c r="J4381">
        <f>MIN(E4381-I4381,G4381)</f>
        <v>0</v>
      </c>
      <c r="K4381">
        <f>MIN(E4381-I4381-J4381,H4381)</f>
        <v>0</v>
      </c>
      <c r="L4381">
        <f>E4381-I4381-J4381-K4381</f>
        <v>0</v>
      </c>
      <c r="M4381">
        <f>IF((I4381+J4381+(1-$W$36)*L4381)/$W$39&gt;=$W$38,1,0)</f>
        <v>0</v>
      </c>
      <c r="N4381">
        <f>IF(M4381=1,$W$37,$W$36)*L4381</f>
        <v>0</v>
      </c>
      <c r="O4381">
        <f>EXP(-$W$26*C4381)*I4381</f>
        <v>0</v>
      </c>
      <c r="P4381">
        <f>EXP(-$W$26*C4381)*J4381</f>
        <v>0</v>
      </c>
      <c r="Q4381">
        <f>EXP(-$W$26*C4381)*K4381</f>
        <v>0</v>
      </c>
      <c r="R4381">
        <f>EXP(-$W$26*C4381)*(L4381-N4381)</f>
        <v>0</v>
      </c>
      <c r="S4381">
        <f>EXP(-$W$26*C4381)*N4381</f>
        <v>0</v>
      </c>
      <c r="T4381">
        <f>EXP(-$W$26*C4381)*E4381</f>
        <v>0</v>
      </c>
    </row>
    <row r="4382" spans="1:20">
      <c r="A4382">
        <v>4373</v>
      </c>
      <c r="B4382">
        <f>RAND()</f>
        <v>0</v>
      </c>
      <c r="C4382">
        <f>IF(B4382&lt;$W$41,3,IF(B4382&lt;$W$41+$W$42,4,5))</f>
        <v>0</v>
      </c>
      <c r="D4382">
        <f>NORMSINV(RAND())</f>
        <v>0</v>
      </c>
      <c r="E4382">
        <f>$W$25*EXP(($W$26-$W$28-0.5*$W$27^2)*C4382+$W$27*SQRT(C4382)*D4382)</f>
        <v>0</v>
      </c>
      <c r="F4382">
        <f>$W$30*(1+$W$31)^C4382</f>
        <v>0</v>
      </c>
      <c r="G4382">
        <f>$W$32*(1+$W$33)^C4382</f>
        <v>0</v>
      </c>
      <c r="H4382">
        <f>$W$34*(1+$W$35)^C4382</f>
        <v>0</v>
      </c>
      <c r="I4382">
        <f>MIN(E4382,F4382)</f>
        <v>0</v>
      </c>
      <c r="J4382">
        <f>MIN(E4382-I4382,G4382)</f>
        <v>0</v>
      </c>
      <c r="K4382">
        <f>MIN(E4382-I4382-J4382,H4382)</f>
        <v>0</v>
      </c>
      <c r="L4382">
        <f>E4382-I4382-J4382-K4382</f>
        <v>0</v>
      </c>
      <c r="M4382">
        <f>IF((I4382+J4382+(1-$W$36)*L4382)/$W$39&gt;=$W$38,1,0)</f>
        <v>0</v>
      </c>
      <c r="N4382">
        <f>IF(M4382=1,$W$37,$W$36)*L4382</f>
        <v>0</v>
      </c>
      <c r="O4382">
        <f>EXP(-$W$26*C4382)*I4382</f>
        <v>0</v>
      </c>
      <c r="P4382">
        <f>EXP(-$W$26*C4382)*J4382</f>
        <v>0</v>
      </c>
      <c r="Q4382">
        <f>EXP(-$W$26*C4382)*K4382</f>
        <v>0</v>
      </c>
      <c r="R4382">
        <f>EXP(-$W$26*C4382)*(L4382-N4382)</f>
        <v>0</v>
      </c>
      <c r="S4382">
        <f>EXP(-$W$26*C4382)*N4382</f>
        <v>0</v>
      </c>
      <c r="T4382">
        <f>EXP(-$W$26*C4382)*E4382</f>
        <v>0</v>
      </c>
    </row>
    <row r="4383" spans="1:20">
      <c r="A4383">
        <v>4374</v>
      </c>
      <c r="B4383">
        <f>RAND()</f>
        <v>0</v>
      </c>
      <c r="C4383">
        <f>IF(B4383&lt;$W$41,3,IF(B4383&lt;$W$41+$W$42,4,5))</f>
        <v>0</v>
      </c>
      <c r="D4383">
        <f>NORMSINV(RAND())</f>
        <v>0</v>
      </c>
      <c r="E4383">
        <f>$W$25*EXP(($W$26-$W$28-0.5*$W$27^2)*C4383+$W$27*SQRT(C4383)*D4383)</f>
        <v>0</v>
      </c>
      <c r="F4383">
        <f>$W$30*(1+$W$31)^C4383</f>
        <v>0</v>
      </c>
      <c r="G4383">
        <f>$W$32*(1+$W$33)^C4383</f>
        <v>0</v>
      </c>
      <c r="H4383">
        <f>$W$34*(1+$W$35)^C4383</f>
        <v>0</v>
      </c>
      <c r="I4383">
        <f>MIN(E4383,F4383)</f>
        <v>0</v>
      </c>
      <c r="J4383">
        <f>MIN(E4383-I4383,G4383)</f>
        <v>0</v>
      </c>
      <c r="K4383">
        <f>MIN(E4383-I4383-J4383,H4383)</f>
        <v>0</v>
      </c>
      <c r="L4383">
        <f>E4383-I4383-J4383-K4383</f>
        <v>0</v>
      </c>
      <c r="M4383">
        <f>IF((I4383+J4383+(1-$W$36)*L4383)/$W$39&gt;=$W$38,1,0)</f>
        <v>0</v>
      </c>
      <c r="N4383">
        <f>IF(M4383=1,$W$37,$W$36)*L4383</f>
        <v>0</v>
      </c>
      <c r="O4383">
        <f>EXP(-$W$26*C4383)*I4383</f>
        <v>0</v>
      </c>
      <c r="P4383">
        <f>EXP(-$W$26*C4383)*J4383</f>
        <v>0</v>
      </c>
      <c r="Q4383">
        <f>EXP(-$W$26*C4383)*K4383</f>
        <v>0</v>
      </c>
      <c r="R4383">
        <f>EXP(-$W$26*C4383)*(L4383-N4383)</f>
        <v>0</v>
      </c>
      <c r="S4383">
        <f>EXP(-$W$26*C4383)*N4383</f>
        <v>0</v>
      </c>
      <c r="T4383">
        <f>EXP(-$W$26*C4383)*E4383</f>
        <v>0</v>
      </c>
    </row>
    <row r="4384" spans="1:20">
      <c r="A4384">
        <v>4375</v>
      </c>
      <c r="B4384">
        <f>RAND()</f>
        <v>0</v>
      </c>
      <c r="C4384">
        <f>IF(B4384&lt;$W$41,3,IF(B4384&lt;$W$41+$W$42,4,5))</f>
        <v>0</v>
      </c>
      <c r="D4384">
        <f>NORMSINV(RAND())</f>
        <v>0</v>
      </c>
      <c r="E4384">
        <f>$W$25*EXP(($W$26-$W$28-0.5*$W$27^2)*C4384+$W$27*SQRT(C4384)*D4384)</f>
        <v>0</v>
      </c>
      <c r="F4384">
        <f>$W$30*(1+$W$31)^C4384</f>
        <v>0</v>
      </c>
      <c r="G4384">
        <f>$W$32*(1+$W$33)^C4384</f>
        <v>0</v>
      </c>
      <c r="H4384">
        <f>$W$34*(1+$W$35)^C4384</f>
        <v>0</v>
      </c>
      <c r="I4384">
        <f>MIN(E4384,F4384)</f>
        <v>0</v>
      </c>
      <c r="J4384">
        <f>MIN(E4384-I4384,G4384)</f>
        <v>0</v>
      </c>
      <c r="K4384">
        <f>MIN(E4384-I4384-J4384,H4384)</f>
        <v>0</v>
      </c>
      <c r="L4384">
        <f>E4384-I4384-J4384-K4384</f>
        <v>0</v>
      </c>
      <c r="M4384">
        <f>IF((I4384+J4384+(1-$W$36)*L4384)/$W$39&gt;=$W$38,1,0)</f>
        <v>0</v>
      </c>
      <c r="N4384">
        <f>IF(M4384=1,$W$37,$W$36)*L4384</f>
        <v>0</v>
      </c>
      <c r="O4384">
        <f>EXP(-$W$26*C4384)*I4384</f>
        <v>0</v>
      </c>
      <c r="P4384">
        <f>EXP(-$W$26*C4384)*J4384</f>
        <v>0</v>
      </c>
      <c r="Q4384">
        <f>EXP(-$W$26*C4384)*K4384</f>
        <v>0</v>
      </c>
      <c r="R4384">
        <f>EXP(-$W$26*C4384)*(L4384-N4384)</f>
        <v>0</v>
      </c>
      <c r="S4384">
        <f>EXP(-$W$26*C4384)*N4384</f>
        <v>0</v>
      </c>
      <c r="T4384">
        <f>EXP(-$W$26*C4384)*E4384</f>
        <v>0</v>
      </c>
    </row>
    <row r="4385" spans="1:20">
      <c r="A4385">
        <v>4376</v>
      </c>
      <c r="B4385">
        <f>RAND()</f>
        <v>0</v>
      </c>
      <c r="C4385">
        <f>IF(B4385&lt;$W$41,3,IF(B4385&lt;$W$41+$W$42,4,5))</f>
        <v>0</v>
      </c>
      <c r="D4385">
        <f>NORMSINV(RAND())</f>
        <v>0</v>
      </c>
      <c r="E4385">
        <f>$W$25*EXP(($W$26-$W$28-0.5*$W$27^2)*C4385+$W$27*SQRT(C4385)*D4385)</f>
        <v>0</v>
      </c>
      <c r="F4385">
        <f>$W$30*(1+$W$31)^C4385</f>
        <v>0</v>
      </c>
      <c r="G4385">
        <f>$W$32*(1+$W$33)^C4385</f>
        <v>0</v>
      </c>
      <c r="H4385">
        <f>$W$34*(1+$W$35)^C4385</f>
        <v>0</v>
      </c>
      <c r="I4385">
        <f>MIN(E4385,F4385)</f>
        <v>0</v>
      </c>
      <c r="J4385">
        <f>MIN(E4385-I4385,G4385)</f>
        <v>0</v>
      </c>
      <c r="K4385">
        <f>MIN(E4385-I4385-J4385,H4385)</f>
        <v>0</v>
      </c>
      <c r="L4385">
        <f>E4385-I4385-J4385-K4385</f>
        <v>0</v>
      </c>
      <c r="M4385">
        <f>IF((I4385+J4385+(1-$W$36)*L4385)/$W$39&gt;=$W$38,1,0)</f>
        <v>0</v>
      </c>
      <c r="N4385">
        <f>IF(M4385=1,$W$37,$W$36)*L4385</f>
        <v>0</v>
      </c>
      <c r="O4385">
        <f>EXP(-$W$26*C4385)*I4385</f>
        <v>0</v>
      </c>
      <c r="P4385">
        <f>EXP(-$W$26*C4385)*J4385</f>
        <v>0</v>
      </c>
      <c r="Q4385">
        <f>EXP(-$W$26*C4385)*K4385</f>
        <v>0</v>
      </c>
      <c r="R4385">
        <f>EXP(-$W$26*C4385)*(L4385-N4385)</f>
        <v>0</v>
      </c>
      <c r="S4385">
        <f>EXP(-$W$26*C4385)*N4385</f>
        <v>0</v>
      </c>
      <c r="T4385">
        <f>EXP(-$W$26*C4385)*E4385</f>
        <v>0</v>
      </c>
    </row>
    <row r="4386" spans="1:20">
      <c r="A4386">
        <v>4377</v>
      </c>
      <c r="B4386">
        <f>RAND()</f>
        <v>0</v>
      </c>
      <c r="C4386">
        <f>IF(B4386&lt;$W$41,3,IF(B4386&lt;$W$41+$W$42,4,5))</f>
        <v>0</v>
      </c>
      <c r="D4386">
        <f>NORMSINV(RAND())</f>
        <v>0</v>
      </c>
      <c r="E4386">
        <f>$W$25*EXP(($W$26-$W$28-0.5*$W$27^2)*C4386+$W$27*SQRT(C4386)*D4386)</f>
        <v>0</v>
      </c>
      <c r="F4386">
        <f>$W$30*(1+$W$31)^C4386</f>
        <v>0</v>
      </c>
      <c r="G4386">
        <f>$W$32*(1+$W$33)^C4386</f>
        <v>0</v>
      </c>
      <c r="H4386">
        <f>$W$34*(1+$W$35)^C4386</f>
        <v>0</v>
      </c>
      <c r="I4386">
        <f>MIN(E4386,F4386)</f>
        <v>0</v>
      </c>
      <c r="J4386">
        <f>MIN(E4386-I4386,G4386)</f>
        <v>0</v>
      </c>
      <c r="K4386">
        <f>MIN(E4386-I4386-J4386,H4386)</f>
        <v>0</v>
      </c>
      <c r="L4386">
        <f>E4386-I4386-J4386-K4386</f>
        <v>0</v>
      </c>
      <c r="M4386">
        <f>IF((I4386+J4386+(1-$W$36)*L4386)/$W$39&gt;=$W$38,1,0)</f>
        <v>0</v>
      </c>
      <c r="N4386">
        <f>IF(M4386=1,$W$37,$W$36)*L4386</f>
        <v>0</v>
      </c>
      <c r="O4386">
        <f>EXP(-$W$26*C4386)*I4386</f>
        <v>0</v>
      </c>
      <c r="P4386">
        <f>EXP(-$W$26*C4386)*J4386</f>
        <v>0</v>
      </c>
      <c r="Q4386">
        <f>EXP(-$W$26*C4386)*K4386</f>
        <v>0</v>
      </c>
      <c r="R4386">
        <f>EXP(-$W$26*C4386)*(L4386-N4386)</f>
        <v>0</v>
      </c>
      <c r="S4386">
        <f>EXP(-$W$26*C4386)*N4386</f>
        <v>0</v>
      </c>
      <c r="T4386">
        <f>EXP(-$W$26*C4386)*E4386</f>
        <v>0</v>
      </c>
    </row>
    <row r="4387" spans="1:20">
      <c r="A4387">
        <v>4378</v>
      </c>
      <c r="B4387">
        <f>RAND()</f>
        <v>0</v>
      </c>
      <c r="C4387">
        <f>IF(B4387&lt;$W$41,3,IF(B4387&lt;$W$41+$W$42,4,5))</f>
        <v>0</v>
      </c>
      <c r="D4387">
        <f>NORMSINV(RAND())</f>
        <v>0</v>
      </c>
      <c r="E4387">
        <f>$W$25*EXP(($W$26-$W$28-0.5*$W$27^2)*C4387+$W$27*SQRT(C4387)*D4387)</f>
        <v>0</v>
      </c>
      <c r="F4387">
        <f>$W$30*(1+$W$31)^C4387</f>
        <v>0</v>
      </c>
      <c r="G4387">
        <f>$W$32*(1+$W$33)^C4387</f>
        <v>0</v>
      </c>
      <c r="H4387">
        <f>$W$34*(1+$W$35)^C4387</f>
        <v>0</v>
      </c>
      <c r="I4387">
        <f>MIN(E4387,F4387)</f>
        <v>0</v>
      </c>
      <c r="J4387">
        <f>MIN(E4387-I4387,G4387)</f>
        <v>0</v>
      </c>
      <c r="K4387">
        <f>MIN(E4387-I4387-J4387,H4387)</f>
        <v>0</v>
      </c>
      <c r="L4387">
        <f>E4387-I4387-J4387-K4387</f>
        <v>0</v>
      </c>
      <c r="M4387">
        <f>IF((I4387+J4387+(1-$W$36)*L4387)/$W$39&gt;=$W$38,1,0)</f>
        <v>0</v>
      </c>
      <c r="N4387">
        <f>IF(M4387=1,$W$37,$W$36)*L4387</f>
        <v>0</v>
      </c>
      <c r="O4387">
        <f>EXP(-$W$26*C4387)*I4387</f>
        <v>0</v>
      </c>
      <c r="P4387">
        <f>EXP(-$W$26*C4387)*J4387</f>
        <v>0</v>
      </c>
      <c r="Q4387">
        <f>EXP(-$W$26*C4387)*K4387</f>
        <v>0</v>
      </c>
      <c r="R4387">
        <f>EXP(-$W$26*C4387)*(L4387-N4387)</f>
        <v>0</v>
      </c>
      <c r="S4387">
        <f>EXP(-$W$26*C4387)*N4387</f>
        <v>0</v>
      </c>
      <c r="T4387">
        <f>EXP(-$W$26*C4387)*E4387</f>
        <v>0</v>
      </c>
    </row>
    <row r="4388" spans="1:20">
      <c r="A4388">
        <v>4379</v>
      </c>
      <c r="B4388">
        <f>RAND()</f>
        <v>0</v>
      </c>
      <c r="C4388">
        <f>IF(B4388&lt;$W$41,3,IF(B4388&lt;$W$41+$W$42,4,5))</f>
        <v>0</v>
      </c>
      <c r="D4388">
        <f>NORMSINV(RAND())</f>
        <v>0</v>
      </c>
      <c r="E4388">
        <f>$W$25*EXP(($W$26-$W$28-0.5*$W$27^2)*C4388+$W$27*SQRT(C4388)*D4388)</f>
        <v>0</v>
      </c>
      <c r="F4388">
        <f>$W$30*(1+$W$31)^C4388</f>
        <v>0</v>
      </c>
      <c r="G4388">
        <f>$W$32*(1+$W$33)^C4388</f>
        <v>0</v>
      </c>
      <c r="H4388">
        <f>$W$34*(1+$W$35)^C4388</f>
        <v>0</v>
      </c>
      <c r="I4388">
        <f>MIN(E4388,F4388)</f>
        <v>0</v>
      </c>
      <c r="J4388">
        <f>MIN(E4388-I4388,G4388)</f>
        <v>0</v>
      </c>
      <c r="K4388">
        <f>MIN(E4388-I4388-J4388,H4388)</f>
        <v>0</v>
      </c>
      <c r="L4388">
        <f>E4388-I4388-J4388-K4388</f>
        <v>0</v>
      </c>
      <c r="M4388">
        <f>IF((I4388+J4388+(1-$W$36)*L4388)/$W$39&gt;=$W$38,1,0)</f>
        <v>0</v>
      </c>
      <c r="N4388">
        <f>IF(M4388=1,$W$37,$W$36)*L4388</f>
        <v>0</v>
      </c>
      <c r="O4388">
        <f>EXP(-$W$26*C4388)*I4388</f>
        <v>0</v>
      </c>
      <c r="P4388">
        <f>EXP(-$W$26*C4388)*J4388</f>
        <v>0</v>
      </c>
      <c r="Q4388">
        <f>EXP(-$W$26*C4388)*K4388</f>
        <v>0</v>
      </c>
      <c r="R4388">
        <f>EXP(-$W$26*C4388)*(L4388-N4388)</f>
        <v>0</v>
      </c>
      <c r="S4388">
        <f>EXP(-$W$26*C4388)*N4388</f>
        <v>0</v>
      </c>
      <c r="T4388">
        <f>EXP(-$W$26*C4388)*E4388</f>
        <v>0</v>
      </c>
    </row>
    <row r="4389" spans="1:20">
      <c r="A4389">
        <v>4380</v>
      </c>
      <c r="B4389">
        <f>RAND()</f>
        <v>0</v>
      </c>
      <c r="C4389">
        <f>IF(B4389&lt;$W$41,3,IF(B4389&lt;$W$41+$W$42,4,5))</f>
        <v>0</v>
      </c>
      <c r="D4389">
        <f>NORMSINV(RAND())</f>
        <v>0</v>
      </c>
      <c r="E4389">
        <f>$W$25*EXP(($W$26-$W$28-0.5*$W$27^2)*C4389+$W$27*SQRT(C4389)*D4389)</f>
        <v>0</v>
      </c>
      <c r="F4389">
        <f>$W$30*(1+$W$31)^C4389</f>
        <v>0</v>
      </c>
      <c r="G4389">
        <f>$W$32*(1+$W$33)^C4389</f>
        <v>0</v>
      </c>
      <c r="H4389">
        <f>$W$34*(1+$W$35)^C4389</f>
        <v>0</v>
      </c>
      <c r="I4389">
        <f>MIN(E4389,F4389)</f>
        <v>0</v>
      </c>
      <c r="J4389">
        <f>MIN(E4389-I4389,G4389)</f>
        <v>0</v>
      </c>
      <c r="K4389">
        <f>MIN(E4389-I4389-J4389,H4389)</f>
        <v>0</v>
      </c>
      <c r="L4389">
        <f>E4389-I4389-J4389-K4389</f>
        <v>0</v>
      </c>
      <c r="M4389">
        <f>IF((I4389+J4389+(1-$W$36)*L4389)/$W$39&gt;=$W$38,1,0)</f>
        <v>0</v>
      </c>
      <c r="N4389">
        <f>IF(M4389=1,$W$37,$W$36)*L4389</f>
        <v>0</v>
      </c>
      <c r="O4389">
        <f>EXP(-$W$26*C4389)*I4389</f>
        <v>0</v>
      </c>
      <c r="P4389">
        <f>EXP(-$W$26*C4389)*J4389</f>
        <v>0</v>
      </c>
      <c r="Q4389">
        <f>EXP(-$W$26*C4389)*K4389</f>
        <v>0</v>
      </c>
      <c r="R4389">
        <f>EXP(-$W$26*C4389)*(L4389-N4389)</f>
        <v>0</v>
      </c>
      <c r="S4389">
        <f>EXP(-$W$26*C4389)*N4389</f>
        <v>0</v>
      </c>
      <c r="T4389">
        <f>EXP(-$W$26*C4389)*E4389</f>
        <v>0</v>
      </c>
    </row>
    <row r="4390" spans="1:20">
      <c r="A4390">
        <v>4381</v>
      </c>
      <c r="B4390">
        <f>RAND()</f>
        <v>0</v>
      </c>
      <c r="C4390">
        <f>IF(B4390&lt;$W$41,3,IF(B4390&lt;$W$41+$W$42,4,5))</f>
        <v>0</v>
      </c>
      <c r="D4390">
        <f>NORMSINV(RAND())</f>
        <v>0</v>
      </c>
      <c r="E4390">
        <f>$W$25*EXP(($W$26-$W$28-0.5*$W$27^2)*C4390+$W$27*SQRT(C4390)*D4390)</f>
        <v>0</v>
      </c>
      <c r="F4390">
        <f>$W$30*(1+$W$31)^C4390</f>
        <v>0</v>
      </c>
      <c r="G4390">
        <f>$W$32*(1+$W$33)^C4390</f>
        <v>0</v>
      </c>
      <c r="H4390">
        <f>$W$34*(1+$W$35)^C4390</f>
        <v>0</v>
      </c>
      <c r="I4390">
        <f>MIN(E4390,F4390)</f>
        <v>0</v>
      </c>
      <c r="J4390">
        <f>MIN(E4390-I4390,G4390)</f>
        <v>0</v>
      </c>
      <c r="K4390">
        <f>MIN(E4390-I4390-J4390,H4390)</f>
        <v>0</v>
      </c>
      <c r="L4390">
        <f>E4390-I4390-J4390-K4390</f>
        <v>0</v>
      </c>
      <c r="M4390">
        <f>IF((I4390+J4390+(1-$W$36)*L4390)/$W$39&gt;=$W$38,1,0)</f>
        <v>0</v>
      </c>
      <c r="N4390">
        <f>IF(M4390=1,$W$37,$W$36)*L4390</f>
        <v>0</v>
      </c>
      <c r="O4390">
        <f>EXP(-$W$26*C4390)*I4390</f>
        <v>0</v>
      </c>
      <c r="P4390">
        <f>EXP(-$W$26*C4390)*J4390</f>
        <v>0</v>
      </c>
      <c r="Q4390">
        <f>EXP(-$W$26*C4390)*K4390</f>
        <v>0</v>
      </c>
      <c r="R4390">
        <f>EXP(-$W$26*C4390)*(L4390-N4390)</f>
        <v>0</v>
      </c>
      <c r="S4390">
        <f>EXP(-$W$26*C4390)*N4390</f>
        <v>0</v>
      </c>
      <c r="T4390">
        <f>EXP(-$W$26*C4390)*E4390</f>
        <v>0</v>
      </c>
    </row>
    <row r="4391" spans="1:20">
      <c r="A4391">
        <v>4382</v>
      </c>
      <c r="B4391">
        <f>RAND()</f>
        <v>0</v>
      </c>
      <c r="C4391">
        <f>IF(B4391&lt;$W$41,3,IF(B4391&lt;$W$41+$W$42,4,5))</f>
        <v>0</v>
      </c>
      <c r="D4391">
        <f>NORMSINV(RAND())</f>
        <v>0</v>
      </c>
      <c r="E4391">
        <f>$W$25*EXP(($W$26-$W$28-0.5*$W$27^2)*C4391+$W$27*SQRT(C4391)*D4391)</f>
        <v>0</v>
      </c>
      <c r="F4391">
        <f>$W$30*(1+$W$31)^C4391</f>
        <v>0</v>
      </c>
      <c r="G4391">
        <f>$W$32*(1+$W$33)^C4391</f>
        <v>0</v>
      </c>
      <c r="H4391">
        <f>$W$34*(1+$W$35)^C4391</f>
        <v>0</v>
      </c>
      <c r="I4391">
        <f>MIN(E4391,F4391)</f>
        <v>0</v>
      </c>
      <c r="J4391">
        <f>MIN(E4391-I4391,G4391)</f>
        <v>0</v>
      </c>
      <c r="K4391">
        <f>MIN(E4391-I4391-J4391,H4391)</f>
        <v>0</v>
      </c>
      <c r="L4391">
        <f>E4391-I4391-J4391-K4391</f>
        <v>0</v>
      </c>
      <c r="M4391">
        <f>IF((I4391+J4391+(1-$W$36)*L4391)/$W$39&gt;=$W$38,1,0)</f>
        <v>0</v>
      </c>
      <c r="N4391">
        <f>IF(M4391=1,$W$37,$W$36)*L4391</f>
        <v>0</v>
      </c>
      <c r="O4391">
        <f>EXP(-$W$26*C4391)*I4391</f>
        <v>0</v>
      </c>
      <c r="P4391">
        <f>EXP(-$W$26*C4391)*J4391</f>
        <v>0</v>
      </c>
      <c r="Q4391">
        <f>EXP(-$W$26*C4391)*K4391</f>
        <v>0</v>
      </c>
      <c r="R4391">
        <f>EXP(-$W$26*C4391)*(L4391-N4391)</f>
        <v>0</v>
      </c>
      <c r="S4391">
        <f>EXP(-$W$26*C4391)*N4391</f>
        <v>0</v>
      </c>
      <c r="T4391">
        <f>EXP(-$W$26*C4391)*E4391</f>
        <v>0</v>
      </c>
    </row>
    <row r="4392" spans="1:20">
      <c r="A4392">
        <v>4383</v>
      </c>
      <c r="B4392">
        <f>RAND()</f>
        <v>0</v>
      </c>
      <c r="C4392">
        <f>IF(B4392&lt;$W$41,3,IF(B4392&lt;$W$41+$W$42,4,5))</f>
        <v>0</v>
      </c>
      <c r="D4392">
        <f>NORMSINV(RAND())</f>
        <v>0</v>
      </c>
      <c r="E4392">
        <f>$W$25*EXP(($W$26-$W$28-0.5*$W$27^2)*C4392+$W$27*SQRT(C4392)*D4392)</f>
        <v>0</v>
      </c>
      <c r="F4392">
        <f>$W$30*(1+$W$31)^C4392</f>
        <v>0</v>
      </c>
      <c r="G4392">
        <f>$W$32*(1+$W$33)^C4392</f>
        <v>0</v>
      </c>
      <c r="H4392">
        <f>$W$34*(1+$W$35)^C4392</f>
        <v>0</v>
      </c>
      <c r="I4392">
        <f>MIN(E4392,F4392)</f>
        <v>0</v>
      </c>
      <c r="J4392">
        <f>MIN(E4392-I4392,G4392)</f>
        <v>0</v>
      </c>
      <c r="K4392">
        <f>MIN(E4392-I4392-J4392,H4392)</f>
        <v>0</v>
      </c>
      <c r="L4392">
        <f>E4392-I4392-J4392-K4392</f>
        <v>0</v>
      </c>
      <c r="M4392">
        <f>IF((I4392+J4392+(1-$W$36)*L4392)/$W$39&gt;=$W$38,1,0)</f>
        <v>0</v>
      </c>
      <c r="N4392">
        <f>IF(M4392=1,$W$37,$W$36)*L4392</f>
        <v>0</v>
      </c>
      <c r="O4392">
        <f>EXP(-$W$26*C4392)*I4392</f>
        <v>0</v>
      </c>
      <c r="P4392">
        <f>EXP(-$W$26*C4392)*J4392</f>
        <v>0</v>
      </c>
      <c r="Q4392">
        <f>EXP(-$W$26*C4392)*K4392</f>
        <v>0</v>
      </c>
      <c r="R4392">
        <f>EXP(-$W$26*C4392)*(L4392-N4392)</f>
        <v>0</v>
      </c>
      <c r="S4392">
        <f>EXP(-$W$26*C4392)*N4392</f>
        <v>0</v>
      </c>
      <c r="T4392">
        <f>EXP(-$W$26*C4392)*E4392</f>
        <v>0</v>
      </c>
    </row>
    <row r="4393" spans="1:20">
      <c r="A4393">
        <v>4384</v>
      </c>
      <c r="B4393">
        <f>RAND()</f>
        <v>0</v>
      </c>
      <c r="C4393">
        <f>IF(B4393&lt;$W$41,3,IF(B4393&lt;$W$41+$W$42,4,5))</f>
        <v>0</v>
      </c>
      <c r="D4393">
        <f>NORMSINV(RAND())</f>
        <v>0</v>
      </c>
      <c r="E4393">
        <f>$W$25*EXP(($W$26-$W$28-0.5*$W$27^2)*C4393+$W$27*SQRT(C4393)*D4393)</f>
        <v>0</v>
      </c>
      <c r="F4393">
        <f>$W$30*(1+$W$31)^C4393</f>
        <v>0</v>
      </c>
      <c r="G4393">
        <f>$W$32*(1+$W$33)^C4393</f>
        <v>0</v>
      </c>
      <c r="H4393">
        <f>$W$34*(1+$W$35)^C4393</f>
        <v>0</v>
      </c>
      <c r="I4393">
        <f>MIN(E4393,F4393)</f>
        <v>0</v>
      </c>
      <c r="J4393">
        <f>MIN(E4393-I4393,G4393)</f>
        <v>0</v>
      </c>
      <c r="K4393">
        <f>MIN(E4393-I4393-J4393,H4393)</f>
        <v>0</v>
      </c>
      <c r="L4393">
        <f>E4393-I4393-J4393-K4393</f>
        <v>0</v>
      </c>
      <c r="M4393">
        <f>IF((I4393+J4393+(1-$W$36)*L4393)/$W$39&gt;=$W$38,1,0)</f>
        <v>0</v>
      </c>
      <c r="N4393">
        <f>IF(M4393=1,$W$37,$W$36)*L4393</f>
        <v>0</v>
      </c>
      <c r="O4393">
        <f>EXP(-$W$26*C4393)*I4393</f>
        <v>0</v>
      </c>
      <c r="P4393">
        <f>EXP(-$W$26*C4393)*J4393</f>
        <v>0</v>
      </c>
      <c r="Q4393">
        <f>EXP(-$W$26*C4393)*K4393</f>
        <v>0</v>
      </c>
      <c r="R4393">
        <f>EXP(-$W$26*C4393)*(L4393-N4393)</f>
        <v>0</v>
      </c>
      <c r="S4393">
        <f>EXP(-$W$26*C4393)*N4393</f>
        <v>0</v>
      </c>
      <c r="T4393">
        <f>EXP(-$W$26*C4393)*E4393</f>
        <v>0</v>
      </c>
    </row>
    <row r="4394" spans="1:20">
      <c r="A4394">
        <v>4385</v>
      </c>
      <c r="B4394">
        <f>RAND()</f>
        <v>0</v>
      </c>
      <c r="C4394">
        <f>IF(B4394&lt;$W$41,3,IF(B4394&lt;$W$41+$W$42,4,5))</f>
        <v>0</v>
      </c>
      <c r="D4394">
        <f>NORMSINV(RAND())</f>
        <v>0</v>
      </c>
      <c r="E4394">
        <f>$W$25*EXP(($W$26-$W$28-0.5*$W$27^2)*C4394+$W$27*SQRT(C4394)*D4394)</f>
        <v>0</v>
      </c>
      <c r="F4394">
        <f>$W$30*(1+$W$31)^C4394</f>
        <v>0</v>
      </c>
      <c r="G4394">
        <f>$W$32*(1+$W$33)^C4394</f>
        <v>0</v>
      </c>
      <c r="H4394">
        <f>$W$34*(1+$W$35)^C4394</f>
        <v>0</v>
      </c>
      <c r="I4394">
        <f>MIN(E4394,F4394)</f>
        <v>0</v>
      </c>
      <c r="J4394">
        <f>MIN(E4394-I4394,G4394)</f>
        <v>0</v>
      </c>
      <c r="K4394">
        <f>MIN(E4394-I4394-J4394,H4394)</f>
        <v>0</v>
      </c>
      <c r="L4394">
        <f>E4394-I4394-J4394-K4394</f>
        <v>0</v>
      </c>
      <c r="M4394">
        <f>IF((I4394+J4394+(1-$W$36)*L4394)/$W$39&gt;=$W$38,1,0)</f>
        <v>0</v>
      </c>
      <c r="N4394">
        <f>IF(M4394=1,$W$37,$W$36)*L4394</f>
        <v>0</v>
      </c>
      <c r="O4394">
        <f>EXP(-$W$26*C4394)*I4394</f>
        <v>0</v>
      </c>
      <c r="P4394">
        <f>EXP(-$W$26*C4394)*J4394</f>
        <v>0</v>
      </c>
      <c r="Q4394">
        <f>EXP(-$W$26*C4394)*K4394</f>
        <v>0</v>
      </c>
      <c r="R4394">
        <f>EXP(-$W$26*C4394)*(L4394-N4394)</f>
        <v>0</v>
      </c>
      <c r="S4394">
        <f>EXP(-$W$26*C4394)*N4394</f>
        <v>0</v>
      </c>
      <c r="T4394">
        <f>EXP(-$W$26*C4394)*E4394</f>
        <v>0</v>
      </c>
    </row>
    <row r="4395" spans="1:20">
      <c r="A4395">
        <v>4386</v>
      </c>
      <c r="B4395">
        <f>RAND()</f>
        <v>0</v>
      </c>
      <c r="C4395">
        <f>IF(B4395&lt;$W$41,3,IF(B4395&lt;$W$41+$W$42,4,5))</f>
        <v>0</v>
      </c>
      <c r="D4395">
        <f>NORMSINV(RAND())</f>
        <v>0</v>
      </c>
      <c r="E4395">
        <f>$W$25*EXP(($W$26-$W$28-0.5*$W$27^2)*C4395+$W$27*SQRT(C4395)*D4395)</f>
        <v>0</v>
      </c>
      <c r="F4395">
        <f>$W$30*(1+$W$31)^C4395</f>
        <v>0</v>
      </c>
      <c r="G4395">
        <f>$W$32*(1+$W$33)^C4395</f>
        <v>0</v>
      </c>
      <c r="H4395">
        <f>$W$34*(1+$W$35)^C4395</f>
        <v>0</v>
      </c>
      <c r="I4395">
        <f>MIN(E4395,F4395)</f>
        <v>0</v>
      </c>
      <c r="J4395">
        <f>MIN(E4395-I4395,G4395)</f>
        <v>0</v>
      </c>
      <c r="K4395">
        <f>MIN(E4395-I4395-J4395,H4395)</f>
        <v>0</v>
      </c>
      <c r="L4395">
        <f>E4395-I4395-J4395-K4395</f>
        <v>0</v>
      </c>
      <c r="M4395">
        <f>IF((I4395+J4395+(1-$W$36)*L4395)/$W$39&gt;=$W$38,1,0)</f>
        <v>0</v>
      </c>
      <c r="N4395">
        <f>IF(M4395=1,$W$37,$W$36)*L4395</f>
        <v>0</v>
      </c>
      <c r="O4395">
        <f>EXP(-$W$26*C4395)*I4395</f>
        <v>0</v>
      </c>
      <c r="P4395">
        <f>EXP(-$W$26*C4395)*J4395</f>
        <v>0</v>
      </c>
      <c r="Q4395">
        <f>EXP(-$W$26*C4395)*K4395</f>
        <v>0</v>
      </c>
      <c r="R4395">
        <f>EXP(-$W$26*C4395)*(L4395-N4395)</f>
        <v>0</v>
      </c>
      <c r="S4395">
        <f>EXP(-$W$26*C4395)*N4395</f>
        <v>0</v>
      </c>
      <c r="T4395">
        <f>EXP(-$W$26*C4395)*E4395</f>
        <v>0</v>
      </c>
    </row>
    <row r="4396" spans="1:20">
      <c r="A4396">
        <v>4387</v>
      </c>
      <c r="B4396">
        <f>RAND()</f>
        <v>0</v>
      </c>
      <c r="C4396">
        <f>IF(B4396&lt;$W$41,3,IF(B4396&lt;$W$41+$W$42,4,5))</f>
        <v>0</v>
      </c>
      <c r="D4396">
        <f>NORMSINV(RAND())</f>
        <v>0</v>
      </c>
      <c r="E4396">
        <f>$W$25*EXP(($W$26-$W$28-0.5*$W$27^2)*C4396+$W$27*SQRT(C4396)*D4396)</f>
        <v>0</v>
      </c>
      <c r="F4396">
        <f>$W$30*(1+$W$31)^C4396</f>
        <v>0</v>
      </c>
      <c r="G4396">
        <f>$W$32*(1+$W$33)^C4396</f>
        <v>0</v>
      </c>
      <c r="H4396">
        <f>$W$34*(1+$W$35)^C4396</f>
        <v>0</v>
      </c>
      <c r="I4396">
        <f>MIN(E4396,F4396)</f>
        <v>0</v>
      </c>
      <c r="J4396">
        <f>MIN(E4396-I4396,G4396)</f>
        <v>0</v>
      </c>
      <c r="K4396">
        <f>MIN(E4396-I4396-J4396,H4396)</f>
        <v>0</v>
      </c>
      <c r="L4396">
        <f>E4396-I4396-J4396-K4396</f>
        <v>0</v>
      </c>
      <c r="M4396">
        <f>IF((I4396+J4396+(1-$W$36)*L4396)/$W$39&gt;=$W$38,1,0)</f>
        <v>0</v>
      </c>
      <c r="N4396">
        <f>IF(M4396=1,$W$37,$W$36)*L4396</f>
        <v>0</v>
      </c>
      <c r="O4396">
        <f>EXP(-$W$26*C4396)*I4396</f>
        <v>0</v>
      </c>
      <c r="P4396">
        <f>EXP(-$W$26*C4396)*J4396</f>
        <v>0</v>
      </c>
      <c r="Q4396">
        <f>EXP(-$W$26*C4396)*K4396</f>
        <v>0</v>
      </c>
      <c r="R4396">
        <f>EXP(-$W$26*C4396)*(L4396-N4396)</f>
        <v>0</v>
      </c>
      <c r="S4396">
        <f>EXP(-$W$26*C4396)*N4396</f>
        <v>0</v>
      </c>
      <c r="T4396">
        <f>EXP(-$W$26*C4396)*E4396</f>
        <v>0</v>
      </c>
    </row>
    <row r="4397" spans="1:20">
      <c r="A4397">
        <v>4388</v>
      </c>
      <c r="B4397">
        <f>RAND()</f>
        <v>0</v>
      </c>
      <c r="C4397">
        <f>IF(B4397&lt;$W$41,3,IF(B4397&lt;$W$41+$W$42,4,5))</f>
        <v>0</v>
      </c>
      <c r="D4397">
        <f>NORMSINV(RAND())</f>
        <v>0</v>
      </c>
      <c r="E4397">
        <f>$W$25*EXP(($W$26-$W$28-0.5*$W$27^2)*C4397+$W$27*SQRT(C4397)*D4397)</f>
        <v>0</v>
      </c>
      <c r="F4397">
        <f>$W$30*(1+$W$31)^C4397</f>
        <v>0</v>
      </c>
      <c r="G4397">
        <f>$W$32*(1+$W$33)^C4397</f>
        <v>0</v>
      </c>
      <c r="H4397">
        <f>$W$34*(1+$W$35)^C4397</f>
        <v>0</v>
      </c>
      <c r="I4397">
        <f>MIN(E4397,F4397)</f>
        <v>0</v>
      </c>
      <c r="J4397">
        <f>MIN(E4397-I4397,G4397)</f>
        <v>0</v>
      </c>
      <c r="K4397">
        <f>MIN(E4397-I4397-J4397,H4397)</f>
        <v>0</v>
      </c>
      <c r="L4397">
        <f>E4397-I4397-J4397-K4397</f>
        <v>0</v>
      </c>
      <c r="M4397">
        <f>IF((I4397+J4397+(1-$W$36)*L4397)/$W$39&gt;=$W$38,1,0)</f>
        <v>0</v>
      </c>
      <c r="N4397">
        <f>IF(M4397=1,$W$37,$W$36)*L4397</f>
        <v>0</v>
      </c>
      <c r="O4397">
        <f>EXP(-$W$26*C4397)*I4397</f>
        <v>0</v>
      </c>
      <c r="P4397">
        <f>EXP(-$W$26*C4397)*J4397</f>
        <v>0</v>
      </c>
      <c r="Q4397">
        <f>EXP(-$W$26*C4397)*K4397</f>
        <v>0</v>
      </c>
      <c r="R4397">
        <f>EXP(-$W$26*C4397)*(L4397-N4397)</f>
        <v>0</v>
      </c>
      <c r="S4397">
        <f>EXP(-$W$26*C4397)*N4397</f>
        <v>0</v>
      </c>
      <c r="T4397">
        <f>EXP(-$W$26*C4397)*E4397</f>
        <v>0</v>
      </c>
    </row>
    <row r="4398" spans="1:20">
      <c r="A4398">
        <v>4389</v>
      </c>
      <c r="B4398">
        <f>RAND()</f>
        <v>0</v>
      </c>
      <c r="C4398">
        <f>IF(B4398&lt;$W$41,3,IF(B4398&lt;$W$41+$W$42,4,5))</f>
        <v>0</v>
      </c>
      <c r="D4398">
        <f>NORMSINV(RAND())</f>
        <v>0</v>
      </c>
      <c r="E4398">
        <f>$W$25*EXP(($W$26-$W$28-0.5*$W$27^2)*C4398+$W$27*SQRT(C4398)*D4398)</f>
        <v>0</v>
      </c>
      <c r="F4398">
        <f>$W$30*(1+$W$31)^C4398</f>
        <v>0</v>
      </c>
      <c r="G4398">
        <f>$W$32*(1+$W$33)^C4398</f>
        <v>0</v>
      </c>
      <c r="H4398">
        <f>$W$34*(1+$W$35)^C4398</f>
        <v>0</v>
      </c>
      <c r="I4398">
        <f>MIN(E4398,F4398)</f>
        <v>0</v>
      </c>
      <c r="J4398">
        <f>MIN(E4398-I4398,G4398)</f>
        <v>0</v>
      </c>
      <c r="K4398">
        <f>MIN(E4398-I4398-J4398,H4398)</f>
        <v>0</v>
      </c>
      <c r="L4398">
        <f>E4398-I4398-J4398-K4398</f>
        <v>0</v>
      </c>
      <c r="M4398">
        <f>IF((I4398+J4398+(1-$W$36)*L4398)/$W$39&gt;=$W$38,1,0)</f>
        <v>0</v>
      </c>
      <c r="N4398">
        <f>IF(M4398=1,$W$37,$W$36)*L4398</f>
        <v>0</v>
      </c>
      <c r="O4398">
        <f>EXP(-$W$26*C4398)*I4398</f>
        <v>0</v>
      </c>
      <c r="P4398">
        <f>EXP(-$W$26*C4398)*J4398</f>
        <v>0</v>
      </c>
      <c r="Q4398">
        <f>EXP(-$W$26*C4398)*K4398</f>
        <v>0</v>
      </c>
      <c r="R4398">
        <f>EXP(-$W$26*C4398)*(L4398-N4398)</f>
        <v>0</v>
      </c>
      <c r="S4398">
        <f>EXP(-$W$26*C4398)*N4398</f>
        <v>0</v>
      </c>
      <c r="T4398">
        <f>EXP(-$W$26*C4398)*E4398</f>
        <v>0</v>
      </c>
    </row>
    <row r="4399" spans="1:20">
      <c r="A4399">
        <v>4390</v>
      </c>
      <c r="B4399">
        <f>RAND()</f>
        <v>0</v>
      </c>
      <c r="C4399">
        <f>IF(B4399&lt;$W$41,3,IF(B4399&lt;$W$41+$W$42,4,5))</f>
        <v>0</v>
      </c>
      <c r="D4399">
        <f>NORMSINV(RAND())</f>
        <v>0</v>
      </c>
      <c r="E4399">
        <f>$W$25*EXP(($W$26-$W$28-0.5*$W$27^2)*C4399+$W$27*SQRT(C4399)*D4399)</f>
        <v>0</v>
      </c>
      <c r="F4399">
        <f>$W$30*(1+$W$31)^C4399</f>
        <v>0</v>
      </c>
      <c r="G4399">
        <f>$W$32*(1+$W$33)^C4399</f>
        <v>0</v>
      </c>
      <c r="H4399">
        <f>$W$34*(1+$W$35)^C4399</f>
        <v>0</v>
      </c>
      <c r="I4399">
        <f>MIN(E4399,F4399)</f>
        <v>0</v>
      </c>
      <c r="J4399">
        <f>MIN(E4399-I4399,G4399)</f>
        <v>0</v>
      </c>
      <c r="K4399">
        <f>MIN(E4399-I4399-J4399,H4399)</f>
        <v>0</v>
      </c>
      <c r="L4399">
        <f>E4399-I4399-J4399-K4399</f>
        <v>0</v>
      </c>
      <c r="M4399">
        <f>IF((I4399+J4399+(1-$W$36)*L4399)/$W$39&gt;=$W$38,1,0)</f>
        <v>0</v>
      </c>
      <c r="N4399">
        <f>IF(M4399=1,$W$37,$W$36)*L4399</f>
        <v>0</v>
      </c>
      <c r="O4399">
        <f>EXP(-$W$26*C4399)*I4399</f>
        <v>0</v>
      </c>
      <c r="P4399">
        <f>EXP(-$W$26*C4399)*J4399</f>
        <v>0</v>
      </c>
      <c r="Q4399">
        <f>EXP(-$W$26*C4399)*K4399</f>
        <v>0</v>
      </c>
      <c r="R4399">
        <f>EXP(-$W$26*C4399)*(L4399-N4399)</f>
        <v>0</v>
      </c>
      <c r="S4399">
        <f>EXP(-$W$26*C4399)*N4399</f>
        <v>0</v>
      </c>
      <c r="T4399">
        <f>EXP(-$W$26*C4399)*E4399</f>
        <v>0</v>
      </c>
    </row>
    <row r="4400" spans="1:20">
      <c r="A4400">
        <v>4391</v>
      </c>
      <c r="B4400">
        <f>RAND()</f>
        <v>0</v>
      </c>
      <c r="C4400">
        <f>IF(B4400&lt;$W$41,3,IF(B4400&lt;$W$41+$W$42,4,5))</f>
        <v>0</v>
      </c>
      <c r="D4400">
        <f>NORMSINV(RAND())</f>
        <v>0</v>
      </c>
      <c r="E4400">
        <f>$W$25*EXP(($W$26-$W$28-0.5*$W$27^2)*C4400+$W$27*SQRT(C4400)*D4400)</f>
        <v>0</v>
      </c>
      <c r="F4400">
        <f>$W$30*(1+$W$31)^C4400</f>
        <v>0</v>
      </c>
      <c r="G4400">
        <f>$W$32*(1+$W$33)^C4400</f>
        <v>0</v>
      </c>
      <c r="H4400">
        <f>$W$34*(1+$W$35)^C4400</f>
        <v>0</v>
      </c>
      <c r="I4400">
        <f>MIN(E4400,F4400)</f>
        <v>0</v>
      </c>
      <c r="J4400">
        <f>MIN(E4400-I4400,G4400)</f>
        <v>0</v>
      </c>
      <c r="K4400">
        <f>MIN(E4400-I4400-J4400,H4400)</f>
        <v>0</v>
      </c>
      <c r="L4400">
        <f>E4400-I4400-J4400-K4400</f>
        <v>0</v>
      </c>
      <c r="M4400">
        <f>IF((I4400+J4400+(1-$W$36)*L4400)/$W$39&gt;=$W$38,1,0)</f>
        <v>0</v>
      </c>
      <c r="N4400">
        <f>IF(M4400=1,$W$37,$W$36)*L4400</f>
        <v>0</v>
      </c>
      <c r="O4400">
        <f>EXP(-$W$26*C4400)*I4400</f>
        <v>0</v>
      </c>
      <c r="P4400">
        <f>EXP(-$W$26*C4400)*J4400</f>
        <v>0</v>
      </c>
      <c r="Q4400">
        <f>EXP(-$W$26*C4400)*K4400</f>
        <v>0</v>
      </c>
      <c r="R4400">
        <f>EXP(-$W$26*C4400)*(L4400-N4400)</f>
        <v>0</v>
      </c>
      <c r="S4400">
        <f>EXP(-$W$26*C4400)*N4400</f>
        <v>0</v>
      </c>
      <c r="T4400">
        <f>EXP(-$W$26*C4400)*E4400</f>
        <v>0</v>
      </c>
    </row>
    <row r="4401" spans="1:20">
      <c r="A4401">
        <v>4392</v>
      </c>
      <c r="B4401">
        <f>RAND()</f>
        <v>0</v>
      </c>
      <c r="C4401">
        <f>IF(B4401&lt;$W$41,3,IF(B4401&lt;$W$41+$W$42,4,5))</f>
        <v>0</v>
      </c>
      <c r="D4401">
        <f>NORMSINV(RAND())</f>
        <v>0</v>
      </c>
      <c r="E4401">
        <f>$W$25*EXP(($W$26-$W$28-0.5*$W$27^2)*C4401+$W$27*SQRT(C4401)*D4401)</f>
        <v>0</v>
      </c>
      <c r="F4401">
        <f>$W$30*(1+$W$31)^C4401</f>
        <v>0</v>
      </c>
      <c r="G4401">
        <f>$W$32*(1+$W$33)^C4401</f>
        <v>0</v>
      </c>
      <c r="H4401">
        <f>$W$34*(1+$W$35)^C4401</f>
        <v>0</v>
      </c>
      <c r="I4401">
        <f>MIN(E4401,F4401)</f>
        <v>0</v>
      </c>
      <c r="J4401">
        <f>MIN(E4401-I4401,G4401)</f>
        <v>0</v>
      </c>
      <c r="K4401">
        <f>MIN(E4401-I4401-J4401,H4401)</f>
        <v>0</v>
      </c>
      <c r="L4401">
        <f>E4401-I4401-J4401-K4401</f>
        <v>0</v>
      </c>
      <c r="M4401">
        <f>IF((I4401+J4401+(1-$W$36)*L4401)/$W$39&gt;=$W$38,1,0)</f>
        <v>0</v>
      </c>
      <c r="N4401">
        <f>IF(M4401=1,$W$37,$W$36)*L4401</f>
        <v>0</v>
      </c>
      <c r="O4401">
        <f>EXP(-$W$26*C4401)*I4401</f>
        <v>0</v>
      </c>
      <c r="P4401">
        <f>EXP(-$W$26*C4401)*J4401</f>
        <v>0</v>
      </c>
      <c r="Q4401">
        <f>EXP(-$W$26*C4401)*K4401</f>
        <v>0</v>
      </c>
      <c r="R4401">
        <f>EXP(-$W$26*C4401)*(L4401-N4401)</f>
        <v>0</v>
      </c>
      <c r="S4401">
        <f>EXP(-$W$26*C4401)*N4401</f>
        <v>0</v>
      </c>
      <c r="T4401">
        <f>EXP(-$W$26*C4401)*E4401</f>
        <v>0</v>
      </c>
    </row>
    <row r="4402" spans="1:20">
      <c r="A4402">
        <v>4393</v>
      </c>
      <c r="B4402">
        <f>RAND()</f>
        <v>0</v>
      </c>
      <c r="C4402">
        <f>IF(B4402&lt;$W$41,3,IF(B4402&lt;$W$41+$W$42,4,5))</f>
        <v>0</v>
      </c>
      <c r="D4402">
        <f>NORMSINV(RAND())</f>
        <v>0</v>
      </c>
      <c r="E4402">
        <f>$W$25*EXP(($W$26-$W$28-0.5*$W$27^2)*C4402+$W$27*SQRT(C4402)*D4402)</f>
        <v>0</v>
      </c>
      <c r="F4402">
        <f>$W$30*(1+$W$31)^C4402</f>
        <v>0</v>
      </c>
      <c r="G4402">
        <f>$W$32*(1+$W$33)^C4402</f>
        <v>0</v>
      </c>
      <c r="H4402">
        <f>$W$34*(1+$W$35)^C4402</f>
        <v>0</v>
      </c>
      <c r="I4402">
        <f>MIN(E4402,F4402)</f>
        <v>0</v>
      </c>
      <c r="J4402">
        <f>MIN(E4402-I4402,G4402)</f>
        <v>0</v>
      </c>
      <c r="K4402">
        <f>MIN(E4402-I4402-J4402,H4402)</f>
        <v>0</v>
      </c>
      <c r="L4402">
        <f>E4402-I4402-J4402-K4402</f>
        <v>0</v>
      </c>
      <c r="M4402">
        <f>IF((I4402+J4402+(1-$W$36)*L4402)/$W$39&gt;=$W$38,1,0)</f>
        <v>0</v>
      </c>
      <c r="N4402">
        <f>IF(M4402=1,$W$37,$W$36)*L4402</f>
        <v>0</v>
      </c>
      <c r="O4402">
        <f>EXP(-$W$26*C4402)*I4402</f>
        <v>0</v>
      </c>
      <c r="P4402">
        <f>EXP(-$W$26*C4402)*J4402</f>
        <v>0</v>
      </c>
      <c r="Q4402">
        <f>EXP(-$W$26*C4402)*K4402</f>
        <v>0</v>
      </c>
      <c r="R4402">
        <f>EXP(-$W$26*C4402)*(L4402-N4402)</f>
        <v>0</v>
      </c>
      <c r="S4402">
        <f>EXP(-$W$26*C4402)*N4402</f>
        <v>0</v>
      </c>
      <c r="T4402">
        <f>EXP(-$W$26*C4402)*E4402</f>
        <v>0</v>
      </c>
    </row>
    <row r="4403" spans="1:20">
      <c r="A4403">
        <v>4394</v>
      </c>
      <c r="B4403">
        <f>RAND()</f>
        <v>0</v>
      </c>
      <c r="C4403">
        <f>IF(B4403&lt;$W$41,3,IF(B4403&lt;$W$41+$W$42,4,5))</f>
        <v>0</v>
      </c>
      <c r="D4403">
        <f>NORMSINV(RAND())</f>
        <v>0</v>
      </c>
      <c r="E4403">
        <f>$W$25*EXP(($W$26-$W$28-0.5*$W$27^2)*C4403+$W$27*SQRT(C4403)*D4403)</f>
        <v>0</v>
      </c>
      <c r="F4403">
        <f>$W$30*(1+$W$31)^C4403</f>
        <v>0</v>
      </c>
      <c r="G4403">
        <f>$W$32*(1+$W$33)^C4403</f>
        <v>0</v>
      </c>
      <c r="H4403">
        <f>$W$34*(1+$W$35)^C4403</f>
        <v>0</v>
      </c>
      <c r="I4403">
        <f>MIN(E4403,F4403)</f>
        <v>0</v>
      </c>
      <c r="J4403">
        <f>MIN(E4403-I4403,G4403)</f>
        <v>0</v>
      </c>
      <c r="K4403">
        <f>MIN(E4403-I4403-J4403,H4403)</f>
        <v>0</v>
      </c>
      <c r="L4403">
        <f>E4403-I4403-J4403-K4403</f>
        <v>0</v>
      </c>
      <c r="M4403">
        <f>IF((I4403+J4403+(1-$W$36)*L4403)/$W$39&gt;=$W$38,1,0)</f>
        <v>0</v>
      </c>
      <c r="N4403">
        <f>IF(M4403=1,$W$37,$W$36)*L4403</f>
        <v>0</v>
      </c>
      <c r="O4403">
        <f>EXP(-$W$26*C4403)*I4403</f>
        <v>0</v>
      </c>
      <c r="P4403">
        <f>EXP(-$W$26*C4403)*J4403</f>
        <v>0</v>
      </c>
      <c r="Q4403">
        <f>EXP(-$W$26*C4403)*K4403</f>
        <v>0</v>
      </c>
      <c r="R4403">
        <f>EXP(-$W$26*C4403)*(L4403-N4403)</f>
        <v>0</v>
      </c>
      <c r="S4403">
        <f>EXP(-$W$26*C4403)*N4403</f>
        <v>0</v>
      </c>
      <c r="T4403">
        <f>EXP(-$W$26*C4403)*E4403</f>
        <v>0</v>
      </c>
    </row>
    <row r="4404" spans="1:20">
      <c r="A4404">
        <v>4395</v>
      </c>
      <c r="B4404">
        <f>RAND()</f>
        <v>0</v>
      </c>
      <c r="C4404">
        <f>IF(B4404&lt;$W$41,3,IF(B4404&lt;$W$41+$W$42,4,5))</f>
        <v>0</v>
      </c>
      <c r="D4404">
        <f>NORMSINV(RAND())</f>
        <v>0</v>
      </c>
      <c r="E4404">
        <f>$W$25*EXP(($W$26-$W$28-0.5*$W$27^2)*C4404+$W$27*SQRT(C4404)*D4404)</f>
        <v>0</v>
      </c>
      <c r="F4404">
        <f>$W$30*(1+$W$31)^C4404</f>
        <v>0</v>
      </c>
      <c r="G4404">
        <f>$W$32*(1+$W$33)^C4404</f>
        <v>0</v>
      </c>
      <c r="H4404">
        <f>$W$34*(1+$W$35)^C4404</f>
        <v>0</v>
      </c>
      <c r="I4404">
        <f>MIN(E4404,F4404)</f>
        <v>0</v>
      </c>
      <c r="J4404">
        <f>MIN(E4404-I4404,G4404)</f>
        <v>0</v>
      </c>
      <c r="K4404">
        <f>MIN(E4404-I4404-J4404,H4404)</f>
        <v>0</v>
      </c>
      <c r="L4404">
        <f>E4404-I4404-J4404-K4404</f>
        <v>0</v>
      </c>
      <c r="M4404">
        <f>IF((I4404+J4404+(1-$W$36)*L4404)/$W$39&gt;=$W$38,1,0)</f>
        <v>0</v>
      </c>
      <c r="N4404">
        <f>IF(M4404=1,$W$37,$W$36)*L4404</f>
        <v>0</v>
      </c>
      <c r="O4404">
        <f>EXP(-$W$26*C4404)*I4404</f>
        <v>0</v>
      </c>
      <c r="P4404">
        <f>EXP(-$W$26*C4404)*J4404</f>
        <v>0</v>
      </c>
      <c r="Q4404">
        <f>EXP(-$W$26*C4404)*K4404</f>
        <v>0</v>
      </c>
      <c r="R4404">
        <f>EXP(-$W$26*C4404)*(L4404-N4404)</f>
        <v>0</v>
      </c>
      <c r="S4404">
        <f>EXP(-$W$26*C4404)*N4404</f>
        <v>0</v>
      </c>
      <c r="T4404">
        <f>EXP(-$W$26*C4404)*E4404</f>
        <v>0</v>
      </c>
    </row>
    <row r="4405" spans="1:20">
      <c r="A4405">
        <v>4396</v>
      </c>
      <c r="B4405">
        <f>RAND()</f>
        <v>0</v>
      </c>
      <c r="C4405">
        <f>IF(B4405&lt;$W$41,3,IF(B4405&lt;$W$41+$W$42,4,5))</f>
        <v>0</v>
      </c>
      <c r="D4405">
        <f>NORMSINV(RAND())</f>
        <v>0</v>
      </c>
      <c r="E4405">
        <f>$W$25*EXP(($W$26-$W$28-0.5*$W$27^2)*C4405+$W$27*SQRT(C4405)*D4405)</f>
        <v>0</v>
      </c>
      <c r="F4405">
        <f>$W$30*(1+$W$31)^C4405</f>
        <v>0</v>
      </c>
      <c r="G4405">
        <f>$W$32*(1+$W$33)^C4405</f>
        <v>0</v>
      </c>
      <c r="H4405">
        <f>$W$34*(1+$W$35)^C4405</f>
        <v>0</v>
      </c>
      <c r="I4405">
        <f>MIN(E4405,F4405)</f>
        <v>0</v>
      </c>
      <c r="J4405">
        <f>MIN(E4405-I4405,G4405)</f>
        <v>0</v>
      </c>
      <c r="K4405">
        <f>MIN(E4405-I4405-J4405,H4405)</f>
        <v>0</v>
      </c>
      <c r="L4405">
        <f>E4405-I4405-J4405-K4405</f>
        <v>0</v>
      </c>
      <c r="M4405">
        <f>IF((I4405+J4405+(1-$W$36)*L4405)/$W$39&gt;=$W$38,1,0)</f>
        <v>0</v>
      </c>
      <c r="N4405">
        <f>IF(M4405=1,$W$37,$W$36)*L4405</f>
        <v>0</v>
      </c>
      <c r="O4405">
        <f>EXP(-$W$26*C4405)*I4405</f>
        <v>0</v>
      </c>
      <c r="P4405">
        <f>EXP(-$W$26*C4405)*J4405</f>
        <v>0</v>
      </c>
      <c r="Q4405">
        <f>EXP(-$W$26*C4405)*K4405</f>
        <v>0</v>
      </c>
      <c r="R4405">
        <f>EXP(-$W$26*C4405)*(L4405-N4405)</f>
        <v>0</v>
      </c>
      <c r="S4405">
        <f>EXP(-$W$26*C4405)*N4405</f>
        <v>0</v>
      </c>
      <c r="T4405">
        <f>EXP(-$W$26*C4405)*E4405</f>
        <v>0</v>
      </c>
    </row>
    <row r="4406" spans="1:20">
      <c r="A4406">
        <v>4397</v>
      </c>
      <c r="B4406">
        <f>RAND()</f>
        <v>0</v>
      </c>
      <c r="C4406">
        <f>IF(B4406&lt;$W$41,3,IF(B4406&lt;$W$41+$W$42,4,5))</f>
        <v>0</v>
      </c>
      <c r="D4406">
        <f>NORMSINV(RAND())</f>
        <v>0</v>
      </c>
      <c r="E4406">
        <f>$W$25*EXP(($W$26-$W$28-0.5*$W$27^2)*C4406+$W$27*SQRT(C4406)*D4406)</f>
        <v>0</v>
      </c>
      <c r="F4406">
        <f>$W$30*(1+$W$31)^C4406</f>
        <v>0</v>
      </c>
      <c r="G4406">
        <f>$W$32*(1+$W$33)^C4406</f>
        <v>0</v>
      </c>
      <c r="H4406">
        <f>$W$34*(1+$W$35)^C4406</f>
        <v>0</v>
      </c>
      <c r="I4406">
        <f>MIN(E4406,F4406)</f>
        <v>0</v>
      </c>
      <c r="J4406">
        <f>MIN(E4406-I4406,G4406)</f>
        <v>0</v>
      </c>
      <c r="K4406">
        <f>MIN(E4406-I4406-J4406,H4406)</f>
        <v>0</v>
      </c>
      <c r="L4406">
        <f>E4406-I4406-J4406-K4406</f>
        <v>0</v>
      </c>
      <c r="M4406">
        <f>IF((I4406+J4406+(1-$W$36)*L4406)/$W$39&gt;=$W$38,1,0)</f>
        <v>0</v>
      </c>
      <c r="N4406">
        <f>IF(M4406=1,$W$37,$W$36)*L4406</f>
        <v>0</v>
      </c>
      <c r="O4406">
        <f>EXP(-$W$26*C4406)*I4406</f>
        <v>0</v>
      </c>
      <c r="P4406">
        <f>EXP(-$W$26*C4406)*J4406</f>
        <v>0</v>
      </c>
      <c r="Q4406">
        <f>EXP(-$W$26*C4406)*K4406</f>
        <v>0</v>
      </c>
      <c r="R4406">
        <f>EXP(-$W$26*C4406)*(L4406-N4406)</f>
        <v>0</v>
      </c>
      <c r="S4406">
        <f>EXP(-$W$26*C4406)*N4406</f>
        <v>0</v>
      </c>
      <c r="T4406">
        <f>EXP(-$W$26*C4406)*E4406</f>
        <v>0</v>
      </c>
    </row>
    <row r="4407" spans="1:20">
      <c r="A4407">
        <v>4398</v>
      </c>
      <c r="B4407">
        <f>RAND()</f>
        <v>0</v>
      </c>
      <c r="C4407">
        <f>IF(B4407&lt;$W$41,3,IF(B4407&lt;$W$41+$W$42,4,5))</f>
        <v>0</v>
      </c>
      <c r="D4407">
        <f>NORMSINV(RAND())</f>
        <v>0</v>
      </c>
      <c r="E4407">
        <f>$W$25*EXP(($W$26-$W$28-0.5*$W$27^2)*C4407+$W$27*SQRT(C4407)*D4407)</f>
        <v>0</v>
      </c>
      <c r="F4407">
        <f>$W$30*(1+$W$31)^C4407</f>
        <v>0</v>
      </c>
      <c r="G4407">
        <f>$W$32*(1+$W$33)^C4407</f>
        <v>0</v>
      </c>
      <c r="H4407">
        <f>$W$34*(1+$W$35)^C4407</f>
        <v>0</v>
      </c>
      <c r="I4407">
        <f>MIN(E4407,F4407)</f>
        <v>0</v>
      </c>
      <c r="J4407">
        <f>MIN(E4407-I4407,G4407)</f>
        <v>0</v>
      </c>
      <c r="K4407">
        <f>MIN(E4407-I4407-J4407,H4407)</f>
        <v>0</v>
      </c>
      <c r="L4407">
        <f>E4407-I4407-J4407-K4407</f>
        <v>0</v>
      </c>
      <c r="M4407">
        <f>IF((I4407+J4407+(1-$W$36)*L4407)/$W$39&gt;=$W$38,1,0)</f>
        <v>0</v>
      </c>
      <c r="N4407">
        <f>IF(M4407=1,$W$37,$W$36)*L4407</f>
        <v>0</v>
      </c>
      <c r="O4407">
        <f>EXP(-$W$26*C4407)*I4407</f>
        <v>0</v>
      </c>
      <c r="P4407">
        <f>EXP(-$W$26*C4407)*J4407</f>
        <v>0</v>
      </c>
      <c r="Q4407">
        <f>EXP(-$W$26*C4407)*K4407</f>
        <v>0</v>
      </c>
      <c r="R4407">
        <f>EXP(-$W$26*C4407)*(L4407-N4407)</f>
        <v>0</v>
      </c>
      <c r="S4407">
        <f>EXP(-$W$26*C4407)*N4407</f>
        <v>0</v>
      </c>
      <c r="T4407">
        <f>EXP(-$W$26*C4407)*E4407</f>
        <v>0</v>
      </c>
    </row>
    <row r="4408" spans="1:20">
      <c r="A4408">
        <v>4399</v>
      </c>
      <c r="B4408">
        <f>RAND()</f>
        <v>0</v>
      </c>
      <c r="C4408">
        <f>IF(B4408&lt;$W$41,3,IF(B4408&lt;$W$41+$W$42,4,5))</f>
        <v>0</v>
      </c>
      <c r="D4408">
        <f>NORMSINV(RAND())</f>
        <v>0</v>
      </c>
      <c r="E4408">
        <f>$W$25*EXP(($W$26-$W$28-0.5*$W$27^2)*C4408+$W$27*SQRT(C4408)*D4408)</f>
        <v>0</v>
      </c>
      <c r="F4408">
        <f>$W$30*(1+$W$31)^C4408</f>
        <v>0</v>
      </c>
      <c r="G4408">
        <f>$W$32*(1+$W$33)^C4408</f>
        <v>0</v>
      </c>
      <c r="H4408">
        <f>$W$34*(1+$W$35)^C4408</f>
        <v>0</v>
      </c>
      <c r="I4408">
        <f>MIN(E4408,F4408)</f>
        <v>0</v>
      </c>
      <c r="J4408">
        <f>MIN(E4408-I4408,G4408)</f>
        <v>0</v>
      </c>
      <c r="K4408">
        <f>MIN(E4408-I4408-J4408,H4408)</f>
        <v>0</v>
      </c>
      <c r="L4408">
        <f>E4408-I4408-J4408-K4408</f>
        <v>0</v>
      </c>
      <c r="M4408">
        <f>IF((I4408+J4408+(1-$W$36)*L4408)/$W$39&gt;=$W$38,1,0)</f>
        <v>0</v>
      </c>
      <c r="N4408">
        <f>IF(M4408=1,$W$37,$W$36)*L4408</f>
        <v>0</v>
      </c>
      <c r="O4408">
        <f>EXP(-$W$26*C4408)*I4408</f>
        <v>0</v>
      </c>
      <c r="P4408">
        <f>EXP(-$W$26*C4408)*J4408</f>
        <v>0</v>
      </c>
      <c r="Q4408">
        <f>EXP(-$W$26*C4408)*K4408</f>
        <v>0</v>
      </c>
      <c r="R4408">
        <f>EXP(-$W$26*C4408)*(L4408-N4408)</f>
        <v>0</v>
      </c>
      <c r="S4408">
        <f>EXP(-$W$26*C4408)*N4408</f>
        <v>0</v>
      </c>
      <c r="T4408">
        <f>EXP(-$W$26*C4408)*E4408</f>
        <v>0</v>
      </c>
    </row>
    <row r="4409" spans="1:20">
      <c r="A4409">
        <v>4400</v>
      </c>
      <c r="B4409">
        <f>RAND()</f>
        <v>0</v>
      </c>
      <c r="C4409">
        <f>IF(B4409&lt;$W$41,3,IF(B4409&lt;$W$41+$W$42,4,5))</f>
        <v>0</v>
      </c>
      <c r="D4409">
        <f>NORMSINV(RAND())</f>
        <v>0</v>
      </c>
      <c r="E4409">
        <f>$W$25*EXP(($W$26-$W$28-0.5*$W$27^2)*C4409+$W$27*SQRT(C4409)*D4409)</f>
        <v>0</v>
      </c>
      <c r="F4409">
        <f>$W$30*(1+$W$31)^C4409</f>
        <v>0</v>
      </c>
      <c r="G4409">
        <f>$W$32*(1+$W$33)^C4409</f>
        <v>0</v>
      </c>
      <c r="H4409">
        <f>$W$34*(1+$W$35)^C4409</f>
        <v>0</v>
      </c>
      <c r="I4409">
        <f>MIN(E4409,F4409)</f>
        <v>0</v>
      </c>
      <c r="J4409">
        <f>MIN(E4409-I4409,G4409)</f>
        <v>0</v>
      </c>
      <c r="K4409">
        <f>MIN(E4409-I4409-J4409,H4409)</f>
        <v>0</v>
      </c>
      <c r="L4409">
        <f>E4409-I4409-J4409-K4409</f>
        <v>0</v>
      </c>
      <c r="M4409">
        <f>IF((I4409+J4409+(1-$W$36)*L4409)/$W$39&gt;=$W$38,1,0)</f>
        <v>0</v>
      </c>
      <c r="N4409">
        <f>IF(M4409=1,$W$37,$W$36)*L4409</f>
        <v>0</v>
      </c>
      <c r="O4409">
        <f>EXP(-$W$26*C4409)*I4409</f>
        <v>0</v>
      </c>
      <c r="P4409">
        <f>EXP(-$W$26*C4409)*J4409</f>
        <v>0</v>
      </c>
      <c r="Q4409">
        <f>EXP(-$W$26*C4409)*K4409</f>
        <v>0</v>
      </c>
      <c r="R4409">
        <f>EXP(-$W$26*C4409)*(L4409-N4409)</f>
        <v>0</v>
      </c>
      <c r="S4409">
        <f>EXP(-$W$26*C4409)*N4409</f>
        <v>0</v>
      </c>
      <c r="T4409">
        <f>EXP(-$W$26*C4409)*E4409</f>
        <v>0</v>
      </c>
    </row>
    <row r="4410" spans="1:20">
      <c r="A4410">
        <v>4401</v>
      </c>
      <c r="B4410">
        <f>RAND()</f>
        <v>0</v>
      </c>
      <c r="C4410">
        <f>IF(B4410&lt;$W$41,3,IF(B4410&lt;$W$41+$W$42,4,5))</f>
        <v>0</v>
      </c>
      <c r="D4410">
        <f>NORMSINV(RAND())</f>
        <v>0</v>
      </c>
      <c r="E4410">
        <f>$W$25*EXP(($W$26-$W$28-0.5*$W$27^2)*C4410+$W$27*SQRT(C4410)*D4410)</f>
        <v>0</v>
      </c>
      <c r="F4410">
        <f>$W$30*(1+$W$31)^C4410</f>
        <v>0</v>
      </c>
      <c r="G4410">
        <f>$W$32*(1+$W$33)^C4410</f>
        <v>0</v>
      </c>
      <c r="H4410">
        <f>$W$34*(1+$W$35)^C4410</f>
        <v>0</v>
      </c>
      <c r="I4410">
        <f>MIN(E4410,F4410)</f>
        <v>0</v>
      </c>
      <c r="J4410">
        <f>MIN(E4410-I4410,G4410)</f>
        <v>0</v>
      </c>
      <c r="K4410">
        <f>MIN(E4410-I4410-J4410,H4410)</f>
        <v>0</v>
      </c>
      <c r="L4410">
        <f>E4410-I4410-J4410-K4410</f>
        <v>0</v>
      </c>
      <c r="M4410">
        <f>IF((I4410+J4410+(1-$W$36)*L4410)/$W$39&gt;=$W$38,1,0)</f>
        <v>0</v>
      </c>
      <c r="N4410">
        <f>IF(M4410=1,$W$37,$W$36)*L4410</f>
        <v>0</v>
      </c>
      <c r="O4410">
        <f>EXP(-$W$26*C4410)*I4410</f>
        <v>0</v>
      </c>
      <c r="P4410">
        <f>EXP(-$W$26*C4410)*J4410</f>
        <v>0</v>
      </c>
      <c r="Q4410">
        <f>EXP(-$W$26*C4410)*K4410</f>
        <v>0</v>
      </c>
      <c r="R4410">
        <f>EXP(-$W$26*C4410)*(L4410-N4410)</f>
        <v>0</v>
      </c>
      <c r="S4410">
        <f>EXP(-$W$26*C4410)*N4410</f>
        <v>0</v>
      </c>
      <c r="T4410">
        <f>EXP(-$W$26*C4410)*E4410</f>
        <v>0</v>
      </c>
    </row>
    <row r="4411" spans="1:20">
      <c r="A4411">
        <v>4402</v>
      </c>
      <c r="B4411">
        <f>RAND()</f>
        <v>0</v>
      </c>
      <c r="C4411">
        <f>IF(B4411&lt;$W$41,3,IF(B4411&lt;$W$41+$W$42,4,5))</f>
        <v>0</v>
      </c>
      <c r="D4411">
        <f>NORMSINV(RAND())</f>
        <v>0</v>
      </c>
      <c r="E4411">
        <f>$W$25*EXP(($W$26-$W$28-0.5*$W$27^2)*C4411+$W$27*SQRT(C4411)*D4411)</f>
        <v>0</v>
      </c>
      <c r="F4411">
        <f>$W$30*(1+$W$31)^C4411</f>
        <v>0</v>
      </c>
      <c r="G4411">
        <f>$W$32*(1+$W$33)^C4411</f>
        <v>0</v>
      </c>
      <c r="H4411">
        <f>$W$34*(1+$W$35)^C4411</f>
        <v>0</v>
      </c>
      <c r="I4411">
        <f>MIN(E4411,F4411)</f>
        <v>0</v>
      </c>
      <c r="J4411">
        <f>MIN(E4411-I4411,G4411)</f>
        <v>0</v>
      </c>
      <c r="K4411">
        <f>MIN(E4411-I4411-J4411,H4411)</f>
        <v>0</v>
      </c>
      <c r="L4411">
        <f>E4411-I4411-J4411-K4411</f>
        <v>0</v>
      </c>
      <c r="M4411">
        <f>IF((I4411+J4411+(1-$W$36)*L4411)/$W$39&gt;=$W$38,1,0)</f>
        <v>0</v>
      </c>
      <c r="N4411">
        <f>IF(M4411=1,$W$37,$W$36)*L4411</f>
        <v>0</v>
      </c>
      <c r="O4411">
        <f>EXP(-$W$26*C4411)*I4411</f>
        <v>0</v>
      </c>
      <c r="P4411">
        <f>EXP(-$W$26*C4411)*J4411</f>
        <v>0</v>
      </c>
      <c r="Q4411">
        <f>EXP(-$W$26*C4411)*K4411</f>
        <v>0</v>
      </c>
      <c r="R4411">
        <f>EXP(-$W$26*C4411)*(L4411-N4411)</f>
        <v>0</v>
      </c>
      <c r="S4411">
        <f>EXP(-$W$26*C4411)*N4411</f>
        <v>0</v>
      </c>
      <c r="T4411">
        <f>EXP(-$W$26*C4411)*E4411</f>
        <v>0</v>
      </c>
    </row>
    <row r="4412" spans="1:20">
      <c r="A4412">
        <v>4403</v>
      </c>
      <c r="B4412">
        <f>RAND()</f>
        <v>0</v>
      </c>
      <c r="C4412">
        <f>IF(B4412&lt;$W$41,3,IF(B4412&lt;$W$41+$W$42,4,5))</f>
        <v>0</v>
      </c>
      <c r="D4412">
        <f>NORMSINV(RAND())</f>
        <v>0</v>
      </c>
      <c r="E4412">
        <f>$W$25*EXP(($W$26-$W$28-0.5*$W$27^2)*C4412+$W$27*SQRT(C4412)*D4412)</f>
        <v>0</v>
      </c>
      <c r="F4412">
        <f>$W$30*(1+$W$31)^C4412</f>
        <v>0</v>
      </c>
      <c r="G4412">
        <f>$W$32*(1+$W$33)^C4412</f>
        <v>0</v>
      </c>
      <c r="H4412">
        <f>$W$34*(1+$W$35)^C4412</f>
        <v>0</v>
      </c>
      <c r="I4412">
        <f>MIN(E4412,F4412)</f>
        <v>0</v>
      </c>
      <c r="J4412">
        <f>MIN(E4412-I4412,G4412)</f>
        <v>0</v>
      </c>
      <c r="K4412">
        <f>MIN(E4412-I4412-J4412,H4412)</f>
        <v>0</v>
      </c>
      <c r="L4412">
        <f>E4412-I4412-J4412-K4412</f>
        <v>0</v>
      </c>
      <c r="M4412">
        <f>IF((I4412+J4412+(1-$W$36)*L4412)/$W$39&gt;=$W$38,1,0)</f>
        <v>0</v>
      </c>
      <c r="N4412">
        <f>IF(M4412=1,$W$37,$W$36)*L4412</f>
        <v>0</v>
      </c>
      <c r="O4412">
        <f>EXP(-$W$26*C4412)*I4412</f>
        <v>0</v>
      </c>
      <c r="P4412">
        <f>EXP(-$W$26*C4412)*J4412</f>
        <v>0</v>
      </c>
      <c r="Q4412">
        <f>EXP(-$W$26*C4412)*K4412</f>
        <v>0</v>
      </c>
      <c r="R4412">
        <f>EXP(-$W$26*C4412)*(L4412-N4412)</f>
        <v>0</v>
      </c>
      <c r="S4412">
        <f>EXP(-$W$26*C4412)*N4412</f>
        <v>0</v>
      </c>
      <c r="T4412">
        <f>EXP(-$W$26*C4412)*E4412</f>
        <v>0</v>
      </c>
    </row>
    <row r="4413" spans="1:20">
      <c r="A4413">
        <v>4404</v>
      </c>
      <c r="B4413">
        <f>RAND()</f>
        <v>0</v>
      </c>
      <c r="C4413">
        <f>IF(B4413&lt;$W$41,3,IF(B4413&lt;$W$41+$W$42,4,5))</f>
        <v>0</v>
      </c>
      <c r="D4413">
        <f>NORMSINV(RAND())</f>
        <v>0</v>
      </c>
      <c r="E4413">
        <f>$W$25*EXP(($W$26-$W$28-0.5*$W$27^2)*C4413+$W$27*SQRT(C4413)*D4413)</f>
        <v>0</v>
      </c>
      <c r="F4413">
        <f>$W$30*(1+$W$31)^C4413</f>
        <v>0</v>
      </c>
      <c r="G4413">
        <f>$W$32*(1+$W$33)^C4413</f>
        <v>0</v>
      </c>
      <c r="H4413">
        <f>$W$34*(1+$W$35)^C4413</f>
        <v>0</v>
      </c>
      <c r="I4413">
        <f>MIN(E4413,F4413)</f>
        <v>0</v>
      </c>
      <c r="J4413">
        <f>MIN(E4413-I4413,G4413)</f>
        <v>0</v>
      </c>
      <c r="K4413">
        <f>MIN(E4413-I4413-J4413,H4413)</f>
        <v>0</v>
      </c>
      <c r="L4413">
        <f>E4413-I4413-J4413-K4413</f>
        <v>0</v>
      </c>
      <c r="M4413">
        <f>IF((I4413+J4413+(1-$W$36)*L4413)/$W$39&gt;=$W$38,1,0)</f>
        <v>0</v>
      </c>
      <c r="N4413">
        <f>IF(M4413=1,$W$37,$W$36)*L4413</f>
        <v>0</v>
      </c>
      <c r="O4413">
        <f>EXP(-$W$26*C4413)*I4413</f>
        <v>0</v>
      </c>
      <c r="P4413">
        <f>EXP(-$W$26*C4413)*J4413</f>
        <v>0</v>
      </c>
      <c r="Q4413">
        <f>EXP(-$W$26*C4413)*K4413</f>
        <v>0</v>
      </c>
      <c r="R4413">
        <f>EXP(-$W$26*C4413)*(L4413-N4413)</f>
        <v>0</v>
      </c>
      <c r="S4413">
        <f>EXP(-$W$26*C4413)*N4413</f>
        <v>0</v>
      </c>
      <c r="T4413">
        <f>EXP(-$W$26*C4413)*E4413</f>
        <v>0</v>
      </c>
    </row>
    <row r="4414" spans="1:20">
      <c r="A4414">
        <v>4405</v>
      </c>
      <c r="B4414">
        <f>RAND()</f>
        <v>0</v>
      </c>
      <c r="C4414">
        <f>IF(B4414&lt;$W$41,3,IF(B4414&lt;$W$41+$W$42,4,5))</f>
        <v>0</v>
      </c>
      <c r="D4414">
        <f>NORMSINV(RAND())</f>
        <v>0</v>
      </c>
      <c r="E4414">
        <f>$W$25*EXP(($W$26-$W$28-0.5*$W$27^2)*C4414+$W$27*SQRT(C4414)*D4414)</f>
        <v>0</v>
      </c>
      <c r="F4414">
        <f>$W$30*(1+$W$31)^C4414</f>
        <v>0</v>
      </c>
      <c r="G4414">
        <f>$W$32*(1+$W$33)^C4414</f>
        <v>0</v>
      </c>
      <c r="H4414">
        <f>$W$34*(1+$W$35)^C4414</f>
        <v>0</v>
      </c>
      <c r="I4414">
        <f>MIN(E4414,F4414)</f>
        <v>0</v>
      </c>
      <c r="J4414">
        <f>MIN(E4414-I4414,G4414)</f>
        <v>0</v>
      </c>
      <c r="K4414">
        <f>MIN(E4414-I4414-J4414,H4414)</f>
        <v>0</v>
      </c>
      <c r="L4414">
        <f>E4414-I4414-J4414-K4414</f>
        <v>0</v>
      </c>
      <c r="M4414">
        <f>IF((I4414+J4414+(1-$W$36)*L4414)/$W$39&gt;=$W$38,1,0)</f>
        <v>0</v>
      </c>
      <c r="N4414">
        <f>IF(M4414=1,$W$37,$W$36)*L4414</f>
        <v>0</v>
      </c>
      <c r="O4414">
        <f>EXP(-$W$26*C4414)*I4414</f>
        <v>0</v>
      </c>
      <c r="P4414">
        <f>EXP(-$W$26*C4414)*J4414</f>
        <v>0</v>
      </c>
      <c r="Q4414">
        <f>EXP(-$W$26*C4414)*K4414</f>
        <v>0</v>
      </c>
      <c r="R4414">
        <f>EXP(-$W$26*C4414)*(L4414-N4414)</f>
        <v>0</v>
      </c>
      <c r="S4414">
        <f>EXP(-$W$26*C4414)*N4414</f>
        <v>0</v>
      </c>
      <c r="T4414">
        <f>EXP(-$W$26*C4414)*E4414</f>
        <v>0</v>
      </c>
    </row>
    <row r="4415" spans="1:20">
      <c r="A4415">
        <v>4406</v>
      </c>
      <c r="B4415">
        <f>RAND()</f>
        <v>0</v>
      </c>
      <c r="C4415">
        <f>IF(B4415&lt;$W$41,3,IF(B4415&lt;$W$41+$W$42,4,5))</f>
        <v>0</v>
      </c>
      <c r="D4415">
        <f>NORMSINV(RAND())</f>
        <v>0</v>
      </c>
      <c r="E4415">
        <f>$W$25*EXP(($W$26-$W$28-0.5*$W$27^2)*C4415+$W$27*SQRT(C4415)*D4415)</f>
        <v>0</v>
      </c>
      <c r="F4415">
        <f>$W$30*(1+$W$31)^C4415</f>
        <v>0</v>
      </c>
      <c r="G4415">
        <f>$W$32*(1+$W$33)^C4415</f>
        <v>0</v>
      </c>
      <c r="H4415">
        <f>$W$34*(1+$W$35)^C4415</f>
        <v>0</v>
      </c>
      <c r="I4415">
        <f>MIN(E4415,F4415)</f>
        <v>0</v>
      </c>
      <c r="J4415">
        <f>MIN(E4415-I4415,G4415)</f>
        <v>0</v>
      </c>
      <c r="K4415">
        <f>MIN(E4415-I4415-J4415,H4415)</f>
        <v>0</v>
      </c>
      <c r="L4415">
        <f>E4415-I4415-J4415-K4415</f>
        <v>0</v>
      </c>
      <c r="M4415">
        <f>IF((I4415+J4415+(1-$W$36)*L4415)/$W$39&gt;=$W$38,1,0)</f>
        <v>0</v>
      </c>
      <c r="N4415">
        <f>IF(M4415=1,$W$37,$W$36)*L4415</f>
        <v>0</v>
      </c>
      <c r="O4415">
        <f>EXP(-$W$26*C4415)*I4415</f>
        <v>0</v>
      </c>
      <c r="P4415">
        <f>EXP(-$W$26*C4415)*J4415</f>
        <v>0</v>
      </c>
      <c r="Q4415">
        <f>EXP(-$W$26*C4415)*K4415</f>
        <v>0</v>
      </c>
      <c r="R4415">
        <f>EXP(-$W$26*C4415)*(L4415-N4415)</f>
        <v>0</v>
      </c>
      <c r="S4415">
        <f>EXP(-$W$26*C4415)*N4415</f>
        <v>0</v>
      </c>
      <c r="T4415">
        <f>EXP(-$W$26*C4415)*E4415</f>
        <v>0</v>
      </c>
    </row>
    <row r="4416" spans="1:20">
      <c r="A4416">
        <v>4407</v>
      </c>
      <c r="B4416">
        <f>RAND()</f>
        <v>0</v>
      </c>
      <c r="C4416">
        <f>IF(B4416&lt;$W$41,3,IF(B4416&lt;$W$41+$W$42,4,5))</f>
        <v>0</v>
      </c>
      <c r="D4416">
        <f>NORMSINV(RAND())</f>
        <v>0</v>
      </c>
      <c r="E4416">
        <f>$W$25*EXP(($W$26-$W$28-0.5*$W$27^2)*C4416+$W$27*SQRT(C4416)*D4416)</f>
        <v>0</v>
      </c>
      <c r="F4416">
        <f>$W$30*(1+$W$31)^C4416</f>
        <v>0</v>
      </c>
      <c r="G4416">
        <f>$W$32*(1+$W$33)^C4416</f>
        <v>0</v>
      </c>
      <c r="H4416">
        <f>$W$34*(1+$W$35)^C4416</f>
        <v>0</v>
      </c>
      <c r="I4416">
        <f>MIN(E4416,F4416)</f>
        <v>0</v>
      </c>
      <c r="J4416">
        <f>MIN(E4416-I4416,G4416)</f>
        <v>0</v>
      </c>
      <c r="K4416">
        <f>MIN(E4416-I4416-J4416,H4416)</f>
        <v>0</v>
      </c>
      <c r="L4416">
        <f>E4416-I4416-J4416-K4416</f>
        <v>0</v>
      </c>
      <c r="M4416">
        <f>IF((I4416+J4416+(1-$W$36)*L4416)/$W$39&gt;=$W$38,1,0)</f>
        <v>0</v>
      </c>
      <c r="N4416">
        <f>IF(M4416=1,$W$37,$W$36)*L4416</f>
        <v>0</v>
      </c>
      <c r="O4416">
        <f>EXP(-$W$26*C4416)*I4416</f>
        <v>0</v>
      </c>
      <c r="P4416">
        <f>EXP(-$W$26*C4416)*J4416</f>
        <v>0</v>
      </c>
      <c r="Q4416">
        <f>EXP(-$W$26*C4416)*K4416</f>
        <v>0</v>
      </c>
      <c r="R4416">
        <f>EXP(-$W$26*C4416)*(L4416-N4416)</f>
        <v>0</v>
      </c>
      <c r="S4416">
        <f>EXP(-$W$26*C4416)*N4416</f>
        <v>0</v>
      </c>
      <c r="T4416">
        <f>EXP(-$W$26*C4416)*E4416</f>
        <v>0</v>
      </c>
    </row>
    <row r="4417" spans="1:20">
      <c r="A4417">
        <v>4408</v>
      </c>
      <c r="B4417">
        <f>RAND()</f>
        <v>0</v>
      </c>
      <c r="C4417">
        <f>IF(B4417&lt;$W$41,3,IF(B4417&lt;$W$41+$W$42,4,5))</f>
        <v>0</v>
      </c>
      <c r="D4417">
        <f>NORMSINV(RAND())</f>
        <v>0</v>
      </c>
      <c r="E4417">
        <f>$W$25*EXP(($W$26-$W$28-0.5*$W$27^2)*C4417+$W$27*SQRT(C4417)*D4417)</f>
        <v>0</v>
      </c>
      <c r="F4417">
        <f>$W$30*(1+$W$31)^C4417</f>
        <v>0</v>
      </c>
      <c r="G4417">
        <f>$W$32*(1+$W$33)^C4417</f>
        <v>0</v>
      </c>
      <c r="H4417">
        <f>$W$34*(1+$W$35)^C4417</f>
        <v>0</v>
      </c>
      <c r="I4417">
        <f>MIN(E4417,F4417)</f>
        <v>0</v>
      </c>
      <c r="J4417">
        <f>MIN(E4417-I4417,G4417)</f>
        <v>0</v>
      </c>
      <c r="K4417">
        <f>MIN(E4417-I4417-J4417,H4417)</f>
        <v>0</v>
      </c>
      <c r="L4417">
        <f>E4417-I4417-J4417-K4417</f>
        <v>0</v>
      </c>
      <c r="M4417">
        <f>IF((I4417+J4417+(1-$W$36)*L4417)/$W$39&gt;=$W$38,1,0)</f>
        <v>0</v>
      </c>
      <c r="N4417">
        <f>IF(M4417=1,$W$37,$W$36)*L4417</f>
        <v>0</v>
      </c>
      <c r="O4417">
        <f>EXP(-$W$26*C4417)*I4417</f>
        <v>0</v>
      </c>
      <c r="P4417">
        <f>EXP(-$W$26*C4417)*J4417</f>
        <v>0</v>
      </c>
      <c r="Q4417">
        <f>EXP(-$W$26*C4417)*K4417</f>
        <v>0</v>
      </c>
      <c r="R4417">
        <f>EXP(-$W$26*C4417)*(L4417-N4417)</f>
        <v>0</v>
      </c>
      <c r="S4417">
        <f>EXP(-$W$26*C4417)*N4417</f>
        <v>0</v>
      </c>
      <c r="T4417">
        <f>EXP(-$W$26*C4417)*E4417</f>
        <v>0</v>
      </c>
    </row>
    <row r="4418" spans="1:20">
      <c r="A4418">
        <v>4409</v>
      </c>
      <c r="B4418">
        <f>RAND()</f>
        <v>0</v>
      </c>
      <c r="C4418">
        <f>IF(B4418&lt;$W$41,3,IF(B4418&lt;$W$41+$W$42,4,5))</f>
        <v>0</v>
      </c>
      <c r="D4418">
        <f>NORMSINV(RAND())</f>
        <v>0</v>
      </c>
      <c r="E4418">
        <f>$W$25*EXP(($W$26-$W$28-0.5*$W$27^2)*C4418+$W$27*SQRT(C4418)*D4418)</f>
        <v>0</v>
      </c>
      <c r="F4418">
        <f>$W$30*(1+$W$31)^C4418</f>
        <v>0</v>
      </c>
      <c r="G4418">
        <f>$W$32*(1+$W$33)^C4418</f>
        <v>0</v>
      </c>
      <c r="H4418">
        <f>$W$34*(1+$W$35)^C4418</f>
        <v>0</v>
      </c>
      <c r="I4418">
        <f>MIN(E4418,F4418)</f>
        <v>0</v>
      </c>
      <c r="J4418">
        <f>MIN(E4418-I4418,G4418)</f>
        <v>0</v>
      </c>
      <c r="K4418">
        <f>MIN(E4418-I4418-J4418,H4418)</f>
        <v>0</v>
      </c>
      <c r="L4418">
        <f>E4418-I4418-J4418-K4418</f>
        <v>0</v>
      </c>
      <c r="M4418">
        <f>IF((I4418+J4418+(1-$W$36)*L4418)/$W$39&gt;=$W$38,1,0)</f>
        <v>0</v>
      </c>
      <c r="N4418">
        <f>IF(M4418=1,$W$37,$W$36)*L4418</f>
        <v>0</v>
      </c>
      <c r="O4418">
        <f>EXP(-$W$26*C4418)*I4418</f>
        <v>0</v>
      </c>
      <c r="P4418">
        <f>EXP(-$W$26*C4418)*J4418</f>
        <v>0</v>
      </c>
      <c r="Q4418">
        <f>EXP(-$W$26*C4418)*K4418</f>
        <v>0</v>
      </c>
      <c r="R4418">
        <f>EXP(-$W$26*C4418)*(L4418-N4418)</f>
        <v>0</v>
      </c>
      <c r="S4418">
        <f>EXP(-$W$26*C4418)*N4418</f>
        <v>0</v>
      </c>
      <c r="T4418">
        <f>EXP(-$W$26*C4418)*E4418</f>
        <v>0</v>
      </c>
    </row>
    <row r="4419" spans="1:20">
      <c r="A4419">
        <v>4410</v>
      </c>
      <c r="B4419">
        <f>RAND()</f>
        <v>0</v>
      </c>
      <c r="C4419">
        <f>IF(B4419&lt;$W$41,3,IF(B4419&lt;$W$41+$W$42,4,5))</f>
        <v>0</v>
      </c>
      <c r="D4419">
        <f>NORMSINV(RAND())</f>
        <v>0</v>
      </c>
      <c r="E4419">
        <f>$W$25*EXP(($W$26-$W$28-0.5*$W$27^2)*C4419+$W$27*SQRT(C4419)*D4419)</f>
        <v>0</v>
      </c>
      <c r="F4419">
        <f>$W$30*(1+$W$31)^C4419</f>
        <v>0</v>
      </c>
      <c r="G4419">
        <f>$W$32*(1+$W$33)^C4419</f>
        <v>0</v>
      </c>
      <c r="H4419">
        <f>$W$34*(1+$W$35)^C4419</f>
        <v>0</v>
      </c>
      <c r="I4419">
        <f>MIN(E4419,F4419)</f>
        <v>0</v>
      </c>
      <c r="J4419">
        <f>MIN(E4419-I4419,G4419)</f>
        <v>0</v>
      </c>
      <c r="K4419">
        <f>MIN(E4419-I4419-J4419,H4419)</f>
        <v>0</v>
      </c>
      <c r="L4419">
        <f>E4419-I4419-J4419-K4419</f>
        <v>0</v>
      </c>
      <c r="M4419">
        <f>IF((I4419+J4419+(1-$W$36)*L4419)/$W$39&gt;=$W$38,1,0)</f>
        <v>0</v>
      </c>
      <c r="N4419">
        <f>IF(M4419=1,$W$37,$W$36)*L4419</f>
        <v>0</v>
      </c>
      <c r="O4419">
        <f>EXP(-$W$26*C4419)*I4419</f>
        <v>0</v>
      </c>
      <c r="P4419">
        <f>EXP(-$W$26*C4419)*J4419</f>
        <v>0</v>
      </c>
      <c r="Q4419">
        <f>EXP(-$W$26*C4419)*K4419</f>
        <v>0</v>
      </c>
      <c r="R4419">
        <f>EXP(-$W$26*C4419)*(L4419-N4419)</f>
        <v>0</v>
      </c>
      <c r="S4419">
        <f>EXP(-$W$26*C4419)*N4419</f>
        <v>0</v>
      </c>
      <c r="T4419">
        <f>EXP(-$W$26*C4419)*E4419</f>
        <v>0</v>
      </c>
    </row>
    <row r="4420" spans="1:20">
      <c r="A4420">
        <v>4411</v>
      </c>
      <c r="B4420">
        <f>RAND()</f>
        <v>0</v>
      </c>
      <c r="C4420">
        <f>IF(B4420&lt;$W$41,3,IF(B4420&lt;$W$41+$W$42,4,5))</f>
        <v>0</v>
      </c>
      <c r="D4420">
        <f>NORMSINV(RAND())</f>
        <v>0</v>
      </c>
      <c r="E4420">
        <f>$W$25*EXP(($W$26-$W$28-0.5*$W$27^2)*C4420+$W$27*SQRT(C4420)*D4420)</f>
        <v>0</v>
      </c>
      <c r="F4420">
        <f>$W$30*(1+$W$31)^C4420</f>
        <v>0</v>
      </c>
      <c r="G4420">
        <f>$W$32*(1+$W$33)^C4420</f>
        <v>0</v>
      </c>
      <c r="H4420">
        <f>$W$34*(1+$W$35)^C4420</f>
        <v>0</v>
      </c>
      <c r="I4420">
        <f>MIN(E4420,F4420)</f>
        <v>0</v>
      </c>
      <c r="J4420">
        <f>MIN(E4420-I4420,G4420)</f>
        <v>0</v>
      </c>
      <c r="K4420">
        <f>MIN(E4420-I4420-J4420,H4420)</f>
        <v>0</v>
      </c>
      <c r="L4420">
        <f>E4420-I4420-J4420-K4420</f>
        <v>0</v>
      </c>
      <c r="M4420">
        <f>IF((I4420+J4420+(1-$W$36)*L4420)/$W$39&gt;=$W$38,1,0)</f>
        <v>0</v>
      </c>
      <c r="N4420">
        <f>IF(M4420=1,$W$37,$W$36)*L4420</f>
        <v>0</v>
      </c>
      <c r="O4420">
        <f>EXP(-$W$26*C4420)*I4420</f>
        <v>0</v>
      </c>
      <c r="P4420">
        <f>EXP(-$W$26*C4420)*J4420</f>
        <v>0</v>
      </c>
      <c r="Q4420">
        <f>EXP(-$W$26*C4420)*K4420</f>
        <v>0</v>
      </c>
      <c r="R4420">
        <f>EXP(-$W$26*C4420)*(L4420-N4420)</f>
        <v>0</v>
      </c>
      <c r="S4420">
        <f>EXP(-$W$26*C4420)*N4420</f>
        <v>0</v>
      </c>
      <c r="T4420">
        <f>EXP(-$W$26*C4420)*E4420</f>
        <v>0</v>
      </c>
    </row>
    <row r="4421" spans="1:20">
      <c r="A4421">
        <v>4412</v>
      </c>
      <c r="B4421">
        <f>RAND()</f>
        <v>0</v>
      </c>
      <c r="C4421">
        <f>IF(B4421&lt;$W$41,3,IF(B4421&lt;$W$41+$W$42,4,5))</f>
        <v>0</v>
      </c>
      <c r="D4421">
        <f>NORMSINV(RAND())</f>
        <v>0</v>
      </c>
      <c r="E4421">
        <f>$W$25*EXP(($W$26-$W$28-0.5*$W$27^2)*C4421+$W$27*SQRT(C4421)*D4421)</f>
        <v>0</v>
      </c>
      <c r="F4421">
        <f>$W$30*(1+$W$31)^C4421</f>
        <v>0</v>
      </c>
      <c r="G4421">
        <f>$W$32*(1+$W$33)^C4421</f>
        <v>0</v>
      </c>
      <c r="H4421">
        <f>$W$34*(1+$W$35)^C4421</f>
        <v>0</v>
      </c>
      <c r="I4421">
        <f>MIN(E4421,F4421)</f>
        <v>0</v>
      </c>
      <c r="J4421">
        <f>MIN(E4421-I4421,G4421)</f>
        <v>0</v>
      </c>
      <c r="K4421">
        <f>MIN(E4421-I4421-J4421,H4421)</f>
        <v>0</v>
      </c>
      <c r="L4421">
        <f>E4421-I4421-J4421-K4421</f>
        <v>0</v>
      </c>
      <c r="M4421">
        <f>IF((I4421+J4421+(1-$W$36)*L4421)/$W$39&gt;=$W$38,1,0)</f>
        <v>0</v>
      </c>
      <c r="N4421">
        <f>IF(M4421=1,$W$37,$W$36)*L4421</f>
        <v>0</v>
      </c>
      <c r="O4421">
        <f>EXP(-$W$26*C4421)*I4421</f>
        <v>0</v>
      </c>
      <c r="P4421">
        <f>EXP(-$W$26*C4421)*J4421</f>
        <v>0</v>
      </c>
      <c r="Q4421">
        <f>EXP(-$W$26*C4421)*K4421</f>
        <v>0</v>
      </c>
      <c r="R4421">
        <f>EXP(-$W$26*C4421)*(L4421-N4421)</f>
        <v>0</v>
      </c>
      <c r="S4421">
        <f>EXP(-$W$26*C4421)*N4421</f>
        <v>0</v>
      </c>
      <c r="T4421">
        <f>EXP(-$W$26*C4421)*E4421</f>
        <v>0</v>
      </c>
    </row>
    <row r="4422" spans="1:20">
      <c r="A4422">
        <v>4413</v>
      </c>
      <c r="B4422">
        <f>RAND()</f>
        <v>0</v>
      </c>
      <c r="C4422">
        <f>IF(B4422&lt;$W$41,3,IF(B4422&lt;$W$41+$W$42,4,5))</f>
        <v>0</v>
      </c>
      <c r="D4422">
        <f>NORMSINV(RAND())</f>
        <v>0</v>
      </c>
      <c r="E4422">
        <f>$W$25*EXP(($W$26-$W$28-0.5*$W$27^2)*C4422+$W$27*SQRT(C4422)*D4422)</f>
        <v>0</v>
      </c>
      <c r="F4422">
        <f>$W$30*(1+$W$31)^C4422</f>
        <v>0</v>
      </c>
      <c r="G4422">
        <f>$W$32*(1+$W$33)^C4422</f>
        <v>0</v>
      </c>
      <c r="H4422">
        <f>$W$34*(1+$W$35)^C4422</f>
        <v>0</v>
      </c>
      <c r="I4422">
        <f>MIN(E4422,F4422)</f>
        <v>0</v>
      </c>
      <c r="J4422">
        <f>MIN(E4422-I4422,G4422)</f>
        <v>0</v>
      </c>
      <c r="K4422">
        <f>MIN(E4422-I4422-J4422,H4422)</f>
        <v>0</v>
      </c>
      <c r="L4422">
        <f>E4422-I4422-J4422-K4422</f>
        <v>0</v>
      </c>
      <c r="M4422">
        <f>IF((I4422+J4422+(1-$W$36)*L4422)/$W$39&gt;=$W$38,1,0)</f>
        <v>0</v>
      </c>
      <c r="N4422">
        <f>IF(M4422=1,$W$37,$W$36)*L4422</f>
        <v>0</v>
      </c>
      <c r="O4422">
        <f>EXP(-$W$26*C4422)*I4422</f>
        <v>0</v>
      </c>
      <c r="P4422">
        <f>EXP(-$W$26*C4422)*J4422</f>
        <v>0</v>
      </c>
      <c r="Q4422">
        <f>EXP(-$W$26*C4422)*K4422</f>
        <v>0</v>
      </c>
      <c r="R4422">
        <f>EXP(-$W$26*C4422)*(L4422-N4422)</f>
        <v>0</v>
      </c>
      <c r="S4422">
        <f>EXP(-$W$26*C4422)*N4422</f>
        <v>0</v>
      </c>
      <c r="T4422">
        <f>EXP(-$W$26*C4422)*E4422</f>
        <v>0</v>
      </c>
    </row>
    <row r="4423" spans="1:20">
      <c r="A4423">
        <v>4414</v>
      </c>
      <c r="B4423">
        <f>RAND()</f>
        <v>0</v>
      </c>
      <c r="C4423">
        <f>IF(B4423&lt;$W$41,3,IF(B4423&lt;$W$41+$W$42,4,5))</f>
        <v>0</v>
      </c>
      <c r="D4423">
        <f>NORMSINV(RAND())</f>
        <v>0</v>
      </c>
      <c r="E4423">
        <f>$W$25*EXP(($W$26-$W$28-0.5*$W$27^2)*C4423+$W$27*SQRT(C4423)*D4423)</f>
        <v>0</v>
      </c>
      <c r="F4423">
        <f>$W$30*(1+$W$31)^C4423</f>
        <v>0</v>
      </c>
      <c r="G4423">
        <f>$W$32*(1+$W$33)^C4423</f>
        <v>0</v>
      </c>
      <c r="H4423">
        <f>$W$34*(1+$W$35)^C4423</f>
        <v>0</v>
      </c>
      <c r="I4423">
        <f>MIN(E4423,F4423)</f>
        <v>0</v>
      </c>
      <c r="J4423">
        <f>MIN(E4423-I4423,G4423)</f>
        <v>0</v>
      </c>
      <c r="K4423">
        <f>MIN(E4423-I4423-J4423,H4423)</f>
        <v>0</v>
      </c>
      <c r="L4423">
        <f>E4423-I4423-J4423-K4423</f>
        <v>0</v>
      </c>
      <c r="M4423">
        <f>IF((I4423+J4423+(1-$W$36)*L4423)/$W$39&gt;=$W$38,1,0)</f>
        <v>0</v>
      </c>
      <c r="N4423">
        <f>IF(M4423=1,$W$37,$W$36)*L4423</f>
        <v>0</v>
      </c>
      <c r="O4423">
        <f>EXP(-$W$26*C4423)*I4423</f>
        <v>0</v>
      </c>
      <c r="P4423">
        <f>EXP(-$W$26*C4423)*J4423</f>
        <v>0</v>
      </c>
      <c r="Q4423">
        <f>EXP(-$W$26*C4423)*K4423</f>
        <v>0</v>
      </c>
      <c r="R4423">
        <f>EXP(-$W$26*C4423)*(L4423-N4423)</f>
        <v>0</v>
      </c>
      <c r="S4423">
        <f>EXP(-$W$26*C4423)*N4423</f>
        <v>0</v>
      </c>
      <c r="T4423">
        <f>EXP(-$W$26*C4423)*E4423</f>
        <v>0</v>
      </c>
    </row>
    <row r="4424" spans="1:20">
      <c r="A4424">
        <v>4415</v>
      </c>
      <c r="B4424">
        <f>RAND()</f>
        <v>0</v>
      </c>
      <c r="C4424">
        <f>IF(B4424&lt;$W$41,3,IF(B4424&lt;$W$41+$W$42,4,5))</f>
        <v>0</v>
      </c>
      <c r="D4424">
        <f>NORMSINV(RAND())</f>
        <v>0</v>
      </c>
      <c r="E4424">
        <f>$W$25*EXP(($W$26-$W$28-0.5*$W$27^2)*C4424+$W$27*SQRT(C4424)*D4424)</f>
        <v>0</v>
      </c>
      <c r="F4424">
        <f>$W$30*(1+$W$31)^C4424</f>
        <v>0</v>
      </c>
      <c r="G4424">
        <f>$W$32*(1+$W$33)^C4424</f>
        <v>0</v>
      </c>
      <c r="H4424">
        <f>$W$34*(1+$W$35)^C4424</f>
        <v>0</v>
      </c>
      <c r="I4424">
        <f>MIN(E4424,F4424)</f>
        <v>0</v>
      </c>
      <c r="J4424">
        <f>MIN(E4424-I4424,G4424)</f>
        <v>0</v>
      </c>
      <c r="K4424">
        <f>MIN(E4424-I4424-J4424,H4424)</f>
        <v>0</v>
      </c>
      <c r="L4424">
        <f>E4424-I4424-J4424-K4424</f>
        <v>0</v>
      </c>
      <c r="M4424">
        <f>IF((I4424+J4424+(1-$W$36)*L4424)/$W$39&gt;=$W$38,1,0)</f>
        <v>0</v>
      </c>
      <c r="N4424">
        <f>IF(M4424=1,$W$37,$W$36)*L4424</f>
        <v>0</v>
      </c>
      <c r="O4424">
        <f>EXP(-$W$26*C4424)*I4424</f>
        <v>0</v>
      </c>
      <c r="P4424">
        <f>EXP(-$W$26*C4424)*J4424</f>
        <v>0</v>
      </c>
      <c r="Q4424">
        <f>EXP(-$W$26*C4424)*K4424</f>
        <v>0</v>
      </c>
      <c r="R4424">
        <f>EXP(-$W$26*C4424)*(L4424-N4424)</f>
        <v>0</v>
      </c>
      <c r="S4424">
        <f>EXP(-$W$26*C4424)*N4424</f>
        <v>0</v>
      </c>
      <c r="T4424">
        <f>EXP(-$W$26*C4424)*E4424</f>
        <v>0</v>
      </c>
    </row>
    <row r="4425" spans="1:20">
      <c r="A4425">
        <v>4416</v>
      </c>
      <c r="B4425">
        <f>RAND()</f>
        <v>0</v>
      </c>
      <c r="C4425">
        <f>IF(B4425&lt;$W$41,3,IF(B4425&lt;$W$41+$W$42,4,5))</f>
        <v>0</v>
      </c>
      <c r="D4425">
        <f>NORMSINV(RAND())</f>
        <v>0</v>
      </c>
      <c r="E4425">
        <f>$W$25*EXP(($W$26-$W$28-0.5*$W$27^2)*C4425+$W$27*SQRT(C4425)*D4425)</f>
        <v>0</v>
      </c>
      <c r="F4425">
        <f>$W$30*(1+$W$31)^C4425</f>
        <v>0</v>
      </c>
      <c r="G4425">
        <f>$W$32*(1+$W$33)^C4425</f>
        <v>0</v>
      </c>
      <c r="H4425">
        <f>$W$34*(1+$W$35)^C4425</f>
        <v>0</v>
      </c>
      <c r="I4425">
        <f>MIN(E4425,F4425)</f>
        <v>0</v>
      </c>
      <c r="J4425">
        <f>MIN(E4425-I4425,G4425)</f>
        <v>0</v>
      </c>
      <c r="K4425">
        <f>MIN(E4425-I4425-J4425,H4425)</f>
        <v>0</v>
      </c>
      <c r="L4425">
        <f>E4425-I4425-J4425-K4425</f>
        <v>0</v>
      </c>
      <c r="M4425">
        <f>IF((I4425+J4425+(1-$W$36)*L4425)/$W$39&gt;=$W$38,1,0)</f>
        <v>0</v>
      </c>
      <c r="N4425">
        <f>IF(M4425=1,$W$37,$W$36)*L4425</f>
        <v>0</v>
      </c>
      <c r="O4425">
        <f>EXP(-$W$26*C4425)*I4425</f>
        <v>0</v>
      </c>
      <c r="P4425">
        <f>EXP(-$W$26*C4425)*J4425</f>
        <v>0</v>
      </c>
      <c r="Q4425">
        <f>EXP(-$W$26*C4425)*K4425</f>
        <v>0</v>
      </c>
      <c r="R4425">
        <f>EXP(-$W$26*C4425)*(L4425-N4425)</f>
        <v>0</v>
      </c>
      <c r="S4425">
        <f>EXP(-$W$26*C4425)*N4425</f>
        <v>0</v>
      </c>
      <c r="T4425">
        <f>EXP(-$W$26*C4425)*E4425</f>
        <v>0</v>
      </c>
    </row>
    <row r="4426" spans="1:20">
      <c r="A4426">
        <v>4417</v>
      </c>
      <c r="B4426">
        <f>RAND()</f>
        <v>0</v>
      </c>
      <c r="C4426">
        <f>IF(B4426&lt;$W$41,3,IF(B4426&lt;$W$41+$W$42,4,5))</f>
        <v>0</v>
      </c>
      <c r="D4426">
        <f>NORMSINV(RAND())</f>
        <v>0</v>
      </c>
      <c r="E4426">
        <f>$W$25*EXP(($W$26-$W$28-0.5*$W$27^2)*C4426+$W$27*SQRT(C4426)*D4426)</f>
        <v>0</v>
      </c>
      <c r="F4426">
        <f>$W$30*(1+$W$31)^C4426</f>
        <v>0</v>
      </c>
      <c r="G4426">
        <f>$W$32*(1+$W$33)^C4426</f>
        <v>0</v>
      </c>
      <c r="H4426">
        <f>$W$34*(1+$W$35)^C4426</f>
        <v>0</v>
      </c>
      <c r="I4426">
        <f>MIN(E4426,F4426)</f>
        <v>0</v>
      </c>
      <c r="J4426">
        <f>MIN(E4426-I4426,G4426)</f>
        <v>0</v>
      </c>
      <c r="K4426">
        <f>MIN(E4426-I4426-J4426,H4426)</f>
        <v>0</v>
      </c>
      <c r="L4426">
        <f>E4426-I4426-J4426-K4426</f>
        <v>0</v>
      </c>
      <c r="M4426">
        <f>IF((I4426+J4426+(1-$W$36)*L4426)/$W$39&gt;=$W$38,1,0)</f>
        <v>0</v>
      </c>
      <c r="N4426">
        <f>IF(M4426=1,$W$37,$W$36)*L4426</f>
        <v>0</v>
      </c>
      <c r="O4426">
        <f>EXP(-$W$26*C4426)*I4426</f>
        <v>0</v>
      </c>
      <c r="P4426">
        <f>EXP(-$W$26*C4426)*J4426</f>
        <v>0</v>
      </c>
      <c r="Q4426">
        <f>EXP(-$W$26*C4426)*K4426</f>
        <v>0</v>
      </c>
      <c r="R4426">
        <f>EXP(-$W$26*C4426)*(L4426-N4426)</f>
        <v>0</v>
      </c>
      <c r="S4426">
        <f>EXP(-$W$26*C4426)*N4426</f>
        <v>0</v>
      </c>
      <c r="T4426">
        <f>EXP(-$W$26*C4426)*E4426</f>
        <v>0</v>
      </c>
    </row>
    <row r="4427" spans="1:20">
      <c r="A4427">
        <v>4418</v>
      </c>
      <c r="B4427">
        <f>RAND()</f>
        <v>0</v>
      </c>
      <c r="C4427">
        <f>IF(B4427&lt;$W$41,3,IF(B4427&lt;$W$41+$W$42,4,5))</f>
        <v>0</v>
      </c>
      <c r="D4427">
        <f>NORMSINV(RAND())</f>
        <v>0</v>
      </c>
      <c r="E4427">
        <f>$W$25*EXP(($W$26-$W$28-0.5*$W$27^2)*C4427+$W$27*SQRT(C4427)*D4427)</f>
        <v>0</v>
      </c>
      <c r="F4427">
        <f>$W$30*(1+$W$31)^C4427</f>
        <v>0</v>
      </c>
      <c r="G4427">
        <f>$W$32*(1+$W$33)^C4427</f>
        <v>0</v>
      </c>
      <c r="H4427">
        <f>$W$34*(1+$W$35)^C4427</f>
        <v>0</v>
      </c>
      <c r="I4427">
        <f>MIN(E4427,F4427)</f>
        <v>0</v>
      </c>
      <c r="J4427">
        <f>MIN(E4427-I4427,G4427)</f>
        <v>0</v>
      </c>
      <c r="K4427">
        <f>MIN(E4427-I4427-J4427,H4427)</f>
        <v>0</v>
      </c>
      <c r="L4427">
        <f>E4427-I4427-J4427-K4427</f>
        <v>0</v>
      </c>
      <c r="M4427">
        <f>IF((I4427+J4427+(1-$W$36)*L4427)/$W$39&gt;=$W$38,1,0)</f>
        <v>0</v>
      </c>
      <c r="N4427">
        <f>IF(M4427=1,$W$37,$W$36)*L4427</f>
        <v>0</v>
      </c>
      <c r="O4427">
        <f>EXP(-$W$26*C4427)*I4427</f>
        <v>0</v>
      </c>
      <c r="P4427">
        <f>EXP(-$W$26*C4427)*J4427</f>
        <v>0</v>
      </c>
      <c r="Q4427">
        <f>EXP(-$W$26*C4427)*K4427</f>
        <v>0</v>
      </c>
      <c r="R4427">
        <f>EXP(-$W$26*C4427)*(L4427-N4427)</f>
        <v>0</v>
      </c>
      <c r="S4427">
        <f>EXP(-$W$26*C4427)*N4427</f>
        <v>0</v>
      </c>
      <c r="T4427">
        <f>EXP(-$W$26*C4427)*E4427</f>
        <v>0</v>
      </c>
    </row>
    <row r="4428" spans="1:20">
      <c r="A4428">
        <v>4419</v>
      </c>
      <c r="B4428">
        <f>RAND()</f>
        <v>0</v>
      </c>
      <c r="C4428">
        <f>IF(B4428&lt;$W$41,3,IF(B4428&lt;$W$41+$W$42,4,5))</f>
        <v>0</v>
      </c>
      <c r="D4428">
        <f>NORMSINV(RAND())</f>
        <v>0</v>
      </c>
      <c r="E4428">
        <f>$W$25*EXP(($W$26-$W$28-0.5*$W$27^2)*C4428+$W$27*SQRT(C4428)*D4428)</f>
        <v>0</v>
      </c>
      <c r="F4428">
        <f>$W$30*(1+$W$31)^C4428</f>
        <v>0</v>
      </c>
      <c r="G4428">
        <f>$W$32*(1+$W$33)^C4428</f>
        <v>0</v>
      </c>
      <c r="H4428">
        <f>$W$34*(1+$W$35)^C4428</f>
        <v>0</v>
      </c>
      <c r="I4428">
        <f>MIN(E4428,F4428)</f>
        <v>0</v>
      </c>
      <c r="J4428">
        <f>MIN(E4428-I4428,G4428)</f>
        <v>0</v>
      </c>
      <c r="K4428">
        <f>MIN(E4428-I4428-J4428,H4428)</f>
        <v>0</v>
      </c>
      <c r="L4428">
        <f>E4428-I4428-J4428-K4428</f>
        <v>0</v>
      </c>
      <c r="M4428">
        <f>IF((I4428+J4428+(1-$W$36)*L4428)/$W$39&gt;=$W$38,1,0)</f>
        <v>0</v>
      </c>
      <c r="N4428">
        <f>IF(M4428=1,$W$37,$W$36)*L4428</f>
        <v>0</v>
      </c>
      <c r="O4428">
        <f>EXP(-$W$26*C4428)*I4428</f>
        <v>0</v>
      </c>
      <c r="P4428">
        <f>EXP(-$W$26*C4428)*J4428</f>
        <v>0</v>
      </c>
      <c r="Q4428">
        <f>EXP(-$W$26*C4428)*K4428</f>
        <v>0</v>
      </c>
      <c r="R4428">
        <f>EXP(-$W$26*C4428)*(L4428-N4428)</f>
        <v>0</v>
      </c>
      <c r="S4428">
        <f>EXP(-$W$26*C4428)*N4428</f>
        <v>0</v>
      </c>
      <c r="T4428">
        <f>EXP(-$W$26*C4428)*E4428</f>
        <v>0</v>
      </c>
    </row>
    <row r="4429" spans="1:20">
      <c r="A4429">
        <v>4420</v>
      </c>
      <c r="B4429">
        <f>RAND()</f>
        <v>0</v>
      </c>
      <c r="C4429">
        <f>IF(B4429&lt;$W$41,3,IF(B4429&lt;$W$41+$W$42,4,5))</f>
        <v>0</v>
      </c>
      <c r="D4429">
        <f>NORMSINV(RAND())</f>
        <v>0</v>
      </c>
      <c r="E4429">
        <f>$W$25*EXP(($W$26-$W$28-0.5*$W$27^2)*C4429+$W$27*SQRT(C4429)*D4429)</f>
        <v>0</v>
      </c>
      <c r="F4429">
        <f>$W$30*(1+$W$31)^C4429</f>
        <v>0</v>
      </c>
      <c r="G4429">
        <f>$W$32*(1+$W$33)^C4429</f>
        <v>0</v>
      </c>
      <c r="H4429">
        <f>$W$34*(1+$W$35)^C4429</f>
        <v>0</v>
      </c>
      <c r="I4429">
        <f>MIN(E4429,F4429)</f>
        <v>0</v>
      </c>
      <c r="J4429">
        <f>MIN(E4429-I4429,G4429)</f>
        <v>0</v>
      </c>
      <c r="K4429">
        <f>MIN(E4429-I4429-J4429,H4429)</f>
        <v>0</v>
      </c>
      <c r="L4429">
        <f>E4429-I4429-J4429-K4429</f>
        <v>0</v>
      </c>
      <c r="M4429">
        <f>IF((I4429+J4429+(1-$W$36)*L4429)/$W$39&gt;=$W$38,1,0)</f>
        <v>0</v>
      </c>
      <c r="N4429">
        <f>IF(M4429=1,$W$37,$W$36)*L4429</f>
        <v>0</v>
      </c>
      <c r="O4429">
        <f>EXP(-$W$26*C4429)*I4429</f>
        <v>0</v>
      </c>
      <c r="P4429">
        <f>EXP(-$W$26*C4429)*J4429</f>
        <v>0</v>
      </c>
      <c r="Q4429">
        <f>EXP(-$W$26*C4429)*K4429</f>
        <v>0</v>
      </c>
      <c r="R4429">
        <f>EXP(-$W$26*C4429)*(L4429-N4429)</f>
        <v>0</v>
      </c>
      <c r="S4429">
        <f>EXP(-$W$26*C4429)*N4429</f>
        <v>0</v>
      </c>
      <c r="T4429">
        <f>EXP(-$W$26*C4429)*E4429</f>
        <v>0</v>
      </c>
    </row>
    <row r="4430" spans="1:20">
      <c r="A4430">
        <v>4421</v>
      </c>
      <c r="B4430">
        <f>RAND()</f>
        <v>0</v>
      </c>
      <c r="C4430">
        <f>IF(B4430&lt;$W$41,3,IF(B4430&lt;$W$41+$W$42,4,5))</f>
        <v>0</v>
      </c>
      <c r="D4430">
        <f>NORMSINV(RAND())</f>
        <v>0</v>
      </c>
      <c r="E4430">
        <f>$W$25*EXP(($W$26-$W$28-0.5*$W$27^2)*C4430+$W$27*SQRT(C4430)*D4430)</f>
        <v>0</v>
      </c>
      <c r="F4430">
        <f>$W$30*(1+$W$31)^C4430</f>
        <v>0</v>
      </c>
      <c r="G4430">
        <f>$W$32*(1+$W$33)^C4430</f>
        <v>0</v>
      </c>
      <c r="H4430">
        <f>$W$34*(1+$W$35)^C4430</f>
        <v>0</v>
      </c>
      <c r="I4430">
        <f>MIN(E4430,F4430)</f>
        <v>0</v>
      </c>
      <c r="J4430">
        <f>MIN(E4430-I4430,G4430)</f>
        <v>0</v>
      </c>
      <c r="K4430">
        <f>MIN(E4430-I4430-J4430,H4430)</f>
        <v>0</v>
      </c>
      <c r="L4430">
        <f>E4430-I4430-J4430-K4430</f>
        <v>0</v>
      </c>
      <c r="M4430">
        <f>IF((I4430+J4430+(1-$W$36)*L4430)/$W$39&gt;=$W$38,1,0)</f>
        <v>0</v>
      </c>
      <c r="N4430">
        <f>IF(M4430=1,$W$37,$W$36)*L4430</f>
        <v>0</v>
      </c>
      <c r="O4430">
        <f>EXP(-$W$26*C4430)*I4430</f>
        <v>0</v>
      </c>
      <c r="P4430">
        <f>EXP(-$W$26*C4430)*J4430</f>
        <v>0</v>
      </c>
      <c r="Q4430">
        <f>EXP(-$W$26*C4430)*K4430</f>
        <v>0</v>
      </c>
      <c r="R4430">
        <f>EXP(-$W$26*C4430)*(L4430-N4430)</f>
        <v>0</v>
      </c>
      <c r="S4430">
        <f>EXP(-$W$26*C4430)*N4430</f>
        <v>0</v>
      </c>
      <c r="T4430">
        <f>EXP(-$W$26*C4430)*E4430</f>
        <v>0</v>
      </c>
    </row>
    <row r="4431" spans="1:20">
      <c r="A4431">
        <v>4422</v>
      </c>
      <c r="B4431">
        <f>RAND()</f>
        <v>0</v>
      </c>
      <c r="C4431">
        <f>IF(B4431&lt;$W$41,3,IF(B4431&lt;$W$41+$W$42,4,5))</f>
        <v>0</v>
      </c>
      <c r="D4431">
        <f>NORMSINV(RAND())</f>
        <v>0</v>
      </c>
      <c r="E4431">
        <f>$W$25*EXP(($W$26-$W$28-0.5*$W$27^2)*C4431+$W$27*SQRT(C4431)*D4431)</f>
        <v>0</v>
      </c>
      <c r="F4431">
        <f>$W$30*(1+$W$31)^C4431</f>
        <v>0</v>
      </c>
      <c r="G4431">
        <f>$W$32*(1+$W$33)^C4431</f>
        <v>0</v>
      </c>
      <c r="H4431">
        <f>$W$34*(1+$W$35)^C4431</f>
        <v>0</v>
      </c>
      <c r="I4431">
        <f>MIN(E4431,F4431)</f>
        <v>0</v>
      </c>
      <c r="J4431">
        <f>MIN(E4431-I4431,G4431)</f>
        <v>0</v>
      </c>
      <c r="K4431">
        <f>MIN(E4431-I4431-J4431,H4431)</f>
        <v>0</v>
      </c>
      <c r="L4431">
        <f>E4431-I4431-J4431-K4431</f>
        <v>0</v>
      </c>
      <c r="M4431">
        <f>IF((I4431+J4431+(1-$W$36)*L4431)/$W$39&gt;=$W$38,1,0)</f>
        <v>0</v>
      </c>
      <c r="N4431">
        <f>IF(M4431=1,$W$37,$W$36)*L4431</f>
        <v>0</v>
      </c>
      <c r="O4431">
        <f>EXP(-$W$26*C4431)*I4431</f>
        <v>0</v>
      </c>
      <c r="P4431">
        <f>EXP(-$W$26*C4431)*J4431</f>
        <v>0</v>
      </c>
      <c r="Q4431">
        <f>EXP(-$W$26*C4431)*K4431</f>
        <v>0</v>
      </c>
      <c r="R4431">
        <f>EXP(-$W$26*C4431)*(L4431-N4431)</f>
        <v>0</v>
      </c>
      <c r="S4431">
        <f>EXP(-$W$26*C4431)*N4431</f>
        <v>0</v>
      </c>
      <c r="T4431">
        <f>EXP(-$W$26*C4431)*E4431</f>
        <v>0</v>
      </c>
    </row>
    <row r="4432" spans="1:20">
      <c r="A4432">
        <v>4423</v>
      </c>
      <c r="B4432">
        <f>RAND()</f>
        <v>0</v>
      </c>
      <c r="C4432">
        <f>IF(B4432&lt;$W$41,3,IF(B4432&lt;$W$41+$W$42,4,5))</f>
        <v>0</v>
      </c>
      <c r="D4432">
        <f>NORMSINV(RAND())</f>
        <v>0</v>
      </c>
      <c r="E4432">
        <f>$W$25*EXP(($W$26-$W$28-0.5*$W$27^2)*C4432+$W$27*SQRT(C4432)*D4432)</f>
        <v>0</v>
      </c>
      <c r="F4432">
        <f>$W$30*(1+$W$31)^C4432</f>
        <v>0</v>
      </c>
      <c r="G4432">
        <f>$W$32*(1+$W$33)^C4432</f>
        <v>0</v>
      </c>
      <c r="H4432">
        <f>$W$34*(1+$W$35)^C4432</f>
        <v>0</v>
      </c>
      <c r="I4432">
        <f>MIN(E4432,F4432)</f>
        <v>0</v>
      </c>
      <c r="J4432">
        <f>MIN(E4432-I4432,G4432)</f>
        <v>0</v>
      </c>
      <c r="K4432">
        <f>MIN(E4432-I4432-J4432,H4432)</f>
        <v>0</v>
      </c>
      <c r="L4432">
        <f>E4432-I4432-J4432-K4432</f>
        <v>0</v>
      </c>
      <c r="M4432">
        <f>IF((I4432+J4432+(1-$W$36)*L4432)/$W$39&gt;=$W$38,1,0)</f>
        <v>0</v>
      </c>
      <c r="N4432">
        <f>IF(M4432=1,$W$37,$W$36)*L4432</f>
        <v>0</v>
      </c>
      <c r="O4432">
        <f>EXP(-$W$26*C4432)*I4432</f>
        <v>0</v>
      </c>
      <c r="P4432">
        <f>EXP(-$W$26*C4432)*J4432</f>
        <v>0</v>
      </c>
      <c r="Q4432">
        <f>EXP(-$W$26*C4432)*K4432</f>
        <v>0</v>
      </c>
      <c r="R4432">
        <f>EXP(-$W$26*C4432)*(L4432-N4432)</f>
        <v>0</v>
      </c>
      <c r="S4432">
        <f>EXP(-$W$26*C4432)*N4432</f>
        <v>0</v>
      </c>
      <c r="T4432">
        <f>EXP(-$W$26*C4432)*E4432</f>
        <v>0</v>
      </c>
    </row>
    <row r="4433" spans="1:20">
      <c r="A4433">
        <v>4424</v>
      </c>
      <c r="B4433">
        <f>RAND()</f>
        <v>0</v>
      </c>
      <c r="C4433">
        <f>IF(B4433&lt;$W$41,3,IF(B4433&lt;$W$41+$W$42,4,5))</f>
        <v>0</v>
      </c>
      <c r="D4433">
        <f>NORMSINV(RAND())</f>
        <v>0</v>
      </c>
      <c r="E4433">
        <f>$W$25*EXP(($W$26-$W$28-0.5*$W$27^2)*C4433+$W$27*SQRT(C4433)*D4433)</f>
        <v>0</v>
      </c>
      <c r="F4433">
        <f>$W$30*(1+$W$31)^C4433</f>
        <v>0</v>
      </c>
      <c r="G4433">
        <f>$W$32*(1+$W$33)^C4433</f>
        <v>0</v>
      </c>
      <c r="H4433">
        <f>$W$34*(1+$W$35)^C4433</f>
        <v>0</v>
      </c>
      <c r="I4433">
        <f>MIN(E4433,F4433)</f>
        <v>0</v>
      </c>
      <c r="J4433">
        <f>MIN(E4433-I4433,G4433)</f>
        <v>0</v>
      </c>
      <c r="K4433">
        <f>MIN(E4433-I4433-J4433,H4433)</f>
        <v>0</v>
      </c>
      <c r="L4433">
        <f>E4433-I4433-J4433-K4433</f>
        <v>0</v>
      </c>
      <c r="M4433">
        <f>IF((I4433+J4433+(1-$W$36)*L4433)/$W$39&gt;=$W$38,1,0)</f>
        <v>0</v>
      </c>
      <c r="N4433">
        <f>IF(M4433=1,$W$37,$W$36)*L4433</f>
        <v>0</v>
      </c>
      <c r="O4433">
        <f>EXP(-$W$26*C4433)*I4433</f>
        <v>0</v>
      </c>
      <c r="P4433">
        <f>EXP(-$W$26*C4433)*J4433</f>
        <v>0</v>
      </c>
      <c r="Q4433">
        <f>EXP(-$W$26*C4433)*K4433</f>
        <v>0</v>
      </c>
      <c r="R4433">
        <f>EXP(-$W$26*C4433)*(L4433-N4433)</f>
        <v>0</v>
      </c>
      <c r="S4433">
        <f>EXP(-$W$26*C4433)*N4433</f>
        <v>0</v>
      </c>
      <c r="T4433">
        <f>EXP(-$W$26*C4433)*E4433</f>
        <v>0</v>
      </c>
    </row>
    <row r="4434" spans="1:20">
      <c r="A4434">
        <v>4425</v>
      </c>
      <c r="B4434">
        <f>RAND()</f>
        <v>0</v>
      </c>
      <c r="C4434">
        <f>IF(B4434&lt;$W$41,3,IF(B4434&lt;$W$41+$W$42,4,5))</f>
        <v>0</v>
      </c>
      <c r="D4434">
        <f>NORMSINV(RAND())</f>
        <v>0</v>
      </c>
      <c r="E4434">
        <f>$W$25*EXP(($W$26-$W$28-0.5*$W$27^2)*C4434+$W$27*SQRT(C4434)*D4434)</f>
        <v>0</v>
      </c>
      <c r="F4434">
        <f>$W$30*(1+$W$31)^C4434</f>
        <v>0</v>
      </c>
      <c r="G4434">
        <f>$W$32*(1+$W$33)^C4434</f>
        <v>0</v>
      </c>
      <c r="H4434">
        <f>$W$34*(1+$W$35)^C4434</f>
        <v>0</v>
      </c>
      <c r="I4434">
        <f>MIN(E4434,F4434)</f>
        <v>0</v>
      </c>
      <c r="J4434">
        <f>MIN(E4434-I4434,G4434)</f>
        <v>0</v>
      </c>
      <c r="K4434">
        <f>MIN(E4434-I4434-J4434,H4434)</f>
        <v>0</v>
      </c>
      <c r="L4434">
        <f>E4434-I4434-J4434-K4434</f>
        <v>0</v>
      </c>
      <c r="M4434">
        <f>IF((I4434+J4434+(1-$W$36)*L4434)/$W$39&gt;=$W$38,1,0)</f>
        <v>0</v>
      </c>
      <c r="N4434">
        <f>IF(M4434=1,$W$37,$W$36)*L4434</f>
        <v>0</v>
      </c>
      <c r="O4434">
        <f>EXP(-$W$26*C4434)*I4434</f>
        <v>0</v>
      </c>
      <c r="P4434">
        <f>EXP(-$W$26*C4434)*J4434</f>
        <v>0</v>
      </c>
      <c r="Q4434">
        <f>EXP(-$W$26*C4434)*K4434</f>
        <v>0</v>
      </c>
      <c r="R4434">
        <f>EXP(-$W$26*C4434)*(L4434-N4434)</f>
        <v>0</v>
      </c>
      <c r="S4434">
        <f>EXP(-$W$26*C4434)*N4434</f>
        <v>0</v>
      </c>
      <c r="T4434">
        <f>EXP(-$W$26*C4434)*E4434</f>
        <v>0</v>
      </c>
    </row>
    <row r="4435" spans="1:20">
      <c r="A4435">
        <v>4426</v>
      </c>
      <c r="B4435">
        <f>RAND()</f>
        <v>0</v>
      </c>
      <c r="C4435">
        <f>IF(B4435&lt;$W$41,3,IF(B4435&lt;$W$41+$W$42,4,5))</f>
        <v>0</v>
      </c>
      <c r="D4435">
        <f>NORMSINV(RAND())</f>
        <v>0</v>
      </c>
      <c r="E4435">
        <f>$W$25*EXP(($W$26-$W$28-0.5*$W$27^2)*C4435+$W$27*SQRT(C4435)*D4435)</f>
        <v>0</v>
      </c>
      <c r="F4435">
        <f>$W$30*(1+$W$31)^C4435</f>
        <v>0</v>
      </c>
      <c r="G4435">
        <f>$W$32*(1+$W$33)^C4435</f>
        <v>0</v>
      </c>
      <c r="H4435">
        <f>$W$34*(1+$W$35)^C4435</f>
        <v>0</v>
      </c>
      <c r="I4435">
        <f>MIN(E4435,F4435)</f>
        <v>0</v>
      </c>
      <c r="J4435">
        <f>MIN(E4435-I4435,G4435)</f>
        <v>0</v>
      </c>
      <c r="K4435">
        <f>MIN(E4435-I4435-J4435,H4435)</f>
        <v>0</v>
      </c>
      <c r="L4435">
        <f>E4435-I4435-J4435-K4435</f>
        <v>0</v>
      </c>
      <c r="M4435">
        <f>IF((I4435+J4435+(1-$W$36)*L4435)/$W$39&gt;=$W$38,1,0)</f>
        <v>0</v>
      </c>
      <c r="N4435">
        <f>IF(M4435=1,$W$37,$W$36)*L4435</f>
        <v>0</v>
      </c>
      <c r="O4435">
        <f>EXP(-$W$26*C4435)*I4435</f>
        <v>0</v>
      </c>
      <c r="P4435">
        <f>EXP(-$W$26*C4435)*J4435</f>
        <v>0</v>
      </c>
      <c r="Q4435">
        <f>EXP(-$W$26*C4435)*K4435</f>
        <v>0</v>
      </c>
      <c r="R4435">
        <f>EXP(-$W$26*C4435)*(L4435-N4435)</f>
        <v>0</v>
      </c>
      <c r="S4435">
        <f>EXP(-$W$26*C4435)*N4435</f>
        <v>0</v>
      </c>
      <c r="T4435">
        <f>EXP(-$W$26*C4435)*E4435</f>
        <v>0</v>
      </c>
    </row>
    <row r="4436" spans="1:20">
      <c r="A4436">
        <v>4427</v>
      </c>
      <c r="B4436">
        <f>RAND()</f>
        <v>0</v>
      </c>
      <c r="C4436">
        <f>IF(B4436&lt;$W$41,3,IF(B4436&lt;$W$41+$W$42,4,5))</f>
        <v>0</v>
      </c>
      <c r="D4436">
        <f>NORMSINV(RAND())</f>
        <v>0</v>
      </c>
      <c r="E4436">
        <f>$W$25*EXP(($W$26-$W$28-0.5*$W$27^2)*C4436+$W$27*SQRT(C4436)*D4436)</f>
        <v>0</v>
      </c>
      <c r="F4436">
        <f>$W$30*(1+$W$31)^C4436</f>
        <v>0</v>
      </c>
      <c r="G4436">
        <f>$W$32*(1+$W$33)^C4436</f>
        <v>0</v>
      </c>
      <c r="H4436">
        <f>$W$34*(1+$W$35)^C4436</f>
        <v>0</v>
      </c>
      <c r="I4436">
        <f>MIN(E4436,F4436)</f>
        <v>0</v>
      </c>
      <c r="J4436">
        <f>MIN(E4436-I4436,G4436)</f>
        <v>0</v>
      </c>
      <c r="K4436">
        <f>MIN(E4436-I4436-J4436,H4436)</f>
        <v>0</v>
      </c>
      <c r="L4436">
        <f>E4436-I4436-J4436-K4436</f>
        <v>0</v>
      </c>
      <c r="M4436">
        <f>IF((I4436+J4436+(1-$W$36)*L4436)/$W$39&gt;=$W$38,1,0)</f>
        <v>0</v>
      </c>
      <c r="N4436">
        <f>IF(M4436=1,$W$37,$W$36)*L4436</f>
        <v>0</v>
      </c>
      <c r="O4436">
        <f>EXP(-$W$26*C4436)*I4436</f>
        <v>0</v>
      </c>
      <c r="P4436">
        <f>EXP(-$W$26*C4436)*J4436</f>
        <v>0</v>
      </c>
      <c r="Q4436">
        <f>EXP(-$W$26*C4436)*K4436</f>
        <v>0</v>
      </c>
      <c r="R4436">
        <f>EXP(-$W$26*C4436)*(L4436-N4436)</f>
        <v>0</v>
      </c>
      <c r="S4436">
        <f>EXP(-$W$26*C4436)*N4436</f>
        <v>0</v>
      </c>
      <c r="T4436">
        <f>EXP(-$W$26*C4436)*E4436</f>
        <v>0</v>
      </c>
    </row>
    <row r="4437" spans="1:20">
      <c r="A4437">
        <v>4428</v>
      </c>
      <c r="B4437">
        <f>RAND()</f>
        <v>0</v>
      </c>
      <c r="C4437">
        <f>IF(B4437&lt;$W$41,3,IF(B4437&lt;$W$41+$W$42,4,5))</f>
        <v>0</v>
      </c>
      <c r="D4437">
        <f>NORMSINV(RAND())</f>
        <v>0</v>
      </c>
      <c r="E4437">
        <f>$W$25*EXP(($W$26-$W$28-0.5*$W$27^2)*C4437+$W$27*SQRT(C4437)*D4437)</f>
        <v>0</v>
      </c>
      <c r="F4437">
        <f>$W$30*(1+$W$31)^C4437</f>
        <v>0</v>
      </c>
      <c r="G4437">
        <f>$W$32*(1+$W$33)^C4437</f>
        <v>0</v>
      </c>
      <c r="H4437">
        <f>$W$34*(1+$W$35)^C4437</f>
        <v>0</v>
      </c>
      <c r="I4437">
        <f>MIN(E4437,F4437)</f>
        <v>0</v>
      </c>
      <c r="J4437">
        <f>MIN(E4437-I4437,G4437)</f>
        <v>0</v>
      </c>
      <c r="K4437">
        <f>MIN(E4437-I4437-J4437,H4437)</f>
        <v>0</v>
      </c>
      <c r="L4437">
        <f>E4437-I4437-J4437-K4437</f>
        <v>0</v>
      </c>
      <c r="M4437">
        <f>IF((I4437+J4437+(1-$W$36)*L4437)/$W$39&gt;=$W$38,1,0)</f>
        <v>0</v>
      </c>
      <c r="N4437">
        <f>IF(M4437=1,$W$37,$W$36)*L4437</f>
        <v>0</v>
      </c>
      <c r="O4437">
        <f>EXP(-$W$26*C4437)*I4437</f>
        <v>0</v>
      </c>
      <c r="P4437">
        <f>EXP(-$W$26*C4437)*J4437</f>
        <v>0</v>
      </c>
      <c r="Q4437">
        <f>EXP(-$W$26*C4437)*K4437</f>
        <v>0</v>
      </c>
      <c r="R4437">
        <f>EXP(-$W$26*C4437)*(L4437-N4437)</f>
        <v>0</v>
      </c>
      <c r="S4437">
        <f>EXP(-$W$26*C4437)*N4437</f>
        <v>0</v>
      </c>
      <c r="T4437">
        <f>EXP(-$W$26*C4437)*E4437</f>
        <v>0</v>
      </c>
    </row>
    <row r="4438" spans="1:20">
      <c r="A4438">
        <v>4429</v>
      </c>
      <c r="B4438">
        <f>RAND()</f>
        <v>0</v>
      </c>
      <c r="C4438">
        <f>IF(B4438&lt;$W$41,3,IF(B4438&lt;$W$41+$W$42,4,5))</f>
        <v>0</v>
      </c>
      <c r="D4438">
        <f>NORMSINV(RAND())</f>
        <v>0</v>
      </c>
      <c r="E4438">
        <f>$W$25*EXP(($W$26-$W$28-0.5*$W$27^2)*C4438+$W$27*SQRT(C4438)*D4438)</f>
        <v>0</v>
      </c>
      <c r="F4438">
        <f>$W$30*(1+$W$31)^C4438</f>
        <v>0</v>
      </c>
      <c r="G4438">
        <f>$W$32*(1+$W$33)^C4438</f>
        <v>0</v>
      </c>
      <c r="H4438">
        <f>$W$34*(1+$W$35)^C4438</f>
        <v>0</v>
      </c>
      <c r="I4438">
        <f>MIN(E4438,F4438)</f>
        <v>0</v>
      </c>
      <c r="J4438">
        <f>MIN(E4438-I4438,G4438)</f>
        <v>0</v>
      </c>
      <c r="K4438">
        <f>MIN(E4438-I4438-J4438,H4438)</f>
        <v>0</v>
      </c>
      <c r="L4438">
        <f>E4438-I4438-J4438-K4438</f>
        <v>0</v>
      </c>
      <c r="M4438">
        <f>IF((I4438+J4438+(1-$W$36)*L4438)/$W$39&gt;=$W$38,1,0)</f>
        <v>0</v>
      </c>
      <c r="N4438">
        <f>IF(M4438=1,$W$37,$W$36)*L4438</f>
        <v>0</v>
      </c>
      <c r="O4438">
        <f>EXP(-$W$26*C4438)*I4438</f>
        <v>0</v>
      </c>
      <c r="P4438">
        <f>EXP(-$W$26*C4438)*J4438</f>
        <v>0</v>
      </c>
      <c r="Q4438">
        <f>EXP(-$W$26*C4438)*K4438</f>
        <v>0</v>
      </c>
      <c r="R4438">
        <f>EXP(-$W$26*C4438)*(L4438-N4438)</f>
        <v>0</v>
      </c>
      <c r="S4438">
        <f>EXP(-$W$26*C4438)*N4438</f>
        <v>0</v>
      </c>
      <c r="T4438">
        <f>EXP(-$W$26*C4438)*E4438</f>
        <v>0</v>
      </c>
    </row>
    <row r="4439" spans="1:20">
      <c r="A4439">
        <v>4430</v>
      </c>
      <c r="B4439">
        <f>RAND()</f>
        <v>0</v>
      </c>
      <c r="C4439">
        <f>IF(B4439&lt;$W$41,3,IF(B4439&lt;$W$41+$W$42,4,5))</f>
        <v>0</v>
      </c>
      <c r="D4439">
        <f>NORMSINV(RAND())</f>
        <v>0</v>
      </c>
      <c r="E4439">
        <f>$W$25*EXP(($W$26-$W$28-0.5*$W$27^2)*C4439+$W$27*SQRT(C4439)*D4439)</f>
        <v>0</v>
      </c>
      <c r="F4439">
        <f>$W$30*(1+$W$31)^C4439</f>
        <v>0</v>
      </c>
      <c r="G4439">
        <f>$W$32*(1+$W$33)^C4439</f>
        <v>0</v>
      </c>
      <c r="H4439">
        <f>$W$34*(1+$W$35)^C4439</f>
        <v>0</v>
      </c>
      <c r="I4439">
        <f>MIN(E4439,F4439)</f>
        <v>0</v>
      </c>
      <c r="J4439">
        <f>MIN(E4439-I4439,G4439)</f>
        <v>0</v>
      </c>
      <c r="K4439">
        <f>MIN(E4439-I4439-J4439,H4439)</f>
        <v>0</v>
      </c>
      <c r="L4439">
        <f>E4439-I4439-J4439-K4439</f>
        <v>0</v>
      </c>
      <c r="M4439">
        <f>IF((I4439+J4439+(1-$W$36)*L4439)/$W$39&gt;=$W$38,1,0)</f>
        <v>0</v>
      </c>
      <c r="N4439">
        <f>IF(M4439=1,$W$37,$W$36)*L4439</f>
        <v>0</v>
      </c>
      <c r="O4439">
        <f>EXP(-$W$26*C4439)*I4439</f>
        <v>0</v>
      </c>
      <c r="P4439">
        <f>EXP(-$W$26*C4439)*J4439</f>
        <v>0</v>
      </c>
      <c r="Q4439">
        <f>EXP(-$W$26*C4439)*K4439</f>
        <v>0</v>
      </c>
      <c r="R4439">
        <f>EXP(-$W$26*C4439)*(L4439-N4439)</f>
        <v>0</v>
      </c>
      <c r="S4439">
        <f>EXP(-$W$26*C4439)*N4439</f>
        <v>0</v>
      </c>
      <c r="T4439">
        <f>EXP(-$W$26*C4439)*E4439</f>
        <v>0</v>
      </c>
    </row>
    <row r="4440" spans="1:20">
      <c r="A4440">
        <v>4431</v>
      </c>
      <c r="B4440">
        <f>RAND()</f>
        <v>0</v>
      </c>
      <c r="C4440">
        <f>IF(B4440&lt;$W$41,3,IF(B4440&lt;$W$41+$W$42,4,5))</f>
        <v>0</v>
      </c>
      <c r="D4440">
        <f>NORMSINV(RAND())</f>
        <v>0</v>
      </c>
      <c r="E4440">
        <f>$W$25*EXP(($W$26-$W$28-0.5*$W$27^2)*C4440+$W$27*SQRT(C4440)*D4440)</f>
        <v>0</v>
      </c>
      <c r="F4440">
        <f>$W$30*(1+$W$31)^C4440</f>
        <v>0</v>
      </c>
      <c r="G4440">
        <f>$W$32*(1+$W$33)^C4440</f>
        <v>0</v>
      </c>
      <c r="H4440">
        <f>$W$34*(1+$W$35)^C4440</f>
        <v>0</v>
      </c>
      <c r="I4440">
        <f>MIN(E4440,F4440)</f>
        <v>0</v>
      </c>
      <c r="J4440">
        <f>MIN(E4440-I4440,G4440)</f>
        <v>0</v>
      </c>
      <c r="K4440">
        <f>MIN(E4440-I4440-J4440,H4440)</f>
        <v>0</v>
      </c>
      <c r="L4440">
        <f>E4440-I4440-J4440-K4440</f>
        <v>0</v>
      </c>
      <c r="M4440">
        <f>IF((I4440+J4440+(1-$W$36)*L4440)/$W$39&gt;=$W$38,1,0)</f>
        <v>0</v>
      </c>
      <c r="N4440">
        <f>IF(M4440=1,$W$37,$W$36)*L4440</f>
        <v>0</v>
      </c>
      <c r="O4440">
        <f>EXP(-$W$26*C4440)*I4440</f>
        <v>0</v>
      </c>
      <c r="P4440">
        <f>EXP(-$W$26*C4440)*J4440</f>
        <v>0</v>
      </c>
      <c r="Q4440">
        <f>EXP(-$W$26*C4440)*K4440</f>
        <v>0</v>
      </c>
      <c r="R4440">
        <f>EXP(-$W$26*C4440)*(L4440-N4440)</f>
        <v>0</v>
      </c>
      <c r="S4440">
        <f>EXP(-$W$26*C4440)*N4440</f>
        <v>0</v>
      </c>
      <c r="T4440">
        <f>EXP(-$W$26*C4440)*E4440</f>
        <v>0</v>
      </c>
    </row>
    <row r="4441" spans="1:20">
      <c r="A4441">
        <v>4432</v>
      </c>
      <c r="B4441">
        <f>RAND()</f>
        <v>0</v>
      </c>
      <c r="C4441">
        <f>IF(B4441&lt;$W$41,3,IF(B4441&lt;$W$41+$W$42,4,5))</f>
        <v>0</v>
      </c>
      <c r="D4441">
        <f>NORMSINV(RAND())</f>
        <v>0</v>
      </c>
      <c r="E4441">
        <f>$W$25*EXP(($W$26-$W$28-0.5*$W$27^2)*C4441+$W$27*SQRT(C4441)*D4441)</f>
        <v>0</v>
      </c>
      <c r="F4441">
        <f>$W$30*(1+$W$31)^C4441</f>
        <v>0</v>
      </c>
      <c r="G4441">
        <f>$W$32*(1+$W$33)^C4441</f>
        <v>0</v>
      </c>
      <c r="H4441">
        <f>$W$34*(1+$W$35)^C4441</f>
        <v>0</v>
      </c>
      <c r="I4441">
        <f>MIN(E4441,F4441)</f>
        <v>0</v>
      </c>
      <c r="J4441">
        <f>MIN(E4441-I4441,G4441)</f>
        <v>0</v>
      </c>
      <c r="K4441">
        <f>MIN(E4441-I4441-J4441,H4441)</f>
        <v>0</v>
      </c>
      <c r="L4441">
        <f>E4441-I4441-J4441-K4441</f>
        <v>0</v>
      </c>
      <c r="M4441">
        <f>IF((I4441+J4441+(1-$W$36)*L4441)/$W$39&gt;=$W$38,1,0)</f>
        <v>0</v>
      </c>
      <c r="N4441">
        <f>IF(M4441=1,$W$37,$W$36)*L4441</f>
        <v>0</v>
      </c>
      <c r="O4441">
        <f>EXP(-$W$26*C4441)*I4441</f>
        <v>0</v>
      </c>
      <c r="P4441">
        <f>EXP(-$W$26*C4441)*J4441</f>
        <v>0</v>
      </c>
      <c r="Q4441">
        <f>EXP(-$W$26*C4441)*K4441</f>
        <v>0</v>
      </c>
      <c r="R4441">
        <f>EXP(-$W$26*C4441)*(L4441-N4441)</f>
        <v>0</v>
      </c>
      <c r="S4441">
        <f>EXP(-$W$26*C4441)*N4441</f>
        <v>0</v>
      </c>
      <c r="T4441">
        <f>EXP(-$W$26*C4441)*E4441</f>
        <v>0</v>
      </c>
    </row>
    <row r="4442" spans="1:20">
      <c r="A4442">
        <v>4433</v>
      </c>
      <c r="B4442">
        <f>RAND()</f>
        <v>0</v>
      </c>
      <c r="C4442">
        <f>IF(B4442&lt;$W$41,3,IF(B4442&lt;$W$41+$W$42,4,5))</f>
        <v>0</v>
      </c>
      <c r="D4442">
        <f>NORMSINV(RAND())</f>
        <v>0</v>
      </c>
      <c r="E4442">
        <f>$W$25*EXP(($W$26-$W$28-0.5*$W$27^2)*C4442+$W$27*SQRT(C4442)*D4442)</f>
        <v>0</v>
      </c>
      <c r="F4442">
        <f>$W$30*(1+$W$31)^C4442</f>
        <v>0</v>
      </c>
      <c r="G4442">
        <f>$W$32*(1+$W$33)^C4442</f>
        <v>0</v>
      </c>
      <c r="H4442">
        <f>$W$34*(1+$W$35)^C4442</f>
        <v>0</v>
      </c>
      <c r="I4442">
        <f>MIN(E4442,F4442)</f>
        <v>0</v>
      </c>
      <c r="J4442">
        <f>MIN(E4442-I4442,G4442)</f>
        <v>0</v>
      </c>
      <c r="K4442">
        <f>MIN(E4442-I4442-J4442,H4442)</f>
        <v>0</v>
      </c>
      <c r="L4442">
        <f>E4442-I4442-J4442-K4442</f>
        <v>0</v>
      </c>
      <c r="M4442">
        <f>IF((I4442+J4442+(1-$W$36)*L4442)/$W$39&gt;=$W$38,1,0)</f>
        <v>0</v>
      </c>
      <c r="N4442">
        <f>IF(M4442=1,$W$37,$W$36)*L4442</f>
        <v>0</v>
      </c>
      <c r="O4442">
        <f>EXP(-$W$26*C4442)*I4442</f>
        <v>0</v>
      </c>
      <c r="P4442">
        <f>EXP(-$W$26*C4442)*J4442</f>
        <v>0</v>
      </c>
      <c r="Q4442">
        <f>EXP(-$W$26*C4442)*K4442</f>
        <v>0</v>
      </c>
      <c r="R4442">
        <f>EXP(-$W$26*C4442)*(L4442-N4442)</f>
        <v>0</v>
      </c>
      <c r="S4442">
        <f>EXP(-$W$26*C4442)*N4442</f>
        <v>0</v>
      </c>
      <c r="T4442">
        <f>EXP(-$W$26*C4442)*E4442</f>
        <v>0</v>
      </c>
    </row>
    <row r="4443" spans="1:20">
      <c r="A4443">
        <v>4434</v>
      </c>
      <c r="B4443">
        <f>RAND()</f>
        <v>0</v>
      </c>
      <c r="C4443">
        <f>IF(B4443&lt;$W$41,3,IF(B4443&lt;$W$41+$W$42,4,5))</f>
        <v>0</v>
      </c>
      <c r="D4443">
        <f>NORMSINV(RAND())</f>
        <v>0</v>
      </c>
      <c r="E4443">
        <f>$W$25*EXP(($W$26-$W$28-0.5*$W$27^2)*C4443+$W$27*SQRT(C4443)*D4443)</f>
        <v>0</v>
      </c>
      <c r="F4443">
        <f>$W$30*(1+$W$31)^C4443</f>
        <v>0</v>
      </c>
      <c r="G4443">
        <f>$W$32*(1+$W$33)^C4443</f>
        <v>0</v>
      </c>
      <c r="H4443">
        <f>$W$34*(1+$W$35)^C4443</f>
        <v>0</v>
      </c>
      <c r="I4443">
        <f>MIN(E4443,F4443)</f>
        <v>0</v>
      </c>
      <c r="J4443">
        <f>MIN(E4443-I4443,G4443)</f>
        <v>0</v>
      </c>
      <c r="K4443">
        <f>MIN(E4443-I4443-J4443,H4443)</f>
        <v>0</v>
      </c>
      <c r="L4443">
        <f>E4443-I4443-J4443-K4443</f>
        <v>0</v>
      </c>
      <c r="M4443">
        <f>IF((I4443+J4443+(1-$W$36)*L4443)/$W$39&gt;=$W$38,1,0)</f>
        <v>0</v>
      </c>
      <c r="N4443">
        <f>IF(M4443=1,$W$37,$W$36)*L4443</f>
        <v>0</v>
      </c>
      <c r="O4443">
        <f>EXP(-$W$26*C4443)*I4443</f>
        <v>0</v>
      </c>
      <c r="P4443">
        <f>EXP(-$W$26*C4443)*J4443</f>
        <v>0</v>
      </c>
      <c r="Q4443">
        <f>EXP(-$W$26*C4443)*K4443</f>
        <v>0</v>
      </c>
      <c r="R4443">
        <f>EXP(-$W$26*C4443)*(L4443-N4443)</f>
        <v>0</v>
      </c>
      <c r="S4443">
        <f>EXP(-$W$26*C4443)*N4443</f>
        <v>0</v>
      </c>
      <c r="T4443">
        <f>EXP(-$W$26*C4443)*E4443</f>
        <v>0</v>
      </c>
    </row>
    <row r="4444" spans="1:20">
      <c r="A4444">
        <v>4435</v>
      </c>
      <c r="B4444">
        <f>RAND()</f>
        <v>0</v>
      </c>
      <c r="C4444">
        <f>IF(B4444&lt;$W$41,3,IF(B4444&lt;$W$41+$W$42,4,5))</f>
        <v>0</v>
      </c>
      <c r="D4444">
        <f>NORMSINV(RAND())</f>
        <v>0</v>
      </c>
      <c r="E4444">
        <f>$W$25*EXP(($W$26-$W$28-0.5*$W$27^2)*C4444+$W$27*SQRT(C4444)*D4444)</f>
        <v>0</v>
      </c>
      <c r="F4444">
        <f>$W$30*(1+$W$31)^C4444</f>
        <v>0</v>
      </c>
      <c r="G4444">
        <f>$W$32*(1+$W$33)^C4444</f>
        <v>0</v>
      </c>
      <c r="H4444">
        <f>$W$34*(1+$W$35)^C4444</f>
        <v>0</v>
      </c>
      <c r="I4444">
        <f>MIN(E4444,F4444)</f>
        <v>0</v>
      </c>
      <c r="J4444">
        <f>MIN(E4444-I4444,G4444)</f>
        <v>0</v>
      </c>
      <c r="K4444">
        <f>MIN(E4444-I4444-J4444,H4444)</f>
        <v>0</v>
      </c>
      <c r="L4444">
        <f>E4444-I4444-J4444-K4444</f>
        <v>0</v>
      </c>
      <c r="M4444">
        <f>IF((I4444+J4444+(1-$W$36)*L4444)/$W$39&gt;=$W$38,1,0)</f>
        <v>0</v>
      </c>
      <c r="N4444">
        <f>IF(M4444=1,$W$37,$W$36)*L4444</f>
        <v>0</v>
      </c>
      <c r="O4444">
        <f>EXP(-$W$26*C4444)*I4444</f>
        <v>0</v>
      </c>
      <c r="P4444">
        <f>EXP(-$W$26*C4444)*J4444</f>
        <v>0</v>
      </c>
      <c r="Q4444">
        <f>EXP(-$W$26*C4444)*K4444</f>
        <v>0</v>
      </c>
      <c r="R4444">
        <f>EXP(-$W$26*C4444)*(L4444-N4444)</f>
        <v>0</v>
      </c>
      <c r="S4444">
        <f>EXP(-$W$26*C4444)*N4444</f>
        <v>0</v>
      </c>
      <c r="T4444">
        <f>EXP(-$W$26*C4444)*E4444</f>
        <v>0</v>
      </c>
    </row>
    <row r="4445" spans="1:20">
      <c r="A4445">
        <v>4436</v>
      </c>
      <c r="B4445">
        <f>RAND()</f>
        <v>0</v>
      </c>
      <c r="C4445">
        <f>IF(B4445&lt;$W$41,3,IF(B4445&lt;$W$41+$W$42,4,5))</f>
        <v>0</v>
      </c>
      <c r="D4445">
        <f>NORMSINV(RAND())</f>
        <v>0</v>
      </c>
      <c r="E4445">
        <f>$W$25*EXP(($W$26-$W$28-0.5*$W$27^2)*C4445+$W$27*SQRT(C4445)*D4445)</f>
        <v>0</v>
      </c>
      <c r="F4445">
        <f>$W$30*(1+$W$31)^C4445</f>
        <v>0</v>
      </c>
      <c r="G4445">
        <f>$W$32*(1+$W$33)^C4445</f>
        <v>0</v>
      </c>
      <c r="H4445">
        <f>$W$34*(1+$W$35)^C4445</f>
        <v>0</v>
      </c>
      <c r="I4445">
        <f>MIN(E4445,F4445)</f>
        <v>0</v>
      </c>
      <c r="J4445">
        <f>MIN(E4445-I4445,G4445)</f>
        <v>0</v>
      </c>
      <c r="K4445">
        <f>MIN(E4445-I4445-J4445,H4445)</f>
        <v>0</v>
      </c>
      <c r="L4445">
        <f>E4445-I4445-J4445-K4445</f>
        <v>0</v>
      </c>
      <c r="M4445">
        <f>IF((I4445+J4445+(1-$W$36)*L4445)/$W$39&gt;=$W$38,1,0)</f>
        <v>0</v>
      </c>
      <c r="N4445">
        <f>IF(M4445=1,$W$37,$W$36)*L4445</f>
        <v>0</v>
      </c>
      <c r="O4445">
        <f>EXP(-$W$26*C4445)*I4445</f>
        <v>0</v>
      </c>
      <c r="P4445">
        <f>EXP(-$W$26*C4445)*J4445</f>
        <v>0</v>
      </c>
      <c r="Q4445">
        <f>EXP(-$W$26*C4445)*K4445</f>
        <v>0</v>
      </c>
      <c r="R4445">
        <f>EXP(-$W$26*C4445)*(L4445-N4445)</f>
        <v>0</v>
      </c>
      <c r="S4445">
        <f>EXP(-$W$26*C4445)*N4445</f>
        <v>0</v>
      </c>
      <c r="T4445">
        <f>EXP(-$W$26*C4445)*E4445</f>
        <v>0</v>
      </c>
    </row>
    <row r="4446" spans="1:20">
      <c r="A4446">
        <v>4437</v>
      </c>
      <c r="B4446">
        <f>RAND()</f>
        <v>0</v>
      </c>
      <c r="C4446">
        <f>IF(B4446&lt;$W$41,3,IF(B4446&lt;$W$41+$W$42,4,5))</f>
        <v>0</v>
      </c>
      <c r="D4446">
        <f>NORMSINV(RAND())</f>
        <v>0</v>
      </c>
      <c r="E4446">
        <f>$W$25*EXP(($W$26-$W$28-0.5*$W$27^2)*C4446+$W$27*SQRT(C4446)*D4446)</f>
        <v>0</v>
      </c>
      <c r="F4446">
        <f>$W$30*(1+$W$31)^C4446</f>
        <v>0</v>
      </c>
      <c r="G4446">
        <f>$W$32*(1+$W$33)^C4446</f>
        <v>0</v>
      </c>
      <c r="H4446">
        <f>$W$34*(1+$W$35)^C4446</f>
        <v>0</v>
      </c>
      <c r="I4446">
        <f>MIN(E4446,F4446)</f>
        <v>0</v>
      </c>
      <c r="J4446">
        <f>MIN(E4446-I4446,G4446)</f>
        <v>0</v>
      </c>
      <c r="K4446">
        <f>MIN(E4446-I4446-J4446,H4446)</f>
        <v>0</v>
      </c>
      <c r="L4446">
        <f>E4446-I4446-J4446-K4446</f>
        <v>0</v>
      </c>
      <c r="M4446">
        <f>IF((I4446+J4446+(1-$W$36)*L4446)/$W$39&gt;=$W$38,1,0)</f>
        <v>0</v>
      </c>
      <c r="N4446">
        <f>IF(M4446=1,$W$37,$W$36)*L4446</f>
        <v>0</v>
      </c>
      <c r="O4446">
        <f>EXP(-$W$26*C4446)*I4446</f>
        <v>0</v>
      </c>
      <c r="P4446">
        <f>EXP(-$W$26*C4446)*J4446</f>
        <v>0</v>
      </c>
      <c r="Q4446">
        <f>EXP(-$W$26*C4446)*K4446</f>
        <v>0</v>
      </c>
      <c r="R4446">
        <f>EXP(-$W$26*C4446)*(L4446-N4446)</f>
        <v>0</v>
      </c>
      <c r="S4446">
        <f>EXP(-$W$26*C4446)*N4446</f>
        <v>0</v>
      </c>
      <c r="T4446">
        <f>EXP(-$W$26*C4446)*E4446</f>
        <v>0</v>
      </c>
    </row>
    <row r="4447" spans="1:20">
      <c r="A4447">
        <v>4438</v>
      </c>
      <c r="B4447">
        <f>RAND()</f>
        <v>0</v>
      </c>
      <c r="C4447">
        <f>IF(B4447&lt;$W$41,3,IF(B4447&lt;$W$41+$W$42,4,5))</f>
        <v>0</v>
      </c>
      <c r="D4447">
        <f>NORMSINV(RAND())</f>
        <v>0</v>
      </c>
      <c r="E4447">
        <f>$W$25*EXP(($W$26-$W$28-0.5*$W$27^2)*C4447+$W$27*SQRT(C4447)*D4447)</f>
        <v>0</v>
      </c>
      <c r="F4447">
        <f>$W$30*(1+$W$31)^C4447</f>
        <v>0</v>
      </c>
      <c r="G4447">
        <f>$W$32*(1+$W$33)^C4447</f>
        <v>0</v>
      </c>
      <c r="H4447">
        <f>$W$34*(1+$W$35)^C4447</f>
        <v>0</v>
      </c>
      <c r="I4447">
        <f>MIN(E4447,F4447)</f>
        <v>0</v>
      </c>
      <c r="J4447">
        <f>MIN(E4447-I4447,G4447)</f>
        <v>0</v>
      </c>
      <c r="K4447">
        <f>MIN(E4447-I4447-J4447,H4447)</f>
        <v>0</v>
      </c>
      <c r="L4447">
        <f>E4447-I4447-J4447-K4447</f>
        <v>0</v>
      </c>
      <c r="M4447">
        <f>IF((I4447+J4447+(1-$W$36)*L4447)/$W$39&gt;=$W$38,1,0)</f>
        <v>0</v>
      </c>
      <c r="N4447">
        <f>IF(M4447=1,$W$37,$W$36)*L4447</f>
        <v>0</v>
      </c>
      <c r="O4447">
        <f>EXP(-$W$26*C4447)*I4447</f>
        <v>0</v>
      </c>
      <c r="P4447">
        <f>EXP(-$W$26*C4447)*J4447</f>
        <v>0</v>
      </c>
      <c r="Q4447">
        <f>EXP(-$W$26*C4447)*K4447</f>
        <v>0</v>
      </c>
      <c r="R4447">
        <f>EXP(-$W$26*C4447)*(L4447-N4447)</f>
        <v>0</v>
      </c>
      <c r="S4447">
        <f>EXP(-$W$26*C4447)*N4447</f>
        <v>0</v>
      </c>
      <c r="T4447">
        <f>EXP(-$W$26*C4447)*E4447</f>
        <v>0</v>
      </c>
    </row>
    <row r="4448" spans="1:20">
      <c r="A4448">
        <v>4439</v>
      </c>
      <c r="B4448">
        <f>RAND()</f>
        <v>0</v>
      </c>
      <c r="C4448">
        <f>IF(B4448&lt;$W$41,3,IF(B4448&lt;$W$41+$W$42,4,5))</f>
        <v>0</v>
      </c>
      <c r="D4448">
        <f>NORMSINV(RAND())</f>
        <v>0</v>
      </c>
      <c r="E4448">
        <f>$W$25*EXP(($W$26-$W$28-0.5*$W$27^2)*C4448+$W$27*SQRT(C4448)*D4448)</f>
        <v>0</v>
      </c>
      <c r="F4448">
        <f>$W$30*(1+$W$31)^C4448</f>
        <v>0</v>
      </c>
      <c r="G4448">
        <f>$W$32*(1+$W$33)^C4448</f>
        <v>0</v>
      </c>
      <c r="H4448">
        <f>$W$34*(1+$W$35)^C4448</f>
        <v>0</v>
      </c>
      <c r="I4448">
        <f>MIN(E4448,F4448)</f>
        <v>0</v>
      </c>
      <c r="J4448">
        <f>MIN(E4448-I4448,G4448)</f>
        <v>0</v>
      </c>
      <c r="K4448">
        <f>MIN(E4448-I4448-J4448,H4448)</f>
        <v>0</v>
      </c>
      <c r="L4448">
        <f>E4448-I4448-J4448-K4448</f>
        <v>0</v>
      </c>
      <c r="M4448">
        <f>IF((I4448+J4448+(1-$W$36)*L4448)/$W$39&gt;=$W$38,1,0)</f>
        <v>0</v>
      </c>
      <c r="N4448">
        <f>IF(M4448=1,$W$37,$W$36)*L4448</f>
        <v>0</v>
      </c>
      <c r="O4448">
        <f>EXP(-$W$26*C4448)*I4448</f>
        <v>0</v>
      </c>
      <c r="P4448">
        <f>EXP(-$W$26*C4448)*J4448</f>
        <v>0</v>
      </c>
      <c r="Q4448">
        <f>EXP(-$W$26*C4448)*K4448</f>
        <v>0</v>
      </c>
      <c r="R4448">
        <f>EXP(-$W$26*C4448)*(L4448-N4448)</f>
        <v>0</v>
      </c>
      <c r="S4448">
        <f>EXP(-$W$26*C4448)*N4448</f>
        <v>0</v>
      </c>
      <c r="T4448">
        <f>EXP(-$W$26*C4448)*E4448</f>
        <v>0</v>
      </c>
    </row>
    <row r="4449" spans="1:20">
      <c r="A4449">
        <v>4440</v>
      </c>
      <c r="B4449">
        <f>RAND()</f>
        <v>0</v>
      </c>
      <c r="C4449">
        <f>IF(B4449&lt;$W$41,3,IF(B4449&lt;$W$41+$W$42,4,5))</f>
        <v>0</v>
      </c>
      <c r="D4449">
        <f>NORMSINV(RAND())</f>
        <v>0</v>
      </c>
      <c r="E4449">
        <f>$W$25*EXP(($W$26-$W$28-0.5*$W$27^2)*C4449+$W$27*SQRT(C4449)*D4449)</f>
        <v>0</v>
      </c>
      <c r="F4449">
        <f>$W$30*(1+$W$31)^C4449</f>
        <v>0</v>
      </c>
      <c r="G4449">
        <f>$W$32*(1+$W$33)^C4449</f>
        <v>0</v>
      </c>
      <c r="H4449">
        <f>$W$34*(1+$W$35)^C4449</f>
        <v>0</v>
      </c>
      <c r="I4449">
        <f>MIN(E4449,F4449)</f>
        <v>0</v>
      </c>
      <c r="J4449">
        <f>MIN(E4449-I4449,G4449)</f>
        <v>0</v>
      </c>
      <c r="K4449">
        <f>MIN(E4449-I4449-J4449,H4449)</f>
        <v>0</v>
      </c>
      <c r="L4449">
        <f>E4449-I4449-J4449-K4449</f>
        <v>0</v>
      </c>
      <c r="M4449">
        <f>IF((I4449+J4449+(1-$W$36)*L4449)/$W$39&gt;=$W$38,1,0)</f>
        <v>0</v>
      </c>
      <c r="N4449">
        <f>IF(M4449=1,$W$37,$W$36)*L4449</f>
        <v>0</v>
      </c>
      <c r="O4449">
        <f>EXP(-$W$26*C4449)*I4449</f>
        <v>0</v>
      </c>
      <c r="P4449">
        <f>EXP(-$W$26*C4449)*J4449</f>
        <v>0</v>
      </c>
      <c r="Q4449">
        <f>EXP(-$W$26*C4449)*K4449</f>
        <v>0</v>
      </c>
      <c r="R4449">
        <f>EXP(-$W$26*C4449)*(L4449-N4449)</f>
        <v>0</v>
      </c>
      <c r="S4449">
        <f>EXP(-$W$26*C4449)*N4449</f>
        <v>0</v>
      </c>
      <c r="T4449">
        <f>EXP(-$W$26*C4449)*E4449</f>
        <v>0</v>
      </c>
    </row>
    <row r="4450" spans="1:20">
      <c r="A4450">
        <v>4441</v>
      </c>
      <c r="B4450">
        <f>RAND()</f>
        <v>0</v>
      </c>
      <c r="C4450">
        <f>IF(B4450&lt;$W$41,3,IF(B4450&lt;$W$41+$W$42,4,5))</f>
        <v>0</v>
      </c>
      <c r="D4450">
        <f>NORMSINV(RAND())</f>
        <v>0</v>
      </c>
      <c r="E4450">
        <f>$W$25*EXP(($W$26-$W$28-0.5*$W$27^2)*C4450+$W$27*SQRT(C4450)*D4450)</f>
        <v>0</v>
      </c>
      <c r="F4450">
        <f>$W$30*(1+$W$31)^C4450</f>
        <v>0</v>
      </c>
      <c r="G4450">
        <f>$W$32*(1+$W$33)^C4450</f>
        <v>0</v>
      </c>
      <c r="H4450">
        <f>$W$34*(1+$W$35)^C4450</f>
        <v>0</v>
      </c>
      <c r="I4450">
        <f>MIN(E4450,F4450)</f>
        <v>0</v>
      </c>
      <c r="J4450">
        <f>MIN(E4450-I4450,G4450)</f>
        <v>0</v>
      </c>
      <c r="K4450">
        <f>MIN(E4450-I4450-J4450,H4450)</f>
        <v>0</v>
      </c>
      <c r="L4450">
        <f>E4450-I4450-J4450-K4450</f>
        <v>0</v>
      </c>
      <c r="M4450">
        <f>IF((I4450+J4450+(1-$W$36)*L4450)/$W$39&gt;=$W$38,1,0)</f>
        <v>0</v>
      </c>
      <c r="N4450">
        <f>IF(M4450=1,$W$37,$W$36)*L4450</f>
        <v>0</v>
      </c>
      <c r="O4450">
        <f>EXP(-$W$26*C4450)*I4450</f>
        <v>0</v>
      </c>
      <c r="P4450">
        <f>EXP(-$W$26*C4450)*J4450</f>
        <v>0</v>
      </c>
      <c r="Q4450">
        <f>EXP(-$W$26*C4450)*K4450</f>
        <v>0</v>
      </c>
      <c r="R4450">
        <f>EXP(-$W$26*C4450)*(L4450-N4450)</f>
        <v>0</v>
      </c>
      <c r="S4450">
        <f>EXP(-$W$26*C4450)*N4450</f>
        <v>0</v>
      </c>
      <c r="T4450">
        <f>EXP(-$W$26*C4450)*E4450</f>
        <v>0</v>
      </c>
    </row>
    <row r="4451" spans="1:20">
      <c r="A4451">
        <v>4442</v>
      </c>
      <c r="B4451">
        <f>RAND()</f>
        <v>0</v>
      </c>
      <c r="C4451">
        <f>IF(B4451&lt;$W$41,3,IF(B4451&lt;$W$41+$W$42,4,5))</f>
        <v>0</v>
      </c>
      <c r="D4451">
        <f>NORMSINV(RAND())</f>
        <v>0</v>
      </c>
      <c r="E4451">
        <f>$W$25*EXP(($W$26-$W$28-0.5*$W$27^2)*C4451+$W$27*SQRT(C4451)*D4451)</f>
        <v>0</v>
      </c>
      <c r="F4451">
        <f>$W$30*(1+$W$31)^C4451</f>
        <v>0</v>
      </c>
      <c r="G4451">
        <f>$W$32*(1+$W$33)^C4451</f>
        <v>0</v>
      </c>
      <c r="H4451">
        <f>$W$34*(1+$W$35)^C4451</f>
        <v>0</v>
      </c>
      <c r="I4451">
        <f>MIN(E4451,F4451)</f>
        <v>0</v>
      </c>
      <c r="J4451">
        <f>MIN(E4451-I4451,G4451)</f>
        <v>0</v>
      </c>
      <c r="K4451">
        <f>MIN(E4451-I4451-J4451,H4451)</f>
        <v>0</v>
      </c>
      <c r="L4451">
        <f>E4451-I4451-J4451-K4451</f>
        <v>0</v>
      </c>
      <c r="M4451">
        <f>IF((I4451+J4451+(1-$W$36)*L4451)/$W$39&gt;=$W$38,1,0)</f>
        <v>0</v>
      </c>
      <c r="N4451">
        <f>IF(M4451=1,$W$37,$W$36)*L4451</f>
        <v>0</v>
      </c>
      <c r="O4451">
        <f>EXP(-$W$26*C4451)*I4451</f>
        <v>0</v>
      </c>
      <c r="P4451">
        <f>EXP(-$W$26*C4451)*J4451</f>
        <v>0</v>
      </c>
      <c r="Q4451">
        <f>EXP(-$W$26*C4451)*K4451</f>
        <v>0</v>
      </c>
      <c r="R4451">
        <f>EXP(-$W$26*C4451)*(L4451-N4451)</f>
        <v>0</v>
      </c>
      <c r="S4451">
        <f>EXP(-$W$26*C4451)*N4451</f>
        <v>0</v>
      </c>
      <c r="T4451">
        <f>EXP(-$W$26*C4451)*E4451</f>
        <v>0</v>
      </c>
    </row>
    <row r="4452" spans="1:20">
      <c r="A4452">
        <v>4443</v>
      </c>
      <c r="B4452">
        <f>RAND()</f>
        <v>0</v>
      </c>
      <c r="C4452">
        <f>IF(B4452&lt;$W$41,3,IF(B4452&lt;$W$41+$W$42,4,5))</f>
        <v>0</v>
      </c>
      <c r="D4452">
        <f>NORMSINV(RAND())</f>
        <v>0</v>
      </c>
      <c r="E4452">
        <f>$W$25*EXP(($W$26-$W$28-0.5*$W$27^2)*C4452+$W$27*SQRT(C4452)*D4452)</f>
        <v>0</v>
      </c>
      <c r="F4452">
        <f>$W$30*(1+$W$31)^C4452</f>
        <v>0</v>
      </c>
      <c r="G4452">
        <f>$W$32*(1+$W$33)^C4452</f>
        <v>0</v>
      </c>
      <c r="H4452">
        <f>$W$34*(1+$W$35)^C4452</f>
        <v>0</v>
      </c>
      <c r="I4452">
        <f>MIN(E4452,F4452)</f>
        <v>0</v>
      </c>
      <c r="J4452">
        <f>MIN(E4452-I4452,G4452)</f>
        <v>0</v>
      </c>
      <c r="K4452">
        <f>MIN(E4452-I4452-J4452,H4452)</f>
        <v>0</v>
      </c>
      <c r="L4452">
        <f>E4452-I4452-J4452-K4452</f>
        <v>0</v>
      </c>
      <c r="M4452">
        <f>IF((I4452+J4452+(1-$W$36)*L4452)/$W$39&gt;=$W$38,1,0)</f>
        <v>0</v>
      </c>
      <c r="N4452">
        <f>IF(M4452=1,$W$37,$W$36)*L4452</f>
        <v>0</v>
      </c>
      <c r="O4452">
        <f>EXP(-$W$26*C4452)*I4452</f>
        <v>0</v>
      </c>
      <c r="P4452">
        <f>EXP(-$W$26*C4452)*J4452</f>
        <v>0</v>
      </c>
      <c r="Q4452">
        <f>EXP(-$W$26*C4452)*K4452</f>
        <v>0</v>
      </c>
      <c r="R4452">
        <f>EXP(-$W$26*C4452)*(L4452-N4452)</f>
        <v>0</v>
      </c>
      <c r="S4452">
        <f>EXP(-$W$26*C4452)*N4452</f>
        <v>0</v>
      </c>
      <c r="T4452">
        <f>EXP(-$W$26*C4452)*E4452</f>
        <v>0</v>
      </c>
    </row>
    <row r="4453" spans="1:20">
      <c r="A4453">
        <v>4444</v>
      </c>
      <c r="B4453">
        <f>RAND()</f>
        <v>0</v>
      </c>
      <c r="C4453">
        <f>IF(B4453&lt;$W$41,3,IF(B4453&lt;$W$41+$W$42,4,5))</f>
        <v>0</v>
      </c>
      <c r="D4453">
        <f>NORMSINV(RAND())</f>
        <v>0</v>
      </c>
      <c r="E4453">
        <f>$W$25*EXP(($W$26-$W$28-0.5*$W$27^2)*C4453+$W$27*SQRT(C4453)*D4453)</f>
        <v>0</v>
      </c>
      <c r="F4453">
        <f>$W$30*(1+$W$31)^C4453</f>
        <v>0</v>
      </c>
      <c r="G4453">
        <f>$W$32*(1+$W$33)^C4453</f>
        <v>0</v>
      </c>
      <c r="H4453">
        <f>$W$34*(1+$W$35)^C4453</f>
        <v>0</v>
      </c>
      <c r="I4453">
        <f>MIN(E4453,F4453)</f>
        <v>0</v>
      </c>
      <c r="J4453">
        <f>MIN(E4453-I4453,G4453)</f>
        <v>0</v>
      </c>
      <c r="K4453">
        <f>MIN(E4453-I4453-J4453,H4453)</f>
        <v>0</v>
      </c>
      <c r="L4453">
        <f>E4453-I4453-J4453-K4453</f>
        <v>0</v>
      </c>
      <c r="M4453">
        <f>IF((I4453+J4453+(1-$W$36)*L4453)/$W$39&gt;=$W$38,1,0)</f>
        <v>0</v>
      </c>
      <c r="N4453">
        <f>IF(M4453=1,$W$37,$W$36)*L4453</f>
        <v>0</v>
      </c>
      <c r="O4453">
        <f>EXP(-$W$26*C4453)*I4453</f>
        <v>0</v>
      </c>
      <c r="P4453">
        <f>EXP(-$W$26*C4453)*J4453</f>
        <v>0</v>
      </c>
      <c r="Q4453">
        <f>EXP(-$W$26*C4453)*K4453</f>
        <v>0</v>
      </c>
      <c r="R4453">
        <f>EXP(-$W$26*C4453)*(L4453-N4453)</f>
        <v>0</v>
      </c>
      <c r="S4453">
        <f>EXP(-$W$26*C4453)*N4453</f>
        <v>0</v>
      </c>
      <c r="T4453">
        <f>EXP(-$W$26*C4453)*E4453</f>
        <v>0</v>
      </c>
    </row>
    <row r="4454" spans="1:20">
      <c r="A4454">
        <v>4445</v>
      </c>
      <c r="B4454">
        <f>RAND()</f>
        <v>0</v>
      </c>
      <c r="C4454">
        <f>IF(B4454&lt;$W$41,3,IF(B4454&lt;$W$41+$W$42,4,5))</f>
        <v>0</v>
      </c>
      <c r="D4454">
        <f>NORMSINV(RAND())</f>
        <v>0</v>
      </c>
      <c r="E4454">
        <f>$W$25*EXP(($W$26-$W$28-0.5*$W$27^2)*C4454+$W$27*SQRT(C4454)*D4454)</f>
        <v>0</v>
      </c>
      <c r="F4454">
        <f>$W$30*(1+$W$31)^C4454</f>
        <v>0</v>
      </c>
      <c r="G4454">
        <f>$W$32*(1+$W$33)^C4454</f>
        <v>0</v>
      </c>
      <c r="H4454">
        <f>$W$34*(1+$W$35)^C4454</f>
        <v>0</v>
      </c>
      <c r="I4454">
        <f>MIN(E4454,F4454)</f>
        <v>0</v>
      </c>
      <c r="J4454">
        <f>MIN(E4454-I4454,G4454)</f>
        <v>0</v>
      </c>
      <c r="K4454">
        <f>MIN(E4454-I4454-J4454,H4454)</f>
        <v>0</v>
      </c>
      <c r="L4454">
        <f>E4454-I4454-J4454-K4454</f>
        <v>0</v>
      </c>
      <c r="M4454">
        <f>IF((I4454+J4454+(1-$W$36)*L4454)/$W$39&gt;=$W$38,1,0)</f>
        <v>0</v>
      </c>
      <c r="N4454">
        <f>IF(M4454=1,$W$37,$W$36)*L4454</f>
        <v>0</v>
      </c>
      <c r="O4454">
        <f>EXP(-$W$26*C4454)*I4454</f>
        <v>0</v>
      </c>
      <c r="P4454">
        <f>EXP(-$W$26*C4454)*J4454</f>
        <v>0</v>
      </c>
      <c r="Q4454">
        <f>EXP(-$W$26*C4454)*K4454</f>
        <v>0</v>
      </c>
      <c r="R4454">
        <f>EXP(-$W$26*C4454)*(L4454-N4454)</f>
        <v>0</v>
      </c>
      <c r="S4454">
        <f>EXP(-$W$26*C4454)*N4454</f>
        <v>0</v>
      </c>
      <c r="T4454">
        <f>EXP(-$W$26*C4454)*E4454</f>
        <v>0</v>
      </c>
    </row>
    <row r="4455" spans="1:20">
      <c r="A4455">
        <v>4446</v>
      </c>
      <c r="B4455">
        <f>RAND()</f>
        <v>0</v>
      </c>
      <c r="C4455">
        <f>IF(B4455&lt;$W$41,3,IF(B4455&lt;$W$41+$W$42,4,5))</f>
        <v>0</v>
      </c>
      <c r="D4455">
        <f>NORMSINV(RAND())</f>
        <v>0</v>
      </c>
      <c r="E4455">
        <f>$W$25*EXP(($W$26-$W$28-0.5*$W$27^2)*C4455+$W$27*SQRT(C4455)*D4455)</f>
        <v>0</v>
      </c>
      <c r="F4455">
        <f>$W$30*(1+$W$31)^C4455</f>
        <v>0</v>
      </c>
      <c r="G4455">
        <f>$W$32*(1+$W$33)^C4455</f>
        <v>0</v>
      </c>
      <c r="H4455">
        <f>$W$34*(1+$W$35)^C4455</f>
        <v>0</v>
      </c>
      <c r="I4455">
        <f>MIN(E4455,F4455)</f>
        <v>0</v>
      </c>
      <c r="J4455">
        <f>MIN(E4455-I4455,G4455)</f>
        <v>0</v>
      </c>
      <c r="K4455">
        <f>MIN(E4455-I4455-J4455,H4455)</f>
        <v>0</v>
      </c>
      <c r="L4455">
        <f>E4455-I4455-J4455-K4455</f>
        <v>0</v>
      </c>
      <c r="M4455">
        <f>IF((I4455+J4455+(1-$W$36)*L4455)/$W$39&gt;=$W$38,1,0)</f>
        <v>0</v>
      </c>
      <c r="N4455">
        <f>IF(M4455=1,$W$37,$W$36)*L4455</f>
        <v>0</v>
      </c>
      <c r="O4455">
        <f>EXP(-$W$26*C4455)*I4455</f>
        <v>0</v>
      </c>
      <c r="P4455">
        <f>EXP(-$W$26*C4455)*J4455</f>
        <v>0</v>
      </c>
      <c r="Q4455">
        <f>EXP(-$W$26*C4455)*K4455</f>
        <v>0</v>
      </c>
      <c r="R4455">
        <f>EXP(-$W$26*C4455)*(L4455-N4455)</f>
        <v>0</v>
      </c>
      <c r="S4455">
        <f>EXP(-$W$26*C4455)*N4455</f>
        <v>0</v>
      </c>
      <c r="T4455">
        <f>EXP(-$W$26*C4455)*E4455</f>
        <v>0</v>
      </c>
    </row>
    <row r="4456" spans="1:20">
      <c r="A4456">
        <v>4447</v>
      </c>
      <c r="B4456">
        <f>RAND()</f>
        <v>0</v>
      </c>
      <c r="C4456">
        <f>IF(B4456&lt;$W$41,3,IF(B4456&lt;$W$41+$W$42,4,5))</f>
        <v>0</v>
      </c>
      <c r="D4456">
        <f>NORMSINV(RAND())</f>
        <v>0</v>
      </c>
      <c r="E4456">
        <f>$W$25*EXP(($W$26-$W$28-0.5*$W$27^2)*C4456+$W$27*SQRT(C4456)*D4456)</f>
        <v>0</v>
      </c>
      <c r="F4456">
        <f>$W$30*(1+$W$31)^C4456</f>
        <v>0</v>
      </c>
      <c r="G4456">
        <f>$W$32*(1+$W$33)^C4456</f>
        <v>0</v>
      </c>
      <c r="H4456">
        <f>$W$34*(1+$W$35)^C4456</f>
        <v>0</v>
      </c>
      <c r="I4456">
        <f>MIN(E4456,F4456)</f>
        <v>0</v>
      </c>
      <c r="J4456">
        <f>MIN(E4456-I4456,G4456)</f>
        <v>0</v>
      </c>
      <c r="K4456">
        <f>MIN(E4456-I4456-J4456,H4456)</f>
        <v>0</v>
      </c>
      <c r="L4456">
        <f>E4456-I4456-J4456-K4456</f>
        <v>0</v>
      </c>
      <c r="M4456">
        <f>IF((I4456+J4456+(1-$W$36)*L4456)/$W$39&gt;=$W$38,1,0)</f>
        <v>0</v>
      </c>
      <c r="N4456">
        <f>IF(M4456=1,$W$37,$W$36)*L4456</f>
        <v>0</v>
      </c>
      <c r="O4456">
        <f>EXP(-$W$26*C4456)*I4456</f>
        <v>0</v>
      </c>
      <c r="P4456">
        <f>EXP(-$W$26*C4456)*J4456</f>
        <v>0</v>
      </c>
      <c r="Q4456">
        <f>EXP(-$W$26*C4456)*K4456</f>
        <v>0</v>
      </c>
      <c r="R4456">
        <f>EXP(-$W$26*C4456)*(L4456-N4456)</f>
        <v>0</v>
      </c>
      <c r="S4456">
        <f>EXP(-$W$26*C4456)*N4456</f>
        <v>0</v>
      </c>
      <c r="T4456">
        <f>EXP(-$W$26*C4456)*E4456</f>
        <v>0</v>
      </c>
    </row>
    <row r="4457" spans="1:20">
      <c r="A4457">
        <v>4448</v>
      </c>
      <c r="B4457">
        <f>RAND()</f>
        <v>0</v>
      </c>
      <c r="C4457">
        <f>IF(B4457&lt;$W$41,3,IF(B4457&lt;$W$41+$W$42,4,5))</f>
        <v>0</v>
      </c>
      <c r="D4457">
        <f>NORMSINV(RAND())</f>
        <v>0</v>
      </c>
      <c r="E4457">
        <f>$W$25*EXP(($W$26-$W$28-0.5*$W$27^2)*C4457+$W$27*SQRT(C4457)*D4457)</f>
        <v>0</v>
      </c>
      <c r="F4457">
        <f>$W$30*(1+$W$31)^C4457</f>
        <v>0</v>
      </c>
      <c r="G4457">
        <f>$W$32*(1+$W$33)^C4457</f>
        <v>0</v>
      </c>
      <c r="H4457">
        <f>$W$34*(1+$W$35)^C4457</f>
        <v>0</v>
      </c>
      <c r="I4457">
        <f>MIN(E4457,F4457)</f>
        <v>0</v>
      </c>
      <c r="J4457">
        <f>MIN(E4457-I4457,G4457)</f>
        <v>0</v>
      </c>
      <c r="K4457">
        <f>MIN(E4457-I4457-J4457,H4457)</f>
        <v>0</v>
      </c>
      <c r="L4457">
        <f>E4457-I4457-J4457-K4457</f>
        <v>0</v>
      </c>
      <c r="M4457">
        <f>IF((I4457+J4457+(1-$W$36)*L4457)/$W$39&gt;=$W$38,1,0)</f>
        <v>0</v>
      </c>
      <c r="N4457">
        <f>IF(M4457=1,$W$37,$W$36)*L4457</f>
        <v>0</v>
      </c>
      <c r="O4457">
        <f>EXP(-$W$26*C4457)*I4457</f>
        <v>0</v>
      </c>
      <c r="P4457">
        <f>EXP(-$W$26*C4457)*J4457</f>
        <v>0</v>
      </c>
      <c r="Q4457">
        <f>EXP(-$W$26*C4457)*K4457</f>
        <v>0</v>
      </c>
      <c r="R4457">
        <f>EXP(-$W$26*C4457)*(L4457-N4457)</f>
        <v>0</v>
      </c>
      <c r="S4457">
        <f>EXP(-$W$26*C4457)*N4457</f>
        <v>0</v>
      </c>
      <c r="T4457">
        <f>EXP(-$W$26*C4457)*E4457</f>
        <v>0</v>
      </c>
    </row>
    <row r="4458" spans="1:20">
      <c r="A4458">
        <v>4449</v>
      </c>
      <c r="B4458">
        <f>RAND()</f>
        <v>0</v>
      </c>
      <c r="C4458">
        <f>IF(B4458&lt;$W$41,3,IF(B4458&lt;$W$41+$W$42,4,5))</f>
        <v>0</v>
      </c>
      <c r="D4458">
        <f>NORMSINV(RAND())</f>
        <v>0</v>
      </c>
      <c r="E4458">
        <f>$W$25*EXP(($W$26-$W$28-0.5*$W$27^2)*C4458+$W$27*SQRT(C4458)*D4458)</f>
        <v>0</v>
      </c>
      <c r="F4458">
        <f>$W$30*(1+$W$31)^C4458</f>
        <v>0</v>
      </c>
      <c r="G4458">
        <f>$W$32*(1+$W$33)^C4458</f>
        <v>0</v>
      </c>
      <c r="H4458">
        <f>$W$34*(1+$W$35)^C4458</f>
        <v>0</v>
      </c>
      <c r="I4458">
        <f>MIN(E4458,F4458)</f>
        <v>0</v>
      </c>
      <c r="J4458">
        <f>MIN(E4458-I4458,G4458)</f>
        <v>0</v>
      </c>
      <c r="K4458">
        <f>MIN(E4458-I4458-J4458,H4458)</f>
        <v>0</v>
      </c>
      <c r="L4458">
        <f>E4458-I4458-J4458-K4458</f>
        <v>0</v>
      </c>
      <c r="M4458">
        <f>IF((I4458+J4458+(1-$W$36)*L4458)/$W$39&gt;=$W$38,1,0)</f>
        <v>0</v>
      </c>
      <c r="N4458">
        <f>IF(M4458=1,$W$37,$W$36)*L4458</f>
        <v>0</v>
      </c>
      <c r="O4458">
        <f>EXP(-$W$26*C4458)*I4458</f>
        <v>0</v>
      </c>
      <c r="P4458">
        <f>EXP(-$W$26*C4458)*J4458</f>
        <v>0</v>
      </c>
      <c r="Q4458">
        <f>EXP(-$W$26*C4458)*K4458</f>
        <v>0</v>
      </c>
      <c r="R4458">
        <f>EXP(-$W$26*C4458)*(L4458-N4458)</f>
        <v>0</v>
      </c>
      <c r="S4458">
        <f>EXP(-$W$26*C4458)*N4458</f>
        <v>0</v>
      </c>
      <c r="T4458">
        <f>EXP(-$W$26*C4458)*E4458</f>
        <v>0</v>
      </c>
    </row>
    <row r="4459" spans="1:20">
      <c r="A4459">
        <v>4450</v>
      </c>
      <c r="B4459">
        <f>RAND()</f>
        <v>0</v>
      </c>
      <c r="C4459">
        <f>IF(B4459&lt;$W$41,3,IF(B4459&lt;$W$41+$W$42,4,5))</f>
        <v>0</v>
      </c>
      <c r="D4459">
        <f>NORMSINV(RAND())</f>
        <v>0</v>
      </c>
      <c r="E4459">
        <f>$W$25*EXP(($W$26-$W$28-0.5*$W$27^2)*C4459+$W$27*SQRT(C4459)*D4459)</f>
        <v>0</v>
      </c>
      <c r="F4459">
        <f>$W$30*(1+$W$31)^C4459</f>
        <v>0</v>
      </c>
      <c r="G4459">
        <f>$W$32*(1+$W$33)^C4459</f>
        <v>0</v>
      </c>
      <c r="H4459">
        <f>$W$34*(1+$W$35)^C4459</f>
        <v>0</v>
      </c>
      <c r="I4459">
        <f>MIN(E4459,F4459)</f>
        <v>0</v>
      </c>
      <c r="J4459">
        <f>MIN(E4459-I4459,G4459)</f>
        <v>0</v>
      </c>
      <c r="K4459">
        <f>MIN(E4459-I4459-J4459,H4459)</f>
        <v>0</v>
      </c>
      <c r="L4459">
        <f>E4459-I4459-J4459-K4459</f>
        <v>0</v>
      </c>
      <c r="M4459">
        <f>IF((I4459+J4459+(1-$W$36)*L4459)/$W$39&gt;=$W$38,1,0)</f>
        <v>0</v>
      </c>
      <c r="N4459">
        <f>IF(M4459=1,$W$37,$W$36)*L4459</f>
        <v>0</v>
      </c>
      <c r="O4459">
        <f>EXP(-$W$26*C4459)*I4459</f>
        <v>0</v>
      </c>
      <c r="P4459">
        <f>EXP(-$W$26*C4459)*J4459</f>
        <v>0</v>
      </c>
      <c r="Q4459">
        <f>EXP(-$W$26*C4459)*K4459</f>
        <v>0</v>
      </c>
      <c r="R4459">
        <f>EXP(-$W$26*C4459)*(L4459-N4459)</f>
        <v>0</v>
      </c>
      <c r="S4459">
        <f>EXP(-$W$26*C4459)*N4459</f>
        <v>0</v>
      </c>
      <c r="T4459">
        <f>EXP(-$W$26*C4459)*E4459</f>
        <v>0</v>
      </c>
    </row>
    <row r="4460" spans="1:20">
      <c r="A4460">
        <v>4451</v>
      </c>
      <c r="B4460">
        <f>RAND()</f>
        <v>0</v>
      </c>
      <c r="C4460">
        <f>IF(B4460&lt;$W$41,3,IF(B4460&lt;$W$41+$W$42,4,5))</f>
        <v>0</v>
      </c>
      <c r="D4460">
        <f>NORMSINV(RAND())</f>
        <v>0</v>
      </c>
      <c r="E4460">
        <f>$W$25*EXP(($W$26-$W$28-0.5*$W$27^2)*C4460+$W$27*SQRT(C4460)*D4460)</f>
        <v>0</v>
      </c>
      <c r="F4460">
        <f>$W$30*(1+$W$31)^C4460</f>
        <v>0</v>
      </c>
      <c r="G4460">
        <f>$W$32*(1+$W$33)^C4460</f>
        <v>0</v>
      </c>
      <c r="H4460">
        <f>$W$34*(1+$W$35)^C4460</f>
        <v>0</v>
      </c>
      <c r="I4460">
        <f>MIN(E4460,F4460)</f>
        <v>0</v>
      </c>
      <c r="J4460">
        <f>MIN(E4460-I4460,G4460)</f>
        <v>0</v>
      </c>
      <c r="K4460">
        <f>MIN(E4460-I4460-J4460,H4460)</f>
        <v>0</v>
      </c>
      <c r="L4460">
        <f>E4460-I4460-J4460-K4460</f>
        <v>0</v>
      </c>
      <c r="M4460">
        <f>IF((I4460+J4460+(1-$W$36)*L4460)/$W$39&gt;=$W$38,1,0)</f>
        <v>0</v>
      </c>
      <c r="N4460">
        <f>IF(M4460=1,$W$37,$W$36)*L4460</f>
        <v>0</v>
      </c>
      <c r="O4460">
        <f>EXP(-$W$26*C4460)*I4460</f>
        <v>0</v>
      </c>
      <c r="P4460">
        <f>EXP(-$W$26*C4460)*J4460</f>
        <v>0</v>
      </c>
      <c r="Q4460">
        <f>EXP(-$W$26*C4460)*K4460</f>
        <v>0</v>
      </c>
      <c r="R4460">
        <f>EXP(-$W$26*C4460)*(L4460-N4460)</f>
        <v>0</v>
      </c>
      <c r="S4460">
        <f>EXP(-$W$26*C4460)*N4460</f>
        <v>0</v>
      </c>
      <c r="T4460">
        <f>EXP(-$W$26*C4460)*E4460</f>
        <v>0</v>
      </c>
    </row>
    <row r="4461" spans="1:20">
      <c r="A4461">
        <v>4452</v>
      </c>
      <c r="B4461">
        <f>RAND()</f>
        <v>0</v>
      </c>
      <c r="C4461">
        <f>IF(B4461&lt;$W$41,3,IF(B4461&lt;$W$41+$W$42,4,5))</f>
        <v>0</v>
      </c>
      <c r="D4461">
        <f>NORMSINV(RAND())</f>
        <v>0</v>
      </c>
      <c r="E4461">
        <f>$W$25*EXP(($W$26-$W$28-0.5*$W$27^2)*C4461+$W$27*SQRT(C4461)*D4461)</f>
        <v>0</v>
      </c>
      <c r="F4461">
        <f>$W$30*(1+$W$31)^C4461</f>
        <v>0</v>
      </c>
      <c r="G4461">
        <f>$W$32*(1+$W$33)^C4461</f>
        <v>0</v>
      </c>
      <c r="H4461">
        <f>$W$34*(1+$W$35)^C4461</f>
        <v>0</v>
      </c>
      <c r="I4461">
        <f>MIN(E4461,F4461)</f>
        <v>0</v>
      </c>
      <c r="J4461">
        <f>MIN(E4461-I4461,G4461)</f>
        <v>0</v>
      </c>
      <c r="K4461">
        <f>MIN(E4461-I4461-J4461,H4461)</f>
        <v>0</v>
      </c>
      <c r="L4461">
        <f>E4461-I4461-J4461-K4461</f>
        <v>0</v>
      </c>
      <c r="M4461">
        <f>IF((I4461+J4461+(1-$W$36)*L4461)/$W$39&gt;=$W$38,1,0)</f>
        <v>0</v>
      </c>
      <c r="N4461">
        <f>IF(M4461=1,$W$37,$W$36)*L4461</f>
        <v>0</v>
      </c>
      <c r="O4461">
        <f>EXP(-$W$26*C4461)*I4461</f>
        <v>0</v>
      </c>
      <c r="P4461">
        <f>EXP(-$W$26*C4461)*J4461</f>
        <v>0</v>
      </c>
      <c r="Q4461">
        <f>EXP(-$W$26*C4461)*K4461</f>
        <v>0</v>
      </c>
      <c r="R4461">
        <f>EXP(-$W$26*C4461)*(L4461-N4461)</f>
        <v>0</v>
      </c>
      <c r="S4461">
        <f>EXP(-$W$26*C4461)*N4461</f>
        <v>0</v>
      </c>
      <c r="T4461">
        <f>EXP(-$W$26*C4461)*E4461</f>
        <v>0</v>
      </c>
    </row>
    <row r="4462" spans="1:20">
      <c r="A4462">
        <v>4453</v>
      </c>
      <c r="B4462">
        <f>RAND()</f>
        <v>0</v>
      </c>
      <c r="C4462">
        <f>IF(B4462&lt;$W$41,3,IF(B4462&lt;$W$41+$W$42,4,5))</f>
        <v>0</v>
      </c>
      <c r="D4462">
        <f>NORMSINV(RAND())</f>
        <v>0</v>
      </c>
      <c r="E4462">
        <f>$W$25*EXP(($W$26-$W$28-0.5*$W$27^2)*C4462+$W$27*SQRT(C4462)*D4462)</f>
        <v>0</v>
      </c>
      <c r="F4462">
        <f>$W$30*(1+$W$31)^C4462</f>
        <v>0</v>
      </c>
      <c r="G4462">
        <f>$W$32*(1+$W$33)^C4462</f>
        <v>0</v>
      </c>
      <c r="H4462">
        <f>$W$34*(1+$W$35)^C4462</f>
        <v>0</v>
      </c>
      <c r="I4462">
        <f>MIN(E4462,F4462)</f>
        <v>0</v>
      </c>
      <c r="J4462">
        <f>MIN(E4462-I4462,G4462)</f>
        <v>0</v>
      </c>
      <c r="K4462">
        <f>MIN(E4462-I4462-J4462,H4462)</f>
        <v>0</v>
      </c>
      <c r="L4462">
        <f>E4462-I4462-J4462-K4462</f>
        <v>0</v>
      </c>
      <c r="M4462">
        <f>IF((I4462+J4462+(1-$W$36)*L4462)/$W$39&gt;=$W$38,1,0)</f>
        <v>0</v>
      </c>
      <c r="N4462">
        <f>IF(M4462=1,$W$37,$W$36)*L4462</f>
        <v>0</v>
      </c>
      <c r="O4462">
        <f>EXP(-$W$26*C4462)*I4462</f>
        <v>0</v>
      </c>
      <c r="P4462">
        <f>EXP(-$W$26*C4462)*J4462</f>
        <v>0</v>
      </c>
      <c r="Q4462">
        <f>EXP(-$W$26*C4462)*K4462</f>
        <v>0</v>
      </c>
      <c r="R4462">
        <f>EXP(-$W$26*C4462)*(L4462-N4462)</f>
        <v>0</v>
      </c>
      <c r="S4462">
        <f>EXP(-$W$26*C4462)*N4462</f>
        <v>0</v>
      </c>
      <c r="T4462">
        <f>EXP(-$W$26*C4462)*E4462</f>
        <v>0</v>
      </c>
    </row>
    <row r="4463" spans="1:20">
      <c r="A4463">
        <v>4454</v>
      </c>
      <c r="B4463">
        <f>RAND()</f>
        <v>0</v>
      </c>
      <c r="C4463">
        <f>IF(B4463&lt;$W$41,3,IF(B4463&lt;$W$41+$W$42,4,5))</f>
        <v>0</v>
      </c>
      <c r="D4463">
        <f>NORMSINV(RAND())</f>
        <v>0</v>
      </c>
      <c r="E4463">
        <f>$W$25*EXP(($W$26-$W$28-0.5*$W$27^2)*C4463+$W$27*SQRT(C4463)*D4463)</f>
        <v>0</v>
      </c>
      <c r="F4463">
        <f>$W$30*(1+$W$31)^C4463</f>
        <v>0</v>
      </c>
      <c r="G4463">
        <f>$W$32*(1+$W$33)^C4463</f>
        <v>0</v>
      </c>
      <c r="H4463">
        <f>$W$34*(1+$W$35)^C4463</f>
        <v>0</v>
      </c>
      <c r="I4463">
        <f>MIN(E4463,F4463)</f>
        <v>0</v>
      </c>
      <c r="J4463">
        <f>MIN(E4463-I4463,G4463)</f>
        <v>0</v>
      </c>
      <c r="K4463">
        <f>MIN(E4463-I4463-J4463,H4463)</f>
        <v>0</v>
      </c>
      <c r="L4463">
        <f>E4463-I4463-J4463-K4463</f>
        <v>0</v>
      </c>
      <c r="M4463">
        <f>IF((I4463+J4463+(1-$W$36)*L4463)/$W$39&gt;=$W$38,1,0)</f>
        <v>0</v>
      </c>
      <c r="N4463">
        <f>IF(M4463=1,$W$37,$W$36)*L4463</f>
        <v>0</v>
      </c>
      <c r="O4463">
        <f>EXP(-$W$26*C4463)*I4463</f>
        <v>0</v>
      </c>
      <c r="P4463">
        <f>EXP(-$W$26*C4463)*J4463</f>
        <v>0</v>
      </c>
      <c r="Q4463">
        <f>EXP(-$W$26*C4463)*K4463</f>
        <v>0</v>
      </c>
      <c r="R4463">
        <f>EXP(-$W$26*C4463)*(L4463-N4463)</f>
        <v>0</v>
      </c>
      <c r="S4463">
        <f>EXP(-$W$26*C4463)*N4463</f>
        <v>0</v>
      </c>
      <c r="T4463">
        <f>EXP(-$W$26*C4463)*E4463</f>
        <v>0</v>
      </c>
    </row>
    <row r="4464" spans="1:20">
      <c r="A4464">
        <v>4455</v>
      </c>
      <c r="B4464">
        <f>RAND()</f>
        <v>0</v>
      </c>
      <c r="C4464">
        <f>IF(B4464&lt;$W$41,3,IF(B4464&lt;$W$41+$W$42,4,5))</f>
        <v>0</v>
      </c>
      <c r="D4464">
        <f>NORMSINV(RAND())</f>
        <v>0</v>
      </c>
      <c r="E4464">
        <f>$W$25*EXP(($W$26-$W$28-0.5*$W$27^2)*C4464+$W$27*SQRT(C4464)*D4464)</f>
        <v>0</v>
      </c>
      <c r="F4464">
        <f>$W$30*(1+$W$31)^C4464</f>
        <v>0</v>
      </c>
      <c r="G4464">
        <f>$W$32*(1+$W$33)^C4464</f>
        <v>0</v>
      </c>
      <c r="H4464">
        <f>$W$34*(1+$W$35)^C4464</f>
        <v>0</v>
      </c>
      <c r="I4464">
        <f>MIN(E4464,F4464)</f>
        <v>0</v>
      </c>
      <c r="J4464">
        <f>MIN(E4464-I4464,G4464)</f>
        <v>0</v>
      </c>
      <c r="K4464">
        <f>MIN(E4464-I4464-J4464,H4464)</f>
        <v>0</v>
      </c>
      <c r="L4464">
        <f>E4464-I4464-J4464-K4464</f>
        <v>0</v>
      </c>
      <c r="M4464">
        <f>IF((I4464+J4464+(1-$W$36)*L4464)/$W$39&gt;=$W$38,1,0)</f>
        <v>0</v>
      </c>
      <c r="N4464">
        <f>IF(M4464=1,$W$37,$W$36)*L4464</f>
        <v>0</v>
      </c>
      <c r="O4464">
        <f>EXP(-$W$26*C4464)*I4464</f>
        <v>0</v>
      </c>
      <c r="P4464">
        <f>EXP(-$W$26*C4464)*J4464</f>
        <v>0</v>
      </c>
      <c r="Q4464">
        <f>EXP(-$W$26*C4464)*K4464</f>
        <v>0</v>
      </c>
      <c r="R4464">
        <f>EXP(-$W$26*C4464)*(L4464-N4464)</f>
        <v>0</v>
      </c>
      <c r="S4464">
        <f>EXP(-$W$26*C4464)*N4464</f>
        <v>0</v>
      </c>
      <c r="T4464">
        <f>EXP(-$W$26*C4464)*E4464</f>
        <v>0</v>
      </c>
    </row>
    <row r="4465" spans="1:20">
      <c r="A4465">
        <v>4456</v>
      </c>
      <c r="B4465">
        <f>RAND()</f>
        <v>0</v>
      </c>
      <c r="C4465">
        <f>IF(B4465&lt;$W$41,3,IF(B4465&lt;$W$41+$W$42,4,5))</f>
        <v>0</v>
      </c>
      <c r="D4465">
        <f>NORMSINV(RAND())</f>
        <v>0</v>
      </c>
      <c r="E4465">
        <f>$W$25*EXP(($W$26-$W$28-0.5*$W$27^2)*C4465+$W$27*SQRT(C4465)*D4465)</f>
        <v>0</v>
      </c>
      <c r="F4465">
        <f>$W$30*(1+$W$31)^C4465</f>
        <v>0</v>
      </c>
      <c r="G4465">
        <f>$W$32*(1+$W$33)^C4465</f>
        <v>0</v>
      </c>
      <c r="H4465">
        <f>$W$34*(1+$W$35)^C4465</f>
        <v>0</v>
      </c>
      <c r="I4465">
        <f>MIN(E4465,F4465)</f>
        <v>0</v>
      </c>
      <c r="J4465">
        <f>MIN(E4465-I4465,G4465)</f>
        <v>0</v>
      </c>
      <c r="K4465">
        <f>MIN(E4465-I4465-J4465,H4465)</f>
        <v>0</v>
      </c>
      <c r="L4465">
        <f>E4465-I4465-J4465-K4465</f>
        <v>0</v>
      </c>
      <c r="M4465">
        <f>IF((I4465+J4465+(1-$W$36)*L4465)/$W$39&gt;=$W$38,1,0)</f>
        <v>0</v>
      </c>
      <c r="N4465">
        <f>IF(M4465=1,$W$37,$W$36)*L4465</f>
        <v>0</v>
      </c>
      <c r="O4465">
        <f>EXP(-$W$26*C4465)*I4465</f>
        <v>0</v>
      </c>
      <c r="P4465">
        <f>EXP(-$W$26*C4465)*J4465</f>
        <v>0</v>
      </c>
      <c r="Q4465">
        <f>EXP(-$W$26*C4465)*K4465</f>
        <v>0</v>
      </c>
      <c r="R4465">
        <f>EXP(-$W$26*C4465)*(L4465-N4465)</f>
        <v>0</v>
      </c>
      <c r="S4465">
        <f>EXP(-$W$26*C4465)*N4465</f>
        <v>0</v>
      </c>
      <c r="T4465">
        <f>EXP(-$W$26*C4465)*E4465</f>
        <v>0</v>
      </c>
    </row>
    <row r="4466" spans="1:20">
      <c r="A4466">
        <v>4457</v>
      </c>
      <c r="B4466">
        <f>RAND()</f>
        <v>0</v>
      </c>
      <c r="C4466">
        <f>IF(B4466&lt;$W$41,3,IF(B4466&lt;$W$41+$W$42,4,5))</f>
        <v>0</v>
      </c>
      <c r="D4466">
        <f>NORMSINV(RAND())</f>
        <v>0</v>
      </c>
      <c r="E4466">
        <f>$W$25*EXP(($W$26-$W$28-0.5*$W$27^2)*C4466+$W$27*SQRT(C4466)*D4466)</f>
        <v>0</v>
      </c>
      <c r="F4466">
        <f>$W$30*(1+$W$31)^C4466</f>
        <v>0</v>
      </c>
      <c r="G4466">
        <f>$W$32*(1+$W$33)^C4466</f>
        <v>0</v>
      </c>
      <c r="H4466">
        <f>$W$34*(1+$W$35)^C4466</f>
        <v>0</v>
      </c>
      <c r="I4466">
        <f>MIN(E4466,F4466)</f>
        <v>0</v>
      </c>
      <c r="J4466">
        <f>MIN(E4466-I4466,G4466)</f>
        <v>0</v>
      </c>
      <c r="K4466">
        <f>MIN(E4466-I4466-J4466,H4466)</f>
        <v>0</v>
      </c>
      <c r="L4466">
        <f>E4466-I4466-J4466-K4466</f>
        <v>0</v>
      </c>
      <c r="M4466">
        <f>IF((I4466+J4466+(1-$W$36)*L4466)/$W$39&gt;=$W$38,1,0)</f>
        <v>0</v>
      </c>
      <c r="N4466">
        <f>IF(M4466=1,$W$37,$W$36)*L4466</f>
        <v>0</v>
      </c>
      <c r="O4466">
        <f>EXP(-$W$26*C4466)*I4466</f>
        <v>0</v>
      </c>
      <c r="P4466">
        <f>EXP(-$W$26*C4466)*J4466</f>
        <v>0</v>
      </c>
      <c r="Q4466">
        <f>EXP(-$W$26*C4466)*K4466</f>
        <v>0</v>
      </c>
      <c r="R4466">
        <f>EXP(-$W$26*C4466)*(L4466-N4466)</f>
        <v>0</v>
      </c>
      <c r="S4466">
        <f>EXP(-$W$26*C4466)*N4466</f>
        <v>0</v>
      </c>
      <c r="T4466">
        <f>EXP(-$W$26*C4466)*E4466</f>
        <v>0</v>
      </c>
    </row>
    <row r="4467" spans="1:20">
      <c r="A4467">
        <v>4458</v>
      </c>
      <c r="B4467">
        <f>RAND()</f>
        <v>0</v>
      </c>
      <c r="C4467">
        <f>IF(B4467&lt;$W$41,3,IF(B4467&lt;$W$41+$W$42,4,5))</f>
        <v>0</v>
      </c>
      <c r="D4467">
        <f>NORMSINV(RAND())</f>
        <v>0</v>
      </c>
      <c r="E4467">
        <f>$W$25*EXP(($W$26-$W$28-0.5*$W$27^2)*C4467+$W$27*SQRT(C4467)*D4467)</f>
        <v>0</v>
      </c>
      <c r="F4467">
        <f>$W$30*(1+$W$31)^C4467</f>
        <v>0</v>
      </c>
      <c r="G4467">
        <f>$W$32*(1+$W$33)^C4467</f>
        <v>0</v>
      </c>
      <c r="H4467">
        <f>$W$34*(1+$W$35)^C4467</f>
        <v>0</v>
      </c>
      <c r="I4467">
        <f>MIN(E4467,F4467)</f>
        <v>0</v>
      </c>
      <c r="J4467">
        <f>MIN(E4467-I4467,G4467)</f>
        <v>0</v>
      </c>
      <c r="K4467">
        <f>MIN(E4467-I4467-J4467,H4467)</f>
        <v>0</v>
      </c>
      <c r="L4467">
        <f>E4467-I4467-J4467-K4467</f>
        <v>0</v>
      </c>
      <c r="M4467">
        <f>IF((I4467+J4467+(1-$W$36)*L4467)/$W$39&gt;=$W$38,1,0)</f>
        <v>0</v>
      </c>
      <c r="N4467">
        <f>IF(M4467=1,$W$37,$W$36)*L4467</f>
        <v>0</v>
      </c>
      <c r="O4467">
        <f>EXP(-$W$26*C4467)*I4467</f>
        <v>0</v>
      </c>
      <c r="P4467">
        <f>EXP(-$W$26*C4467)*J4467</f>
        <v>0</v>
      </c>
      <c r="Q4467">
        <f>EXP(-$W$26*C4467)*K4467</f>
        <v>0</v>
      </c>
      <c r="R4467">
        <f>EXP(-$W$26*C4467)*(L4467-N4467)</f>
        <v>0</v>
      </c>
      <c r="S4467">
        <f>EXP(-$W$26*C4467)*N4467</f>
        <v>0</v>
      </c>
      <c r="T4467">
        <f>EXP(-$W$26*C4467)*E4467</f>
        <v>0</v>
      </c>
    </row>
    <row r="4468" spans="1:20">
      <c r="A4468">
        <v>4459</v>
      </c>
      <c r="B4468">
        <f>RAND()</f>
        <v>0</v>
      </c>
      <c r="C4468">
        <f>IF(B4468&lt;$W$41,3,IF(B4468&lt;$W$41+$W$42,4,5))</f>
        <v>0</v>
      </c>
      <c r="D4468">
        <f>NORMSINV(RAND())</f>
        <v>0</v>
      </c>
      <c r="E4468">
        <f>$W$25*EXP(($W$26-$W$28-0.5*$W$27^2)*C4468+$W$27*SQRT(C4468)*D4468)</f>
        <v>0</v>
      </c>
      <c r="F4468">
        <f>$W$30*(1+$W$31)^C4468</f>
        <v>0</v>
      </c>
      <c r="G4468">
        <f>$W$32*(1+$W$33)^C4468</f>
        <v>0</v>
      </c>
      <c r="H4468">
        <f>$W$34*(1+$W$35)^C4468</f>
        <v>0</v>
      </c>
      <c r="I4468">
        <f>MIN(E4468,F4468)</f>
        <v>0</v>
      </c>
      <c r="J4468">
        <f>MIN(E4468-I4468,G4468)</f>
        <v>0</v>
      </c>
      <c r="K4468">
        <f>MIN(E4468-I4468-J4468,H4468)</f>
        <v>0</v>
      </c>
      <c r="L4468">
        <f>E4468-I4468-J4468-K4468</f>
        <v>0</v>
      </c>
      <c r="M4468">
        <f>IF((I4468+J4468+(1-$W$36)*L4468)/$W$39&gt;=$W$38,1,0)</f>
        <v>0</v>
      </c>
      <c r="N4468">
        <f>IF(M4468=1,$W$37,$W$36)*L4468</f>
        <v>0</v>
      </c>
      <c r="O4468">
        <f>EXP(-$W$26*C4468)*I4468</f>
        <v>0</v>
      </c>
      <c r="P4468">
        <f>EXP(-$W$26*C4468)*J4468</f>
        <v>0</v>
      </c>
      <c r="Q4468">
        <f>EXP(-$W$26*C4468)*K4468</f>
        <v>0</v>
      </c>
      <c r="R4468">
        <f>EXP(-$W$26*C4468)*(L4468-N4468)</f>
        <v>0</v>
      </c>
      <c r="S4468">
        <f>EXP(-$W$26*C4468)*N4468</f>
        <v>0</v>
      </c>
      <c r="T4468">
        <f>EXP(-$W$26*C4468)*E4468</f>
        <v>0</v>
      </c>
    </row>
    <row r="4469" spans="1:20">
      <c r="A4469">
        <v>4460</v>
      </c>
      <c r="B4469">
        <f>RAND()</f>
        <v>0</v>
      </c>
      <c r="C4469">
        <f>IF(B4469&lt;$W$41,3,IF(B4469&lt;$W$41+$W$42,4,5))</f>
        <v>0</v>
      </c>
      <c r="D4469">
        <f>NORMSINV(RAND())</f>
        <v>0</v>
      </c>
      <c r="E4469">
        <f>$W$25*EXP(($W$26-$W$28-0.5*$W$27^2)*C4469+$W$27*SQRT(C4469)*D4469)</f>
        <v>0</v>
      </c>
      <c r="F4469">
        <f>$W$30*(1+$W$31)^C4469</f>
        <v>0</v>
      </c>
      <c r="G4469">
        <f>$W$32*(1+$W$33)^C4469</f>
        <v>0</v>
      </c>
      <c r="H4469">
        <f>$W$34*(1+$W$35)^C4469</f>
        <v>0</v>
      </c>
      <c r="I4469">
        <f>MIN(E4469,F4469)</f>
        <v>0</v>
      </c>
      <c r="J4469">
        <f>MIN(E4469-I4469,G4469)</f>
        <v>0</v>
      </c>
      <c r="K4469">
        <f>MIN(E4469-I4469-J4469,H4469)</f>
        <v>0</v>
      </c>
      <c r="L4469">
        <f>E4469-I4469-J4469-K4469</f>
        <v>0</v>
      </c>
      <c r="M4469">
        <f>IF((I4469+J4469+(1-$W$36)*L4469)/$W$39&gt;=$W$38,1,0)</f>
        <v>0</v>
      </c>
      <c r="N4469">
        <f>IF(M4469=1,$W$37,$W$36)*L4469</f>
        <v>0</v>
      </c>
      <c r="O4469">
        <f>EXP(-$W$26*C4469)*I4469</f>
        <v>0</v>
      </c>
      <c r="P4469">
        <f>EXP(-$W$26*C4469)*J4469</f>
        <v>0</v>
      </c>
      <c r="Q4469">
        <f>EXP(-$W$26*C4469)*K4469</f>
        <v>0</v>
      </c>
      <c r="R4469">
        <f>EXP(-$W$26*C4469)*(L4469-N4469)</f>
        <v>0</v>
      </c>
      <c r="S4469">
        <f>EXP(-$W$26*C4469)*N4469</f>
        <v>0</v>
      </c>
      <c r="T4469">
        <f>EXP(-$W$26*C4469)*E4469</f>
        <v>0</v>
      </c>
    </row>
    <row r="4470" spans="1:20">
      <c r="A4470">
        <v>4461</v>
      </c>
      <c r="B4470">
        <f>RAND()</f>
        <v>0</v>
      </c>
      <c r="C4470">
        <f>IF(B4470&lt;$W$41,3,IF(B4470&lt;$W$41+$W$42,4,5))</f>
        <v>0</v>
      </c>
      <c r="D4470">
        <f>NORMSINV(RAND())</f>
        <v>0</v>
      </c>
      <c r="E4470">
        <f>$W$25*EXP(($W$26-$W$28-0.5*$W$27^2)*C4470+$W$27*SQRT(C4470)*D4470)</f>
        <v>0</v>
      </c>
      <c r="F4470">
        <f>$W$30*(1+$W$31)^C4470</f>
        <v>0</v>
      </c>
      <c r="G4470">
        <f>$W$32*(1+$W$33)^C4470</f>
        <v>0</v>
      </c>
      <c r="H4470">
        <f>$W$34*(1+$W$35)^C4470</f>
        <v>0</v>
      </c>
      <c r="I4470">
        <f>MIN(E4470,F4470)</f>
        <v>0</v>
      </c>
      <c r="J4470">
        <f>MIN(E4470-I4470,G4470)</f>
        <v>0</v>
      </c>
      <c r="K4470">
        <f>MIN(E4470-I4470-J4470,H4470)</f>
        <v>0</v>
      </c>
      <c r="L4470">
        <f>E4470-I4470-J4470-K4470</f>
        <v>0</v>
      </c>
      <c r="M4470">
        <f>IF((I4470+J4470+(1-$W$36)*L4470)/$W$39&gt;=$W$38,1,0)</f>
        <v>0</v>
      </c>
      <c r="N4470">
        <f>IF(M4470=1,$W$37,$W$36)*L4470</f>
        <v>0</v>
      </c>
      <c r="O4470">
        <f>EXP(-$W$26*C4470)*I4470</f>
        <v>0</v>
      </c>
      <c r="P4470">
        <f>EXP(-$W$26*C4470)*J4470</f>
        <v>0</v>
      </c>
      <c r="Q4470">
        <f>EXP(-$W$26*C4470)*K4470</f>
        <v>0</v>
      </c>
      <c r="R4470">
        <f>EXP(-$W$26*C4470)*(L4470-N4470)</f>
        <v>0</v>
      </c>
      <c r="S4470">
        <f>EXP(-$W$26*C4470)*N4470</f>
        <v>0</v>
      </c>
      <c r="T4470">
        <f>EXP(-$W$26*C4470)*E4470</f>
        <v>0</v>
      </c>
    </row>
    <row r="4471" spans="1:20">
      <c r="A4471">
        <v>4462</v>
      </c>
      <c r="B4471">
        <f>RAND()</f>
        <v>0</v>
      </c>
      <c r="C4471">
        <f>IF(B4471&lt;$W$41,3,IF(B4471&lt;$W$41+$W$42,4,5))</f>
        <v>0</v>
      </c>
      <c r="D4471">
        <f>NORMSINV(RAND())</f>
        <v>0</v>
      </c>
      <c r="E4471">
        <f>$W$25*EXP(($W$26-$W$28-0.5*$W$27^2)*C4471+$W$27*SQRT(C4471)*D4471)</f>
        <v>0</v>
      </c>
      <c r="F4471">
        <f>$W$30*(1+$W$31)^C4471</f>
        <v>0</v>
      </c>
      <c r="G4471">
        <f>$W$32*(1+$W$33)^C4471</f>
        <v>0</v>
      </c>
      <c r="H4471">
        <f>$W$34*(1+$W$35)^C4471</f>
        <v>0</v>
      </c>
      <c r="I4471">
        <f>MIN(E4471,F4471)</f>
        <v>0</v>
      </c>
      <c r="J4471">
        <f>MIN(E4471-I4471,G4471)</f>
        <v>0</v>
      </c>
      <c r="K4471">
        <f>MIN(E4471-I4471-J4471,H4471)</f>
        <v>0</v>
      </c>
      <c r="L4471">
        <f>E4471-I4471-J4471-K4471</f>
        <v>0</v>
      </c>
      <c r="M4471">
        <f>IF((I4471+J4471+(1-$W$36)*L4471)/$W$39&gt;=$W$38,1,0)</f>
        <v>0</v>
      </c>
      <c r="N4471">
        <f>IF(M4471=1,$W$37,$W$36)*L4471</f>
        <v>0</v>
      </c>
      <c r="O4471">
        <f>EXP(-$W$26*C4471)*I4471</f>
        <v>0</v>
      </c>
      <c r="P4471">
        <f>EXP(-$W$26*C4471)*J4471</f>
        <v>0</v>
      </c>
      <c r="Q4471">
        <f>EXP(-$W$26*C4471)*K4471</f>
        <v>0</v>
      </c>
      <c r="R4471">
        <f>EXP(-$W$26*C4471)*(L4471-N4471)</f>
        <v>0</v>
      </c>
      <c r="S4471">
        <f>EXP(-$W$26*C4471)*N4471</f>
        <v>0</v>
      </c>
      <c r="T4471">
        <f>EXP(-$W$26*C4471)*E4471</f>
        <v>0</v>
      </c>
    </row>
    <row r="4472" spans="1:20">
      <c r="A4472">
        <v>4463</v>
      </c>
      <c r="B4472">
        <f>RAND()</f>
        <v>0</v>
      </c>
      <c r="C4472">
        <f>IF(B4472&lt;$W$41,3,IF(B4472&lt;$W$41+$W$42,4,5))</f>
        <v>0</v>
      </c>
      <c r="D4472">
        <f>NORMSINV(RAND())</f>
        <v>0</v>
      </c>
      <c r="E4472">
        <f>$W$25*EXP(($W$26-$W$28-0.5*$W$27^2)*C4472+$W$27*SQRT(C4472)*D4472)</f>
        <v>0</v>
      </c>
      <c r="F4472">
        <f>$W$30*(1+$W$31)^C4472</f>
        <v>0</v>
      </c>
      <c r="G4472">
        <f>$W$32*(1+$W$33)^C4472</f>
        <v>0</v>
      </c>
      <c r="H4472">
        <f>$W$34*(1+$W$35)^C4472</f>
        <v>0</v>
      </c>
      <c r="I4472">
        <f>MIN(E4472,F4472)</f>
        <v>0</v>
      </c>
      <c r="J4472">
        <f>MIN(E4472-I4472,G4472)</f>
        <v>0</v>
      </c>
      <c r="K4472">
        <f>MIN(E4472-I4472-J4472,H4472)</f>
        <v>0</v>
      </c>
      <c r="L4472">
        <f>E4472-I4472-J4472-K4472</f>
        <v>0</v>
      </c>
      <c r="M4472">
        <f>IF((I4472+J4472+(1-$W$36)*L4472)/$W$39&gt;=$W$38,1,0)</f>
        <v>0</v>
      </c>
      <c r="N4472">
        <f>IF(M4472=1,$W$37,$W$36)*L4472</f>
        <v>0</v>
      </c>
      <c r="O4472">
        <f>EXP(-$W$26*C4472)*I4472</f>
        <v>0</v>
      </c>
      <c r="P4472">
        <f>EXP(-$W$26*C4472)*J4472</f>
        <v>0</v>
      </c>
      <c r="Q4472">
        <f>EXP(-$W$26*C4472)*K4472</f>
        <v>0</v>
      </c>
      <c r="R4472">
        <f>EXP(-$W$26*C4472)*(L4472-N4472)</f>
        <v>0</v>
      </c>
      <c r="S4472">
        <f>EXP(-$W$26*C4472)*N4472</f>
        <v>0</v>
      </c>
      <c r="T4472">
        <f>EXP(-$W$26*C4472)*E4472</f>
        <v>0</v>
      </c>
    </row>
    <row r="4473" spans="1:20">
      <c r="A4473">
        <v>4464</v>
      </c>
      <c r="B4473">
        <f>RAND()</f>
        <v>0</v>
      </c>
      <c r="C4473">
        <f>IF(B4473&lt;$W$41,3,IF(B4473&lt;$W$41+$W$42,4,5))</f>
        <v>0</v>
      </c>
      <c r="D4473">
        <f>NORMSINV(RAND())</f>
        <v>0</v>
      </c>
      <c r="E4473">
        <f>$W$25*EXP(($W$26-$W$28-0.5*$W$27^2)*C4473+$W$27*SQRT(C4473)*D4473)</f>
        <v>0</v>
      </c>
      <c r="F4473">
        <f>$W$30*(1+$W$31)^C4473</f>
        <v>0</v>
      </c>
      <c r="G4473">
        <f>$W$32*(1+$W$33)^C4473</f>
        <v>0</v>
      </c>
      <c r="H4473">
        <f>$W$34*(1+$W$35)^C4473</f>
        <v>0</v>
      </c>
      <c r="I4473">
        <f>MIN(E4473,F4473)</f>
        <v>0</v>
      </c>
      <c r="J4473">
        <f>MIN(E4473-I4473,G4473)</f>
        <v>0</v>
      </c>
      <c r="K4473">
        <f>MIN(E4473-I4473-J4473,H4473)</f>
        <v>0</v>
      </c>
      <c r="L4473">
        <f>E4473-I4473-J4473-K4473</f>
        <v>0</v>
      </c>
      <c r="M4473">
        <f>IF((I4473+J4473+(1-$W$36)*L4473)/$W$39&gt;=$W$38,1,0)</f>
        <v>0</v>
      </c>
      <c r="N4473">
        <f>IF(M4473=1,$W$37,$W$36)*L4473</f>
        <v>0</v>
      </c>
      <c r="O4473">
        <f>EXP(-$W$26*C4473)*I4473</f>
        <v>0</v>
      </c>
      <c r="P4473">
        <f>EXP(-$W$26*C4473)*J4473</f>
        <v>0</v>
      </c>
      <c r="Q4473">
        <f>EXP(-$W$26*C4473)*K4473</f>
        <v>0</v>
      </c>
      <c r="R4473">
        <f>EXP(-$W$26*C4473)*(L4473-N4473)</f>
        <v>0</v>
      </c>
      <c r="S4473">
        <f>EXP(-$W$26*C4473)*N4473</f>
        <v>0</v>
      </c>
      <c r="T4473">
        <f>EXP(-$W$26*C4473)*E4473</f>
        <v>0</v>
      </c>
    </row>
    <row r="4474" spans="1:20">
      <c r="A4474">
        <v>4465</v>
      </c>
      <c r="B4474">
        <f>RAND()</f>
        <v>0</v>
      </c>
      <c r="C4474">
        <f>IF(B4474&lt;$W$41,3,IF(B4474&lt;$W$41+$W$42,4,5))</f>
        <v>0</v>
      </c>
      <c r="D4474">
        <f>NORMSINV(RAND())</f>
        <v>0</v>
      </c>
      <c r="E4474">
        <f>$W$25*EXP(($W$26-$W$28-0.5*$W$27^2)*C4474+$W$27*SQRT(C4474)*D4474)</f>
        <v>0</v>
      </c>
      <c r="F4474">
        <f>$W$30*(1+$W$31)^C4474</f>
        <v>0</v>
      </c>
      <c r="G4474">
        <f>$W$32*(1+$W$33)^C4474</f>
        <v>0</v>
      </c>
      <c r="H4474">
        <f>$W$34*(1+$W$35)^C4474</f>
        <v>0</v>
      </c>
      <c r="I4474">
        <f>MIN(E4474,F4474)</f>
        <v>0</v>
      </c>
      <c r="J4474">
        <f>MIN(E4474-I4474,G4474)</f>
        <v>0</v>
      </c>
      <c r="K4474">
        <f>MIN(E4474-I4474-J4474,H4474)</f>
        <v>0</v>
      </c>
      <c r="L4474">
        <f>E4474-I4474-J4474-K4474</f>
        <v>0</v>
      </c>
      <c r="M4474">
        <f>IF((I4474+J4474+(1-$W$36)*L4474)/$W$39&gt;=$W$38,1,0)</f>
        <v>0</v>
      </c>
      <c r="N4474">
        <f>IF(M4474=1,$W$37,$W$36)*L4474</f>
        <v>0</v>
      </c>
      <c r="O4474">
        <f>EXP(-$W$26*C4474)*I4474</f>
        <v>0</v>
      </c>
      <c r="P4474">
        <f>EXP(-$W$26*C4474)*J4474</f>
        <v>0</v>
      </c>
      <c r="Q4474">
        <f>EXP(-$W$26*C4474)*K4474</f>
        <v>0</v>
      </c>
      <c r="R4474">
        <f>EXP(-$W$26*C4474)*(L4474-N4474)</f>
        <v>0</v>
      </c>
      <c r="S4474">
        <f>EXP(-$W$26*C4474)*N4474</f>
        <v>0</v>
      </c>
      <c r="T4474">
        <f>EXP(-$W$26*C4474)*E4474</f>
        <v>0</v>
      </c>
    </row>
    <row r="4475" spans="1:20">
      <c r="A4475">
        <v>4466</v>
      </c>
      <c r="B4475">
        <f>RAND()</f>
        <v>0</v>
      </c>
      <c r="C4475">
        <f>IF(B4475&lt;$W$41,3,IF(B4475&lt;$W$41+$W$42,4,5))</f>
        <v>0</v>
      </c>
      <c r="D4475">
        <f>NORMSINV(RAND())</f>
        <v>0</v>
      </c>
      <c r="E4475">
        <f>$W$25*EXP(($W$26-$W$28-0.5*$W$27^2)*C4475+$W$27*SQRT(C4475)*D4475)</f>
        <v>0</v>
      </c>
      <c r="F4475">
        <f>$W$30*(1+$W$31)^C4475</f>
        <v>0</v>
      </c>
      <c r="G4475">
        <f>$W$32*(1+$W$33)^C4475</f>
        <v>0</v>
      </c>
      <c r="H4475">
        <f>$W$34*(1+$W$35)^C4475</f>
        <v>0</v>
      </c>
      <c r="I4475">
        <f>MIN(E4475,F4475)</f>
        <v>0</v>
      </c>
      <c r="J4475">
        <f>MIN(E4475-I4475,G4475)</f>
        <v>0</v>
      </c>
      <c r="K4475">
        <f>MIN(E4475-I4475-J4475,H4475)</f>
        <v>0</v>
      </c>
      <c r="L4475">
        <f>E4475-I4475-J4475-K4475</f>
        <v>0</v>
      </c>
      <c r="M4475">
        <f>IF((I4475+J4475+(1-$W$36)*L4475)/$W$39&gt;=$W$38,1,0)</f>
        <v>0</v>
      </c>
      <c r="N4475">
        <f>IF(M4475=1,$W$37,$W$36)*L4475</f>
        <v>0</v>
      </c>
      <c r="O4475">
        <f>EXP(-$W$26*C4475)*I4475</f>
        <v>0</v>
      </c>
      <c r="P4475">
        <f>EXP(-$W$26*C4475)*J4475</f>
        <v>0</v>
      </c>
      <c r="Q4475">
        <f>EXP(-$W$26*C4475)*K4475</f>
        <v>0</v>
      </c>
      <c r="R4475">
        <f>EXP(-$W$26*C4475)*(L4475-N4475)</f>
        <v>0</v>
      </c>
      <c r="S4475">
        <f>EXP(-$W$26*C4475)*N4475</f>
        <v>0</v>
      </c>
      <c r="T4475">
        <f>EXP(-$W$26*C4475)*E4475</f>
        <v>0</v>
      </c>
    </row>
    <row r="4476" spans="1:20">
      <c r="A4476">
        <v>4467</v>
      </c>
      <c r="B4476">
        <f>RAND()</f>
        <v>0</v>
      </c>
      <c r="C4476">
        <f>IF(B4476&lt;$W$41,3,IF(B4476&lt;$W$41+$W$42,4,5))</f>
        <v>0</v>
      </c>
      <c r="D4476">
        <f>NORMSINV(RAND())</f>
        <v>0</v>
      </c>
      <c r="E4476">
        <f>$W$25*EXP(($W$26-$W$28-0.5*$W$27^2)*C4476+$W$27*SQRT(C4476)*D4476)</f>
        <v>0</v>
      </c>
      <c r="F4476">
        <f>$W$30*(1+$W$31)^C4476</f>
        <v>0</v>
      </c>
      <c r="G4476">
        <f>$W$32*(1+$W$33)^C4476</f>
        <v>0</v>
      </c>
      <c r="H4476">
        <f>$W$34*(1+$W$35)^C4476</f>
        <v>0</v>
      </c>
      <c r="I4476">
        <f>MIN(E4476,F4476)</f>
        <v>0</v>
      </c>
      <c r="J4476">
        <f>MIN(E4476-I4476,G4476)</f>
        <v>0</v>
      </c>
      <c r="K4476">
        <f>MIN(E4476-I4476-J4476,H4476)</f>
        <v>0</v>
      </c>
      <c r="L4476">
        <f>E4476-I4476-J4476-K4476</f>
        <v>0</v>
      </c>
      <c r="M4476">
        <f>IF((I4476+J4476+(1-$W$36)*L4476)/$W$39&gt;=$W$38,1,0)</f>
        <v>0</v>
      </c>
      <c r="N4476">
        <f>IF(M4476=1,$W$37,$W$36)*L4476</f>
        <v>0</v>
      </c>
      <c r="O4476">
        <f>EXP(-$W$26*C4476)*I4476</f>
        <v>0</v>
      </c>
      <c r="P4476">
        <f>EXP(-$W$26*C4476)*J4476</f>
        <v>0</v>
      </c>
      <c r="Q4476">
        <f>EXP(-$W$26*C4476)*K4476</f>
        <v>0</v>
      </c>
      <c r="R4476">
        <f>EXP(-$W$26*C4476)*(L4476-N4476)</f>
        <v>0</v>
      </c>
      <c r="S4476">
        <f>EXP(-$W$26*C4476)*N4476</f>
        <v>0</v>
      </c>
      <c r="T4476">
        <f>EXP(-$W$26*C4476)*E4476</f>
        <v>0</v>
      </c>
    </row>
    <row r="4477" spans="1:20">
      <c r="A4477">
        <v>4468</v>
      </c>
      <c r="B4477">
        <f>RAND()</f>
        <v>0</v>
      </c>
      <c r="C4477">
        <f>IF(B4477&lt;$W$41,3,IF(B4477&lt;$W$41+$W$42,4,5))</f>
        <v>0</v>
      </c>
      <c r="D4477">
        <f>NORMSINV(RAND())</f>
        <v>0</v>
      </c>
      <c r="E4477">
        <f>$W$25*EXP(($W$26-$W$28-0.5*$W$27^2)*C4477+$W$27*SQRT(C4477)*D4477)</f>
        <v>0</v>
      </c>
      <c r="F4477">
        <f>$W$30*(1+$W$31)^C4477</f>
        <v>0</v>
      </c>
      <c r="G4477">
        <f>$W$32*(1+$W$33)^C4477</f>
        <v>0</v>
      </c>
      <c r="H4477">
        <f>$W$34*(1+$W$35)^C4477</f>
        <v>0</v>
      </c>
      <c r="I4477">
        <f>MIN(E4477,F4477)</f>
        <v>0</v>
      </c>
      <c r="J4477">
        <f>MIN(E4477-I4477,G4477)</f>
        <v>0</v>
      </c>
      <c r="K4477">
        <f>MIN(E4477-I4477-J4477,H4477)</f>
        <v>0</v>
      </c>
      <c r="L4477">
        <f>E4477-I4477-J4477-K4477</f>
        <v>0</v>
      </c>
      <c r="M4477">
        <f>IF((I4477+J4477+(1-$W$36)*L4477)/$W$39&gt;=$W$38,1,0)</f>
        <v>0</v>
      </c>
      <c r="N4477">
        <f>IF(M4477=1,$W$37,$W$36)*L4477</f>
        <v>0</v>
      </c>
      <c r="O4477">
        <f>EXP(-$W$26*C4477)*I4477</f>
        <v>0</v>
      </c>
      <c r="P4477">
        <f>EXP(-$W$26*C4477)*J4477</f>
        <v>0</v>
      </c>
      <c r="Q4477">
        <f>EXP(-$W$26*C4477)*K4477</f>
        <v>0</v>
      </c>
      <c r="R4477">
        <f>EXP(-$W$26*C4477)*(L4477-N4477)</f>
        <v>0</v>
      </c>
      <c r="S4477">
        <f>EXP(-$W$26*C4477)*N4477</f>
        <v>0</v>
      </c>
      <c r="T4477">
        <f>EXP(-$W$26*C4477)*E4477</f>
        <v>0</v>
      </c>
    </row>
    <row r="4478" spans="1:20">
      <c r="A4478">
        <v>4469</v>
      </c>
      <c r="B4478">
        <f>RAND()</f>
        <v>0</v>
      </c>
      <c r="C4478">
        <f>IF(B4478&lt;$W$41,3,IF(B4478&lt;$W$41+$W$42,4,5))</f>
        <v>0</v>
      </c>
      <c r="D4478">
        <f>NORMSINV(RAND())</f>
        <v>0</v>
      </c>
      <c r="E4478">
        <f>$W$25*EXP(($W$26-$W$28-0.5*$W$27^2)*C4478+$W$27*SQRT(C4478)*D4478)</f>
        <v>0</v>
      </c>
      <c r="F4478">
        <f>$W$30*(1+$W$31)^C4478</f>
        <v>0</v>
      </c>
      <c r="G4478">
        <f>$W$32*(1+$W$33)^C4478</f>
        <v>0</v>
      </c>
      <c r="H4478">
        <f>$W$34*(1+$W$35)^C4478</f>
        <v>0</v>
      </c>
      <c r="I4478">
        <f>MIN(E4478,F4478)</f>
        <v>0</v>
      </c>
      <c r="J4478">
        <f>MIN(E4478-I4478,G4478)</f>
        <v>0</v>
      </c>
      <c r="K4478">
        <f>MIN(E4478-I4478-J4478,H4478)</f>
        <v>0</v>
      </c>
      <c r="L4478">
        <f>E4478-I4478-J4478-K4478</f>
        <v>0</v>
      </c>
      <c r="M4478">
        <f>IF((I4478+J4478+(1-$W$36)*L4478)/$W$39&gt;=$W$38,1,0)</f>
        <v>0</v>
      </c>
      <c r="N4478">
        <f>IF(M4478=1,$W$37,$W$36)*L4478</f>
        <v>0</v>
      </c>
      <c r="O4478">
        <f>EXP(-$W$26*C4478)*I4478</f>
        <v>0</v>
      </c>
      <c r="P4478">
        <f>EXP(-$W$26*C4478)*J4478</f>
        <v>0</v>
      </c>
      <c r="Q4478">
        <f>EXP(-$W$26*C4478)*K4478</f>
        <v>0</v>
      </c>
      <c r="R4478">
        <f>EXP(-$W$26*C4478)*(L4478-N4478)</f>
        <v>0</v>
      </c>
      <c r="S4478">
        <f>EXP(-$W$26*C4478)*N4478</f>
        <v>0</v>
      </c>
      <c r="T4478">
        <f>EXP(-$W$26*C4478)*E4478</f>
        <v>0</v>
      </c>
    </row>
    <row r="4479" spans="1:20">
      <c r="A4479">
        <v>4470</v>
      </c>
      <c r="B4479">
        <f>RAND()</f>
        <v>0</v>
      </c>
      <c r="C4479">
        <f>IF(B4479&lt;$W$41,3,IF(B4479&lt;$W$41+$W$42,4,5))</f>
        <v>0</v>
      </c>
      <c r="D4479">
        <f>NORMSINV(RAND())</f>
        <v>0</v>
      </c>
      <c r="E4479">
        <f>$W$25*EXP(($W$26-$W$28-0.5*$W$27^2)*C4479+$W$27*SQRT(C4479)*D4479)</f>
        <v>0</v>
      </c>
      <c r="F4479">
        <f>$W$30*(1+$W$31)^C4479</f>
        <v>0</v>
      </c>
      <c r="G4479">
        <f>$W$32*(1+$W$33)^C4479</f>
        <v>0</v>
      </c>
      <c r="H4479">
        <f>$W$34*(1+$W$35)^C4479</f>
        <v>0</v>
      </c>
      <c r="I4479">
        <f>MIN(E4479,F4479)</f>
        <v>0</v>
      </c>
      <c r="J4479">
        <f>MIN(E4479-I4479,G4479)</f>
        <v>0</v>
      </c>
      <c r="K4479">
        <f>MIN(E4479-I4479-J4479,H4479)</f>
        <v>0</v>
      </c>
      <c r="L4479">
        <f>E4479-I4479-J4479-K4479</f>
        <v>0</v>
      </c>
      <c r="M4479">
        <f>IF((I4479+J4479+(1-$W$36)*L4479)/$W$39&gt;=$W$38,1,0)</f>
        <v>0</v>
      </c>
      <c r="N4479">
        <f>IF(M4479=1,$W$37,$W$36)*L4479</f>
        <v>0</v>
      </c>
      <c r="O4479">
        <f>EXP(-$W$26*C4479)*I4479</f>
        <v>0</v>
      </c>
      <c r="P4479">
        <f>EXP(-$W$26*C4479)*J4479</f>
        <v>0</v>
      </c>
      <c r="Q4479">
        <f>EXP(-$W$26*C4479)*K4479</f>
        <v>0</v>
      </c>
      <c r="R4479">
        <f>EXP(-$W$26*C4479)*(L4479-N4479)</f>
        <v>0</v>
      </c>
      <c r="S4479">
        <f>EXP(-$W$26*C4479)*N4479</f>
        <v>0</v>
      </c>
      <c r="T4479">
        <f>EXP(-$W$26*C4479)*E4479</f>
        <v>0</v>
      </c>
    </row>
    <row r="4480" spans="1:20">
      <c r="A4480">
        <v>4471</v>
      </c>
      <c r="B4480">
        <f>RAND()</f>
        <v>0</v>
      </c>
      <c r="C4480">
        <f>IF(B4480&lt;$W$41,3,IF(B4480&lt;$W$41+$W$42,4,5))</f>
        <v>0</v>
      </c>
      <c r="D4480">
        <f>NORMSINV(RAND())</f>
        <v>0</v>
      </c>
      <c r="E4480">
        <f>$W$25*EXP(($W$26-$W$28-0.5*$W$27^2)*C4480+$W$27*SQRT(C4480)*D4480)</f>
        <v>0</v>
      </c>
      <c r="F4480">
        <f>$W$30*(1+$W$31)^C4480</f>
        <v>0</v>
      </c>
      <c r="G4480">
        <f>$W$32*(1+$W$33)^C4480</f>
        <v>0</v>
      </c>
      <c r="H4480">
        <f>$W$34*(1+$W$35)^C4480</f>
        <v>0</v>
      </c>
      <c r="I4480">
        <f>MIN(E4480,F4480)</f>
        <v>0</v>
      </c>
      <c r="J4480">
        <f>MIN(E4480-I4480,G4480)</f>
        <v>0</v>
      </c>
      <c r="K4480">
        <f>MIN(E4480-I4480-J4480,H4480)</f>
        <v>0</v>
      </c>
      <c r="L4480">
        <f>E4480-I4480-J4480-K4480</f>
        <v>0</v>
      </c>
      <c r="M4480">
        <f>IF((I4480+J4480+(1-$W$36)*L4480)/$W$39&gt;=$W$38,1,0)</f>
        <v>0</v>
      </c>
      <c r="N4480">
        <f>IF(M4480=1,$W$37,$W$36)*L4480</f>
        <v>0</v>
      </c>
      <c r="O4480">
        <f>EXP(-$W$26*C4480)*I4480</f>
        <v>0</v>
      </c>
      <c r="P4480">
        <f>EXP(-$W$26*C4480)*J4480</f>
        <v>0</v>
      </c>
      <c r="Q4480">
        <f>EXP(-$W$26*C4480)*K4480</f>
        <v>0</v>
      </c>
      <c r="R4480">
        <f>EXP(-$W$26*C4480)*(L4480-N4480)</f>
        <v>0</v>
      </c>
      <c r="S4480">
        <f>EXP(-$W$26*C4480)*N4480</f>
        <v>0</v>
      </c>
      <c r="T4480">
        <f>EXP(-$W$26*C4480)*E4480</f>
        <v>0</v>
      </c>
    </row>
    <row r="4481" spans="1:20">
      <c r="A4481">
        <v>4472</v>
      </c>
      <c r="B4481">
        <f>RAND()</f>
        <v>0</v>
      </c>
      <c r="C4481">
        <f>IF(B4481&lt;$W$41,3,IF(B4481&lt;$W$41+$W$42,4,5))</f>
        <v>0</v>
      </c>
      <c r="D4481">
        <f>NORMSINV(RAND())</f>
        <v>0</v>
      </c>
      <c r="E4481">
        <f>$W$25*EXP(($W$26-$W$28-0.5*$W$27^2)*C4481+$W$27*SQRT(C4481)*D4481)</f>
        <v>0</v>
      </c>
      <c r="F4481">
        <f>$W$30*(1+$W$31)^C4481</f>
        <v>0</v>
      </c>
      <c r="G4481">
        <f>$W$32*(1+$W$33)^C4481</f>
        <v>0</v>
      </c>
      <c r="H4481">
        <f>$W$34*(1+$W$35)^C4481</f>
        <v>0</v>
      </c>
      <c r="I4481">
        <f>MIN(E4481,F4481)</f>
        <v>0</v>
      </c>
      <c r="J4481">
        <f>MIN(E4481-I4481,G4481)</f>
        <v>0</v>
      </c>
      <c r="K4481">
        <f>MIN(E4481-I4481-J4481,H4481)</f>
        <v>0</v>
      </c>
      <c r="L4481">
        <f>E4481-I4481-J4481-K4481</f>
        <v>0</v>
      </c>
      <c r="M4481">
        <f>IF((I4481+J4481+(1-$W$36)*L4481)/$W$39&gt;=$W$38,1,0)</f>
        <v>0</v>
      </c>
      <c r="N4481">
        <f>IF(M4481=1,$W$37,$W$36)*L4481</f>
        <v>0</v>
      </c>
      <c r="O4481">
        <f>EXP(-$W$26*C4481)*I4481</f>
        <v>0</v>
      </c>
      <c r="P4481">
        <f>EXP(-$W$26*C4481)*J4481</f>
        <v>0</v>
      </c>
      <c r="Q4481">
        <f>EXP(-$W$26*C4481)*K4481</f>
        <v>0</v>
      </c>
      <c r="R4481">
        <f>EXP(-$W$26*C4481)*(L4481-N4481)</f>
        <v>0</v>
      </c>
      <c r="S4481">
        <f>EXP(-$W$26*C4481)*N4481</f>
        <v>0</v>
      </c>
      <c r="T4481">
        <f>EXP(-$W$26*C4481)*E4481</f>
        <v>0</v>
      </c>
    </row>
    <row r="4482" spans="1:20">
      <c r="A4482">
        <v>4473</v>
      </c>
      <c r="B4482">
        <f>RAND()</f>
        <v>0</v>
      </c>
      <c r="C4482">
        <f>IF(B4482&lt;$W$41,3,IF(B4482&lt;$W$41+$W$42,4,5))</f>
        <v>0</v>
      </c>
      <c r="D4482">
        <f>NORMSINV(RAND())</f>
        <v>0</v>
      </c>
      <c r="E4482">
        <f>$W$25*EXP(($W$26-$W$28-0.5*$W$27^2)*C4482+$W$27*SQRT(C4482)*D4482)</f>
        <v>0</v>
      </c>
      <c r="F4482">
        <f>$W$30*(1+$W$31)^C4482</f>
        <v>0</v>
      </c>
      <c r="G4482">
        <f>$W$32*(1+$W$33)^C4482</f>
        <v>0</v>
      </c>
      <c r="H4482">
        <f>$W$34*(1+$W$35)^C4482</f>
        <v>0</v>
      </c>
      <c r="I4482">
        <f>MIN(E4482,F4482)</f>
        <v>0</v>
      </c>
      <c r="J4482">
        <f>MIN(E4482-I4482,G4482)</f>
        <v>0</v>
      </c>
      <c r="K4482">
        <f>MIN(E4482-I4482-J4482,H4482)</f>
        <v>0</v>
      </c>
      <c r="L4482">
        <f>E4482-I4482-J4482-K4482</f>
        <v>0</v>
      </c>
      <c r="M4482">
        <f>IF((I4482+J4482+(1-$W$36)*L4482)/$W$39&gt;=$W$38,1,0)</f>
        <v>0</v>
      </c>
      <c r="N4482">
        <f>IF(M4482=1,$W$37,$W$36)*L4482</f>
        <v>0</v>
      </c>
      <c r="O4482">
        <f>EXP(-$W$26*C4482)*I4482</f>
        <v>0</v>
      </c>
      <c r="P4482">
        <f>EXP(-$W$26*C4482)*J4482</f>
        <v>0</v>
      </c>
      <c r="Q4482">
        <f>EXP(-$W$26*C4482)*K4482</f>
        <v>0</v>
      </c>
      <c r="R4482">
        <f>EXP(-$W$26*C4482)*(L4482-N4482)</f>
        <v>0</v>
      </c>
      <c r="S4482">
        <f>EXP(-$W$26*C4482)*N4482</f>
        <v>0</v>
      </c>
      <c r="T4482">
        <f>EXP(-$W$26*C4482)*E4482</f>
        <v>0</v>
      </c>
    </row>
    <row r="4483" spans="1:20">
      <c r="A4483">
        <v>4474</v>
      </c>
      <c r="B4483">
        <f>RAND()</f>
        <v>0</v>
      </c>
      <c r="C4483">
        <f>IF(B4483&lt;$W$41,3,IF(B4483&lt;$W$41+$W$42,4,5))</f>
        <v>0</v>
      </c>
      <c r="D4483">
        <f>NORMSINV(RAND())</f>
        <v>0</v>
      </c>
      <c r="E4483">
        <f>$W$25*EXP(($W$26-$W$28-0.5*$W$27^2)*C4483+$W$27*SQRT(C4483)*D4483)</f>
        <v>0</v>
      </c>
      <c r="F4483">
        <f>$W$30*(1+$W$31)^C4483</f>
        <v>0</v>
      </c>
      <c r="G4483">
        <f>$W$32*(1+$W$33)^C4483</f>
        <v>0</v>
      </c>
      <c r="H4483">
        <f>$W$34*(1+$W$35)^C4483</f>
        <v>0</v>
      </c>
      <c r="I4483">
        <f>MIN(E4483,F4483)</f>
        <v>0</v>
      </c>
      <c r="J4483">
        <f>MIN(E4483-I4483,G4483)</f>
        <v>0</v>
      </c>
      <c r="K4483">
        <f>MIN(E4483-I4483-J4483,H4483)</f>
        <v>0</v>
      </c>
      <c r="L4483">
        <f>E4483-I4483-J4483-K4483</f>
        <v>0</v>
      </c>
      <c r="M4483">
        <f>IF((I4483+J4483+(1-$W$36)*L4483)/$W$39&gt;=$W$38,1,0)</f>
        <v>0</v>
      </c>
      <c r="N4483">
        <f>IF(M4483=1,$W$37,$W$36)*L4483</f>
        <v>0</v>
      </c>
      <c r="O4483">
        <f>EXP(-$W$26*C4483)*I4483</f>
        <v>0</v>
      </c>
      <c r="P4483">
        <f>EXP(-$W$26*C4483)*J4483</f>
        <v>0</v>
      </c>
      <c r="Q4483">
        <f>EXP(-$W$26*C4483)*K4483</f>
        <v>0</v>
      </c>
      <c r="R4483">
        <f>EXP(-$W$26*C4483)*(L4483-N4483)</f>
        <v>0</v>
      </c>
      <c r="S4483">
        <f>EXP(-$W$26*C4483)*N4483</f>
        <v>0</v>
      </c>
      <c r="T4483">
        <f>EXP(-$W$26*C4483)*E4483</f>
        <v>0</v>
      </c>
    </row>
    <row r="4484" spans="1:20">
      <c r="A4484">
        <v>4475</v>
      </c>
      <c r="B4484">
        <f>RAND()</f>
        <v>0</v>
      </c>
      <c r="C4484">
        <f>IF(B4484&lt;$W$41,3,IF(B4484&lt;$W$41+$W$42,4,5))</f>
        <v>0</v>
      </c>
      <c r="D4484">
        <f>NORMSINV(RAND())</f>
        <v>0</v>
      </c>
      <c r="E4484">
        <f>$W$25*EXP(($W$26-$W$28-0.5*$W$27^2)*C4484+$W$27*SQRT(C4484)*D4484)</f>
        <v>0</v>
      </c>
      <c r="F4484">
        <f>$W$30*(1+$W$31)^C4484</f>
        <v>0</v>
      </c>
      <c r="G4484">
        <f>$W$32*(1+$W$33)^C4484</f>
        <v>0</v>
      </c>
      <c r="H4484">
        <f>$W$34*(1+$W$35)^C4484</f>
        <v>0</v>
      </c>
      <c r="I4484">
        <f>MIN(E4484,F4484)</f>
        <v>0</v>
      </c>
      <c r="J4484">
        <f>MIN(E4484-I4484,G4484)</f>
        <v>0</v>
      </c>
      <c r="K4484">
        <f>MIN(E4484-I4484-J4484,H4484)</f>
        <v>0</v>
      </c>
      <c r="L4484">
        <f>E4484-I4484-J4484-K4484</f>
        <v>0</v>
      </c>
      <c r="M4484">
        <f>IF((I4484+J4484+(1-$W$36)*L4484)/$W$39&gt;=$W$38,1,0)</f>
        <v>0</v>
      </c>
      <c r="N4484">
        <f>IF(M4484=1,$W$37,$W$36)*L4484</f>
        <v>0</v>
      </c>
      <c r="O4484">
        <f>EXP(-$W$26*C4484)*I4484</f>
        <v>0</v>
      </c>
      <c r="P4484">
        <f>EXP(-$W$26*C4484)*J4484</f>
        <v>0</v>
      </c>
      <c r="Q4484">
        <f>EXP(-$W$26*C4484)*K4484</f>
        <v>0</v>
      </c>
      <c r="R4484">
        <f>EXP(-$W$26*C4484)*(L4484-N4484)</f>
        <v>0</v>
      </c>
      <c r="S4484">
        <f>EXP(-$W$26*C4484)*N4484</f>
        <v>0</v>
      </c>
      <c r="T4484">
        <f>EXP(-$W$26*C4484)*E4484</f>
        <v>0</v>
      </c>
    </row>
    <row r="4485" spans="1:20">
      <c r="A4485">
        <v>4476</v>
      </c>
      <c r="B4485">
        <f>RAND()</f>
        <v>0</v>
      </c>
      <c r="C4485">
        <f>IF(B4485&lt;$W$41,3,IF(B4485&lt;$W$41+$W$42,4,5))</f>
        <v>0</v>
      </c>
      <c r="D4485">
        <f>NORMSINV(RAND())</f>
        <v>0</v>
      </c>
      <c r="E4485">
        <f>$W$25*EXP(($W$26-$W$28-0.5*$W$27^2)*C4485+$W$27*SQRT(C4485)*D4485)</f>
        <v>0</v>
      </c>
      <c r="F4485">
        <f>$W$30*(1+$W$31)^C4485</f>
        <v>0</v>
      </c>
      <c r="G4485">
        <f>$W$32*(1+$W$33)^C4485</f>
        <v>0</v>
      </c>
      <c r="H4485">
        <f>$W$34*(1+$W$35)^C4485</f>
        <v>0</v>
      </c>
      <c r="I4485">
        <f>MIN(E4485,F4485)</f>
        <v>0</v>
      </c>
      <c r="J4485">
        <f>MIN(E4485-I4485,G4485)</f>
        <v>0</v>
      </c>
      <c r="K4485">
        <f>MIN(E4485-I4485-J4485,H4485)</f>
        <v>0</v>
      </c>
      <c r="L4485">
        <f>E4485-I4485-J4485-K4485</f>
        <v>0</v>
      </c>
      <c r="M4485">
        <f>IF((I4485+J4485+(1-$W$36)*L4485)/$W$39&gt;=$W$38,1,0)</f>
        <v>0</v>
      </c>
      <c r="N4485">
        <f>IF(M4485=1,$W$37,$W$36)*L4485</f>
        <v>0</v>
      </c>
      <c r="O4485">
        <f>EXP(-$W$26*C4485)*I4485</f>
        <v>0</v>
      </c>
      <c r="P4485">
        <f>EXP(-$W$26*C4485)*J4485</f>
        <v>0</v>
      </c>
      <c r="Q4485">
        <f>EXP(-$W$26*C4485)*K4485</f>
        <v>0</v>
      </c>
      <c r="R4485">
        <f>EXP(-$W$26*C4485)*(L4485-N4485)</f>
        <v>0</v>
      </c>
      <c r="S4485">
        <f>EXP(-$W$26*C4485)*N4485</f>
        <v>0</v>
      </c>
      <c r="T4485">
        <f>EXP(-$W$26*C4485)*E4485</f>
        <v>0</v>
      </c>
    </row>
    <row r="4486" spans="1:20">
      <c r="A4486">
        <v>4477</v>
      </c>
      <c r="B4486">
        <f>RAND()</f>
        <v>0</v>
      </c>
      <c r="C4486">
        <f>IF(B4486&lt;$W$41,3,IF(B4486&lt;$W$41+$W$42,4,5))</f>
        <v>0</v>
      </c>
      <c r="D4486">
        <f>NORMSINV(RAND())</f>
        <v>0</v>
      </c>
      <c r="E4486">
        <f>$W$25*EXP(($W$26-$W$28-0.5*$W$27^2)*C4486+$W$27*SQRT(C4486)*D4486)</f>
        <v>0</v>
      </c>
      <c r="F4486">
        <f>$W$30*(1+$W$31)^C4486</f>
        <v>0</v>
      </c>
      <c r="G4486">
        <f>$W$32*(1+$W$33)^C4486</f>
        <v>0</v>
      </c>
      <c r="H4486">
        <f>$W$34*(1+$W$35)^C4486</f>
        <v>0</v>
      </c>
      <c r="I4486">
        <f>MIN(E4486,F4486)</f>
        <v>0</v>
      </c>
      <c r="J4486">
        <f>MIN(E4486-I4486,G4486)</f>
        <v>0</v>
      </c>
      <c r="K4486">
        <f>MIN(E4486-I4486-J4486,H4486)</f>
        <v>0</v>
      </c>
      <c r="L4486">
        <f>E4486-I4486-J4486-K4486</f>
        <v>0</v>
      </c>
      <c r="M4486">
        <f>IF((I4486+J4486+(1-$W$36)*L4486)/$W$39&gt;=$W$38,1,0)</f>
        <v>0</v>
      </c>
      <c r="N4486">
        <f>IF(M4486=1,$W$37,$W$36)*L4486</f>
        <v>0</v>
      </c>
      <c r="O4486">
        <f>EXP(-$W$26*C4486)*I4486</f>
        <v>0</v>
      </c>
      <c r="P4486">
        <f>EXP(-$W$26*C4486)*J4486</f>
        <v>0</v>
      </c>
      <c r="Q4486">
        <f>EXP(-$W$26*C4486)*K4486</f>
        <v>0</v>
      </c>
      <c r="R4486">
        <f>EXP(-$W$26*C4486)*(L4486-N4486)</f>
        <v>0</v>
      </c>
      <c r="S4486">
        <f>EXP(-$W$26*C4486)*N4486</f>
        <v>0</v>
      </c>
      <c r="T4486">
        <f>EXP(-$W$26*C4486)*E4486</f>
        <v>0</v>
      </c>
    </row>
    <row r="4487" spans="1:20">
      <c r="A4487">
        <v>4478</v>
      </c>
      <c r="B4487">
        <f>RAND()</f>
        <v>0</v>
      </c>
      <c r="C4487">
        <f>IF(B4487&lt;$W$41,3,IF(B4487&lt;$W$41+$W$42,4,5))</f>
        <v>0</v>
      </c>
      <c r="D4487">
        <f>NORMSINV(RAND())</f>
        <v>0</v>
      </c>
      <c r="E4487">
        <f>$W$25*EXP(($W$26-$W$28-0.5*$W$27^2)*C4487+$W$27*SQRT(C4487)*D4487)</f>
        <v>0</v>
      </c>
      <c r="F4487">
        <f>$W$30*(1+$W$31)^C4487</f>
        <v>0</v>
      </c>
      <c r="G4487">
        <f>$W$32*(1+$W$33)^C4487</f>
        <v>0</v>
      </c>
      <c r="H4487">
        <f>$W$34*(1+$W$35)^C4487</f>
        <v>0</v>
      </c>
      <c r="I4487">
        <f>MIN(E4487,F4487)</f>
        <v>0</v>
      </c>
      <c r="J4487">
        <f>MIN(E4487-I4487,G4487)</f>
        <v>0</v>
      </c>
      <c r="K4487">
        <f>MIN(E4487-I4487-J4487,H4487)</f>
        <v>0</v>
      </c>
      <c r="L4487">
        <f>E4487-I4487-J4487-K4487</f>
        <v>0</v>
      </c>
      <c r="M4487">
        <f>IF((I4487+J4487+(1-$W$36)*L4487)/$W$39&gt;=$W$38,1,0)</f>
        <v>0</v>
      </c>
      <c r="N4487">
        <f>IF(M4487=1,$W$37,$W$36)*L4487</f>
        <v>0</v>
      </c>
      <c r="O4487">
        <f>EXP(-$W$26*C4487)*I4487</f>
        <v>0</v>
      </c>
      <c r="P4487">
        <f>EXP(-$W$26*C4487)*J4487</f>
        <v>0</v>
      </c>
      <c r="Q4487">
        <f>EXP(-$W$26*C4487)*K4487</f>
        <v>0</v>
      </c>
      <c r="R4487">
        <f>EXP(-$W$26*C4487)*(L4487-N4487)</f>
        <v>0</v>
      </c>
      <c r="S4487">
        <f>EXP(-$W$26*C4487)*N4487</f>
        <v>0</v>
      </c>
      <c r="T4487">
        <f>EXP(-$W$26*C4487)*E4487</f>
        <v>0</v>
      </c>
    </row>
    <row r="4488" spans="1:20">
      <c r="A4488">
        <v>4479</v>
      </c>
      <c r="B4488">
        <f>RAND()</f>
        <v>0</v>
      </c>
      <c r="C4488">
        <f>IF(B4488&lt;$W$41,3,IF(B4488&lt;$W$41+$W$42,4,5))</f>
        <v>0</v>
      </c>
      <c r="D4488">
        <f>NORMSINV(RAND())</f>
        <v>0</v>
      </c>
      <c r="E4488">
        <f>$W$25*EXP(($W$26-$W$28-0.5*$W$27^2)*C4488+$W$27*SQRT(C4488)*D4488)</f>
        <v>0</v>
      </c>
      <c r="F4488">
        <f>$W$30*(1+$W$31)^C4488</f>
        <v>0</v>
      </c>
      <c r="G4488">
        <f>$W$32*(1+$W$33)^C4488</f>
        <v>0</v>
      </c>
      <c r="H4488">
        <f>$W$34*(1+$W$35)^C4488</f>
        <v>0</v>
      </c>
      <c r="I4488">
        <f>MIN(E4488,F4488)</f>
        <v>0</v>
      </c>
      <c r="J4488">
        <f>MIN(E4488-I4488,G4488)</f>
        <v>0</v>
      </c>
      <c r="K4488">
        <f>MIN(E4488-I4488-J4488,H4488)</f>
        <v>0</v>
      </c>
      <c r="L4488">
        <f>E4488-I4488-J4488-K4488</f>
        <v>0</v>
      </c>
      <c r="M4488">
        <f>IF((I4488+J4488+(1-$W$36)*L4488)/$W$39&gt;=$W$38,1,0)</f>
        <v>0</v>
      </c>
      <c r="N4488">
        <f>IF(M4488=1,$W$37,$W$36)*L4488</f>
        <v>0</v>
      </c>
      <c r="O4488">
        <f>EXP(-$W$26*C4488)*I4488</f>
        <v>0</v>
      </c>
      <c r="P4488">
        <f>EXP(-$W$26*C4488)*J4488</f>
        <v>0</v>
      </c>
      <c r="Q4488">
        <f>EXP(-$W$26*C4488)*K4488</f>
        <v>0</v>
      </c>
      <c r="R4488">
        <f>EXP(-$W$26*C4488)*(L4488-N4488)</f>
        <v>0</v>
      </c>
      <c r="S4488">
        <f>EXP(-$W$26*C4488)*N4488</f>
        <v>0</v>
      </c>
      <c r="T4488">
        <f>EXP(-$W$26*C4488)*E4488</f>
        <v>0</v>
      </c>
    </row>
    <row r="4489" spans="1:20">
      <c r="A4489">
        <v>4480</v>
      </c>
      <c r="B4489">
        <f>RAND()</f>
        <v>0</v>
      </c>
      <c r="C4489">
        <f>IF(B4489&lt;$W$41,3,IF(B4489&lt;$W$41+$W$42,4,5))</f>
        <v>0</v>
      </c>
      <c r="D4489">
        <f>NORMSINV(RAND())</f>
        <v>0</v>
      </c>
      <c r="E4489">
        <f>$W$25*EXP(($W$26-$W$28-0.5*$W$27^2)*C4489+$W$27*SQRT(C4489)*D4489)</f>
        <v>0</v>
      </c>
      <c r="F4489">
        <f>$W$30*(1+$W$31)^C4489</f>
        <v>0</v>
      </c>
      <c r="G4489">
        <f>$W$32*(1+$W$33)^C4489</f>
        <v>0</v>
      </c>
      <c r="H4489">
        <f>$W$34*(1+$W$35)^C4489</f>
        <v>0</v>
      </c>
      <c r="I4489">
        <f>MIN(E4489,F4489)</f>
        <v>0</v>
      </c>
      <c r="J4489">
        <f>MIN(E4489-I4489,G4489)</f>
        <v>0</v>
      </c>
      <c r="K4489">
        <f>MIN(E4489-I4489-J4489,H4489)</f>
        <v>0</v>
      </c>
      <c r="L4489">
        <f>E4489-I4489-J4489-K4489</f>
        <v>0</v>
      </c>
      <c r="M4489">
        <f>IF((I4489+J4489+(1-$W$36)*L4489)/$W$39&gt;=$W$38,1,0)</f>
        <v>0</v>
      </c>
      <c r="N4489">
        <f>IF(M4489=1,$W$37,$W$36)*L4489</f>
        <v>0</v>
      </c>
      <c r="O4489">
        <f>EXP(-$W$26*C4489)*I4489</f>
        <v>0</v>
      </c>
      <c r="P4489">
        <f>EXP(-$W$26*C4489)*J4489</f>
        <v>0</v>
      </c>
      <c r="Q4489">
        <f>EXP(-$W$26*C4489)*K4489</f>
        <v>0</v>
      </c>
      <c r="R4489">
        <f>EXP(-$W$26*C4489)*(L4489-N4489)</f>
        <v>0</v>
      </c>
      <c r="S4489">
        <f>EXP(-$W$26*C4489)*N4489</f>
        <v>0</v>
      </c>
      <c r="T4489">
        <f>EXP(-$W$26*C4489)*E4489</f>
        <v>0</v>
      </c>
    </row>
    <row r="4490" spans="1:20">
      <c r="A4490">
        <v>4481</v>
      </c>
      <c r="B4490">
        <f>RAND()</f>
        <v>0</v>
      </c>
      <c r="C4490">
        <f>IF(B4490&lt;$W$41,3,IF(B4490&lt;$W$41+$W$42,4,5))</f>
        <v>0</v>
      </c>
      <c r="D4490">
        <f>NORMSINV(RAND())</f>
        <v>0</v>
      </c>
      <c r="E4490">
        <f>$W$25*EXP(($W$26-$W$28-0.5*$W$27^2)*C4490+$W$27*SQRT(C4490)*D4490)</f>
        <v>0</v>
      </c>
      <c r="F4490">
        <f>$W$30*(1+$W$31)^C4490</f>
        <v>0</v>
      </c>
      <c r="G4490">
        <f>$W$32*(1+$W$33)^C4490</f>
        <v>0</v>
      </c>
      <c r="H4490">
        <f>$W$34*(1+$W$35)^C4490</f>
        <v>0</v>
      </c>
      <c r="I4490">
        <f>MIN(E4490,F4490)</f>
        <v>0</v>
      </c>
      <c r="J4490">
        <f>MIN(E4490-I4490,G4490)</f>
        <v>0</v>
      </c>
      <c r="K4490">
        <f>MIN(E4490-I4490-J4490,H4490)</f>
        <v>0</v>
      </c>
      <c r="L4490">
        <f>E4490-I4490-J4490-K4490</f>
        <v>0</v>
      </c>
      <c r="M4490">
        <f>IF((I4490+J4490+(1-$W$36)*L4490)/$W$39&gt;=$W$38,1,0)</f>
        <v>0</v>
      </c>
      <c r="N4490">
        <f>IF(M4490=1,$W$37,$W$36)*L4490</f>
        <v>0</v>
      </c>
      <c r="O4490">
        <f>EXP(-$W$26*C4490)*I4490</f>
        <v>0</v>
      </c>
      <c r="P4490">
        <f>EXP(-$W$26*C4490)*J4490</f>
        <v>0</v>
      </c>
      <c r="Q4490">
        <f>EXP(-$W$26*C4490)*K4490</f>
        <v>0</v>
      </c>
      <c r="R4490">
        <f>EXP(-$W$26*C4490)*(L4490-N4490)</f>
        <v>0</v>
      </c>
      <c r="S4490">
        <f>EXP(-$W$26*C4490)*N4490</f>
        <v>0</v>
      </c>
      <c r="T4490">
        <f>EXP(-$W$26*C4490)*E4490</f>
        <v>0</v>
      </c>
    </row>
    <row r="4491" spans="1:20">
      <c r="A4491">
        <v>4482</v>
      </c>
      <c r="B4491">
        <f>RAND()</f>
        <v>0</v>
      </c>
      <c r="C4491">
        <f>IF(B4491&lt;$W$41,3,IF(B4491&lt;$W$41+$W$42,4,5))</f>
        <v>0</v>
      </c>
      <c r="D4491">
        <f>NORMSINV(RAND())</f>
        <v>0</v>
      </c>
      <c r="E4491">
        <f>$W$25*EXP(($W$26-$W$28-0.5*$W$27^2)*C4491+$W$27*SQRT(C4491)*D4491)</f>
        <v>0</v>
      </c>
      <c r="F4491">
        <f>$W$30*(1+$W$31)^C4491</f>
        <v>0</v>
      </c>
      <c r="G4491">
        <f>$W$32*(1+$W$33)^C4491</f>
        <v>0</v>
      </c>
      <c r="H4491">
        <f>$W$34*(1+$W$35)^C4491</f>
        <v>0</v>
      </c>
      <c r="I4491">
        <f>MIN(E4491,F4491)</f>
        <v>0</v>
      </c>
      <c r="J4491">
        <f>MIN(E4491-I4491,G4491)</f>
        <v>0</v>
      </c>
      <c r="K4491">
        <f>MIN(E4491-I4491-J4491,H4491)</f>
        <v>0</v>
      </c>
      <c r="L4491">
        <f>E4491-I4491-J4491-K4491</f>
        <v>0</v>
      </c>
      <c r="M4491">
        <f>IF((I4491+J4491+(1-$W$36)*L4491)/$W$39&gt;=$W$38,1,0)</f>
        <v>0</v>
      </c>
      <c r="N4491">
        <f>IF(M4491=1,$W$37,$W$36)*L4491</f>
        <v>0</v>
      </c>
      <c r="O4491">
        <f>EXP(-$W$26*C4491)*I4491</f>
        <v>0</v>
      </c>
      <c r="P4491">
        <f>EXP(-$W$26*C4491)*J4491</f>
        <v>0</v>
      </c>
      <c r="Q4491">
        <f>EXP(-$W$26*C4491)*K4491</f>
        <v>0</v>
      </c>
      <c r="R4491">
        <f>EXP(-$W$26*C4491)*(L4491-N4491)</f>
        <v>0</v>
      </c>
      <c r="S4491">
        <f>EXP(-$W$26*C4491)*N4491</f>
        <v>0</v>
      </c>
      <c r="T4491">
        <f>EXP(-$W$26*C4491)*E4491</f>
        <v>0</v>
      </c>
    </row>
    <row r="4492" spans="1:20">
      <c r="A4492">
        <v>4483</v>
      </c>
      <c r="B4492">
        <f>RAND()</f>
        <v>0</v>
      </c>
      <c r="C4492">
        <f>IF(B4492&lt;$W$41,3,IF(B4492&lt;$W$41+$W$42,4,5))</f>
        <v>0</v>
      </c>
      <c r="D4492">
        <f>NORMSINV(RAND())</f>
        <v>0</v>
      </c>
      <c r="E4492">
        <f>$W$25*EXP(($W$26-$W$28-0.5*$W$27^2)*C4492+$W$27*SQRT(C4492)*D4492)</f>
        <v>0</v>
      </c>
      <c r="F4492">
        <f>$W$30*(1+$W$31)^C4492</f>
        <v>0</v>
      </c>
      <c r="G4492">
        <f>$W$32*(1+$W$33)^C4492</f>
        <v>0</v>
      </c>
      <c r="H4492">
        <f>$W$34*(1+$W$35)^C4492</f>
        <v>0</v>
      </c>
      <c r="I4492">
        <f>MIN(E4492,F4492)</f>
        <v>0</v>
      </c>
      <c r="J4492">
        <f>MIN(E4492-I4492,G4492)</f>
        <v>0</v>
      </c>
      <c r="K4492">
        <f>MIN(E4492-I4492-J4492,H4492)</f>
        <v>0</v>
      </c>
      <c r="L4492">
        <f>E4492-I4492-J4492-K4492</f>
        <v>0</v>
      </c>
      <c r="M4492">
        <f>IF((I4492+J4492+(1-$W$36)*L4492)/$W$39&gt;=$W$38,1,0)</f>
        <v>0</v>
      </c>
      <c r="N4492">
        <f>IF(M4492=1,$W$37,$W$36)*L4492</f>
        <v>0</v>
      </c>
      <c r="O4492">
        <f>EXP(-$W$26*C4492)*I4492</f>
        <v>0</v>
      </c>
      <c r="P4492">
        <f>EXP(-$W$26*C4492)*J4492</f>
        <v>0</v>
      </c>
      <c r="Q4492">
        <f>EXP(-$W$26*C4492)*K4492</f>
        <v>0</v>
      </c>
      <c r="R4492">
        <f>EXP(-$W$26*C4492)*(L4492-N4492)</f>
        <v>0</v>
      </c>
      <c r="S4492">
        <f>EXP(-$W$26*C4492)*N4492</f>
        <v>0</v>
      </c>
      <c r="T4492">
        <f>EXP(-$W$26*C4492)*E4492</f>
        <v>0</v>
      </c>
    </row>
    <row r="4493" spans="1:20">
      <c r="A4493">
        <v>4484</v>
      </c>
      <c r="B4493">
        <f>RAND()</f>
        <v>0</v>
      </c>
      <c r="C4493">
        <f>IF(B4493&lt;$W$41,3,IF(B4493&lt;$W$41+$W$42,4,5))</f>
        <v>0</v>
      </c>
      <c r="D4493">
        <f>NORMSINV(RAND())</f>
        <v>0</v>
      </c>
      <c r="E4493">
        <f>$W$25*EXP(($W$26-$W$28-0.5*$W$27^2)*C4493+$W$27*SQRT(C4493)*D4493)</f>
        <v>0</v>
      </c>
      <c r="F4493">
        <f>$W$30*(1+$W$31)^C4493</f>
        <v>0</v>
      </c>
      <c r="G4493">
        <f>$W$32*(1+$W$33)^C4493</f>
        <v>0</v>
      </c>
      <c r="H4493">
        <f>$W$34*(1+$W$35)^C4493</f>
        <v>0</v>
      </c>
      <c r="I4493">
        <f>MIN(E4493,F4493)</f>
        <v>0</v>
      </c>
      <c r="J4493">
        <f>MIN(E4493-I4493,G4493)</f>
        <v>0</v>
      </c>
      <c r="K4493">
        <f>MIN(E4493-I4493-J4493,H4493)</f>
        <v>0</v>
      </c>
      <c r="L4493">
        <f>E4493-I4493-J4493-K4493</f>
        <v>0</v>
      </c>
      <c r="M4493">
        <f>IF((I4493+J4493+(1-$W$36)*L4493)/$W$39&gt;=$W$38,1,0)</f>
        <v>0</v>
      </c>
      <c r="N4493">
        <f>IF(M4493=1,$W$37,$W$36)*L4493</f>
        <v>0</v>
      </c>
      <c r="O4493">
        <f>EXP(-$W$26*C4493)*I4493</f>
        <v>0</v>
      </c>
      <c r="P4493">
        <f>EXP(-$W$26*C4493)*J4493</f>
        <v>0</v>
      </c>
      <c r="Q4493">
        <f>EXP(-$W$26*C4493)*K4493</f>
        <v>0</v>
      </c>
      <c r="R4493">
        <f>EXP(-$W$26*C4493)*(L4493-N4493)</f>
        <v>0</v>
      </c>
      <c r="S4493">
        <f>EXP(-$W$26*C4493)*N4493</f>
        <v>0</v>
      </c>
      <c r="T4493">
        <f>EXP(-$W$26*C4493)*E4493</f>
        <v>0</v>
      </c>
    </row>
    <row r="4494" spans="1:20">
      <c r="A4494">
        <v>4485</v>
      </c>
      <c r="B4494">
        <f>RAND()</f>
        <v>0</v>
      </c>
      <c r="C4494">
        <f>IF(B4494&lt;$W$41,3,IF(B4494&lt;$W$41+$W$42,4,5))</f>
        <v>0</v>
      </c>
      <c r="D4494">
        <f>NORMSINV(RAND())</f>
        <v>0</v>
      </c>
      <c r="E4494">
        <f>$W$25*EXP(($W$26-$W$28-0.5*$W$27^2)*C4494+$W$27*SQRT(C4494)*D4494)</f>
        <v>0</v>
      </c>
      <c r="F4494">
        <f>$W$30*(1+$W$31)^C4494</f>
        <v>0</v>
      </c>
      <c r="G4494">
        <f>$W$32*(1+$W$33)^C4494</f>
        <v>0</v>
      </c>
      <c r="H4494">
        <f>$W$34*(1+$W$35)^C4494</f>
        <v>0</v>
      </c>
      <c r="I4494">
        <f>MIN(E4494,F4494)</f>
        <v>0</v>
      </c>
      <c r="J4494">
        <f>MIN(E4494-I4494,G4494)</f>
        <v>0</v>
      </c>
      <c r="K4494">
        <f>MIN(E4494-I4494-J4494,H4494)</f>
        <v>0</v>
      </c>
      <c r="L4494">
        <f>E4494-I4494-J4494-K4494</f>
        <v>0</v>
      </c>
      <c r="M4494">
        <f>IF((I4494+J4494+(1-$W$36)*L4494)/$W$39&gt;=$W$38,1,0)</f>
        <v>0</v>
      </c>
      <c r="N4494">
        <f>IF(M4494=1,$W$37,$W$36)*L4494</f>
        <v>0</v>
      </c>
      <c r="O4494">
        <f>EXP(-$W$26*C4494)*I4494</f>
        <v>0</v>
      </c>
      <c r="P4494">
        <f>EXP(-$W$26*C4494)*J4494</f>
        <v>0</v>
      </c>
      <c r="Q4494">
        <f>EXP(-$W$26*C4494)*K4494</f>
        <v>0</v>
      </c>
      <c r="R4494">
        <f>EXP(-$W$26*C4494)*(L4494-N4494)</f>
        <v>0</v>
      </c>
      <c r="S4494">
        <f>EXP(-$W$26*C4494)*N4494</f>
        <v>0</v>
      </c>
      <c r="T4494">
        <f>EXP(-$W$26*C4494)*E4494</f>
        <v>0</v>
      </c>
    </row>
    <row r="4495" spans="1:20">
      <c r="A4495">
        <v>4486</v>
      </c>
      <c r="B4495">
        <f>RAND()</f>
        <v>0</v>
      </c>
      <c r="C4495">
        <f>IF(B4495&lt;$W$41,3,IF(B4495&lt;$W$41+$W$42,4,5))</f>
        <v>0</v>
      </c>
      <c r="D4495">
        <f>NORMSINV(RAND())</f>
        <v>0</v>
      </c>
      <c r="E4495">
        <f>$W$25*EXP(($W$26-$W$28-0.5*$W$27^2)*C4495+$W$27*SQRT(C4495)*D4495)</f>
        <v>0</v>
      </c>
      <c r="F4495">
        <f>$W$30*(1+$W$31)^C4495</f>
        <v>0</v>
      </c>
      <c r="G4495">
        <f>$W$32*(1+$W$33)^C4495</f>
        <v>0</v>
      </c>
      <c r="H4495">
        <f>$W$34*(1+$W$35)^C4495</f>
        <v>0</v>
      </c>
      <c r="I4495">
        <f>MIN(E4495,F4495)</f>
        <v>0</v>
      </c>
      <c r="J4495">
        <f>MIN(E4495-I4495,G4495)</f>
        <v>0</v>
      </c>
      <c r="K4495">
        <f>MIN(E4495-I4495-J4495,H4495)</f>
        <v>0</v>
      </c>
      <c r="L4495">
        <f>E4495-I4495-J4495-K4495</f>
        <v>0</v>
      </c>
      <c r="M4495">
        <f>IF((I4495+J4495+(1-$W$36)*L4495)/$W$39&gt;=$W$38,1,0)</f>
        <v>0</v>
      </c>
      <c r="N4495">
        <f>IF(M4495=1,$W$37,$W$36)*L4495</f>
        <v>0</v>
      </c>
      <c r="O4495">
        <f>EXP(-$W$26*C4495)*I4495</f>
        <v>0</v>
      </c>
      <c r="P4495">
        <f>EXP(-$W$26*C4495)*J4495</f>
        <v>0</v>
      </c>
      <c r="Q4495">
        <f>EXP(-$W$26*C4495)*K4495</f>
        <v>0</v>
      </c>
      <c r="R4495">
        <f>EXP(-$W$26*C4495)*(L4495-N4495)</f>
        <v>0</v>
      </c>
      <c r="S4495">
        <f>EXP(-$W$26*C4495)*N4495</f>
        <v>0</v>
      </c>
      <c r="T4495">
        <f>EXP(-$W$26*C4495)*E4495</f>
        <v>0</v>
      </c>
    </row>
    <row r="4496" spans="1:20">
      <c r="A4496">
        <v>4487</v>
      </c>
      <c r="B4496">
        <f>RAND()</f>
        <v>0</v>
      </c>
      <c r="C4496">
        <f>IF(B4496&lt;$W$41,3,IF(B4496&lt;$W$41+$W$42,4,5))</f>
        <v>0</v>
      </c>
      <c r="D4496">
        <f>NORMSINV(RAND())</f>
        <v>0</v>
      </c>
      <c r="E4496">
        <f>$W$25*EXP(($W$26-$W$28-0.5*$W$27^2)*C4496+$W$27*SQRT(C4496)*D4496)</f>
        <v>0</v>
      </c>
      <c r="F4496">
        <f>$W$30*(1+$W$31)^C4496</f>
        <v>0</v>
      </c>
      <c r="G4496">
        <f>$W$32*(1+$W$33)^C4496</f>
        <v>0</v>
      </c>
      <c r="H4496">
        <f>$W$34*(1+$W$35)^C4496</f>
        <v>0</v>
      </c>
      <c r="I4496">
        <f>MIN(E4496,F4496)</f>
        <v>0</v>
      </c>
      <c r="J4496">
        <f>MIN(E4496-I4496,G4496)</f>
        <v>0</v>
      </c>
      <c r="K4496">
        <f>MIN(E4496-I4496-J4496,H4496)</f>
        <v>0</v>
      </c>
      <c r="L4496">
        <f>E4496-I4496-J4496-K4496</f>
        <v>0</v>
      </c>
      <c r="M4496">
        <f>IF((I4496+J4496+(1-$W$36)*L4496)/$W$39&gt;=$W$38,1,0)</f>
        <v>0</v>
      </c>
      <c r="N4496">
        <f>IF(M4496=1,$W$37,$W$36)*L4496</f>
        <v>0</v>
      </c>
      <c r="O4496">
        <f>EXP(-$W$26*C4496)*I4496</f>
        <v>0</v>
      </c>
      <c r="P4496">
        <f>EXP(-$W$26*C4496)*J4496</f>
        <v>0</v>
      </c>
      <c r="Q4496">
        <f>EXP(-$W$26*C4496)*K4496</f>
        <v>0</v>
      </c>
      <c r="R4496">
        <f>EXP(-$W$26*C4496)*(L4496-N4496)</f>
        <v>0</v>
      </c>
      <c r="S4496">
        <f>EXP(-$W$26*C4496)*N4496</f>
        <v>0</v>
      </c>
      <c r="T4496">
        <f>EXP(-$W$26*C4496)*E4496</f>
        <v>0</v>
      </c>
    </row>
    <row r="4497" spans="1:20">
      <c r="A4497">
        <v>4488</v>
      </c>
      <c r="B4497">
        <f>RAND()</f>
        <v>0</v>
      </c>
      <c r="C4497">
        <f>IF(B4497&lt;$W$41,3,IF(B4497&lt;$W$41+$W$42,4,5))</f>
        <v>0</v>
      </c>
      <c r="D4497">
        <f>NORMSINV(RAND())</f>
        <v>0</v>
      </c>
      <c r="E4497">
        <f>$W$25*EXP(($W$26-$W$28-0.5*$W$27^2)*C4497+$W$27*SQRT(C4497)*D4497)</f>
        <v>0</v>
      </c>
      <c r="F4497">
        <f>$W$30*(1+$W$31)^C4497</f>
        <v>0</v>
      </c>
      <c r="G4497">
        <f>$W$32*(1+$W$33)^C4497</f>
        <v>0</v>
      </c>
      <c r="H4497">
        <f>$W$34*(1+$W$35)^C4497</f>
        <v>0</v>
      </c>
      <c r="I4497">
        <f>MIN(E4497,F4497)</f>
        <v>0</v>
      </c>
      <c r="J4497">
        <f>MIN(E4497-I4497,G4497)</f>
        <v>0</v>
      </c>
      <c r="K4497">
        <f>MIN(E4497-I4497-J4497,H4497)</f>
        <v>0</v>
      </c>
      <c r="L4497">
        <f>E4497-I4497-J4497-K4497</f>
        <v>0</v>
      </c>
      <c r="M4497">
        <f>IF((I4497+J4497+(1-$W$36)*L4497)/$W$39&gt;=$W$38,1,0)</f>
        <v>0</v>
      </c>
      <c r="N4497">
        <f>IF(M4497=1,$W$37,$W$36)*L4497</f>
        <v>0</v>
      </c>
      <c r="O4497">
        <f>EXP(-$W$26*C4497)*I4497</f>
        <v>0</v>
      </c>
      <c r="P4497">
        <f>EXP(-$W$26*C4497)*J4497</f>
        <v>0</v>
      </c>
      <c r="Q4497">
        <f>EXP(-$W$26*C4497)*K4497</f>
        <v>0</v>
      </c>
      <c r="R4497">
        <f>EXP(-$W$26*C4497)*(L4497-N4497)</f>
        <v>0</v>
      </c>
      <c r="S4497">
        <f>EXP(-$W$26*C4497)*N4497</f>
        <v>0</v>
      </c>
      <c r="T4497">
        <f>EXP(-$W$26*C4497)*E4497</f>
        <v>0</v>
      </c>
    </row>
    <row r="4498" spans="1:20">
      <c r="A4498">
        <v>4489</v>
      </c>
      <c r="B4498">
        <f>RAND()</f>
        <v>0</v>
      </c>
      <c r="C4498">
        <f>IF(B4498&lt;$W$41,3,IF(B4498&lt;$W$41+$W$42,4,5))</f>
        <v>0</v>
      </c>
      <c r="D4498">
        <f>NORMSINV(RAND())</f>
        <v>0</v>
      </c>
      <c r="E4498">
        <f>$W$25*EXP(($W$26-$W$28-0.5*$W$27^2)*C4498+$W$27*SQRT(C4498)*D4498)</f>
        <v>0</v>
      </c>
      <c r="F4498">
        <f>$W$30*(1+$W$31)^C4498</f>
        <v>0</v>
      </c>
      <c r="G4498">
        <f>$W$32*(1+$W$33)^C4498</f>
        <v>0</v>
      </c>
      <c r="H4498">
        <f>$W$34*(1+$W$35)^C4498</f>
        <v>0</v>
      </c>
      <c r="I4498">
        <f>MIN(E4498,F4498)</f>
        <v>0</v>
      </c>
      <c r="J4498">
        <f>MIN(E4498-I4498,G4498)</f>
        <v>0</v>
      </c>
      <c r="K4498">
        <f>MIN(E4498-I4498-J4498,H4498)</f>
        <v>0</v>
      </c>
      <c r="L4498">
        <f>E4498-I4498-J4498-K4498</f>
        <v>0</v>
      </c>
      <c r="M4498">
        <f>IF((I4498+J4498+(1-$W$36)*L4498)/$W$39&gt;=$W$38,1,0)</f>
        <v>0</v>
      </c>
      <c r="N4498">
        <f>IF(M4498=1,$W$37,$W$36)*L4498</f>
        <v>0</v>
      </c>
      <c r="O4498">
        <f>EXP(-$W$26*C4498)*I4498</f>
        <v>0</v>
      </c>
      <c r="P4498">
        <f>EXP(-$W$26*C4498)*J4498</f>
        <v>0</v>
      </c>
      <c r="Q4498">
        <f>EXP(-$W$26*C4498)*K4498</f>
        <v>0</v>
      </c>
      <c r="R4498">
        <f>EXP(-$W$26*C4498)*(L4498-N4498)</f>
        <v>0</v>
      </c>
      <c r="S4498">
        <f>EXP(-$W$26*C4498)*N4498</f>
        <v>0</v>
      </c>
      <c r="T4498">
        <f>EXP(-$W$26*C4498)*E4498</f>
        <v>0</v>
      </c>
    </row>
    <row r="4499" spans="1:20">
      <c r="A4499">
        <v>4490</v>
      </c>
      <c r="B4499">
        <f>RAND()</f>
        <v>0</v>
      </c>
      <c r="C4499">
        <f>IF(B4499&lt;$W$41,3,IF(B4499&lt;$W$41+$W$42,4,5))</f>
        <v>0</v>
      </c>
      <c r="D4499">
        <f>NORMSINV(RAND())</f>
        <v>0</v>
      </c>
      <c r="E4499">
        <f>$W$25*EXP(($W$26-$W$28-0.5*$W$27^2)*C4499+$W$27*SQRT(C4499)*D4499)</f>
        <v>0</v>
      </c>
      <c r="F4499">
        <f>$W$30*(1+$W$31)^C4499</f>
        <v>0</v>
      </c>
      <c r="G4499">
        <f>$W$32*(1+$W$33)^C4499</f>
        <v>0</v>
      </c>
      <c r="H4499">
        <f>$W$34*(1+$W$35)^C4499</f>
        <v>0</v>
      </c>
      <c r="I4499">
        <f>MIN(E4499,F4499)</f>
        <v>0</v>
      </c>
      <c r="J4499">
        <f>MIN(E4499-I4499,G4499)</f>
        <v>0</v>
      </c>
      <c r="K4499">
        <f>MIN(E4499-I4499-J4499,H4499)</f>
        <v>0</v>
      </c>
      <c r="L4499">
        <f>E4499-I4499-J4499-K4499</f>
        <v>0</v>
      </c>
      <c r="M4499">
        <f>IF((I4499+J4499+(1-$W$36)*L4499)/$W$39&gt;=$W$38,1,0)</f>
        <v>0</v>
      </c>
      <c r="N4499">
        <f>IF(M4499=1,$W$37,$W$36)*L4499</f>
        <v>0</v>
      </c>
      <c r="O4499">
        <f>EXP(-$W$26*C4499)*I4499</f>
        <v>0</v>
      </c>
      <c r="P4499">
        <f>EXP(-$W$26*C4499)*J4499</f>
        <v>0</v>
      </c>
      <c r="Q4499">
        <f>EXP(-$W$26*C4499)*K4499</f>
        <v>0</v>
      </c>
      <c r="R4499">
        <f>EXP(-$W$26*C4499)*(L4499-N4499)</f>
        <v>0</v>
      </c>
      <c r="S4499">
        <f>EXP(-$W$26*C4499)*N4499</f>
        <v>0</v>
      </c>
      <c r="T4499">
        <f>EXP(-$W$26*C4499)*E4499</f>
        <v>0</v>
      </c>
    </row>
    <row r="4500" spans="1:20">
      <c r="A4500">
        <v>4491</v>
      </c>
      <c r="B4500">
        <f>RAND()</f>
        <v>0</v>
      </c>
      <c r="C4500">
        <f>IF(B4500&lt;$W$41,3,IF(B4500&lt;$W$41+$W$42,4,5))</f>
        <v>0</v>
      </c>
      <c r="D4500">
        <f>NORMSINV(RAND())</f>
        <v>0</v>
      </c>
      <c r="E4500">
        <f>$W$25*EXP(($W$26-$W$28-0.5*$W$27^2)*C4500+$W$27*SQRT(C4500)*D4500)</f>
        <v>0</v>
      </c>
      <c r="F4500">
        <f>$W$30*(1+$W$31)^C4500</f>
        <v>0</v>
      </c>
      <c r="G4500">
        <f>$W$32*(1+$W$33)^C4500</f>
        <v>0</v>
      </c>
      <c r="H4500">
        <f>$W$34*(1+$W$35)^C4500</f>
        <v>0</v>
      </c>
      <c r="I4500">
        <f>MIN(E4500,F4500)</f>
        <v>0</v>
      </c>
      <c r="J4500">
        <f>MIN(E4500-I4500,G4500)</f>
        <v>0</v>
      </c>
      <c r="K4500">
        <f>MIN(E4500-I4500-J4500,H4500)</f>
        <v>0</v>
      </c>
      <c r="L4500">
        <f>E4500-I4500-J4500-K4500</f>
        <v>0</v>
      </c>
      <c r="M4500">
        <f>IF((I4500+J4500+(1-$W$36)*L4500)/$W$39&gt;=$W$38,1,0)</f>
        <v>0</v>
      </c>
      <c r="N4500">
        <f>IF(M4500=1,$W$37,$W$36)*L4500</f>
        <v>0</v>
      </c>
      <c r="O4500">
        <f>EXP(-$W$26*C4500)*I4500</f>
        <v>0</v>
      </c>
      <c r="P4500">
        <f>EXP(-$W$26*C4500)*J4500</f>
        <v>0</v>
      </c>
      <c r="Q4500">
        <f>EXP(-$W$26*C4500)*K4500</f>
        <v>0</v>
      </c>
      <c r="R4500">
        <f>EXP(-$W$26*C4500)*(L4500-N4500)</f>
        <v>0</v>
      </c>
      <c r="S4500">
        <f>EXP(-$W$26*C4500)*N4500</f>
        <v>0</v>
      </c>
      <c r="T4500">
        <f>EXP(-$W$26*C4500)*E4500</f>
        <v>0</v>
      </c>
    </row>
    <row r="4501" spans="1:20">
      <c r="A4501">
        <v>4492</v>
      </c>
      <c r="B4501">
        <f>RAND()</f>
        <v>0</v>
      </c>
      <c r="C4501">
        <f>IF(B4501&lt;$W$41,3,IF(B4501&lt;$W$41+$W$42,4,5))</f>
        <v>0</v>
      </c>
      <c r="D4501">
        <f>NORMSINV(RAND())</f>
        <v>0</v>
      </c>
      <c r="E4501">
        <f>$W$25*EXP(($W$26-$W$28-0.5*$W$27^2)*C4501+$W$27*SQRT(C4501)*D4501)</f>
        <v>0</v>
      </c>
      <c r="F4501">
        <f>$W$30*(1+$W$31)^C4501</f>
        <v>0</v>
      </c>
      <c r="G4501">
        <f>$W$32*(1+$W$33)^C4501</f>
        <v>0</v>
      </c>
      <c r="H4501">
        <f>$W$34*(1+$W$35)^C4501</f>
        <v>0</v>
      </c>
      <c r="I4501">
        <f>MIN(E4501,F4501)</f>
        <v>0</v>
      </c>
      <c r="J4501">
        <f>MIN(E4501-I4501,G4501)</f>
        <v>0</v>
      </c>
      <c r="K4501">
        <f>MIN(E4501-I4501-J4501,H4501)</f>
        <v>0</v>
      </c>
      <c r="L4501">
        <f>E4501-I4501-J4501-K4501</f>
        <v>0</v>
      </c>
      <c r="M4501">
        <f>IF((I4501+J4501+(1-$W$36)*L4501)/$W$39&gt;=$W$38,1,0)</f>
        <v>0</v>
      </c>
      <c r="N4501">
        <f>IF(M4501=1,$W$37,$W$36)*L4501</f>
        <v>0</v>
      </c>
      <c r="O4501">
        <f>EXP(-$W$26*C4501)*I4501</f>
        <v>0</v>
      </c>
      <c r="P4501">
        <f>EXP(-$W$26*C4501)*J4501</f>
        <v>0</v>
      </c>
      <c r="Q4501">
        <f>EXP(-$W$26*C4501)*K4501</f>
        <v>0</v>
      </c>
      <c r="R4501">
        <f>EXP(-$W$26*C4501)*(L4501-N4501)</f>
        <v>0</v>
      </c>
      <c r="S4501">
        <f>EXP(-$W$26*C4501)*N4501</f>
        <v>0</v>
      </c>
      <c r="T4501">
        <f>EXP(-$W$26*C4501)*E4501</f>
        <v>0</v>
      </c>
    </row>
    <row r="4502" spans="1:20">
      <c r="A4502">
        <v>4493</v>
      </c>
      <c r="B4502">
        <f>RAND()</f>
        <v>0</v>
      </c>
      <c r="C4502">
        <f>IF(B4502&lt;$W$41,3,IF(B4502&lt;$W$41+$W$42,4,5))</f>
        <v>0</v>
      </c>
      <c r="D4502">
        <f>NORMSINV(RAND())</f>
        <v>0</v>
      </c>
      <c r="E4502">
        <f>$W$25*EXP(($W$26-$W$28-0.5*$W$27^2)*C4502+$W$27*SQRT(C4502)*D4502)</f>
        <v>0</v>
      </c>
      <c r="F4502">
        <f>$W$30*(1+$W$31)^C4502</f>
        <v>0</v>
      </c>
      <c r="G4502">
        <f>$W$32*(1+$W$33)^C4502</f>
        <v>0</v>
      </c>
      <c r="H4502">
        <f>$W$34*(1+$W$35)^C4502</f>
        <v>0</v>
      </c>
      <c r="I4502">
        <f>MIN(E4502,F4502)</f>
        <v>0</v>
      </c>
      <c r="J4502">
        <f>MIN(E4502-I4502,G4502)</f>
        <v>0</v>
      </c>
      <c r="K4502">
        <f>MIN(E4502-I4502-J4502,H4502)</f>
        <v>0</v>
      </c>
      <c r="L4502">
        <f>E4502-I4502-J4502-K4502</f>
        <v>0</v>
      </c>
      <c r="M4502">
        <f>IF((I4502+J4502+(1-$W$36)*L4502)/$W$39&gt;=$W$38,1,0)</f>
        <v>0</v>
      </c>
      <c r="N4502">
        <f>IF(M4502=1,$W$37,$W$36)*L4502</f>
        <v>0</v>
      </c>
      <c r="O4502">
        <f>EXP(-$W$26*C4502)*I4502</f>
        <v>0</v>
      </c>
      <c r="P4502">
        <f>EXP(-$W$26*C4502)*J4502</f>
        <v>0</v>
      </c>
      <c r="Q4502">
        <f>EXP(-$W$26*C4502)*K4502</f>
        <v>0</v>
      </c>
      <c r="R4502">
        <f>EXP(-$W$26*C4502)*(L4502-N4502)</f>
        <v>0</v>
      </c>
      <c r="S4502">
        <f>EXP(-$W$26*C4502)*N4502</f>
        <v>0</v>
      </c>
      <c r="T4502">
        <f>EXP(-$W$26*C4502)*E4502</f>
        <v>0</v>
      </c>
    </row>
    <row r="4503" spans="1:20">
      <c r="A4503">
        <v>4494</v>
      </c>
      <c r="B4503">
        <f>RAND()</f>
        <v>0</v>
      </c>
      <c r="C4503">
        <f>IF(B4503&lt;$W$41,3,IF(B4503&lt;$W$41+$W$42,4,5))</f>
        <v>0</v>
      </c>
      <c r="D4503">
        <f>NORMSINV(RAND())</f>
        <v>0</v>
      </c>
      <c r="E4503">
        <f>$W$25*EXP(($W$26-$W$28-0.5*$W$27^2)*C4503+$W$27*SQRT(C4503)*D4503)</f>
        <v>0</v>
      </c>
      <c r="F4503">
        <f>$W$30*(1+$W$31)^C4503</f>
        <v>0</v>
      </c>
      <c r="G4503">
        <f>$W$32*(1+$W$33)^C4503</f>
        <v>0</v>
      </c>
      <c r="H4503">
        <f>$W$34*(1+$W$35)^C4503</f>
        <v>0</v>
      </c>
      <c r="I4503">
        <f>MIN(E4503,F4503)</f>
        <v>0</v>
      </c>
      <c r="J4503">
        <f>MIN(E4503-I4503,G4503)</f>
        <v>0</v>
      </c>
      <c r="K4503">
        <f>MIN(E4503-I4503-J4503,H4503)</f>
        <v>0</v>
      </c>
      <c r="L4503">
        <f>E4503-I4503-J4503-K4503</f>
        <v>0</v>
      </c>
      <c r="M4503">
        <f>IF((I4503+J4503+(1-$W$36)*L4503)/$W$39&gt;=$W$38,1,0)</f>
        <v>0</v>
      </c>
      <c r="N4503">
        <f>IF(M4503=1,$W$37,$W$36)*L4503</f>
        <v>0</v>
      </c>
      <c r="O4503">
        <f>EXP(-$W$26*C4503)*I4503</f>
        <v>0</v>
      </c>
      <c r="P4503">
        <f>EXP(-$W$26*C4503)*J4503</f>
        <v>0</v>
      </c>
      <c r="Q4503">
        <f>EXP(-$W$26*C4503)*K4503</f>
        <v>0</v>
      </c>
      <c r="R4503">
        <f>EXP(-$W$26*C4503)*(L4503-N4503)</f>
        <v>0</v>
      </c>
      <c r="S4503">
        <f>EXP(-$W$26*C4503)*N4503</f>
        <v>0</v>
      </c>
      <c r="T4503">
        <f>EXP(-$W$26*C4503)*E4503</f>
        <v>0</v>
      </c>
    </row>
    <row r="4504" spans="1:20">
      <c r="A4504">
        <v>4495</v>
      </c>
      <c r="B4504">
        <f>RAND()</f>
        <v>0</v>
      </c>
      <c r="C4504">
        <f>IF(B4504&lt;$W$41,3,IF(B4504&lt;$W$41+$W$42,4,5))</f>
        <v>0</v>
      </c>
      <c r="D4504">
        <f>NORMSINV(RAND())</f>
        <v>0</v>
      </c>
      <c r="E4504">
        <f>$W$25*EXP(($W$26-$W$28-0.5*$W$27^2)*C4504+$W$27*SQRT(C4504)*D4504)</f>
        <v>0</v>
      </c>
      <c r="F4504">
        <f>$W$30*(1+$W$31)^C4504</f>
        <v>0</v>
      </c>
      <c r="G4504">
        <f>$W$32*(1+$W$33)^C4504</f>
        <v>0</v>
      </c>
      <c r="H4504">
        <f>$W$34*(1+$W$35)^C4504</f>
        <v>0</v>
      </c>
      <c r="I4504">
        <f>MIN(E4504,F4504)</f>
        <v>0</v>
      </c>
      <c r="J4504">
        <f>MIN(E4504-I4504,G4504)</f>
        <v>0</v>
      </c>
      <c r="K4504">
        <f>MIN(E4504-I4504-J4504,H4504)</f>
        <v>0</v>
      </c>
      <c r="L4504">
        <f>E4504-I4504-J4504-K4504</f>
        <v>0</v>
      </c>
      <c r="M4504">
        <f>IF((I4504+J4504+(1-$W$36)*L4504)/$W$39&gt;=$W$38,1,0)</f>
        <v>0</v>
      </c>
      <c r="N4504">
        <f>IF(M4504=1,$W$37,$W$36)*L4504</f>
        <v>0</v>
      </c>
      <c r="O4504">
        <f>EXP(-$W$26*C4504)*I4504</f>
        <v>0</v>
      </c>
      <c r="P4504">
        <f>EXP(-$W$26*C4504)*J4504</f>
        <v>0</v>
      </c>
      <c r="Q4504">
        <f>EXP(-$W$26*C4504)*K4504</f>
        <v>0</v>
      </c>
      <c r="R4504">
        <f>EXP(-$W$26*C4504)*(L4504-N4504)</f>
        <v>0</v>
      </c>
      <c r="S4504">
        <f>EXP(-$W$26*C4504)*N4504</f>
        <v>0</v>
      </c>
      <c r="T4504">
        <f>EXP(-$W$26*C4504)*E4504</f>
        <v>0</v>
      </c>
    </row>
    <row r="4505" spans="1:20">
      <c r="A4505">
        <v>4496</v>
      </c>
      <c r="B4505">
        <f>RAND()</f>
        <v>0</v>
      </c>
      <c r="C4505">
        <f>IF(B4505&lt;$W$41,3,IF(B4505&lt;$W$41+$W$42,4,5))</f>
        <v>0</v>
      </c>
      <c r="D4505">
        <f>NORMSINV(RAND())</f>
        <v>0</v>
      </c>
      <c r="E4505">
        <f>$W$25*EXP(($W$26-$W$28-0.5*$W$27^2)*C4505+$W$27*SQRT(C4505)*D4505)</f>
        <v>0</v>
      </c>
      <c r="F4505">
        <f>$W$30*(1+$W$31)^C4505</f>
        <v>0</v>
      </c>
      <c r="G4505">
        <f>$W$32*(1+$W$33)^C4505</f>
        <v>0</v>
      </c>
      <c r="H4505">
        <f>$W$34*(1+$W$35)^C4505</f>
        <v>0</v>
      </c>
      <c r="I4505">
        <f>MIN(E4505,F4505)</f>
        <v>0</v>
      </c>
      <c r="J4505">
        <f>MIN(E4505-I4505,G4505)</f>
        <v>0</v>
      </c>
      <c r="K4505">
        <f>MIN(E4505-I4505-J4505,H4505)</f>
        <v>0</v>
      </c>
      <c r="L4505">
        <f>E4505-I4505-J4505-K4505</f>
        <v>0</v>
      </c>
      <c r="M4505">
        <f>IF((I4505+J4505+(1-$W$36)*L4505)/$W$39&gt;=$W$38,1,0)</f>
        <v>0</v>
      </c>
      <c r="N4505">
        <f>IF(M4505=1,$W$37,$W$36)*L4505</f>
        <v>0</v>
      </c>
      <c r="O4505">
        <f>EXP(-$W$26*C4505)*I4505</f>
        <v>0</v>
      </c>
      <c r="P4505">
        <f>EXP(-$W$26*C4505)*J4505</f>
        <v>0</v>
      </c>
      <c r="Q4505">
        <f>EXP(-$W$26*C4505)*K4505</f>
        <v>0</v>
      </c>
      <c r="R4505">
        <f>EXP(-$W$26*C4505)*(L4505-N4505)</f>
        <v>0</v>
      </c>
      <c r="S4505">
        <f>EXP(-$W$26*C4505)*N4505</f>
        <v>0</v>
      </c>
      <c r="T4505">
        <f>EXP(-$W$26*C4505)*E4505</f>
        <v>0</v>
      </c>
    </row>
    <row r="4506" spans="1:20">
      <c r="A4506">
        <v>4497</v>
      </c>
      <c r="B4506">
        <f>RAND()</f>
        <v>0</v>
      </c>
      <c r="C4506">
        <f>IF(B4506&lt;$W$41,3,IF(B4506&lt;$W$41+$W$42,4,5))</f>
        <v>0</v>
      </c>
      <c r="D4506">
        <f>NORMSINV(RAND())</f>
        <v>0</v>
      </c>
      <c r="E4506">
        <f>$W$25*EXP(($W$26-$W$28-0.5*$W$27^2)*C4506+$W$27*SQRT(C4506)*D4506)</f>
        <v>0</v>
      </c>
      <c r="F4506">
        <f>$W$30*(1+$W$31)^C4506</f>
        <v>0</v>
      </c>
      <c r="G4506">
        <f>$W$32*(1+$W$33)^C4506</f>
        <v>0</v>
      </c>
      <c r="H4506">
        <f>$W$34*(1+$W$35)^C4506</f>
        <v>0</v>
      </c>
      <c r="I4506">
        <f>MIN(E4506,F4506)</f>
        <v>0</v>
      </c>
      <c r="J4506">
        <f>MIN(E4506-I4506,G4506)</f>
        <v>0</v>
      </c>
      <c r="K4506">
        <f>MIN(E4506-I4506-J4506,H4506)</f>
        <v>0</v>
      </c>
      <c r="L4506">
        <f>E4506-I4506-J4506-K4506</f>
        <v>0</v>
      </c>
      <c r="M4506">
        <f>IF((I4506+J4506+(1-$W$36)*L4506)/$W$39&gt;=$W$38,1,0)</f>
        <v>0</v>
      </c>
      <c r="N4506">
        <f>IF(M4506=1,$W$37,$W$36)*L4506</f>
        <v>0</v>
      </c>
      <c r="O4506">
        <f>EXP(-$W$26*C4506)*I4506</f>
        <v>0</v>
      </c>
      <c r="P4506">
        <f>EXP(-$W$26*C4506)*J4506</f>
        <v>0</v>
      </c>
      <c r="Q4506">
        <f>EXP(-$W$26*C4506)*K4506</f>
        <v>0</v>
      </c>
      <c r="R4506">
        <f>EXP(-$W$26*C4506)*(L4506-N4506)</f>
        <v>0</v>
      </c>
      <c r="S4506">
        <f>EXP(-$W$26*C4506)*N4506</f>
        <v>0</v>
      </c>
      <c r="T4506">
        <f>EXP(-$W$26*C4506)*E4506</f>
        <v>0</v>
      </c>
    </row>
    <row r="4507" spans="1:20">
      <c r="A4507">
        <v>4498</v>
      </c>
      <c r="B4507">
        <f>RAND()</f>
        <v>0</v>
      </c>
      <c r="C4507">
        <f>IF(B4507&lt;$W$41,3,IF(B4507&lt;$W$41+$W$42,4,5))</f>
        <v>0</v>
      </c>
      <c r="D4507">
        <f>NORMSINV(RAND())</f>
        <v>0</v>
      </c>
      <c r="E4507">
        <f>$W$25*EXP(($W$26-$W$28-0.5*$W$27^2)*C4507+$W$27*SQRT(C4507)*D4507)</f>
        <v>0</v>
      </c>
      <c r="F4507">
        <f>$W$30*(1+$W$31)^C4507</f>
        <v>0</v>
      </c>
      <c r="G4507">
        <f>$W$32*(1+$W$33)^C4507</f>
        <v>0</v>
      </c>
      <c r="H4507">
        <f>$W$34*(1+$W$35)^C4507</f>
        <v>0</v>
      </c>
      <c r="I4507">
        <f>MIN(E4507,F4507)</f>
        <v>0</v>
      </c>
      <c r="J4507">
        <f>MIN(E4507-I4507,G4507)</f>
        <v>0</v>
      </c>
      <c r="K4507">
        <f>MIN(E4507-I4507-J4507,H4507)</f>
        <v>0</v>
      </c>
      <c r="L4507">
        <f>E4507-I4507-J4507-K4507</f>
        <v>0</v>
      </c>
      <c r="M4507">
        <f>IF((I4507+J4507+(1-$W$36)*L4507)/$W$39&gt;=$W$38,1,0)</f>
        <v>0</v>
      </c>
      <c r="N4507">
        <f>IF(M4507=1,$W$37,$W$36)*L4507</f>
        <v>0</v>
      </c>
      <c r="O4507">
        <f>EXP(-$W$26*C4507)*I4507</f>
        <v>0</v>
      </c>
      <c r="P4507">
        <f>EXP(-$W$26*C4507)*J4507</f>
        <v>0</v>
      </c>
      <c r="Q4507">
        <f>EXP(-$W$26*C4507)*K4507</f>
        <v>0</v>
      </c>
      <c r="R4507">
        <f>EXP(-$W$26*C4507)*(L4507-N4507)</f>
        <v>0</v>
      </c>
      <c r="S4507">
        <f>EXP(-$W$26*C4507)*N4507</f>
        <v>0</v>
      </c>
      <c r="T4507">
        <f>EXP(-$W$26*C4507)*E4507</f>
        <v>0</v>
      </c>
    </row>
    <row r="4508" spans="1:20">
      <c r="A4508">
        <v>4499</v>
      </c>
      <c r="B4508">
        <f>RAND()</f>
        <v>0</v>
      </c>
      <c r="C4508">
        <f>IF(B4508&lt;$W$41,3,IF(B4508&lt;$W$41+$W$42,4,5))</f>
        <v>0</v>
      </c>
      <c r="D4508">
        <f>NORMSINV(RAND())</f>
        <v>0</v>
      </c>
      <c r="E4508">
        <f>$W$25*EXP(($W$26-$W$28-0.5*$W$27^2)*C4508+$W$27*SQRT(C4508)*D4508)</f>
        <v>0</v>
      </c>
      <c r="F4508">
        <f>$W$30*(1+$W$31)^C4508</f>
        <v>0</v>
      </c>
      <c r="G4508">
        <f>$W$32*(1+$W$33)^C4508</f>
        <v>0</v>
      </c>
      <c r="H4508">
        <f>$W$34*(1+$W$35)^C4508</f>
        <v>0</v>
      </c>
      <c r="I4508">
        <f>MIN(E4508,F4508)</f>
        <v>0</v>
      </c>
      <c r="J4508">
        <f>MIN(E4508-I4508,G4508)</f>
        <v>0</v>
      </c>
      <c r="K4508">
        <f>MIN(E4508-I4508-J4508,H4508)</f>
        <v>0</v>
      </c>
      <c r="L4508">
        <f>E4508-I4508-J4508-K4508</f>
        <v>0</v>
      </c>
      <c r="M4508">
        <f>IF((I4508+J4508+(1-$W$36)*L4508)/$W$39&gt;=$W$38,1,0)</f>
        <v>0</v>
      </c>
      <c r="N4508">
        <f>IF(M4508=1,$W$37,$W$36)*L4508</f>
        <v>0</v>
      </c>
      <c r="O4508">
        <f>EXP(-$W$26*C4508)*I4508</f>
        <v>0</v>
      </c>
      <c r="P4508">
        <f>EXP(-$W$26*C4508)*J4508</f>
        <v>0</v>
      </c>
      <c r="Q4508">
        <f>EXP(-$W$26*C4508)*K4508</f>
        <v>0</v>
      </c>
      <c r="R4508">
        <f>EXP(-$W$26*C4508)*(L4508-N4508)</f>
        <v>0</v>
      </c>
      <c r="S4508">
        <f>EXP(-$W$26*C4508)*N4508</f>
        <v>0</v>
      </c>
      <c r="T4508">
        <f>EXP(-$W$26*C4508)*E4508</f>
        <v>0</v>
      </c>
    </row>
    <row r="4509" spans="1:20">
      <c r="A4509">
        <v>4500</v>
      </c>
      <c r="B4509">
        <f>RAND()</f>
        <v>0</v>
      </c>
      <c r="C4509">
        <f>IF(B4509&lt;$W$41,3,IF(B4509&lt;$W$41+$W$42,4,5))</f>
        <v>0</v>
      </c>
      <c r="D4509">
        <f>NORMSINV(RAND())</f>
        <v>0</v>
      </c>
      <c r="E4509">
        <f>$W$25*EXP(($W$26-$W$28-0.5*$W$27^2)*C4509+$W$27*SQRT(C4509)*D4509)</f>
        <v>0</v>
      </c>
      <c r="F4509">
        <f>$W$30*(1+$W$31)^C4509</f>
        <v>0</v>
      </c>
      <c r="G4509">
        <f>$W$32*(1+$W$33)^C4509</f>
        <v>0</v>
      </c>
      <c r="H4509">
        <f>$W$34*(1+$W$35)^C4509</f>
        <v>0</v>
      </c>
      <c r="I4509">
        <f>MIN(E4509,F4509)</f>
        <v>0</v>
      </c>
      <c r="J4509">
        <f>MIN(E4509-I4509,G4509)</f>
        <v>0</v>
      </c>
      <c r="K4509">
        <f>MIN(E4509-I4509-J4509,H4509)</f>
        <v>0</v>
      </c>
      <c r="L4509">
        <f>E4509-I4509-J4509-K4509</f>
        <v>0</v>
      </c>
      <c r="M4509">
        <f>IF((I4509+J4509+(1-$W$36)*L4509)/$W$39&gt;=$W$38,1,0)</f>
        <v>0</v>
      </c>
      <c r="N4509">
        <f>IF(M4509=1,$W$37,$W$36)*L4509</f>
        <v>0</v>
      </c>
      <c r="O4509">
        <f>EXP(-$W$26*C4509)*I4509</f>
        <v>0</v>
      </c>
      <c r="P4509">
        <f>EXP(-$W$26*C4509)*J4509</f>
        <v>0</v>
      </c>
      <c r="Q4509">
        <f>EXP(-$W$26*C4509)*K4509</f>
        <v>0</v>
      </c>
      <c r="R4509">
        <f>EXP(-$W$26*C4509)*(L4509-N4509)</f>
        <v>0</v>
      </c>
      <c r="S4509">
        <f>EXP(-$W$26*C4509)*N4509</f>
        <v>0</v>
      </c>
      <c r="T4509">
        <f>EXP(-$W$26*C4509)*E4509</f>
        <v>0</v>
      </c>
    </row>
    <row r="4510" spans="1:20">
      <c r="A4510">
        <v>4501</v>
      </c>
      <c r="B4510">
        <f>RAND()</f>
        <v>0</v>
      </c>
      <c r="C4510">
        <f>IF(B4510&lt;$W$41,3,IF(B4510&lt;$W$41+$W$42,4,5))</f>
        <v>0</v>
      </c>
      <c r="D4510">
        <f>NORMSINV(RAND())</f>
        <v>0</v>
      </c>
      <c r="E4510">
        <f>$W$25*EXP(($W$26-$W$28-0.5*$W$27^2)*C4510+$W$27*SQRT(C4510)*D4510)</f>
        <v>0</v>
      </c>
      <c r="F4510">
        <f>$W$30*(1+$W$31)^C4510</f>
        <v>0</v>
      </c>
      <c r="G4510">
        <f>$W$32*(1+$W$33)^C4510</f>
        <v>0</v>
      </c>
      <c r="H4510">
        <f>$W$34*(1+$W$35)^C4510</f>
        <v>0</v>
      </c>
      <c r="I4510">
        <f>MIN(E4510,F4510)</f>
        <v>0</v>
      </c>
      <c r="J4510">
        <f>MIN(E4510-I4510,G4510)</f>
        <v>0</v>
      </c>
      <c r="K4510">
        <f>MIN(E4510-I4510-J4510,H4510)</f>
        <v>0</v>
      </c>
      <c r="L4510">
        <f>E4510-I4510-J4510-K4510</f>
        <v>0</v>
      </c>
      <c r="M4510">
        <f>IF((I4510+J4510+(1-$W$36)*L4510)/$W$39&gt;=$W$38,1,0)</f>
        <v>0</v>
      </c>
      <c r="N4510">
        <f>IF(M4510=1,$W$37,$W$36)*L4510</f>
        <v>0</v>
      </c>
      <c r="O4510">
        <f>EXP(-$W$26*C4510)*I4510</f>
        <v>0</v>
      </c>
      <c r="P4510">
        <f>EXP(-$W$26*C4510)*J4510</f>
        <v>0</v>
      </c>
      <c r="Q4510">
        <f>EXP(-$W$26*C4510)*K4510</f>
        <v>0</v>
      </c>
      <c r="R4510">
        <f>EXP(-$W$26*C4510)*(L4510-N4510)</f>
        <v>0</v>
      </c>
      <c r="S4510">
        <f>EXP(-$W$26*C4510)*N4510</f>
        <v>0</v>
      </c>
      <c r="T4510">
        <f>EXP(-$W$26*C4510)*E4510</f>
        <v>0</v>
      </c>
    </row>
    <row r="4511" spans="1:20">
      <c r="A4511">
        <v>4502</v>
      </c>
      <c r="B4511">
        <f>RAND()</f>
        <v>0</v>
      </c>
      <c r="C4511">
        <f>IF(B4511&lt;$W$41,3,IF(B4511&lt;$W$41+$W$42,4,5))</f>
        <v>0</v>
      </c>
      <c r="D4511">
        <f>NORMSINV(RAND())</f>
        <v>0</v>
      </c>
      <c r="E4511">
        <f>$W$25*EXP(($W$26-$W$28-0.5*$W$27^2)*C4511+$W$27*SQRT(C4511)*D4511)</f>
        <v>0</v>
      </c>
      <c r="F4511">
        <f>$W$30*(1+$W$31)^C4511</f>
        <v>0</v>
      </c>
      <c r="G4511">
        <f>$W$32*(1+$W$33)^C4511</f>
        <v>0</v>
      </c>
      <c r="H4511">
        <f>$W$34*(1+$W$35)^C4511</f>
        <v>0</v>
      </c>
      <c r="I4511">
        <f>MIN(E4511,F4511)</f>
        <v>0</v>
      </c>
      <c r="J4511">
        <f>MIN(E4511-I4511,G4511)</f>
        <v>0</v>
      </c>
      <c r="K4511">
        <f>MIN(E4511-I4511-J4511,H4511)</f>
        <v>0</v>
      </c>
      <c r="L4511">
        <f>E4511-I4511-J4511-K4511</f>
        <v>0</v>
      </c>
      <c r="M4511">
        <f>IF((I4511+J4511+(1-$W$36)*L4511)/$W$39&gt;=$W$38,1,0)</f>
        <v>0</v>
      </c>
      <c r="N4511">
        <f>IF(M4511=1,$W$37,$W$36)*L4511</f>
        <v>0</v>
      </c>
      <c r="O4511">
        <f>EXP(-$W$26*C4511)*I4511</f>
        <v>0</v>
      </c>
      <c r="P4511">
        <f>EXP(-$W$26*C4511)*J4511</f>
        <v>0</v>
      </c>
      <c r="Q4511">
        <f>EXP(-$W$26*C4511)*K4511</f>
        <v>0</v>
      </c>
      <c r="R4511">
        <f>EXP(-$W$26*C4511)*(L4511-N4511)</f>
        <v>0</v>
      </c>
      <c r="S4511">
        <f>EXP(-$W$26*C4511)*N4511</f>
        <v>0</v>
      </c>
      <c r="T4511">
        <f>EXP(-$W$26*C4511)*E4511</f>
        <v>0</v>
      </c>
    </row>
    <row r="4512" spans="1:20">
      <c r="A4512">
        <v>4503</v>
      </c>
      <c r="B4512">
        <f>RAND()</f>
        <v>0</v>
      </c>
      <c r="C4512">
        <f>IF(B4512&lt;$W$41,3,IF(B4512&lt;$W$41+$W$42,4,5))</f>
        <v>0</v>
      </c>
      <c r="D4512">
        <f>NORMSINV(RAND())</f>
        <v>0</v>
      </c>
      <c r="E4512">
        <f>$W$25*EXP(($W$26-$W$28-0.5*$W$27^2)*C4512+$W$27*SQRT(C4512)*D4512)</f>
        <v>0</v>
      </c>
      <c r="F4512">
        <f>$W$30*(1+$W$31)^C4512</f>
        <v>0</v>
      </c>
      <c r="G4512">
        <f>$W$32*(1+$W$33)^C4512</f>
        <v>0</v>
      </c>
      <c r="H4512">
        <f>$W$34*(1+$W$35)^C4512</f>
        <v>0</v>
      </c>
      <c r="I4512">
        <f>MIN(E4512,F4512)</f>
        <v>0</v>
      </c>
      <c r="J4512">
        <f>MIN(E4512-I4512,G4512)</f>
        <v>0</v>
      </c>
      <c r="K4512">
        <f>MIN(E4512-I4512-J4512,H4512)</f>
        <v>0</v>
      </c>
      <c r="L4512">
        <f>E4512-I4512-J4512-K4512</f>
        <v>0</v>
      </c>
      <c r="M4512">
        <f>IF((I4512+J4512+(1-$W$36)*L4512)/$W$39&gt;=$W$38,1,0)</f>
        <v>0</v>
      </c>
      <c r="N4512">
        <f>IF(M4512=1,$W$37,$W$36)*L4512</f>
        <v>0</v>
      </c>
      <c r="O4512">
        <f>EXP(-$W$26*C4512)*I4512</f>
        <v>0</v>
      </c>
      <c r="P4512">
        <f>EXP(-$W$26*C4512)*J4512</f>
        <v>0</v>
      </c>
      <c r="Q4512">
        <f>EXP(-$W$26*C4512)*K4512</f>
        <v>0</v>
      </c>
      <c r="R4512">
        <f>EXP(-$W$26*C4512)*(L4512-N4512)</f>
        <v>0</v>
      </c>
      <c r="S4512">
        <f>EXP(-$W$26*C4512)*N4512</f>
        <v>0</v>
      </c>
      <c r="T4512">
        <f>EXP(-$W$26*C4512)*E4512</f>
        <v>0</v>
      </c>
    </row>
    <row r="4513" spans="1:20">
      <c r="A4513">
        <v>4504</v>
      </c>
      <c r="B4513">
        <f>RAND()</f>
        <v>0</v>
      </c>
      <c r="C4513">
        <f>IF(B4513&lt;$W$41,3,IF(B4513&lt;$W$41+$W$42,4,5))</f>
        <v>0</v>
      </c>
      <c r="D4513">
        <f>NORMSINV(RAND())</f>
        <v>0</v>
      </c>
      <c r="E4513">
        <f>$W$25*EXP(($W$26-$W$28-0.5*$W$27^2)*C4513+$W$27*SQRT(C4513)*D4513)</f>
        <v>0</v>
      </c>
      <c r="F4513">
        <f>$W$30*(1+$W$31)^C4513</f>
        <v>0</v>
      </c>
      <c r="G4513">
        <f>$W$32*(1+$W$33)^C4513</f>
        <v>0</v>
      </c>
      <c r="H4513">
        <f>$W$34*(1+$W$35)^C4513</f>
        <v>0</v>
      </c>
      <c r="I4513">
        <f>MIN(E4513,F4513)</f>
        <v>0</v>
      </c>
      <c r="J4513">
        <f>MIN(E4513-I4513,G4513)</f>
        <v>0</v>
      </c>
      <c r="K4513">
        <f>MIN(E4513-I4513-J4513,H4513)</f>
        <v>0</v>
      </c>
      <c r="L4513">
        <f>E4513-I4513-J4513-K4513</f>
        <v>0</v>
      </c>
      <c r="M4513">
        <f>IF((I4513+J4513+(1-$W$36)*L4513)/$W$39&gt;=$W$38,1,0)</f>
        <v>0</v>
      </c>
      <c r="N4513">
        <f>IF(M4513=1,$W$37,$W$36)*L4513</f>
        <v>0</v>
      </c>
      <c r="O4513">
        <f>EXP(-$W$26*C4513)*I4513</f>
        <v>0</v>
      </c>
      <c r="P4513">
        <f>EXP(-$W$26*C4513)*J4513</f>
        <v>0</v>
      </c>
      <c r="Q4513">
        <f>EXP(-$W$26*C4513)*K4513</f>
        <v>0</v>
      </c>
      <c r="R4513">
        <f>EXP(-$W$26*C4513)*(L4513-N4513)</f>
        <v>0</v>
      </c>
      <c r="S4513">
        <f>EXP(-$W$26*C4513)*N4513</f>
        <v>0</v>
      </c>
      <c r="T4513">
        <f>EXP(-$W$26*C4513)*E4513</f>
        <v>0</v>
      </c>
    </row>
    <row r="4514" spans="1:20">
      <c r="A4514">
        <v>4505</v>
      </c>
      <c r="B4514">
        <f>RAND()</f>
        <v>0</v>
      </c>
      <c r="C4514">
        <f>IF(B4514&lt;$W$41,3,IF(B4514&lt;$W$41+$W$42,4,5))</f>
        <v>0</v>
      </c>
      <c r="D4514">
        <f>NORMSINV(RAND())</f>
        <v>0</v>
      </c>
      <c r="E4514">
        <f>$W$25*EXP(($W$26-$W$28-0.5*$W$27^2)*C4514+$W$27*SQRT(C4514)*D4514)</f>
        <v>0</v>
      </c>
      <c r="F4514">
        <f>$W$30*(1+$W$31)^C4514</f>
        <v>0</v>
      </c>
      <c r="G4514">
        <f>$W$32*(1+$W$33)^C4514</f>
        <v>0</v>
      </c>
      <c r="H4514">
        <f>$W$34*(1+$W$35)^C4514</f>
        <v>0</v>
      </c>
      <c r="I4514">
        <f>MIN(E4514,F4514)</f>
        <v>0</v>
      </c>
      <c r="J4514">
        <f>MIN(E4514-I4514,G4514)</f>
        <v>0</v>
      </c>
      <c r="K4514">
        <f>MIN(E4514-I4514-J4514,H4514)</f>
        <v>0</v>
      </c>
      <c r="L4514">
        <f>E4514-I4514-J4514-K4514</f>
        <v>0</v>
      </c>
      <c r="M4514">
        <f>IF((I4514+J4514+(1-$W$36)*L4514)/$W$39&gt;=$W$38,1,0)</f>
        <v>0</v>
      </c>
      <c r="N4514">
        <f>IF(M4514=1,$W$37,$W$36)*L4514</f>
        <v>0</v>
      </c>
      <c r="O4514">
        <f>EXP(-$W$26*C4514)*I4514</f>
        <v>0</v>
      </c>
      <c r="P4514">
        <f>EXP(-$W$26*C4514)*J4514</f>
        <v>0</v>
      </c>
      <c r="Q4514">
        <f>EXP(-$W$26*C4514)*K4514</f>
        <v>0</v>
      </c>
      <c r="R4514">
        <f>EXP(-$W$26*C4514)*(L4514-N4514)</f>
        <v>0</v>
      </c>
      <c r="S4514">
        <f>EXP(-$W$26*C4514)*N4514</f>
        <v>0</v>
      </c>
      <c r="T4514">
        <f>EXP(-$W$26*C4514)*E4514</f>
        <v>0</v>
      </c>
    </row>
    <row r="4515" spans="1:20">
      <c r="A4515">
        <v>4506</v>
      </c>
      <c r="B4515">
        <f>RAND()</f>
        <v>0</v>
      </c>
      <c r="C4515">
        <f>IF(B4515&lt;$W$41,3,IF(B4515&lt;$W$41+$W$42,4,5))</f>
        <v>0</v>
      </c>
      <c r="D4515">
        <f>NORMSINV(RAND())</f>
        <v>0</v>
      </c>
      <c r="E4515">
        <f>$W$25*EXP(($W$26-$W$28-0.5*$W$27^2)*C4515+$W$27*SQRT(C4515)*D4515)</f>
        <v>0</v>
      </c>
      <c r="F4515">
        <f>$W$30*(1+$W$31)^C4515</f>
        <v>0</v>
      </c>
      <c r="G4515">
        <f>$W$32*(1+$W$33)^C4515</f>
        <v>0</v>
      </c>
      <c r="H4515">
        <f>$W$34*(1+$W$35)^C4515</f>
        <v>0</v>
      </c>
      <c r="I4515">
        <f>MIN(E4515,F4515)</f>
        <v>0</v>
      </c>
      <c r="J4515">
        <f>MIN(E4515-I4515,G4515)</f>
        <v>0</v>
      </c>
      <c r="K4515">
        <f>MIN(E4515-I4515-J4515,H4515)</f>
        <v>0</v>
      </c>
      <c r="L4515">
        <f>E4515-I4515-J4515-K4515</f>
        <v>0</v>
      </c>
      <c r="M4515">
        <f>IF((I4515+J4515+(1-$W$36)*L4515)/$W$39&gt;=$W$38,1,0)</f>
        <v>0</v>
      </c>
      <c r="N4515">
        <f>IF(M4515=1,$W$37,$W$36)*L4515</f>
        <v>0</v>
      </c>
      <c r="O4515">
        <f>EXP(-$W$26*C4515)*I4515</f>
        <v>0</v>
      </c>
      <c r="P4515">
        <f>EXP(-$W$26*C4515)*J4515</f>
        <v>0</v>
      </c>
      <c r="Q4515">
        <f>EXP(-$W$26*C4515)*K4515</f>
        <v>0</v>
      </c>
      <c r="R4515">
        <f>EXP(-$W$26*C4515)*(L4515-N4515)</f>
        <v>0</v>
      </c>
      <c r="S4515">
        <f>EXP(-$W$26*C4515)*N4515</f>
        <v>0</v>
      </c>
      <c r="T4515">
        <f>EXP(-$W$26*C4515)*E4515</f>
        <v>0</v>
      </c>
    </row>
    <row r="4516" spans="1:20">
      <c r="A4516">
        <v>4507</v>
      </c>
      <c r="B4516">
        <f>RAND()</f>
        <v>0</v>
      </c>
      <c r="C4516">
        <f>IF(B4516&lt;$W$41,3,IF(B4516&lt;$W$41+$W$42,4,5))</f>
        <v>0</v>
      </c>
      <c r="D4516">
        <f>NORMSINV(RAND())</f>
        <v>0</v>
      </c>
      <c r="E4516">
        <f>$W$25*EXP(($W$26-$W$28-0.5*$W$27^2)*C4516+$W$27*SQRT(C4516)*D4516)</f>
        <v>0</v>
      </c>
      <c r="F4516">
        <f>$W$30*(1+$W$31)^C4516</f>
        <v>0</v>
      </c>
      <c r="G4516">
        <f>$W$32*(1+$W$33)^C4516</f>
        <v>0</v>
      </c>
      <c r="H4516">
        <f>$W$34*(1+$W$35)^C4516</f>
        <v>0</v>
      </c>
      <c r="I4516">
        <f>MIN(E4516,F4516)</f>
        <v>0</v>
      </c>
      <c r="J4516">
        <f>MIN(E4516-I4516,G4516)</f>
        <v>0</v>
      </c>
      <c r="K4516">
        <f>MIN(E4516-I4516-J4516,H4516)</f>
        <v>0</v>
      </c>
      <c r="L4516">
        <f>E4516-I4516-J4516-K4516</f>
        <v>0</v>
      </c>
      <c r="M4516">
        <f>IF((I4516+J4516+(1-$W$36)*L4516)/$W$39&gt;=$W$38,1,0)</f>
        <v>0</v>
      </c>
      <c r="N4516">
        <f>IF(M4516=1,$W$37,$W$36)*L4516</f>
        <v>0</v>
      </c>
      <c r="O4516">
        <f>EXP(-$W$26*C4516)*I4516</f>
        <v>0</v>
      </c>
      <c r="P4516">
        <f>EXP(-$W$26*C4516)*J4516</f>
        <v>0</v>
      </c>
      <c r="Q4516">
        <f>EXP(-$W$26*C4516)*K4516</f>
        <v>0</v>
      </c>
      <c r="R4516">
        <f>EXP(-$W$26*C4516)*(L4516-N4516)</f>
        <v>0</v>
      </c>
      <c r="S4516">
        <f>EXP(-$W$26*C4516)*N4516</f>
        <v>0</v>
      </c>
      <c r="T4516">
        <f>EXP(-$W$26*C4516)*E4516</f>
        <v>0</v>
      </c>
    </row>
    <row r="4517" spans="1:20">
      <c r="A4517">
        <v>4508</v>
      </c>
      <c r="B4517">
        <f>RAND()</f>
        <v>0</v>
      </c>
      <c r="C4517">
        <f>IF(B4517&lt;$W$41,3,IF(B4517&lt;$W$41+$W$42,4,5))</f>
        <v>0</v>
      </c>
      <c r="D4517">
        <f>NORMSINV(RAND())</f>
        <v>0</v>
      </c>
      <c r="E4517">
        <f>$W$25*EXP(($W$26-$W$28-0.5*$W$27^2)*C4517+$W$27*SQRT(C4517)*D4517)</f>
        <v>0</v>
      </c>
      <c r="F4517">
        <f>$W$30*(1+$W$31)^C4517</f>
        <v>0</v>
      </c>
      <c r="G4517">
        <f>$W$32*(1+$W$33)^C4517</f>
        <v>0</v>
      </c>
      <c r="H4517">
        <f>$W$34*(1+$W$35)^C4517</f>
        <v>0</v>
      </c>
      <c r="I4517">
        <f>MIN(E4517,F4517)</f>
        <v>0</v>
      </c>
      <c r="J4517">
        <f>MIN(E4517-I4517,G4517)</f>
        <v>0</v>
      </c>
      <c r="K4517">
        <f>MIN(E4517-I4517-J4517,H4517)</f>
        <v>0</v>
      </c>
      <c r="L4517">
        <f>E4517-I4517-J4517-K4517</f>
        <v>0</v>
      </c>
      <c r="M4517">
        <f>IF((I4517+J4517+(1-$W$36)*L4517)/$W$39&gt;=$W$38,1,0)</f>
        <v>0</v>
      </c>
      <c r="N4517">
        <f>IF(M4517=1,$W$37,$W$36)*L4517</f>
        <v>0</v>
      </c>
      <c r="O4517">
        <f>EXP(-$W$26*C4517)*I4517</f>
        <v>0</v>
      </c>
      <c r="P4517">
        <f>EXP(-$W$26*C4517)*J4517</f>
        <v>0</v>
      </c>
      <c r="Q4517">
        <f>EXP(-$W$26*C4517)*K4517</f>
        <v>0</v>
      </c>
      <c r="R4517">
        <f>EXP(-$W$26*C4517)*(L4517-N4517)</f>
        <v>0</v>
      </c>
      <c r="S4517">
        <f>EXP(-$W$26*C4517)*N4517</f>
        <v>0</v>
      </c>
      <c r="T4517">
        <f>EXP(-$W$26*C4517)*E4517</f>
        <v>0</v>
      </c>
    </row>
    <row r="4518" spans="1:20">
      <c r="A4518">
        <v>4509</v>
      </c>
      <c r="B4518">
        <f>RAND()</f>
        <v>0</v>
      </c>
      <c r="C4518">
        <f>IF(B4518&lt;$W$41,3,IF(B4518&lt;$W$41+$W$42,4,5))</f>
        <v>0</v>
      </c>
      <c r="D4518">
        <f>NORMSINV(RAND())</f>
        <v>0</v>
      </c>
      <c r="E4518">
        <f>$W$25*EXP(($W$26-$W$28-0.5*$W$27^2)*C4518+$W$27*SQRT(C4518)*D4518)</f>
        <v>0</v>
      </c>
      <c r="F4518">
        <f>$W$30*(1+$W$31)^C4518</f>
        <v>0</v>
      </c>
      <c r="G4518">
        <f>$W$32*(1+$W$33)^C4518</f>
        <v>0</v>
      </c>
      <c r="H4518">
        <f>$W$34*(1+$W$35)^C4518</f>
        <v>0</v>
      </c>
      <c r="I4518">
        <f>MIN(E4518,F4518)</f>
        <v>0</v>
      </c>
      <c r="J4518">
        <f>MIN(E4518-I4518,G4518)</f>
        <v>0</v>
      </c>
      <c r="K4518">
        <f>MIN(E4518-I4518-J4518,H4518)</f>
        <v>0</v>
      </c>
      <c r="L4518">
        <f>E4518-I4518-J4518-K4518</f>
        <v>0</v>
      </c>
      <c r="M4518">
        <f>IF((I4518+J4518+(1-$W$36)*L4518)/$W$39&gt;=$W$38,1,0)</f>
        <v>0</v>
      </c>
      <c r="N4518">
        <f>IF(M4518=1,$W$37,$W$36)*L4518</f>
        <v>0</v>
      </c>
      <c r="O4518">
        <f>EXP(-$W$26*C4518)*I4518</f>
        <v>0</v>
      </c>
      <c r="P4518">
        <f>EXP(-$W$26*C4518)*J4518</f>
        <v>0</v>
      </c>
      <c r="Q4518">
        <f>EXP(-$W$26*C4518)*K4518</f>
        <v>0</v>
      </c>
      <c r="R4518">
        <f>EXP(-$W$26*C4518)*(L4518-N4518)</f>
        <v>0</v>
      </c>
      <c r="S4518">
        <f>EXP(-$W$26*C4518)*N4518</f>
        <v>0</v>
      </c>
      <c r="T4518">
        <f>EXP(-$W$26*C4518)*E4518</f>
        <v>0</v>
      </c>
    </row>
    <row r="4519" spans="1:20">
      <c r="A4519">
        <v>4510</v>
      </c>
      <c r="B4519">
        <f>RAND()</f>
        <v>0</v>
      </c>
      <c r="C4519">
        <f>IF(B4519&lt;$W$41,3,IF(B4519&lt;$W$41+$W$42,4,5))</f>
        <v>0</v>
      </c>
      <c r="D4519">
        <f>NORMSINV(RAND())</f>
        <v>0</v>
      </c>
      <c r="E4519">
        <f>$W$25*EXP(($W$26-$W$28-0.5*$W$27^2)*C4519+$W$27*SQRT(C4519)*D4519)</f>
        <v>0</v>
      </c>
      <c r="F4519">
        <f>$W$30*(1+$W$31)^C4519</f>
        <v>0</v>
      </c>
      <c r="G4519">
        <f>$W$32*(1+$W$33)^C4519</f>
        <v>0</v>
      </c>
      <c r="H4519">
        <f>$W$34*(1+$W$35)^C4519</f>
        <v>0</v>
      </c>
      <c r="I4519">
        <f>MIN(E4519,F4519)</f>
        <v>0</v>
      </c>
      <c r="J4519">
        <f>MIN(E4519-I4519,G4519)</f>
        <v>0</v>
      </c>
      <c r="K4519">
        <f>MIN(E4519-I4519-J4519,H4519)</f>
        <v>0</v>
      </c>
      <c r="L4519">
        <f>E4519-I4519-J4519-K4519</f>
        <v>0</v>
      </c>
      <c r="M4519">
        <f>IF((I4519+J4519+(1-$W$36)*L4519)/$W$39&gt;=$W$38,1,0)</f>
        <v>0</v>
      </c>
      <c r="N4519">
        <f>IF(M4519=1,$W$37,$W$36)*L4519</f>
        <v>0</v>
      </c>
      <c r="O4519">
        <f>EXP(-$W$26*C4519)*I4519</f>
        <v>0</v>
      </c>
      <c r="P4519">
        <f>EXP(-$W$26*C4519)*J4519</f>
        <v>0</v>
      </c>
      <c r="Q4519">
        <f>EXP(-$W$26*C4519)*K4519</f>
        <v>0</v>
      </c>
      <c r="R4519">
        <f>EXP(-$W$26*C4519)*(L4519-N4519)</f>
        <v>0</v>
      </c>
      <c r="S4519">
        <f>EXP(-$W$26*C4519)*N4519</f>
        <v>0</v>
      </c>
      <c r="T4519">
        <f>EXP(-$W$26*C4519)*E4519</f>
        <v>0</v>
      </c>
    </row>
    <row r="4520" spans="1:20">
      <c r="A4520">
        <v>4511</v>
      </c>
      <c r="B4520">
        <f>RAND()</f>
        <v>0</v>
      </c>
      <c r="C4520">
        <f>IF(B4520&lt;$W$41,3,IF(B4520&lt;$W$41+$W$42,4,5))</f>
        <v>0</v>
      </c>
      <c r="D4520">
        <f>NORMSINV(RAND())</f>
        <v>0</v>
      </c>
      <c r="E4520">
        <f>$W$25*EXP(($W$26-$W$28-0.5*$W$27^2)*C4520+$W$27*SQRT(C4520)*D4520)</f>
        <v>0</v>
      </c>
      <c r="F4520">
        <f>$W$30*(1+$W$31)^C4520</f>
        <v>0</v>
      </c>
      <c r="G4520">
        <f>$W$32*(1+$W$33)^C4520</f>
        <v>0</v>
      </c>
      <c r="H4520">
        <f>$W$34*(1+$W$35)^C4520</f>
        <v>0</v>
      </c>
      <c r="I4520">
        <f>MIN(E4520,F4520)</f>
        <v>0</v>
      </c>
      <c r="J4520">
        <f>MIN(E4520-I4520,G4520)</f>
        <v>0</v>
      </c>
      <c r="K4520">
        <f>MIN(E4520-I4520-J4520,H4520)</f>
        <v>0</v>
      </c>
      <c r="L4520">
        <f>E4520-I4520-J4520-K4520</f>
        <v>0</v>
      </c>
      <c r="M4520">
        <f>IF((I4520+J4520+(1-$W$36)*L4520)/$W$39&gt;=$W$38,1,0)</f>
        <v>0</v>
      </c>
      <c r="N4520">
        <f>IF(M4520=1,$W$37,$W$36)*L4520</f>
        <v>0</v>
      </c>
      <c r="O4520">
        <f>EXP(-$W$26*C4520)*I4520</f>
        <v>0</v>
      </c>
      <c r="P4520">
        <f>EXP(-$W$26*C4520)*J4520</f>
        <v>0</v>
      </c>
      <c r="Q4520">
        <f>EXP(-$W$26*C4520)*K4520</f>
        <v>0</v>
      </c>
      <c r="R4520">
        <f>EXP(-$W$26*C4520)*(L4520-N4520)</f>
        <v>0</v>
      </c>
      <c r="S4520">
        <f>EXP(-$W$26*C4520)*N4520</f>
        <v>0</v>
      </c>
      <c r="T4520">
        <f>EXP(-$W$26*C4520)*E4520</f>
        <v>0</v>
      </c>
    </row>
    <row r="4521" spans="1:20">
      <c r="A4521">
        <v>4512</v>
      </c>
      <c r="B4521">
        <f>RAND()</f>
        <v>0</v>
      </c>
      <c r="C4521">
        <f>IF(B4521&lt;$W$41,3,IF(B4521&lt;$W$41+$W$42,4,5))</f>
        <v>0</v>
      </c>
      <c r="D4521">
        <f>NORMSINV(RAND())</f>
        <v>0</v>
      </c>
      <c r="E4521">
        <f>$W$25*EXP(($W$26-$W$28-0.5*$W$27^2)*C4521+$W$27*SQRT(C4521)*D4521)</f>
        <v>0</v>
      </c>
      <c r="F4521">
        <f>$W$30*(1+$W$31)^C4521</f>
        <v>0</v>
      </c>
      <c r="G4521">
        <f>$W$32*(1+$W$33)^C4521</f>
        <v>0</v>
      </c>
      <c r="H4521">
        <f>$W$34*(1+$W$35)^C4521</f>
        <v>0</v>
      </c>
      <c r="I4521">
        <f>MIN(E4521,F4521)</f>
        <v>0</v>
      </c>
      <c r="J4521">
        <f>MIN(E4521-I4521,G4521)</f>
        <v>0</v>
      </c>
      <c r="K4521">
        <f>MIN(E4521-I4521-J4521,H4521)</f>
        <v>0</v>
      </c>
      <c r="L4521">
        <f>E4521-I4521-J4521-K4521</f>
        <v>0</v>
      </c>
      <c r="M4521">
        <f>IF((I4521+J4521+(1-$W$36)*L4521)/$W$39&gt;=$W$38,1,0)</f>
        <v>0</v>
      </c>
      <c r="N4521">
        <f>IF(M4521=1,$W$37,$W$36)*L4521</f>
        <v>0</v>
      </c>
      <c r="O4521">
        <f>EXP(-$W$26*C4521)*I4521</f>
        <v>0</v>
      </c>
      <c r="P4521">
        <f>EXP(-$W$26*C4521)*J4521</f>
        <v>0</v>
      </c>
      <c r="Q4521">
        <f>EXP(-$W$26*C4521)*K4521</f>
        <v>0</v>
      </c>
      <c r="R4521">
        <f>EXP(-$W$26*C4521)*(L4521-N4521)</f>
        <v>0</v>
      </c>
      <c r="S4521">
        <f>EXP(-$W$26*C4521)*N4521</f>
        <v>0</v>
      </c>
      <c r="T4521">
        <f>EXP(-$W$26*C4521)*E4521</f>
        <v>0</v>
      </c>
    </row>
    <row r="4522" spans="1:20">
      <c r="A4522">
        <v>4513</v>
      </c>
      <c r="B4522">
        <f>RAND()</f>
        <v>0</v>
      </c>
      <c r="C4522">
        <f>IF(B4522&lt;$W$41,3,IF(B4522&lt;$W$41+$W$42,4,5))</f>
        <v>0</v>
      </c>
      <c r="D4522">
        <f>NORMSINV(RAND())</f>
        <v>0</v>
      </c>
      <c r="E4522">
        <f>$W$25*EXP(($W$26-$W$28-0.5*$W$27^2)*C4522+$W$27*SQRT(C4522)*D4522)</f>
        <v>0</v>
      </c>
      <c r="F4522">
        <f>$W$30*(1+$W$31)^C4522</f>
        <v>0</v>
      </c>
      <c r="G4522">
        <f>$W$32*(1+$W$33)^C4522</f>
        <v>0</v>
      </c>
      <c r="H4522">
        <f>$W$34*(1+$W$35)^C4522</f>
        <v>0</v>
      </c>
      <c r="I4522">
        <f>MIN(E4522,F4522)</f>
        <v>0</v>
      </c>
      <c r="J4522">
        <f>MIN(E4522-I4522,G4522)</f>
        <v>0</v>
      </c>
      <c r="K4522">
        <f>MIN(E4522-I4522-J4522,H4522)</f>
        <v>0</v>
      </c>
      <c r="L4522">
        <f>E4522-I4522-J4522-K4522</f>
        <v>0</v>
      </c>
      <c r="M4522">
        <f>IF((I4522+J4522+(1-$W$36)*L4522)/$W$39&gt;=$W$38,1,0)</f>
        <v>0</v>
      </c>
      <c r="N4522">
        <f>IF(M4522=1,$W$37,$W$36)*L4522</f>
        <v>0</v>
      </c>
      <c r="O4522">
        <f>EXP(-$W$26*C4522)*I4522</f>
        <v>0</v>
      </c>
      <c r="P4522">
        <f>EXP(-$W$26*C4522)*J4522</f>
        <v>0</v>
      </c>
      <c r="Q4522">
        <f>EXP(-$W$26*C4522)*K4522</f>
        <v>0</v>
      </c>
      <c r="R4522">
        <f>EXP(-$W$26*C4522)*(L4522-N4522)</f>
        <v>0</v>
      </c>
      <c r="S4522">
        <f>EXP(-$W$26*C4522)*N4522</f>
        <v>0</v>
      </c>
      <c r="T4522">
        <f>EXP(-$W$26*C4522)*E4522</f>
        <v>0</v>
      </c>
    </row>
    <row r="4523" spans="1:20">
      <c r="A4523">
        <v>4514</v>
      </c>
      <c r="B4523">
        <f>RAND()</f>
        <v>0</v>
      </c>
      <c r="C4523">
        <f>IF(B4523&lt;$W$41,3,IF(B4523&lt;$W$41+$W$42,4,5))</f>
        <v>0</v>
      </c>
      <c r="D4523">
        <f>NORMSINV(RAND())</f>
        <v>0</v>
      </c>
      <c r="E4523">
        <f>$W$25*EXP(($W$26-$W$28-0.5*$W$27^2)*C4523+$W$27*SQRT(C4523)*D4523)</f>
        <v>0</v>
      </c>
      <c r="F4523">
        <f>$W$30*(1+$W$31)^C4523</f>
        <v>0</v>
      </c>
      <c r="G4523">
        <f>$W$32*(1+$W$33)^C4523</f>
        <v>0</v>
      </c>
      <c r="H4523">
        <f>$W$34*(1+$W$35)^C4523</f>
        <v>0</v>
      </c>
      <c r="I4523">
        <f>MIN(E4523,F4523)</f>
        <v>0</v>
      </c>
      <c r="J4523">
        <f>MIN(E4523-I4523,G4523)</f>
        <v>0</v>
      </c>
      <c r="K4523">
        <f>MIN(E4523-I4523-J4523,H4523)</f>
        <v>0</v>
      </c>
      <c r="L4523">
        <f>E4523-I4523-J4523-K4523</f>
        <v>0</v>
      </c>
      <c r="M4523">
        <f>IF((I4523+J4523+(1-$W$36)*L4523)/$W$39&gt;=$W$38,1,0)</f>
        <v>0</v>
      </c>
      <c r="N4523">
        <f>IF(M4523=1,$W$37,$W$36)*L4523</f>
        <v>0</v>
      </c>
      <c r="O4523">
        <f>EXP(-$W$26*C4523)*I4523</f>
        <v>0</v>
      </c>
      <c r="P4523">
        <f>EXP(-$W$26*C4523)*J4523</f>
        <v>0</v>
      </c>
      <c r="Q4523">
        <f>EXP(-$W$26*C4523)*K4523</f>
        <v>0</v>
      </c>
      <c r="R4523">
        <f>EXP(-$W$26*C4523)*(L4523-N4523)</f>
        <v>0</v>
      </c>
      <c r="S4523">
        <f>EXP(-$W$26*C4523)*N4523</f>
        <v>0</v>
      </c>
      <c r="T4523">
        <f>EXP(-$W$26*C4523)*E4523</f>
        <v>0</v>
      </c>
    </row>
    <row r="4524" spans="1:20">
      <c r="A4524">
        <v>4515</v>
      </c>
      <c r="B4524">
        <f>RAND()</f>
        <v>0</v>
      </c>
      <c r="C4524">
        <f>IF(B4524&lt;$W$41,3,IF(B4524&lt;$W$41+$W$42,4,5))</f>
        <v>0</v>
      </c>
      <c r="D4524">
        <f>NORMSINV(RAND())</f>
        <v>0</v>
      </c>
      <c r="E4524">
        <f>$W$25*EXP(($W$26-$W$28-0.5*$W$27^2)*C4524+$W$27*SQRT(C4524)*D4524)</f>
        <v>0</v>
      </c>
      <c r="F4524">
        <f>$W$30*(1+$W$31)^C4524</f>
        <v>0</v>
      </c>
      <c r="G4524">
        <f>$W$32*(1+$W$33)^C4524</f>
        <v>0</v>
      </c>
      <c r="H4524">
        <f>$W$34*(1+$W$35)^C4524</f>
        <v>0</v>
      </c>
      <c r="I4524">
        <f>MIN(E4524,F4524)</f>
        <v>0</v>
      </c>
      <c r="J4524">
        <f>MIN(E4524-I4524,G4524)</f>
        <v>0</v>
      </c>
      <c r="K4524">
        <f>MIN(E4524-I4524-J4524,H4524)</f>
        <v>0</v>
      </c>
      <c r="L4524">
        <f>E4524-I4524-J4524-K4524</f>
        <v>0</v>
      </c>
      <c r="M4524">
        <f>IF((I4524+J4524+(1-$W$36)*L4524)/$W$39&gt;=$W$38,1,0)</f>
        <v>0</v>
      </c>
      <c r="N4524">
        <f>IF(M4524=1,$W$37,$W$36)*L4524</f>
        <v>0</v>
      </c>
      <c r="O4524">
        <f>EXP(-$W$26*C4524)*I4524</f>
        <v>0</v>
      </c>
      <c r="P4524">
        <f>EXP(-$W$26*C4524)*J4524</f>
        <v>0</v>
      </c>
      <c r="Q4524">
        <f>EXP(-$W$26*C4524)*K4524</f>
        <v>0</v>
      </c>
      <c r="R4524">
        <f>EXP(-$W$26*C4524)*(L4524-N4524)</f>
        <v>0</v>
      </c>
      <c r="S4524">
        <f>EXP(-$W$26*C4524)*N4524</f>
        <v>0</v>
      </c>
      <c r="T4524">
        <f>EXP(-$W$26*C4524)*E4524</f>
        <v>0</v>
      </c>
    </row>
    <row r="4525" spans="1:20">
      <c r="A4525">
        <v>4516</v>
      </c>
      <c r="B4525">
        <f>RAND()</f>
        <v>0</v>
      </c>
      <c r="C4525">
        <f>IF(B4525&lt;$W$41,3,IF(B4525&lt;$W$41+$W$42,4,5))</f>
        <v>0</v>
      </c>
      <c r="D4525">
        <f>NORMSINV(RAND())</f>
        <v>0</v>
      </c>
      <c r="E4525">
        <f>$W$25*EXP(($W$26-$W$28-0.5*$W$27^2)*C4525+$W$27*SQRT(C4525)*D4525)</f>
        <v>0</v>
      </c>
      <c r="F4525">
        <f>$W$30*(1+$W$31)^C4525</f>
        <v>0</v>
      </c>
      <c r="G4525">
        <f>$W$32*(1+$W$33)^C4525</f>
        <v>0</v>
      </c>
      <c r="H4525">
        <f>$W$34*(1+$W$35)^C4525</f>
        <v>0</v>
      </c>
      <c r="I4525">
        <f>MIN(E4525,F4525)</f>
        <v>0</v>
      </c>
      <c r="J4525">
        <f>MIN(E4525-I4525,G4525)</f>
        <v>0</v>
      </c>
      <c r="K4525">
        <f>MIN(E4525-I4525-J4525,H4525)</f>
        <v>0</v>
      </c>
      <c r="L4525">
        <f>E4525-I4525-J4525-K4525</f>
        <v>0</v>
      </c>
      <c r="M4525">
        <f>IF((I4525+J4525+(1-$W$36)*L4525)/$W$39&gt;=$W$38,1,0)</f>
        <v>0</v>
      </c>
      <c r="N4525">
        <f>IF(M4525=1,$W$37,$W$36)*L4525</f>
        <v>0</v>
      </c>
      <c r="O4525">
        <f>EXP(-$W$26*C4525)*I4525</f>
        <v>0</v>
      </c>
      <c r="P4525">
        <f>EXP(-$W$26*C4525)*J4525</f>
        <v>0</v>
      </c>
      <c r="Q4525">
        <f>EXP(-$W$26*C4525)*K4525</f>
        <v>0</v>
      </c>
      <c r="R4525">
        <f>EXP(-$W$26*C4525)*(L4525-N4525)</f>
        <v>0</v>
      </c>
      <c r="S4525">
        <f>EXP(-$W$26*C4525)*N4525</f>
        <v>0</v>
      </c>
      <c r="T4525">
        <f>EXP(-$W$26*C4525)*E4525</f>
        <v>0</v>
      </c>
    </row>
    <row r="4526" spans="1:20">
      <c r="A4526">
        <v>4517</v>
      </c>
      <c r="B4526">
        <f>RAND()</f>
        <v>0</v>
      </c>
      <c r="C4526">
        <f>IF(B4526&lt;$W$41,3,IF(B4526&lt;$W$41+$W$42,4,5))</f>
        <v>0</v>
      </c>
      <c r="D4526">
        <f>NORMSINV(RAND())</f>
        <v>0</v>
      </c>
      <c r="E4526">
        <f>$W$25*EXP(($W$26-$W$28-0.5*$W$27^2)*C4526+$W$27*SQRT(C4526)*D4526)</f>
        <v>0</v>
      </c>
      <c r="F4526">
        <f>$W$30*(1+$W$31)^C4526</f>
        <v>0</v>
      </c>
      <c r="G4526">
        <f>$W$32*(1+$W$33)^C4526</f>
        <v>0</v>
      </c>
      <c r="H4526">
        <f>$W$34*(1+$W$35)^C4526</f>
        <v>0</v>
      </c>
      <c r="I4526">
        <f>MIN(E4526,F4526)</f>
        <v>0</v>
      </c>
      <c r="J4526">
        <f>MIN(E4526-I4526,G4526)</f>
        <v>0</v>
      </c>
      <c r="K4526">
        <f>MIN(E4526-I4526-J4526,H4526)</f>
        <v>0</v>
      </c>
      <c r="L4526">
        <f>E4526-I4526-J4526-K4526</f>
        <v>0</v>
      </c>
      <c r="M4526">
        <f>IF((I4526+J4526+(1-$W$36)*L4526)/$W$39&gt;=$W$38,1,0)</f>
        <v>0</v>
      </c>
      <c r="N4526">
        <f>IF(M4526=1,$W$37,$W$36)*L4526</f>
        <v>0</v>
      </c>
      <c r="O4526">
        <f>EXP(-$W$26*C4526)*I4526</f>
        <v>0</v>
      </c>
      <c r="P4526">
        <f>EXP(-$W$26*C4526)*J4526</f>
        <v>0</v>
      </c>
      <c r="Q4526">
        <f>EXP(-$W$26*C4526)*K4526</f>
        <v>0</v>
      </c>
      <c r="R4526">
        <f>EXP(-$W$26*C4526)*(L4526-N4526)</f>
        <v>0</v>
      </c>
      <c r="S4526">
        <f>EXP(-$W$26*C4526)*N4526</f>
        <v>0</v>
      </c>
      <c r="T4526">
        <f>EXP(-$W$26*C4526)*E4526</f>
        <v>0</v>
      </c>
    </row>
    <row r="4527" spans="1:20">
      <c r="A4527">
        <v>4518</v>
      </c>
      <c r="B4527">
        <f>RAND()</f>
        <v>0</v>
      </c>
      <c r="C4527">
        <f>IF(B4527&lt;$W$41,3,IF(B4527&lt;$W$41+$W$42,4,5))</f>
        <v>0</v>
      </c>
      <c r="D4527">
        <f>NORMSINV(RAND())</f>
        <v>0</v>
      </c>
      <c r="E4527">
        <f>$W$25*EXP(($W$26-$W$28-0.5*$W$27^2)*C4527+$W$27*SQRT(C4527)*D4527)</f>
        <v>0</v>
      </c>
      <c r="F4527">
        <f>$W$30*(1+$W$31)^C4527</f>
        <v>0</v>
      </c>
      <c r="G4527">
        <f>$W$32*(1+$W$33)^C4527</f>
        <v>0</v>
      </c>
      <c r="H4527">
        <f>$W$34*(1+$W$35)^C4527</f>
        <v>0</v>
      </c>
      <c r="I4527">
        <f>MIN(E4527,F4527)</f>
        <v>0</v>
      </c>
      <c r="J4527">
        <f>MIN(E4527-I4527,G4527)</f>
        <v>0</v>
      </c>
      <c r="K4527">
        <f>MIN(E4527-I4527-J4527,H4527)</f>
        <v>0</v>
      </c>
      <c r="L4527">
        <f>E4527-I4527-J4527-K4527</f>
        <v>0</v>
      </c>
      <c r="M4527">
        <f>IF((I4527+J4527+(1-$W$36)*L4527)/$W$39&gt;=$W$38,1,0)</f>
        <v>0</v>
      </c>
      <c r="N4527">
        <f>IF(M4527=1,$W$37,$W$36)*L4527</f>
        <v>0</v>
      </c>
      <c r="O4527">
        <f>EXP(-$W$26*C4527)*I4527</f>
        <v>0</v>
      </c>
      <c r="P4527">
        <f>EXP(-$W$26*C4527)*J4527</f>
        <v>0</v>
      </c>
      <c r="Q4527">
        <f>EXP(-$W$26*C4527)*K4527</f>
        <v>0</v>
      </c>
      <c r="R4527">
        <f>EXP(-$W$26*C4527)*(L4527-N4527)</f>
        <v>0</v>
      </c>
      <c r="S4527">
        <f>EXP(-$W$26*C4527)*N4527</f>
        <v>0</v>
      </c>
      <c r="T4527">
        <f>EXP(-$W$26*C4527)*E4527</f>
        <v>0</v>
      </c>
    </row>
    <row r="4528" spans="1:20">
      <c r="A4528">
        <v>4519</v>
      </c>
      <c r="B4528">
        <f>RAND()</f>
        <v>0</v>
      </c>
      <c r="C4528">
        <f>IF(B4528&lt;$W$41,3,IF(B4528&lt;$W$41+$W$42,4,5))</f>
        <v>0</v>
      </c>
      <c r="D4528">
        <f>NORMSINV(RAND())</f>
        <v>0</v>
      </c>
      <c r="E4528">
        <f>$W$25*EXP(($W$26-$W$28-0.5*$W$27^2)*C4528+$W$27*SQRT(C4528)*D4528)</f>
        <v>0</v>
      </c>
      <c r="F4528">
        <f>$W$30*(1+$W$31)^C4528</f>
        <v>0</v>
      </c>
      <c r="G4528">
        <f>$W$32*(1+$W$33)^C4528</f>
        <v>0</v>
      </c>
      <c r="H4528">
        <f>$W$34*(1+$W$35)^C4528</f>
        <v>0</v>
      </c>
      <c r="I4528">
        <f>MIN(E4528,F4528)</f>
        <v>0</v>
      </c>
      <c r="J4528">
        <f>MIN(E4528-I4528,G4528)</f>
        <v>0</v>
      </c>
      <c r="K4528">
        <f>MIN(E4528-I4528-J4528,H4528)</f>
        <v>0</v>
      </c>
      <c r="L4528">
        <f>E4528-I4528-J4528-K4528</f>
        <v>0</v>
      </c>
      <c r="M4528">
        <f>IF((I4528+J4528+(1-$W$36)*L4528)/$W$39&gt;=$W$38,1,0)</f>
        <v>0</v>
      </c>
      <c r="N4528">
        <f>IF(M4528=1,$W$37,$W$36)*L4528</f>
        <v>0</v>
      </c>
      <c r="O4528">
        <f>EXP(-$W$26*C4528)*I4528</f>
        <v>0</v>
      </c>
      <c r="P4528">
        <f>EXP(-$W$26*C4528)*J4528</f>
        <v>0</v>
      </c>
      <c r="Q4528">
        <f>EXP(-$W$26*C4528)*K4528</f>
        <v>0</v>
      </c>
      <c r="R4528">
        <f>EXP(-$W$26*C4528)*(L4528-N4528)</f>
        <v>0</v>
      </c>
      <c r="S4528">
        <f>EXP(-$W$26*C4528)*N4528</f>
        <v>0</v>
      </c>
      <c r="T4528">
        <f>EXP(-$W$26*C4528)*E4528</f>
        <v>0</v>
      </c>
    </row>
    <row r="4529" spans="1:20">
      <c r="A4529">
        <v>4520</v>
      </c>
      <c r="B4529">
        <f>RAND()</f>
        <v>0</v>
      </c>
      <c r="C4529">
        <f>IF(B4529&lt;$W$41,3,IF(B4529&lt;$W$41+$W$42,4,5))</f>
        <v>0</v>
      </c>
      <c r="D4529">
        <f>NORMSINV(RAND())</f>
        <v>0</v>
      </c>
      <c r="E4529">
        <f>$W$25*EXP(($W$26-$W$28-0.5*$W$27^2)*C4529+$W$27*SQRT(C4529)*D4529)</f>
        <v>0</v>
      </c>
      <c r="F4529">
        <f>$W$30*(1+$W$31)^C4529</f>
        <v>0</v>
      </c>
      <c r="G4529">
        <f>$W$32*(1+$W$33)^C4529</f>
        <v>0</v>
      </c>
      <c r="H4529">
        <f>$W$34*(1+$W$35)^C4529</f>
        <v>0</v>
      </c>
      <c r="I4529">
        <f>MIN(E4529,F4529)</f>
        <v>0</v>
      </c>
      <c r="J4529">
        <f>MIN(E4529-I4529,G4529)</f>
        <v>0</v>
      </c>
      <c r="K4529">
        <f>MIN(E4529-I4529-J4529,H4529)</f>
        <v>0</v>
      </c>
      <c r="L4529">
        <f>E4529-I4529-J4529-K4529</f>
        <v>0</v>
      </c>
      <c r="M4529">
        <f>IF((I4529+J4529+(1-$W$36)*L4529)/$W$39&gt;=$W$38,1,0)</f>
        <v>0</v>
      </c>
      <c r="N4529">
        <f>IF(M4529=1,$W$37,$W$36)*L4529</f>
        <v>0</v>
      </c>
      <c r="O4529">
        <f>EXP(-$W$26*C4529)*I4529</f>
        <v>0</v>
      </c>
      <c r="P4529">
        <f>EXP(-$W$26*C4529)*J4529</f>
        <v>0</v>
      </c>
      <c r="Q4529">
        <f>EXP(-$W$26*C4529)*K4529</f>
        <v>0</v>
      </c>
      <c r="R4529">
        <f>EXP(-$W$26*C4529)*(L4529-N4529)</f>
        <v>0</v>
      </c>
      <c r="S4529">
        <f>EXP(-$W$26*C4529)*N4529</f>
        <v>0</v>
      </c>
      <c r="T4529">
        <f>EXP(-$W$26*C4529)*E4529</f>
        <v>0</v>
      </c>
    </row>
    <row r="4530" spans="1:20">
      <c r="A4530">
        <v>4521</v>
      </c>
      <c r="B4530">
        <f>RAND()</f>
        <v>0</v>
      </c>
      <c r="C4530">
        <f>IF(B4530&lt;$W$41,3,IF(B4530&lt;$W$41+$W$42,4,5))</f>
        <v>0</v>
      </c>
      <c r="D4530">
        <f>NORMSINV(RAND())</f>
        <v>0</v>
      </c>
      <c r="E4530">
        <f>$W$25*EXP(($W$26-$W$28-0.5*$W$27^2)*C4530+$W$27*SQRT(C4530)*D4530)</f>
        <v>0</v>
      </c>
      <c r="F4530">
        <f>$W$30*(1+$W$31)^C4530</f>
        <v>0</v>
      </c>
      <c r="G4530">
        <f>$W$32*(1+$W$33)^C4530</f>
        <v>0</v>
      </c>
      <c r="H4530">
        <f>$W$34*(1+$W$35)^C4530</f>
        <v>0</v>
      </c>
      <c r="I4530">
        <f>MIN(E4530,F4530)</f>
        <v>0</v>
      </c>
      <c r="J4530">
        <f>MIN(E4530-I4530,G4530)</f>
        <v>0</v>
      </c>
      <c r="K4530">
        <f>MIN(E4530-I4530-J4530,H4530)</f>
        <v>0</v>
      </c>
      <c r="L4530">
        <f>E4530-I4530-J4530-K4530</f>
        <v>0</v>
      </c>
      <c r="M4530">
        <f>IF((I4530+J4530+(1-$W$36)*L4530)/$W$39&gt;=$W$38,1,0)</f>
        <v>0</v>
      </c>
      <c r="N4530">
        <f>IF(M4530=1,$W$37,$W$36)*L4530</f>
        <v>0</v>
      </c>
      <c r="O4530">
        <f>EXP(-$W$26*C4530)*I4530</f>
        <v>0</v>
      </c>
      <c r="P4530">
        <f>EXP(-$W$26*C4530)*J4530</f>
        <v>0</v>
      </c>
      <c r="Q4530">
        <f>EXP(-$W$26*C4530)*K4530</f>
        <v>0</v>
      </c>
      <c r="R4530">
        <f>EXP(-$W$26*C4530)*(L4530-N4530)</f>
        <v>0</v>
      </c>
      <c r="S4530">
        <f>EXP(-$W$26*C4530)*N4530</f>
        <v>0</v>
      </c>
      <c r="T4530">
        <f>EXP(-$W$26*C4530)*E4530</f>
        <v>0</v>
      </c>
    </row>
    <row r="4531" spans="1:20">
      <c r="A4531">
        <v>4522</v>
      </c>
      <c r="B4531">
        <f>RAND()</f>
        <v>0</v>
      </c>
      <c r="C4531">
        <f>IF(B4531&lt;$W$41,3,IF(B4531&lt;$W$41+$W$42,4,5))</f>
        <v>0</v>
      </c>
      <c r="D4531">
        <f>NORMSINV(RAND())</f>
        <v>0</v>
      </c>
      <c r="E4531">
        <f>$W$25*EXP(($W$26-$W$28-0.5*$W$27^2)*C4531+$W$27*SQRT(C4531)*D4531)</f>
        <v>0</v>
      </c>
      <c r="F4531">
        <f>$W$30*(1+$W$31)^C4531</f>
        <v>0</v>
      </c>
      <c r="G4531">
        <f>$W$32*(1+$W$33)^C4531</f>
        <v>0</v>
      </c>
      <c r="H4531">
        <f>$W$34*(1+$W$35)^C4531</f>
        <v>0</v>
      </c>
      <c r="I4531">
        <f>MIN(E4531,F4531)</f>
        <v>0</v>
      </c>
      <c r="J4531">
        <f>MIN(E4531-I4531,G4531)</f>
        <v>0</v>
      </c>
      <c r="K4531">
        <f>MIN(E4531-I4531-J4531,H4531)</f>
        <v>0</v>
      </c>
      <c r="L4531">
        <f>E4531-I4531-J4531-K4531</f>
        <v>0</v>
      </c>
      <c r="M4531">
        <f>IF((I4531+J4531+(1-$W$36)*L4531)/$W$39&gt;=$W$38,1,0)</f>
        <v>0</v>
      </c>
      <c r="N4531">
        <f>IF(M4531=1,$W$37,$W$36)*L4531</f>
        <v>0</v>
      </c>
      <c r="O4531">
        <f>EXP(-$W$26*C4531)*I4531</f>
        <v>0</v>
      </c>
      <c r="P4531">
        <f>EXP(-$W$26*C4531)*J4531</f>
        <v>0</v>
      </c>
      <c r="Q4531">
        <f>EXP(-$W$26*C4531)*K4531</f>
        <v>0</v>
      </c>
      <c r="R4531">
        <f>EXP(-$W$26*C4531)*(L4531-N4531)</f>
        <v>0</v>
      </c>
      <c r="S4531">
        <f>EXP(-$W$26*C4531)*N4531</f>
        <v>0</v>
      </c>
      <c r="T4531">
        <f>EXP(-$W$26*C4531)*E4531</f>
        <v>0</v>
      </c>
    </row>
    <row r="4532" spans="1:20">
      <c r="A4532">
        <v>4523</v>
      </c>
      <c r="B4532">
        <f>RAND()</f>
        <v>0</v>
      </c>
      <c r="C4532">
        <f>IF(B4532&lt;$W$41,3,IF(B4532&lt;$W$41+$W$42,4,5))</f>
        <v>0</v>
      </c>
      <c r="D4532">
        <f>NORMSINV(RAND())</f>
        <v>0</v>
      </c>
      <c r="E4532">
        <f>$W$25*EXP(($W$26-$W$28-0.5*$W$27^2)*C4532+$W$27*SQRT(C4532)*D4532)</f>
        <v>0</v>
      </c>
      <c r="F4532">
        <f>$W$30*(1+$W$31)^C4532</f>
        <v>0</v>
      </c>
      <c r="G4532">
        <f>$W$32*(1+$W$33)^C4532</f>
        <v>0</v>
      </c>
      <c r="H4532">
        <f>$W$34*(1+$W$35)^C4532</f>
        <v>0</v>
      </c>
      <c r="I4532">
        <f>MIN(E4532,F4532)</f>
        <v>0</v>
      </c>
      <c r="J4532">
        <f>MIN(E4532-I4532,G4532)</f>
        <v>0</v>
      </c>
      <c r="K4532">
        <f>MIN(E4532-I4532-J4532,H4532)</f>
        <v>0</v>
      </c>
      <c r="L4532">
        <f>E4532-I4532-J4532-K4532</f>
        <v>0</v>
      </c>
      <c r="M4532">
        <f>IF((I4532+J4532+(1-$W$36)*L4532)/$W$39&gt;=$W$38,1,0)</f>
        <v>0</v>
      </c>
      <c r="N4532">
        <f>IF(M4532=1,$W$37,$W$36)*L4532</f>
        <v>0</v>
      </c>
      <c r="O4532">
        <f>EXP(-$W$26*C4532)*I4532</f>
        <v>0</v>
      </c>
      <c r="P4532">
        <f>EXP(-$W$26*C4532)*J4532</f>
        <v>0</v>
      </c>
      <c r="Q4532">
        <f>EXP(-$W$26*C4532)*K4532</f>
        <v>0</v>
      </c>
      <c r="R4532">
        <f>EXP(-$W$26*C4532)*(L4532-N4532)</f>
        <v>0</v>
      </c>
      <c r="S4532">
        <f>EXP(-$W$26*C4532)*N4532</f>
        <v>0</v>
      </c>
      <c r="T4532">
        <f>EXP(-$W$26*C4532)*E4532</f>
        <v>0</v>
      </c>
    </row>
    <row r="4533" spans="1:20">
      <c r="A4533">
        <v>4524</v>
      </c>
      <c r="B4533">
        <f>RAND()</f>
        <v>0</v>
      </c>
      <c r="C4533">
        <f>IF(B4533&lt;$W$41,3,IF(B4533&lt;$W$41+$W$42,4,5))</f>
        <v>0</v>
      </c>
      <c r="D4533">
        <f>NORMSINV(RAND())</f>
        <v>0</v>
      </c>
      <c r="E4533">
        <f>$W$25*EXP(($W$26-$W$28-0.5*$W$27^2)*C4533+$W$27*SQRT(C4533)*D4533)</f>
        <v>0</v>
      </c>
      <c r="F4533">
        <f>$W$30*(1+$W$31)^C4533</f>
        <v>0</v>
      </c>
      <c r="G4533">
        <f>$W$32*(1+$W$33)^C4533</f>
        <v>0</v>
      </c>
      <c r="H4533">
        <f>$W$34*(1+$W$35)^C4533</f>
        <v>0</v>
      </c>
      <c r="I4533">
        <f>MIN(E4533,F4533)</f>
        <v>0</v>
      </c>
      <c r="J4533">
        <f>MIN(E4533-I4533,G4533)</f>
        <v>0</v>
      </c>
      <c r="K4533">
        <f>MIN(E4533-I4533-J4533,H4533)</f>
        <v>0</v>
      </c>
      <c r="L4533">
        <f>E4533-I4533-J4533-K4533</f>
        <v>0</v>
      </c>
      <c r="M4533">
        <f>IF((I4533+J4533+(1-$W$36)*L4533)/$W$39&gt;=$W$38,1,0)</f>
        <v>0</v>
      </c>
      <c r="N4533">
        <f>IF(M4533=1,$W$37,$W$36)*L4533</f>
        <v>0</v>
      </c>
      <c r="O4533">
        <f>EXP(-$W$26*C4533)*I4533</f>
        <v>0</v>
      </c>
      <c r="P4533">
        <f>EXP(-$W$26*C4533)*J4533</f>
        <v>0</v>
      </c>
      <c r="Q4533">
        <f>EXP(-$W$26*C4533)*K4533</f>
        <v>0</v>
      </c>
      <c r="R4533">
        <f>EXP(-$W$26*C4533)*(L4533-N4533)</f>
        <v>0</v>
      </c>
      <c r="S4533">
        <f>EXP(-$W$26*C4533)*N4533</f>
        <v>0</v>
      </c>
      <c r="T4533">
        <f>EXP(-$W$26*C4533)*E4533</f>
        <v>0</v>
      </c>
    </row>
    <row r="4534" spans="1:20">
      <c r="A4534">
        <v>4525</v>
      </c>
      <c r="B4534">
        <f>RAND()</f>
        <v>0</v>
      </c>
      <c r="C4534">
        <f>IF(B4534&lt;$W$41,3,IF(B4534&lt;$W$41+$W$42,4,5))</f>
        <v>0</v>
      </c>
      <c r="D4534">
        <f>NORMSINV(RAND())</f>
        <v>0</v>
      </c>
      <c r="E4534">
        <f>$W$25*EXP(($W$26-$W$28-0.5*$W$27^2)*C4534+$W$27*SQRT(C4534)*D4534)</f>
        <v>0</v>
      </c>
      <c r="F4534">
        <f>$W$30*(1+$W$31)^C4534</f>
        <v>0</v>
      </c>
      <c r="G4534">
        <f>$W$32*(1+$W$33)^C4534</f>
        <v>0</v>
      </c>
      <c r="H4534">
        <f>$W$34*(1+$W$35)^C4534</f>
        <v>0</v>
      </c>
      <c r="I4534">
        <f>MIN(E4534,F4534)</f>
        <v>0</v>
      </c>
      <c r="J4534">
        <f>MIN(E4534-I4534,G4534)</f>
        <v>0</v>
      </c>
      <c r="K4534">
        <f>MIN(E4534-I4534-J4534,H4534)</f>
        <v>0</v>
      </c>
      <c r="L4534">
        <f>E4534-I4534-J4534-K4534</f>
        <v>0</v>
      </c>
      <c r="M4534">
        <f>IF((I4534+J4534+(1-$W$36)*L4534)/$W$39&gt;=$W$38,1,0)</f>
        <v>0</v>
      </c>
      <c r="N4534">
        <f>IF(M4534=1,$W$37,$W$36)*L4534</f>
        <v>0</v>
      </c>
      <c r="O4534">
        <f>EXP(-$W$26*C4534)*I4534</f>
        <v>0</v>
      </c>
      <c r="P4534">
        <f>EXP(-$W$26*C4534)*J4534</f>
        <v>0</v>
      </c>
      <c r="Q4534">
        <f>EXP(-$W$26*C4534)*K4534</f>
        <v>0</v>
      </c>
      <c r="R4534">
        <f>EXP(-$W$26*C4534)*(L4534-N4534)</f>
        <v>0</v>
      </c>
      <c r="S4534">
        <f>EXP(-$W$26*C4534)*N4534</f>
        <v>0</v>
      </c>
      <c r="T4534">
        <f>EXP(-$W$26*C4534)*E4534</f>
        <v>0</v>
      </c>
    </row>
    <row r="4535" spans="1:20">
      <c r="A4535">
        <v>4526</v>
      </c>
      <c r="B4535">
        <f>RAND()</f>
        <v>0</v>
      </c>
      <c r="C4535">
        <f>IF(B4535&lt;$W$41,3,IF(B4535&lt;$W$41+$W$42,4,5))</f>
        <v>0</v>
      </c>
      <c r="D4535">
        <f>NORMSINV(RAND())</f>
        <v>0</v>
      </c>
      <c r="E4535">
        <f>$W$25*EXP(($W$26-$W$28-0.5*$W$27^2)*C4535+$W$27*SQRT(C4535)*D4535)</f>
        <v>0</v>
      </c>
      <c r="F4535">
        <f>$W$30*(1+$W$31)^C4535</f>
        <v>0</v>
      </c>
      <c r="G4535">
        <f>$W$32*(1+$W$33)^C4535</f>
        <v>0</v>
      </c>
      <c r="H4535">
        <f>$W$34*(1+$W$35)^C4535</f>
        <v>0</v>
      </c>
      <c r="I4535">
        <f>MIN(E4535,F4535)</f>
        <v>0</v>
      </c>
      <c r="J4535">
        <f>MIN(E4535-I4535,G4535)</f>
        <v>0</v>
      </c>
      <c r="K4535">
        <f>MIN(E4535-I4535-J4535,H4535)</f>
        <v>0</v>
      </c>
      <c r="L4535">
        <f>E4535-I4535-J4535-K4535</f>
        <v>0</v>
      </c>
      <c r="M4535">
        <f>IF((I4535+J4535+(1-$W$36)*L4535)/$W$39&gt;=$W$38,1,0)</f>
        <v>0</v>
      </c>
      <c r="N4535">
        <f>IF(M4535=1,$W$37,$W$36)*L4535</f>
        <v>0</v>
      </c>
      <c r="O4535">
        <f>EXP(-$W$26*C4535)*I4535</f>
        <v>0</v>
      </c>
      <c r="P4535">
        <f>EXP(-$W$26*C4535)*J4535</f>
        <v>0</v>
      </c>
      <c r="Q4535">
        <f>EXP(-$W$26*C4535)*K4535</f>
        <v>0</v>
      </c>
      <c r="R4535">
        <f>EXP(-$W$26*C4535)*(L4535-N4535)</f>
        <v>0</v>
      </c>
      <c r="S4535">
        <f>EXP(-$W$26*C4535)*N4535</f>
        <v>0</v>
      </c>
      <c r="T4535">
        <f>EXP(-$W$26*C4535)*E4535</f>
        <v>0</v>
      </c>
    </row>
    <row r="4536" spans="1:20">
      <c r="A4536">
        <v>4527</v>
      </c>
      <c r="B4536">
        <f>RAND()</f>
        <v>0</v>
      </c>
      <c r="C4536">
        <f>IF(B4536&lt;$W$41,3,IF(B4536&lt;$W$41+$W$42,4,5))</f>
        <v>0</v>
      </c>
      <c r="D4536">
        <f>NORMSINV(RAND())</f>
        <v>0</v>
      </c>
      <c r="E4536">
        <f>$W$25*EXP(($W$26-$W$28-0.5*$W$27^2)*C4536+$W$27*SQRT(C4536)*D4536)</f>
        <v>0</v>
      </c>
      <c r="F4536">
        <f>$W$30*(1+$W$31)^C4536</f>
        <v>0</v>
      </c>
      <c r="G4536">
        <f>$W$32*(1+$W$33)^C4536</f>
        <v>0</v>
      </c>
      <c r="H4536">
        <f>$W$34*(1+$W$35)^C4536</f>
        <v>0</v>
      </c>
      <c r="I4536">
        <f>MIN(E4536,F4536)</f>
        <v>0</v>
      </c>
      <c r="J4536">
        <f>MIN(E4536-I4536,G4536)</f>
        <v>0</v>
      </c>
      <c r="K4536">
        <f>MIN(E4536-I4536-J4536,H4536)</f>
        <v>0</v>
      </c>
      <c r="L4536">
        <f>E4536-I4536-J4536-K4536</f>
        <v>0</v>
      </c>
      <c r="M4536">
        <f>IF((I4536+J4536+(1-$W$36)*L4536)/$W$39&gt;=$W$38,1,0)</f>
        <v>0</v>
      </c>
      <c r="N4536">
        <f>IF(M4536=1,$W$37,$W$36)*L4536</f>
        <v>0</v>
      </c>
      <c r="O4536">
        <f>EXP(-$W$26*C4536)*I4536</f>
        <v>0</v>
      </c>
      <c r="P4536">
        <f>EXP(-$W$26*C4536)*J4536</f>
        <v>0</v>
      </c>
      <c r="Q4536">
        <f>EXP(-$W$26*C4536)*K4536</f>
        <v>0</v>
      </c>
      <c r="R4536">
        <f>EXP(-$W$26*C4536)*(L4536-N4536)</f>
        <v>0</v>
      </c>
      <c r="S4536">
        <f>EXP(-$W$26*C4536)*N4536</f>
        <v>0</v>
      </c>
      <c r="T4536">
        <f>EXP(-$W$26*C4536)*E4536</f>
        <v>0</v>
      </c>
    </row>
    <row r="4537" spans="1:20">
      <c r="A4537">
        <v>4528</v>
      </c>
      <c r="B4537">
        <f>RAND()</f>
        <v>0</v>
      </c>
      <c r="C4537">
        <f>IF(B4537&lt;$W$41,3,IF(B4537&lt;$W$41+$W$42,4,5))</f>
        <v>0</v>
      </c>
      <c r="D4537">
        <f>NORMSINV(RAND())</f>
        <v>0</v>
      </c>
      <c r="E4537">
        <f>$W$25*EXP(($W$26-$W$28-0.5*$W$27^2)*C4537+$W$27*SQRT(C4537)*D4537)</f>
        <v>0</v>
      </c>
      <c r="F4537">
        <f>$W$30*(1+$W$31)^C4537</f>
        <v>0</v>
      </c>
      <c r="G4537">
        <f>$W$32*(1+$W$33)^C4537</f>
        <v>0</v>
      </c>
      <c r="H4537">
        <f>$W$34*(1+$W$35)^C4537</f>
        <v>0</v>
      </c>
      <c r="I4537">
        <f>MIN(E4537,F4537)</f>
        <v>0</v>
      </c>
      <c r="J4537">
        <f>MIN(E4537-I4537,G4537)</f>
        <v>0</v>
      </c>
      <c r="K4537">
        <f>MIN(E4537-I4537-J4537,H4537)</f>
        <v>0</v>
      </c>
      <c r="L4537">
        <f>E4537-I4537-J4537-K4537</f>
        <v>0</v>
      </c>
      <c r="M4537">
        <f>IF((I4537+J4537+(1-$W$36)*L4537)/$W$39&gt;=$W$38,1,0)</f>
        <v>0</v>
      </c>
      <c r="N4537">
        <f>IF(M4537=1,$W$37,$W$36)*L4537</f>
        <v>0</v>
      </c>
      <c r="O4537">
        <f>EXP(-$W$26*C4537)*I4537</f>
        <v>0</v>
      </c>
      <c r="P4537">
        <f>EXP(-$W$26*C4537)*J4537</f>
        <v>0</v>
      </c>
      <c r="Q4537">
        <f>EXP(-$W$26*C4537)*K4537</f>
        <v>0</v>
      </c>
      <c r="R4537">
        <f>EXP(-$W$26*C4537)*(L4537-N4537)</f>
        <v>0</v>
      </c>
      <c r="S4537">
        <f>EXP(-$W$26*C4537)*N4537</f>
        <v>0</v>
      </c>
      <c r="T4537">
        <f>EXP(-$W$26*C4537)*E4537</f>
        <v>0</v>
      </c>
    </row>
    <row r="4538" spans="1:20">
      <c r="A4538">
        <v>4529</v>
      </c>
      <c r="B4538">
        <f>RAND()</f>
        <v>0</v>
      </c>
      <c r="C4538">
        <f>IF(B4538&lt;$W$41,3,IF(B4538&lt;$W$41+$W$42,4,5))</f>
        <v>0</v>
      </c>
      <c r="D4538">
        <f>NORMSINV(RAND())</f>
        <v>0</v>
      </c>
      <c r="E4538">
        <f>$W$25*EXP(($W$26-$W$28-0.5*$W$27^2)*C4538+$W$27*SQRT(C4538)*D4538)</f>
        <v>0</v>
      </c>
      <c r="F4538">
        <f>$W$30*(1+$W$31)^C4538</f>
        <v>0</v>
      </c>
      <c r="G4538">
        <f>$W$32*(1+$W$33)^C4538</f>
        <v>0</v>
      </c>
      <c r="H4538">
        <f>$W$34*(1+$W$35)^C4538</f>
        <v>0</v>
      </c>
      <c r="I4538">
        <f>MIN(E4538,F4538)</f>
        <v>0</v>
      </c>
      <c r="J4538">
        <f>MIN(E4538-I4538,G4538)</f>
        <v>0</v>
      </c>
      <c r="K4538">
        <f>MIN(E4538-I4538-J4538,H4538)</f>
        <v>0</v>
      </c>
      <c r="L4538">
        <f>E4538-I4538-J4538-K4538</f>
        <v>0</v>
      </c>
      <c r="M4538">
        <f>IF((I4538+J4538+(1-$W$36)*L4538)/$W$39&gt;=$W$38,1,0)</f>
        <v>0</v>
      </c>
      <c r="N4538">
        <f>IF(M4538=1,$W$37,$W$36)*L4538</f>
        <v>0</v>
      </c>
      <c r="O4538">
        <f>EXP(-$W$26*C4538)*I4538</f>
        <v>0</v>
      </c>
      <c r="P4538">
        <f>EXP(-$W$26*C4538)*J4538</f>
        <v>0</v>
      </c>
      <c r="Q4538">
        <f>EXP(-$W$26*C4538)*K4538</f>
        <v>0</v>
      </c>
      <c r="R4538">
        <f>EXP(-$W$26*C4538)*(L4538-N4538)</f>
        <v>0</v>
      </c>
      <c r="S4538">
        <f>EXP(-$W$26*C4538)*N4538</f>
        <v>0</v>
      </c>
      <c r="T4538">
        <f>EXP(-$W$26*C4538)*E4538</f>
        <v>0</v>
      </c>
    </row>
    <row r="4539" spans="1:20">
      <c r="A4539">
        <v>4530</v>
      </c>
      <c r="B4539">
        <f>RAND()</f>
        <v>0</v>
      </c>
      <c r="C4539">
        <f>IF(B4539&lt;$W$41,3,IF(B4539&lt;$W$41+$W$42,4,5))</f>
        <v>0</v>
      </c>
      <c r="D4539">
        <f>NORMSINV(RAND())</f>
        <v>0</v>
      </c>
      <c r="E4539">
        <f>$W$25*EXP(($W$26-$W$28-0.5*$W$27^2)*C4539+$W$27*SQRT(C4539)*D4539)</f>
        <v>0</v>
      </c>
      <c r="F4539">
        <f>$W$30*(1+$W$31)^C4539</f>
        <v>0</v>
      </c>
      <c r="G4539">
        <f>$W$32*(1+$W$33)^C4539</f>
        <v>0</v>
      </c>
      <c r="H4539">
        <f>$W$34*(1+$W$35)^C4539</f>
        <v>0</v>
      </c>
      <c r="I4539">
        <f>MIN(E4539,F4539)</f>
        <v>0</v>
      </c>
      <c r="J4539">
        <f>MIN(E4539-I4539,G4539)</f>
        <v>0</v>
      </c>
      <c r="K4539">
        <f>MIN(E4539-I4539-J4539,H4539)</f>
        <v>0</v>
      </c>
      <c r="L4539">
        <f>E4539-I4539-J4539-K4539</f>
        <v>0</v>
      </c>
      <c r="M4539">
        <f>IF((I4539+J4539+(1-$W$36)*L4539)/$W$39&gt;=$W$38,1,0)</f>
        <v>0</v>
      </c>
      <c r="N4539">
        <f>IF(M4539=1,$W$37,$W$36)*L4539</f>
        <v>0</v>
      </c>
      <c r="O4539">
        <f>EXP(-$W$26*C4539)*I4539</f>
        <v>0</v>
      </c>
      <c r="P4539">
        <f>EXP(-$W$26*C4539)*J4539</f>
        <v>0</v>
      </c>
      <c r="Q4539">
        <f>EXP(-$W$26*C4539)*K4539</f>
        <v>0</v>
      </c>
      <c r="R4539">
        <f>EXP(-$W$26*C4539)*(L4539-N4539)</f>
        <v>0</v>
      </c>
      <c r="S4539">
        <f>EXP(-$W$26*C4539)*N4539</f>
        <v>0</v>
      </c>
      <c r="T4539">
        <f>EXP(-$W$26*C4539)*E4539</f>
        <v>0</v>
      </c>
    </row>
    <row r="4540" spans="1:20">
      <c r="A4540">
        <v>4531</v>
      </c>
      <c r="B4540">
        <f>RAND()</f>
        <v>0</v>
      </c>
      <c r="C4540">
        <f>IF(B4540&lt;$W$41,3,IF(B4540&lt;$W$41+$W$42,4,5))</f>
        <v>0</v>
      </c>
      <c r="D4540">
        <f>NORMSINV(RAND())</f>
        <v>0</v>
      </c>
      <c r="E4540">
        <f>$W$25*EXP(($W$26-$W$28-0.5*$W$27^2)*C4540+$W$27*SQRT(C4540)*D4540)</f>
        <v>0</v>
      </c>
      <c r="F4540">
        <f>$W$30*(1+$W$31)^C4540</f>
        <v>0</v>
      </c>
      <c r="G4540">
        <f>$W$32*(1+$W$33)^C4540</f>
        <v>0</v>
      </c>
      <c r="H4540">
        <f>$W$34*(1+$W$35)^C4540</f>
        <v>0</v>
      </c>
      <c r="I4540">
        <f>MIN(E4540,F4540)</f>
        <v>0</v>
      </c>
      <c r="J4540">
        <f>MIN(E4540-I4540,G4540)</f>
        <v>0</v>
      </c>
      <c r="K4540">
        <f>MIN(E4540-I4540-J4540,H4540)</f>
        <v>0</v>
      </c>
      <c r="L4540">
        <f>E4540-I4540-J4540-K4540</f>
        <v>0</v>
      </c>
      <c r="M4540">
        <f>IF((I4540+J4540+(1-$W$36)*L4540)/$W$39&gt;=$W$38,1,0)</f>
        <v>0</v>
      </c>
      <c r="N4540">
        <f>IF(M4540=1,$W$37,$W$36)*L4540</f>
        <v>0</v>
      </c>
      <c r="O4540">
        <f>EXP(-$W$26*C4540)*I4540</f>
        <v>0</v>
      </c>
      <c r="P4540">
        <f>EXP(-$W$26*C4540)*J4540</f>
        <v>0</v>
      </c>
      <c r="Q4540">
        <f>EXP(-$W$26*C4540)*K4540</f>
        <v>0</v>
      </c>
      <c r="R4540">
        <f>EXP(-$W$26*C4540)*(L4540-N4540)</f>
        <v>0</v>
      </c>
      <c r="S4540">
        <f>EXP(-$W$26*C4540)*N4540</f>
        <v>0</v>
      </c>
      <c r="T4540">
        <f>EXP(-$W$26*C4540)*E4540</f>
        <v>0</v>
      </c>
    </row>
    <row r="4541" spans="1:20">
      <c r="A4541">
        <v>4532</v>
      </c>
      <c r="B4541">
        <f>RAND()</f>
        <v>0</v>
      </c>
      <c r="C4541">
        <f>IF(B4541&lt;$W$41,3,IF(B4541&lt;$W$41+$W$42,4,5))</f>
        <v>0</v>
      </c>
      <c r="D4541">
        <f>NORMSINV(RAND())</f>
        <v>0</v>
      </c>
      <c r="E4541">
        <f>$W$25*EXP(($W$26-$W$28-0.5*$W$27^2)*C4541+$W$27*SQRT(C4541)*D4541)</f>
        <v>0</v>
      </c>
      <c r="F4541">
        <f>$W$30*(1+$W$31)^C4541</f>
        <v>0</v>
      </c>
      <c r="G4541">
        <f>$W$32*(1+$W$33)^C4541</f>
        <v>0</v>
      </c>
      <c r="H4541">
        <f>$W$34*(1+$W$35)^C4541</f>
        <v>0</v>
      </c>
      <c r="I4541">
        <f>MIN(E4541,F4541)</f>
        <v>0</v>
      </c>
      <c r="J4541">
        <f>MIN(E4541-I4541,G4541)</f>
        <v>0</v>
      </c>
      <c r="K4541">
        <f>MIN(E4541-I4541-J4541,H4541)</f>
        <v>0</v>
      </c>
      <c r="L4541">
        <f>E4541-I4541-J4541-K4541</f>
        <v>0</v>
      </c>
      <c r="M4541">
        <f>IF((I4541+J4541+(1-$W$36)*L4541)/$W$39&gt;=$W$38,1,0)</f>
        <v>0</v>
      </c>
      <c r="N4541">
        <f>IF(M4541=1,$W$37,$W$36)*L4541</f>
        <v>0</v>
      </c>
      <c r="O4541">
        <f>EXP(-$W$26*C4541)*I4541</f>
        <v>0</v>
      </c>
      <c r="P4541">
        <f>EXP(-$W$26*C4541)*J4541</f>
        <v>0</v>
      </c>
      <c r="Q4541">
        <f>EXP(-$W$26*C4541)*K4541</f>
        <v>0</v>
      </c>
      <c r="R4541">
        <f>EXP(-$W$26*C4541)*(L4541-N4541)</f>
        <v>0</v>
      </c>
      <c r="S4541">
        <f>EXP(-$W$26*C4541)*N4541</f>
        <v>0</v>
      </c>
      <c r="T4541">
        <f>EXP(-$W$26*C4541)*E4541</f>
        <v>0</v>
      </c>
    </row>
    <row r="4542" spans="1:20">
      <c r="A4542">
        <v>4533</v>
      </c>
      <c r="B4542">
        <f>RAND()</f>
        <v>0</v>
      </c>
      <c r="C4542">
        <f>IF(B4542&lt;$W$41,3,IF(B4542&lt;$W$41+$W$42,4,5))</f>
        <v>0</v>
      </c>
      <c r="D4542">
        <f>NORMSINV(RAND())</f>
        <v>0</v>
      </c>
      <c r="E4542">
        <f>$W$25*EXP(($W$26-$W$28-0.5*$W$27^2)*C4542+$W$27*SQRT(C4542)*D4542)</f>
        <v>0</v>
      </c>
      <c r="F4542">
        <f>$W$30*(1+$W$31)^C4542</f>
        <v>0</v>
      </c>
      <c r="G4542">
        <f>$W$32*(1+$W$33)^C4542</f>
        <v>0</v>
      </c>
      <c r="H4542">
        <f>$W$34*(1+$W$35)^C4542</f>
        <v>0</v>
      </c>
      <c r="I4542">
        <f>MIN(E4542,F4542)</f>
        <v>0</v>
      </c>
      <c r="J4542">
        <f>MIN(E4542-I4542,G4542)</f>
        <v>0</v>
      </c>
      <c r="K4542">
        <f>MIN(E4542-I4542-J4542,H4542)</f>
        <v>0</v>
      </c>
      <c r="L4542">
        <f>E4542-I4542-J4542-K4542</f>
        <v>0</v>
      </c>
      <c r="M4542">
        <f>IF((I4542+J4542+(1-$W$36)*L4542)/$W$39&gt;=$W$38,1,0)</f>
        <v>0</v>
      </c>
      <c r="N4542">
        <f>IF(M4542=1,$W$37,$W$36)*L4542</f>
        <v>0</v>
      </c>
      <c r="O4542">
        <f>EXP(-$W$26*C4542)*I4542</f>
        <v>0</v>
      </c>
      <c r="P4542">
        <f>EXP(-$W$26*C4542)*J4542</f>
        <v>0</v>
      </c>
      <c r="Q4542">
        <f>EXP(-$W$26*C4542)*K4542</f>
        <v>0</v>
      </c>
      <c r="R4542">
        <f>EXP(-$W$26*C4542)*(L4542-N4542)</f>
        <v>0</v>
      </c>
      <c r="S4542">
        <f>EXP(-$W$26*C4542)*N4542</f>
        <v>0</v>
      </c>
      <c r="T4542">
        <f>EXP(-$W$26*C4542)*E4542</f>
        <v>0</v>
      </c>
    </row>
    <row r="4543" spans="1:20">
      <c r="A4543">
        <v>4534</v>
      </c>
      <c r="B4543">
        <f>RAND()</f>
        <v>0</v>
      </c>
      <c r="C4543">
        <f>IF(B4543&lt;$W$41,3,IF(B4543&lt;$W$41+$W$42,4,5))</f>
        <v>0</v>
      </c>
      <c r="D4543">
        <f>NORMSINV(RAND())</f>
        <v>0</v>
      </c>
      <c r="E4543">
        <f>$W$25*EXP(($W$26-$W$28-0.5*$W$27^2)*C4543+$W$27*SQRT(C4543)*D4543)</f>
        <v>0</v>
      </c>
      <c r="F4543">
        <f>$W$30*(1+$W$31)^C4543</f>
        <v>0</v>
      </c>
      <c r="G4543">
        <f>$W$32*(1+$W$33)^C4543</f>
        <v>0</v>
      </c>
      <c r="H4543">
        <f>$W$34*(1+$W$35)^C4543</f>
        <v>0</v>
      </c>
      <c r="I4543">
        <f>MIN(E4543,F4543)</f>
        <v>0</v>
      </c>
      <c r="J4543">
        <f>MIN(E4543-I4543,G4543)</f>
        <v>0</v>
      </c>
      <c r="K4543">
        <f>MIN(E4543-I4543-J4543,H4543)</f>
        <v>0</v>
      </c>
      <c r="L4543">
        <f>E4543-I4543-J4543-K4543</f>
        <v>0</v>
      </c>
      <c r="M4543">
        <f>IF((I4543+J4543+(1-$W$36)*L4543)/$W$39&gt;=$W$38,1,0)</f>
        <v>0</v>
      </c>
      <c r="N4543">
        <f>IF(M4543=1,$W$37,$W$36)*L4543</f>
        <v>0</v>
      </c>
      <c r="O4543">
        <f>EXP(-$W$26*C4543)*I4543</f>
        <v>0</v>
      </c>
      <c r="P4543">
        <f>EXP(-$W$26*C4543)*J4543</f>
        <v>0</v>
      </c>
      <c r="Q4543">
        <f>EXP(-$W$26*C4543)*K4543</f>
        <v>0</v>
      </c>
      <c r="R4543">
        <f>EXP(-$W$26*C4543)*(L4543-N4543)</f>
        <v>0</v>
      </c>
      <c r="S4543">
        <f>EXP(-$W$26*C4543)*N4543</f>
        <v>0</v>
      </c>
      <c r="T4543">
        <f>EXP(-$W$26*C4543)*E4543</f>
        <v>0</v>
      </c>
    </row>
    <row r="4544" spans="1:20">
      <c r="A4544">
        <v>4535</v>
      </c>
      <c r="B4544">
        <f>RAND()</f>
        <v>0</v>
      </c>
      <c r="C4544">
        <f>IF(B4544&lt;$W$41,3,IF(B4544&lt;$W$41+$W$42,4,5))</f>
        <v>0</v>
      </c>
      <c r="D4544">
        <f>NORMSINV(RAND())</f>
        <v>0</v>
      </c>
      <c r="E4544">
        <f>$W$25*EXP(($W$26-$W$28-0.5*$W$27^2)*C4544+$W$27*SQRT(C4544)*D4544)</f>
        <v>0</v>
      </c>
      <c r="F4544">
        <f>$W$30*(1+$W$31)^C4544</f>
        <v>0</v>
      </c>
      <c r="G4544">
        <f>$W$32*(1+$W$33)^C4544</f>
        <v>0</v>
      </c>
      <c r="H4544">
        <f>$W$34*(1+$W$35)^C4544</f>
        <v>0</v>
      </c>
      <c r="I4544">
        <f>MIN(E4544,F4544)</f>
        <v>0</v>
      </c>
      <c r="J4544">
        <f>MIN(E4544-I4544,G4544)</f>
        <v>0</v>
      </c>
      <c r="K4544">
        <f>MIN(E4544-I4544-J4544,H4544)</f>
        <v>0</v>
      </c>
      <c r="L4544">
        <f>E4544-I4544-J4544-K4544</f>
        <v>0</v>
      </c>
      <c r="M4544">
        <f>IF((I4544+J4544+(1-$W$36)*L4544)/$W$39&gt;=$W$38,1,0)</f>
        <v>0</v>
      </c>
      <c r="N4544">
        <f>IF(M4544=1,$W$37,$W$36)*L4544</f>
        <v>0</v>
      </c>
      <c r="O4544">
        <f>EXP(-$W$26*C4544)*I4544</f>
        <v>0</v>
      </c>
      <c r="P4544">
        <f>EXP(-$W$26*C4544)*J4544</f>
        <v>0</v>
      </c>
      <c r="Q4544">
        <f>EXP(-$W$26*C4544)*K4544</f>
        <v>0</v>
      </c>
      <c r="R4544">
        <f>EXP(-$W$26*C4544)*(L4544-N4544)</f>
        <v>0</v>
      </c>
      <c r="S4544">
        <f>EXP(-$W$26*C4544)*N4544</f>
        <v>0</v>
      </c>
      <c r="T4544">
        <f>EXP(-$W$26*C4544)*E4544</f>
        <v>0</v>
      </c>
    </row>
    <row r="4545" spans="1:20">
      <c r="A4545">
        <v>4536</v>
      </c>
      <c r="B4545">
        <f>RAND()</f>
        <v>0</v>
      </c>
      <c r="C4545">
        <f>IF(B4545&lt;$W$41,3,IF(B4545&lt;$W$41+$W$42,4,5))</f>
        <v>0</v>
      </c>
      <c r="D4545">
        <f>NORMSINV(RAND())</f>
        <v>0</v>
      </c>
      <c r="E4545">
        <f>$W$25*EXP(($W$26-$W$28-0.5*$W$27^2)*C4545+$W$27*SQRT(C4545)*D4545)</f>
        <v>0</v>
      </c>
      <c r="F4545">
        <f>$W$30*(1+$W$31)^C4545</f>
        <v>0</v>
      </c>
      <c r="G4545">
        <f>$W$32*(1+$W$33)^C4545</f>
        <v>0</v>
      </c>
      <c r="H4545">
        <f>$W$34*(1+$W$35)^C4545</f>
        <v>0</v>
      </c>
      <c r="I4545">
        <f>MIN(E4545,F4545)</f>
        <v>0</v>
      </c>
      <c r="J4545">
        <f>MIN(E4545-I4545,G4545)</f>
        <v>0</v>
      </c>
      <c r="K4545">
        <f>MIN(E4545-I4545-J4545,H4545)</f>
        <v>0</v>
      </c>
      <c r="L4545">
        <f>E4545-I4545-J4545-K4545</f>
        <v>0</v>
      </c>
      <c r="M4545">
        <f>IF((I4545+J4545+(1-$W$36)*L4545)/$W$39&gt;=$W$38,1,0)</f>
        <v>0</v>
      </c>
      <c r="N4545">
        <f>IF(M4545=1,$W$37,$W$36)*L4545</f>
        <v>0</v>
      </c>
      <c r="O4545">
        <f>EXP(-$W$26*C4545)*I4545</f>
        <v>0</v>
      </c>
      <c r="P4545">
        <f>EXP(-$W$26*C4545)*J4545</f>
        <v>0</v>
      </c>
      <c r="Q4545">
        <f>EXP(-$W$26*C4545)*K4545</f>
        <v>0</v>
      </c>
      <c r="R4545">
        <f>EXP(-$W$26*C4545)*(L4545-N4545)</f>
        <v>0</v>
      </c>
      <c r="S4545">
        <f>EXP(-$W$26*C4545)*N4545</f>
        <v>0</v>
      </c>
      <c r="T4545">
        <f>EXP(-$W$26*C4545)*E4545</f>
        <v>0</v>
      </c>
    </row>
    <row r="4546" spans="1:20">
      <c r="A4546">
        <v>4537</v>
      </c>
      <c r="B4546">
        <f>RAND()</f>
        <v>0</v>
      </c>
      <c r="C4546">
        <f>IF(B4546&lt;$W$41,3,IF(B4546&lt;$W$41+$W$42,4,5))</f>
        <v>0</v>
      </c>
      <c r="D4546">
        <f>NORMSINV(RAND())</f>
        <v>0</v>
      </c>
      <c r="E4546">
        <f>$W$25*EXP(($W$26-$W$28-0.5*$W$27^2)*C4546+$W$27*SQRT(C4546)*D4546)</f>
        <v>0</v>
      </c>
      <c r="F4546">
        <f>$W$30*(1+$W$31)^C4546</f>
        <v>0</v>
      </c>
      <c r="G4546">
        <f>$W$32*(1+$W$33)^C4546</f>
        <v>0</v>
      </c>
      <c r="H4546">
        <f>$W$34*(1+$W$35)^C4546</f>
        <v>0</v>
      </c>
      <c r="I4546">
        <f>MIN(E4546,F4546)</f>
        <v>0</v>
      </c>
      <c r="J4546">
        <f>MIN(E4546-I4546,G4546)</f>
        <v>0</v>
      </c>
      <c r="K4546">
        <f>MIN(E4546-I4546-J4546,H4546)</f>
        <v>0</v>
      </c>
      <c r="L4546">
        <f>E4546-I4546-J4546-K4546</f>
        <v>0</v>
      </c>
      <c r="M4546">
        <f>IF((I4546+J4546+(1-$W$36)*L4546)/$W$39&gt;=$W$38,1,0)</f>
        <v>0</v>
      </c>
      <c r="N4546">
        <f>IF(M4546=1,$W$37,$W$36)*L4546</f>
        <v>0</v>
      </c>
      <c r="O4546">
        <f>EXP(-$W$26*C4546)*I4546</f>
        <v>0</v>
      </c>
      <c r="P4546">
        <f>EXP(-$W$26*C4546)*J4546</f>
        <v>0</v>
      </c>
      <c r="Q4546">
        <f>EXP(-$W$26*C4546)*K4546</f>
        <v>0</v>
      </c>
      <c r="R4546">
        <f>EXP(-$W$26*C4546)*(L4546-N4546)</f>
        <v>0</v>
      </c>
      <c r="S4546">
        <f>EXP(-$W$26*C4546)*N4546</f>
        <v>0</v>
      </c>
      <c r="T4546">
        <f>EXP(-$W$26*C4546)*E4546</f>
        <v>0</v>
      </c>
    </row>
    <row r="4547" spans="1:20">
      <c r="A4547">
        <v>4538</v>
      </c>
      <c r="B4547">
        <f>RAND()</f>
        <v>0</v>
      </c>
      <c r="C4547">
        <f>IF(B4547&lt;$W$41,3,IF(B4547&lt;$W$41+$W$42,4,5))</f>
        <v>0</v>
      </c>
      <c r="D4547">
        <f>NORMSINV(RAND())</f>
        <v>0</v>
      </c>
      <c r="E4547">
        <f>$W$25*EXP(($W$26-$W$28-0.5*$W$27^2)*C4547+$W$27*SQRT(C4547)*D4547)</f>
        <v>0</v>
      </c>
      <c r="F4547">
        <f>$W$30*(1+$W$31)^C4547</f>
        <v>0</v>
      </c>
      <c r="G4547">
        <f>$W$32*(1+$W$33)^C4547</f>
        <v>0</v>
      </c>
      <c r="H4547">
        <f>$W$34*(1+$W$35)^C4547</f>
        <v>0</v>
      </c>
      <c r="I4547">
        <f>MIN(E4547,F4547)</f>
        <v>0</v>
      </c>
      <c r="J4547">
        <f>MIN(E4547-I4547,G4547)</f>
        <v>0</v>
      </c>
      <c r="K4547">
        <f>MIN(E4547-I4547-J4547,H4547)</f>
        <v>0</v>
      </c>
      <c r="L4547">
        <f>E4547-I4547-J4547-K4547</f>
        <v>0</v>
      </c>
      <c r="M4547">
        <f>IF((I4547+J4547+(1-$W$36)*L4547)/$W$39&gt;=$W$38,1,0)</f>
        <v>0</v>
      </c>
      <c r="N4547">
        <f>IF(M4547=1,$W$37,$W$36)*L4547</f>
        <v>0</v>
      </c>
      <c r="O4547">
        <f>EXP(-$W$26*C4547)*I4547</f>
        <v>0</v>
      </c>
      <c r="P4547">
        <f>EXP(-$W$26*C4547)*J4547</f>
        <v>0</v>
      </c>
      <c r="Q4547">
        <f>EXP(-$W$26*C4547)*K4547</f>
        <v>0</v>
      </c>
      <c r="R4547">
        <f>EXP(-$W$26*C4547)*(L4547-N4547)</f>
        <v>0</v>
      </c>
      <c r="S4547">
        <f>EXP(-$W$26*C4547)*N4547</f>
        <v>0</v>
      </c>
      <c r="T4547">
        <f>EXP(-$W$26*C4547)*E4547</f>
        <v>0</v>
      </c>
    </row>
    <row r="4548" spans="1:20">
      <c r="A4548">
        <v>4539</v>
      </c>
      <c r="B4548">
        <f>RAND()</f>
        <v>0</v>
      </c>
      <c r="C4548">
        <f>IF(B4548&lt;$W$41,3,IF(B4548&lt;$W$41+$W$42,4,5))</f>
        <v>0</v>
      </c>
      <c r="D4548">
        <f>NORMSINV(RAND())</f>
        <v>0</v>
      </c>
      <c r="E4548">
        <f>$W$25*EXP(($W$26-$W$28-0.5*$W$27^2)*C4548+$W$27*SQRT(C4548)*D4548)</f>
        <v>0</v>
      </c>
      <c r="F4548">
        <f>$W$30*(1+$W$31)^C4548</f>
        <v>0</v>
      </c>
      <c r="G4548">
        <f>$W$32*(1+$W$33)^C4548</f>
        <v>0</v>
      </c>
      <c r="H4548">
        <f>$W$34*(1+$W$35)^C4548</f>
        <v>0</v>
      </c>
      <c r="I4548">
        <f>MIN(E4548,F4548)</f>
        <v>0</v>
      </c>
      <c r="J4548">
        <f>MIN(E4548-I4548,G4548)</f>
        <v>0</v>
      </c>
      <c r="K4548">
        <f>MIN(E4548-I4548-J4548,H4548)</f>
        <v>0</v>
      </c>
      <c r="L4548">
        <f>E4548-I4548-J4548-K4548</f>
        <v>0</v>
      </c>
      <c r="M4548">
        <f>IF((I4548+J4548+(1-$W$36)*L4548)/$W$39&gt;=$W$38,1,0)</f>
        <v>0</v>
      </c>
      <c r="N4548">
        <f>IF(M4548=1,$W$37,$W$36)*L4548</f>
        <v>0</v>
      </c>
      <c r="O4548">
        <f>EXP(-$W$26*C4548)*I4548</f>
        <v>0</v>
      </c>
      <c r="P4548">
        <f>EXP(-$W$26*C4548)*J4548</f>
        <v>0</v>
      </c>
      <c r="Q4548">
        <f>EXP(-$W$26*C4548)*K4548</f>
        <v>0</v>
      </c>
      <c r="R4548">
        <f>EXP(-$W$26*C4548)*(L4548-N4548)</f>
        <v>0</v>
      </c>
      <c r="S4548">
        <f>EXP(-$W$26*C4548)*N4548</f>
        <v>0</v>
      </c>
      <c r="T4548">
        <f>EXP(-$W$26*C4548)*E4548</f>
        <v>0</v>
      </c>
    </row>
    <row r="4549" spans="1:20">
      <c r="A4549">
        <v>4540</v>
      </c>
      <c r="B4549">
        <f>RAND()</f>
        <v>0</v>
      </c>
      <c r="C4549">
        <f>IF(B4549&lt;$W$41,3,IF(B4549&lt;$W$41+$W$42,4,5))</f>
        <v>0</v>
      </c>
      <c r="D4549">
        <f>NORMSINV(RAND())</f>
        <v>0</v>
      </c>
      <c r="E4549">
        <f>$W$25*EXP(($W$26-$W$28-0.5*$W$27^2)*C4549+$W$27*SQRT(C4549)*D4549)</f>
        <v>0</v>
      </c>
      <c r="F4549">
        <f>$W$30*(1+$W$31)^C4549</f>
        <v>0</v>
      </c>
      <c r="G4549">
        <f>$W$32*(1+$W$33)^C4549</f>
        <v>0</v>
      </c>
      <c r="H4549">
        <f>$W$34*(1+$W$35)^C4549</f>
        <v>0</v>
      </c>
      <c r="I4549">
        <f>MIN(E4549,F4549)</f>
        <v>0</v>
      </c>
      <c r="J4549">
        <f>MIN(E4549-I4549,G4549)</f>
        <v>0</v>
      </c>
      <c r="K4549">
        <f>MIN(E4549-I4549-J4549,H4549)</f>
        <v>0</v>
      </c>
      <c r="L4549">
        <f>E4549-I4549-J4549-K4549</f>
        <v>0</v>
      </c>
      <c r="M4549">
        <f>IF((I4549+J4549+(1-$W$36)*L4549)/$W$39&gt;=$W$38,1,0)</f>
        <v>0</v>
      </c>
      <c r="N4549">
        <f>IF(M4549=1,$W$37,$W$36)*L4549</f>
        <v>0</v>
      </c>
      <c r="O4549">
        <f>EXP(-$W$26*C4549)*I4549</f>
        <v>0</v>
      </c>
      <c r="P4549">
        <f>EXP(-$W$26*C4549)*J4549</f>
        <v>0</v>
      </c>
      <c r="Q4549">
        <f>EXP(-$W$26*C4549)*K4549</f>
        <v>0</v>
      </c>
      <c r="R4549">
        <f>EXP(-$W$26*C4549)*(L4549-N4549)</f>
        <v>0</v>
      </c>
      <c r="S4549">
        <f>EXP(-$W$26*C4549)*N4549</f>
        <v>0</v>
      </c>
      <c r="T4549">
        <f>EXP(-$W$26*C4549)*E4549</f>
        <v>0</v>
      </c>
    </row>
    <row r="4550" spans="1:20">
      <c r="A4550">
        <v>4541</v>
      </c>
      <c r="B4550">
        <f>RAND()</f>
        <v>0</v>
      </c>
      <c r="C4550">
        <f>IF(B4550&lt;$W$41,3,IF(B4550&lt;$W$41+$W$42,4,5))</f>
        <v>0</v>
      </c>
      <c r="D4550">
        <f>NORMSINV(RAND())</f>
        <v>0</v>
      </c>
      <c r="E4550">
        <f>$W$25*EXP(($W$26-$W$28-0.5*$W$27^2)*C4550+$W$27*SQRT(C4550)*D4550)</f>
        <v>0</v>
      </c>
      <c r="F4550">
        <f>$W$30*(1+$W$31)^C4550</f>
        <v>0</v>
      </c>
      <c r="G4550">
        <f>$W$32*(1+$W$33)^C4550</f>
        <v>0</v>
      </c>
      <c r="H4550">
        <f>$W$34*(1+$W$35)^C4550</f>
        <v>0</v>
      </c>
      <c r="I4550">
        <f>MIN(E4550,F4550)</f>
        <v>0</v>
      </c>
      <c r="J4550">
        <f>MIN(E4550-I4550,G4550)</f>
        <v>0</v>
      </c>
      <c r="K4550">
        <f>MIN(E4550-I4550-J4550,H4550)</f>
        <v>0</v>
      </c>
      <c r="L4550">
        <f>E4550-I4550-J4550-K4550</f>
        <v>0</v>
      </c>
      <c r="M4550">
        <f>IF((I4550+J4550+(1-$W$36)*L4550)/$W$39&gt;=$W$38,1,0)</f>
        <v>0</v>
      </c>
      <c r="N4550">
        <f>IF(M4550=1,$W$37,$W$36)*L4550</f>
        <v>0</v>
      </c>
      <c r="O4550">
        <f>EXP(-$W$26*C4550)*I4550</f>
        <v>0</v>
      </c>
      <c r="P4550">
        <f>EXP(-$W$26*C4550)*J4550</f>
        <v>0</v>
      </c>
      <c r="Q4550">
        <f>EXP(-$W$26*C4550)*K4550</f>
        <v>0</v>
      </c>
      <c r="R4550">
        <f>EXP(-$W$26*C4550)*(L4550-N4550)</f>
        <v>0</v>
      </c>
      <c r="S4550">
        <f>EXP(-$W$26*C4550)*N4550</f>
        <v>0</v>
      </c>
      <c r="T4550">
        <f>EXP(-$W$26*C4550)*E4550</f>
        <v>0</v>
      </c>
    </row>
    <row r="4551" spans="1:20">
      <c r="A4551">
        <v>4542</v>
      </c>
      <c r="B4551">
        <f>RAND()</f>
        <v>0</v>
      </c>
      <c r="C4551">
        <f>IF(B4551&lt;$W$41,3,IF(B4551&lt;$W$41+$W$42,4,5))</f>
        <v>0</v>
      </c>
      <c r="D4551">
        <f>NORMSINV(RAND())</f>
        <v>0</v>
      </c>
      <c r="E4551">
        <f>$W$25*EXP(($W$26-$W$28-0.5*$W$27^2)*C4551+$W$27*SQRT(C4551)*D4551)</f>
        <v>0</v>
      </c>
      <c r="F4551">
        <f>$W$30*(1+$W$31)^C4551</f>
        <v>0</v>
      </c>
      <c r="G4551">
        <f>$W$32*(1+$W$33)^C4551</f>
        <v>0</v>
      </c>
      <c r="H4551">
        <f>$W$34*(1+$W$35)^C4551</f>
        <v>0</v>
      </c>
      <c r="I4551">
        <f>MIN(E4551,F4551)</f>
        <v>0</v>
      </c>
      <c r="J4551">
        <f>MIN(E4551-I4551,G4551)</f>
        <v>0</v>
      </c>
      <c r="K4551">
        <f>MIN(E4551-I4551-J4551,H4551)</f>
        <v>0</v>
      </c>
      <c r="L4551">
        <f>E4551-I4551-J4551-K4551</f>
        <v>0</v>
      </c>
      <c r="M4551">
        <f>IF((I4551+J4551+(1-$W$36)*L4551)/$W$39&gt;=$W$38,1,0)</f>
        <v>0</v>
      </c>
      <c r="N4551">
        <f>IF(M4551=1,$W$37,$W$36)*L4551</f>
        <v>0</v>
      </c>
      <c r="O4551">
        <f>EXP(-$W$26*C4551)*I4551</f>
        <v>0</v>
      </c>
      <c r="P4551">
        <f>EXP(-$W$26*C4551)*J4551</f>
        <v>0</v>
      </c>
      <c r="Q4551">
        <f>EXP(-$W$26*C4551)*K4551</f>
        <v>0</v>
      </c>
      <c r="R4551">
        <f>EXP(-$W$26*C4551)*(L4551-N4551)</f>
        <v>0</v>
      </c>
      <c r="S4551">
        <f>EXP(-$W$26*C4551)*N4551</f>
        <v>0</v>
      </c>
      <c r="T4551">
        <f>EXP(-$W$26*C4551)*E4551</f>
        <v>0</v>
      </c>
    </row>
    <row r="4552" spans="1:20">
      <c r="A4552">
        <v>4543</v>
      </c>
      <c r="B4552">
        <f>RAND()</f>
        <v>0</v>
      </c>
      <c r="C4552">
        <f>IF(B4552&lt;$W$41,3,IF(B4552&lt;$W$41+$W$42,4,5))</f>
        <v>0</v>
      </c>
      <c r="D4552">
        <f>NORMSINV(RAND())</f>
        <v>0</v>
      </c>
      <c r="E4552">
        <f>$W$25*EXP(($W$26-$W$28-0.5*$W$27^2)*C4552+$W$27*SQRT(C4552)*D4552)</f>
        <v>0</v>
      </c>
      <c r="F4552">
        <f>$W$30*(1+$W$31)^C4552</f>
        <v>0</v>
      </c>
      <c r="G4552">
        <f>$W$32*(1+$W$33)^C4552</f>
        <v>0</v>
      </c>
      <c r="H4552">
        <f>$W$34*(1+$W$35)^C4552</f>
        <v>0</v>
      </c>
      <c r="I4552">
        <f>MIN(E4552,F4552)</f>
        <v>0</v>
      </c>
      <c r="J4552">
        <f>MIN(E4552-I4552,G4552)</f>
        <v>0</v>
      </c>
      <c r="K4552">
        <f>MIN(E4552-I4552-J4552,H4552)</f>
        <v>0</v>
      </c>
      <c r="L4552">
        <f>E4552-I4552-J4552-K4552</f>
        <v>0</v>
      </c>
      <c r="M4552">
        <f>IF((I4552+J4552+(1-$W$36)*L4552)/$W$39&gt;=$W$38,1,0)</f>
        <v>0</v>
      </c>
      <c r="N4552">
        <f>IF(M4552=1,$W$37,$W$36)*L4552</f>
        <v>0</v>
      </c>
      <c r="O4552">
        <f>EXP(-$W$26*C4552)*I4552</f>
        <v>0</v>
      </c>
      <c r="P4552">
        <f>EXP(-$W$26*C4552)*J4552</f>
        <v>0</v>
      </c>
      <c r="Q4552">
        <f>EXP(-$W$26*C4552)*K4552</f>
        <v>0</v>
      </c>
      <c r="R4552">
        <f>EXP(-$W$26*C4552)*(L4552-N4552)</f>
        <v>0</v>
      </c>
      <c r="S4552">
        <f>EXP(-$W$26*C4552)*N4552</f>
        <v>0</v>
      </c>
      <c r="T4552">
        <f>EXP(-$W$26*C4552)*E4552</f>
        <v>0</v>
      </c>
    </row>
    <row r="4553" spans="1:20">
      <c r="A4553">
        <v>4544</v>
      </c>
      <c r="B4553">
        <f>RAND()</f>
        <v>0</v>
      </c>
      <c r="C4553">
        <f>IF(B4553&lt;$W$41,3,IF(B4553&lt;$W$41+$W$42,4,5))</f>
        <v>0</v>
      </c>
      <c r="D4553">
        <f>NORMSINV(RAND())</f>
        <v>0</v>
      </c>
      <c r="E4553">
        <f>$W$25*EXP(($W$26-$W$28-0.5*$W$27^2)*C4553+$W$27*SQRT(C4553)*D4553)</f>
        <v>0</v>
      </c>
      <c r="F4553">
        <f>$W$30*(1+$W$31)^C4553</f>
        <v>0</v>
      </c>
      <c r="G4553">
        <f>$W$32*(1+$W$33)^C4553</f>
        <v>0</v>
      </c>
      <c r="H4553">
        <f>$W$34*(1+$W$35)^C4553</f>
        <v>0</v>
      </c>
      <c r="I4553">
        <f>MIN(E4553,F4553)</f>
        <v>0</v>
      </c>
      <c r="J4553">
        <f>MIN(E4553-I4553,G4553)</f>
        <v>0</v>
      </c>
      <c r="K4553">
        <f>MIN(E4553-I4553-J4553,H4553)</f>
        <v>0</v>
      </c>
      <c r="L4553">
        <f>E4553-I4553-J4553-K4553</f>
        <v>0</v>
      </c>
      <c r="M4553">
        <f>IF((I4553+J4553+(1-$W$36)*L4553)/$W$39&gt;=$W$38,1,0)</f>
        <v>0</v>
      </c>
      <c r="N4553">
        <f>IF(M4553=1,$W$37,$W$36)*L4553</f>
        <v>0</v>
      </c>
      <c r="O4553">
        <f>EXP(-$W$26*C4553)*I4553</f>
        <v>0</v>
      </c>
      <c r="P4553">
        <f>EXP(-$W$26*C4553)*J4553</f>
        <v>0</v>
      </c>
      <c r="Q4553">
        <f>EXP(-$W$26*C4553)*K4553</f>
        <v>0</v>
      </c>
      <c r="R4553">
        <f>EXP(-$W$26*C4553)*(L4553-N4553)</f>
        <v>0</v>
      </c>
      <c r="S4553">
        <f>EXP(-$W$26*C4553)*N4553</f>
        <v>0</v>
      </c>
      <c r="T4553">
        <f>EXP(-$W$26*C4553)*E4553</f>
        <v>0</v>
      </c>
    </row>
    <row r="4554" spans="1:20">
      <c r="A4554">
        <v>4545</v>
      </c>
      <c r="B4554">
        <f>RAND()</f>
        <v>0</v>
      </c>
      <c r="C4554">
        <f>IF(B4554&lt;$W$41,3,IF(B4554&lt;$W$41+$W$42,4,5))</f>
        <v>0</v>
      </c>
      <c r="D4554">
        <f>NORMSINV(RAND())</f>
        <v>0</v>
      </c>
      <c r="E4554">
        <f>$W$25*EXP(($W$26-$W$28-0.5*$W$27^2)*C4554+$W$27*SQRT(C4554)*D4554)</f>
        <v>0</v>
      </c>
      <c r="F4554">
        <f>$W$30*(1+$W$31)^C4554</f>
        <v>0</v>
      </c>
      <c r="G4554">
        <f>$W$32*(1+$W$33)^C4554</f>
        <v>0</v>
      </c>
      <c r="H4554">
        <f>$W$34*(1+$W$35)^C4554</f>
        <v>0</v>
      </c>
      <c r="I4554">
        <f>MIN(E4554,F4554)</f>
        <v>0</v>
      </c>
      <c r="J4554">
        <f>MIN(E4554-I4554,G4554)</f>
        <v>0</v>
      </c>
      <c r="K4554">
        <f>MIN(E4554-I4554-J4554,H4554)</f>
        <v>0</v>
      </c>
      <c r="L4554">
        <f>E4554-I4554-J4554-K4554</f>
        <v>0</v>
      </c>
      <c r="M4554">
        <f>IF((I4554+J4554+(1-$W$36)*L4554)/$W$39&gt;=$W$38,1,0)</f>
        <v>0</v>
      </c>
      <c r="N4554">
        <f>IF(M4554=1,$W$37,$W$36)*L4554</f>
        <v>0</v>
      </c>
      <c r="O4554">
        <f>EXP(-$W$26*C4554)*I4554</f>
        <v>0</v>
      </c>
      <c r="P4554">
        <f>EXP(-$W$26*C4554)*J4554</f>
        <v>0</v>
      </c>
      <c r="Q4554">
        <f>EXP(-$W$26*C4554)*K4554</f>
        <v>0</v>
      </c>
      <c r="R4554">
        <f>EXP(-$W$26*C4554)*(L4554-N4554)</f>
        <v>0</v>
      </c>
      <c r="S4554">
        <f>EXP(-$W$26*C4554)*N4554</f>
        <v>0</v>
      </c>
      <c r="T4554">
        <f>EXP(-$W$26*C4554)*E4554</f>
        <v>0</v>
      </c>
    </row>
    <row r="4555" spans="1:20">
      <c r="A4555">
        <v>4546</v>
      </c>
      <c r="B4555">
        <f>RAND()</f>
        <v>0</v>
      </c>
      <c r="C4555">
        <f>IF(B4555&lt;$W$41,3,IF(B4555&lt;$W$41+$W$42,4,5))</f>
        <v>0</v>
      </c>
      <c r="D4555">
        <f>NORMSINV(RAND())</f>
        <v>0</v>
      </c>
      <c r="E4555">
        <f>$W$25*EXP(($W$26-$W$28-0.5*$W$27^2)*C4555+$W$27*SQRT(C4555)*D4555)</f>
        <v>0</v>
      </c>
      <c r="F4555">
        <f>$W$30*(1+$W$31)^C4555</f>
        <v>0</v>
      </c>
      <c r="G4555">
        <f>$W$32*(1+$W$33)^C4555</f>
        <v>0</v>
      </c>
      <c r="H4555">
        <f>$W$34*(1+$W$35)^C4555</f>
        <v>0</v>
      </c>
      <c r="I4555">
        <f>MIN(E4555,F4555)</f>
        <v>0</v>
      </c>
      <c r="J4555">
        <f>MIN(E4555-I4555,G4555)</f>
        <v>0</v>
      </c>
      <c r="K4555">
        <f>MIN(E4555-I4555-J4555,H4555)</f>
        <v>0</v>
      </c>
      <c r="L4555">
        <f>E4555-I4555-J4555-K4555</f>
        <v>0</v>
      </c>
      <c r="M4555">
        <f>IF((I4555+J4555+(1-$W$36)*L4555)/$W$39&gt;=$W$38,1,0)</f>
        <v>0</v>
      </c>
      <c r="N4555">
        <f>IF(M4555=1,$W$37,$W$36)*L4555</f>
        <v>0</v>
      </c>
      <c r="O4555">
        <f>EXP(-$W$26*C4555)*I4555</f>
        <v>0</v>
      </c>
      <c r="P4555">
        <f>EXP(-$W$26*C4555)*J4555</f>
        <v>0</v>
      </c>
      <c r="Q4555">
        <f>EXP(-$W$26*C4555)*K4555</f>
        <v>0</v>
      </c>
      <c r="R4555">
        <f>EXP(-$W$26*C4555)*(L4555-N4555)</f>
        <v>0</v>
      </c>
      <c r="S4555">
        <f>EXP(-$W$26*C4555)*N4555</f>
        <v>0</v>
      </c>
      <c r="T4555">
        <f>EXP(-$W$26*C4555)*E4555</f>
        <v>0</v>
      </c>
    </row>
    <row r="4556" spans="1:20">
      <c r="A4556">
        <v>4547</v>
      </c>
      <c r="B4556">
        <f>RAND()</f>
        <v>0</v>
      </c>
      <c r="C4556">
        <f>IF(B4556&lt;$W$41,3,IF(B4556&lt;$W$41+$W$42,4,5))</f>
        <v>0</v>
      </c>
      <c r="D4556">
        <f>NORMSINV(RAND())</f>
        <v>0</v>
      </c>
      <c r="E4556">
        <f>$W$25*EXP(($W$26-$W$28-0.5*$W$27^2)*C4556+$W$27*SQRT(C4556)*D4556)</f>
        <v>0</v>
      </c>
      <c r="F4556">
        <f>$W$30*(1+$W$31)^C4556</f>
        <v>0</v>
      </c>
      <c r="G4556">
        <f>$W$32*(1+$W$33)^C4556</f>
        <v>0</v>
      </c>
      <c r="H4556">
        <f>$W$34*(1+$W$35)^C4556</f>
        <v>0</v>
      </c>
      <c r="I4556">
        <f>MIN(E4556,F4556)</f>
        <v>0</v>
      </c>
      <c r="J4556">
        <f>MIN(E4556-I4556,G4556)</f>
        <v>0</v>
      </c>
      <c r="K4556">
        <f>MIN(E4556-I4556-J4556,H4556)</f>
        <v>0</v>
      </c>
      <c r="L4556">
        <f>E4556-I4556-J4556-K4556</f>
        <v>0</v>
      </c>
      <c r="M4556">
        <f>IF((I4556+J4556+(1-$W$36)*L4556)/$W$39&gt;=$W$38,1,0)</f>
        <v>0</v>
      </c>
      <c r="N4556">
        <f>IF(M4556=1,$W$37,$W$36)*L4556</f>
        <v>0</v>
      </c>
      <c r="O4556">
        <f>EXP(-$W$26*C4556)*I4556</f>
        <v>0</v>
      </c>
      <c r="P4556">
        <f>EXP(-$W$26*C4556)*J4556</f>
        <v>0</v>
      </c>
      <c r="Q4556">
        <f>EXP(-$W$26*C4556)*K4556</f>
        <v>0</v>
      </c>
      <c r="R4556">
        <f>EXP(-$W$26*C4556)*(L4556-N4556)</f>
        <v>0</v>
      </c>
      <c r="S4556">
        <f>EXP(-$W$26*C4556)*N4556</f>
        <v>0</v>
      </c>
      <c r="T4556">
        <f>EXP(-$W$26*C4556)*E4556</f>
        <v>0</v>
      </c>
    </row>
    <row r="4557" spans="1:20">
      <c r="A4557">
        <v>4548</v>
      </c>
      <c r="B4557">
        <f>RAND()</f>
        <v>0</v>
      </c>
      <c r="C4557">
        <f>IF(B4557&lt;$W$41,3,IF(B4557&lt;$W$41+$W$42,4,5))</f>
        <v>0</v>
      </c>
      <c r="D4557">
        <f>NORMSINV(RAND())</f>
        <v>0</v>
      </c>
      <c r="E4557">
        <f>$W$25*EXP(($W$26-$W$28-0.5*$W$27^2)*C4557+$W$27*SQRT(C4557)*D4557)</f>
        <v>0</v>
      </c>
      <c r="F4557">
        <f>$W$30*(1+$W$31)^C4557</f>
        <v>0</v>
      </c>
      <c r="G4557">
        <f>$W$32*(1+$W$33)^C4557</f>
        <v>0</v>
      </c>
      <c r="H4557">
        <f>$W$34*(1+$W$35)^C4557</f>
        <v>0</v>
      </c>
      <c r="I4557">
        <f>MIN(E4557,F4557)</f>
        <v>0</v>
      </c>
      <c r="J4557">
        <f>MIN(E4557-I4557,G4557)</f>
        <v>0</v>
      </c>
      <c r="K4557">
        <f>MIN(E4557-I4557-J4557,H4557)</f>
        <v>0</v>
      </c>
      <c r="L4557">
        <f>E4557-I4557-J4557-K4557</f>
        <v>0</v>
      </c>
      <c r="M4557">
        <f>IF((I4557+J4557+(1-$W$36)*L4557)/$W$39&gt;=$W$38,1,0)</f>
        <v>0</v>
      </c>
      <c r="N4557">
        <f>IF(M4557=1,$W$37,$W$36)*L4557</f>
        <v>0</v>
      </c>
      <c r="O4557">
        <f>EXP(-$W$26*C4557)*I4557</f>
        <v>0</v>
      </c>
      <c r="P4557">
        <f>EXP(-$W$26*C4557)*J4557</f>
        <v>0</v>
      </c>
      <c r="Q4557">
        <f>EXP(-$W$26*C4557)*K4557</f>
        <v>0</v>
      </c>
      <c r="R4557">
        <f>EXP(-$W$26*C4557)*(L4557-N4557)</f>
        <v>0</v>
      </c>
      <c r="S4557">
        <f>EXP(-$W$26*C4557)*N4557</f>
        <v>0</v>
      </c>
      <c r="T4557">
        <f>EXP(-$W$26*C4557)*E4557</f>
        <v>0</v>
      </c>
    </row>
    <row r="4558" spans="1:20">
      <c r="A4558">
        <v>4549</v>
      </c>
      <c r="B4558">
        <f>RAND()</f>
        <v>0</v>
      </c>
      <c r="C4558">
        <f>IF(B4558&lt;$W$41,3,IF(B4558&lt;$W$41+$W$42,4,5))</f>
        <v>0</v>
      </c>
      <c r="D4558">
        <f>NORMSINV(RAND())</f>
        <v>0</v>
      </c>
      <c r="E4558">
        <f>$W$25*EXP(($W$26-$W$28-0.5*$W$27^2)*C4558+$W$27*SQRT(C4558)*D4558)</f>
        <v>0</v>
      </c>
      <c r="F4558">
        <f>$W$30*(1+$W$31)^C4558</f>
        <v>0</v>
      </c>
      <c r="G4558">
        <f>$W$32*(1+$W$33)^C4558</f>
        <v>0</v>
      </c>
      <c r="H4558">
        <f>$W$34*(1+$W$35)^C4558</f>
        <v>0</v>
      </c>
      <c r="I4558">
        <f>MIN(E4558,F4558)</f>
        <v>0</v>
      </c>
      <c r="J4558">
        <f>MIN(E4558-I4558,G4558)</f>
        <v>0</v>
      </c>
      <c r="K4558">
        <f>MIN(E4558-I4558-J4558,H4558)</f>
        <v>0</v>
      </c>
      <c r="L4558">
        <f>E4558-I4558-J4558-K4558</f>
        <v>0</v>
      </c>
      <c r="M4558">
        <f>IF((I4558+J4558+(1-$W$36)*L4558)/$W$39&gt;=$W$38,1,0)</f>
        <v>0</v>
      </c>
      <c r="N4558">
        <f>IF(M4558=1,$W$37,$W$36)*L4558</f>
        <v>0</v>
      </c>
      <c r="O4558">
        <f>EXP(-$W$26*C4558)*I4558</f>
        <v>0</v>
      </c>
      <c r="P4558">
        <f>EXP(-$W$26*C4558)*J4558</f>
        <v>0</v>
      </c>
      <c r="Q4558">
        <f>EXP(-$W$26*C4558)*K4558</f>
        <v>0</v>
      </c>
      <c r="R4558">
        <f>EXP(-$W$26*C4558)*(L4558-N4558)</f>
        <v>0</v>
      </c>
      <c r="S4558">
        <f>EXP(-$W$26*C4558)*N4558</f>
        <v>0</v>
      </c>
      <c r="T4558">
        <f>EXP(-$W$26*C4558)*E4558</f>
        <v>0</v>
      </c>
    </row>
    <row r="4559" spans="1:20">
      <c r="A4559">
        <v>4550</v>
      </c>
      <c r="B4559">
        <f>RAND()</f>
        <v>0</v>
      </c>
      <c r="C4559">
        <f>IF(B4559&lt;$W$41,3,IF(B4559&lt;$W$41+$W$42,4,5))</f>
        <v>0</v>
      </c>
      <c r="D4559">
        <f>NORMSINV(RAND())</f>
        <v>0</v>
      </c>
      <c r="E4559">
        <f>$W$25*EXP(($W$26-$W$28-0.5*$W$27^2)*C4559+$W$27*SQRT(C4559)*D4559)</f>
        <v>0</v>
      </c>
      <c r="F4559">
        <f>$W$30*(1+$W$31)^C4559</f>
        <v>0</v>
      </c>
      <c r="G4559">
        <f>$W$32*(1+$W$33)^C4559</f>
        <v>0</v>
      </c>
      <c r="H4559">
        <f>$W$34*(1+$W$35)^C4559</f>
        <v>0</v>
      </c>
      <c r="I4559">
        <f>MIN(E4559,F4559)</f>
        <v>0</v>
      </c>
      <c r="J4559">
        <f>MIN(E4559-I4559,G4559)</f>
        <v>0</v>
      </c>
      <c r="K4559">
        <f>MIN(E4559-I4559-J4559,H4559)</f>
        <v>0</v>
      </c>
      <c r="L4559">
        <f>E4559-I4559-J4559-K4559</f>
        <v>0</v>
      </c>
      <c r="M4559">
        <f>IF((I4559+J4559+(1-$W$36)*L4559)/$W$39&gt;=$W$38,1,0)</f>
        <v>0</v>
      </c>
      <c r="N4559">
        <f>IF(M4559=1,$W$37,$W$36)*L4559</f>
        <v>0</v>
      </c>
      <c r="O4559">
        <f>EXP(-$W$26*C4559)*I4559</f>
        <v>0</v>
      </c>
      <c r="P4559">
        <f>EXP(-$W$26*C4559)*J4559</f>
        <v>0</v>
      </c>
      <c r="Q4559">
        <f>EXP(-$W$26*C4559)*K4559</f>
        <v>0</v>
      </c>
      <c r="R4559">
        <f>EXP(-$W$26*C4559)*(L4559-N4559)</f>
        <v>0</v>
      </c>
      <c r="S4559">
        <f>EXP(-$W$26*C4559)*N4559</f>
        <v>0</v>
      </c>
      <c r="T4559">
        <f>EXP(-$W$26*C4559)*E4559</f>
        <v>0</v>
      </c>
    </row>
    <row r="4560" spans="1:20">
      <c r="A4560">
        <v>4551</v>
      </c>
      <c r="B4560">
        <f>RAND()</f>
        <v>0</v>
      </c>
      <c r="C4560">
        <f>IF(B4560&lt;$W$41,3,IF(B4560&lt;$W$41+$W$42,4,5))</f>
        <v>0</v>
      </c>
      <c r="D4560">
        <f>NORMSINV(RAND())</f>
        <v>0</v>
      </c>
      <c r="E4560">
        <f>$W$25*EXP(($W$26-$W$28-0.5*$W$27^2)*C4560+$W$27*SQRT(C4560)*D4560)</f>
        <v>0</v>
      </c>
      <c r="F4560">
        <f>$W$30*(1+$W$31)^C4560</f>
        <v>0</v>
      </c>
      <c r="G4560">
        <f>$W$32*(1+$W$33)^C4560</f>
        <v>0</v>
      </c>
      <c r="H4560">
        <f>$W$34*(1+$W$35)^C4560</f>
        <v>0</v>
      </c>
      <c r="I4560">
        <f>MIN(E4560,F4560)</f>
        <v>0</v>
      </c>
      <c r="J4560">
        <f>MIN(E4560-I4560,G4560)</f>
        <v>0</v>
      </c>
      <c r="K4560">
        <f>MIN(E4560-I4560-J4560,H4560)</f>
        <v>0</v>
      </c>
      <c r="L4560">
        <f>E4560-I4560-J4560-K4560</f>
        <v>0</v>
      </c>
      <c r="M4560">
        <f>IF((I4560+J4560+(1-$W$36)*L4560)/$W$39&gt;=$W$38,1,0)</f>
        <v>0</v>
      </c>
      <c r="N4560">
        <f>IF(M4560=1,$W$37,$W$36)*L4560</f>
        <v>0</v>
      </c>
      <c r="O4560">
        <f>EXP(-$W$26*C4560)*I4560</f>
        <v>0</v>
      </c>
      <c r="P4560">
        <f>EXP(-$W$26*C4560)*J4560</f>
        <v>0</v>
      </c>
      <c r="Q4560">
        <f>EXP(-$W$26*C4560)*K4560</f>
        <v>0</v>
      </c>
      <c r="R4560">
        <f>EXP(-$W$26*C4560)*(L4560-N4560)</f>
        <v>0</v>
      </c>
      <c r="S4560">
        <f>EXP(-$W$26*C4560)*N4560</f>
        <v>0</v>
      </c>
      <c r="T4560">
        <f>EXP(-$W$26*C4560)*E4560</f>
        <v>0</v>
      </c>
    </row>
    <row r="4561" spans="1:20">
      <c r="A4561">
        <v>4552</v>
      </c>
      <c r="B4561">
        <f>RAND()</f>
        <v>0</v>
      </c>
      <c r="C4561">
        <f>IF(B4561&lt;$W$41,3,IF(B4561&lt;$W$41+$W$42,4,5))</f>
        <v>0</v>
      </c>
      <c r="D4561">
        <f>NORMSINV(RAND())</f>
        <v>0</v>
      </c>
      <c r="E4561">
        <f>$W$25*EXP(($W$26-$W$28-0.5*$W$27^2)*C4561+$W$27*SQRT(C4561)*D4561)</f>
        <v>0</v>
      </c>
      <c r="F4561">
        <f>$W$30*(1+$W$31)^C4561</f>
        <v>0</v>
      </c>
      <c r="G4561">
        <f>$W$32*(1+$W$33)^C4561</f>
        <v>0</v>
      </c>
      <c r="H4561">
        <f>$W$34*(1+$W$35)^C4561</f>
        <v>0</v>
      </c>
      <c r="I4561">
        <f>MIN(E4561,F4561)</f>
        <v>0</v>
      </c>
      <c r="J4561">
        <f>MIN(E4561-I4561,G4561)</f>
        <v>0</v>
      </c>
      <c r="K4561">
        <f>MIN(E4561-I4561-J4561,H4561)</f>
        <v>0</v>
      </c>
      <c r="L4561">
        <f>E4561-I4561-J4561-K4561</f>
        <v>0</v>
      </c>
      <c r="M4561">
        <f>IF((I4561+J4561+(1-$W$36)*L4561)/$W$39&gt;=$W$38,1,0)</f>
        <v>0</v>
      </c>
      <c r="N4561">
        <f>IF(M4561=1,$W$37,$W$36)*L4561</f>
        <v>0</v>
      </c>
      <c r="O4561">
        <f>EXP(-$W$26*C4561)*I4561</f>
        <v>0</v>
      </c>
      <c r="P4561">
        <f>EXP(-$W$26*C4561)*J4561</f>
        <v>0</v>
      </c>
      <c r="Q4561">
        <f>EXP(-$W$26*C4561)*K4561</f>
        <v>0</v>
      </c>
      <c r="R4561">
        <f>EXP(-$W$26*C4561)*(L4561-N4561)</f>
        <v>0</v>
      </c>
      <c r="S4561">
        <f>EXP(-$W$26*C4561)*N4561</f>
        <v>0</v>
      </c>
      <c r="T4561">
        <f>EXP(-$W$26*C4561)*E4561</f>
        <v>0</v>
      </c>
    </row>
    <row r="4562" spans="1:20">
      <c r="A4562">
        <v>4553</v>
      </c>
      <c r="B4562">
        <f>RAND()</f>
        <v>0</v>
      </c>
      <c r="C4562">
        <f>IF(B4562&lt;$W$41,3,IF(B4562&lt;$W$41+$W$42,4,5))</f>
        <v>0</v>
      </c>
      <c r="D4562">
        <f>NORMSINV(RAND())</f>
        <v>0</v>
      </c>
      <c r="E4562">
        <f>$W$25*EXP(($W$26-$W$28-0.5*$W$27^2)*C4562+$W$27*SQRT(C4562)*D4562)</f>
        <v>0</v>
      </c>
      <c r="F4562">
        <f>$W$30*(1+$W$31)^C4562</f>
        <v>0</v>
      </c>
      <c r="G4562">
        <f>$W$32*(1+$W$33)^C4562</f>
        <v>0</v>
      </c>
      <c r="H4562">
        <f>$W$34*(1+$W$35)^C4562</f>
        <v>0</v>
      </c>
      <c r="I4562">
        <f>MIN(E4562,F4562)</f>
        <v>0</v>
      </c>
      <c r="J4562">
        <f>MIN(E4562-I4562,G4562)</f>
        <v>0</v>
      </c>
      <c r="K4562">
        <f>MIN(E4562-I4562-J4562,H4562)</f>
        <v>0</v>
      </c>
      <c r="L4562">
        <f>E4562-I4562-J4562-K4562</f>
        <v>0</v>
      </c>
      <c r="M4562">
        <f>IF((I4562+J4562+(1-$W$36)*L4562)/$W$39&gt;=$W$38,1,0)</f>
        <v>0</v>
      </c>
      <c r="N4562">
        <f>IF(M4562=1,$W$37,$W$36)*L4562</f>
        <v>0</v>
      </c>
      <c r="O4562">
        <f>EXP(-$W$26*C4562)*I4562</f>
        <v>0</v>
      </c>
      <c r="P4562">
        <f>EXP(-$W$26*C4562)*J4562</f>
        <v>0</v>
      </c>
      <c r="Q4562">
        <f>EXP(-$W$26*C4562)*K4562</f>
        <v>0</v>
      </c>
      <c r="R4562">
        <f>EXP(-$W$26*C4562)*(L4562-N4562)</f>
        <v>0</v>
      </c>
      <c r="S4562">
        <f>EXP(-$W$26*C4562)*N4562</f>
        <v>0</v>
      </c>
      <c r="T4562">
        <f>EXP(-$W$26*C4562)*E4562</f>
        <v>0</v>
      </c>
    </row>
    <row r="4563" spans="1:20">
      <c r="A4563">
        <v>4554</v>
      </c>
      <c r="B4563">
        <f>RAND()</f>
        <v>0</v>
      </c>
      <c r="C4563">
        <f>IF(B4563&lt;$W$41,3,IF(B4563&lt;$W$41+$W$42,4,5))</f>
        <v>0</v>
      </c>
      <c r="D4563">
        <f>NORMSINV(RAND())</f>
        <v>0</v>
      </c>
      <c r="E4563">
        <f>$W$25*EXP(($W$26-$W$28-0.5*$W$27^2)*C4563+$W$27*SQRT(C4563)*D4563)</f>
        <v>0</v>
      </c>
      <c r="F4563">
        <f>$W$30*(1+$W$31)^C4563</f>
        <v>0</v>
      </c>
      <c r="G4563">
        <f>$W$32*(1+$W$33)^C4563</f>
        <v>0</v>
      </c>
      <c r="H4563">
        <f>$W$34*(1+$W$35)^C4563</f>
        <v>0</v>
      </c>
      <c r="I4563">
        <f>MIN(E4563,F4563)</f>
        <v>0</v>
      </c>
      <c r="J4563">
        <f>MIN(E4563-I4563,G4563)</f>
        <v>0</v>
      </c>
      <c r="K4563">
        <f>MIN(E4563-I4563-J4563,H4563)</f>
        <v>0</v>
      </c>
      <c r="L4563">
        <f>E4563-I4563-J4563-K4563</f>
        <v>0</v>
      </c>
      <c r="M4563">
        <f>IF((I4563+J4563+(1-$W$36)*L4563)/$W$39&gt;=$W$38,1,0)</f>
        <v>0</v>
      </c>
      <c r="N4563">
        <f>IF(M4563=1,$W$37,$W$36)*L4563</f>
        <v>0</v>
      </c>
      <c r="O4563">
        <f>EXP(-$W$26*C4563)*I4563</f>
        <v>0</v>
      </c>
      <c r="P4563">
        <f>EXP(-$W$26*C4563)*J4563</f>
        <v>0</v>
      </c>
      <c r="Q4563">
        <f>EXP(-$W$26*C4563)*K4563</f>
        <v>0</v>
      </c>
      <c r="R4563">
        <f>EXP(-$W$26*C4563)*(L4563-N4563)</f>
        <v>0</v>
      </c>
      <c r="S4563">
        <f>EXP(-$W$26*C4563)*N4563</f>
        <v>0</v>
      </c>
      <c r="T4563">
        <f>EXP(-$W$26*C4563)*E4563</f>
        <v>0</v>
      </c>
    </row>
    <row r="4564" spans="1:20">
      <c r="A4564">
        <v>4555</v>
      </c>
      <c r="B4564">
        <f>RAND()</f>
        <v>0</v>
      </c>
      <c r="C4564">
        <f>IF(B4564&lt;$W$41,3,IF(B4564&lt;$W$41+$W$42,4,5))</f>
        <v>0</v>
      </c>
      <c r="D4564">
        <f>NORMSINV(RAND())</f>
        <v>0</v>
      </c>
      <c r="E4564">
        <f>$W$25*EXP(($W$26-$W$28-0.5*$W$27^2)*C4564+$W$27*SQRT(C4564)*D4564)</f>
        <v>0</v>
      </c>
      <c r="F4564">
        <f>$W$30*(1+$W$31)^C4564</f>
        <v>0</v>
      </c>
      <c r="G4564">
        <f>$W$32*(1+$W$33)^C4564</f>
        <v>0</v>
      </c>
      <c r="H4564">
        <f>$W$34*(1+$W$35)^C4564</f>
        <v>0</v>
      </c>
      <c r="I4564">
        <f>MIN(E4564,F4564)</f>
        <v>0</v>
      </c>
      <c r="J4564">
        <f>MIN(E4564-I4564,G4564)</f>
        <v>0</v>
      </c>
      <c r="K4564">
        <f>MIN(E4564-I4564-J4564,H4564)</f>
        <v>0</v>
      </c>
      <c r="L4564">
        <f>E4564-I4564-J4564-K4564</f>
        <v>0</v>
      </c>
      <c r="M4564">
        <f>IF((I4564+J4564+(1-$W$36)*L4564)/$W$39&gt;=$W$38,1,0)</f>
        <v>0</v>
      </c>
      <c r="N4564">
        <f>IF(M4564=1,$W$37,$W$36)*L4564</f>
        <v>0</v>
      </c>
      <c r="O4564">
        <f>EXP(-$W$26*C4564)*I4564</f>
        <v>0</v>
      </c>
      <c r="P4564">
        <f>EXP(-$W$26*C4564)*J4564</f>
        <v>0</v>
      </c>
      <c r="Q4564">
        <f>EXP(-$W$26*C4564)*K4564</f>
        <v>0</v>
      </c>
      <c r="R4564">
        <f>EXP(-$W$26*C4564)*(L4564-N4564)</f>
        <v>0</v>
      </c>
      <c r="S4564">
        <f>EXP(-$W$26*C4564)*N4564</f>
        <v>0</v>
      </c>
      <c r="T4564">
        <f>EXP(-$W$26*C4564)*E4564</f>
        <v>0</v>
      </c>
    </row>
    <row r="4565" spans="1:20">
      <c r="A4565">
        <v>4556</v>
      </c>
      <c r="B4565">
        <f>RAND()</f>
        <v>0</v>
      </c>
      <c r="C4565">
        <f>IF(B4565&lt;$W$41,3,IF(B4565&lt;$W$41+$W$42,4,5))</f>
        <v>0</v>
      </c>
      <c r="D4565">
        <f>NORMSINV(RAND())</f>
        <v>0</v>
      </c>
      <c r="E4565">
        <f>$W$25*EXP(($W$26-$W$28-0.5*$W$27^2)*C4565+$W$27*SQRT(C4565)*D4565)</f>
        <v>0</v>
      </c>
      <c r="F4565">
        <f>$W$30*(1+$W$31)^C4565</f>
        <v>0</v>
      </c>
      <c r="G4565">
        <f>$W$32*(1+$W$33)^C4565</f>
        <v>0</v>
      </c>
      <c r="H4565">
        <f>$W$34*(1+$W$35)^C4565</f>
        <v>0</v>
      </c>
      <c r="I4565">
        <f>MIN(E4565,F4565)</f>
        <v>0</v>
      </c>
      <c r="J4565">
        <f>MIN(E4565-I4565,G4565)</f>
        <v>0</v>
      </c>
      <c r="K4565">
        <f>MIN(E4565-I4565-J4565,H4565)</f>
        <v>0</v>
      </c>
      <c r="L4565">
        <f>E4565-I4565-J4565-K4565</f>
        <v>0</v>
      </c>
      <c r="M4565">
        <f>IF((I4565+J4565+(1-$W$36)*L4565)/$W$39&gt;=$W$38,1,0)</f>
        <v>0</v>
      </c>
      <c r="N4565">
        <f>IF(M4565=1,$W$37,$W$36)*L4565</f>
        <v>0</v>
      </c>
      <c r="O4565">
        <f>EXP(-$W$26*C4565)*I4565</f>
        <v>0</v>
      </c>
      <c r="P4565">
        <f>EXP(-$W$26*C4565)*J4565</f>
        <v>0</v>
      </c>
      <c r="Q4565">
        <f>EXP(-$W$26*C4565)*K4565</f>
        <v>0</v>
      </c>
      <c r="R4565">
        <f>EXP(-$W$26*C4565)*(L4565-N4565)</f>
        <v>0</v>
      </c>
      <c r="S4565">
        <f>EXP(-$W$26*C4565)*N4565</f>
        <v>0</v>
      </c>
      <c r="T4565">
        <f>EXP(-$W$26*C4565)*E4565</f>
        <v>0</v>
      </c>
    </row>
    <row r="4566" spans="1:20">
      <c r="A4566">
        <v>4557</v>
      </c>
      <c r="B4566">
        <f>RAND()</f>
        <v>0</v>
      </c>
      <c r="C4566">
        <f>IF(B4566&lt;$W$41,3,IF(B4566&lt;$W$41+$W$42,4,5))</f>
        <v>0</v>
      </c>
      <c r="D4566">
        <f>NORMSINV(RAND())</f>
        <v>0</v>
      </c>
      <c r="E4566">
        <f>$W$25*EXP(($W$26-$W$28-0.5*$W$27^2)*C4566+$W$27*SQRT(C4566)*D4566)</f>
        <v>0</v>
      </c>
      <c r="F4566">
        <f>$W$30*(1+$W$31)^C4566</f>
        <v>0</v>
      </c>
      <c r="G4566">
        <f>$W$32*(1+$W$33)^C4566</f>
        <v>0</v>
      </c>
      <c r="H4566">
        <f>$W$34*(1+$W$35)^C4566</f>
        <v>0</v>
      </c>
      <c r="I4566">
        <f>MIN(E4566,F4566)</f>
        <v>0</v>
      </c>
      <c r="J4566">
        <f>MIN(E4566-I4566,G4566)</f>
        <v>0</v>
      </c>
      <c r="K4566">
        <f>MIN(E4566-I4566-J4566,H4566)</f>
        <v>0</v>
      </c>
      <c r="L4566">
        <f>E4566-I4566-J4566-K4566</f>
        <v>0</v>
      </c>
      <c r="M4566">
        <f>IF((I4566+J4566+(1-$W$36)*L4566)/$W$39&gt;=$W$38,1,0)</f>
        <v>0</v>
      </c>
      <c r="N4566">
        <f>IF(M4566=1,$W$37,$W$36)*L4566</f>
        <v>0</v>
      </c>
      <c r="O4566">
        <f>EXP(-$W$26*C4566)*I4566</f>
        <v>0</v>
      </c>
      <c r="P4566">
        <f>EXP(-$W$26*C4566)*J4566</f>
        <v>0</v>
      </c>
      <c r="Q4566">
        <f>EXP(-$W$26*C4566)*K4566</f>
        <v>0</v>
      </c>
      <c r="R4566">
        <f>EXP(-$W$26*C4566)*(L4566-N4566)</f>
        <v>0</v>
      </c>
      <c r="S4566">
        <f>EXP(-$W$26*C4566)*N4566</f>
        <v>0</v>
      </c>
      <c r="T4566">
        <f>EXP(-$W$26*C4566)*E4566</f>
        <v>0</v>
      </c>
    </row>
    <row r="4567" spans="1:20">
      <c r="A4567">
        <v>4558</v>
      </c>
      <c r="B4567">
        <f>RAND()</f>
        <v>0</v>
      </c>
      <c r="C4567">
        <f>IF(B4567&lt;$W$41,3,IF(B4567&lt;$W$41+$W$42,4,5))</f>
        <v>0</v>
      </c>
      <c r="D4567">
        <f>NORMSINV(RAND())</f>
        <v>0</v>
      </c>
      <c r="E4567">
        <f>$W$25*EXP(($W$26-$W$28-0.5*$W$27^2)*C4567+$W$27*SQRT(C4567)*D4567)</f>
        <v>0</v>
      </c>
      <c r="F4567">
        <f>$W$30*(1+$W$31)^C4567</f>
        <v>0</v>
      </c>
      <c r="G4567">
        <f>$W$32*(1+$W$33)^C4567</f>
        <v>0</v>
      </c>
      <c r="H4567">
        <f>$W$34*(1+$W$35)^C4567</f>
        <v>0</v>
      </c>
      <c r="I4567">
        <f>MIN(E4567,F4567)</f>
        <v>0</v>
      </c>
      <c r="J4567">
        <f>MIN(E4567-I4567,G4567)</f>
        <v>0</v>
      </c>
      <c r="K4567">
        <f>MIN(E4567-I4567-J4567,H4567)</f>
        <v>0</v>
      </c>
      <c r="L4567">
        <f>E4567-I4567-J4567-K4567</f>
        <v>0</v>
      </c>
      <c r="M4567">
        <f>IF((I4567+J4567+(1-$W$36)*L4567)/$W$39&gt;=$W$38,1,0)</f>
        <v>0</v>
      </c>
      <c r="N4567">
        <f>IF(M4567=1,$W$37,$W$36)*L4567</f>
        <v>0</v>
      </c>
      <c r="O4567">
        <f>EXP(-$W$26*C4567)*I4567</f>
        <v>0</v>
      </c>
      <c r="P4567">
        <f>EXP(-$W$26*C4567)*J4567</f>
        <v>0</v>
      </c>
      <c r="Q4567">
        <f>EXP(-$W$26*C4567)*K4567</f>
        <v>0</v>
      </c>
      <c r="R4567">
        <f>EXP(-$W$26*C4567)*(L4567-N4567)</f>
        <v>0</v>
      </c>
      <c r="S4567">
        <f>EXP(-$W$26*C4567)*N4567</f>
        <v>0</v>
      </c>
      <c r="T4567">
        <f>EXP(-$W$26*C4567)*E4567</f>
        <v>0</v>
      </c>
    </row>
    <row r="4568" spans="1:20">
      <c r="A4568">
        <v>4559</v>
      </c>
      <c r="B4568">
        <f>RAND()</f>
        <v>0</v>
      </c>
      <c r="C4568">
        <f>IF(B4568&lt;$W$41,3,IF(B4568&lt;$W$41+$W$42,4,5))</f>
        <v>0</v>
      </c>
      <c r="D4568">
        <f>NORMSINV(RAND())</f>
        <v>0</v>
      </c>
      <c r="E4568">
        <f>$W$25*EXP(($W$26-$W$28-0.5*$W$27^2)*C4568+$W$27*SQRT(C4568)*D4568)</f>
        <v>0</v>
      </c>
      <c r="F4568">
        <f>$W$30*(1+$W$31)^C4568</f>
        <v>0</v>
      </c>
      <c r="G4568">
        <f>$W$32*(1+$W$33)^C4568</f>
        <v>0</v>
      </c>
      <c r="H4568">
        <f>$W$34*(1+$W$35)^C4568</f>
        <v>0</v>
      </c>
      <c r="I4568">
        <f>MIN(E4568,F4568)</f>
        <v>0</v>
      </c>
      <c r="J4568">
        <f>MIN(E4568-I4568,G4568)</f>
        <v>0</v>
      </c>
      <c r="K4568">
        <f>MIN(E4568-I4568-J4568,H4568)</f>
        <v>0</v>
      </c>
      <c r="L4568">
        <f>E4568-I4568-J4568-K4568</f>
        <v>0</v>
      </c>
      <c r="M4568">
        <f>IF((I4568+J4568+(1-$W$36)*L4568)/$W$39&gt;=$W$38,1,0)</f>
        <v>0</v>
      </c>
      <c r="N4568">
        <f>IF(M4568=1,$W$37,$W$36)*L4568</f>
        <v>0</v>
      </c>
      <c r="O4568">
        <f>EXP(-$W$26*C4568)*I4568</f>
        <v>0</v>
      </c>
      <c r="P4568">
        <f>EXP(-$W$26*C4568)*J4568</f>
        <v>0</v>
      </c>
      <c r="Q4568">
        <f>EXP(-$W$26*C4568)*K4568</f>
        <v>0</v>
      </c>
      <c r="R4568">
        <f>EXP(-$W$26*C4568)*(L4568-N4568)</f>
        <v>0</v>
      </c>
      <c r="S4568">
        <f>EXP(-$W$26*C4568)*N4568</f>
        <v>0</v>
      </c>
      <c r="T4568">
        <f>EXP(-$W$26*C4568)*E4568</f>
        <v>0</v>
      </c>
    </row>
    <row r="4569" spans="1:20">
      <c r="A4569">
        <v>4560</v>
      </c>
      <c r="B4569">
        <f>RAND()</f>
        <v>0</v>
      </c>
      <c r="C4569">
        <f>IF(B4569&lt;$W$41,3,IF(B4569&lt;$W$41+$W$42,4,5))</f>
        <v>0</v>
      </c>
      <c r="D4569">
        <f>NORMSINV(RAND())</f>
        <v>0</v>
      </c>
      <c r="E4569">
        <f>$W$25*EXP(($W$26-$W$28-0.5*$W$27^2)*C4569+$W$27*SQRT(C4569)*D4569)</f>
        <v>0</v>
      </c>
      <c r="F4569">
        <f>$W$30*(1+$W$31)^C4569</f>
        <v>0</v>
      </c>
      <c r="G4569">
        <f>$W$32*(1+$W$33)^C4569</f>
        <v>0</v>
      </c>
      <c r="H4569">
        <f>$W$34*(1+$W$35)^C4569</f>
        <v>0</v>
      </c>
      <c r="I4569">
        <f>MIN(E4569,F4569)</f>
        <v>0</v>
      </c>
      <c r="J4569">
        <f>MIN(E4569-I4569,G4569)</f>
        <v>0</v>
      </c>
      <c r="K4569">
        <f>MIN(E4569-I4569-J4569,H4569)</f>
        <v>0</v>
      </c>
      <c r="L4569">
        <f>E4569-I4569-J4569-K4569</f>
        <v>0</v>
      </c>
      <c r="M4569">
        <f>IF((I4569+J4569+(1-$W$36)*L4569)/$W$39&gt;=$W$38,1,0)</f>
        <v>0</v>
      </c>
      <c r="N4569">
        <f>IF(M4569=1,$W$37,$W$36)*L4569</f>
        <v>0</v>
      </c>
      <c r="O4569">
        <f>EXP(-$W$26*C4569)*I4569</f>
        <v>0</v>
      </c>
      <c r="P4569">
        <f>EXP(-$W$26*C4569)*J4569</f>
        <v>0</v>
      </c>
      <c r="Q4569">
        <f>EXP(-$W$26*C4569)*K4569</f>
        <v>0</v>
      </c>
      <c r="R4569">
        <f>EXP(-$W$26*C4569)*(L4569-N4569)</f>
        <v>0</v>
      </c>
      <c r="S4569">
        <f>EXP(-$W$26*C4569)*N4569</f>
        <v>0</v>
      </c>
      <c r="T4569">
        <f>EXP(-$W$26*C4569)*E4569</f>
        <v>0</v>
      </c>
    </row>
    <row r="4570" spans="1:20">
      <c r="A4570">
        <v>4561</v>
      </c>
      <c r="B4570">
        <f>RAND()</f>
        <v>0</v>
      </c>
      <c r="C4570">
        <f>IF(B4570&lt;$W$41,3,IF(B4570&lt;$W$41+$W$42,4,5))</f>
        <v>0</v>
      </c>
      <c r="D4570">
        <f>NORMSINV(RAND())</f>
        <v>0</v>
      </c>
      <c r="E4570">
        <f>$W$25*EXP(($W$26-$W$28-0.5*$W$27^2)*C4570+$W$27*SQRT(C4570)*D4570)</f>
        <v>0</v>
      </c>
      <c r="F4570">
        <f>$W$30*(1+$W$31)^C4570</f>
        <v>0</v>
      </c>
      <c r="G4570">
        <f>$W$32*(1+$W$33)^C4570</f>
        <v>0</v>
      </c>
      <c r="H4570">
        <f>$W$34*(1+$W$35)^C4570</f>
        <v>0</v>
      </c>
      <c r="I4570">
        <f>MIN(E4570,F4570)</f>
        <v>0</v>
      </c>
      <c r="J4570">
        <f>MIN(E4570-I4570,G4570)</f>
        <v>0</v>
      </c>
      <c r="K4570">
        <f>MIN(E4570-I4570-J4570,H4570)</f>
        <v>0</v>
      </c>
      <c r="L4570">
        <f>E4570-I4570-J4570-K4570</f>
        <v>0</v>
      </c>
      <c r="M4570">
        <f>IF((I4570+J4570+(1-$W$36)*L4570)/$W$39&gt;=$W$38,1,0)</f>
        <v>0</v>
      </c>
      <c r="N4570">
        <f>IF(M4570=1,$W$37,$W$36)*L4570</f>
        <v>0</v>
      </c>
      <c r="O4570">
        <f>EXP(-$W$26*C4570)*I4570</f>
        <v>0</v>
      </c>
      <c r="P4570">
        <f>EXP(-$W$26*C4570)*J4570</f>
        <v>0</v>
      </c>
      <c r="Q4570">
        <f>EXP(-$W$26*C4570)*K4570</f>
        <v>0</v>
      </c>
      <c r="R4570">
        <f>EXP(-$W$26*C4570)*(L4570-N4570)</f>
        <v>0</v>
      </c>
      <c r="S4570">
        <f>EXP(-$W$26*C4570)*N4570</f>
        <v>0</v>
      </c>
      <c r="T4570">
        <f>EXP(-$W$26*C4570)*E4570</f>
        <v>0</v>
      </c>
    </row>
    <row r="4571" spans="1:20">
      <c r="A4571">
        <v>4562</v>
      </c>
      <c r="B4571">
        <f>RAND()</f>
        <v>0</v>
      </c>
      <c r="C4571">
        <f>IF(B4571&lt;$W$41,3,IF(B4571&lt;$W$41+$W$42,4,5))</f>
        <v>0</v>
      </c>
      <c r="D4571">
        <f>NORMSINV(RAND())</f>
        <v>0</v>
      </c>
      <c r="E4571">
        <f>$W$25*EXP(($W$26-$W$28-0.5*$W$27^2)*C4571+$W$27*SQRT(C4571)*D4571)</f>
        <v>0</v>
      </c>
      <c r="F4571">
        <f>$W$30*(1+$W$31)^C4571</f>
        <v>0</v>
      </c>
      <c r="G4571">
        <f>$W$32*(1+$W$33)^C4571</f>
        <v>0</v>
      </c>
      <c r="H4571">
        <f>$W$34*(1+$W$35)^C4571</f>
        <v>0</v>
      </c>
      <c r="I4571">
        <f>MIN(E4571,F4571)</f>
        <v>0</v>
      </c>
      <c r="J4571">
        <f>MIN(E4571-I4571,G4571)</f>
        <v>0</v>
      </c>
      <c r="K4571">
        <f>MIN(E4571-I4571-J4571,H4571)</f>
        <v>0</v>
      </c>
      <c r="L4571">
        <f>E4571-I4571-J4571-K4571</f>
        <v>0</v>
      </c>
      <c r="M4571">
        <f>IF((I4571+J4571+(1-$W$36)*L4571)/$W$39&gt;=$W$38,1,0)</f>
        <v>0</v>
      </c>
      <c r="N4571">
        <f>IF(M4571=1,$W$37,$W$36)*L4571</f>
        <v>0</v>
      </c>
      <c r="O4571">
        <f>EXP(-$W$26*C4571)*I4571</f>
        <v>0</v>
      </c>
      <c r="P4571">
        <f>EXP(-$W$26*C4571)*J4571</f>
        <v>0</v>
      </c>
      <c r="Q4571">
        <f>EXP(-$W$26*C4571)*K4571</f>
        <v>0</v>
      </c>
      <c r="R4571">
        <f>EXP(-$W$26*C4571)*(L4571-N4571)</f>
        <v>0</v>
      </c>
      <c r="S4571">
        <f>EXP(-$W$26*C4571)*N4571</f>
        <v>0</v>
      </c>
      <c r="T4571">
        <f>EXP(-$W$26*C4571)*E4571</f>
        <v>0</v>
      </c>
    </row>
    <row r="4572" spans="1:20">
      <c r="A4572">
        <v>4563</v>
      </c>
      <c r="B4572">
        <f>RAND()</f>
        <v>0</v>
      </c>
      <c r="C4572">
        <f>IF(B4572&lt;$W$41,3,IF(B4572&lt;$W$41+$W$42,4,5))</f>
        <v>0</v>
      </c>
      <c r="D4572">
        <f>NORMSINV(RAND())</f>
        <v>0</v>
      </c>
      <c r="E4572">
        <f>$W$25*EXP(($W$26-$W$28-0.5*$W$27^2)*C4572+$W$27*SQRT(C4572)*D4572)</f>
        <v>0</v>
      </c>
      <c r="F4572">
        <f>$W$30*(1+$W$31)^C4572</f>
        <v>0</v>
      </c>
      <c r="G4572">
        <f>$W$32*(1+$W$33)^C4572</f>
        <v>0</v>
      </c>
      <c r="H4572">
        <f>$W$34*(1+$W$35)^C4572</f>
        <v>0</v>
      </c>
      <c r="I4572">
        <f>MIN(E4572,F4572)</f>
        <v>0</v>
      </c>
      <c r="J4572">
        <f>MIN(E4572-I4572,G4572)</f>
        <v>0</v>
      </c>
      <c r="K4572">
        <f>MIN(E4572-I4572-J4572,H4572)</f>
        <v>0</v>
      </c>
      <c r="L4572">
        <f>E4572-I4572-J4572-K4572</f>
        <v>0</v>
      </c>
      <c r="M4572">
        <f>IF((I4572+J4572+(1-$W$36)*L4572)/$W$39&gt;=$W$38,1,0)</f>
        <v>0</v>
      </c>
      <c r="N4572">
        <f>IF(M4572=1,$W$37,$W$36)*L4572</f>
        <v>0</v>
      </c>
      <c r="O4572">
        <f>EXP(-$W$26*C4572)*I4572</f>
        <v>0</v>
      </c>
      <c r="P4572">
        <f>EXP(-$W$26*C4572)*J4572</f>
        <v>0</v>
      </c>
      <c r="Q4572">
        <f>EXP(-$W$26*C4572)*K4572</f>
        <v>0</v>
      </c>
      <c r="R4572">
        <f>EXP(-$W$26*C4572)*(L4572-N4572)</f>
        <v>0</v>
      </c>
      <c r="S4572">
        <f>EXP(-$W$26*C4572)*N4572</f>
        <v>0</v>
      </c>
      <c r="T4572">
        <f>EXP(-$W$26*C4572)*E4572</f>
        <v>0</v>
      </c>
    </row>
    <row r="4573" spans="1:20">
      <c r="A4573">
        <v>4564</v>
      </c>
      <c r="B4573">
        <f>RAND()</f>
        <v>0</v>
      </c>
      <c r="C4573">
        <f>IF(B4573&lt;$W$41,3,IF(B4573&lt;$W$41+$W$42,4,5))</f>
        <v>0</v>
      </c>
      <c r="D4573">
        <f>NORMSINV(RAND())</f>
        <v>0</v>
      </c>
      <c r="E4573">
        <f>$W$25*EXP(($W$26-$W$28-0.5*$W$27^2)*C4573+$W$27*SQRT(C4573)*D4573)</f>
        <v>0</v>
      </c>
      <c r="F4573">
        <f>$W$30*(1+$W$31)^C4573</f>
        <v>0</v>
      </c>
      <c r="G4573">
        <f>$W$32*(1+$W$33)^C4573</f>
        <v>0</v>
      </c>
      <c r="H4573">
        <f>$W$34*(1+$W$35)^C4573</f>
        <v>0</v>
      </c>
      <c r="I4573">
        <f>MIN(E4573,F4573)</f>
        <v>0</v>
      </c>
      <c r="J4573">
        <f>MIN(E4573-I4573,G4573)</f>
        <v>0</v>
      </c>
      <c r="K4573">
        <f>MIN(E4573-I4573-J4573,H4573)</f>
        <v>0</v>
      </c>
      <c r="L4573">
        <f>E4573-I4573-J4573-K4573</f>
        <v>0</v>
      </c>
      <c r="M4573">
        <f>IF((I4573+J4573+(1-$W$36)*L4573)/$W$39&gt;=$W$38,1,0)</f>
        <v>0</v>
      </c>
      <c r="N4573">
        <f>IF(M4573=1,$W$37,$W$36)*L4573</f>
        <v>0</v>
      </c>
      <c r="O4573">
        <f>EXP(-$W$26*C4573)*I4573</f>
        <v>0</v>
      </c>
      <c r="P4573">
        <f>EXP(-$W$26*C4573)*J4573</f>
        <v>0</v>
      </c>
      <c r="Q4573">
        <f>EXP(-$W$26*C4573)*K4573</f>
        <v>0</v>
      </c>
      <c r="R4573">
        <f>EXP(-$W$26*C4573)*(L4573-N4573)</f>
        <v>0</v>
      </c>
      <c r="S4573">
        <f>EXP(-$W$26*C4573)*N4573</f>
        <v>0</v>
      </c>
      <c r="T4573">
        <f>EXP(-$W$26*C4573)*E4573</f>
        <v>0</v>
      </c>
    </row>
    <row r="4574" spans="1:20">
      <c r="A4574">
        <v>4565</v>
      </c>
      <c r="B4574">
        <f>RAND()</f>
        <v>0</v>
      </c>
      <c r="C4574">
        <f>IF(B4574&lt;$W$41,3,IF(B4574&lt;$W$41+$W$42,4,5))</f>
        <v>0</v>
      </c>
      <c r="D4574">
        <f>NORMSINV(RAND())</f>
        <v>0</v>
      </c>
      <c r="E4574">
        <f>$W$25*EXP(($W$26-$W$28-0.5*$W$27^2)*C4574+$W$27*SQRT(C4574)*D4574)</f>
        <v>0</v>
      </c>
      <c r="F4574">
        <f>$W$30*(1+$W$31)^C4574</f>
        <v>0</v>
      </c>
      <c r="G4574">
        <f>$W$32*(1+$W$33)^C4574</f>
        <v>0</v>
      </c>
      <c r="H4574">
        <f>$W$34*(1+$W$35)^C4574</f>
        <v>0</v>
      </c>
      <c r="I4574">
        <f>MIN(E4574,F4574)</f>
        <v>0</v>
      </c>
      <c r="J4574">
        <f>MIN(E4574-I4574,G4574)</f>
        <v>0</v>
      </c>
      <c r="K4574">
        <f>MIN(E4574-I4574-J4574,H4574)</f>
        <v>0</v>
      </c>
      <c r="L4574">
        <f>E4574-I4574-J4574-K4574</f>
        <v>0</v>
      </c>
      <c r="M4574">
        <f>IF((I4574+J4574+(1-$W$36)*L4574)/$W$39&gt;=$W$38,1,0)</f>
        <v>0</v>
      </c>
      <c r="N4574">
        <f>IF(M4574=1,$W$37,$W$36)*L4574</f>
        <v>0</v>
      </c>
      <c r="O4574">
        <f>EXP(-$W$26*C4574)*I4574</f>
        <v>0</v>
      </c>
      <c r="P4574">
        <f>EXP(-$W$26*C4574)*J4574</f>
        <v>0</v>
      </c>
      <c r="Q4574">
        <f>EXP(-$W$26*C4574)*K4574</f>
        <v>0</v>
      </c>
      <c r="R4574">
        <f>EXP(-$W$26*C4574)*(L4574-N4574)</f>
        <v>0</v>
      </c>
      <c r="S4574">
        <f>EXP(-$W$26*C4574)*N4574</f>
        <v>0</v>
      </c>
      <c r="T4574">
        <f>EXP(-$W$26*C4574)*E4574</f>
        <v>0</v>
      </c>
    </row>
    <row r="4575" spans="1:20">
      <c r="A4575">
        <v>4566</v>
      </c>
      <c r="B4575">
        <f>RAND()</f>
        <v>0</v>
      </c>
      <c r="C4575">
        <f>IF(B4575&lt;$W$41,3,IF(B4575&lt;$W$41+$W$42,4,5))</f>
        <v>0</v>
      </c>
      <c r="D4575">
        <f>NORMSINV(RAND())</f>
        <v>0</v>
      </c>
      <c r="E4575">
        <f>$W$25*EXP(($W$26-$W$28-0.5*$W$27^2)*C4575+$W$27*SQRT(C4575)*D4575)</f>
        <v>0</v>
      </c>
      <c r="F4575">
        <f>$W$30*(1+$W$31)^C4575</f>
        <v>0</v>
      </c>
      <c r="G4575">
        <f>$W$32*(1+$W$33)^C4575</f>
        <v>0</v>
      </c>
      <c r="H4575">
        <f>$W$34*(1+$W$35)^C4575</f>
        <v>0</v>
      </c>
      <c r="I4575">
        <f>MIN(E4575,F4575)</f>
        <v>0</v>
      </c>
      <c r="J4575">
        <f>MIN(E4575-I4575,G4575)</f>
        <v>0</v>
      </c>
      <c r="K4575">
        <f>MIN(E4575-I4575-J4575,H4575)</f>
        <v>0</v>
      </c>
      <c r="L4575">
        <f>E4575-I4575-J4575-K4575</f>
        <v>0</v>
      </c>
      <c r="M4575">
        <f>IF((I4575+J4575+(1-$W$36)*L4575)/$W$39&gt;=$W$38,1,0)</f>
        <v>0</v>
      </c>
      <c r="N4575">
        <f>IF(M4575=1,$W$37,$W$36)*L4575</f>
        <v>0</v>
      </c>
      <c r="O4575">
        <f>EXP(-$W$26*C4575)*I4575</f>
        <v>0</v>
      </c>
      <c r="P4575">
        <f>EXP(-$W$26*C4575)*J4575</f>
        <v>0</v>
      </c>
      <c r="Q4575">
        <f>EXP(-$W$26*C4575)*K4575</f>
        <v>0</v>
      </c>
      <c r="R4575">
        <f>EXP(-$W$26*C4575)*(L4575-N4575)</f>
        <v>0</v>
      </c>
      <c r="S4575">
        <f>EXP(-$W$26*C4575)*N4575</f>
        <v>0</v>
      </c>
      <c r="T4575">
        <f>EXP(-$W$26*C4575)*E4575</f>
        <v>0</v>
      </c>
    </row>
    <row r="4576" spans="1:20">
      <c r="A4576">
        <v>4567</v>
      </c>
      <c r="B4576">
        <f>RAND()</f>
        <v>0</v>
      </c>
      <c r="C4576">
        <f>IF(B4576&lt;$W$41,3,IF(B4576&lt;$W$41+$W$42,4,5))</f>
        <v>0</v>
      </c>
      <c r="D4576">
        <f>NORMSINV(RAND())</f>
        <v>0</v>
      </c>
      <c r="E4576">
        <f>$W$25*EXP(($W$26-$W$28-0.5*$W$27^2)*C4576+$W$27*SQRT(C4576)*D4576)</f>
        <v>0</v>
      </c>
      <c r="F4576">
        <f>$W$30*(1+$W$31)^C4576</f>
        <v>0</v>
      </c>
      <c r="G4576">
        <f>$W$32*(1+$W$33)^C4576</f>
        <v>0</v>
      </c>
      <c r="H4576">
        <f>$W$34*(1+$W$35)^C4576</f>
        <v>0</v>
      </c>
      <c r="I4576">
        <f>MIN(E4576,F4576)</f>
        <v>0</v>
      </c>
      <c r="J4576">
        <f>MIN(E4576-I4576,G4576)</f>
        <v>0</v>
      </c>
      <c r="K4576">
        <f>MIN(E4576-I4576-J4576,H4576)</f>
        <v>0</v>
      </c>
      <c r="L4576">
        <f>E4576-I4576-J4576-K4576</f>
        <v>0</v>
      </c>
      <c r="M4576">
        <f>IF((I4576+J4576+(1-$W$36)*L4576)/$W$39&gt;=$W$38,1,0)</f>
        <v>0</v>
      </c>
      <c r="N4576">
        <f>IF(M4576=1,$W$37,$W$36)*L4576</f>
        <v>0</v>
      </c>
      <c r="O4576">
        <f>EXP(-$W$26*C4576)*I4576</f>
        <v>0</v>
      </c>
      <c r="P4576">
        <f>EXP(-$W$26*C4576)*J4576</f>
        <v>0</v>
      </c>
      <c r="Q4576">
        <f>EXP(-$W$26*C4576)*K4576</f>
        <v>0</v>
      </c>
      <c r="R4576">
        <f>EXP(-$W$26*C4576)*(L4576-N4576)</f>
        <v>0</v>
      </c>
      <c r="S4576">
        <f>EXP(-$W$26*C4576)*N4576</f>
        <v>0</v>
      </c>
      <c r="T4576">
        <f>EXP(-$W$26*C4576)*E4576</f>
        <v>0</v>
      </c>
    </row>
    <row r="4577" spans="1:20">
      <c r="A4577">
        <v>4568</v>
      </c>
      <c r="B4577">
        <f>RAND()</f>
        <v>0</v>
      </c>
      <c r="C4577">
        <f>IF(B4577&lt;$W$41,3,IF(B4577&lt;$W$41+$W$42,4,5))</f>
        <v>0</v>
      </c>
      <c r="D4577">
        <f>NORMSINV(RAND())</f>
        <v>0</v>
      </c>
      <c r="E4577">
        <f>$W$25*EXP(($W$26-$W$28-0.5*$W$27^2)*C4577+$W$27*SQRT(C4577)*D4577)</f>
        <v>0</v>
      </c>
      <c r="F4577">
        <f>$W$30*(1+$W$31)^C4577</f>
        <v>0</v>
      </c>
      <c r="G4577">
        <f>$W$32*(1+$W$33)^C4577</f>
        <v>0</v>
      </c>
      <c r="H4577">
        <f>$W$34*(1+$W$35)^C4577</f>
        <v>0</v>
      </c>
      <c r="I4577">
        <f>MIN(E4577,F4577)</f>
        <v>0</v>
      </c>
      <c r="J4577">
        <f>MIN(E4577-I4577,G4577)</f>
        <v>0</v>
      </c>
      <c r="K4577">
        <f>MIN(E4577-I4577-J4577,H4577)</f>
        <v>0</v>
      </c>
      <c r="L4577">
        <f>E4577-I4577-J4577-K4577</f>
        <v>0</v>
      </c>
      <c r="M4577">
        <f>IF((I4577+J4577+(1-$W$36)*L4577)/$W$39&gt;=$W$38,1,0)</f>
        <v>0</v>
      </c>
      <c r="N4577">
        <f>IF(M4577=1,$W$37,$W$36)*L4577</f>
        <v>0</v>
      </c>
      <c r="O4577">
        <f>EXP(-$W$26*C4577)*I4577</f>
        <v>0</v>
      </c>
      <c r="P4577">
        <f>EXP(-$W$26*C4577)*J4577</f>
        <v>0</v>
      </c>
      <c r="Q4577">
        <f>EXP(-$W$26*C4577)*K4577</f>
        <v>0</v>
      </c>
      <c r="R4577">
        <f>EXP(-$W$26*C4577)*(L4577-N4577)</f>
        <v>0</v>
      </c>
      <c r="S4577">
        <f>EXP(-$W$26*C4577)*N4577</f>
        <v>0</v>
      </c>
      <c r="T4577">
        <f>EXP(-$W$26*C4577)*E4577</f>
        <v>0</v>
      </c>
    </row>
    <row r="4578" spans="1:20">
      <c r="A4578">
        <v>4569</v>
      </c>
      <c r="B4578">
        <f>RAND()</f>
        <v>0</v>
      </c>
      <c r="C4578">
        <f>IF(B4578&lt;$W$41,3,IF(B4578&lt;$W$41+$W$42,4,5))</f>
        <v>0</v>
      </c>
      <c r="D4578">
        <f>NORMSINV(RAND())</f>
        <v>0</v>
      </c>
      <c r="E4578">
        <f>$W$25*EXP(($W$26-$W$28-0.5*$W$27^2)*C4578+$W$27*SQRT(C4578)*D4578)</f>
        <v>0</v>
      </c>
      <c r="F4578">
        <f>$W$30*(1+$W$31)^C4578</f>
        <v>0</v>
      </c>
      <c r="G4578">
        <f>$W$32*(1+$W$33)^C4578</f>
        <v>0</v>
      </c>
      <c r="H4578">
        <f>$W$34*(1+$W$35)^C4578</f>
        <v>0</v>
      </c>
      <c r="I4578">
        <f>MIN(E4578,F4578)</f>
        <v>0</v>
      </c>
      <c r="J4578">
        <f>MIN(E4578-I4578,G4578)</f>
        <v>0</v>
      </c>
      <c r="K4578">
        <f>MIN(E4578-I4578-J4578,H4578)</f>
        <v>0</v>
      </c>
      <c r="L4578">
        <f>E4578-I4578-J4578-K4578</f>
        <v>0</v>
      </c>
      <c r="M4578">
        <f>IF((I4578+J4578+(1-$W$36)*L4578)/$W$39&gt;=$W$38,1,0)</f>
        <v>0</v>
      </c>
      <c r="N4578">
        <f>IF(M4578=1,$W$37,$W$36)*L4578</f>
        <v>0</v>
      </c>
      <c r="O4578">
        <f>EXP(-$W$26*C4578)*I4578</f>
        <v>0</v>
      </c>
      <c r="P4578">
        <f>EXP(-$W$26*C4578)*J4578</f>
        <v>0</v>
      </c>
      <c r="Q4578">
        <f>EXP(-$W$26*C4578)*K4578</f>
        <v>0</v>
      </c>
      <c r="R4578">
        <f>EXP(-$W$26*C4578)*(L4578-N4578)</f>
        <v>0</v>
      </c>
      <c r="S4578">
        <f>EXP(-$W$26*C4578)*N4578</f>
        <v>0</v>
      </c>
      <c r="T4578">
        <f>EXP(-$W$26*C4578)*E4578</f>
        <v>0</v>
      </c>
    </row>
    <row r="4579" spans="1:20">
      <c r="A4579">
        <v>4570</v>
      </c>
      <c r="B4579">
        <f>RAND()</f>
        <v>0</v>
      </c>
      <c r="C4579">
        <f>IF(B4579&lt;$W$41,3,IF(B4579&lt;$W$41+$W$42,4,5))</f>
        <v>0</v>
      </c>
      <c r="D4579">
        <f>NORMSINV(RAND())</f>
        <v>0</v>
      </c>
      <c r="E4579">
        <f>$W$25*EXP(($W$26-$W$28-0.5*$W$27^2)*C4579+$W$27*SQRT(C4579)*D4579)</f>
        <v>0</v>
      </c>
      <c r="F4579">
        <f>$W$30*(1+$W$31)^C4579</f>
        <v>0</v>
      </c>
      <c r="G4579">
        <f>$W$32*(1+$W$33)^C4579</f>
        <v>0</v>
      </c>
      <c r="H4579">
        <f>$W$34*(1+$W$35)^C4579</f>
        <v>0</v>
      </c>
      <c r="I4579">
        <f>MIN(E4579,F4579)</f>
        <v>0</v>
      </c>
      <c r="J4579">
        <f>MIN(E4579-I4579,G4579)</f>
        <v>0</v>
      </c>
      <c r="K4579">
        <f>MIN(E4579-I4579-J4579,H4579)</f>
        <v>0</v>
      </c>
      <c r="L4579">
        <f>E4579-I4579-J4579-K4579</f>
        <v>0</v>
      </c>
      <c r="M4579">
        <f>IF((I4579+J4579+(1-$W$36)*L4579)/$W$39&gt;=$W$38,1,0)</f>
        <v>0</v>
      </c>
      <c r="N4579">
        <f>IF(M4579=1,$W$37,$W$36)*L4579</f>
        <v>0</v>
      </c>
      <c r="O4579">
        <f>EXP(-$W$26*C4579)*I4579</f>
        <v>0</v>
      </c>
      <c r="P4579">
        <f>EXP(-$W$26*C4579)*J4579</f>
        <v>0</v>
      </c>
      <c r="Q4579">
        <f>EXP(-$W$26*C4579)*K4579</f>
        <v>0</v>
      </c>
      <c r="R4579">
        <f>EXP(-$W$26*C4579)*(L4579-N4579)</f>
        <v>0</v>
      </c>
      <c r="S4579">
        <f>EXP(-$W$26*C4579)*N4579</f>
        <v>0</v>
      </c>
      <c r="T4579">
        <f>EXP(-$W$26*C4579)*E4579</f>
        <v>0</v>
      </c>
    </row>
    <row r="4580" spans="1:20">
      <c r="A4580">
        <v>4571</v>
      </c>
      <c r="B4580">
        <f>RAND()</f>
        <v>0</v>
      </c>
      <c r="C4580">
        <f>IF(B4580&lt;$W$41,3,IF(B4580&lt;$W$41+$W$42,4,5))</f>
        <v>0</v>
      </c>
      <c r="D4580">
        <f>NORMSINV(RAND())</f>
        <v>0</v>
      </c>
      <c r="E4580">
        <f>$W$25*EXP(($W$26-$W$28-0.5*$W$27^2)*C4580+$W$27*SQRT(C4580)*D4580)</f>
        <v>0</v>
      </c>
      <c r="F4580">
        <f>$W$30*(1+$W$31)^C4580</f>
        <v>0</v>
      </c>
      <c r="G4580">
        <f>$W$32*(1+$W$33)^C4580</f>
        <v>0</v>
      </c>
      <c r="H4580">
        <f>$W$34*(1+$W$35)^C4580</f>
        <v>0</v>
      </c>
      <c r="I4580">
        <f>MIN(E4580,F4580)</f>
        <v>0</v>
      </c>
      <c r="J4580">
        <f>MIN(E4580-I4580,G4580)</f>
        <v>0</v>
      </c>
      <c r="K4580">
        <f>MIN(E4580-I4580-J4580,H4580)</f>
        <v>0</v>
      </c>
      <c r="L4580">
        <f>E4580-I4580-J4580-K4580</f>
        <v>0</v>
      </c>
      <c r="M4580">
        <f>IF((I4580+J4580+(1-$W$36)*L4580)/$W$39&gt;=$W$38,1,0)</f>
        <v>0</v>
      </c>
      <c r="N4580">
        <f>IF(M4580=1,$W$37,$W$36)*L4580</f>
        <v>0</v>
      </c>
      <c r="O4580">
        <f>EXP(-$W$26*C4580)*I4580</f>
        <v>0</v>
      </c>
      <c r="P4580">
        <f>EXP(-$W$26*C4580)*J4580</f>
        <v>0</v>
      </c>
      <c r="Q4580">
        <f>EXP(-$W$26*C4580)*K4580</f>
        <v>0</v>
      </c>
      <c r="R4580">
        <f>EXP(-$W$26*C4580)*(L4580-N4580)</f>
        <v>0</v>
      </c>
      <c r="S4580">
        <f>EXP(-$W$26*C4580)*N4580</f>
        <v>0</v>
      </c>
      <c r="T4580">
        <f>EXP(-$W$26*C4580)*E4580</f>
        <v>0</v>
      </c>
    </row>
    <row r="4581" spans="1:20">
      <c r="A4581">
        <v>4572</v>
      </c>
      <c r="B4581">
        <f>RAND()</f>
        <v>0</v>
      </c>
      <c r="C4581">
        <f>IF(B4581&lt;$W$41,3,IF(B4581&lt;$W$41+$W$42,4,5))</f>
        <v>0</v>
      </c>
      <c r="D4581">
        <f>NORMSINV(RAND())</f>
        <v>0</v>
      </c>
      <c r="E4581">
        <f>$W$25*EXP(($W$26-$W$28-0.5*$W$27^2)*C4581+$W$27*SQRT(C4581)*D4581)</f>
        <v>0</v>
      </c>
      <c r="F4581">
        <f>$W$30*(1+$W$31)^C4581</f>
        <v>0</v>
      </c>
      <c r="G4581">
        <f>$W$32*(1+$W$33)^C4581</f>
        <v>0</v>
      </c>
      <c r="H4581">
        <f>$W$34*(1+$W$35)^C4581</f>
        <v>0</v>
      </c>
      <c r="I4581">
        <f>MIN(E4581,F4581)</f>
        <v>0</v>
      </c>
      <c r="J4581">
        <f>MIN(E4581-I4581,G4581)</f>
        <v>0</v>
      </c>
      <c r="K4581">
        <f>MIN(E4581-I4581-J4581,H4581)</f>
        <v>0</v>
      </c>
      <c r="L4581">
        <f>E4581-I4581-J4581-K4581</f>
        <v>0</v>
      </c>
      <c r="M4581">
        <f>IF((I4581+J4581+(1-$W$36)*L4581)/$W$39&gt;=$W$38,1,0)</f>
        <v>0</v>
      </c>
      <c r="N4581">
        <f>IF(M4581=1,$W$37,$W$36)*L4581</f>
        <v>0</v>
      </c>
      <c r="O4581">
        <f>EXP(-$W$26*C4581)*I4581</f>
        <v>0</v>
      </c>
      <c r="P4581">
        <f>EXP(-$W$26*C4581)*J4581</f>
        <v>0</v>
      </c>
      <c r="Q4581">
        <f>EXP(-$W$26*C4581)*K4581</f>
        <v>0</v>
      </c>
      <c r="R4581">
        <f>EXP(-$W$26*C4581)*(L4581-N4581)</f>
        <v>0</v>
      </c>
      <c r="S4581">
        <f>EXP(-$W$26*C4581)*N4581</f>
        <v>0</v>
      </c>
      <c r="T4581">
        <f>EXP(-$W$26*C4581)*E4581</f>
        <v>0</v>
      </c>
    </row>
    <row r="4582" spans="1:20">
      <c r="A4582">
        <v>4573</v>
      </c>
      <c r="B4582">
        <f>RAND()</f>
        <v>0</v>
      </c>
      <c r="C4582">
        <f>IF(B4582&lt;$W$41,3,IF(B4582&lt;$W$41+$W$42,4,5))</f>
        <v>0</v>
      </c>
      <c r="D4582">
        <f>NORMSINV(RAND())</f>
        <v>0</v>
      </c>
      <c r="E4582">
        <f>$W$25*EXP(($W$26-$W$28-0.5*$W$27^2)*C4582+$W$27*SQRT(C4582)*D4582)</f>
        <v>0</v>
      </c>
      <c r="F4582">
        <f>$W$30*(1+$W$31)^C4582</f>
        <v>0</v>
      </c>
      <c r="G4582">
        <f>$W$32*(1+$W$33)^C4582</f>
        <v>0</v>
      </c>
      <c r="H4582">
        <f>$W$34*(1+$W$35)^C4582</f>
        <v>0</v>
      </c>
      <c r="I4582">
        <f>MIN(E4582,F4582)</f>
        <v>0</v>
      </c>
      <c r="J4582">
        <f>MIN(E4582-I4582,G4582)</f>
        <v>0</v>
      </c>
      <c r="K4582">
        <f>MIN(E4582-I4582-J4582,H4582)</f>
        <v>0</v>
      </c>
      <c r="L4582">
        <f>E4582-I4582-J4582-K4582</f>
        <v>0</v>
      </c>
      <c r="M4582">
        <f>IF((I4582+J4582+(1-$W$36)*L4582)/$W$39&gt;=$W$38,1,0)</f>
        <v>0</v>
      </c>
      <c r="N4582">
        <f>IF(M4582=1,$W$37,$W$36)*L4582</f>
        <v>0</v>
      </c>
      <c r="O4582">
        <f>EXP(-$W$26*C4582)*I4582</f>
        <v>0</v>
      </c>
      <c r="P4582">
        <f>EXP(-$W$26*C4582)*J4582</f>
        <v>0</v>
      </c>
      <c r="Q4582">
        <f>EXP(-$W$26*C4582)*K4582</f>
        <v>0</v>
      </c>
      <c r="R4582">
        <f>EXP(-$W$26*C4582)*(L4582-N4582)</f>
        <v>0</v>
      </c>
      <c r="S4582">
        <f>EXP(-$W$26*C4582)*N4582</f>
        <v>0</v>
      </c>
      <c r="T4582">
        <f>EXP(-$W$26*C4582)*E4582</f>
        <v>0</v>
      </c>
    </row>
    <row r="4583" spans="1:20">
      <c r="A4583">
        <v>4574</v>
      </c>
      <c r="B4583">
        <f>RAND()</f>
        <v>0</v>
      </c>
      <c r="C4583">
        <f>IF(B4583&lt;$W$41,3,IF(B4583&lt;$W$41+$W$42,4,5))</f>
        <v>0</v>
      </c>
      <c r="D4583">
        <f>NORMSINV(RAND())</f>
        <v>0</v>
      </c>
      <c r="E4583">
        <f>$W$25*EXP(($W$26-$W$28-0.5*$W$27^2)*C4583+$W$27*SQRT(C4583)*D4583)</f>
        <v>0</v>
      </c>
      <c r="F4583">
        <f>$W$30*(1+$W$31)^C4583</f>
        <v>0</v>
      </c>
      <c r="G4583">
        <f>$W$32*(1+$W$33)^C4583</f>
        <v>0</v>
      </c>
      <c r="H4583">
        <f>$W$34*(1+$W$35)^C4583</f>
        <v>0</v>
      </c>
      <c r="I4583">
        <f>MIN(E4583,F4583)</f>
        <v>0</v>
      </c>
      <c r="J4583">
        <f>MIN(E4583-I4583,G4583)</f>
        <v>0</v>
      </c>
      <c r="K4583">
        <f>MIN(E4583-I4583-J4583,H4583)</f>
        <v>0</v>
      </c>
      <c r="L4583">
        <f>E4583-I4583-J4583-K4583</f>
        <v>0</v>
      </c>
      <c r="M4583">
        <f>IF((I4583+J4583+(1-$W$36)*L4583)/$W$39&gt;=$W$38,1,0)</f>
        <v>0</v>
      </c>
      <c r="N4583">
        <f>IF(M4583=1,$W$37,$W$36)*L4583</f>
        <v>0</v>
      </c>
      <c r="O4583">
        <f>EXP(-$W$26*C4583)*I4583</f>
        <v>0</v>
      </c>
      <c r="P4583">
        <f>EXP(-$W$26*C4583)*J4583</f>
        <v>0</v>
      </c>
      <c r="Q4583">
        <f>EXP(-$W$26*C4583)*K4583</f>
        <v>0</v>
      </c>
      <c r="R4583">
        <f>EXP(-$W$26*C4583)*(L4583-N4583)</f>
        <v>0</v>
      </c>
      <c r="S4583">
        <f>EXP(-$W$26*C4583)*N4583</f>
        <v>0</v>
      </c>
      <c r="T4583">
        <f>EXP(-$W$26*C4583)*E4583</f>
        <v>0</v>
      </c>
    </row>
    <row r="4584" spans="1:20">
      <c r="A4584">
        <v>4575</v>
      </c>
      <c r="B4584">
        <f>RAND()</f>
        <v>0</v>
      </c>
      <c r="C4584">
        <f>IF(B4584&lt;$W$41,3,IF(B4584&lt;$W$41+$W$42,4,5))</f>
        <v>0</v>
      </c>
      <c r="D4584">
        <f>NORMSINV(RAND())</f>
        <v>0</v>
      </c>
      <c r="E4584">
        <f>$W$25*EXP(($W$26-$W$28-0.5*$W$27^2)*C4584+$W$27*SQRT(C4584)*D4584)</f>
        <v>0</v>
      </c>
      <c r="F4584">
        <f>$W$30*(1+$W$31)^C4584</f>
        <v>0</v>
      </c>
      <c r="G4584">
        <f>$W$32*(1+$W$33)^C4584</f>
        <v>0</v>
      </c>
      <c r="H4584">
        <f>$W$34*(1+$W$35)^C4584</f>
        <v>0</v>
      </c>
      <c r="I4584">
        <f>MIN(E4584,F4584)</f>
        <v>0</v>
      </c>
      <c r="J4584">
        <f>MIN(E4584-I4584,G4584)</f>
        <v>0</v>
      </c>
      <c r="K4584">
        <f>MIN(E4584-I4584-J4584,H4584)</f>
        <v>0</v>
      </c>
      <c r="L4584">
        <f>E4584-I4584-J4584-K4584</f>
        <v>0</v>
      </c>
      <c r="M4584">
        <f>IF((I4584+J4584+(1-$W$36)*L4584)/$W$39&gt;=$W$38,1,0)</f>
        <v>0</v>
      </c>
      <c r="N4584">
        <f>IF(M4584=1,$W$37,$W$36)*L4584</f>
        <v>0</v>
      </c>
      <c r="O4584">
        <f>EXP(-$W$26*C4584)*I4584</f>
        <v>0</v>
      </c>
      <c r="P4584">
        <f>EXP(-$W$26*C4584)*J4584</f>
        <v>0</v>
      </c>
      <c r="Q4584">
        <f>EXP(-$W$26*C4584)*K4584</f>
        <v>0</v>
      </c>
      <c r="R4584">
        <f>EXP(-$W$26*C4584)*(L4584-N4584)</f>
        <v>0</v>
      </c>
      <c r="S4584">
        <f>EXP(-$W$26*C4584)*N4584</f>
        <v>0</v>
      </c>
      <c r="T4584">
        <f>EXP(-$W$26*C4584)*E4584</f>
        <v>0</v>
      </c>
    </row>
    <row r="4585" spans="1:20">
      <c r="A4585">
        <v>4576</v>
      </c>
      <c r="B4585">
        <f>RAND()</f>
        <v>0</v>
      </c>
      <c r="C4585">
        <f>IF(B4585&lt;$W$41,3,IF(B4585&lt;$W$41+$W$42,4,5))</f>
        <v>0</v>
      </c>
      <c r="D4585">
        <f>NORMSINV(RAND())</f>
        <v>0</v>
      </c>
      <c r="E4585">
        <f>$W$25*EXP(($W$26-$W$28-0.5*$W$27^2)*C4585+$W$27*SQRT(C4585)*D4585)</f>
        <v>0</v>
      </c>
      <c r="F4585">
        <f>$W$30*(1+$W$31)^C4585</f>
        <v>0</v>
      </c>
      <c r="G4585">
        <f>$W$32*(1+$W$33)^C4585</f>
        <v>0</v>
      </c>
      <c r="H4585">
        <f>$W$34*(1+$W$35)^C4585</f>
        <v>0</v>
      </c>
      <c r="I4585">
        <f>MIN(E4585,F4585)</f>
        <v>0</v>
      </c>
      <c r="J4585">
        <f>MIN(E4585-I4585,G4585)</f>
        <v>0</v>
      </c>
      <c r="K4585">
        <f>MIN(E4585-I4585-J4585,H4585)</f>
        <v>0</v>
      </c>
      <c r="L4585">
        <f>E4585-I4585-J4585-K4585</f>
        <v>0</v>
      </c>
      <c r="M4585">
        <f>IF((I4585+J4585+(1-$W$36)*L4585)/$W$39&gt;=$W$38,1,0)</f>
        <v>0</v>
      </c>
      <c r="N4585">
        <f>IF(M4585=1,$W$37,$W$36)*L4585</f>
        <v>0</v>
      </c>
      <c r="O4585">
        <f>EXP(-$W$26*C4585)*I4585</f>
        <v>0</v>
      </c>
      <c r="P4585">
        <f>EXP(-$W$26*C4585)*J4585</f>
        <v>0</v>
      </c>
      <c r="Q4585">
        <f>EXP(-$W$26*C4585)*K4585</f>
        <v>0</v>
      </c>
      <c r="R4585">
        <f>EXP(-$W$26*C4585)*(L4585-N4585)</f>
        <v>0</v>
      </c>
      <c r="S4585">
        <f>EXP(-$W$26*C4585)*N4585</f>
        <v>0</v>
      </c>
      <c r="T4585">
        <f>EXP(-$W$26*C4585)*E4585</f>
        <v>0</v>
      </c>
    </row>
    <row r="4586" spans="1:20">
      <c r="A4586">
        <v>4577</v>
      </c>
      <c r="B4586">
        <f>RAND()</f>
        <v>0</v>
      </c>
      <c r="C4586">
        <f>IF(B4586&lt;$W$41,3,IF(B4586&lt;$W$41+$W$42,4,5))</f>
        <v>0</v>
      </c>
      <c r="D4586">
        <f>NORMSINV(RAND())</f>
        <v>0</v>
      </c>
      <c r="E4586">
        <f>$W$25*EXP(($W$26-$W$28-0.5*$W$27^2)*C4586+$W$27*SQRT(C4586)*D4586)</f>
        <v>0</v>
      </c>
      <c r="F4586">
        <f>$W$30*(1+$W$31)^C4586</f>
        <v>0</v>
      </c>
      <c r="G4586">
        <f>$W$32*(1+$W$33)^C4586</f>
        <v>0</v>
      </c>
      <c r="H4586">
        <f>$W$34*(1+$W$35)^C4586</f>
        <v>0</v>
      </c>
      <c r="I4586">
        <f>MIN(E4586,F4586)</f>
        <v>0</v>
      </c>
      <c r="J4586">
        <f>MIN(E4586-I4586,G4586)</f>
        <v>0</v>
      </c>
      <c r="K4586">
        <f>MIN(E4586-I4586-J4586,H4586)</f>
        <v>0</v>
      </c>
      <c r="L4586">
        <f>E4586-I4586-J4586-K4586</f>
        <v>0</v>
      </c>
      <c r="M4586">
        <f>IF((I4586+J4586+(1-$W$36)*L4586)/$W$39&gt;=$W$38,1,0)</f>
        <v>0</v>
      </c>
      <c r="N4586">
        <f>IF(M4586=1,$W$37,$W$36)*L4586</f>
        <v>0</v>
      </c>
      <c r="O4586">
        <f>EXP(-$W$26*C4586)*I4586</f>
        <v>0</v>
      </c>
      <c r="P4586">
        <f>EXP(-$W$26*C4586)*J4586</f>
        <v>0</v>
      </c>
      <c r="Q4586">
        <f>EXP(-$W$26*C4586)*K4586</f>
        <v>0</v>
      </c>
      <c r="R4586">
        <f>EXP(-$W$26*C4586)*(L4586-N4586)</f>
        <v>0</v>
      </c>
      <c r="S4586">
        <f>EXP(-$W$26*C4586)*N4586</f>
        <v>0</v>
      </c>
      <c r="T4586">
        <f>EXP(-$W$26*C4586)*E4586</f>
        <v>0</v>
      </c>
    </row>
    <row r="4587" spans="1:20">
      <c r="A4587">
        <v>4578</v>
      </c>
      <c r="B4587">
        <f>RAND()</f>
        <v>0</v>
      </c>
      <c r="C4587">
        <f>IF(B4587&lt;$W$41,3,IF(B4587&lt;$W$41+$W$42,4,5))</f>
        <v>0</v>
      </c>
      <c r="D4587">
        <f>NORMSINV(RAND())</f>
        <v>0</v>
      </c>
      <c r="E4587">
        <f>$W$25*EXP(($W$26-$W$28-0.5*$W$27^2)*C4587+$W$27*SQRT(C4587)*D4587)</f>
        <v>0</v>
      </c>
      <c r="F4587">
        <f>$W$30*(1+$W$31)^C4587</f>
        <v>0</v>
      </c>
      <c r="G4587">
        <f>$W$32*(1+$W$33)^C4587</f>
        <v>0</v>
      </c>
      <c r="H4587">
        <f>$W$34*(1+$W$35)^C4587</f>
        <v>0</v>
      </c>
      <c r="I4587">
        <f>MIN(E4587,F4587)</f>
        <v>0</v>
      </c>
      <c r="J4587">
        <f>MIN(E4587-I4587,G4587)</f>
        <v>0</v>
      </c>
      <c r="K4587">
        <f>MIN(E4587-I4587-J4587,H4587)</f>
        <v>0</v>
      </c>
      <c r="L4587">
        <f>E4587-I4587-J4587-K4587</f>
        <v>0</v>
      </c>
      <c r="M4587">
        <f>IF((I4587+J4587+(1-$W$36)*L4587)/$W$39&gt;=$W$38,1,0)</f>
        <v>0</v>
      </c>
      <c r="N4587">
        <f>IF(M4587=1,$W$37,$W$36)*L4587</f>
        <v>0</v>
      </c>
      <c r="O4587">
        <f>EXP(-$W$26*C4587)*I4587</f>
        <v>0</v>
      </c>
      <c r="P4587">
        <f>EXP(-$W$26*C4587)*J4587</f>
        <v>0</v>
      </c>
      <c r="Q4587">
        <f>EXP(-$W$26*C4587)*K4587</f>
        <v>0</v>
      </c>
      <c r="R4587">
        <f>EXP(-$W$26*C4587)*(L4587-N4587)</f>
        <v>0</v>
      </c>
      <c r="S4587">
        <f>EXP(-$W$26*C4587)*N4587</f>
        <v>0</v>
      </c>
      <c r="T4587">
        <f>EXP(-$W$26*C4587)*E4587</f>
        <v>0</v>
      </c>
    </row>
    <row r="4588" spans="1:20">
      <c r="A4588">
        <v>4579</v>
      </c>
      <c r="B4588">
        <f>RAND()</f>
        <v>0</v>
      </c>
      <c r="C4588">
        <f>IF(B4588&lt;$W$41,3,IF(B4588&lt;$W$41+$W$42,4,5))</f>
        <v>0</v>
      </c>
      <c r="D4588">
        <f>NORMSINV(RAND())</f>
        <v>0</v>
      </c>
      <c r="E4588">
        <f>$W$25*EXP(($W$26-$W$28-0.5*$W$27^2)*C4588+$W$27*SQRT(C4588)*D4588)</f>
        <v>0</v>
      </c>
      <c r="F4588">
        <f>$W$30*(1+$W$31)^C4588</f>
        <v>0</v>
      </c>
      <c r="G4588">
        <f>$W$32*(1+$W$33)^C4588</f>
        <v>0</v>
      </c>
      <c r="H4588">
        <f>$W$34*(1+$W$35)^C4588</f>
        <v>0</v>
      </c>
      <c r="I4588">
        <f>MIN(E4588,F4588)</f>
        <v>0</v>
      </c>
      <c r="J4588">
        <f>MIN(E4588-I4588,G4588)</f>
        <v>0</v>
      </c>
      <c r="K4588">
        <f>MIN(E4588-I4588-J4588,H4588)</f>
        <v>0</v>
      </c>
      <c r="L4588">
        <f>E4588-I4588-J4588-K4588</f>
        <v>0</v>
      </c>
      <c r="M4588">
        <f>IF((I4588+J4588+(1-$W$36)*L4588)/$W$39&gt;=$W$38,1,0)</f>
        <v>0</v>
      </c>
      <c r="N4588">
        <f>IF(M4588=1,$W$37,$W$36)*L4588</f>
        <v>0</v>
      </c>
      <c r="O4588">
        <f>EXP(-$W$26*C4588)*I4588</f>
        <v>0</v>
      </c>
      <c r="P4588">
        <f>EXP(-$W$26*C4588)*J4588</f>
        <v>0</v>
      </c>
      <c r="Q4588">
        <f>EXP(-$W$26*C4588)*K4588</f>
        <v>0</v>
      </c>
      <c r="R4588">
        <f>EXP(-$W$26*C4588)*(L4588-N4588)</f>
        <v>0</v>
      </c>
      <c r="S4588">
        <f>EXP(-$W$26*C4588)*N4588</f>
        <v>0</v>
      </c>
      <c r="T4588">
        <f>EXP(-$W$26*C4588)*E4588</f>
        <v>0</v>
      </c>
    </row>
    <row r="4589" spans="1:20">
      <c r="A4589">
        <v>4580</v>
      </c>
      <c r="B4589">
        <f>RAND()</f>
        <v>0</v>
      </c>
      <c r="C4589">
        <f>IF(B4589&lt;$W$41,3,IF(B4589&lt;$W$41+$W$42,4,5))</f>
        <v>0</v>
      </c>
      <c r="D4589">
        <f>NORMSINV(RAND())</f>
        <v>0</v>
      </c>
      <c r="E4589">
        <f>$W$25*EXP(($W$26-$W$28-0.5*$W$27^2)*C4589+$W$27*SQRT(C4589)*D4589)</f>
        <v>0</v>
      </c>
      <c r="F4589">
        <f>$W$30*(1+$W$31)^C4589</f>
        <v>0</v>
      </c>
      <c r="G4589">
        <f>$W$32*(1+$W$33)^C4589</f>
        <v>0</v>
      </c>
      <c r="H4589">
        <f>$W$34*(1+$W$35)^C4589</f>
        <v>0</v>
      </c>
      <c r="I4589">
        <f>MIN(E4589,F4589)</f>
        <v>0</v>
      </c>
      <c r="J4589">
        <f>MIN(E4589-I4589,G4589)</f>
        <v>0</v>
      </c>
      <c r="K4589">
        <f>MIN(E4589-I4589-J4589,H4589)</f>
        <v>0</v>
      </c>
      <c r="L4589">
        <f>E4589-I4589-J4589-K4589</f>
        <v>0</v>
      </c>
      <c r="M4589">
        <f>IF((I4589+J4589+(1-$W$36)*L4589)/$W$39&gt;=$W$38,1,0)</f>
        <v>0</v>
      </c>
      <c r="N4589">
        <f>IF(M4589=1,$W$37,$W$36)*L4589</f>
        <v>0</v>
      </c>
      <c r="O4589">
        <f>EXP(-$W$26*C4589)*I4589</f>
        <v>0</v>
      </c>
      <c r="P4589">
        <f>EXP(-$W$26*C4589)*J4589</f>
        <v>0</v>
      </c>
      <c r="Q4589">
        <f>EXP(-$W$26*C4589)*K4589</f>
        <v>0</v>
      </c>
      <c r="R4589">
        <f>EXP(-$W$26*C4589)*(L4589-N4589)</f>
        <v>0</v>
      </c>
      <c r="S4589">
        <f>EXP(-$W$26*C4589)*N4589</f>
        <v>0</v>
      </c>
      <c r="T4589">
        <f>EXP(-$W$26*C4589)*E4589</f>
        <v>0</v>
      </c>
    </row>
    <row r="4590" spans="1:20">
      <c r="A4590">
        <v>4581</v>
      </c>
      <c r="B4590">
        <f>RAND()</f>
        <v>0</v>
      </c>
      <c r="C4590">
        <f>IF(B4590&lt;$W$41,3,IF(B4590&lt;$W$41+$W$42,4,5))</f>
        <v>0</v>
      </c>
      <c r="D4590">
        <f>NORMSINV(RAND())</f>
        <v>0</v>
      </c>
      <c r="E4590">
        <f>$W$25*EXP(($W$26-$W$28-0.5*$W$27^2)*C4590+$W$27*SQRT(C4590)*D4590)</f>
        <v>0</v>
      </c>
      <c r="F4590">
        <f>$W$30*(1+$W$31)^C4590</f>
        <v>0</v>
      </c>
      <c r="G4590">
        <f>$W$32*(1+$W$33)^C4590</f>
        <v>0</v>
      </c>
      <c r="H4590">
        <f>$W$34*(1+$W$35)^C4590</f>
        <v>0</v>
      </c>
      <c r="I4590">
        <f>MIN(E4590,F4590)</f>
        <v>0</v>
      </c>
      <c r="J4590">
        <f>MIN(E4590-I4590,G4590)</f>
        <v>0</v>
      </c>
      <c r="K4590">
        <f>MIN(E4590-I4590-J4590,H4590)</f>
        <v>0</v>
      </c>
      <c r="L4590">
        <f>E4590-I4590-J4590-K4590</f>
        <v>0</v>
      </c>
      <c r="M4590">
        <f>IF((I4590+J4590+(1-$W$36)*L4590)/$W$39&gt;=$W$38,1,0)</f>
        <v>0</v>
      </c>
      <c r="N4590">
        <f>IF(M4590=1,$W$37,$W$36)*L4590</f>
        <v>0</v>
      </c>
      <c r="O4590">
        <f>EXP(-$W$26*C4590)*I4590</f>
        <v>0</v>
      </c>
      <c r="P4590">
        <f>EXP(-$W$26*C4590)*J4590</f>
        <v>0</v>
      </c>
      <c r="Q4590">
        <f>EXP(-$W$26*C4590)*K4590</f>
        <v>0</v>
      </c>
      <c r="R4590">
        <f>EXP(-$W$26*C4590)*(L4590-N4590)</f>
        <v>0</v>
      </c>
      <c r="S4590">
        <f>EXP(-$W$26*C4590)*N4590</f>
        <v>0</v>
      </c>
      <c r="T4590">
        <f>EXP(-$W$26*C4590)*E4590</f>
        <v>0</v>
      </c>
    </row>
    <row r="4591" spans="1:20">
      <c r="A4591">
        <v>4582</v>
      </c>
      <c r="B4591">
        <f>RAND()</f>
        <v>0</v>
      </c>
      <c r="C4591">
        <f>IF(B4591&lt;$W$41,3,IF(B4591&lt;$W$41+$W$42,4,5))</f>
        <v>0</v>
      </c>
      <c r="D4591">
        <f>NORMSINV(RAND())</f>
        <v>0</v>
      </c>
      <c r="E4591">
        <f>$W$25*EXP(($W$26-$W$28-0.5*$W$27^2)*C4591+$W$27*SQRT(C4591)*D4591)</f>
        <v>0</v>
      </c>
      <c r="F4591">
        <f>$W$30*(1+$W$31)^C4591</f>
        <v>0</v>
      </c>
      <c r="G4591">
        <f>$W$32*(1+$W$33)^C4591</f>
        <v>0</v>
      </c>
      <c r="H4591">
        <f>$W$34*(1+$W$35)^C4591</f>
        <v>0</v>
      </c>
      <c r="I4591">
        <f>MIN(E4591,F4591)</f>
        <v>0</v>
      </c>
      <c r="J4591">
        <f>MIN(E4591-I4591,G4591)</f>
        <v>0</v>
      </c>
      <c r="K4591">
        <f>MIN(E4591-I4591-J4591,H4591)</f>
        <v>0</v>
      </c>
      <c r="L4591">
        <f>E4591-I4591-J4591-K4591</f>
        <v>0</v>
      </c>
      <c r="M4591">
        <f>IF((I4591+J4591+(1-$W$36)*L4591)/$W$39&gt;=$W$38,1,0)</f>
        <v>0</v>
      </c>
      <c r="N4591">
        <f>IF(M4591=1,$W$37,$W$36)*L4591</f>
        <v>0</v>
      </c>
      <c r="O4591">
        <f>EXP(-$W$26*C4591)*I4591</f>
        <v>0</v>
      </c>
      <c r="P4591">
        <f>EXP(-$W$26*C4591)*J4591</f>
        <v>0</v>
      </c>
      <c r="Q4591">
        <f>EXP(-$W$26*C4591)*K4591</f>
        <v>0</v>
      </c>
      <c r="R4591">
        <f>EXP(-$W$26*C4591)*(L4591-N4591)</f>
        <v>0</v>
      </c>
      <c r="S4591">
        <f>EXP(-$W$26*C4591)*N4591</f>
        <v>0</v>
      </c>
      <c r="T4591">
        <f>EXP(-$W$26*C4591)*E4591</f>
        <v>0</v>
      </c>
    </row>
    <row r="4592" spans="1:20">
      <c r="A4592">
        <v>4583</v>
      </c>
      <c r="B4592">
        <f>RAND()</f>
        <v>0</v>
      </c>
      <c r="C4592">
        <f>IF(B4592&lt;$W$41,3,IF(B4592&lt;$W$41+$W$42,4,5))</f>
        <v>0</v>
      </c>
      <c r="D4592">
        <f>NORMSINV(RAND())</f>
        <v>0</v>
      </c>
      <c r="E4592">
        <f>$W$25*EXP(($W$26-$W$28-0.5*$W$27^2)*C4592+$W$27*SQRT(C4592)*D4592)</f>
        <v>0</v>
      </c>
      <c r="F4592">
        <f>$W$30*(1+$W$31)^C4592</f>
        <v>0</v>
      </c>
      <c r="G4592">
        <f>$W$32*(1+$W$33)^C4592</f>
        <v>0</v>
      </c>
      <c r="H4592">
        <f>$W$34*(1+$W$35)^C4592</f>
        <v>0</v>
      </c>
      <c r="I4592">
        <f>MIN(E4592,F4592)</f>
        <v>0</v>
      </c>
      <c r="J4592">
        <f>MIN(E4592-I4592,G4592)</f>
        <v>0</v>
      </c>
      <c r="K4592">
        <f>MIN(E4592-I4592-J4592,H4592)</f>
        <v>0</v>
      </c>
      <c r="L4592">
        <f>E4592-I4592-J4592-K4592</f>
        <v>0</v>
      </c>
      <c r="M4592">
        <f>IF((I4592+J4592+(1-$W$36)*L4592)/$W$39&gt;=$W$38,1,0)</f>
        <v>0</v>
      </c>
      <c r="N4592">
        <f>IF(M4592=1,$W$37,$W$36)*L4592</f>
        <v>0</v>
      </c>
      <c r="O4592">
        <f>EXP(-$W$26*C4592)*I4592</f>
        <v>0</v>
      </c>
      <c r="P4592">
        <f>EXP(-$W$26*C4592)*J4592</f>
        <v>0</v>
      </c>
      <c r="Q4592">
        <f>EXP(-$W$26*C4592)*K4592</f>
        <v>0</v>
      </c>
      <c r="R4592">
        <f>EXP(-$W$26*C4592)*(L4592-N4592)</f>
        <v>0</v>
      </c>
      <c r="S4592">
        <f>EXP(-$W$26*C4592)*N4592</f>
        <v>0</v>
      </c>
      <c r="T4592">
        <f>EXP(-$W$26*C4592)*E4592</f>
        <v>0</v>
      </c>
    </row>
    <row r="4593" spans="1:20">
      <c r="A4593">
        <v>4584</v>
      </c>
      <c r="B4593">
        <f>RAND()</f>
        <v>0</v>
      </c>
      <c r="C4593">
        <f>IF(B4593&lt;$W$41,3,IF(B4593&lt;$W$41+$W$42,4,5))</f>
        <v>0</v>
      </c>
      <c r="D4593">
        <f>NORMSINV(RAND())</f>
        <v>0</v>
      </c>
      <c r="E4593">
        <f>$W$25*EXP(($W$26-$W$28-0.5*$W$27^2)*C4593+$W$27*SQRT(C4593)*D4593)</f>
        <v>0</v>
      </c>
      <c r="F4593">
        <f>$W$30*(1+$W$31)^C4593</f>
        <v>0</v>
      </c>
      <c r="G4593">
        <f>$W$32*(1+$W$33)^C4593</f>
        <v>0</v>
      </c>
      <c r="H4593">
        <f>$W$34*(1+$W$35)^C4593</f>
        <v>0</v>
      </c>
      <c r="I4593">
        <f>MIN(E4593,F4593)</f>
        <v>0</v>
      </c>
      <c r="J4593">
        <f>MIN(E4593-I4593,G4593)</f>
        <v>0</v>
      </c>
      <c r="K4593">
        <f>MIN(E4593-I4593-J4593,H4593)</f>
        <v>0</v>
      </c>
      <c r="L4593">
        <f>E4593-I4593-J4593-K4593</f>
        <v>0</v>
      </c>
      <c r="M4593">
        <f>IF((I4593+J4593+(1-$W$36)*L4593)/$W$39&gt;=$W$38,1,0)</f>
        <v>0</v>
      </c>
      <c r="N4593">
        <f>IF(M4593=1,$W$37,$W$36)*L4593</f>
        <v>0</v>
      </c>
      <c r="O4593">
        <f>EXP(-$W$26*C4593)*I4593</f>
        <v>0</v>
      </c>
      <c r="P4593">
        <f>EXP(-$W$26*C4593)*J4593</f>
        <v>0</v>
      </c>
      <c r="Q4593">
        <f>EXP(-$W$26*C4593)*K4593</f>
        <v>0</v>
      </c>
      <c r="R4593">
        <f>EXP(-$W$26*C4593)*(L4593-N4593)</f>
        <v>0</v>
      </c>
      <c r="S4593">
        <f>EXP(-$W$26*C4593)*N4593</f>
        <v>0</v>
      </c>
      <c r="T4593">
        <f>EXP(-$W$26*C4593)*E4593</f>
        <v>0</v>
      </c>
    </row>
    <row r="4594" spans="1:20">
      <c r="A4594">
        <v>4585</v>
      </c>
      <c r="B4594">
        <f>RAND()</f>
        <v>0</v>
      </c>
      <c r="C4594">
        <f>IF(B4594&lt;$W$41,3,IF(B4594&lt;$W$41+$W$42,4,5))</f>
        <v>0</v>
      </c>
      <c r="D4594">
        <f>NORMSINV(RAND())</f>
        <v>0</v>
      </c>
      <c r="E4594">
        <f>$W$25*EXP(($W$26-$W$28-0.5*$W$27^2)*C4594+$W$27*SQRT(C4594)*D4594)</f>
        <v>0</v>
      </c>
      <c r="F4594">
        <f>$W$30*(1+$W$31)^C4594</f>
        <v>0</v>
      </c>
      <c r="G4594">
        <f>$W$32*(1+$W$33)^C4594</f>
        <v>0</v>
      </c>
      <c r="H4594">
        <f>$W$34*(1+$W$35)^C4594</f>
        <v>0</v>
      </c>
      <c r="I4594">
        <f>MIN(E4594,F4594)</f>
        <v>0</v>
      </c>
      <c r="J4594">
        <f>MIN(E4594-I4594,G4594)</f>
        <v>0</v>
      </c>
      <c r="K4594">
        <f>MIN(E4594-I4594-J4594,H4594)</f>
        <v>0</v>
      </c>
      <c r="L4594">
        <f>E4594-I4594-J4594-K4594</f>
        <v>0</v>
      </c>
      <c r="M4594">
        <f>IF((I4594+J4594+(1-$W$36)*L4594)/$W$39&gt;=$W$38,1,0)</f>
        <v>0</v>
      </c>
      <c r="N4594">
        <f>IF(M4594=1,$W$37,$W$36)*L4594</f>
        <v>0</v>
      </c>
      <c r="O4594">
        <f>EXP(-$W$26*C4594)*I4594</f>
        <v>0</v>
      </c>
      <c r="P4594">
        <f>EXP(-$W$26*C4594)*J4594</f>
        <v>0</v>
      </c>
      <c r="Q4594">
        <f>EXP(-$W$26*C4594)*K4594</f>
        <v>0</v>
      </c>
      <c r="R4594">
        <f>EXP(-$W$26*C4594)*(L4594-N4594)</f>
        <v>0</v>
      </c>
      <c r="S4594">
        <f>EXP(-$W$26*C4594)*N4594</f>
        <v>0</v>
      </c>
      <c r="T4594">
        <f>EXP(-$W$26*C4594)*E4594</f>
        <v>0</v>
      </c>
    </row>
    <row r="4595" spans="1:20">
      <c r="A4595">
        <v>4586</v>
      </c>
      <c r="B4595">
        <f>RAND()</f>
        <v>0</v>
      </c>
      <c r="C4595">
        <f>IF(B4595&lt;$W$41,3,IF(B4595&lt;$W$41+$W$42,4,5))</f>
        <v>0</v>
      </c>
      <c r="D4595">
        <f>NORMSINV(RAND())</f>
        <v>0</v>
      </c>
      <c r="E4595">
        <f>$W$25*EXP(($W$26-$W$28-0.5*$W$27^2)*C4595+$W$27*SQRT(C4595)*D4595)</f>
        <v>0</v>
      </c>
      <c r="F4595">
        <f>$W$30*(1+$W$31)^C4595</f>
        <v>0</v>
      </c>
      <c r="G4595">
        <f>$W$32*(1+$W$33)^C4595</f>
        <v>0</v>
      </c>
      <c r="H4595">
        <f>$W$34*(1+$W$35)^C4595</f>
        <v>0</v>
      </c>
      <c r="I4595">
        <f>MIN(E4595,F4595)</f>
        <v>0</v>
      </c>
      <c r="J4595">
        <f>MIN(E4595-I4595,G4595)</f>
        <v>0</v>
      </c>
      <c r="K4595">
        <f>MIN(E4595-I4595-J4595,H4595)</f>
        <v>0</v>
      </c>
      <c r="L4595">
        <f>E4595-I4595-J4595-K4595</f>
        <v>0</v>
      </c>
      <c r="M4595">
        <f>IF((I4595+J4595+(1-$W$36)*L4595)/$W$39&gt;=$W$38,1,0)</f>
        <v>0</v>
      </c>
      <c r="N4595">
        <f>IF(M4595=1,$W$37,$W$36)*L4595</f>
        <v>0</v>
      </c>
      <c r="O4595">
        <f>EXP(-$W$26*C4595)*I4595</f>
        <v>0</v>
      </c>
      <c r="P4595">
        <f>EXP(-$W$26*C4595)*J4595</f>
        <v>0</v>
      </c>
      <c r="Q4595">
        <f>EXP(-$W$26*C4595)*K4595</f>
        <v>0</v>
      </c>
      <c r="R4595">
        <f>EXP(-$W$26*C4595)*(L4595-N4595)</f>
        <v>0</v>
      </c>
      <c r="S4595">
        <f>EXP(-$W$26*C4595)*N4595</f>
        <v>0</v>
      </c>
      <c r="T4595">
        <f>EXP(-$W$26*C4595)*E4595</f>
        <v>0</v>
      </c>
    </row>
    <row r="4596" spans="1:20">
      <c r="A4596">
        <v>4587</v>
      </c>
      <c r="B4596">
        <f>RAND()</f>
        <v>0</v>
      </c>
      <c r="C4596">
        <f>IF(B4596&lt;$W$41,3,IF(B4596&lt;$W$41+$W$42,4,5))</f>
        <v>0</v>
      </c>
      <c r="D4596">
        <f>NORMSINV(RAND())</f>
        <v>0</v>
      </c>
      <c r="E4596">
        <f>$W$25*EXP(($W$26-$W$28-0.5*$W$27^2)*C4596+$W$27*SQRT(C4596)*D4596)</f>
        <v>0</v>
      </c>
      <c r="F4596">
        <f>$W$30*(1+$W$31)^C4596</f>
        <v>0</v>
      </c>
      <c r="G4596">
        <f>$W$32*(1+$W$33)^C4596</f>
        <v>0</v>
      </c>
      <c r="H4596">
        <f>$W$34*(1+$W$35)^C4596</f>
        <v>0</v>
      </c>
      <c r="I4596">
        <f>MIN(E4596,F4596)</f>
        <v>0</v>
      </c>
      <c r="J4596">
        <f>MIN(E4596-I4596,G4596)</f>
        <v>0</v>
      </c>
      <c r="K4596">
        <f>MIN(E4596-I4596-J4596,H4596)</f>
        <v>0</v>
      </c>
      <c r="L4596">
        <f>E4596-I4596-J4596-K4596</f>
        <v>0</v>
      </c>
      <c r="M4596">
        <f>IF((I4596+J4596+(1-$W$36)*L4596)/$W$39&gt;=$W$38,1,0)</f>
        <v>0</v>
      </c>
      <c r="N4596">
        <f>IF(M4596=1,$W$37,$W$36)*L4596</f>
        <v>0</v>
      </c>
      <c r="O4596">
        <f>EXP(-$W$26*C4596)*I4596</f>
        <v>0</v>
      </c>
      <c r="P4596">
        <f>EXP(-$W$26*C4596)*J4596</f>
        <v>0</v>
      </c>
      <c r="Q4596">
        <f>EXP(-$W$26*C4596)*K4596</f>
        <v>0</v>
      </c>
      <c r="R4596">
        <f>EXP(-$W$26*C4596)*(L4596-N4596)</f>
        <v>0</v>
      </c>
      <c r="S4596">
        <f>EXP(-$W$26*C4596)*N4596</f>
        <v>0</v>
      </c>
      <c r="T4596">
        <f>EXP(-$W$26*C4596)*E4596</f>
        <v>0</v>
      </c>
    </row>
    <row r="4597" spans="1:20">
      <c r="A4597">
        <v>4588</v>
      </c>
      <c r="B4597">
        <f>RAND()</f>
        <v>0</v>
      </c>
      <c r="C4597">
        <f>IF(B4597&lt;$W$41,3,IF(B4597&lt;$W$41+$W$42,4,5))</f>
        <v>0</v>
      </c>
      <c r="D4597">
        <f>NORMSINV(RAND())</f>
        <v>0</v>
      </c>
      <c r="E4597">
        <f>$W$25*EXP(($W$26-$W$28-0.5*$W$27^2)*C4597+$W$27*SQRT(C4597)*D4597)</f>
        <v>0</v>
      </c>
      <c r="F4597">
        <f>$W$30*(1+$W$31)^C4597</f>
        <v>0</v>
      </c>
      <c r="G4597">
        <f>$W$32*(1+$W$33)^C4597</f>
        <v>0</v>
      </c>
      <c r="H4597">
        <f>$W$34*(1+$W$35)^C4597</f>
        <v>0</v>
      </c>
      <c r="I4597">
        <f>MIN(E4597,F4597)</f>
        <v>0</v>
      </c>
      <c r="J4597">
        <f>MIN(E4597-I4597,G4597)</f>
        <v>0</v>
      </c>
      <c r="K4597">
        <f>MIN(E4597-I4597-J4597,H4597)</f>
        <v>0</v>
      </c>
      <c r="L4597">
        <f>E4597-I4597-J4597-K4597</f>
        <v>0</v>
      </c>
      <c r="M4597">
        <f>IF((I4597+J4597+(1-$W$36)*L4597)/$W$39&gt;=$W$38,1,0)</f>
        <v>0</v>
      </c>
      <c r="N4597">
        <f>IF(M4597=1,$W$37,$W$36)*L4597</f>
        <v>0</v>
      </c>
      <c r="O4597">
        <f>EXP(-$W$26*C4597)*I4597</f>
        <v>0</v>
      </c>
      <c r="P4597">
        <f>EXP(-$W$26*C4597)*J4597</f>
        <v>0</v>
      </c>
      <c r="Q4597">
        <f>EXP(-$W$26*C4597)*K4597</f>
        <v>0</v>
      </c>
      <c r="R4597">
        <f>EXP(-$W$26*C4597)*(L4597-N4597)</f>
        <v>0</v>
      </c>
      <c r="S4597">
        <f>EXP(-$W$26*C4597)*N4597</f>
        <v>0</v>
      </c>
      <c r="T4597">
        <f>EXP(-$W$26*C4597)*E4597</f>
        <v>0</v>
      </c>
    </row>
    <row r="4598" spans="1:20">
      <c r="A4598">
        <v>4589</v>
      </c>
      <c r="B4598">
        <f>RAND()</f>
        <v>0</v>
      </c>
      <c r="C4598">
        <f>IF(B4598&lt;$W$41,3,IF(B4598&lt;$W$41+$W$42,4,5))</f>
        <v>0</v>
      </c>
      <c r="D4598">
        <f>NORMSINV(RAND())</f>
        <v>0</v>
      </c>
      <c r="E4598">
        <f>$W$25*EXP(($W$26-$W$28-0.5*$W$27^2)*C4598+$W$27*SQRT(C4598)*D4598)</f>
        <v>0</v>
      </c>
      <c r="F4598">
        <f>$W$30*(1+$W$31)^C4598</f>
        <v>0</v>
      </c>
      <c r="G4598">
        <f>$W$32*(1+$W$33)^C4598</f>
        <v>0</v>
      </c>
      <c r="H4598">
        <f>$W$34*(1+$W$35)^C4598</f>
        <v>0</v>
      </c>
      <c r="I4598">
        <f>MIN(E4598,F4598)</f>
        <v>0</v>
      </c>
      <c r="J4598">
        <f>MIN(E4598-I4598,G4598)</f>
        <v>0</v>
      </c>
      <c r="K4598">
        <f>MIN(E4598-I4598-J4598,H4598)</f>
        <v>0</v>
      </c>
      <c r="L4598">
        <f>E4598-I4598-J4598-K4598</f>
        <v>0</v>
      </c>
      <c r="M4598">
        <f>IF((I4598+J4598+(1-$W$36)*L4598)/$W$39&gt;=$W$38,1,0)</f>
        <v>0</v>
      </c>
      <c r="N4598">
        <f>IF(M4598=1,$W$37,$W$36)*L4598</f>
        <v>0</v>
      </c>
      <c r="O4598">
        <f>EXP(-$W$26*C4598)*I4598</f>
        <v>0</v>
      </c>
      <c r="P4598">
        <f>EXP(-$W$26*C4598)*J4598</f>
        <v>0</v>
      </c>
      <c r="Q4598">
        <f>EXP(-$W$26*C4598)*K4598</f>
        <v>0</v>
      </c>
      <c r="R4598">
        <f>EXP(-$W$26*C4598)*(L4598-N4598)</f>
        <v>0</v>
      </c>
      <c r="S4598">
        <f>EXP(-$W$26*C4598)*N4598</f>
        <v>0</v>
      </c>
      <c r="T4598">
        <f>EXP(-$W$26*C4598)*E4598</f>
        <v>0</v>
      </c>
    </row>
    <row r="4599" spans="1:20">
      <c r="A4599">
        <v>4590</v>
      </c>
      <c r="B4599">
        <f>RAND()</f>
        <v>0</v>
      </c>
      <c r="C4599">
        <f>IF(B4599&lt;$W$41,3,IF(B4599&lt;$W$41+$W$42,4,5))</f>
        <v>0</v>
      </c>
      <c r="D4599">
        <f>NORMSINV(RAND())</f>
        <v>0</v>
      </c>
      <c r="E4599">
        <f>$W$25*EXP(($W$26-$W$28-0.5*$W$27^2)*C4599+$W$27*SQRT(C4599)*D4599)</f>
        <v>0</v>
      </c>
      <c r="F4599">
        <f>$W$30*(1+$W$31)^C4599</f>
        <v>0</v>
      </c>
      <c r="G4599">
        <f>$W$32*(1+$W$33)^C4599</f>
        <v>0</v>
      </c>
      <c r="H4599">
        <f>$W$34*(1+$W$35)^C4599</f>
        <v>0</v>
      </c>
      <c r="I4599">
        <f>MIN(E4599,F4599)</f>
        <v>0</v>
      </c>
      <c r="J4599">
        <f>MIN(E4599-I4599,G4599)</f>
        <v>0</v>
      </c>
      <c r="K4599">
        <f>MIN(E4599-I4599-J4599,H4599)</f>
        <v>0</v>
      </c>
      <c r="L4599">
        <f>E4599-I4599-J4599-K4599</f>
        <v>0</v>
      </c>
      <c r="M4599">
        <f>IF((I4599+J4599+(1-$W$36)*L4599)/$W$39&gt;=$W$38,1,0)</f>
        <v>0</v>
      </c>
      <c r="N4599">
        <f>IF(M4599=1,$W$37,$W$36)*L4599</f>
        <v>0</v>
      </c>
      <c r="O4599">
        <f>EXP(-$W$26*C4599)*I4599</f>
        <v>0</v>
      </c>
      <c r="P4599">
        <f>EXP(-$W$26*C4599)*J4599</f>
        <v>0</v>
      </c>
      <c r="Q4599">
        <f>EXP(-$W$26*C4599)*K4599</f>
        <v>0</v>
      </c>
      <c r="R4599">
        <f>EXP(-$W$26*C4599)*(L4599-N4599)</f>
        <v>0</v>
      </c>
      <c r="S4599">
        <f>EXP(-$W$26*C4599)*N4599</f>
        <v>0</v>
      </c>
      <c r="T4599">
        <f>EXP(-$W$26*C4599)*E4599</f>
        <v>0</v>
      </c>
    </row>
    <row r="4600" spans="1:20">
      <c r="A4600">
        <v>4591</v>
      </c>
      <c r="B4600">
        <f>RAND()</f>
        <v>0</v>
      </c>
      <c r="C4600">
        <f>IF(B4600&lt;$W$41,3,IF(B4600&lt;$W$41+$W$42,4,5))</f>
        <v>0</v>
      </c>
      <c r="D4600">
        <f>NORMSINV(RAND())</f>
        <v>0</v>
      </c>
      <c r="E4600">
        <f>$W$25*EXP(($W$26-$W$28-0.5*$W$27^2)*C4600+$W$27*SQRT(C4600)*D4600)</f>
        <v>0</v>
      </c>
      <c r="F4600">
        <f>$W$30*(1+$W$31)^C4600</f>
        <v>0</v>
      </c>
      <c r="G4600">
        <f>$W$32*(1+$W$33)^C4600</f>
        <v>0</v>
      </c>
      <c r="H4600">
        <f>$W$34*(1+$W$35)^C4600</f>
        <v>0</v>
      </c>
      <c r="I4600">
        <f>MIN(E4600,F4600)</f>
        <v>0</v>
      </c>
      <c r="J4600">
        <f>MIN(E4600-I4600,G4600)</f>
        <v>0</v>
      </c>
      <c r="K4600">
        <f>MIN(E4600-I4600-J4600,H4600)</f>
        <v>0</v>
      </c>
      <c r="L4600">
        <f>E4600-I4600-J4600-K4600</f>
        <v>0</v>
      </c>
      <c r="M4600">
        <f>IF((I4600+J4600+(1-$W$36)*L4600)/$W$39&gt;=$W$38,1,0)</f>
        <v>0</v>
      </c>
      <c r="N4600">
        <f>IF(M4600=1,$W$37,$W$36)*L4600</f>
        <v>0</v>
      </c>
      <c r="O4600">
        <f>EXP(-$W$26*C4600)*I4600</f>
        <v>0</v>
      </c>
      <c r="P4600">
        <f>EXP(-$W$26*C4600)*J4600</f>
        <v>0</v>
      </c>
      <c r="Q4600">
        <f>EXP(-$W$26*C4600)*K4600</f>
        <v>0</v>
      </c>
      <c r="R4600">
        <f>EXP(-$W$26*C4600)*(L4600-N4600)</f>
        <v>0</v>
      </c>
      <c r="S4600">
        <f>EXP(-$W$26*C4600)*N4600</f>
        <v>0</v>
      </c>
      <c r="T4600">
        <f>EXP(-$W$26*C4600)*E4600</f>
        <v>0</v>
      </c>
    </row>
    <row r="4601" spans="1:20">
      <c r="A4601">
        <v>4592</v>
      </c>
      <c r="B4601">
        <f>RAND()</f>
        <v>0</v>
      </c>
      <c r="C4601">
        <f>IF(B4601&lt;$W$41,3,IF(B4601&lt;$W$41+$W$42,4,5))</f>
        <v>0</v>
      </c>
      <c r="D4601">
        <f>NORMSINV(RAND())</f>
        <v>0</v>
      </c>
      <c r="E4601">
        <f>$W$25*EXP(($W$26-$W$28-0.5*$W$27^2)*C4601+$W$27*SQRT(C4601)*D4601)</f>
        <v>0</v>
      </c>
      <c r="F4601">
        <f>$W$30*(1+$W$31)^C4601</f>
        <v>0</v>
      </c>
      <c r="G4601">
        <f>$W$32*(1+$W$33)^C4601</f>
        <v>0</v>
      </c>
      <c r="H4601">
        <f>$W$34*(1+$W$35)^C4601</f>
        <v>0</v>
      </c>
      <c r="I4601">
        <f>MIN(E4601,F4601)</f>
        <v>0</v>
      </c>
      <c r="J4601">
        <f>MIN(E4601-I4601,G4601)</f>
        <v>0</v>
      </c>
      <c r="K4601">
        <f>MIN(E4601-I4601-J4601,H4601)</f>
        <v>0</v>
      </c>
      <c r="L4601">
        <f>E4601-I4601-J4601-K4601</f>
        <v>0</v>
      </c>
      <c r="M4601">
        <f>IF((I4601+J4601+(1-$W$36)*L4601)/$W$39&gt;=$W$38,1,0)</f>
        <v>0</v>
      </c>
      <c r="N4601">
        <f>IF(M4601=1,$W$37,$W$36)*L4601</f>
        <v>0</v>
      </c>
      <c r="O4601">
        <f>EXP(-$W$26*C4601)*I4601</f>
        <v>0</v>
      </c>
      <c r="P4601">
        <f>EXP(-$W$26*C4601)*J4601</f>
        <v>0</v>
      </c>
      <c r="Q4601">
        <f>EXP(-$W$26*C4601)*K4601</f>
        <v>0</v>
      </c>
      <c r="R4601">
        <f>EXP(-$W$26*C4601)*(L4601-N4601)</f>
        <v>0</v>
      </c>
      <c r="S4601">
        <f>EXP(-$W$26*C4601)*N4601</f>
        <v>0</v>
      </c>
      <c r="T4601">
        <f>EXP(-$W$26*C4601)*E4601</f>
        <v>0</v>
      </c>
    </row>
    <row r="4602" spans="1:20">
      <c r="A4602">
        <v>4593</v>
      </c>
      <c r="B4602">
        <f>RAND()</f>
        <v>0</v>
      </c>
      <c r="C4602">
        <f>IF(B4602&lt;$W$41,3,IF(B4602&lt;$W$41+$W$42,4,5))</f>
        <v>0</v>
      </c>
      <c r="D4602">
        <f>NORMSINV(RAND())</f>
        <v>0</v>
      </c>
      <c r="E4602">
        <f>$W$25*EXP(($W$26-$W$28-0.5*$W$27^2)*C4602+$W$27*SQRT(C4602)*D4602)</f>
        <v>0</v>
      </c>
      <c r="F4602">
        <f>$W$30*(1+$W$31)^C4602</f>
        <v>0</v>
      </c>
      <c r="G4602">
        <f>$W$32*(1+$W$33)^C4602</f>
        <v>0</v>
      </c>
      <c r="H4602">
        <f>$W$34*(1+$W$35)^C4602</f>
        <v>0</v>
      </c>
      <c r="I4602">
        <f>MIN(E4602,F4602)</f>
        <v>0</v>
      </c>
      <c r="J4602">
        <f>MIN(E4602-I4602,G4602)</f>
        <v>0</v>
      </c>
      <c r="K4602">
        <f>MIN(E4602-I4602-J4602,H4602)</f>
        <v>0</v>
      </c>
      <c r="L4602">
        <f>E4602-I4602-J4602-K4602</f>
        <v>0</v>
      </c>
      <c r="M4602">
        <f>IF((I4602+J4602+(1-$W$36)*L4602)/$W$39&gt;=$W$38,1,0)</f>
        <v>0</v>
      </c>
      <c r="N4602">
        <f>IF(M4602=1,$W$37,$W$36)*L4602</f>
        <v>0</v>
      </c>
      <c r="O4602">
        <f>EXP(-$W$26*C4602)*I4602</f>
        <v>0</v>
      </c>
      <c r="P4602">
        <f>EXP(-$W$26*C4602)*J4602</f>
        <v>0</v>
      </c>
      <c r="Q4602">
        <f>EXP(-$W$26*C4602)*K4602</f>
        <v>0</v>
      </c>
      <c r="R4602">
        <f>EXP(-$W$26*C4602)*(L4602-N4602)</f>
        <v>0</v>
      </c>
      <c r="S4602">
        <f>EXP(-$W$26*C4602)*N4602</f>
        <v>0</v>
      </c>
      <c r="T4602">
        <f>EXP(-$W$26*C4602)*E4602</f>
        <v>0</v>
      </c>
    </row>
    <row r="4603" spans="1:20">
      <c r="A4603">
        <v>4594</v>
      </c>
      <c r="B4603">
        <f>RAND()</f>
        <v>0</v>
      </c>
      <c r="C4603">
        <f>IF(B4603&lt;$W$41,3,IF(B4603&lt;$W$41+$W$42,4,5))</f>
        <v>0</v>
      </c>
      <c r="D4603">
        <f>NORMSINV(RAND())</f>
        <v>0</v>
      </c>
      <c r="E4603">
        <f>$W$25*EXP(($W$26-$W$28-0.5*$W$27^2)*C4603+$W$27*SQRT(C4603)*D4603)</f>
        <v>0</v>
      </c>
      <c r="F4603">
        <f>$W$30*(1+$W$31)^C4603</f>
        <v>0</v>
      </c>
      <c r="G4603">
        <f>$W$32*(1+$W$33)^C4603</f>
        <v>0</v>
      </c>
      <c r="H4603">
        <f>$W$34*(1+$W$35)^C4603</f>
        <v>0</v>
      </c>
      <c r="I4603">
        <f>MIN(E4603,F4603)</f>
        <v>0</v>
      </c>
      <c r="J4603">
        <f>MIN(E4603-I4603,G4603)</f>
        <v>0</v>
      </c>
      <c r="K4603">
        <f>MIN(E4603-I4603-J4603,H4603)</f>
        <v>0</v>
      </c>
      <c r="L4603">
        <f>E4603-I4603-J4603-K4603</f>
        <v>0</v>
      </c>
      <c r="M4603">
        <f>IF((I4603+J4603+(1-$W$36)*L4603)/$W$39&gt;=$W$38,1,0)</f>
        <v>0</v>
      </c>
      <c r="N4603">
        <f>IF(M4603=1,$W$37,$W$36)*L4603</f>
        <v>0</v>
      </c>
      <c r="O4603">
        <f>EXP(-$W$26*C4603)*I4603</f>
        <v>0</v>
      </c>
      <c r="P4603">
        <f>EXP(-$W$26*C4603)*J4603</f>
        <v>0</v>
      </c>
      <c r="Q4603">
        <f>EXP(-$W$26*C4603)*K4603</f>
        <v>0</v>
      </c>
      <c r="R4603">
        <f>EXP(-$W$26*C4603)*(L4603-N4603)</f>
        <v>0</v>
      </c>
      <c r="S4603">
        <f>EXP(-$W$26*C4603)*N4603</f>
        <v>0</v>
      </c>
      <c r="T4603">
        <f>EXP(-$W$26*C4603)*E4603</f>
        <v>0</v>
      </c>
    </row>
    <row r="4604" spans="1:20">
      <c r="A4604">
        <v>4595</v>
      </c>
      <c r="B4604">
        <f>RAND()</f>
        <v>0</v>
      </c>
      <c r="C4604">
        <f>IF(B4604&lt;$W$41,3,IF(B4604&lt;$W$41+$W$42,4,5))</f>
        <v>0</v>
      </c>
      <c r="D4604">
        <f>NORMSINV(RAND())</f>
        <v>0</v>
      </c>
      <c r="E4604">
        <f>$W$25*EXP(($W$26-$W$28-0.5*$W$27^2)*C4604+$W$27*SQRT(C4604)*D4604)</f>
        <v>0</v>
      </c>
      <c r="F4604">
        <f>$W$30*(1+$W$31)^C4604</f>
        <v>0</v>
      </c>
      <c r="G4604">
        <f>$W$32*(1+$W$33)^C4604</f>
        <v>0</v>
      </c>
      <c r="H4604">
        <f>$W$34*(1+$W$35)^C4604</f>
        <v>0</v>
      </c>
      <c r="I4604">
        <f>MIN(E4604,F4604)</f>
        <v>0</v>
      </c>
      <c r="J4604">
        <f>MIN(E4604-I4604,G4604)</f>
        <v>0</v>
      </c>
      <c r="K4604">
        <f>MIN(E4604-I4604-J4604,H4604)</f>
        <v>0</v>
      </c>
      <c r="L4604">
        <f>E4604-I4604-J4604-K4604</f>
        <v>0</v>
      </c>
      <c r="M4604">
        <f>IF((I4604+J4604+(1-$W$36)*L4604)/$W$39&gt;=$W$38,1,0)</f>
        <v>0</v>
      </c>
      <c r="N4604">
        <f>IF(M4604=1,$W$37,$W$36)*L4604</f>
        <v>0</v>
      </c>
      <c r="O4604">
        <f>EXP(-$W$26*C4604)*I4604</f>
        <v>0</v>
      </c>
      <c r="P4604">
        <f>EXP(-$W$26*C4604)*J4604</f>
        <v>0</v>
      </c>
      <c r="Q4604">
        <f>EXP(-$W$26*C4604)*K4604</f>
        <v>0</v>
      </c>
      <c r="R4604">
        <f>EXP(-$W$26*C4604)*(L4604-N4604)</f>
        <v>0</v>
      </c>
      <c r="S4604">
        <f>EXP(-$W$26*C4604)*N4604</f>
        <v>0</v>
      </c>
      <c r="T4604">
        <f>EXP(-$W$26*C4604)*E4604</f>
        <v>0</v>
      </c>
    </row>
    <row r="4605" spans="1:20">
      <c r="A4605">
        <v>4596</v>
      </c>
      <c r="B4605">
        <f>RAND()</f>
        <v>0</v>
      </c>
      <c r="C4605">
        <f>IF(B4605&lt;$W$41,3,IF(B4605&lt;$W$41+$W$42,4,5))</f>
        <v>0</v>
      </c>
      <c r="D4605">
        <f>NORMSINV(RAND())</f>
        <v>0</v>
      </c>
      <c r="E4605">
        <f>$W$25*EXP(($W$26-$W$28-0.5*$W$27^2)*C4605+$W$27*SQRT(C4605)*D4605)</f>
        <v>0</v>
      </c>
      <c r="F4605">
        <f>$W$30*(1+$W$31)^C4605</f>
        <v>0</v>
      </c>
      <c r="G4605">
        <f>$W$32*(1+$W$33)^C4605</f>
        <v>0</v>
      </c>
      <c r="H4605">
        <f>$W$34*(1+$W$35)^C4605</f>
        <v>0</v>
      </c>
      <c r="I4605">
        <f>MIN(E4605,F4605)</f>
        <v>0</v>
      </c>
      <c r="J4605">
        <f>MIN(E4605-I4605,G4605)</f>
        <v>0</v>
      </c>
      <c r="K4605">
        <f>MIN(E4605-I4605-J4605,H4605)</f>
        <v>0</v>
      </c>
      <c r="L4605">
        <f>E4605-I4605-J4605-K4605</f>
        <v>0</v>
      </c>
      <c r="M4605">
        <f>IF((I4605+J4605+(1-$W$36)*L4605)/$W$39&gt;=$W$38,1,0)</f>
        <v>0</v>
      </c>
      <c r="N4605">
        <f>IF(M4605=1,$W$37,$W$36)*L4605</f>
        <v>0</v>
      </c>
      <c r="O4605">
        <f>EXP(-$W$26*C4605)*I4605</f>
        <v>0</v>
      </c>
      <c r="P4605">
        <f>EXP(-$W$26*C4605)*J4605</f>
        <v>0</v>
      </c>
      <c r="Q4605">
        <f>EXP(-$W$26*C4605)*K4605</f>
        <v>0</v>
      </c>
      <c r="R4605">
        <f>EXP(-$W$26*C4605)*(L4605-N4605)</f>
        <v>0</v>
      </c>
      <c r="S4605">
        <f>EXP(-$W$26*C4605)*N4605</f>
        <v>0</v>
      </c>
      <c r="T4605">
        <f>EXP(-$W$26*C4605)*E4605</f>
        <v>0</v>
      </c>
    </row>
    <row r="4606" spans="1:20">
      <c r="A4606">
        <v>4597</v>
      </c>
      <c r="B4606">
        <f>RAND()</f>
        <v>0</v>
      </c>
      <c r="C4606">
        <f>IF(B4606&lt;$W$41,3,IF(B4606&lt;$W$41+$W$42,4,5))</f>
        <v>0</v>
      </c>
      <c r="D4606">
        <f>NORMSINV(RAND())</f>
        <v>0</v>
      </c>
      <c r="E4606">
        <f>$W$25*EXP(($W$26-$W$28-0.5*$W$27^2)*C4606+$W$27*SQRT(C4606)*D4606)</f>
        <v>0</v>
      </c>
      <c r="F4606">
        <f>$W$30*(1+$W$31)^C4606</f>
        <v>0</v>
      </c>
      <c r="G4606">
        <f>$W$32*(1+$W$33)^C4606</f>
        <v>0</v>
      </c>
      <c r="H4606">
        <f>$W$34*(1+$W$35)^C4606</f>
        <v>0</v>
      </c>
      <c r="I4606">
        <f>MIN(E4606,F4606)</f>
        <v>0</v>
      </c>
      <c r="J4606">
        <f>MIN(E4606-I4606,G4606)</f>
        <v>0</v>
      </c>
      <c r="K4606">
        <f>MIN(E4606-I4606-J4606,H4606)</f>
        <v>0</v>
      </c>
      <c r="L4606">
        <f>E4606-I4606-J4606-K4606</f>
        <v>0</v>
      </c>
      <c r="M4606">
        <f>IF((I4606+J4606+(1-$W$36)*L4606)/$W$39&gt;=$W$38,1,0)</f>
        <v>0</v>
      </c>
      <c r="N4606">
        <f>IF(M4606=1,$W$37,$W$36)*L4606</f>
        <v>0</v>
      </c>
      <c r="O4606">
        <f>EXP(-$W$26*C4606)*I4606</f>
        <v>0</v>
      </c>
      <c r="P4606">
        <f>EXP(-$W$26*C4606)*J4606</f>
        <v>0</v>
      </c>
      <c r="Q4606">
        <f>EXP(-$W$26*C4606)*K4606</f>
        <v>0</v>
      </c>
      <c r="R4606">
        <f>EXP(-$W$26*C4606)*(L4606-N4606)</f>
        <v>0</v>
      </c>
      <c r="S4606">
        <f>EXP(-$W$26*C4606)*N4606</f>
        <v>0</v>
      </c>
      <c r="T4606">
        <f>EXP(-$W$26*C4606)*E4606</f>
        <v>0</v>
      </c>
    </row>
    <row r="4607" spans="1:20">
      <c r="A4607">
        <v>4598</v>
      </c>
      <c r="B4607">
        <f>RAND()</f>
        <v>0</v>
      </c>
      <c r="C4607">
        <f>IF(B4607&lt;$W$41,3,IF(B4607&lt;$W$41+$W$42,4,5))</f>
        <v>0</v>
      </c>
      <c r="D4607">
        <f>NORMSINV(RAND())</f>
        <v>0</v>
      </c>
      <c r="E4607">
        <f>$W$25*EXP(($W$26-$W$28-0.5*$W$27^2)*C4607+$W$27*SQRT(C4607)*D4607)</f>
        <v>0</v>
      </c>
      <c r="F4607">
        <f>$W$30*(1+$W$31)^C4607</f>
        <v>0</v>
      </c>
      <c r="G4607">
        <f>$W$32*(1+$W$33)^C4607</f>
        <v>0</v>
      </c>
      <c r="H4607">
        <f>$W$34*(1+$W$35)^C4607</f>
        <v>0</v>
      </c>
      <c r="I4607">
        <f>MIN(E4607,F4607)</f>
        <v>0</v>
      </c>
      <c r="J4607">
        <f>MIN(E4607-I4607,G4607)</f>
        <v>0</v>
      </c>
      <c r="K4607">
        <f>MIN(E4607-I4607-J4607,H4607)</f>
        <v>0</v>
      </c>
      <c r="L4607">
        <f>E4607-I4607-J4607-K4607</f>
        <v>0</v>
      </c>
      <c r="M4607">
        <f>IF((I4607+J4607+(1-$W$36)*L4607)/$W$39&gt;=$W$38,1,0)</f>
        <v>0</v>
      </c>
      <c r="N4607">
        <f>IF(M4607=1,$W$37,$W$36)*L4607</f>
        <v>0</v>
      </c>
      <c r="O4607">
        <f>EXP(-$W$26*C4607)*I4607</f>
        <v>0</v>
      </c>
      <c r="P4607">
        <f>EXP(-$W$26*C4607)*J4607</f>
        <v>0</v>
      </c>
      <c r="Q4607">
        <f>EXP(-$W$26*C4607)*K4607</f>
        <v>0</v>
      </c>
      <c r="R4607">
        <f>EXP(-$W$26*C4607)*(L4607-N4607)</f>
        <v>0</v>
      </c>
      <c r="S4607">
        <f>EXP(-$W$26*C4607)*N4607</f>
        <v>0</v>
      </c>
      <c r="T4607">
        <f>EXP(-$W$26*C4607)*E4607</f>
        <v>0</v>
      </c>
    </row>
    <row r="4608" spans="1:20">
      <c r="A4608">
        <v>4599</v>
      </c>
      <c r="B4608">
        <f>RAND()</f>
        <v>0</v>
      </c>
      <c r="C4608">
        <f>IF(B4608&lt;$W$41,3,IF(B4608&lt;$W$41+$W$42,4,5))</f>
        <v>0</v>
      </c>
      <c r="D4608">
        <f>NORMSINV(RAND())</f>
        <v>0</v>
      </c>
      <c r="E4608">
        <f>$W$25*EXP(($W$26-$W$28-0.5*$W$27^2)*C4608+$W$27*SQRT(C4608)*D4608)</f>
        <v>0</v>
      </c>
      <c r="F4608">
        <f>$W$30*(1+$W$31)^C4608</f>
        <v>0</v>
      </c>
      <c r="G4608">
        <f>$W$32*(1+$W$33)^C4608</f>
        <v>0</v>
      </c>
      <c r="H4608">
        <f>$W$34*(1+$W$35)^C4608</f>
        <v>0</v>
      </c>
      <c r="I4608">
        <f>MIN(E4608,F4608)</f>
        <v>0</v>
      </c>
      <c r="J4608">
        <f>MIN(E4608-I4608,G4608)</f>
        <v>0</v>
      </c>
      <c r="K4608">
        <f>MIN(E4608-I4608-J4608,H4608)</f>
        <v>0</v>
      </c>
      <c r="L4608">
        <f>E4608-I4608-J4608-K4608</f>
        <v>0</v>
      </c>
      <c r="M4608">
        <f>IF((I4608+J4608+(1-$W$36)*L4608)/$W$39&gt;=$W$38,1,0)</f>
        <v>0</v>
      </c>
      <c r="N4608">
        <f>IF(M4608=1,$W$37,$W$36)*L4608</f>
        <v>0</v>
      </c>
      <c r="O4608">
        <f>EXP(-$W$26*C4608)*I4608</f>
        <v>0</v>
      </c>
      <c r="P4608">
        <f>EXP(-$W$26*C4608)*J4608</f>
        <v>0</v>
      </c>
      <c r="Q4608">
        <f>EXP(-$W$26*C4608)*K4608</f>
        <v>0</v>
      </c>
      <c r="R4608">
        <f>EXP(-$W$26*C4608)*(L4608-N4608)</f>
        <v>0</v>
      </c>
      <c r="S4608">
        <f>EXP(-$W$26*C4608)*N4608</f>
        <v>0</v>
      </c>
      <c r="T4608">
        <f>EXP(-$W$26*C4608)*E4608</f>
        <v>0</v>
      </c>
    </row>
    <row r="4609" spans="1:20">
      <c r="A4609">
        <v>4600</v>
      </c>
      <c r="B4609">
        <f>RAND()</f>
        <v>0</v>
      </c>
      <c r="C4609">
        <f>IF(B4609&lt;$W$41,3,IF(B4609&lt;$W$41+$W$42,4,5))</f>
        <v>0</v>
      </c>
      <c r="D4609">
        <f>NORMSINV(RAND())</f>
        <v>0</v>
      </c>
      <c r="E4609">
        <f>$W$25*EXP(($W$26-$W$28-0.5*$W$27^2)*C4609+$W$27*SQRT(C4609)*D4609)</f>
        <v>0</v>
      </c>
      <c r="F4609">
        <f>$W$30*(1+$W$31)^C4609</f>
        <v>0</v>
      </c>
      <c r="G4609">
        <f>$W$32*(1+$W$33)^C4609</f>
        <v>0</v>
      </c>
      <c r="H4609">
        <f>$W$34*(1+$W$35)^C4609</f>
        <v>0</v>
      </c>
      <c r="I4609">
        <f>MIN(E4609,F4609)</f>
        <v>0</v>
      </c>
      <c r="J4609">
        <f>MIN(E4609-I4609,G4609)</f>
        <v>0</v>
      </c>
      <c r="K4609">
        <f>MIN(E4609-I4609-J4609,H4609)</f>
        <v>0</v>
      </c>
      <c r="L4609">
        <f>E4609-I4609-J4609-K4609</f>
        <v>0</v>
      </c>
      <c r="M4609">
        <f>IF((I4609+J4609+(1-$W$36)*L4609)/$W$39&gt;=$W$38,1,0)</f>
        <v>0</v>
      </c>
      <c r="N4609">
        <f>IF(M4609=1,$W$37,$W$36)*L4609</f>
        <v>0</v>
      </c>
      <c r="O4609">
        <f>EXP(-$W$26*C4609)*I4609</f>
        <v>0</v>
      </c>
      <c r="P4609">
        <f>EXP(-$W$26*C4609)*J4609</f>
        <v>0</v>
      </c>
      <c r="Q4609">
        <f>EXP(-$W$26*C4609)*K4609</f>
        <v>0</v>
      </c>
      <c r="R4609">
        <f>EXP(-$W$26*C4609)*(L4609-N4609)</f>
        <v>0</v>
      </c>
      <c r="S4609">
        <f>EXP(-$W$26*C4609)*N4609</f>
        <v>0</v>
      </c>
      <c r="T4609">
        <f>EXP(-$W$26*C4609)*E4609</f>
        <v>0</v>
      </c>
    </row>
    <row r="4610" spans="1:20">
      <c r="A4610">
        <v>4601</v>
      </c>
      <c r="B4610">
        <f>RAND()</f>
        <v>0</v>
      </c>
      <c r="C4610">
        <f>IF(B4610&lt;$W$41,3,IF(B4610&lt;$W$41+$W$42,4,5))</f>
        <v>0</v>
      </c>
      <c r="D4610">
        <f>NORMSINV(RAND())</f>
        <v>0</v>
      </c>
      <c r="E4610">
        <f>$W$25*EXP(($W$26-$W$28-0.5*$W$27^2)*C4610+$W$27*SQRT(C4610)*D4610)</f>
        <v>0</v>
      </c>
      <c r="F4610">
        <f>$W$30*(1+$W$31)^C4610</f>
        <v>0</v>
      </c>
      <c r="G4610">
        <f>$W$32*(1+$W$33)^C4610</f>
        <v>0</v>
      </c>
      <c r="H4610">
        <f>$W$34*(1+$W$35)^C4610</f>
        <v>0</v>
      </c>
      <c r="I4610">
        <f>MIN(E4610,F4610)</f>
        <v>0</v>
      </c>
      <c r="J4610">
        <f>MIN(E4610-I4610,G4610)</f>
        <v>0</v>
      </c>
      <c r="K4610">
        <f>MIN(E4610-I4610-J4610,H4610)</f>
        <v>0</v>
      </c>
      <c r="L4610">
        <f>E4610-I4610-J4610-K4610</f>
        <v>0</v>
      </c>
      <c r="M4610">
        <f>IF((I4610+J4610+(1-$W$36)*L4610)/$W$39&gt;=$W$38,1,0)</f>
        <v>0</v>
      </c>
      <c r="N4610">
        <f>IF(M4610=1,$W$37,$W$36)*L4610</f>
        <v>0</v>
      </c>
      <c r="O4610">
        <f>EXP(-$W$26*C4610)*I4610</f>
        <v>0</v>
      </c>
      <c r="P4610">
        <f>EXP(-$W$26*C4610)*J4610</f>
        <v>0</v>
      </c>
      <c r="Q4610">
        <f>EXP(-$W$26*C4610)*K4610</f>
        <v>0</v>
      </c>
      <c r="R4610">
        <f>EXP(-$W$26*C4610)*(L4610-N4610)</f>
        <v>0</v>
      </c>
      <c r="S4610">
        <f>EXP(-$W$26*C4610)*N4610</f>
        <v>0</v>
      </c>
      <c r="T4610">
        <f>EXP(-$W$26*C4610)*E4610</f>
        <v>0</v>
      </c>
    </row>
    <row r="4611" spans="1:20">
      <c r="A4611">
        <v>4602</v>
      </c>
      <c r="B4611">
        <f>RAND()</f>
        <v>0</v>
      </c>
      <c r="C4611">
        <f>IF(B4611&lt;$W$41,3,IF(B4611&lt;$W$41+$W$42,4,5))</f>
        <v>0</v>
      </c>
      <c r="D4611">
        <f>NORMSINV(RAND())</f>
        <v>0</v>
      </c>
      <c r="E4611">
        <f>$W$25*EXP(($W$26-$W$28-0.5*$W$27^2)*C4611+$W$27*SQRT(C4611)*D4611)</f>
        <v>0</v>
      </c>
      <c r="F4611">
        <f>$W$30*(1+$W$31)^C4611</f>
        <v>0</v>
      </c>
      <c r="G4611">
        <f>$W$32*(1+$W$33)^C4611</f>
        <v>0</v>
      </c>
      <c r="H4611">
        <f>$W$34*(1+$W$35)^C4611</f>
        <v>0</v>
      </c>
      <c r="I4611">
        <f>MIN(E4611,F4611)</f>
        <v>0</v>
      </c>
      <c r="J4611">
        <f>MIN(E4611-I4611,G4611)</f>
        <v>0</v>
      </c>
      <c r="K4611">
        <f>MIN(E4611-I4611-J4611,H4611)</f>
        <v>0</v>
      </c>
      <c r="L4611">
        <f>E4611-I4611-J4611-K4611</f>
        <v>0</v>
      </c>
      <c r="M4611">
        <f>IF((I4611+J4611+(1-$W$36)*L4611)/$W$39&gt;=$W$38,1,0)</f>
        <v>0</v>
      </c>
      <c r="N4611">
        <f>IF(M4611=1,$W$37,$W$36)*L4611</f>
        <v>0</v>
      </c>
      <c r="O4611">
        <f>EXP(-$W$26*C4611)*I4611</f>
        <v>0</v>
      </c>
      <c r="P4611">
        <f>EXP(-$W$26*C4611)*J4611</f>
        <v>0</v>
      </c>
      <c r="Q4611">
        <f>EXP(-$W$26*C4611)*K4611</f>
        <v>0</v>
      </c>
      <c r="R4611">
        <f>EXP(-$W$26*C4611)*(L4611-N4611)</f>
        <v>0</v>
      </c>
      <c r="S4611">
        <f>EXP(-$W$26*C4611)*N4611</f>
        <v>0</v>
      </c>
      <c r="T4611">
        <f>EXP(-$W$26*C4611)*E4611</f>
        <v>0</v>
      </c>
    </row>
    <row r="4612" spans="1:20">
      <c r="A4612">
        <v>4603</v>
      </c>
      <c r="B4612">
        <f>RAND()</f>
        <v>0</v>
      </c>
      <c r="C4612">
        <f>IF(B4612&lt;$W$41,3,IF(B4612&lt;$W$41+$W$42,4,5))</f>
        <v>0</v>
      </c>
      <c r="D4612">
        <f>NORMSINV(RAND())</f>
        <v>0</v>
      </c>
      <c r="E4612">
        <f>$W$25*EXP(($W$26-$W$28-0.5*$W$27^2)*C4612+$W$27*SQRT(C4612)*D4612)</f>
        <v>0</v>
      </c>
      <c r="F4612">
        <f>$W$30*(1+$W$31)^C4612</f>
        <v>0</v>
      </c>
      <c r="G4612">
        <f>$W$32*(1+$W$33)^C4612</f>
        <v>0</v>
      </c>
      <c r="H4612">
        <f>$W$34*(1+$W$35)^C4612</f>
        <v>0</v>
      </c>
      <c r="I4612">
        <f>MIN(E4612,F4612)</f>
        <v>0</v>
      </c>
      <c r="J4612">
        <f>MIN(E4612-I4612,G4612)</f>
        <v>0</v>
      </c>
      <c r="K4612">
        <f>MIN(E4612-I4612-J4612,H4612)</f>
        <v>0</v>
      </c>
      <c r="L4612">
        <f>E4612-I4612-J4612-K4612</f>
        <v>0</v>
      </c>
      <c r="M4612">
        <f>IF((I4612+J4612+(1-$W$36)*L4612)/$W$39&gt;=$W$38,1,0)</f>
        <v>0</v>
      </c>
      <c r="N4612">
        <f>IF(M4612=1,$W$37,$W$36)*L4612</f>
        <v>0</v>
      </c>
      <c r="O4612">
        <f>EXP(-$W$26*C4612)*I4612</f>
        <v>0</v>
      </c>
      <c r="P4612">
        <f>EXP(-$W$26*C4612)*J4612</f>
        <v>0</v>
      </c>
      <c r="Q4612">
        <f>EXP(-$W$26*C4612)*K4612</f>
        <v>0</v>
      </c>
      <c r="R4612">
        <f>EXP(-$W$26*C4612)*(L4612-N4612)</f>
        <v>0</v>
      </c>
      <c r="S4612">
        <f>EXP(-$W$26*C4612)*N4612</f>
        <v>0</v>
      </c>
      <c r="T4612">
        <f>EXP(-$W$26*C4612)*E4612</f>
        <v>0</v>
      </c>
    </row>
    <row r="4613" spans="1:20">
      <c r="A4613">
        <v>4604</v>
      </c>
      <c r="B4613">
        <f>RAND()</f>
        <v>0</v>
      </c>
      <c r="C4613">
        <f>IF(B4613&lt;$W$41,3,IF(B4613&lt;$W$41+$W$42,4,5))</f>
        <v>0</v>
      </c>
      <c r="D4613">
        <f>NORMSINV(RAND())</f>
        <v>0</v>
      </c>
      <c r="E4613">
        <f>$W$25*EXP(($W$26-$W$28-0.5*$W$27^2)*C4613+$W$27*SQRT(C4613)*D4613)</f>
        <v>0</v>
      </c>
      <c r="F4613">
        <f>$W$30*(1+$W$31)^C4613</f>
        <v>0</v>
      </c>
      <c r="G4613">
        <f>$W$32*(1+$W$33)^C4613</f>
        <v>0</v>
      </c>
      <c r="H4613">
        <f>$W$34*(1+$W$35)^C4613</f>
        <v>0</v>
      </c>
      <c r="I4613">
        <f>MIN(E4613,F4613)</f>
        <v>0</v>
      </c>
      <c r="J4613">
        <f>MIN(E4613-I4613,G4613)</f>
        <v>0</v>
      </c>
      <c r="K4613">
        <f>MIN(E4613-I4613-J4613,H4613)</f>
        <v>0</v>
      </c>
      <c r="L4613">
        <f>E4613-I4613-J4613-K4613</f>
        <v>0</v>
      </c>
      <c r="M4613">
        <f>IF((I4613+J4613+(1-$W$36)*L4613)/$W$39&gt;=$W$38,1,0)</f>
        <v>0</v>
      </c>
      <c r="N4613">
        <f>IF(M4613=1,$W$37,$W$36)*L4613</f>
        <v>0</v>
      </c>
      <c r="O4613">
        <f>EXP(-$W$26*C4613)*I4613</f>
        <v>0</v>
      </c>
      <c r="P4613">
        <f>EXP(-$W$26*C4613)*J4613</f>
        <v>0</v>
      </c>
      <c r="Q4613">
        <f>EXP(-$W$26*C4613)*K4613</f>
        <v>0</v>
      </c>
      <c r="R4613">
        <f>EXP(-$W$26*C4613)*(L4613-N4613)</f>
        <v>0</v>
      </c>
      <c r="S4613">
        <f>EXP(-$W$26*C4613)*N4613</f>
        <v>0</v>
      </c>
      <c r="T4613">
        <f>EXP(-$W$26*C4613)*E4613</f>
        <v>0</v>
      </c>
    </row>
    <row r="4614" spans="1:20">
      <c r="A4614">
        <v>4605</v>
      </c>
      <c r="B4614">
        <f>RAND()</f>
        <v>0</v>
      </c>
      <c r="C4614">
        <f>IF(B4614&lt;$W$41,3,IF(B4614&lt;$W$41+$W$42,4,5))</f>
        <v>0</v>
      </c>
      <c r="D4614">
        <f>NORMSINV(RAND())</f>
        <v>0</v>
      </c>
      <c r="E4614">
        <f>$W$25*EXP(($W$26-$W$28-0.5*$W$27^2)*C4614+$W$27*SQRT(C4614)*D4614)</f>
        <v>0</v>
      </c>
      <c r="F4614">
        <f>$W$30*(1+$W$31)^C4614</f>
        <v>0</v>
      </c>
      <c r="G4614">
        <f>$W$32*(1+$W$33)^C4614</f>
        <v>0</v>
      </c>
      <c r="H4614">
        <f>$W$34*(1+$W$35)^C4614</f>
        <v>0</v>
      </c>
      <c r="I4614">
        <f>MIN(E4614,F4614)</f>
        <v>0</v>
      </c>
      <c r="J4614">
        <f>MIN(E4614-I4614,G4614)</f>
        <v>0</v>
      </c>
      <c r="K4614">
        <f>MIN(E4614-I4614-J4614,H4614)</f>
        <v>0</v>
      </c>
      <c r="L4614">
        <f>E4614-I4614-J4614-K4614</f>
        <v>0</v>
      </c>
      <c r="M4614">
        <f>IF((I4614+J4614+(1-$W$36)*L4614)/$W$39&gt;=$W$38,1,0)</f>
        <v>0</v>
      </c>
      <c r="N4614">
        <f>IF(M4614=1,$W$37,$W$36)*L4614</f>
        <v>0</v>
      </c>
      <c r="O4614">
        <f>EXP(-$W$26*C4614)*I4614</f>
        <v>0</v>
      </c>
      <c r="P4614">
        <f>EXP(-$W$26*C4614)*J4614</f>
        <v>0</v>
      </c>
      <c r="Q4614">
        <f>EXP(-$W$26*C4614)*K4614</f>
        <v>0</v>
      </c>
      <c r="R4614">
        <f>EXP(-$W$26*C4614)*(L4614-N4614)</f>
        <v>0</v>
      </c>
      <c r="S4614">
        <f>EXP(-$W$26*C4614)*N4614</f>
        <v>0</v>
      </c>
      <c r="T4614">
        <f>EXP(-$W$26*C4614)*E4614</f>
        <v>0</v>
      </c>
    </row>
    <row r="4615" spans="1:20">
      <c r="A4615">
        <v>4606</v>
      </c>
      <c r="B4615">
        <f>RAND()</f>
        <v>0</v>
      </c>
      <c r="C4615">
        <f>IF(B4615&lt;$W$41,3,IF(B4615&lt;$W$41+$W$42,4,5))</f>
        <v>0</v>
      </c>
      <c r="D4615">
        <f>NORMSINV(RAND())</f>
        <v>0</v>
      </c>
      <c r="E4615">
        <f>$W$25*EXP(($W$26-$W$28-0.5*$W$27^2)*C4615+$W$27*SQRT(C4615)*D4615)</f>
        <v>0</v>
      </c>
      <c r="F4615">
        <f>$W$30*(1+$W$31)^C4615</f>
        <v>0</v>
      </c>
      <c r="G4615">
        <f>$W$32*(1+$W$33)^C4615</f>
        <v>0</v>
      </c>
      <c r="H4615">
        <f>$W$34*(1+$W$35)^C4615</f>
        <v>0</v>
      </c>
      <c r="I4615">
        <f>MIN(E4615,F4615)</f>
        <v>0</v>
      </c>
      <c r="J4615">
        <f>MIN(E4615-I4615,G4615)</f>
        <v>0</v>
      </c>
      <c r="K4615">
        <f>MIN(E4615-I4615-J4615,H4615)</f>
        <v>0</v>
      </c>
      <c r="L4615">
        <f>E4615-I4615-J4615-K4615</f>
        <v>0</v>
      </c>
      <c r="M4615">
        <f>IF((I4615+J4615+(1-$W$36)*L4615)/$W$39&gt;=$W$38,1,0)</f>
        <v>0</v>
      </c>
      <c r="N4615">
        <f>IF(M4615=1,$W$37,$W$36)*L4615</f>
        <v>0</v>
      </c>
      <c r="O4615">
        <f>EXP(-$W$26*C4615)*I4615</f>
        <v>0</v>
      </c>
      <c r="P4615">
        <f>EXP(-$W$26*C4615)*J4615</f>
        <v>0</v>
      </c>
      <c r="Q4615">
        <f>EXP(-$W$26*C4615)*K4615</f>
        <v>0</v>
      </c>
      <c r="R4615">
        <f>EXP(-$W$26*C4615)*(L4615-N4615)</f>
        <v>0</v>
      </c>
      <c r="S4615">
        <f>EXP(-$W$26*C4615)*N4615</f>
        <v>0</v>
      </c>
      <c r="T4615">
        <f>EXP(-$W$26*C4615)*E4615</f>
        <v>0</v>
      </c>
    </row>
    <row r="4616" spans="1:20">
      <c r="A4616">
        <v>4607</v>
      </c>
      <c r="B4616">
        <f>RAND()</f>
        <v>0</v>
      </c>
      <c r="C4616">
        <f>IF(B4616&lt;$W$41,3,IF(B4616&lt;$W$41+$W$42,4,5))</f>
        <v>0</v>
      </c>
      <c r="D4616">
        <f>NORMSINV(RAND())</f>
        <v>0</v>
      </c>
      <c r="E4616">
        <f>$W$25*EXP(($W$26-$W$28-0.5*$W$27^2)*C4616+$W$27*SQRT(C4616)*D4616)</f>
        <v>0</v>
      </c>
      <c r="F4616">
        <f>$W$30*(1+$W$31)^C4616</f>
        <v>0</v>
      </c>
      <c r="G4616">
        <f>$W$32*(1+$W$33)^C4616</f>
        <v>0</v>
      </c>
      <c r="H4616">
        <f>$W$34*(1+$W$35)^C4616</f>
        <v>0</v>
      </c>
      <c r="I4616">
        <f>MIN(E4616,F4616)</f>
        <v>0</v>
      </c>
      <c r="J4616">
        <f>MIN(E4616-I4616,G4616)</f>
        <v>0</v>
      </c>
      <c r="K4616">
        <f>MIN(E4616-I4616-J4616,H4616)</f>
        <v>0</v>
      </c>
      <c r="L4616">
        <f>E4616-I4616-J4616-K4616</f>
        <v>0</v>
      </c>
      <c r="M4616">
        <f>IF((I4616+J4616+(1-$W$36)*L4616)/$W$39&gt;=$W$38,1,0)</f>
        <v>0</v>
      </c>
      <c r="N4616">
        <f>IF(M4616=1,$W$37,$W$36)*L4616</f>
        <v>0</v>
      </c>
      <c r="O4616">
        <f>EXP(-$W$26*C4616)*I4616</f>
        <v>0</v>
      </c>
      <c r="P4616">
        <f>EXP(-$W$26*C4616)*J4616</f>
        <v>0</v>
      </c>
      <c r="Q4616">
        <f>EXP(-$W$26*C4616)*K4616</f>
        <v>0</v>
      </c>
      <c r="R4616">
        <f>EXP(-$W$26*C4616)*(L4616-N4616)</f>
        <v>0</v>
      </c>
      <c r="S4616">
        <f>EXP(-$W$26*C4616)*N4616</f>
        <v>0</v>
      </c>
      <c r="T4616">
        <f>EXP(-$W$26*C4616)*E4616</f>
        <v>0</v>
      </c>
    </row>
    <row r="4617" spans="1:20">
      <c r="A4617">
        <v>4608</v>
      </c>
      <c r="B4617">
        <f>RAND()</f>
        <v>0</v>
      </c>
      <c r="C4617">
        <f>IF(B4617&lt;$W$41,3,IF(B4617&lt;$W$41+$W$42,4,5))</f>
        <v>0</v>
      </c>
      <c r="D4617">
        <f>NORMSINV(RAND())</f>
        <v>0</v>
      </c>
      <c r="E4617">
        <f>$W$25*EXP(($W$26-$W$28-0.5*$W$27^2)*C4617+$W$27*SQRT(C4617)*D4617)</f>
        <v>0</v>
      </c>
      <c r="F4617">
        <f>$W$30*(1+$W$31)^C4617</f>
        <v>0</v>
      </c>
      <c r="G4617">
        <f>$W$32*(1+$W$33)^C4617</f>
        <v>0</v>
      </c>
      <c r="H4617">
        <f>$W$34*(1+$W$35)^C4617</f>
        <v>0</v>
      </c>
      <c r="I4617">
        <f>MIN(E4617,F4617)</f>
        <v>0</v>
      </c>
      <c r="J4617">
        <f>MIN(E4617-I4617,G4617)</f>
        <v>0</v>
      </c>
      <c r="K4617">
        <f>MIN(E4617-I4617-J4617,H4617)</f>
        <v>0</v>
      </c>
      <c r="L4617">
        <f>E4617-I4617-J4617-K4617</f>
        <v>0</v>
      </c>
      <c r="M4617">
        <f>IF((I4617+J4617+(1-$W$36)*L4617)/$W$39&gt;=$W$38,1,0)</f>
        <v>0</v>
      </c>
      <c r="N4617">
        <f>IF(M4617=1,$W$37,$W$36)*L4617</f>
        <v>0</v>
      </c>
      <c r="O4617">
        <f>EXP(-$W$26*C4617)*I4617</f>
        <v>0</v>
      </c>
      <c r="P4617">
        <f>EXP(-$W$26*C4617)*J4617</f>
        <v>0</v>
      </c>
      <c r="Q4617">
        <f>EXP(-$W$26*C4617)*K4617</f>
        <v>0</v>
      </c>
      <c r="R4617">
        <f>EXP(-$W$26*C4617)*(L4617-N4617)</f>
        <v>0</v>
      </c>
      <c r="S4617">
        <f>EXP(-$W$26*C4617)*N4617</f>
        <v>0</v>
      </c>
      <c r="T4617">
        <f>EXP(-$W$26*C4617)*E4617</f>
        <v>0</v>
      </c>
    </row>
    <row r="4618" spans="1:20">
      <c r="A4618">
        <v>4609</v>
      </c>
      <c r="B4618">
        <f>RAND()</f>
        <v>0</v>
      </c>
      <c r="C4618">
        <f>IF(B4618&lt;$W$41,3,IF(B4618&lt;$W$41+$W$42,4,5))</f>
        <v>0</v>
      </c>
      <c r="D4618">
        <f>NORMSINV(RAND())</f>
        <v>0</v>
      </c>
      <c r="E4618">
        <f>$W$25*EXP(($W$26-$W$28-0.5*$W$27^2)*C4618+$W$27*SQRT(C4618)*D4618)</f>
        <v>0</v>
      </c>
      <c r="F4618">
        <f>$W$30*(1+$W$31)^C4618</f>
        <v>0</v>
      </c>
      <c r="G4618">
        <f>$W$32*(1+$W$33)^C4618</f>
        <v>0</v>
      </c>
      <c r="H4618">
        <f>$W$34*(1+$W$35)^C4618</f>
        <v>0</v>
      </c>
      <c r="I4618">
        <f>MIN(E4618,F4618)</f>
        <v>0</v>
      </c>
      <c r="J4618">
        <f>MIN(E4618-I4618,G4618)</f>
        <v>0</v>
      </c>
      <c r="K4618">
        <f>MIN(E4618-I4618-J4618,H4618)</f>
        <v>0</v>
      </c>
      <c r="L4618">
        <f>E4618-I4618-J4618-K4618</f>
        <v>0</v>
      </c>
      <c r="M4618">
        <f>IF((I4618+J4618+(1-$W$36)*L4618)/$W$39&gt;=$W$38,1,0)</f>
        <v>0</v>
      </c>
      <c r="N4618">
        <f>IF(M4618=1,$W$37,$W$36)*L4618</f>
        <v>0</v>
      </c>
      <c r="O4618">
        <f>EXP(-$W$26*C4618)*I4618</f>
        <v>0</v>
      </c>
      <c r="P4618">
        <f>EXP(-$W$26*C4618)*J4618</f>
        <v>0</v>
      </c>
      <c r="Q4618">
        <f>EXP(-$W$26*C4618)*K4618</f>
        <v>0</v>
      </c>
      <c r="R4618">
        <f>EXP(-$W$26*C4618)*(L4618-N4618)</f>
        <v>0</v>
      </c>
      <c r="S4618">
        <f>EXP(-$W$26*C4618)*N4618</f>
        <v>0</v>
      </c>
      <c r="T4618">
        <f>EXP(-$W$26*C4618)*E4618</f>
        <v>0</v>
      </c>
    </row>
    <row r="4619" spans="1:20">
      <c r="A4619">
        <v>4610</v>
      </c>
      <c r="B4619">
        <f>RAND()</f>
        <v>0</v>
      </c>
      <c r="C4619">
        <f>IF(B4619&lt;$W$41,3,IF(B4619&lt;$W$41+$W$42,4,5))</f>
        <v>0</v>
      </c>
      <c r="D4619">
        <f>NORMSINV(RAND())</f>
        <v>0</v>
      </c>
      <c r="E4619">
        <f>$W$25*EXP(($W$26-$W$28-0.5*$W$27^2)*C4619+$W$27*SQRT(C4619)*D4619)</f>
        <v>0</v>
      </c>
      <c r="F4619">
        <f>$W$30*(1+$W$31)^C4619</f>
        <v>0</v>
      </c>
      <c r="G4619">
        <f>$W$32*(1+$W$33)^C4619</f>
        <v>0</v>
      </c>
      <c r="H4619">
        <f>$W$34*(1+$W$35)^C4619</f>
        <v>0</v>
      </c>
      <c r="I4619">
        <f>MIN(E4619,F4619)</f>
        <v>0</v>
      </c>
      <c r="J4619">
        <f>MIN(E4619-I4619,G4619)</f>
        <v>0</v>
      </c>
      <c r="K4619">
        <f>MIN(E4619-I4619-J4619,H4619)</f>
        <v>0</v>
      </c>
      <c r="L4619">
        <f>E4619-I4619-J4619-K4619</f>
        <v>0</v>
      </c>
      <c r="M4619">
        <f>IF((I4619+J4619+(1-$W$36)*L4619)/$W$39&gt;=$W$38,1,0)</f>
        <v>0</v>
      </c>
      <c r="N4619">
        <f>IF(M4619=1,$W$37,$W$36)*L4619</f>
        <v>0</v>
      </c>
      <c r="O4619">
        <f>EXP(-$W$26*C4619)*I4619</f>
        <v>0</v>
      </c>
      <c r="P4619">
        <f>EXP(-$W$26*C4619)*J4619</f>
        <v>0</v>
      </c>
      <c r="Q4619">
        <f>EXP(-$W$26*C4619)*K4619</f>
        <v>0</v>
      </c>
      <c r="R4619">
        <f>EXP(-$W$26*C4619)*(L4619-N4619)</f>
        <v>0</v>
      </c>
      <c r="S4619">
        <f>EXP(-$W$26*C4619)*N4619</f>
        <v>0</v>
      </c>
      <c r="T4619">
        <f>EXP(-$W$26*C4619)*E4619</f>
        <v>0</v>
      </c>
    </row>
    <row r="4620" spans="1:20">
      <c r="A4620">
        <v>4611</v>
      </c>
      <c r="B4620">
        <f>RAND()</f>
        <v>0</v>
      </c>
      <c r="C4620">
        <f>IF(B4620&lt;$W$41,3,IF(B4620&lt;$W$41+$W$42,4,5))</f>
        <v>0</v>
      </c>
      <c r="D4620">
        <f>NORMSINV(RAND())</f>
        <v>0</v>
      </c>
      <c r="E4620">
        <f>$W$25*EXP(($W$26-$W$28-0.5*$W$27^2)*C4620+$W$27*SQRT(C4620)*D4620)</f>
        <v>0</v>
      </c>
      <c r="F4620">
        <f>$W$30*(1+$W$31)^C4620</f>
        <v>0</v>
      </c>
      <c r="G4620">
        <f>$W$32*(1+$W$33)^C4620</f>
        <v>0</v>
      </c>
      <c r="H4620">
        <f>$W$34*(1+$W$35)^C4620</f>
        <v>0</v>
      </c>
      <c r="I4620">
        <f>MIN(E4620,F4620)</f>
        <v>0</v>
      </c>
      <c r="J4620">
        <f>MIN(E4620-I4620,G4620)</f>
        <v>0</v>
      </c>
      <c r="K4620">
        <f>MIN(E4620-I4620-J4620,H4620)</f>
        <v>0</v>
      </c>
      <c r="L4620">
        <f>E4620-I4620-J4620-K4620</f>
        <v>0</v>
      </c>
      <c r="M4620">
        <f>IF((I4620+J4620+(1-$W$36)*L4620)/$W$39&gt;=$W$38,1,0)</f>
        <v>0</v>
      </c>
      <c r="N4620">
        <f>IF(M4620=1,$W$37,$W$36)*L4620</f>
        <v>0</v>
      </c>
      <c r="O4620">
        <f>EXP(-$W$26*C4620)*I4620</f>
        <v>0</v>
      </c>
      <c r="P4620">
        <f>EXP(-$W$26*C4620)*J4620</f>
        <v>0</v>
      </c>
      <c r="Q4620">
        <f>EXP(-$W$26*C4620)*K4620</f>
        <v>0</v>
      </c>
      <c r="R4620">
        <f>EXP(-$W$26*C4620)*(L4620-N4620)</f>
        <v>0</v>
      </c>
      <c r="S4620">
        <f>EXP(-$W$26*C4620)*N4620</f>
        <v>0</v>
      </c>
      <c r="T4620">
        <f>EXP(-$W$26*C4620)*E4620</f>
        <v>0</v>
      </c>
    </row>
    <row r="4621" spans="1:20">
      <c r="A4621">
        <v>4612</v>
      </c>
      <c r="B4621">
        <f>RAND()</f>
        <v>0</v>
      </c>
      <c r="C4621">
        <f>IF(B4621&lt;$W$41,3,IF(B4621&lt;$W$41+$W$42,4,5))</f>
        <v>0</v>
      </c>
      <c r="D4621">
        <f>NORMSINV(RAND())</f>
        <v>0</v>
      </c>
      <c r="E4621">
        <f>$W$25*EXP(($W$26-$W$28-0.5*$W$27^2)*C4621+$W$27*SQRT(C4621)*D4621)</f>
        <v>0</v>
      </c>
      <c r="F4621">
        <f>$W$30*(1+$W$31)^C4621</f>
        <v>0</v>
      </c>
      <c r="G4621">
        <f>$W$32*(1+$W$33)^C4621</f>
        <v>0</v>
      </c>
      <c r="H4621">
        <f>$W$34*(1+$W$35)^C4621</f>
        <v>0</v>
      </c>
      <c r="I4621">
        <f>MIN(E4621,F4621)</f>
        <v>0</v>
      </c>
      <c r="J4621">
        <f>MIN(E4621-I4621,G4621)</f>
        <v>0</v>
      </c>
      <c r="K4621">
        <f>MIN(E4621-I4621-J4621,H4621)</f>
        <v>0</v>
      </c>
      <c r="L4621">
        <f>E4621-I4621-J4621-K4621</f>
        <v>0</v>
      </c>
      <c r="M4621">
        <f>IF((I4621+J4621+(1-$W$36)*L4621)/$W$39&gt;=$W$38,1,0)</f>
        <v>0</v>
      </c>
      <c r="N4621">
        <f>IF(M4621=1,$W$37,$W$36)*L4621</f>
        <v>0</v>
      </c>
      <c r="O4621">
        <f>EXP(-$W$26*C4621)*I4621</f>
        <v>0</v>
      </c>
      <c r="P4621">
        <f>EXP(-$W$26*C4621)*J4621</f>
        <v>0</v>
      </c>
      <c r="Q4621">
        <f>EXP(-$W$26*C4621)*K4621</f>
        <v>0</v>
      </c>
      <c r="R4621">
        <f>EXP(-$W$26*C4621)*(L4621-N4621)</f>
        <v>0</v>
      </c>
      <c r="S4621">
        <f>EXP(-$W$26*C4621)*N4621</f>
        <v>0</v>
      </c>
      <c r="T4621">
        <f>EXP(-$W$26*C4621)*E4621</f>
        <v>0</v>
      </c>
    </row>
    <row r="4622" spans="1:20">
      <c r="A4622">
        <v>4613</v>
      </c>
      <c r="B4622">
        <f>RAND()</f>
        <v>0</v>
      </c>
      <c r="C4622">
        <f>IF(B4622&lt;$W$41,3,IF(B4622&lt;$W$41+$W$42,4,5))</f>
        <v>0</v>
      </c>
      <c r="D4622">
        <f>NORMSINV(RAND())</f>
        <v>0</v>
      </c>
      <c r="E4622">
        <f>$W$25*EXP(($W$26-$W$28-0.5*$W$27^2)*C4622+$W$27*SQRT(C4622)*D4622)</f>
        <v>0</v>
      </c>
      <c r="F4622">
        <f>$W$30*(1+$W$31)^C4622</f>
        <v>0</v>
      </c>
      <c r="G4622">
        <f>$W$32*(1+$W$33)^C4622</f>
        <v>0</v>
      </c>
      <c r="H4622">
        <f>$W$34*(1+$W$35)^C4622</f>
        <v>0</v>
      </c>
      <c r="I4622">
        <f>MIN(E4622,F4622)</f>
        <v>0</v>
      </c>
      <c r="J4622">
        <f>MIN(E4622-I4622,G4622)</f>
        <v>0</v>
      </c>
      <c r="K4622">
        <f>MIN(E4622-I4622-J4622,H4622)</f>
        <v>0</v>
      </c>
      <c r="L4622">
        <f>E4622-I4622-J4622-K4622</f>
        <v>0</v>
      </c>
      <c r="M4622">
        <f>IF((I4622+J4622+(1-$W$36)*L4622)/$W$39&gt;=$W$38,1,0)</f>
        <v>0</v>
      </c>
      <c r="N4622">
        <f>IF(M4622=1,$W$37,$W$36)*L4622</f>
        <v>0</v>
      </c>
      <c r="O4622">
        <f>EXP(-$W$26*C4622)*I4622</f>
        <v>0</v>
      </c>
      <c r="P4622">
        <f>EXP(-$W$26*C4622)*J4622</f>
        <v>0</v>
      </c>
      <c r="Q4622">
        <f>EXP(-$W$26*C4622)*K4622</f>
        <v>0</v>
      </c>
      <c r="R4622">
        <f>EXP(-$W$26*C4622)*(L4622-N4622)</f>
        <v>0</v>
      </c>
      <c r="S4622">
        <f>EXP(-$W$26*C4622)*N4622</f>
        <v>0</v>
      </c>
      <c r="T4622">
        <f>EXP(-$W$26*C4622)*E4622</f>
        <v>0</v>
      </c>
    </row>
    <row r="4623" spans="1:20">
      <c r="A4623">
        <v>4614</v>
      </c>
      <c r="B4623">
        <f>RAND()</f>
        <v>0</v>
      </c>
      <c r="C4623">
        <f>IF(B4623&lt;$W$41,3,IF(B4623&lt;$W$41+$W$42,4,5))</f>
        <v>0</v>
      </c>
      <c r="D4623">
        <f>NORMSINV(RAND())</f>
        <v>0</v>
      </c>
      <c r="E4623">
        <f>$W$25*EXP(($W$26-$W$28-0.5*$W$27^2)*C4623+$W$27*SQRT(C4623)*D4623)</f>
        <v>0</v>
      </c>
      <c r="F4623">
        <f>$W$30*(1+$W$31)^C4623</f>
        <v>0</v>
      </c>
      <c r="G4623">
        <f>$W$32*(1+$W$33)^C4623</f>
        <v>0</v>
      </c>
      <c r="H4623">
        <f>$W$34*(1+$W$35)^C4623</f>
        <v>0</v>
      </c>
      <c r="I4623">
        <f>MIN(E4623,F4623)</f>
        <v>0</v>
      </c>
      <c r="J4623">
        <f>MIN(E4623-I4623,G4623)</f>
        <v>0</v>
      </c>
      <c r="K4623">
        <f>MIN(E4623-I4623-J4623,H4623)</f>
        <v>0</v>
      </c>
      <c r="L4623">
        <f>E4623-I4623-J4623-K4623</f>
        <v>0</v>
      </c>
      <c r="M4623">
        <f>IF((I4623+J4623+(1-$W$36)*L4623)/$W$39&gt;=$W$38,1,0)</f>
        <v>0</v>
      </c>
      <c r="N4623">
        <f>IF(M4623=1,$W$37,$W$36)*L4623</f>
        <v>0</v>
      </c>
      <c r="O4623">
        <f>EXP(-$W$26*C4623)*I4623</f>
        <v>0</v>
      </c>
      <c r="P4623">
        <f>EXP(-$W$26*C4623)*J4623</f>
        <v>0</v>
      </c>
      <c r="Q4623">
        <f>EXP(-$W$26*C4623)*K4623</f>
        <v>0</v>
      </c>
      <c r="R4623">
        <f>EXP(-$W$26*C4623)*(L4623-N4623)</f>
        <v>0</v>
      </c>
      <c r="S4623">
        <f>EXP(-$W$26*C4623)*N4623</f>
        <v>0</v>
      </c>
      <c r="T4623">
        <f>EXP(-$W$26*C4623)*E4623</f>
        <v>0</v>
      </c>
    </row>
    <row r="4624" spans="1:20">
      <c r="A4624">
        <v>4615</v>
      </c>
      <c r="B4624">
        <f>RAND()</f>
        <v>0</v>
      </c>
      <c r="C4624">
        <f>IF(B4624&lt;$W$41,3,IF(B4624&lt;$W$41+$W$42,4,5))</f>
        <v>0</v>
      </c>
      <c r="D4624">
        <f>NORMSINV(RAND())</f>
        <v>0</v>
      </c>
      <c r="E4624">
        <f>$W$25*EXP(($W$26-$W$28-0.5*$W$27^2)*C4624+$W$27*SQRT(C4624)*D4624)</f>
        <v>0</v>
      </c>
      <c r="F4624">
        <f>$W$30*(1+$W$31)^C4624</f>
        <v>0</v>
      </c>
      <c r="G4624">
        <f>$W$32*(1+$W$33)^C4624</f>
        <v>0</v>
      </c>
      <c r="H4624">
        <f>$W$34*(1+$W$35)^C4624</f>
        <v>0</v>
      </c>
      <c r="I4624">
        <f>MIN(E4624,F4624)</f>
        <v>0</v>
      </c>
      <c r="J4624">
        <f>MIN(E4624-I4624,G4624)</f>
        <v>0</v>
      </c>
      <c r="K4624">
        <f>MIN(E4624-I4624-J4624,H4624)</f>
        <v>0</v>
      </c>
      <c r="L4624">
        <f>E4624-I4624-J4624-K4624</f>
        <v>0</v>
      </c>
      <c r="M4624">
        <f>IF((I4624+J4624+(1-$W$36)*L4624)/$W$39&gt;=$W$38,1,0)</f>
        <v>0</v>
      </c>
      <c r="N4624">
        <f>IF(M4624=1,$W$37,$W$36)*L4624</f>
        <v>0</v>
      </c>
      <c r="O4624">
        <f>EXP(-$W$26*C4624)*I4624</f>
        <v>0</v>
      </c>
      <c r="P4624">
        <f>EXP(-$W$26*C4624)*J4624</f>
        <v>0</v>
      </c>
      <c r="Q4624">
        <f>EXP(-$W$26*C4624)*K4624</f>
        <v>0</v>
      </c>
      <c r="R4624">
        <f>EXP(-$W$26*C4624)*(L4624-N4624)</f>
        <v>0</v>
      </c>
      <c r="S4624">
        <f>EXP(-$W$26*C4624)*N4624</f>
        <v>0</v>
      </c>
      <c r="T4624">
        <f>EXP(-$W$26*C4624)*E4624</f>
        <v>0</v>
      </c>
    </row>
    <row r="4625" spans="1:20">
      <c r="A4625">
        <v>4616</v>
      </c>
      <c r="B4625">
        <f>RAND()</f>
        <v>0</v>
      </c>
      <c r="C4625">
        <f>IF(B4625&lt;$W$41,3,IF(B4625&lt;$W$41+$W$42,4,5))</f>
        <v>0</v>
      </c>
      <c r="D4625">
        <f>NORMSINV(RAND())</f>
        <v>0</v>
      </c>
      <c r="E4625">
        <f>$W$25*EXP(($W$26-$W$28-0.5*$W$27^2)*C4625+$W$27*SQRT(C4625)*D4625)</f>
        <v>0</v>
      </c>
      <c r="F4625">
        <f>$W$30*(1+$W$31)^C4625</f>
        <v>0</v>
      </c>
      <c r="G4625">
        <f>$W$32*(1+$W$33)^C4625</f>
        <v>0</v>
      </c>
      <c r="H4625">
        <f>$W$34*(1+$W$35)^C4625</f>
        <v>0</v>
      </c>
      <c r="I4625">
        <f>MIN(E4625,F4625)</f>
        <v>0</v>
      </c>
      <c r="J4625">
        <f>MIN(E4625-I4625,G4625)</f>
        <v>0</v>
      </c>
      <c r="K4625">
        <f>MIN(E4625-I4625-J4625,H4625)</f>
        <v>0</v>
      </c>
      <c r="L4625">
        <f>E4625-I4625-J4625-K4625</f>
        <v>0</v>
      </c>
      <c r="M4625">
        <f>IF((I4625+J4625+(1-$W$36)*L4625)/$W$39&gt;=$W$38,1,0)</f>
        <v>0</v>
      </c>
      <c r="N4625">
        <f>IF(M4625=1,$W$37,$W$36)*L4625</f>
        <v>0</v>
      </c>
      <c r="O4625">
        <f>EXP(-$W$26*C4625)*I4625</f>
        <v>0</v>
      </c>
      <c r="P4625">
        <f>EXP(-$W$26*C4625)*J4625</f>
        <v>0</v>
      </c>
      <c r="Q4625">
        <f>EXP(-$W$26*C4625)*K4625</f>
        <v>0</v>
      </c>
      <c r="R4625">
        <f>EXP(-$W$26*C4625)*(L4625-N4625)</f>
        <v>0</v>
      </c>
      <c r="S4625">
        <f>EXP(-$W$26*C4625)*N4625</f>
        <v>0</v>
      </c>
      <c r="T4625">
        <f>EXP(-$W$26*C4625)*E4625</f>
        <v>0</v>
      </c>
    </row>
    <row r="4626" spans="1:20">
      <c r="A4626">
        <v>4617</v>
      </c>
      <c r="B4626">
        <f>RAND()</f>
        <v>0</v>
      </c>
      <c r="C4626">
        <f>IF(B4626&lt;$W$41,3,IF(B4626&lt;$W$41+$W$42,4,5))</f>
        <v>0</v>
      </c>
      <c r="D4626">
        <f>NORMSINV(RAND())</f>
        <v>0</v>
      </c>
      <c r="E4626">
        <f>$W$25*EXP(($W$26-$W$28-0.5*$W$27^2)*C4626+$W$27*SQRT(C4626)*D4626)</f>
        <v>0</v>
      </c>
      <c r="F4626">
        <f>$W$30*(1+$W$31)^C4626</f>
        <v>0</v>
      </c>
      <c r="G4626">
        <f>$W$32*(1+$W$33)^C4626</f>
        <v>0</v>
      </c>
      <c r="H4626">
        <f>$W$34*(1+$W$35)^C4626</f>
        <v>0</v>
      </c>
      <c r="I4626">
        <f>MIN(E4626,F4626)</f>
        <v>0</v>
      </c>
      <c r="J4626">
        <f>MIN(E4626-I4626,G4626)</f>
        <v>0</v>
      </c>
      <c r="K4626">
        <f>MIN(E4626-I4626-J4626,H4626)</f>
        <v>0</v>
      </c>
      <c r="L4626">
        <f>E4626-I4626-J4626-K4626</f>
        <v>0</v>
      </c>
      <c r="M4626">
        <f>IF((I4626+J4626+(1-$W$36)*L4626)/$W$39&gt;=$W$38,1,0)</f>
        <v>0</v>
      </c>
      <c r="N4626">
        <f>IF(M4626=1,$W$37,$W$36)*L4626</f>
        <v>0</v>
      </c>
      <c r="O4626">
        <f>EXP(-$W$26*C4626)*I4626</f>
        <v>0</v>
      </c>
      <c r="P4626">
        <f>EXP(-$W$26*C4626)*J4626</f>
        <v>0</v>
      </c>
      <c r="Q4626">
        <f>EXP(-$W$26*C4626)*K4626</f>
        <v>0</v>
      </c>
      <c r="R4626">
        <f>EXP(-$W$26*C4626)*(L4626-N4626)</f>
        <v>0</v>
      </c>
      <c r="S4626">
        <f>EXP(-$W$26*C4626)*N4626</f>
        <v>0</v>
      </c>
      <c r="T4626">
        <f>EXP(-$W$26*C4626)*E4626</f>
        <v>0</v>
      </c>
    </row>
    <row r="4627" spans="1:20">
      <c r="A4627">
        <v>4618</v>
      </c>
      <c r="B4627">
        <f>RAND()</f>
        <v>0</v>
      </c>
      <c r="C4627">
        <f>IF(B4627&lt;$W$41,3,IF(B4627&lt;$W$41+$W$42,4,5))</f>
        <v>0</v>
      </c>
      <c r="D4627">
        <f>NORMSINV(RAND())</f>
        <v>0</v>
      </c>
      <c r="E4627">
        <f>$W$25*EXP(($W$26-$W$28-0.5*$W$27^2)*C4627+$W$27*SQRT(C4627)*D4627)</f>
        <v>0</v>
      </c>
      <c r="F4627">
        <f>$W$30*(1+$W$31)^C4627</f>
        <v>0</v>
      </c>
      <c r="G4627">
        <f>$W$32*(1+$W$33)^C4627</f>
        <v>0</v>
      </c>
      <c r="H4627">
        <f>$W$34*(1+$W$35)^C4627</f>
        <v>0</v>
      </c>
      <c r="I4627">
        <f>MIN(E4627,F4627)</f>
        <v>0</v>
      </c>
      <c r="J4627">
        <f>MIN(E4627-I4627,G4627)</f>
        <v>0</v>
      </c>
      <c r="K4627">
        <f>MIN(E4627-I4627-J4627,H4627)</f>
        <v>0</v>
      </c>
      <c r="L4627">
        <f>E4627-I4627-J4627-K4627</f>
        <v>0</v>
      </c>
      <c r="M4627">
        <f>IF((I4627+J4627+(1-$W$36)*L4627)/$W$39&gt;=$W$38,1,0)</f>
        <v>0</v>
      </c>
      <c r="N4627">
        <f>IF(M4627=1,$W$37,$W$36)*L4627</f>
        <v>0</v>
      </c>
      <c r="O4627">
        <f>EXP(-$W$26*C4627)*I4627</f>
        <v>0</v>
      </c>
      <c r="P4627">
        <f>EXP(-$W$26*C4627)*J4627</f>
        <v>0</v>
      </c>
      <c r="Q4627">
        <f>EXP(-$W$26*C4627)*K4627</f>
        <v>0</v>
      </c>
      <c r="R4627">
        <f>EXP(-$W$26*C4627)*(L4627-N4627)</f>
        <v>0</v>
      </c>
      <c r="S4627">
        <f>EXP(-$W$26*C4627)*N4627</f>
        <v>0</v>
      </c>
      <c r="T4627">
        <f>EXP(-$W$26*C4627)*E4627</f>
        <v>0</v>
      </c>
    </row>
    <row r="4628" spans="1:20">
      <c r="A4628">
        <v>4619</v>
      </c>
      <c r="B4628">
        <f>RAND()</f>
        <v>0</v>
      </c>
      <c r="C4628">
        <f>IF(B4628&lt;$W$41,3,IF(B4628&lt;$W$41+$W$42,4,5))</f>
        <v>0</v>
      </c>
      <c r="D4628">
        <f>NORMSINV(RAND())</f>
        <v>0</v>
      </c>
      <c r="E4628">
        <f>$W$25*EXP(($W$26-$W$28-0.5*$W$27^2)*C4628+$W$27*SQRT(C4628)*D4628)</f>
        <v>0</v>
      </c>
      <c r="F4628">
        <f>$W$30*(1+$W$31)^C4628</f>
        <v>0</v>
      </c>
      <c r="G4628">
        <f>$W$32*(1+$W$33)^C4628</f>
        <v>0</v>
      </c>
      <c r="H4628">
        <f>$W$34*(1+$W$35)^C4628</f>
        <v>0</v>
      </c>
      <c r="I4628">
        <f>MIN(E4628,F4628)</f>
        <v>0</v>
      </c>
      <c r="J4628">
        <f>MIN(E4628-I4628,G4628)</f>
        <v>0</v>
      </c>
      <c r="K4628">
        <f>MIN(E4628-I4628-J4628,H4628)</f>
        <v>0</v>
      </c>
      <c r="L4628">
        <f>E4628-I4628-J4628-K4628</f>
        <v>0</v>
      </c>
      <c r="M4628">
        <f>IF((I4628+J4628+(1-$W$36)*L4628)/$W$39&gt;=$W$38,1,0)</f>
        <v>0</v>
      </c>
      <c r="N4628">
        <f>IF(M4628=1,$W$37,$W$36)*L4628</f>
        <v>0</v>
      </c>
      <c r="O4628">
        <f>EXP(-$W$26*C4628)*I4628</f>
        <v>0</v>
      </c>
      <c r="P4628">
        <f>EXP(-$W$26*C4628)*J4628</f>
        <v>0</v>
      </c>
      <c r="Q4628">
        <f>EXP(-$W$26*C4628)*K4628</f>
        <v>0</v>
      </c>
      <c r="R4628">
        <f>EXP(-$W$26*C4628)*(L4628-N4628)</f>
        <v>0</v>
      </c>
      <c r="S4628">
        <f>EXP(-$W$26*C4628)*N4628</f>
        <v>0</v>
      </c>
      <c r="T4628">
        <f>EXP(-$W$26*C4628)*E4628</f>
        <v>0</v>
      </c>
    </row>
    <row r="4629" spans="1:20">
      <c r="A4629">
        <v>4620</v>
      </c>
      <c r="B4629">
        <f>RAND()</f>
        <v>0</v>
      </c>
      <c r="C4629">
        <f>IF(B4629&lt;$W$41,3,IF(B4629&lt;$W$41+$W$42,4,5))</f>
        <v>0</v>
      </c>
      <c r="D4629">
        <f>NORMSINV(RAND())</f>
        <v>0</v>
      </c>
      <c r="E4629">
        <f>$W$25*EXP(($W$26-$W$28-0.5*$W$27^2)*C4629+$W$27*SQRT(C4629)*D4629)</f>
        <v>0</v>
      </c>
      <c r="F4629">
        <f>$W$30*(1+$W$31)^C4629</f>
        <v>0</v>
      </c>
      <c r="G4629">
        <f>$W$32*(1+$W$33)^C4629</f>
        <v>0</v>
      </c>
      <c r="H4629">
        <f>$W$34*(1+$W$35)^C4629</f>
        <v>0</v>
      </c>
      <c r="I4629">
        <f>MIN(E4629,F4629)</f>
        <v>0</v>
      </c>
      <c r="J4629">
        <f>MIN(E4629-I4629,G4629)</f>
        <v>0</v>
      </c>
      <c r="K4629">
        <f>MIN(E4629-I4629-J4629,H4629)</f>
        <v>0</v>
      </c>
      <c r="L4629">
        <f>E4629-I4629-J4629-K4629</f>
        <v>0</v>
      </c>
      <c r="M4629">
        <f>IF((I4629+J4629+(1-$W$36)*L4629)/$W$39&gt;=$W$38,1,0)</f>
        <v>0</v>
      </c>
      <c r="N4629">
        <f>IF(M4629=1,$W$37,$W$36)*L4629</f>
        <v>0</v>
      </c>
      <c r="O4629">
        <f>EXP(-$W$26*C4629)*I4629</f>
        <v>0</v>
      </c>
      <c r="P4629">
        <f>EXP(-$W$26*C4629)*J4629</f>
        <v>0</v>
      </c>
      <c r="Q4629">
        <f>EXP(-$W$26*C4629)*K4629</f>
        <v>0</v>
      </c>
      <c r="R4629">
        <f>EXP(-$W$26*C4629)*(L4629-N4629)</f>
        <v>0</v>
      </c>
      <c r="S4629">
        <f>EXP(-$W$26*C4629)*N4629</f>
        <v>0</v>
      </c>
      <c r="T4629">
        <f>EXP(-$W$26*C4629)*E4629</f>
        <v>0</v>
      </c>
    </row>
    <row r="4630" spans="1:20">
      <c r="A4630">
        <v>4621</v>
      </c>
      <c r="B4630">
        <f>RAND()</f>
        <v>0</v>
      </c>
      <c r="C4630">
        <f>IF(B4630&lt;$W$41,3,IF(B4630&lt;$W$41+$W$42,4,5))</f>
        <v>0</v>
      </c>
      <c r="D4630">
        <f>NORMSINV(RAND())</f>
        <v>0</v>
      </c>
      <c r="E4630">
        <f>$W$25*EXP(($W$26-$W$28-0.5*$W$27^2)*C4630+$W$27*SQRT(C4630)*D4630)</f>
        <v>0</v>
      </c>
      <c r="F4630">
        <f>$W$30*(1+$W$31)^C4630</f>
        <v>0</v>
      </c>
      <c r="G4630">
        <f>$W$32*(1+$W$33)^C4630</f>
        <v>0</v>
      </c>
      <c r="H4630">
        <f>$W$34*(1+$W$35)^C4630</f>
        <v>0</v>
      </c>
      <c r="I4630">
        <f>MIN(E4630,F4630)</f>
        <v>0</v>
      </c>
      <c r="J4630">
        <f>MIN(E4630-I4630,G4630)</f>
        <v>0</v>
      </c>
      <c r="K4630">
        <f>MIN(E4630-I4630-J4630,H4630)</f>
        <v>0</v>
      </c>
      <c r="L4630">
        <f>E4630-I4630-J4630-K4630</f>
        <v>0</v>
      </c>
      <c r="M4630">
        <f>IF((I4630+J4630+(1-$W$36)*L4630)/$W$39&gt;=$W$38,1,0)</f>
        <v>0</v>
      </c>
      <c r="N4630">
        <f>IF(M4630=1,$W$37,$W$36)*L4630</f>
        <v>0</v>
      </c>
      <c r="O4630">
        <f>EXP(-$W$26*C4630)*I4630</f>
        <v>0</v>
      </c>
      <c r="P4630">
        <f>EXP(-$W$26*C4630)*J4630</f>
        <v>0</v>
      </c>
      <c r="Q4630">
        <f>EXP(-$W$26*C4630)*K4630</f>
        <v>0</v>
      </c>
      <c r="R4630">
        <f>EXP(-$W$26*C4630)*(L4630-N4630)</f>
        <v>0</v>
      </c>
      <c r="S4630">
        <f>EXP(-$W$26*C4630)*N4630</f>
        <v>0</v>
      </c>
      <c r="T4630">
        <f>EXP(-$W$26*C4630)*E4630</f>
        <v>0</v>
      </c>
    </row>
    <row r="4631" spans="1:20">
      <c r="A4631">
        <v>4622</v>
      </c>
      <c r="B4631">
        <f>RAND()</f>
        <v>0</v>
      </c>
      <c r="C4631">
        <f>IF(B4631&lt;$W$41,3,IF(B4631&lt;$W$41+$W$42,4,5))</f>
        <v>0</v>
      </c>
      <c r="D4631">
        <f>NORMSINV(RAND())</f>
        <v>0</v>
      </c>
      <c r="E4631">
        <f>$W$25*EXP(($W$26-$W$28-0.5*$W$27^2)*C4631+$W$27*SQRT(C4631)*D4631)</f>
        <v>0</v>
      </c>
      <c r="F4631">
        <f>$W$30*(1+$W$31)^C4631</f>
        <v>0</v>
      </c>
      <c r="G4631">
        <f>$W$32*(1+$W$33)^C4631</f>
        <v>0</v>
      </c>
      <c r="H4631">
        <f>$W$34*(1+$W$35)^C4631</f>
        <v>0</v>
      </c>
      <c r="I4631">
        <f>MIN(E4631,F4631)</f>
        <v>0</v>
      </c>
      <c r="J4631">
        <f>MIN(E4631-I4631,G4631)</f>
        <v>0</v>
      </c>
      <c r="K4631">
        <f>MIN(E4631-I4631-J4631,H4631)</f>
        <v>0</v>
      </c>
      <c r="L4631">
        <f>E4631-I4631-J4631-K4631</f>
        <v>0</v>
      </c>
      <c r="M4631">
        <f>IF((I4631+J4631+(1-$W$36)*L4631)/$W$39&gt;=$W$38,1,0)</f>
        <v>0</v>
      </c>
      <c r="N4631">
        <f>IF(M4631=1,$W$37,$W$36)*L4631</f>
        <v>0</v>
      </c>
      <c r="O4631">
        <f>EXP(-$W$26*C4631)*I4631</f>
        <v>0</v>
      </c>
      <c r="P4631">
        <f>EXP(-$W$26*C4631)*J4631</f>
        <v>0</v>
      </c>
      <c r="Q4631">
        <f>EXP(-$W$26*C4631)*K4631</f>
        <v>0</v>
      </c>
      <c r="R4631">
        <f>EXP(-$W$26*C4631)*(L4631-N4631)</f>
        <v>0</v>
      </c>
      <c r="S4631">
        <f>EXP(-$W$26*C4631)*N4631</f>
        <v>0</v>
      </c>
      <c r="T4631">
        <f>EXP(-$W$26*C4631)*E4631</f>
        <v>0</v>
      </c>
    </row>
    <row r="4632" spans="1:20">
      <c r="A4632">
        <v>4623</v>
      </c>
      <c r="B4632">
        <f>RAND()</f>
        <v>0</v>
      </c>
      <c r="C4632">
        <f>IF(B4632&lt;$W$41,3,IF(B4632&lt;$W$41+$W$42,4,5))</f>
        <v>0</v>
      </c>
      <c r="D4632">
        <f>NORMSINV(RAND())</f>
        <v>0</v>
      </c>
      <c r="E4632">
        <f>$W$25*EXP(($W$26-$W$28-0.5*$W$27^2)*C4632+$W$27*SQRT(C4632)*D4632)</f>
        <v>0</v>
      </c>
      <c r="F4632">
        <f>$W$30*(1+$W$31)^C4632</f>
        <v>0</v>
      </c>
      <c r="G4632">
        <f>$W$32*(1+$W$33)^C4632</f>
        <v>0</v>
      </c>
      <c r="H4632">
        <f>$W$34*(1+$W$35)^C4632</f>
        <v>0</v>
      </c>
      <c r="I4632">
        <f>MIN(E4632,F4632)</f>
        <v>0</v>
      </c>
      <c r="J4632">
        <f>MIN(E4632-I4632,G4632)</f>
        <v>0</v>
      </c>
      <c r="K4632">
        <f>MIN(E4632-I4632-J4632,H4632)</f>
        <v>0</v>
      </c>
      <c r="L4632">
        <f>E4632-I4632-J4632-K4632</f>
        <v>0</v>
      </c>
      <c r="M4632">
        <f>IF((I4632+J4632+(1-$W$36)*L4632)/$W$39&gt;=$W$38,1,0)</f>
        <v>0</v>
      </c>
      <c r="N4632">
        <f>IF(M4632=1,$W$37,$W$36)*L4632</f>
        <v>0</v>
      </c>
      <c r="O4632">
        <f>EXP(-$W$26*C4632)*I4632</f>
        <v>0</v>
      </c>
      <c r="P4632">
        <f>EXP(-$W$26*C4632)*J4632</f>
        <v>0</v>
      </c>
      <c r="Q4632">
        <f>EXP(-$W$26*C4632)*K4632</f>
        <v>0</v>
      </c>
      <c r="R4632">
        <f>EXP(-$W$26*C4632)*(L4632-N4632)</f>
        <v>0</v>
      </c>
      <c r="S4632">
        <f>EXP(-$W$26*C4632)*N4632</f>
        <v>0</v>
      </c>
      <c r="T4632">
        <f>EXP(-$W$26*C4632)*E4632</f>
        <v>0</v>
      </c>
    </row>
    <row r="4633" spans="1:20">
      <c r="A4633">
        <v>4624</v>
      </c>
      <c r="B4633">
        <f>RAND()</f>
        <v>0</v>
      </c>
      <c r="C4633">
        <f>IF(B4633&lt;$W$41,3,IF(B4633&lt;$W$41+$W$42,4,5))</f>
        <v>0</v>
      </c>
      <c r="D4633">
        <f>NORMSINV(RAND())</f>
        <v>0</v>
      </c>
      <c r="E4633">
        <f>$W$25*EXP(($W$26-$W$28-0.5*$W$27^2)*C4633+$W$27*SQRT(C4633)*D4633)</f>
        <v>0</v>
      </c>
      <c r="F4633">
        <f>$W$30*(1+$W$31)^C4633</f>
        <v>0</v>
      </c>
      <c r="G4633">
        <f>$W$32*(1+$W$33)^C4633</f>
        <v>0</v>
      </c>
      <c r="H4633">
        <f>$W$34*(1+$W$35)^C4633</f>
        <v>0</v>
      </c>
      <c r="I4633">
        <f>MIN(E4633,F4633)</f>
        <v>0</v>
      </c>
      <c r="J4633">
        <f>MIN(E4633-I4633,G4633)</f>
        <v>0</v>
      </c>
      <c r="K4633">
        <f>MIN(E4633-I4633-J4633,H4633)</f>
        <v>0</v>
      </c>
      <c r="L4633">
        <f>E4633-I4633-J4633-K4633</f>
        <v>0</v>
      </c>
      <c r="M4633">
        <f>IF((I4633+J4633+(1-$W$36)*L4633)/$W$39&gt;=$W$38,1,0)</f>
        <v>0</v>
      </c>
      <c r="N4633">
        <f>IF(M4633=1,$W$37,$W$36)*L4633</f>
        <v>0</v>
      </c>
      <c r="O4633">
        <f>EXP(-$W$26*C4633)*I4633</f>
        <v>0</v>
      </c>
      <c r="P4633">
        <f>EXP(-$W$26*C4633)*J4633</f>
        <v>0</v>
      </c>
      <c r="Q4633">
        <f>EXP(-$W$26*C4633)*K4633</f>
        <v>0</v>
      </c>
      <c r="R4633">
        <f>EXP(-$W$26*C4633)*(L4633-N4633)</f>
        <v>0</v>
      </c>
      <c r="S4633">
        <f>EXP(-$W$26*C4633)*N4633</f>
        <v>0</v>
      </c>
      <c r="T4633">
        <f>EXP(-$W$26*C4633)*E4633</f>
        <v>0</v>
      </c>
    </row>
    <row r="4634" spans="1:20">
      <c r="A4634">
        <v>4625</v>
      </c>
      <c r="B4634">
        <f>RAND()</f>
        <v>0</v>
      </c>
      <c r="C4634">
        <f>IF(B4634&lt;$W$41,3,IF(B4634&lt;$W$41+$W$42,4,5))</f>
        <v>0</v>
      </c>
      <c r="D4634">
        <f>NORMSINV(RAND())</f>
        <v>0</v>
      </c>
      <c r="E4634">
        <f>$W$25*EXP(($W$26-$W$28-0.5*$W$27^2)*C4634+$W$27*SQRT(C4634)*D4634)</f>
        <v>0</v>
      </c>
      <c r="F4634">
        <f>$W$30*(1+$W$31)^C4634</f>
        <v>0</v>
      </c>
      <c r="G4634">
        <f>$W$32*(1+$W$33)^C4634</f>
        <v>0</v>
      </c>
      <c r="H4634">
        <f>$W$34*(1+$W$35)^C4634</f>
        <v>0</v>
      </c>
      <c r="I4634">
        <f>MIN(E4634,F4634)</f>
        <v>0</v>
      </c>
      <c r="J4634">
        <f>MIN(E4634-I4634,G4634)</f>
        <v>0</v>
      </c>
      <c r="K4634">
        <f>MIN(E4634-I4634-J4634,H4634)</f>
        <v>0</v>
      </c>
      <c r="L4634">
        <f>E4634-I4634-J4634-K4634</f>
        <v>0</v>
      </c>
      <c r="M4634">
        <f>IF((I4634+J4634+(1-$W$36)*L4634)/$W$39&gt;=$W$38,1,0)</f>
        <v>0</v>
      </c>
      <c r="N4634">
        <f>IF(M4634=1,$W$37,$W$36)*L4634</f>
        <v>0</v>
      </c>
      <c r="O4634">
        <f>EXP(-$W$26*C4634)*I4634</f>
        <v>0</v>
      </c>
      <c r="P4634">
        <f>EXP(-$W$26*C4634)*J4634</f>
        <v>0</v>
      </c>
      <c r="Q4634">
        <f>EXP(-$W$26*C4634)*K4634</f>
        <v>0</v>
      </c>
      <c r="R4634">
        <f>EXP(-$W$26*C4634)*(L4634-N4634)</f>
        <v>0</v>
      </c>
      <c r="S4634">
        <f>EXP(-$W$26*C4634)*N4634</f>
        <v>0</v>
      </c>
      <c r="T4634">
        <f>EXP(-$W$26*C4634)*E4634</f>
        <v>0</v>
      </c>
    </row>
    <row r="4635" spans="1:20">
      <c r="A4635">
        <v>4626</v>
      </c>
      <c r="B4635">
        <f>RAND()</f>
        <v>0</v>
      </c>
      <c r="C4635">
        <f>IF(B4635&lt;$W$41,3,IF(B4635&lt;$W$41+$W$42,4,5))</f>
        <v>0</v>
      </c>
      <c r="D4635">
        <f>NORMSINV(RAND())</f>
        <v>0</v>
      </c>
      <c r="E4635">
        <f>$W$25*EXP(($W$26-$W$28-0.5*$W$27^2)*C4635+$W$27*SQRT(C4635)*D4635)</f>
        <v>0</v>
      </c>
      <c r="F4635">
        <f>$W$30*(1+$W$31)^C4635</f>
        <v>0</v>
      </c>
      <c r="G4635">
        <f>$W$32*(1+$W$33)^C4635</f>
        <v>0</v>
      </c>
      <c r="H4635">
        <f>$W$34*(1+$W$35)^C4635</f>
        <v>0</v>
      </c>
      <c r="I4635">
        <f>MIN(E4635,F4635)</f>
        <v>0</v>
      </c>
      <c r="J4635">
        <f>MIN(E4635-I4635,G4635)</f>
        <v>0</v>
      </c>
      <c r="K4635">
        <f>MIN(E4635-I4635-J4635,H4635)</f>
        <v>0</v>
      </c>
      <c r="L4635">
        <f>E4635-I4635-J4635-K4635</f>
        <v>0</v>
      </c>
      <c r="M4635">
        <f>IF((I4635+J4635+(1-$W$36)*L4635)/$W$39&gt;=$W$38,1,0)</f>
        <v>0</v>
      </c>
      <c r="N4635">
        <f>IF(M4635=1,$W$37,$W$36)*L4635</f>
        <v>0</v>
      </c>
      <c r="O4635">
        <f>EXP(-$W$26*C4635)*I4635</f>
        <v>0</v>
      </c>
      <c r="P4635">
        <f>EXP(-$W$26*C4635)*J4635</f>
        <v>0</v>
      </c>
      <c r="Q4635">
        <f>EXP(-$W$26*C4635)*K4635</f>
        <v>0</v>
      </c>
      <c r="R4635">
        <f>EXP(-$W$26*C4635)*(L4635-N4635)</f>
        <v>0</v>
      </c>
      <c r="S4635">
        <f>EXP(-$W$26*C4635)*N4635</f>
        <v>0</v>
      </c>
      <c r="T4635">
        <f>EXP(-$W$26*C4635)*E4635</f>
        <v>0</v>
      </c>
    </row>
    <row r="4636" spans="1:20">
      <c r="A4636">
        <v>4627</v>
      </c>
      <c r="B4636">
        <f>RAND()</f>
        <v>0</v>
      </c>
      <c r="C4636">
        <f>IF(B4636&lt;$W$41,3,IF(B4636&lt;$W$41+$W$42,4,5))</f>
        <v>0</v>
      </c>
      <c r="D4636">
        <f>NORMSINV(RAND())</f>
        <v>0</v>
      </c>
      <c r="E4636">
        <f>$W$25*EXP(($W$26-$W$28-0.5*$W$27^2)*C4636+$W$27*SQRT(C4636)*D4636)</f>
        <v>0</v>
      </c>
      <c r="F4636">
        <f>$W$30*(1+$W$31)^C4636</f>
        <v>0</v>
      </c>
      <c r="G4636">
        <f>$W$32*(1+$W$33)^C4636</f>
        <v>0</v>
      </c>
      <c r="H4636">
        <f>$W$34*(1+$W$35)^C4636</f>
        <v>0</v>
      </c>
      <c r="I4636">
        <f>MIN(E4636,F4636)</f>
        <v>0</v>
      </c>
      <c r="J4636">
        <f>MIN(E4636-I4636,G4636)</f>
        <v>0</v>
      </c>
      <c r="K4636">
        <f>MIN(E4636-I4636-J4636,H4636)</f>
        <v>0</v>
      </c>
      <c r="L4636">
        <f>E4636-I4636-J4636-K4636</f>
        <v>0</v>
      </c>
      <c r="M4636">
        <f>IF((I4636+J4636+(1-$W$36)*L4636)/$W$39&gt;=$W$38,1,0)</f>
        <v>0</v>
      </c>
      <c r="N4636">
        <f>IF(M4636=1,$W$37,$W$36)*L4636</f>
        <v>0</v>
      </c>
      <c r="O4636">
        <f>EXP(-$W$26*C4636)*I4636</f>
        <v>0</v>
      </c>
      <c r="P4636">
        <f>EXP(-$W$26*C4636)*J4636</f>
        <v>0</v>
      </c>
      <c r="Q4636">
        <f>EXP(-$W$26*C4636)*K4636</f>
        <v>0</v>
      </c>
      <c r="R4636">
        <f>EXP(-$W$26*C4636)*(L4636-N4636)</f>
        <v>0</v>
      </c>
      <c r="S4636">
        <f>EXP(-$W$26*C4636)*N4636</f>
        <v>0</v>
      </c>
      <c r="T4636">
        <f>EXP(-$W$26*C4636)*E4636</f>
        <v>0</v>
      </c>
    </row>
    <row r="4637" spans="1:20">
      <c r="A4637">
        <v>4628</v>
      </c>
      <c r="B4637">
        <f>RAND()</f>
        <v>0</v>
      </c>
      <c r="C4637">
        <f>IF(B4637&lt;$W$41,3,IF(B4637&lt;$W$41+$W$42,4,5))</f>
        <v>0</v>
      </c>
      <c r="D4637">
        <f>NORMSINV(RAND())</f>
        <v>0</v>
      </c>
      <c r="E4637">
        <f>$W$25*EXP(($W$26-$W$28-0.5*$W$27^2)*C4637+$W$27*SQRT(C4637)*D4637)</f>
        <v>0</v>
      </c>
      <c r="F4637">
        <f>$W$30*(1+$W$31)^C4637</f>
        <v>0</v>
      </c>
      <c r="G4637">
        <f>$W$32*(1+$W$33)^C4637</f>
        <v>0</v>
      </c>
      <c r="H4637">
        <f>$W$34*(1+$W$35)^C4637</f>
        <v>0</v>
      </c>
      <c r="I4637">
        <f>MIN(E4637,F4637)</f>
        <v>0</v>
      </c>
      <c r="J4637">
        <f>MIN(E4637-I4637,G4637)</f>
        <v>0</v>
      </c>
      <c r="K4637">
        <f>MIN(E4637-I4637-J4637,H4637)</f>
        <v>0</v>
      </c>
      <c r="L4637">
        <f>E4637-I4637-J4637-K4637</f>
        <v>0</v>
      </c>
      <c r="M4637">
        <f>IF((I4637+J4637+(1-$W$36)*L4637)/$W$39&gt;=$W$38,1,0)</f>
        <v>0</v>
      </c>
      <c r="N4637">
        <f>IF(M4637=1,$W$37,$W$36)*L4637</f>
        <v>0</v>
      </c>
      <c r="O4637">
        <f>EXP(-$W$26*C4637)*I4637</f>
        <v>0</v>
      </c>
      <c r="P4637">
        <f>EXP(-$W$26*C4637)*J4637</f>
        <v>0</v>
      </c>
      <c r="Q4637">
        <f>EXP(-$W$26*C4637)*K4637</f>
        <v>0</v>
      </c>
      <c r="R4637">
        <f>EXP(-$W$26*C4637)*(L4637-N4637)</f>
        <v>0</v>
      </c>
      <c r="S4637">
        <f>EXP(-$W$26*C4637)*N4637</f>
        <v>0</v>
      </c>
      <c r="T4637">
        <f>EXP(-$W$26*C4637)*E4637</f>
        <v>0</v>
      </c>
    </row>
    <row r="4638" spans="1:20">
      <c r="A4638">
        <v>4629</v>
      </c>
      <c r="B4638">
        <f>RAND()</f>
        <v>0</v>
      </c>
      <c r="C4638">
        <f>IF(B4638&lt;$W$41,3,IF(B4638&lt;$W$41+$W$42,4,5))</f>
        <v>0</v>
      </c>
      <c r="D4638">
        <f>NORMSINV(RAND())</f>
        <v>0</v>
      </c>
      <c r="E4638">
        <f>$W$25*EXP(($W$26-$W$28-0.5*$W$27^2)*C4638+$W$27*SQRT(C4638)*D4638)</f>
        <v>0</v>
      </c>
      <c r="F4638">
        <f>$W$30*(1+$W$31)^C4638</f>
        <v>0</v>
      </c>
      <c r="G4638">
        <f>$W$32*(1+$W$33)^C4638</f>
        <v>0</v>
      </c>
      <c r="H4638">
        <f>$W$34*(1+$W$35)^C4638</f>
        <v>0</v>
      </c>
      <c r="I4638">
        <f>MIN(E4638,F4638)</f>
        <v>0</v>
      </c>
      <c r="J4638">
        <f>MIN(E4638-I4638,G4638)</f>
        <v>0</v>
      </c>
      <c r="K4638">
        <f>MIN(E4638-I4638-J4638,H4638)</f>
        <v>0</v>
      </c>
      <c r="L4638">
        <f>E4638-I4638-J4638-K4638</f>
        <v>0</v>
      </c>
      <c r="M4638">
        <f>IF((I4638+J4638+(1-$W$36)*L4638)/$W$39&gt;=$W$38,1,0)</f>
        <v>0</v>
      </c>
      <c r="N4638">
        <f>IF(M4638=1,$W$37,$W$36)*L4638</f>
        <v>0</v>
      </c>
      <c r="O4638">
        <f>EXP(-$W$26*C4638)*I4638</f>
        <v>0</v>
      </c>
      <c r="P4638">
        <f>EXP(-$W$26*C4638)*J4638</f>
        <v>0</v>
      </c>
      <c r="Q4638">
        <f>EXP(-$W$26*C4638)*K4638</f>
        <v>0</v>
      </c>
      <c r="R4638">
        <f>EXP(-$W$26*C4638)*(L4638-N4638)</f>
        <v>0</v>
      </c>
      <c r="S4638">
        <f>EXP(-$W$26*C4638)*N4638</f>
        <v>0</v>
      </c>
      <c r="T4638">
        <f>EXP(-$W$26*C4638)*E4638</f>
        <v>0</v>
      </c>
    </row>
    <row r="4639" spans="1:20">
      <c r="A4639">
        <v>4630</v>
      </c>
      <c r="B4639">
        <f>RAND()</f>
        <v>0</v>
      </c>
      <c r="C4639">
        <f>IF(B4639&lt;$W$41,3,IF(B4639&lt;$W$41+$W$42,4,5))</f>
        <v>0</v>
      </c>
      <c r="D4639">
        <f>NORMSINV(RAND())</f>
        <v>0</v>
      </c>
      <c r="E4639">
        <f>$W$25*EXP(($W$26-$W$28-0.5*$W$27^2)*C4639+$W$27*SQRT(C4639)*D4639)</f>
        <v>0</v>
      </c>
      <c r="F4639">
        <f>$W$30*(1+$W$31)^C4639</f>
        <v>0</v>
      </c>
      <c r="G4639">
        <f>$W$32*(1+$W$33)^C4639</f>
        <v>0</v>
      </c>
      <c r="H4639">
        <f>$W$34*(1+$W$35)^C4639</f>
        <v>0</v>
      </c>
      <c r="I4639">
        <f>MIN(E4639,F4639)</f>
        <v>0</v>
      </c>
      <c r="J4639">
        <f>MIN(E4639-I4639,G4639)</f>
        <v>0</v>
      </c>
      <c r="K4639">
        <f>MIN(E4639-I4639-J4639,H4639)</f>
        <v>0</v>
      </c>
      <c r="L4639">
        <f>E4639-I4639-J4639-K4639</f>
        <v>0</v>
      </c>
      <c r="M4639">
        <f>IF((I4639+J4639+(1-$W$36)*L4639)/$W$39&gt;=$W$38,1,0)</f>
        <v>0</v>
      </c>
      <c r="N4639">
        <f>IF(M4639=1,$W$37,$W$36)*L4639</f>
        <v>0</v>
      </c>
      <c r="O4639">
        <f>EXP(-$W$26*C4639)*I4639</f>
        <v>0</v>
      </c>
      <c r="P4639">
        <f>EXP(-$W$26*C4639)*J4639</f>
        <v>0</v>
      </c>
      <c r="Q4639">
        <f>EXP(-$W$26*C4639)*K4639</f>
        <v>0</v>
      </c>
      <c r="R4639">
        <f>EXP(-$W$26*C4639)*(L4639-N4639)</f>
        <v>0</v>
      </c>
      <c r="S4639">
        <f>EXP(-$W$26*C4639)*N4639</f>
        <v>0</v>
      </c>
      <c r="T4639">
        <f>EXP(-$W$26*C4639)*E4639</f>
        <v>0</v>
      </c>
    </row>
    <row r="4640" spans="1:20">
      <c r="A4640">
        <v>4631</v>
      </c>
      <c r="B4640">
        <f>RAND()</f>
        <v>0</v>
      </c>
      <c r="C4640">
        <f>IF(B4640&lt;$W$41,3,IF(B4640&lt;$W$41+$W$42,4,5))</f>
        <v>0</v>
      </c>
      <c r="D4640">
        <f>NORMSINV(RAND())</f>
        <v>0</v>
      </c>
      <c r="E4640">
        <f>$W$25*EXP(($W$26-$W$28-0.5*$W$27^2)*C4640+$W$27*SQRT(C4640)*D4640)</f>
        <v>0</v>
      </c>
      <c r="F4640">
        <f>$W$30*(1+$W$31)^C4640</f>
        <v>0</v>
      </c>
      <c r="G4640">
        <f>$W$32*(1+$W$33)^C4640</f>
        <v>0</v>
      </c>
      <c r="H4640">
        <f>$W$34*(1+$W$35)^C4640</f>
        <v>0</v>
      </c>
      <c r="I4640">
        <f>MIN(E4640,F4640)</f>
        <v>0</v>
      </c>
      <c r="J4640">
        <f>MIN(E4640-I4640,G4640)</f>
        <v>0</v>
      </c>
      <c r="K4640">
        <f>MIN(E4640-I4640-J4640,H4640)</f>
        <v>0</v>
      </c>
      <c r="L4640">
        <f>E4640-I4640-J4640-K4640</f>
        <v>0</v>
      </c>
      <c r="M4640">
        <f>IF((I4640+J4640+(1-$W$36)*L4640)/$W$39&gt;=$W$38,1,0)</f>
        <v>0</v>
      </c>
      <c r="N4640">
        <f>IF(M4640=1,$W$37,$W$36)*L4640</f>
        <v>0</v>
      </c>
      <c r="O4640">
        <f>EXP(-$W$26*C4640)*I4640</f>
        <v>0</v>
      </c>
      <c r="P4640">
        <f>EXP(-$W$26*C4640)*J4640</f>
        <v>0</v>
      </c>
      <c r="Q4640">
        <f>EXP(-$W$26*C4640)*K4640</f>
        <v>0</v>
      </c>
      <c r="R4640">
        <f>EXP(-$W$26*C4640)*(L4640-N4640)</f>
        <v>0</v>
      </c>
      <c r="S4640">
        <f>EXP(-$W$26*C4640)*N4640</f>
        <v>0</v>
      </c>
      <c r="T4640">
        <f>EXP(-$W$26*C4640)*E4640</f>
        <v>0</v>
      </c>
    </row>
    <row r="4641" spans="1:20">
      <c r="A4641">
        <v>4632</v>
      </c>
      <c r="B4641">
        <f>RAND()</f>
        <v>0</v>
      </c>
      <c r="C4641">
        <f>IF(B4641&lt;$W$41,3,IF(B4641&lt;$W$41+$W$42,4,5))</f>
        <v>0</v>
      </c>
      <c r="D4641">
        <f>NORMSINV(RAND())</f>
        <v>0</v>
      </c>
      <c r="E4641">
        <f>$W$25*EXP(($W$26-$W$28-0.5*$W$27^2)*C4641+$W$27*SQRT(C4641)*D4641)</f>
        <v>0</v>
      </c>
      <c r="F4641">
        <f>$W$30*(1+$W$31)^C4641</f>
        <v>0</v>
      </c>
      <c r="G4641">
        <f>$W$32*(1+$W$33)^C4641</f>
        <v>0</v>
      </c>
      <c r="H4641">
        <f>$W$34*(1+$W$35)^C4641</f>
        <v>0</v>
      </c>
      <c r="I4641">
        <f>MIN(E4641,F4641)</f>
        <v>0</v>
      </c>
      <c r="J4641">
        <f>MIN(E4641-I4641,G4641)</f>
        <v>0</v>
      </c>
      <c r="K4641">
        <f>MIN(E4641-I4641-J4641,H4641)</f>
        <v>0</v>
      </c>
      <c r="L4641">
        <f>E4641-I4641-J4641-K4641</f>
        <v>0</v>
      </c>
      <c r="M4641">
        <f>IF((I4641+J4641+(1-$W$36)*L4641)/$W$39&gt;=$W$38,1,0)</f>
        <v>0</v>
      </c>
      <c r="N4641">
        <f>IF(M4641=1,$W$37,$W$36)*L4641</f>
        <v>0</v>
      </c>
      <c r="O4641">
        <f>EXP(-$W$26*C4641)*I4641</f>
        <v>0</v>
      </c>
      <c r="P4641">
        <f>EXP(-$W$26*C4641)*J4641</f>
        <v>0</v>
      </c>
      <c r="Q4641">
        <f>EXP(-$W$26*C4641)*K4641</f>
        <v>0</v>
      </c>
      <c r="R4641">
        <f>EXP(-$W$26*C4641)*(L4641-N4641)</f>
        <v>0</v>
      </c>
      <c r="S4641">
        <f>EXP(-$W$26*C4641)*N4641</f>
        <v>0</v>
      </c>
      <c r="T4641">
        <f>EXP(-$W$26*C4641)*E4641</f>
        <v>0</v>
      </c>
    </row>
    <row r="4642" spans="1:20">
      <c r="A4642">
        <v>4633</v>
      </c>
      <c r="B4642">
        <f>RAND()</f>
        <v>0</v>
      </c>
      <c r="C4642">
        <f>IF(B4642&lt;$W$41,3,IF(B4642&lt;$W$41+$W$42,4,5))</f>
        <v>0</v>
      </c>
      <c r="D4642">
        <f>NORMSINV(RAND())</f>
        <v>0</v>
      </c>
      <c r="E4642">
        <f>$W$25*EXP(($W$26-$W$28-0.5*$W$27^2)*C4642+$W$27*SQRT(C4642)*D4642)</f>
        <v>0</v>
      </c>
      <c r="F4642">
        <f>$W$30*(1+$W$31)^C4642</f>
        <v>0</v>
      </c>
      <c r="G4642">
        <f>$W$32*(1+$W$33)^C4642</f>
        <v>0</v>
      </c>
      <c r="H4642">
        <f>$W$34*(1+$W$35)^C4642</f>
        <v>0</v>
      </c>
      <c r="I4642">
        <f>MIN(E4642,F4642)</f>
        <v>0</v>
      </c>
      <c r="J4642">
        <f>MIN(E4642-I4642,G4642)</f>
        <v>0</v>
      </c>
      <c r="K4642">
        <f>MIN(E4642-I4642-J4642,H4642)</f>
        <v>0</v>
      </c>
      <c r="L4642">
        <f>E4642-I4642-J4642-K4642</f>
        <v>0</v>
      </c>
      <c r="M4642">
        <f>IF((I4642+J4642+(1-$W$36)*L4642)/$W$39&gt;=$W$38,1,0)</f>
        <v>0</v>
      </c>
      <c r="N4642">
        <f>IF(M4642=1,$W$37,$W$36)*L4642</f>
        <v>0</v>
      </c>
      <c r="O4642">
        <f>EXP(-$W$26*C4642)*I4642</f>
        <v>0</v>
      </c>
      <c r="P4642">
        <f>EXP(-$W$26*C4642)*J4642</f>
        <v>0</v>
      </c>
      <c r="Q4642">
        <f>EXP(-$W$26*C4642)*K4642</f>
        <v>0</v>
      </c>
      <c r="R4642">
        <f>EXP(-$W$26*C4642)*(L4642-N4642)</f>
        <v>0</v>
      </c>
      <c r="S4642">
        <f>EXP(-$W$26*C4642)*N4642</f>
        <v>0</v>
      </c>
      <c r="T4642">
        <f>EXP(-$W$26*C4642)*E4642</f>
        <v>0</v>
      </c>
    </row>
    <row r="4643" spans="1:20">
      <c r="A4643">
        <v>4634</v>
      </c>
      <c r="B4643">
        <f>RAND()</f>
        <v>0</v>
      </c>
      <c r="C4643">
        <f>IF(B4643&lt;$W$41,3,IF(B4643&lt;$W$41+$W$42,4,5))</f>
        <v>0</v>
      </c>
      <c r="D4643">
        <f>NORMSINV(RAND())</f>
        <v>0</v>
      </c>
      <c r="E4643">
        <f>$W$25*EXP(($W$26-$W$28-0.5*$W$27^2)*C4643+$W$27*SQRT(C4643)*D4643)</f>
        <v>0</v>
      </c>
      <c r="F4643">
        <f>$W$30*(1+$W$31)^C4643</f>
        <v>0</v>
      </c>
      <c r="G4643">
        <f>$W$32*(1+$W$33)^C4643</f>
        <v>0</v>
      </c>
      <c r="H4643">
        <f>$W$34*(1+$W$35)^C4643</f>
        <v>0</v>
      </c>
      <c r="I4643">
        <f>MIN(E4643,F4643)</f>
        <v>0</v>
      </c>
      <c r="J4643">
        <f>MIN(E4643-I4643,G4643)</f>
        <v>0</v>
      </c>
      <c r="K4643">
        <f>MIN(E4643-I4643-J4643,H4643)</f>
        <v>0</v>
      </c>
      <c r="L4643">
        <f>E4643-I4643-J4643-K4643</f>
        <v>0</v>
      </c>
      <c r="M4643">
        <f>IF((I4643+J4643+(1-$W$36)*L4643)/$W$39&gt;=$W$38,1,0)</f>
        <v>0</v>
      </c>
      <c r="N4643">
        <f>IF(M4643=1,$W$37,$W$36)*L4643</f>
        <v>0</v>
      </c>
      <c r="O4643">
        <f>EXP(-$W$26*C4643)*I4643</f>
        <v>0</v>
      </c>
      <c r="P4643">
        <f>EXP(-$W$26*C4643)*J4643</f>
        <v>0</v>
      </c>
      <c r="Q4643">
        <f>EXP(-$W$26*C4643)*K4643</f>
        <v>0</v>
      </c>
      <c r="R4643">
        <f>EXP(-$W$26*C4643)*(L4643-N4643)</f>
        <v>0</v>
      </c>
      <c r="S4643">
        <f>EXP(-$W$26*C4643)*N4643</f>
        <v>0</v>
      </c>
      <c r="T4643">
        <f>EXP(-$W$26*C4643)*E4643</f>
        <v>0</v>
      </c>
    </row>
    <row r="4644" spans="1:20">
      <c r="A4644">
        <v>4635</v>
      </c>
      <c r="B4644">
        <f>RAND()</f>
        <v>0</v>
      </c>
      <c r="C4644">
        <f>IF(B4644&lt;$W$41,3,IF(B4644&lt;$W$41+$W$42,4,5))</f>
        <v>0</v>
      </c>
      <c r="D4644">
        <f>NORMSINV(RAND())</f>
        <v>0</v>
      </c>
      <c r="E4644">
        <f>$W$25*EXP(($W$26-$W$28-0.5*$W$27^2)*C4644+$W$27*SQRT(C4644)*D4644)</f>
        <v>0</v>
      </c>
      <c r="F4644">
        <f>$W$30*(1+$W$31)^C4644</f>
        <v>0</v>
      </c>
      <c r="G4644">
        <f>$W$32*(1+$W$33)^C4644</f>
        <v>0</v>
      </c>
      <c r="H4644">
        <f>$W$34*(1+$W$35)^C4644</f>
        <v>0</v>
      </c>
      <c r="I4644">
        <f>MIN(E4644,F4644)</f>
        <v>0</v>
      </c>
      <c r="J4644">
        <f>MIN(E4644-I4644,G4644)</f>
        <v>0</v>
      </c>
      <c r="K4644">
        <f>MIN(E4644-I4644-J4644,H4644)</f>
        <v>0</v>
      </c>
      <c r="L4644">
        <f>E4644-I4644-J4644-K4644</f>
        <v>0</v>
      </c>
      <c r="M4644">
        <f>IF((I4644+J4644+(1-$W$36)*L4644)/$W$39&gt;=$W$38,1,0)</f>
        <v>0</v>
      </c>
      <c r="N4644">
        <f>IF(M4644=1,$W$37,$W$36)*L4644</f>
        <v>0</v>
      </c>
      <c r="O4644">
        <f>EXP(-$W$26*C4644)*I4644</f>
        <v>0</v>
      </c>
      <c r="P4644">
        <f>EXP(-$W$26*C4644)*J4644</f>
        <v>0</v>
      </c>
      <c r="Q4644">
        <f>EXP(-$W$26*C4644)*K4644</f>
        <v>0</v>
      </c>
      <c r="R4644">
        <f>EXP(-$W$26*C4644)*(L4644-N4644)</f>
        <v>0</v>
      </c>
      <c r="S4644">
        <f>EXP(-$W$26*C4644)*N4644</f>
        <v>0</v>
      </c>
      <c r="T4644">
        <f>EXP(-$W$26*C4644)*E4644</f>
        <v>0</v>
      </c>
    </row>
    <row r="4645" spans="1:20">
      <c r="A4645">
        <v>4636</v>
      </c>
      <c r="B4645">
        <f>RAND()</f>
        <v>0</v>
      </c>
      <c r="C4645">
        <f>IF(B4645&lt;$W$41,3,IF(B4645&lt;$W$41+$W$42,4,5))</f>
        <v>0</v>
      </c>
      <c r="D4645">
        <f>NORMSINV(RAND())</f>
        <v>0</v>
      </c>
      <c r="E4645">
        <f>$W$25*EXP(($W$26-$W$28-0.5*$W$27^2)*C4645+$W$27*SQRT(C4645)*D4645)</f>
        <v>0</v>
      </c>
      <c r="F4645">
        <f>$W$30*(1+$W$31)^C4645</f>
        <v>0</v>
      </c>
      <c r="G4645">
        <f>$W$32*(1+$W$33)^C4645</f>
        <v>0</v>
      </c>
      <c r="H4645">
        <f>$W$34*(1+$W$35)^C4645</f>
        <v>0</v>
      </c>
      <c r="I4645">
        <f>MIN(E4645,F4645)</f>
        <v>0</v>
      </c>
      <c r="J4645">
        <f>MIN(E4645-I4645,G4645)</f>
        <v>0</v>
      </c>
      <c r="K4645">
        <f>MIN(E4645-I4645-J4645,H4645)</f>
        <v>0</v>
      </c>
      <c r="L4645">
        <f>E4645-I4645-J4645-K4645</f>
        <v>0</v>
      </c>
      <c r="M4645">
        <f>IF((I4645+J4645+(1-$W$36)*L4645)/$W$39&gt;=$W$38,1,0)</f>
        <v>0</v>
      </c>
      <c r="N4645">
        <f>IF(M4645=1,$W$37,$W$36)*L4645</f>
        <v>0</v>
      </c>
      <c r="O4645">
        <f>EXP(-$W$26*C4645)*I4645</f>
        <v>0</v>
      </c>
      <c r="P4645">
        <f>EXP(-$W$26*C4645)*J4645</f>
        <v>0</v>
      </c>
      <c r="Q4645">
        <f>EXP(-$W$26*C4645)*K4645</f>
        <v>0</v>
      </c>
      <c r="R4645">
        <f>EXP(-$W$26*C4645)*(L4645-N4645)</f>
        <v>0</v>
      </c>
      <c r="S4645">
        <f>EXP(-$W$26*C4645)*N4645</f>
        <v>0</v>
      </c>
      <c r="T4645">
        <f>EXP(-$W$26*C4645)*E4645</f>
        <v>0</v>
      </c>
    </row>
    <row r="4646" spans="1:20">
      <c r="A4646">
        <v>4637</v>
      </c>
      <c r="B4646">
        <f>RAND()</f>
        <v>0</v>
      </c>
      <c r="C4646">
        <f>IF(B4646&lt;$W$41,3,IF(B4646&lt;$W$41+$W$42,4,5))</f>
        <v>0</v>
      </c>
      <c r="D4646">
        <f>NORMSINV(RAND())</f>
        <v>0</v>
      </c>
      <c r="E4646">
        <f>$W$25*EXP(($W$26-$W$28-0.5*$W$27^2)*C4646+$W$27*SQRT(C4646)*D4646)</f>
        <v>0</v>
      </c>
      <c r="F4646">
        <f>$W$30*(1+$W$31)^C4646</f>
        <v>0</v>
      </c>
      <c r="G4646">
        <f>$W$32*(1+$W$33)^C4646</f>
        <v>0</v>
      </c>
      <c r="H4646">
        <f>$W$34*(1+$W$35)^C4646</f>
        <v>0</v>
      </c>
      <c r="I4646">
        <f>MIN(E4646,F4646)</f>
        <v>0</v>
      </c>
      <c r="J4646">
        <f>MIN(E4646-I4646,G4646)</f>
        <v>0</v>
      </c>
      <c r="K4646">
        <f>MIN(E4646-I4646-J4646,H4646)</f>
        <v>0</v>
      </c>
      <c r="L4646">
        <f>E4646-I4646-J4646-K4646</f>
        <v>0</v>
      </c>
      <c r="M4646">
        <f>IF((I4646+J4646+(1-$W$36)*L4646)/$W$39&gt;=$W$38,1,0)</f>
        <v>0</v>
      </c>
      <c r="N4646">
        <f>IF(M4646=1,$W$37,$W$36)*L4646</f>
        <v>0</v>
      </c>
      <c r="O4646">
        <f>EXP(-$W$26*C4646)*I4646</f>
        <v>0</v>
      </c>
      <c r="P4646">
        <f>EXP(-$W$26*C4646)*J4646</f>
        <v>0</v>
      </c>
      <c r="Q4646">
        <f>EXP(-$W$26*C4646)*K4646</f>
        <v>0</v>
      </c>
      <c r="R4646">
        <f>EXP(-$W$26*C4646)*(L4646-N4646)</f>
        <v>0</v>
      </c>
      <c r="S4646">
        <f>EXP(-$W$26*C4646)*N4646</f>
        <v>0</v>
      </c>
      <c r="T4646">
        <f>EXP(-$W$26*C4646)*E4646</f>
        <v>0</v>
      </c>
    </row>
    <row r="4647" spans="1:20">
      <c r="A4647">
        <v>4638</v>
      </c>
      <c r="B4647">
        <f>RAND()</f>
        <v>0</v>
      </c>
      <c r="C4647">
        <f>IF(B4647&lt;$W$41,3,IF(B4647&lt;$W$41+$W$42,4,5))</f>
        <v>0</v>
      </c>
      <c r="D4647">
        <f>NORMSINV(RAND())</f>
        <v>0</v>
      </c>
      <c r="E4647">
        <f>$W$25*EXP(($W$26-$W$28-0.5*$W$27^2)*C4647+$W$27*SQRT(C4647)*D4647)</f>
        <v>0</v>
      </c>
      <c r="F4647">
        <f>$W$30*(1+$W$31)^C4647</f>
        <v>0</v>
      </c>
      <c r="G4647">
        <f>$W$32*(1+$W$33)^C4647</f>
        <v>0</v>
      </c>
      <c r="H4647">
        <f>$W$34*(1+$W$35)^C4647</f>
        <v>0</v>
      </c>
      <c r="I4647">
        <f>MIN(E4647,F4647)</f>
        <v>0</v>
      </c>
      <c r="J4647">
        <f>MIN(E4647-I4647,G4647)</f>
        <v>0</v>
      </c>
      <c r="K4647">
        <f>MIN(E4647-I4647-J4647,H4647)</f>
        <v>0</v>
      </c>
      <c r="L4647">
        <f>E4647-I4647-J4647-K4647</f>
        <v>0</v>
      </c>
      <c r="M4647">
        <f>IF((I4647+J4647+(1-$W$36)*L4647)/$W$39&gt;=$W$38,1,0)</f>
        <v>0</v>
      </c>
      <c r="N4647">
        <f>IF(M4647=1,$W$37,$W$36)*L4647</f>
        <v>0</v>
      </c>
      <c r="O4647">
        <f>EXP(-$W$26*C4647)*I4647</f>
        <v>0</v>
      </c>
      <c r="P4647">
        <f>EXP(-$W$26*C4647)*J4647</f>
        <v>0</v>
      </c>
      <c r="Q4647">
        <f>EXP(-$W$26*C4647)*K4647</f>
        <v>0</v>
      </c>
      <c r="R4647">
        <f>EXP(-$W$26*C4647)*(L4647-N4647)</f>
        <v>0</v>
      </c>
      <c r="S4647">
        <f>EXP(-$W$26*C4647)*N4647</f>
        <v>0</v>
      </c>
      <c r="T4647">
        <f>EXP(-$W$26*C4647)*E4647</f>
        <v>0</v>
      </c>
    </row>
    <row r="4648" spans="1:20">
      <c r="A4648">
        <v>4639</v>
      </c>
      <c r="B4648">
        <f>RAND()</f>
        <v>0</v>
      </c>
      <c r="C4648">
        <f>IF(B4648&lt;$W$41,3,IF(B4648&lt;$W$41+$W$42,4,5))</f>
        <v>0</v>
      </c>
      <c r="D4648">
        <f>NORMSINV(RAND())</f>
        <v>0</v>
      </c>
      <c r="E4648">
        <f>$W$25*EXP(($W$26-$W$28-0.5*$W$27^2)*C4648+$W$27*SQRT(C4648)*D4648)</f>
        <v>0</v>
      </c>
      <c r="F4648">
        <f>$W$30*(1+$W$31)^C4648</f>
        <v>0</v>
      </c>
      <c r="G4648">
        <f>$W$32*(1+$W$33)^C4648</f>
        <v>0</v>
      </c>
      <c r="H4648">
        <f>$W$34*(1+$W$35)^C4648</f>
        <v>0</v>
      </c>
      <c r="I4648">
        <f>MIN(E4648,F4648)</f>
        <v>0</v>
      </c>
      <c r="J4648">
        <f>MIN(E4648-I4648,G4648)</f>
        <v>0</v>
      </c>
      <c r="K4648">
        <f>MIN(E4648-I4648-J4648,H4648)</f>
        <v>0</v>
      </c>
      <c r="L4648">
        <f>E4648-I4648-J4648-K4648</f>
        <v>0</v>
      </c>
      <c r="M4648">
        <f>IF((I4648+J4648+(1-$W$36)*L4648)/$W$39&gt;=$W$38,1,0)</f>
        <v>0</v>
      </c>
      <c r="N4648">
        <f>IF(M4648=1,$W$37,$W$36)*L4648</f>
        <v>0</v>
      </c>
      <c r="O4648">
        <f>EXP(-$W$26*C4648)*I4648</f>
        <v>0</v>
      </c>
      <c r="P4648">
        <f>EXP(-$W$26*C4648)*J4648</f>
        <v>0</v>
      </c>
      <c r="Q4648">
        <f>EXP(-$W$26*C4648)*K4648</f>
        <v>0</v>
      </c>
      <c r="R4648">
        <f>EXP(-$W$26*C4648)*(L4648-N4648)</f>
        <v>0</v>
      </c>
      <c r="S4648">
        <f>EXP(-$W$26*C4648)*N4648</f>
        <v>0</v>
      </c>
      <c r="T4648">
        <f>EXP(-$W$26*C4648)*E4648</f>
        <v>0</v>
      </c>
    </row>
    <row r="4649" spans="1:20">
      <c r="A4649">
        <v>4640</v>
      </c>
      <c r="B4649">
        <f>RAND()</f>
        <v>0</v>
      </c>
      <c r="C4649">
        <f>IF(B4649&lt;$W$41,3,IF(B4649&lt;$W$41+$W$42,4,5))</f>
        <v>0</v>
      </c>
      <c r="D4649">
        <f>NORMSINV(RAND())</f>
        <v>0</v>
      </c>
      <c r="E4649">
        <f>$W$25*EXP(($W$26-$W$28-0.5*$W$27^2)*C4649+$W$27*SQRT(C4649)*D4649)</f>
        <v>0</v>
      </c>
      <c r="F4649">
        <f>$W$30*(1+$W$31)^C4649</f>
        <v>0</v>
      </c>
      <c r="G4649">
        <f>$W$32*(1+$W$33)^C4649</f>
        <v>0</v>
      </c>
      <c r="H4649">
        <f>$W$34*(1+$W$35)^C4649</f>
        <v>0</v>
      </c>
      <c r="I4649">
        <f>MIN(E4649,F4649)</f>
        <v>0</v>
      </c>
      <c r="J4649">
        <f>MIN(E4649-I4649,G4649)</f>
        <v>0</v>
      </c>
      <c r="K4649">
        <f>MIN(E4649-I4649-J4649,H4649)</f>
        <v>0</v>
      </c>
      <c r="L4649">
        <f>E4649-I4649-J4649-K4649</f>
        <v>0</v>
      </c>
      <c r="M4649">
        <f>IF((I4649+J4649+(1-$W$36)*L4649)/$W$39&gt;=$W$38,1,0)</f>
        <v>0</v>
      </c>
      <c r="N4649">
        <f>IF(M4649=1,$W$37,$W$36)*L4649</f>
        <v>0</v>
      </c>
      <c r="O4649">
        <f>EXP(-$W$26*C4649)*I4649</f>
        <v>0</v>
      </c>
      <c r="P4649">
        <f>EXP(-$W$26*C4649)*J4649</f>
        <v>0</v>
      </c>
      <c r="Q4649">
        <f>EXP(-$W$26*C4649)*K4649</f>
        <v>0</v>
      </c>
      <c r="R4649">
        <f>EXP(-$W$26*C4649)*(L4649-N4649)</f>
        <v>0</v>
      </c>
      <c r="S4649">
        <f>EXP(-$W$26*C4649)*N4649</f>
        <v>0</v>
      </c>
      <c r="T4649">
        <f>EXP(-$W$26*C4649)*E4649</f>
        <v>0</v>
      </c>
    </row>
    <row r="4650" spans="1:20">
      <c r="A4650">
        <v>4641</v>
      </c>
      <c r="B4650">
        <f>RAND()</f>
        <v>0</v>
      </c>
      <c r="C4650">
        <f>IF(B4650&lt;$W$41,3,IF(B4650&lt;$W$41+$W$42,4,5))</f>
        <v>0</v>
      </c>
      <c r="D4650">
        <f>NORMSINV(RAND())</f>
        <v>0</v>
      </c>
      <c r="E4650">
        <f>$W$25*EXP(($W$26-$W$28-0.5*$W$27^2)*C4650+$W$27*SQRT(C4650)*D4650)</f>
        <v>0</v>
      </c>
      <c r="F4650">
        <f>$W$30*(1+$W$31)^C4650</f>
        <v>0</v>
      </c>
      <c r="G4650">
        <f>$W$32*(1+$W$33)^C4650</f>
        <v>0</v>
      </c>
      <c r="H4650">
        <f>$W$34*(1+$W$35)^C4650</f>
        <v>0</v>
      </c>
      <c r="I4650">
        <f>MIN(E4650,F4650)</f>
        <v>0</v>
      </c>
      <c r="J4650">
        <f>MIN(E4650-I4650,G4650)</f>
        <v>0</v>
      </c>
      <c r="K4650">
        <f>MIN(E4650-I4650-J4650,H4650)</f>
        <v>0</v>
      </c>
      <c r="L4650">
        <f>E4650-I4650-J4650-K4650</f>
        <v>0</v>
      </c>
      <c r="M4650">
        <f>IF((I4650+J4650+(1-$W$36)*L4650)/$W$39&gt;=$W$38,1,0)</f>
        <v>0</v>
      </c>
      <c r="N4650">
        <f>IF(M4650=1,$W$37,$W$36)*L4650</f>
        <v>0</v>
      </c>
      <c r="O4650">
        <f>EXP(-$W$26*C4650)*I4650</f>
        <v>0</v>
      </c>
      <c r="P4650">
        <f>EXP(-$W$26*C4650)*J4650</f>
        <v>0</v>
      </c>
      <c r="Q4650">
        <f>EXP(-$W$26*C4650)*K4650</f>
        <v>0</v>
      </c>
      <c r="R4650">
        <f>EXP(-$W$26*C4650)*(L4650-N4650)</f>
        <v>0</v>
      </c>
      <c r="S4650">
        <f>EXP(-$W$26*C4650)*N4650</f>
        <v>0</v>
      </c>
      <c r="T4650">
        <f>EXP(-$W$26*C4650)*E4650</f>
        <v>0</v>
      </c>
    </row>
    <row r="4651" spans="1:20">
      <c r="A4651">
        <v>4642</v>
      </c>
      <c r="B4651">
        <f>RAND()</f>
        <v>0</v>
      </c>
      <c r="C4651">
        <f>IF(B4651&lt;$W$41,3,IF(B4651&lt;$W$41+$W$42,4,5))</f>
        <v>0</v>
      </c>
      <c r="D4651">
        <f>NORMSINV(RAND())</f>
        <v>0</v>
      </c>
      <c r="E4651">
        <f>$W$25*EXP(($W$26-$W$28-0.5*$W$27^2)*C4651+$W$27*SQRT(C4651)*D4651)</f>
        <v>0</v>
      </c>
      <c r="F4651">
        <f>$W$30*(1+$W$31)^C4651</f>
        <v>0</v>
      </c>
      <c r="G4651">
        <f>$W$32*(1+$W$33)^C4651</f>
        <v>0</v>
      </c>
      <c r="H4651">
        <f>$W$34*(1+$W$35)^C4651</f>
        <v>0</v>
      </c>
      <c r="I4651">
        <f>MIN(E4651,F4651)</f>
        <v>0</v>
      </c>
      <c r="J4651">
        <f>MIN(E4651-I4651,G4651)</f>
        <v>0</v>
      </c>
      <c r="K4651">
        <f>MIN(E4651-I4651-J4651,H4651)</f>
        <v>0</v>
      </c>
      <c r="L4651">
        <f>E4651-I4651-J4651-K4651</f>
        <v>0</v>
      </c>
      <c r="M4651">
        <f>IF((I4651+J4651+(1-$W$36)*L4651)/$W$39&gt;=$W$38,1,0)</f>
        <v>0</v>
      </c>
      <c r="N4651">
        <f>IF(M4651=1,$W$37,$W$36)*L4651</f>
        <v>0</v>
      </c>
      <c r="O4651">
        <f>EXP(-$W$26*C4651)*I4651</f>
        <v>0</v>
      </c>
      <c r="P4651">
        <f>EXP(-$W$26*C4651)*J4651</f>
        <v>0</v>
      </c>
      <c r="Q4651">
        <f>EXP(-$W$26*C4651)*K4651</f>
        <v>0</v>
      </c>
      <c r="R4651">
        <f>EXP(-$W$26*C4651)*(L4651-N4651)</f>
        <v>0</v>
      </c>
      <c r="S4651">
        <f>EXP(-$W$26*C4651)*N4651</f>
        <v>0</v>
      </c>
      <c r="T4651">
        <f>EXP(-$W$26*C4651)*E4651</f>
        <v>0</v>
      </c>
    </row>
    <row r="4652" spans="1:20">
      <c r="A4652">
        <v>4643</v>
      </c>
      <c r="B4652">
        <f>RAND()</f>
        <v>0</v>
      </c>
      <c r="C4652">
        <f>IF(B4652&lt;$W$41,3,IF(B4652&lt;$W$41+$W$42,4,5))</f>
        <v>0</v>
      </c>
      <c r="D4652">
        <f>NORMSINV(RAND())</f>
        <v>0</v>
      </c>
      <c r="E4652">
        <f>$W$25*EXP(($W$26-$W$28-0.5*$W$27^2)*C4652+$W$27*SQRT(C4652)*D4652)</f>
        <v>0</v>
      </c>
      <c r="F4652">
        <f>$W$30*(1+$W$31)^C4652</f>
        <v>0</v>
      </c>
      <c r="G4652">
        <f>$W$32*(1+$W$33)^C4652</f>
        <v>0</v>
      </c>
      <c r="H4652">
        <f>$W$34*(1+$W$35)^C4652</f>
        <v>0</v>
      </c>
      <c r="I4652">
        <f>MIN(E4652,F4652)</f>
        <v>0</v>
      </c>
      <c r="J4652">
        <f>MIN(E4652-I4652,G4652)</f>
        <v>0</v>
      </c>
      <c r="K4652">
        <f>MIN(E4652-I4652-J4652,H4652)</f>
        <v>0</v>
      </c>
      <c r="L4652">
        <f>E4652-I4652-J4652-K4652</f>
        <v>0</v>
      </c>
      <c r="M4652">
        <f>IF((I4652+J4652+(1-$W$36)*L4652)/$W$39&gt;=$W$38,1,0)</f>
        <v>0</v>
      </c>
      <c r="N4652">
        <f>IF(M4652=1,$W$37,$W$36)*L4652</f>
        <v>0</v>
      </c>
      <c r="O4652">
        <f>EXP(-$W$26*C4652)*I4652</f>
        <v>0</v>
      </c>
      <c r="P4652">
        <f>EXP(-$W$26*C4652)*J4652</f>
        <v>0</v>
      </c>
      <c r="Q4652">
        <f>EXP(-$W$26*C4652)*K4652</f>
        <v>0</v>
      </c>
      <c r="R4652">
        <f>EXP(-$W$26*C4652)*(L4652-N4652)</f>
        <v>0</v>
      </c>
      <c r="S4652">
        <f>EXP(-$W$26*C4652)*N4652</f>
        <v>0</v>
      </c>
      <c r="T4652">
        <f>EXP(-$W$26*C4652)*E4652</f>
        <v>0</v>
      </c>
    </row>
    <row r="4653" spans="1:20">
      <c r="A4653">
        <v>4644</v>
      </c>
      <c r="B4653">
        <f>RAND()</f>
        <v>0</v>
      </c>
      <c r="C4653">
        <f>IF(B4653&lt;$W$41,3,IF(B4653&lt;$W$41+$W$42,4,5))</f>
        <v>0</v>
      </c>
      <c r="D4653">
        <f>NORMSINV(RAND())</f>
        <v>0</v>
      </c>
      <c r="E4653">
        <f>$W$25*EXP(($W$26-$W$28-0.5*$W$27^2)*C4653+$W$27*SQRT(C4653)*D4653)</f>
        <v>0</v>
      </c>
      <c r="F4653">
        <f>$W$30*(1+$W$31)^C4653</f>
        <v>0</v>
      </c>
      <c r="G4653">
        <f>$W$32*(1+$W$33)^C4653</f>
        <v>0</v>
      </c>
      <c r="H4653">
        <f>$W$34*(1+$W$35)^C4653</f>
        <v>0</v>
      </c>
      <c r="I4653">
        <f>MIN(E4653,F4653)</f>
        <v>0</v>
      </c>
      <c r="J4653">
        <f>MIN(E4653-I4653,G4653)</f>
        <v>0</v>
      </c>
      <c r="K4653">
        <f>MIN(E4653-I4653-J4653,H4653)</f>
        <v>0</v>
      </c>
      <c r="L4653">
        <f>E4653-I4653-J4653-K4653</f>
        <v>0</v>
      </c>
      <c r="M4653">
        <f>IF((I4653+J4653+(1-$W$36)*L4653)/$W$39&gt;=$W$38,1,0)</f>
        <v>0</v>
      </c>
      <c r="N4653">
        <f>IF(M4653=1,$W$37,$W$36)*L4653</f>
        <v>0</v>
      </c>
      <c r="O4653">
        <f>EXP(-$W$26*C4653)*I4653</f>
        <v>0</v>
      </c>
      <c r="P4653">
        <f>EXP(-$W$26*C4653)*J4653</f>
        <v>0</v>
      </c>
      <c r="Q4653">
        <f>EXP(-$W$26*C4653)*K4653</f>
        <v>0</v>
      </c>
      <c r="R4653">
        <f>EXP(-$W$26*C4653)*(L4653-N4653)</f>
        <v>0</v>
      </c>
      <c r="S4653">
        <f>EXP(-$W$26*C4653)*N4653</f>
        <v>0</v>
      </c>
      <c r="T4653">
        <f>EXP(-$W$26*C4653)*E4653</f>
        <v>0</v>
      </c>
    </row>
    <row r="4654" spans="1:20">
      <c r="A4654">
        <v>4645</v>
      </c>
      <c r="B4654">
        <f>RAND()</f>
        <v>0</v>
      </c>
      <c r="C4654">
        <f>IF(B4654&lt;$W$41,3,IF(B4654&lt;$W$41+$W$42,4,5))</f>
        <v>0</v>
      </c>
      <c r="D4654">
        <f>NORMSINV(RAND())</f>
        <v>0</v>
      </c>
      <c r="E4654">
        <f>$W$25*EXP(($W$26-$W$28-0.5*$W$27^2)*C4654+$W$27*SQRT(C4654)*D4654)</f>
        <v>0</v>
      </c>
      <c r="F4654">
        <f>$W$30*(1+$W$31)^C4654</f>
        <v>0</v>
      </c>
      <c r="G4654">
        <f>$W$32*(1+$W$33)^C4654</f>
        <v>0</v>
      </c>
      <c r="H4654">
        <f>$W$34*(1+$W$35)^C4654</f>
        <v>0</v>
      </c>
      <c r="I4654">
        <f>MIN(E4654,F4654)</f>
        <v>0</v>
      </c>
      <c r="J4654">
        <f>MIN(E4654-I4654,G4654)</f>
        <v>0</v>
      </c>
      <c r="K4654">
        <f>MIN(E4654-I4654-J4654,H4654)</f>
        <v>0</v>
      </c>
      <c r="L4654">
        <f>E4654-I4654-J4654-K4654</f>
        <v>0</v>
      </c>
      <c r="M4654">
        <f>IF((I4654+J4654+(1-$W$36)*L4654)/$W$39&gt;=$W$38,1,0)</f>
        <v>0</v>
      </c>
      <c r="N4654">
        <f>IF(M4654=1,$W$37,$W$36)*L4654</f>
        <v>0</v>
      </c>
      <c r="O4654">
        <f>EXP(-$W$26*C4654)*I4654</f>
        <v>0</v>
      </c>
      <c r="P4654">
        <f>EXP(-$W$26*C4654)*J4654</f>
        <v>0</v>
      </c>
      <c r="Q4654">
        <f>EXP(-$W$26*C4654)*K4654</f>
        <v>0</v>
      </c>
      <c r="R4654">
        <f>EXP(-$W$26*C4654)*(L4654-N4654)</f>
        <v>0</v>
      </c>
      <c r="S4654">
        <f>EXP(-$W$26*C4654)*N4654</f>
        <v>0</v>
      </c>
      <c r="T4654">
        <f>EXP(-$W$26*C4654)*E4654</f>
        <v>0</v>
      </c>
    </row>
    <row r="4655" spans="1:20">
      <c r="A4655">
        <v>4646</v>
      </c>
      <c r="B4655">
        <f>RAND()</f>
        <v>0</v>
      </c>
      <c r="C4655">
        <f>IF(B4655&lt;$W$41,3,IF(B4655&lt;$W$41+$W$42,4,5))</f>
        <v>0</v>
      </c>
      <c r="D4655">
        <f>NORMSINV(RAND())</f>
        <v>0</v>
      </c>
      <c r="E4655">
        <f>$W$25*EXP(($W$26-$W$28-0.5*$W$27^2)*C4655+$W$27*SQRT(C4655)*D4655)</f>
        <v>0</v>
      </c>
      <c r="F4655">
        <f>$W$30*(1+$W$31)^C4655</f>
        <v>0</v>
      </c>
      <c r="G4655">
        <f>$W$32*(1+$W$33)^C4655</f>
        <v>0</v>
      </c>
      <c r="H4655">
        <f>$W$34*(1+$W$35)^C4655</f>
        <v>0</v>
      </c>
      <c r="I4655">
        <f>MIN(E4655,F4655)</f>
        <v>0</v>
      </c>
      <c r="J4655">
        <f>MIN(E4655-I4655,G4655)</f>
        <v>0</v>
      </c>
      <c r="K4655">
        <f>MIN(E4655-I4655-J4655,H4655)</f>
        <v>0</v>
      </c>
      <c r="L4655">
        <f>E4655-I4655-J4655-K4655</f>
        <v>0</v>
      </c>
      <c r="M4655">
        <f>IF((I4655+J4655+(1-$W$36)*L4655)/$W$39&gt;=$W$38,1,0)</f>
        <v>0</v>
      </c>
      <c r="N4655">
        <f>IF(M4655=1,$W$37,$W$36)*L4655</f>
        <v>0</v>
      </c>
      <c r="O4655">
        <f>EXP(-$W$26*C4655)*I4655</f>
        <v>0</v>
      </c>
      <c r="P4655">
        <f>EXP(-$W$26*C4655)*J4655</f>
        <v>0</v>
      </c>
      <c r="Q4655">
        <f>EXP(-$W$26*C4655)*K4655</f>
        <v>0</v>
      </c>
      <c r="R4655">
        <f>EXP(-$W$26*C4655)*(L4655-N4655)</f>
        <v>0</v>
      </c>
      <c r="S4655">
        <f>EXP(-$W$26*C4655)*N4655</f>
        <v>0</v>
      </c>
      <c r="T4655">
        <f>EXP(-$W$26*C4655)*E4655</f>
        <v>0</v>
      </c>
    </row>
    <row r="4656" spans="1:20">
      <c r="A4656">
        <v>4647</v>
      </c>
      <c r="B4656">
        <f>RAND()</f>
        <v>0</v>
      </c>
      <c r="C4656">
        <f>IF(B4656&lt;$W$41,3,IF(B4656&lt;$W$41+$W$42,4,5))</f>
        <v>0</v>
      </c>
      <c r="D4656">
        <f>NORMSINV(RAND())</f>
        <v>0</v>
      </c>
      <c r="E4656">
        <f>$W$25*EXP(($W$26-$W$28-0.5*$W$27^2)*C4656+$W$27*SQRT(C4656)*D4656)</f>
        <v>0</v>
      </c>
      <c r="F4656">
        <f>$W$30*(1+$W$31)^C4656</f>
        <v>0</v>
      </c>
      <c r="G4656">
        <f>$W$32*(1+$W$33)^C4656</f>
        <v>0</v>
      </c>
      <c r="H4656">
        <f>$W$34*(1+$W$35)^C4656</f>
        <v>0</v>
      </c>
      <c r="I4656">
        <f>MIN(E4656,F4656)</f>
        <v>0</v>
      </c>
      <c r="J4656">
        <f>MIN(E4656-I4656,G4656)</f>
        <v>0</v>
      </c>
      <c r="K4656">
        <f>MIN(E4656-I4656-J4656,H4656)</f>
        <v>0</v>
      </c>
      <c r="L4656">
        <f>E4656-I4656-J4656-K4656</f>
        <v>0</v>
      </c>
      <c r="M4656">
        <f>IF((I4656+J4656+(1-$W$36)*L4656)/$W$39&gt;=$W$38,1,0)</f>
        <v>0</v>
      </c>
      <c r="N4656">
        <f>IF(M4656=1,$W$37,$W$36)*L4656</f>
        <v>0</v>
      </c>
      <c r="O4656">
        <f>EXP(-$W$26*C4656)*I4656</f>
        <v>0</v>
      </c>
      <c r="P4656">
        <f>EXP(-$W$26*C4656)*J4656</f>
        <v>0</v>
      </c>
      <c r="Q4656">
        <f>EXP(-$W$26*C4656)*K4656</f>
        <v>0</v>
      </c>
      <c r="R4656">
        <f>EXP(-$W$26*C4656)*(L4656-N4656)</f>
        <v>0</v>
      </c>
      <c r="S4656">
        <f>EXP(-$W$26*C4656)*N4656</f>
        <v>0</v>
      </c>
      <c r="T4656">
        <f>EXP(-$W$26*C4656)*E4656</f>
        <v>0</v>
      </c>
    </row>
    <row r="4657" spans="1:20">
      <c r="A4657">
        <v>4648</v>
      </c>
      <c r="B4657">
        <f>RAND()</f>
        <v>0</v>
      </c>
      <c r="C4657">
        <f>IF(B4657&lt;$W$41,3,IF(B4657&lt;$W$41+$W$42,4,5))</f>
        <v>0</v>
      </c>
      <c r="D4657">
        <f>NORMSINV(RAND())</f>
        <v>0</v>
      </c>
      <c r="E4657">
        <f>$W$25*EXP(($W$26-$W$28-0.5*$W$27^2)*C4657+$W$27*SQRT(C4657)*D4657)</f>
        <v>0</v>
      </c>
      <c r="F4657">
        <f>$W$30*(1+$W$31)^C4657</f>
        <v>0</v>
      </c>
      <c r="G4657">
        <f>$W$32*(1+$W$33)^C4657</f>
        <v>0</v>
      </c>
      <c r="H4657">
        <f>$W$34*(1+$W$35)^C4657</f>
        <v>0</v>
      </c>
      <c r="I4657">
        <f>MIN(E4657,F4657)</f>
        <v>0</v>
      </c>
      <c r="J4657">
        <f>MIN(E4657-I4657,G4657)</f>
        <v>0</v>
      </c>
      <c r="K4657">
        <f>MIN(E4657-I4657-J4657,H4657)</f>
        <v>0</v>
      </c>
      <c r="L4657">
        <f>E4657-I4657-J4657-K4657</f>
        <v>0</v>
      </c>
      <c r="M4657">
        <f>IF((I4657+J4657+(1-$W$36)*L4657)/$W$39&gt;=$W$38,1,0)</f>
        <v>0</v>
      </c>
      <c r="N4657">
        <f>IF(M4657=1,$W$37,$W$36)*L4657</f>
        <v>0</v>
      </c>
      <c r="O4657">
        <f>EXP(-$W$26*C4657)*I4657</f>
        <v>0</v>
      </c>
      <c r="P4657">
        <f>EXP(-$W$26*C4657)*J4657</f>
        <v>0</v>
      </c>
      <c r="Q4657">
        <f>EXP(-$W$26*C4657)*K4657</f>
        <v>0</v>
      </c>
      <c r="R4657">
        <f>EXP(-$W$26*C4657)*(L4657-N4657)</f>
        <v>0</v>
      </c>
      <c r="S4657">
        <f>EXP(-$W$26*C4657)*N4657</f>
        <v>0</v>
      </c>
      <c r="T4657">
        <f>EXP(-$W$26*C4657)*E4657</f>
        <v>0</v>
      </c>
    </row>
    <row r="4658" spans="1:20">
      <c r="A4658">
        <v>4649</v>
      </c>
      <c r="B4658">
        <f>RAND()</f>
        <v>0</v>
      </c>
      <c r="C4658">
        <f>IF(B4658&lt;$W$41,3,IF(B4658&lt;$W$41+$W$42,4,5))</f>
        <v>0</v>
      </c>
      <c r="D4658">
        <f>NORMSINV(RAND())</f>
        <v>0</v>
      </c>
      <c r="E4658">
        <f>$W$25*EXP(($W$26-$W$28-0.5*$W$27^2)*C4658+$W$27*SQRT(C4658)*D4658)</f>
        <v>0</v>
      </c>
      <c r="F4658">
        <f>$W$30*(1+$W$31)^C4658</f>
        <v>0</v>
      </c>
      <c r="G4658">
        <f>$W$32*(1+$W$33)^C4658</f>
        <v>0</v>
      </c>
      <c r="H4658">
        <f>$W$34*(1+$W$35)^C4658</f>
        <v>0</v>
      </c>
      <c r="I4658">
        <f>MIN(E4658,F4658)</f>
        <v>0</v>
      </c>
      <c r="J4658">
        <f>MIN(E4658-I4658,G4658)</f>
        <v>0</v>
      </c>
      <c r="K4658">
        <f>MIN(E4658-I4658-J4658,H4658)</f>
        <v>0</v>
      </c>
      <c r="L4658">
        <f>E4658-I4658-J4658-K4658</f>
        <v>0</v>
      </c>
      <c r="M4658">
        <f>IF((I4658+J4658+(1-$W$36)*L4658)/$W$39&gt;=$W$38,1,0)</f>
        <v>0</v>
      </c>
      <c r="N4658">
        <f>IF(M4658=1,$W$37,$W$36)*L4658</f>
        <v>0</v>
      </c>
      <c r="O4658">
        <f>EXP(-$W$26*C4658)*I4658</f>
        <v>0</v>
      </c>
      <c r="P4658">
        <f>EXP(-$W$26*C4658)*J4658</f>
        <v>0</v>
      </c>
      <c r="Q4658">
        <f>EXP(-$W$26*C4658)*K4658</f>
        <v>0</v>
      </c>
      <c r="R4658">
        <f>EXP(-$W$26*C4658)*(L4658-N4658)</f>
        <v>0</v>
      </c>
      <c r="S4658">
        <f>EXP(-$W$26*C4658)*N4658</f>
        <v>0</v>
      </c>
      <c r="T4658">
        <f>EXP(-$W$26*C4658)*E4658</f>
        <v>0</v>
      </c>
    </row>
    <row r="4659" spans="1:20">
      <c r="A4659">
        <v>4650</v>
      </c>
      <c r="B4659">
        <f>RAND()</f>
        <v>0</v>
      </c>
      <c r="C4659">
        <f>IF(B4659&lt;$W$41,3,IF(B4659&lt;$W$41+$W$42,4,5))</f>
        <v>0</v>
      </c>
      <c r="D4659">
        <f>NORMSINV(RAND())</f>
        <v>0</v>
      </c>
      <c r="E4659">
        <f>$W$25*EXP(($W$26-$W$28-0.5*$W$27^2)*C4659+$W$27*SQRT(C4659)*D4659)</f>
        <v>0</v>
      </c>
      <c r="F4659">
        <f>$W$30*(1+$W$31)^C4659</f>
        <v>0</v>
      </c>
      <c r="G4659">
        <f>$W$32*(1+$W$33)^C4659</f>
        <v>0</v>
      </c>
      <c r="H4659">
        <f>$W$34*(1+$W$35)^C4659</f>
        <v>0</v>
      </c>
      <c r="I4659">
        <f>MIN(E4659,F4659)</f>
        <v>0</v>
      </c>
      <c r="J4659">
        <f>MIN(E4659-I4659,G4659)</f>
        <v>0</v>
      </c>
      <c r="K4659">
        <f>MIN(E4659-I4659-J4659,H4659)</f>
        <v>0</v>
      </c>
      <c r="L4659">
        <f>E4659-I4659-J4659-K4659</f>
        <v>0</v>
      </c>
      <c r="M4659">
        <f>IF((I4659+J4659+(1-$W$36)*L4659)/$W$39&gt;=$W$38,1,0)</f>
        <v>0</v>
      </c>
      <c r="N4659">
        <f>IF(M4659=1,$W$37,$W$36)*L4659</f>
        <v>0</v>
      </c>
      <c r="O4659">
        <f>EXP(-$W$26*C4659)*I4659</f>
        <v>0</v>
      </c>
      <c r="P4659">
        <f>EXP(-$W$26*C4659)*J4659</f>
        <v>0</v>
      </c>
      <c r="Q4659">
        <f>EXP(-$W$26*C4659)*K4659</f>
        <v>0</v>
      </c>
      <c r="R4659">
        <f>EXP(-$W$26*C4659)*(L4659-N4659)</f>
        <v>0</v>
      </c>
      <c r="S4659">
        <f>EXP(-$W$26*C4659)*N4659</f>
        <v>0</v>
      </c>
      <c r="T4659">
        <f>EXP(-$W$26*C4659)*E4659</f>
        <v>0</v>
      </c>
    </row>
    <row r="4660" spans="1:20">
      <c r="A4660">
        <v>4651</v>
      </c>
      <c r="B4660">
        <f>RAND()</f>
        <v>0</v>
      </c>
      <c r="C4660">
        <f>IF(B4660&lt;$W$41,3,IF(B4660&lt;$W$41+$W$42,4,5))</f>
        <v>0</v>
      </c>
      <c r="D4660">
        <f>NORMSINV(RAND())</f>
        <v>0</v>
      </c>
      <c r="E4660">
        <f>$W$25*EXP(($W$26-$W$28-0.5*$W$27^2)*C4660+$W$27*SQRT(C4660)*D4660)</f>
        <v>0</v>
      </c>
      <c r="F4660">
        <f>$W$30*(1+$W$31)^C4660</f>
        <v>0</v>
      </c>
      <c r="G4660">
        <f>$W$32*(1+$W$33)^C4660</f>
        <v>0</v>
      </c>
      <c r="H4660">
        <f>$W$34*(1+$W$35)^C4660</f>
        <v>0</v>
      </c>
      <c r="I4660">
        <f>MIN(E4660,F4660)</f>
        <v>0</v>
      </c>
      <c r="J4660">
        <f>MIN(E4660-I4660,G4660)</f>
        <v>0</v>
      </c>
      <c r="K4660">
        <f>MIN(E4660-I4660-J4660,H4660)</f>
        <v>0</v>
      </c>
      <c r="L4660">
        <f>E4660-I4660-J4660-K4660</f>
        <v>0</v>
      </c>
      <c r="M4660">
        <f>IF((I4660+J4660+(1-$W$36)*L4660)/$W$39&gt;=$W$38,1,0)</f>
        <v>0</v>
      </c>
      <c r="N4660">
        <f>IF(M4660=1,$W$37,$W$36)*L4660</f>
        <v>0</v>
      </c>
      <c r="O4660">
        <f>EXP(-$W$26*C4660)*I4660</f>
        <v>0</v>
      </c>
      <c r="P4660">
        <f>EXP(-$W$26*C4660)*J4660</f>
        <v>0</v>
      </c>
      <c r="Q4660">
        <f>EXP(-$W$26*C4660)*K4660</f>
        <v>0</v>
      </c>
      <c r="R4660">
        <f>EXP(-$W$26*C4660)*(L4660-N4660)</f>
        <v>0</v>
      </c>
      <c r="S4660">
        <f>EXP(-$W$26*C4660)*N4660</f>
        <v>0</v>
      </c>
      <c r="T4660">
        <f>EXP(-$W$26*C4660)*E4660</f>
        <v>0</v>
      </c>
    </row>
    <row r="4661" spans="1:20">
      <c r="A4661">
        <v>4652</v>
      </c>
      <c r="B4661">
        <f>RAND()</f>
        <v>0</v>
      </c>
      <c r="C4661">
        <f>IF(B4661&lt;$W$41,3,IF(B4661&lt;$W$41+$W$42,4,5))</f>
        <v>0</v>
      </c>
      <c r="D4661">
        <f>NORMSINV(RAND())</f>
        <v>0</v>
      </c>
      <c r="E4661">
        <f>$W$25*EXP(($W$26-$W$28-0.5*$W$27^2)*C4661+$W$27*SQRT(C4661)*D4661)</f>
        <v>0</v>
      </c>
      <c r="F4661">
        <f>$W$30*(1+$W$31)^C4661</f>
        <v>0</v>
      </c>
      <c r="G4661">
        <f>$W$32*(1+$W$33)^C4661</f>
        <v>0</v>
      </c>
      <c r="H4661">
        <f>$W$34*(1+$W$35)^C4661</f>
        <v>0</v>
      </c>
      <c r="I4661">
        <f>MIN(E4661,F4661)</f>
        <v>0</v>
      </c>
      <c r="J4661">
        <f>MIN(E4661-I4661,G4661)</f>
        <v>0</v>
      </c>
      <c r="K4661">
        <f>MIN(E4661-I4661-J4661,H4661)</f>
        <v>0</v>
      </c>
      <c r="L4661">
        <f>E4661-I4661-J4661-K4661</f>
        <v>0</v>
      </c>
      <c r="M4661">
        <f>IF((I4661+J4661+(1-$W$36)*L4661)/$W$39&gt;=$W$38,1,0)</f>
        <v>0</v>
      </c>
      <c r="N4661">
        <f>IF(M4661=1,$W$37,$W$36)*L4661</f>
        <v>0</v>
      </c>
      <c r="O4661">
        <f>EXP(-$W$26*C4661)*I4661</f>
        <v>0</v>
      </c>
      <c r="P4661">
        <f>EXP(-$W$26*C4661)*J4661</f>
        <v>0</v>
      </c>
      <c r="Q4661">
        <f>EXP(-$W$26*C4661)*K4661</f>
        <v>0</v>
      </c>
      <c r="R4661">
        <f>EXP(-$W$26*C4661)*(L4661-N4661)</f>
        <v>0</v>
      </c>
      <c r="S4661">
        <f>EXP(-$W$26*C4661)*N4661</f>
        <v>0</v>
      </c>
      <c r="T4661">
        <f>EXP(-$W$26*C4661)*E4661</f>
        <v>0</v>
      </c>
    </row>
    <row r="4662" spans="1:20">
      <c r="A4662">
        <v>4653</v>
      </c>
      <c r="B4662">
        <f>RAND()</f>
        <v>0</v>
      </c>
      <c r="C4662">
        <f>IF(B4662&lt;$W$41,3,IF(B4662&lt;$W$41+$W$42,4,5))</f>
        <v>0</v>
      </c>
      <c r="D4662">
        <f>NORMSINV(RAND())</f>
        <v>0</v>
      </c>
      <c r="E4662">
        <f>$W$25*EXP(($W$26-$W$28-0.5*$W$27^2)*C4662+$W$27*SQRT(C4662)*D4662)</f>
        <v>0</v>
      </c>
      <c r="F4662">
        <f>$W$30*(1+$W$31)^C4662</f>
        <v>0</v>
      </c>
      <c r="G4662">
        <f>$W$32*(1+$W$33)^C4662</f>
        <v>0</v>
      </c>
      <c r="H4662">
        <f>$W$34*(1+$W$35)^C4662</f>
        <v>0</v>
      </c>
      <c r="I4662">
        <f>MIN(E4662,F4662)</f>
        <v>0</v>
      </c>
      <c r="J4662">
        <f>MIN(E4662-I4662,G4662)</f>
        <v>0</v>
      </c>
      <c r="K4662">
        <f>MIN(E4662-I4662-J4662,H4662)</f>
        <v>0</v>
      </c>
      <c r="L4662">
        <f>E4662-I4662-J4662-K4662</f>
        <v>0</v>
      </c>
      <c r="M4662">
        <f>IF((I4662+J4662+(1-$W$36)*L4662)/$W$39&gt;=$W$38,1,0)</f>
        <v>0</v>
      </c>
      <c r="N4662">
        <f>IF(M4662=1,$W$37,$W$36)*L4662</f>
        <v>0</v>
      </c>
      <c r="O4662">
        <f>EXP(-$W$26*C4662)*I4662</f>
        <v>0</v>
      </c>
      <c r="P4662">
        <f>EXP(-$W$26*C4662)*J4662</f>
        <v>0</v>
      </c>
      <c r="Q4662">
        <f>EXP(-$W$26*C4662)*K4662</f>
        <v>0</v>
      </c>
      <c r="R4662">
        <f>EXP(-$W$26*C4662)*(L4662-N4662)</f>
        <v>0</v>
      </c>
      <c r="S4662">
        <f>EXP(-$W$26*C4662)*N4662</f>
        <v>0</v>
      </c>
      <c r="T4662">
        <f>EXP(-$W$26*C4662)*E4662</f>
        <v>0</v>
      </c>
    </row>
    <row r="4663" spans="1:20">
      <c r="A4663">
        <v>4654</v>
      </c>
      <c r="B4663">
        <f>RAND()</f>
        <v>0</v>
      </c>
      <c r="C4663">
        <f>IF(B4663&lt;$W$41,3,IF(B4663&lt;$W$41+$W$42,4,5))</f>
        <v>0</v>
      </c>
      <c r="D4663">
        <f>NORMSINV(RAND())</f>
        <v>0</v>
      </c>
      <c r="E4663">
        <f>$W$25*EXP(($W$26-$W$28-0.5*$W$27^2)*C4663+$W$27*SQRT(C4663)*D4663)</f>
        <v>0</v>
      </c>
      <c r="F4663">
        <f>$W$30*(1+$W$31)^C4663</f>
        <v>0</v>
      </c>
      <c r="G4663">
        <f>$W$32*(1+$W$33)^C4663</f>
        <v>0</v>
      </c>
      <c r="H4663">
        <f>$W$34*(1+$W$35)^C4663</f>
        <v>0</v>
      </c>
      <c r="I4663">
        <f>MIN(E4663,F4663)</f>
        <v>0</v>
      </c>
      <c r="J4663">
        <f>MIN(E4663-I4663,G4663)</f>
        <v>0</v>
      </c>
      <c r="K4663">
        <f>MIN(E4663-I4663-J4663,H4663)</f>
        <v>0</v>
      </c>
      <c r="L4663">
        <f>E4663-I4663-J4663-K4663</f>
        <v>0</v>
      </c>
      <c r="M4663">
        <f>IF((I4663+J4663+(1-$W$36)*L4663)/$W$39&gt;=$W$38,1,0)</f>
        <v>0</v>
      </c>
      <c r="N4663">
        <f>IF(M4663=1,$W$37,$W$36)*L4663</f>
        <v>0</v>
      </c>
      <c r="O4663">
        <f>EXP(-$W$26*C4663)*I4663</f>
        <v>0</v>
      </c>
      <c r="P4663">
        <f>EXP(-$W$26*C4663)*J4663</f>
        <v>0</v>
      </c>
      <c r="Q4663">
        <f>EXP(-$W$26*C4663)*K4663</f>
        <v>0</v>
      </c>
      <c r="R4663">
        <f>EXP(-$W$26*C4663)*(L4663-N4663)</f>
        <v>0</v>
      </c>
      <c r="S4663">
        <f>EXP(-$W$26*C4663)*N4663</f>
        <v>0</v>
      </c>
      <c r="T4663">
        <f>EXP(-$W$26*C4663)*E4663</f>
        <v>0</v>
      </c>
    </row>
    <row r="4664" spans="1:20">
      <c r="A4664">
        <v>4655</v>
      </c>
      <c r="B4664">
        <f>RAND()</f>
        <v>0</v>
      </c>
      <c r="C4664">
        <f>IF(B4664&lt;$W$41,3,IF(B4664&lt;$W$41+$W$42,4,5))</f>
        <v>0</v>
      </c>
      <c r="D4664">
        <f>NORMSINV(RAND())</f>
        <v>0</v>
      </c>
      <c r="E4664">
        <f>$W$25*EXP(($W$26-$W$28-0.5*$W$27^2)*C4664+$W$27*SQRT(C4664)*D4664)</f>
        <v>0</v>
      </c>
      <c r="F4664">
        <f>$W$30*(1+$W$31)^C4664</f>
        <v>0</v>
      </c>
      <c r="G4664">
        <f>$W$32*(1+$W$33)^C4664</f>
        <v>0</v>
      </c>
      <c r="H4664">
        <f>$W$34*(1+$W$35)^C4664</f>
        <v>0</v>
      </c>
      <c r="I4664">
        <f>MIN(E4664,F4664)</f>
        <v>0</v>
      </c>
      <c r="J4664">
        <f>MIN(E4664-I4664,G4664)</f>
        <v>0</v>
      </c>
      <c r="K4664">
        <f>MIN(E4664-I4664-J4664,H4664)</f>
        <v>0</v>
      </c>
      <c r="L4664">
        <f>E4664-I4664-J4664-K4664</f>
        <v>0</v>
      </c>
      <c r="M4664">
        <f>IF((I4664+J4664+(1-$W$36)*L4664)/$W$39&gt;=$W$38,1,0)</f>
        <v>0</v>
      </c>
      <c r="N4664">
        <f>IF(M4664=1,$W$37,$W$36)*L4664</f>
        <v>0</v>
      </c>
      <c r="O4664">
        <f>EXP(-$W$26*C4664)*I4664</f>
        <v>0</v>
      </c>
      <c r="P4664">
        <f>EXP(-$W$26*C4664)*J4664</f>
        <v>0</v>
      </c>
      <c r="Q4664">
        <f>EXP(-$W$26*C4664)*K4664</f>
        <v>0</v>
      </c>
      <c r="R4664">
        <f>EXP(-$W$26*C4664)*(L4664-N4664)</f>
        <v>0</v>
      </c>
      <c r="S4664">
        <f>EXP(-$W$26*C4664)*N4664</f>
        <v>0</v>
      </c>
      <c r="T4664">
        <f>EXP(-$W$26*C4664)*E4664</f>
        <v>0</v>
      </c>
    </row>
    <row r="4665" spans="1:20">
      <c r="A4665">
        <v>4656</v>
      </c>
      <c r="B4665">
        <f>RAND()</f>
        <v>0</v>
      </c>
      <c r="C4665">
        <f>IF(B4665&lt;$W$41,3,IF(B4665&lt;$W$41+$W$42,4,5))</f>
        <v>0</v>
      </c>
      <c r="D4665">
        <f>NORMSINV(RAND())</f>
        <v>0</v>
      </c>
      <c r="E4665">
        <f>$W$25*EXP(($W$26-$W$28-0.5*$W$27^2)*C4665+$W$27*SQRT(C4665)*D4665)</f>
        <v>0</v>
      </c>
      <c r="F4665">
        <f>$W$30*(1+$W$31)^C4665</f>
        <v>0</v>
      </c>
      <c r="G4665">
        <f>$W$32*(1+$W$33)^C4665</f>
        <v>0</v>
      </c>
      <c r="H4665">
        <f>$W$34*(1+$W$35)^C4665</f>
        <v>0</v>
      </c>
      <c r="I4665">
        <f>MIN(E4665,F4665)</f>
        <v>0</v>
      </c>
      <c r="J4665">
        <f>MIN(E4665-I4665,G4665)</f>
        <v>0</v>
      </c>
      <c r="K4665">
        <f>MIN(E4665-I4665-J4665,H4665)</f>
        <v>0</v>
      </c>
      <c r="L4665">
        <f>E4665-I4665-J4665-K4665</f>
        <v>0</v>
      </c>
      <c r="M4665">
        <f>IF((I4665+J4665+(1-$W$36)*L4665)/$W$39&gt;=$W$38,1,0)</f>
        <v>0</v>
      </c>
      <c r="N4665">
        <f>IF(M4665=1,$W$37,$W$36)*L4665</f>
        <v>0</v>
      </c>
      <c r="O4665">
        <f>EXP(-$W$26*C4665)*I4665</f>
        <v>0</v>
      </c>
      <c r="P4665">
        <f>EXP(-$W$26*C4665)*J4665</f>
        <v>0</v>
      </c>
      <c r="Q4665">
        <f>EXP(-$W$26*C4665)*K4665</f>
        <v>0</v>
      </c>
      <c r="R4665">
        <f>EXP(-$W$26*C4665)*(L4665-N4665)</f>
        <v>0</v>
      </c>
      <c r="S4665">
        <f>EXP(-$W$26*C4665)*N4665</f>
        <v>0</v>
      </c>
      <c r="T4665">
        <f>EXP(-$W$26*C4665)*E4665</f>
        <v>0</v>
      </c>
    </row>
    <row r="4666" spans="1:20">
      <c r="A4666">
        <v>4657</v>
      </c>
      <c r="B4666">
        <f>RAND()</f>
        <v>0</v>
      </c>
      <c r="C4666">
        <f>IF(B4666&lt;$W$41,3,IF(B4666&lt;$W$41+$W$42,4,5))</f>
        <v>0</v>
      </c>
      <c r="D4666">
        <f>NORMSINV(RAND())</f>
        <v>0</v>
      </c>
      <c r="E4666">
        <f>$W$25*EXP(($W$26-$W$28-0.5*$W$27^2)*C4666+$W$27*SQRT(C4666)*D4666)</f>
        <v>0</v>
      </c>
      <c r="F4666">
        <f>$W$30*(1+$W$31)^C4666</f>
        <v>0</v>
      </c>
      <c r="G4666">
        <f>$W$32*(1+$W$33)^C4666</f>
        <v>0</v>
      </c>
      <c r="H4666">
        <f>$W$34*(1+$W$35)^C4666</f>
        <v>0</v>
      </c>
      <c r="I4666">
        <f>MIN(E4666,F4666)</f>
        <v>0</v>
      </c>
      <c r="J4666">
        <f>MIN(E4666-I4666,G4666)</f>
        <v>0</v>
      </c>
      <c r="K4666">
        <f>MIN(E4666-I4666-J4666,H4666)</f>
        <v>0</v>
      </c>
      <c r="L4666">
        <f>E4666-I4666-J4666-K4666</f>
        <v>0</v>
      </c>
      <c r="M4666">
        <f>IF((I4666+J4666+(1-$W$36)*L4666)/$W$39&gt;=$W$38,1,0)</f>
        <v>0</v>
      </c>
      <c r="N4666">
        <f>IF(M4666=1,$W$37,$W$36)*L4666</f>
        <v>0</v>
      </c>
      <c r="O4666">
        <f>EXP(-$W$26*C4666)*I4666</f>
        <v>0</v>
      </c>
      <c r="P4666">
        <f>EXP(-$W$26*C4666)*J4666</f>
        <v>0</v>
      </c>
      <c r="Q4666">
        <f>EXP(-$W$26*C4666)*K4666</f>
        <v>0</v>
      </c>
      <c r="R4666">
        <f>EXP(-$W$26*C4666)*(L4666-N4666)</f>
        <v>0</v>
      </c>
      <c r="S4666">
        <f>EXP(-$W$26*C4666)*N4666</f>
        <v>0</v>
      </c>
      <c r="T4666">
        <f>EXP(-$W$26*C4666)*E4666</f>
        <v>0</v>
      </c>
    </row>
    <row r="4667" spans="1:20">
      <c r="A4667">
        <v>4658</v>
      </c>
      <c r="B4667">
        <f>RAND()</f>
        <v>0</v>
      </c>
      <c r="C4667">
        <f>IF(B4667&lt;$W$41,3,IF(B4667&lt;$W$41+$W$42,4,5))</f>
        <v>0</v>
      </c>
      <c r="D4667">
        <f>NORMSINV(RAND())</f>
        <v>0</v>
      </c>
      <c r="E4667">
        <f>$W$25*EXP(($W$26-$W$28-0.5*$W$27^2)*C4667+$W$27*SQRT(C4667)*D4667)</f>
        <v>0</v>
      </c>
      <c r="F4667">
        <f>$W$30*(1+$W$31)^C4667</f>
        <v>0</v>
      </c>
      <c r="G4667">
        <f>$W$32*(1+$W$33)^C4667</f>
        <v>0</v>
      </c>
      <c r="H4667">
        <f>$W$34*(1+$W$35)^C4667</f>
        <v>0</v>
      </c>
      <c r="I4667">
        <f>MIN(E4667,F4667)</f>
        <v>0</v>
      </c>
      <c r="J4667">
        <f>MIN(E4667-I4667,G4667)</f>
        <v>0</v>
      </c>
      <c r="K4667">
        <f>MIN(E4667-I4667-J4667,H4667)</f>
        <v>0</v>
      </c>
      <c r="L4667">
        <f>E4667-I4667-J4667-K4667</f>
        <v>0</v>
      </c>
      <c r="M4667">
        <f>IF((I4667+J4667+(1-$W$36)*L4667)/$W$39&gt;=$W$38,1,0)</f>
        <v>0</v>
      </c>
      <c r="N4667">
        <f>IF(M4667=1,$W$37,$W$36)*L4667</f>
        <v>0</v>
      </c>
      <c r="O4667">
        <f>EXP(-$W$26*C4667)*I4667</f>
        <v>0</v>
      </c>
      <c r="P4667">
        <f>EXP(-$W$26*C4667)*J4667</f>
        <v>0</v>
      </c>
      <c r="Q4667">
        <f>EXP(-$W$26*C4667)*K4667</f>
        <v>0</v>
      </c>
      <c r="R4667">
        <f>EXP(-$W$26*C4667)*(L4667-N4667)</f>
        <v>0</v>
      </c>
      <c r="S4667">
        <f>EXP(-$W$26*C4667)*N4667</f>
        <v>0</v>
      </c>
      <c r="T4667">
        <f>EXP(-$W$26*C4667)*E4667</f>
        <v>0</v>
      </c>
    </row>
    <row r="4668" spans="1:20">
      <c r="A4668">
        <v>4659</v>
      </c>
      <c r="B4668">
        <f>RAND()</f>
        <v>0</v>
      </c>
      <c r="C4668">
        <f>IF(B4668&lt;$W$41,3,IF(B4668&lt;$W$41+$W$42,4,5))</f>
        <v>0</v>
      </c>
      <c r="D4668">
        <f>NORMSINV(RAND())</f>
        <v>0</v>
      </c>
      <c r="E4668">
        <f>$W$25*EXP(($W$26-$W$28-0.5*$W$27^2)*C4668+$W$27*SQRT(C4668)*D4668)</f>
        <v>0</v>
      </c>
      <c r="F4668">
        <f>$W$30*(1+$W$31)^C4668</f>
        <v>0</v>
      </c>
      <c r="G4668">
        <f>$W$32*(1+$W$33)^C4668</f>
        <v>0</v>
      </c>
      <c r="H4668">
        <f>$W$34*(1+$W$35)^C4668</f>
        <v>0</v>
      </c>
      <c r="I4668">
        <f>MIN(E4668,F4668)</f>
        <v>0</v>
      </c>
      <c r="J4668">
        <f>MIN(E4668-I4668,G4668)</f>
        <v>0</v>
      </c>
      <c r="K4668">
        <f>MIN(E4668-I4668-J4668,H4668)</f>
        <v>0</v>
      </c>
      <c r="L4668">
        <f>E4668-I4668-J4668-K4668</f>
        <v>0</v>
      </c>
      <c r="M4668">
        <f>IF((I4668+J4668+(1-$W$36)*L4668)/$W$39&gt;=$W$38,1,0)</f>
        <v>0</v>
      </c>
      <c r="N4668">
        <f>IF(M4668=1,$W$37,$W$36)*L4668</f>
        <v>0</v>
      </c>
      <c r="O4668">
        <f>EXP(-$W$26*C4668)*I4668</f>
        <v>0</v>
      </c>
      <c r="P4668">
        <f>EXP(-$W$26*C4668)*J4668</f>
        <v>0</v>
      </c>
      <c r="Q4668">
        <f>EXP(-$W$26*C4668)*K4668</f>
        <v>0</v>
      </c>
      <c r="R4668">
        <f>EXP(-$W$26*C4668)*(L4668-N4668)</f>
        <v>0</v>
      </c>
      <c r="S4668">
        <f>EXP(-$W$26*C4668)*N4668</f>
        <v>0</v>
      </c>
      <c r="T4668">
        <f>EXP(-$W$26*C4668)*E4668</f>
        <v>0</v>
      </c>
    </row>
    <row r="4669" spans="1:20">
      <c r="A4669">
        <v>4660</v>
      </c>
      <c r="B4669">
        <f>RAND()</f>
        <v>0</v>
      </c>
      <c r="C4669">
        <f>IF(B4669&lt;$W$41,3,IF(B4669&lt;$W$41+$W$42,4,5))</f>
        <v>0</v>
      </c>
      <c r="D4669">
        <f>NORMSINV(RAND())</f>
        <v>0</v>
      </c>
      <c r="E4669">
        <f>$W$25*EXP(($W$26-$W$28-0.5*$W$27^2)*C4669+$W$27*SQRT(C4669)*D4669)</f>
        <v>0</v>
      </c>
      <c r="F4669">
        <f>$W$30*(1+$W$31)^C4669</f>
        <v>0</v>
      </c>
      <c r="G4669">
        <f>$W$32*(1+$W$33)^C4669</f>
        <v>0</v>
      </c>
      <c r="H4669">
        <f>$W$34*(1+$W$35)^C4669</f>
        <v>0</v>
      </c>
      <c r="I4669">
        <f>MIN(E4669,F4669)</f>
        <v>0</v>
      </c>
      <c r="J4669">
        <f>MIN(E4669-I4669,G4669)</f>
        <v>0</v>
      </c>
      <c r="K4669">
        <f>MIN(E4669-I4669-J4669,H4669)</f>
        <v>0</v>
      </c>
      <c r="L4669">
        <f>E4669-I4669-J4669-K4669</f>
        <v>0</v>
      </c>
      <c r="M4669">
        <f>IF((I4669+J4669+(1-$W$36)*L4669)/$W$39&gt;=$W$38,1,0)</f>
        <v>0</v>
      </c>
      <c r="N4669">
        <f>IF(M4669=1,$W$37,$W$36)*L4669</f>
        <v>0</v>
      </c>
      <c r="O4669">
        <f>EXP(-$W$26*C4669)*I4669</f>
        <v>0</v>
      </c>
      <c r="P4669">
        <f>EXP(-$W$26*C4669)*J4669</f>
        <v>0</v>
      </c>
      <c r="Q4669">
        <f>EXP(-$W$26*C4669)*K4669</f>
        <v>0</v>
      </c>
      <c r="R4669">
        <f>EXP(-$W$26*C4669)*(L4669-N4669)</f>
        <v>0</v>
      </c>
      <c r="S4669">
        <f>EXP(-$W$26*C4669)*N4669</f>
        <v>0</v>
      </c>
      <c r="T4669">
        <f>EXP(-$W$26*C4669)*E4669</f>
        <v>0</v>
      </c>
    </row>
    <row r="4670" spans="1:20">
      <c r="A4670">
        <v>4661</v>
      </c>
      <c r="B4670">
        <f>RAND()</f>
        <v>0</v>
      </c>
      <c r="C4670">
        <f>IF(B4670&lt;$W$41,3,IF(B4670&lt;$W$41+$W$42,4,5))</f>
        <v>0</v>
      </c>
      <c r="D4670">
        <f>NORMSINV(RAND())</f>
        <v>0</v>
      </c>
      <c r="E4670">
        <f>$W$25*EXP(($W$26-$W$28-0.5*$W$27^2)*C4670+$W$27*SQRT(C4670)*D4670)</f>
        <v>0</v>
      </c>
      <c r="F4670">
        <f>$W$30*(1+$W$31)^C4670</f>
        <v>0</v>
      </c>
      <c r="G4670">
        <f>$W$32*(1+$W$33)^C4670</f>
        <v>0</v>
      </c>
      <c r="H4670">
        <f>$W$34*(1+$W$35)^C4670</f>
        <v>0</v>
      </c>
      <c r="I4670">
        <f>MIN(E4670,F4670)</f>
        <v>0</v>
      </c>
      <c r="J4670">
        <f>MIN(E4670-I4670,G4670)</f>
        <v>0</v>
      </c>
      <c r="K4670">
        <f>MIN(E4670-I4670-J4670,H4670)</f>
        <v>0</v>
      </c>
      <c r="L4670">
        <f>E4670-I4670-J4670-K4670</f>
        <v>0</v>
      </c>
      <c r="M4670">
        <f>IF((I4670+J4670+(1-$W$36)*L4670)/$W$39&gt;=$W$38,1,0)</f>
        <v>0</v>
      </c>
      <c r="N4670">
        <f>IF(M4670=1,$W$37,$W$36)*L4670</f>
        <v>0</v>
      </c>
      <c r="O4670">
        <f>EXP(-$W$26*C4670)*I4670</f>
        <v>0</v>
      </c>
      <c r="P4670">
        <f>EXP(-$W$26*C4670)*J4670</f>
        <v>0</v>
      </c>
      <c r="Q4670">
        <f>EXP(-$W$26*C4670)*K4670</f>
        <v>0</v>
      </c>
      <c r="R4670">
        <f>EXP(-$W$26*C4670)*(L4670-N4670)</f>
        <v>0</v>
      </c>
      <c r="S4670">
        <f>EXP(-$W$26*C4670)*N4670</f>
        <v>0</v>
      </c>
      <c r="T4670">
        <f>EXP(-$W$26*C4670)*E4670</f>
        <v>0</v>
      </c>
    </row>
    <row r="4671" spans="1:20">
      <c r="A4671">
        <v>4662</v>
      </c>
      <c r="B4671">
        <f>RAND()</f>
        <v>0</v>
      </c>
      <c r="C4671">
        <f>IF(B4671&lt;$W$41,3,IF(B4671&lt;$W$41+$W$42,4,5))</f>
        <v>0</v>
      </c>
      <c r="D4671">
        <f>NORMSINV(RAND())</f>
        <v>0</v>
      </c>
      <c r="E4671">
        <f>$W$25*EXP(($W$26-$W$28-0.5*$W$27^2)*C4671+$W$27*SQRT(C4671)*D4671)</f>
        <v>0</v>
      </c>
      <c r="F4671">
        <f>$W$30*(1+$W$31)^C4671</f>
        <v>0</v>
      </c>
      <c r="G4671">
        <f>$W$32*(1+$W$33)^C4671</f>
        <v>0</v>
      </c>
      <c r="H4671">
        <f>$W$34*(1+$W$35)^C4671</f>
        <v>0</v>
      </c>
      <c r="I4671">
        <f>MIN(E4671,F4671)</f>
        <v>0</v>
      </c>
      <c r="J4671">
        <f>MIN(E4671-I4671,G4671)</f>
        <v>0</v>
      </c>
      <c r="K4671">
        <f>MIN(E4671-I4671-J4671,H4671)</f>
        <v>0</v>
      </c>
      <c r="L4671">
        <f>E4671-I4671-J4671-K4671</f>
        <v>0</v>
      </c>
      <c r="M4671">
        <f>IF((I4671+J4671+(1-$W$36)*L4671)/$W$39&gt;=$W$38,1,0)</f>
        <v>0</v>
      </c>
      <c r="N4671">
        <f>IF(M4671=1,$W$37,$W$36)*L4671</f>
        <v>0</v>
      </c>
      <c r="O4671">
        <f>EXP(-$W$26*C4671)*I4671</f>
        <v>0</v>
      </c>
      <c r="P4671">
        <f>EXP(-$W$26*C4671)*J4671</f>
        <v>0</v>
      </c>
      <c r="Q4671">
        <f>EXP(-$W$26*C4671)*K4671</f>
        <v>0</v>
      </c>
      <c r="R4671">
        <f>EXP(-$W$26*C4671)*(L4671-N4671)</f>
        <v>0</v>
      </c>
      <c r="S4671">
        <f>EXP(-$W$26*C4671)*N4671</f>
        <v>0</v>
      </c>
      <c r="T4671">
        <f>EXP(-$W$26*C4671)*E4671</f>
        <v>0</v>
      </c>
    </row>
    <row r="4672" spans="1:20">
      <c r="A4672">
        <v>4663</v>
      </c>
      <c r="B4672">
        <f>RAND()</f>
        <v>0</v>
      </c>
      <c r="C4672">
        <f>IF(B4672&lt;$W$41,3,IF(B4672&lt;$W$41+$W$42,4,5))</f>
        <v>0</v>
      </c>
      <c r="D4672">
        <f>NORMSINV(RAND())</f>
        <v>0</v>
      </c>
      <c r="E4672">
        <f>$W$25*EXP(($W$26-$W$28-0.5*$W$27^2)*C4672+$W$27*SQRT(C4672)*D4672)</f>
        <v>0</v>
      </c>
      <c r="F4672">
        <f>$W$30*(1+$W$31)^C4672</f>
        <v>0</v>
      </c>
      <c r="G4672">
        <f>$W$32*(1+$W$33)^C4672</f>
        <v>0</v>
      </c>
      <c r="H4672">
        <f>$W$34*(1+$W$35)^C4672</f>
        <v>0</v>
      </c>
      <c r="I4672">
        <f>MIN(E4672,F4672)</f>
        <v>0</v>
      </c>
      <c r="J4672">
        <f>MIN(E4672-I4672,G4672)</f>
        <v>0</v>
      </c>
      <c r="K4672">
        <f>MIN(E4672-I4672-J4672,H4672)</f>
        <v>0</v>
      </c>
      <c r="L4672">
        <f>E4672-I4672-J4672-K4672</f>
        <v>0</v>
      </c>
      <c r="M4672">
        <f>IF((I4672+J4672+(1-$W$36)*L4672)/$W$39&gt;=$W$38,1,0)</f>
        <v>0</v>
      </c>
      <c r="N4672">
        <f>IF(M4672=1,$W$37,$W$36)*L4672</f>
        <v>0</v>
      </c>
      <c r="O4672">
        <f>EXP(-$W$26*C4672)*I4672</f>
        <v>0</v>
      </c>
      <c r="P4672">
        <f>EXP(-$W$26*C4672)*J4672</f>
        <v>0</v>
      </c>
      <c r="Q4672">
        <f>EXP(-$W$26*C4672)*K4672</f>
        <v>0</v>
      </c>
      <c r="R4672">
        <f>EXP(-$W$26*C4672)*(L4672-N4672)</f>
        <v>0</v>
      </c>
      <c r="S4672">
        <f>EXP(-$W$26*C4672)*N4672</f>
        <v>0</v>
      </c>
      <c r="T4672">
        <f>EXP(-$W$26*C4672)*E4672</f>
        <v>0</v>
      </c>
    </row>
    <row r="4673" spans="1:20">
      <c r="A4673">
        <v>4664</v>
      </c>
      <c r="B4673">
        <f>RAND()</f>
        <v>0</v>
      </c>
      <c r="C4673">
        <f>IF(B4673&lt;$W$41,3,IF(B4673&lt;$W$41+$W$42,4,5))</f>
        <v>0</v>
      </c>
      <c r="D4673">
        <f>NORMSINV(RAND())</f>
        <v>0</v>
      </c>
      <c r="E4673">
        <f>$W$25*EXP(($W$26-$W$28-0.5*$W$27^2)*C4673+$W$27*SQRT(C4673)*D4673)</f>
        <v>0</v>
      </c>
      <c r="F4673">
        <f>$W$30*(1+$W$31)^C4673</f>
        <v>0</v>
      </c>
      <c r="G4673">
        <f>$W$32*(1+$W$33)^C4673</f>
        <v>0</v>
      </c>
      <c r="H4673">
        <f>$W$34*(1+$W$35)^C4673</f>
        <v>0</v>
      </c>
      <c r="I4673">
        <f>MIN(E4673,F4673)</f>
        <v>0</v>
      </c>
      <c r="J4673">
        <f>MIN(E4673-I4673,G4673)</f>
        <v>0</v>
      </c>
      <c r="K4673">
        <f>MIN(E4673-I4673-J4673,H4673)</f>
        <v>0</v>
      </c>
      <c r="L4673">
        <f>E4673-I4673-J4673-K4673</f>
        <v>0</v>
      </c>
      <c r="M4673">
        <f>IF((I4673+J4673+(1-$W$36)*L4673)/$W$39&gt;=$W$38,1,0)</f>
        <v>0</v>
      </c>
      <c r="N4673">
        <f>IF(M4673=1,$W$37,$W$36)*L4673</f>
        <v>0</v>
      </c>
      <c r="O4673">
        <f>EXP(-$W$26*C4673)*I4673</f>
        <v>0</v>
      </c>
      <c r="P4673">
        <f>EXP(-$W$26*C4673)*J4673</f>
        <v>0</v>
      </c>
      <c r="Q4673">
        <f>EXP(-$W$26*C4673)*K4673</f>
        <v>0</v>
      </c>
      <c r="R4673">
        <f>EXP(-$W$26*C4673)*(L4673-N4673)</f>
        <v>0</v>
      </c>
      <c r="S4673">
        <f>EXP(-$W$26*C4673)*N4673</f>
        <v>0</v>
      </c>
      <c r="T4673">
        <f>EXP(-$W$26*C4673)*E4673</f>
        <v>0</v>
      </c>
    </row>
    <row r="4674" spans="1:20">
      <c r="A4674">
        <v>4665</v>
      </c>
      <c r="B4674">
        <f>RAND()</f>
        <v>0</v>
      </c>
      <c r="C4674">
        <f>IF(B4674&lt;$W$41,3,IF(B4674&lt;$W$41+$W$42,4,5))</f>
        <v>0</v>
      </c>
      <c r="D4674">
        <f>NORMSINV(RAND())</f>
        <v>0</v>
      </c>
      <c r="E4674">
        <f>$W$25*EXP(($W$26-$W$28-0.5*$W$27^2)*C4674+$W$27*SQRT(C4674)*D4674)</f>
        <v>0</v>
      </c>
      <c r="F4674">
        <f>$W$30*(1+$W$31)^C4674</f>
        <v>0</v>
      </c>
      <c r="G4674">
        <f>$W$32*(1+$W$33)^C4674</f>
        <v>0</v>
      </c>
      <c r="H4674">
        <f>$W$34*(1+$W$35)^C4674</f>
        <v>0</v>
      </c>
      <c r="I4674">
        <f>MIN(E4674,F4674)</f>
        <v>0</v>
      </c>
      <c r="J4674">
        <f>MIN(E4674-I4674,G4674)</f>
        <v>0</v>
      </c>
      <c r="K4674">
        <f>MIN(E4674-I4674-J4674,H4674)</f>
        <v>0</v>
      </c>
      <c r="L4674">
        <f>E4674-I4674-J4674-K4674</f>
        <v>0</v>
      </c>
      <c r="M4674">
        <f>IF((I4674+J4674+(1-$W$36)*L4674)/$W$39&gt;=$W$38,1,0)</f>
        <v>0</v>
      </c>
      <c r="N4674">
        <f>IF(M4674=1,$W$37,$W$36)*L4674</f>
        <v>0</v>
      </c>
      <c r="O4674">
        <f>EXP(-$W$26*C4674)*I4674</f>
        <v>0</v>
      </c>
      <c r="P4674">
        <f>EXP(-$W$26*C4674)*J4674</f>
        <v>0</v>
      </c>
      <c r="Q4674">
        <f>EXP(-$W$26*C4674)*K4674</f>
        <v>0</v>
      </c>
      <c r="R4674">
        <f>EXP(-$W$26*C4674)*(L4674-N4674)</f>
        <v>0</v>
      </c>
      <c r="S4674">
        <f>EXP(-$W$26*C4674)*N4674</f>
        <v>0</v>
      </c>
      <c r="T4674">
        <f>EXP(-$W$26*C4674)*E4674</f>
        <v>0</v>
      </c>
    </row>
    <row r="4675" spans="1:20">
      <c r="A4675">
        <v>4666</v>
      </c>
      <c r="B4675">
        <f>RAND()</f>
        <v>0</v>
      </c>
      <c r="C4675">
        <f>IF(B4675&lt;$W$41,3,IF(B4675&lt;$W$41+$W$42,4,5))</f>
        <v>0</v>
      </c>
      <c r="D4675">
        <f>NORMSINV(RAND())</f>
        <v>0</v>
      </c>
      <c r="E4675">
        <f>$W$25*EXP(($W$26-$W$28-0.5*$W$27^2)*C4675+$W$27*SQRT(C4675)*D4675)</f>
        <v>0</v>
      </c>
      <c r="F4675">
        <f>$W$30*(1+$W$31)^C4675</f>
        <v>0</v>
      </c>
      <c r="G4675">
        <f>$W$32*(1+$W$33)^C4675</f>
        <v>0</v>
      </c>
      <c r="H4675">
        <f>$W$34*(1+$W$35)^C4675</f>
        <v>0</v>
      </c>
      <c r="I4675">
        <f>MIN(E4675,F4675)</f>
        <v>0</v>
      </c>
      <c r="J4675">
        <f>MIN(E4675-I4675,G4675)</f>
        <v>0</v>
      </c>
      <c r="K4675">
        <f>MIN(E4675-I4675-J4675,H4675)</f>
        <v>0</v>
      </c>
      <c r="L4675">
        <f>E4675-I4675-J4675-K4675</f>
        <v>0</v>
      </c>
      <c r="M4675">
        <f>IF((I4675+J4675+(1-$W$36)*L4675)/$W$39&gt;=$W$38,1,0)</f>
        <v>0</v>
      </c>
      <c r="N4675">
        <f>IF(M4675=1,$W$37,$W$36)*L4675</f>
        <v>0</v>
      </c>
      <c r="O4675">
        <f>EXP(-$W$26*C4675)*I4675</f>
        <v>0</v>
      </c>
      <c r="P4675">
        <f>EXP(-$W$26*C4675)*J4675</f>
        <v>0</v>
      </c>
      <c r="Q4675">
        <f>EXP(-$W$26*C4675)*K4675</f>
        <v>0</v>
      </c>
      <c r="R4675">
        <f>EXP(-$W$26*C4675)*(L4675-N4675)</f>
        <v>0</v>
      </c>
      <c r="S4675">
        <f>EXP(-$W$26*C4675)*N4675</f>
        <v>0</v>
      </c>
      <c r="T4675">
        <f>EXP(-$W$26*C4675)*E4675</f>
        <v>0</v>
      </c>
    </row>
    <row r="4676" spans="1:20">
      <c r="A4676">
        <v>4667</v>
      </c>
      <c r="B4676">
        <f>RAND()</f>
        <v>0</v>
      </c>
      <c r="C4676">
        <f>IF(B4676&lt;$W$41,3,IF(B4676&lt;$W$41+$W$42,4,5))</f>
        <v>0</v>
      </c>
      <c r="D4676">
        <f>NORMSINV(RAND())</f>
        <v>0</v>
      </c>
      <c r="E4676">
        <f>$W$25*EXP(($W$26-$W$28-0.5*$W$27^2)*C4676+$W$27*SQRT(C4676)*D4676)</f>
        <v>0</v>
      </c>
      <c r="F4676">
        <f>$W$30*(1+$W$31)^C4676</f>
        <v>0</v>
      </c>
      <c r="G4676">
        <f>$W$32*(1+$W$33)^C4676</f>
        <v>0</v>
      </c>
      <c r="H4676">
        <f>$W$34*(1+$W$35)^C4676</f>
        <v>0</v>
      </c>
      <c r="I4676">
        <f>MIN(E4676,F4676)</f>
        <v>0</v>
      </c>
      <c r="J4676">
        <f>MIN(E4676-I4676,G4676)</f>
        <v>0</v>
      </c>
      <c r="K4676">
        <f>MIN(E4676-I4676-J4676,H4676)</f>
        <v>0</v>
      </c>
      <c r="L4676">
        <f>E4676-I4676-J4676-K4676</f>
        <v>0</v>
      </c>
      <c r="M4676">
        <f>IF((I4676+J4676+(1-$W$36)*L4676)/$W$39&gt;=$W$38,1,0)</f>
        <v>0</v>
      </c>
      <c r="N4676">
        <f>IF(M4676=1,$W$37,$W$36)*L4676</f>
        <v>0</v>
      </c>
      <c r="O4676">
        <f>EXP(-$W$26*C4676)*I4676</f>
        <v>0</v>
      </c>
      <c r="P4676">
        <f>EXP(-$W$26*C4676)*J4676</f>
        <v>0</v>
      </c>
      <c r="Q4676">
        <f>EXP(-$W$26*C4676)*K4676</f>
        <v>0</v>
      </c>
      <c r="R4676">
        <f>EXP(-$W$26*C4676)*(L4676-N4676)</f>
        <v>0</v>
      </c>
      <c r="S4676">
        <f>EXP(-$W$26*C4676)*N4676</f>
        <v>0</v>
      </c>
      <c r="T4676">
        <f>EXP(-$W$26*C4676)*E4676</f>
        <v>0</v>
      </c>
    </row>
    <row r="4677" spans="1:20">
      <c r="A4677">
        <v>4668</v>
      </c>
      <c r="B4677">
        <f>RAND()</f>
        <v>0</v>
      </c>
      <c r="C4677">
        <f>IF(B4677&lt;$W$41,3,IF(B4677&lt;$W$41+$W$42,4,5))</f>
        <v>0</v>
      </c>
      <c r="D4677">
        <f>NORMSINV(RAND())</f>
        <v>0</v>
      </c>
      <c r="E4677">
        <f>$W$25*EXP(($W$26-$W$28-0.5*$W$27^2)*C4677+$W$27*SQRT(C4677)*D4677)</f>
        <v>0</v>
      </c>
      <c r="F4677">
        <f>$W$30*(1+$W$31)^C4677</f>
        <v>0</v>
      </c>
      <c r="G4677">
        <f>$W$32*(1+$W$33)^C4677</f>
        <v>0</v>
      </c>
      <c r="H4677">
        <f>$W$34*(1+$W$35)^C4677</f>
        <v>0</v>
      </c>
      <c r="I4677">
        <f>MIN(E4677,F4677)</f>
        <v>0</v>
      </c>
      <c r="J4677">
        <f>MIN(E4677-I4677,G4677)</f>
        <v>0</v>
      </c>
      <c r="K4677">
        <f>MIN(E4677-I4677-J4677,H4677)</f>
        <v>0</v>
      </c>
      <c r="L4677">
        <f>E4677-I4677-J4677-K4677</f>
        <v>0</v>
      </c>
      <c r="M4677">
        <f>IF((I4677+J4677+(1-$W$36)*L4677)/$W$39&gt;=$W$38,1,0)</f>
        <v>0</v>
      </c>
      <c r="N4677">
        <f>IF(M4677=1,$W$37,$W$36)*L4677</f>
        <v>0</v>
      </c>
      <c r="O4677">
        <f>EXP(-$W$26*C4677)*I4677</f>
        <v>0</v>
      </c>
      <c r="P4677">
        <f>EXP(-$W$26*C4677)*J4677</f>
        <v>0</v>
      </c>
      <c r="Q4677">
        <f>EXP(-$W$26*C4677)*K4677</f>
        <v>0</v>
      </c>
      <c r="R4677">
        <f>EXP(-$W$26*C4677)*(L4677-N4677)</f>
        <v>0</v>
      </c>
      <c r="S4677">
        <f>EXP(-$W$26*C4677)*N4677</f>
        <v>0</v>
      </c>
      <c r="T4677">
        <f>EXP(-$W$26*C4677)*E4677</f>
        <v>0</v>
      </c>
    </row>
    <row r="4678" spans="1:20">
      <c r="A4678">
        <v>4669</v>
      </c>
      <c r="B4678">
        <f>RAND()</f>
        <v>0</v>
      </c>
      <c r="C4678">
        <f>IF(B4678&lt;$W$41,3,IF(B4678&lt;$W$41+$W$42,4,5))</f>
        <v>0</v>
      </c>
      <c r="D4678">
        <f>NORMSINV(RAND())</f>
        <v>0</v>
      </c>
      <c r="E4678">
        <f>$W$25*EXP(($W$26-$W$28-0.5*$W$27^2)*C4678+$W$27*SQRT(C4678)*D4678)</f>
        <v>0</v>
      </c>
      <c r="F4678">
        <f>$W$30*(1+$W$31)^C4678</f>
        <v>0</v>
      </c>
      <c r="G4678">
        <f>$W$32*(1+$W$33)^C4678</f>
        <v>0</v>
      </c>
      <c r="H4678">
        <f>$W$34*(1+$W$35)^C4678</f>
        <v>0</v>
      </c>
      <c r="I4678">
        <f>MIN(E4678,F4678)</f>
        <v>0</v>
      </c>
      <c r="J4678">
        <f>MIN(E4678-I4678,G4678)</f>
        <v>0</v>
      </c>
      <c r="K4678">
        <f>MIN(E4678-I4678-J4678,H4678)</f>
        <v>0</v>
      </c>
      <c r="L4678">
        <f>E4678-I4678-J4678-K4678</f>
        <v>0</v>
      </c>
      <c r="M4678">
        <f>IF((I4678+J4678+(1-$W$36)*L4678)/$W$39&gt;=$W$38,1,0)</f>
        <v>0</v>
      </c>
      <c r="N4678">
        <f>IF(M4678=1,$W$37,$W$36)*L4678</f>
        <v>0</v>
      </c>
      <c r="O4678">
        <f>EXP(-$W$26*C4678)*I4678</f>
        <v>0</v>
      </c>
      <c r="P4678">
        <f>EXP(-$W$26*C4678)*J4678</f>
        <v>0</v>
      </c>
      <c r="Q4678">
        <f>EXP(-$W$26*C4678)*K4678</f>
        <v>0</v>
      </c>
      <c r="R4678">
        <f>EXP(-$W$26*C4678)*(L4678-N4678)</f>
        <v>0</v>
      </c>
      <c r="S4678">
        <f>EXP(-$W$26*C4678)*N4678</f>
        <v>0</v>
      </c>
      <c r="T4678">
        <f>EXP(-$W$26*C4678)*E4678</f>
        <v>0</v>
      </c>
    </row>
    <row r="4679" spans="1:20">
      <c r="A4679">
        <v>4670</v>
      </c>
      <c r="B4679">
        <f>RAND()</f>
        <v>0</v>
      </c>
      <c r="C4679">
        <f>IF(B4679&lt;$W$41,3,IF(B4679&lt;$W$41+$W$42,4,5))</f>
        <v>0</v>
      </c>
      <c r="D4679">
        <f>NORMSINV(RAND())</f>
        <v>0</v>
      </c>
      <c r="E4679">
        <f>$W$25*EXP(($W$26-$W$28-0.5*$W$27^2)*C4679+$W$27*SQRT(C4679)*D4679)</f>
        <v>0</v>
      </c>
      <c r="F4679">
        <f>$W$30*(1+$W$31)^C4679</f>
        <v>0</v>
      </c>
      <c r="G4679">
        <f>$W$32*(1+$W$33)^C4679</f>
        <v>0</v>
      </c>
      <c r="H4679">
        <f>$W$34*(1+$W$35)^C4679</f>
        <v>0</v>
      </c>
      <c r="I4679">
        <f>MIN(E4679,F4679)</f>
        <v>0</v>
      </c>
      <c r="J4679">
        <f>MIN(E4679-I4679,G4679)</f>
        <v>0</v>
      </c>
      <c r="K4679">
        <f>MIN(E4679-I4679-J4679,H4679)</f>
        <v>0</v>
      </c>
      <c r="L4679">
        <f>E4679-I4679-J4679-K4679</f>
        <v>0</v>
      </c>
      <c r="M4679">
        <f>IF((I4679+J4679+(1-$W$36)*L4679)/$W$39&gt;=$W$38,1,0)</f>
        <v>0</v>
      </c>
      <c r="N4679">
        <f>IF(M4679=1,$W$37,$W$36)*L4679</f>
        <v>0</v>
      </c>
      <c r="O4679">
        <f>EXP(-$W$26*C4679)*I4679</f>
        <v>0</v>
      </c>
      <c r="P4679">
        <f>EXP(-$W$26*C4679)*J4679</f>
        <v>0</v>
      </c>
      <c r="Q4679">
        <f>EXP(-$W$26*C4679)*K4679</f>
        <v>0</v>
      </c>
      <c r="R4679">
        <f>EXP(-$W$26*C4679)*(L4679-N4679)</f>
        <v>0</v>
      </c>
      <c r="S4679">
        <f>EXP(-$W$26*C4679)*N4679</f>
        <v>0</v>
      </c>
      <c r="T4679">
        <f>EXP(-$W$26*C4679)*E4679</f>
        <v>0</v>
      </c>
    </row>
    <row r="4680" spans="1:20">
      <c r="A4680">
        <v>4671</v>
      </c>
      <c r="B4680">
        <f>RAND()</f>
        <v>0</v>
      </c>
      <c r="C4680">
        <f>IF(B4680&lt;$W$41,3,IF(B4680&lt;$W$41+$W$42,4,5))</f>
        <v>0</v>
      </c>
      <c r="D4680">
        <f>NORMSINV(RAND())</f>
        <v>0</v>
      </c>
      <c r="E4680">
        <f>$W$25*EXP(($W$26-$W$28-0.5*$W$27^2)*C4680+$W$27*SQRT(C4680)*D4680)</f>
        <v>0</v>
      </c>
      <c r="F4680">
        <f>$W$30*(1+$W$31)^C4680</f>
        <v>0</v>
      </c>
      <c r="G4680">
        <f>$W$32*(1+$W$33)^C4680</f>
        <v>0</v>
      </c>
      <c r="H4680">
        <f>$W$34*(1+$W$35)^C4680</f>
        <v>0</v>
      </c>
      <c r="I4680">
        <f>MIN(E4680,F4680)</f>
        <v>0</v>
      </c>
      <c r="J4680">
        <f>MIN(E4680-I4680,G4680)</f>
        <v>0</v>
      </c>
      <c r="K4680">
        <f>MIN(E4680-I4680-J4680,H4680)</f>
        <v>0</v>
      </c>
      <c r="L4680">
        <f>E4680-I4680-J4680-K4680</f>
        <v>0</v>
      </c>
      <c r="M4680">
        <f>IF((I4680+J4680+(1-$W$36)*L4680)/$W$39&gt;=$W$38,1,0)</f>
        <v>0</v>
      </c>
      <c r="N4680">
        <f>IF(M4680=1,$W$37,$W$36)*L4680</f>
        <v>0</v>
      </c>
      <c r="O4680">
        <f>EXP(-$W$26*C4680)*I4680</f>
        <v>0</v>
      </c>
      <c r="P4680">
        <f>EXP(-$W$26*C4680)*J4680</f>
        <v>0</v>
      </c>
      <c r="Q4680">
        <f>EXP(-$W$26*C4680)*K4680</f>
        <v>0</v>
      </c>
      <c r="R4680">
        <f>EXP(-$W$26*C4680)*(L4680-N4680)</f>
        <v>0</v>
      </c>
      <c r="S4680">
        <f>EXP(-$W$26*C4680)*N4680</f>
        <v>0</v>
      </c>
      <c r="T4680">
        <f>EXP(-$W$26*C4680)*E4680</f>
        <v>0</v>
      </c>
    </row>
    <row r="4681" spans="1:20">
      <c r="A4681">
        <v>4672</v>
      </c>
      <c r="B4681">
        <f>RAND()</f>
        <v>0</v>
      </c>
      <c r="C4681">
        <f>IF(B4681&lt;$W$41,3,IF(B4681&lt;$W$41+$W$42,4,5))</f>
        <v>0</v>
      </c>
      <c r="D4681">
        <f>NORMSINV(RAND())</f>
        <v>0</v>
      </c>
      <c r="E4681">
        <f>$W$25*EXP(($W$26-$W$28-0.5*$W$27^2)*C4681+$W$27*SQRT(C4681)*D4681)</f>
        <v>0</v>
      </c>
      <c r="F4681">
        <f>$W$30*(1+$W$31)^C4681</f>
        <v>0</v>
      </c>
      <c r="G4681">
        <f>$W$32*(1+$W$33)^C4681</f>
        <v>0</v>
      </c>
      <c r="H4681">
        <f>$W$34*(1+$W$35)^C4681</f>
        <v>0</v>
      </c>
      <c r="I4681">
        <f>MIN(E4681,F4681)</f>
        <v>0</v>
      </c>
      <c r="J4681">
        <f>MIN(E4681-I4681,G4681)</f>
        <v>0</v>
      </c>
      <c r="K4681">
        <f>MIN(E4681-I4681-J4681,H4681)</f>
        <v>0</v>
      </c>
      <c r="L4681">
        <f>E4681-I4681-J4681-K4681</f>
        <v>0</v>
      </c>
      <c r="M4681">
        <f>IF((I4681+J4681+(1-$W$36)*L4681)/$W$39&gt;=$W$38,1,0)</f>
        <v>0</v>
      </c>
      <c r="N4681">
        <f>IF(M4681=1,$W$37,$W$36)*L4681</f>
        <v>0</v>
      </c>
      <c r="O4681">
        <f>EXP(-$W$26*C4681)*I4681</f>
        <v>0</v>
      </c>
      <c r="P4681">
        <f>EXP(-$W$26*C4681)*J4681</f>
        <v>0</v>
      </c>
      <c r="Q4681">
        <f>EXP(-$W$26*C4681)*K4681</f>
        <v>0</v>
      </c>
      <c r="R4681">
        <f>EXP(-$W$26*C4681)*(L4681-N4681)</f>
        <v>0</v>
      </c>
      <c r="S4681">
        <f>EXP(-$W$26*C4681)*N4681</f>
        <v>0</v>
      </c>
      <c r="T4681">
        <f>EXP(-$W$26*C4681)*E4681</f>
        <v>0</v>
      </c>
    </row>
    <row r="4682" spans="1:20">
      <c r="A4682">
        <v>4673</v>
      </c>
      <c r="B4682">
        <f>RAND()</f>
        <v>0</v>
      </c>
      <c r="C4682">
        <f>IF(B4682&lt;$W$41,3,IF(B4682&lt;$W$41+$W$42,4,5))</f>
        <v>0</v>
      </c>
      <c r="D4682">
        <f>NORMSINV(RAND())</f>
        <v>0</v>
      </c>
      <c r="E4682">
        <f>$W$25*EXP(($W$26-$W$28-0.5*$W$27^2)*C4682+$W$27*SQRT(C4682)*D4682)</f>
        <v>0</v>
      </c>
      <c r="F4682">
        <f>$W$30*(1+$W$31)^C4682</f>
        <v>0</v>
      </c>
      <c r="G4682">
        <f>$W$32*(1+$W$33)^C4682</f>
        <v>0</v>
      </c>
      <c r="H4682">
        <f>$W$34*(1+$W$35)^C4682</f>
        <v>0</v>
      </c>
      <c r="I4682">
        <f>MIN(E4682,F4682)</f>
        <v>0</v>
      </c>
      <c r="J4682">
        <f>MIN(E4682-I4682,G4682)</f>
        <v>0</v>
      </c>
      <c r="K4682">
        <f>MIN(E4682-I4682-J4682,H4682)</f>
        <v>0</v>
      </c>
      <c r="L4682">
        <f>E4682-I4682-J4682-K4682</f>
        <v>0</v>
      </c>
      <c r="M4682">
        <f>IF((I4682+J4682+(1-$W$36)*L4682)/$W$39&gt;=$W$38,1,0)</f>
        <v>0</v>
      </c>
      <c r="N4682">
        <f>IF(M4682=1,$W$37,$W$36)*L4682</f>
        <v>0</v>
      </c>
      <c r="O4682">
        <f>EXP(-$W$26*C4682)*I4682</f>
        <v>0</v>
      </c>
      <c r="P4682">
        <f>EXP(-$W$26*C4682)*J4682</f>
        <v>0</v>
      </c>
      <c r="Q4682">
        <f>EXP(-$W$26*C4682)*K4682</f>
        <v>0</v>
      </c>
      <c r="R4682">
        <f>EXP(-$W$26*C4682)*(L4682-N4682)</f>
        <v>0</v>
      </c>
      <c r="S4682">
        <f>EXP(-$W$26*C4682)*N4682</f>
        <v>0</v>
      </c>
      <c r="T4682">
        <f>EXP(-$W$26*C4682)*E4682</f>
        <v>0</v>
      </c>
    </row>
    <row r="4683" spans="1:20">
      <c r="A4683">
        <v>4674</v>
      </c>
      <c r="B4683">
        <f>RAND()</f>
        <v>0</v>
      </c>
      <c r="C4683">
        <f>IF(B4683&lt;$W$41,3,IF(B4683&lt;$W$41+$W$42,4,5))</f>
        <v>0</v>
      </c>
      <c r="D4683">
        <f>NORMSINV(RAND())</f>
        <v>0</v>
      </c>
      <c r="E4683">
        <f>$W$25*EXP(($W$26-$W$28-0.5*$W$27^2)*C4683+$W$27*SQRT(C4683)*D4683)</f>
        <v>0</v>
      </c>
      <c r="F4683">
        <f>$W$30*(1+$W$31)^C4683</f>
        <v>0</v>
      </c>
      <c r="G4683">
        <f>$W$32*(1+$W$33)^C4683</f>
        <v>0</v>
      </c>
      <c r="H4683">
        <f>$W$34*(1+$W$35)^C4683</f>
        <v>0</v>
      </c>
      <c r="I4683">
        <f>MIN(E4683,F4683)</f>
        <v>0</v>
      </c>
      <c r="J4683">
        <f>MIN(E4683-I4683,G4683)</f>
        <v>0</v>
      </c>
      <c r="K4683">
        <f>MIN(E4683-I4683-J4683,H4683)</f>
        <v>0</v>
      </c>
      <c r="L4683">
        <f>E4683-I4683-J4683-K4683</f>
        <v>0</v>
      </c>
      <c r="M4683">
        <f>IF((I4683+J4683+(1-$W$36)*L4683)/$W$39&gt;=$W$38,1,0)</f>
        <v>0</v>
      </c>
      <c r="N4683">
        <f>IF(M4683=1,$W$37,$W$36)*L4683</f>
        <v>0</v>
      </c>
      <c r="O4683">
        <f>EXP(-$W$26*C4683)*I4683</f>
        <v>0</v>
      </c>
      <c r="P4683">
        <f>EXP(-$W$26*C4683)*J4683</f>
        <v>0</v>
      </c>
      <c r="Q4683">
        <f>EXP(-$W$26*C4683)*K4683</f>
        <v>0</v>
      </c>
      <c r="R4683">
        <f>EXP(-$W$26*C4683)*(L4683-N4683)</f>
        <v>0</v>
      </c>
      <c r="S4683">
        <f>EXP(-$W$26*C4683)*N4683</f>
        <v>0</v>
      </c>
      <c r="T4683">
        <f>EXP(-$W$26*C4683)*E4683</f>
        <v>0</v>
      </c>
    </row>
    <row r="4684" spans="1:20">
      <c r="A4684">
        <v>4675</v>
      </c>
      <c r="B4684">
        <f>RAND()</f>
        <v>0</v>
      </c>
      <c r="C4684">
        <f>IF(B4684&lt;$W$41,3,IF(B4684&lt;$W$41+$W$42,4,5))</f>
        <v>0</v>
      </c>
      <c r="D4684">
        <f>NORMSINV(RAND())</f>
        <v>0</v>
      </c>
      <c r="E4684">
        <f>$W$25*EXP(($W$26-$W$28-0.5*$W$27^2)*C4684+$W$27*SQRT(C4684)*D4684)</f>
        <v>0</v>
      </c>
      <c r="F4684">
        <f>$W$30*(1+$W$31)^C4684</f>
        <v>0</v>
      </c>
      <c r="G4684">
        <f>$W$32*(1+$W$33)^C4684</f>
        <v>0</v>
      </c>
      <c r="H4684">
        <f>$W$34*(1+$W$35)^C4684</f>
        <v>0</v>
      </c>
      <c r="I4684">
        <f>MIN(E4684,F4684)</f>
        <v>0</v>
      </c>
      <c r="J4684">
        <f>MIN(E4684-I4684,G4684)</f>
        <v>0</v>
      </c>
      <c r="K4684">
        <f>MIN(E4684-I4684-J4684,H4684)</f>
        <v>0</v>
      </c>
      <c r="L4684">
        <f>E4684-I4684-J4684-K4684</f>
        <v>0</v>
      </c>
      <c r="M4684">
        <f>IF((I4684+J4684+(1-$W$36)*L4684)/$W$39&gt;=$W$38,1,0)</f>
        <v>0</v>
      </c>
      <c r="N4684">
        <f>IF(M4684=1,$W$37,$W$36)*L4684</f>
        <v>0</v>
      </c>
      <c r="O4684">
        <f>EXP(-$W$26*C4684)*I4684</f>
        <v>0</v>
      </c>
      <c r="P4684">
        <f>EXP(-$W$26*C4684)*J4684</f>
        <v>0</v>
      </c>
      <c r="Q4684">
        <f>EXP(-$W$26*C4684)*K4684</f>
        <v>0</v>
      </c>
      <c r="R4684">
        <f>EXP(-$W$26*C4684)*(L4684-N4684)</f>
        <v>0</v>
      </c>
      <c r="S4684">
        <f>EXP(-$W$26*C4684)*N4684</f>
        <v>0</v>
      </c>
      <c r="T4684">
        <f>EXP(-$W$26*C4684)*E4684</f>
        <v>0</v>
      </c>
    </row>
    <row r="4685" spans="1:20">
      <c r="A4685">
        <v>4676</v>
      </c>
      <c r="B4685">
        <f>RAND()</f>
        <v>0</v>
      </c>
      <c r="C4685">
        <f>IF(B4685&lt;$W$41,3,IF(B4685&lt;$W$41+$W$42,4,5))</f>
        <v>0</v>
      </c>
      <c r="D4685">
        <f>NORMSINV(RAND())</f>
        <v>0</v>
      </c>
      <c r="E4685">
        <f>$W$25*EXP(($W$26-$W$28-0.5*$W$27^2)*C4685+$W$27*SQRT(C4685)*D4685)</f>
        <v>0</v>
      </c>
      <c r="F4685">
        <f>$W$30*(1+$W$31)^C4685</f>
        <v>0</v>
      </c>
      <c r="G4685">
        <f>$W$32*(1+$W$33)^C4685</f>
        <v>0</v>
      </c>
      <c r="H4685">
        <f>$W$34*(1+$W$35)^C4685</f>
        <v>0</v>
      </c>
      <c r="I4685">
        <f>MIN(E4685,F4685)</f>
        <v>0</v>
      </c>
      <c r="J4685">
        <f>MIN(E4685-I4685,G4685)</f>
        <v>0</v>
      </c>
      <c r="K4685">
        <f>MIN(E4685-I4685-J4685,H4685)</f>
        <v>0</v>
      </c>
      <c r="L4685">
        <f>E4685-I4685-J4685-K4685</f>
        <v>0</v>
      </c>
      <c r="M4685">
        <f>IF((I4685+J4685+(1-$W$36)*L4685)/$W$39&gt;=$W$38,1,0)</f>
        <v>0</v>
      </c>
      <c r="N4685">
        <f>IF(M4685=1,$W$37,$W$36)*L4685</f>
        <v>0</v>
      </c>
      <c r="O4685">
        <f>EXP(-$W$26*C4685)*I4685</f>
        <v>0</v>
      </c>
      <c r="P4685">
        <f>EXP(-$W$26*C4685)*J4685</f>
        <v>0</v>
      </c>
      <c r="Q4685">
        <f>EXP(-$W$26*C4685)*K4685</f>
        <v>0</v>
      </c>
      <c r="R4685">
        <f>EXP(-$W$26*C4685)*(L4685-N4685)</f>
        <v>0</v>
      </c>
      <c r="S4685">
        <f>EXP(-$W$26*C4685)*N4685</f>
        <v>0</v>
      </c>
      <c r="T4685">
        <f>EXP(-$W$26*C4685)*E4685</f>
        <v>0</v>
      </c>
    </row>
    <row r="4686" spans="1:20">
      <c r="A4686">
        <v>4677</v>
      </c>
      <c r="B4686">
        <f>RAND()</f>
        <v>0</v>
      </c>
      <c r="C4686">
        <f>IF(B4686&lt;$W$41,3,IF(B4686&lt;$W$41+$W$42,4,5))</f>
        <v>0</v>
      </c>
      <c r="D4686">
        <f>NORMSINV(RAND())</f>
        <v>0</v>
      </c>
      <c r="E4686">
        <f>$W$25*EXP(($W$26-$W$28-0.5*$W$27^2)*C4686+$W$27*SQRT(C4686)*D4686)</f>
        <v>0</v>
      </c>
      <c r="F4686">
        <f>$W$30*(1+$W$31)^C4686</f>
        <v>0</v>
      </c>
      <c r="G4686">
        <f>$W$32*(1+$W$33)^C4686</f>
        <v>0</v>
      </c>
      <c r="H4686">
        <f>$W$34*(1+$W$35)^C4686</f>
        <v>0</v>
      </c>
      <c r="I4686">
        <f>MIN(E4686,F4686)</f>
        <v>0</v>
      </c>
      <c r="J4686">
        <f>MIN(E4686-I4686,G4686)</f>
        <v>0</v>
      </c>
      <c r="K4686">
        <f>MIN(E4686-I4686-J4686,H4686)</f>
        <v>0</v>
      </c>
      <c r="L4686">
        <f>E4686-I4686-J4686-K4686</f>
        <v>0</v>
      </c>
      <c r="M4686">
        <f>IF((I4686+J4686+(1-$W$36)*L4686)/$W$39&gt;=$W$38,1,0)</f>
        <v>0</v>
      </c>
      <c r="N4686">
        <f>IF(M4686=1,$W$37,$W$36)*L4686</f>
        <v>0</v>
      </c>
      <c r="O4686">
        <f>EXP(-$W$26*C4686)*I4686</f>
        <v>0</v>
      </c>
      <c r="P4686">
        <f>EXP(-$W$26*C4686)*J4686</f>
        <v>0</v>
      </c>
      <c r="Q4686">
        <f>EXP(-$W$26*C4686)*K4686</f>
        <v>0</v>
      </c>
      <c r="R4686">
        <f>EXP(-$W$26*C4686)*(L4686-N4686)</f>
        <v>0</v>
      </c>
      <c r="S4686">
        <f>EXP(-$W$26*C4686)*N4686</f>
        <v>0</v>
      </c>
      <c r="T4686">
        <f>EXP(-$W$26*C4686)*E4686</f>
        <v>0</v>
      </c>
    </row>
    <row r="4687" spans="1:20">
      <c r="A4687">
        <v>4678</v>
      </c>
      <c r="B4687">
        <f>RAND()</f>
        <v>0</v>
      </c>
      <c r="C4687">
        <f>IF(B4687&lt;$W$41,3,IF(B4687&lt;$W$41+$W$42,4,5))</f>
        <v>0</v>
      </c>
      <c r="D4687">
        <f>NORMSINV(RAND())</f>
        <v>0</v>
      </c>
      <c r="E4687">
        <f>$W$25*EXP(($W$26-$W$28-0.5*$W$27^2)*C4687+$W$27*SQRT(C4687)*D4687)</f>
        <v>0</v>
      </c>
      <c r="F4687">
        <f>$W$30*(1+$W$31)^C4687</f>
        <v>0</v>
      </c>
      <c r="G4687">
        <f>$W$32*(1+$W$33)^C4687</f>
        <v>0</v>
      </c>
      <c r="H4687">
        <f>$W$34*(1+$W$35)^C4687</f>
        <v>0</v>
      </c>
      <c r="I4687">
        <f>MIN(E4687,F4687)</f>
        <v>0</v>
      </c>
      <c r="J4687">
        <f>MIN(E4687-I4687,G4687)</f>
        <v>0</v>
      </c>
      <c r="K4687">
        <f>MIN(E4687-I4687-J4687,H4687)</f>
        <v>0</v>
      </c>
      <c r="L4687">
        <f>E4687-I4687-J4687-K4687</f>
        <v>0</v>
      </c>
      <c r="M4687">
        <f>IF((I4687+J4687+(1-$W$36)*L4687)/$W$39&gt;=$W$38,1,0)</f>
        <v>0</v>
      </c>
      <c r="N4687">
        <f>IF(M4687=1,$W$37,$W$36)*L4687</f>
        <v>0</v>
      </c>
      <c r="O4687">
        <f>EXP(-$W$26*C4687)*I4687</f>
        <v>0</v>
      </c>
      <c r="P4687">
        <f>EXP(-$W$26*C4687)*J4687</f>
        <v>0</v>
      </c>
      <c r="Q4687">
        <f>EXP(-$W$26*C4687)*K4687</f>
        <v>0</v>
      </c>
      <c r="R4687">
        <f>EXP(-$W$26*C4687)*(L4687-N4687)</f>
        <v>0</v>
      </c>
      <c r="S4687">
        <f>EXP(-$W$26*C4687)*N4687</f>
        <v>0</v>
      </c>
      <c r="T4687">
        <f>EXP(-$W$26*C4687)*E4687</f>
        <v>0</v>
      </c>
    </row>
    <row r="4688" spans="1:20">
      <c r="A4688">
        <v>4679</v>
      </c>
      <c r="B4688">
        <f>RAND()</f>
        <v>0</v>
      </c>
      <c r="C4688">
        <f>IF(B4688&lt;$W$41,3,IF(B4688&lt;$W$41+$W$42,4,5))</f>
        <v>0</v>
      </c>
      <c r="D4688">
        <f>NORMSINV(RAND())</f>
        <v>0</v>
      </c>
      <c r="E4688">
        <f>$W$25*EXP(($W$26-$W$28-0.5*$W$27^2)*C4688+$W$27*SQRT(C4688)*D4688)</f>
        <v>0</v>
      </c>
      <c r="F4688">
        <f>$W$30*(1+$W$31)^C4688</f>
        <v>0</v>
      </c>
      <c r="G4688">
        <f>$W$32*(1+$W$33)^C4688</f>
        <v>0</v>
      </c>
      <c r="H4688">
        <f>$W$34*(1+$W$35)^C4688</f>
        <v>0</v>
      </c>
      <c r="I4688">
        <f>MIN(E4688,F4688)</f>
        <v>0</v>
      </c>
      <c r="J4688">
        <f>MIN(E4688-I4688,G4688)</f>
        <v>0</v>
      </c>
      <c r="K4688">
        <f>MIN(E4688-I4688-J4688,H4688)</f>
        <v>0</v>
      </c>
      <c r="L4688">
        <f>E4688-I4688-J4688-K4688</f>
        <v>0</v>
      </c>
      <c r="M4688">
        <f>IF((I4688+J4688+(1-$W$36)*L4688)/$W$39&gt;=$W$38,1,0)</f>
        <v>0</v>
      </c>
      <c r="N4688">
        <f>IF(M4688=1,$W$37,$W$36)*L4688</f>
        <v>0</v>
      </c>
      <c r="O4688">
        <f>EXP(-$W$26*C4688)*I4688</f>
        <v>0</v>
      </c>
      <c r="P4688">
        <f>EXP(-$W$26*C4688)*J4688</f>
        <v>0</v>
      </c>
      <c r="Q4688">
        <f>EXP(-$W$26*C4688)*K4688</f>
        <v>0</v>
      </c>
      <c r="R4688">
        <f>EXP(-$W$26*C4688)*(L4688-N4688)</f>
        <v>0</v>
      </c>
      <c r="S4688">
        <f>EXP(-$W$26*C4688)*N4688</f>
        <v>0</v>
      </c>
      <c r="T4688">
        <f>EXP(-$W$26*C4688)*E4688</f>
        <v>0</v>
      </c>
    </row>
    <row r="4689" spans="1:20">
      <c r="A4689">
        <v>4680</v>
      </c>
      <c r="B4689">
        <f>RAND()</f>
        <v>0</v>
      </c>
      <c r="C4689">
        <f>IF(B4689&lt;$W$41,3,IF(B4689&lt;$W$41+$W$42,4,5))</f>
        <v>0</v>
      </c>
      <c r="D4689">
        <f>NORMSINV(RAND())</f>
        <v>0</v>
      </c>
      <c r="E4689">
        <f>$W$25*EXP(($W$26-$W$28-0.5*$W$27^2)*C4689+$W$27*SQRT(C4689)*D4689)</f>
        <v>0</v>
      </c>
      <c r="F4689">
        <f>$W$30*(1+$W$31)^C4689</f>
        <v>0</v>
      </c>
      <c r="G4689">
        <f>$W$32*(1+$W$33)^C4689</f>
        <v>0</v>
      </c>
      <c r="H4689">
        <f>$W$34*(1+$W$35)^C4689</f>
        <v>0</v>
      </c>
      <c r="I4689">
        <f>MIN(E4689,F4689)</f>
        <v>0</v>
      </c>
      <c r="J4689">
        <f>MIN(E4689-I4689,G4689)</f>
        <v>0</v>
      </c>
      <c r="K4689">
        <f>MIN(E4689-I4689-J4689,H4689)</f>
        <v>0</v>
      </c>
      <c r="L4689">
        <f>E4689-I4689-J4689-K4689</f>
        <v>0</v>
      </c>
      <c r="M4689">
        <f>IF((I4689+J4689+(1-$W$36)*L4689)/$W$39&gt;=$W$38,1,0)</f>
        <v>0</v>
      </c>
      <c r="N4689">
        <f>IF(M4689=1,$W$37,$W$36)*L4689</f>
        <v>0</v>
      </c>
      <c r="O4689">
        <f>EXP(-$W$26*C4689)*I4689</f>
        <v>0</v>
      </c>
      <c r="P4689">
        <f>EXP(-$W$26*C4689)*J4689</f>
        <v>0</v>
      </c>
      <c r="Q4689">
        <f>EXP(-$W$26*C4689)*K4689</f>
        <v>0</v>
      </c>
      <c r="R4689">
        <f>EXP(-$W$26*C4689)*(L4689-N4689)</f>
        <v>0</v>
      </c>
      <c r="S4689">
        <f>EXP(-$W$26*C4689)*N4689</f>
        <v>0</v>
      </c>
      <c r="T4689">
        <f>EXP(-$W$26*C4689)*E4689</f>
        <v>0</v>
      </c>
    </row>
    <row r="4690" spans="1:20">
      <c r="A4690">
        <v>4681</v>
      </c>
      <c r="B4690">
        <f>RAND()</f>
        <v>0</v>
      </c>
      <c r="C4690">
        <f>IF(B4690&lt;$W$41,3,IF(B4690&lt;$W$41+$W$42,4,5))</f>
        <v>0</v>
      </c>
      <c r="D4690">
        <f>NORMSINV(RAND())</f>
        <v>0</v>
      </c>
      <c r="E4690">
        <f>$W$25*EXP(($W$26-$W$28-0.5*$W$27^2)*C4690+$W$27*SQRT(C4690)*D4690)</f>
        <v>0</v>
      </c>
      <c r="F4690">
        <f>$W$30*(1+$W$31)^C4690</f>
        <v>0</v>
      </c>
      <c r="G4690">
        <f>$W$32*(1+$W$33)^C4690</f>
        <v>0</v>
      </c>
      <c r="H4690">
        <f>$W$34*(1+$W$35)^C4690</f>
        <v>0</v>
      </c>
      <c r="I4690">
        <f>MIN(E4690,F4690)</f>
        <v>0</v>
      </c>
      <c r="J4690">
        <f>MIN(E4690-I4690,G4690)</f>
        <v>0</v>
      </c>
      <c r="K4690">
        <f>MIN(E4690-I4690-J4690,H4690)</f>
        <v>0</v>
      </c>
      <c r="L4690">
        <f>E4690-I4690-J4690-K4690</f>
        <v>0</v>
      </c>
      <c r="M4690">
        <f>IF((I4690+J4690+(1-$W$36)*L4690)/$W$39&gt;=$W$38,1,0)</f>
        <v>0</v>
      </c>
      <c r="N4690">
        <f>IF(M4690=1,$W$37,$W$36)*L4690</f>
        <v>0</v>
      </c>
      <c r="O4690">
        <f>EXP(-$W$26*C4690)*I4690</f>
        <v>0</v>
      </c>
      <c r="P4690">
        <f>EXP(-$W$26*C4690)*J4690</f>
        <v>0</v>
      </c>
      <c r="Q4690">
        <f>EXP(-$W$26*C4690)*K4690</f>
        <v>0</v>
      </c>
      <c r="R4690">
        <f>EXP(-$W$26*C4690)*(L4690-N4690)</f>
        <v>0</v>
      </c>
      <c r="S4690">
        <f>EXP(-$W$26*C4690)*N4690</f>
        <v>0</v>
      </c>
      <c r="T4690">
        <f>EXP(-$W$26*C4690)*E4690</f>
        <v>0</v>
      </c>
    </row>
    <row r="4691" spans="1:20">
      <c r="A4691">
        <v>4682</v>
      </c>
      <c r="B4691">
        <f>RAND()</f>
        <v>0</v>
      </c>
      <c r="C4691">
        <f>IF(B4691&lt;$W$41,3,IF(B4691&lt;$W$41+$W$42,4,5))</f>
        <v>0</v>
      </c>
      <c r="D4691">
        <f>NORMSINV(RAND())</f>
        <v>0</v>
      </c>
      <c r="E4691">
        <f>$W$25*EXP(($W$26-$W$28-0.5*$W$27^2)*C4691+$W$27*SQRT(C4691)*D4691)</f>
        <v>0</v>
      </c>
      <c r="F4691">
        <f>$W$30*(1+$W$31)^C4691</f>
        <v>0</v>
      </c>
      <c r="G4691">
        <f>$W$32*(1+$W$33)^C4691</f>
        <v>0</v>
      </c>
      <c r="H4691">
        <f>$W$34*(1+$W$35)^C4691</f>
        <v>0</v>
      </c>
      <c r="I4691">
        <f>MIN(E4691,F4691)</f>
        <v>0</v>
      </c>
      <c r="J4691">
        <f>MIN(E4691-I4691,G4691)</f>
        <v>0</v>
      </c>
      <c r="K4691">
        <f>MIN(E4691-I4691-J4691,H4691)</f>
        <v>0</v>
      </c>
      <c r="L4691">
        <f>E4691-I4691-J4691-K4691</f>
        <v>0</v>
      </c>
      <c r="M4691">
        <f>IF((I4691+J4691+(1-$W$36)*L4691)/$W$39&gt;=$W$38,1,0)</f>
        <v>0</v>
      </c>
      <c r="N4691">
        <f>IF(M4691=1,$W$37,$W$36)*L4691</f>
        <v>0</v>
      </c>
      <c r="O4691">
        <f>EXP(-$W$26*C4691)*I4691</f>
        <v>0</v>
      </c>
      <c r="P4691">
        <f>EXP(-$W$26*C4691)*J4691</f>
        <v>0</v>
      </c>
      <c r="Q4691">
        <f>EXP(-$W$26*C4691)*K4691</f>
        <v>0</v>
      </c>
      <c r="R4691">
        <f>EXP(-$W$26*C4691)*(L4691-N4691)</f>
        <v>0</v>
      </c>
      <c r="S4691">
        <f>EXP(-$W$26*C4691)*N4691</f>
        <v>0</v>
      </c>
      <c r="T4691">
        <f>EXP(-$W$26*C4691)*E4691</f>
        <v>0</v>
      </c>
    </row>
    <row r="4692" spans="1:20">
      <c r="A4692">
        <v>4683</v>
      </c>
      <c r="B4692">
        <f>RAND()</f>
        <v>0</v>
      </c>
      <c r="C4692">
        <f>IF(B4692&lt;$W$41,3,IF(B4692&lt;$W$41+$W$42,4,5))</f>
        <v>0</v>
      </c>
      <c r="D4692">
        <f>NORMSINV(RAND())</f>
        <v>0</v>
      </c>
      <c r="E4692">
        <f>$W$25*EXP(($W$26-$W$28-0.5*$W$27^2)*C4692+$W$27*SQRT(C4692)*D4692)</f>
        <v>0</v>
      </c>
      <c r="F4692">
        <f>$W$30*(1+$W$31)^C4692</f>
        <v>0</v>
      </c>
      <c r="G4692">
        <f>$W$32*(1+$W$33)^C4692</f>
        <v>0</v>
      </c>
      <c r="H4692">
        <f>$W$34*(1+$W$35)^C4692</f>
        <v>0</v>
      </c>
      <c r="I4692">
        <f>MIN(E4692,F4692)</f>
        <v>0</v>
      </c>
      <c r="J4692">
        <f>MIN(E4692-I4692,G4692)</f>
        <v>0</v>
      </c>
      <c r="K4692">
        <f>MIN(E4692-I4692-J4692,H4692)</f>
        <v>0</v>
      </c>
      <c r="L4692">
        <f>E4692-I4692-J4692-K4692</f>
        <v>0</v>
      </c>
      <c r="M4692">
        <f>IF((I4692+J4692+(1-$W$36)*L4692)/$W$39&gt;=$W$38,1,0)</f>
        <v>0</v>
      </c>
      <c r="N4692">
        <f>IF(M4692=1,$W$37,$W$36)*L4692</f>
        <v>0</v>
      </c>
      <c r="O4692">
        <f>EXP(-$W$26*C4692)*I4692</f>
        <v>0</v>
      </c>
      <c r="P4692">
        <f>EXP(-$W$26*C4692)*J4692</f>
        <v>0</v>
      </c>
      <c r="Q4692">
        <f>EXP(-$W$26*C4692)*K4692</f>
        <v>0</v>
      </c>
      <c r="R4692">
        <f>EXP(-$W$26*C4692)*(L4692-N4692)</f>
        <v>0</v>
      </c>
      <c r="S4692">
        <f>EXP(-$W$26*C4692)*N4692</f>
        <v>0</v>
      </c>
      <c r="T4692">
        <f>EXP(-$W$26*C4692)*E4692</f>
        <v>0</v>
      </c>
    </row>
    <row r="4693" spans="1:20">
      <c r="A4693">
        <v>4684</v>
      </c>
      <c r="B4693">
        <f>RAND()</f>
        <v>0</v>
      </c>
      <c r="C4693">
        <f>IF(B4693&lt;$W$41,3,IF(B4693&lt;$W$41+$W$42,4,5))</f>
        <v>0</v>
      </c>
      <c r="D4693">
        <f>NORMSINV(RAND())</f>
        <v>0</v>
      </c>
      <c r="E4693">
        <f>$W$25*EXP(($W$26-$W$28-0.5*$W$27^2)*C4693+$W$27*SQRT(C4693)*D4693)</f>
        <v>0</v>
      </c>
      <c r="F4693">
        <f>$W$30*(1+$W$31)^C4693</f>
        <v>0</v>
      </c>
      <c r="G4693">
        <f>$W$32*(1+$W$33)^C4693</f>
        <v>0</v>
      </c>
      <c r="H4693">
        <f>$W$34*(1+$W$35)^C4693</f>
        <v>0</v>
      </c>
      <c r="I4693">
        <f>MIN(E4693,F4693)</f>
        <v>0</v>
      </c>
      <c r="J4693">
        <f>MIN(E4693-I4693,G4693)</f>
        <v>0</v>
      </c>
      <c r="K4693">
        <f>MIN(E4693-I4693-J4693,H4693)</f>
        <v>0</v>
      </c>
      <c r="L4693">
        <f>E4693-I4693-J4693-K4693</f>
        <v>0</v>
      </c>
      <c r="M4693">
        <f>IF((I4693+J4693+(1-$W$36)*L4693)/$W$39&gt;=$W$38,1,0)</f>
        <v>0</v>
      </c>
      <c r="N4693">
        <f>IF(M4693=1,$W$37,$W$36)*L4693</f>
        <v>0</v>
      </c>
      <c r="O4693">
        <f>EXP(-$W$26*C4693)*I4693</f>
        <v>0</v>
      </c>
      <c r="P4693">
        <f>EXP(-$W$26*C4693)*J4693</f>
        <v>0</v>
      </c>
      <c r="Q4693">
        <f>EXP(-$W$26*C4693)*K4693</f>
        <v>0</v>
      </c>
      <c r="R4693">
        <f>EXP(-$W$26*C4693)*(L4693-N4693)</f>
        <v>0</v>
      </c>
      <c r="S4693">
        <f>EXP(-$W$26*C4693)*N4693</f>
        <v>0</v>
      </c>
      <c r="T4693">
        <f>EXP(-$W$26*C4693)*E4693</f>
        <v>0</v>
      </c>
    </row>
    <row r="4694" spans="1:20">
      <c r="A4694">
        <v>4685</v>
      </c>
      <c r="B4694">
        <f>RAND()</f>
        <v>0</v>
      </c>
      <c r="C4694">
        <f>IF(B4694&lt;$W$41,3,IF(B4694&lt;$W$41+$W$42,4,5))</f>
        <v>0</v>
      </c>
      <c r="D4694">
        <f>NORMSINV(RAND())</f>
        <v>0</v>
      </c>
      <c r="E4694">
        <f>$W$25*EXP(($W$26-$W$28-0.5*$W$27^2)*C4694+$W$27*SQRT(C4694)*D4694)</f>
        <v>0</v>
      </c>
      <c r="F4694">
        <f>$W$30*(1+$W$31)^C4694</f>
        <v>0</v>
      </c>
      <c r="G4694">
        <f>$W$32*(1+$W$33)^C4694</f>
        <v>0</v>
      </c>
      <c r="H4694">
        <f>$W$34*(1+$W$35)^C4694</f>
        <v>0</v>
      </c>
      <c r="I4694">
        <f>MIN(E4694,F4694)</f>
        <v>0</v>
      </c>
      <c r="J4694">
        <f>MIN(E4694-I4694,G4694)</f>
        <v>0</v>
      </c>
      <c r="K4694">
        <f>MIN(E4694-I4694-J4694,H4694)</f>
        <v>0</v>
      </c>
      <c r="L4694">
        <f>E4694-I4694-J4694-K4694</f>
        <v>0</v>
      </c>
      <c r="M4694">
        <f>IF((I4694+J4694+(1-$W$36)*L4694)/$W$39&gt;=$W$38,1,0)</f>
        <v>0</v>
      </c>
      <c r="N4694">
        <f>IF(M4694=1,$W$37,$W$36)*L4694</f>
        <v>0</v>
      </c>
      <c r="O4694">
        <f>EXP(-$W$26*C4694)*I4694</f>
        <v>0</v>
      </c>
      <c r="P4694">
        <f>EXP(-$W$26*C4694)*J4694</f>
        <v>0</v>
      </c>
      <c r="Q4694">
        <f>EXP(-$W$26*C4694)*K4694</f>
        <v>0</v>
      </c>
      <c r="R4694">
        <f>EXP(-$W$26*C4694)*(L4694-N4694)</f>
        <v>0</v>
      </c>
      <c r="S4694">
        <f>EXP(-$W$26*C4694)*N4694</f>
        <v>0</v>
      </c>
      <c r="T4694">
        <f>EXP(-$W$26*C4694)*E4694</f>
        <v>0</v>
      </c>
    </row>
    <row r="4695" spans="1:20">
      <c r="A4695">
        <v>4686</v>
      </c>
      <c r="B4695">
        <f>RAND()</f>
        <v>0</v>
      </c>
      <c r="C4695">
        <f>IF(B4695&lt;$W$41,3,IF(B4695&lt;$W$41+$W$42,4,5))</f>
        <v>0</v>
      </c>
      <c r="D4695">
        <f>NORMSINV(RAND())</f>
        <v>0</v>
      </c>
      <c r="E4695">
        <f>$W$25*EXP(($W$26-$W$28-0.5*$W$27^2)*C4695+$W$27*SQRT(C4695)*D4695)</f>
        <v>0</v>
      </c>
      <c r="F4695">
        <f>$W$30*(1+$W$31)^C4695</f>
        <v>0</v>
      </c>
      <c r="G4695">
        <f>$W$32*(1+$W$33)^C4695</f>
        <v>0</v>
      </c>
      <c r="H4695">
        <f>$W$34*(1+$W$35)^C4695</f>
        <v>0</v>
      </c>
      <c r="I4695">
        <f>MIN(E4695,F4695)</f>
        <v>0</v>
      </c>
      <c r="J4695">
        <f>MIN(E4695-I4695,G4695)</f>
        <v>0</v>
      </c>
      <c r="K4695">
        <f>MIN(E4695-I4695-J4695,H4695)</f>
        <v>0</v>
      </c>
      <c r="L4695">
        <f>E4695-I4695-J4695-K4695</f>
        <v>0</v>
      </c>
      <c r="M4695">
        <f>IF((I4695+J4695+(1-$W$36)*L4695)/$W$39&gt;=$W$38,1,0)</f>
        <v>0</v>
      </c>
      <c r="N4695">
        <f>IF(M4695=1,$W$37,$W$36)*L4695</f>
        <v>0</v>
      </c>
      <c r="O4695">
        <f>EXP(-$W$26*C4695)*I4695</f>
        <v>0</v>
      </c>
      <c r="P4695">
        <f>EXP(-$W$26*C4695)*J4695</f>
        <v>0</v>
      </c>
      <c r="Q4695">
        <f>EXP(-$W$26*C4695)*K4695</f>
        <v>0</v>
      </c>
      <c r="R4695">
        <f>EXP(-$W$26*C4695)*(L4695-N4695)</f>
        <v>0</v>
      </c>
      <c r="S4695">
        <f>EXP(-$W$26*C4695)*N4695</f>
        <v>0</v>
      </c>
      <c r="T4695">
        <f>EXP(-$W$26*C4695)*E4695</f>
        <v>0</v>
      </c>
    </row>
    <row r="4696" spans="1:20">
      <c r="A4696">
        <v>4687</v>
      </c>
      <c r="B4696">
        <f>RAND()</f>
        <v>0</v>
      </c>
      <c r="C4696">
        <f>IF(B4696&lt;$W$41,3,IF(B4696&lt;$W$41+$W$42,4,5))</f>
        <v>0</v>
      </c>
      <c r="D4696">
        <f>NORMSINV(RAND())</f>
        <v>0</v>
      </c>
      <c r="E4696">
        <f>$W$25*EXP(($W$26-$W$28-0.5*$W$27^2)*C4696+$W$27*SQRT(C4696)*D4696)</f>
        <v>0</v>
      </c>
      <c r="F4696">
        <f>$W$30*(1+$W$31)^C4696</f>
        <v>0</v>
      </c>
      <c r="G4696">
        <f>$W$32*(1+$W$33)^C4696</f>
        <v>0</v>
      </c>
      <c r="H4696">
        <f>$W$34*(1+$W$35)^C4696</f>
        <v>0</v>
      </c>
      <c r="I4696">
        <f>MIN(E4696,F4696)</f>
        <v>0</v>
      </c>
      <c r="J4696">
        <f>MIN(E4696-I4696,G4696)</f>
        <v>0</v>
      </c>
      <c r="K4696">
        <f>MIN(E4696-I4696-J4696,H4696)</f>
        <v>0</v>
      </c>
      <c r="L4696">
        <f>E4696-I4696-J4696-K4696</f>
        <v>0</v>
      </c>
      <c r="M4696">
        <f>IF((I4696+J4696+(1-$W$36)*L4696)/$W$39&gt;=$W$38,1,0)</f>
        <v>0</v>
      </c>
      <c r="N4696">
        <f>IF(M4696=1,$W$37,$W$36)*L4696</f>
        <v>0</v>
      </c>
      <c r="O4696">
        <f>EXP(-$W$26*C4696)*I4696</f>
        <v>0</v>
      </c>
      <c r="P4696">
        <f>EXP(-$W$26*C4696)*J4696</f>
        <v>0</v>
      </c>
      <c r="Q4696">
        <f>EXP(-$W$26*C4696)*K4696</f>
        <v>0</v>
      </c>
      <c r="R4696">
        <f>EXP(-$W$26*C4696)*(L4696-N4696)</f>
        <v>0</v>
      </c>
      <c r="S4696">
        <f>EXP(-$W$26*C4696)*N4696</f>
        <v>0</v>
      </c>
      <c r="T4696">
        <f>EXP(-$W$26*C4696)*E4696</f>
        <v>0</v>
      </c>
    </row>
    <row r="4697" spans="1:20">
      <c r="A4697">
        <v>4688</v>
      </c>
      <c r="B4697">
        <f>RAND()</f>
        <v>0</v>
      </c>
      <c r="C4697">
        <f>IF(B4697&lt;$W$41,3,IF(B4697&lt;$W$41+$W$42,4,5))</f>
        <v>0</v>
      </c>
      <c r="D4697">
        <f>NORMSINV(RAND())</f>
        <v>0</v>
      </c>
      <c r="E4697">
        <f>$W$25*EXP(($W$26-$W$28-0.5*$W$27^2)*C4697+$W$27*SQRT(C4697)*D4697)</f>
        <v>0</v>
      </c>
      <c r="F4697">
        <f>$W$30*(1+$W$31)^C4697</f>
        <v>0</v>
      </c>
      <c r="G4697">
        <f>$W$32*(1+$W$33)^C4697</f>
        <v>0</v>
      </c>
      <c r="H4697">
        <f>$W$34*(1+$W$35)^C4697</f>
        <v>0</v>
      </c>
      <c r="I4697">
        <f>MIN(E4697,F4697)</f>
        <v>0</v>
      </c>
      <c r="J4697">
        <f>MIN(E4697-I4697,G4697)</f>
        <v>0</v>
      </c>
      <c r="K4697">
        <f>MIN(E4697-I4697-J4697,H4697)</f>
        <v>0</v>
      </c>
      <c r="L4697">
        <f>E4697-I4697-J4697-K4697</f>
        <v>0</v>
      </c>
      <c r="M4697">
        <f>IF((I4697+J4697+(1-$W$36)*L4697)/$W$39&gt;=$W$38,1,0)</f>
        <v>0</v>
      </c>
      <c r="N4697">
        <f>IF(M4697=1,$W$37,$W$36)*L4697</f>
        <v>0</v>
      </c>
      <c r="O4697">
        <f>EXP(-$W$26*C4697)*I4697</f>
        <v>0</v>
      </c>
      <c r="P4697">
        <f>EXP(-$W$26*C4697)*J4697</f>
        <v>0</v>
      </c>
      <c r="Q4697">
        <f>EXP(-$W$26*C4697)*K4697</f>
        <v>0</v>
      </c>
      <c r="R4697">
        <f>EXP(-$W$26*C4697)*(L4697-N4697)</f>
        <v>0</v>
      </c>
      <c r="S4697">
        <f>EXP(-$W$26*C4697)*N4697</f>
        <v>0</v>
      </c>
      <c r="T4697">
        <f>EXP(-$W$26*C4697)*E4697</f>
        <v>0</v>
      </c>
    </row>
    <row r="4698" spans="1:20">
      <c r="A4698">
        <v>4689</v>
      </c>
      <c r="B4698">
        <f>RAND()</f>
        <v>0</v>
      </c>
      <c r="C4698">
        <f>IF(B4698&lt;$W$41,3,IF(B4698&lt;$W$41+$W$42,4,5))</f>
        <v>0</v>
      </c>
      <c r="D4698">
        <f>NORMSINV(RAND())</f>
        <v>0</v>
      </c>
      <c r="E4698">
        <f>$W$25*EXP(($W$26-$W$28-0.5*$W$27^2)*C4698+$W$27*SQRT(C4698)*D4698)</f>
        <v>0</v>
      </c>
      <c r="F4698">
        <f>$W$30*(1+$W$31)^C4698</f>
        <v>0</v>
      </c>
      <c r="G4698">
        <f>$W$32*(1+$W$33)^C4698</f>
        <v>0</v>
      </c>
      <c r="H4698">
        <f>$W$34*(1+$W$35)^C4698</f>
        <v>0</v>
      </c>
      <c r="I4698">
        <f>MIN(E4698,F4698)</f>
        <v>0</v>
      </c>
      <c r="J4698">
        <f>MIN(E4698-I4698,G4698)</f>
        <v>0</v>
      </c>
      <c r="K4698">
        <f>MIN(E4698-I4698-J4698,H4698)</f>
        <v>0</v>
      </c>
      <c r="L4698">
        <f>E4698-I4698-J4698-K4698</f>
        <v>0</v>
      </c>
      <c r="M4698">
        <f>IF((I4698+J4698+(1-$W$36)*L4698)/$W$39&gt;=$W$38,1,0)</f>
        <v>0</v>
      </c>
      <c r="N4698">
        <f>IF(M4698=1,$W$37,$W$36)*L4698</f>
        <v>0</v>
      </c>
      <c r="O4698">
        <f>EXP(-$W$26*C4698)*I4698</f>
        <v>0</v>
      </c>
      <c r="P4698">
        <f>EXP(-$W$26*C4698)*J4698</f>
        <v>0</v>
      </c>
      <c r="Q4698">
        <f>EXP(-$W$26*C4698)*K4698</f>
        <v>0</v>
      </c>
      <c r="R4698">
        <f>EXP(-$W$26*C4698)*(L4698-N4698)</f>
        <v>0</v>
      </c>
      <c r="S4698">
        <f>EXP(-$W$26*C4698)*N4698</f>
        <v>0</v>
      </c>
      <c r="T4698">
        <f>EXP(-$W$26*C4698)*E4698</f>
        <v>0</v>
      </c>
    </row>
    <row r="4699" spans="1:20">
      <c r="A4699">
        <v>4690</v>
      </c>
      <c r="B4699">
        <f>RAND()</f>
        <v>0</v>
      </c>
      <c r="C4699">
        <f>IF(B4699&lt;$W$41,3,IF(B4699&lt;$W$41+$W$42,4,5))</f>
        <v>0</v>
      </c>
      <c r="D4699">
        <f>NORMSINV(RAND())</f>
        <v>0</v>
      </c>
      <c r="E4699">
        <f>$W$25*EXP(($W$26-$W$28-0.5*$W$27^2)*C4699+$W$27*SQRT(C4699)*D4699)</f>
        <v>0</v>
      </c>
      <c r="F4699">
        <f>$W$30*(1+$W$31)^C4699</f>
        <v>0</v>
      </c>
      <c r="G4699">
        <f>$W$32*(1+$W$33)^C4699</f>
        <v>0</v>
      </c>
      <c r="H4699">
        <f>$W$34*(1+$W$35)^C4699</f>
        <v>0</v>
      </c>
      <c r="I4699">
        <f>MIN(E4699,F4699)</f>
        <v>0</v>
      </c>
      <c r="J4699">
        <f>MIN(E4699-I4699,G4699)</f>
        <v>0</v>
      </c>
      <c r="K4699">
        <f>MIN(E4699-I4699-J4699,H4699)</f>
        <v>0</v>
      </c>
      <c r="L4699">
        <f>E4699-I4699-J4699-K4699</f>
        <v>0</v>
      </c>
      <c r="M4699">
        <f>IF((I4699+J4699+(1-$W$36)*L4699)/$W$39&gt;=$W$38,1,0)</f>
        <v>0</v>
      </c>
      <c r="N4699">
        <f>IF(M4699=1,$W$37,$W$36)*L4699</f>
        <v>0</v>
      </c>
      <c r="O4699">
        <f>EXP(-$W$26*C4699)*I4699</f>
        <v>0</v>
      </c>
      <c r="P4699">
        <f>EXP(-$W$26*C4699)*J4699</f>
        <v>0</v>
      </c>
      <c r="Q4699">
        <f>EXP(-$W$26*C4699)*K4699</f>
        <v>0</v>
      </c>
      <c r="R4699">
        <f>EXP(-$W$26*C4699)*(L4699-N4699)</f>
        <v>0</v>
      </c>
      <c r="S4699">
        <f>EXP(-$W$26*C4699)*N4699</f>
        <v>0</v>
      </c>
      <c r="T4699">
        <f>EXP(-$W$26*C4699)*E4699</f>
        <v>0</v>
      </c>
    </row>
    <row r="4700" spans="1:20">
      <c r="A4700">
        <v>4691</v>
      </c>
      <c r="B4700">
        <f>RAND()</f>
        <v>0</v>
      </c>
      <c r="C4700">
        <f>IF(B4700&lt;$W$41,3,IF(B4700&lt;$W$41+$W$42,4,5))</f>
        <v>0</v>
      </c>
      <c r="D4700">
        <f>NORMSINV(RAND())</f>
        <v>0</v>
      </c>
      <c r="E4700">
        <f>$W$25*EXP(($W$26-$W$28-0.5*$W$27^2)*C4700+$W$27*SQRT(C4700)*D4700)</f>
        <v>0</v>
      </c>
      <c r="F4700">
        <f>$W$30*(1+$W$31)^C4700</f>
        <v>0</v>
      </c>
      <c r="G4700">
        <f>$W$32*(1+$W$33)^C4700</f>
        <v>0</v>
      </c>
      <c r="H4700">
        <f>$W$34*(1+$W$35)^C4700</f>
        <v>0</v>
      </c>
      <c r="I4700">
        <f>MIN(E4700,F4700)</f>
        <v>0</v>
      </c>
      <c r="J4700">
        <f>MIN(E4700-I4700,G4700)</f>
        <v>0</v>
      </c>
      <c r="K4700">
        <f>MIN(E4700-I4700-J4700,H4700)</f>
        <v>0</v>
      </c>
      <c r="L4700">
        <f>E4700-I4700-J4700-K4700</f>
        <v>0</v>
      </c>
      <c r="M4700">
        <f>IF((I4700+J4700+(1-$W$36)*L4700)/$W$39&gt;=$W$38,1,0)</f>
        <v>0</v>
      </c>
      <c r="N4700">
        <f>IF(M4700=1,$W$37,$W$36)*L4700</f>
        <v>0</v>
      </c>
      <c r="O4700">
        <f>EXP(-$W$26*C4700)*I4700</f>
        <v>0</v>
      </c>
      <c r="P4700">
        <f>EXP(-$W$26*C4700)*J4700</f>
        <v>0</v>
      </c>
      <c r="Q4700">
        <f>EXP(-$W$26*C4700)*K4700</f>
        <v>0</v>
      </c>
      <c r="R4700">
        <f>EXP(-$W$26*C4700)*(L4700-N4700)</f>
        <v>0</v>
      </c>
      <c r="S4700">
        <f>EXP(-$W$26*C4700)*N4700</f>
        <v>0</v>
      </c>
      <c r="T4700">
        <f>EXP(-$W$26*C4700)*E4700</f>
        <v>0</v>
      </c>
    </row>
    <row r="4701" spans="1:20">
      <c r="A4701">
        <v>4692</v>
      </c>
      <c r="B4701">
        <f>RAND()</f>
        <v>0</v>
      </c>
      <c r="C4701">
        <f>IF(B4701&lt;$W$41,3,IF(B4701&lt;$W$41+$W$42,4,5))</f>
        <v>0</v>
      </c>
      <c r="D4701">
        <f>NORMSINV(RAND())</f>
        <v>0</v>
      </c>
      <c r="E4701">
        <f>$W$25*EXP(($W$26-$W$28-0.5*$W$27^2)*C4701+$W$27*SQRT(C4701)*D4701)</f>
        <v>0</v>
      </c>
      <c r="F4701">
        <f>$W$30*(1+$W$31)^C4701</f>
        <v>0</v>
      </c>
      <c r="G4701">
        <f>$W$32*(1+$W$33)^C4701</f>
        <v>0</v>
      </c>
      <c r="H4701">
        <f>$W$34*(1+$W$35)^C4701</f>
        <v>0</v>
      </c>
      <c r="I4701">
        <f>MIN(E4701,F4701)</f>
        <v>0</v>
      </c>
      <c r="J4701">
        <f>MIN(E4701-I4701,G4701)</f>
        <v>0</v>
      </c>
      <c r="K4701">
        <f>MIN(E4701-I4701-J4701,H4701)</f>
        <v>0</v>
      </c>
      <c r="L4701">
        <f>E4701-I4701-J4701-K4701</f>
        <v>0</v>
      </c>
      <c r="M4701">
        <f>IF((I4701+J4701+(1-$W$36)*L4701)/$W$39&gt;=$W$38,1,0)</f>
        <v>0</v>
      </c>
      <c r="N4701">
        <f>IF(M4701=1,$W$37,$W$36)*L4701</f>
        <v>0</v>
      </c>
      <c r="O4701">
        <f>EXP(-$W$26*C4701)*I4701</f>
        <v>0</v>
      </c>
      <c r="P4701">
        <f>EXP(-$W$26*C4701)*J4701</f>
        <v>0</v>
      </c>
      <c r="Q4701">
        <f>EXP(-$W$26*C4701)*K4701</f>
        <v>0</v>
      </c>
      <c r="R4701">
        <f>EXP(-$W$26*C4701)*(L4701-N4701)</f>
        <v>0</v>
      </c>
      <c r="S4701">
        <f>EXP(-$W$26*C4701)*N4701</f>
        <v>0</v>
      </c>
      <c r="T4701">
        <f>EXP(-$W$26*C4701)*E4701</f>
        <v>0</v>
      </c>
    </row>
    <row r="4702" spans="1:20">
      <c r="A4702">
        <v>4693</v>
      </c>
      <c r="B4702">
        <f>RAND()</f>
        <v>0</v>
      </c>
      <c r="C4702">
        <f>IF(B4702&lt;$W$41,3,IF(B4702&lt;$W$41+$W$42,4,5))</f>
        <v>0</v>
      </c>
      <c r="D4702">
        <f>NORMSINV(RAND())</f>
        <v>0</v>
      </c>
      <c r="E4702">
        <f>$W$25*EXP(($W$26-$W$28-0.5*$W$27^2)*C4702+$W$27*SQRT(C4702)*D4702)</f>
        <v>0</v>
      </c>
      <c r="F4702">
        <f>$W$30*(1+$W$31)^C4702</f>
        <v>0</v>
      </c>
      <c r="G4702">
        <f>$W$32*(1+$W$33)^C4702</f>
        <v>0</v>
      </c>
      <c r="H4702">
        <f>$W$34*(1+$W$35)^C4702</f>
        <v>0</v>
      </c>
      <c r="I4702">
        <f>MIN(E4702,F4702)</f>
        <v>0</v>
      </c>
      <c r="J4702">
        <f>MIN(E4702-I4702,G4702)</f>
        <v>0</v>
      </c>
      <c r="K4702">
        <f>MIN(E4702-I4702-J4702,H4702)</f>
        <v>0</v>
      </c>
      <c r="L4702">
        <f>E4702-I4702-J4702-K4702</f>
        <v>0</v>
      </c>
      <c r="M4702">
        <f>IF((I4702+J4702+(1-$W$36)*L4702)/$W$39&gt;=$W$38,1,0)</f>
        <v>0</v>
      </c>
      <c r="N4702">
        <f>IF(M4702=1,$W$37,$W$36)*L4702</f>
        <v>0</v>
      </c>
      <c r="O4702">
        <f>EXP(-$W$26*C4702)*I4702</f>
        <v>0</v>
      </c>
      <c r="P4702">
        <f>EXP(-$W$26*C4702)*J4702</f>
        <v>0</v>
      </c>
      <c r="Q4702">
        <f>EXP(-$W$26*C4702)*K4702</f>
        <v>0</v>
      </c>
      <c r="R4702">
        <f>EXP(-$W$26*C4702)*(L4702-N4702)</f>
        <v>0</v>
      </c>
      <c r="S4702">
        <f>EXP(-$W$26*C4702)*N4702</f>
        <v>0</v>
      </c>
      <c r="T4702">
        <f>EXP(-$W$26*C4702)*E4702</f>
        <v>0</v>
      </c>
    </row>
    <row r="4703" spans="1:20">
      <c r="A4703">
        <v>4694</v>
      </c>
      <c r="B4703">
        <f>RAND()</f>
        <v>0</v>
      </c>
      <c r="C4703">
        <f>IF(B4703&lt;$W$41,3,IF(B4703&lt;$W$41+$W$42,4,5))</f>
        <v>0</v>
      </c>
      <c r="D4703">
        <f>NORMSINV(RAND())</f>
        <v>0</v>
      </c>
      <c r="E4703">
        <f>$W$25*EXP(($W$26-$W$28-0.5*$W$27^2)*C4703+$W$27*SQRT(C4703)*D4703)</f>
        <v>0</v>
      </c>
      <c r="F4703">
        <f>$W$30*(1+$W$31)^C4703</f>
        <v>0</v>
      </c>
      <c r="G4703">
        <f>$W$32*(1+$W$33)^C4703</f>
        <v>0</v>
      </c>
      <c r="H4703">
        <f>$W$34*(1+$W$35)^C4703</f>
        <v>0</v>
      </c>
      <c r="I4703">
        <f>MIN(E4703,F4703)</f>
        <v>0</v>
      </c>
      <c r="J4703">
        <f>MIN(E4703-I4703,G4703)</f>
        <v>0</v>
      </c>
      <c r="K4703">
        <f>MIN(E4703-I4703-J4703,H4703)</f>
        <v>0</v>
      </c>
      <c r="L4703">
        <f>E4703-I4703-J4703-K4703</f>
        <v>0</v>
      </c>
      <c r="M4703">
        <f>IF((I4703+J4703+(1-$W$36)*L4703)/$W$39&gt;=$W$38,1,0)</f>
        <v>0</v>
      </c>
      <c r="N4703">
        <f>IF(M4703=1,$W$37,$W$36)*L4703</f>
        <v>0</v>
      </c>
      <c r="O4703">
        <f>EXP(-$W$26*C4703)*I4703</f>
        <v>0</v>
      </c>
      <c r="P4703">
        <f>EXP(-$W$26*C4703)*J4703</f>
        <v>0</v>
      </c>
      <c r="Q4703">
        <f>EXP(-$W$26*C4703)*K4703</f>
        <v>0</v>
      </c>
      <c r="R4703">
        <f>EXP(-$W$26*C4703)*(L4703-N4703)</f>
        <v>0</v>
      </c>
      <c r="S4703">
        <f>EXP(-$W$26*C4703)*N4703</f>
        <v>0</v>
      </c>
      <c r="T4703">
        <f>EXP(-$W$26*C4703)*E4703</f>
        <v>0</v>
      </c>
    </row>
    <row r="4704" spans="1:20">
      <c r="A4704">
        <v>4695</v>
      </c>
      <c r="B4704">
        <f>RAND()</f>
        <v>0</v>
      </c>
      <c r="C4704">
        <f>IF(B4704&lt;$W$41,3,IF(B4704&lt;$W$41+$W$42,4,5))</f>
        <v>0</v>
      </c>
      <c r="D4704">
        <f>NORMSINV(RAND())</f>
        <v>0</v>
      </c>
      <c r="E4704">
        <f>$W$25*EXP(($W$26-$W$28-0.5*$W$27^2)*C4704+$W$27*SQRT(C4704)*D4704)</f>
        <v>0</v>
      </c>
      <c r="F4704">
        <f>$W$30*(1+$W$31)^C4704</f>
        <v>0</v>
      </c>
      <c r="G4704">
        <f>$W$32*(1+$W$33)^C4704</f>
        <v>0</v>
      </c>
      <c r="H4704">
        <f>$W$34*(1+$W$35)^C4704</f>
        <v>0</v>
      </c>
      <c r="I4704">
        <f>MIN(E4704,F4704)</f>
        <v>0</v>
      </c>
      <c r="J4704">
        <f>MIN(E4704-I4704,G4704)</f>
        <v>0</v>
      </c>
      <c r="K4704">
        <f>MIN(E4704-I4704-J4704,H4704)</f>
        <v>0</v>
      </c>
      <c r="L4704">
        <f>E4704-I4704-J4704-K4704</f>
        <v>0</v>
      </c>
      <c r="M4704">
        <f>IF((I4704+J4704+(1-$W$36)*L4704)/$W$39&gt;=$W$38,1,0)</f>
        <v>0</v>
      </c>
      <c r="N4704">
        <f>IF(M4704=1,$W$37,$W$36)*L4704</f>
        <v>0</v>
      </c>
      <c r="O4704">
        <f>EXP(-$W$26*C4704)*I4704</f>
        <v>0</v>
      </c>
      <c r="P4704">
        <f>EXP(-$W$26*C4704)*J4704</f>
        <v>0</v>
      </c>
      <c r="Q4704">
        <f>EXP(-$W$26*C4704)*K4704</f>
        <v>0</v>
      </c>
      <c r="R4704">
        <f>EXP(-$W$26*C4704)*(L4704-N4704)</f>
        <v>0</v>
      </c>
      <c r="S4704">
        <f>EXP(-$W$26*C4704)*N4704</f>
        <v>0</v>
      </c>
      <c r="T4704">
        <f>EXP(-$W$26*C4704)*E4704</f>
        <v>0</v>
      </c>
    </row>
    <row r="4705" spans="1:20">
      <c r="A4705">
        <v>4696</v>
      </c>
      <c r="B4705">
        <f>RAND()</f>
        <v>0</v>
      </c>
      <c r="C4705">
        <f>IF(B4705&lt;$W$41,3,IF(B4705&lt;$W$41+$W$42,4,5))</f>
        <v>0</v>
      </c>
      <c r="D4705">
        <f>NORMSINV(RAND())</f>
        <v>0</v>
      </c>
      <c r="E4705">
        <f>$W$25*EXP(($W$26-$W$28-0.5*$W$27^2)*C4705+$W$27*SQRT(C4705)*D4705)</f>
        <v>0</v>
      </c>
      <c r="F4705">
        <f>$W$30*(1+$W$31)^C4705</f>
        <v>0</v>
      </c>
      <c r="G4705">
        <f>$W$32*(1+$W$33)^C4705</f>
        <v>0</v>
      </c>
      <c r="H4705">
        <f>$W$34*(1+$W$35)^C4705</f>
        <v>0</v>
      </c>
      <c r="I4705">
        <f>MIN(E4705,F4705)</f>
        <v>0</v>
      </c>
      <c r="J4705">
        <f>MIN(E4705-I4705,G4705)</f>
        <v>0</v>
      </c>
      <c r="K4705">
        <f>MIN(E4705-I4705-J4705,H4705)</f>
        <v>0</v>
      </c>
      <c r="L4705">
        <f>E4705-I4705-J4705-K4705</f>
        <v>0</v>
      </c>
      <c r="M4705">
        <f>IF((I4705+J4705+(1-$W$36)*L4705)/$W$39&gt;=$W$38,1,0)</f>
        <v>0</v>
      </c>
      <c r="N4705">
        <f>IF(M4705=1,$W$37,$W$36)*L4705</f>
        <v>0</v>
      </c>
      <c r="O4705">
        <f>EXP(-$W$26*C4705)*I4705</f>
        <v>0</v>
      </c>
      <c r="P4705">
        <f>EXP(-$W$26*C4705)*J4705</f>
        <v>0</v>
      </c>
      <c r="Q4705">
        <f>EXP(-$W$26*C4705)*K4705</f>
        <v>0</v>
      </c>
      <c r="R4705">
        <f>EXP(-$W$26*C4705)*(L4705-N4705)</f>
        <v>0</v>
      </c>
      <c r="S4705">
        <f>EXP(-$W$26*C4705)*N4705</f>
        <v>0</v>
      </c>
      <c r="T4705">
        <f>EXP(-$W$26*C4705)*E4705</f>
        <v>0</v>
      </c>
    </row>
    <row r="4706" spans="1:20">
      <c r="A4706">
        <v>4697</v>
      </c>
      <c r="B4706">
        <f>RAND()</f>
        <v>0</v>
      </c>
      <c r="C4706">
        <f>IF(B4706&lt;$W$41,3,IF(B4706&lt;$W$41+$W$42,4,5))</f>
        <v>0</v>
      </c>
      <c r="D4706">
        <f>NORMSINV(RAND())</f>
        <v>0</v>
      </c>
      <c r="E4706">
        <f>$W$25*EXP(($W$26-$W$28-0.5*$W$27^2)*C4706+$W$27*SQRT(C4706)*D4706)</f>
        <v>0</v>
      </c>
      <c r="F4706">
        <f>$W$30*(1+$W$31)^C4706</f>
        <v>0</v>
      </c>
      <c r="G4706">
        <f>$W$32*(1+$W$33)^C4706</f>
        <v>0</v>
      </c>
      <c r="H4706">
        <f>$W$34*(1+$W$35)^C4706</f>
        <v>0</v>
      </c>
      <c r="I4706">
        <f>MIN(E4706,F4706)</f>
        <v>0</v>
      </c>
      <c r="J4706">
        <f>MIN(E4706-I4706,G4706)</f>
        <v>0</v>
      </c>
      <c r="K4706">
        <f>MIN(E4706-I4706-J4706,H4706)</f>
        <v>0</v>
      </c>
      <c r="L4706">
        <f>E4706-I4706-J4706-K4706</f>
        <v>0</v>
      </c>
      <c r="M4706">
        <f>IF((I4706+J4706+(1-$W$36)*L4706)/$W$39&gt;=$W$38,1,0)</f>
        <v>0</v>
      </c>
      <c r="N4706">
        <f>IF(M4706=1,$W$37,$W$36)*L4706</f>
        <v>0</v>
      </c>
      <c r="O4706">
        <f>EXP(-$W$26*C4706)*I4706</f>
        <v>0</v>
      </c>
      <c r="P4706">
        <f>EXP(-$W$26*C4706)*J4706</f>
        <v>0</v>
      </c>
      <c r="Q4706">
        <f>EXP(-$W$26*C4706)*K4706</f>
        <v>0</v>
      </c>
      <c r="R4706">
        <f>EXP(-$W$26*C4706)*(L4706-N4706)</f>
        <v>0</v>
      </c>
      <c r="S4706">
        <f>EXP(-$W$26*C4706)*N4706</f>
        <v>0</v>
      </c>
      <c r="T4706">
        <f>EXP(-$W$26*C4706)*E4706</f>
        <v>0</v>
      </c>
    </row>
    <row r="4707" spans="1:20">
      <c r="A4707">
        <v>4698</v>
      </c>
      <c r="B4707">
        <f>RAND()</f>
        <v>0</v>
      </c>
      <c r="C4707">
        <f>IF(B4707&lt;$W$41,3,IF(B4707&lt;$W$41+$W$42,4,5))</f>
        <v>0</v>
      </c>
      <c r="D4707">
        <f>NORMSINV(RAND())</f>
        <v>0</v>
      </c>
      <c r="E4707">
        <f>$W$25*EXP(($W$26-$W$28-0.5*$W$27^2)*C4707+$W$27*SQRT(C4707)*D4707)</f>
        <v>0</v>
      </c>
      <c r="F4707">
        <f>$W$30*(1+$W$31)^C4707</f>
        <v>0</v>
      </c>
      <c r="G4707">
        <f>$W$32*(1+$W$33)^C4707</f>
        <v>0</v>
      </c>
      <c r="H4707">
        <f>$W$34*(1+$W$35)^C4707</f>
        <v>0</v>
      </c>
      <c r="I4707">
        <f>MIN(E4707,F4707)</f>
        <v>0</v>
      </c>
      <c r="J4707">
        <f>MIN(E4707-I4707,G4707)</f>
        <v>0</v>
      </c>
      <c r="K4707">
        <f>MIN(E4707-I4707-J4707,H4707)</f>
        <v>0</v>
      </c>
      <c r="L4707">
        <f>E4707-I4707-J4707-K4707</f>
        <v>0</v>
      </c>
      <c r="M4707">
        <f>IF((I4707+J4707+(1-$W$36)*L4707)/$W$39&gt;=$W$38,1,0)</f>
        <v>0</v>
      </c>
      <c r="N4707">
        <f>IF(M4707=1,$W$37,$W$36)*L4707</f>
        <v>0</v>
      </c>
      <c r="O4707">
        <f>EXP(-$W$26*C4707)*I4707</f>
        <v>0</v>
      </c>
      <c r="P4707">
        <f>EXP(-$W$26*C4707)*J4707</f>
        <v>0</v>
      </c>
      <c r="Q4707">
        <f>EXP(-$W$26*C4707)*K4707</f>
        <v>0</v>
      </c>
      <c r="R4707">
        <f>EXP(-$W$26*C4707)*(L4707-N4707)</f>
        <v>0</v>
      </c>
      <c r="S4707">
        <f>EXP(-$W$26*C4707)*N4707</f>
        <v>0</v>
      </c>
      <c r="T4707">
        <f>EXP(-$W$26*C4707)*E4707</f>
        <v>0</v>
      </c>
    </row>
    <row r="4708" spans="1:20">
      <c r="A4708">
        <v>4699</v>
      </c>
      <c r="B4708">
        <f>RAND()</f>
        <v>0</v>
      </c>
      <c r="C4708">
        <f>IF(B4708&lt;$W$41,3,IF(B4708&lt;$W$41+$W$42,4,5))</f>
        <v>0</v>
      </c>
      <c r="D4708">
        <f>NORMSINV(RAND())</f>
        <v>0</v>
      </c>
      <c r="E4708">
        <f>$W$25*EXP(($W$26-$W$28-0.5*$W$27^2)*C4708+$W$27*SQRT(C4708)*D4708)</f>
        <v>0</v>
      </c>
      <c r="F4708">
        <f>$W$30*(1+$W$31)^C4708</f>
        <v>0</v>
      </c>
      <c r="G4708">
        <f>$W$32*(1+$W$33)^C4708</f>
        <v>0</v>
      </c>
      <c r="H4708">
        <f>$W$34*(1+$W$35)^C4708</f>
        <v>0</v>
      </c>
      <c r="I4708">
        <f>MIN(E4708,F4708)</f>
        <v>0</v>
      </c>
      <c r="J4708">
        <f>MIN(E4708-I4708,G4708)</f>
        <v>0</v>
      </c>
      <c r="K4708">
        <f>MIN(E4708-I4708-J4708,H4708)</f>
        <v>0</v>
      </c>
      <c r="L4708">
        <f>E4708-I4708-J4708-K4708</f>
        <v>0</v>
      </c>
      <c r="M4708">
        <f>IF((I4708+J4708+(1-$W$36)*L4708)/$W$39&gt;=$W$38,1,0)</f>
        <v>0</v>
      </c>
      <c r="N4708">
        <f>IF(M4708=1,$W$37,$W$36)*L4708</f>
        <v>0</v>
      </c>
      <c r="O4708">
        <f>EXP(-$W$26*C4708)*I4708</f>
        <v>0</v>
      </c>
      <c r="P4708">
        <f>EXP(-$W$26*C4708)*J4708</f>
        <v>0</v>
      </c>
      <c r="Q4708">
        <f>EXP(-$W$26*C4708)*K4708</f>
        <v>0</v>
      </c>
      <c r="R4708">
        <f>EXP(-$W$26*C4708)*(L4708-N4708)</f>
        <v>0</v>
      </c>
      <c r="S4708">
        <f>EXP(-$W$26*C4708)*N4708</f>
        <v>0</v>
      </c>
      <c r="T4708">
        <f>EXP(-$W$26*C4708)*E4708</f>
        <v>0</v>
      </c>
    </row>
    <row r="4709" spans="1:20">
      <c r="A4709">
        <v>4700</v>
      </c>
      <c r="B4709">
        <f>RAND()</f>
        <v>0</v>
      </c>
      <c r="C4709">
        <f>IF(B4709&lt;$W$41,3,IF(B4709&lt;$W$41+$W$42,4,5))</f>
        <v>0</v>
      </c>
      <c r="D4709">
        <f>NORMSINV(RAND())</f>
        <v>0</v>
      </c>
      <c r="E4709">
        <f>$W$25*EXP(($W$26-$W$28-0.5*$W$27^2)*C4709+$W$27*SQRT(C4709)*D4709)</f>
        <v>0</v>
      </c>
      <c r="F4709">
        <f>$W$30*(1+$W$31)^C4709</f>
        <v>0</v>
      </c>
      <c r="G4709">
        <f>$W$32*(1+$W$33)^C4709</f>
        <v>0</v>
      </c>
      <c r="H4709">
        <f>$W$34*(1+$W$35)^C4709</f>
        <v>0</v>
      </c>
      <c r="I4709">
        <f>MIN(E4709,F4709)</f>
        <v>0</v>
      </c>
      <c r="J4709">
        <f>MIN(E4709-I4709,G4709)</f>
        <v>0</v>
      </c>
      <c r="K4709">
        <f>MIN(E4709-I4709-J4709,H4709)</f>
        <v>0</v>
      </c>
      <c r="L4709">
        <f>E4709-I4709-J4709-K4709</f>
        <v>0</v>
      </c>
      <c r="M4709">
        <f>IF((I4709+J4709+(1-$W$36)*L4709)/$W$39&gt;=$W$38,1,0)</f>
        <v>0</v>
      </c>
      <c r="N4709">
        <f>IF(M4709=1,$W$37,$W$36)*L4709</f>
        <v>0</v>
      </c>
      <c r="O4709">
        <f>EXP(-$W$26*C4709)*I4709</f>
        <v>0</v>
      </c>
      <c r="P4709">
        <f>EXP(-$W$26*C4709)*J4709</f>
        <v>0</v>
      </c>
      <c r="Q4709">
        <f>EXP(-$W$26*C4709)*K4709</f>
        <v>0</v>
      </c>
      <c r="R4709">
        <f>EXP(-$W$26*C4709)*(L4709-N4709)</f>
        <v>0</v>
      </c>
      <c r="S4709">
        <f>EXP(-$W$26*C4709)*N4709</f>
        <v>0</v>
      </c>
      <c r="T4709">
        <f>EXP(-$W$26*C4709)*E4709</f>
        <v>0</v>
      </c>
    </row>
    <row r="4710" spans="1:20">
      <c r="A4710">
        <v>4701</v>
      </c>
      <c r="B4710">
        <f>RAND()</f>
        <v>0</v>
      </c>
      <c r="C4710">
        <f>IF(B4710&lt;$W$41,3,IF(B4710&lt;$W$41+$W$42,4,5))</f>
        <v>0</v>
      </c>
      <c r="D4710">
        <f>NORMSINV(RAND())</f>
        <v>0</v>
      </c>
      <c r="E4710">
        <f>$W$25*EXP(($W$26-$W$28-0.5*$W$27^2)*C4710+$W$27*SQRT(C4710)*D4710)</f>
        <v>0</v>
      </c>
      <c r="F4710">
        <f>$W$30*(1+$W$31)^C4710</f>
        <v>0</v>
      </c>
      <c r="G4710">
        <f>$W$32*(1+$W$33)^C4710</f>
        <v>0</v>
      </c>
      <c r="H4710">
        <f>$W$34*(1+$W$35)^C4710</f>
        <v>0</v>
      </c>
      <c r="I4710">
        <f>MIN(E4710,F4710)</f>
        <v>0</v>
      </c>
      <c r="J4710">
        <f>MIN(E4710-I4710,G4710)</f>
        <v>0</v>
      </c>
      <c r="K4710">
        <f>MIN(E4710-I4710-J4710,H4710)</f>
        <v>0</v>
      </c>
      <c r="L4710">
        <f>E4710-I4710-J4710-K4710</f>
        <v>0</v>
      </c>
      <c r="M4710">
        <f>IF((I4710+J4710+(1-$W$36)*L4710)/$W$39&gt;=$W$38,1,0)</f>
        <v>0</v>
      </c>
      <c r="N4710">
        <f>IF(M4710=1,$W$37,$W$36)*L4710</f>
        <v>0</v>
      </c>
      <c r="O4710">
        <f>EXP(-$W$26*C4710)*I4710</f>
        <v>0</v>
      </c>
      <c r="P4710">
        <f>EXP(-$W$26*C4710)*J4710</f>
        <v>0</v>
      </c>
      <c r="Q4710">
        <f>EXP(-$W$26*C4710)*K4710</f>
        <v>0</v>
      </c>
      <c r="R4710">
        <f>EXP(-$W$26*C4710)*(L4710-N4710)</f>
        <v>0</v>
      </c>
      <c r="S4710">
        <f>EXP(-$W$26*C4710)*N4710</f>
        <v>0</v>
      </c>
      <c r="T4710">
        <f>EXP(-$W$26*C4710)*E4710</f>
        <v>0</v>
      </c>
    </row>
    <row r="4711" spans="1:20">
      <c r="A4711">
        <v>4702</v>
      </c>
      <c r="B4711">
        <f>RAND()</f>
        <v>0</v>
      </c>
      <c r="C4711">
        <f>IF(B4711&lt;$W$41,3,IF(B4711&lt;$W$41+$W$42,4,5))</f>
        <v>0</v>
      </c>
      <c r="D4711">
        <f>NORMSINV(RAND())</f>
        <v>0</v>
      </c>
      <c r="E4711">
        <f>$W$25*EXP(($W$26-$W$28-0.5*$W$27^2)*C4711+$W$27*SQRT(C4711)*D4711)</f>
        <v>0</v>
      </c>
      <c r="F4711">
        <f>$W$30*(1+$W$31)^C4711</f>
        <v>0</v>
      </c>
      <c r="G4711">
        <f>$W$32*(1+$W$33)^C4711</f>
        <v>0</v>
      </c>
      <c r="H4711">
        <f>$W$34*(1+$W$35)^C4711</f>
        <v>0</v>
      </c>
      <c r="I4711">
        <f>MIN(E4711,F4711)</f>
        <v>0</v>
      </c>
      <c r="J4711">
        <f>MIN(E4711-I4711,G4711)</f>
        <v>0</v>
      </c>
      <c r="K4711">
        <f>MIN(E4711-I4711-J4711,H4711)</f>
        <v>0</v>
      </c>
      <c r="L4711">
        <f>E4711-I4711-J4711-K4711</f>
        <v>0</v>
      </c>
      <c r="M4711">
        <f>IF((I4711+J4711+(1-$W$36)*L4711)/$W$39&gt;=$W$38,1,0)</f>
        <v>0</v>
      </c>
      <c r="N4711">
        <f>IF(M4711=1,$W$37,$W$36)*L4711</f>
        <v>0</v>
      </c>
      <c r="O4711">
        <f>EXP(-$W$26*C4711)*I4711</f>
        <v>0</v>
      </c>
      <c r="P4711">
        <f>EXP(-$W$26*C4711)*J4711</f>
        <v>0</v>
      </c>
      <c r="Q4711">
        <f>EXP(-$W$26*C4711)*K4711</f>
        <v>0</v>
      </c>
      <c r="R4711">
        <f>EXP(-$W$26*C4711)*(L4711-N4711)</f>
        <v>0</v>
      </c>
      <c r="S4711">
        <f>EXP(-$W$26*C4711)*N4711</f>
        <v>0</v>
      </c>
      <c r="T4711">
        <f>EXP(-$W$26*C4711)*E4711</f>
        <v>0</v>
      </c>
    </row>
    <row r="4712" spans="1:20">
      <c r="A4712">
        <v>4703</v>
      </c>
      <c r="B4712">
        <f>RAND()</f>
        <v>0</v>
      </c>
      <c r="C4712">
        <f>IF(B4712&lt;$W$41,3,IF(B4712&lt;$W$41+$W$42,4,5))</f>
        <v>0</v>
      </c>
      <c r="D4712">
        <f>NORMSINV(RAND())</f>
        <v>0</v>
      </c>
      <c r="E4712">
        <f>$W$25*EXP(($W$26-$W$28-0.5*$W$27^2)*C4712+$W$27*SQRT(C4712)*D4712)</f>
        <v>0</v>
      </c>
      <c r="F4712">
        <f>$W$30*(1+$W$31)^C4712</f>
        <v>0</v>
      </c>
      <c r="G4712">
        <f>$W$32*(1+$W$33)^C4712</f>
        <v>0</v>
      </c>
      <c r="H4712">
        <f>$W$34*(1+$W$35)^C4712</f>
        <v>0</v>
      </c>
      <c r="I4712">
        <f>MIN(E4712,F4712)</f>
        <v>0</v>
      </c>
      <c r="J4712">
        <f>MIN(E4712-I4712,G4712)</f>
        <v>0</v>
      </c>
      <c r="K4712">
        <f>MIN(E4712-I4712-J4712,H4712)</f>
        <v>0</v>
      </c>
      <c r="L4712">
        <f>E4712-I4712-J4712-K4712</f>
        <v>0</v>
      </c>
      <c r="M4712">
        <f>IF((I4712+J4712+(1-$W$36)*L4712)/$W$39&gt;=$W$38,1,0)</f>
        <v>0</v>
      </c>
      <c r="N4712">
        <f>IF(M4712=1,$W$37,$W$36)*L4712</f>
        <v>0</v>
      </c>
      <c r="O4712">
        <f>EXP(-$W$26*C4712)*I4712</f>
        <v>0</v>
      </c>
      <c r="P4712">
        <f>EXP(-$W$26*C4712)*J4712</f>
        <v>0</v>
      </c>
      <c r="Q4712">
        <f>EXP(-$W$26*C4712)*K4712</f>
        <v>0</v>
      </c>
      <c r="R4712">
        <f>EXP(-$W$26*C4712)*(L4712-N4712)</f>
        <v>0</v>
      </c>
      <c r="S4712">
        <f>EXP(-$W$26*C4712)*N4712</f>
        <v>0</v>
      </c>
      <c r="T4712">
        <f>EXP(-$W$26*C4712)*E4712</f>
        <v>0</v>
      </c>
    </row>
    <row r="4713" spans="1:20">
      <c r="A4713">
        <v>4704</v>
      </c>
      <c r="B4713">
        <f>RAND()</f>
        <v>0</v>
      </c>
      <c r="C4713">
        <f>IF(B4713&lt;$W$41,3,IF(B4713&lt;$W$41+$W$42,4,5))</f>
        <v>0</v>
      </c>
      <c r="D4713">
        <f>NORMSINV(RAND())</f>
        <v>0</v>
      </c>
      <c r="E4713">
        <f>$W$25*EXP(($W$26-$W$28-0.5*$W$27^2)*C4713+$W$27*SQRT(C4713)*D4713)</f>
        <v>0</v>
      </c>
      <c r="F4713">
        <f>$W$30*(1+$W$31)^C4713</f>
        <v>0</v>
      </c>
      <c r="G4713">
        <f>$W$32*(1+$W$33)^C4713</f>
        <v>0</v>
      </c>
      <c r="H4713">
        <f>$W$34*(1+$W$35)^C4713</f>
        <v>0</v>
      </c>
      <c r="I4713">
        <f>MIN(E4713,F4713)</f>
        <v>0</v>
      </c>
      <c r="J4713">
        <f>MIN(E4713-I4713,G4713)</f>
        <v>0</v>
      </c>
      <c r="K4713">
        <f>MIN(E4713-I4713-J4713,H4713)</f>
        <v>0</v>
      </c>
      <c r="L4713">
        <f>E4713-I4713-J4713-K4713</f>
        <v>0</v>
      </c>
      <c r="M4713">
        <f>IF((I4713+J4713+(1-$W$36)*L4713)/$W$39&gt;=$W$38,1,0)</f>
        <v>0</v>
      </c>
      <c r="N4713">
        <f>IF(M4713=1,$W$37,$W$36)*L4713</f>
        <v>0</v>
      </c>
      <c r="O4713">
        <f>EXP(-$W$26*C4713)*I4713</f>
        <v>0</v>
      </c>
      <c r="P4713">
        <f>EXP(-$W$26*C4713)*J4713</f>
        <v>0</v>
      </c>
      <c r="Q4713">
        <f>EXP(-$W$26*C4713)*K4713</f>
        <v>0</v>
      </c>
      <c r="R4713">
        <f>EXP(-$W$26*C4713)*(L4713-N4713)</f>
        <v>0</v>
      </c>
      <c r="S4713">
        <f>EXP(-$W$26*C4713)*N4713</f>
        <v>0</v>
      </c>
      <c r="T4713">
        <f>EXP(-$W$26*C4713)*E4713</f>
        <v>0</v>
      </c>
    </row>
    <row r="4714" spans="1:20">
      <c r="A4714">
        <v>4705</v>
      </c>
      <c r="B4714">
        <f>RAND()</f>
        <v>0</v>
      </c>
      <c r="C4714">
        <f>IF(B4714&lt;$W$41,3,IF(B4714&lt;$W$41+$W$42,4,5))</f>
        <v>0</v>
      </c>
      <c r="D4714">
        <f>NORMSINV(RAND())</f>
        <v>0</v>
      </c>
      <c r="E4714">
        <f>$W$25*EXP(($W$26-$W$28-0.5*$W$27^2)*C4714+$W$27*SQRT(C4714)*D4714)</f>
        <v>0</v>
      </c>
      <c r="F4714">
        <f>$W$30*(1+$W$31)^C4714</f>
        <v>0</v>
      </c>
      <c r="G4714">
        <f>$W$32*(1+$W$33)^C4714</f>
        <v>0</v>
      </c>
      <c r="H4714">
        <f>$W$34*(1+$W$35)^C4714</f>
        <v>0</v>
      </c>
      <c r="I4714">
        <f>MIN(E4714,F4714)</f>
        <v>0</v>
      </c>
      <c r="J4714">
        <f>MIN(E4714-I4714,G4714)</f>
        <v>0</v>
      </c>
      <c r="K4714">
        <f>MIN(E4714-I4714-J4714,H4714)</f>
        <v>0</v>
      </c>
      <c r="L4714">
        <f>E4714-I4714-J4714-K4714</f>
        <v>0</v>
      </c>
      <c r="M4714">
        <f>IF((I4714+J4714+(1-$W$36)*L4714)/$W$39&gt;=$W$38,1,0)</f>
        <v>0</v>
      </c>
      <c r="N4714">
        <f>IF(M4714=1,$W$37,$W$36)*L4714</f>
        <v>0</v>
      </c>
      <c r="O4714">
        <f>EXP(-$W$26*C4714)*I4714</f>
        <v>0</v>
      </c>
      <c r="P4714">
        <f>EXP(-$W$26*C4714)*J4714</f>
        <v>0</v>
      </c>
      <c r="Q4714">
        <f>EXP(-$W$26*C4714)*K4714</f>
        <v>0</v>
      </c>
      <c r="R4714">
        <f>EXP(-$W$26*C4714)*(L4714-N4714)</f>
        <v>0</v>
      </c>
      <c r="S4714">
        <f>EXP(-$W$26*C4714)*N4714</f>
        <v>0</v>
      </c>
      <c r="T4714">
        <f>EXP(-$W$26*C4714)*E4714</f>
        <v>0</v>
      </c>
    </row>
    <row r="4715" spans="1:20">
      <c r="A4715">
        <v>4706</v>
      </c>
      <c r="B4715">
        <f>RAND()</f>
        <v>0</v>
      </c>
      <c r="C4715">
        <f>IF(B4715&lt;$W$41,3,IF(B4715&lt;$W$41+$W$42,4,5))</f>
        <v>0</v>
      </c>
      <c r="D4715">
        <f>NORMSINV(RAND())</f>
        <v>0</v>
      </c>
      <c r="E4715">
        <f>$W$25*EXP(($W$26-$W$28-0.5*$W$27^2)*C4715+$W$27*SQRT(C4715)*D4715)</f>
        <v>0</v>
      </c>
      <c r="F4715">
        <f>$W$30*(1+$W$31)^C4715</f>
        <v>0</v>
      </c>
      <c r="G4715">
        <f>$W$32*(1+$W$33)^C4715</f>
        <v>0</v>
      </c>
      <c r="H4715">
        <f>$W$34*(1+$W$35)^C4715</f>
        <v>0</v>
      </c>
      <c r="I4715">
        <f>MIN(E4715,F4715)</f>
        <v>0</v>
      </c>
      <c r="J4715">
        <f>MIN(E4715-I4715,G4715)</f>
        <v>0</v>
      </c>
      <c r="K4715">
        <f>MIN(E4715-I4715-J4715,H4715)</f>
        <v>0</v>
      </c>
      <c r="L4715">
        <f>E4715-I4715-J4715-K4715</f>
        <v>0</v>
      </c>
      <c r="M4715">
        <f>IF((I4715+J4715+(1-$W$36)*L4715)/$W$39&gt;=$W$38,1,0)</f>
        <v>0</v>
      </c>
      <c r="N4715">
        <f>IF(M4715=1,$W$37,$W$36)*L4715</f>
        <v>0</v>
      </c>
      <c r="O4715">
        <f>EXP(-$W$26*C4715)*I4715</f>
        <v>0</v>
      </c>
      <c r="P4715">
        <f>EXP(-$W$26*C4715)*J4715</f>
        <v>0</v>
      </c>
      <c r="Q4715">
        <f>EXP(-$W$26*C4715)*K4715</f>
        <v>0</v>
      </c>
      <c r="R4715">
        <f>EXP(-$W$26*C4715)*(L4715-N4715)</f>
        <v>0</v>
      </c>
      <c r="S4715">
        <f>EXP(-$W$26*C4715)*N4715</f>
        <v>0</v>
      </c>
      <c r="T4715">
        <f>EXP(-$W$26*C4715)*E4715</f>
        <v>0</v>
      </c>
    </row>
    <row r="4716" spans="1:20">
      <c r="A4716">
        <v>4707</v>
      </c>
      <c r="B4716">
        <f>RAND()</f>
        <v>0</v>
      </c>
      <c r="C4716">
        <f>IF(B4716&lt;$W$41,3,IF(B4716&lt;$W$41+$W$42,4,5))</f>
        <v>0</v>
      </c>
      <c r="D4716">
        <f>NORMSINV(RAND())</f>
        <v>0</v>
      </c>
      <c r="E4716">
        <f>$W$25*EXP(($W$26-$W$28-0.5*$W$27^2)*C4716+$W$27*SQRT(C4716)*D4716)</f>
        <v>0</v>
      </c>
      <c r="F4716">
        <f>$W$30*(1+$W$31)^C4716</f>
        <v>0</v>
      </c>
      <c r="G4716">
        <f>$W$32*(1+$W$33)^C4716</f>
        <v>0</v>
      </c>
      <c r="H4716">
        <f>$W$34*(1+$W$35)^C4716</f>
        <v>0</v>
      </c>
      <c r="I4716">
        <f>MIN(E4716,F4716)</f>
        <v>0</v>
      </c>
      <c r="J4716">
        <f>MIN(E4716-I4716,G4716)</f>
        <v>0</v>
      </c>
      <c r="K4716">
        <f>MIN(E4716-I4716-J4716,H4716)</f>
        <v>0</v>
      </c>
      <c r="L4716">
        <f>E4716-I4716-J4716-K4716</f>
        <v>0</v>
      </c>
      <c r="M4716">
        <f>IF((I4716+J4716+(1-$W$36)*L4716)/$W$39&gt;=$W$38,1,0)</f>
        <v>0</v>
      </c>
      <c r="N4716">
        <f>IF(M4716=1,$W$37,$W$36)*L4716</f>
        <v>0</v>
      </c>
      <c r="O4716">
        <f>EXP(-$W$26*C4716)*I4716</f>
        <v>0</v>
      </c>
      <c r="P4716">
        <f>EXP(-$W$26*C4716)*J4716</f>
        <v>0</v>
      </c>
      <c r="Q4716">
        <f>EXP(-$W$26*C4716)*K4716</f>
        <v>0</v>
      </c>
      <c r="R4716">
        <f>EXP(-$W$26*C4716)*(L4716-N4716)</f>
        <v>0</v>
      </c>
      <c r="S4716">
        <f>EXP(-$W$26*C4716)*N4716</f>
        <v>0</v>
      </c>
      <c r="T4716">
        <f>EXP(-$W$26*C4716)*E4716</f>
        <v>0</v>
      </c>
    </row>
    <row r="4717" spans="1:20">
      <c r="A4717">
        <v>4708</v>
      </c>
      <c r="B4717">
        <f>RAND()</f>
        <v>0</v>
      </c>
      <c r="C4717">
        <f>IF(B4717&lt;$W$41,3,IF(B4717&lt;$W$41+$W$42,4,5))</f>
        <v>0</v>
      </c>
      <c r="D4717">
        <f>NORMSINV(RAND())</f>
        <v>0</v>
      </c>
      <c r="E4717">
        <f>$W$25*EXP(($W$26-$W$28-0.5*$W$27^2)*C4717+$W$27*SQRT(C4717)*D4717)</f>
        <v>0</v>
      </c>
      <c r="F4717">
        <f>$W$30*(1+$W$31)^C4717</f>
        <v>0</v>
      </c>
      <c r="G4717">
        <f>$W$32*(1+$W$33)^C4717</f>
        <v>0</v>
      </c>
      <c r="H4717">
        <f>$W$34*(1+$W$35)^C4717</f>
        <v>0</v>
      </c>
      <c r="I4717">
        <f>MIN(E4717,F4717)</f>
        <v>0</v>
      </c>
      <c r="J4717">
        <f>MIN(E4717-I4717,G4717)</f>
        <v>0</v>
      </c>
      <c r="K4717">
        <f>MIN(E4717-I4717-J4717,H4717)</f>
        <v>0</v>
      </c>
      <c r="L4717">
        <f>E4717-I4717-J4717-K4717</f>
        <v>0</v>
      </c>
      <c r="M4717">
        <f>IF((I4717+J4717+(1-$W$36)*L4717)/$W$39&gt;=$W$38,1,0)</f>
        <v>0</v>
      </c>
      <c r="N4717">
        <f>IF(M4717=1,$W$37,$W$36)*L4717</f>
        <v>0</v>
      </c>
      <c r="O4717">
        <f>EXP(-$W$26*C4717)*I4717</f>
        <v>0</v>
      </c>
      <c r="P4717">
        <f>EXP(-$W$26*C4717)*J4717</f>
        <v>0</v>
      </c>
      <c r="Q4717">
        <f>EXP(-$W$26*C4717)*K4717</f>
        <v>0</v>
      </c>
      <c r="R4717">
        <f>EXP(-$W$26*C4717)*(L4717-N4717)</f>
        <v>0</v>
      </c>
      <c r="S4717">
        <f>EXP(-$W$26*C4717)*N4717</f>
        <v>0</v>
      </c>
      <c r="T4717">
        <f>EXP(-$W$26*C4717)*E4717</f>
        <v>0</v>
      </c>
    </row>
    <row r="4718" spans="1:20">
      <c r="A4718">
        <v>4709</v>
      </c>
      <c r="B4718">
        <f>RAND()</f>
        <v>0</v>
      </c>
      <c r="C4718">
        <f>IF(B4718&lt;$W$41,3,IF(B4718&lt;$W$41+$W$42,4,5))</f>
        <v>0</v>
      </c>
      <c r="D4718">
        <f>NORMSINV(RAND())</f>
        <v>0</v>
      </c>
      <c r="E4718">
        <f>$W$25*EXP(($W$26-$W$28-0.5*$W$27^2)*C4718+$W$27*SQRT(C4718)*D4718)</f>
        <v>0</v>
      </c>
      <c r="F4718">
        <f>$W$30*(1+$W$31)^C4718</f>
        <v>0</v>
      </c>
      <c r="G4718">
        <f>$W$32*(1+$W$33)^C4718</f>
        <v>0</v>
      </c>
      <c r="H4718">
        <f>$W$34*(1+$W$35)^C4718</f>
        <v>0</v>
      </c>
      <c r="I4718">
        <f>MIN(E4718,F4718)</f>
        <v>0</v>
      </c>
      <c r="J4718">
        <f>MIN(E4718-I4718,G4718)</f>
        <v>0</v>
      </c>
      <c r="K4718">
        <f>MIN(E4718-I4718-J4718,H4718)</f>
        <v>0</v>
      </c>
      <c r="L4718">
        <f>E4718-I4718-J4718-K4718</f>
        <v>0</v>
      </c>
      <c r="M4718">
        <f>IF((I4718+J4718+(1-$W$36)*L4718)/$W$39&gt;=$W$38,1,0)</f>
        <v>0</v>
      </c>
      <c r="N4718">
        <f>IF(M4718=1,$W$37,$W$36)*L4718</f>
        <v>0</v>
      </c>
      <c r="O4718">
        <f>EXP(-$W$26*C4718)*I4718</f>
        <v>0</v>
      </c>
      <c r="P4718">
        <f>EXP(-$W$26*C4718)*J4718</f>
        <v>0</v>
      </c>
      <c r="Q4718">
        <f>EXP(-$W$26*C4718)*K4718</f>
        <v>0</v>
      </c>
      <c r="R4718">
        <f>EXP(-$W$26*C4718)*(L4718-N4718)</f>
        <v>0</v>
      </c>
      <c r="S4718">
        <f>EXP(-$W$26*C4718)*N4718</f>
        <v>0</v>
      </c>
      <c r="T4718">
        <f>EXP(-$W$26*C4718)*E4718</f>
        <v>0</v>
      </c>
    </row>
    <row r="4719" spans="1:20">
      <c r="A4719">
        <v>4710</v>
      </c>
      <c r="B4719">
        <f>RAND()</f>
        <v>0</v>
      </c>
      <c r="C4719">
        <f>IF(B4719&lt;$W$41,3,IF(B4719&lt;$W$41+$W$42,4,5))</f>
        <v>0</v>
      </c>
      <c r="D4719">
        <f>NORMSINV(RAND())</f>
        <v>0</v>
      </c>
      <c r="E4719">
        <f>$W$25*EXP(($W$26-$W$28-0.5*$W$27^2)*C4719+$W$27*SQRT(C4719)*D4719)</f>
        <v>0</v>
      </c>
      <c r="F4719">
        <f>$W$30*(1+$W$31)^C4719</f>
        <v>0</v>
      </c>
      <c r="G4719">
        <f>$W$32*(1+$W$33)^C4719</f>
        <v>0</v>
      </c>
      <c r="H4719">
        <f>$W$34*(1+$W$35)^C4719</f>
        <v>0</v>
      </c>
      <c r="I4719">
        <f>MIN(E4719,F4719)</f>
        <v>0</v>
      </c>
      <c r="J4719">
        <f>MIN(E4719-I4719,G4719)</f>
        <v>0</v>
      </c>
      <c r="K4719">
        <f>MIN(E4719-I4719-J4719,H4719)</f>
        <v>0</v>
      </c>
      <c r="L4719">
        <f>E4719-I4719-J4719-K4719</f>
        <v>0</v>
      </c>
      <c r="M4719">
        <f>IF((I4719+J4719+(1-$W$36)*L4719)/$W$39&gt;=$W$38,1,0)</f>
        <v>0</v>
      </c>
      <c r="N4719">
        <f>IF(M4719=1,$W$37,$W$36)*L4719</f>
        <v>0</v>
      </c>
      <c r="O4719">
        <f>EXP(-$W$26*C4719)*I4719</f>
        <v>0</v>
      </c>
      <c r="P4719">
        <f>EXP(-$W$26*C4719)*J4719</f>
        <v>0</v>
      </c>
      <c r="Q4719">
        <f>EXP(-$W$26*C4719)*K4719</f>
        <v>0</v>
      </c>
      <c r="R4719">
        <f>EXP(-$W$26*C4719)*(L4719-N4719)</f>
        <v>0</v>
      </c>
      <c r="S4719">
        <f>EXP(-$W$26*C4719)*N4719</f>
        <v>0</v>
      </c>
      <c r="T4719">
        <f>EXP(-$W$26*C4719)*E4719</f>
        <v>0</v>
      </c>
    </row>
    <row r="4720" spans="1:20">
      <c r="A4720">
        <v>4711</v>
      </c>
      <c r="B4720">
        <f>RAND()</f>
        <v>0</v>
      </c>
      <c r="C4720">
        <f>IF(B4720&lt;$W$41,3,IF(B4720&lt;$W$41+$W$42,4,5))</f>
        <v>0</v>
      </c>
      <c r="D4720">
        <f>NORMSINV(RAND())</f>
        <v>0</v>
      </c>
      <c r="E4720">
        <f>$W$25*EXP(($W$26-$W$28-0.5*$W$27^2)*C4720+$W$27*SQRT(C4720)*D4720)</f>
        <v>0</v>
      </c>
      <c r="F4720">
        <f>$W$30*(1+$W$31)^C4720</f>
        <v>0</v>
      </c>
      <c r="G4720">
        <f>$W$32*(1+$W$33)^C4720</f>
        <v>0</v>
      </c>
      <c r="H4720">
        <f>$W$34*(1+$W$35)^C4720</f>
        <v>0</v>
      </c>
      <c r="I4720">
        <f>MIN(E4720,F4720)</f>
        <v>0</v>
      </c>
      <c r="J4720">
        <f>MIN(E4720-I4720,G4720)</f>
        <v>0</v>
      </c>
      <c r="K4720">
        <f>MIN(E4720-I4720-J4720,H4720)</f>
        <v>0</v>
      </c>
      <c r="L4720">
        <f>E4720-I4720-J4720-K4720</f>
        <v>0</v>
      </c>
      <c r="M4720">
        <f>IF((I4720+J4720+(1-$W$36)*L4720)/$W$39&gt;=$W$38,1,0)</f>
        <v>0</v>
      </c>
      <c r="N4720">
        <f>IF(M4720=1,$W$37,$W$36)*L4720</f>
        <v>0</v>
      </c>
      <c r="O4720">
        <f>EXP(-$W$26*C4720)*I4720</f>
        <v>0</v>
      </c>
      <c r="P4720">
        <f>EXP(-$W$26*C4720)*J4720</f>
        <v>0</v>
      </c>
      <c r="Q4720">
        <f>EXP(-$W$26*C4720)*K4720</f>
        <v>0</v>
      </c>
      <c r="R4720">
        <f>EXP(-$W$26*C4720)*(L4720-N4720)</f>
        <v>0</v>
      </c>
      <c r="S4720">
        <f>EXP(-$W$26*C4720)*N4720</f>
        <v>0</v>
      </c>
      <c r="T4720">
        <f>EXP(-$W$26*C4720)*E4720</f>
        <v>0</v>
      </c>
    </row>
    <row r="4721" spans="1:20">
      <c r="A4721">
        <v>4712</v>
      </c>
      <c r="B4721">
        <f>RAND()</f>
        <v>0</v>
      </c>
      <c r="C4721">
        <f>IF(B4721&lt;$W$41,3,IF(B4721&lt;$W$41+$W$42,4,5))</f>
        <v>0</v>
      </c>
      <c r="D4721">
        <f>NORMSINV(RAND())</f>
        <v>0</v>
      </c>
      <c r="E4721">
        <f>$W$25*EXP(($W$26-$W$28-0.5*$W$27^2)*C4721+$W$27*SQRT(C4721)*D4721)</f>
        <v>0</v>
      </c>
      <c r="F4721">
        <f>$W$30*(1+$W$31)^C4721</f>
        <v>0</v>
      </c>
      <c r="G4721">
        <f>$W$32*(1+$W$33)^C4721</f>
        <v>0</v>
      </c>
      <c r="H4721">
        <f>$W$34*(1+$W$35)^C4721</f>
        <v>0</v>
      </c>
      <c r="I4721">
        <f>MIN(E4721,F4721)</f>
        <v>0</v>
      </c>
      <c r="J4721">
        <f>MIN(E4721-I4721,G4721)</f>
        <v>0</v>
      </c>
      <c r="K4721">
        <f>MIN(E4721-I4721-J4721,H4721)</f>
        <v>0</v>
      </c>
      <c r="L4721">
        <f>E4721-I4721-J4721-K4721</f>
        <v>0</v>
      </c>
      <c r="M4721">
        <f>IF((I4721+J4721+(1-$W$36)*L4721)/$W$39&gt;=$W$38,1,0)</f>
        <v>0</v>
      </c>
      <c r="N4721">
        <f>IF(M4721=1,$W$37,$W$36)*L4721</f>
        <v>0</v>
      </c>
      <c r="O4721">
        <f>EXP(-$W$26*C4721)*I4721</f>
        <v>0</v>
      </c>
      <c r="P4721">
        <f>EXP(-$W$26*C4721)*J4721</f>
        <v>0</v>
      </c>
      <c r="Q4721">
        <f>EXP(-$W$26*C4721)*K4721</f>
        <v>0</v>
      </c>
      <c r="R4721">
        <f>EXP(-$W$26*C4721)*(L4721-N4721)</f>
        <v>0</v>
      </c>
      <c r="S4721">
        <f>EXP(-$W$26*C4721)*N4721</f>
        <v>0</v>
      </c>
      <c r="T4721">
        <f>EXP(-$W$26*C4721)*E4721</f>
        <v>0</v>
      </c>
    </row>
    <row r="4722" spans="1:20">
      <c r="A4722">
        <v>4713</v>
      </c>
      <c r="B4722">
        <f>RAND()</f>
        <v>0</v>
      </c>
      <c r="C4722">
        <f>IF(B4722&lt;$W$41,3,IF(B4722&lt;$W$41+$W$42,4,5))</f>
        <v>0</v>
      </c>
      <c r="D4722">
        <f>NORMSINV(RAND())</f>
        <v>0</v>
      </c>
      <c r="E4722">
        <f>$W$25*EXP(($W$26-$W$28-0.5*$W$27^2)*C4722+$W$27*SQRT(C4722)*D4722)</f>
        <v>0</v>
      </c>
      <c r="F4722">
        <f>$W$30*(1+$W$31)^C4722</f>
        <v>0</v>
      </c>
      <c r="G4722">
        <f>$W$32*(1+$W$33)^C4722</f>
        <v>0</v>
      </c>
      <c r="H4722">
        <f>$W$34*(1+$W$35)^C4722</f>
        <v>0</v>
      </c>
      <c r="I4722">
        <f>MIN(E4722,F4722)</f>
        <v>0</v>
      </c>
      <c r="J4722">
        <f>MIN(E4722-I4722,G4722)</f>
        <v>0</v>
      </c>
      <c r="K4722">
        <f>MIN(E4722-I4722-J4722,H4722)</f>
        <v>0</v>
      </c>
      <c r="L4722">
        <f>E4722-I4722-J4722-K4722</f>
        <v>0</v>
      </c>
      <c r="M4722">
        <f>IF((I4722+J4722+(1-$W$36)*L4722)/$W$39&gt;=$W$38,1,0)</f>
        <v>0</v>
      </c>
      <c r="N4722">
        <f>IF(M4722=1,$W$37,$W$36)*L4722</f>
        <v>0</v>
      </c>
      <c r="O4722">
        <f>EXP(-$W$26*C4722)*I4722</f>
        <v>0</v>
      </c>
      <c r="P4722">
        <f>EXP(-$W$26*C4722)*J4722</f>
        <v>0</v>
      </c>
      <c r="Q4722">
        <f>EXP(-$W$26*C4722)*K4722</f>
        <v>0</v>
      </c>
      <c r="R4722">
        <f>EXP(-$W$26*C4722)*(L4722-N4722)</f>
        <v>0</v>
      </c>
      <c r="S4722">
        <f>EXP(-$W$26*C4722)*N4722</f>
        <v>0</v>
      </c>
      <c r="T4722">
        <f>EXP(-$W$26*C4722)*E4722</f>
        <v>0</v>
      </c>
    </row>
    <row r="4723" spans="1:20">
      <c r="A4723">
        <v>4714</v>
      </c>
      <c r="B4723">
        <f>RAND()</f>
        <v>0</v>
      </c>
      <c r="C4723">
        <f>IF(B4723&lt;$W$41,3,IF(B4723&lt;$W$41+$W$42,4,5))</f>
        <v>0</v>
      </c>
      <c r="D4723">
        <f>NORMSINV(RAND())</f>
        <v>0</v>
      </c>
      <c r="E4723">
        <f>$W$25*EXP(($W$26-$W$28-0.5*$W$27^2)*C4723+$W$27*SQRT(C4723)*D4723)</f>
        <v>0</v>
      </c>
      <c r="F4723">
        <f>$W$30*(1+$W$31)^C4723</f>
        <v>0</v>
      </c>
      <c r="G4723">
        <f>$W$32*(1+$W$33)^C4723</f>
        <v>0</v>
      </c>
      <c r="H4723">
        <f>$W$34*(1+$W$35)^C4723</f>
        <v>0</v>
      </c>
      <c r="I4723">
        <f>MIN(E4723,F4723)</f>
        <v>0</v>
      </c>
      <c r="J4723">
        <f>MIN(E4723-I4723,G4723)</f>
        <v>0</v>
      </c>
      <c r="K4723">
        <f>MIN(E4723-I4723-J4723,H4723)</f>
        <v>0</v>
      </c>
      <c r="L4723">
        <f>E4723-I4723-J4723-K4723</f>
        <v>0</v>
      </c>
      <c r="M4723">
        <f>IF((I4723+J4723+(1-$W$36)*L4723)/$W$39&gt;=$W$38,1,0)</f>
        <v>0</v>
      </c>
      <c r="N4723">
        <f>IF(M4723=1,$W$37,$W$36)*L4723</f>
        <v>0</v>
      </c>
      <c r="O4723">
        <f>EXP(-$W$26*C4723)*I4723</f>
        <v>0</v>
      </c>
      <c r="P4723">
        <f>EXP(-$W$26*C4723)*J4723</f>
        <v>0</v>
      </c>
      <c r="Q4723">
        <f>EXP(-$W$26*C4723)*K4723</f>
        <v>0</v>
      </c>
      <c r="R4723">
        <f>EXP(-$W$26*C4723)*(L4723-N4723)</f>
        <v>0</v>
      </c>
      <c r="S4723">
        <f>EXP(-$W$26*C4723)*N4723</f>
        <v>0</v>
      </c>
      <c r="T4723">
        <f>EXP(-$W$26*C4723)*E4723</f>
        <v>0</v>
      </c>
    </row>
    <row r="4724" spans="1:20">
      <c r="A4724">
        <v>4715</v>
      </c>
      <c r="B4724">
        <f>RAND()</f>
        <v>0</v>
      </c>
      <c r="C4724">
        <f>IF(B4724&lt;$W$41,3,IF(B4724&lt;$W$41+$W$42,4,5))</f>
        <v>0</v>
      </c>
      <c r="D4724">
        <f>NORMSINV(RAND())</f>
        <v>0</v>
      </c>
      <c r="E4724">
        <f>$W$25*EXP(($W$26-$W$28-0.5*$W$27^2)*C4724+$W$27*SQRT(C4724)*D4724)</f>
        <v>0</v>
      </c>
      <c r="F4724">
        <f>$W$30*(1+$W$31)^C4724</f>
        <v>0</v>
      </c>
      <c r="G4724">
        <f>$W$32*(1+$W$33)^C4724</f>
        <v>0</v>
      </c>
      <c r="H4724">
        <f>$W$34*(1+$W$35)^C4724</f>
        <v>0</v>
      </c>
      <c r="I4724">
        <f>MIN(E4724,F4724)</f>
        <v>0</v>
      </c>
      <c r="J4724">
        <f>MIN(E4724-I4724,G4724)</f>
        <v>0</v>
      </c>
      <c r="K4724">
        <f>MIN(E4724-I4724-J4724,H4724)</f>
        <v>0</v>
      </c>
      <c r="L4724">
        <f>E4724-I4724-J4724-K4724</f>
        <v>0</v>
      </c>
      <c r="M4724">
        <f>IF((I4724+J4724+(1-$W$36)*L4724)/$W$39&gt;=$W$38,1,0)</f>
        <v>0</v>
      </c>
      <c r="N4724">
        <f>IF(M4724=1,$W$37,$W$36)*L4724</f>
        <v>0</v>
      </c>
      <c r="O4724">
        <f>EXP(-$W$26*C4724)*I4724</f>
        <v>0</v>
      </c>
      <c r="P4724">
        <f>EXP(-$W$26*C4724)*J4724</f>
        <v>0</v>
      </c>
      <c r="Q4724">
        <f>EXP(-$W$26*C4724)*K4724</f>
        <v>0</v>
      </c>
      <c r="R4724">
        <f>EXP(-$W$26*C4724)*(L4724-N4724)</f>
        <v>0</v>
      </c>
      <c r="S4724">
        <f>EXP(-$W$26*C4724)*N4724</f>
        <v>0</v>
      </c>
      <c r="T4724">
        <f>EXP(-$W$26*C4724)*E4724</f>
        <v>0</v>
      </c>
    </row>
    <row r="4725" spans="1:20">
      <c r="A4725">
        <v>4716</v>
      </c>
      <c r="B4725">
        <f>RAND()</f>
        <v>0</v>
      </c>
      <c r="C4725">
        <f>IF(B4725&lt;$W$41,3,IF(B4725&lt;$W$41+$W$42,4,5))</f>
        <v>0</v>
      </c>
      <c r="D4725">
        <f>NORMSINV(RAND())</f>
        <v>0</v>
      </c>
      <c r="E4725">
        <f>$W$25*EXP(($W$26-$W$28-0.5*$W$27^2)*C4725+$W$27*SQRT(C4725)*D4725)</f>
        <v>0</v>
      </c>
      <c r="F4725">
        <f>$W$30*(1+$W$31)^C4725</f>
        <v>0</v>
      </c>
      <c r="G4725">
        <f>$W$32*(1+$W$33)^C4725</f>
        <v>0</v>
      </c>
      <c r="H4725">
        <f>$W$34*(1+$W$35)^C4725</f>
        <v>0</v>
      </c>
      <c r="I4725">
        <f>MIN(E4725,F4725)</f>
        <v>0</v>
      </c>
      <c r="J4725">
        <f>MIN(E4725-I4725,G4725)</f>
        <v>0</v>
      </c>
      <c r="K4725">
        <f>MIN(E4725-I4725-J4725,H4725)</f>
        <v>0</v>
      </c>
      <c r="L4725">
        <f>E4725-I4725-J4725-K4725</f>
        <v>0</v>
      </c>
      <c r="M4725">
        <f>IF((I4725+J4725+(1-$W$36)*L4725)/$W$39&gt;=$W$38,1,0)</f>
        <v>0</v>
      </c>
      <c r="N4725">
        <f>IF(M4725=1,$W$37,$W$36)*L4725</f>
        <v>0</v>
      </c>
      <c r="O4725">
        <f>EXP(-$W$26*C4725)*I4725</f>
        <v>0</v>
      </c>
      <c r="P4725">
        <f>EXP(-$W$26*C4725)*J4725</f>
        <v>0</v>
      </c>
      <c r="Q4725">
        <f>EXP(-$W$26*C4725)*K4725</f>
        <v>0</v>
      </c>
      <c r="R4725">
        <f>EXP(-$W$26*C4725)*(L4725-N4725)</f>
        <v>0</v>
      </c>
      <c r="S4725">
        <f>EXP(-$W$26*C4725)*N4725</f>
        <v>0</v>
      </c>
      <c r="T4725">
        <f>EXP(-$W$26*C4725)*E4725</f>
        <v>0</v>
      </c>
    </row>
    <row r="4726" spans="1:20">
      <c r="A4726">
        <v>4717</v>
      </c>
      <c r="B4726">
        <f>RAND()</f>
        <v>0</v>
      </c>
      <c r="C4726">
        <f>IF(B4726&lt;$W$41,3,IF(B4726&lt;$W$41+$W$42,4,5))</f>
        <v>0</v>
      </c>
      <c r="D4726">
        <f>NORMSINV(RAND())</f>
        <v>0</v>
      </c>
      <c r="E4726">
        <f>$W$25*EXP(($W$26-$W$28-0.5*$W$27^2)*C4726+$W$27*SQRT(C4726)*D4726)</f>
        <v>0</v>
      </c>
      <c r="F4726">
        <f>$W$30*(1+$W$31)^C4726</f>
        <v>0</v>
      </c>
      <c r="G4726">
        <f>$W$32*(1+$W$33)^C4726</f>
        <v>0</v>
      </c>
      <c r="H4726">
        <f>$W$34*(1+$W$35)^C4726</f>
        <v>0</v>
      </c>
      <c r="I4726">
        <f>MIN(E4726,F4726)</f>
        <v>0</v>
      </c>
      <c r="J4726">
        <f>MIN(E4726-I4726,G4726)</f>
        <v>0</v>
      </c>
      <c r="K4726">
        <f>MIN(E4726-I4726-J4726,H4726)</f>
        <v>0</v>
      </c>
      <c r="L4726">
        <f>E4726-I4726-J4726-K4726</f>
        <v>0</v>
      </c>
      <c r="M4726">
        <f>IF((I4726+J4726+(1-$W$36)*L4726)/$W$39&gt;=$W$38,1,0)</f>
        <v>0</v>
      </c>
      <c r="N4726">
        <f>IF(M4726=1,$W$37,$W$36)*L4726</f>
        <v>0</v>
      </c>
      <c r="O4726">
        <f>EXP(-$W$26*C4726)*I4726</f>
        <v>0</v>
      </c>
      <c r="P4726">
        <f>EXP(-$W$26*C4726)*J4726</f>
        <v>0</v>
      </c>
      <c r="Q4726">
        <f>EXP(-$W$26*C4726)*K4726</f>
        <v>0</v>
      </c>
      <c r="R4726">
        <f>EXP(-$W$26*C4726)*(L4726-N4726)</f>
        <v>0</v>
      </c>
      <c r="S4726">
        <f>EXP(-$W$26*C4726)*N4726</f>
        <v>0</v>
      </c>
      <c r="T4726">
        <f>EXP(-$W$26*C4726)*E4726</f>
        <v>0</v>
      </c>
    </row>
    <row r="4727" spans="1:20">
      <c r="A4727">
        <v>4718</v>
      </c>
      <c r="B4727">
        <f>RAND()</f>
        <v>0</v>
      </c>
      <c r="C4727">
        <f>IF(B4727&lt;$W$41,3,IF(B4727&lt;$W$41+$W$42,4,5))</f>
        <v>0</v>
      </c>
      <c r="D4727">
        <f>NORMSINV(RAND())</f>
        <v>0</v>
      </c>
      <c r="E4727">
        <f>$W$25*EXP(($W$26-$W$28-0.5*$W$27^2)*C4727+$W$27*SQRT(C4727)*D4727)</f>
        <v>0</v>
      </c>
      <c r="F4727">
        <f>$W$30*(1+$W$31)^C4727</f>
        <v>0</v>
      </c>
      <c r="G4727">
        <f>$W$32*(1+$W$33)^C4727</f>
        <v>0</v>
      </c>
      <c r="H4727">
        <f>$W$34*(1+$W$35)^C4727</f>
        <v>0</v>
      </c>
      <c r="I4727">
        <f>MIN(E4727,F4727)</f>
        <v>0</v>
      </c>
      <c r="J4727">
        <f>MIN(E4727-I4727,G4727)</f>
        <v>0</v>
      </c>
      <c r="K4727">
        <f>MIN(E4727-I4727-J4727,H4727)</f>
        <v>0</v>
      </c>
      <c r="L4727">
        <f>E4727-I4727-J4727-K4727</f>
        <v>0</v>
      </c>
      <c r="M4727">
        <f>IF((I4727+J4727+(1-$W$36)*L4727)/$W$39&gt;=$W$38,1,0)</f>
        <v>0</v>
      </c>
      <c r="N4727">
        <f>IF(M4727=1,$W$37,$W$36)*L4727</f>
        <v>0</v>
      </c>
      <c r="O4727">
        <f>EXP(-$W$26*C4727)*I4727</f>
        <v>0</v>
      </c>
      <c r="P4727">
        <f>EXP(-$W$26*C4727)*J4727</f>
        <v>0</v>
      </c>
      <c r="Q4727">
        <f>EXP(-$W$26*C4727)*K4727</f>
        <v>0</v>
      </c>
      <c r="R4727">
        <f>EXP(-$W$26*C4727)*(L4727-N4727)</f>
        <v>0</v>
      </c>
      <c r="S4727">
        <f>EXP(-$W$26*C4727)*N4727</f>
        <v>0</v>
      </c>
      <c r="T4727">
        <f>EXP(-$W$26*C4727)*E4727</f>
        <v>0</v>
      </c>
    </row>
    <row r="4728" spans="1:20">
      <c r="A4728">
        <v>4719</v>
      </c>
      <c r="B4728">
        <f>RAND()</f>
        <v>0</v>
      </c>
      <c r="C4728">
        <f>IF(B4728&lt;$W$41,3,IF(B4728&lt;$W$41+$W$42,4,5))</f>
        <v>0</v>
      </c>
      <c r="D4728">
        <f>NORMSINV(RAND())</f>
        <v>0</v>
      </c>
      <c r="E4728">
        <f>$W$25*EXP(($W$26-$W$28-0.5*$W$27^2)*C4728+$W$27*SQRT(C4728)*D4728)</f>
        <v>0</v>
      </c>
      <c r="F4728">
        <f>$W$30*(1+$W$31)^C4728</f>
        <v>0</v>
      </c>
      <c r="G4728">
        <f>$W$32*(1+$W$33)^C4728</f>
        <v>0</v>
      </c>
      <c r="H4728">
        <f>$W$34*(1+$W$35)^C4728</f>
        <v>0</v>
      </c>
      <c r="I4728">
        <f>MIN(E4728,F4728)</f>
        <v>0</v>
      </c>
      <c r="J4728">
        <f>MIN(E4728-I4728,G4728)</f>
        <v>0</v>
      </c>
      <c r="K4728">
        <f>MIN(E4728-I4728-J4728,H4728)</f>
        <v>0</v>
      </c>
      <c r="L4728">
        <f>E4728-I4728-J4728-K4728</f>
        <v>0</v>
      </c>
      <c r="M4728">
        <f>IF((I4728+J4728+(1-$W$36)*L4728)/$W$39&gt;=$W$38,1,0)</f>
        <v>0</v>
      </c>
      <c r="N4728">
        <f>IF(M4728=1,$W$37,$W$36)*L4728</f>
        <v>0</v>
      </c>
      <c r="O4728">
        <f>EXP(-$W$26*C4728)*I4728</f>
        <v>0</v>
      </c>
      <c r="P4728">
        <f>EXP(-$W$26*C4728)*J4728</f>
        <v>0</v>
      </c>
      <c r="Q4728">
        <f>EXP(-$W$26*C4728)*K4728</f>
        <v>0</v>
      </c>
      <c r="R4728">
        <f>EXP(-$W$26*C4728)*(L4728-N4728)</f>
        <v>0</v>
      </c>
      <c r="S4728">
        <f>EXP(-$W$26*C4728)*N4728</f>
        <v>0</v>
      </c>
      <c r="T4728">
        <f>EXP(-$W$26*C4728)*E4728</f>
        <v>0</v>
      </c>
    </row>
    <row r="4729" spans="1:20">
      <c r="A4729">
        <v>4720</v>
      </c>
      <c r="B4729">
        <f>RAND()</f>
        <v>0</v>
      </c>
      <c r="C4729">
        <f>IF(B4729&lt;$W$41,3,IF(B4729&lt;$W$41+$W$42,4,5))</f>
        <v>0</v>
      </c>
      <c r="D4729">
        <f>NORMSINV(RAND())</f>
        <v>0</v>
      </c>
      <c r="E4729">
        <f>$W$25*EXP(($W$26-$W$28-0.5*$W$27^2)*C4729+$W$27*SQRT(C4729)*D4729)</f>
        <v>0</v>
      </c>
      <c r="F4729">
        <f>$W$30*(1+$W$31)^C4729</f>
        <v>0</v>
      </c>
      <c r="G4729">
        <f>$W$32*(1+$W$33)^C4729</f>
        <v>0</v>
      </c>
      <c r="H4729">
        <f>$W$34*(1+$W$35)^C4729</f>
        <v>0</v>
      </c>
      <c r="I4729">
        <f>MIN(E4729,F4729)</f>
        <v>0</v>
      </c>
      <c r="J4729">
        <f>MIN(E4729-I4729,G4729)</f>
        <v>0</v>
      </c>
      <c r="K4729">
        <f>MIN(E4729-I4729-J4729,H4729)</f>
        <v>0</v>
      </c>
      <c r="L4729">
        <f>E4729-I4729-J4729-K4729</f>
        <v>0</v>
      </c>
      <c r="M4729">
        <f>IF((I4729+J4729+(1-$W$36)*L4729)/$W$39&gt;=$W$38,1,0)</f>
        <v>0</v>
      </c>
      <c r="N4729">
        <f>IF(M4729=1,$W$37,$W$36)*L4729</f>
        <v>0</v>
      </c>
      <c r="O4729">
        <f>EXP(-$W$26*C4729)*I4729</f>
        <v>0</v>
      </c>
      <c r="P4729">
        <f>EXP(-$W$26*C4729)*J4729</f>
        <v>0</v>
      </c>
      <c r="Q4729">
        <f>EXP(-$W$26*C4729)*K4729</f>
        <v>0</v>
      </c>
      <c r="R4729">
        <f>EXP(-$W$26*C4729)*(L4729-N4729)</f>
        <v>0</v>
      </c>
      <c r="S4729">
        <f>EXP(-$W$26*C4729)*N4729</f>
        <v>0</v>
      </c>
      <c r="T4729">
        <f>EXP(-$W$26*C4729)*E4729</f>
        <v>0</v>
      </c>
    </row>
    <row r="4730" spans="1:20">
      <c r="A4730">
        <v>4721</v>
      </c>
      <c r="B4730">
        <f>RAND()</f>
        <v>0</v>
      </c>
      <c r="C4730">
        <f>IF(B4730&lt;$W$41,3,IF(B4730&lt;$W$41+$W$42,4,5))</f>
        <v>0</v>
      </c>
      <c r="D4730">
        <f>NORMSINV(RAND())</f>
        <v>0</v>
      </c>
      <c r="E4730">
        <f>$W$25*EXP(($W$26-$W$28-0.5*$W$27^2)*C4730+$W$27*SQRT(C4730)*D4730)</f>
        <v>0</v>
      </c>
      <c r="F4730">
        <f>$W$30*(1+$W$31)^C4730</f>
        <v>0</v>
      </c>
      <c r="G4730">
        <f>$W$32*(1+$W$33)^C4730</f>
        <v>0</v>
      </c>
      <c r="H4730">
        <f>$W$34*(1+$W$35)^C4730</f>
        <v>0</v>
      </c>
      <c r="I4730">
        <f>MIN(E4730,F4730)</f>
        <v>0</v>
      </c>
      <c r="J4730">
        <f>MIN(E4730-I4730,G4730)</f>
        <v>0</v>
      </c>
      <c r="K4730">
        <f>MIN(E4730-I4730-J4730,H4730)</f>
        <v>0</v>
      </c>
      <c r="L4730">
        <f>E4730-I4730-J4730-K4730</f>
        <v>0</v>
      </c>
      <c r="M4730">
        <f>IF((I4730+J4730+(1-$W$36)*L4730)/$W$39&gt;=$W$38,1,0)</f>
        <v>0</v>
      </c>
      <c r="N4730">
        <f>IF(M4730=1,$W$37,$W$36)*L4730</f>
        <v>0</v>
      </c>
      <c r="O4730">
        <f>EXP(-$W$26*C4730)*I4730</f>
        <v>0</v>
      </c>
      <c r="P4730">
        <f>EXP(-$W$26*C4730)*J4730</f>
        <v>0</v>
      </c>
      <c r="Q4730">
        <f>EXP(-$W$26*C4730)*K4730</f>
        <v>0</v>
      </c>
      <c r="R4730">
        <f>EXP(-$W$26*C4730)*(L4730-N4730)</f>
        <v>0</v>
      </c>
      <c r="S4730">
        <f>EXP(-$W$26*C4730)*N4730</f>
        <v>0</v>
      </c>
      <c r="T4730">
        <f>EXP(-$W$26*C4730)*E4730</f>
        <v>0</v>
      </c>
    </row>
    <row r="4731" spans="1:20">
      <c r="A4731">
        <v>4722</v>
      </c>
      <c r="B4731">
        <f>RAND()</f>
        <v>0</v>
      </c>
      <c r="C4731">
        <f>IF(B4731&lt;$W$41,3,IF(B4731&lt;$W$41+$W$42,4,5))</f>
        <v>0</v>
      </c>
      <c r="D4731">
        <f>NORMSINV(RAND())</f>
        <v>0</v>
      </c>
      <c r="E4731">
        <f>$W$25*EXP(($W$26-$W$28-0.5*$W$27^2)*C4731+$W$27*SQRT(C4731)*D4731)</f>
        <v>0</v>
      </c>
      <c r="F4731">
        <f>$W$30*(1+$W$31)^C4731</f>
        <v>0</v>
      </c>
      <c r="G4731">
        <f>$W$32*(1+$W$33)^C4731</f>
        <v>0</v>
      </c>
      <c r="H4731">
        <f>$W$34*(1+$W$35)^C4731</f>
        <v>0</v>
      </c>
      <c r="I4731">
        <f>MIN(E4731,F4731)</f>
        <v>0</v>
      </c>
      <c r="J4731">
        <f>MIN(E4731-I4731,G4731)</f>
        <v>0</v>
      </c>
      <c r="K4731">
        <f>MIN(E4731-I4731-J4731,H4731)</f>
        <v>0</v>
      </c>
      <c r="L4731">
        <f>E4731-I4731-J4731-K4731</f>
        <v>0</v>
      </c>
      <c r="M4731">
        <f>IF((I4731+J4731+(1-$W$36)*L4731)/$W$39&gt;=$W$38,1,0)</f>
        <v>0</v>
      </c>
      <c r="N4731">
        <f>IF(M4731=1,$W$37,$W$36)*L4731</f>
        <v>0</v>
      </c>
      <c r="O4731">
        <f>EXP(-$W$26*C4731)*I4731</f>
        <v>0</v>
      </c>
      <c r="P4731">
        <f>EXP(-$W$26*C4731)*J4731</f>
        <v>0</v>
      </c>
      <c r="Q4731">
        <f>EXP(-$W$26*C4731)*K4731</f>
        <v>0</v>
      </c>
      <c r="R4731">
        <f>EXP(-$W$26*C4731)*(L4731-N4731)</f>
        <v>0</v>
      </c>
      <c r="S4731">
        <f>EXP(-$W$26*C4731)*N4731</f>
        <v>0</v>
      </c>
      <c r="T4731">
        <f>EXP(-$W$26*C4731)*E4731</f>
        <v>0</v>
      </c>
    </row>
    <row r="4732" spans="1:20">
      <c r="A4732">
        <v>4723</v>
      </c>
      <c r="B4732">
        <f>RAND()</f>
        <v>0</v>
      </c>
      <c r="C4732">
        <f>IF(B4732&lt;$W$41,3,IF(B4732&lt;$W$41+$W$42,4,5))</f>
        <v>0</v>
      </c>
      <c r="D4732">
        <f>NORMSINV(RAND())</f>
        <v>0</v>
      </c>
      <c r="E4732">
        <f>$W$25*EXP(($W$26-$W$28-0.5*$W$27^2)*C4732+$W$27*SQRT(C4732)*D4732)</f>
        <v>0</v>
      </c>
      <c r="F4732">
        <f>$W$30*(1+$W$31)^C4732</f>
        <v>0</v>
      </c>
      <c r="G4732">
        <f>$W$32*(1+$W$33)^C4732</f>
        <v>0</v>
      </c>
      <c r="H4732">
        <f>$W$34*(1+$W$35)^C4732</f>
        <v>0</v>
      </c>
      <c r="I4732">
        <f>MIN(E4732,F4732)</f>
        <v>0</v>
      </c>
      <c r="J4732">
        <f>MIN(E4732-I4732,G4732)</f>
        <v>0</v>
      </c>
      <c r="K4732">
        <f>MIN(E4732-I4732-J4732,H4732)</f>
        <v>0</v>
      </c>
      <c r="L4732">
        <f>E4732-I4732-J4732-K4732</f>
        <v>0</v>
      </c>
      <c r="M4732">
        <f>IF((I4732+J4732+(1-$W$36)*L4732)/$W$39&gt;=$W$38,1,0)</f>
        <v>0</v>
      </c>
      <c r="N4732">
        <f>IF(M4732=1,$W$37,$W$36)*L4732</f>
        <v>0</v>
      </c>
      <c r="O4732">
        <f>EXP(-$W$26*C4732)*I4732</f>
        <v>0</v>
      </c>
      <c r="P4732">
        <f>EXP(-$W$26*C4732)*J4732</f>
        <v>0</v>
      </c>
      <c r="Q4732">
        <f>EXP(-$W$26*C4732)*K4732</f>
        <v>0</v>
      </c>
      <c r="R4732">
        <f>EXP(-$W$26*C4732)*(L4732-N4732)</f>
        <v>0</v>
      </c>
      <c r="S4732">
        <f>EXP(-$W$26*C4732)*N4732</f>
        <v>0</v>
      </c>
      <c r="T4732">
        <f>EXP(-$W$26*C4732)*E4732</f>
        <v>0</v>
      </c>
    </row>
    <row r="4733" spans="1:20">
      <c r="A4733">
        <v>4724</v>
      </c>
      <c r="B4733">
        <f>RAND()</f>
        <v>0</v>
      </c>
      <c r="C4733">
        <f>IF(B4733&lt;$W$41,3,IF(B4733&lt;$W$41+$W$42,4,5))</f>
        <v>0</v>
      </c>
      <c r="D4733">
        <f>NORMSINV(RAND())</f>
        <v>0</v>
      </c>
      <c r="E4733">
        <f>$W$25*EXP(($W$26-$W$28-0.5*$W$27^2)*C4733+$W$27*SQRT(C4733)*D4733)</f>
        <v>0</v>
      </c>
      <c r="F4733">
        <f>$W$30*(1+$W$31)^C4733</f>
        <v>0</v>
      </c>
      <c r="G4733">
        <f>$W$32*(1+$W$33)^C4733</f>
        <v>0</v>
      </c>
      <c r="H4733">
        <f>$W$34*(1+$W$35)^C4733</f>
        <v>0</v>
      </c>
      <c r="I4733">
        <f>MIN(E4733,F4733)</f>
        <v>0</v>
      </c>
      <c r="J4733">
        <f>MIN(E4733-I4733,G4733)</f>
        <v>0</v>
      </c>
      <c r="K4733">
        <f>MIN(E4733-I4733-J4733,H4733)</f>
        <v>0</v>
      </c>
      <c r="L4733">
        <f>E4733-I4733-J4733-K4733</f>
        <v>0</v>
      </c>
      <c r="M4733">
        <f>IF((I4733+J4733+(1-$W$36)*L4733)/$W$39&gt;=$W$38,1,0)</f>
        <v>0</v>
      </c>
      <c r="N4733">
        <f>IF(M4733=1,$W$37,$W$36)*L4733</f>
        <v>0</v>
      </c>
      <c r="O4733">
        <f>EXP(-$W$26*C4733)*I4733</f>
        <v>0</v>
      </c>
      <c r="P4733">
        <f>EXP(-$W$26*C4733)*J4733</f>
        <v>0</v>
      </c>
      <c r="Q4733">
        <f>EXP(-$W$26*C4733)*K4733</f>
        <v>0</v>
      </c>
      <c r="R4733">
        <f>EXP(-$W$26*C4733)*(L4733-N4733)</f>
        <v>0</v>
      </c>
      <c r="S4733">
        <f>EXP(-$W$26*C4733)*N4733</f>
        <v>0</v>
      </c>
      <c r="T4733">
        <f>EXP(-$W$26*C4733)*E4733</f>
        <v>0</v>
      </c>
    </row>
    <row r="4734" spans="1:20">
      <c r="A4734">
        <v>4725</v>
      </c>
      <c r="B4734">
        <f>RAND()</f>
        <v>0</v>
      </c>
      <c r="C4734">
        <f>IF(B4734&lt;$W$41,3,IF(B4734&lt;$W$41+$W$42,4,5))</f>
        <v>0</v>
      </c>
      <c r="D4734">
        <f>NORMSINV(RAND())</f>
        <v>0</v>
      </c>
      <c r="E4734">
        <f>$W$25*EXP(($W$26-$W$28-0.5*$W$27^2)*C4734+$W$27*SQRT(C4734)*D4734)</f>
        <v>0</v>
      </c>
      <c r="F4734">
        <f>$W$30*(1+$W$31)^C4734</f>
        <v>0</v>
      </c>
      <c r="G4734">
        <f>$W$32*(1+$W$33)^C4734</f>
        <v>0</v>
      </c>
      <c r="H4734">
        <f>$W$34*(1+$W$35)^C4734</f>
        <v>0</v>
      </c>
      <c r="I4734">
        <f>MIN(E4734,F4734)</f>
        <v>0</v>
      </c>
      <c r="J4734">
        <f>MIN(E4734-I4734,G4734)</f>
        <v>0</v>
      </c>
      <c r="K4734">
        <f>MIN(E4734-I4734-J4734,H4734)</f>
        <v>0</v>
      </c>
      <c r="L4734">
        <f>E4734-I4734-J4734-K4734</f>
        <v>0</v>
      </c>
      <c r="M4734">
        <f>IF((I4734+J4734+(1-$W$36)*L4734)/$W$39&gt;=$W$38,1,0)</f>
        <v>0</v>
      </c>
      <c r="N4734">
        <f>IF(M4734=1,$W$37,$W$36)*L4734</f>
        <v>0</v>
      </c>
      <c r="O4734">
        <f>EXP(-$W$26*C4734)*I4734</f>
        <v>0</v>
      </c>
      <c r="P4734">
        <f>EXP(-$W$26*C4734)*J4734</f>
        <v>0</v>
      </c>
      <c r="Q4734">
        <f>EXP(-$W$26*C4734)*K4734</f>
        <v>0</v>
      </c>
      <c r="R4734">
        <f>EXP(-$W$26*C4734)*(L4734-N4734)</f>
        <v>0</v>
      </c>
      <c r="S4734">
        <f>EXP(-$W$26*C4734)*N4734</f>
        <v>0</v>
      </c>
      <c r="T4734">
        <f>EXP(-$W$26*C4734)*E4734</f>
        <v>0</v>
      </c>
    </row>
    <row r="4735" spans="1:20">
      <c r="A4735">
        <v>4726</v>
      </c>
      <c r="B4735">
        <f>RAND()</f>
        <v>0</v>
      </c>
      <c r="C4735">
        <f>IF(B4735&lt;$W$41,3,IF(B4735&lt;$W$41+$W$42,4,5))</f>
        <v>0</v>
      </c>
      <c r="D4735">
        <f>NORMSINV(RAND())</f>
        <v>0</v>
      </c>
      <c r="E4735">
        <f>$W$25*EXP(($W$26-$W$28-0.5*$W$27^2)*C4735+$W$27*SQRT(C4735)*D4735)</f>
        <v>0</v>
      </c>
      <c r="F4735">
        <f>$W$30*(1+$W$31)^C4735</f>
        <v>0</v>
      </c>
      <c r="G4735">
        <f>$W$32*(1+$W$33)^C4735</f>
        <v>0</v>
      </c>
      <c r="H4735">
        <f>$W$34*(1+$W$35)^C4735</f>
        <v>0</v>
      </c>
      <c r="I4735">
        <f>MIN(E4735,F4735)</f>
        <v>0</v>
      </c>
      <c r="J4735">
        <f>MIN(E4735-I4735,G4735)</f>
        <v>0</v>
      </c>
      <c r="K4735">
        <f>MIN(E4735-I4735-J4735,H4735)</f>
        <v>0</v>
      </c>
      <c r="L4735">
        <f>E4735-I4735-J4735-K4735</f>
        <v>0</v>
      </c>
      <c r="M4735">
        <f>IF((I4735+J4735+(1-$W$36)*L4735)/$W$39&gt;=$W$38,1,0)</f>
        <v>0</v>
      </c>
      <c r="N4735">
        <f>IF(M4735=1,$W$37,$W$36)*L4735</f>
        <v>0</v>
      </c>
      <c r="O4735">
        <f>EXP(-$W$26*C4735)*I4735</f>
        <v>0</v>
      </c>
      <c r="P4735">
        <f>EXP(-$W$26*C4735)*J4735</f>
        <v>0</v>
      </c>
      <c r="Q4735">
        <f>EXP(-$W$26*C4735)*K4735</f>
        <v>0</v>
      </c>
      <c r="R4735">
        <f>EXP(-$W$26*C4735)*(L4735-N4735)</f>
        <v>0</v>
      </c>
      <c r="S4735">
        <f>EXP(-$W$26*C4735)*N4735</f>
        <v>0</v>
      </c>
      <c r="T4735">
        <f>EXP(-$W$26*C4735)*E4735</f>
        <v>0</v>
      </c>
    </row>
    <row r="4736" spans="1:20">
      <c r="A4736">
        <v>4727</v>
      </c>
      <c r="B4736">
        <f>RAND()</f>
        <v>0</v>
      </c>
      <c r="C4736">
        <f>IF(B4736&lt;$W$41,3,IF(B4736&lt;$W$41+$W$42,4,5))</f>
        <v>0</v>
      </c>
      <c r="D4736">
        <f>NORMSINV(RAND())</f>
        <v>0</v>
      </c>
      <c r="E4736">
        <f>$W$25*EXP(($W$26-$W$28-0.5*$W$27^2)*C4736+$W$27*SQRT(C4736)*D4736)</f>
        <v>0</v>
      </c>
      <c r="F4736">
        <f>$W$30*(1+$W$31)^C4736</f>
        <v>0</v>
      </c>
      <c r="G4736">
        <f>$W$32*(1+$W$33)^C4736</f>
        <v>0</v>
      </c>
      <c r="H4736">
        <f>$W$34*(1+$W$35)^C4736</f>
        <v>0</v>
      </c>
      <c r="I4736">
        <f>MIN(E4736,F4736)</f>
        <v>0</v>
      </c>
      <c r="J4736">
        <f>MIN(E4736-I4736,G4736)</f>
        <v>0</v>
      </c>
      <c r="K4736">
        <f>MIN(E4736-I4736-J4736,H4736)</f>
        <v>0</v>
      </c>
      <c r="L4736">
        <f>E4736-I4736-J4736-K4736</f>
        <v>0</v>
      </c>
      <c r="M4736">
        <f>IF((I4736+J4736+(1-$W$36)*L4736)/$W$39&gt;=$W$38,1,0)</f>
        <v>0</v>
      </c>
      <c r="N4736">
        <f>IF(M4736=1,$W$37,$W$36)*L4736</f>
        <v>0</v>
      </c>
      <c r="O4736">
        <f>EXP(-$W$26*C4736)*I4736</f>
        <v>0</v>
      </c>
      <c r="P4736">
        <f>EXP(-$W$26*C4736)*J4736</f>
        <v>0</v>
      </c>
      <c r="Q4736">
        <f>EXP(-$W$26*C4736)*K4736</f>
        <v>0</v>
      </c>
      <c r="R4736">
        <f>EXP(-$W$26*C4736)*(L4736-N4736)</f>
        <v>0</v>
      </c>
      <c r="S4736">
        <f>EXP(-$W$26*C4736)*N4736</f>
        <v>0</v>
      </c>
      <c r="T4736">
        <f>EXP(-$W$26*C4736)*E4736</f>
        <v>0</v>
      </c>
    </row>
    <row r="4737" spans="1:20">
      <c r="A4737">
        <v>4728</v>
      </c>
      <c r="B4737">
        <f>RAND()</f>
        <v>0</v>
      </c>
      <c r="C4737">
        <f>IF(B4737&lt;$W$41,3,IF(B4737&lt;$W$41+$W$42,4,5))</f>
        <v>0</v>
      </c>
      <c r="D4737">
        <f>NORMSINV(RAND())</f>
        <v>0</v>
      </c>
      <c r="E4737">
        <f>$W$25*EXP(($W$26-$W$28-0.5*$W$27^2)*C4737+$W$27*SQRT(C4737)*D4737)</f>
        <v>0</v>
      </c>
      <c r="F4737">
        <f>$W$30*(1+$W$31)^C4737</f>
        <v>0</v>
      </c>
      <c r="G4737">
        <f>$W$32*(1+$W$33)^C4737</f>
        <v>0</v>
      </c>
      <c r="H4737">
        <f>$W$34*(1+$W$35)^C4737</f>
        <v>0</v>
      </c>
      <c r="I4737">
        <f>MIN(E4737,F4737)</f>
        <v>0</v>
      </c>
      <c r="J4737">
        <f>MIN(E4737-I4737,G4737)</f>
        <v>0</v>
      </c>
      <c r="K4737">
        <f>MIN(E4737-I4737-J4737,H4737)</f>
        <v>0</v>
      </c>
      <c r="L4737">
        <f>E4737-I4737-J4737-K4737</f>
        <v>0</v>
      </c>
      <c r="M4737">
        <f>IF((I4737+J4737+(1-$W$36)*L4737)/$W$39&gt;=$W$38,1,0)</f>
        <v>0</v>
      </c>
      <c r="N4737">
        <f>IF(M4737=1,$W$37,$W$36)*L4737</f>
        <v>0</v>
      </c>
      <c r="O4737">
        <f>EXP(-$W$26*C4737)*I4737</f>
        <v>0</v>
      </c>
      <c r="P4737">
        <f>EXP(-$W$26*C4737)*J4737</f>
        <v>0</v>
      </c>
      <c r="Q4737">
        <f>EXP(-$W$26*C4737)*K4737</f>
        <v>0</v>
      </c>
      <c r="R4737">
        <f>EXP(-$W$26*C4737)*(L4737-N4737)</f>
        <v>0</v>
      </c>
      <c r="S4737">
        <f>EXP(-$W$26*C4737)*N4737</f>
        <v>0</v>
      </c>
      <c r="T4737">
        <f>EXP(-$W$26*C4737)*E4737</f>
        <v>0</v>
      </c>
    </row>
    <row r="4738" spans="1:20">
      <c r="A4738">
        <v>4729</v>
      </c>
      <c r="B4738">
        <f>RAND()</f>
        <v>0</v>
      </c>
      <c r="C4738">
        <f>IF(B4738&lt;$W$41,3,IF(B4738&lt;$W$41+$W$42,4,5))</f>
        <v>0</v>
      </c>
      <c r="D4738">
        <f>NORMSINV(RAND())</f>
        <v>0</v>
      </c>
      <c r="E4738">
        <f>$W$25*EXP(($W$26-$W$28-0.5*$W$27^2)*C4738+$W$27*SQRT(C4738)*D4738)</f>
        <v>0</v>
      </c>
      <c r="F4738">
        <f>$W$30*(1+$W$31)^C4738</f>
        <v>0</v>
      </c>
      <c r="G4738">
        <f>$W$32*(1+$W$33)^C4738</f>
        <v>0</v>
      </c>
      <c r="H4738">
        <f>$W$34*(1+$W$35)^C4738</f>
        <v>0</v>
      </c>
      <c r="I4738">
        <f>MIN(E4738,F4738)</f>
        <v>0</v>
      </c>
      <c r="J4738">
        <f>MIN(E4738-I4738,G4738)</f>
        <v>0</v>
      </c>
      <c r="K4738">
        <f>MIN(E4738-I4738-J4738,H4738)</f>
        <v>0</v>
      </c>
      <c r="L4738">
        <f>E4738-I4738-J4738-K4738</f>
        <v>0</v>
      </c>
      <c r="M4738">
        <f>IF((I4738+J4738+(1-$W$36)*L4738)/$W$39&gt;=$W$38,1,0)</f>
        <v>0</v>
      </c>
      <c r="N4738">
        <f>IF(M4738=1,$W$37,$W$36)*L4738</f>
        <v>0</v>
      </c>
      <c r="O4738">
        <f>EXP(-$W$26*C4738)*I4738</f>
        <v>0</v>
      </c>
      <c r="P4738">
        <f>EXP(-$W$26*C4738)*J4738</f>
        <v>0</v>
      </c>
      <c r="Q4738">
        <f>EXP(-$W$26*C4738)*K4738</f>
        <v>0</v>
      </c>
      <c r="R4738">
        <f>EXP(-$W$26*C4738)*(L4738-N4738)</f>
        <v>0</v>
      </c>
      <c r="S4738">
        <f>EXP(-$W$26*C4738)*N4738</f>
        <v>0</v>
      </c>
      <c r="T4738">
        <f>EXP(-$W$26*C4738)*E4738</f>
        <v>0</v>
      </c>
    </row>
    <row r="4739" spans="1:20">
      <c r="A4739">
        <v>4730</v>
      </c>
      <c r="B4739">
        <f>RAND()</f>
        <v>0</v>
      </c>
      <c r="C4739">
        <f>IF(B4739&lt;$W$41,3,IF(B4739&lt;$W$41+$W$42,4,5))</f>
        <v>0</v>
      </c>
      <c r="D4739">
        <f>NORMSINV(RAND())</f>
        <v>0</v>
      </c>
      <c r="E4739">
        <f>$W$25*EXP(($W$26-$W$28-0.5*$W$27^2)*C4739+$W$27*SQRT(C4739)*D4739)</f>
        <v>0</v>
      </c>
      <c r="F4739">
        <f>$W$30*(1+$W$31)^C4739</f>
        <v>0</v>
      </c>
      <c r="G4739">
        <f>$W$32*(1+$W$33)^C4739</f>
        <v>0</v>
      </c>
      <c r="H4739">
        <f>$W$34*(1+$W$35)^C4739</f>
        <v>0</v>
      </c>
      <c r="I4739">
        <f>MIN(E4739,F4739)</f>
        <v>0</v>
      </c>
      <c r="J4739">
        <f>MIN(E4739-I4739,G4739)</f>
        <v>0</v>
      </c>
      <c r="K4739">
        <f>MIN(E4739-I4739-J4739,H4739)</f>
        <v>0</v>
      </c>
      <c r="L4739">
        <f>E4739-I4739-J4739-K4739</f>
        <v>0</v>
      </c>
      <c r="M4739">
        <f>IF((I4739+J4739+(1-$W$36)*L4739)/$W$39&gt;=$W$38,1,0)</f>
        <v>0</v>
      </c>
      <c r="N4739">
        <f>IF(M4739=1,$W$37,$W$36)*L4739</f>
        <v>0</v>
      </c>
      <c r="O4739">
        <f>EXP(-$W$26*C4739)*I4739</f>
        <v>0</v>
      </c>
      <c r="P4739">
        <f>EXP(-$W$26*C4739)*J4739</f>
        <v>0</v>
      </c>
      <c r="Q4739">
        <f>EXP(-$W$26*C4739)*K4739</f>
        <v>0</v>
      </c>
      <c r="R4739">
        <f>EXP(-$W$26*C4739)*(L4739-N4739)</f>
        <v>0</v>
      </c>
      <c r="S4739">
        <f>EXP(-$W$26*C4739)*N4739</f>
        <v>0</v>
      </c>
      <c r="T4739">
        <f>EXP(-$W$26*C4739)*E4739</f>
        <v>0</v>
      </c>
    </row>
    <row r="4740" spans="1:20">
      <c r="A4740">
        <v>4731</v>
      </c>
      <c r="B4740">
        <f>RAND()</f>
        <v>0</v>
      </c>
      <c r="C4740">
        <f>IF(B4740&lt;$W$41,3,IF(B4740&lt;$W$41+$W$42,4,5))</f>
        <v>0</v>
      </c>
      <c r="D4740">
        <f>NORMSINV(RAND())</f>
        <v>0</v>
      </c>
      <c r="E4740">
        <f>$W$25*EXP(($W$26-$W$28-0.5*$W$27^2)*C4740+$W$27*SQRT(C4740)*D4740)</f>
        <v>0</v>
      </c>
      <c r="F4740">
        <f>$W$30*(1+$W$31)^C4740</f>
        <v>0</v>
      </c>
      <c r="G4740">
        <f>$W$32*(1+$W$33)^C4740</f>
        <v>0</v>
      </c>
      <c r="H4740">
        <f>$W$34*(1+$W$35)^C4740</f>
        <v>0</v>
      </c>
      <c r="I4740">
        <f>MIN(E4740,F4740)</f>
        <v>0</v>
      </c>
      <c r="J4740">
        <f>MIN(E4740-I4740,G4740)</f>
        <v>0</v>
      </c>
      <c r="K4740">
        <f>MIN(E4740-I4740-J4740,H4740)</f>
        <v>0</v>
      </c>
      <c r="L4740">
        <f>E4740-I4740-J4740-K4740</f>
        <v>0</v>
      </c>
      <c r="M4740">
        <f>IF((I4740+J4740+(1-$W$36)*L4740)/$W$39&gt;=$W$38,1,0)</f>
        <v>0</v>
      </c>
      <c r="N4740">
        <f>IF(M4740=1,$W$37,$W$36)*L4740</f>
        <v>0</v>
      </c>
      <c r="O4740">
        <f>EXP(-$W$26*C4740)*I4740</f>
        <v>0</v>
      </c>
      <c r="P4740">
        <f>EXP(-$W$26*C4740)*J4740</f>
        <v>0</v>
      </c>
      <c r="Q4740">
        <f>EXP(-$W$26*C4740)*K4740</f>
        <v>0</v>
      </c>
      <c r="R4740">
        <f>EXP(-$W$26*C4740)*(L4740-N4740)</f>
        <v>0</v>
      </c>
      <c r="S4740">
        <f>EXP(-$W$26*C4740)*N4740</f>
        <v>0</v>
      </c>
      <c r="T4740">
        <f>EXP(-$W$26*C4740)*E4740</f>
        <v>0</v>
      </c>
    </row>
    <row r="4741" spans="1:20">
      <c r="A4741">
        <v>4732</v>
      </c>
      <c r="B4741">
        <f>RAND()</f>
        <v>0</v>
      </c>
      <c r="C4741">
        <f>IF(B4741&lt;$W$41,3,IF(B4741&lt;$W$41+$W$42,4,5))</f>
        <v>0</v>
      </c>
      <c r="D4741">
        <f>NORMSINV(RAND())</f>
        <v>0</v>
      </c>
      <c r="E4741">
        <f>$W$25*EXP(($W$26-$W$28-0.5*$W$27^2)*C4741+$W$27*SQRT(C4741)*D4741)</f>
        <v>0</v>
      </c>
      <c r="F4741">
        <f>$W$30*(1+$W$31)^C4741</f>
        <v>0</v>
      </c>
      <c r="G4741">
        <f>$W$32*(1+$W$33)^C4741</f>
        <v>0</v>
      </c>
      <c r="H4741">
        <f>$W$34*(1+$W$35)^C4741</f>
        <v>0</v>
      </c>
      <c r="I4741">
        <f>MIN(E4741,F4741)</f>
        <v>0</v>
      </c>
      <c r="J4741">
        <f>MIN(E4741-I4741,G4741)</f>
        <v>0</v>
      </c>
      <c r="K4741">
        <f>MIN(E4741-I4741-J4741,H4741)</f>
        <v>0</v>
      </c>
      <c r="L4741">
        <f>E4741-I4741-J4741-K4741</f>
        <v>0</v>
      </c>
      <c r="M4741">
        <f>IF((I4741+J4741+(1-$W$36)*L4741)/$W$39&gt;=$W$38,1,0)</f>
        <v>0</v>
      </c>
      <c r="N4741">
        <f>IF(M4741=1,$W$37,$W$36)*L4741</f>
        <v>0</v>
      </c>
      <c r="O4741">
        <f>EXP(-$W$26*C4741)*I4741</f>
        <v>0</v>
      </c>
      <c r="P4741">
        <f>EXP(-$W$26*C4741)*J4741</f>
        <v>0</v>
      </c>
      <c r="Q4741">
        <f>EXP(-$W$26*C4741)*K4741</f>
        <v>0</v>
      </c>
      <c r="R4741">
        <f>EXP(-$W$26*C4741)*(L4741-N4741)</f>
        <v>0</v>
      </c>
      <c r="S4741">
        <f>EXP(-$W$26*C4741)*N4741</f>
        <v>0</v>
      </c>
      <c r="T4741">
        <f>EXP(-$W$26*C4741)*E4741</f>
        <v>0</v>
      </c>
    </row>
    <row r="4742" spans="1:20">
      <c r="A4742">
        <v>4733</v>
      </c>
      <c r="B4742">
        <f>RAND()</f>
        <v>0</v>
      </c>
      <c r="C4742">
        <f>IF(B4742&lt;$W$41,3,IF(B4742&lt;$W$41+$W$42,4,5))</f>
        <v>0</v>
      </c>
      <c r="D4742">
        <f>NORMSINV(RAND())</f>
        <v>0</v>
      </c>
      <c r="E4742">
        <f>$W$25*EXP(($W$26-$W$28-0.5*$W$27^2)*C4742+$W$27*SQRT(C4742)*D4742)</f>
        <v>0</v>
      </c>
      <c r="F4742">
        <f>$W$30*(1+$W$31)^C4742</f>
        <v>0</v>
      </c>
      <c r="G4742">
        <f>$W$32*(1+$W$33)^C4742</f>
        <v>0</v>
      </c>
      <c r="H4742">
        <f>$W$34*(1+$W$35)^C4742</f>
        <v>0</v>
      </c>
      <c r="I4742">
        <f>MIN(E4742,F4742)</f>
        <v>0</v>
      </c>
      <c r="J4742">
        <f>MIN(E4742-I4742,G4742)</f>
        <v>0</v>
      </c>
      <c r="K4742">
        <f>MIN(E4742-I4742-J4742,H4742)</f>
        <v>0</v>
      </c>
      <c r="L4742">
        <f>E4742-I4742-J4742-K4742</f>
        <v>0</v>
      </c>
      <c r="M4742">
        <f>IF((I4742+J4742+(1-$W$36)*L4742)/$W$39&gt;=$W$38,1,0)</f>
        <v>0</v>
      </c>
      <c r="N4742">
        <f>IF(M4742=1,$W$37,$W$36)*L4742</f>
        <v>0</v>
      </c>
      <c r="O4742">
        <f>EXP(-$W$26*C4742)*I4742</f>
        <v>0</v>
      </c>
      <c r="P4742">
        <f>EXP(-$W$26*C4742)*J4742</f>
        <v>0</v>
      </c>
      <c r="Q4742">
        <f>EXP(-$W$26*C4742)*K4742</f>
        <v>0</v>
      </c>
      <c r="R4742">
        <f>EXP(-$W$26*C4742)*(L4742-N4742)</f>
        <v>0</v>
      </c>
      <c r="S4742">
        <f>EXP(-$W$26*C4742)*N4742</f>
        <v>0</v>
      </c>
      <c r="T4742">
        <f>EXP(-$W$26*C4742)*E4742</f>
        <v>0</v>
      </c>
    </row>
    <row r="4743" spans="1:20">
      <c r="A4743">
        <v>4734</v>
      </c>
      <c r="B4743">
        <f>RAND()</f>
        <v>0</v>
      </c>
      <c r="C4743">
        <f>IF(B4743&lt;$W$41,3,IF(B4743&lt;$W$41+$W$42,4,5))</f>
        <v>0</v>
      </c>
      <c r="D4743">
        <f>NORMSINV(RAND())</f>
        <v>0</v>
      </c>
      <c r="E4743">
        <f>$W$25*EXP(($W$26-$W$28-0.5*$W$27^2)*C4743+$W$27*SQRT(C4743)*D4743)</f>
        <v>0</v>
      </c>
      <c r="F4743">
        <f>$W$30*(1+$W$31)^C4743</f>
        <v>0</v>
      </c>
      <c r="G4743">
        <f>$W$32*(1+$W$33)^C4743</f>
        <v>0</v>
      </c>
      <c r="H4743">
        <f>$W$34*(1+$W$35)^C4743</f>
        <v>0</v>
      </c>
      <c r="I4743">
        <f>MIN(E4743,F4743)</f>
        <v>0</v>
      </c>
      <c r="J4743">
        <f>MIN(E4743-I4743,G4743)</f>
        <v>0</v>
      </c>
      <c r="K4743">
        <f>MIN(E4743-I4743-J4743,H4743)</f>
        <v>0</v>
      </c>
      <c r="L4743">
        <f>E4743-I4743-J4743-K4743</f>
        <v>0</v>
      </c>
      <c r="M4743">
        <f>IF((I4743+J4743+(1-$W$36)*L4743)/$W$39&gt;=$W$38,1,0)</f>
        <v>0</v>
      </c>
      <c r="N4743">
        <f>IF(M4743=1,$W$37,$W$36)*L4743</f>
        <v>0</v>
      </c>
      <c r="O4743">
        <f>EXP(-$W$26*C4743)*I4743</f>
        <v>0</v>
      </c>
      <c r="P4743">
        <f>EXP(-$W$26*C4743)*J4743</f>
        <v>0</v>
      </c>
      <c r="Q4743">
        <f>EXP(-$W$26*C4743)*K4743</f>
        <v>0</v>
      </c>
      <c r="R4743">
        <f>EXP(-$W$26*C4743)*(L4743-N4743)</f>
        <v>0</v>
      </c>
      <c r="S4743">
        <f>EXP(-$W$26*C4743)*N4743</f>
        <v>0</v>
      </c>
      <c r="T4743">
        <f>EXP(-$W$26*C4743)*E4743</f>
        <v>0</v>
      </c>
    </row>
    <row r="4744" spans="1:20">
      <c r="A4744">
        <v>4735</v>
      </c>
      <c r="B4744">
        <f>RAND()</f>
        <v>0</v>
      </c>
      <c r="C4744">
        <f>IF(B4744&lt;$W$41,3,IF(B4744&lt;$W$41+$W$42,4,5))</f>
        <v>0</v>
      </c>
      <c r="D4744">
        <f>NORMSINV(RAND())</f>
        <v>0</v>
      </c>
      <c r="E4744">
        <f>$W$25*EXP(($W$26-$W$28-0.5*$W$27^2)*C4744+$W$27*SQRT(C4744)*D4744)</f>
        <v>0</v>
      </c>
      <c r="F4744">
        <f>$W$30*(1+$W$31)^C4744</f>
        <v>0</v>
      </c>
      <c r="G4744">
        <f>$W$32*(1+$W$33)^C4744</f>
        <v>0</v>
      </c>
      <c r="H4744">
        <f>$W$34*(1+$W$35)^C4744</f>
        <v>0</v>
      </c>
      <c r="I4744">
        <f>MIN(E4744,F4744)</f>
        <v>0</v>
      </c>
      <c r="J4744">
        <f>MIN(E4744-I4744,G4744)</f>
        <v>0</v>
      </c>
      <c r="K4744">
        <f>MIN(E4744-I4744-J4744,H4744)</f>
        <v>0</v>
      </c>
      <c r="L4744">
        <f>E4744-I4744-J4744-K4744</f>
        <v>0</v>
      </c>
      <c r="M4744">
        <f>IF((I4744+J4744+(1-$W$36)*L4744)/$W$39&gt;=$W$38,1,0)</f>
        <v>0</v>
      </c>
      <c r="N4744">
        <f>IF(M4744=1,$W$37,$W$36)*L4744</f>
        <v>0</v>
      </c>
      <c r="O4744">
        <f>EXP(-$W$26*C4744)*I4744</f>
        <v>0</v>
      </c>
      <c r="P4744">
        <f>EXP(-$W$26*C4744)*J4744</f>
        <v>0</v>
      </c>
      <c r="Q4744">
        <f>EXP(-$W$26*C4744)*K4744</f>
        <v>0</v>
      </c>
      <c r="R4744">
        <f>EXP(-$W$26*C4744)*(L4744-N4744)</f>
        <v>0</v>
      </c>
      <c r="S4744">
        <f>EXP(-$W$26*C4744)*N4744</f>
        <v>0</v>
      </c>
      <c r="T4744">
        <f>EXP(-$W$26*C4744)*E4744</f>
        <v>0</v>
      </c>
    </row>
    <row r="4745" spans="1:20">
      <c r="A4745">
        <v>4736</v>
      </c>
      <c r="B4745">
        <f>RAND()</f>
        <v>0</v>
      </c>
      <c r="C4745">
        <f>IF(B4745&lt;$W$41,3,IF(B4745&lt;$W$41+$W$42,4,5))</f>
        <v>0</v>
      </c>
      <c r="D4745">
        <f>NORMSINV(RAND())</f>
        <v>0</v>
      </c>
      <c r="E4745">
        <f>$W$25*EXP(($W$26-$W$28-0.5*$W$27^2)*C4745+$W$27*SQRT(C4745)*D4745)</f>
        <v>0</v>
      </c>
      <c r="F4745">
        <f>$W$30*(1+$W$31)^C4745</f>
        <v>0</v>
      </c>
      <c r="G4745">
        <f>$W$32*(1+$W$33)^C4745</f>
        <v>0</v>
      </c>
      <c r="H4745">
        <f>$W$34*(1+$W$35)^C4745</f>
        <v>0</v>
      </c>
      <c r="I4745">
        <f>MIN(E4745,F4745)</f>
        <v>0</v>
      </c>
      <c r="J4745">
        <f>MIN(E4745-I4745,G4745)</f>
        <v>0</v>
      </c>
      <c r="K4745">
        <f>MIN(E4745-I4745-J4745,H4745)</f>
        <v>0</v>
      </c>
      <c r="L4745">
        <f>E4745-I4745-J4745-K4745</f>
        <v>0</v>
      </c>
      <c r="M4745">
        <f>IF((I4745+J4745+(1-$W$36)*L4745)/$W$39&gt;=$W$38,1,0)</f>
        <v>0</v>
      </c>
      <c r="N4745">
        <f>IF(M4745=1,$W$37,$W$36)*L4745</f>
        <v>0</v>
      </c>
      <c r="O4745">
        <f>EXP(-$W$26*C4745)*I4745</f>
        <v>0</v>
      </c>
      <c r="P4745">
        <f>EXP(-$W$26*C4745)*J4745</f>
        <v>0</v>
      </c>
      <c r="Q4745">
        <f>EXP(-$W$26*C4745)*K4745</f>
        <v>0</v>
      </c>
      <c r="R4745">
        <f>EXP(-$W$26*C4745)*(L4745-N4745)</f>
        <v>0</v>
      </c>
      <c r="S4745">
        <f>EXP(-$W$26*C4745)*N4745</f>
        <v>0</v>
      </c>
      <c r="T4745">
        <f>EXP(-$W$26*C4745)*E4745</f>
        <v>0</v>
      </c>
    </row>
    <row r="4746" spans="1:20">
      <c r="A4746">
        <v>4737</v>
      </c>
      <c r="B4746">
        <f>RAND()</f>
        <v>0</v>
      </c>
      <c r="C4746">
        <f>IF(B4746&lt;$W$41,3,IF(B4746&lt;$W$41+$W$42,4,5))</f>
        <v>0</v>
      </c>
      <c r="D4746">
        <f>NORMSINV(RAND())</f>
        <v>0</v>
      </c>
      <c r="E4746">
        <f>$W$25*EXP(($W$26-$W$28-0.5*$W$27^2)*C4746+$W$27*SQRT(C4746)*D4746)</f>
        <v>0</v>
      </c>
      <c r="F4746">
        <f>$W$30*(1+$W$31)^C4746</f>
        <v>0</v>
      </c>
      <c r="G4746">
        <f>$W$32*(1+$W$33)^C4746</f>
        <v>0</v>
      </c>
      <c r="H4746">
        <f>$W$34*(1+$W$35)^C4746</f>
        <v>0</v>
      </c>
      <c r="I4746">
        <f>MIN(E4746,F4746)</f>
        <v>0</v>
      </c>
      <c r="J4746">
        <f>MIN(E4746-I4746,G4746)</f>
        <v>0</v>
      </c>
      <c r="K4746">
        <f>MIN(E4746-I4746-J4746,H4746)</f>
        <v>0</v>
      </c>
      <c r="L4746">
        <f>E4746-I4746-J4746-K4746</f>
        <v>0</v>
      </c>
      <c r="M4746">
        <f>IF((I4746+J4746+(1-$W$36)*L4746)/$W$39&gt;=$W$38,1,0)</f>
        <v>0</v>
      </c>
      <c r="N4746">
        <f>IF(M4746=1,$W$37,$W$36)*L4746</f>
        <v>0</v>
      </c>
      <c r="O4746">
        <f>EXP(-$W$26*C4746)*I4746</f>
        <v>0</v>
      </c>
      <c r="P4746">
        <f>EXP(-$W$26*C4746)*J4746</f>
        <v>0</v>
      </c>
      <c r="Q4746">
        <f>EXP(-$W$26*C4746)*K4746</f>
        <v>0</v>
      </c>
      <c r="R4746">
        <f>EXP(-$W$26*C4746)*(L4746-N4746)</f>
        <v>0</v>
      </c>
      <c r="S4746">
        <f>EXP(-$W$26*C4746)*N4746</f>
        <v>0</v>
      </c>
      <c r="T4746">
        <f>EXP(-$W$26*C4746)*E4746</f>
        <v>0</v>
      </c>
    </row>
    <row r="4747" spans="1:20">
      <c r="A4747">
        <v>4738</v>
      </c>
      <c r="B4747">
        <f>RAND()</f>
        <v>0</v>
      </c>
      <c r="C4747">
        <f>IF(B4747&lt;$W$41,3,IF(B4747&lt;$W$41+$W$42,4,5))</f>
        <v>0</v>
      </c>
      <c r="D4747">
        <f>NORMSINV(RAND())</f>
        <v>0</v>
      </c>
      <c r="E4747">
        <f>$W$25*EXP(($W$26-$W$28-0.5*$W$27^2)*C4747+$W$27*SQRT(C4747)*D4747)</f>
        <v>0</v>
      </c>
      <c r="F4747">
        <f>$W$30*(1+$W$31)^C4747</f>
        <v>0</v>
      </c>
      <c r="G4747">
        <f>$W$32*(1+$W$33)^C4747</f>
        <v>0</v>
      </c>
      <c r="H4747">
        <f>$W$34*(1+$W$35)^C4747</f>
        <v>0</v>
      </c>
      <c r="I4747">
        <f>MIN(E4747,F4747)</f>
        <v>0</v>
      </c>
      <c r="J4747">
        <f>MIN(E4747-I4747,G4747)</f>
        <v>0</v>
      </c>
      <c r="K4747">
        <f>MIN(E4747-I4747-J4747,H4747)</f>
        <v>0</v>
      </c>
      <c r="L4747">
        <f>E4747-I4747-J4747-K4747</f>
        <v>0</v>
      </c>
      <c r="M4747">
        <f>IF((I4747+J4747+(1-$W$36)*L4747)/$W$39&gt;=$W$38,1,0)</f>
        <v>0</v>
      </c>
      <c r="N4747">
        <f>IF(M4747=1,$W$37,$W$36)*L4747</f>
        <v>0</v>
      </c>
      <c r="O4747">
        <f>EXP(-$W$26*C4747)*I4747</f>
        <v>0</v>
      </c>
      <c r="P4747">
        <f>EXP(-$W$26*C4747)*J4747</f>
        <v>0</v>
      </c>
      <c r="Q4747">
        <f>EXP(-$W$26*C4747)*K4747</f>
        <v>0</v>
      </c>
      <c r="R4747">
        <f>EXP(-$W$26*C4747)*(L4747-N4747)</f>
        <v>0</v>
      </c>
      <c r="S4747">
        <f>EXP(-$W$26*C4747)*N4747</f>
        <v>0</v>
      </c>
      <c r="T4747">
        <f>EXP(-$W$26*C4747)*E4747</f>
        <v>0</v>
      </c>
    </row>
    <row r="4748" spans="1:20">
      <c r="A4748">
        <v>4739</v>
      </c>
      <c r="B4748">
        <f>RAND()</f>
        <v>0</v>
      </c>
      <c r="C4748">
        <f>IF(B4748&lt;$W$41,3,IF(B4748&lt;$W$41+$W$42,4,5))</f>
        <v>0</v>
      </c>
      <c r="D4748">
        <f>NORMSINV(RAND())</f>
        <v>0</v>
      </c>
      <c r="E4748">
        <f>$W$25*EXP(($W$26-$W$28-0.5*$W$27^2)*C4748+$W$27*SQRT(C4748)*D4748)</f>
        <v>0</v>
      </c>
      <c r="F4748">
        <f>$W$30*(1+$W$31)^C4748</f>
        <v>0</v>
      </c>
      <c r="G4748">
        <f>$W$32*(1+$W$33)^C4748</f>
        <v>0</v>
      </c>
      <c r="H4748">
        <f>$W$34*(1+$W$35)^C4748</f>
        <v>0</v>
      </c>
      <c r="I4748">
        <f>MIN(E4748,F4748)</f>
        <v>0</v>
      </c>
      <c r="J4748">
        <f>MIN(E4748-I4748,G4748)</f>
        <v>0</v>
      </c>
      <c r="K4748">
        <f>MIN(E4748-I4748-J4748,H4748)</f>
        <v>0</v>
      </c>
      <c r="L4748">
        <f>E4748-I4748-J4748-K4748</f>
        <v>0</v>
      </c>
      <c r="M4748">
        <f>IF((I4748+J4748+(1-$W$36)*L4748)/$W$39&gt;=$W$38,1,0)</f>
        <v>0</v>
      </c>
      <c r="N4748">
        <f>IF(M4748=1,$W$37,$W$36)*L4748</f>
        <v>0</v>
      </c>
      <c r="O4748">
        <f>EXP(-$W$26*C4748)*I4748</f>
        <v>0</v>
      </c>
      <c r="P4748">
        <f>EXP(-$W$26*C4748)*J4748</f>
        <v>0</v>
      </c>
      <c r="Q4748">
        <f>EXP(-$W$26*C4748)*K4748</f>
        <v>0</v>
      </c>
      <c r="R4748">
        <f>EXP(-$W$26*C4748)*(L4748-N4748)</f>
        <v>0</v>
      </c>
      <c r="S4748">
        <f>EXP(-$W$26*C4748)*N4748</f>
        <v>0</v>
      </c>
      <c r="T4748">
        <f>EXP(-$W$26*C4748)*E4748</f>
        <v>0</v>
      </c>
    </row>
    <row r="4749" spans="1:20">
      <c r="A4749">
        <v>4740</v>
      </c>
      <c r="B4749">
        <f>RAND()</f>
        <v>0</v>
      </c>
      <c r="C4749">
        <f>IF(B4749&lt;$W$41,3,IF(B4749&lt;$W$41+$W$42,4,5))</f>
        <v>0</v>
      </c>
      <c r="D4749">
        <f>NORMSINV(RAND())</f>
        <v>0</v>
      </c>
      <c r="E4749">
        <f>$W$25*EXP(($W$26-$W$28-0.5*$W$27^2)*C4749+$W$27*SQRT(C4749)*D4749)</f>
        <v>0</v>
      </c>
      <c r="F4749">
        <f>$W$30*(1+$W$31)^C4749</f>
        <v>0</v>
      </c>
      <c r="G4749">
        <f>$W$32*(1+$W$33)^C4749</f>
        <v>0</v>
      </c>
      <c r="H4749">
        <f>$W$34*(1+$W$35)^C4749</f>
        <v>0</v>
      </c>
      <c r="I4749">
        <f>MIN(E4749,F4749)</f>
        <v>0</v>
      </c>
      <c r="J4749">
        <f>MIN(E4749-I4749,G4749)</f>
        <v>0</v>
      </c>
      <c r="K4749">
        <f>MIN(E4749-I4749-J4749,H4749)</f>
        <v>0</v>
      </c>
      <c r="L4749">
        <f>E4749-I4749-J4749-K4749</f>
        <v>0</v>
      </c>
      <c r="M4749">
        <f>IF((I4749+J4749+(1-$W$36)*L4749)/$W$39&gt;=$W$38,1,0)</f>
        <v>0</v>
      </c>
      <c r="N4749">
        <f>IF(M4749=1,$W$37,$W$36)*L4749</f>
        <v>0</v>
      </c>
      <c r="O4749">
        <f>EXP(-$W$26*C4749)*I4749</f>
        <v>0</v>
      </c>
      <c r="P4749">
        <f>EXP(-$W$26*C4749)*J4749</f>
        <v>0</v>
      </c>
      <c r="Q4749">
        <f>EXP(-$W$26*C4749)*K4749</f>
        <v>0</v>
      </c>
      <c r="R4749">
        <f>EXP(-$W$26*C4749)*(L4749-N4749)</f>
        <v>0</v>
      </c>
      <c r="S4749">
        <f>EXP(-$W$26*C4749)*N4749</f>
        <v>0</v>
      </c>
      <c r="T4749">
        <f>EXP(-$W$26*C4749)*E4749</f>
        <v>0</v>
      </c>
    </row>
    <row r="4750" spans="1:20">
      <c r="A4750">
        <v>4741</v>
      </c>
      <c r="B4750">
        <f>RAND()</f>
        <v>0</v>
      </c>
      <c r="C4750">
        <f>IF(B4750&lt;$W$41,3,IF(B4750&lt;$W$41+$W$42,4,5))</f>
        <v>0</v>
      </c>
      <c r="D4750">
        <f>NORMSINV(RAND())</f>
        <v>0</v>
      </c>
      <c r="E4750">
        <f>$W$25*EXP(($W$26-$W$28-0.5*$W$27^2)*C4750+$W$27*SQRT(C4750)*D4750)</f>
        <v>0</v>
      </c>
      <c r="F4750">
        <f>$W$30*(1+$W$31)^C4750</f>
        <v>0</v>
      </c>
      <c r="G4750">
        <f>$W$32*(1+$W$33)^C4750</f>
        <v>0</v>
      </c>
      <c r="H4750">
        <f>$W$34*(1+$W$35)^C4750</f>
        <v>0</v>
      </c>
      <c r="I4750">
        <f>MIN(E4750,F4750)</f>
        <v>0</v>
      </c>
      <c r="J4750">
        <f>MIN(E4750-I4750,G4750)</f>
        <v>0</v>
      </c>
      <c r="K4750">
        <f>MIN(E4750-I4750-J4750,H4750)</f>
        <v>0</v>
      </c>
      <c r="L4750">
        <f>E4750-I4750-J4750-K4750</f>
        <v>0</v>
      </c>
      <c r="M4750">
        <f>IF((I4750+J4750+(1-$W$36)*L4750)/$W$39&gt;=$W$38,1,0)</f>
        <v>0</v>
      </c>
      <c r="N4750">
        <f>IF(M4750=1,$W$37,$W$36)*L4750</f>
        <v>0</v>
      </c>
      <c r="O4750">
        <f>EXP(-$W$26*C4750)*I4750</f>
        <v>0</v>
      </c>
      <c r="P4750">
        <f>EXP(-$W$26*C4750)*J4750</f>
        <v>0</v>
      </c>
      <c r="Q4750">
        <f>EXP(-$W$26*C4750)*K4750</f>
        <v>0</v>
      </c>
      <c r="R4750">
        <f>EXP(-$W$26*C4750)*(L4750-N4750)</f>
        <v>0</v>
      </c>
      <c r="S4750">
        <f>EXP(-$W$26*C4750)*N4750</f>
        <v>0</v>
      </c>
      <c r="T4750">
        <f>EXP(-$W$26*C4750)*E4750</f>
        <v>0</v>
      </c>
    </row>
    <row r="4751" spans="1:20">
      <c r="A4751">
        <v>4742</v>
      </c>
      <c r="B4751">
        <f>RAND()</f>
        <v>0</v>
      </c>
      <c r="C4751">
        <f>IF(B4751&lt;$W$41,3,IF(B4751&lt;$W$41+$W$42,4,5))</f>
        <v>0</v>
      </c>
      <c r="D4751">
        <f>NORMSINV(RAND())</f>
        <v>0</v>
      </c>
      <c r="E4751">
        <f>$W$25*EXP(($W$26-$W$28-0.5*$W$27^2)*C4751+$W$27*SQRT(C4751)*D4751)</f>
        <v>0</v>
      </c>
      <c r="F4751">
        <f>$W$30*(1+$W$31)^C4751</f>
        <v>0</v>
      </c>
      <c r="G4751">
        <f>$W$32*(1+$W$33)^C4751</f>
        <v>0</v>
      </c>
      <c r="H4751">
        <f>$W$34*(1+$W$35)^C4751</f>
        <v>0</v>
      </c>
      <c r="I4751">
        <f>MIN(E4751,F4751)</f>
        <v>0</v>
      </c>
      <c r="J4751">
        <f>MIN(E4751-I4751,G4751)</f>
        <v>0</v>
      </c>
      <c r="K4751">
        <f>MIN(E4751-I4751-J4751,H4751)</f>
        <v>0</v>
      </c>
      <c r="L4751">
        <f>E4751-I4751-J4751-K4751</f>
        <v>0</v>
      </c>
      <c r="M4751">
        <f>IF((I4751+J4751+(1-$W$36)*L4751)/$W$39&gt;=$W$38,1,0)</f>
        <v>0</v>
      </c>
      <c r="N4751">
        <f>IF(M4751=1,$W$37,$W$36)*L4751</f>
        <v>0</v>
      </c>
      <c r="O4751">
        <f>EXP(-$W$26*C4751)*I4751</f>
        <v>0</v>
      </c>
      <c r="P4751">
        <f>EXP(-$W$26*C4751)*J4751</f>
        <v>0</v>
      </c>
      <c r="Q4751">
        <f>EXP(-$W$26*C4751)*K4751</f>
        <v>0</v>
      </c>
      <c r="R4751">
        <f>EXP(-$W$26*C4751)*(L4751-N4751)</f>
        <v>0</v>
      </c>
      <c r="S4751">
        <f>EXP(-$W$26*C4751)*N4751</f>
        <v>0</v>
      </c>
      <c r="T4751">
        <f>EXP(-$W$26*C4751)*E4751</f>
        <v>0</v>
      </c>
    </row>
    <row r="4752" spans="1:20">
      <c r="A4752">
        <v>4743</v>
      </c>
      <c r="B4752">
        <f>RAND()</f>
        <v>0</v>
      </c>
      <c r="C4752">
        <f>IF(B4752&lt;$W$41,3,IF(B4752&lt;$W$41+$W$42,4,5))</f>
        <v>0</v>
      </c>
      <c r="D4752">
        <f>NORMSINV(RAND())</f>
        <v>0</v>
      </c>
      <c r="E4752">
        <f>$W$25*EXP(($W$26-$W$28-0.5*$W$27^2)*C4752+$W$27*SQRT(C4752)*D4752)</f>
        <v>0</v>
      </c>
      <c r="F4752">
        <f>$W$30*(1+$W$31)^C4752</f>
        <v>0</v>
      </c>
      <c r="G4752">
        <f>$W$32*(1+$W$33)^C4752</f>
        <v>0</v>
      </c>
      <c r="H4752">
        <f>$W$34*(1+$W$35)^C4752</f>
        <v>0</v>
      </c>
      <c r="I4752">
        <f>MIN(E4752,F4752)</f>
        <v>0</v>
      </c>
      <c r="J4752">
        <f>MIN(E4752-I4752,G4752)</f>
        <v>0</v>
      </c>
      <c r="K4752">
        <f>MIN(E4752-I4752-J4752,H4752)</f>
        <v>0</v>
      </c>
      <c r="L4752">
        <f>E4752-I4752-J4752-K4752</f>
        <v>0</v>
      </c>
      <c r="M4752">
        <f>IF((I4752+J4752+(1-$W$36)*L4752)/$W$39&gt;=$W$38,1,0)</f>
        <v>0</v>
      </c>
      <c r="N4752">
        <f>IF(M4752=1,$W$37,$W$36)*L4752</f>
        <v>0</v>
      </c>
      <c r="O4752">
        <f>EXP(-$W$26*C4752)*I4752</f>
        <v>0</v>
      </c>
      <c r="P4752">
        <f>EXP(-$W$26*C4752)*J4752</f>
        <v>0</v>
      </c>
      <c r="Q4752">
        <f>EXP(-$W$26*C4752)*K4752</f>
        <v>0</v>
      </c>
      <c r="R4752">
        <f>EXP(-$W$26*C4752)*(L4752-N4752)</f>
        <v>0</v>
      </c>
      <c r="S4752">
        <f>EXP(-$W$26*C4752)*N4752</f>
        <v>0</v>
      </c>
      <c r="T4752">
        <f>EXP(-$W$26*C4752)*E4752</f>
        <v>0</v>
      </c>
    </row>
    <row r="4753" spans="1:20">
      <c r="A4753">
        <v>4744</v>
      </c>
      <c r="B4753">
        <f>RAND()</f>
        <v>0</v>
      </c>
      <c r="C4753">
        <f>IF(B4753&lt;$W$41,3,IF(B4753&lt;$W$41+$W$42,4,5))</f>
        <v>0</v>
      </c>
      <c r="D4753">
        <f>NORMSINV(RAND())</f>
        <v>0</v>
      </c>
      <c r="E4753">
        <f>$W$25*EXP(($W$26-$W$28-0.5*$W$27^2)*C4753+$W$27*SQRT(C4753)*D4753)</f>
        <v>0</v>
      </c>
      <c r="F4753">
        <f>$W$30*(1+$W$31)^C4753</f>
        <v>0</v>
      </c>
      <c r="G4753">
        <f>$W$32*(1+$W$33)^C4753</f>
        <v>0</v>
      </c>
      <c r="H4753">
        <f>$W$34*(1+$W$35)^C4753</f>
        <v>0</v>
      </c>
      <c r="I4753">
        <f>MIN(E4753,F4753)</f>
        <v>0</v>
      </c>
      <c r="J4753">
        <f>MIN(E4753-I4753,G4753)</f>
        <v>0</v>
      </c>
      <c r="K4753">
        <f>MIN(E4753-I4753-J4753,H4753)</f>
        <v>0</v>
      </c>
      <c r="L4753">
        <f>E4753-I4753-J4753-K4753</f>
        <v>0</v>
      </c>
      <c r="M4753">
        <f>IF((I4753+J4753+(1-$W$36)*L4753)/$W$39&gt;=$W$38,1,0)</f>
        <v>0</v>
      </c>
      <c r="N4753">
        <f>IF(M4753=1,$W$37,$W$36)*L4753</f>
        <v>0</v>
      </c>
      <c r="O4753">
        <f>EXP(-$W$26*C4753)*I4753</f>
        <v>0</v>
      </c>
      <c r="P4753">
        <f>EXP(-$W$26*C4753)*J4753</f>
        <v>0</v>
      </c>
      <c r="Q4753">
        <f>EXP(-$W$26*C4753)*K4753</f>
        <v>0</v>
      </c>
      <c r="R4753">
        <f>EXP(-$W$26*C4753)*(L4753-N4753)</f>
        <v>0</v>
      </c>
      <c r="S4753">
        <f>EXP(-$W$26*C4753)*N4753</f>
        <v>0</v>
      </c>
      <c r="T4753">
        <f>EXP(-$W$26*C4753)*E4753</f>
        <v>0</v>
      </c>
    </row>
    <row r="4754" spans="1:20">
      <c r="A4754">
        <v>4745</v>
      </c>
      <c r="B4754">
        <f>RAND()</f>
        <v>0</v>
      </c>
      <c r="C4754">
        <f>IF(B4754&lt;$W$41,3,IF(B4754&lt;$W$41+$W$42,4,5))</f>
        <v>0</v>
      </c>
      <c r="D4754">
        <f>NORMSINV(RAND())</f>
        <v>0</v>
      </c>
      <c r="E4754">
        <f>$W$25*EXP(($W$26-$W$28-0.5*$W$27^2)*C4754+$W$27*SQRT(C4754)*D4754)</f>
        <v>0</v>
      </c>
      <c r="F4754">
        <f>$W$30*(1+$W$31)^C4754</f>
        <v>0</v>
      </c>
      <c r="G4754">
        <f>$W$32*(1+$W$33)^C4754</f>
        <v>0</v>
      </c>
      <c r="H4754">
        <f>$W$34*(1+$W$35)^C4754</f>
        <v>0</v>
      </c>
      <c r="I4754">
        <f>MIN(E4754,F4754)</f>
        <v>0</v>
      </c>
      <c r="J4754">
        <f>MIN(E4754-I4754,G4754)</f>
        <v>0</v>
      </c>
      <c r="K4754">
        <f>MIN(E4754-I4754-J4754,H4754)</f>
        <v>0</v>
      </c>
      <c r="L4754">
        <f>E4754-I4754-J4754-K4754</f>
        <v>0</v>
      </c>
      <c r="M4754">
        <f>IF((I4754+J4754+(1-$W$36)*L4754)/$W$39&gt;=$W$38,1,0)</f>
        <v>0</v>
      </c>
      <c r="N4754">
        <f>IF(M4754=1,$W$37,$W$36)*L4754</f>
        <v>0</v>
      </c>
      <c r="O4754">
        <f>EXP(-$W$26*C4754)*I4754</f>
        <v>0</v>
      </c>
      <c r="P4754">
        <f>EXP(-$W$26*C4754)*J4754</f>
        <v>0</v>
      </c>
      <c r="Q4754">
        <f>EXP(-$W$26*C4754)*K4754</f>
        <v>0</v>
      </c>
      <c r="R4754">
        <f>EXP(-$W$26*C4754)*(L4754-N4754)</f>
        <v>0</v>
      </c>
      <c r="S4754">
        <f>EXP(-$W$26*C4754)*N4754</f>
        <v>0</v>
      </c>
      <c r="T4754">
        <f>EXP(-$W$26*C4754)*E4754</f>
        <v>0</v>
      </c>
    </row>
    <row r="4755" spans="1:20">
      <c r="A4755">
        <v>4746</v>
      </c>
      <c r="B4755">
        <f>RAND()</f>
        <v>0</v>
      </c>
      <c r="C4755">
        <f>IF(B4755&lt;$W$41,3,IF(B4755&lt;$W$41+$W$42,4,5))</f>
        <v>0</v>
      </c>
      <c r="D4755">
        <f>NORMSINV(RAND())</f>
        <v>0</v>
      </c>
      <c r="E4755">
        <f>$W$25*EXP(($W$26-$W$28-0.5*$W$27^2)*C4755+$W$27*SQRT(C4755)*D4755)</f>
        <v>0</v>
      </c>
      <c r="F4755">
        <f>$W$30*(1+$W$31)^C4755</f>
        <v>0</v>
      </c>
      <c r="G4755">
        <f>$W$32*(1+$W$33)^C4755</f>
        <v>0</v>
      </c>
      <c r="H4755">
        <f>$W$34*(1+$W$35)^C4755</f>
        <v>0</v>
      </c>
      <c r="I4755">
        <f>MIN(E4755,F4755)</f>
        <v>0</v>
      </c>
      <c r="J4755">
        <f>MIN(E4755-I4755,G4755)</f>
        <v>0</v>
      </c>
      <c r="K4755">
        <f>MIN(E4755-I4755-J4755,H4755)</f>
        <v>0</v>
      </c>
      <c r="L4755">
        <f>E4755-I4755-J4755-K4755</f>
        <v>0</v>
      </c>
      <c r="M4755">
        <f>IF((I4755+J4755+(1-$W$36)*L4755)/$W$39&gt;=$W$38,1,0)</f>
        <v>0</v>
      </c>
      <c r="N4755">
        <f>IF(M4755=1,$W$37,$W$36)*L4755</f>
        <v>0</v>
      </c>
      <c r="O4755">
        <f>EXP(-$W$26*C4755)*I4755</f>
        <v>0</v>
      </c>
      <c r="P4755">
        <f>EXP(-$W$26*C4755)*J4755</f>
        <v>0</v>
      </c>
      <c r="Q4755">
        <f>EXP(-$W$26*C4755)*K4755</f>
        <v>0</v>
      </c>
      <c r="R4755">
        <f>EXP(-$W$26*C4755)*(L4755-N4755)</f>
        <v>0</v>
      </c>
      <c r="S4755">
        <f>EXP(-$W$26*C4755)*N4755</f>
        <v>0</v>
      </c>
      <c r="T4755">
        <f>EXP(-$W$26*C4755)*E4755</f>
        <v>0</v>
      </c>
    </row>
    <row r="4756" spans="1:20">
      <c r="A4756">
        <v>4747</v>
      </c>
      <c r="B4756">
        <f>RAND()</f>
        <v>0</v>
      </c>
      <c r="C4756">
        <f>IF(B4756&lt;$W$41,3,IF(B4756&lt;$W$41+$W$42,4,5))</f>
        <v>0</v>
      </c>
      <c r="D4756">
        <f>NORMSINV(RAND())</f>
        <v>0</v>
      </c>
      <c r="E4756">
        <f>$W$25*EXP(($W$26-$W$28-0.5*$W$27^2)*C4756+$W$27*SQRT(C4756)*D4756)</f>
        <v>0</v>
      </c>
      <c r="F4756">
        <f>$W$30*(1+$W$31)^C4756</f>
        <v>0</v>
      </c>
      <c r="G4756">
        <f>$W$32*(1+$W$33)^C4756</f>
        <v>0</v>
      </c>
      <c r="H4756">
        <f>$W$34*(1+$W$35)^C4756</f>
        <v>0</v>
      </c>
      <c r="I4756">
        <f>MIN(E4756,F4756)</f>
        <v>0</v>
      </c>
      <c r="J4756">
        <f>MIN(E4756-I4756,G4756)</f>
        <v>0</v>
      </c>
      <c r="K4756">
        <f>MIN(E4756-I4756-J4756,H4756)</f>
        <v>0</v>
      </c>
      <c r="L4756">
        <f>E4756-I4756-J4756-K4756</f>
        <v>0</v>
      </c>
      <c r="M4756">
        <f>IF((I4756+J4756+(1-$W$36)*L4756)/$W$39&gt;=$W$38,1,0)</f>
        <v>0</v>
      </c>
      <c r="N4756">
        <f>IF(M4756=1,$W$37,$W$36)*L4756</f>
        <v>0</v>
      </c>
      <c r="O4756">
        <f>EXP(-$W$26*C4756)*I4756</f>
        <v>0</v>
      </c>
      <c r="P4756">
        <f>EXP(-$W$26*C4756)*J4756</f>
        <v>0</v>
      </c>
      <c r="Q4756">
        <f>EXP(-$W$26*C4756)*K4756</f>
        <v>0</v>
      </c>
      <c r="R4756">
        <f>EXP(-$W$26*C4756)*(L4756-N4756)</f>
        <v>0</v>
      </c>
      <c r="S4756">
        <f>EXP(-$W$26*C4756)*N4756</f>
        <v>0</v>
      </c>
      <c r="T4756">
        <f>EXP(-$W$26*C4756)*E4756</f>
        <v>0</v>
      </c>
    </row>
    <row r="4757" spans="1:20">
      <c r="A4757">
        <v>4748</v>
      </c>
      <c r="B4757">
        <f>RAND()</f>
        <v>0</v>
      </c>
      <c r="C4757">
        <f>IF(B4757&lt;$W$41,3,IF(B4757&lt;$W$41+$W$42,4,5))</f>
        <v>0</v>
      </c>
      <c r="D4757">
        <f>NORMSINV(RAND())</f>
        <v>0</v>
      </c>
      <c r="E4757">
        <f>$W$25*EXP(($W$26-$W$28-0.5*$W$27^2)*C4757+$W$27*SQRT(C4757)*D4757)</f>
        <v>0</v>
      </c>
      <c r="F4757">
        <f>$W$30*(1+$W$31)^C4757</f>
        <v>0</v>
      </c>
      <c r="G4757">
        <f>$W$32*(1+$W$33)^C4757</f>
        <v>0</v>
      </c>
      <c r="H4757">
        <f>$W$34*(1+$W$35)^C4757</f>
        <v>0</v>
      </c>
      <c r="I4757">
        <f>MIN(E4757,F4757)</f>
        <v>0</v>
      </c>
      <c r="J4757">
        <f>MIN(E4757-I4757,G4757)</f>
        <v>0</v>
      </c>
      <c r="K4757">
        <f>MIN(E4757-I4757-J4757,H4757)</f>
        <v>0</v>
      </c>
      <c r="L4757">
        <f>E4757-I4757-J4757-K4757</f>
        <v>0</v>
      </c>
      <c r="M4757">
        <f>IF((I4757+J4757+(1-$W$36)*L4757)/$W$39&gt;=$W$38,1,0)</f>
        <v>0</v>
      </c>
      <c r="N4757">
        <f>IF(M4757=1,$W$37,$W$36)*L4757</f>
        <v>0</v>
      </c>
      <c r="O4757">
        <f>EXP(-$W$26*C4757)*I4757</f>
        <v>0</v>
      </c>
      <c r="P4757">
        <f>EXP(-$W$26*C4757)*J4757</f>
        <v>0</v>
      </c>
      <c r="Q4757">
        <f>EXP(-$W$26*C4757)*K4757</f>
        <v>0</v>
      </c>
      <c r="R4757">
        <f>EXP(-$W$26*C4757)*(L4757-N4757)</f>
        <v>0</v>
      </c>
      <c r="S4757">
        <f>EXP(-$W$26*C4757)*N4757</f>
        <v>0</v>
      </c>
      <c r="T4757">
        <f>EXP(-$W$26*C4757)*E4757</f>
        <v>0</v>
      </c>
    </row>
    <row r="4758" spans="1:20">
      <c r="A4758">
        <v>4749</v>
      </c>
      <c r="B4758">
        <f>RAND()</f>
        <v>0</v>
      </c>
      <c r="C4758">
        <f>IF(B4758&lt;$W$41,3,IF(B4758&lt;$W$41+$W$42,4,5))</f>
        <v>0</v>
      </c>
      <c r="D4758">
        <f>NORMSINV(RAND())</f>
        <v>0</v>
      </c>
      <c r="E4758">
        <f>$W$25*EXP(($W$26-$W$28-0.5*$W$27^2)*C4758+$W$27*SQRT(C4758)*D4758)</f>
        <v>0</v>
      </c>
      <c r="F4758">
        <f>$W$30*(1+$W$31)^C4758</f>
        <v>0</v>
      </c>
      <c r="G4758">
        <f>$W$32*(1+$W$33)^C4758</f>
        <v>0</v>
      </c>
      <c r="H4758">
        <f>$W$34*(1+$W$35)^C4758</f>
        <v>0</v>
      </c>
      <c r="I4758">
        <f>MIN(E4758,F4758)</f>
        <v>0</v>
      </c>
      <c r="J4758">
        <f>MIN(E4758-I4758,G4758)</f>
        <v>0</v>
      </c>
      <c r="K4758">
        <f>MIN(E4758-I4758-J4758,H4758)</f>
        <v>0</v>
      </c>
      <c r="L4758">
        <f>E4758-I4758-J4758-K4758</f>
        <v>0</v>
      </c>
      <c r="M4758">
        <f>IF((I4758+J4758+(1-$W$36)*L4758)/$W$39&gt;=$W$38,1,0)</f>
        <v>0</v>
      </c>
      <c r="N4758">
        <f>IF(M4758=1,$W$37,$W$36)*L4758</f>
        <v>0</v>
      </c>
      <c r="O4758">
        <f>EXP(-$W$26*C4758)*I4758</f>
        <v>0</v>
      </c>
      <c r="P4758">
        <f>EXP(-$W$26*C4758)*J4758</f>
        <v>0</v>
      </c>
      <c r="Q4758">
        <f>EXP(-$W$26*C4758)*K4758</f>
        <v>0</v>
      </c>
      <c r="R4758">
        <f>EXP(-$W$26*C4758)*(L4758-N4758)</f>
        <v>0</v>
      </c>
      <c r="S4758">
        <f>EXP(-$W$26*C4758)*N4758</f>
        <v>0</v>
      </c>
      <c r="T4758">
        <f>EXP(-$W$26*C4758)*E4758</f>
        <v>0</v>
      </c>
    </row>
    <row r="4759" spans="1:20">
      <c r="A4759">
        <v>4750</v>
      </c>
      <c r="B4759">
        <f>RAND()</f>
        <v>0</v>
      </c>
      <c r="C4759">
        <f>IF(B4759&lt;$W$41,3,IF(B4759&lt;$W$41+$W$42,4,5))</f>
        <v>0</v>
      </c>
      <c r="D4759">
        <f>NORMSINV(RAND())</f>
        <v>0</v>
      </c>
      <c r="E4759">
        <f>$W$25*EXP(($W$26-$W$28-0.5*$W$27^2)*C4759+$W$27*SQRT(C4759)*D4759)</f>
        <v>0</v>
      </c>
      <c r="F4759">
        <f>$W$30*(1+$W$31)^C4759</f>
        <v>0</v>
      </c>
      <c r="G4759">
        <f>$W$32*(1+$W$33)^C4759</f>
        <v>0</v>
      </c>
      <c r="H4759">
        <f>$W$34*(1+$W$35)^C4759</f>
        <v>0</v>
      </c>
      <c r="I4759">
        <f>MIN(E4759,F4759)</f>
        <v>0</v>
      </c>
      <c r="J4759">
        <f>MIN(E4759-I4759,G4759)</f>
        <v>0</v>
      </c>
      <c r="K4759">
        <f>MIN(E4759-I4759-J4759,H4759)</f>
        <v>0</v>
      </c>
      <c r="L4759">
        <f>E4759-I4759-J4759-K4759</f>
        <v>0</v>
      </c>
      <c r="M4759">
        <f>IF((I4759+J4759+(1-$W$36)*L4759)/$W$39&gt;=$W$38,1,0)</f>
        <v>0</v>
      </c>
      <c r="N4759">
        <f>IF(M4759=1,$W$37,$W$36)*L4759</f>
        <v>0</v>
      </c>
      <c r="O4759">
        <f>EXP(-$W$26*C4759)*I4759</f>
        <v>0</v>
      </c>
      <c r="P4759">
        <f>EXP(-$W$26*C4759)*J4759</f>
        <v>0</v>
      </c>
      <c r="Q4759">
        <f>EXP(-$W$26*C4759)*K4759</f>
        <v>0</v>
      </c>
      <c r="R4759">
        <f>EXP(-$W$26*C4759)*(L4759-N4759)</f>
        <v>0</v>
      </c>
      <c r="S4759">
        <f>EXP(-$W$26*C4759)*N4759</f>
        <v>0</v>
      </c>
      <c r="T4759">
        <f>EXP(-$W$26*C4759)*E4759</f>
        <v>0</v>
      </c>
    </row>
    <row r="4760" spans="1:20">
      <c r="A4760">
        <v>4751</v>
      </c>
      <c r="B4760">
        <f>RAND()</f>
        <v>0</v>
      </c>
      <c r="C4760">
        <f>IF(B4760&lt;$W$41,3,IF(B4760&lt;$W$41+$W$42,4,5))</f>
        <v>0</v>
      </c>
      <c r="D4760">
        <f>NORMSINV(RAND())</f>
        <v>0</v>
      </c>
      <c r="E4760">
        <f>$W$25*EXP(($W$26-$W$28-0.5*$W$27^2)*C4760+$W$27*SQRT(C4760)*D4760)</f>
        <v>0</v>
      </c>
      <c r="F4760">
        <f>$W$30*(1+$W$31)^C4760</f>
        <v>0</v>
      </c>
      <c r="G4760">
        <f>$W$32*(1+$W$33)^C4760</f>
        <v>0</v>
      </c>
      <c r="H4760">
        <f>$W$34*(1+$W$35)^C4760</f>
        <v>0</v>
      </c>
      <c r="I4760">
        <f>MIN(E4760,F4760)</f>
        <v>0</v>
      </c>
      <c r="J4760">
        <f>MIN(E4760-I4760,G4760)</f>
        <v>0</v>
      </c>
      <c r="K4760">
        <f>MIN(E4760-I4760-J4760,H4760)</f>
        <v>0</v>
      </c>
      <c r="L4760">
        <f>E4760-I4760-J4760-K4760</f>
        <v>0</v>
      </c>
      <c r="M4760">
        <f>IF((I4760+J4760+(1-$W$36)*L4760)/$W$39&gt;=$W$38,1,0)</f>
        <v>0</v>
      </c>
      <c r="N4760">
        <f>IF(M4760=1,$W$37,$W$36)*L4760</f>
        <v>0</v>
      </c>
      <c r="O4760">
        <f>EXP(-$W$26*C4760)*I4760</f>
        <v>0</v>
      </c>
      <c r="P4760">
        <f>EXP(-$W$26*C4760)*J4760</f>
        <v>0</v>
      </c>
      <c r="Q4760">
        <f>EXP(-$W$26*C4760)*K4760</f>
        <v>0</v>
      </c>
      <c r="R4760">
        <f>EXP(-$W$26*C4760)*(L4760-N4760)</f>
        <v>0</v>
      </c>
      <c r="S4760">
        <f>EXP(-$W$26*C4760)*N4760</f>
        <v>0</v>
      </c>
      <c r="T4760">
        <f>EXP(-$W$26*C4760)*E4760</f>
        <v>0</v>
      </c>
    </row>
    <row r="4761" spans="1:20">
      <c r="A4761">
        <v>4752</v>
      </c>
      <c r="B4761">
        <f>RAND()</f>
        <v>0</v>
      </c>
      <c r="C4761">
        <f>IF(B4761&lt;$W$41,3,IF(B4761&lt;$W$41+$W$42,4,5))</f>
        <v>0</v>
      </c>
      <c r="D4761">
        <f>NORMSINV(RAND())</f>
        <v>0</v>
      </c>
      <c r="E4761">
        <f>$W$25*EXP(($W$26-$W$28-0.5*$W$27^2)*C4761+$W$27*SQRT(C4761)*D4761)</f>
        <v>0</v>
      </c>
      <c r="F4761">
        <f>$W$30*(1+$W$31)^C4761</f>
        <v>0</v>
      </c>
      <c r="G4761">
        <f>$W$32*(1+$W$33)^C4761</f>
        <v>0</v>
      </c>
      <c r="H4761">
        <f>$W$34*(1+$W$35)^C4761</f>
        <v>0</v>
      </c>
      <c r="I4761">
        <f>MIN(E4761,F4761)</f>
        <v>0</v>
      </c>
      <c r="J4761">
        <f>MIN(E4761-I4761,G4761)</f>
        <v>0</v>
      </c>
      <c r="K4761">
        <f>MIN(E4761-I4761-J4761,H4761)</f>
        <v>0</v>
      </c>
      <c r="L4761">
        <f>E4761-I4761-J4761-K4761</f>
        <v>0</v>
      </c>
      <c r="M4761">
        <f>IF((I4761+J4761+(1-$W$36)*L4761)/$W$39&gt;=$W$38,1,0)</f>
        <v>0</v>
      </c>
      <c r="N4761">
        <f>IF(M4761=1,$W$37,$W$36)*L4761</f>
        <v>0</v>
      </c>
      <c r="O4761">
        <f>EXP(-$W$26*C4761)*I4761</f>
        <v>0</v>
      </c>
      <c r="P4761">
        <f>EXP(-$W$26*C4761)*J4761</f>
        <v>0</v>
      </c>
      <c r="Q4761">
        <f>EXP(-$W$26*C4761)*K4761</f>
        <v>0</v>
      </c>
      <c r="R4761">
        <f>EXP(-$W$26*C4761)*(L4761-N4761)</f>
        <v>0</v>
      </c>
      <c r="S4761">
        <f>EXP(-$W$26*C4761)*N4761</f>
        <v>0</v>
      </c>
      <c r="T4761">
        <f>EXP(-$W$26*C4761)*E4761</f>
        <v>0</v>
      </c>
    </row>
    <row r="4762" spans="1:20">
      <c r="A4762">
        <v>4753</v>
      </c>
      <c r="B4762">
        <f>RAND()</f>
        <v>0</v>
      </c>
      <c r="C4762">
        <f>IF(B4762&lt;$W$41,3,IF(B4762&lt;$W$41+$W$42,4,5))</f>
        <v>0</v>
      </c>
      <c r="D4762">
        <f>NORMSINV(RAND())</f>
        <v>0</v>
      </c>
      <c r="E4762">
        <f>$W$25*EXP(($W$26-$W$28-0.5*$W$27^2)*C4762+$W$27*SQRT(C4762)*D4762)</f>
        <v>0</v>
      </c>
      <c r="F4762">
        <f>$W$30*(1+$W$31)^C4762</f>
        <v>0</v>
      </c>
      <c r="G4762">
        <f>$W$32*(1+$W$33)^C4762</f>
        <v>0</v>
      </c>
      <c r="H4762">
        <f>$W$34*(1+$W$35)^C4762</f>
        <v>0</v>
      </c>
      <c r="I4762">
        <f>MIN(E4762,F4762)</f>
        <v>0</v>
      </c>
      <c r="J4762">
        <f>MIN(E4762-I4762,G4762)</f>
        <v>0</v>
      </c>
      <c r="K4762">
        <f>MIN(E4762-I4762-J4762,H4762)</f>
        <v>0</v>
      </c>
      <c r="L4762">
        <f>E4762-I4762-J4762-K4762</f>
        <v>0</v>
      </c>
      <c r="M4762">
        <f>IF((I4762+J4762+(1-$W$36)*L4762)/$W$39&gt;=$W$38,1,0)</f>
        <v>0</v>
      </c>
      <c r="N4762">
        <f>IF(M4762=1,$W$37,$W$36)*L4762</f>
        <v>0</v>
      </c>
      <c r="O4762">
        <f>EXP(-$W$26*C4762)*I4762</f>
        <v>0</v>
      </c>
      <c r="P4762">
        <f>EXP(-$W$26*C4762)*J4762</f>
        <v>0</v>
      </c>
      <c r="Q4762">
        <f>EXP(-$W$26*C4762)*K4762</f>
        <v>0</v>
      </c>
      <c r="R4762">
        <f>EXP(-$W$26*C4762)*(L4762-N4762)</f>
        <v>0</v>
      </c>
      <c r="S4762">
        <f>EXP(-$W$26*C4762)*N4762</f>
        <v>0</v>
      </c>
      <c r="T4762">
        <f>EXP(-$W$26*C4762)*E4762</f>
        <v>0</v>
      </c>
    </row>
    <row r="4763" spans="1:20">
      <c r="A4763">
        <v>4754</v>
      </c>
      <c r="B4763">
        <f>RAND()</f>
        <v>0</v>
      </c>
      <c r="C4763">
        <f>IF(B4763&lt;$W$41,3,IF(B4763&lt;$W$41+$W$42,4,5))</f>
        <v>0</v>
      </c>
      <c r="D4763">
        <f>NORMSINV(RAND())</f>
        <v>0</v>
      </c>
      <c r="E4763">
        <f>$W$25*EXP(($W$26-$W$28-0.5*$W$27^2)*C4763+$W$27*SQRT(C4763)*D4763)</f>
        <v>0</v>
      </c>
      <c r="F4763">
        <f>$W$30*(1+$W$31)^C4763</f>
        <v>0</v>
      </c>
      <c r="G4763">
        <f>$W$32*(1+$W$33)^C4763</f>
        <v>0</v>
      </c>
      <c r="H4763">
        <f>$W$34*(1+$W$35)^C4763</f>
        <v>0</v>
      </c>
      <c r="I4763">
        <f>MIN(E4763,F4763)</f>
        <v>0</v>
      </c>
      <c r="J4763">
        <f>MIN(E4763-I4763,G4763)</f>
        <v>0</v>
      </c>
      <c r="K4763">
        <f>MIN(E4763-I4763-J4763,H4763)</f>
        <v>0</v>
      </c>
      <c r="L4763">
        <f>E4763-I4763-J4763-K4763</f>
        <v>0</v>
      </c>
      <c r="M4763">
        <f>IF((I4763+J4763+(1-$W$36)*L4763)/$W$39&gt;=$W$38,1,0)</f>
        <v>0</v>
      </c>
      <c r="N4763">
        <f>IF(M4763=1,$W$37,$W$36)*L4763</f>
        <v>0</v>
      </c>
      <c r="O4763">
        <f>EXP(-$W$26*C4763)*I4763</f>
        <v>0</v>
      </c>
      <c r="P4763">
        <f>EXP(-$W$26*C4763)*J4763</f>
        <v>0</v>
      </c>
      <c r="Q4763">
        <f>EXP(-$W$26*C4763)*K4763</f>
        <v>0</v>
      </c>
      <c r="R4763">
        <f>EXP(-$W$26*C4763)*(L4763-N4763)</f>
        <v>0</v>
      </c>
      <c r="S4763">
        <f>EXP(-$W$26*C4763)*N4763</f>
        <v>0</v>
      </c>
      <c r="T4763">
        <f>EXP(-$W$26*C4763)*E4763</f>
        <v>0</v>
      </c>
    </row>
    <row r="4764" spans="1:20">
      <c r="A4764">
        <v>4755</v>
      </c>
      <c r="B4764">
        <f>RAND()</f>
        <v>0</v>
      </c>
      <c r="C4764">
        <f>IF(B4764&lt;$W$41,3,IF(B4764&lt;$W$41+$W$42,4,5))</f>
        <v>0</v>
      </c>
      <c r="D4764">
        <f>NORMSINV(RAND())</f>
        <v>0</v>
      </c>
      <c r="E4764">
        <f>$W$25*EXP(($W$26-$W$28-0.5*$W$27^2)*C4764+$W$27*SQRT(C4764)*D4764)</f>
        <v>0</v>
      </c>
      <c r="F4764">
        <f>$W$30*(1+$W$31)^C4764</f>
        <v>0</v>
      </c>
      <c r="G4764">
        <f>$W$32*(1+$W$33)^C4764</f>
        <v>0</v>
      </c>
      <c r="H4764">
        <f>$W$34*(1+$W$35)^C4764</f>
        <v>0</v>
      </c>
      <c r="I4764">
        <f>MIN(E4764,F4764)</f>
        <v>0</v>
      </c>
      <c r="J4764">
        <f>MIN(E4764-I4764,G4764)</f>
        <v>0</v>
      </c>
      <c r="K4764">
        <f>MIN(E4764-I4764-J4764,H4764)</f>
        <v>0</v>
      </c>
      <c r="L4764">
        <f>E4764-I4764-J4764-K4764</f>
        <v>0</v>
      </c>
      <c r="M4764">
        <f>IF((I4764+J4764+(1-$W$36)*L4764)/$W$39&gt;=$W$38,1,0)</f>
        <v>0</v>
      </c>
      <c r="N4764">
        <f>IF(M4764=1,$W$37,$W$36)*L4764</f>
        <v>0</v>
      </c>
      <c r="O4764">
        <f>EXP(-$W$26*C4764)*I4764</f>
        <v>0</v>
      </c>
      <c r="P4764">
        <f>EXP(-$W$26*C4764)*J4764</f>
        <v>0</v>
      </c>
      <c r="Q4764">
        <f>EXP(-$W$26*C4764)*K4764</f>
        <v>0</v>
      </c>
      <c r="R4764">
        <f>EXP(-$W$26*C4764)*(L4764-N4764)</f>
        <v>0</v>
      </c>
      <c r="S4764">
        <f>EXP(-$W$26*C4764)*N4764</f>
        <v>0</v>
      </c>
      <c r="T4764">
        <f>EXP(-$W$26*C4764)*E4764</f>
        <v>0</v>
      </c>
    </row>
    <row r="4765" spans="1:20">
      <c r="A4765">
        <v>4756</v>
      </c>
      <c r="B4765">
        <f>RAND()</f>
        <v>0</v>
      </c>
      <c r="C4765">
        <f>IF(B4765&lt;$W$41,3,IF(B4765&lt;$W$41+$W$42,4,5))</f>
        <v>0</v>
      </c>
      <c r="D4765">
        <f>NORMSINV(RAND())</f>
        <v>0</v>
      </c>
      <c r="E4765">
        <f>$W$25*EXP(($W$26-$W$28-0.5*$W$27^2)*C4765+$W$27*SQRT(C4765)*D4765)</f>
        <v>0</v>
      </c>
      <c r="F4765">
        <f>$W$30*(1+$W$31)^C4765</f>
        <v>0</v>
      </c>
      <c r="G4765">
        <f>$W$32*(1+$W$33)^C4765</f>
        <v>0</v>
      </c>
      <c r="H4765">
        <f>$W$34*(1+$W$35)^C4765</f>
        <v>0</v>
      </c>
      <c r="I4765">
        <f>MIN(E4765,F4765)</f>
        <v>0</v>
      </c>
      <c r="J4765">
        <f>MIN(E4765-I4765,G4765)</f>
        <v>0</v>
      </c>
      <c r="K4765">
        <f>MIN(E4765-I4765-J4765,H4765)</f>
        <v>0</v>
      </c>
      <c r="L4765">
        <f>E4765-I4765-J4765-K4765</f>
        <v>0</v>
      </c>
      <c r="M4765">
        <f>IF((I4765+J4765+(1-$W$36)*L4765)/$W$39&gt;=$W$38,1,0)</f>
        <v>0</v>
      </c>
      <c r="N4765">
        <f>IF(M4765=1,$W$37,$W$36)*L4765</f>
        <v>0</v>
      </c>
      <c r="O4765">
        <f>EXP(-$W$26*C4765)*I4765</f>
        <v>0</v>
      </c>
      <c r="P4765">
        <f>EXP(-$W$26*C4765)*J4765</f>
        <v>0</v>
      </c>
      <c r="Q4765">
        <f>EXP(-$W$26*C4765)*K4765</f>
        <v>0</v>
      </c>
      <c r="R4765">
        <f>EXP(-$W$26*C4765)*(L4765-N4765)</f>
        <v>0</v>
      </c>
      <c r="S4765">
        <f>EXP(-$W$26*C4765)*N4765</f>
        <v>0</v>
      </c>
      <c r="T4765">
        <f>EXP(-$W$26*C4765)*E4765</f>
        <v>0</v>
      </c>
    </row>
    <row r="4766" spans="1:20">
      <c r="A4766">
        <v>4757</v>
      </c>
      <c r="B4766">
        <f>RAND()</f>
        <v>0</v>
      </c>
      <c r="C4766">
        <f>IF(B4766&lt;$W$41,3,IF(B4766&lt;$W$41+$W$42,4,5))</f>
        <v>0</v>
      </c>
      <c r="D4766">
        <f>NORMSINV(RAND())</f>
        <v>0</v>
      </c>
      <c r="E4766">
        <f>$W$25*EXP(($W$26-$W$28-0.5*$W$27^2)*C4766+$W$27*SQRT(C4766)*D4766)</f>
        <v>0</v>
      </c>
      <c r="F4766">
        <f>$W$30*(1+$W$31)^C4766</f>
        <v>0</v>
      </c>
      <c r="G4766">
        <f>$W$32*(1+$W$33)^C4766</f>
        <v>0</v>
      </c>
      <c r="H4766">
        <f>$W$34*(1+$W$35)^C4766</f>
        <v>0</v>
      </c>
      <c r="I4766">
        <f>MIN(E4766,F4766)</f>
        <v>0</v>
      </c>
      <c r="J4766">
        <f>MIN(E4766-I4766,G4766)</f>
        <v>0</v>
      </c>
      <c r="K4766">
        <f>MIN(E4766-I4766-J4766,H4766)</f>
        <v>0</v>
      </c>
      <c r="L4766">
        <f>E4766-I4766-J4766-K4766</f>
        <v>0</v>
      </c>
      <c r="M4766">
        <f>IF((I4766+J4766+(1-$W$36)*L4766)/$W$39&gt;=$W$38,1,0)</f>
        <v>0</v>
      </c>
      <c r="N4766">
        <f>IF(M4766=1,$W$37,$W$36)*L4766</f>
        <v>0</v>
      </c>
      <c r="O4766">
        <f>EXP(-$W$26*C4766)*I4766</f>
        <v>0</v>
      </c>
      <c r="P4766">
        <f>EXP(-$W$26*C4766)*J4766</f>
        <v>0</v>
      </c>
      <c r="Q4766">
        <f>EXP(-$W$26*C4766)*K4766</f>
        <v>0</v>
      </c>
      <c r="R4766">
        <f>EXP(-$W$26*C4766)*(L4766-N4766)</f>
        <v>0</v>
      </c>
      <c r="S4766">
        <f>EXP(-$W$26*C4766)*N4766</f>
        <v>0</v>
      </c>
      <c r="T4766">
        <f>EXP(-$W$26*C4766)*E4766</f>
        <v>0</v>
      </c>
    </row>
    <row r="4767" spans="1:20">
      <c r="A4767">
        <v>4758</v>
      </c>
      <c r="B4767">
        <f>RAND()</f>
        <v>0</v>
      </c>
      <c r="C4767">
        <f>IF(B4767&lt;$W$41,3,IF(B4767&lt;$W$41+$W$42,4,5))</f>
        <v>0</v>
      </c>
      <c r="D4767">
        <f>NORMSINV(RAND())</f>
        <v>0</v>
      </c>
      <c r="E4767">
        <f>$W$25*EXP(($W$26-$W$28-0.5*$W$27^2)*C4767+$W$27*SQRT(C4767)*D4767)</f>
        <v>0</v>
      </c>
      <c r="F4767">
        <f>$W$30*(1+$W$31)^C4767</f>
        <v>0</v>
      </c>
      <c r="G4767">
        <f>$W$32*(1+$W$33)^C4767</f>
        <v>0</v>
      </c>
      <c r="H4767">
        <f>$W$34*(1+$W$35)^C4767</f>
        <v>0</v>
      </c>
      <c r="I4767">
        <f>MIN(E4767,F4767)</f>
        <v>0</v>
      </c>
      <c r="J4767">
        <f>MIN(E4767-I4767,G4767)</f>
        <v>0</v>
      </c>
      <c r="K4767">
        <f>MIN(E4767-I4767-J4767,H4767)</f>
        <v>0</v>
      </c>
      <c r="L4767">
        <f>E4767-I4767-J4767-K4767</f>
        <v>0</v>
      </c>
      <c r="M4767">
        <f>IF((I4767+J4767+(1-$W$36)*L4767)/$W$39&gt;=$W$38,1,0)</f>
        <v>0</v>
      </c>
      <c r="N4767">
        <f>IF(M4767=1,$W$37,$W$36)*L4767</f>
        <v>0</v>
      </c>
      <c r="O4767">
        <f>EXP(-$W$26*C4767)*I4767</f>
        <v>0</v>
      </c>
      <c r="P4767">
        <f>EXP(-$W$26*C4767)*J4767</f>
        <v>0</v>
      </c>
      <c r="Q4767">
        <f>EXP(-$W$26*C4767)*K4767</f>
        <v>0</v>
      </c>
      <c r="R4767">
        <f>EXP(-$W$26*C4767)*(L4767-N4767)</f>
        <v>0</v>
      </c>
      <c r="S4767">
        <f>EXP(-$W$26*C4767)*N4767</f>
        <v>0</v>
      </c>
      <c r="T4767">
        <f>EXP(-$W$26*C4767)*E4767</f>
        <v>0</v>
      </c>
    </row>
    <row r="4768" spans="1:20">
      <c r="A4768">
        <v>4759</v>
      </c>
      <c r="B4768">
        <f>RAND()</f>
        <v>0</v>
      </c>
      <c r="C4768">
        <f>IF(B4768&lt;$W$41,3,IF(B4768&lt;$W$41+$W$42,4,5))</f>
        <v>0</v>
      </c>
      <c r="D4768">
        <f>NORMSINV(RAND())</f>
        <v>0</v>
      </c>
      <c r="E4768">
        <f>$W$25*EXP(($W$26-$W$28-0.5*$W$27^2)*C4768+$W$27*SQRT(C4768)*D4768)</f>
        <v>0</v>
      </c>
      <c r="F4768">
        <f>$W$30*(1+$W$31)^C4768</f>
        <v>0</v>
      </c>
      <c r="G4768">
        <f>$W$32*(1+$W$33)^C4768</f>
        <v>0</v>
      </c>
      <c r="H4768">
        <f>$W$34*(1+$W$35)^C4768</f>
        <v>0</v>
      </c>
      <c r="I4768">
        <f>MIN(E4768,F4768)</f>
        <v>0</v>
      </c>
      <c r="J4768">
        <f>MIN(E4768-I4768,G4768)</f>
        <v>0</v>
      </c>
      <c r="K4768">
        <f>MIN(E4768-I4768-J4768,H4768)</f>
        <v>0</v>
      </c>
      <c r="L4768">
        <f>E4768-I4768-J4768-K4768</f>
        <v>0</v>
      </c>
      <c r="M4768">
        <f>IF((I4768+J4768+(1-$W$36)*L4768)/$W$39&gt;=$W$38,1,0)</f>
        <v>0</v>
      </c>
      <c r="N4768">
        <f>IF(M4768=1,$W$37,$W$36)*L4768</f>
        <v>0</v>
      </c>
      <c r="O4768">
        <f>EXP(-$W$26*C4768)*I4768</f>
        <v>0</v>
      </c>
      <c r="P4768">
        <f>EXP(-$W$26*C4768)*J4768</f>
        <v>0</v>
      </c>
      <c r="Q4768">
        <f>EXP(-$W$26*C4768)*K4768</f>
        <v>0</v>
      </c>
      <c r="R4768">
        <f>EXP(-$W$26*C4768)*(L4768-N4768)</f>
        <v>0</v>
      </c>
      <c r="S4768">
        <f>EXP(-$W$26*C4768)*N4768</f>
        <v>0</v>
      </c>
      <c r="T4768">
        <f>EXP(-$W$26*C4768)*E4768</f>
        <v>0</v>
      </c>
    </row>
    <row r="4769" spans="1:20">
      <c r="A4769">
        <v>4760</v>
      </c>
      <c r="B4769">
        <f>RAND()</f>
        <v>0</v>
      </c>
      <c r="C4769">
        <f>IF(B4769&lt;$W$41,3,IF(B4769&lt;$W$41+$W$42,4,5))</f>
        <v>0</v>
      </c>
      <c r="D4769">
        <f>NORMSINV(RAND())</f>
        <v>0</v>
      </c>
      <c r="E4769">
        <f>$W$25*EXP(($W$26-$W$28-0.5*$W$27^2)*C4769+$W$27*SQRT(C4769)*D4769)</f>
        <v>0</v>
      </c>
      <c r="F4769">
        <f>$W$30*(1+$W$31)^C4769</f>
        <v>0</v>
      </c>
      <c r="G4769">
        <f>$W$32*(1+$W$33)^C4769</f>
        <v>0</v>
      </c>
      <c r="H4769">
        <f>$W$34*(1+$W$35)^C4769</f>
        <v>0</v>
      </c>
      <c r="I4769">
        <f>MIN(E4769,F4769)</f>
        <v>0</v>
      </c>
      <c r="J4769">
        <f>MIN(E4769-I4769,G4769)</f>
        <v>0</v>
      </c>
      <c r="K4769">
        <f>MIN(E4769-I4769-J4769,H4769)</f>
        <v>0</v>
      </c>
      <c r="L4769">
        <f>E4769-I4769-J4769-K4769</f>
        <v>0</v>
      </c>
      <c r="M4769">
        <f>IF((I4769+J4769+(1-$W$36)*L4769)/$W$39&gt;=$W$38,1,0)</f>
        <v>0</v>
      </c>
      <c r="N4769">
        <f>IF(M4769=1,$W$37,$W$36)*L4769</f>
        <v>0</v>
      </c>
      <c r="O4769">
        <f>EXP(-$W$26*C4769)*I4769</f>
        <v>0</v>
      </c>
      <c r="P4769">
        <f>EXP(-$W$26*C4769)*J4769</f>
        <v>0</v>
      </c>
      <c r="Q4769">
        <f>EXP(-$W$26*C4769)*K4769</f>
        <v>0</v>
      </c>
      <c r="R4769">
        <f>EXP(-$W$26*C4769)*(L4769-N4769)</f>
        <v>0</v>
      </c>
      <c r="S4769">
        <f>EXP(-$W$26*C4769)*N4769</f>
        <v>0</v>
      </c>
      <c r="T4769">
        <f>EXP(-$W$26*C4769)*E4769</f>
        <v>0</v>
      </c>
    </row>
    <row r="4770" spans="1:20">
      <c r="A4770">
        <v>4761</v>
      </c>
      <c r="B4770">
        <f>RAND()</f>
        <v>0</v>
      </c>
      <c r="C4770">
        <f>IF(B4770&lt;$W$41,3,IF(B4770&lt;$W$41+$W$42,4,5))</f>
        <v>0</v>
      </c>
      <c r="D4770">
        <f>NORMSINV(RAND())</f>
        <v>0</v>
      </c>
      <c r="E4770">
        <f>$W$25*EXP(($W$26-$W$28-0.5*$W$27^2)*C4770+$W$27*SQRT(C4770)*D4770)</f>
        <v>0</v>
      </c>
      <c r="F4770">
        <f>$W$30*(1+$W$31)^C4770</f>
        <v>0</v>
      </c>
      <c r="G4770">
        <f>$W$32*(1+$W$33)^C4770</f>
        <v>0</v>
      </c>
      <c r="H4770">
        <f>$W$34*(1+$W$35)^C4770</f>
        <v>0</v>
      </c>
      <c r="I4770">
        <f>MIN(E4770,F4770)</f>
        <v>0</v>
      </c>
      <c r="J4770">
        <f>MIN(E4770-I4770,G4770)</f>
        <v>0</v>
      </c>
      <c r="K4770">
        <f>MIN(E4770-I4770-J4770,H4770)</f>
        <v>0</v>
      </c>
      <c r="L4770">
        <f>E4770-I4770-J4770-K4770</f>
        <v>0</v>
      </c>
      <c r="M4770">
        <f>IF((I4770+J4770+(1-$W$36)*L4770)/$W$39&gt;=$W$38,1,0)</f>
        <v>0</v>
      </c>
      <c r="N4770">
        <f>IF(M4770=1,$W$37,$W$36)*L4770</f>
        <v>0</v>
      </c>
      <c r="O4770">
        <f>EXP(-$W$26*C4770)*I4770</f>
        <v>0</v>
      </c>
      <c r="P4770">
        <f>EXP(-$W$26*C4770)*J4770</f>
        <v>0</v>
      </c>
      <c r="Q4770">
        <f>EXP(-$W$26*C4770)*K4770</f>
        <v>0</v>
      </c>
      <c r="R4770">
        <f>EXP(-$W$26*C4770)*(L4770-N4770)</f>
        <v>0</v>
      </c>
      <c r="S4770">
        <f>EXP(-$W$26*C4770)*N4770</f>
        <v>0</v>
      </c>
      <c r="T4770">
        <f>EXP(-$W$26*C4770)*E4770</f>
        <v>0</v>
      </c>
    </row>
    <row r="4771" spans="1:20">
      <c r="A4771">
        <v>4762</v>
      </c>
      <c r="B4771">
        <f>RAND()</f>
        <v>0</v>
      </c>
      <c r="C4771">
        <f>IF(B4771&lt;$W$41,3,IF(B4771&lt;$W$41+$W$42,4,5))</f>
        <v>0</v>
      </c>
      <c r="D4771">
        <f>NORMSINV(RAND())</f>
        <v>0</v>
      </c>
      <c r="E4771">
        <f>$W$25*EXP(($W$26-$W$28-0.5*$W$27^2)*C4771+$W$27*SQRT(C4771)*D4771)</f>
        <v>0</v>
      </c>
      <c r="F4771">
        <f>$W$30*(1+$W$31)^C4771</f>
        <v>0</v>
      </c>
      <c r="G4771">
        <f>$W$32*(1+$W$33)^C4771</f>
        <v>0</v>
      </c>
      <c r="H4771">
        <f>$W$34*(1+$W$35)^C4771</f>
        <v>0</v>
      </c>
      <c r="I4771">
        <f>MIN(E4771,F4771)</f>
        <v>0</v>
      </c>
      <c r="J4771">
        <f>MIN(E4771-I4771,G4771)</f>
        <v>0</v>
      </c>
      <c r="K4771">
        <f>MIN(E4771-I4771-J4771,H4771)</f>
        <v>0</v>
      </c>
      <c r="L4771">
        <f>E4771-I4771-J4771-K4771</f>
        <v>0</v>
      </c>
      <c r="M4771">
        <f>IF((I4771+J4771+(1-$W$36)*L4771)/$W$39&gt;=$W$38,1,0)</f>
        <v>0</v>
      </c>
      <c r="N4771">
        <f>IF(M4771=1,$W$37,$W$36)*L4771</f>
        <v>0</v>
      </c>
      <c r="O4771">
        <f>EXP(-$W$26*C4771)*I4771</f>
        <v>0</v>
      </c>
      <c r="P4771">
        <f>EXP(-$W$26*C4771)*J4771</f>
        <v>0</v>
      </c>
      <c r="Q4771">
        <f>EXP(-$W$26*C4771)*K4771</f>
        <v>0</v>
      </c>
      <c r="R4771">
        <f>EXP(-$W$26*C4771)*(L4771-N4771)</f>
        <v>0</v>
      </c>
      <c r="S4771">
        <f>EXP(-$W$26*C4771)*N4771</f>
        <v>0</v>
      </c>
      <c r="T4771">
        <f>EXP(-$W$26*C4771)*E4771</f>
        <v>0</v>
      </c>
    </row>
    <row r="4772" spans="1:20">
      <c r="A4772">
        <v>4763</v>
      </c>
      <c r="B4772">
        <f>RAND()</f>
        <v>0</v>
      </c>
      <c r="C4772">
        <f>IF(B4772&lt;$W$41,3,IF(B4772&lt;$W$41+$W$42,4,5))</f>
        <v>0</v>
      </c>
      <c r="D4772">
        <f>NORMSINV(RAND())</f>
        <v>0</v>
      </c>
      <c r="E4772">
        <f>$W$25*EXP(($W$26-$W$28-0.5*$W$27^2)*C4772+$W$27*SQRT(C4772)*D4772)</f>
        <v>0</v>
      </c>
      <c r="F4772">
        <f>$W$30*(1+$W$31)^C4772</f>
        <v>0</v>
      </c>
      <c r="G4772">
        <f>$W$32*(1+$W$33)^C4772</f>
        <v>0</v>
      </c>
      <c r="H4772">
        <f>$W$34*(1+$W$35)^C4772</f>
        <v>0</v>
      </c>
      <c r="I4772">
        <f>MIN(E4772,F4772)</f>
        <v>0</v>
      </c>
      <c r="J4772">
        <f>MIN(E4772-I4772,G4772)</f>
        <v>0</v>
      </c>
      <c r="K4772">
        <f>MIN(E4772-I4772-J4772,H4772)</f>
        <v>0</v>
      </c>
      <c r="L4772">
        <f>E4772-I4772-J4772-K4772</f>
        <v>0</v>
      </c>
      <c r="M4772">
        <f>IF((I4772+J4772+(1-$W$36)*L4772)/$W$39&gt;=$W$38,1,0)</f>
        <v>0</v>
      </c>
      <c r="N4772">
        <f>IF(M4772=1,$W$37,$W$36)*L4772</f>
        <v>0</v>
      </c>
      <c r="O4772">
        <f>EXP(-$W$26*C4772)*I4772</f>
        <v>0</v>
      </c>
      <c r="P4772">
        <f>EXP(-$W$26*C4772)*J4772</f>
        <v>0</v>
      </c>
      <c r="Q4772">
        <f>EXP(-$W$26*C4772)*K4772</f>
        <v>0</v>
      </c>
      <c r="R4772">
        <f>EXP(-$W$26*C4772)*(L4772-N4772)</f>
        <v>0</v>
      </c>
      <c r="S4772">
        <f>EXP(-$W$26*C4772)*N4772</f>
        <v>0</v>
      </c>
      <c r="T4772">
        <f>EXP(-$W$26*C4772)*E4772</f>
        <v>0</v>
      </c>
    </row>
    <row r="4773" spans="1:20">
      <c r="A4773">
        <v>4764</v>
      </c>
      <c r="B4773">
        <f>RAND()</f>
        <v>0</v>
      </c>
      <c r="C4773">
        <f>IF(B4773&lt;$W$41,3,IF(B4773&lt;$W$41+$W$42,4,5))</f>
        <v>0</v>
      </c>
      <c r="D4773">
        <f>NORMSINV(RAND())</f>
        <v>0</v>
      </c>
      <c r="E4773">
        <f>$W$25*EXP(($W$26-$W$28-0.5*$W$27^2)*C4773+$W$27*SQRT(C4773)*D4773)</f>
        <v>0</v>
      </c>
      <c r="F4773">
        <f>$W$30*(1+$W$31)^C4773</f>
        <v>0</v>
      </c>
      <c r="G4773">
        <f>$W$32*(1+$W$33)^C4773</f>
        <v>0</v>
      </c>
      <c r="H4773">
        <f>$W$34*(1+$W$35)^C4773</f>
        <v>0</v>
      </c>
      <c r="I4773">
        <f>MIN(E4773,F4773)</f>
        <v>0</v>
      </c>
      <c r="J4773">
        <f>MIN(E4773-I4773,G4773)</f>
        <v>0</v>
      </c>
      <c r="K4773">
        <f>MIN(E4773-I4773-J4773,H4773)</f>
        <v>0</v>
      </c>
      <c r="L4773">
        <f>E4773-I4773-J4773-K4773</f>
        <v>0</v>
      </c>
      <c r="M4773">
        <f>IF((I4773+J4773+(1-$W$36)*L4773)/$W$39&gt;=$W$38,1,0)</f>
        <v>0</v>
      </c>
      <c r="N4773">
        <f>IF(M4773=1,$W$37,$W$36)*L4773</f>
        <v>0</v>
      </c>
      <c r="O4773">
        <f>EXP(-$W$26*C4773)*I4773</f>
        <v>0</v>
      </c>
      <c r="P4773">
        <f>EXP(-$W$26*C4773)*J4773</f>
        <v>0</v>
      </c>
      <c r="Q4773">
        <f>EXP(-$W$26*C4773)*K4773</f>
        <v>0</v>
      </c>
      <c r="R4773">
        <f>EXP(-$W$26*C4773)*(L4773-N4773)</f>
        <v>0</v>
      </c>
      <c r="S4773">
        <f>EXP(-$W$26*C4773)*N4773</f>
        <v>0</v>
      </c>
      <c r="T4773">
        <f>EXP(-$W$26*C4773)*E4773</f>
        <v>0</v>
      </c>
    </row>
    <row r="4774" spans="1:20">
      <c r="A4774">
        <v>4765</v>
      </c>
      <c r="B4774">
        <f>RAND()</f>
        <v>0</v>
      </c>
      <c r="C4774">
        <f>IF(B4774&lt;$W$41,3,IF(B4774&lt;$W$41+$W$42,4,5))</f>
        <v>0</v>
      </c>
      <c r="D4774">
        <f>NORMSINV(RAND())</f>
        <v>0</v>
      </c>
      <c r="E4774">
        <f>$W$25*EXP(($W$26-$W$28-0.5*$W$27^2)*C4774+$W$27*SQRT(C4774)*D4774)</f>
        <v>0</v>
      </c>
      <c r="F4774">
        <f>$W$30*(1+$W$31)^C4774</f>
        <v>0</v>
      </c>
      <c r="G4774">
        <f>$W$32*(1+$W$33)^C4774</f>
        <v>0</v>
      </c>
      <c r="H4774">
        <f>$W$34*(1+$W$35)^C4774</f>
        <v>0</v>
      </c>
      <c r="I4774">
        <f>MIN(E4774,F4774)</f>
        <v>0</v>
      </c>
      <c r="J4774">
        <f>MIN(E4774-I4774,G4774)</f>
        <v>0</v>
      </c>
      <c r="K4774">
        <f>MIN(E4774-I4774-J4774,H4774)</f>
        <v>0</v>
      </c>
      <c r="L4774">
        <f>E4774-I4774-J4774-K4774</f>
        <v>0</v>
      </c>
      <c r="M4774">
        <f>IF((I4774+J4774+(1-$W$36)*L4774)/$W$39&gt;=$W$38,1,0)</f>
        <v>0</v>
      </c>
      <c r="N4774">
        <f>IF(M4774=1,$W$37,$W$36)*L4774</f>
        <v>0</v>
      </c>
      <c r="O4774">
        <f>EXP(-$W$26*C4774)*I4774</f>
        <v>0</v>
      </c>
      <c r="P4774">
        <f>EXP(-$W$26*C4774)*J4774</f>
        <v>0</v>
      </c>
      <c r="Q4774">
        <f>EXP(-$W$26*C4774)*K4774</f>
        <v>0</v>
      </c>
      <c r="R4774">
        <f>EXP(-$W$26*C4774)*(L4774-N4774)</f>
        <v>0</v>
      </c>
      <c r="S4774">
        <f>EXP(-$W$26*C4774)*N4774</f>
        <v>0</v>
      </c>
      <c r="T4774">
        <f>EXP(-$W$26*C4774)*E4774</f>
        <v>0</v>
      </c>
    </row>
    <row r="4775" spans="1:20">
      <c r="A4775">
        <v>4766</v>
      </c>
      <c r="B4775">
        <f>RAND()</f>
        <v>0</v>
      </c>
      <c r="C4775">
        <f>IF(B4775&lt;$W$41,3,IF(B4775&lt;$W$41+$W$42,4,5))</f>
        <v>0</v>
      </c>
      <c r="D4775">
        <f>NORMSINV(RAND())</f>
        <v>0</v>
      </c>
      <c r="E4775">
        <f>$W$25*EXP(($W$26-$W$28-0.5*$W$27^2)*C4775+$W$27*SQRT(C4775)*D4775)</f>
        <v>0</v>
      </c>
      <c r="F4775">
        <f>$W$30*(1+$W$31)^C4775</f>
        <v>0</v>
      </c>
      <c r="G4775">
        <f>$W$32*(1+$W$33)^C4775</f>
        <v>0</v>
      </c>
      <c r="H4775">
        <f>$W$34*(1+$W$35)^C4775</f>
        <v>0</v>
      </c>
      <c r="I4775">
        <f>MIN(E4775,F4775)</f>
        <v>0</v>
      </c>
      <c r="J4775">
        <f>MIN(E4775-I4775,G4775)</f>
        <v>0</v>
      </c>
      <c r="K4775">
        <f>MIN(E4775-I4775-J4775,H4775)</f>
        <v>0</v>
      </c>
      <c r="L4775">
        <f>E4775-I4775-J4775-K4775</f>
        <v>0</v>
      </c>
      <c r="M4775">
        <f>IF((I4775+J4775+(1-$W$36)*L4775)/$W$39&gt;=$W$38,1,0)</f>
        <v>0</v>
      </c>
      <c r="N4775">
        <f>IF(M4775=1,$W$37,$W$36)*L4775</f>
        <v>0</v>
      </c>
      <c r="O4775">
        <f>EXP(-$W$26*C4775)*I4775</f>
        <v>0</v>
      </c>
      <c r="P4775">
        <f>EXP(-$W$26*C4775)*J4775</f>
        <v>0</v>
      </c>
      <c r="Q4775">
        <f>EXP(-$W$26*C4775)*K4775</f>
        <v>0</v>
      </c>
      <c r="R4775">
        <f>EXP(-$W$26*C4775)*(L4775-N4775)</f>
        <v>0</v>
      </c>
      <c r="S4775">
        <f>EXP(-$W$26*C4775)*N4775</f>
        <v>0</v>
      </c>
      <c r="T4775">
        <f>EXP(-$W$26*C4775)*E4775</f>
        <v>0</v>
      </c>
    </row>
    <row r="4776" spans="1:20">
      <c r="A4776">
        <v>4767</v>
      </c>
      <c r="B4776">
        <f>RAND()</f>
        <v>0</v>
      </c>
      <c r="C4776">
        <f>IF(B4776&lt;$W$41,3,IF(B4776&lt;$W$41+$W$42,4,5))</f>
        <v>0</v>
      </c>
      <c r="D4776">
        <f>NORMSINV(RAND())</f>
        <v>0</v>
      </c>
      <c r="E4776">
        <f>$W$25*EXP(($W$26-$W$28-0.5*$W$27^2)*C4776+$W$27*SQRT(C4776)*D4776)</f>
        <v>0</v>
      </c>
      <c r="F4776">
        <f>$W$30*(1+$W$31)^C4776</f>
        <v>0</v>
      </c>
      <c r="G4776">
        <f>$W$32*(1+$W$33)^C4776</f>
        <v>0</v>
      </c>
      <c r="H4776">
        <f>$W$34*(1+$W$35)^C4776</f>
        <v>0</v>
      </c>
      <c r="I4776">
        <f>MIN(E4776,F4776)</f>
        <v>0</v>
      </c>
      <c r="J4776">
        <f>MIN(E4776-I4776,G4776)</f>
        <v>0</v>
      </c>
      <c r="K4776">
        <f>MIN(E4776-I4776-J4776,H4776)</f>
        <v>0</v>
      </c>
      <c r="L4776">
        <f>E4776-I4776-J4776-K4776</f>
        <v>0</v>
      </c>
      <c r="M4776">
        <f>IF((I4776+J4776+(1-$W$36)*L4776)/$W$39&gt;=$W$38,1,0)</f>
        <v>0</v>
      </c>
      <c r="N4776">
        <f>IF(M4776=1,$W$37,$W$36)*L4776</f>
        <v>0</v>
      </c>
      <c r="O4776">
        <f>EXP(-$W$26*C4776)*I4776</f>
        <v>0</v>
      </c>
      <c r="P4776">
        <f>EXP(-$W$26*C4776)*J4776</f>
        <v>0</v>
      </c>
      <c r="Q4776">
        <f>EXP(-$W$26*C4776)*K4776</f>
        <v>0</v>
      </c>
      <c r="R4776">
        <f>EXP(-$W$26*C4776)*(L4776-N4776)</f>
        <v>0</v>
      </c>
      <c r="S4776">
        <f>EXP(-$W$26*C4776)*N4776</f>
        <v>0</v>
      </c>
      <c r="T4776">
        <f>EXP(-$W$26*C4776)*E4776</f>
        <v>0</v>
      </c>
    </row>
    <row r="4777" spans="1:20">
      <c r="A4777">
        <v>4768</v>
      </c>
      <c r="B4777">
        <f>RAND()</f>
        <v>0</v>
      </c>
      <c r="C4777">
        <f>IF(B4777&lt;$W$41,3,IF(B4777&lt;$W$41+$W$42,4,5))</f>
        <v>0</v>
      </c>
      <c r="D4777">
        <f>NORMSINV(RAND())</f>
        <v>0</v>
      </c>
      <c r="E4777">
        <f>$W$25*EXP(($W$26-$W$28-0.5*$W$27^2)*C4777+$W$27*SQRT(C4777)*D4777)</f>
        <v>0</v>
      </c>
      <c r="F4777">
        <f>$W$30*(1+$W$31)^C4777</f>
        <v>0</v>
      </c>
      <c r="G4777">
        <f>$W$32*(1+$W$33)^C4777</f>
        <v>0</v>
      </c>
      <c r="H4777">
        <f>$W$34*(1+$W$35)^C4777</f>
        <v>0</v>
      </c>
      <c r="I4777">
        <f>MIN(E4777,F4777)</f>
        <v>0</v>
      </c>
      <c r="J4777">
        <f>MIN(E4777-I4777,G4777)</f>
        <v>0</v>
      </c>
      <c r="K4777">
        <f>MIN(E4777-I4777-J4777,H4777)</f>
        <v>0</v>
      </c>
      <c r="L4777">
        <f>E4777-I4777-J4777-K4777</f>
        <v>0</v>
      </c>
      <c r="M4777">
        <f>IF((I4777+J4777+(1-$W$36)*L4777)/$W$39&gt;=$W$38,1,0)</f>
        <v>0</v>
      </c>
      <c r="N4777">
        <f>IF(M4777=1,$W$37,$W$36)*L4777</f>
        <v>0</v>
      </c>
      <c r="O4777">
        <f>EXP(-$W$26*C4777)*I4777</f>
        <v>0</v>
      </c>
      <c r="P4777">
        <f>EXP(-$W$26*C4777)*J4777</f>
        <v>0</v>
      </c>
      <c r="Q4777">
        <f>EXP(-$W$26*C4777)*K4777</f>
        <v>0</v>
      </c>
      <c r="R4777">
        <f>EXP(-$W$26*C4777)*(L4777-N4777)</f>
        <v>0</v>
      </c>
      <c r="S4777">
        <f>EXP(-$W$26*C4777)*N4777</f>
        <v>0</v>
      </c>
      <c r="T4777">
        <f>EXP(-$W$26*C4777)*E4777</f>
        <v>0</v>
      </c>
    </row>
    <row r="4778" spans="1:20">
      <c r="A4778">
        <v>4769</v>
      </c>
      <c r="B4778">
        <f>RAND()</f>
        <v>0</v>
      </c>
      <c r="C4778">
        <f>IF(B4778&lt;$W$41,3,IF(B4778&lt;$W$41+$W$42,4,5))</f>
        <v>0</v>
      </c>
      <c r="D4778">
        <f>NORMSINV(RAND())</f>
        <v>0</v>
      </c>
      <c r="E4778">
        <f>$W$25*EXP(($W$26-$W$28-0.5*$W$27^2)*C4778+$W$27*SQRT(C4778)*D4778)</f>
        <v>0</v>
      </c>
      <c r="F4778">
        <f>$W$30*(1+$W$31)^C4778</f>
        <v>0</v>
      </c>
      <c r="G4778">
        <f>$W$32*(1+$W$33)^C4778</f>
        <v>0</v>
      </c>
      <c r="H4778">
        <f>$W$34*(1+$W$35)^C4778</f>
        <v>0</v>
      </c>
      <c r="I4778">
        <f>MIN(E4778,F4778)</f>
        <v>0</v>
      </c>
      <c r="J4778">
        <f>MIN(E4778-I4778,G4778)</f>
        <v>0</v>
      </c>
      <c r="K4778">
        <f>MIN(E4778-I4778-J4778,H4778)</f>
        <v>0</v>
      </c>
      <c r="L4778">
        <f>E4778-I4778-J4778-K4778</f>
        <v>0</v>
      </c>
      <c r="M4778">
        <f>IF((I4778+J4778+(1-$W$36)*L4778)/$W$39&gt;=$W$38,1,0)</f>
        <v>0</v>
      </c>
      <c r="N4778">
        <f>IF(M4778=1,$W$37,$W$36)*L4778</f>
        <v>0</v>
      </c>
      <c r="O4778">
        <f>EXP(-$W$26*C4778)*I4778</f>
        <v>0</v>
      </c>
      <c r="P4778">
        <f>EXP(-$W$26*C4778)*J4778</f>
        <v>0</v>
      </c>
      <c r="Q4778">
        <f>EXP(-$W$26*C4778)*K4778</f>
        <v>0</v>
      </c>
      <c r="R4778">
        <f>EXP(-$W$26*C4778)*(L4778-N4778)</f>
        <v>0</v>
      </c>
      <c r="S4778">
        <f>EXP(-$W$26*C4778)*N4778</f>
        <v>0</v>
      </c>
      <c r="T4778">
        <f>EXP(-$W$26*C4778)*E4778</f>
        <v>0</v>
      </c>
    </row>
    <row r="4779" spans="1:20">
      <c r="A4779">
        <v>4770</v>
      </c>
      <c r="B4779">
        <f>RAND()</f>
        <v>0</v>
      </c>
      <c r="C4779">
        <f>IF(B4779&lt;$W$41,3,IF(B4779&lt;$W$41+$W$42,4,5))</f>
        <v>0</v>
      </c>
      <c r="D4779">
        <f>NORMSINV(RAND())</f>
        <v>0</v>
      </c>
      <c r="E4779">
        <f>$W$25*EXP(($W$26-$W$28-0.5*$W$27^2)*C4779+$W$27*SQRT(C4779)*D4779)</f>
        <v>0</v>
      </c>
      <c r="F4779">
        <f>$W$30*(1+$W$31)^C4779</f>
        <v>0</v>
      </c>
      <c r="G4779">
        <f>$W$32*(1+$W$33)^C4779</f>
        <v>0</v>
      </c>
      <c r="H4779">
        <f>$W$34*(1+$W$35)^C4779</f>
        <v>0</v>
      </c>
      <c r="I4779">
        <f>MIN(E4779,F4779)</f>
        <v>0</v>
      </c>
      <c r="J4779">
        <f>MIN(E4779-I4779,G4779)</f>
        <v>0</v>
      </c>
      <c r="K4779">
        <f>MIN(E4779-I4779-J4779,H4779)</f>
        <v>0</v>
      </c>
      <c r="L4779">
        <f>E4779-I4779-J4779-K4779</f>
        <v>0</v>
      </c>
      <c r="M4779">
        <f>IF((I4779+J4779+(1-$W$36)*L4779)/$W$39&gt;=$W$38,1,0)</f>
        <v>0</v>
      </c>
      <c r="N4779">
        <f>IF(M4779=1,$W$37,$W$36)*L4779</f>
        <v>0</v>
      </c>
      <c r="O4779">
        <f>EXP(-$W$26*C4779)*I4779</f>
        <v>0</v>
      </c>
      <c r="P4779">
        <f>EXP(-$W$26*C4779)*J4779</f>
        <v>0</v>
      </c>
      <c r="Q4779">
        <f>EXP(-$W$26*C4779)*K4779</f>
        <v>0</v>
      </c>
      <c r="R4779">
        <f>EXP(-$W$26*C4779)*(L4779-N4779)</f>
        <v>0</v>
      </c>
      <c r="S4779">
        <f>EXP(-$W$26*C4779)*N4779</f>
        <v>0</v>
      </c>
      <c r="T4779">
        <f>EXP(-$W$26*C4779)*E4779</f>
        <v>0</v>
      </c>
    </row>
    <row r="4780" spans="1:20">
      <c r="A4780">
        <v>4771</v>
      </c>
      <c r="B4780">
        <f>RAND()</f>
        <v>0</v>
      </c>
      <c r="C4780">
        <f>IF(B4780&lt;$W$41,3,IF(B4780&lt;$W$41+$W$42,4,5))</f>
        <v>0</v>
      </c>
      <c r="D4780">
        <f>NORMSINV(RAND())</f>
        <v>0</v>
      </c>
      <c r="E4780">
        <f>$W$25*EXP(($W$26-$W$28-0.5*$W$27^2)*C4780+$W$27*SQRT(C4780)*D4780)</f>
        <v>0</v>
      </c>
      <c r="F4780">
        <f>$W$30*(1+$W$31)^C4780</f>
        <v>0</v>
      </c>
      <c r="G4780">
        <f>$W$32*(1+$W$33)^C4780</f>
        <v>0</v>
      </c>
      <c r="H4780">
        <f>$W$34*(1+$W$35)^C4780</f>
        <v>0</v>
      </c>
      <c r="I4780">
        <f>MIN(E4780,F4780)</f>
        <v>0</v>
      </c>
      <c r="J4780">
        <f>MIN(E4780-I4780,G4780)</f>
        <v>0</v>
      </c>
      <c r="K4780">
        <f>MIN(E4780-I4780-J4780,H4780)</f>
        <v>0</v>
      </c>
      <c r="L4780">
        <f>E4780-I4780-J4780-K4780</f>
        <v>0</v>
      </c>
      <c r="M4780">
        <f>IF((I4780+J4780+(1-$W$36)*L4780)/$W$39&gt;=$W$38,1,0)</f>
        <v>0</v>
      </c>
      <c r="N4780">
        <f>IF(M4780=1,$W$37,$W$36)*L4780</f>
        <v>0</v>
      </c>
      <c r="O4780">
        <f>EXP(-$W$26*C4780)*I4780</f>
        <v>0</v>
      </c>
      <c r="P4780">
        <f>EXP(-$W$26*C4780)*J4780</f>
        <v>0</v>
      </c>
      <c r="Q4780">
        <f>EXP(-$W$26*C4780)*K4780</f>
        <v>0</v>
      </c>
      <c r="R4780">
        <f>EXP(-$W$26*C4780)*(L4780-N4780)</f>
        <v>0</v>
      </c>
      <c r="S4780">
        <f>EXP(-$W$26*C4780)*N4780</f>
        <v>0</v>
      </c>
      <c r="T4780">
        <f>EXP(-$W$26*C4780)*E4780</f>
        <v>0</v>
      </c>
    </row>
    <row r="4781" spans="1:20">
      <c r="A4781">
        <v>4772</v>
      </c>
      <c r="B4781">
        <f>RAND()</f>
        <v>0</v>
      </c>
      <c r="C4781">
        <f>IF(B4781&lt;$W$41,3,IF(B4781&lt;$W$41+$W$42,4,5))</f>
        <v>0</v>
      </c>
      <c r="D4781">
        <f>NORMSINV(RAND())</f>
        <v>0</v>
      </c>
      <c r="E4781">
        <f>$W$25*EXP(($W$26-$W$28-0.5*$W$27^2)*C4781+$W$27*SQRT(C4781)*D4781)</f>
        <v>0</v>
      </c>
      <c r="F4781">
        <f>$W$30*(1+$W$31)^C4781</f>
        <v>0</v>
      </c>
      <c r="G4781">
        <f>$W$32*(1+$W$33)^C4781</f>
        <v>0</v>
      </c>
      <c r="H4781">
        <f>$W$34*(1+$W$35)^C4781</f>
        <v>0</v>
      </c>
      <c r="I4781">
        <f>MIN(E4781,F4781)</f>
        <v>0</v>
      </c>
      <c r="J4781">
        <f>MIN(E4781-I4781,G4781)</f>
        <v>0</v>
      </c>
      <c r="K4781">
        <f>MIN(E4781-I4781-J4781,H4781)</f>
        <v>0</v>
      </c>
      <c r="L4781">
        <f>E4781-I4781-J4781-K4781</f>
        <v>0</v>
      </c>
      <c r="M4781">
        <f>IF((I4781+J4781+(1-$W$36)*L4781)/$W$39&gt;=$W$38,1,0)</f>
        <v>0</v>
      </c>
      <c r="N4781">
        <f>IF(M4781=1,$W$37,$W$36)*L4781</f>
        <v>0</v>
      </c>
      <c r="O4781">
        <f>EXP(-$W$26*C4781)*I4781</f>
        <v>0</v>
      </c>
      <c r="P4781">
        <f>EXP(-$W$26*C4781)*J4781</f>
        <v>0</v>
      </c>
      <c r="Q4781">
        <f>EXP(-$W$26*C4781)*K4781</f>
        <v>0</v>
      </c>
      <c r="R4781">
        <f>EXP(-$W$26*C4781)*(L4781-N4781)</f>
        <v>0</v>
      </c>
      <c r="S4781">
        <f>EXP(-$W$26*C4781)*N4781</f>
        <v>0</v>
      </c>
      <c r="T4781">
        <f>EXP(-$W$26*C4781)*E4781</f>
        <v>0</v>
      </c>
    </row>
    <row r="4782" spans="1:20">
      <c r="A4782">
        <v>4773</v>
      </c>
      <c r="B4782">
        <f>RAND()</f>
        <v>0</v>
      </c>
      <c r="C4782">
        <f>IF(B4782&lt;$W$41,3,IF(B4782&lt;$W$41+$W$42,4,5))</f>
        <v>0</v>
      </c>
      <c r="D4782">
        <f>NORMSINV(RAND())</f>
        <v>0</v>
      </c>
      <c r="E4782">
        <f>$W$25*EXP(($W$26-$W$28-0.5*$W$27^2)*C4782+$W$27*SQRT(C4782)*D4782)</f>
        <v>0</v>
      </c>
      <c r="F4782">
        <f>$W$30*(1+$W$31)^C4782</f>
        <v>0</v>
      </c>
      <c r="G4782">
        <f>$W$32*(1+$W$33)^C4782</f>
        <v>0</v>
      </c>
      <c r="H4782">
        <f>$W$34*(1+$W$35)^C4782</f>
        <v>0</v>
      </c>
      <c r="I4782">
        <f>MIN(E4782,F4782)</f>
        <v>0</v>
      </c>
      <c r="J4782">
        <f>MIN(E4782-I4782,G4782)</f>
        <v>0</v>
      </c>
      <c r="K4782">
        <f>MIN(E4782-I4782-J4782,H4782)</f>
        <v>0</v>
      </c>
      <c r="L4782">
        <f>E4782-I4782-J4782-K4782</f>
        <v>0</v>
      </c>
      <c r="M4782">
        <f>IF((I4782+J4782+(1-$W$36)*L4782)/$W$39&gt;=$W$38,1,0)</f>
        <v>0</v>
      </c>
      <c r="N4782">
        <f>IF(M4782=1,$W$37,$W$36)*L4782</f>
        <v>0</v>
      </c>
      <c r="O4782">
        <f>EXP(-$W$26*C4782)*I4782</f>
        <v>0</v>
      </c>
      <c r="P4782">
        <f>EXP(-$W$26*C4782)*J4782</f>
        <v>0</v>
      </c>
      <c r="Q4782">
        <f>EXP(-$W$26*C4782)*K4782</f>
        <v>0</v>
      </c>
      <c r="R4782">
        <f>EXP(-$W$26*C4782)*(L4782-N4782)</f>
        <v>0</v>
      </c>
      <c r="S4782">
        <f>EXP(-$W$26*C4782)*N4782</f>
        <v>0</v>
      </c>
      <c r="T4782">
        <f>EXP(-$W$26*C4782)*E4782</f>
        <v>0</v>
      </c>
    </row>
    <row r="4783" spans="1:20">
      <c r="A4783">
        <v>4774</v>
      </c>
      <c r="B4783">
        <f>RAND()</f>
        <v>0</v>
      </c>
      <c r="C4783">
        <f>IF(B4783&lt;$W$41,3,IF(B4783&lt;$W$41+$W$42,4,5))</f>
        <v>0</v>
      </c>
      <c r="D4783">
        <f>NORMSINV(RAND())</f>
        <v>0</v>
      </c>
      <c r="E4783">
        <f>$W$25*EXP(($W$26-$W$28-0.5*$W$27^2)*C4783+$W$27*SQRT(C4783)*D4783)</f>
        <v>0</v>
      </c>
      <c r="F4783">
        <f>$W$30*(1+$W$31)^C4783</f>
        <v>0</v>
      </c>
      <c r="G4783">
        <f>$W$32*(1+$W$33)^C4783</f>
        <v>0</v>
      </c>
      <c r="H4783">
        <f>$W$34*(1+$W$35)^C4783</f>
        <v>0</v>
      </c>
      <c r="I4783">
        <f>MIN(E4783,F4783)</f>
        <v>0</v>
      </c>
      <c r="J4783">
        <f>MIN(E4783-I4783,G4783)</f>
        <v>0</v>
      </c>
      <c r="K4783">
        <f>MIN(E4783-I4783-J4783,H4783)</f>
        <v>0</v>
      </c>
      <c r="L4783">
        <f>E4783-I4783-J4783-K4783</f>
        <v>0</v>
      </c>
      <c r="M4783">
        <f>IF((I4783+J4783+(1-$W$36)*L4783)/$W$39&gt;=$W$38,1,0)</f>
        <v>0</v>
      </c>
      <c r="N4783">
        <f>IF(M4783=1,$W$37,$W$36)*L4783</f>
        <v>0</v>
      </c>
      <c r="O4783">
        <f>EXP(-$W$26*C4783)*I4783</f>
        <v>0</v>
      </c>
      <c r="P4783">
        <f>EXP(-$W$26*C4783)*J4783</f>
        <v>0</v>
      </c>
      <c r="Q4783">
        <f>EXP(-$W$26*C4783)*K4783</f>
        <v>0</v>
      </c>
      <c r="R4783">
        <f>EXP(-$W$26*C4783)*(L4783-N4783)</f>
        <v>0</v>
      </c>
      <c r="S4783">
        <f>EXP(-$W$26*C4783)*N4783</f>
        <v>0</v>
      </c>
      <c r="T4783">
        <f>EXP(-$W$26*C4783)*E4783</f>
        <v>0</v>
      </c>
    </row>
    <row r="4784" spans="1:20">
      <c r="A4784">
        <v>4775</v>
      </c>
      <c r="B4784">
        <f>RAND()</f>
        <v>0</v>
      </c>
      <c r="C4784">
        <f>IF(B4784&lt;$W$41,3,IF(B4784&lt;$W$41+$W$42,4,5))</f>
        <v>0</v>
      </c>
      <c r="D4784">
        <f>NORMSINV(RAND())</f>
        <v>0</v>
      </c>
      <c r="E4784">
        <f>$W$25*EXP(($W$26-$W$28-0.5*$W$27^2)*C4784+$W$27*SQRT(C4784)*D4784)</f>
        <v>0</v>
      </c>
      <c r="F4784">
        <f>$W$30*(1+$W$31)^C4784</f>
        <v>0</v>
      </c>
      <c r="G4784">
        <f>$W$32*(1+$W$33)^C4784</f>
        <v>0</v>
      </c>
      <c r="H4784">
        <f>$W$34*(1+$W$35)^C4784</f>
        <v>0</v>
      </c>
      <c r="I4784">
        <f>MIN(E4784,F4784)</f>
        <v>0</v>
      </c>
      <c r="J4784">
        <f>MIN(E4784-I4784,G4784)</f>
        <v>0</v>
      </c>
      <c r="K4784">
        <f>MIN(E4784-I4784-J4784,H4784)</f>
        <v>0</v>
      </c>
      <c r="L4784">
        <f>E4784-I4784-J4784-K4784</f>
        <v>0</v>
      </c>
      <c r="M4784">
        <f>IF((I4784+J4784+(1-$W$36)*L4784)/$W$39&gt;=$W$38,1,0)</f>
        <v>0</v>
      </c>
      <c r="N4784">
        <f>IF(M4784=1,$W$37,$W$36)*L4784</f>
        <v>0</v>
      </c>
      <c r="O4784">
        <f>EXP(-$W$26*C4784)*I4784</f>
        <v>0</v>
      </c>
      <c r="P4784">
        <f>EXP(-$W$26*C4784)*J4784</f>
        <v>0</v>
      </c>
      <c r="Q4784">
        <f>EXP(-$W$26*C4784)*K4784</f>
        <v>0</v>
      </c>
      <c r="R4784">
        <f>EXP(-$W$26*C4784)*(L4784-N4784)</f>
        <v>0</v>
      </c>
      <c r="S4784">
        <f>EXP(-$W$26*C4784)*N4784</f>
        <v>0</v>
      </c>
      <c r="T4784">
        <f>EXP(-$W$26*C4784)*E4784</f>
        <v>0</v>
      </c>
    </row>
    <row r="4785" spans="1:20">
      <c r="A4785">
        <v>4776</v>
      </c>
      <c r="B4785">
        <f>RAND()</f>
        <v>0</v>
      </c>
      <c r="C4785">
        <f>IF(B4785&lt;$W$41,3,IF(B4785&lt;$W$41+$W$42,4,5))</f>
        <v>0</v>
      </c>
      <c r="D4785">
        <f>NORMSINV(RAND())</f>
        <v>0</v>
      </c>
      <c r="E4785">
        <f>$W$25*EXP(($W$26-$W$28-0.5*$W$27^2)*C4785+$W$27*SQRT(C4785)*D4785)</f>
        <v>0</v>
      </c>
      <c r="F4785">
        <f>$W$30*(1+$W$31)^C4785</f>
        <v>0</v>
      </c>
      <c r="G4785">
        <f>$W$32*(1+$W$33)^C4785</f>
        <v>0</v>
      </c>
      <c r="H4785">
        <f>$W$34*(1+$W$35)^C4785</f>
        <v>0</v>
      </c>
      <c r="I4785">
        <f>MIN(E4785,F4785)</f>
        <v>0</v>
      </c>
      <c r="J4785">
        <f>MIN(E4785-I4785,G4785)</f>
        <v>0</v>
      </c>
      <c r="K4785">
        <f>MIN(E4785-I4785-J4785,H4785)</f>
        <v>0</v>
      </c>
      <c r="L4785">
        <f>E4785-I4785-J4785-K4785</f>
        <v>0</v>
      </c>
      <c r="M4785">
        <f>IF((I4785+J4785+(1-$W$36)*L4785)/$W$39&gt;=$W$38,1,0)</f>
        <v>0</v>
      </c>
      <c r="N4785">
        <f>IF(M4785=1,$W$37,$W$36)*L4785</f>
        <v>0</v>
      </c>
      <c r="O4785">
        <f>EXP(-$W$26*C4785)*I4785</f>
        <v>0</v>
      </c>
      <c r="P4785">
        <f>EXP(-$W$26*C4785)*J4785</f>
        <v>0</v>
      </c>
      <c r="Q4785">
        <f>EXP(-$W$26*C4785)*K4785</f>
        <v>0</v>
      </c>
      <c r="R4785">
        <f>EXP(-$W$26*C4785)*(L4785-N4785)</f>
        <v>0</v>
      </c>
      <c r="S4785">
        <f>EXP(-$W$26*C4785)*N4785</f>
        <v>0</v>
      </c>
      <c r="T4785">
        <f>EXP(-$W$26*C4785)*E4785</f>
        <v>0</v>
      </c>
    </row>
    <row r="4786" spans="1:20">
      <c r="A4786">
        <v>4777</v>
      </c>
      <c r="B4786">
        <f>RAND()</f>
        <v>0</v>
      </c>
      <c r="C4786">
        <f>IF(B4786&lt;$W$41,3,IF(B4786&lt;$W$41+$W$42,4,5))</f>
        <v>0</v>
      </c>
      <c r="D4786">
        <f>NORMSINV(RAND())</f>
        <v>0</v>
      </c>
      <c r="E4786">
        <f>$W$25*EXP(($W$26-$W$28-0.5*$W$27^2)*C4786+$W$27*SQRT(C4786)*D4786)</f>
        <v>0</v>
      </c>
      <c r="F4786">
        <f>$W$30*(1+$W$31)^C4786</f>
        <v>0</v>
      </c>
      <c r="G4786">
        <f>$W$32*(1+$W$33)^C4786</f>
        <v>0</v>
      </c>
      <c r="H4786">
        <f>$W$34*(1+$W$35)^C4786</f>
        <v>0</v>
      </c>
      <c r="I4786">
        <f>MIN(E4786,F4786)</f>
        <v>0</v>
      </c>
      <c r="J4786">
        <f>MIN(E4786-I4786,G4786)</f>
        <v>0</v>
      </c>
      <c r="K4786">
        <f>MIN(E4786-I4786-J4786,H4786)</f>
        <v>0</v>
      </c>
      <c r="L4786">
        <f>E4786-I4786-J4786-K4786</f>
        <v>0</v>
      </c>
      <c r="M4786">
        <f>IF((I4786+J4786+(1-$W$36)*L4786)/$W$39&gt;=$W$38,1,0)</f>
        <v>0</v>
      </c>
      <c r="N4786">
        <f>IF(M4786=1,$W$37,$W$36)*L4786</f>
        <v>0</v>
      </c>
      <c r="O4786">
        <f>EXP(-$W$26*C4786)*I4786</f>
        <v>0</v>
      </c>
      <c r="P4786">
        <f>EXP(-$W$26*C4786)*J4786</f>
        <v>0</v>
      </c>
      <c r="Q4786">
        <f>EXP(-$W$26*C4786)*K4786</f>
        <v>0</v>
      </c>
      <c r="R4786">
        <f>EXP(-$W$26*C4786)*(L4786-N4786)</f>
        <v>0</v>
      </c>
      <c r="S4786">
        <f>EXP(-$W$26*C4786)*N4786</f>
        <v>0</v>
      </c>
      <c r="T4786">
        <f>EXP(-$W$26*C4786)*E4786</f>
        <v>0</v>
      </c>
    </row>
    <row r="4787" spans="1:20">
      <c r="A4787">
        <v>4778</v>
      </c>
      <c r="B4787">
        <f>RAND()</f>
        <v>0</v>
      </c>
      <c r="C4787">
        <f>IF(B4787&lt;$W$41,3,IF(B4787&lt;$W$41+$W$42,4,5))</f>
        <v>0</v>
      </c>
      <c r="D4787">
        <f>NORMSINV(RAND())</f>
        <v>0</v>
      </c>
      <c r="E4787">
        <f>$W$25*EXP(($W$26-$W$28-0.5*$W$27^2)*C4787+$W$27*SQRT(C4787)*D4787)</f>
        <v>0</v>
      </c>
      <c r="F4787">
        <f>$W$30*(1+$W$31)^C4787</f>
        <v>0</v>
      </c>
      <c r="G4787">
        <f>$W$32*(1+$W$33)^C4787</f>
        <v>0</v>
      </c>
      <c r="H4787">
        <f>$W$34*(1+$W$35)^C4787</f>
        <v>0</v>
      </c>
      <c r="I4787">
        <f>MIN(E4787,F4787)</f>
        <v>0</v>
      </c>
      <c r="J4787">
        <f>MIN(E4787-I4787,G4787)</f>
        <v>0</v>
      </c>
      <c r="K4787">
        <f>MIN(E4787-I4787-J4787,H4787)</f>
        <v>0</v>
      </c>
      <c r="L4787">
        <f>E4787-I4787-J4787-K4787</f>
        <v>0</v>
      </c>
      <c r="M4787">
        <f>IF((I4787+J4787+(1-$W$36)*L4787)/$W$39&gt;=$W$38,1,0)</f>
        <v>0</v>
      </c>
      <c r="N4787">
        <f>IF(M4787=1,$W$37,$W$36)*L4787</f>
        <v>0</v>
      </c>
      <c r="O4787">
        <f>EXP(-$W$26*C4787)*I4787</f>
        <v>0</v>
      </c>
      <c r="P4787">
        <f>EXP(-$W$26*C4787)*J4787</f>
        <v>0</v>
      </c>
      <c r="Q4787">
        <f>EXP(-$W$26*C4787)*K4787</f>
        <v>0</v>
      </c>
      <c r="R4787">
        <f>EXP(-$W$26*C4787)*(L4787-N4787)</f>
        <v>0</v>
      </c>
      <c r="S4787">
        <f>EXP(-$W$26*C4787)*N4787</f>
        <v>0</v>
      </c>
      <c r="T4787">
        <f>EXP(-$W$26*C4787)*E4787</f>
        <v>0</v>
      </c>
    </row>
    <row r="4788" spans="1:20">
      <c r="A4788">
        <v>4779</v>
      </c>
      <c r="B4788">
        <f>RAND()</f>
        <v>0</v>
      </c>
      <c r="C4788">
        <f>IF(B4788&lt;$W$41,3,IF(B4788&lt;$W$41+$W$42,4,5))</f>
        <v>0</v>
      </c>
      <c r="D4788">
        <f>NORMSINV(RAND())</f>
        <v>0</v>
      </c>
      <c r="E4788">
        <f>$W$25*EXP(($W$26-$W$28-0.5*$W$27^2)*C4788+$W$27*SQRT(C4788)*D4788)</f>
        <v>0</v>
      </c>
      <c r="F4788">
        <f>$W$30*(1+$W$31)^C4788</f>
        <v>0</v>
      </c>
      <c r="G4788">
        <f>$W$32*(1+$W$33)^C4788</f>
        <v>0</v>
      </c>
      <c r="H4788">
        <f>$W$34*(1+$W$35)^C4788</f>
        <v>0</v>
      </c>
      <c r="I4788">
        <f>MIN(E4788,F4788)</f>
        <v>0</v>
      </c>
      <c r="J4788">
        <f>MIN(E4788-I4788,G4788)</f>
        <v>0</v>
      </c>
      <c r="K4788">
        <f>MIN(E4788-I4788-J4788,H4788)</f>
        <v>0</v>
      </c>
      <c r="L4788">
        <f>E4788-I4788-J4788-K4788</f>
        <v>0</v>
      </c>
      <c r="M4788">
        <f>IF((I4788+J4788+(1-$W$36)*L4788)/$W$39&gt;=$W$38,1,0)</f>
        <v>0</v>
      </c>
      <c r="N4788">
        <f>IF(M4788=1,$W$37,$W$36)*L4788</f>
        <v>0</v>
      </c>
      <c r="O4788">
        <f>EXP(-$W$26*C4788)*I4788</f>
        <v>0</v>
      </c>
      <c r="P4788">
        <f>EXP(-$W$26*C4788)*J4788</f>
        <v>0</v>
      </c>
      <c r="Q4788">
        <f>EXP(-$W$26*C4788)*K4788</f>
        <v>0</v>
      </c>
      <c r="R4788">
        <f>EXP(-$W$26*C4788)*(L4788-N4788)</f>
        <v>0</v>
      </c>
      <c r="S4788">
        <f>EXP(-$W$26*C4788)*N4788</f>
        <v>0</v>
      </c>
      <c r="T4788">
        <f>EXP(-$W$26*C4788)*E4788</f>
        <v>0</v>
      </c>
    </row>
    <row r="4789" spans="1:20">
      <c r="A4789">
        <v>4780</v>
      </c>
      <c r="B4789">
        <f>RAND()</f>
        <v>0</v>
      </c>
      <c r="C4789">
        <f>IF(B4789&lt;$W$41,3,IF(B4789&lt;$W$41+$W$42,4,5))</f>
        <v>0</v>
      </c>
      <c r="D4789">
        <f>NORMSINV(RAND())</f>
        <v>0</v>
      </c>
      <c r="E4789">
        <f>$W$25*EXP(($W$26-$W$28-0.5*$W$27^2)*C4789+$W$27*SQRT(C4789)*D4789)</f>
        <v>0</v>
      </c>
      <c r="F4789">
        <f>$W$30*(1+$W$31)^C4789</f>
        <v>0</v>
      </c>
      <c r="G4789">
        <f>$W$32*(1+$W$33)^C4789</f>
        <v>0</v>
      </c>
      <c r="H4789">
        <f>$W$34*(1+$W$35)^C4789</f>
        <v>0</v>
      </c>
      <c r="I4789">
        <f>MIN(E4789,F4789)</f>
        <v>0</v>
      </c>
      <c r="J4789">
        <f>MIN(E4789-I4789,G4789)</f>
        <v>0</v>
      </c>
      <c r="K4789">
        <f>MIN(E4789-I4789-J4789,H4789)</f>
        <v>0</v>
      </c>
      <c r="L4789">
        <f>E4789-I4789-J4789-K4789</f>
        <v>0</v>
      </c>
      <c r="M4789">
        <f>IF((I4789+J4789+(1-$W$36)*L4789)/$W$39&gt;=$W$38,1,0)</f>
        <v>0</v>
      </c>
      <c r="N4789">
        <f>IF(M4789=1,$W$37,$W$36)*L4789</f>
        <v>0</v>
      </c>
      <c r="O4789">
        <f>EXP(-$W$26*C4789)*I4789</f>
        <v>0</v>
      </c>
      <c r="P4789">
        <f>EXP(-$W$26*C4789)*J4789</f>
        <v>0</v>
      </c>
      <c r="Q4789">
        <f>EXP(-$W$26*C4789)*K4789</f>
        <v>0</v>
      </c>
      <c r="R4789">
        <f>EXP(-$W$26*C4789)*(L4789-N4789)</f>
        <v>0</v>
      </c>
      <c r="S4789">
        <f>EXP(-$W$26*C4789)*N4789</f>
        <v>0</v>
      </c>
      <c r="T4789">
        <f>EXP(-$W$26*C4789)*E4789</f>
        <v>0</v>
      </c>
    </row>
    <row r="4790" spans="1:20">
      <c r="A4790">
        <v>4781</v>
      </c>
      <c r="B4790">
        <f>RAND()</f>
        <v>0</v>
      </c>
      <c r="C4790">
        <f>IF(B4790&lt;$W$41,3,IF(B4790&lt;$W$41+$W$42,4,5))</f>
        <v>0</v>
      </c>
      <c r="D4790">
        <f>NORMSINV(RAND())</f>
        <v>0</v>
      </c>
      <c r="E4790">
        <f>$W$25*EXP(($W$26-$W$28-0.5*$W$27^2)*C4790+$W$27*SQRT(C4790)*D4790)</f>
        <v>0</v>
      </c>
      <c r="F4790">
        <f>$W$30*(1+$W$31)^C4790</f>
        <v>0</v>
      </c>
      <c r="G4790">
        <f>$W$32*(1+$W$33)^C4790</f>
        <v>0</v>
      </c>
      <c r="H4790">
        <f>$W$34*(1+$W$35)^C4790</f>
        <v>0</v>
      </c>
      <c r="I4790">
        <f>MIN(E4790,F4790)</f>
        <v>0</v>
      </c>
      <c r="J4790">
        <f>MIN(E4790-I4790,G4790)</f>
        <v>0</v>
      </c>
      <c r="K4790">
        <f>MIN(E4790-I4790-J4790,H4790)</f>
        <v>0</v>
      </c>
      <c r="L4790">
        <f>E4790-I4790-J4790-K4790</f>
        <v>0</v>
      </c>
      <c r="M4790">
        <f>IF((I4790+J4790+(1-$W$36)*L4790)/$W$39&gt;=$W$38,1,0)</f>
        <v>0</v>
      </c>
      <c r="N4790">
        <f>IF(M4790=1,$W$37,$W$36)*L4790</f>
        <v>0</v>
      </c>
      <c r="O4790">
        <f>EXP(-$W$26*C4790)*I4790</f>
        <v>0</v>
      </c>
      <c r="P4790">
        <f>EXP(-$W$26*C4790)*J4790</f>
        <v>0</v>
      </c>
      <c r="Q4790">
        <f>EXP(-$W$26*C4790)*K4790</f>
        <v>0</v>
      </c>
      <c r="R4790">
        <f>EXP(-$W$26*C4790)*(L4790-N4790)</f>
        <v>0</v>
      </c>
      <c r="S4790">
        <f>EXP(-$W$26*C4790)*N4790</f>
        <v>0</v>
      </c>
      <c r="T4790">
        <f>EXP(-$W$26*C4790)*E4790</f>
        <v>0</v>
      </c>
    </row>
    <row r="4791" spans="1:20">
      <c r="A4791">
        <v>4782</v>
      </c>
      <c r="B4791">
        <f>RAND()</f>
        <v>0</v>
      </c>
      <c r="C4791">
        <f>IF(B4791&lt;$W$41,3,IF(B4791&lt;$W$41+$W$42,4,5))</f>
        <v>0</v>
      </c>
      <c r="D4791">
        <f>NORMSINV(RAND())</f>
        <v>0</v>
      </c>
      <c r="E4791">
        <f>$W$25*EXP(($W$26-$W$28-0.5*$W$27^2)*C4791+$W$27*SQRT(C4791)*D4791)</f>
        <v>0</v>
      </c>
      <c r="F4791">
        <f>$W$30*(1+$W$31)^C4791</f>
        <v>0</v>
      </c>
      <c r="G4791">
        <f>$W$32*(1+$W$33)^C4791</f>
        <v>0</v>
      </c>
      <c r="H4791">
        <f>$W$34*(1+$W$35)^C4791</f>
        <v>0</v>
      </c>
      <c r="I4791">
        <f>MIN(E4791,F4791)</f>
        <v>0</v>
      </c>
      <c r="J4791">
        <f>MIN(E4791-I4791,G4791)</f>
        <v>0</v>
      </c>
      <c r="K4791">
        <f>MIN(E4791-I4791-J4791,H4791)</f>
        <v>0</v>
      </c>
      <c r="L4791">
        <f>E4791-I4791-J4791-K4791</f>
        <v>0</v>
      </c>
      <c r="M4791">
        <f>IF((I4791+J4791+(1-$W$36)*L4791)/$W$39&gt;=$W$38,1,0)</f>
        <v>0</v>
      </c>
      <c r="N4791">
        <f>IF(M4791=1,$W$37,$W$36)*L4791</f>
        <v>0</v>
      </c>
      <c r="O4791">
        <f>EXP(-$W$26*C4791)*I4791</f>
        <v>0</v>
      </c>
      <c r="P4791">
        <f>EXP(-$W$26*C4791)*J4791</f>
        <v>0</v>
      </c>
      <c r="Q4791">
        <f>EXP(-$W$26*C4791)*K4791</f>
        <v>0</v>
      </c>
      <c r="R4791">
        <f>EXP(-$W$26*C4791)*(L4791-N4791)</f>
        <v>0</v>
      </c>
      <c r="S4791">
        <f>EXP(-$W$26*C4791)*N4791</f>
        <v>0</v>
      </c>
      <c r="T4791">
        <f>EXP(-$W$26*C4791)*E4791</f>
        <v>0</v>
      </c>
    </row>
    <row r="4792" spans="1:20">
      <c r="A4792">
        <v>4783</v>
      </c>
      <c r="B4792">
        <f>RAND()</f>
        <v>0</v>
      </c>
      <c r="C4792">
        <f>IF(B4792&lt;$W$41,3,IF(B4792&lt;$W$41+$W$42,4,5))</f>
        <v>0</v>
      </c>
      <c r="D4792">
        <f>NORMSINV(RAND())</f>
        <v>0</v>
      </c>
      <c r="E4792">
        <f>$W$25*EXP(($W$26-$W$28-0.5*$W$27^2)*C4792+$W$27*SQRT(C4792)*D4792)</f>
        <v>0</v>
      </c>
      <c r="F4792">
        <f>$W$30*(1+$W$31)^C4792</f>
        <v>0</v>
      </c>
      <c r="G4792">
        <f>$W$32*(1+$W$33)^C4792</f>
        <v>0</v>
      </c>
      <c r="H4792">
        <f>$W$34*(1+$W$35)^C4792</f>
        <v>0</v>
      </c>
      <c r="I4792">
        <f>MIN(E4792,F4792)</f>
        <v>0</v>
      </c>
      <c r="J4792">
        <f>MIN(E4792-I4792,G4792)</f>
        <v>0</v>
      </c>
      <c r="K4792">
        <f>MIN(E4792-I4792-J4792,H4792)</f>
        <v>0</v>
      </c>
      <c r="L4792">
        <f>E4792-I4792-J4792-K4792</f>
        <v>0</v>
      </c>
      <c r="M4792">
        <f>IF((I4792+J4792+(1-$W$36)*L4792)/$W$39&gt;=$W$38,1,0)</f>
        <v>0</v>
      </c>
      <c r="N4792">
        <f>IF(M4792=1,$W$37,$W$36)*L4792</f>
        <v>0</v>
      </c>
      <c r="O4792">
        <f>EXP(-$W$26*C4792)*I4792</f>
        <v>0</v>
      </c>
      <c r="P4792">
        <f>EXP(-$W$26*C4792)*J4792</f>
        <v>0</v>
      </c>
      <c r="Q4792">
        <f>EXP(-$W$26*C4792)*K4792</f>
        <v>0</v>
      </c>
      <c r="R4792">
        <f>EXP(-$W$26*C4792)*(L4792-N4792)</f>
        <v>0</v>
      </c>
      <c r="S4792">
        <f>EXP(-$W$26*C4792)*N4792</f>
        <v>0</v>
      </c>
      <c r="T4792">
        <f>EXP(-$W$26*C4792)*E4792</f>
        <v>0</v>
      </c>
    </row>
    <row r="4793" spans="1:20">
      <c r="A4793">
        <v>4784</v>
      </c>
      <c r="B4793">
        <f>RAND()</f>
        <v>0</v>
      </c>
      <c r="C4793">
        <f>IF(B4793&lt;$W$41,3,IF(B4793&lt;$W$41+$W$42,4,5))</f>
        <v>0</v>
      </c>
      <c r="D4793">
        <f>NORMSINV(RAND())</f>
        <v>0</v>
      </c>
      <c r="E4793">
        <f>$W$25*EXP(($W$26-$W$28-0.5*$W$27^2)*C4793+$W$27*SQRT(C4793)*D4793)</f>
        <v>0</v>
      </c>
      <c r="F4793">
        <f>$W$30*(1+$W$31)^C4793</f>
        <v>0</v>
      </c>
      <c r="G4793">
        <f>$W$32*(1+$W$33)^C4793</f>
        <v>0</v>
      </c>
      <c r="H4793">
        <f>$W$34*(1+$W$35)^C4793</f>
        <v>0</v>
      </c>
      <c r="I4793">
        <f>MIN(E4793,F4793)</f>
        <v>0</v>
      </c>
      <c r="J4793">
        <f>MIN(E4793-I4793,G4793)</f>
        <v>0</v>
      </c>
      <c r="K4793">
        <f>MIN(E4793-I4793-J4793,H4793)</f>
        <v>0</v>
      </c>
      <c r="L4793">
        <f>E4793-I4793-J4793-K4793</f>
        <v>0</v>
      </c>
      <c r="M4793">
        <f>IF((I4793+J4793+(1-$W$36)*L4793)/$W$39&gt;=$W$38,1,0)</f>
        <v>0</v>
      </c>
      <c r="N4793">
        <f>IF(M4793=1,$W$37,$W$36)*L4793</f>
        <v>0</v>
      </c>
      <c r="O4793">
        <f>EXP(-$W$26*C4793)*I4793</f>
        <v>0</v>
      </c>
      <c r="P4793">
        <f>EXP(-$W$26*C4793)*J4793</f>
        <v>0</v>
      </c>
      <c r="Q4793">
        <f>EXP(-$W$26*C4793)*K4793</f>
        <v>0</v>
      </c>
      <c r="R4793">
        <f>EXP(-$W$26*C4793)*(L4793-N4793)</f>
        <v>0</v>
      </c>
      <c r="S4793">
        <f>EXP(-$W$26*C4793)*N4793</f>
        <v>0</v>
      </c>
      <c r="T4793">
        <f>EXP(-$W$26*C4793)*E4793</f>
        <v>0</v>
      </c>
    </row>
    <row r="4794" spans="1:20">
      <c r="A4794">
        <v>4785</v>
      </c>
      <c r="B4794">
        <f>RAND()</f>
        <v>0</v>
      </c>
      <c r="C4794">
        <f>IF(B4794&lt;$W$41,3,IF(B4794&lt;$W$41+$W$42,4,5))</f>
        <v>0</v>
      </c>
      <c r="D4794">
        <f>NORMSINV(RAND())</f>
        <v>0</v>
      </c>
      <c r="E4794">
        <f>$W$25*EXP(($W$26-$W$28-0.5*$W$27^2)*C4794+$W$27*SQRT(C4794)*D4794)</f>
        <v>0</v>
      </c>
      <c r="F4794">
        <f>$W$30*(1+$W$31)^C4794</f>
        <v>0</v>
      </c>
      <c r="G4794">
        <f>$W$32*(1+$W$33)^C4794</f>
        <v>0</v>
      </c>
      <c r="H4794">
        <f>$W$34*(1+$W$35)^C4794</f>
        <v>0</v>
      </c>
      <c r="I4794">
        <f>MIN(E4794,F4794)</f>
        <v>0</v>
      </c>
      <c r="J4794">
        <f>MIN(E4794-I4794,G4794)</f>
        <v>0</v>
      </c>
      <c r="K4794">
        <f>MIN(E4794-I4794-J4794,H4794)</f>
        <v>0</v>
      </c>
      <c r="L4794">
        <f>E4794-I4794-J4794-K4794</f>
        <v>0</v>
      </c>
      <c r="M4794">
        <f>IF((I4794+J4794+(1-$W$36)*L4794)/$W$39&gt;=$W$38,1,0)</f>
        <v>0</v>
      </c>
      <c r="N4794">
        <f>IF(M4794=1,$W$37,$W$36)*L4794</f>
        <v>0</v>
      </c>
      <c r="O4794">
        <f>EXP(-$W$26*C4794)*I4794</f>
        <v>0</v>
      </c>
      <c r="P4794">
        <f>EXP(-$W$26*C4794)*J4794</f>
        <v>0</v>
      </c>
      <c r="Q4794">
        <f>EXP(-$W$26*C4794)*K4794</f>
        <v>0</v>
      </c>
      <c r="R4794">
        <f>EXP(-$W$26*C4794)*(L4794-N4794)</f>
        <v>0</v>
      </c>
      <c r="S4794">
        <f>EXP(-$W$26*C4794)*N4794</f>
        <v>0</v>
      </c>
      <c r="T4794">
        <f>EXP(-$W$26*C4794)*E4794</f>
        <v>0</v>
      </c>
    </row>
    <row r="4795" spans="1:20">
      <c r="A4795">
        <v>4786</v>
      </c>
      <c r="B4795">
        <f>RAND()</f>
        <v>0</v>
      </c>
      <c r="C4795">
        <f>IF(B4795&lt;$W$41,3,IF(B4795&lt;$W$41+$W$42,4,5))</f>
        <v>0</v>
      </c>
      <c r="D4795">
        <f>NORMSINV(RAND())</f>
        <v>0</v>
      </c>
      <c r="E4795">
        <f>$W$25*EXP(($W$26-$W$28-0.5*$W$27^2)*C4795+$W$27*SQRT(C4795)*D4795)</f>
        <v>0</v>
      </c>
      <c r="F4795">
        <f>$W$30*(1+$W$31)^C4795</f>
        <v>0</v>
      </c>
      <c r="G4795">
        <f>$W$32*(1+$W$33)^C4795</f>
        <v>0</v>
      </c>
      <c r="H4795">
        <f>$W$34*(1+$W$35)^C4795</f>
        <v>0</v>
      </c>
      <c r="I4795">
        <f>MIN(E4795,F4795)</f>
        <v>0</v>
      </c>
      <c r="J4795">
        <f>MIN(E4795-I4795,G4795)</f>
        <v>0</v>
      </c>
      <c r="K4795">
        <f>MIN(E4795-I4795-J4795,H4795)</f>
        <v>0</v>
      </c>
      <c r="L4795">
        <f>E4795-I4795-J4795-K4795</f>
        <v>0</v>
      </c>
      <c r="M4795">
        <f>IF((I4795+J4795+(1-$W$36)*L4795)/$W$39&gt;=$W$38,1,0)</f>
        <v>0</v>
      </c>
      <c r="N4795">
        <f>IF(M4795=1,$W$37,$W$36)*L4795</f>
        <v>0</v>
      </c>
      <c r="O4795">
        <f>EXP(-$W$26*C4795)*I4795</f>
        <v>0</v>
      </c>
      <c r="P4795">
        <f>EXP(-$W$26*C4795)*J4795</f>
        <v>0</v>
      </c>
      <c r="Q4795">
        <f>EXP(-$W$26*C4795)*K4795</f>
        <v>0</v>
      </c>
      <c r="R4795">
        <f>EXP(-$W$26*C4795)*(L4795-N4795)</f>
        <v>0</v>
      </c>
      <c r="S4795">
        <f>EXP(-$W$26*C4795)*N4795</f>
        <v>0</v>
      </c>
      <c r="T4795">
        <f>EXP(-$W$26*C4795)*E4795</f>
        <v>0</v>
      </c>
    </row>
    <row r="4796" spans="1:20">
      <c r="A4796">
        <v>4787</v>
      </c>
      <c r="B4796">
        <f>RAND()</f>
        <v>0</v>
      </c>
      <c r="C4796">
        <f>IF(B4796&lt;$W$41,3,IF(B4796&lt;$W$41+$W$42,4,5))</f>
        <v>0</v>
      </c>
      <c r="D4796">
        <f>NORMSINV(RAND())</f>
        <v>0</v>
      </c>
      <c r="E4796">
        <f>$W$25*EXP(($W$26-$W$28-0.5*$W$27^2)*C4796+$W$27*SQRT(C4796)*D4796)</f>
        <v>0</v>
      </c>
      <c r="F4796">
        <f>$W$30*(1+$W$31)^C4796</f>
        <v>0</v>
      </c>
      <c r="G4796">
        <f>$W$32*(1+$W$33)^C4796</f>
        <v>0</v>
      </c>
      <c r="H4796">
        <f>$W$34*(1+$W$35)^C4796</f>
        <v>0</v>
      </c>
      <c r="I4796">
        <f>MIN(E4796,F4796)</f>
        <v>0</v>
      </c>
      <c r="J4796">
        <f>MIN(E4796-I4796,G4796)</f>
        <v>0</v>
      </c>
      <c r="K4796">
        <f>MIN(E4796-I4796-J4796,H4796)</f>
        <v>0</v>
      </c>
      <c r="L4796">
        <f>E4796-I4796-J4796-K4796</f>
        <v>0</v>
      </c>
      <c r="M4796">
        <f>IF((I4796+J4796+(1-$W$36)*L4796)/$W$39&gt;=$W$38,1,0)</f>
        <v>0</v>
      </c>
      <c r="N4796">
        <f>IF(M4796=1,$W$37,$W$36)*L4796</f>
        <v>0</v>
      </c>
      <c r="O4796">
        <f>EXP(-$W$26*C4796)*I4796</f>
        <v>0</v>
      </c>
      <c r="P4796">
        <f>EXP(-$W$26*C4796)*J4796</f>
        <v>0</v>
      </c>
      <c r="Q4796">
        <f>EXP(-$W$26*C4796)*K4796</f>
        <v>0</v>
      </c>
      <c r="R4796">
        <f>EXP(-$W$26*C4796)*(L4796-N4796)</f>
        <v>0</v>
      </c>
      <c r="S4796">
        <f>EXP(-$W$26*C4796)*N4796</f>
        <v>0</v>
      </c>
      <c r="T4796">
        <f>EXP(-$W$26*C4796)*E4796</f>
        <v>0</v>
      </c>
    </row>
    <row r="4797" spans="1:20">
      <c r="A4797">
        <v>4788</v>
      </c>
      <c r="B4797">
        <f>RAND()</f>
        <v>0</v>
      </c>
      <c r="C4797">
        <f>IF(B4797&lt;$W$41,3,IF(B4797&lt;$W$41+$W$42,4,5))</f>
        <v>0</v>
      </c>
      <c r="D4797">
        <f>NORMSINV(RAND())</f>
        <v>0</v>
      </c>
      <c r="E4797">
        <f>$W$25*EXP(($W$26-$W$28-0.5*$W$27^2)*C4797+$W$27*SQRT(C4797)*D4797)</f>
        <v>0</v>
      </c>
      <c r="F4797">
        <f>$W$30*(1+$W$31)^C4797</f>
        <v>0</v>
      </c>
      <c r="G4797">
        <f>$W$32*(1+$W$33)^C4797</f>
        <v>0</v>
      </c>
      <c r="H4797">
        <f>$W$34*(1+$W$35)^C4797</f>
        <v>0</v>
      </c>
      <c r="I4797">
        <f>MIN(E4797,F4797)</f>
        <v>0</v>
      </c>
      <c r="J4797">
        <f>MIN(E4797-I4797,G4797)</f>
        <v>0</v>
      </c>
      <c r="K4797">
        <f>MIN(E4797-I4797-J4797,H4797)</f>
        <v>0</v>
      </c>
      <c r="L4797">
        <f>E4797-I4797-J4797-K4797</f>
        <v>0</v>
      </c>
      <c r="M4797">
        <f>IF((I4797+J4797+(1-$W$36)*L4797)/$W$39&gt;=$W$38,1,0)</f>
        <v>0</v>
      </c>
      <c r="N4797">
        <f>IF(M4797=1,$W$37,$W$36)*L4797</f>
        <v>0</v>
      </c>
      <c r="O4797">
        <f>EXP(-$W$26*C4797)*I4797</f>
        <v>0</v>
      </c>
      <c r="P4797">
        <f>EXP(-$W$26*C4797)*J4797</f>
        <v>0</v>
      </c>
      <c r="Q4797">
        <f>EXP(-$W$26*C4797)*K4797</f>
        <v>0</v>
      </c>
      <c r="R4797">
        <f>EXP(-$W$26*C4797)*(L4797-N4797)</f>
        <v>0</v>
      </c>
      <c r="S4797">
        <f>EXP(-$W$26*C4797)*N4797</f>
        <v>0</v>
      </c>
      <c r="T4797">
        <f>EXP(-$W$26*C4797)*E4797</f>
        <v>0</v>
      </c>
    </row>
    <row r="4798" spans="1:20">
      <c r="A4798">
        <v>4789</v>
      </c>
      <c r="B4798">
        <f>RAND()</f>
        <v>0</v>
      </c>
      <c r="C4798">
        <f>IF(B4798&lt;$W$41,3,IF(B4798&lt;$W$41+$W$42,4,5))</f>
        <v>0</v>
      </c>
      <c r="D4798">
        <f>NORMSINV(RAND())</f>
        <v>0</v>
      </c>
      <c r="E4798">
        <f>$W$25*EXP(($W$26-$W$28-0.5*$W$27^2)*C4798+$W$27*SQRT(C4798)*D4798)</f>
        <v>0</v>
      </c>
      <c r="F4798">
        <f>$W$30*(1+$W$31)^C4798</f>
        <v>0</v>
      </c>
      <c r="G4798">
        <f>$W$32*(1+$W$33)^C4798</f>
        <v>0</v>
      </c>
      <c r="H4798">
        <f>$W$34*(1+$W$35)^C4798</f>
        <v>0</v>
      </c>
      <c r="I4798">
        <f>MIN(E4798,F4798)</f>
        <v>0</v>
      </c>
      <c r="J4798">
        <f>MIN(E4798-I4798,G4798)</f>
        <v>0</v>
      </c>
      <c r="K4798">
        <f>MIN(E4798-I4798-J4798,H4798)</f>
        <v>0</v>
      </c>
      <c r="L4798">
        <f>E4798-I4798-J4798-K4798</f>
        <v>0</v>
      </c>
      <c r="M4798">
        <f>IF((I4798+J4798+(1-$W$36)*L4798)/$W$39&gt;=$W$38,1,0)</f>
        <v>0</v>
      </c>
      <c r="N4798">
        <f>IF(M4798=1,$W$37,$W$36)*L4798</f>
        <v>0</v>
      </c>
      <c r="O4798">
        <f>EXP(-$W$26*C4798)*I4798</f>
        <v>0</v>
      </c>
      <c r="P4798">
        <f>EXP(-$W$26*C4798)*J4798</f>
        <v>0</v>
      </c>
      <c r="Q4798">
        <f>EXP(-$W$26*C4798)*K4798</f>
        <v>0</v>
      </c>
      <c r="R4798">
        <f>EXP(-$W$26*C4798)*(L4798-N4798)</f>
        <v>0</v>
      </c>
      <c r="S4798">
        <f>EXP(-$W$26*C4798)*N4798</f>
        <v>0</v>
      </c>
      <c r="T4798">
        <f>EXP(-$W$26*C4798)*E4798</f>
        <v>0</v>
      </c>
    </row>
    <row r="4799" spans="1:20">
      <c r="A4799">
        <v>4790</v>
      </c>
      <c r="B4799">
        <f>RAND()</f>
        <v>0</v>
      </c>
      <c r="C4799">
        <f>IF(B4799&lt;$W$41,3,IF(B4799&lt;$W$41+$W$42,4,5))</f>
        <v>0</v>
      </c>
      <c r="D4799">
        <f>NORMSINV(RAND())</f>
        <v>0</v>
      </c>
      <c r="E4799">
        <f>$W$25*EXP(($W$26-$W$28-0.5*$W$27^2)*C4799+$W$27*SQRT(C4799)*D4799)</f>
        <v>0</v>
      </c>
      <c r="F4799">
        <f>$W$30*(1+$W$31)^C4799</f>
        <v>0</v>
      </c>
      <c r="G4799">
        <f>$W$32*(1+$W$33)^C4799</f>
        <v>0</v>
      </c>
      <c r="H4799">
        <f>$W$34*(1+$W$35)^C4799</f>
        <v>0</v>
      </c>
      <c r="I4799">
        <f>MIN(E4799,F4799)</f>
        <v>0</v>
      </c>
      <c r="J4799">
        <f>MIN(E4799-I4799,G4799)</f>
        <v>0</v>
      </c>
      <c r="K4799">
        <f>MIN(E4799-I4799-J4799,H4799)</f>
        <v>0</v>
      </c>
      <c r="L4799">
        <f>E4799-I4799-J4799-K4799</f>
        <v>0</v>
      </c>
      <c r="M4799">
        <f>IF((I4799+J4799+(1-$W$36)*L4799)/$W$39&gt;=$W$38,1,0)</f>
        <v>0</v>
      </c>
      <c r="N4799">
        <f>IF(M4799=1,$W$37,$W$36)*L4799</f>
        <v>0</v>
      </c>
      <c r="O4799">
        <f>EXP(-$W$26*C4799)*I4799</f>
        <v>0</v>
      </c>
      <c r="P4799">
        <f>EXP(-$W$26*C4799)*J4799</f>
        <v>0</v>
      </c>
      <c r="Q4799">
        <f>EXP(-$W$26*C4799)*K4799</f>
        <v>0</v>
      </c>
      <c r="R4799">
        <f>EXP(-$W$26*C4799)*(L4799-N4799)</f>
        <v>0</v>
      </c>
      <c r="S4799">
        <f>EXP(-$W$26*C4799)*N4799</f>
        <v>0</v>
      </c>
      <c r="T4799">
        <f>EXP(-$W$26*C4799)*E4799</f>
        <v>0</v>
      </c>
    </row>
    <row r="4800" spans="1:20">
      <c r="A4800">
        <v>4791</v>
      </c>
      <c r="B4800">
        <f>RAND()</f>
        <v>0</v>
      </c>
      <c r="C4800">
        <f>IF(B4800&lt;$W$41,3,IF(B4800&lt;$W$41+$W$42,4,5))</f>
        <v>0</v>
      </c>
      <c r="D4800">
        <f>NORMSINV(RAND())</f>
        <v>0</v>
      </c>
      <c r="E4800">
        <f>$W$25*EXP(($W$26-$W$28-0.5*$W$27^2)*C4800+$W$27*SQRT(C4800)*D4800)</f>
        <v>0</v>
      </c>
      <c r="F4800">
        <f>$W$30*(1+$W$31)^C4800</f>
        <v>0</v>
      </c>
      <c r="G4800">
        <f>$W$32*(1+$W$33)^C4800</f>
        <v>0</v>
      </c>
      <c r="H4800">
        <f>$W$34*(1+$W$35)^C4800</f>
        <v>0</v>
      </c>
      <c r="I4800">
        <f>MIN(E4800,F4800)</f>
        <v>0</v>
      </c>
      <c r="J4800">
        <f>MIN(E4800-I4800,G4800)</f>
        <v>0</v>
      </c>
      <c r="K4800">
        <f>MIN(E4800-I4800-J4800,H4800)</f>
        <v>0</v>
      </c>
      <c r="L4800">
        <f>E4800-I4800-J4800-K4800</f>
        <v>0</v>
      </c>
      <c r="M4800">
        <f>IF((I4800+J4800+(1-$W$36)*L4800)/$W$39&gt;=$W$38,1,0)</f>
        <v>0</v>
      </c>
      <c r="N4800">
        <f>IF(M4800=1,$W$37,$W$36)*L4800</f>
        <v>0</v>
      </c>
      <c r="O4800">
        <f>EXP(-$W$26*C4800)*I4800</f>
        <v>0</v>
      </c>
      <c r="P4800">
        <f>EXP(-$W$26*C4800)*J4800</f>
        <v>0</v>
      </c>
      <c r="Q4800">
        <f>EXP(-$W$26*C4800)*K4800</f>
        <v>0</v>
      </c>
      <c r="R4800">
        <f>EXP(-$W$26*C4800)*(L4800-N4800)</f>
        <v>0</v>
      </c>
      <c r="S4800">
        <f>EXP(-$W$26*C4800)*N4800</f>
        <v>0</v>
      </c>
      <c r="T4800">
        <f>EXP(-$W$26*C4800)*E4800</f>
        <v>0</v>
      </c>
    </row>
    <row r="4801" spans="1:20">
      <c r="A4801">
        <v>4792</v>
      </c>
      <c r="B4801">
        <f>RAND()</f>
        <v>0</v>
      </c>
      <c r="C4801">
        <f>IF(B4801&lt;$W$41,3,IF(B4801&lt;$W$41+$W$42,4,5))</f>
        <v>0</v>
      </c>
      <c r="D4801">
        <f>NORMSINV(RAND())</f>
        <v>0</v>
      </c>
      <c r="E4801">
        <f>$W$25*EXP(($W$26-$W$28-0.5*$W$27^2)*C4801+$W$27*SQRT(C4801)*D4801)</f>
        <v>0</v>
      </c>
      <c r="F4801">
        <f>$W$30*(1+$W$31)^C4801</f>
        <v>0</v>
      </c>
      <c r="G4801">
        <f>$W$32*(1+$W$33)^C4801</f>
        <v>0</v>
      </c>
      <c r="H4801">
        <f>$W$34*(1+$W$35)^C4801</f>
        <v>0</v>
      </c>
      <c r="I4801">
        <f>MIN(E4801,F4801)</f>
        <v>0</v>
      </c>
      <c r="J4801">
        <f>MIN(E4801-I4801,G4801)</f>
        <v>0</v>
      </c>
      <c r="K4801">
        <f>MIN(E4801-I4801-J4801,H4801)</f>
        <v>0</v>
      </c>
      <c r="L4801">
        <f>E4801-I4801-J4801-K4801</f>
        <v>0</v>
      </c>
      <c r="M4801">
        <f>IF((I4801+J4801+(1-$W$36)*L4801)/$W$39&gt;=$W$38,1,0)</f>
        <v>0</v>
      </c>
      <c r="N4801">
        <f>IF(M4801=1,$W$37,$W$36)*L4801</f>
        <v>0</v>
      </c>
      <c r="O4801">
        <f>EXP(-$W$26*C4801)*I4801</f>
        <v>0</v>
      </c>
      <c r="P4801">
        <f>EXP(-$W$26*C4801)*J4801</f>
        <v>0</v>
      </c>
      <c r="Q4801">
        <f>EXP(-$W$26*C4801)*K4801</f>
        <v>0</v>
      </c>
      <c r="R4801">
        <f>EXP(-$W$26*C4801)*(L4801-N4801)</f>
        <v>0</v>
      </c>
      <c r="S4801">
        <f>EXP(-$W$26*C4801)*N4801</f>
        <v>0</v>
      </c>
      <c r="T4801">
        <f>EXP(-$W$26*C4801)*E4801</f>
        <v>0</v>
      </c>
    </row>
    <row r="4802" spans="1:20">
      <c r="A4802">
        <v>4793</v>
      </c>
      <c r="B4802">
        <f>RAND()</f>
        <v>0</v>
      </c>
      <c r="C4802">
        <f>IF(B4802&lt;$W$41,3,IF(B4802&lt;$W$41+$W$42,4,5))</f>
        <v>0</v>
      </c>
      <c r="D4802">
        <f>NORMSINV(RAND())</f>
        <v>0</v>
      </c>
      <c r="E4802">
        <f>$W$25*EXP(($W$26-$W$28-0.5*$W$27^2)*C4802+$W$27*SQRT(C4802)*D4802)</f>
        <v>0</v>
      </c>
      <c r="F4802">
        <f>$W$30*(1+$W$31)^C4802</f>
        <v>0</v>
      </c>
      <c r="G4802">
        <f>$W$32*(1+$W$33)^C4802</f>
        <v>0</v>
      </c>
      <c r="H4802">
        <f>$W$34*(1+$W$35)^C4802</f>
        <v>0</v>
      </c>
      <c r="I4802">
        <f>MIN(E4802,F4802)</f>
        <v>0</v>
      </c>
      <c r="J4802">
        <f>MIN(E4802-I4802,G4802)</f>
        <v>0</v>
      </c>
      <c r="K4802">
        <f>MIN(E4802-I4802-J4802,H4802)</f>
        <v>0</v>
      </c>
      <c r="L4802">
        <f>E4802-I4802-J4802-K4802</f>
        <v>0</v>
      </c>
      <c r="M4802">
        <f>IF((I4802+J4802+(1-$W$36)*L4802)/$W$39&gt;=$W$38,1,0)</f>
        <v>0</v>
      </c>
      <c r="N4802">
        <f>IF(M4802=1,$W$37,$W$36)*L4802</f>
        <v>0</v>
      </c>
      <c r="O4802">
        <f>EXP(-$W$26*C4802)*I4802</f>
        <v>0</v>
      </c>
      <c r="P4802">
        <f>EXP(-$W$26*C4802)*J4802</f>
        <v>0</v>
      </c>
      <c r="Q4802">
        <f>EXP(-$W$26*C4802)*K4802</f>
        <v>0</v>
      </c>
      <c r="R4802">
        <f>EXP(-$W$26*C4802)*(L4802-N4802)</f>
        <v>0</v>
      </c>
      <c r="S4802">
        <f>EXP(-$W$26*C4802)*N4802</f>
        <v>0</v>
      </c>
      <c r="T4802">
        <f>EXP(-$W$26*C4802)*E4802</f>
        <v>0</v>
      </c>
    </row>
    <row r="4803" spans="1:20">
      <c r="A4803">
        <v>4794</v>
      </c>
      <c r="B4803">
        <f>RAND()</f>
        <v>0</v>
      </c>
      <c r="C4803">
        <f>IF(B4803&lt;$W$41,3,IF(B4803&lt;$W$41+$W$42,4,5))</f>
        <v>0</v>
      </c>
      <c r="D4803">
        <f>NORMSINV(RAND())</f>
        <v>0</v>
      </c>
      <c r="E4803">
        <f>$W$25*EXP(($W$26-$W$28-0.5*$W$27^2)*C4803+$W$27*SQRT(C4803)*D4803)</f>
        <v>0</v>
      </c>
      <c r="F4803">
        <f>$W$30*(1+$W$31)^C4803</f>
        <v>0</v>
      </c>
      <c r="G4803">
        <f>$W$32*(1+$W$33)^C4803</f>
        <v>0</v>
      </c>
      <c r="H4803">
        <f>$W$34*(1+$W$35)^C4803</f>
        <v>0</v>
      </c>
      <c r="I4803">
        <f>MIN(E4803,F4803)</f>
        <v>0</v>
      </c>
      <c r="J4803">
        <f>MIN(E4803-I4803,G4803)</f>
        <v>0</v>
      </c>
      <c r="K4803">
        <f>MIN(E4803-I4803-J4803,H4803)</f>
        <v>0</v>
      </c>
      <c r="L4803">
        <f>E4803-I4803-J4803-K4803</f>
        <v>0</v>
      </c>
      <c r="M4803">
        <f>IF((I4803+J4803+(1-$W$36)*L4803)/$W$39&gt;=$W$38,1,0)</f>
        <v>0</v>
      </c>
      <c r="N4803">
        <f>IF(M4803=1,$W$37,$W$36)*L4803</f>
        <v>0</v>
      </c>
      <c r="O4803">
        <f>EXP(-$W$26*C4803)*I4803</f>
        <v>0</v>
      </c>
      <c r="P4803">
        <f>EXP(-$W$26*C4803)*J4803</f>
        <v>0</v>
      </c>
      <c r="Q4803">
        <f>EXP(-$W$26*C4803)*K4803</f>
        <v>0</v>
      </c>
      <c r="R4803">
        <f>EXP(-$W$26*C4803)*(L4803-N4803)</f>
        <v>0</v>
      </c>
      <c r="S4803">
        <f>EXP(-$W$26*C4803)*N4803</f>
        <v>0</v>
      </c>
      <c r="T4803">
        <f>EXP(-$W$26*C4803)*E4803</f>
        <v>0</v>
      </c>
    </row>
    <row r="4804" spans="1:20">
      <c r="A4804">
        <v>4795</v>
      </c>
      <c r="B4804">
        <f>RAND()</f>
        <v>0</v>
      </c>
      <c r="C4804">
        <f>IF(B4804&lt;$W$41,3,IF(B4804&lt;$W$41+$W$42,4,5))</f>
        <v>0</v>
      </c>
      <c r="D4804">
        <f>NORMSINV(RAND())</f>
        <v>0</v>
      </c>
      <c r="E4804">
        <f>$W$25*EXP(($W$26-$W$28-0.5*$W$27^2)*C4804+$W$27*SQRT(C4804)*D4804)</f>
        <v>0</v>
      </c>
      <c r="F4804">
        <f>$W$30*(1+$W$31)^C4804</f>
        <v>0</v>
      </c>
      <c r="G4804">
        <f>$W$32*(1+$W$33)^C4804</f>
        <v>0</v>
      </c>
      <c r="H4804">
        <f>$W$34*(1+$W$35)^C4804</f>
        <v>0</v>
      </c>
      <c r="I4804">
        <f>MIN(E4804,F4804)</f>
        <v>0</v>
      </c>
      <c r="J4804">
        <f>MIN(E4804-I4804,G4804)</f>
        <v>0</v>
      </c>
      <c r="K4804">
        <f>MIN(E4804-I4804-J4804,H4804)</f>
        <v>0</v>
      </c>
      <c r="L4804">
        <f>E4804-I4804-J4804-K4804</f>
        <v>0</v>
      </c>
      <c r="M4804">
        <f>IF((I4804+J4804+(1-$W$36)*L4804)/$W$39&gt;=$W$38,1,0)</f>
        <v>0</v>
      </c>
      <c r="N4804">
        <f>IF(M4804=1,$W$37,$W$36)*L4804</f>
        <v>0</v>
      </c>
      <c r="O4804">
        <f>EXP(-$W$26*C4804)*I4804</f>
        <v>0</v>
      </c>
      <c r="P4804">
        <f>EXP(-$W$26*C4804)*J4804</f>
        <v>0</v>
      </c>
      <c r="Q4804">
        <f>EXP(-$W$26*C4804)*K4804</f>
        <v>0</v>
      </c>
      <c r="R4804">
        <f>EXP(-$W$26*C4804)*(L4804-N4804)</f>
        <v>0</v>
      </c>
      <c r="S4804">
        <f>EXP(-$W$26*C4804)*N4804</f>
        <v>0</v>
      </c>
      <c r="T4804">
        <f>EXP(-$W$26*C4804)*E4804</f>
        <v>0</v>
      </c>
    </row>
    <row r="4805" spans="1:20">
      <c r="A4805">
        <v>4796</v>
      </c>
      <c r="B4805">
        <f>RAND()</f>
        <v>0</v>
      </c>
      <c r="C4805">
        <f>IF(B4805&lt;$W$41,3,IF(B4805&lt;$W$41+$W$42,4,5))</f>
        <v>0</v>
      </c>
      <c r="D4805">
        <f>NORMSINV(RAND())</f>
        <v>0</v>
      </c>
      <c r="E4805">
        <f>$W$25*EXP(($W$26-$W$28-0.5*$W$27^2)*C4805+$W$27*SQRT(C4805)*D4805)</f>
        <v>0</v>
      </c>
      <c r="F4805">
        <f>$W$30*(1+$W$31)^C4805</f>
        <v>0</v>
      </c>
      <c r="G4805">
        <f>$W$32*(1+$W$33)^C4805</f>
        <v>0</v>
      </c>
      <c r="H4805">
        <f>$W$34*(1+$W$35)^C4805</f>
        <v>0</v>
      </c>
      <c r="I4805">
        <f>MIN(E4805,F4805)</f>
        <v>0</v>
      </c>
      <c r="J4805">
        <f>MIN(E4805-I4805,G4805)</f>
        <v>0</v>
      </c>
      <c r="K4805">
        <f>MIN(E4805-I4805-J4805,H4805)</f>
        <v>0</v>
      </c>
      <c r="L4805">
        <f>E4805-I4805-J4805-K4805</f>
        <v>0</v>
      </c>
      <c r="M4805">
        <f>IF((I4805+J4805+(1-$W$36)*L4805)/$W$39&gt;=$W$38,1,0)</f>
        <v>0</v>
      </c>
      <c r="N4805">
        <f>IF(M4805=1,$W$37,$W$36)*L4805</f>
        <v>0</v>
      </c>
      <c r="O4805">
        <f>EXP(-$W$26*C4805)*I4805</f>
        <v>0</v>
      </c>
      <c r="P4805">
        <f>EXP(-$W$26*C4805)*J4805</f>
        <v>0</v>
      </c>
      <c r="Q4805">
        <f>EXP(-$W$26*C4805)*K4805</f>
        <v>0</v>
      </c>
      <c r="R4805">
        <f>EXP(-$W$26*C4805)*(L4805-N4805)</f>
        <v>0</v>
      </c>
      <c r="S4805">
        <f>EXP(-$W$26*C4805)*N4805</f>
        <v>0</v>
      </c>
      <c r="T4805">
        <f>EXP(-$W$26*C4805)*E4805</f>
        <v>0</v>
      </c>
    </row>
    <row r="4806" spans="1:20">
      <c r="A4806">
        <v>4797</v>
      </c>
      <c r="B4806">
        <f>RAND()</f>
        <v>0</v>
      </c>
      <c r="C4806">
        <f>IF(B4806&lt;$W$41,3,IF(B4806&lt;$W$41+$W$42,4,5))</f>
        <v>0</v>
      </c>
      <c r="D4806">
        <f>NORMSINV(RAND())</f>
        <v>0</v>
      </c>
      <c r="E4806">
        <f>$W$25*EXP(($W$26-$W$28-0.5*$W$27^2)*C4806+$W$27*SQRT(C4806)*D4806)</f>
        <v>0</v>
      </c>
      <c r="F4806">
        <f>$W$30*(1+$W$31)^C4806</f>
        <v>0</v>
      </c>
      <c r="G4806">
        <f>$W$32*(1+$W$33)^C4806</f>
        <v>0</v>
      </c>
      <c r="H4806">
        <f>$W$34*(1+$W$35)^C4806</f>
        <v>0</v>
      </c>
      <c r="I4806">
        <f>MIN(E4806,F4806)</f>
        <v>0</v>
      </c>
      <c r="J4806">
        <f>MIN(E4806-I4806,G4806)</f>
        <v>0</v>
      </c>
      <c r="K4806">
        <f>MIN(E4806-I4806-J4806,H4806)</f>
        <v>0</v>
      </c>
      <c r="L4806">
        <f>E4806-I4806-J4806-K4806</f>
        <v>0</v>
      </c>
      <c r="M4806">
        <f>IF((I4806+J4806+(1-$W$36)*L4806)/$W$39&gt;=$W$38,1,0)</f>
        <v>0</v>
      </c>
      <c r="N4806">
        <f>IF(M4806=1,$W$37,$W$36)*L4806</f>
        <v>0</v>
      </c>
      <c r="O4806">
        <f>EXP(-$W$26*C4806)*I4806</f>
        <v>0</v>
      </c>
      <c r="P4806">
        <f>EXP(-$W$26*C4806)*J4806</f>
        <v>0</v>
      </c>
      <c r="Q4806">
        <f>EXP(-$W$26*C4806)*K4806</f>
        <v>0</v>
      </c>
      <c r="R4806">
        <f>EXP(-$W$26*C4806)*(L4806-N4806)</f>
        <v>0</v>
      </c>
      <c r="S4806">
        <f>EXP(-$W$26*C4806)*N4806</f>
        <v>0</v>
      </c>
      <c r="T4806">
        <f>EXP(-$W$26*C4806)*E4806</f>
        <v>0</v>
      </c>
    </row>
    <row r="4807" spans="1:20">
      <c r="A4807">
        <v>4798</v>
      </c>
      <c r="B4807">
        <f>RAND()</f>
        <v>0</v>
      </c>
      <c r="C4807">
        <f>IF(B4807&lt;$W$41,3,IF(B4807&lt;$W$41+$W$42,4,5))</f>
        <v>0</v>
      </c>
      <c r="D4807">
        <f>NORMSINV(RAND())</f>
        <v>0</v>
      </c>
      <c r="E4807">
        <f>$W$25*EXP(($W$26-$W$28-0.5*$W$27^2)*C4807+$W$27*SQRT(C4807)*D4807)</f>
        <v>0</v>
      </c>
      <c r="F4807">
        <f>$W$30*(1+$W$31)^C4807</f>
        <v>0</v>
      </c>
      <c r="G4807">
        <f>$W$32*(1+$W$33)^C4807</f>
        <v>0</v>
      </c>
      <c r="H4807">
        <f>$W$34*(1+$W$35)^C4807</f>
        <v>0</v>
      </c>
      <c r="I4807">
        <f>MIN(E4807,F4807)</f>
        <v>0</v>
      </c>
      <c r="J4807">
        <f>MIN(E4807-I4807,G4807)</f>
        <v>0</v>
      </c>
      <c r="K4807">
        <f>MIN(E4807-I4807-J4807,H4807)</f>
        <v>0</v>
      </c>
      <c r="L4807">
        <f>E4807-I4807-J4807-K4807</f>
        <v>0</v>
      </c>
      <c r="M4807">
        <f>IF((I4807+J4807+(1-$W$36)*L4807)/$W$39&gt;=$W$38,1,0)</f>
        <v>0</v>
      </c>
      <c r="N4807">
        <f>IF(M4807=1,$W$37,$W$36)*L4807</f>
        <v>0</v>
      </c>
      <c r="O4807">
        <f>EXP(-$W$26*C4807)*I4807</f>
        <v>0</v>
      </c>
      <c r="P4807">
        <f>EXP(-$W$26*C4807)*J4807</f>
        <v>0</v>
      </c>
      <c r="Q4807">
        <f>EXP(-$W$26*C4807)*K4807</f>
        <v>0</v>
      </c>
      <c r="R4807">
        <f>EXP(-$W$26*C4807)*(L4807-N4807)</f>
        <v>0</v>
      </c>
      <c r="S4807">
        <f>EXP(-$W$26*C4807)*N4807</f>
        <v>0</v>
      </c>
      <c r="T4807">
        <f>EXP(-$W$26*C4807)*E4807</f>
        <v>0</v>
      </c>
    </row>
    <row r="4808" spans="1:20">
      <c r="A4808">
        <v>4799</v>
      </c>
      <c r="B4808">
        <f>RAND()</f>
        <v>0</v>
      </c>
      <c r="C4808">
        <f>IF(B4808&lt;$W$41,3,IF(B4808&lt;$W$41+$W$42,4,5))</f>
        <v>0</v>
      </c>
      <c r="D4808">
        <f>NORMSINV(RAND())</f>
        <v>0</v>
      </c>
      <c r="E4808">
        <f>$W$25*EXP(($W$26-$W$28-0.5*$W$27^2)*C4808+$W$27*SQRT(C4808)*D4808)</f>
        <v>0</v>
      </c>
      <c r="F4808">
        <f>$W$30*(1+$W$31)^C4808</f>
        <v>0</v>
      </c>
      <c r="G4808">
        <f>$W$32*(1+$W$33)^C4808</f>
        <v>0</v>
      </c>
      <c r="H4808">
        <f>$W$34*(1+$W$35)^C4808</f>
        <v>0</v>
      </c>
      <c r="I4808">
        <f>MIN(E4808,F4808)</f>
        <v>0</v>
      </c>
      <c r="J4808">
        <f>MIN(E4808-I4808,G4808)</f>
        <v>0</v>
      </c>
      <c r="K4808">
        <f>MIN(E4808-I4808-J4808,H4808)</f>
        <v>0</v>
      </c>
      <c r="L4808">
        <f>E4808-I4808-J4808-K4808</f>
        <v>0</v>
      </c>
      <c r="M4808">
        <f>IF((I4808+J4808+(1-$W$36)*L4808)/$W$39&gt;=$W$38,1,0)</f>
        <v>0</v>
      </c>
      <c r="N4808">
        <f>IF(M4808=1,$W$37,$W$36)*L4808</f>
        <v>0</v>
      </c>
      <c r="O4808">
        <f>EXP(-$W$26*C4808)*I4808</f>
        <v>0</v>
      </c>
      <c r="P4808">
        <f>EXP(-$W$26*C4808)*J4808</f>
        <v>0</v>
      </c>
      <c r="Q4808">
        <f>EXP(-$W$26*C4808)*K4808</f>
        <v>0</v>
      </c>
      <c r="R4808">
        <f>EXP(-$W$26*C4808)*(L4808-N4808)</f>
        <v>0</v>
      </c>
      <c r="S4808">
        <f>EXP(-$W$26*C4808)*N4808</f>
        <v>0</v>
      </c>
      <c r="T4808">
        <f>EXP(-$W$26*C4808)*E4808</f>
        <v>0</v>
      </c>
    </row>
    <row r="4809" spans="1:20">
      <c r="A4809">
        <v>4800</v>
      </c>
      <c r="B4809">
        <f>RAND()</f>
        <v>0</v>
      </c>
      <c r="C4809">
        <f>IF(B4809&lt;$W$41,3,IF(B4809&lt;$W$41+$W$42,4,5))</f>
        <v>0</v>
      </c>
      <c r="D4809">
        <f>NORMSINV(RAND())</f>
        <v>0</v>
      </c>
      <c r="E4809">
        <f>$W$25*EXP(($W$26-$W$28-0.5*$W$27^2)*C4809+$W$27*SQRT(C4809)*D4809)</f>
        <v>0</v>
      </c>
      <c r="F4809">
        <f>$W$30*(1+$W$31)^C4809</f>
        <v>0</v>
      </c>
      <c r="G4809">
        <f>$W$32*(1+$W$33)^C4809</f>
        <v>0</v>
      </c>
      <c r="H4809">
        <f>$W$34*(1+$W$35)^C4809</f>
        <v>0</v>
      </c>
      <c r="I4809">
        <f>MIN(E4809,F4809)</f>
        <v>0</v>
      </c>
      <c r="J4809">
        <f>MIN(E4809-I4809,G4809)</f>
        <v>0</v>
      </c>
      <c r="K4809">
        <f>MIN(E4809-I4809-J4809,H4809)</f>
        <v>0</v>
      </c>
      <c r="L4809">
        <f>E4809-I4809-J4809-K4809</f>
        <v>0</v>
      </c>
      <c r="M4809">
        <f>IF((I4809+J4809+(1-$W$36)*L4809)/$W$39&gt;=$W$38,1,0)</f>
        <v>0</v>
      </c>
      <c r="N4809">
        <f>IF(M4809=1,$W$37,$W$36)*L4809</f>
        <v>0</v>
      </c>
      <c r="O4809">
        <f>EXP(-$W$26*C4809)*I4809</f>
        <v>0</v>
      </c>
      <c r="P4809">
        <f>EXP(-$W$26*C4809)*J4809</f>
        <v>0</v>
      </c>
      <c r="Q4809">
        <f>EXP(-$W$26*C4809)*K4809</f>
        <v>0</v>
      </c>
      <c r="R4809">
        <f>EXP(-$W$26*C4809)*(L4809-N4809)</f>
        <v>0</v>
      </c>
      <c r="S4809">
        <f>EXP(-$W$26*C4809)*N4809</f>
        <v>0</v>
      </c>
      <c r="T4809">
        <f>EXP(-$W$26*C4809)*E4809</f>
        <v>0</v>
      </c>
    </row>
    <row r="4810" spans="1:20">
      <c r="A4810">
        <v>4801</v>
      </c>
      <c r="B4810">
        <f>RAND()</f>
        <v>0</v>
      </c>
      <c r="C4810">
        <f>IF(B4810&lt;$W$41,3,IF(B4810&lt;$W$41+$W$42,4,5))</f>
        <v>0</v>
      </c>
      <c r="D4810">
        <f>NORMSINV(RAND())</f>
        <v>0</v>
      </c>
      <c r="E4810">
        <f>$W$25*EXP(($W$26-$W$28-0.5*$W$27^2)*C4810+$W$27*SQRT(C4810)*D4810)</f>
        <v>0</v>
      </c>
      <c r="F4810">
        <f>$W$30*(1+$W$31)^C4810</f>
        <v>0</v>
      </c>
      <c r="G4810">
        <f>$W$32*(1+$W$33)^C4810</f>
        <v>0</v>
      </c>
      <c r="H4810">
        <f>$W$34*(1+$W$35)^C4810</f>
        <v>0</v>
      </c>
      <c r="I4810">
        <f>MIN(E4810,F4810)</f>
        <v>0</v>
      </c>
      <c r="J4810">
        <f>MIN(E4810-I4810,G4810)</f>
        <v>0</v>
      </c>
      <c r="K4810">
        <f>MIN(E4810-I4810-J4810,H4810)</f>
        <v>0</v>
      </c>
      <c r="L4810">
        <f>E4810-I4810-J4810-K4810</f>
        <v>0</v>
      </c>
      <c r="M4810">
        <f>IF((I4810+J4810+(1-$W$36)*L4810)/$W$39&gt;=$W$38,1,0)</f>
        <v>0</v>
      </c>
      <c r="N4810">
        <f>IF(M4810=1,$W$37,$W$36)*L4810</f>
        <v>0</v>
      </c>
      <c r="O4810">
        <f>EXP(-$W$26*C4810)*I4810</f>
        <v>0</v>
      </c>
      <c r="P4810">
        <f>EXP(-$W$26*C4810)*J4810</f>
        <v>0</v>
      </c>
      <c r="Q4810">
        <f>EXP(-$W$26*C4810)*K4810</f>
        <v>0</v>
      </c>
      <c r="R4810">
        <f>EXP(-$W$26*C4810)*(L4810-N4810)</f>
        <v>0</v>
      </c>
      <c r="S4810">
        <f>EXP(-$W$26*C4810)*N4810</f>
        <v>0</v>
      </c>
      <c r="T4810">
        <f>EXP(-$W$26*C4810)*E4810</f>
        <v>0</v>
      </c>
    </row>
    <row r="4811" spans="1:20">
      <c r="A4811">
        <v>4802</v>
      </c>
      <c r="B4811">
        <f>RAND()</f>
        <v>0</v>
      </c>
      <c r="C4811">
        <f>IF(B4811&lt;$W$41,3,IF(B4811&lt;$W$41+$W$42,4,5))</f>
        <v>0</v>
      </c>
      <c r="D4811">
        <f>NORMSINV(RAND())</f>
        <v>0</v>
      </c>
      <c r="E4811">
        <f>$W$25*EXP(($W$26-$W$28-0.5*$W$27^2)*C4811+$W$27*SQRT(C4811)*D4811)</f>
        <v>0</v>
      </c>
      <c r="F4811">
        <f>$W$30*(1+$W$31)^C4811</f>
        <v>0</v>
      </c>
      <c r="G4811">
        <f>$W$32*(1+$W$33)^C4811</f>
        <v>0</v>
      </c>
      <c r="H4811">
        <f>$W$34*(1+$W$35)^C4811</f>
        <v>0</v>
      </c>
      <c r="I4811">
        <f>MIN(E4811,F4811)</f>
        <v>0</v>
      </c>
      <c r="J4811">
        <f>MIN(E4811-I4811,G4811)</f>
        <v>0</v>
      </c>
      <c r="K4811">
        <f>MIN(E4811-I4811-J4811,H4811)</f>
        <v>0</v>
      </c>
      <c r="L4811">
        <f>E4811-I4811-J4811-K4811</f>
        <v>0</v>
      </c>
      <c r="M4811">
        <f>IF((I4811+J4811+(1-$W$36)*L4811)/$W$39&gt;=$W$38,1,0)</f>
        <v>0</v>
      </c>
      <c r="N4811">
        <f>IF(M4811=1,$W$37,$W$36)*L4811</f>
        <v>0</v>
      </c>
      <c r="O4811">
        <f>EXP(-$W$26*C4811)*I4811</f>
        <v>0</v>
      </c>
      <c r="P4811">
        <f>EXP(-$W$26*C4811)*J4811</f>
        <v>0</v>
      </c>
      <c r="Q4811">
        <f>EXP(-$W$26*C4811)*K4811</f>
        <v>0</v>
      </c>
      <c r="R4811">
        <f>EXP(-$W$26*C4811)*(L4811-N4811)</f>
        <v>0</v>
      </c>
      <c r="S4811">
        <f>EXP(-$W$26*C4811)*N4811</f>
        <v>0</v>
      </c>
      <c r="T4811">
        <f>EXP(-$W$26*C4811)*E4811</f>
        <v>0</v>
      </c>
    </row>
    <row r="4812" spans="1:20">
      <c r="A4812">
        <v>4803</v>
      </c>
      <c r="B4812">
        <f>RAND()</f>
        <v>0</v>
      </c>
      <c r="C4812">
        <f>IF(B4812&lt;$W$41,3,IF(B4812&lt;$W$41+$W$42,4,5))</f>
        <v>0</v>
      </c>
      <c r="D4812">
        <f>NORMSINV(RAND())</f>
        <v>0</v>
      </c>
      <c r="E4812">
        <f>$W$25*EXP(($W$26-$W$28-0.5*$W$27^2)*C4812+$W$27*SQRT(C4812)*D4812)</f>
        <v>0</v>
      </c>
      <c r="F4812">
        <f>$W$30*(1+$W$31)^C4812</f>
        <v>0</v>
      </c>
      <c r="G4812">
        <f>$W$32*(1+$W$33)^C4812</f>
        <v>0</v>
      </c>
      <c r="H4812">
        <f>$W$34*(1+$W$35)^C4812</f>
        <v>0</v>
      </c>
      <c r="I4812">
        <f>MIN(E4812,F4812)</f>
        <v>0</v>
      </c>
      <c r="J4812">
        <f>MIN(E4812-I4812,G4812)</f>
        <v>0</v>
      </c>
      <c r="K4812">
        <f>MIN(E4812-I4812-J4812,H4812)</f>
        <v>0</v>
      </c>
      <c r="L4812">
        <f>E4812-I4812-J4812-K4812</f>
        <v>0</v>
      </c>
      <c r="M4812">
        <f>IF((I4812+J4812+(1-$W$36)*L4812)/$W$39&gt;=$W$38,1,0)</f>
        <v>0</v>
      </c>
      <c r="N4812">
        <f>IF(M4812=1,$W$37,$W$36)*L4812</f>
        <v>0</v>
      </c>
      <c r="O4812">
        <f>EXP(-$W$26*C4812)*I4812</f>
        <v>0</v>
      </c>
      <c r="P4812">
        <f>EXP(-$W$26*C4812)*J4812</f>
        <v>0</v>
      </c>
      <c r="Q4812">
        <f>EXP(-$W$26*C4812)*K4812</f>
        <v>0</v>
      </c>
      <c r="R4812">
        <f>EXP(-$W$26*C4812)*(L4812-N4812)</f>
        <v>0</v>
      </c>
      <c r="S4812">
        <f>EXP(-$W$26*C4812)*N4812</f>
        <v>0</v>
      </c>
      <c r="T4812">
        <f>EXP(-$W$26*C4812)*E4812</f>
        <v>0</v>
      </c>
    </row>
    <row r="4813" spans="1:20">
      <c r="A4813">
        <v>4804</v>
      </c>
      <c r="B4813">
        <f>RAND()</f>
        <v>0</v>
      </c>
      <c r="C4813">
        <f>IF(B4813&lt;$W$41,3,IF(B4813&lt;$W$41+$W$42,4,5))</f>
        <v>0</v>
      </c>
      <c r="D4813">
        <f>NORMSINV(RAND())</f>
        <v>0</v>
      </c>
      <c r="E4813">
        <f>$W$25*EXP(($W$26-$W$28-0.5*$W$27^2)*C4813+$W$27*SQRT(C4813)*D4813)</f>
        <v>0</v>
      </c>
      <c r="F4813">
        <f>$W$30*(1+$W$31)^C4813</f>
        <v>0</v>
      </c>
      <c r="G4813">
        <f>$W$32*(1+$W$33)^C4813</f>
        <v>0</v>
      </c>
      <c r="H4813">
        <f>$W$34*(1+$W$35)^C4813</f>
        <v>0</v>
      </c>
      <c r="I4813">
        <f>MIN(E4813,F4813)</f>
        <v>0</v>
      </c>
      <c r="J4813">
        <f>MIN(E4813-I4813,G4813)</f>
        <v>0</v>
      </c>
      <c r="K4813">
        <f>MIN(E4813-I4813-J4813,H4813)</f>
        <v>0</v>
      </c>
      <c r="L4813">
        <f>E4813-I4813-J4813-K4813</f>
        <v>0</v>
      </c>
      <c r="M4813">
        <f>IF((I4813+J4813+(1-$W$36)*L4813)/$W$39&gt;=$W$38,1,0)</f>
        <v>0</v>
      </c>
      <c r="N4813">
        <f>IF(M4813=1,$W$37,$W$36)*L4813</f>
        <v>0</v>
      </c>
      <c r="O4813">
        <f>EXP(-$W$26*C4813)*I4813</f>
        <v>0</v>
      </c>
      <c r="P4813">
        <f>EXP(-$W$26*C4813)*J4813</f>
        <v>0</v>
      </c>
      <c r="Q4813">
        <f>EXP(-$W$26*C4813)*K4813</f>
        <v>0</v>
      </c>
      <c r="R4813">
        <f>EXP(-$W$26*C4813)*(L4813-N4813)</f>
        <v>0</v>
      </c>
      <c r="S4813">
        <f>EXP(-$W$26*C4813)*N4813</f>
        <v>0</v>
      </c>
      <c r="T4813">
        <f>EXP(-$W$26*C4813)*E4813</f>
        <v>0</v>
      </c>
    </row>
    <row r="4814" spans="1:20">
      <c r="A4814">
        <v>4805</v>
      </c>
      <c r="B4814">
        <f>RAND()</f>
        <v>0</v>
      </c>
      <c r="C4814">
        <f>IF(B4814&lt;$W$41,3,IF(B4814&lt;$W$41+$W$42,4,5))</f>
        <v>0</v>
      </c>
      <c r="D4814">
        <f>NORMSINV(RAND())</f>
        <v>0</v>
      </c>
      <c r="E4814">
        <f>$W$25*EXP(($W$26-$W$28-0.5*$W$27^2)*C4814+$W$27*SQRT(C4814)*D4814)</f>
        <v>0</v>
      </c>
      <c r="F4814">
        <f>$W$30*(1+$W$31)^C4814</f>
        <v>0</v>
      </c>
      <c r="G4814">
        <f>$W$32*(1+$W$33)^C4814</f>
        <v>0</v>
      </c>
      <c r="H4814">
        <f>$W$34*(1+$W$35)^C4814</f>
        <v>0</v>
      </c>
      <c r="I4814">
        <f>MIN(E4814,F4814)</f>
        <v>0</v>
      </c>
      <c r="J4814">
        <f>MIN(E4814-I4814,G4814)</f>
        <v>0</v>
      </c>
      <c r="K4814">
        <f>MIN(E4814-I4814-J4814,H4814)</f>
        <v>0</v>
      </c>
      <c r="L4814">
        <f>E4814-I4814-J4814-K4814</f>
        <v>0</v>
      </c>
      <c r="M4814">
        <f>IF((I4814+J4814+(1-$W$36)*L4814)/$W$39&gt;=$W$38,1,0)</f>
        <v>0</v>
      </c>
      <c r="N4814">
        <f>IF(M4814=1,$W$37,$W$36)*L4814</f>
        <v>0</v>
      </c>
      <c r="O4814">
        <f>EXP(-$W$26*C4814)*I4814</f>
        <v>0</v>
      </c>
      <c r="P4814">
        <f>EXP(-$W$26*C4814)*J4814</f>
        <v>0</v>
      </c>
      <c r="Q4814">
        <f>EXP(-$W$26*C4814)*K4814</f>
        <v>0</v>
      </c>
      <c r="R4814">
        <f>EXP(-$W$26*C4814)*(L4814-N4814)</f>
        <v>0</v>
      </c>
      <c r="S4814">
        <f>EXP(-$W$26*C4814)*N4814</f>
        <v>0</v>
      </c>
      <c r="T4814">
        <f>EXP(-$W$26*C4814)*E4814</f>
        <v>0</v>
      </c>
    </row>
    <row r="4815" spans="1:20">
      <c r="A4815">
        <v>4806</v>
      </c>
      <c r="B4815">
        <f>RAND()</f>
        <v>0</v>
      </c>
      <c r="C4815">
        <f>IF(B4815&lt;$W$41,3,IF(B4815&lt;$W$41+$W$42,4,5))</f>
        <v>0</v>
      </c>
      <c r="D4815">
        <f>NORMSINV(RAND())</f>
        <v>0</v>
      </c>
      <c r="E4815">
        <f>$W$25*EXP(($W$26-$W$28-0.5*$W$27^2)*C4815+$W$27*SQRT(C4815)*D4815)</f>
        <v>0</v>
      </c>
      <c r="F4815">
        <f>$W$30*(1+$W$31)^C4815</f>
        <v>0</v>
      </c>
      <c r="G4815">
        <f>$W$32*(1+$W$33)^C4815</f>
        <v>0</v>
      </c>
      <c r="H4815">
        <f>$W$34*(1+$W$35)^C4815</f>
        <v>0</v>
      </c>
      <c r="I4815">
        <f>MIN(E4815,F4815)</f>
        <v>0</v>
      </c>
      <c r="J4815">
        <f>MIN(E4815-I4815,G4815)</f>
        <v>0</v>
      </c>
      <c r="K4815">
        <f>MIN(E4815-I4815-J4815,H4815)</f>
        <v>0</v>
      </c>
      <c r="L4815">
        <f>E4815-I4815-J4815-K4815</f>
        <v>0</v>
      </c>
      <c r="M4815">
        <f>IF((I4815+J4815+(1-$W$36)*L4815)/$W$39&gt;=$W$38,1,0)</f>
        <v>0</v>
      </c>
      <c r="N4815">
        <f>IF(M4815=1,$W$37,$W$36)*L4815</f>
        <v>0</v>
      </c>
      <c r="O4815">
        <f>EXP(-$W$26*C4815)*I4815</f>
        <v>0</v>
      </c>
      <c r="P4815">
        <f>EXP(-$W$26*C4815)*J4815</f>
        <v>0</v>
      </c>
      <c r="Q4815">
        <f>EXP(-$W$26*C4815)*K4815</f>
        <v>0</v>
      </c>
      <c r="R4815">
        <f>EXP(-$W$26*C4815)*(L4815-N4815)</f>
        <v>0</v>
      </c>
      <c r="S4815">
        <f>EXP(-$W$26*C4815)*N4815</f>
        <v>0</v>
      </c>
      <c r="T4815">
        <f>EXP(-$W$26*C4815)*E4815</f>
        <v>0</v>
      </c>
    </row>
    <row r="4816" spans="1:20">
      <c r="A4816">
        <v>4807</v>
      </c>
      <c r="B4816">
        <f>RAND()</f>
        <v>0</v>
      </c>
      <c r="C4816">
        <f>IF(B4816&lt;$W$41,3,IF(B4816&lt;$W$41+$W$42,4,5))</f>
        <v>0</v>
      </c>
      <c r="D4816">
        <f>NORMSINV(RAND())</f>
        <v>0</v>
      </c>
      <c r="E4816">
        <f>$W$25*EXP(($W$26-$W$28-0.5*$W$27^2)*C4816+$W$27*SQRT(C4816)*D4816)</f>
        <v>0</v>
      </c>
      <c r="F4816">
        <f>$W$30*(1+$W$31)^C4816</f>
        <v>0</v>
      </c>
      <c r="G4816">
        <f>$W$32*(1+$W$33)^C4816</f>
        <v>0</v>
      </c>
      <c r="H4816">
        <f>$W$34*(1+$W$35)^C4816</f>
        <v>0</v>
      </c>
      <c r="I4816">
        <f>MIN(E4816,F4816)</f>
        <v>0</v>
      </c>
      <c r="J4816">
        <f>MIN(E4816-I4816,G4816)</f>
        <v>0</v>
      </c>
      <c r="K4816">
        <f>MIN(E4816-I4816-J4816,H4816)</f>
        <v>0</v>
      </c>
      <c r="L4816">
        <f>E4816-I4816-J4816-K4816</f>
        <v>0</v>
      </c>
      <c r="M4816">
        <f>IF((I4816+J4816+(1-$W$36)*L4816)/$W$39&gt;=$W$38,1,0)</f>
        <v>0</v>
      </c>
      <c r="N4816">
        <f>IF(M4816=1,$W$37,$W$36)*L4816</f>
        <v>0</v>
      </c>
      <c r="O4816">
        <f>EXP(-$W$26*C4816)*I4816</f>
        <v>0</v>
      </c>
      <c r="P4816">
        <f>EXP(-$W$26*C4816)*J4816</f>
        <v>0</v>
      </c>
      <c r="Q4816">
        <f>EXP(-$W$26*C4816)*K4816</f>
        <v>0</v>
      </c>
      <c r="R4816">
        <f>EXP(-$W$26*C4816)*(L4816-N4816)</f>
        <v>0</v>
      </c>
      <c r="S4816">
        <f>EXP(-$W$26*C4816)*N4816</f>
        <v>0</v>
      </c>
      <c r="T4816">
        <f>EXP(-$W$26*C4816)*E4816</f>
        <v>0</v>
      </c>
    </row>
    <row r="4817" spans="1:20">
      <c r="A4817">
        <v>4808</v>
      </c>
      <c r="B4817">
        <f>RAND()</f>
        <v>0</v>
      </c>
      <c r="C4817">
        <f>IF(B4817&lt;$W$41,3,IF(B4817&lt;$W$41+$W$42,4,5))</f>
        <v>0</v>
      </c>
      <c r="D4817">
        <f>NORMSINV(RAND())</f>
        <v>0</v>
      </c>
      <c r="E4817">
        <f>$W$25*EXP(($W$26-$W$28-0.5*$W$27^2)*C4817+$W$27*SQRT(C4817)*D4817)</f>
        <v>0</v>
      </c>
      <c r="F4817">
        <f>$W$30*(1+$W$31)^C4817</f>
        <v>0</v>
      </c>
      <c r="G4817">
        <f>$W$32*(1+$W$33)^C4817</f>
        <v>0</v>
      </c>
      <c r="H4817">
        <f>$W$34*(1+$W$35)^C4817</f>
        <v>0</v>
      </c>
      <c r="I4817">
        <f>MIN(E4817,F4817)</f>
        <v>0</v>
      </c>
      <c r="J4817">
        <f>MIN(E4817-I4817,G4817)</f>
        <v>0</v>
      </c>
      <c r="K4817">
        <f>MIN(E4817-I4817-J4817,H4817)</f>
        <v>0</v>
      </c>
      <c r="L4817">
        <f>E4817-I4817-J4817-K4817</f>
        <v>0</v>
      </c>
      <c r="M4817">
        <f>IF((I4817+J4817+(1-$W$36)*L4817)/$W$39&gt;=$W$38,1,0)</f>
        <v>0</v>
      </c>
      <c r="N4817">
        <f>IF(M4817=1,$W$37,$W$36)*L4817</f>
        <v>0</v>
      </c>
      <c r="O4817">
        <f>EXP(-$W$26*C4817)*I4817</f>
        <v>0</v>
      </c>
      <c r="P4817">
        <f>EXP(-$W$26*C4817)*J4817</f>
        <v>0</v>
      </c>
      <c r="Q4817">
        <f>EXP(-$W$26*C4817)*K4817</f>
        <v>0</v>
      </c>
      <c r="R4817">
        <f>EXP(-$W$26*C4817)*(L4817-N4817)</f>
        <v>0</v>
      </c>
      <c r="S4817">
        <f>EXP(-$W$26*C4817)*N4817</f>
        <v>0</v>
      </c>
      <c r="T4817">
        <f>EXP(-$W$26*C4817)*E4817</f>
        <v>0</v>
      </c>
    </row>
    <row r="4818" spans="1:20">
      <c r="A4818">
        <v>4809</v>
      </c>
      <c r="B4818">
        <f>RAND()</f>
        <v>0</v>
      </c>
      <c r="C4818">
        <f>IF(B4818&lt;$W$41,3,IF(B4818&lt;$W$41+$W$42,4,5))</f>
        <v>0</v>
      </c>
      <c r="D4818">
        <f>NORMSINV(RAND())</f>
        <v>0</v>
      </c>
      <c r="E4818">
        <f>$W$25*EXP(($W$26-$W$28-0.5*$W$27^2)*C4818+$W$27*SQRT(C4818)*D4818)</f>
        <v>0</v>
      </c>
      <c r="F4818">
        <f>$W$30*(1+$W$31)^C4818</f>
        <v>0</v>
      </c>
      <c r="G4818">
        <f>$W$32*(1+$W$33)^C4818</f>
        <v>0</v>
      </c>
      <c r="H4818">
        <f>$W$34*(1+$W$35)^C4818</f>
        <v>0</v>
      </c>
      <c r="I4818">
        <f>MIN(E4818,F4818)</f>
        <v>0</v>
      </c>
      <c r="J4818">
        <f>MIN(E4818-I4818,G4818)</f>
        <v>0</v>
      </c>
      <c r="K4818">
        <f>MIN(E4818-I4818-J4818,H4818)</f>
        <v>0</v>
      </c>
      <c r="L4818">
        <f>E4818-I4818-J4818-K4818</f>
        <v>0</v>
      </c>
      <c r="M4818">
        <f>IF((I4818+J4818+(1-$W$36)*L4818)/$W$39&gt;=$W$38,1,0)</f>
        <v>0</v>
      </c>
      <c r="N4818">
        <f>IF(M4818=1,$W$37,$W$36)*L4818</f>
        <v>0</v>
      </c>
      <c r="O4818">
        <f>EXP(-$W$26*C4818)*I4818</f>
        <v>0</v>
      </c>
      <c r="P4818">
        <f>EXP(-$W$26*C4818)*J4818</f>
        <v>0</v>
      </c>
      <c r="Q4818">
        <f>EXP(-$W$26*C4818)*K4818</f>
        <v>0</v>
      </c>
      <c r="R4818">
        <f>EXP(-$W$26*C4818)*(L4818-N4818)</f>
        <v>0</v>
      </c>
      <c r="S4818">
        <f>EXP(-$W$26*C4818)*N4818</f>
        <v>0</v>
      </c>
      <c r="T4818">
        <f>EXP(-$W$26*C4818)*E4818</f>
        <v>0</v>
      </c>
    </row>
    <row r="4819" spans="1:20">
      <c r="A4819">
        <v>4810</v>
      </c>
      <c r="B4819">
        <f>RAND()</f>
        <v>0</v>
      </c>
      <c r="C4819">
        <f>IF(B4819&lt;$W$41,3,IF(B4819&lt;$W$41+$W$42,4,5))</f>
        <v>0</v>
      </c>
      <c r="D4819">
        <f>NORMSINV(RAND())</f>
        <v>0</v>
      </c>
      <c r="E4819">
        <f>$W$25*EXP(($W$26-$W$28-0.5*$W$27^2)*C4819+$W$27*SQRT(C4819)*D4819)</f>
        <v>0</v>
      </c>
      <c r="F4819">
        <f>$W$30*(1+$W$31)^C4819</f>
        <v>0</v>
      </c>
      <c r="G4819">
        <f>$W$32*(1+$W$33)^C4819</f>
        <v>0</v>
      </c>
      <c r="H4819">
        <f>$W$34*(1+$W$35)^C4819</f>
        <v>0</v>
      </c>
      <c r="I4819">
        <f>MIN(E4819,F4819)</f>
        <v>0</v>
      </c>
      <c r="J4819">
        <f>MIN(E4819-I4819,G4819)</f>
        <v>0</v>
      </c>
      <c r="K4819">
        <f>MIN(E4819-I4819-J4819,H4819)</f>
        <v>0</v>
      </c>
      <c r="L4819">
        <f>E4819-I4819-J4819-K4819</f>
        <v>0</v>
      </c>
      <c r="M4819">
        <f>IF((I4819+J4819+(1-$W$36)*L4819)/$W$39&gt;=$W$38,1,0)</f>
        <v>0</v>
      </c>
      <c r="N4819">
        <f>IF(M4819=1,$W$37,$W$36)*L4819</f>
        <v>0</v>
      </c>
      <c r="O4819">
        <f>EXP(-$W$26*C4819)*I4819</f>
        <v>0</v>
      </c>
      <c r="P4819">
        <f>EXP(-$W$26*C4819)*J4819</f>
        <v>0</v>
      </c>
      <c r="Q4819">
        <f>EXP(-$W$26*C4819)*K4819</f>
        <v>0</v>
      </c>
      <c r="R4819">
        <f>EXP(-$W$26*C4819)*(L4819-N4819)</f>
        <v>0</v>
      </c>
      <c r="S4819">
        <f>EXP(-$W$26*C4819)*N4819</f>
        <v>0</v>
      </c>
      <c r="T4819">
        <f>EXP(-$W$26*C4819)*E4819</f>
        <v>0</v>
      </c>
    </row>
    <row r="4820" spans="1:20">
      <c r="A4820">
        <v>4811</v>
      </c>
      <c r="B4820">
        <f>RAND()</f>
        <v>0</v>
      </c>
      <c r="C4820">
        <f>IF(B4820&lt;$W$41,3,IF(B4820&lt;$W$41+$W$42,4,5))</f>
        <v>0</v>
      </c>
      <c r="D4820">
        <f>NORMSINV(RAND())</f>
        <v>0</v>
      </c>
      <c r="E4820">
        <f>$W$25*EXP(($W$26-$W$28-0.5*$W$27^2)*C4820+$W$27*SQRT(C4820)*D4820)</f>
        <v>0</v>
      </c>
      <c r="F4820">
        <f>$W$30*(1+$W$31)^C4820</f>
        <v>0</v>
      </c>
      <c r="G4820">
        <f>$W$32*(1+$W$33)^C4820</f>
        <v>0</v>
      </c>
      <c r="H4820">
        <f>$W$34*(1+$W$35)^C4820</f>
        <v>0</v>
      </c>
      <c r="I4820">
        <f>MIN(E4820,F4820)</f>
        <v>0</v>
      </c>
      <c r="J4820">
        <f>MIN(E4820-I4820,G4820)</f>
        <v>0</v>
      </c>
      <c r="K4820">
        <f>MIN(E4820-I4820-J4820,H4820)</f>
        <v>0</v>
      </c>
      <c r="L4820">
        <f>E4820-I4820-J4820-K4820</f>
        <v>0</v>
      </c>
      <c r="M4820">
        <f>IF((I4820+J4820+(1-$W$36)*L4820)/$W$39&gt;=$W$38,1,0)</f>
        <v>0</v>
      </c>
      <c r="N4820">
        <f>IF(M4820=1,$W$37,$W$36)*L4820</f>
        <v>0</v>
      </c>
      <c r="O4820">
        <f>EXP(-$W$26*C4820)*I4820</f>
        <v>0</v>
      </c>
      <c r="P4820">
        <f>EXP(-$W$26*C4820)*J4820</f>
        <v>0</v>
      </c>
      <c r="Q4820">
        <f>EXP(-$W$26*C4820)*K4820</f>
        <v>0</v>
      </c>
      <c r="R4820">
        <f>EXP(-$W$26*C4820)*(L4820-N4820)</f>
        <v>0</v>
      </c>
      <c r="S4820">
        <f>EXP(-$W$26*C4820)*N4820</f>
        <v>0</v>
      </c>
      <c r="T4820">
        <f>EXP(-$W$26*C4820)*E4820</f>
        <v>0</v>
      </c>
    </row>
    <row r="4821" spans="1:20">
      <c r="A4821">
        <v>4812</v>
      </c>
      <c r="B4821">
        <f>RAND()</f>
        <v>0</v>
      </c>
      <c r="C4821">
        <f>IF(B4821&lt;$W$41,3,IF(B4821&lt;$W$41+$W$42,4,5))</f>
        <v>0</v>
      </c>
      <c r="D4821">
        <f>NORMSINV(RAND())</f>
        <v>0</v>
      </c>
      <c r="E4821">
        <f>$W$25*EXP(($W$26-$W$28-0.5*$W$27^2)*C4821+$W$27*SQRT(C4821)*D4821)</f>
        <v>0</v>
      </c>
      <c r="F4821">
        <f>$W$30*(1+$W$31)^C4821</f>
        <v>0</v>
      </c>
      <c r="G4821">
        <f>$W$32*(1+$W$33)^C4821</f>
        <v>0</v>
      </c>
      <c r="H4821">
        <f>$W$34*(1+$W$35)^C4821</f>
        <v>0</v>
      </c>
      <c r="I4821">
        <f>MIN(E4821,F4821)</f>
        <v>0</v>
      </c>
      <c r="J4821">
        <f>MIN(E4821-I4821,G4821)</f>
        <v>0</v>
      </c>
      <c r="K4821">
        <f>MIN(E4821-I4821-J4821,H4821)</f>
        <v>0</v>
      </c>
      <c r="L4821">
        <f>E4821-I4821-J4821-K4821</f>
        <v>0</v>
      </c>
      <c r="M4821">
        <f>IF((I4821+J4821+(1-$W$36)*L4821)/$W$39&gt;=$W$38,1,0)</f>
        <v>0</v>
      </c>
      <c r="N4821">
        <f>IF(M4821=1,$W$37,$W$36)*L4821</f>
        <v>0</v>
      </c>
      <c r="O4821">
        <f>EXP(-$W$26*C4821)*I4821</f>
        <v>0</v>
      </c>
      <c r="P4821">
        <f>EXP(-$W$26*C4821)*J4821</f>
        <v>0</v>
      </c>
      <c r="Q4821">
        <f>EXP(-$W$26*C4821)*K4821</f>
        <v>0</v>
      </c>
      <c r="R4821">
        <f>EXP(-$W$26*C4821)*(L4821-N4821)</f>
        <v>0</v>
      </c>
      <c r="S4821">
        <f>EXP(-$W$26*C4821)*N4821</f>
        <v>0</v>
      </c>
      <c r="T4821">
        <f>EXP(-$W$26*C4821)*E4821</f>
        <v>0</v>
      </c>
    </row>
    <row r="4822" spans="1:20">
      <c r="A4822">
        <v>4813</v>
      </c>
      <c r="B4822">
        <f>RAND()</f>
        <v>0</v>
      </c>
      <c r="C4822">
        <f>IF(B4822&lt;$W$41,3,IF(B4822&lt;$W$41+$W$42,4,5))</f>
        <v>0</v>
      </c>
      <c r="D4822">
        <f>NORMSINV(RAND())</f>
        <v>0</v>
      </c>
      <c r="E4822">
        <f>$W$25*EXP(($W$26-$W$28-0.5*$W$27^2)*C4822+$W$27*SQRT(C4822)*D4822)</f>
        <v>0</v>
      </c>
      <c r="F4822">
        <f>$W$30*(1+$W$31)^C4822</f>
        <v>0</v>
      </c>
      <c r="G4822">
        <f>$W$32*(1+$W$33)^C4822</f>
        <v>0</v>
      </c>
      <c r="H4822">
        <f>$W$34*(1+$W$35)^C4822</f>
        <v>0</v>
      </c>
      <c r="I4822">
        <f>MIN(E4822,F4822)</f>
        <v>0</v>
      </c>
      <c r="J4822">
        <f>MIN(E4822-I4822,G4822)</f>
        <v>0</v>
      </c>
      <c r="K4822">
        <f>MIN(E4822-I4822-J4822,H4822)</f>
        <v>0</v>
      </c>
      <c r="L4822">
        <f>E4822-I4822-J4822-K4822</f>
        <v>0</v>
      </c>
      <c r="M4822">
        <f>IF((I4822+J4822+(1-$W$36)*L4822)/$W$39&gt;=$W$38,1,0)</f>
        <v>0</v>
      </c>
      <c r="N4822">
        <f>IF(M4822=1,$W$37,$W$36)*L4822</f>
        <v>0</v>
      </c>
      <c r="O4822">
        <f>EXP(-$W$26*C4822)*I4822</f>
        <v>0</v>
      </c>
      <c r="P4822">
        <f>EXP(-$W$26*C4822)*J4822</f>
        <v>0</v>
      </c>
      <c r="Q4822">
        <f>EXP(-$W$26*C4822)*K4822</f>
        <v>0</v>
      </c>
      <c r="R4822">
        <f>EXP(-$W$26*C4822)*(L4822-N4822)</f>
        <v>0</v>
      </c>
      <c r="S4822">
        <f>EXP(-$W$26*C4822)*N4822</f>
        <v>0</v>
      </c>
      <c r="T4822">
        <f>EXP(-$W$26*C4822)*E4822</f>
        <v>0</v>
      </c>
    </row>
    <row r="4823" spans="1:20">
      <c r="A4823">
        <v>4814</v>
      </c>
      <c r="B4823">
        <f>RAND()</f>
        <v>0</v>
      </c>
      <c r="C4823">
        <f>IF(B4823&lt;$W$41,3,IF(B4823&lt;$W$41+$W$42,4,5))</f>
        <v>0</v>
      </c>
      <c r="D4823">
        <f>NORMSINV(RAND())</f>
        <v>0</v>
      </c>
      <c r="E4823">
        <f>$W$25*EXP(($W$26-$W$28-0.5*$W$27^2)*C4823+$W$27*SQRT(C4823)*D4823)</f>
        <v>0</v>
      </c>
      <c r="F4823">
        <f>$W$30*(1+$W$31)^C4823</f>
        <v>0</v>
      </c>
      <c r="G4823">
        <f>$W$32*(1+$W$33)^C4823</f>
        <v>0</v>
      </c>
      <c r="H4823">
        <f>$W$34*(1+$W$35)^C4823</f>
        <v>0</v>
      </c>
      <c r="I4823">
        <f>MIN(E4823,F4823)</f>
        <v>0</v>
      </c>
      <c r="J4823">
        <f>MIN(E4823-I4823,G4823)</f>
        <v>0</v>
      </c>
      <c r="K4823">
        <f>MIN(E4823-I4823-J4823,H4823)</f>
        <v>0</v>
      </c>
      <c r="L4823">
        <f>E4823-I4823-J4823-K4823</f>
        <v>0</v>
      </c>
      <c r="M4823">
        <f>IF((I4823+J4823+(1-$W$36)*L4823)/$W$39&gt;=$W$38,1,0)</f>
        <v>0</v>
      </c>
      <c r="N4823">
        <f>IF(M4823=1,$W$37,$W$36)*L4823</f>
        <v>0</v>
      </c>
      <c r="O4823">
        <f>EXP(-$W$26*C4823)*I4823</f>
        <v>0</v>
      </c>
      <c r="P4823">
        <f>EXP(-$W$26*C4823)*J4823</f>
        <v>0</v>
      </c>
      <c r="Q4823">
        <f>EXP(-$W$26*C4823)*K4823</f>
        <v>0</v>
      </c>
      <c r="R4823">
        <f>EXP(-$W$26*C4823)*(L4823-N4823)</f>
        <v>0</v>
      </c>
      <c r="S4823">
        <f>EXP(-$W$26*C4823)*N4823</f>
        <v>0</v>
      </c>
      <c r="T4823">
        <f>EXP(-$W$26*C4823)*E4823</f>
        <v>0</v>
      </c>
    </row>
    <row r="4824" spans="1:20">
      <c r="A4824">
        <v>4815</v>
      </c>
      <c r="B4824">
        <f>RAND()</f>
        <v>0</v>
      </c>
      <c r="C4824">
        <f>IF(B4824&lt;$W$41,3,IF(B4824&lt;$W$41+$W$42,4,5))</f>
        <v>0</v>
      </c>
      <c r="D4824">
        <f>NORMSINV(RAND())</f>
        <v>0</v>
      </c>
      <c r="E4824">
        <f>$W$25*EXP(($W$26-$W$28-0.5*$W$27^2)*C4824+$W$27*SQRT(C4824)*D4824)</f>
        <v>0</v>
      </c>
      <c r="F4824">
        <f>$W$30*(1+$W$31)^C4824</f>
        <v>0</v>
      </c>
      <c r="G4824">
        <f>$W$32*(1+$W$33)^C4824</f>
        <v>0</v>
      </c>
      <c r="H4824">
        <f>$W$34*(1+$W$35)^C4824</f>
        <v>0</v>
      </c>
      <c r="I4824">
        <f>MIN(E4824,F4824)</f>
        <v>0</v>
      </c>
      <c r="J4824">
        <f>MIN(E4824-I4824,G4824)</f>
        <v>0</v>
      </c>
      <c r="K4824">
        <f>MIN(E4824-I4824-J4824,H4824)</f>
        <v>0</v>
      </c>
      <c r="L4824">
        <f>E4824-I4824-J4824-K4824</f>
        <v>0</v>
      </c>
      <c r="M4824">
        <f>IF((I4824+J4824+(1-$W$36)*L4824)/$W$39&gt;=$W$38,1,0)</f>
        <v>0</v>
      </c>
      <c r="N4824">
        <f>IF(M4824=1,$W$37,$W$36)*L4824</f>
        <v>0</v>
      </c>
      <c r="O4824">
        <f>EXP(-$W$26*C4824)*I4824</f>
        <v>0</v>
      </c>
      <c r="P4824">
        <f>EXP(-$W$26*C4824)*J4824</f>
        <v>0</v>
      </c>
      <c r="Q4824">
        <f>EXP(-$W$26*C4824)*K4824</f>
        <v>0</v>
      </c>
      <c r="R4824">
        <f>EXP(-$W$26*C4824)*(L4824-N4824)</f>
        <v>0</v>
      </c>
      <c r="S4824">
        <f>EXP(-$W$26*C4824)*N4824</f>
        <v>0</v>
      </c>
      <c r="T4824">
        <f>EXP(-$W$26*C4824)*E4824</f>
        <v>0</v>
      </c>
    </row>
    <row r="4825" spans="1:20">
      <c r="A4825">
        <v>4816</v>
      </c>
      <c r="B4825">
        <f>RAND()</f>
        <v>0</v>
      </c>
      <c r="C4825">
        <f>IF(B4825&lt;$W$41,3,IF(B4825&lt;$W$41+$W$42,4,5))</f>
        <v>0</v>
      </c>
      <c r="D4825">
        <f>NORMSINV(RAND())</f>
        <v>0</v>
      </c>
      <c r="E4825">
        <f>$W$25*EXP(($W$26-$W$28-0.5*$W$27^2)*C4825+$W$27*SQRT(C4825)*D4825)</f>
        <v>0</v>
      </c>
      <c r="F4825">
        <f>$W$30*(1+$W$31)^C4825</f>
        <v>0</v>
      </c>
      <c r="G4825">
        <f>$W$32*(1+$W$33)^C4825</f>
        <v>0</v>
      </c>
      <c r="H4825">
        <f>$W$34*(1+$W$35)^C4825</f>
        <v>0</v>
      </c>
      <c r="I4825">
        <f>MIN(E4825,F4825)</f>
        <v>0</v>
      </c>
      <c r="J4825">
        <f>MIN(E4825-I4825,G4825)</f>
        <v>0</v>
      </c>
      <c r="K4825">
        <f>MIN(E4825-I4825-J4825,H4825)</f>
        <v>0</v>
      </c>
      <c r="L4825">
        <f>E4825-I4825-J4825-K4825</f>
        <v>0</v>
      </c>
      <c r="M4825">
        <f>IF((I4825+J4825+(1-$W$36)*L4825)/$W$39&gt;=$W$38,1,0)</f>
        <v>0</v>
      </c>
      <c r="N4825">
        <f>IF(M4825=1,$W$37,$W$36)*L4825</f>
        <v>0</v>
      </c>
      <c r="O4825">
        <f>EXP(-$W$26*C4825)*I4825</f>
        <v>0</v>
      </c>
      <c r="P4825">
        <f>EXP(-$W$26*C4825)*J4825</f>
        <v>0</v>
      </c>
      <c r="Q4825">
        <f>EXP(-$W$26*C4825)*K4825</f>
        <v>0</v>
      </c>
      <c r="R4825">
        <f>EXP(-$W$26*C4825)*(L4825-N4825)</f>
        <v>0</v>
      </c>
      <c r="S4825">
        <f>EXP(-$W$26*C4825)*N4825</f>
        <v>0</v>
      </c>
      <c r="T4825">
        <f>EXP(-$W$26*C4825)*E4825</f>
        <v>0</v>
      </c>
    </row>
    <row r="4826" spans="1:20">
      <c r="A4826">
        <v>4817</v>
      </c>
      <c r="B4826">
        <f>RAND()</f>
        <v>0</v>
      </c>
      <c r="C4826">
        <f>IF(B4826&lt;$W$41,3,IF(B4826&lt;$W$41+$W$42,4,5))</f>
        <v>0</v>
      </c>
      <c r="D4826">
        <f>NORMSINV(RAND())</f>
        <v>0</v>
      </c>
      <c r="E4826">
        <f>$W$25*EXP(($W$26-$W$28-0.5*$W$27^2)*C4826+$W$27*SQRT(C4826)*D4826)</f>
        <v>0</v>
      </c>
      <c r="F4826">
        <f>$W$30*(1+$W$31)^C4826</f>
        <v>0</v>
      </c>
      <c r="G4826">
        <f>$W$32*(1+$W$33)^C4826</f>
        <v>0</v>
      </c>
      <c r="H4826">
        <f>$W$34*(1+$W$35)^C4826</f>
        <v>0</v>
      </c>
      <c r="I4826">
        <f>MIN(E4826,F4826)</f>
        <v>0</v>
      </c>
      <c r="J4826">
        <f>MIN(E4826-I4826,G4826)</f>
        <v>0</v>
      </c>
      <c r="K4826">
        <f>MIN(E4826-I4826-J4826,H4826)</f>
        <v>0</v>
      </c>
      <c r="L4826">
        <f>E4826-I4826-J4826-K4826</f>
        <v>0</v>
      </c>
      <c r="M4826">
        <f>IF((I4826+J4826+(1-$W$36)*L4826)/$W$39&gt;=$W$38,1,0)</f>
        <v>0</v>
      </c>
      <c r="N4826">
        <f>IF(M4826=1,$W$37,$W$36)*L4826</f>
        <v>0</v>
      </c>
      <c r="O4826">
        <f>EXP(-$W$26*C4826)*I4826</f>
        <v>0</v>
      </c>
      <c r="P4826">
        <f>EXP(-$W$26*C4826)*J4826</f>
        <v>0</v>
      </c>
      <c r="Q4826">
        <f>EXP(-$W$26*C4826)*K4826</f>
        <v>0</v>
      </c>
      <c r="R4826">
        <f>EXP(-$W$26*C4826)*(L4826-N4826)</f>
        <v>0</v>
      </c>
      <c r="S4826">
        <f>EXP(-$W$26*C4826)*N4826</f>
        <v>0</v>
      </c>
      <c r="T4826">
        <f>EXP(-$W$26*C4826)*E4826</f>
        <v>0</v>
      </c>
    </row>
    <row r="4827" spans="1:20">
      <c r="A4827">
        <v>4818</v>
      </c>
      <c r="B4827">
        <f>RAND()</f>
        <v>0</v>
      </c>
      <c r="C4827">
        <f>IF(B4827&lt;$W$41,3,IF(B4827&lt;$W$41+$W$42,4,5))</f>
        <v>0</v>
      </c>
      <c r="D4827">
        <f>NORMSINV(RAND())</f>
        <v>0</v>
      </c>
      <c r="E4827">
        <f>$W$25*EXP(($W$26-$W$28-0.5*$W$27^2)*C4827+$W$27*SQRT(C4827)*D4827)</f>
        <v>0</v>
      </c>
      <c r="F4827">
        <f>$W$30*(1+$W$31)^C4827</f>
        <v>0</v>
      </c>
      <c r="G4827">
        <f>$W$32*(1+$W$33)^C4827</f>
        <v>0</v>
      </c>
      <c r="H4827">
        <f>$W$34*(1+$W$35)^C4827</f>
        <v>0</v>
      </c>
      <c r="I4827">
        <f>MIN(E4827,F4827)</f>
        <v>0</v>
      </c>
      <c r="J4827">
        <f>MIN(E4827-I4827,G4827)</f>
        <v>0</v>
      </c>
      <c r="K4827">
        <f>MIN(E4827-I4827-J4827,H4827)</f>
        <v>0</v>
      </c>
      <c r="L4827">
        <f>E4827-I4827-J4827-K4827</f>
        <v>0</v>
      </c>
      <c r="M4827">
        <f>IF((I4827+J4827+(1-$W$36)*L4827)/$W$39&gt;=$W$38,1,0)</f>
        <v>0</v>
      </c>
      <c r="N4827">
        <f>IF(M4827=1,$W$37,$W$36)*L4827</f>
        <v>0</v>
      </c>
      <c r="O4827">
        <f>EXP(-$W$26*C4827)*I4827</f>
        <v>0</v>
      </c>
      <c r="P4827">
        <f>EXP(-$W$26*C4827)*J4827</f>
        <v>0</v>
      </c>
      <c r="Q4827">
        <f>EXP(-$W$26*C4827)*K4827</f>
        <v>0</v>
      </c>
      <c r="R4827">
        <f>EXP(-$W$26*C4827)*(L4827-N4827)</f>
        <v>0</v>
      </c>
      <c r="S4827">
        <f>EXP(-$W$26*C4827)*N4827</f>
        <v>0</v>
      </c>
      <c r="T4827">
        <f>EXP(-$W$26*C4827)*E4827</f>
        <v>0</v>
      </c>
    </row>
    <row r="4828" spans="1:20">
      <c r="A4828">
        <v>4819</v>
      </c>
      <c r="B4828">
        <f>RAND()</f>
        <v>0</v>
      </c>
      <c r="C4828">
        <f>IF(B4828&lt;$W$41,3,IF(B4828&lt;$W$41+$W$42,4,5))</f>
        <v>0</v>
      </c>
      <c r="D4828">
        <f>NORMSINV(RAND())</f>
        <v>0</v>
      </c>
      <c r="E4828">
        <f>$W$25*EXP(($W$26-$W$28-0.5*$W$27^2)*C4828+$W$27*SQRT(C4828)*D4828)</f>
        <v>0</v>
      </c>
      <c r="F4828">
        <f>$W$30*(1+$W$31)^C4828</f>
        <v>0</v>
      </c>
      <c r="G4828">
        <f>$W$32*(1+$W$33)^C4828</f>
        <v>0</v>
      </c>
      <c r="H4828">
        <f>$W$34*(1+$W$35)^C4828</f>
        <v>0</v>
      </c>
      <c r="I4828">
        <f>MIN(E4828,F4828)</f>
        <v>0</v>
      </c>
      <c r="J4828">
        <f>MIN(E4828-I4828,G4828)</f>
        <v>0</v>
      </c>
      <c r="K4828">
        <f>MIN(E4828-I4828-J4828,H4828)</f>
        <v>0</v>
      </c>
      <c r="L4828">
        <f>E4828-I4828-J4828-K4828</f>
        <v>0</v>
      </c>
      <c r="M4828">
        <f>IF((I4828+J4828+(1-$W$36)*L4828)/$W$39&gt;=$W$38,1,0)</f>
        <v>0</v>
      </c>
      <c r="N4828">
        <f>IF(M4828=1,$W$37,$W$36)*L4828</f>
        <v>0</v>
      </c>
      <c r="O4828">
        <f>EXP(-$W$26*C4828)*I4828</f>
        <v>0</v>
      </c>
      <c r="P4828">
        <f>EXP(-$W$26*C4828)*J4828</f>
        <v>0</v>
      </c>
      <c r="Q4828">
        <f>EXP(-$W$26*C4828)*K4828</f>
        <v>0</v>
      </c>
      <c r="R4828">
        <f>EXP(-$W$26*C4828)*(L4828-N4828)</f>
        <v>0</v>
      </c>
      <c r="S4828">
        <f>EXP(-$W$26*C4828)*N4828</f>
        <v>0</v>
      </c>
      <c r="T4828">
        <f>EXP(-$W$26*C4828)*E4828</f>
        <v>0</v>
      </c>
    </row>
    <row r="4829" spans="1:20">
      <c r="A4829">
        <v>4820</v>
      </c>
      <c r="B4829">
        <f>RAND()</f>
        <v>0</v>
      </c>
      <c r="C4829">
        <f>IF(B4829&lt;$W$41,3,IF(B4829&lt;$W$41+$W$42,4,5))</f>
        <v>0</v>
      </c>
      <c r="D4829">
        <f>NORMSINV(RAND())</f>
        <v>0</v>
      </c>
      <c r="E4829">
        <f>$W$25*EXP(($W$26-$W$28-0.5*$W$27^2)*C4829+$W$27*SQRT(C4829)*D4829)</f>
        <v>0</v>
      </c>
      <c r="F4829">
        <f>$W$30*(1+$W$31)^C4829</f>
        <v>0</v>
      </c>
      <c r="G4829">
        <f>$W$32*(1+$W$33)^C4829</f>
        <v>0</v>
      </c>
      <c r="H4829">
        <f>$W$34*(1+$W$35)^C4829</f>
        <v>0</v>
      </c>
      <c r="I4829">
        <f>MIN(E4829,F4829)</f>
        <v>0</v>
      </c>
      <c r="J4829">
        <f>MIN(E4829-I4829,G4829)</f>
        <v>0</v>
      </c>
      <c r="K4829">
        <f>MIN(E4829-I4829-J4829,H4829)</f>
        <v>0</v>
      </c>
      <c r="L4829">
        <f>E4829-I4829-J4829-K4829</f>
        <v>0</v>
      </c>
      <c r="M4829">
        <f>IF((I4829+J4829+(1-$W$36)*L4829)/$W$39&gt;=$W$38,1,0)</f>
        <v>0</v>
      </c>
      <c r="N4829">
        <f>IF(M4829=1,$W$37,$W$36)*L4829</f>
        <v>0</v>
      </c>
      <c r="O4829">
        <f>EXP(-$W$26*C4829)*I4829</f>
        <v>0</v>
      </c>
      <c r="P4829">
        <f>EXP(-$W$26*C4829)*J4829</f>
        <v>0</v>
      </c>
      <c r="Q4829">
        <f>EXP(-$W$26*C4829)*K4829</f>
        <v>0</v>
      </c>
      <c r="R4829">
        <f>EXP(-$W$26*C4829)*(L4829-N4829)</f>
        <v>0</v>
      </c>
      <c r="S4829">
        <f>EXP(-$W$26*C4829)*N4829</f>
        <v>0</v>
      </c>
      <c r="T4829">
        <f>EXP(-$W$26*C4829)*E4829</f>
        <v>0</v>
      </c>
    </row>
    <row r="4830" spans="1:20">
      <c r="A4830">
        <v>4821</v>
      </c>
      <c r="B4830">
        <f>RAND()</f>
        <v>0</v>
      </c>
      <c r="C4830">
        <f>IF(B4830&lt;$W$41,3,IF(B4830&lt;$W$41+$W$42,4,5))</f>
        <v>0</v>
      </c>
      <c r="D4830">
        <f>NORMSINV(RAND())</f>
        <v>0</v>
      </c>
      <c r="E4830">
        <f>$W$25*EXP(($W$26-$W$28-0.5*$W$27^2)*C4830+$W$27*SQRT(C4830)*D4830)</f>
        <v>0</v>
      </c>
      <c r="F4830">
        <f>$W$30*(1+$W$31)^C4830</f>
        <v>0</v>
      </c>
      <c r="G4830">
        <f>$W$32*(1+$W$33)^C4830</f>
        <v>0</v>
      </c>
      <c r="H4830">
        <f>$W$34*(1+$W$35)^C4830</f>
        <v>0</v>
      </c>
      <c r="I4830">
        <f>MIN(E4830,F4830)</f>
        <v>0</v>
      </c>
      <c r="J4830">
        <f>MIN(E4830-I4830,G4830)</f>
        <v>0</v>
      </c>
      <c r="K4830">
        <f>MIN(E4830-I4830-J4830,H4830)</f>
        <v>0</v>
      </c>
      <c r="L4830">
        <f>E4830-I4830-J4830-K4830</f>
        <v>0</v>
      </c>
      <c r="M4830">
        <f>IF((I4830+J4830+(1-$W$36)*L4830)/$W$39&gt;=$W$38,1,0)</f>
        <v>0</v>
      </c>
      <c r="N4830">
        <f>IF(M4830=1,$W$37,$W$36)*L4830</f>
        <v>0</v>
      </c>
      <c r="O4830">
        <f>EXP(-$W$26*C4830)*I4830</f>
        <v>0</v>
      </c>
      <c r="P4830">
        <f>EXP(-$W$26*C4830)*J4830</f>
        <v>0</v>
      </c>
      <c r="Q4830">
        <f>EXP(-$W$26*C4830)*K4830</f>
        <v>0</v>
      </c>
      <c r="R4830">
        <f>EXP(-$W$26*C4830)*(L4830-N4830)</f>
        <v>0</v>
      </c>
      <c r="S4830">
        <f>EXP(-$W$26*C4830)*N4830</f>
        <v>0</v>
      </c>
      <c r="T4830">
        <f>EXP(-$W$26*C4830)*E4830</f>
        <v>0</v>
      </c>
    </row>
    <row r="4831" spans="1:20">
      <c r="A4831">
        <v>4822</v>
      </c>
      <c r="B4831">
        <f>RAND()</f>
        <v>0</v>
      </c>
      <c r="C4831">
        <f>IF(B4831&lt;$W$41,3,IF(B4831&lt;$W$41+$W$42,4,5))</f>
        <v>0</v>
      </c>
      <c r="D4831">
        <f>NORMSINV(RAND())</f>
        <v>0</v>
      </c>
      <c r="E4831">
        <f>$W$25*EXP(($W$26-$W$28-0.5*$W$27^2)*C4831+$W$27*SQRT(C4831)*D4831)</f>
        <v>0</v>
      </c>
      <c r="F4831">
        <f>$W$30*(1+$W$31)^C4831</f>
        <v>0</v>
      </c>
      <c r="G4831">
        <f>$W$32*(1+$W$33)^C4831</f>
        <v>0</v>
      </c>
      <c r="H4831">
        <f>$W$34*(1+$W$35)^C4831</f>
        <v>0</v>
      </c>
      <c r="I4831">
        <f>MIN(E4831,F4831)</f>
        <v>0</v>
      </c>
      <c r="J4831">
        <f>MIN(E4831-I4831,G4831)</f>
        <v>0</v>
      </c>
      <c r="K4831">
        <f>MIN(E4831-I4831-J4831,H4831)</f>
        <v>0</v>
      </c>
      <c r="L4831">
        <f>E4831-I4831-J4831-K4831</f>
        <v>0</v>
      </c>
      <c r="M4831">
        <f>IF((I4831+J4831+(1-$W$36)*L4831)/$W$39&gt;=$W$38,1,0)</f>
        <v>0</v>
      </c>
      <c r="N4831">
        <f>IF(M4831=1,$W$37,$W$36)*L4831</f>
        <v>0</v>
      </c>
      <c r="O4831">
        <f>EXP(-$W$26*C4831)*I4831</f>
        <v>0</v>
      </c>
      <c r="P4831">
        <f>EXP(-$W$26*C4831)*J4831</f>
        <v>0</v>
      </c>
      <c r="Q4831">
        <f>EXP(-$W$26*C4831)*K4831</f>
        <v>0</v>
      </c>
      <c r="R4831">
        <f>EXP(-$W$26*C4831)*(L4831-N4831)</f>
        <v>0</v>
      </c>
      <c r="S4831">
        <f>EXP(-$W$26*C4831)*N4831</f>
        <v>0</v>
      </c>
      <c r="T4831">
        <f>EXP(-$W$26*C4831)*E4831</f>
        <v>0</v>
      </c>
    </row>
    <row r="4832" spans="1:20">
      <c r="A4832">
        <v>4823</v>
      </c>
      <c r="B4832">
        <f>RAND()</f>
        <v>0</v>
      </c>
      <c r="C4832">
        <f>IF(B4832&lt;$W$41,3,IF(B4832&lt;$W$41+$W$42,4,5))</f>
        <v>0</v>
      </c>
      <c r="D4832">
        <f>NORMSINV(RAND())</f>
        <v>0</v>
      </c>
      <c r="E4832">
        <f>$W$25*EXP(($W$26-$W$28-0.5*$W$27^2)*C4832+$W$27*SQRT(C4832)*D4832)</f>
        <v>0</v>
      </c>
      <c r="F4832">
        <f>$W$30*(1+$W$31)^C4832</f>
        <v>0</v>
      </c>
      <c r="G4832">
        <f>$W$32*(1+$W$33)^C4832</f>
        <v>0</v>
      </c>
      <c r="H4832">
        <f>$W$34*(1+$W$35)^C4832</f>
        <v>0</v>
      </c>
      <c r="I4832">
        <f>MIN(E4832,F4832)</f>
        <v>0</v>
      </c>
      <c r="J4832">
        <f>MIN(E4832-I4832,G4832)</f>
        <v>0</v>
      </c>
      <c r="K4832">
        <f>MIN(E4832-I4832-J4832,H4832)</f>
        <v>0</v>
      </c>
      <c r="L4832">
        <f>E4832-I4832-J4832-K4832</f>
        <v>0</v>
      </c>
      <c r="M4832">
        <f>IF((I4832+J4832+(1-$W$36)*L4832)/$W$39&gt;=$W$38,1,0)</f>
        <v>0</v>
      </c>
      <c r="N4832">
        <f>IF(M4832=1,$W$37,$W$36)*L4832</f>
        <v>0</v>
      </c>
      <c r="O4832">
        <f>EXP(-$W$26*C4832)*I4832</f>
        <v>0</v>
      </c>
      <c r="P4832">
        <f>EXP(-$W$26*C4832)*J4832</f>
        <v>0</v>
      </c>
      <c r="Q4832">
        <f>EXP(-$W$26*C4832)*K4832</f>
        <v>0</v>
      </c>
      <c r="R4832">
        <f>EXP(-$W$26*C4832)*(L4832-N4832)</f>
        <v>0</v>
      </c>
      <c r="S4832">
        <f>EXP(-$W$26*C4832)*N4832</f>
        <v>0</v>
      </c>
      <c r="T4832">
        <f>EXP(-$W$26*C4832)*E4832</f>
        <v>0</v>
      </c>
    </row>
    <row r="4833" spans="1:20">
      <c r="A4833">
        <v>4824</v>
      </c>
      <c r="B4833">
        <f>RAND()</f>
        <v>0</v>
      </c>
      <c r="C4833">
        <f>IF(B4833&lt;$W$41,3,IF(B4833&lt;$W$41+$W$42,4,5))</f>
        <v>0</v>
      </c>
      <c r="D4833">
        <f>NORMSINV(RAND())</f>
        <v>0</v>
      </c>
      <c r="E4833">
        <f>$W$25*EXP(($W$26-$W$28-0.5*$W$27^2)*C4833+$W$27*SQRT(C4833)*D4833)</f>
        <v>0</v>
      </c>
      <c r="F4833">
        <f>$W$30*(1+$W$31)^C4833</f>
        <v>0</v>
      </c>
      <c r="G4833">
        <f>$W$32*(1+$W$33)^C4833</f>
        <v>0</v>
      </c>
      <c r="H4833">
        <f>$W$34*(1+$W$35)^C4833</f>
        <v>0</v>
      </c>
      <c r="I4833">
        <f>MIN(E4833,F4833)</f>
        <v>0</v>
      </c>
      <c r="J4833">
        <f>MIN(E4833-I4833,G4833)</f>
        <v>0</v>
      </c>
      <c r="K4833">
        <f>MIN(E4833-I4833-J4833,H4833)</f>
        <v>0</v>
      </c>
      <c r="L4833">
        <f>E4833-I4833-J4833-K4833</f>
        <v>0</v>
      </c>
      <c r="M4833">
        <f>IF((I4833+J4833+(1-$W$36)*L4833)/$W$39&gt;=$W$38,1,0)</f>
        <v>0</v>
      </c>
      <c r="N4833">
        <f>IF(M4833=1,$W$37,$W$36)*L4833</f>
        <v>0</v>
      </c>
      <c r="O4833">
        <f>EXP(-$W$26*C4833)*I4833</f>
        <v>0</v>
      </c>
      <c r="P4833">
        <f>EXP(-$W$26*C4833)*J4833</f>
        <v>0</v>
      </c>
      <c r="Q4833">
        <f>EXP(-$W$26*C4833)*K4833</f>
        <v>0</v>
      </c>
      <c r="R4833">
        <f>EXP(-$W$26*C4833)*(L4833-N4833)</f>
        <v>0</v>
      </c>
      <c r="S4833">
        <f>EXP(-$W$26*C4833)*N4833</f>
        <v>0</v>
      </c>
      <c r="T4833">
        <f>EXP(-$W$26*C4833)*E4833</f>
        <v>0</v>
      </c>
    </row>
    <row r="4834" spans="1:20">
      <c r="A4834">
        <v>4825</v>
      </c>
      <c r="B4834">
        <f>RAND()</f>
        <v>0</v>
      </c>
      <c r="C4834">
        <f>IF(B4834&lt;$W$41,3,IF(B4834&lt;$W$41+$W$42,4,5))</f>
        <v>0</v>
      </c>
      <c r="D4834">
        <f>NORMSINV(RAND())</f>
        <v>0</v>
      </c>
      <c r="E4834">
        <f>$W$25*EXP(($W$26-$W$28-0.5*$W$27^2)*C4834+$W$27*SQRT(C4834)*D4834)</f>
        <v>0</v>
      </c>
      <c r="F4834">
        <f>$W$30*(1+$W$31)^C4834</f>
        <v>0</v>
      </c>
      <c r="G4834">
        <f>$W$32*(1+$W$33)^C4834</f>
        <v>0</v>
      </c>
      <c r="H4834">
        <f>$W$34*(1+$W$35)^C4834</f>
        <v>0</v>
      </c>
      <c r="I4834">
        <f>MIN(E4834,F4834)</f>
        <v>0</v>
      </c>
      <c r="J4834">
        <f>MIN(E4834-I4834,G4834)</f>
        <v>0</v>
      </c>
      <c r="K4834">
        <f>MIN(E4834-I4834-J4834,H4834)</f>
        <v>0</v>
      </c>
      <c r="L4834">
        <f>E4834-I4834-J4834-K4834</f>
        <v>0</v>
      </c>
      <c r="M4834">
        <f>IF((I4834+J4834+(1-$W$36)*L4834)/$W$39&gt;=$W$38,1,0)</f>
        <v>0</v>
      </c>
      <c r="N4834">
        <f>IF(M4834=1,$W$37,$W$36)*L4834</f>
        <v>0</v>
      </c>
      <c r="O4834">
        <f>EXP(-$W$26*C4834)*I4834</f>
        <v>0</v>
      </c>
      <c r="P4834">
        <f>EXP(-$W$26*C4834)*J4834</f>
        <v>0</v>
      </c>
      <c r="Q4834">
        <f>EXP(-$W$26*C4834)*K4834</f>
        <v>0</v>
      </c>
      <c r="R4834">
        <f>EXP(-$W$26*C4834)*(L4834-N4834)</f>
        <v>0</v>
      </c>
      <c r="S4834">
        <f>EXP(-$W$26*C4834)*N4834</f>
        <v>0</v>
      </c>
      <c r="T4834">
        <f>EXP(-$W$26*C4834)*E4834</f>
        <v>0</v>
      </c>
    </row>
    <row r="4835" spans="1:20">
      <c r="A4835">
        <v>4826</v>
      </c>
      <c r="B4835">
        <f>RAND()</f>
        <v>0</v>
      </c>
      <c r="C4835">
        <f>IF(B4835&lt;$W$41,3,IF(B4835&lt;$W$41+$W$42,4,5))</f>
        <v>0</v>
      </c>
      <c r="D4835">
        <f>NORMSINV(RAND())</f>
        <v>0</v>
      </c>
      <c r="E4835">
        <f>$W$25*EXP(($W$26-$W$28-0.5*$W$27^2)*C4835+$W$27*SQRT(C4835)*D4835)</f>
        <v>0</v>
      </c>
      <c r="F4835">
        <f>$W$30*(1+$W$31)^C4835</f>
        <v>0</v>
      </c>
      <c r="G4835">
        <f>$W$32*(1+$W$33)^C4835</f>
        <v>0</v>
      </c>
      <c r="H4835">
        <f>$W$34*(1+$W$35)^C4835</f>
        <v>0</v>
      </c>
      <c r="I4835">
        <f>MIN(E4835,F4835)</f>
        <v>0</v>
      </c>
      <c r="J4835">
        <f>MIN(E4835-I4835,G4835)</f>
        <v>0</v>
      </c>
      <c r="K4835">
        <f>MIN(E4835-I4835-J4835,H4835)</f>
        <v>0</v>
      </c>
      <c r="L4835">
        <f>E4835-I4835-J4835-K4835</f>
        <v>0</v>
      </c>
      <c r="M4835">
        <f>IF((I4835+J4835+(1-$W$36)*L4835)/$W$39&gt;=$W$38,1,0)</f>
        <v>0</v>
      </c>
      <c r="N4835">
        <f>IF(M4835=1,$W$37,$W$36)*L4835</f>
        <v>0</v>
      </c>
      <c r="O4835">
        <f>EXP(-$W$26*C4835)*I4835</f>
        <v>0</v>
      </c>
      <c r="P4835">
        <f>EXP(-$W$26*C4835)*J4835</f>
        <v>0</v>
      </c>
      <c r="Q4835">
        <f>EXP(-$W$26*C4835)*K4835</f>
        <v>0</v>
      </c>
      <c r="R4835">
        <f>EXP(-$W$26*C4835)*(L4835-N4835)</f>
        <v>0</v>
      </c>
      <c r="S4835">
        <f>EXP(-$W$26*C4835)*N4835</f>
        <v>0</v>
      </c>
      <c r="T4835">
        <f>EXP(-$W$26*C4835)*E4835</f>
        <v>0</v>
      </c>
    </row>
    <row r="4836" spans="1:20">
      <c r="A4836">
        <v>4827</v>
      </c>
      <c r="B4836">
        <f>RAND()</f>
        <v>0</v>
      </c>
      <c r="C4836">
        <f>IF(B4836&lt;$W$41,3,IF(B4836&lt;$W$41+$W$42,4,5))</f>
        <v>0</v>
      </c>
      <c r="D4836">
        <f>NORMSINV(RAND())</f>
        <v>0</v>
      </c>
      <c r="E4836">
        <f>$W$25*EXP(($W$26-$W$28-0.5*$W$27^2)*C4836+$W$27*SQRT(C4836)*D4836)</f>
        <v>0</v>
      </c>
      <c r="F4836">
        <f>$W$30*(1+$W$31)^C4836</f>
        <v>0</v>
      </c>
      <c r="G4836">
        <f>$W$32*(1+$W$33)^C4836</f>
        <v>0</v>
      </c>
      <c r="H4836">
        <f>$W$34*(1+$W$35)^C4836</f>
        <v>0</v>
      </c>
      <c r="I4836">
        <f>MIN(E4836,F4836)</f>
        <v>0</v>
      </c>
      <c r="J4836">
        <f>MIN(E4836-I4836,G4836)</f>
        <v>0</v>
      </c>
      <c r="K4836">
        <f>MIN(E4836-I4836-J4836,H4836)</f>
        <v>0</v>
      </c>
      <c r="L4836">
        <f>E4836-I4836-J4836-K4836</f>
        <v>0</v>
      </c>
      <c r="M4836">
        <f>IF((I4836+J4836+(1-$W$36)*L4836)/$W$39&gt;=$W$38,1,0)</f>
        <v>0</v>
      </c>
      <c r="N4836">
        <f>IF(M4836=1,$W$37,$W$36)*L4836</f>
        <v>0</v>
      </c>
      <c r="O4836">
        <f>EXP(-$W$26*C4836)*I4836</f>
        <v>0</v>
      </c>
      <c r="P4836">
        <f>EXP(-$W$26*C4836)*J4836</f>
        <v>0</v>
      </c>
      <c r="Q4836">
        <f>EXP(-$W$26*C4836)*K4836</f>
        <v>0</v>
      </c>
      <c r="R4836">
        <f>EXP(-$W$26*C4836)*(L4836-N4836)</f>
        <v>0</v>
      </c>
      <c r="S4836">
        <f>EXP(-$W$26*C4836)*N4836</f>
        <v>0</v>
      </c>
      <c r="T4836">
        <f>EXP(-$W$26*C4836)*E4836</f>
        <v>0</v>
      </c>
    </row>
    <row r="4837" spans="1:20">
      <c r="A4837">
        <v>4828</v>
      </c>
      <c r="B4837">
        <f>RAND()</f>
        <v>0</v>
      </c>
      <c r="C4837">
        <f>IF(B4837&lt;$W$41,3,IF(B4837&lt;$W$41+$W$42,4,5))</f>
        <v>0</v>
      </c>
      <c r="D4837">
        <f>NORMSINV(RAND())</f>
        <v>0</v>
      </c>
      <c r="E4837">
        <f>$W$25*EXP(($W$26-$W$28-0.5*$W$27^2)*C4837+$W$27*SQRT(C4837)*D4837)</f>
        <v>0</v>
      </c>
      <c r="F4837">
        <f>$W$30*(1+$W$31)^C4837</f>
        <v>0</v>
      </c>
      <c r="G4837">
        <f>$W$32*(1+$W$33)^C4837</f>
        <v>0</v>
      </c>
      <c r="H4837">
        <f>$W$34*(1+$W$35)^C4837</f>
        <v>0</v>
      </c>
      <c r="I4837">
        <f>MIN(E4837,F4837)</f>
        <v>0</v>
      </c>
      <c r="J4837">
        <f>MIN(E4837-I4837,G4837)</f>
        <v>0</v>
      </c>
      <c r="K4837">
        <f>MIN(E4837-I4837-J4837,H4837)</f>
        <v>0</v>
      </c>
      <c r="L4837">
        <f>E4837-I4837-J4837-K4837</f>
        <v>0</v>
      </c>
      <c r="M4837">
        <f>IF((I4837+J4837+(1-$W$36)*L4837)/$W$39&gt;=$W$38,1,0)</f>
        <v>0</v>
      </c>
      <c r="N4837">
        <f>IF(M4837=1,$W$37,$W$36)*L4837</f>
        <v>0</v>
      </c>
      <c r="O4837">
        <f>EXP(-$W$26*C4837)*I4837</f>
        <v>0</v>
      </c>
      <c r="P4837">
        <f>EXP(-$W$26*C4837)*J4837</f>
        <v>0</v>
      </c>
      <c r="Q4837">
        <f>EXP(-$W$26*C4837)*K4837</f>
        <v>0</v>
      </c>
      <c r="R4837">
        <f>EXP(-$W$26*C4837)*(L4837-N4837)</f>
        <v>0</v>
      </c>
      <c r="S4837">
        <f>EXP(-$W$26*C4837)*N4837</f>
        <v>0</v>
      </c>
      <c r="T4837">
        <f>EXP(-$W$26*C4837)*E4837</f>
        <v>0</v>
      </c>
    </row>
    <row r="4838" spans="1:20">
      <c r="A4838">
        <v>4829</v>
      </c>
      <c r="B4838">
        <f>RAND()</f>
        <v>0</v>
      </c>
      <c r="C4838">
        <f>IF(B4838&lt;$W$41,3,IF(B4838&lt;$W$41+$W$42,4,5))</f>
        <v>0</v>
      </c>
      <c r="D4838">
        <f>NORMSINV(RAND())</f>
        <v>0</v>
      </c>
      <c r="E4838">
        <f>$W$25*EXP(($W$26-$W$28-0.5*$W$27^2)*C4838+$W$27*SQRT(C4838)*D4838)</f>
        <v>0</v>
      </c>
      <c r="F4838">
        <f>$W$30*(1+$W$31)^C4838</f>
        <v>0</v>
      </c>
      <c r="G4838">
        <f>$W$32*(1+$W$33)^C4838</f>
        <v>0</v>
      </c>
      <c r="H4838">
        <f>$W$34*(1+$W$35)^C4838</f>
        <v>0</v>
      </c>
      <c r="I4838">
        <f>MIN(E4838,F4838)</f>
        <v>0</v>
      </c>
      <c r="J4838">
        <f>MIN(E4838-I4838,G4838)</f>
        <v>0</v>
      </c>
      <c r="K4838">
        <f>MIN(E4838-I4838-J4838,H4838)</f>
        <v>0</v>
      </c>
      <c r="L4838">
        <f>E4838-I4838-J4838-K4838</f>
        <v>0</v>
      </c>
      <c r="M4838">
        <f>IF((I4838+J4838+(1-$W$36)*L4838)/$W$39&gt;=$W$38,1,0)</f>
        <v>0</v>
      </c>
      <c r="N4838">
        <f>IF(M4838=1,$W$37,$W$36)*L4838</f>
        <v>0</v>
      </c>
      <c r="O4838">
        <f>EXP(-$W$26*C4838)*I4838</f>
        <v>0</v>
      </c>
      <c r="P4838">
        <f>EXP(-$W$26*C4838)*J4838</f>
        <v>0</v>
      </c>
      <c r="Q4838">
        <f>EXP(-$W$26*C4838)*K4838</f>
        <v>0</v>
      </c>
      <c r="R4838">
        <f>EXP(-$W$26*C4838)*(L4838-N4838)</f>
        <v>0</v>
      </c>
      <c r="S4838">
        <f>EXP(-$W$26*C4838)*N4838</f>
        <v>0</v>
      </c>
      <c r="T4838">
        <f>EXP(-$W$26*C4838)*E4838</f>
        <v>0</v>
      </c>
    </row>
    <row r="4839" spans="1:20">
      <c r="A4839">
        <v>4830</v>
      </c>
      <c r="B4839">
        <f>RAND()</f>
        <v>0</v>
      </c>
      <c r="C4839">
        <f>IF(B4839&lt;$W$41,3,IF(B4839&lt;$W$41+$W$42,4,5))</f>
        <v>0</v>
      </c>
      <c r="D4839">
        <f>NORMSINV(RAND())</f>
        <v>0</v>
      </c>
      <c r="E4839">
        <f>$W$25*EXP(($W$26-$W$28-0.5*$W$27^2)*C4839+$W$27*SQRT(C4839)*D4839)</f>
        <v>0</v>
      </c>
      <c r="F4839">
        <f>$W$30*(1+$W$31)^C4839</f>
        <v>0</v>
      </c>
      <c r="G4839">
        <f>$W$32*(1+$W$33)^C4839</f>
        <v>0</v>
      </c>
      <c r="H4839">
        <f>$W$34*(1+$W$35)^C4839</f>
        <v>0</v>
      </c>
      <c r="I4839">
        <f>MIN(E4839,F4839)</f>
        <v>0</v>
      </c>
      <c r="J4839">
        <f>MIN(E4839-I4839,G4839)</f>
        <v>0</v>
      </c>
      <c r="K4839">
        <f>MIN(E4839-I4839-J4839,H4839)</f>
        <v>0</v>
      </c>
      <c r="L4839">
        <f>E4839-I4839-J4839-K4839</f>
        <v>0</v>
      </c>
      <c r="M4839">
        <f>IF((I4839+J4839+(1-$W$36)*L4839)/$W$39&gt;=$W$38,1,0)</f>
        <v>0</v>
      </c>
      <c r="N4839">
        <f>IF(M4839=1,$W$37,$W$36)*L4839</f>
        <v>0</v>
      </c>
      <c r="O4839">
        <f>EXP(-$W$26*C4839)*I4839</f>
        <v>0</v>
      </c>
      <c r="P4839">
        <f>EXP(-$W$26*C4839)*J4839</f>
        <v>0</v>
      </c>
      <c r="Q4839">
        <f>EXP(-$W$26*C4839)*K4839</f>
        <v>0</v>
      </c>
      <c r="R4839">
        <f>EXP(-$W$26*C4839)*(L4839-N4839)</f>
        <v>0</v>
      </c>
      <c r="S4839">
        <f>EXP(-$W$26*C4839)*N4839</f>
        <v>0</v>
      </c>
      <c r="T4839">
        <f>EXP(-$W$26*C4839)*E4839</f>
        <v>0</v>
      </c>
    </row>
    <row r="4840" spans="1:20">
      <c r="A4840">
        <v>4831</v>
      </c>
      <c r="B4840">
        <f>RAND()</f>
        <v>0</v>
      </c>
      <c r="C4840">
        <f>IF(B4840&lt;$W$41,3,IF(B4840&lt;$W$41+$W$42,4,5))</f>
        <v>0</v>
      </c>
      <c r="D4840">
        <f>NORMSINV(RAND())</f>
        <v>0</v>
      </c>
      <c r="E4840">
        <f>$W$25*EXP(($W$26-$W$28-0.5*$W$27^2)*C4840+$W$27*SQRT(C4840)*D4840)</f>
        <v>0</v>
      </c>
      <c r="F4840">
        <f>$W$30*(1+$W$31)^C4840</f>
        <v>0</v>
      </c>
      <c r="G4840">
        <f>$W$32*(1+$W$33)^C4840</f>
        <v>0</v>
      </c>
      <c r="H4840">
        <f>$W$34*(1+$W$35)^C4840</f>
        <v>0</v>
      </c>
      <c r="I4840">
        <f>MIN(E4840,F4840)</f>
        <v>0</v>
      </c>
      <c r="J4840">
        <f>MIN(E4840-I4840,G4840)</f>
        <v>0</v>
      </c>
      <c r="K4840">
        <f>MIN(E4840-I4840-J4840,H4840)</f>
        <v>0</v>
      </c>
      <c r="L4840">
        <f>E4840-I4840-J4840-K4840</f>
        <v>0</v>
      </c>
      <c r="M4840">
        <f>IF((I4840+J4840+(1-$W$36)*L4840)/$W$39&gt;=$W$38,1,0)</f>
        <v>0</v>
      </c>
      <c r="N4840">
        <f>IF(M4840=1,$W$37,$W$36)*L4840</f>
        <v>0</v>
      </c>
      <c r="O4840">
        <f>EXP(-$W$26*C4840)*I4840</f>
        <v>0</v>
      </c>
      <c r="P4840">
        <f>EXP(-$W$26*C4840)*J4840</f>
        <v>0</v>
      </c>
      <c r="Q4840">
        <f>EXP(-$W$26*C4840)*K4840</f>
        <v>0</v>
      </c>
      <c r="R4840">
        <f>EXP(-$W$26*C4840)*(L4840-N4840)</f>
        <v>0</v>
      </c>
      <c r="S4840">
        <f>EXP(-$W$26*C4840)*N4840</f>
        <v>0</v>
      </c>
      <c r="T4840">
        <f>EXP(-$W$26*C4840)*E4840</f>
        <v>0</v>
      </c>
    </row>
    <row r="4841" spans="1:20">
      <c r="A4841">
        <v>4832</v>
      </c>
      <c r="B4841">
        <f>RAND()</f>
        <v>0</v>
      </c>
      <c r="C4841">
        <f>IF(B4841&lt;$W$41,3,IF(B4841&lt;$W$41+$W$42,4,5))</f>
        <v>0</v>
      </c>
      <c r="D4841">
        <f>NORMSINV(RAND())</f>
        <v>0</v>
      </c>
      <c r="E4841">
        <f>$W$25*EXP(($W$26-$W$28-0.5*$W$27^2)*C4841+$W$27*SQRT(C4841)*D4841)</f>
        <v>0</v>
      </c>
      <c r="F4841">
        <f>$W$30*(1+$W$31)^C4841</f>
        <v>0</v>
      </c>
      <c r="G4841">
        <f>$W$32*(1+$W$33)^C4841</f>
        <v>0</v>
      </c>
      <c r="H4841">
        <f>$W$34*(1+$W$35)^C4841</f>
        <v>0</v>
      </c>
      <c r="I4841">
        <f>MIN(E4841,F4841)</f>
        <v>0</v>
      </c>
      <c r="J4841">
        <f>MIN(E4841-I4841,G4841)</f>
        <v>0</v>
      </c>
      <c r="K4841">
        <f>MIN(E4841-I4841-J4841,H4841)</f>
        <v>0</v>
      </c>
      <c r="L4841">
        <f>E4841-I4841-J4841-K4841</f>
        <v>0</v>
      </c>
      <c r="M4841">
        <f>IF((I4841+J4841+(1-$W$36)*L4841)/$W$39&gt;=$W$38,1,0)</f>
        <v>0</v>
      </c>
      <c r="N4841">
        <f>IF(M4841=1,$W$37,$W$36)*L4841</f>
        <v>0</v>
      </c>
      <c r="O4841">
        <f>EXP(-$W$26*C4841)*I4841</f>
        <v>0</v>
      </c>
      <c r="P4841">
        <f>EXP(-$W$26*C4841)*J4841</f>
        <v>0</v>
      </c>
      <c r="Q4841">
        <f>EXP(-$W$26*C4841)*K4841</f>
        <v>0</v>
      </c>
      <c r="R4841">
        <f>EXP(-$W$26*C4841)*(L4841-N4841)</f>
        <v>0</v>
      </c>
      <c r="S4841">
        <f>EXP(-$W$26*C4841)*N4841</f>
        <v>0</v>
      </c>
      <c r="T4841">
        <f>EXP(-$W$26*C4841)*E4841</f>
        <v>0</v>
      </c>
    </row>
    <row r="4842" spans="1:20">
      <c r="A4842">
        <v>4833</v>
      </c>
      <c r="B4842">
        <f>RAND()</f>
        <v>0</v>
      </c>
      <c r="C4842">
        <f>IF(B4842&lt;$W$41,3,IF(B4842&lt;$W$41+$W$42,4,5))</f>
        <v>0</v>
      </c>
      <c r="D4842">
        <f>NORMSINV(RAND())</f>
        <v>0</v>
      </c>
      <c r="E4842">
        <f>$W$25*EXP(($W$26-$W$28-0.5*$W$27^2)*C4842+$W$27*SQRT(C4842)*D4842)</f>
        <v>0</v>
      </c>
      <c r="F4842">
        <f>$W$30*(1+$W$31)^C4842</f>
        <v>0</v>
      </c>
      <c r="G4842">
        <f>$W$32*(1+$W$33)^C4842</f>
        <v>0</v>
      </c>
      <c r="H4842">
        <f>$W$34*(1+$W$35)^C4842</f>
        <v>0</v>
      </c>
      <c r="I4842">
        <f>MIN(E4842,F4842)</f>
        <v>0</v>
      </c>
      <c r="J4842">
        <f>MIN(E4842-I4842,G4842)</f>
        <v>0</v>
      </c>
      <c r="K4842">
        <f>MIN(E4842-I4842-J4842,H4842)</f>
        <v>0</v>
      </c>
      <c r="L4842">
        <f>E4842-I4842-J4842-K4842</f>
        <v>0</v>
      </c>
      <c r="M4842">
        <f>IF((I4842+J4842+(1-$W$36)*L4842)/$W$39&gt;=$W$38,1,0)</f>
        <v>0</v>
      </c>
      <c r="N4842">
        <f>IF(M4842=1,$W$37,$W$36)*L4842</f>
        <v>0</v>
      </c>
      <c r="O4842">
        <f>EXP(-$W$26*C4842)*I4842</f>
        <v>0</v>
      </c>
      <c r="P4842">
        <f>EXP(-$W$26*C4842)*J4842</f>
        <v>0</v>
      </c>
      <c r="Q4842">
        <f>EXP(-$W$26*C4842)*K4842</f>
        <v>0</v>
      </c>
      <c r="R4842">
        <f>EXP(-$W$26*C4842)*(L4842-N4842)</f>
        <v>0</v>
      </c>
      <c r="S4842">
        <f>EXP(-$W$26*C4842)*N4842</f>
        <v>0</v>
      </c>
      <c r="T4842">
        <f>EXP(-$W$26*C4842)*E4842</f>
        <v>0</v>
      </c>
    </row>
    <row r="4843" spans="1:20">
      <c r="A4843">
        <v>4834</v>
      </c>
      <c r="B4843">
        <f>RAND()</f>
        <v>0</v>
      </c>
      <c r="C4843">
        <f>IF(B4843&lt;$W$41,3,IF(B4843&lt;$W$41+$W$42,4,5))</f>
        <v>0</v>
      </c>
      <c r="D4843">
        <f>NORMSINV(RAND())</f>
        <v>0</v>
      </c>
      <c r="E4843">
        <f>$W$25*EXP(($W$26-$W$28-0.5*$W$27^2)*C4843+$W$27*SQRT(C4843)*D4843)</f>
        <v>0</v>
      </c>
      <c r="F4843">
        <f>$W$30*(1+$W$31)^C4843</f>
        <v>0</v>
      </c>
      <c r="G4843">
        <f>$W$32*(1+$W$33)^C4843</f>
        <v>0</v>
      </c>
      <c r="H4843">
        <f>$W$34*(1+$W$35)^C4843</f>
        <v>0</v>
      </c>
      <c r="I4843">
        <f>MIN(E4843,F4843)</f>
        <v>0</v>
      </c>
      <c r="J4843">
        <f>MIN(E4843-I4843,G4843)</f>
        <v>0</v>
      </c>
      <c r="K4843">
        <f>MIN(E4843-I4843-J4843,H4843)</f>
        <v>0</v>
      </c>
      <c r="L4843">
        <f>E4843-I4843-J4843-K4843</f>
        <v>0</v>
      </c>
      <c r="M4843">
        <f>IF((I4843+J4843+(1-$W$36)*L4843)/$W$39&gt;=$W$38,1,0)</f>
        <v>0</v>
      </c>
      <c r="N4843">
        <f>IF(M4843=1,$W$37,$W$36)*L4843</f>
        <v>0</v>
      </c>
      <c r="O4843">
        <f>EXP(-$W$26*C4843)*I4843</f>
        <v>0</v>
      </c>
      <c r="P4843">
        <f>EXP(-$W$26*C4843)*J4843</f>
        <v>0</v>
      </c>
      <c r="Q4843">
        <f>EXP(-$W$26*C4843)*K4843</f>
        <v>0</v>
      </c>
      <c r="R4843">
        <f>EXP(-$W$26*C4843)*(L4843-N4843)</f>
        <v>0</v>
      </c>
      <c r="S4843">
        <f>EXP(-$W$26*C4843)*N4843</f>
        <v>0</v>
      </c>
      <c r="T4843">
        <f>EXP(-$W$26*C4843)*E4843</f>
        <v>0</v>
      </c>
    </row>
    <row r="4844" spans="1:20">
      <c r="A4844">
        <v>4835</v>
      </c>
      <c r="B4844">
        <f>RAND()</f>
        <v>0</v>
      </c>
      <c r="C4844">
        <f>IF(B4844&lt;$W$41,3,IF(B4844&lt;$W$41+$W$42,4,5))</f>
        <v>0</v>
      </c>
      <c r="D4844">
        <f>NORMSINV(RAND())</f>
        <v>0</v>
      </c>
      <c r="E4844">
        <f>$W$25*EXP(($W$26-$W$28-0.5*$W$27^2)*C4844+$W$27*SQRT(C4844)*D4844)</f>
        <v>0</v>
      </c>
      <c r="F4844">
        <f>$W$30*(1+$W$31)^C4844</f>
        <v>0</v>
      </c>
      <c r="G4844">
        <f>$W$32*(1+$W$33)^C4844</f>
        <v>0</v>
      </c>
      <c r="H4844">
        <f>$W$34*(1+$W$35)^C4844</f>
        <v>0</v>
      </c>
      <c r="I4844">
        <f>MIN(E4844,F4844)</f>
        <v>0</v>
      </c>
      <c r="J4844">
        <f>MIN(E4844-I4844,G4844)</f>
        <v>0</v>
      </c>
      <c r="K4844">
        <f>MIN(E4844-I4844-J4844,H4844)</f>
        <v>0</v>
      </c>
      <c r="L4844">
        <f>E4844-I4844-J4844-K4844</f>
        <v>0</v>
      </c>
      <c r="M4844">
        <f>IF((I4844+J4844+(1-$W$36)*L4844)/$W$39&gt;=$W$38,1,0)</f>
        <v>0</v>
      </c>
      <c r="N4844">
        <f>IF(M4844=1,$W$37,$W$36)*L4844</f>
        <v>0</v>
      </c>
      <c r="O4844">
        <f>EXP(-$W$26*C4844)*I4844</f>
        <v>0</v>
      </c>
      <c r="P4844">
        <f>EXP(-$W$26*C4844)*J4844</f>
        <v>0</v>
      </c>
      <c r="Q4844">
        <f>EXP(-$W$26*C4844)*K4844</f>
        <v>0</v>
      </c>
      <c r="R4844">
        <f>EXP(-$W$26*C4844)*(L4844-N4844)</f>
        <v>0</v>
      </c>
      <c r="S4844">
        <f>EXP(-$W$26*C4844)*N4844</f>
        <v>0</v>
      </c>
      <c r="T4844">
        <f>EXP(-$W$26*C4844)*E4844</f>
        <v>0</v>
      </c>
    </row>
    <row r="4845" spans="1:20">
      <c r="A4845">
        <v>4836</v>
      </c>
      <c r="B4845">
        <f>RAND()</f>
        <v>0</v>
      </c>
      <c r="C4845">
        <f>IF(B4845&lt;$W$41,3,IF(B4845&lt;$W$41+$W$42,4,5))</f>
        <v>0</v>
      </c>
      <c r="D4845">
        <f>NORMSINV(RAND())</f>
        <v>0</v>
      </c>
      <c r="E4845">
        <f>$W$25*EXP(($W$26-$W$28-0.5*$W$27^2)*C4845+$W$27*SQRT(C4845)*D4845)</f>
        <v>0</v>
      </c>
      <c r="F4845">
        <f>$W$30*(1+$W$31)^C4845</f>
        <v>0</v>
      </c>
      <c r="G4845">
        <f>$W$32*(1+$W$33)^C4845</f>
        <v>0</v>
      </c>
      <c r="H4845">
        <f>$W$34*(1+$W$35)^C4845</f>
        <v>0</v>
      </c>
      <c r="I4845">
        <f>MIN(E4845,F4845)</f>
        <v>0</v>
      </c>
      <c r="J4845">
        <f>MIN(E4845-I4845,G4845)</f>
        <v>0</v>
      </c>
      <c r="K4845">
        <f>MIN(E4845-I4845-J4845,H4845)</f>
        <v>0</v>
      </c>
      <c r="L4845">
        <f>E4845-I4845-J4845-K4845</f>
        <v>0</v>
      </c>
      <c r="M4845">
        <f>IF((I4845+J4845+(1-$W$36)*L4845)/$W$39&gt;=$W$38,1,0)</f>
        <v>0</v>
      </c>
      <c r="N4845">
        <f>IF(M4845=1,$W$37,$W$36)*L4845</f>
        <v>0</v>
      </c>
      <c r="O4845">
        <f>EXP(-$W$26*C4845)*I4845</f>
        <v>0</v>
      </c>
      <c r="P4845">
        <f>EXP(-$W$26*C4845)*J4845</f>
        <v>0</v>
      </c>
      <c r="Q4845">
        <f>EXP(-$W$26*C4845)*K4845</f>
        <v>0</v>
      </c>
      <c r="R4845">
        <f>EXP(-$W$26*C4845)*(L4845-N4845)</f>
        <v>0</v>
      </c>
      <c r="S4845">
        <f>EXP(-$W$26*C4845)*N4845</f>
        <v>0</v>
      </c>
      <c r="T4845">
        <f>EXP(-$W$26*C4845)*E4845</f>
        <v>0</v>
      </c>
    </row>
    <row r="4846" spans="1:20">
      <c r="A4846">
        <v>4837</v>
      </c>
      <c r="B4846">
        <f>RAND()</f>
        <v>0</v>
      </c>
      <c r="C4846">
        <f>IF(B4846&lt;$W$41,3,IF(B4846&lt;$W$41+$W$42,4,5))</f>
        <v>0</v>
      </c>
      <c r="D4846">
        <f>NORMSINV(RAND())</f>
        <v>0</v>
      </c>
      <c r="E4846">
        <f>$W$25*EXP(($W$26-$W$28-0.5*$W$27^2)*C4846+$W$27*SQRT(C4846)*D4846)</f>
        <v>0</v>
      </c>
      <c r="F4846">
        <f>$W$30*(1+$W$31)^C4846</f>
        <v>0</v>
      </c>
      <c r="G4846">
        <f>$W$32*(1+$W$33)^C4846</f>
        <v>0</v>
      </c>
      <c r="H4846">
        <f>$W$34*(1+$W$35)^C4846</f>
        <v>0</v>
      </c>
      <c r="I4846">
        <f>MIN(E4846,F4846)</f>
        <v>0</v>
      </c>
      <c r="J4846">
        <f>MIN(E4846-I4846,G4846)</f>
        <v>0</v>
      </c>
      <c r="K4846">
        <f>MIN(E4846-I4846-J4846,H4846)</f>
        <v>0</v>
      </c>
      <c r="L4846">
        <f>E4846-I4846-J4846-K4846</f>
        <v>0</v>
      </c>
      <c r="M4846">
        <f>IF((I4846+J4846+(1-$W$36)*L4846)/$W$39&gt;=$W$38,1,0)</f>
        <v>0</v>
      </c>
      <c r="N4846">
        <f>IF(M4846=1,$W$37,$W$36)*L4846</f>
        <v>0</v>
      </c>
      <c r="O4846">
        <f>EXP(-$W$26*C4846)*I4846</f>
        <v>0</v>
      </c>
      <c r="P4846">
        <f>EXP(-$W$26*C4846)*J4846</f>
        <v>0</v>
      </c>
      <c r="Q4846">
        <f>EXP(-$W$26*C4846)*K4846</f>
        <v>0</v>
      </c>
      <c r="R4846">
        <f>EXP(-$W$26*C4846)*(L4846-N4846)</f>
        <v>0</v>
      </c>
      <c r="S4846">
        <f>EXP(-$W$26*C4846)*N4846</f>
        <v>0</v>
      </c>
      <c r="T4846">
        <f>EXP(-$W$26*C4846)*E4846</f>
        <v>0</v>
      </c>
    </row>
    <row r="4847" spans="1:20">
      <c r="A4847">
        <v>4838</v>
      </c>
      <c r="B4847">
        <f>RAND()</f>
        <v>0</v>
      </c>
      <c r="C4847">
        <f>IF(B4847&lt;$W$41,3,IF(B4847&lt;$W$41+$W$42,4,5))</f>
        <v>0</v>
      </c>
      <c r="D4847">
        <f>NORMSINV(RAND())</f>
        <v>0</v>
      </c>
      <c r="E4847">
        <f>$W$25*EXP(($W$26-$W$28-0.5*$W$27^2)*C4847+$W$27*SQRT(C4847)*D4847)</f>
        <v>0</v>
      </c>
      <c r="F4847">
        <f>$W$30*(1+$W$31)^C4847</f>
        <v>0</v>
      </c>
      <c r="G4847">
        <f>$W$32*(1+$W$33)^C4847</f>
        <v>0</v>
      </c>
      <c r="H4847">
        <f>$W$34*(1+$W$35)^C4847</f>
        <v>0</v>
      </c>
      <c r="I4847">
        <f>MIN(E4847,F4847)</f>
        <v>0</v>
      </c>
      <c r="J4847">
        <f>MIN(E4847-I4847,G4847)</f>
        <v>0</v>
      </c>
      <c r="K4847">
        <f>MIN(E4847-I4847-J4847,H4847)</f>
        <v>0</v>
      </c>
      <c r="L4847">
        <f>E4847-I4847-J4847-K4847</f>
        <v>0</v>
      </c>
      <c r="M4847">
        <f>IF((I4847+J4847+(1-$W$36)*L4847)/$W$39&gt;=$W$38,1,0)</f>
        <v>0</v>
      </c>
      <c r="N4847">
        <f>IF(M4847=1,$W$37,$W$36)*L4847</f>
        <v>0</v>
      </c>
      <c r="O4847">
        <f>EXP(-$W$26*C4847)*I4847</f>
        <v>0</v>
      </c>
      <c r="P4847">
        <f>EXP(-$W$26*C4847)*J4847</f>
        <v>0</v>
      </c>
      <c r="Q4847">
        <f>EXP(-$W$26*C4847)*K4847</f>
        <v>0</v>
      </c>
      <c r="R4847">
        <f>EXP(-$W$26*C4847)*(L4847-N4847)</f>
        <v>0</v>
      </c>
      <c r="S4847">
        <f>EXP(-$W$26*C4847)*N4847</f>
        <v>0</v>
      </c>
      <c r="T4847">
        <f>EXP(-$W$26*C4847)*E4847</f>
        <v>0</v>
      </c>
    </row>
    <row r="4848" spans="1:20">
      <c r="A4848">
        <v>4839</v>
      </c>
      <c r="B4848">
        <f>RAND()</f>
        <v>0</v>
      </c>
      <c r="C4848">
        <f>IF(B4848&lt;$W$41,3,IF(B4848&lt;$W$41+$W$42,4,5))</f>
        <v>0</v>
      </c>
      <c r="D4848">
        <f>NORMSINV(RAND())</f>
        <v>0</v>
      </c>
      <c r="E4848">
        <f>$W$25*EXP(($W$26-$W$28-0.5*$W$27^2)*C4848+$W$27*SQRT(C4848)*D4848)</f>
        <v>0</v>
      </c>
      <c r="F4848">
        <f>$W$30*(1+$W$31)^C4848</f>
        <v>0</v>
      </c>
      <c r="G4848">
        <f>$W$32*(1+$W$33)^C4848</f>
        <v>0</v>
      </c>
      <c r="H4848">
        <f>$W$34*(1+$W$35)^C4848</f>
        <v>0</v>
      </c>
      <c r="I4848">
        <f>MIN(E4848,F4848)</f>
        <v>0</v>
      </c>
      <c r="J4848">
        <f>MIN(E4848-I4848,G4848)</f>
        <v>0</v>
      </c>
      <c r="K4848">
        <f>MIN(E4848-I4848-J4848,H4848)</f>
        <v>0</v>
      </c>
      <c r="L4848">
        <f>E4848-I4848-J4848-K4848</f>
        <v>0</v>
      </c>
      <c r="M4848">
        <f>IF((I4848+J4848+(1-$W$36)*L4848)/$W$39&gt;=$W$38,1,0)</f>
        <v>0</v>
      </c>
      <c r="N4848">
        <f>IF(M4848=1,$W$37,$W$36)*L4848</f>
        <v>0</v>
      </c>
      <c r="O4848">
        <f>EXP(-$W$26*C4848)*I4848</f>
        <v>0</v>
      </c>
      <c r="P4848">
        <f>EXP(-$W$26*C4848)*J4848</f>
        <v>0</v>
      </c>
      <c r="Q4848">
        <f>EXP(-$W$26*C4848)*K4848</f>
        <v>0</v>
      </c>
      <c r="R4848">
        <f>EXP(-$W$26*C4848)*(L4848-N4848)</f>
        <v>0</v>
      </c>
      <c r="S4848">
        <f>EXP(-$W$26*C4848)*N4848</f>
        <v>0</v>
      </c>
      <c r="T4848">
        <f>EXP(-$W$26*C4848)*E4848</f>
        <v>0</v>
      </c>
    </row>
    <row r="4849" spans="1:20">
      <c r="A4849">
        <v>4840</v>
      </c>
      <c r="B4849">
        <f>RAND()</f>
        <v>0</v>
      </c>
      <c r="C4849">
        <f>IF(B4849&lt;$W$41,3,IF(B4849&lt;$W$41+$W$42,4,5))</f>
        <v>0</v>
      </c>
      <c r="D4849">
        <f>NORMSINV(RAND())</f>
        <v>0</v>
      </c>
      <c r="E4849">
        <f>$W$25*EXP(($W$26-$W$28-0.5*$W$27^2)*C4849+$W$27*SQRT(C4849)*D4849)</f>
        <v>0</v>
      </c>
      <c r="F4849">
        <f>$W$30*(1+$W$31)^C4849</f>
        <v>0</v>
      </c>
      <c r="G4849">
        <f>$W$32*(1+$W$33)^C4849</f>
        <v>0</v>
      </c>
      <c r="H4849">
        <f>$W$34*(1+$W$35)^C4849</f>
        <v>0</v>
      </c>
      <c r="I4849">
        <f>MIN(E4849,F4849)</f>
        <v>0</v>
      </c>
      <c r="J4849">
        <f>MIN(E4849-I4849,G4849)</f>
        <v>0</v>
      </c>
      <c r="K4849">
        <f>MIN(E4849-I4849-J4849,H4849)</f>
        <v>0</v>
      </c>
      <c r="L4849">
        <f>E4849-I4849-J4849-K4849</f>
        <v>0</v>
      </c>
      <c r="M4849">
        <f>IF((I4849+J4849+(1-$W$36)*L4849)/$W$39&gt;=$W$38,1,0)</f>
        <v>0</v>
      </c>
      <c r="N4849">
        <f>IF(M4849=1,$W$37,$W$36)*L4849</f>
        <v>0</v>
      </c>
      <c r="O4849">
        <f>EXP(-$W$26*C4849)*I4849</f>
        <v>0</v>
      </c>
      <c r="P4849">
        <f>EXP(-$W$26*C4849)*J4849</f>
        <v>0</v>
      </c>
      <c r="Q4849">
        <f>EXP(-$W$26*C4849)*K4849</f>
        <v>0</v>
      </c>
      <c r="R4849">
        <f>EXP(-$W$26*C4849)*(L4849-N4849)</f>
        <v>0</v>
      </c>
      <c r="S4849">
        <f>EXP(-$W$26*C4849)*N4849</f>
        <v>0</v>
      </c>
      <c r="T4849">
        <f>EXP(-$W$26*C4849)*E4849</f>
        <v>0</v>
      </c>
    </row>
    <row r="4850" spans="1:20">
      <c r="A4850">
        <v>4841</v>
      </c>
      <c r="B4850">
        <f>RAND()</f>
        <v>0</v>
      </c>
      <c r="C4850">
        <f>IF(B4850&lt;$W$41,3,IF(B4850&lt;$W$41+$W$42,4,5))</f>
        <v>0</v>
      </c>
      <c r="D4850">
        <f>NORMSINV(RAND())</f>
        <v>0</v>
      </c>
      <c r="E4850">
        <f>$W$25*EXP(($W$26-$W$28-0.5*$W$27^2)*C4850+$W$27*SQRT(C4850)*D4850)</f>
        <v>0</v>
      </c>
      <c r="F4850">
        <f>$W$30*(1+$W$31)^C4850</f>
        <v>0</v>
      </c>
      <c r="G4850">
        <f>$W$32*(1+$W$33)^C4850</f>
        <v>0</v>
      </c>
      <c r="H4850">
        <f>$W$34*(1+$W$35)^C4850</f>
        <v>0</v>
      </c>
      <c r="I4850">
        <f>MIN(E4850,F4850)</f>
        <v>0</v>
      </c>
      <c r="J4850">
        <f>MIN(E4850-I4850,G4850)</f>
        <v>0</v>
      </c>
      <c r="K4850">
        <f>MIN(E4850-I4850-J4850,H4850)</f>
        <v>0</v>
      </c>
      <c r="L4850">
        <f>E4850-I4850-J4850-K4850</f>
        <v>0</v>
      </c>
      <c r="M4850">
        <f>IF((I4850+J4850+(1-$W$36)*L4850)/$W$39&gt;=$W$38,1,0)</f>
        <v>0</v>
      </c>
      <c r="N4850">
        <f>IF(M4850=1,$W$37,$W$36)*L4850</f>
        <v>0</v>
      </c>
      <c r="O4850">
        <f>EXP(-$W$26*C4850)*I4850</f>
        <v>0</v>
      </c>
      <c r="P4850">
        <f>EXP(-$W$26*C4850)*J4850</f>
        <v>0</v>
      </c>
      <c r="Q4850">
        <f>EXP(-$W$26*C4850)*K4850</f>
        <v>0</v>
      </c>
      <c r="R4850">
        <f>EXP(-$W$26*C4850)*(L4850-N4850)</f>
        <v>0</v>
      </c>
      <c r="S4850">
        <f>EXP(-$W$26*C4850)*N4850</f>
        <v>0</v>
      </c>
      <c r="T4850">
        <f>EXP(-$W$26*C4850)*E4850</f>
        <v>0</v>
      </c>
    </row>
    <row r="4851" spans="1:20">
      <c r="A4851">
        <v>4842</v>
      </c>
      <c r="B4851">
        <f>RAND()</f>
        <v>0</v>
      </c>
      <c r="C4851">
        <f>IF(B4851&lt;$W$41,3,IF(B4851&lt;$W$41+$W$42,4,5))</f>
        <v>0</v>
      </c>
      <c r="D4851">
        <f>NORMSINV(RAND())</f>
        <v>0</v>
      </c>
      <c r="E4851">
        <f>$W$25*EXP(($W$26-$W$28-0.5*$W$27^2)*C4851+$W$27*SQRT(C4851)*D4851)</f>
        <v>0</v>
      </c>
      <c r="F4851">
        <f>$W$30*(1+$W$31)^C4851</f>
        <v>0</v>
      </c>
      <c r="G4851">
        <f>$W$32*(1+$W$33)^C4851</f>
        <v>0</v>
      </c>
      <c r="H4851">
        <f>$W$34*(1+$W$35)^C4851</f>
        <v>0</v>
      </c>
      <c r="I4851">
        <f>MIN(E4851,F4851)</f>
        <v>0</v>
      </c>
      <c r="J4851">
        <f>MIN(E4851-I4851,G4851)</f>
        <v>0</v>
      </c>
      <c r="K4851">
        <f>MIN(E4851-I4851-J4851,H4851)</f>
        <v>0</v>
      </c>
      <c r="L4851">
        <f>E4851-I4851-J4851-K4851</f>
        <v>0</v>
      </c>
      <c r="M4851">
        <f>IF((I4851+J4851+(1-$W$36)*L4851)/$W$39&gt;=$W$38,1,0)</f>
        <v>0</v>
      </c>
      <c r="N4851">
        <f>IF(M4851=1,$W$37,$W$36)*L4851</f>
        <v>0</v>
      </c>
      <c r="O4851">
        <f>EXP(-$W$26*C4851)*I4851</f>
        <v>0</v>
      </c>
      <c r="P4851">
        <f>EXP(-$W$26*C4851)*J4851</f>
        <v>0</v>
      </c>
      <c r="Q4851">
        <f>EXP(-$W$26*C4851)*K4851</f>
        <v>0</v>
      </c>
      <c r="R4851">
        <f>EXP(-$W$26*C4851)*(L4851-N4851)</f>
        <v>0</v>
      </c>
      <c r="S4851">
        <f>EXP(-$W$26*C4851)*N4851</f>
        <v>0</v>
      </c>
      <c r="T4851">
        <f>EXP(-$W$26*C4851)*E4851</f>
        <v>0</v>
      </c>
    </row>
    <row r="4852" spans="1:20">
      <c r="A4852">
        <v>4843</v>
      </c>
      <c r="B4852">
        <f>RAND()</f>
        <v>0</v>
      </c>
      <c r="C4852">
        <f>IF(B4852&lt;$W$41,3,IF(B4852&lt;$W$41+$W$42,4,5))</f>
        <v>0</v>
      </c>
      <c r="D4852">
        <f>NORMSINV(RAND())</f>
        <v>0</v>
      </c>
      <c r="E4852">
        <f>$W$25*EXP(($W$26-$W$28-0.5*$W$27^2)*C4852+$W$27*SQRT(C4852)*D4852)</f>
        <v>0</v>
      </c>
      <c r="F4852">
        <f>$W$30*(1+$W$31)^C4852</f>
        <v>0</v>
      </c>
      <c r="G4852">
        <f>$W$32*(1+$W$33)^C4852</f>
        <v>0</v>
      </c>
      <c r="H4852">
        <f>$W$34*(1+$W$35)^C4852</f>
        <v>0</v>
      </c>
      <c r="I4852">
        <f>MIN(E4852,F4852)</f>
        <v>0</v>
      </c>
      <c r="J4852">
        <f>MIN(E4852-I4852,G4852)</f>
        <v>0</v>
      </c>
      <c r="K4852">
        <f>MIN(E4852-I4852-J4852,H4852)</f>
        <v>0</v>
      </c>
      <c r="L4852">
        <f>E4852-I4852-J4852-K4852</f>
        <v>0</v>
      </c>
      <c r="M4852">
        <f>IF((I4852+J4852+(1-$W$36)*L4852)/$W$39&gt;=$W$38,1,0)</f>
        <v>0</v>
      </c>
      <c r="N4852">
        <f>IF(M4852=1,$W$37,$W$36)*L4852</f>
        <v>0</v>
      </c>
      <c r="O4852">
        <f>EXP(-$W$26*C4852)*I4852</f>
        <v>0</v>
      </c>
      <c r="P4852">
        <f>EXP(-$W$26*C4852)*J4852</f>
        <v>0</v>
      </c>
      <c r="Q4852">
        <f>EXP(-$W$26*C4852)*K4852</f>
        <v>0</v>
      </c>
      <c r="R4852">
        <f>EXP(-$W$26*C4852)*(L4852-N4852)</f>
        <v>0</v>
      </c>
      <c r="S4852">
        <f>EXP(-$W$26*C4852)*N4852</f>
        <v>0</v>
      </c>
      <c r="T4852">
        <f>EXP(-$W$26*C4852)*E4852</f>
        <v>0</v>
      </c>
    </row>
    <row r="4853" spans="1:20">
      <c r="A4853">
        <v>4844</v>
      </c>
      <c r="B4853">
        <f>RAND()</f>
        <v>0</v>
      </c>
      <c r="C4853">
        <f>IF(B4853&lt;$W$41,3,IF(B4853&lt;$W$41+$W$42,4,5))</f>
        <v>0</v>
      </c>
      <c r="D4853">
        <f>NORMSINV(RAND())</f>
        <v>0</v>
      </c>
      <c r="E4853">
        <f>$W$25*EXP(($W$26-$W$28-0.5*$W$27^2)*C4853+$W$27*SQRT(C4853)*D4853)</f>
        <v>0</v>
      </c>
      <c r="F4853">
        <f>$W$30*(1+$W$31)^C4853</f>
        <v>0</v>
      </c>
      <c r="G4853">
        <f>$W$32*(1+$W$33)^C4853</f>
        <v>0</v>
      </c>
      <c r="H4853">
        <f>$W$34*(1+$W$35)^C4853</f>
        <v>0</v>
      </c>
      <c r="I4853">
        <f>MIN(E4853,F4853)</f>
        <v>0</v>
      </c>
      <c r="J4853">
        <f>MIN(E4853-I4853,G4853)</f>
        <v>0</v>
      </c>
      <c r="K4853">
        <f>MIN(E4853-I4853-J4853,H4853)</f>
        <v>0</v>
      </c>
      <c r="L4853">
        <f>E4853-I4853-J4853-K4853</f>
        <v>0</v>
      </c>
      <c r="M4853">
        <f>IF((I4853+J4853+(1-$W$36)*L4853)/$W$39&gt;=$W$38,1,0)</f>
        <v>0</v>
      </c>
      <c r="N4853">
        <f>IF(M4853=1,$W$37,$W$36)*L4853</f>
        <v>0</v>
      </c>
      <c r="O4853">
        <f>EXP(-$W$26*C4853)*I4853</f>
        <v>0</v>
      </c>
      <c r="P4853">
        <f>EXP(-$W$26*C4853)*J4853</f>
        <v>0</v>
      </c>
      <c r="Q4853">
        <f>EXP(-$W$26*C4853)*K4853</f>
        <v>0</v>
      </c>
      <c r="R4853">
        <f>EXP(-$W$26*C4853)*(L4853-N4853)</f>
        <v>0</v>
      </c>
      <c r="S4853">
        <f>EXP(-$W$26*C4853)*N4853</f>
        <v>0</v>
      </c>
      <c r="T4853">
        <f>EXP(-$W$26*C4853)*E4853</f>
        <v>0</v>
      </c>
    </row>
    <row r="4854" spans="1:20">
      <c r="A4854">
        <v>4845</v>
      </c>
      <c r="B4854">
        <f>RAND()</f>
        <v>0</v>
      </c>
      <c r="C4854">
        <f>IF(B4854&lt;$W$41,3,IF(B4854&lt;$W$41+$W$42,4,5))</f>
        <v>0</v>
      </c>
      <c r="D4854">
        <f>NORMSINV(RAND())</f>
        <v>0</v>
      </c>
      <c r="E4854">
        <f>$W$25*EXP(($W$26-$W$28-0.5*$W$27^2)*C4854+$W$27*SQRT(C4854)*D4854)</f>
        <v>0</v>
      </c>
      <c r="F4854">
        <f>$W$30*(1+$W$31)^C4854</f>
        <v>0</v>
      </c>
      <c r="G4854">
        <f>$W$32*(1+$W$33)^C4854</f>
        <v>0</v>
      </c>
      <c r="H4854">
        <f>$W$34*(1+$W$35)^C4854</f>
        <v>0</v>
      </c>
      <c r="I4854">
        <f>MIN(E4854,F4854)</f>
        <v>0</v>
      </c>
      <c r="J4854">
        <f>MIN(E4854-I4854,G4854)</f>
        <v>0</v>
      </c>
      <c r="K4854">
        <f>MIN(E4854-I4854-J4854,H4854)</f>
        <v>0</v>
      </c>
      <c r="L4854">
        <f>E4854-I4854-J4854-K4854</f>
        <v>0</v>
      </c>
      <c r="M4854">
        <f>IF((I4854+J4854+(1-$W$36)*L4854)/$W$39&gt;=$W$38,1,0)</f>
        <v>0</v>
      </c>
      <c r="N4854">
        <f>IF(M4854=1,$W$37,$W$36)*L4854</f>
        <v>0</v>
      </c>
      <c r="O4854">
        <f>EXP(-$W$26*C4854)*I4854</f>
        <v>0</v>
      </c>
      <c r="P4854">
        <f>EXP(-$W$26*C4854)*J4854</f>
        <v>0</v>
      </c>
      <c r="Q4854">
        <f>EXP(-$W$26*C4854)*K4854</f>
        <v>0</v>
      </c>
      <c r="R4854">
        <f>EXP(-$W$26*C4854)*(L4854-N4854)</f>
        <v>0</v>
      </c>
      <c r="S4854">
        <f>EXP(-$W$26*C4854)*N4854</f>
        <v>0</v>
      </c>
      <c r="T4854">
        <f>EXP(-$W$26*C4854)*E4854</f>
        <v>0</v>
      </c>
    </row>
    <row r="4855" spans="1:20">
      <c r="A4855">
        <v>4846</v>
      </c>
      <c r="B4855">
        <f>RAND()</f>
        <v>0</v>
      </c>
      <c r="C4855">
        <f>IF(B4855&lt;$W$41,3,IF(B4855&lt;$W$41+$W$42,4,5))</f>
        <v>0</v>
      </c>
      <c r="D4855">
        <f>NORMSINV(RAND())</f>
        <v>0</v>
      </c>
      <c r="E4855">
        <f>$W$25*EXP(($W$26-$W$28-0.5*$W$27^2)*C4855+$W$27*SQRT(C4855)*D4855)</f>
        <v>0</v>
      </c>
      <c r="F4855">
        <f>$W$30*(1+$W$31)^C4855</f>
        <v>0</v>
      </c>
      <c r="G4855">
        <f>$W$32*(1+$W$33)^C4855</f>
        <v>0</v>
      </c>
      <c r="H4855">
        <f>$W$34*(1+$W$35)^C4855</f>
        <v>0</v>
      </c>
      <c r="I4855">
        <f>MIN(E4855,F4855)</f>
        <v>0</v>
      </c>
      <c r="J4855">
        <f>MIN(E4855-I4855,G4855)</f>
        <v>0</v>
      </c>
      <c r="K4855">
        <f>MIN(E4855-I4855-J4855,H4855)</f>
        <v>0</v>
      </c>
      <c r="L4855">
        <f>E4855-I4855-J4855-K4855</f>
        <v>0</v>
      </c>
      <c r="M4855">
        <f>IF((I4855+J4855+(1-$W$36)*L4855)/$W$39&gt;=$W$38,1,0)</f>
        <v>0</v>
      </c>
      <c r="N4855">
        <f>IF(M4855=1,$W$37,$W$36)*L4855</f>
        <v>0</v>
      </c>
      <c r="O4855">
        <f>EXP(-$W$26*C4855)*I4855</f>
        <v>0</v>
      </c>
      <c r="P4855">
        <f>EXP(-$W$26*C4855)*J4855</f>
        <v>0</v>
      </c>
      <c r="Q4855">
        <f>EXP(-$W$26*C4855)*K4855</f>
        <v>0</v>
      </c>
      <c r="R4855">
        <f>EXP(-$W$26*C4855)*(L4855-N4855)</f>
        <v>0</v>
      </c>
      <c r="S4855">
        <f>EXP(-$W$26*C4855)*N4855</f>
        <v>0</v>
      </c>
      <c r="T4855">
        <f>EXP(-$W$26*C4855)*E4855</f>
        <v>0</v>
      </c>
    </row>
    <row r="4856" spans="1:20">
      <c r="A4856">
        <v>4847</v>
      </c>
      <c r="B4856">
        <f>RAND()</f>
        <v>0</v>
      </c>
      <c r="C4856">
        <f>IF(B4856&lt;$W$41,3,IF(B4856&lt;$W$41+$W$42,4,5))</f>
        <v>0</v>
      </c>
      <c r="D4856">
        <f>NORMSINV(RAND())</f>
        <v>0</v>
      </c>
      <c r="E4856">
        <f>$W$25*EXP(($W$26-$W$28-0.5*$W$27^2)*C4856+$W$27*SQRT(C4856)*D4856)</f>
        <v>0</v>
      </c>
      <c r="F4856">
        <f>$W$30*(1+$W$31)^C4856</f>
        <v>0</v>
      </c>
      <c r="G4856">
        <f>$W$32*(1+$W$33)^C4856</f>
        <v>0</v>
      </c>
      <c r="H4856">
        <f>$W$34*(1+$W$35)^C4856</f>
        <v>0</v>
      </c>
      <c r="I4856">
        <f>MIN(E4856,F4856)</f>
        <v>0</v>
      </c>
      <c r="J4856">
        <f>MIN(E4856-I4856,G4856)</f>
        <v>0</v>
      </c>
      <c r="K4856">
        <f>MIN(E4856-I4856-J4856,H4856)</f>
        <v>0</v>
      </c>
      <c r="L4856">
        <f>E4856-I4856-J4856-K4856</f>
        <v>0</v>
      </c>
      <c r="M4856">
        <f>IF((I4856+J4856+(1-$W$36)*L4856)/$W$39&gt;=$W$38,1,0)</f>
        <v>0</v>
      </c>
      <c r="N4856">
        <f>IF(M4856=1,$W$37,$W$36)*L4856</f>
        <v>0</v>
      </c>
      <c r="O4856">
        <f>EXP(-$W$26*C4856)*I4856</f>
        <v>0</v>
      </c>
      <c r="P4856">
        <f>EXP(-$W$26*C4856)*J4856</f>
        <v>0</v>
      </c>
      <c r="Q4856">
        <f>EXP(-$W$26*C4856)*K4856</f>
        <v>0</v>
      </c>
      <c r="R4856">
        <f>EXP(-$W$26*C4856)*(L4856-N4856)</f>
        <v>0</v>
      </c>
      <c r="S4856">
        <f>EXP(-$W$26*C4856)*N4856</f>
        <v>0</v>
      </c>
      <c r="T4856">
        <f>EXP(-$W$26*C4856)*E4856</f>
        <v>0</v>
      </c>
    </row>
    <row r="4857" spans="1:20">
      <c r="A4857">
        <v>4848</v>
      </c>
      <c r="B4857">
        <f>RAND()</f>
        <v>0</v>
      </c>
      <c r="C4857">
        <f>IF(B4857&lt;$W$41,3,IF(B4857&lt;$W$41+$W$42,4,5))</f>
        <v>0</v>
      </c>
      <c r="D4857">
        <f>NORMSINV(RAND())</f>
        <v>0</v>
      </c>
      <c r="E4857">
        <f>$W$25*EXP(($W$26-$W$28-0.5*$W$27^2)*C4857+$W$27*SQRT(C4857)*D4857)</f>
        <v>0</v>
      </c>
      <c r="F4857">
        <f>$W$30*(1+$W$31)^C4857</f>
        <v>0</v>
      </c>
      <c r="G4857">
        <f>$W$32*(1+$W$33)^C4857</f>
        <v>0</v>
      </c>
      <c r="H4857">
        <f>$W$34*(1+$W$35)^C4857</f>
        <v>0</v>
      </c>
      <c r="I4857">
        <f>MIN(E4857,F4857)</f>
        <v>0</v>
      </c>
      <c r="J4857">
        <f>MIN(E4857-I4857,G4857)</f>
        <v>0</v>
      </c>
      <c r="K4857">
        <f>MIN(E4857-I4857-J4857,H4857)</f>
        <v>0</v>
      </c>
      <c r="L4857">
        <f>E4857-I4857-J4857-K4857</f>
        <v>0</v>
      </c>
      <c r="M4857">
        <f>IF((I4857+J4857+(1-$W$36)*L4857)/$W$39&gt;=$W$38,1,0)</f>
        <v>0</v>
      </c>
      <c r="N4857">
        <f>IF(M4857=1,$W$37,$W$36)*L4857</f>
        <v>0</v>
      </c>
      <c r="O4857">
        <f>EXP(-$W$26*C4857)*I4857</f>
        <v>0</v>
      </c>
      <c r="P4857">
        <f>EXP(-$W$26*C4857)*J4857</f>
        <v>0</v>
      </c>
      <c r="Q4857">
        <f>EXP(-$W$26*C4857)*K4857</f>
        <v>0</v>
      </c>
      <c r="R4857">
        <f>EXP(-$W$26*C4857)*(L4857-N4857)</f>
        <v>0</v>
      </c>
      <c r="S4857">
        <f>EXP(-$W$26*C4857)*N4857</f>
        <v>0</v>
      </c>
      <c r="T4857">
        <f>EXP(-$W$26*C4857)*E4857</f>
        <v>0</v>
      </c>
    </row>
    <row r="4858" spans="1:20">
      <c r="A4858">
        <v>4849</v>
      </c>
      <c r="B4858">
        <f>RAND()</f>
        <v>0</v>
      </c>
      <c r="C4858">
        <f>IF(B4858&lt;$W$41,3,IF(B4858&lt;$W$41+$W$42,4,5))</f>
        <v>0</v>
      </c>
      <c r="D4858">
        <f>NORMSINV(RAND())</f>
        <v>0</v>
      </c>
      <c r="E4858">
        <f>$W$25*EXP(($W$26-$W$28-0.5*$W$27^2)*C4858+$W$27*SQRT(C4858)*D4858)</f>
        <v>0</v>
      </c>
      <c r="F4858">
        <f>$W$30*(1+$W$31)^C4858</f>
        <v>0</v>
      </c>
      <c r="G4858">
        <f>$W$32*(1+$W$33)^C4858</f>
        <v>0</v>
      </c>
      <c r="H4858">
        <f>$W$34*(1+$W$35)^C4858</f>
        <v>0</v>
      </c>
      <c r="I4858">
        <f>MIN(E4858,F4858)</f>
        <v>0</v>
      </c>
      <c r="J4858">
        <f>MIN(E4858-I4858,G4858)</f>
        <v>0</v>
      </c>
      <c r="K4858">
        <f>MIN(E4858-I4858-J4858,H4858)</f>
        <v>0</v>
      </c>
      <c r="L4858">
        <f>E4858-I4858-J4858-K4858</f>
        <v>0</v>
      </c>
      <c r="M4858">
        <f>IF((I4858+J4858+(1-$W$36)*L4858)/$W$39&gt;=$W$38,1,0)</f>
        <v>0</v>
      </c>
      <c r="N4858">
        <f>IF(M4858=1,$W$37,$W$36)*L4858</f>
        <v>0</v>
      </c>
      <c r="O4858">
        <f>EXP(-$W$26*C4858)*I4858</f>
        <v>0</v>
      </c>
      <c r="P4858">
        <f>EXP(-$W$26*C4858)*J4858</f>
        <v>0</v>
      </c>
      <c r="Q4858">
        <f>EXP(-$W$26*C4858)*K4858</f>
        <v>0</v>
      </c>
      <c r="R4858">
        <f>EXP(-$W$26*C4858)*(L4858-N4858)</f>
        <v>0</v>
      </c>
      <c r="S4858">
        <f>EXP(-$W$26*C4858)*N4858</f>
        <v>0</v>
      </c>
      <c r="T4858">
        <f>EXP(-$W$26*C4858)*E4858</f>
        <v>0</v>
      </c>
    </row>
    <row r="4859" spans="1:20">
      <c r="A4859">
        <v>4850</v>
      </c>
      <c r="B4859">
        <f>RAND()</f>
        <v>0</v>
      </c>
      <c r="C4859">
        <f>IF(B4859&lt;$W$41,3,IF(B4859&lt;$W$41+$W$42,4,5))</f>
        <v>0</v>
      </c>
      <c r="D4859">
        <f>NORMSINV(RAND())</f>
        <v>0</v>
      </c>
      <c r="E4859">
        <f>$W$25*EXP(($W$26-$W$28-0.5*$W$27^2)*C4859+$W$27*SQRT(C4859)*D4859)</f>
        <v>0</v>
      </c>
      <c r="F4859">
        <f>$W$30*(1+$W$31)^C4859</f>
        <v>0</v>
      </c>
      <c r="G4859">
        <f>$W$32*(1+$W$33)^C4859</f>
        <v>0</v>
      </c>
      <c r="H4859">
        <f>$W$34*(1+$W$35)^C4859</f>
        <v>0</v>
      </c>
      <c r="I4859">
        <f>MIN(E4859,F4859)</f>
        <v>0</v>
      </c>
      <c r="J4859">
        <f>MIN(E4859-I4859,G4859)</f>
        <v>0</v>
      </c>
      <c r="K4859">
        <f>MIN(E4859-I4859-J4859,H4859)</f>
        <v>0</v>
      </c>
      <c r="L4859">
        <f>E4859-I4859-J4859-K4859</f>
        <v>0</v>
      </c>
      <c r="M4859">
        <f>IF((I4859+J4859+(1-$W$36)*L4859)/$W$39&gt;=$W$38,1,0)</f>
        <v>0</v>
      </c>
      <c r="N4859">
        <f>IF(M4859=1,$W$37,$W$36)*L4859</f>
        <v>0</v>
      </c>
      <c r="O4859">
        <f>EXP(-$W$26*C4859)*I4859</f>
        <v>0</v>
      </c>
      <c r="P4859">
        <f>EXP(-$W$26*C4859)*J4859</f>
        <v>0</v>
      </c>
      <c r="Q4859">
        <f>EXP(-$W$26*C4859)*K4859</f>
        <v>0</v>
      </c>
      <c r="R4859">
        <f>EXP(-$W$26*C4859)*(L4859-N4859)</f>
        <v>0</v>
      </c>
      <c r="S4859">
        <f>EXP(-$W$26*C4859)*N4859</f>
        <v>0</v>
      </c>
      <c r="T4859">
        <f>EXP(-$W$26*C4859)*E4859</f>
        <v>0</v>
      </c>
    </row>
    <row r="4860" spans="1:20">
      <c r="A4860">
        <v>4851</v>
      </c>
      <c r="B4860">
        <f>RAND()</f>
        <v>0</v>
      </c>
      <c r="C4860">
        <f>IF(B4860&lt;$W$41,3,IF(B4860&lt;$W$41+$W$42,4,5))</f>
        <v>0</v>
      </c>
      <c r="D4860">
        <f>NORMSINV(RAND())</f>
        <v>0</v>
      </c>
      <c r="E4860">
        <f>$W$25*EXP(($W$26-$W$28-0.5*$W$27^2)*C4860+$W$27*SQRT(C4860)*D4860)</f>
        <v>0</v>
      </c>
      <c r="F4860">
        <f>$W$30*(1+$W$31)^C4860</f>
        <v>0</v>
      </c>
      <c r="G4860">
        <f>$W$32*(1+$W$33)^C4860</f>
        <v>0</v>
      </c>
      <c r="H4860">
        <f>$W$34*(1+$W$35)^C4860</f>
        <v>0</v>
      </c>
      <c r="I4860">
        <f>MIN(E4860,F4860)</f>
        <v>0</v>
      </c>
      <c r="J4860">
        <f>MIN(E4860-I4860,G4860)</f>
        <v>0</v>
      </c>
      <c r="K4860">
        <f>MIN(E4860-I4860-J4860,H4860)</f>
        <v>0</v>
      </c>
      <c r="L4860">
        <f>E4860-I4860-J4860-K4860</f>
        <v>0</v>
      </c>
      <c r="M4860">
        <f>IF((I4860+J4860+(1-$W$36)*L4860)/$W$39&gt;=$W$38,1,0)</f>
        <v>0</v>
      </c>
      <c r="N4860">
        <f>IF(M4860=1,$W$37,$W$36)*L4860</f>
        <v>0</v>
      </c>
      <c r="O4860">
        <f>EXP(-$W$26*C4860)*I4860</f>
        <v>0</v>
      </c>
      <c r="P4860">
        <f>EXP(-$W$26*C4860)*J4860</f>
        <v>0</v>
      </c>
      <c r="Q4860">
        <f>EXP(-$W$26*C4860)*K4860</f>
        <v>0</v>
      </c>
      <c r="R4860">
        <f>EXP(-$W$26*C4860)*(L4860-N4860)</f>
        <v>0</v>
      </c>
      <c r="S4860">
        <f>EXP(-$W$26*C4860)*N4860</f>
        <v>0</v>
      </c>
      <c r="T4860">
        <f>EXP(-$W$26*C4860)*E4860</f>
        <v>0</v>
      </c>
    </row>
    <row r="4861" spans="1:20">
      <c r="A4861">
        <v>4852</v>
      </c>
      <c r="B4861">
        <f>RAND()</f>
        <v>0</v>
      </c>
      <c r="C4861">
        <f>IF(B4861&lt;$W$41,3,IF(B4861&lt;$W$41+$W$42,4,5))</f>
        <v>0</v>
      </c>
      <c r="D4861">
        <f>NORMSINV(RAND())</f>
        <v>0</v>
      </c>
      <c r="E4861">
        <f>$W$25*EXP(($W$26-$W$28-0.5*$W$27^2)*C4861+$W$27*SQRT(C4861)*D4861)</f>
        <v>0</v>
      </c>
      <c r="F4861">
        <f>$W$30*(1+$W$31)^C4861</f>
        <v>0</v>
      </c>
      <c r="G4861">
        <f>$W$32*(1+$W$33)^C4861</f>
        <v>0</v>
      </c>
      <c r="H4861">
        <f>$W$34*(1+$W$35)^C4861</f>
        <v>0</v>
      </c>
      <c r="I4861">
        <f>MIN(E4861,F4861)</f>
        <v>0</v>
      </c>
      <c r="J4861">
        <f>MIN(E4861-I4861,G4861)</f>
        <v>0</v>
      </c>
      <c r="K4861">
        <f>MIN(E4861-I4861-J4861,H4861)</f>
        <v>0</v>
      </c>
      <c r="L4861">
        <f>E4861-I4861-J4861-K4861</f>
        <v>0</v>
      </c>
      <c r="M4861">
        <f>IF((I4861+J4861+(1-$W$36)*L4861)/$W$39&gt;=$W$38,1,0)</f>
        <v>0</v>
      </c>
      <c r="N4861">
        <f>IF(M4861=1,$W$37,$W$36)*L4861</f>
        <v>0</v>
      </c>
      <c r="O4861">
        <f>EXP(-$W$26*C4861)*I4861</f>
        <v>0</v>
      </c>
      <c r="P4861">
        <f>EXP(-$W$26*C4861)*J4861</f>
        <v>0</v>
      </c>
      <c r="Q4861">
        <f>EXP(-$W$26*C4861)*K4861</f>
        <v>0</v>
      </c>
      <c r="R4861">
        <f>EXP(-$W$26*C4861)*(L4861-N4861)</f>
        <v>0</v>
      </c>
      <c r="S4861">
        <f>EXP(-$W$26*C4861)*N4861</f>
        <v>0</v>
      </c>
      <c r="T4861">
        <f>EXP(-$W$26*C4861)*E4861</f>
        <v>0</v>
      </c>
    </row>
    <row r="4862" spans="1:20">
      <c r="A4862">
        <v>4853</v>
      </c>
      <c r="B4862">
        <f>RAND()</f>
        <v>0</v>
      </c>
      <c r="C4862">
        <f>IF(B4862&lt;$W$41,3,IF(B4862&lt;$W$41+$W$42,4,5))</f>
        <v>0</v>
      </c>
      <c r="D4862">
        <f>NORMSINV(RAND())</f>
        <v>0</v>
      </c>
      <c r="E4862">
        <f>$W$25*EXP(($W$26-$W$28-0.5*$W$27^2)*C4862+$W$27*SQRT(C4862)*D4862)</f>
        <v>0</v>
      </c>
      <c r="F4862">
        <f>$W$30*(1+$W$31)^C4862</f>
        <v>0</v>
      </c>
      <c r="G4862">
        <f>$W$32*(1+$W$33)^C4862</f>
        <v>0</v>
      </c>
      <c r="H4862">
        <f>$W$34*(1+$W$35)^C4862</f>
        <v>0</v>
      </c>
      <c r="I4862">
        <f>MIN(E4862,F4862)</f>
        <v>0</v>
      </c>
      <c r="J4862">
        <f>MIN(E4862-I4862,G4862)</f>
        <v>0</v>
      </c>
      <c r="K4862">
        <f>MIN(E4862-I4862-J4862,H4862)</f>
        <v>0</v>
      </c>
      <c r="L4862">
        <f>E4862-I4862-J4862-K4862</f>
        <v>0</v>
      </c>
      <c r="M4862">
        <f>IF((I4862+J4862+(1-$W$36)*L4862)/$W$39&gt;=$W$38,1,0)</f>
        <v>0</v>
      </c>
      <c r="N4862">
        <f>IF(M4862=1,$W$37,$W$36)*L4862</f>
        <v>0</v>
      </c>
      <c r="O4862">
        <f>EXP(-$W$26*C4862)*I4862</f>
        <v>0</v>
      </c>
      <c r="P4862">
        <f>EXP(-$W$26*C4862)*J4862</f>
        <v>0</v>
      </c>
      <c r="Q4862">
        <f>EXP(-$W$26*C4862)*K4862</f>
        <v>0</v>
      </c>
      <c r="R4862">
        <f>EXP(-$W$26*C4862)*(L4862-N4862)</f>
        <v>0</v>
      </c>
      <c r="S4862">
        <f>EXP(-$W$26*C4862)*N4862</f>
        <v>0</v>
      </c>
      <c r="T4862">
        <f>EXP(-$W$26*C4862)*E4862</f>
        <v>0</v>
      </c>
    </row>
    <row r="4863" spans="1:20">
      <c r="A4863">
        <v>4854</v>
      </c>
      <c r="B4863">
        <f>RAND()</f>
        <v>0</v>
      </c>
      <c r="C4863">
        <f>IF(B4863&lt;$W$41,3,IF(B4863&lt;$W$41+$W$42,4,5))</f>
        <v>0</v>
      </c>
      <c r="D4863">
        <f>NORMSINV(RAND())</f>
        <v>0</v>
      </c>
      <c r="E4863">
        <f>$W$25*EXP(($W$26-$W$28-0.5*$W$27^2)*C4863+$W$27*SQRT(C4863)*D4863)</f>
        <v>0</v>
      </c>
      <c r="F4863">
        <f>$W$30*(1+$W$31)^C4863</f>
        <v>0</v>
      </c>
      <c r="G4863">
        <f>$W$32*(1+$W$33)^C4863</f>
        <v>0</v>
      </c>
      <c r="H4863">
        <f>$W$34*(1+$W$35)^C4863</f>
        <v>0</v>
      </c>
      <c r="I4863">
        <f>MIN(E4863,F4863)</f>
        <v>0</v>
      </c>
      <c r="J4863">
        <f>MIN(E4863-I4863,G4863)</f>
        <v>0</v>
      </c>
      <c r="K4863">
        <f>MIN(E4863-I4863-J4863,H4863)</f>
        <v>0</v>
      </c>
      <c r="L4863">
        <f>E4863-I4863-J4863-K4863</f>
        <v>0</v>
      </c>
      <c r="M4863">
        <f>IF((I4863+J4863+(1-$W$36)*L4863)/$W$39&gt;=$W$38,1,0)</f>
        <v>0</v>
      </c>
      <c r="N4863">
        <f>IF(M4863=1,$W$37,$W$36)*L4863</f>
        <v>0</v>
      </c>
      <c r="O4863">
        <f>EXP(-$W$26*C4863)*I4863</f>
        <v>0</v>
      </c>
      <c r="P4863">
        <f>EXP(-$W$26*C4863)*J4863</f>
        <v>0</v>
      </c>
      <c r="Q4863">
        <f>EXP(-$W$26*C4863)*K4863</f>
        <v>0</v>
      </c>
      <c r="R4863">
        <f>EXP(-$W$26*C4863)*(L4863-N4863)</f>
        <v>0</v>
      </c>
      <c r="S4863">
        <f>EXP(-$W$26*C4863)*N4863</f>
        <v>0</v>
      </c>
      <c r="T4863">
        <f>EXP(-$W$26*C4863)*E4863</f>
        <v>0</v>
      </c>
    </row>
    <row r="4864" spans="1:20">
      <c r="A4864">
        <v>4855</v>
      </c>
      <c r="B4864">
        <f>RAND()</f>
        <v>0</v>
      </c>
      <c r="C4864">
        <f>IF(B4864&lt;$W$41,3,IF(B4864&lt;$W$41+$W$42,4,5))</f>
        <v>0</v>
      </c>
      <c r="D4864">
        <f>NORMSINV(RAND())</f>
        <v>0</v>
      </c>
      <c r="E4864">
        <f>$W$25*EXP(($W$26-$W$28-0.5*$W$27^2)*C4864+$W$27*SQRT(C4864)*D4864)</f>
        <v>0</v>
      </c>
      <c r="F4864">
        <f>$W$30*(1+$W$31)^C4864</f>
        <v>0</v>
      </c>
      <c r="G4864">
        <f>$W$32*(1+$W$33)^C4864</f>
        <v>0</v>
      </c>
      <c r="H4864">
        <f>$W$34*(1+$W$35)^C4864</f>
        <v>0</v>
      </c>
      <c r="I4864">
        <f>MIN(E4864,F4864)</f>
        <v>0</v>
      </c>
      <c r="J4864">
        <f>MIN(E4864-I4864,G4864)</f>
        <v>0</v>
      </c>
      <c r="K4864">
        <f>MIN(E4864-I4864-J4864,H4864)</f>
        <v>0</v>
      </c>
      <c r="L4864">
        <f>E4864-I4864-J4864-K4864</f>
        <v>0</v>
      </c>
      <c r="M4864">
        <f>IF((I4864+J4864+(1-$W$36)*L4864)/$W$39&gt;=$W$38,1,0)</f>
        <v>0</v>
      </c>
      <c r="N4864">
        <f>IF(M4864=1,$W$37,$W$36)*L4864</f>
        <v>0</v>
      </c>
      <c r="O4864">
        <f>EXP(-$W$26*C4864)*I4864</f>
        <v>0</v>
      </c>
      <c r="P4864">
        <f>EXP(-$W$26*C4864)*J4864</f>
        <v>0</v>
      </c>
      <c r="Q4864">
        <f>EXP(-$W$26*C4864)*K4864</f>
        <v>0</v>
      </c>
      <c r="R4864">
        <f>EXP(-$W$26*C4864)*(L4864-N4864)</f>
        <v>0</v>
      </c>
      <c r="S4864">
        <f>EXP(-$W$26*C4864)*N4864</f>
        <v>0</v>
      </c>
      <c r="T4864">
        <f>EXP(-$W$26*C4864)*E4864</f>
        <v>0</v>
      </c>
    </row>
    <row r="4865" spans="1:20">
      <c r="A4865">
        <v>4856</v>
      </c>
      <c r="B4865">
        <f>RAND()</f>
        <v>0</v>
      </c>
      <c r="C4865">
        <f>IF(B4865&lt;$W$41,3,IF(B4865&lt;$W$41+$W$42,4,5))</f>
        <v>0</v>
      </c>
      <c r="D4865">
        <f>NORMSINV(RAND())</f>
        <v>0</v>
      </c>
      <c r="E4865">
        <f>$W$25*EXP(($W$26-$W$28-0.5*$W$27^2)*C4865+$W$27*SQRT(C4865)*D4865)</f>
        <v>0</v>
      </c>
      <c r="F4865">
        <f>$W$30*(1+$W$31)^C4865</f>
        <v>0</v>
      </c>
      <c r="G4865">
        <f>$W$32*(1+$W$33)^C4865</f>
        <v>0</v>
      </c>
      <c r="H4865">
        <f>$W$34*(1+$W$35)^C4865</f>
        <v>0</v>
      </c>
      <c r="I4865">
        <f>MIN(E4865,F4865)</f>
        <v>0</v>
      </c>
      <c r="J4865">
        <f>MIN(E4865-I4865,G4865)</f>
        <v>0</v>
      </c>
      <c r="K4865">
        <f>MIN(E4865-I4865-J4865,H4865)</f>
        <v>0</v>
      </c>
      <c r="L4865">
        <f>E4865-I4865-J4865-K4865</f>
        <v>0</v>
      </c>
      <c r="M4865">
        <f>IF((I4865+J4865+(1-$W$36)*L4865)/$W$39&gt;=$W$38,1,0)</f>
        <v>0</v>
      </c>
      <c r="N4865">
        <f>IF(M4865=1,$W$37,$W$36)*L4865</f>
        <v>0</v>
      </c>
      <c r="O4865">
        <f>EXP(-$W$26*C4865)*I4865</f>
        <v>0</v>
      </c>
      <c r="P4865">
        <f>EXP(-$W$26*C4865)*J4865</f>
        <v>0</v>
      </c>
      <c r="Q4865">
        <f>EXP(-$W$26*C4865)*K4865</f>
        <v>0</v>
      </c>
      <c r="R4865">
        <f>EXP(-$W$26*C4865)*(L4865-N4865)</f>
        <v>0</v>
      </c>
      <c r="S4865">
        <f>EXP(-$W$26*C4865)*N4865</f>
        <v>0</v>
      </c>
      <c r="T4865">
        <f>EXP(-$W$26*C4865)*E4865</f>
        <v>0</v>
      </c>
    </row>
    <row r="4866" spans="1:20">
      <c r="A4866">
        <v>4857</v>
      </c>
      <c r="B4866">
        <f>RAND()</f>
        <v>0</v>
      </c>
      <c r="C4866">
        <f>IF(B4866&lt;$W$41,3,IF(B4866&lt;$W$41+$W$42,4,5))</f>
        <v>0</v>
      </c>
      <c r="D4866">
        <f>NORMSINV(RAND())</f>
        <v>0</v>
      </c>
      <c r="E4866">
        <f>$W$25*EXP(($W$26-$W$28-0.5*$W$27^2)*C4866+$W$27*SQRT(C4866)*D4866)</f>
        <v>0</v>
      </c>
      <c r="F4866">
        <f>$W$30*(1+$W$31)^C4866</f>
        <v>0</v>
      </c>
      <c r="G4866">
        <f>$W$32*(1+$W$33)^C4866</f>
        <v>0</v>
      </c>
      <c r="H4866">
        <f>$W$34*(1+$W$35)^C4866</f>
        <v>0</v>
      </c>
      <c r="I4866">
        <f>MIN(E4866,F4866)</f>
        <v>0</v>
      </c>
      <c r="J4866">
        <f>MIN(E4866-I4866,G4866)</f>
        <v>0</v>
      </c>
      <c r="K4866">
        <f>MIN(E4866-I4866-J4866,H4866)</f>
        <v>0</v>
      </c>
      <c r="L4866">
        <f>E4866-I4866-J4866-K4866</f>
        <v>0</v>
      </c>
      <c r="M4866">
        <f>IF((I4866+J4866+(1-$W$36)*L4866)/$W$39&gt;=$W$38,1,0)</f>
        <v>0</v>
      </c>
      <c r="N4866">
        <f>IF(M4866=1,$W$37,$W$36)*L4866</f>
        <v>0</v>
      </c>
      <c r="O4866">
        <f>EXP(-$W$26*C4866)*I4866</f>
        <v>0</v>
      </c>
      <c r="P4866">
        <f>EXP(-$W$26*C4866)*J4866</f>
        <v>0</v>
      </c>
      <c r="Q4866">
        <f>EXP(-$W$26*C4866)*K4866</f>
        <v>0</v>
      </c>
      <c r="R4866">
        <f>EXP(-$W$26*C4866)*(L4866-N4866)</f>
        <v>0</v>
      </c>
      <c r="S4866">
        <f>EXP(-$W$26*C4866)*N4866</f>
        <v>0</v>
      </c>
      <c r="T4866">
        <f>EXP(-$W$26*C4866)*E4866</f>
        <v>0</v>
      </c>
    </row>
    <row r="4867" spans="1:20">
      <c r="A4867">
        <v>4858</v>
      </c>
      <c r="B4867">
        <f>RAND()</f>
        <v>0</v>
      </c>
      <c r="C4867">
        <f>IF(B4867&lt;$W$41,3,IF(B4867&lt;$W$41+$W$42,4,5))</f>
        <v>0</v>
      </c>
      <c r="D4867">
        <f>NORMSINV(RAND())</f>
        <v>0</v>
      </c>
      <c r="E4867">
        <f>$W$25*EXP(($W$26-$W$28-0.5*$W$27^2)*C4867+$W$27*SQRT(C4867)*D4867)</f>
        <v>0</v>
      </c>
      <c r="F4867">
        <f>$W$30*(1+$W$31)^C4867</f>
        <v>0</v>
      </c>
      <c r="G4867">
        <f>$W$32*(1+$W$33)^C4867</f>
        <v>0</v>
      </c>
      <c r="H4867">
        <f>$W$34*(1+$W$35)^C4867</f>
        <v>0</v>
      </c>
      <c r="I4867">
        <f>MIN(E4867,F4867)</f>
        <v>0</v>
      </c>
      <c r="J4867">
        <f>MIN(E4867-I4867,G4867)</f>
        <v>0</v>
      </c>
      <c r="K4867">
        <f>MIN(E4867-I4867-J4867,H4867)</f>
        <v>0</v>
      </c>
      <c r="L4867">
        <f>E4867-I4867-J4867-K4867</f>
        <v>0</v>
      </c>
      <c r="M4867">
        <f>IF((I4867+J4867+(1-$W$36)*L4867)/$W$39&gt;=$W$38,1,0)</f>
        <v>0</v>
      </c>
      <c r="N4867">
        <f>IF(M4867=1,$W$37,$W$36)*L4867</f>
        <v>0</v>
      </c>
      <c r="O4867">
        <f>EXP(-$W$26*C4867)*I4867</f>
        <v>0</v>
      </c>
      <c r="P4867">
        <f>EXP(-$W$26*C4867)*J4867</f>
        <v>0</v>
      </c>
      <c r="Q4867">
        <f>EXP(-$W$26*C4867)*K4867</f>
        <v>0</v>
      </c>
      <c r="R4867">
        <f>EXP(-$W$26*C4867)*(L4867-N4867)</f>
        <v>0</v>
      </c>
      <c r="S4867">
        <f>EXP(-$W$26*C4867)*N4867</f>
        <v>0</v>
      </c>
      <c r="T4867">
        <f>EXP(-$W$26*C4867)*E4867</f>
        <v>0</v>
      </c>
    </row>
    <row r="4868" spans="1:20">
      <c r="A4868">
        <v>4859</v>
      </c>
      <c r="B4868">
        <f>RAND()</f>
        <v>0</v>
      </c>
      <c r="C4868">
        <f>IF(B4868&lt;$W$41,3,IF(B4868&lt;$W$41+$W$42,4,5))</f>
        <v>0</v>
      </c>
      <c r="D4868">
        <f>NORMSINV(RAND())</f>
        <v>0</v>
      </c>
      <c r="E4868">
        <f>$W$25*EXP(($W$26-$W$28-0.5*$W$27^2)*C4868+$W$27*SQRT(C4868)*D4868)</f>
        <v>0</v>
      </c>
      <c r="F4868">
        <f>$W$30*(1+$W$31)^C4868</f>
        <v>0</v>
      </c>
      <c r="G4868">
        <f>$W$32*(1+$W$33)^C4868</f>
        <v>0</v>
      </c>
      <c r="H4868">
        <f>$W$34*(1+$W$35)^C4868</f>
        <v>0</v>
      </c>
      <c r="I4868">
        <f>MIN(E4868,F4868)</f>
        <v>0</v>
      </c>
      <c r="J4868">
        <f>MIN(E4868-I4868,G4868)</f>
        <v>0</v>
      </c>
      <c r="K4868">
        <f>MIN(E4868-I4868-J4868,H4868)</f>
        <v>0</v>
      </c>
      <c r="L4868">
        <f>E4868-I4868-J4868-K4868</f>
        <v>0</v>
      </c>
      <c r="M4868">
        <f>IF((I4868+J4868+(1-$W$36)*L4868)/$W$39&gt;=$W$38,1,0)</f>
        <v>0</v>
      </c>
      <c r="N4868">
        <f>IF(M4868=1,$W$37,$W$36)*L4868</f>
        <v>0</v>
      </c>
      <c r="O4868">
        <f>EXP(-$W$26*C4868)*I4868</f>
        <v>0</v>
      </c>
      <c r="P4868">
        <f>EXP(-$W$26*C4868)*J4868</f>
        <v>0</v>
      </c>
      <c r="Q4868">
        <f>EXP(-$W$26*C4868)*K4868</f>
        <v>0</v>
      </c>
      <c r="R4868">
        <f>EXP(-$W$26*C4868)*(L4868-N4868)</f>
        <v>0</v>
      </c>
      <c r="S4868">
        <f>EXP(-$W$26*C4868)*N4868</f>
        <v>0</v>
      </c>
      <c r="T4868">
        <f>EXP(-$W$26*C4868)*E4868</f>
        <v>0</v>
      </c>
    </row>
    <row r="4869" spans="1:20">
      <c r="A4869">
        <v>4860</v>
      </c>
      <c r="B4869">
        <f>RAND()</f>
        <v>0</v>
      </c>
      <c r="C4869">
        <f>IF(B4869&lt;$W$41,3,IF(B4869&lt;$W$41+$W$42,4,5))</f>
        <v>0</v>
      </c>
      <c r="D4869">
        <f>NORMSINV(RAND())</f>
        <v>0</v>
      </c>
      <c r="E4869">
        <f>$W$25*EXP(($W$26-$W$28-0.5*$W$27^2)*C4869+$W$27*SQRT(C4869)*D4869)</f>
        <v>0</v>
      </c>
      <c r="F4869">
        <f>$W$30*(1+$W$31)^C4869</f>
        <v>0</v>
      </c>
      <c r="G4869">
        <f>$W$32*(1+$W$33)^C4869</f>
        <v>0</v>
      </c>
      <c r="H4869">
        <f>$W$34*(1+$W$35)^C4869</f>
        <v>0</v>
      </c>
      <c r="I4869">
        <f>MIN(E4869,F4869)</f>
        <v>0</v>
      </c>
      <c r="J4869">
        <f>MIN(E4869-I4869,G4869)</f>
        <v>0</v>
      </c>
      <c r="K4869">
        <f>MIN(E4869-I4869-J4869,H4869)</f>
        <v>0</v>
      </c>
      <c r="L4869">
        <f>E4869-I4869-J4869-K4869</f>
        <v>0</v>
      </c>
      <c r="M4869">
        <f>IF((I4869+J4869+(1-$W$36)*L4869)/$W$39&gt;=$W$38,1,0)</f>
        <v>0</v>
      </c>
      <c r="N4869">
        <f>IF(M4869=1,$W$37,$W$36)*L4869</f>
        <v>0</v>
      </c>
      <c r="O4869">
        <f>EXP(-$W$26*C4869)*I4869</f>
        <v>0</v>
      </c>
      <c r="P4869">
        <f>EXP(-$W$26*C4869)*J4869</f>
        <v>0</v>
      </c>
      <c r="Q4869">
        <f>EXP(-$W$26*C4869)*K4869</f>
        <v>0</v>
      </c>
      <c r="R4869">
        <f>EXP(-$W$26*C4869)*(L4869-N4869)</f>
        <v>0</v>
      </c>
      <c r="S4869">
        <f>EXP(-$W$26*C4869)*N4869</f>
        <v>0</v>
      </c>
      <c r="T4869">
        <f>EXP(-$W$26*C4869)*E4869</f>
        <v>0</v>
      </c>
    </row>
    <row r="4870" spans="1:20">
      <c r="A4870">
        <v>4861</v>
      </c>
      <c r="B4870">
        <f>RAND()</f>
        <v>0</v>
      </c>
      <c r="C4870">
        <f>IF(B4870&lt;$W$41,3,IF(B4870&lt;$W$41+$W$42,4,5))</f>
        <v>0</v>
      </c>
      <c r="D4870">
        <f>NORMSINV(RAND())</f>
        <v>0</v>
      </c>
      <c r="E4870">
        <f>$W$25*EXP(($W$26-$W$28-0.5*$W$27^2)*C4870+$W$27*SQRT(C4870)*D4870)</f>
        <v>0</v>
      </c>
      <c r="F4870">
        <f>$W$30*(1+$W$31)^C4870</f>
        <v>0</v>
      </c>
      <c r="G4870">
        <f>$W$32*(1+$W$33)^C4870</f>
        <v>0</v>
      </c>
      <c r="H4870">
        <f>$W$34*(1+$W$35)^C4870</f>
        <v>0</v>
      </c>
      <c r="I4870">
        <f>MIN(E4870,F4870)</f>
        <v>0</v>
      </c>
      <c r="J4870">
        <f>MIN(E4870-I4870,G4870)</f>
        <v>0</v>
      </c>
      <c r="K4870">
        <f>MIN(E4870-I4870-J4870,H4870)</f>
        <v>0</v>
      </c>
      <c r="L4870">
        <f>E4870-I4870-J4870-K4870</f>
        <v>0</v>
      </c>
      <c r="M4870">
        <f>IF((I4870+J4870+(1-$W$36)*L4870)/$W$39&gt;=$W$38,1,0)</f>
        <v>0</v>
      </c>
      <c r="N4870">
        <f>IF(M4870=1,$W$37,$W$36)*L4870</f>
        <v>0</v>
      </c>
      <c r="O4870">
        <f>EXP(-$W$26*C4870)*I4870</f>
        <v>0</v>
      </c>
      <c r="P4870">
        <f>EXP(-$W$26*C4870)*J4870</f>
        <v>0</v>
      </c>
      <c r="Q4870">
        <f>EXP(-$W$26*C4870)*K4870</f>
        <v>0</v>
      </c>
      <c r="R4870">
        <f>EXP(-$W$26*C4870)*(L4870-N4870)</f>
        <v>0</v>
      </c>
      <c r="S4870">
        <f>EXP(-$W$26*C4870)*N4870</f>
        <v>0</v>
      </c>
      <c r="T4870">
        <f>EXP(-$W$26*C4870)*E4870</f>
        <v>0</v>
      </c>
    </row>
    <row r="4871" spans="1:20">
      <c r="A4871">
        <v>4862</v>
      </c>
      <c r="B4871">
        <f>RAND()</f>
        <v>0</v>
      </c>
      <c r="C4871">
        <f>IF(B4871&lt;$W$41,3,IF(B4871&lt;$W$41+$W$42,4,5))</f>
        <v>0</v>
      </c>
      <c r="D4871">
        <f>NORMSINV(RAND())</f>
        <v>0</v>
      </c>
      <c r="E4871">
        <f>$W$25*EXP(($W$26-$W$28-0.5*$W$27^2)*C4871+$W$27*SQRT(C4871)*D4871)</f>
        <v>0</v>
      </c>
      <c r="F4871">
        <f>$W$30*(1+$W$31)^C4871</f>
        <v>0</v>
      </c>
      <c r="G4871">
        <f>$W$32*(1+$W$33)^C4871</f>
        <v>0</v>
      </c>
      <c r="H4871">
        <f>$W$34*(1+$W$35)^C4871</f>
        <v>0</v>
      </c>
      <c r="I4871">
        <f>MIN(E4871,F4871)</f>
        <v>0</v>
      </c>
      <c r="J4871">
        <f>MIN(E4871-I4871,G4871)</f>
        <v>0</v>
      </c>
      <c r="K4871">
        <f>MIN(E4871-I4871-J4871,H4871)</f>
        <v>0</v>
      </c>
      <c r="L4871">
        <f>E4871-I4871-J4871-K4871</f>
        <v>0</v>
      </c>
      <c r="M4871">
        <f>IF((I4871+J4871+(1-$W$36)*L4871)/$W$39&gt;=$W$38,1,0)</f>
        <v>0</v>
      </c>
      <c r="N4871">
        <f>IF(M4871=1,$W$37,$W$36)*L4871</f>
        <v>0</v>
      </c>
      <c r="O4871">
        <f>EXP(-$W$26*C4871)*I4871</f>
        <v>0</v>
      </c>
      <c r="P4871">
        <f>EXP(-$W$26*C4871)*J4871</f>
        <v>0</v>
      </c>
      <c r="Q4871">
        <f>EXP(-$W$26*C4871)*K4871</f>
        <v>0</v>
      </c>
      <c r="R4871">
        <f>EXP(-$W$26*C4871)*(L4871-N4871)</f>
        <v>0</v>
      </c>
      <c r="S4871">
        <f>EXP(-$W$26*C4871)*N4871</f>
        <v>0</v>
      </c>
      <c r="T4871">
        <f>EXP(-$W$26*C4871)*E4871</f>
        <v>0</v>
      </c>
    </row>
    <row r="4872" spans="1:20">
      <c r="A4872">
        <v>4863</v>
      </c>
      <c r="B4872">
        <f>RAND()</f>
        <v>0</v>
      </c>
      <c r="C4872">
        <f>IF(B4872&lt;$W$41,3,IF(B4872&lt;$W$41+$W$42,4,5))</f>
        <v>0</v>
      </c>
      <c r="D4872">
        <f>NORMSINV(RAND())</f>
        <v>0</v>
      </c>
      <c r="E4872">
        <f>$W$25*EXP(($W$26-$W$28-0.5*$W$27^2)*C4872+$W$27*SQRT(C4872)*D4872)</f>
        <v>0</v>
      </c>
      <c r="F4872">
        <f>$W$30*(1+$W$31)^C4872</f>
        <v>0</v>
      </c>
      <c r="G4872">
        <f>$W$32*(1+$W$33)^C4872</f>
        <v>0</v>
      </c>
      <c r="H4872">
        <f>$W$34*(1+$W$35)^C4872</f>
        <v>0</v>
      </c>
      <c r="I4872">
        <f>MIN(E4872,F4872)</f>
        <v>0</v>
      </c>
      <c r="J4872">
        <f>MIN(E4872-I4872,G4872)</f>
        <v>0</v>
      </c>
      <c r="K4872">
        <f>MIN(E4872-I4872-J4872,H4872)</f>
        <v>0</v>
      </c>
      <c r="L4872">
        <f>E4872-I4872-J4872-K4872</f>
        <v>0</v>
      </c>
      <c r="M4872">
        <f>IF((I4872+J4872+(1-$W$36)*L4872)/$W$39&gt;=$W$38,1,0)</f>
        <v>0</v>
      </c>
      <c r="N4872">
        <f>IF(M4872=1,$W$37,$W$36)*L4872</f>
        <v>0</v>
      </c>
      <c r="O4872">
        <f>EXP(-$W$26*C4872)*I4872</f>
        <v>0</v>
      </c>
      <c r="P4872">
        <f>EXP(-$W$26*C4872)*J4872</f>
        <v>0</v>
      </c>
      <c r="Q4872">
        <f>EXP(-$W$26*C4872)*K4872</f>
        <v>0</v>
      </c>
      <c r="R4872">
        <f>EXP(-$W$26*C4872)*(L4872-N4872)</f>
        <v>0</v>
      </c>
      <c r="S4872">
        <f>EXP(-$W$26*C4872)*N4872</f>
        <v>0</v>
      </c>
      <c r="T4872">
        <f>EXP(-$W$26*C4872)*E4872</f>
        <v>0</v>
      </c>
    </row>
    <row r="4873" spans="1:20">
      <c r="A4873">
        <v>4864</v>
      </c>
      <c r="B4873">
        <f>RAND()</f>
        <v>0</v>
      </c>
      <c r="C4873">
        <f>IF(B4873&lt;$W$41,3,IF(B4873&lt;$W$41+$W$42,4,5))</f>
        <v>0</v>
      </c>
      <c r="D4873">
        <f>NORMSINV(RAND())</f>
        <v>0</v>
      </c>
      <c r="E4873">
        <f>$W$25*EXP(($W$26-$W$28-0.5*$W$27^2)*C4873+$W$27*SQRT(C4873)*D4873)</f>
        <v>0</v>
      </c>
      <c r="F4873">
        <f>$W$30*(1+$W$31)^C4873</f>
        <v>0</v>
      </c>
      <c r="G4873">
        <f>$W$32*(1+$W$33)^C4873</f>
        <v>0</v>
      </c>
      <c r="H4873">
        <f>$W$34*(1+$W$35)^C4873</f>
        <v>0</v>
      </c>
      <c r="I4873">
        <f>MIN(E4873,F4873)</f>
        <v>0</v>
      </c>
      <c r="J4873">
        <f>MIN(E4873-I4873,G4873)</f>
        <v>0</v>
      </c>
      <c r="K4873">
        <f>MIN(E4873-I4873-J4873,H4873)</f>
        <v>0</v>
      </c>
      <c r="L4873">
        <f>E4873-I4873-J4873-K4873</f>
        <v>0</v>
      </c>
      <c r="M4873">
        <f>IF((I4873+J4873+(1-$W$36)*L4873)/$W$39&gt;=$W$38,1,0)</f>
        <v>0</v>
      </c>
      <c r="N4873">
        <f>IF(M4873=1,$W$37,$W$36)*L4873</f>
        <v>0</v>
      </c>
      <c r="O4873">
        <f>EXP(-$W$26*C4873)*I4873</f>
        <v>0</v>
      </c>
      <c r="P4873">
        <f>EXP(-$W$26*C4873)*J4873</f>
        <v>0</v>
      </c>
      <c r="Q4873">
        <f>EXP(-$W$26*C4873)*K4873</f>
        <v>0</v>
      </c>
      <c r="R4873">
        <f>EXP(-$W$26*C4873)*(L4873-N4873)</f>
        <v>0</v>
      </c>
      <c r="S4873">
        <f>EXP(-$W$26*C4873)*N4873</f>
        <v>0</v>
      </c>
      <c r="T4873">
        <f>EXP(-$W$26*C4873)*E4873</f>
        <v>0</v>
      </c>
    </row>
    <row r="4874" spans="1:20">
      <c r="A4874">
        <v>4865</v>
      </c>
      <c r="B4874">
        <f>RAND()</f>
        <v>0</v>
      </c>
      <c r="C4874">
        <f>IF(B4874&lt;$W$41,3,IF(B4874&lt;$W$41+$W$42,4,5))</f>
        <v>0</v>
      </c>
      <c r="D4874">
        <f>NORMSINV(RAND())</f>
        <v>0</v>
      </c>
      <c r="E4874">
        <f>$W$25*EXP(($W$26-$W$28-0.5*$W$27^2)*C4874+$W$27*SQRT(C4874)*D4874)</f>
        <v>0</v>
      </c>
      <c r="F4874">
        <f>$W$30*(1+$W$31)^C4874</f>
        <v>0</v>
      </c>
      <c r="G4874">
        <f>$W$32*(1+$W$33)^C4874</f>
        <v>0</v>
      </c>
      <c r="H4874">
        <f>$W$34*(1+$W$35)^C4874</f>
        <v>0</v>
      </c>
      <c r="I4874">
        <f>MIN(E4874,F4874)</f>
        <v>0</v>
      </c>
      <c r="J4874">
        <f>MIN(E4874-I4874,G4874)</f>
        <v>0</v>
      </c>
      <c r="K4874">
        <f>MIN(E4874-I4874-J4874,H4874)</f>
        <v>0</v>
      </c>
      <c r="L4874">
        <f>E4874-I4874-J4874-K4874</f>
        <v>0</v>
      </c>
      <c r="M4874">
        <f>IF((I4874+J4874+(1-$W$36)*L4874)/$W$39&gt;=$W$38,1,0)</f>
        <v>0</v>
      </c>
      <c r="N4874">
        <f>IF(M4874=1,$W$37,$W$36)*L4874</f>
        <v>0</v>
      </c>
      <c r="O4874">
        <f>EXP(-$W$26*C4874)*I4874</f>
        <v>0</v>
      </c>
      <c r="P4874">
        <f>EXP(-$W$26*C4874)*J4874</f>
        <v>0</v>
      </c>
      <c r="Q4874">
        <f>EXP(-$W$26*C4874)*K4874</f>
        <v>0</v>
      </c>
      <c r="R4874">
        <f>EXP(-$W$26*C4874)*(L4874-N4874)</f>
        <v>0</v>
      </c>
      <c r="S4874">
        <f>EXP(-$W$26*C4874)*N4874</f>
        <v>0</v>
      </c>
      <c r="T4874">
        <f>EXP(-$W$26*C4874)*E4874</f>
        <v>0</v>
      </c>
    </row>
    <row r="4875" spans="1:20">
      <c r="A4875">
        <v>4866</v>
      </c>
      <c r="B4875">
        <f>RAND()</f>
        <v>0</v>
      </c>
      <c r="C4875">
        <f>IF(B4875&lt;$W$41,3,IF(B4875&lt;$W$41+$W$42,4,5))</f>
        <v>0</v>
      </c>
      <c r="D4875">
        <f>NORMSINV(RAND())</f>
        <v>0</v>
      </c>
      <c r="E4875">
        <f>$W$25*EXP(($W$26-$W$28-0.5*$W$27^2)*C4875+$W$27*SQRT(C4875)*D4875)</f>
        <v>0</v>
      </c>
      <c r="F4875">
        <f>$W$30*(1+$W$31)^C4875</f>
        <v>0</v>
      </c>
      <c r="G4875">
        <f>$W$32*(1+$W$33)^C4875</f>
        <v>0</v>
      </c>
      <c r="H4875">
        <f>$W$34*(1+$W$35)^C4875</f>
        <v>0</v>
      </c>
      <c r="I4875">
        <f>MIN(E4875,F4875)</f>
        <v>0</v>
      </c>
      <c r="J4875">
        <f>MIN(E4875-I4875,G4875)</f>
        <v>0</v>
      </c>
      <c r="K4875">
        <f>MIN(E4875-I4875-J4875,H4875)</f>
        <v>0</v>
      </c>
      <c r="L4875">
        <f>E4875-I4875-J4875-K4875</f>
        <v>0</v>
      </c>
      <c r="M4875">
        <f>IF((I4875+J4875+(1-$W$36)*L4875)/$W$39&gt;=$W$38,1,0)</f>
        <v>0</v>
      </c>
      <c r="N4875">
        <f>IF(M4875=1,$W$37,$W$36)*L4875</f>
        <v>0</v>
      </c>
      <c r="O4875">
        <f>EXP(-$W$26*C4875)*I4875</f>
        <v>0</v>
      </c>
      <c r="P4875">
        <f>EXP(-$W$26*C4875)*J4875</f>
        <v>0</v>
      </c>
      <c r="Q4875">
        <f>EXP(-$W$26*C4875)*K4875</f>
        <v>0</v>
      </c>
      <c r="R4875">
        <f>EXP(-$W$26*C4875)*(L4875-N4875)</f>
        <v>0</v>
      </c>
      <c r="S4875">
        <f>EXP(-$W$26*C4875)*N4875</f>
        <v>0</v>
      </c>
      <c r="T4875">
        <f>EXP(-$W$26*C4875)*E4875</f>
        <v>0</v>
      </c>
    </row>
    <row r="4876" spans="1:20">
      <c r="A4876">
        <v>4867</v>
      </c>
      <c r="B4876">
        <f>RAND()</f>
        <v>0</v>
      </c>
      <c r="C4876">
        <f>IF(B4876&lt;$W$41,3,IF(B4876&lt;$W$41+$W$42,4,5))</f>
        <v>0</v>
      </c>
      <c r="D4876">
        <f>NORMSINV(RAND())</f>
        <v>0</v>
      </c>
      <c r="E4876">
        <f>$W$25*EXP(($W$26-$W$28-0.5*$W$27^2)*C4876+$W$27*SQRT(C4876)*D4876)</f>
        <v>0</v>
      </c>
      <c r="F4876">
        <f>$W$30*(1+$W$31)^C4876</f>
        <v>0</v>
      </c>
      <c r="G4876">
        <f>$W$32*(1+$W$33)^C4876</f>
        <v>0</v>
      </c>
      <c r="H4876">
        <f>$W$34*(1+$W$35)^C4876</f>
        <v>0</v>
      </c>
      <c r="I4876">
        <f>MIN(E4876,F4876)</f>
        <v>0</v>
      </c>
      <c r="J4876">
        <f>MIN(E4876-I4876,G4876)</f>
        <v>0</v>
      </c>
      <c r="K4876">
        <f>MIN(E4876-I4876-J4876,H4876)</f>
        <v>0</v>
      </c>
      <c r="L4876">
        <f>E4876-I4876-J4876-K4876</f>
        <v>0</v>
      </c>
      <c r="M4876">
        <f>IF((I4876+J4876+(1-$W$36)*L4876)/$W$39&gt;=$W$38,1,0)</f>
        <v>0</v>
      </c>
      <c r="N4876">
        <f>IF(M4876=1,$W$37,$W$36)*L4876</f>
        <v>0</v>
      </c>
      <c r="O4876">
        <f>EXP(-$W$26*C4876)*I4876</f>
        <v>0</v>
      </c>
      <c r="P4876">
        <f>EXP(-$W$26*C4876)*J4876</f>
        <v>0</v>
      </c>
      <c r="Q4876">
        <f>EXP(-$W$26*C4876)*K4876</f>
        <v>0</v>
      </c>
      <c r="R4876">
        <f>EXP(-$W$26*C4876)*(L4876-N4876)</f>
        <v>0</v>
      </c>
      <c r="S4876">
        <f>EXP(-$W$26*C4876)*N4876</f>
        <v>0</v>
      </c>
      <c r="T4876">
        <f>EXP(-$W$26*C4876)*E4876</f>
        <v>0</v>
      </c>
    </row>
    <row r="4877" spans="1:20">
      <c r="A4877">
        <v>4868</v>
      </c>
      <c r="B4877">
        <f>RAND()</f>
        <v>0</v>
      </c>
      <c r="C4877">
        <f>IF(B4877&lt;$W$41,3,IF(B4877&lt;$W$41+$W$42,4,5))</f>
        <v>0</v>
      </c>
      <c r="D4877">
        <f>NORMSINV(RAND())</f>
        <v>0</v>
      </c>
      <c r="E4877">
        <f>$W$25*EXP(($W$26-$W$28-0.5*$W$27^2)*C4877+$W$27*SQRT(C4877)*D4877)</f>
        <v>0</v>
      </c>
      <c r="F4877">
        <f>$W$30*(1+$W$31)^C4877</f>
        <v>0</v>
      </c>
      <c r="G4877">
        <f>$W$32*(1+$W$33)^C4877</f>
        <v>0</v>
      </c>
      <c r="H4877">
        <f>$W$34*(1+$W$35)^C4877</f>
        <v>0</v>
      </c>
      <c r="I4877">
        <f>MIN(E4877,F4877)</f>
        <v>0</v>
      </c>
      <c r="J4877">
        <f>MIN(E4877-I4877,G4877)</f>
        <v>0</v>
      </c>
      <c r="K4877">
        <f>MIN(E4877-I4877-J4877,H4877)</f>
        <v>0</v>
      </c>
      <c r="L4877">
        <f>E4877-I4877-J4877-K4877</f>
        <v>0</v>
      </c>
      <c r="M4877">
        <f>IF((I4877+J4877+(1-$W$36)*L4877)/$W$39&gt;=$W$38,1,0)</f>
        <v>0</v>
      </c>
      <c r="N4877">
        <f>IF(M4877=1,$W$37,$W$36)*L4877</f>
        <v>0</v>
      </c>
      <c r="O4877">
        <f>EXP(-$W$26*C4877)*I4877</f>
        <v>0</v>
      </c>
      <c r="P4877">
        <f>EXP(-$W$26*C4877)*J4877</f>
        <v>0</v>
      </c>
      <c r="Q4877">
        <f>EXP(-$W$26*C4877)*K4877</f>
        <v>0</v>
      </c>
      <c r="R4877">
        <f>EXP(-$W$26*C4877)*(L4877-N4877)</f>
        <v>0</v>
      </c>
      <c r="S4877">
        <f>EXP(-$W$26*C4877)*N4877</f>
        <v>0</v>
      </c>
      <c r="T4877">
        <f>EXP(-$W$26*C4877)*E4877</f>
        <v>0</v>
      </c>
    </row>
    <row r="4878" spans="1:20">
      <c r="A4878">
        <v>4869</v>
      </c>
      <c r="B4878">
        <f>RAND()</f>
        <v>0</v>
      </c>
      <c r="C4878">
        <f>IF(B4878&lt;$W$41,3,IF(B4878&lt;$W$41+$W$42,4,5))</f>
        <v>0</v>
      </c>
      <c r="D4878">
        <f>NORMSINV(RAND())</f>
        <v>0</v>
      </c>
      <c r="E4878">
        <f>$W$25*EXP(($W$26-$W$28-0.5*$W$27^2)*C4878+$W$27*SQRT(C4878)*D4878)</f>
        <v>0</v>
      </c>
      <c r="F4878">
        <f>$W$30*(1+$W$31)^C4878</f>
        <v>0</v>
      </c>
      <c r="G4878">
        <f>$W$32*(1+$W$33)^C4878</f>
        <v>0</v>
      </c>
      <c r="H4878">
        <f>$W$34*(1+$W$35)^C4878</f>
        <v>0</v>
      </c>
      <c r="I4878">
        <f>MIN(E4878,F4878)</f>
        <v>0</v>
      </c>
      <c r="J4878">
        <f>MIN(E4878-I4878,G4878)</f>
        <v>0</v>
      </c>
      <c r="K4878">
        <f>MIN(E4878-I4878-J4878,H4878)</f>
        <v>0</v>
      </c>
      <c r="L4878">
        <f>E4878-I4878-J4878-K4878</f>
        <v>0</v>
      </c>
      <c r="M4878">
        <f>IF((I4878+J4878+(1-$W$36)*L4878)/$W$39&gt;=$W$38,1,0)</f>
        <v>0</v>
      </c>
      <c r="N4878">
        <f>IF(M4878=1,$W$37,$W$36)*L4878</f>
        <v>0</v>
      </c>
      <c r="O4878">
        <f>EXP(-$W$26*C4878)*I4878</f>
        <v>0</v>
      </c>
      <c r="P4878">
        <f>EXP(-$W$26*C4878)*J4878</f>
        <v>0</v>
      </c>
      <c r="Q4878">
        <f>EXP(-$W$26*C4878)*K4878</f>
        <v>0</v>
      </c>
      <c r="R4878">
        <f>EXP(-$W$26*C4878)*(L4878-N4878)</f>
        <v>0</v>
      </c>
      <c r="S4878">
        <f>EXP(-$W$26*C4878)*N4878</f>
        <v>0</v>
      </c>
      <c r="T4878">
        <f>EXP(-$W$26*C4878)*E4878</f>
        <v>0</v>
      </c>
    </row>
    <row r="4879" spans="1:20">
      <c r="A4879">
        <v>4870</v>
      </c>
      <c r="B4879">
        <f>RAND()</f>
        <v>0</v>
      </c>
      <c r="C4879">
        <f>IF(B4879&lt;$W$41,3,IF(B4879&lt;$W$41+$W$42,4,5))</f>
        <v>0</v>
      </c>
      <c r="D4879">
        <f>NORMSINV(RAND())</f>
        <v>0</v>
      </c>
      <c r="E4879">
        <f>$W$25*EXP(($W$26-$W$28-0.5*$W$27^2)*C4879+$W$27*SQRT(C4879)*D4879)</f>
        <v>0</v>
      </c>
      <c r="F4879">
        <f>$W$30*(1+$W$31)^C4879</f>
        <v>0</v>
      </c>
      <c r="G4879">
        <f>$W$32*(1+$W$33)^C4879</f>
        <v>0</v>
      </c>
      <c r="H4879">
        <f>$W$34*(1+$W$35)^C4879</f>
        <v>0</v>
      </c>
      <c r="I4879">
        <f>MIN(E4879,F4879)</f>
        <v>0</v>
      </c>
      <c r="J4879">
        <f>MIN(E4879-I4879,G4879)</f>
        <v>0</v>
      </c>
      <c r="K4879">
        <f>MIN(E4879-I4879-J4879,H4879)</f>
        <v>0</v>
      </c>
      <c r="L4879">
        <f>E4879-I4879-J4879-K4879</f>
        <v>0</v>
      </c>
      <c r="M4879">
        <f>IF((I4879+J4879+(1-$W$36)*L4879)/$W$39&gt;=$W$38,1,0)</f>
        <v>0</v>
      </c>
      <c r="N4879">
        <f>IF(M4879=1,$W$37,$W$36)*L4879</f>
        <v>0</v>
      </c>
      <c r="O4879">
        <f>EXP(-$W$26*C4879)*I4879</f>
        <v>0</v>
      </c>
      <c r="P4879">
        <f>EXP(-$W$26*C4879)*J4879</f>
        <v>0</v>
      </c>
      <c r="Q4879">
        <f>EXP(-$W$26*C4879)*K4879</f>
        <v>0</v>
      </c>
      <c r="R4879">
        <f>EXP(-$W$26*C4879)*(L4879-N4879)</f>
        <v>0</v>
      </c>
      <c r="S4879">
        <f>EXP(-$W$26*C4879)*N4879</f>
        <v>0</v>
      </c>
      <c r="T4879">
        <f>EXP(-$W$26*C4879)*E4879</f>
        <v>0</v>
      </c>
    </row>
    <row r="4880" spans="1:20">
      <c r="A4880">
        <v>4871</v>
      </c>
      <c r="B4880">
        <f>RAND()</f>
        <v>0</v>
      </c>
      <c r="C4880">
        <f>IF(B4880&lt;$W$41,3,IF(B4880&lt;$W$41+$W$42,4,5))</f>
        <v>0</v>
      </c>
      <c r="D4880">
        <f>NORMSINV(RAND())</f>
        <v>0</v>
      </c>
      <c r="E4880">
        <f>$W$25*EXP(($W$26-$W$28-0.5*$W$27^2)*C4880+$W$27*SQRT(C4880)*D4880)</f>
        <v>0</v>
      </c>
      <c r="F4880">
        <f>$W$30*(1+$W$31)^C4880</f>
        <v>0</v>
      </c>
      <c r="G4880">
        <f>$W$32*(1+$W$33)^C4880</f>
        <v>0</v>
      </c>
      <c r="H4880">
        <f>$W$34*(1+$W$35)^C4880</f>
        <v>0</v>
      </c>
      <c r="I4880">
        <f>MIN(E4880,F4880)</f>
        <v>0</v>
      </c>
      <c r="J4880">
        <f>MIN(E4880-I4880,G4880)</f>
        <v>0</v>
      </c>
      <c r="K4880">
        <f>MIN(E4880-I4880-J4880,H4880)</f>
        <v>0</v>
      </c>
      <c r="L4880">
        <f>E4880-I4880-J4880-K4880</f>
        <v>0</v>
      </c>
      <c r="M4880">
        <f>IF((I4880+J4880+(1-$W$36)*L4880)/$W$39&gt;=$W$38,1,0)</f>
        <v>0</v>
      </c>
      <c r="N4880">
        <f>IF(M4880=1,$W$37,$W$36)*L4880</f>
        <v>0</v>
      </c>
      <c r="O4880">
        <f>EXP(-$W$26*C4880)*I4880</f>
        <v>0</v>
      </c>
      <c r="P4880">
        <f>EXP(-$W$26*C4880)*J4880</f>
        <v>0</v>
      </c>
      <c r="Q4880">
        <f>EXP(-$W$26*C4880)*K4880</f>
        <v>0</v>
      </c>
      <c r="R4880">
        <f>EXP(-$W$26*C4880)*(L4880-N4880)</f>
        <v>0</v>
      </c>
      <c r="S4880">
        <f>EXP(-$W$26*C4880)*N4880</f>
        <v>0</v>
      </c>
      <c r="T4880">
        <f>EXP(-$W$26*C4880)*E4880</f>
        <v>0</v>
      </c>
    </row>
    <row r="4881" spans="1:20">
      <c r="A4881">
        <v>4872</v>
      </c>
      <c r="B4881">
        <f>RAND()</f>
        <v>0</v>
      </c>
      <c r="C4881">
        <f>IF(B4881&lt;$W$41,3,IF(B4881&lt;$W$41+$W$42,4,5))</f>
        <v>0</v>
      </c>
      <c r="D4881">
        <f>NORMSINV(RAND())</f>
        <v>0</v>
      </c>
      <c r="E4881">
        <f>$W$25*EXP(($W$26-$W$28-0.5*$W$27^2)*C4881+$W$27*SQRT(C4881)*D4881)</f>
        <v>0</v>
      </c>
      <c r="F4881">
        <f>$W$30*(1+$W$31)^C4881</f>
        <v>0</v>
      </c>
      <c r="G4881">
        <f>$W$32*(1+$W$33)^C4881</f>
        <v>0</v>
      </c>
      <c r="H4881">
        <f>$W$34*(1+$W$35)^C4881</f>
        <v>0</v>
      </c>
      <c r="I4881">
        <f>MIN(E4881,F4881)</f>
        <v>0</v>
      </c>
      <c r="J4881">
        <f>MIN(E4881-I4881,G4881)</f>
        <v>0</v>
      </c>
      <c r="K4881">
        <f>MIN(E4881-I4881-J4881,H4881)</f>
        <v>0</v>
      </c>
      <c r="L4881">
        <f>E4881-I4881-J4881-K4881</f>
        <v>0</v>
      </c>
      <c r="M4881">
        <f>IF((I4881+J4881+(1-$W$36)*L4881)/$W$39&gt;=$W$38,1,0)</f>
        <v>0</v>
      </c>
      <c r="N4881">
        <f>IF(M4881=1,$W$37,$W$36)*L4881</f>
        <v>0</v>
      </c>
      <c r="O4881">
        <f>EXP(-$W$26*C4881)*I4881</f>
        <v>0</v>
      </c>
      <c r="P4881">
        <f>EXP(-$W$26*C4881)*J4881</f>
        <v>0</v>
      </c>
      <c r="Q4881">
        <f>EXP(-$W$26*C4881)*K4881</f>
        <v>0</v>
      </c>
      <c r="R4881">
        <f>EXP(-$W$26*C4881)*(L4881-N4881)</f>
        <v>0</v>
      </c>
      <c r="S4881">
        <f>EXP(-$W$26*C4881)*N4881</f>
        <v>0</v>
      </c>
      <c r="T4881">
        <f>EXP(-$W$26*C4881)*E4881</f>
        <v>0</v>
      </c>
    </row>
    <row r="4882" spans="1:20">
      <c r="A4882">
        <v>4873</v>
      </c>
      <c r="B4882">
        <f>RAND()</f>
        <v>0</v>
      </c>
      <c r="C4882">
        <f>IF(B4882&lt;$W$41,3,IF(B4882&lt;$W$41+$W$42,4,5))</f>
        <v>0</v>
      </c>
      <c r="D4882">
        <f>NORMSINV(RAND())</f>
        <v>0</v>
      </c>
      <c r="E4882">
        <f>$W$25*EXP(($W$26-$W$28-0.5*$W$27^2)*C4882+$W$27*SQRT(C4882)*D4882)</f>
        <v>0</v>
      </c>
      <c r="F4882">
        <f>$W$30*(1+$W$31)^C4882</f>
        <v>0</v>
      </c>
      <c r="G4882">
        <f>$W$32*(1+$W$33)^C4882</f>
        <v>0</v>
      </c>
      <c r="H4882">
        <f>$W$34*(1+$W$35)^C4882</f>
        <v>0</v>
      </c>
      <c r="I4882">
        <f>MIN(E4882,F4882)</f>
        <v>0</v>
      </c>
      <c r="J4882">
        <f>MIN(E4882-I4882,G4882)</f>
        <v>0</v>
      </c>
      <c r="K4882">
        <f>MIN(E4882-I4882-J4882,H4882)</f>
        <v>0</v>
      </c>
      <c r="L4882">
        <f>E4882-I4882-J4882-K4882</f>
        <v>0</v>
      </c>
      <c r="M4882">
        <f>IF((I4882+J4882+(1-$W$36)*L4882)/$W$39&gt;=$W$38,1,0)</f>
        <v>0</v>
      </c>
      <c r="N4882">
        <f>IF(M4882=1,$W$37,$W$36)*L4882</f>
        <v>0</v>
      </c>
      <c r="O4882">
        <f>EXP(-$W$26*C4882)*I4882</f>
        <v>0</v>
      </c>
      <c r="P4882">
        <f>EXP(-$W$26*C4882)*J4882</f>
        <v>0</v>
      </c>
      <c r="Q4882">
        <f>EXP(-$W$26*C4882)*K4882</f>
        <v>0</v>
      </c>
      <c r="R4882">
        <f>EXP(-$W$26*C4882)*(L4882-N4882)</f>
        <v>0</v>
      </c>
      <c r="S4882">
        <f>EXP(-$W$26*C4882)*N4882</f>
        <v>0</v>
      </c>
      <c r="T4882">
        <f>EXP(-$W$26*C4882)*E4882</f>
        <v>0</v>
      </c>
    </row>
    <row r="4883" spans="1:20">
      <c r="A4883">
        <v>4874</v>
      </c>
      <c r="B4883">
        <f>RAND()</f>
        <v>0</v>
      </c>
      <c r="C4883">
        <f>IF(B4883&lt;$W$41,3,IF(B4883&lt;$W$41+$W$42,4,5))</f>
        <v>0</v>
      </c>
      <c r="D4883">
        <f>NORMSINV(RAND())</f>
        <v>0</v>
      </c>
      <c r="E4883">
        <f>$W$25*EXP(($W$26-$W$28-0.5*$W$27^2)*C4883+$W$27*SQRT(C4883)*D4883)</f>
        <v>0</v>
      </c>
      <c r="F4883">
        <f>$W$30*(1+$W$31)^C4883</f>
        <v>0</v>
      </c>
      <c r="G4883">
        <f>$W$32*(1+$W$33)^C4883</f>
        <v>0</v>
      </c>
      <c r="H4883">
        <f>$W$34*(1+$W$35)^C4883</f>
        <v>0</v>
      </c>
      <c r="I4883">
        <f>MIN(E4883,F4883)</f>
        <v>0</v>
      </c>
      <c r="J4883">
        <f>MIN(E4883-I4883,G4883)</f>
        <v>0</v>
      </c>
      <c r="K4883">
        <f>MIN(E4883-I4883-J4883,H4883)</f>
        <v>0</v>
      </c>
      <c r="L4883">
        <f>E4883-I4883-J4883-K4883</f>
        <v>0</v>
      </c>
      <c r="M4883">
        <f>IF((I4883+J4883+(1-$W$36)*L4883)/$W$39&gt;=$W$38,1,0)</f>
        <v>0</v>
      </c>
      <c r="N4883">
        <f>IF(M4883=1,$W$37,$W$36)*L4883</f>
        <v>0</v>
      </c>
      <c r="O4883">
        <f>EXP(-$W$26*C4883)*I4883</f>
        <v>0</v>
      </c>
      <c r="P4883">
        <f>EXP(-$W$26*C4883)*J4883</f>
        <v>0</v>
      </c>
      <c r="Q4883">
        <f>EXP(-$W$26*C4883)*K4883</f>
        <v>0</v>
      </c>
      <c r="R4883">
        <f>EXP(-$W$26*C4883)*(L4883-N4883)</f>
        <v>0</v>
      </c>
      <c r="S4883">
        <f>EXP(-$W$26*C4883)*N4883</f>
        <v>0</v>
      </c>
      <c r="T4883">
        <f>EXP(-$W$26*C4883)*E4883</f>
        <v>0</v>
      </c>
    </row>
    <row r="4884" spans="1:20">
      <c r="A4884">
        <v>4875</v>
      </c>
      <c r="B4884">
        <f>RAND()</f>
        <v>0</v>
      </c>
      <c r="C4884">
        <f>IF(B4884&lt;$W$41,3,IF(B4884&lt;$W$41+$W$42,4,5))</f>
        <v>0</v>
      </c>
      <c r="D4884">
        <f>NORMSINV(RAND())</f>
        <v>0</v>
      </c>
      <c r="E4884">
        <f>$W$25*EXP(($W$26-$W$28-0.5*$W$27^2)*C4884+$W$27*SQRT(C4884)*D4884)</f>
        <v>0</v>
      </c>
      <c r="F4884">
        <f>$W$30*(1+$W$31)^C4884</f>
        <v>0</v>
      </c>
      <c r="G4884">
        <f>$W$32*(1+$W$33)^C4884</f>
        <v>0</v>
      </c>
      <c r="H4884">
        <f>$W$34*(1+$W$35)^C4884</f>
        <v>0</v>
      </c>
      <c r="I4884">
        <f>MIN(E4884,F4884)</f>
        <v>0</v>
      </c>
      <c r="J4884">
        <f>MIN(E4884-I4884,G4884)</f>
        <v>0</v>
      </c>
      <c r="K4884">
        <f>MIN(E4884-I4884-J4884,H4884)</f>
        <v>0</v>
      </c>
      <c r="L4884">
        <f>E4884-I4884-J4884-K4884</f>
        <v>0</v>
      </c>
      <c r="M4884">
        <f>IF((I4884+J4884+(1-$W$36)*L4884)/$W$39&gt;=$W$38,1,0)</f>
        <v>0</v>
      </c>
      <c r="N4884">
        <f>IF(M4884=1,$W$37,$W$36)*L4884</f>
        <v>0</v>
      </c>
      <c r="O4884">
        <f>EXP(-$W$26*C4884)*I4884</f>
        <v>0</v>
      </c>
      <c r="P4884">
        <f>EXP(-$W$26*C4884)*J4884</f>
        <v>0</v>
      </c>
      <c r="Q4884">
        <f>EXP(-$W$26*C4884)*K4884</f>
        <v>0</v>
      </c>
      <c r="R4884">
        <f>EXP(-$W$26*C4884)*(L4884-N4884)</f>
        <v>0</v>
      </c>
      <c r="S4884">
        <f>EXP(-$W$26*C4884)*N4884</f>
        <v>0</v>
      </c>
      <c r="T4884">
        <f>EXP(-$W$26*C4884)*E4884</f>
        <v>0</v>
      </c>
    </row>
    <row r="4885" spans="1:20">
      <c r="A4885">
        <v>4876</v>
      </c>
      <c r="B4885">
        <f>RAND()</f>
        <v>0</v>
      </c>
      <c r="C4885">
        <f>IF(B4885&lt;$W$41,3,IF(B4885&lt;$W$41+$W$42,4,5))</f>
        <v>0</v>
      </c>
      <c r="D4885">
        <f>NORMSINV(RAND())</f>
        <v>0</v>
      </c>
      <c r="E4885">
        <f>$W$25*EXP(($W$26-$W$28-0.5*$W$27^2)*C4885+$W$27*SQRT(C4885)*D4885)</f>
        <v>0</v>
      </c>
      <c r="F4885">
        <f>$W$30*(1+$W$31)^C4885</f>
        <v>0</v>
      </c>
      <c r="G4885">
        <f>$W$32*(1+$W$33)^C4885</f>
        <v>0</v>
      </c>
      <c r="H4885">
        <f>$W$34*(1+$W$35)^C4885</f>
        <v>0</v>
      </c>
      <c r="I4885">
        <f>MIN(E4885,F4885)</f>
        <v>0</v>
      </c>
      <c r="J4885">
        <f>MIN(E4885-I4885,G4885)</f>
        <v>0</v>
      </c>
      <c r="K4885">
        <f>MIN(E4885-I4885-J4885,H4885)</f>
        <v>0</v>
      </c>
      <c r="L4885">
        <f>E4885-I4885-J4885-K4885</f>
        <v>0</v>
      </c>
      <c r="M4885">
        <f>IF((I4885+J4885+(1-$W$36)*L4885)/$W$39&gt;=$W$38,1,0)</f>
        <v>0</v>
      </c>
      <c r="N4885">
        <f>IF(M4885=1,$W$37,$W$36)*L4885</f>
        <v>0</v>
      </c>
      <c r="O4885">
        <f>EXP(-$W$26*C4885)*I4885</f>
        <v>0</v>
      </c>
      <c r="P4885">
        <f>EXP(-$W$26*C4885)*J4885</f>
        <v>0</v>
      </c>
      <c r="Q4885">
        <f>EXP(-$W$26*C4885)*K4885</f>
        <v>0</v>
      </c>
      <c r="R4885">
        <f>EXP(-$W$26*C4885)*(L4885-N4885)</f>
        <v>0</v>
      </c>
      <c r="S4885">
        <f>EXP(-$W$26*C4885)*N4885</f>
        <v>0</v>
      </c>
      <c r="T4885">
        <f>EXP(-$W$26*C4885)*E4885</f>
        <v>0</v>
      </c>
    </row>
    <row r="4886" spans="1:20">
      <c r="A4886">
        <v>4877</v>
      </c>
      <c r="B4886">
        <f>RAND()</f>
        <v>0</v>
      </c>
      <c r="C4886">
        <f>IF(B4886&lt;$W$41,3,IF(B4886&lt;$W$41+$W$42,4,5))</f>
        <v>0</v>
      </c>
      <c r="D4886">
        <f>NORMSINV(RAND())</f>
        <v>0</v>
      </c>
      <c r="E4886">
        <f>$W$25*EXP(($W$26-$W$28-0.5*$W$27^2)*C4886+$W$27*SQRT(C4886)*D4886)</f>
        <v>0</v>
      </c>
      <c r="F4886">
        <f>$W$30*(1+$W$31)^C4886</f>
        <v>0</v>
      </c>
      <c r="G4886">
        <f>$W$32*(1+$W$33)^C4886</f>
        <v>0</v>
      </c>
      <c r="H4886">
        <f>$W$34*(1+$W$35)^C4886</f>
        <v>0</v>
      </c>
      <c r="I4886">
        <f>MIN(E4886,F4886)</f>
        <v>0</v>
      </c>
      <c r="J4886">
        <f>MIN(E4886-I4886,G4886)</f>
        <v>0</v>
      </c>
      <c r="K4886">
        <f>MIN(E4886-I4886-J4886,H4886)</f>
        <v>0</v>
      </c>
      <c r="L4886">
        <f>E4886-I4886-J4886-K4886</f>
        <v>0</v>
      </c>
      <c r="M4886">
        <f>IF((I4886+J4886+(1-$W$36)*L4886)/$W$39&gt;=$W$38,1,0)</f>
        <v>0</v>
      </c>
      <c r="N4886">
        <f>IF(M4886=1,$W$37,$W$36)*L4886</f>
        <v>0</v>
      </c>
      <c r="O4886">
        <f>EXP(-$W$26*C4886)*I4886</f>
        <v>0</v>
      </c>
      <c r="P4886">
        <f>EXP(-$W$26*C4886)*J4886</f>
        <v>0</v>
      </c>
      <c r="Q4886">
        <f>EXP(-$W$26*C4886)*K4886</f>
        <v>0</v>
      </c>
      <c r="R4886">
        <f>EXP(-$W$26*C4886)*(L4886-N4886)</f>
        <v>0</v>
      </c>
      <c r="S4886">
        <f>EXP(-$W$26*C4886)*N4886</f>
        <v>0</v>
      </c>
      <c r="T4886">
        <f>EXP(-$W$26*C4886)*E4886</f>
        <v>0</v>
      </c>
    </row>
    <row r="4887" spans="1:20">
      <c r="A4887">
        <v>4878</v>
      </c>
      <c r="B4887">
        <f>RAND()</f>
        <v>0</v>
      </c>
      <c r="C4887">
        <f>IF(B4887&lt;$W$41,3,IF(B4887&lt;$W$41+$W$42,4,5))</f>
        <v>0</v>
      </c>
      <c r="D4887">
        <f>NORMSINV(RAND())</f>
        <v>0</v>
      </c>
      <c r="E4887">
        <f>$W$25*EXP(($W$26-$W$28-0.5*$W$27^2)*C4887+$W$27*SQRT(C4887)*D4887)</f>
        <v>0</v>
      </c>
      <c r="F4887">
        <f>$W$30*(1+$W$31)^C4887</f>
        <v>0</v>
      </c>
      <c r="G4887">
        <f>$W$32*(1+$W$33)^C4887</f>
        <v>0</v>
      </c>
      <c r="H4887">
        <f>$W$34*(1+$W$35)^C4887</f>
        <v>0</v>
      </c>
      <c r="I4887">
        <f>MIN(E4887,F4887)</f>
        <v>0</v>
      </c>
      <c r="J4887">
        <f>MIN(E4887-I4887,G4887)</f>
        <v>0</v>
      </c>
      <c r="K4887">
        <f>MIN(E4887-I4887-J4887,H4887)</f>
        <v>0</v>
      </c>
      <c r="L4887">
        <f>E4887-I4887-J4887-K4887</f>
        <v>0</v>
      </c>
      <c r="M4887">
        <f>IF((I4887+J4887+(1-$W$36)*L4887)/$W$39&gt;=$W$38,1,0)</f>
        <v>0</v>
      </c>
      <c r="N4887">
        <f>IF(M4887=1,$W$37,$W$36)*L4887</f>
        <v>0</v>
      </c>
      <c r="O4887">
        <f>EXP(-$W$26*C4887)*I4887</f>
        <v>0</v>
      </c>
      <c r="P4887">
        <f>EXP(-$W$26*C4887)*J4887</f>
        <v>0</v>
      </c>
      <c r="Q4887">
        <f>EXP(-$W$26*C4887)*K4887</f>
        <v>0</v>
      </c>
      <c r="R4887">
        <f>EXP(-$W$26*C4887)*(L4887-N4887)</f>
        <v>0</v>
      </c>
      <c r="S4887">
        <f>EXP(-$W$26*C4887)*N4887</f>
        <v>0</v>
      </c>
      <c r="T4887">
        <f>EXP(-$W$26*C4887)*E4887</f>
        <v>0</v>
      </c>
    </row>
    <row r="4888" spans="1:20">
      <c r="A4888">
        <v>4879</v>
      </c>
      <c r="B4888">
        <f>RAND()</f>
        <v>0</v>
      </c>
      <c r="C4888">
        <f>IF(B4888&lt;$W$41,3,IF(B4888&lt;$W$41+$W$42,4,5))</f>
        <v>0</v>
      </c>
      <c r="D4888">
        <f>NORMSINV(RAND())</f>
        <v>0</v>
      </c>
      <c r="E4888">
        <f>$W$25*EXP(($W$26-$W$28-0.5*$W$27^2)*C4888+$W$27*SQRT(C4888)*D4888)</f>
        <v>0</v>
      </c>
      <c r="F4888">
        <f>$W$30*(1+$W$31)^C4888</f>
        <v>0</v>
      </c>
      <c r="G4888">
        <f>$W$32*(1+$W$33)^C4888</f>
        <v>0</v>
      </c>
      <c r="H4888">
        <f>$W$34*(1+$W$35)^C4888</f>
        <v>0</v>
      </c>
      <c r="I4888">
        <f>MIN(E4888,F4888)</f>
        <v>0</v>
      </c>
      <c r="J4888">
        <f>MIN(E4888-I4888,G4888)</f>
        <v>0</v>
      </c>
      <c r="K4888">
        <f>MIN(E4888-I4888-J4888,H4888)</f>
        <v>0</v>
      </c>
      <c r="L4888">
        <f>E4888-I4888-J4888-K4888</f>
        <v>0</v>
      </c>
      <c r="M4888">
        <f>IF((I4888+J4888+(1-$W$36)*L4888)/$W$39&gt;=$W$38,1,0)</f>
        <v>0</v>
      </c>
      <c r="N4888">
        <f>IF(M4888=1,$W$37,$W$36)*L4888</f>
        <v>0</v>
      </c>
      <c r="O4888">
        <f>EXP(-$W$26*C4888)*I4888</f>
        <v>0</v>
      </c>
      <c r="P4888">
        <f>EXP(-$W$26*C4888)*J4888</f>
        <v>0</v>
      </c>
      <c r="Q4888">
        <f>EXP(-$W$26*C4888)*K4888</f>
        <v>0</v>
      </c>
      <c r="R4888">
        <f>EXP(-$W$26*C4888)*(L4888-N4888)</f>
        <v>0</v>
      </c>
      <c r="S4888">
        <f>EXP(-$W$26*C4888)*N4888</f>
        <v>0</v>
      </c>
      <c r="T4888">
        <f>EXP(-$W$26*C4888)*E4888</f>
        <v>0</v>
      </c>
    </row>
    <row r="4889" spans="1:20">
      <c r="A4889">
        <v>4880</v>
      </c>
      <c r="B4889">
        <f>RAND()</f>
        <v>0</v>
      </c>
      <c r="C4889">
        <f>IF(B4889&lt;$W$41,3,IF(B4889&lt;$W$41+$W$42,4,5))</f>
        <v>0</v>
      </c>
      <c r="D4889">
        <f>NORMSINV(RAND())</f>
        <v>0</v>
      </c>
      <c r="E4889">
        <f>$W$25*EXP(($W$26-$W$28-0.5*$W$27^2)*C4889+$W$27*SQRT(C4889)*D4889)</f>
        <v>0</v>
      </c>
      <c r="F4889">
        <f>$W$30*(1+$W$31)^C4889</f>
        <v>0</v>
      </c>
      <c r="G4889">
        <f>$W$32*(1+$W$33)^C4889</f>
        <v>0</v>
      </c>
      <c r="H4889">
        <f>$W$34*(1+$W$35)^C4889</f>
        <v>0</v>
      </c>
      <c r="I4889">
        <f>MIN(E4889,F4889)</f>
        <v>0</v>
      </c>
      <c r="J4889">
        <f>MIN(E4889-I4889,G4889)</f>
        <v>0</v>
      </c>
      <c r="K4889">
        <f>MIN(E4889-I4889-J4889,H4889)</f>
        <v>0</v>
      </c>
      <c r="L4889">
        <f>E4889-I4889-J4889-K4889</f>
        <v>0</v>
      </c>
      <c r="M4889">
        <f>IF((I4889+J4889+(1-$W$36)*L4889)/$W$39&gt;=$W$38,1,0)</f>
        <v>0</v>
      </c>
      <c r="N4889">
        <f>IF(M4889=1,$W$37,$W$36)*L4889</f>
        <v>0</v>
      </c>
      <c r="O4889">
        <f>EXP(-$W$26*C4889)*I4889</f>
        <v>0</v>
      </c>
      <c r="P4889">
        <f>EXP(-$W$26*C4889)*J4889</f>
        <v>0</v>
      </c>
      <c r="Q4889">
        <f>EXP(-$W$26*C4889)*K4889</f>
        <v>0</v>
      </c>
      <c r="R4889">
        <f>EXP(-$W$26*C4889)*(L4889-N4889)</f>
        <v>0</v>
      </c>
      <c r="S4889">
        <f>EXP(-$W$26*C4889)*N4889</f>
        <v>0</v>
      </c>
      <c r="T4889">
        <f>EXP(-$W$26*C4889)*E4889</f>
        <v>0</v>
      </c>
    </row>
    <row r="4890" spans="1:20">
      <c r="A4890">
        <v>4881</v>
      </c>
      <c r="B4890">
        <f>RAND()</f>
        <v>0</v>
      </c>
      <c r="C4890">
        <f>IF(B4890&lt;$W$41,3,IF(B4890&lt;$W$41+$W$42,4,5))</f>
        <v>0</v>
      </c>
      <c r="D4890">
        <f>NORMSINV(RAND())</f>
        <v>0</v>
      </c>
      <c r="E4890">
        <f>$W$25*EXP(($W$26-$W$28-0.5*$W$27^2)*C4890+$W$27*SQRT(C4890)*D4890)</f>
        <v>0</v>
      </c>
      <c r="F4890">
        <f>$W$30*(1+$W$31)^C4890</f>
        <v>0</v>
      </c>
      <c r="G4890">
        <f>$W$32*(1+$W$33)^C4890</f>
        <v>0</v>
      </c>
      <c r="H4890">
        <f>$W$34*(1+$W$35)^C4890</f>
        <v>0</v>
      </c>
      <c r="I4890">
        <f>MIN(E4890,F4890)</f>
        <v>0</v>
      </c>
      <c r="J4890">
        <f>MIN(E4890-I4890,G4890)</f>
        <v>0</v>
      </c>
      <c r="K4890">
        <f>MIN(E4890-I4890-J4890,H4890)</f>
        <v>0</v>
      </c>
      <c r="L4890">
        <f>E4890-I4890-J4890-K4890</f>
        <v>0</v>
      </c>
      <c r="M4890">
        <f>IF((I4890+J4890+(1-$W$36)*L4890)/$W$39&gt;=$W$38,1,0)</f>
        <v>0</v>
      </c>
      <c r="N4890">
        <f>IF(M4890=1,$W$37,$W$36)*L4890</f>
        <v>0</v>
      </c>
      <c r="O4890">
        <f>EXP(-$W$26*C4890)*I4890</f>
        <v>0</v>
      </c>
      <c r="P4890">
        <f>EXP(-$W$26*C4890)*J4890</f>
        <v>0</v>
      </c>
      <c r="Q4890">
        <f>EXP(-$W$26*C4890)*K4890</f>
        <v>0</v>
      </c>
      <c r="R4890">
        <f>EXP(-$W$26*C4890)*(L4890-N4890)</f>
        <v>0</v>
      </c>
      <c r="S4890">
        <f>EXP(-$W$26*C4890)*N4890</f>
        <v>0</v>
      </c>
      <c r="T4890">
        <f>EXP(-$W$26*C4890)*E4890</f>
        <v>0</v>
      </c>
    </row>
    <row r="4891" spans="1:20">
      <c r="A4891">
        <v>4882</v>
      </c>
      <c r="B4891">
        <f>RAND()</f>
        <v>0</v>
      </c>
      <c r="C4891">
        <f>IF(B4891&lt;$W$41,3,IF(B4891&lt;$W$41+$W$42,4,5))</f>
        <v>0</v>
      </c>
      <c r="D4891">
        <f>NORMSINV(RAND())</f>
        <v>0</v>
      </c>
      <c r="E4891">
        <f>$W$25*EXP(($W$26-$W$28-0.5*$W$27^2)*C4891+$W$27*SQRT(C4891)*D4891)</f>
        <v>0</v>
      </c>
      <c r="F4891">
        <f>$W$30*(1+$W$31)^C4891</f>
        <v>0</v>
      </c>
      <c r="G4891">
        <f>$W$32*(1+$W$33)^C4891</f>
        <v>0</v>
      </c>
      <c r="H4891">
        <f>$W$34*(1+$W$35)^C4891</f>
        <v>0</v>
      </c>
      <c r="I4891">
        <f>MIN(E4891,F4891)</f>
        <v>0</v>
      </c>
      <c r="J4891">
        <f>MIN(E4891-I4891,G4891)</f>
        <v>0</v>
      </c>
      <c r="K4891">
        <f>MIN(E4891-I4891-J4891,H4891)</f>
        <v>0</v>
      </c>
      <c r="L4891">
        <f>E4891-I4891-J4891-K4891</f>
        <v>0</v>
      </c>
      <c r="M4891">
        <f>IF((I4891+J4891+(1-$W$36)*L4891)/$W$39&gt;=$W$38,1,0)</f>
        <v>0</v>
      </c>
      <c r="N4891">
        <f>IF(M4891=1,$W$37,$W$36)*L4891</f>
        <v>0</v>
      </c>
      <c r="O4891">
        <f>EXP(-$W$26*C4891)*I4891</f>
        <v>0</v>
      </c>
      <c r="P4891">
        <f>EXP(-$W$26*C4891)*J4891</f>
        <v>0</v>
      </c>
      <c r="Q4891">
        <f>EXP(-$W$26*C4891)*K4891</f>
        <v>0</v>
      </c>
      <c r="R4891">
        <f>EXP(-$W$26*C4891)*(L4891-N4891)</f>
        <v>0</v>
      </c>
      <c r="S4891">
        <f>EXP(-$W$26*C4891)*N4891</f>
        <v>0</v>
      </c>
      <c r="T4891">
        <f>EXP(-$W$26*C4891)*E4891</f>
        <v>0</v>
      </c>
    </row>
    <row r="4892" spans="1:20">
      <c r="A4892">
        <v>4883</v>
      </c>
      <c r="B4892">
        <f>RAND()</f>
        <v>0</v>
      </c>
      <c r="C4892">
        <f>IF(B4892&lt;$W$41,3,IF(B4892&lt;$W$41+$W$42,4,5))</f>
        <v>0</v>
      </c>
      <c r="D4892">
        <f>NORMSINV(RAND())</f>
        <v>0</v>
      </c>
      <c r="E4892">
        <f>$W$25*EXP(($W$26-$W$28-0.5*$W$27^2)*C4892+$W$27*SQRT(C4892)*D4892)</f>
        <v>0</v>
      </c>
      <c r="F4892">
        <f>$W$30*(1+$W$31)^C4892</f>
        <v>0</v>
      </c>
      <c r="G4892">
        <f>$W$32*(1+$W$33)^C4892</f>
        <v>0</v>
      </c>
      <c r="H4892">
        <f>$W$34*(1+$W$35)^C4892</f>
        <v>0</v>
      </c>
      <c r="I4892">
        <f>MIN(E4892,F4892)</f>
        <v>0</v>
      </c>
      <c r="J4892">
        <f>MIN(E4892-I4892,G4892)</f>
        <v>0</v>
      </c>
      <c r="K4892">
        <f>MIN(E4892-I4892-J4892,H4892)</f>
        <v>0</v>
      </c>
      <c r="L4892">
        <f>E4892-I4892-J4892-K4892</f>
        <v>0</v>
      </c>
      <c r="M4892">
        <f>IF((I4892+J4892+(1-$W$36)*L4892)/$W$39&gt;=$W$38,1,0)</f>
        <v>0</v>
      </c>
      <c r="N4892">
        <f>IF(M4892=1,$W$37,$W$36)*L4892</f>
        <v>0</v>
      </c>
      <c r="O4892">
        <f>EXP(-$W$26*C4892)*I4892</f>
        <v>0</v>
      </c>
      <c r="P4892">
        <f>EXP(-$W$26*C4892)*J4892</f>
        <v>0</v>
      </c>
      <c r="Q4892">
        <f>EXP(-$W$26*C4892)*K4892</f>
        <v>0</v>
      </c>
      <c r="R4892">
        <f>EXP(-$W$26*C4892)*(L4892-N4892)</f>
        <v>0</v>
      </c>
      <c r="S4892">
        <f>EXP(-$W$26*C4892)*N4892</f>
        <v>0</v>
      </c>
      <c r="T4892">
        <f>EXP(-$W$26*C4892)*E4892</f>
        <v>0</v>
      </c>
    </row>
    <row r="4893" spans="1:20">
      <c r="A4893">
        <v>4884</v>
      </c>
      <c r="B4893">
        <f>RAND()</f>
        <v>0</v>
      </c>
      <c r="C4893">
        <f>IF(B4893&lt;$W$41,3,IF(B4893&lt;$W$41+$W$42,4,5))</f>
        <v>0</v>
      </c>
      <c r="D4893">
        <f>NORMSINV(RAND())</f>
        <v>0</v>
      </c>
      <c r="E4893">
        <f>$W$25*EXP(($W$26-$W$28-0.5*$W$27^2)*C4893+$W$27*SQRT(C4893)*D4893)</f>
        <v>0</v>
      </c>
      <c r="F4893">
        <f>$W$30*(1+$W$31)^C4893</f>
        <v>0</v>
      </c>
      <c r="G4893">
        <f>$W$32*(1+$W$33)^C4893</f>
        <v>0</v>
      </c>
      <c r="H4893">
        <f>$W$34*(1+$W$35)^C4893</f>
        <v>0</v>
      </c>
      <c r="I4893">
        <f>MIN(E4893,F4893)</f>
        <v>0</v>
      </c>
      <c r="J4893">
        <f>MIN(E4893-I4893,G4893)</f>
        <v>0</v>
      </c>
      <c r="K4893">
        <f>MIN(E4893-I4893-J4893,H4893)</f>
        <v>0</v>
      </c>
      <c r="L4893">
        <f>E4893-I4893-J4893-K4893</f>
        <v>0</v>
      </c>
      <c r="M4893">
        <f>IF((I4893+J4893+(1-$W$36)*L4893)/$W$39&gt;=$W$38,1,0)</f>
        <v>0</v>
      </c>
      <c r="N4893">
        <f>IF(M4893=1,$W$37,$W$36)*L4893</f>
        <v>0</v>
      </c>
      <c r="O4893">
        <f>EXP(-$W$26*C4893)*I4893</f>
        <v>0</v>
      </c>
      <c r="P4893">
        <f>EXP(-$W$26*C4893)*J4893</f>
        <v>0</v>
      </c>
      <c r="Q4893">
        <f>EXP(-$W$26*C4893)*K4893</f>
        <v>0</v>
      </c>
      <c r="R4893">
        <f>EXP(-$W$26*C4893)*(L4893-N4893)</f>
        <v>0</v>
      </c>
      <c r="S4893">
        <f>EXP(-$W$26*C4893)*N4893</f>
        <v>0</v>
      </c>
      <c r="T4893">
        <f>EXP(-$W$26*C4893)*E4893</f>
        <v>0</v>
      </c>
    </row>
    <row r="4894" spans="1:20">
      <c r="A4894">
        <v>4885</v>
      </c>
      <c r="B4894">
        <f>RAND()</f>
        <v>0</v>
      </c>
      <c r="C4894">
        <f>IF(B4894&lt;$W$41,3,IF(B4894&lt;$W$41+$W$42,4,5))</f>
        <v>0</v>
      </c>
      <c r="D4894">
        <f>NORMSINV(RAND())</f>
        <v>0</v>
      </c>
      <c r="E4894">
        <f>$W$25*EXP(($W$26-$W$28-0.5*$W$27^2)*C4894+$W$27*SQRT(C4894)*D4894)</f>
        <v>0</v>
      </c>
      <c r="F4894">
        <f>$W$30*(1+$W$31)^C4894</f>
        <v>0</v>
      </c>
      <c r="G4894">
        <f>$W$32*(1+$W$33)^C4894</f>
        <v>0</v>
      </c>
      <c r="H4894">
        <f>$W$34*(1+$W$35)^C4894</f>
        <v>0</v>
      </c>
      <c r="I4894">
        <f>MIN(E4894,F4894)</f>
        <v>0</v>
      </c>
      <c r="J4894">
        <f>MIN(E4894-I4894,G4894)</f>
        <v>0</v>
      </c>
      <c r="K4894">
        <f>MIN(E4894-I4894-J4894,H4894)</f>
        <v>0</v>
      </c>
      <c r="L4894">
        <f>E4894-I4894-J4894-K4894</f>
        <v>0</v>
      </c>
      <c r="M4894">
        <f>IF((I4894+J4894+(1-$W$36)*L4894)/$W$39&gt;=$W$38,1,0)</f>
        <v>0</v>
      </c>
      <c r="N4894">
        <f>IF(M4894=1,$W$37,$W$36)*L4894</f>
        <v>0</v>
      </c>
      <c r="O4894">
        <f>EXP(-$W$26*C4894)*I4894</f>
        <v>0</v>
      </c>
      <c r="P4894">
        <f>EXP(-$W$26*C4894)*J4894</f>
        <v>0</v>
      </c>
      <c r="Q4894">
        <f>EXP(-$W$26*C4894)*K4894</f>
        <v>0</v>
      </c>
      <c r="R4894">
        <f>EXP(-$W$26*C4894)*(L4894-N4894)</f>
        <v>0</v>
      </c>
      <c r="S4894">
        <f>EXP(-$W$26*C4894)*N4894</f>
        <v>0</v>
      </c>
      <c r="T4894">
        <f>EXP(-$W$26*C4894)*E4894</f>
        <v>0</v>
      </c>
    </row>
    <row r="4895" spans="1:20">
      <c r="A4895">
        <v>4886</v>
      </c>
      <c r="B4895">
        <f>RAND()</f>
        <v>0</v>
      </c>
      <c r="C4895">
        <f>IF(B4895&lt;$W$41,3,IF(B4895&lt;$W$41+$W$42,4,5))</f>
        <v>0</v>
      </c>
      <c r="D4895">
        <f>NORMSINV(RAND())</f>
        <v>0</v>
      </c>
      <c r="E4895">
        <f>$W$25*EXP(($W$26-$W$28-0.5*$W$27^2)*C4895+$W$27*SQRT(C4895)*D4895)</f>
        <v>0</v>
      </c>
      <c r="F4895">
        <f>$W$30*(1+$W$31)^C4895</f>
        <v>0</v>
      </c>
      <c r="G4895">
        <f>$W$32*(1+$W$33)^C4895</f>
        <v>0</v>
      </c>
      <c r="H4895">
        <f>$W$34*(1+$W$35)^C4895</f>
        <v>0</v>
      </c>
      <c r="I4895">
        <f>MIN(E4895,F4895)</f>
        <v>0</v>
      </c>
      <c r="J4895">
        <f>MIN(E4895-I4895,G4895)</f>
        <v>0</v>
      </c>
      <c r="K4895">
        <f>MIN(E4895-I4895-J4895,H4895)</f>
        <v>0</v>
      </c>
      <c r="L4895">
        <f>E4895-I4895-J4895-K4895</f>
        <v>0</v>
      </c>
      <c r="M4895">
        <f>IF((I4895+J4895+(1-$W$36)*L4895)/$W$39&gt;=$W$38,1,0)</f>
        <v>0</v>
      </c>
      <c r="N4895">
        <f>IF(M4895=1,$W$37,$W$36)*L4895</f>
        <v>0</v>
      </c>
      <c r="O4895">
        <f>EXP(-$W$26*C4895)*I4895</f>
        <v>0</v>
      </c>
      <c r="P4895">
        <f>EXP(-$W$26*C4895)*J4895</f>
        <v>0</v>
      </c>
      <c r="Q4895">
        <f>EXP(-$W$26*C4895)*K4895</f>
        <v>0</v>
      </c>
      <c r="R4895">
        <f>EXP(-$W$26*C4895)*(L4895-N4895)</f>
        <v>0</v>
      </c>
      <c r="S4895">
        <f>EXP(-$W$26*C4895)*N4895</f>
        <v>0</v>
      </c>
      <c r="T4895">
        <f>EXP(-$W$26*C4895)*E4895</f>
        <v>0</v>
      </c>
    </row>
    <row r="4896" spans="1:20">
      <c r="A4896">
        <v>4887</v>
      </c>
      <c r="B4896">
        <f>RAND()</f>
        <v>0</v>
      </c>
      <c r="C4896">
        <f>IF(B4896&lt;$W$41,3,IF(B4896&lt;$W$41+$W$42,4,5))</f>
        <v>0</v>
      </c>
      <c r="D4896">
        <f>NORMSINV(RAND())</f>
        <v>0</v>
      </c>
      <c r="E4896">
        <f>$W$25*EXP(($W$26-$W$28-0.5*$W$27^2)*C4896+$W$27*SQRT(C4896)*D4896)</f>
        <v>0</v>
      </c>
      <c r="F4896">
        <f>$W$30*(1+$W$31)^C4896</f>
        <v>0</v>
      </c>
      <c r="G4896">
        <f>$W$32*(1+$W$33)^C4896</f>
        <v>0</v>
      </c>
      <c r="H4896">
        <f>$W$34*(1+$W$35)^C4896</f>
        <v>0</v>
      </c>
      <c r="I4896">
        <f>MIN(E4896,F4896)</f>
        <v>0</v>
      </c>
      <c r="J4896">
        <f>MIN(E4896-I4896,G4896)</f>
        <v>0</v>
      </c>
      <c r="K4896">
        <f>MIN(E4896-I4896-J4896,H4896)</f>
        <v>0</v>
      </c>
      <c r="L4896">
        <f>E4896-I4896-J4896-K4896</f>
        <v>0</v>
      </c>
      <c r="M4896">
        <f>IF((I4896+J4896+(1-$W$36)*L4896)/$W$39&gt;=$W$38,1,0)</f>
        <v>0</v>
      </c>
      <c r="N4896">
        <f>IF(M4896=1,$W$37,$W$36)*L4896</f>
        <v>0</v>
      </c>
      <c r="O4896">
        <f>EXP(-$W$26*C4896)*I4896</f>
        <v>0</v>
      </c>
      <c r="P4896">
        <f>EXP(-$W$26*C4896)*J4896</f>
        <v>0</v>
      </c>
      <c r="Q4896">
        <f>EXP(-$W$26*C4896)*K4896</f>
        <v>0</v>
      </c>
      <c r="R4896">
        <f>EXP(-$W$26*C4896)*(L4896-N4896)</f>
        <v>0</v>
      </c>
      <c r="S4896">
        <f>EXP(-$W$26*C4896)*N4896</f>
        <v>0</v>
      </c>
      <c r="T4896">
        <f>EXP(-$W$26*C4896)*E4896</f>
        <v>0</v>
      </c>
    </row>
    <row r="4897" spans="1:20">
      <c r="A4897">
        <v>4888</v>
      </c>
      <c r="B4897">
        <f>RAND()</f>
        <v>0</v>
      </c>
      <c r="C4897">
        <f>IF(B4897&lt;$W$41,3,IF(B4897&lt;$W$41+$W$42,4,5))</f>
        <v>0</v>
      </c>
      <c r="D4897">
        <f>NORMSINV(RAND())</f>
        <v>0</v>
      </c>
      <c r="E4897">
        <f>$W$25*EXP(($W$26-$W$28-0.5*$W$27^2)*C4897+$W$27*SQRT(C4897)*D4897)</f>
        <v>0</v>
      </c>
      <c r="F4897">
        <f>$W$30*(1+$W$31)^C4897</f>
        <v>0</v>
      </c>
      <c r="G4897">
        <f>$W$32*(1+$W$33)^C4897</f>
        <v>0</v>
      </c>
      <c r="H4897">
        <f>$W$34*(1+$W$35)^C4897</f>
        <v>0</v>
      </c>
      <c r="I4897">
        <f>MIN(E4897,F4897)</f>
        <v>0</v>
      </c>
      <c r="J4897">
        <f>MIN(E4897-I4897,G4897)</f>
        <v>0</v>
      </c>
      <c r="K4897">
        <f>MIN(E4897-I4897-J4897,H4897)</f>
        <v>0</v>
      </c>
      <c r="L4897">
        <f>E4897-I4897-J4897-K4897</f>
        <v>0</v>
      </c>
      <c r="M4897">
        <f>IF((I4897+J4897+(1-$W$36)*L4897)/$W$39&gt;=$W$38,1,0)</f>
        <v>0</v>
      </c>
      <c r="N4897">
        <f>IF(M4897=1,$W$37,$W$36)*L4897</f>
        <v>0</v>
      </c>
      <c r="O4897">
        <f>EXP(-$W$26*C4897)*I4897</f>
        <v>0</v>
      </c>
      <c r="P4897">
        <f>EXP(-$W$26*C4897)*J4897</f>
        <v>0</v>
      </c>
      <c r="Q4897">
        <f>EXP(-$W$26*C4897)*K4897</f>
        <v>0</v>
      </c>
      <c r="R4897">
        <f>EXP(-$W$26*C4897)*(L4897-N4897)</f>
        <v>0</v>
      </c>
      <c r="S4897">
        <f>EXP(-$W$26*C4897)*N4897</f>
        <v>0</v>
      </c>
      <c r="T4897">
        <f>EXP(-$W$26*C4897)*E4897</f>
        <v>0</v>
      </c>
    </row>
    <row r="4898" spans="1:20">
      <c r="A4898">
        <v>4889</v>
      </c>
      <c r="B4898">
        <f>RAND()</f>
        <v>0</v>
      </c>
      <c r="C4898">
        <f>IF(B4898&lt;$W$41,3,IF(B4898&lt;$W$41+$W$42,4,5))</f>
        <v>0</v>
      </c>
      <c r="D4898">
        <f>NORMSINV(RAND())</f>
        <v>0</v>
      </c>
      <c r="E4898">
        <f>$W$25*EXP(($W$26-$W$28-0.5*$W$27^2)*C4898+$W$27*SQRT(C4898)*D4898)</f>
        <v>0</v>
      </c>
      <c r="F4898">
        <f>$W$30*(1+$W$31)^C4898</f>
        <v>0</v>
      </c>
      <c r="G4898">
        <f>$W$32*(1+$W$33)^C4898</f>
        <v>0</v>
      </c>
      <c r="H4898">
        <f>$W$34*(1+$W$35)^C4898</f>
        <v>0</v>
      </c>
      <c r="I4898">
        <f>MIN(E4898,F4898)</f>
        <v>0</v>
      </c>
      <c r="J4898">
        <f>MIN(E4898-I4898,G4898)</f>
        <v>0</v>
      </c>
      <c r="K4898">
        <f>MIN(E4898-I4898-J4898,H4898)</f>
        <v>0</v>
      </c>
      <c r="L4898">
        <f>E4898-I4898-J4898-K4898</f>
        <v>0</v>
      </c>
      <c r="M4898">
        <f>IF((I4898+J4898+(1-$W$36)*L4898)/$W$39&gt;=$W$38,1,0)</f>
        <v>0</v>
      </c>
      <c r="N4898">
        <f>IF(M4898=1,$W$37,$W$36)*L4898</f>
        <v>0</v>
      </c>
      <c r="O4898">
        <f>EXP(-$W$26*C4898)*I4898</f>
        <v>0</v>
      </c>
      <c r="P4898">
        <f>EXP(-$W$26*C4898)*J4898</f>
        <v>0</v>
      </c>
      <c r="Q4898">
        <f>EXP(-$W$26*C4898)*K4898</f>
        <v>0</v>
      </c>
      <c r="R4898">
        <f>EXP(-$W$26*C4898)*(L4898-N4898)</f>
        <v>0</v>
      </c>
      <c r="S4898">
        <f>EXP(-$W$26*C4898)*N4898</f>
        <v>0</v>
      </c>
      <c r="T4898">
        <f>EXP(-$W$26*C4898)*E4898</f>
        <v>0</v>
      </c>
    </row>
    <row r="4899" spans="1:20">
      <c r="A4899">
        <v>4890</v>
      </c>
      <c r="B4899">
        <f>RAND()</f>
        <v>0</v>
      </c>
      <c r="C4899">
        <f>IF(B4899&lt;$W$41,3,IF(B4899&lt;$W$41+$W$42,4,5))</f>
        <v>0</v>
      </c>
      <c r="D4899">
        <f>NORMSINV(RAND())</f>
        <v>0</v>
      </c>
      <c r="E4899">
        <f>$W$25*EXP(($W$26-$W$28-0.5*$W$27^2)*C4899+$W$27*SQRT(C4899)*D4899)</f>
        <v>0</v>
      </c>
      <c r="F4899">
        <f>$W$30*(1+$W$31)^C4899</f>
        <v>0</v>
      </c>
      <c r="G4899">
        <f>$W$32*(1+$W$33)^C4899</f>
        <v>0</v>
      </c>
      <c r="H4899">
        <f>$W$34*(1+$W$35)^C4899</f>
        <v>0</v>
      </c>
      <c r="I4899">
        <f>MIN(E4899,F4899)</f>
        <v>0</v>
      </c>
      <c r="J4899">
        <f>MIN(E4899-I4899,G4899)</f>
        <v>0</v>
      </c>
      <c r="K4899">
        <f>MIN(E4899-I4899-J4899,H4899)</f>
        <v>0</v>
      </c>
      <c r="L4899">
        <f>E4899-I4899-J4899-K4899</f>
        <v>0</v>
      </c>
      <c r="M4899">
        <f>IF((I4899+J4899+(1-$W$36)*L4899)/$W$39&gt;=$W$38,1,0)</f>
        <v>0</v>
      </c>
      <c r="N4899">
        <f>IF(M4899=1,$W$37,$W$36)*L4899</f>
        <v>0</v>
      </c>
      <c r="O4899">
        <f>EXP(-$W$26*C4899)*I4899</f>
        <v>0</v>
      </c>
      <c r="P4899">
        <f>EXP(-$W$26*C4899)*J4899</f>
        <v>0</v>
      </c>
      <c r="Q4899">
        <f>EXP(-$W$26*C4899)*K4899</f>
        <v>0</v>
      </c>
      <c r="R4899">
        <f>EXP(-$W$26*C4899)*(L4899-N4899)</f>
        <v>0</v>
      </c>
      <c r="S4899">
        <f>EXP(-$W$26*C4899)*N4899</f>
        <v>0</v>
      </c>
      <c r="T4899">
        <f>EXP(-$W$26*C4899)*E4899</f>
        <v>0</v>
      </c>
    </row>
    <row r="4900" spans="1:20">
      <c r="A4900">
        <v>4891</v>
      </c>
      <c r="B4900">
        <f>RAND()</f>
        <v>0</v>
      </c>
      <c r="C4900">
        <f>IF(B4900&lt;$W$41,3,IF(B4900&lt;$W$41+$W$42,4,5))</f>
        <v>0</v>
      </c>
      <c r="D4900">
        <f>NORMSINV(RAND())</f>
        <v>0</v>
      </c>
      <c r="E4900">
        <f>$W$25*EXP(($W$26-$W$28-0.5*$W$27^2)*C4900+$W$27*SQRT(C4900)*D4900)</f>
        <v>0</v>
      </c>
      <c r="F4900">
        <f>$W$30*(1+$W$31)^C4900</f>
        <v>0</v>
      </c>
      <c r="G4900">
        <f>$W$32*(1+$W$33)^C4900</f>
        <v>0</v>
      </c>
      <c r="H4900">
        <f>$W$34*(1+$W$35)^C4900</f>
        <v>0</v>
      </c>
      <c r="I4900">
        <f>MIN(E4900,F4900)</f>
        <v>0</v>
      </c>
      <c r="J4900">
        <f>MIN(E4900-I4900,G4900)</f>
        <v>0</v>
      </c>
      <c r="K4900">
        <f>MIN(E4900-I4900-J4900,H4900)</f>
        <v>0</v>
      </c>
      <c r="L4900">
        <f>E4900-I4900-J4900-K4900</f>
        <v>0</v>
      </c>
      <c r="M4900">
        <f>IF((I4900+J4900+(1-$W$36)*L4900)/$W$39&gt;=$W$38,1,0)</f>
        <v>0</v>
      </c>
      <c r="N4900">
        <f>IF(M4900=1,$W$37,$W$36)*L4900</f>
        <v>0</v>
      </c>
      <c r="O4900">
        <f>EXP(-$W$26*C4900)*I4900</f>
        <v>0</v>
      </c>
      <c r="P4900">
        <f>EXP(-$W$26*C4900)*J4900</f>
        <v>0</v>
      </c>
      <c r="Q4900">
        <f>EXP(-$W$26*C4900)*K4900</f>
        <v>0</v>
      </c>
      <c r="R4900">
        <f>EXP(-$W$26*C4900)*(L4900-N4900)</f>
        <v>0</v>
      </c>
      <c r="S4900">
        <f>EXP(-$W$26*C4900)*N4900</f>
        <v>0</v>
      </c>
      <c r="T4900">
        <f>EXP(-$W$26*C4900)*E4900</f>
        <v>0</v>
      </c>
    </row>
    <row r="4901" spans="1:20">
      <c r="A4901">
        <v>4892</v>
      </c>
      <c r="B4901">
        <f>RAND()</f>
        <v>0</v>
      </c>
      <c r="C4901">
        <f>IF(B4901&lt;$W$41,3,IF(B4901&lt;$W$41+$W$42,4,5))</f>
        <v>0</v>
      </c>
      <c r="D4901">
        <f>NORMSINV(RAND())</f>
        <v>0</v>
      </c>
      <c r="E4901">
        <f>$W$25*EXP(($W$26-$W$28-0.5*$W$27^2)*C4901+$W$27*SQRT(C4901)*D4901)</f>
        <v>0</v>
      </c>
      <c r="F4901">
        <f>$W$30*(1+$W$31)^C4901</f>
        <v>0</v>
      </c>
      <c r="G4901">
        <f>$W$32*(1+$W$33)^C4901</f>
        <v>0</v>
      </c>
      <c r="H4901">
        <f>$W$34*(1+$W$35)^C4901</f>
        <v>0</v>
      </c>
      <c r="I4901">
        <f>MIN(E4901,F4901)</f>
        <v>0</v>
      </c>
      <c r="J4901">
        <f>MIN(E4901-I4901,G4901)</f>
        <v>0</v>
      </c>
      <c r="K4901">
        <f>MIN(E4901-I4901-J4901,H4901)</f>
        <v>0</v>
      </c>
      <c r="L4901">
        <f>E4901-I4901-J4901-K4901</f>
        <v>0</v>
      </c>
      <c r="M4901">
        <f>IF((I4901+J4901+(1-$W$36)*L4901)/$W$39&gt;=$W$38,1,0)</f>
        <v>0</v>
      </c>
      <c r="N4901">
        <f>IF(M4901=1,$W$37,$W$36)*L4901</f>
        <v>0</v>
      </c>
      <c r="O4901">
        <f>EXP(-$W$26*C4901)*I4901</f>
        <v>0</v>
      </c>
      <c r="P4901">
        <f>EXP(-$W$26*C4901)*J4901</f>
        <v>0</v>
      </c>
      <c r="Q4901">
        <f>EXP(-$W$26*C4901)*K4901</f>
        <v>0</v>
      </c>
      <c r="R4901">
        <f>EXP(-$W$26*C4901)*(L4901-N4901)</f>
        <v>0</v>
      </c>
      <c r="S4901">
        <f>EXP(-$W$26*C4901)*N4901</f>
        <v>0</v>
      </c>
      <c r="T4901">
        <f>EXP(-$W$26*C4901)*E4901</f>
        <v>0</v>
      </c>
    </row>
    <row r="4902" spans="1:20">
      <c r="A4902">
        <v>4893</v>
      </c>
      <c r="B4902">
        <f>RAND()</f>
        <v>0</v>
      </c>
      <c r="C4902">
        <f>IF(B4902&lt;$W$41,3,IF(B4902&lt;$W$41+$W$42,4,5))</f>
        <v>0</v>
      </c>
      <c r="D4902">
        <f>NORMSINV(RAND())</f>
        <v>0</v>
      </c>
      <c r="E4902">
        <f>$W$25*EXP(($W$26-$W$28-0.5*$W$27^2)*C4902+$W$27*SQRT(C4902)*D4902)</f>
        <v>0</v>
      </c>
      <c r="F4902">
        <f>$W$30*(1+$W$31)^C4902</f>
        <v>0</v>
      </c>
      <c r="G4902">
        <f>$W$32*(1+$W$33)^C4902</f>
        <v>0</v>
      </c>
      <c r="H4902">
        <f>$W$34*(1+$W$35)^C4902</f>
        <v>0</v>
      </c>
      <c r="I4902">
        <f>MIN(E4902,F4902)</f>
        <v>0</v>
      </c>
      <c r="J4902">
        <f>MIN(E4902-I4902,G4902)</f>
        <v>0</v>
      </c>
      <c r="K4902">
        <f>MIN(E4902-I4902-J4902,H4902)</f>
        <v>0</v>
      </c>
      <c r="L4902">
        <f>E4902-I4902-J4902-K4902</f>
        <v>0</v>
      </c>
      <c r="M4902">
        <f>IF((I4902+J4902+(1-$W$36)*L4902)/$W$39&gt;=$W$38,1,0)</f>
        <v>0</v>
      </c>
      <c r="N4902">
        <f>IF(M4902=1,$W$37,$W$36)*L4902</f>
        <v>0</v>
      </c>
      <c r="O4902">
        <f>EXP(-$W$26*C4902)*I4902</f>
        <v>0</v>
      </c>
      <c r="P4902">
        <f>EXP(-$W$26*C4902)*J4902</f>
        <v>0</v>
      </c>
      <c r="Q4902">
        <f>EXP(-$W$26*C4902)*K4902</f>
        <v>0</v>
      </c>
      <c r="R4902">
        <f>EXP(-$W$26*C4902)*(L4902-N4902)</f>
        <v>0</v>
      </c>
      <c r="S4902">
        <f>EXP(-$W$26*C4902)*N4902</f>
        <v>0</v>
      </c>
      <c r="T4902">
        <f>EXP(-$W$26*C4902)*E4902</f>
        <v>0</v>
      </c>
    </row>
    <row r="4903" spans="1:20">
      <c r="A4903">
        <v>4894</v>
      </c>
      <c r="B4903">
        <f>RAND()</f>
        <v>0</v>
      </c>
      <c r="C4903">
        <f>IF(B4903&lt;$W$41,3,IF(B4903&lt;$W$41+$W$42,4,5))</f>
        <v>0</v>
      </c>
      <c r="D4903">
        <f>NORMSINV(RAND())</f>
        <v>0</v>
      </c>
      <c r="E4903">
        <f>$W$25*EXP(($W$26-$W$28-0.5*$W$27^2)*C4903+$W$27*SQRT(C4903)*D4903)</f>
        <v>0</v>
      </c>
      <c r="F4903">
        <f>$W$30*(1+$W$31)^C4903</f>
        <v>0</v>
      </c>
      <c r="G4903">
        <f>$W$32*(1+$W$33)^C4903</f>
        <v>0</v>
      </c>
      <c r="H4903">
        <f>$W$34*(1+$W$35)^C4903</f>
        <v>0</v>
      </c>
      <c r="I4903">
        <f>MIN(E4903,F4903)</f>
        <v>0</v>
      </c>
      <c r="J4903">
        <f>MIN(E4903-I4903,G4903)</f>
        <v>0</v>
      </c>
      <c r="K4903">
        <f>MIN(E4903-I4903-J4903,H4903)</f>
        <v>0</v>
      </c>
      <c r="L4903">
        <f>E4903-I4903-J4903-K4903</f>
        <v>0</v>
      </c>
      <c r="M4903">
        <f>IF((I4903+J4903+(1-$W$36)*L4903)/$W$39&gt;=$W$38,1,0)</f>
        <v>0</v>
      </c>
      <c r="N4903">
        <f>IF(M4903=1,$W$37,$W$36)*L4903</f>
        <v>0</v>
      </c>
      <c r="O4903">
        <f>EXP(-$W$26*C4903)*I4903</f>
        <v>0</v>
      </c>
      <c r="P4903">
        <f>EXP(-$W$26*C4903)*J4903</f>
        <v>0</v>
      </c>
      <c r="Q4903">
        <f>EXP(-$W$26*C4903)*K4903</f>
        <v>0</v>
      </c>
      <c r="R4903">
        <f>EXP(-$W$26*C4903)*(L4903-N4903)</f>
        <v>0</v>
      </c>
      <c r="S4903">
        <f>EXP(-$W$26*C4903)*N4903</f>
        <v>0</v>
      </c>
      <c r="T4903">
        <f>EXP(-$W$26*C4903)*E4903</f>
        <v>0</v>
      </c>
    </row>
    <row r="4904" spans="1:20">
      <c r="A4904">
        <v>4895</v>
      </c>
      <c r="B4904">
        <f>RAND()</f>
        <v>0</v>
      </c>
      <c r="C4904">
        <f>IF(B4904&lt;$W$41,3,IF(B4904&lt;$W$41+$W$42,4,5))</f>
        <v>0</v>
      </c>
      <c r="D4904">
        <f>NORMSINV(RAND())</f>
        <v>0</v>
      </c>
      <c r="E4904">
        <f>$W$25*EXP(($W$26-$W$28-0.5*$W$27^2)*C4904+$W$27*SQRT(C4904)*D4904)</f>
        <v>0</v>
      </c>
      <c r="F4904">
        <f>$W$30*(1+$W$31)^C4904</f>
        <v>0</v>
      </c>
      <c r="G4904">
        <f>$W$32*(1+$W$33)^C4904</f>
        <v>0</v>
      </c>
      <c r="H4904">
        <f>$W$34*(1+$W$35)^C4904</f>
        <v>0</v>
      </c>
      <c r="I4904">
        <f>MIN(E4904,F4904)</f>
        <v>0</v>
      </c>
      <c r="J4904">
        <f>MIN(E4904-I4904,G4904)</f>
        <v>0</v>
      </c>
      <c r="K4904">
        <f>MIN(E4904-I4904-J4904,H4904)</f>
        <v>0</v>
      </c>
      <c r="L4904">
        <f>E4904-I4904-J4904-K4904</f>
        <v>0</v>
      </c>
      <c r="M4904">
        <f>IF((I4904+J4904+(1-$W$36)*L4904)/$W$39&gt;=$W$38,1,0)</f>
        <v>0</v>
      </c>
      <c r="N4904">
        <f>IF(M4904=1,$W$37,$W$36)*L4904</f>
        <v>0</v>
      </c>
      <c r="O4904">
        <f>EXP(-$W$26*C4904)*I4904</f>
        <v>0</v>
      </c>
      <c r="P4904">
        <f>EXP(-$W$26*C4904)*J4904</f>
        <v>0</v>
      </c>
      <c r="Q4904">
        <f>EXP(-$W$26*C4904)*K4904</f>
        <v>0</v>
      </c>
      <c r="R4904">
        <f>EXP(-$W$26*C4904)*(L4904-N4904)</f>
        <v>0</v>
      </c>
      <c r="S4904">
        <f>EXP(-$W$26*C4904)*N4904</f>
        <v>0</v>
      </c>
      <c r="T4904">
        <f>EXP(-$W$26*C4904)*E4904</f>
        <v>0</v>
      </c>
    </row>
    <row r="4905" spans="1:20">
      <c r="A4905">
        <v>4896</v>
      </c>
      <c r="B4905">
        <f>RAND()</f>
        <v>0</v>
      </c>
      <c r="C4905">
        <f>IF(B4905&lt;$W$41,3,IF(B4905&lt;$W$41+$W$42,4,5))</f>
        <v>0</v>
      </c>
      <c r="D4905">
        <f>NORMSINV(RAND())</f>
        <v>0</v>
      </c>
      <c r="E4905">
        <f>$W$25*EXP(($W$26-$W$28-0.5*$W$27^2)*C4905+$W$27*SQRT(C4905)*D4905)</f>
        <v>0</v>
      </c>
      <c r="F4905">
        <f>$W$30*(1+$W$31)^C4905</f>
        <v>0</v>
      </c>
      <c r="G4905">
        <f>$W$32*(1+$W$33)^C4905</f>
        <v>0</v>
      </c>
      <c r="H4905">
        <f>$W$34*(1+$W$35)^C4905</f>
        <v>0</v>
      </c>
      <c r="I4905">
        <f>MIN(E4905,F4905)</f>
        <v>0</v>
      </c>
      <c r="J4905">
        <f>MIN(E4905-I4905,G4905)</f>
        <v>0</v>
      </c>
      <c r="K4905">
        <f>MIN(E4905-I4905-J4905,H4905)</f>
        <v>0</v>
      </c>
      <c r="L4905">
        <f>E4905-I4905-J4905-K4905</f>
        <v>0</v>
      </c>
      <c r="M4905">
        <f>IF((I4905+J4905+(1-$W$36)*L4905)/$W$39&gt;=$W$38,1,0)</f>
        <v>0</v>
      </c>
      <c r="N4905">
        <f>IF(M4905=1,$W$37,$W$36)*L4905</f>
        <v>0</v>
      </c>
      <c r="O4905">
        <f>EXP(-$W$26*C4905)*I4905</f>
        <v>0</v>
      </c>
      <c r="P4905">
        <f>EXP(-$W$26*C4905)*J4905</f>
        <v>0</v>
      </c>
      <c r="Q4905">
        <f>EXP(-$W$26*C4905)*K4905</f>
        <v>0</v>
      </c>
      <c r="R4905">
        <f>EXP(-$W$26*C4905)*(L4905-N4905)</f>
        <v>0</v>
      </c>
      <c r="S4905">
        <f>EXP(-$W$26*C4905)*N4905</f>
        <v>0</v>
      </c>
      <c r="T4905">
        <f>EXP(-$W$26*C4905)*E4905</f>
        <v>0</v>
      </c>
    </row>
    <row r="4906" spans="1:20">
      <c r="A4906">
        <v>4897</v>
      </c>
      <c r="B4906">
        <f>RAND()</f>
        <v>0</v>
      </c>
      <c r="C4906">
        <f>IF(B4906&lt;$W$41,3,IF(B4906&lt;$W$41+$W$42,4,5))</f>
        <v>0</v>
      </c>
      <c r="D4906">
        <f>NORMSINV(RAND())</f>
        <v>0</v>
      </c>
      <c r="E4906">
        <f>$W$25*EXP(($W$26-$W$28-0.5*$W$27^2)*C4906+$W$27*SQRT(C4906)*D4906)</f>
        <v>0</v>
      </c>
      <c r="F4906">
        <f>$W$30*(1+$W$31)^C4906</f>
        <v>0</v>
      </c>
      <c r="G4906">
        <f>$W$32*(1+$W$33)^C4906</f>
        <v>0</v>
      </c>
      <c r="H4906">
        <f>$W$34*(1+$W$35)^C4906</f>
        <v>0</v>
      </c>
      <c r="I4906">
        <f>MIN(E4906,F4906)</f>
        <v>0</v>
      </c>
      <c r="J4906">
        <f>MIN(E4906-I4906,G4906)</f>
        <v>0</v>
      </c>
      <c r="K4906">
        <f>MIN(E4906-I4906-J4906,H4906)</f>
        <v>0</v>
      </c>
      <c r="L4906">
        <f>E4906-I4906-J4906-K4906</f>
        <v>0</v>
      </c>
      <c r="M4906">
        <f>IF((I4906+J4906+(1-$W$36)*L4906)/$W$39&gt;=$W$38,1,0)</f>
        <v>0</v>
      </c>
      <c r="N4906">
        <f>IF(M4906=1,$W$37,$W$36)*L4906</f>
        <v>0</v>
      </c>
      <c r="O4906">
        <f>EXP(-$W$26*C4906)*I4906</f>
        <v>0</v>
      </c>
      <c r="P4906">
        <f>EXP(-$W$26*C4906)*J4906</f>
        <v>0</v>
      </c>
      <c r="Q4906">
        <f>EXP(-$W$26*C4906)*K4906</f>
        <v>0</v>
      </c>
      <c r="R4906">
        <f>EXP(-$W$26*C4906)*(L4906-N4906)</f>
        <v>0</v>
      </c>
      <c r="S4906">
        <f>EXP(-$W$26*C4906)*N4906</f>
        <v>0</v>
      </c>
      <c r="T4906">
        <f>EXP(-$W$26*C4906)*E4906</f>
        <v>0</v>
      </c>
    </row>
    <row r="4907" spans="1:20">
      <c r="A4907">
        <v>4898</v>
      </c>
      <c r="B4907">
        <f>RAND()</f>
        <v>0</v>
      </c>
      <c r="C4907">
        <f>IF(B4907&lt;$W$41,3,IF(B4907&lt;$W$41+$W$42,4,5))</f>
        <v>0</v>
      </c>
      <c r="D4907">
        <f>NORMSINV(RAND())</f>
        <v>0</v>
      </c>
      <c r="E4907">
        <f>$W$25*EXP(($W$26-$W$28-0.5*$W$27^2)*C4907+$W$27*SQRT(C4907)*D4907)</f>
        <v>0</v>
      </c>
      <c r="F4907">
        <f>$W$30*(1+$W$31)^C4907</f>
        <v>0</v>
      </c>
      <c r="G4907">
        <f>$W$32*(1+$W$33)^C4907</f>
        <v>0</v>
      </c>
      <c r="H4907">
        <f>$W$34*(1+$W$35)^C4907</f>
        <v>0</v>
      </c>
      <c r="I4907">
        <f>MIN(E4907,F4907)</f>
        <v>0</v>
      </c>
      <c r="J4907">
        <f>MIN(E4907-I4907,G4907)</f>
        <v>0</v>
      </c>
      <c r="K4907">
        <f>MIN(E4907-I4907-J4907,H4907)</f>
        <v>0</v>
      </c>
      <c r="L4907">
        <f>E4907-I4907-J4907-K4907</f>
        <v>0</v>
      </c>
      <c r="M4907">
        <f>IF((I4907+J4907+(1-$W$36)*L4907)/$W$39&gt;=$W$38,1,0)</f>
        <v>0</v>
      </c>
      <c r="N4907">
        <f>IF(M4907=1,$W$37,$W$36)*L4907</f>
        <v>0</v>
      </c>
      <c r="O4907">
        <f>EXP(-$W$26*C4907)*I4907</f>
        <v>0</v>
      </c>
      <c r="P4907">
        <f>EXP(-$W$26*C4907)*J4907</f>
        <v>0</v>
      </c>
      <c r="Q4907">
        <f>EXP(-$W$26*C4907)*K4907</f>
        <v>0</v>
      </c>
      <c r="R4907">
        <f>EXP(-$W$26*C4907)*(L4907-N4907)</f>
        <v>0</v>
      </c>
      <c r="S4907">
        <f>EXP(-$W$26*C4907)*N4907</f>
        <v>0</v>
      </c>
      <c r="T4907">
        <f>EXP(-$W$26*C4907)*E4907</f>
        <v>0</v>
      </c>
    </row>
    <row r="4908" spans="1:20">
      <c r="A4908">
        <v>4899</v>
      </c>
      <c r="B4908">
        <f>RAND()</f>
        <v>0</v>
      </c>
      <c r="C4908">
        <f>IF(B4908&lt;$W$41,3,IF(B4908&lt;$W$41+$W$42,4,5))</f>
        <v>0</v>
      </c>
      <c r="D4908">
        <f>NORMSINV(RAND())</f>
        <v>0</v>
      </c>
      <c r="E4908">
        <f>$W$25*EXP(($W$26-$W$28-0.5*$W$27^2)*C4908+$W$27*SQRT(C4908)*D4908)</f>
        <v>0</v>
      </c>
      <c r="F4908">
        <f>$W$30*(1+$W$31)^C4908</f>
        <v>0</v>
      </c>
      <c r="G4908">
        <f>$W$32*(1+$W$33)^C4908</f>
        <v>0</v>
      </c>
      <c r="H4908">
        <f>$W$34*(1+$W$35)^C4908</f>
        <v>0</v>
      </c>
      <c r="I4908">
        <f>MIN(E4908,F4908)</f>
        <v>0</v>
      </c>
      <c r="J4908">
        <f>MIN(E4908-I4908,G4908)</f>
        <v>0</v>
      </c>
      <c r="K4908">
        <f>MIN(E4908-I4908-J4908,H4908)</f>
        <v>0</v>
      </c>
      <c r="L4908">
        <f>E4908-I4908-J4908-K4908</f>
        <v>0</v>
      </c>
      <c r="M4908">
        <f>IF((I4908+J4908+(1-$W$36)*L4908)/$W$39&gt;=$W$38,1,0)</f>
        <v>0</v>
      </c>
      <c r="N4908">
        <f>IF(M4908=1,$W$37,$W$36)*L4908</f>
        <v>0</v>
      </c>
      <c r="O4908">
        <f>EXP(-$W$26*C4908)*I4908</f>
        <v>0</v>
      </c>
      <c r="P4908">
        <f>EXP(-$W$26*C4908)*J4908</f>
        <v>0</v>
      </c>
      <c r="Q4908">
        <f>EXP(-$W$26*C4908)*K4908</f>
        <v>0</v>
      </c>
      <c r="R4908">
        <f>EXP(-$W$26*C4908)*(L4908-N4908)</f>
        <v>0</v>
      </c>
      <c r="S4908">
        <f>EXP(-$W$26*C4908)*N4908</f>
        <v>0</v>
      </c>
      <c r="T4908">
        <f>EXP(-$W$26*C4908)*E4908</f>
        <v>0</v>
      </c>
    </row>
    <row r="4909" spans="1:20">
      <c r="A4909">
        <v>4900</v>
      </c>
      <c r="B4909">
        <f>RAND()</f>
        <v>0</v>
      </c>
      <c r="C4909">
        <f>IF(B4909&lt;$W$41,3,IF(B4909&lt;$W$41+$W$42,4,5))</f>
        <v>0</v>
      </c>
      <c r="D4909">
        <f>NORMSINV(RAND())</f>
        <v>0</v>
      </c>
      <c r="E4909">
        <f>$W$25*EXP(($W$26-$W$28-0.5*$W$27^2)*C4909+$W$27*SQRT(C4909)*D4909)</f>
        <v>0</v>
      </c>
      <c r="F4909">
        <f>$W$30*(1+$W$31)^C4909</f>
        <v>0</v>
      </c>
      <c r="G4909">
        <f>$W$32*(1+$W$33)^C4909</f>
        <v>0</v>
      </c>
      <c r="H4909">
        <f>$W$34*(1+$W$35)^C4909</f>
        <v>0</v>
      </c>
      <c r="I4909">
        <f>MIN(E4909,F4909)</f>
        <v>0</v>
      </c>
      <c r="J4909">
        <f>MIN(E4909-I4909,G4909)</f>
        <v>0</v>
      </c>
      <c r="K4909">
        <f>MIN(E4909-I4909-J4909,H4909)</f>
        <v>0</v>
      </c>
      <c r="L4909">
        <f>E4909-I4909-J4909-K4909</f>
        <v>0</v>
      </c>
      <c r="M4909">
        <f>IF((I4909+J4909+(1-$W$36)*L4909)/$W$39&gt;=$W$38,1,0)</f>
        <v>0</v>
      </c>
      <c r="N4909">
        <f>IF(M4909=1,$W$37,$W$36)*L4909</f>
        <v>0</v>
      </c>
      <c r="O4909">
        <f>EXP(-$W$26*C4909)*I4909</f>
        <v>0</v>
      </c>
      <c r="P4909">
        <f>EXP(-$W$26*C4909)*J4909</f>
        <v>0</v>
      </c>
      <c r="Q4909">
        <f>EXP(-$W$26*C4909)*K4909</f>
        <v>0</v>
      </c>
      <c r="R4909">
        <f>EXP(-$W$26*C4909)*(L4909-N4909)</f>
        <v>0</v>
      </c>
      <c r="S4909">
        <f>EXP(-$W$26*C4909)*N4909</f>
        <v>0</v>
      </c>
      <c r="T4909">
        <f>EXP(-$W$26*C4909)*E4909</f>
        <v>0</v>
      </c>
    </row>
    <row r="4910" spans="1:20">
      <c r="A4910">
        <v>4901</v>
      </c>
      <c r="B4910">
        <f>RAND()</f>
        <v>0</v>
      </c>
      <c r="C4910">
        <f>IF(B4910&lt;$W$41,3,IF(B4910&lt;$W$41+$W$42,4,5))</f>
        <v>0</v>
      </c>
      <c r="D4910">
        <f>NORMSINV(RAND())</f>
        <v>0</v>
      </c>
      <c r="E4910">
        <f>$W$25*EXP(($W$26-$W$28-0.5*$W$27^2)*C4910+$W$27*SQRT(C4910)*D4910)</f>
        <v>0</v>
      </c>
      <c r="F4910">
        <f>$W$30*(1+$W$31)^C4910</f>
        <v>0</v>
      </c>
      <c r="G4910">
        <f>$W$32*(1+$W$33)^C4910</f>
        <v>0</v>
      </c>
      <c r="H4910">
        <f>$W$34*(1+$W$35)^C4910</f>
        <v>0</v>
      </c>
      <c r="I4910">
        <f>MIN(E4910,F4910)</f>
        <v>0</v>
      </c>
      <c r="J4910">
        <f>MIN(E4910-I4910,G4910)</f>
        <v>0</v>
      </c>
      <c r="K4910">
        <f>MIN(E4910-I4910-J4910,H4910)</f>
        <v>0</v>
      </c>
      <c r="L4910">
        <f>E4910-I4910-J4910-K4910</f>
        <v>0</v>
      </c>
      <c r="M4910">
        <f>IF((I4910+J4910+(1-$W$36)*L4910)/$W$39&gt;=$W$38,1,0)</f>
        <v>0</v>
      </c>
      <c r="N4910">
        <f>IF(M4910=1,$W$37,$W$36)*L4910</f>
        <v>0</v>
      </c>
      <c r="O4910">
        <f>EXP(-$W$26*C4910)*I4910</f>
        <v>0</v>
      </c>
      <c r="P4910">
        <f>EXP(-$W$26*C4910)*J4910</f>
        <v>0</v>
      </c>
      <c r="Q4910">
        <f>EXP(-$W$26*C4910)*K4910</f>
        <v>0</v>
      </c>
      <c r="R4910">
        <f>EXP(-$W$26*C4910)*(L4910-N4910)</f>
        <v>0</v>
      </c>
      <c r="S4910">
        <f>EXP(-$W$26*C4910)*N4910</f>
        <v>0</v>
      </c>
      <c r="T4910">
        <f>EXP(-$W$26*C4910)*E4910</f>
        <v>0</v>
      </c>
    </row>
    <row r="4911" spans="1:20">
      <c r="A4911">
        <v>4902</v>
      </c>
      <c r="B4911">
        <f>RAND()</f>
        <v>0</v>
      </c>
      <c r="C4911">
        <f>IF(B4911&lt;$W$41,3,IF(B4911&lt;$W$41+$W$42,4,5))</f>
        <v>0</v>
      </c>
      <c r="D4911">
        <f>NORMSINV(RAND())</f>
        <v>0</v>
      </c>
      <c r="E4911">
        <f>$W$25*EXP(($W$26-$W$28-0.5*$W$27^2)*C4911+$W$27*SQRT(C4911)*D4911)</f>
        <v>0</v>
      </c>
      <c r="F4911">
        <f>$W$30*(1+$W$31)^C4911</f>
        <v>0</v>
      </c>
      <c r="G4911">
        <f>$W$32*(1+$W$33)^C4911</f>
        <v>0</v>
      </c>
      <c r="H4911">
        <f>$W$34*(1+$W$35)^C4911</f>
        <v>0</v>
      </c>
      <c r="I4911">
        <f>MIN(E4911,F4911)</f>
        <v>0</v>
      </c>
      <c r="J4911">
        <f>MIN(E4911-I4911,G4911)</f>
        <v>0</v>
      </c>
      <c r="K4911">
        <f>MIN(E4911-I4911-J4911,H4911)</f>
        <v>0</v>
      </c>
      <c r="L4911">
        <f>E4911-I4911-J4911-K4911</f>
        <v>0</v>
      </c>
      <c r="M4911">
        <f>IF((I4911+J4911+(1-$W$36)*L4911)/$W$39&gt;=$W$38,1,0)</f>
        <v>0</v>
      </c>
      <c r="N4911">
        <f>IF(M4911=1,$W$37,$W$36)*L4911</f>
        <v>0</v>
      </c>
      <c r="O4911">
        <f>EXP(-$W$26*C4911)*I4911</f>
        <v>0</v>
      </c>
      <c r="P4911">
        <f>EXP(-$W$26*C4911)*J4911</f>
        <v>0</v>
      </c>
      <c r="Q4911">
        <f>EXP(-$W$26*C4911)*K4911</f>
        <v>0</v>
      </c>
      <c r="R4911">
        <f>EXP(-$W$26*C4911)*(L4911-N4911)</f>
        <v>0</v>
      </c>
      <c r="S4911">
        <f>EXP(-$W$26*C4911)*N4911</f>
        <v>0</v>
      </c>
      <c r="T4911">
        <f>EXP(-$W$26*C4911)*E4911</f>
        <v>0</v>
      </c>
    </row>
    <row r="4912" spans="1:20">
      <c r="A4912">
        <v>4903</v>
      </c>
      <c r="B4912">
        <f>RAND()</f>
        <v>0</v>
      </c>
      <c r="C4912">
        <f>IF(B4912&lt;$W$41,3,IF(B4912&lt;$W$41+$W$42,4,5))</f>
        <v>0</v>
      </c>
      <c r="D4912">
        <f>NORMSINV(RAND())</f>
        <v>0</v>
      </c>
      <c r="E4912">
        <f>$W$25*EXP(($W$26-$W$28-0.5*$W$27^2)*C4912+$W$27*SQRT(C4912)*D4912)</f>
        <v>0</v>
      </c>
      <c r="F4912">
        <f>$W$30*(1+$W$31)^C4912</f>
        <v>0</v>
      </c>
      <c r="G4912">
        <f>$W$32*(1+$W$33)^C4912</f>
        <v>0</v>
      </c>
      <c r="H4912">
        <f>$W$34*(1+$W$35)^C4912</f>
        <v>0</v>
      </c>
      <c r="I4912">
        <f>MIN(E4912,F4912)</f>
        <v>0</v>
      </c>
      <c r="J4912">
        <f>MIN(E4912-I4912,G4912)</f>
        <v>0</v>
      </c>
      <c r="K4912">
        <f>MIN(E4912-I4912-J4912,H4912)</f>
        <v>0</v>
      </c>
      <c r="L4912">
        <f>E4912-I4912-J4912-K4912</f>
        <v>0</v>
      </c>
      <c r="M4912">
        <f>IF((I4912+J4912+(1-$W$36)*L4912)/$W$39&gt;=$W$38,1,0)</f>
        <v>0</v>
      </c>
      <c r="N4912">
        <f>IF(M4912=1,$W$37,$W$36)*L4912</f>
        <v>0</v>
      </c>
      <c r="O4912">
        <f>EXP(-$W$26*C4912)*I4912</f>
        <v>0</v>
      </c>
      <c r="P4912">
        <f>EXP(-$W$26*C4912)*J4912</f>
        <v>0</v>
      </c>
      <c r="Q4912">
        <f>EXP(-$W$26*C4912)*K4912</f>
        <v>0</v>
      </c>
      <c r="R4912">
        <f>EXP(-$W$26*C4912)*(L4912-N4912)</f>
        <v>0</v>
      </c>
      <c r="S4912">
        <f>EXP(-$W$26*C4912)*N4912</f>
        <v>0</v>
      </c>
      <c r="T4912">
        <f>EXP(-$W$26*C4912)*E4912</f>
        <v>0</v>
      </c>
    </row>
    <row r="4913" spans="1:20">
      <c r="A4913">
        <v>4904</v>
      </c>
      <c r="B4913">
        <f>RAND()</f>
        <v>0</v>
      </c>
      <c r="C4913">
        <f>IF(B4913&lt;$W$41,3,IF(B4913&lt;$W$41+$W$42,4,5))</f>
        <v>0</v>
      </c>
      <c r="D4913">
        <f>NORMSINV(RAND())</f>
        <v>0</v>
      </c>
      <c r="E4913">
        <f>$W$25*EXP(($W$26-$W$28-0.5*$W$27^2)*C4913+$W$27*SQRT(C4913)*D4913)</f>
        <v>0</v>
      </c>
      <c r="F4913">
        <f>$W$30*(1+$W$31)^C4913</f>
        <v>0</v>
      </c>
      <c r="G4913">
        <f>$W$32*(1+$W$33)^C4913</f>
        <v>0</v>
      </c>
      <c r="H4913">
        <f>$W$34*(1+$W$35)^C4913</f>
        <v>0</v>
      </c>
      <c r="I4913">
        <f>MIN(E4913,F4913)</f>
        <v>0</v>
      </c>
      <c r="J4913">
        <f>MIN(E4913-I4913,G4913)</f>
        <v>0</v>
      </c>
      <c r="K4913">
        <f>MIN(E4913-I4913-J4913,H4913)</f>
        <v>0</v>
      </c>
      <c r="L4913">
        <f>E4913-I4913-J4913-K4913</f>
        <v>0</v>
      </c>
      <c r="M4913">
        <f>IF((I4913+J4913+(1-$W$36)*L4913)/$W$39&gt;=$W$38,1,0)</f>
        <v>0</v>
      </c>
      <c r="N4913">
        <f>IF(M4913=1,$W$37,$W$36)*L4913</f>
        <v>0</v>
      </c>
      <c r="O4913">
        <f>EXP(-$W$26*C4913)*I4913</f>
        <v>0</v>
      </c>
      <c r="P4913">
        <f>EXP(-$W$26*C4913)*J4913</f>
        <v>0</v>
      </c>
      <c r="Q4913">
        <f>EXP(-$W$26*C4913)*K4913</f>
        <v>0</v>
      </c>
      <c r="R4913">
        <f>EXP(-$W$26*C4913)*(L4913-N4913)</f>
        <v>0</v>
      </c>
      <c r="S4913">
        <f>EXP(-$W$26*C4913)*N4913</f>
        <v>0</v>
      </c>
      <c r="T4913">
        <f>EXP(-$W$26*C4913)*E4913</f>
        <v>0</v>
      </c>
    </row>
    <row r="4914" spans="1:20">
      <c r="A4914">
        <v>4905</v>
      </c>
      <c r="B4914">
        <f>RAND()</f>
        <v>0</v>
      </c>
      <c r="C4914">
        <f>IF(B4914&lt;$W$41,3,IF(B4914&lt;$W$41+$W$42,4,5))</f>
        <v>0</v>
      </c>
      <c r="D4914">
        <f>NORMSINV(RAND())</f>
        <v>0</v>
      </c>
      <c r="E4914">
        <f>$W$25*EXP(($W$26-$W$28-0.5*$W$27^2)*C4914+$W$27*SQRT(C4914)*D4914)</f>
        <v>0</v>
      </c>
      <c r="F4914">
        <f>$W$30*(1+$W$31)^C4914</f>
        <v>0</v>
      </c>
      <c r="G4914">
        <f>$W$32*(1+$W$33)^C4914</f>
        <v>0</v>
      </c>
      <c r="H4914">
        <f>$W$34*(1+$W$35)^C4914</f>
        <v>0</v>
      </c>
      <c r="I4914">
        <f>MIN(E4914,F4914)</f>
        <v>0</v>
      </c>
      <c r="J4914">
        <f>MIN(E4914-I4914,G4914)</f>
        <v>0</v>
      </c>
      <c r="K4914">
        <f>MIN(E4914-I4914-J4914,H4914)</f>
        <v>0</v>
      </c>
      <c r="L4914">
        <f>E4914-I4914-J4914-K4914</f>
        <v>0</v>
      </c>
      <c r="M4914">
        <f>IF((I4914+J4914+(1-$W$36)*L4914)/$W$39&gt;=$W$38,1,0)</f>
        <v>0</v>
      </c>
      <c r="N4914">
        <f>IF(M4914=1,$W$37,$W$36)*L4914</f>
        <v>0</v>
      </c>
      <c r="O4914">
        <f>EXP(-$W$26*C4914)*I4914</f>
        <v>0</v>
      </c>
      <c r="P4914">
        <f>EXP(-$W$26*C4914)*J4914</f>
        <v>0</v>
      </c>
      <c r="Q4914">
        <f>EXP(-$W$26*C4914)*K4914</f>
        <v>0</v>
      </c>
      <c r="R4914">
        <f>EXP(-$W$26*C4914)*(L4914-N4914)</f>
        <v>0</v>
      </c>
      <c r="S4914">
        <f>EXP(-$W$26*C4914)*N4914</f>
        <v>0</v>
      </c>
      <c r="T4914">
        <f>EXP(-$W$26*C4914)*E4914</f>
        <v>0</v>
      </c>
    </row>
    <row r="4915" spans="1:20">
      <c r="A4915">
        <v>4906</v>
      </c>
      <c r="B4915">
        <f>RAND()</f>
        <v>0</v>
      </c>
      <c r="C4915">
        <f>IF(B4915&lt;$W$41,3,IF(B4915&lt;$W$41+$W$42,4,5))</f>
        <v>0</v>
      </c>
      <c r="D4915">
        <f>NORMSINV(RAND())</f>
        <v>0</v>
      </c>
      <c r="E4915">
        <f>$W$25*EXP(($W$26-$W$28-0.5*$W$27^2)*C4915+$W$27*SQRT(C4915)*D4915)</f>
        <v>0</v>
      </c>
      <c r="F4915">
        <f>$W$30*(1+$W$31)^C4915</f>
        <v>0</v>
      </c>
      <c r="G4915">
        <f>$W$32*(1+$W$33)^C4915</f>
        <v>0</v>
      </c>
      <c r="H4915">
        <f>$W$34*(1+$W$35)^C4915</f>
        <v>0</v>
      </c>
      <c r="I4915">
        <f>MIN(E4915,F4915)</f>
        <v>0</v>
      </c>
      <c r="J4915">
        <f>MIN(E4915-I4915,G4915)</f>
        <v>0</v>
      </c>
      <c r="K4915">
        <f>MIN(E4915-I4915-J4915,H4915)</f>
        <v>0</v>
      </c>
      <c r="L4915">
        <f>E4915-I4915-J4915-K4915</f>
        <v>0</v>
      </c>
      <c r="M4915">
        <f>IF((I4915+J4915+(1-$W$36)*L4915)/$W$39&gt;=$W$38,1,0)</f>
        <v>0</v>
      </c>
      <c r="N4915">
        <f>IF(M4915=1,$W$37,$W$36)*L4915</f>
        <v>0</v>
      </c>
      <c r="O4915">
        <f>EXP(-$W$26*C4915)*I4915</f>
        <v>0</v>
      </c>
      <c r="P4915">
        <f>EXP(-$W$26*C4915)*J4915</f>
        <v>0</v>
      </c>
      <c r="Q4915">
        <f>EXP(-$W$26*C4915)*K4915</f>
        <v>0</v>
      </c>
      <c r="R4915">
        <f>EXP(-$W$26*C4915)*(L4915-N4915)</f>
        <v>0</v>
      </c>
      <c r="S4915">
        <f>EXP(-$W$26*C4915)*N4915</f>
        <v>0</v>
      </c>
      <c r="T4915">
        <f>EXP(-$W$26*C4915)*E4915</f>
        <v>0</v>
      </c>
    </row>
    <row r="4916" spans="1:20">
      <c r="A4916">
        <v>4907</v>
      </c>
      <c r="B4916">
        <f>RAND()</f>
        <v>0</v>
      </c>
      <c r="C4916">
        <f>IF(B4916&lt;$W$41,3,IF(B4916&lt;$W$41+$W$42,4,5))</f>
        <v>0</v>
      </c>
      <c r="D4916">
        <f>NORMSINV(RAND())</f>
        <v>0</v>
      </c>
      <c r="E4916">
        <f>$W$25*EXP(($W$26-$W$28-0.5*$W$27^2)*C4916+$W$27*SQRT(C4916)*D4916)</f>
        <v>0</v>
      </c>
      <c r="F4916">
        <f>$W$30*(1+$W$31)^C4916</f>
        <v>0</v>
      </c>
      <c r="G4916">
        <f>$W$32*(1+$W$33)^C4916</f>
        <v>0</v>
      </c>
      <c r="H4916">
        <f>$W$34*(1+$W$35)^C4916</f>
        <v>0</v>
      </c>
      <c r="I4916">
        <f>MIN(E4916,F4916)</f>
        <v>0</v>
      </c>
      <c r="J4916">
        <f>MIN(E4916-I4916,G4916)</f>
        <v>0</v>
      </c>
      <c r="K4916">
        <f>MIN(E4916-I4916-J4916,H4916)</f>
        <v>0</v>
      </c>
      <c r="L4916">
        <f>E4916-I4916-J4916-K4916</f>
        <v>0</v>
      </c>
      <c r="M4916">
        <f>IF((I4916+J4916+(1-$W$36)*L4916)/$W$39&gt;=$W$38,1,0)</f>
        <v>0</v>
      </c>
      <c r="N4916">
        <f>IF(M4916=1,$W$37,$W$36)*L4916</f>
        <v>0</v>
      </c>
      <c r="O4916">
        <f>EXP(-$W$26*C4916)*I4916</f>
        <v>0</v>
      </c>
      <c r="P4916">
        <f>EXP(-$W$26*C4916)*J4916</f>
        <v>0</v>
      </c>
      <c r="Q4916">
        <f>EXP(-$W$26*C4916)*K4916</f>
        <v>0</v>
      </c>
      <c r="R4916">
        <f>EXP(-$W$26*C4916)*(L4916-N4916)</f>
        <v>0</v>
      </c>
      <c r="S4916">
        <f>EXP(-$W$26*C4916)*N4916</f>
        <v>0</v>
      </c>
      <c r="T4916">
        <f>EXP(-$W$26*C4916)*E4916</f>
        <v>0</v>
      </c>
    </row>
    <row r="4917" spans="1:20">
      <c r="A4917">
        <v>4908</v>
      </c>
      <c r="B4917">
        <f>RAND()</f>
        <v>0</v>
      </c>
      <c r="C4917">
        <f>IF(B4917&lt;$W$41,3,IF(B4917&lt;$W$41+$W$42,4,5))</f>
        <v>0</v>
      </c>
      <c r="D4917">
        <f>NORMSINV(RAND())</f>
        <v>0</v>
      </c>
      <c r="E4917">
        <f>$W$25*EXP(($W$26-$W$28-0.5*$W$27^2)*C4917+$W$27*SQRT(C4917)*D4917)</f>
        <v>0</v>
      </c>
      <c r="F4917">
        <f>$W$30*(1+$W$31)^C4917</f>
        <v>0</v>
      </c>
      <c r="G4917">
        <f>$W$32*(1+$W$33)^C4917</f>
        <v>0</v>
      </c>
      <c r="H4917">
        <f>$W$34*(1+$W$35)^C4917</f>
        <v>0</v>
      </c>
      <c r="I4917">
        <f>MIN(E4917,F4917)</f>
        <v>0</v>
      </c>
      <c r="J4917">
        <f>MIN(E4917-I4917,G4917)</f>
        <v>0</v>
      </c>
      <c r="K4917">
        <f>MIN(E4917-I4917-J4917,H4917)</f>
        <v>0</v>
      </c>
      <c r="L4917">
        <f>E4917-I4917-J4917-K4917</f>
        <v>0</v>
      </c>
      <c r="M4917">
        <f>IF((I4917+J4917+(1-$W$36)*L4917)/$W$39&gt;=$W$38,1,0)</f>
        <v>0</v>
      </c>
      <c r="N4917">
        <f>IF(M4917=1,$W$37,$W$36)*L4917</f>
        <v>0</v>
      </c>
      <c r="O4917">
        <f>EXP(-$W$26*C4917)*I4917</f>
        <v>0</v>
      </c>
      <c r="P4917">
        <f>EXP(-$W$26*C4917)*J4917</f>
        <v>0</v>
      </c>
      <c r="Q4917">
        <f>EXP(-$W$26*C4917)*K4917</f>
        <v>0</v>
      </c>
      <c r="R4917">
        <f>EXP(-$W$26*C4917)*(L4917-N4917)</f>
        <v>0</v>
      </c>
      <c r="S4917">
        <f>EXP(-$W$26*C4917)*N4917</f>
        <v>0</v>
      </c>
      <c r="T4917">
        <f>EXP(-$W$26*C4917)*E4917</f>
        <v>0</v>
      </c>
    </row>
    <row r="4918" spans="1:20">
      <c r="A4918">
        <v>4909</v>
      </c>
      <c r="B4918">
        <f>RAND()</f>
        <v>0</v>
      </c>
      <c r="C4918">
        <f>IF(B4918&lt;$W$41,3,IF(B4918&lt;$W$41+$W$42,4,5))</f>
        <v>0</v>
      </c>
      <c r="D4918">
        <f>NORMSINV(RAND())</f>
        <v>0</v>
      </c>
      <c r="E4918">
        <f>$W$25*EXP(($W$26-$W$28-0.5*$W$27^2)*C4918+$W$27*SQRT(C4918)*D4918)</f>
        <v>0</v>
      </c>
      <c r="F4918">
        <f>$W$30*(1+$W$31)^C4918</f>
        <v>0</v>
      </c>
      <c r="G4918">
        <f>$W$32*(1+$W$33)^C4918</f>
        <v>0</v>
      </c>
      <c r="H4918">
        <f>$W$34*(1+$W$35)^C4918</f>
        <v>0</v>
      </c>
      <c r="I4918">
        <f>MIN(E4918,F4918)</f>
        <v>0</v>
      </c>
      <c r="J4918">
        <f>MIN(E4918-I4918,G4918)</f>
        <v>0</v>
      </c>
      <c r="K4918">
        <f>MIN(E4918-I4918-J4918,H4918)</f>
        <v>0</v>
      </c>
      <c r="L4918">
        <f>E4918-I4918-J4918-K4918</f>
        <v>0</v>
      </c>
      <c r="M4918">
        <f>IF((I4918+J4918+(1-$W$36)*L4918)/$W$39&gt;=$W$38,1,0)</f>
        <v>0</v>
      </c>
      <c r="N4918">
        <f>IF(M4918=1,$W$37,$W$36)*L4918</f>
        <v>0</v>
      </c>
      <c r="O4918">
        <f>EXP(-$W$26*C4918)*I4918</f>
        <v>0</v>
      </c>
      <c r="P4918">
        <f>EXP(-$W$26*C4918)*J4918</f>
        <v>0</v>
      </c>
      <c r="Q4918">
        <f>EXP(-$W$26*C4918)*K4918</f>
        <v>0</v>
      </c>
      <c r="R4918">
        <f>EXP(-$W$26*C4918)*(L4918-N4918)</f>
        <v>0</v>
      </c>
      <c r="S4918">
        <f>EXP(-$W$26*C4918)*N4918</f>
        <v>0</v>
      </c>
      <c r="T4918">
        <f>EXP(-$W$26*C4918)*E4918</f>
        <v>0</v>
      </c>
    </row>
    <row r="4919" spans="1:20">
      <c r="A4919">
        <v>4910</v>
      </c>
      <c r="B4919">
        <f>RAND()</f>
        <v>0</v>
      </c>
      <c r="C4919">
        <f>IF(B4919&lt;$W$41,3,IF(B4919&lt;$W$41+$W$42,4,5))</f>
        <v>0</v>
      </c>
      <c r="D4919">
        <f>NORMSINV(RAND())</f>
        <v>0</v>
      </c>
      <c r="E4919">
        <f>$W$25*EXP(($W$26-$W$28-0.5*$W$27^2)*C4919+$W$27*SQRT(C4919)*D4919)</f>
        <v>0</v>
      </c>
      <c r="F4919">
        <f>$W$30*(1+$W$31)^C4919</f>
        <v>0</v>
      </c>
      <c r="G4919">
        <f>$W$32*(1+$W$33)^C4919</f>
        <v>0</v>
      </c>
      <c r="H4919">
        <f>$W$34*(1+$W$35)^C4919</f>
        <v>0</v>
      </c>
      <c r="I4919">
        <f>MIN(E4919,F4919)</f>
        <v>0</v>
      </c>
      <c r="J4919">
        <f>MIN(E4919-I4919,G4919)</f>
        <v>0</v>
      </c>
      <c r="K4919">
        <f>MIN(E4919-I4919-J4919,H4919)</f>
        <v>0</v>
      </c>
      <c r="L4919">
        <f>E4919-I4919-J4919-K4919</f>
        <v>0</v>
      </c>
      <c r="M4919">
        <f>IF((I4919+J4919+(1-$W$36)*L4919)/$W$39&gt;=$W$38,1,0)</f>
        <v>0</v>
      </c>
      <c r="N4919">
        <f>IF(M4919=1,$W$37,$W$36)*L4919</f>
        <v>0</v>
      </c>
      <c r="O4919">
        <f>EXP(-$W$26*C4919)*I4919</f>
        <v>0</v>
      </c>
      <c r="P4919">
        <f>EXP(-$W$26*C4919)*J4919</f>
        <v>0</v>
      </c>
      <c r="Q4919">
        <f>EXP(-$W$26*C4919)*K4919</f>
        <v>0</v>
      </c>
      <c r="R4919">
        <f>EXP(-$W$26*C4919)*(L4919-N4919)</f>
        <v>0</v>
      </c>
      <c r="S4919">
        <f>EXP(-$W$26*C4919)*N4919</f>
        <v>0</v>
      </c>
      <c r="T4919">
        <f>EXP(-$W$26*C4919)*E4919</f>
        <v>0</v>
      </c>
    </row>
    <row r="4920" spans="1:20">
      <c r="A4920">
        <v>4911</v>
      </c>
      <c r="B4920">
        <f>RAND()</f>
        <v>0</v>
      </c>
      <c r="C4920">
        <f>IF(B4920&lt;$W$41,3,IF(B4920&lt;$W$41+$W$42,4,5))</f>
        <v>0</v>
      </c>
      <c r="D4920">
        <f>NORMSINV(RAND())</f>
        <v>0</v>
      </c>
      <c r="E4920">
        <f>$W$25*EXP(($W$26-$W$28-0.5*$W$27^2)*C4920+$W$27*SQRT(C4920)*D4920)</f>
        <v>0</v>
      </c>
      <c r="F4920">
        <f>$W$30*(1+$W$31)^C4920</f>
        <v>0</v>
      </c>
      <c r="G4920">
        <f>$W$32*(1+$W$33)^C4920</f>
        <v>0</v>
      </c>
      <c r="H4920">
        <f>$W$34*(1+$W$35)^C4920</f>
        <v>0</v>
      </c>
      <c r="I4920">
        <f>MIN(E4920,F4920)</f>
        <v>0</v>
      </c>
      <c r="J4920">
        <f>MIN(E4920-I4920,G4920)</f>
        <v>0</v>
      </c>
      <c r="K4920">
        <f>MIN(E4920-I4920-J4920,H4920)</f>
        <v>0</v>
      </c>
      <c r="L4920">
        <f>E4920-I4920-J4920-K4920</f>
        <v>0</v>
      </c>
      <c r="M4920">
        <f>IF((I4920+J4920+(1-$W$36)*L4920)/$W$39&gt;=$W$38,1,0)</f>
        <v>0</v>
      </c>
      <c r="N4920">
        <f>IF(M4920=1,$W$37,$W$36)*L4920</f>
        <v>0</v>
      </c>
      <c r="O4920">
        <f>EXP(-$W$26*C4920)*I4920</f>
        <v>0</v>
      </c>
      <c r="P4920">
        <f>EXP(-$W$26*C4920)*J4920</f>
        <v>0</v>
      </c>
      <c r="Q4920">
        <f>EXP(-$W$26*C4920)*K4920</f>
        <v>0</v>
      </c>
      <c r="R4920">
        <f>EXP(-$W$26*C4920)*(L4920-N4920)</f>
        <v>0</v>
      </c>
      <c r="S4920">
        <f>EXP(-$W$26*C4920)*N4920</f>
        <v>0</v>
      </c>
      <c r="T4920">
        <f>EXP(-$W$26*C4920)*E4920</f>
        <v>0</v>
      </c>
    </row>
    <row r="4921" spans="1:20">
      <c r="A4921">
        <v>4912</v>
      </c>
      <c r="B4921">
        <f>RAND()</f>
        <v>0</v>
      </c>
      <c r="C4921">
        <f>IF(B4921&lt;$W$41,3,IF(B4921&lt;$W$41+$W$42,4,5))</f>
        <v>0</v>
      </c>
      <c r="D4921">
        <f>NORMSINV(RAND())</f>
        <v>0</v>
      </c>
      <c r="E4921">
        <f>$W$25*EXP(($W$26-$W$28-0.5*$W$27^2)*C4921+$W$27*SQRT(C4921)*D4921)</f>
        <v>0</v>
      </c>
      <c r="F4921">
        <f>$W$30*(1+$W$31)^C4921</f>
        <v>0</v>
      </c>
      <c r="G4921">
        <f>$W$32*(1+$W$33)^C4921</f>
        <v>0</v>
      </c>
      <c r="H4921">
        <f>$W$34*(1+$W$35)^C4921</f>
        <v>0</v>
      </c>
      <c r="I4921">
        <f>MIN(E4921,F4921)</f>
        <v>0</v>
      </c>
      <c r="J4921">
        <f>MIN(E4921-I4921,G4921)</f>
        <v>0</v>
      </c>
      <c r="K4921">
        <f>MIN(E4921-I4921-J4921,H4921)</f>
        <v>0</v>
      </c>
      <c r="L4921">
        <f>E4921-I4921-J4921-K4921</f>
        <v>0</v>
      </c>
      <c r="M4921">
        <f>IF((I4921+J4921+(1-$W$36)*L4921)/$W$39&gt;=$W$38,1,0)</f>
        <v>0</v>
      </c>
      <c r="N4921">
        <f>IF(M4921=1,$W$37,$W$36)*L4921</f>
        <v>0</v>
      </c>
      <c r="O4921">
        <f>EXP(-$W$26*C4921)*I4921</f>
        <v>0</v>
      </c>
      <c r="P4921">
        <f>EXP(-$W$26*C4921)*J4921</f>
        <v>0</v>
      </c>
      <c r="Q4921">
        <f>EXP(-$W$26*C4921)*K4921</f>
        <v>0</v>
      </c>
      <c r="R4921">
        <f>EXP(-$W$26*C4921)*(L4921-N4921)</f>
        <v>0</v>
      </c>
      <c r="S4921">
        <f>EXP(-$W$26*C4921)*N4921</f>
        <v>0</v>
      </c>
      <c r="T4921">
        <f>EXP(-$W$26*C4921)*E4921</f>
        <v>0</v>
      </c>
    </row>
    <row r="4922" spans="1:20">
      <c r="A4922">
        <v>4913</v>
      </c>
      <c r="B4922">
        <f>RAND()</f>
        <v>0</v>
      </c>
      <c r="C4922">
        <f>IF(B4922&lt;$W$41,3,IF(B4922&lt;$W$41+$W$42,4,5))</f>
        <v>0</v>
      </c>
      <c r="D4922">
        <f>NORMSINV(RAND())</f>
        <v>0</v>
      </c>
      <c r="E4922">
        <f>$W$25*EXP(($W$26-$W$28-0.5*$W$27^2)*C4922+$W$27*SQRT(C4922)*D4922)</f>
        <v>0</v>
      </c>
      <c r="F4922">
        <f>$W$30*(1+$W$31)^C4922</f>
        <v>0</v>
      </c>
      <c r="G4922">
        <f>$W$32*(1+$W$33)^C4922</f>
        <v>0</v>
      </c>
      <c r="H4922">
        <f>$W$34*(1+$W$35)^C4922</f>
        <v>0</v>
      </c>
      <c r="I4922">
        <f>MIN(E4922,F4922)</f>
        <v>0</v>
      </c>
      <c r="J4922">
        <f>MIN(E4922-I4922,G4922)</f>
        <v>0</v>
      </c>
      <c r="K4922">
        <f>MIN(E4922-I4922-J4922,H4922)</f>
        <v>0</v>
      </c>
      <c r="L4922">
        <f>E4922-I4922-J4922-K4922</f>
        <v>0</v>
      </c>
      <c r="M4922">
        <f>IF((I4922+J4922+(1-$W$36)*L4922)/$W$39&gt;=$W$38,1,0)</f>
        <v>0</v>
      </c>
      <c r="N4922">
        <f>IF(M4922=1,$W$37,$W$36)*L4922</f>
        <v>0</v>
      </c>
      <c r="O4922">
        <f>EXP(-$W$26*C4922)*I4922</f>
        <v>0</v>
      </c>
      <c r="P4922">
        <f>EXP(-$W$26*C4922)*J4922</f>
        <v>0</v>
      </c>
      <c r="Q4922">
        <f>EXP(-$W$26*C4922)*K4922</f>
        <v>0</v>
      </c>
      <c r="R4922">
        <f>EXP(-$W$26*C4922)*(L4922-N4922)</f>
        <v>0</v>
      </c>
      <c r="S4922">
        <f>EXP(-$W$26*C4922)*N4922</f>
        <v>0</v>
      </c>
      <c r="T4922">
        <f>EXP(-$W$26*C4922)*E4922</f>
        <v>0</v>
      </c>
    </row>
    <row r="4923" spans="1:20">
      <c r="A4923">
        <v>4914</v>
      </c>
      <c r="B4923">
        <f>RAND()</f>
        <v>0</v>
      </c>
      <c r="C4923">
        <f>IF(B4923&lt;$W$41,3,IF(B4923&lt;$W$41+$W$42,4,5))</f>
        <v>0</v>
      </c>
      <c r="D4923">
        <f>NORMSINV(RAND())</f>
        <v>0</v>
      </c>
      <c r="E4923">
        <f>$W$25*EXP(($W$26-$W$28-0.5*$W$27^2)*C4923+$W$27*SQRT(C4923)*D4923)</f>
        <v>0</v>
      </c>
      <c r="F4923">
        <f>$W$30*(1+$W$31)^C4923</f>
        <v>0</v>
      </c>
      <c r="G4923">
        <f>$W$32*(1+$W$33)^C4923</f>
        <v>0</v>
      </c>
      <c r="H4923">
        <f>$W$34*(1+$W$35)^C4923</f>
        <v>0</v>
      </c>
      <c r="I4923">
        <f>MIN(E4923,F4923)</f>
        <v>0</v>
      </c>
      <c r="J4923">
        <f>MIN(E4923-I4923,G4923)</f>
        <v>0</v>
      </c>
      <c r="K4923">
        <f>MIN(E4923-I4923-J4923,H4923)</f>
        <v>0</v>
      </c>
      <c r="L4923">
        <f>E4923-I4923-J4923-K4923</f>
        <v>0</v>
      </c>
      <c r="M4923">
        <f>IF((I4923+J4923+(1-$W$36)*L4923)/$W$39&gt;=$W$38,1,0)</f>
        <v>0</v>
      </c>
      <c r="N4923">
        <f>IF(M4923=1,$W$37,$W$36)*L4923</f>
        <v>0</v>
      </c>
      <c r="O4923">
        <f>EXP(-$W$26*C4923)*I4923</f>
        <v>0</v>
      </c>
      <c r="P4923">
        <f>EXP(-$W$26*C4923)*J4923</f>
        <v>0</v>
      </c>
      <c r="Q4923">
        <f>EXP(-$W$26*C4923)*K4923</f>
        <v>0</v>
      </c>
      <c r="R4923">
        <f>EXP(-$W$26*C4923)*(L4923-N4923)</f>
        <v>0</v>
      </c>
      <c r="S4923">
        <f>EXP(-$W$26*C4923)*N4923</f>
        <v>0</v>
      </c>
      <c r="T4923">
        <f>EXP(-$W$26*C4923)*E4923</f>
        <v>0</v>
      </c>
    </row>
    <row r="4924" spans="1:20">
      <c r="A4924">
        <v>4915</v>
      </c>
      <c r="B4924">
        <f>RAND()</f>
        <v>0</v>
      </c>
      <c r="C4924">
        <f>IF(B4924&lt;$W$41,3,IF(B4924&lt;$W$41+$W$42,4,5))</f>
        <v>0</v>
      </c>
      <c r="D4924">
        <f>NORMSINV(RAND())</f>
        <v>0</v>
      </c>
      <c r="E4924">
        <f>$W$25*EXP(($W$26-$W$28-0.5*$W$27^2)*C4924+$W$27*SQRT(C4924)*D4924)</f>
        <v>0</v>
      </c>
      <c r="F4924">
        <f>$W$30*(1+$W$31)^C4924</f>
        <v>0</v>
      </c>
      <c r="G4924">
        <f>$W$32*(1+$W$33)^C4924</f>
        <v>0</v>
      </c>
      <c r="H4924">
        <f>$W$34*(1+$W$35)^C4924</f>
        <v>0</v>
      </c>
      <c r="I4924">
        <f>MIN(E4924,F4924)</f>
        <v>0</v>
      </c>
      <c r="J4924">
        <f>MIN(E4924-I4924,G4924)</f>
        <v>0</v>
      </c>
      <c r="K4924">
        <f>MIN(E4924-I4924-J4924,H4924)</f>
        <v>0</v>
      </c>
      <c r="L4924">
        <f>E4924-I4924-J4924-K4924</f>
        <v>0</v>
      </c>
      <c r="M4924">
        <f>IF((I4924+J4924+(1-$W$36)*L4924)/$W$39&gt;=$W$38,1,0)</f>
        <v>0</v>
      </c>
      <c r="N4924">
        <f>IF(M4924=1,$W$37,$W$36)*L4924</f>
        <v>0</v>
      </c>
      <c r="O4924">
        <f>EXP(-$W$26*C4924)*I4924</f>
        <v>0</v>
      </c>
      <c r="P4924">
        <f>EXP(-$W$26*C4924)*J4924</f>
        <v>0</v>
      </c>
      <c r="Q4924">
        <f>EXP(-$W$26*C4924)*K4924</f>
        <v>0</v>
      </c>
      <c r="R4924">
        <f>EXP(-$W$26*C4924)*(L4924-N4924)</f>
        <v>0</v>
      </c>
      <c r="S4924">
        <f>EXP(-$W$26*C4924)*N4924</f>
        <v>0</v>
      </c>
      <c r="T4924">
        <f>EXP(-$W$26*C4924)*E4924</f>
        <v>0</v>
      </c>
    </row>
    <row r="4925" spans="1:20">
      <c r="A4925">
        <v>4916</v>
      </c>
      <c r="B4925">
        <f>RAND()</f>
        <v>0</v>
      </c>
      <c r="C4925">
        <f>IF(B4925&lt;$W$41,3,IF(B4925&lt;$W$41+$W$42,4,5))</f>
        <v>0</v>
      </c>
      <c r="D4925">
        <f>NORMSINV(RAND())</f>
        <v>0</v>
      </c>
      <c r="E4925">
        <f>$W$25*EXP(($W$26-$W$28-0.5*$W$27^2)*C4925+$W$27*SQRT(C4925)*D4925)</f>
        <v>0</v>
      </c>
      <c r="F4925">
        <f>$W$30*(1+$W$31)^C4925</f>
        <v>0</v>
      </c>
      <c r="G4925">
        <f>$W$32*(1+$W$33)^C4925</f>
        <v>0</v>
      </c>
      <c r="H4925">
        <f>$W$34*(1+$W$35)^C4925</f>
        <v>0</v>
      </c>
      <c r="I4925">
        <f>MIN(E4925,F4925)</f>
        <v>0</v>
      </c>
      <c r="J4925">
        <f>MIN(E4925-I4925,G4925)</f>
        <v>0</v>
      </c>
      <c r="K4925">
        <f>MIN(E4925-I4925-J4925,H4925)</f>
        <v>0</v>
      </c>
      <c r="L4925">
        <f>E4925-I4925-J4925-K4925</f>
        <v>0</v>
      </c>
      <c r="M4925">
        <f>IF((I4925+J4925+(1-$W$36)*L4925)/$W$39&gt;=$W$38,1,0)</f>
        <v>0</v>
      </c>
      <c r="N4925">
        <f>IF(M4925=1,$W$37,$W$36)*L4925</f>
        <v>0</v>
      </c>
      <c r="O4925">
        <f>EXP(-$W$26*C4925)*I4925</f>
        <v>0</v>
      </c>
      <c r="P4925">
        <f>EXP(-$W$26*C4925)*J4925</f>
        <v>0</v>
      </c>
      <c r="Q4925">
        <f>EXP(-$W$26*C4925)*K4925</f>
        <v>0</v>
      </c>
      <c r="R4925">
        <f>EXP(-$W$26*C4925)*(L4925-N4925)</f>
        <v>0</v>
      </c>
      <c r="S4925">
        <f>EXP(-$W$26*C4925)*N4925</f>
        <v>0</v>
      </c>
      <c r="T4925">
        <f>EXP(-$W$26*C4925)*E4925</f>
        <v>0</v>
      </c>
    </row>
    <row r="4926" spans="1:20">
      <c r="A4926">
        <v>4917</v>
      </c>
      <c r="B4926">
        <f>RAND()</f>
        <v>0</v>
      </c>
      <c r="C4926">
        <f>IF(B4926&lt;$W$41,3,IF(B4926&lt;$W$41+$W$42,4,5))</f>
        <v>0</v>
      </c>
      <c r="D4926">
        <f>NORMSINV(RAND())</f>
        <v>0</v>
      </c>
      <c r="E4926">
        <f>$W$25*EXP(($W$26-$W$28-0.5*$W$27^2)*C4926+$W$27*SQRT(C4926)*D4926)</f>
        <v>0</v>
      </c>
      <c r="F4926">
        <f>$W$30*(1+$W$31)^C4926</f>
        <v>0</v>
      </c>
      <c r="G4926">
        <f>$W$32*(1+$W$33)^C4926</f>
        <v>0</v>
      </c>
      <c r="H4926">
        <f>$W$34*(1+$W$35)^C4926</f>
        <v>0</v>
      </c>
      <c r="I4926">
        <f>MIN(E4926,F4926)</f>
        <v>0</v>
      </c>
      <c r="J4926">
        <f>MIN(E4926-I4926,G4926)</f>
        <v>0</v>
      </c>
      <c r="K4926">
        <f>MIN(E4926-I4926-J4926,H4926)</f>
        <v>0</v>
      </c>
      <c r="L4926">
        <f>E4926-I4926-J4926-K4926</f>
        <v>0</v>
      </c>
      <c r="M4926">
        <f>IF((I4926+J4926+(1-$W$36)*L4926)/$W$39&gt;=$W$38,1,0)</f>
        <v>0</v>
      </c>
      <c r="N4926">
        <f>IF(M4926=1,$W$37,$W$36)*L4926</f>
        <v>0</v>
      </c>
      <c r="O4926">
        <f>EXP(-$W$26*C4926)*I4926</f>
        <v>0</v>
      </c>
      <c r="P4926">
        <f>EXP(-$W$26*C4926)*J4926</f>
        <v>0</v>
      </c>
      <c r="Q4926">
        <f>EXP(-$W$26*C4926)*K4926</f>
        <v>0</v>
      </c>
      <c r="R4926">
        <f>EXP(-$W$26*C4926)*(L4926-N4926)</f>
        <v>0</v>
      </c>
      <c r="S4926">
        <f>EXP(-$W$26*C4926)*N4926</f>
        <v>0</v>
      </c>
      <c r="T4926">
        <f>EXP(-$W$26*C4926)*E4926</f>
        <v>0</v>
      </c>
    </row>
    <row r="4927" spans="1:20">
      <c r="A4927">
        <v>4918</v>
      </c>
      <c r="B4927">
        <f>RAND()</f>
        <v>0</v>
      </c>
      <c r="C4927">
        <f>IF(B4927&lt;$W$41,3,IF(B4927&lt;$W$41+$W$42,4,5))</f>
        <v>0</v>
      </c>
      <c r="D4927">
        <f>NORMSINV(RAND())</f>
        <v>0</v>
      </c>
      <c r="E4927">
        <f>$W$25*EXP(($W$26-$W$28-0.5*$W$27^2)*C4927+$W$27*SQRT(C4927)*D4927)</f>
        <v>0</v>
      </c>
      <c r="F4927">
        <f>$W$30*(1+$W$31)^C4927</f>
        <v>0</v>
      </c>
      <c r="G4927">
        <f>$W$32*(1+$W$33)^C4927</f>
        <v>0</v>
      </c>
      <c r="H4927">
        <f>$W$34*(1+$W$35)^C4927</f>
        <v>0</v>
      </c>
      <c r="I4927">
        <f>MIN(E4927,F4927)</f>
        <v>0</v>
      </c>
      <c r="J4927">
        <f>MIN(E4927-I4927,G4927)</f>
        <v>0</v>
      </c>
      <c r="K4927">
        <f>MIN(E4927-I4927-J4927,H4927)</f>
        <v>0</v>
      </c>
      <c r="L4927">
        <f>E4927-I4927-J4927-K4927</f>
        <v>0</v>
      </c>
      <c r="M4927">
        <f>IF((I4927+J4927+(1-$W$36)*L4927)/$W$39&gt;=$W$38,1,0)</f>
        <v>0</v>
      </c>
      <c r="N4927">
        <f>IF(M4927=1,$W$37,$W$36)*L4927</f>
        <v>0</v>
      </c>
      <c r="O4927">
        <f>EXP(-$W$26*C4927)*I4927</f>
        <v>0</v>
      </c>
      <c r="P4927">
        <f>EXP(-$W$26*C4927)*J4927</f>
        <v>0</v>
      </c>
      <c r="Q4927">
        <f>EXP(-$W$26*C4927)*K4927</f>
        <v>0</v>
      </c>
      <c r="R4927">
        <f>EXP(-$W$26*C4927)*(L4927-N4927)</f>
        <v>0</v>
      </c>
      <c r="S4927">
        <f>EXP(-$W$26*C4927)*N4927</f>
        <v>0</v>
      </c>
      <c r="T4927">
        <f>EXP(-$W$26*C4927)*E4927</f>
        <v>0</v>
      </c>
    </row>
    <row r="4928" spans="1:20">
      <c r="A4928">
        <v>4919</v>
      </c>
      <c r="B4928">
        <f>RAND()</f>
        <v>0</v>
      </c>
      <c r="C4928">
        <f>IF(B4928&lt;$W$41,3,IF(B4928&lt;$W$41+$W$42,4,5))</f>
        <v>0</v>
      </c>
      <c r="D4928">
        <f>NORMSINV(RAND())</f>
        <v>0</v>
      </c>
      <c r="E4928">
        <f>$W$25*EXP(($W$26-$W$28-0.5*$W$27^2)*C4928+$W$27*SQRT(C4928)*D4928)</f>
        <v>0</v>
      </c>
      <c r="F4928">
        <f>$W$30*(1+$W$31)^C4928</f>
        <v>0</v>
      </c>
      <c r="G4928">
        <f>$W$32*(1+$W$33)^C4928</f>
        <v>0</v>
      </c>
      <c r="H4928">
        <f>$W$34*(1+$W$35)^C4928</f>
        <v>0</v>
      </c>
      <c r="I4928">
        <f>MIN(E4928,F4928)</f>
        <v>0</v>
      </c>
      <c r="J4928">
        <f>MIN(E4928-I4928,G4928)</f>
        <v>0</v>
      </c>
      <c r="K4928">
        <f>MIN(E4928-I4928-J4928,H4928)</f>
        <v>0</v>
      </c>
      <c r="L4928">
        <f>E4928-I4928-J4928-K4928</f>
        <v>0</v>
      </c>
      <c r="M4928">
        <f>IF((I4928+J4928+(1-$W$36)*L4928)/$W$39&gt;=$W$38,1,0)</f>
        <v>0</v>
      </c>
      <c r="N4928">
        <f>IF(M4928=1,$W$37,$W$36)*L4928</f>
        <v>0</v>
      </c>
      <c r="O4928">
        <f>EXP(-$W$26*C4928)*I4928</f>
        <v>0</v>
      </c>
      <c r="P4928">
        <f>EXP(-$W$26*C4928)*J4928</f>
        <v>0</v>
      </c>
      <c r="Q4928">
        <f>EXP(-$W$26*C4928)*K4928</f>
        <v>0</v>
      </c>
      <c r="R4928">
        <f>EXP(-$W$26*C4928)*(L4928-N4928)</f>
        <v>0</v>
      </c>
      <c r="S4928">
        <f>EXP(-$W$26*C4928)*N4928</f>
        <v>0</v>
      </c>
      <c r="T4928">
        <f>EXP(-$W$26*C4928)*E4928</f>
        <v>0</v>
      </c>
    </row>
    <row r="4929" spans="1:20">
      <c r="A4929">
        <v>4920</v>
      </c>
      <c r="B4929">
        <f>RAND()</f>
        <v>0</v>
      </c>
      <c r="C4929">
        <f>IF(B4929&lt;$W$41,3,IF(B4929&lt;$W$41+$W$42,4,5))</f>
        <v>0</v>
      </c>
      <c r="D4929">
        <f>NORMSINV(RAND())</f>
        <v>0</v>
      </c>
      <c r="E4929">
        <f>$W$25*EXP(($W$26-$W$28-0.5*$W$27^2)*C4929+$W$27*SQRT(C4929)*D4929)</f>
        <v>0</v>
      </c>
      <c r="F4929">
        <f>$W$30*(1+$W$31)^C4929</f>
        <v>0</v>
      </c>
      <c r="G4929">
        <f>$W$32*(1+$W$33)^C4929</f>
        <v>0</v>
      </c>
      <c r="H4929">
        <f>$W$34*(1+$W$35)^C4929</f>
        <v>0</v>
      </c>
      <c r="I4929">
        <f>MIN(E4929,F4929)</f>
        <v>0</v>
      </c>
      <c r="J4929">
        <f>MIN(E4929-I4929,G4929)</f>
        <v>0</v>
      </c>
      <c r="K4929">
        <f>MIN(E4929-I4929-J4929,H4929)</f>
        <v>0</v>
      </c>
      <c r="L4929">
        <f>E4929-I4929-J4929-K4929</f>
        <v>0</v>
      </c>
      <c r="M4929">
        <f>IF((I4929+J4929+(1-$W$36)*L4929)/$W$39&gt;=$W$38,1,0)</f>
        <v>0</v>
      </c>
      <c r="N4929">
        <f>IF(M4929=1,$W$37,$W$36)*L4929</f>
        <v>0</v>
      </c>
      <c r="O4929">
        <f>EXP(-$W$26*C4929)*I4929</f>
        <v>0</v>
      </c>
      <c r="P4929">
        <f>EXP(-$W$26*C4929)*J4929</f>
        <v>0</v>
      </c>
      <c r="Q4929">
        <f>EXP(-$W$26*C4929)*K4929</f>
        <v>0</v>
      </c>
      <c r="R4929">
        <f>EXP(-$W$26*C4929)*(L4929-N4929)</f>
        <v>0</v>
      </c>
      <c r="S4929">
        <f>EXP(-$W$26*C4929)*N4929</f>
        <v>0</v>
      </c>
      <c r="T4929">
        <f>EXP(-$W$26*C4929)*E4929</f>
        <v>0</v>
      </c>
    </row>
    <row r="4930" spans="1:20">
      <c r="A4930">
        <v>4921</v>
      </c>
      <c r="B4930">
        <f>RAND()</f>
        <v>0</v>
      </c>
      <c r="C4930">
        <f>IF(B4930&lt;$W$41,3,IF(B4930&lt;$W$41+$W$42,4,5))</f>
        <v>0</v>
      </c>
      <c r="D4930">
        <f>NORMSINV(RAND())</f>
        <v>0</v>
      </c>
      <c r="E4930">
        <f>$W$25*EXP(($W$26-$W$28-0.5*$W$27^2)*C4930+$W$27*SQRT(C4930)*D4930)</f>
        <v>0</v>
      </c>
      <c r="F4930">
        <f>$W$30*(1+$W$31)^C4930</f>
        <v>0</v>
      </c>
      <c r="G4930">
        <f>$W$32*(1+$W$33)^C4930</f>
        <v>0</v>
      </c>
      <c r="H4930">
        <f>$W$34*(1+$W$35)^C4930</f>
        <v>0</v>
      </c>
      <c r="I4930">
        <f>MIN(E4930,F4930)</f>
        <v>0</v>
      </c>
      <c r="J4930">
        <f>MIN(E4930-I4930,G4930)</f>
        <v>0</v>
      </c>
      <c r="K4930">
        <f>MIN(E4930-I4930-J4930,H4930)</f>
        <v>0</v>
      </c>
      <c r="L4930">
        <f>E4930-I4930-J4930-K4930</f>
        <v>0</v>
      </c>
      <c r="M4930">
        <f>IF((I4930+J4930+(1-$W$36)*L4930)/$W$39&gt;=$W$38,1,0)</f>
        <v>0</v>
      </c>
      <c r="N4930">
        <f>IF(M4930=1,$W$37,$W$36)*L4930</f>
        <v>0</v>
      </c>
      <c r="O4930">
        <f>EXP(-$W$26*C4930)*I4930</f>
        <v>0</v>
      </c>
      <c r="P4930">
        <f>EXP(-$W$26*C4930)*J4930</f>
        <v>0</v>
      </c>
      <c r="Q4930">
        <f>EXP(-$W$26*C4930)*K4930</f>
        <v>0</v>
      </c>
      <c r="R4930">
        <f>EXP(-$W$26*C4930)*(L4930-N4930)</f>
        <v>0</v>
      </c>
      <c r="S4930">
        <f>EXP(-$W$26*C4930)*N4930</f>
        <v>0</v>
      </c>
      <c r="T4930">
        <f>EXP(-$W$26*C4930)*E4930</f>
        <v>0</v>
      </c>
    </row>
    <row r="4931" spans="1:20">
      <c r="A4931">
        <v>4922</v>
      </c>
      <c r="B4931">
        <f>RAND()</f>
        <v>0</v>
      </c>
      <c r="C4931">
        <f>IF(B4931&lt;$W$41,3,IF(B4931&lt;$W$41+$W$42,4,5))</f>
        <v>0</v>
      </c>
      <c r="D4931">
        <f>NORMSINV(RAND())</f>
        <v>0</v>
      </c>
      <c r="E4931">
        <f>$W$25*EXP(($W$26-$W$28-0.5*$W$27^2)*C4931+$W$27*SQRT(C4931)*D4931)</f>
        <v>0</v>
      </c>
      <c r="F4931">
        <f>$W$30*(1+$W$31)^C4931</f>
        <v>0</v>
      </c>
      <c r="G4931">
        <f>$W$32*(1+$W$33)^C4931</f>
        <v>0</v>
      </c>
      <c r="H4931">
        <f>$W$34*(1+$W$35)^C4931</f>
        <v>0</v>
      </c>
      <c r="I4931">
        <f>MIN(E4931,F4931)</f>
        <v>0</v>
      </c>
      <c r="J4931">
        <f>MIN(E4931-I4931,G4931)</f>
        <v>0</v>
      </c>
      <c r="K4931">
        <f>MIN(E4931-I4931-J4931,H4931)</f>
        <v>0</v>
      </c>
      <c r="L4931">
        <f>E4931-I4931-J4931-K4931</f>
        <v>0</v>
      </c>
      <c r="M4931">
        <f>IF((I4931+J4931+(1-$W$36)*L4931)/$W$39&gt;=$W$38,1,0)</f>
        <v>0</v>
      </c>
      <c r="N4931">
        <f>IF(M4931=1,$W$37,$W$36)*L4931</f>
        <v>0</v>
      </c>
      <c r="O4931">
        <f>EXP(-$W$26*C4931)*I4931</f>
        <v>0</v>
      </c>
      <c r="P4931">
        <f>EXP(-$W$26*C4931)*J4931</f>
        <v>0</v>
      </c>
      <c r="Q4931">
        <f>EXP(-$W$26*C4931)*K4931</f>
        <v>0</v>
      </c>
      <c r="R4931">
        <f>EXP(-$W$26*C4931)*(L4931-N4931)</f>
        <v>0</v>
      </c>
      <c r="S4931">
        <f>EXP(-$W$26*C4931)*N4931</f>
        <v>0</v>
      </c>
      <c r="T4931">
        <f>EXP(-$W$26*C4931)*E4931</f>
        <v>0</v>
      </c>
    </row>
    <row r="4932" spans="1:20">
      <c r="A4932">
        <v>4923</v>
      </c>
      <c r="B4932">
        <f>RAND()</f>
        <v>0</v>
      </c>
      <c r="C4932">
        <f>IF(B4932&lt;$W$41,3,IF(B4932&lt;$W$41+$W$42,4,5))</f>
        <v>0</v>
      </c>
      <c r="D4932">
        <f>NORMSINV(RAND())</f>
        <v>0</v>
      </c>
      <c r="E4932">
        <f>$W$25*EXP(($W$26-$W$28-0.5*$W$27^2)*C4932+$W$27*SQRT(C4932)*D4932)</f>
        <v>0</v>
      </c>
      <c r="F4932">
        <f>$W$30*(1+$W$31)^C4932</f>
        <v>0</v>
      </c>
      <c r="G4932">
        <f>$W$32*(1+$W$33)^C4932</f>
        <v>0</v>
      </c>
      <c r="H4932">
        <f>$W$34*(1+$W$35)^C4932</f>
        <v>0</v>
      </c>
      <c r="I4932">
        <f>MIN(E4932,F4932)</f>
        <v>0</v>
      </c>
      <c r="J4932">
        <f>MIN(E4932-I4932,G4932)</f>
        <v>0</v>
      </c>
      <c r="K4932">
        <f>MIN(E4932-I4932-J4932,H4932)</f>
        <v>0</v>
      </c>
      <c r="L4932">
        <f>E4932-I4932-J4932-K4932</f>
        <v>0</v>
      </c>
      <c r="M4932">
        <f>IF((I4932+J4932+(1-$W$36)*L4932)/$W$39&gt;=$W$38,1,0)</f>
        <v>0</v>
      </c>
      <c r="N4932">
        <f>IF(M4932=1,$W$37,$W$36)*L4932</f>
        <v>0</v>
      </c>
      <c r="O4932">
        <f>EXP(-$W$26*C4932)*I4932</f>
        <v>0</v>
      </c>
      <c r="P4932">
        <f>EXP(-$W$26*C4932)*J4932</f>
        <v>0</v>
      </c>
      <c r="Q4932">
        <f>EXP(-$W$26*C4932)*K4932</f>
        <v>0</v>
      </c>
      <c r="R4932">
        <f>EXP(-$W$26*C4932)*(L4932-N4932)</f>
        <v>0</v>
      </c>
      <c r="S4932">
        <f>EXP(-$W$26*C4932)*N4932</f>
        <v>0</v>
      </c>
      <c r="T4932">
        <f>EXP(-$W$26*C4932)*E4932</f>
        <v>0</v>
      </c>
    </row>
    <row r="4933" spans="1:20">
      <c r="A4933">
        <v>4924</v>
      </c>
      <c r="B4933">
        <f>RAND()</f>
        <v>0</v>
      </c>
      <c r="C4933">
        <f>IF(B4933&lt;$W$41,3,IF(B4933&lt;$W$41+$W$42,4,5))</f>
        <v>0</v>
      </c>
      <c r="D4933">
        <f>NORMSINV(RAND())</f>
        <v>0</v>
      </c>
      <c r="E4933">
        <f>$W$25*EXP(($W$26-$W$28-0.5*$W$27^2)*C4933+$W$27*SQRT(C4933)*D4933)</f>
        <v>0</v>
      </c>
      <c r="F4933">
        <f>$W$30*(1+$W$31)^C4933</f>
        <v>0</v>
      </c>
      <c r="G4933">
        <f>$W$32*(1+$W$33)^C4933</f>
        <v>0</v>
      </c>
      <c r="H4933">
        <f>$W$34*(1+$W$35)^C4933</f>
        <v>0</v>
      </c>
      <c r="I4933">
        <f>MIN(E4933,F4933)</f>
        <v>0</v>
      </c>
      <c r="J4933">
        <f>MIN(E4933-I4933,G4933)</f>
        <v>0</v>
      </c>
      <c r="K4933">
        <f>MIN(E4933-I4933-J4933,H4933)</f>
        <v>0</v>
      </c>
      <c r="L4933">
        <f>E4933-I4933-J4933-K4933</f>
        <v>0</v>
      </c>
      <c r="M4933">
        <f>IF((I4933+J4933+(1-$W$36)*L4933)/$W$39&gt;=$W$38,1,0)</f>
        <v>0</v>
      </c>
      <c r="N4933">
        <f>IF(M4933=1,$W$37,$W$36)*L4933</f>
        <v>0</v>
      </c>
      <c r="O4933">
        <f>EXP(-$W$26*C4933)*I4933</f>
        <v>0</v>
      </c>
      <c r="P4933">
        <f>EXP(-$W$26*C4933)*J4933</f>
        <v>0</v>
      </c>
      <c r="Q4933">
        <f>EXP(-$W$26*C4933)*K4933</f>
        <v>0</v>
      </c>
      <c r="R4933">
        <f>EXP(-$W$26*C4933)*(L4933-N4933)</f>
        <v>0</v>
      </c>
      <c r="S4933">
        <f>EXP(-$W$26*C4933)*N4933</f>
        <v>0</v>
      </c>
      <c r="T4933">
        <f>EXP(-$W$26*C4933)*E4933</f>
        <v>0</v>
      </c>
    </row>
    <row r="4934" spans="1:20">
      <c r="A4934">
        <v>4925</v>
      </c>
      <c r="B4934">
        <f>RAND()</f>
        <v>0</v>
      </c>
      <c r="C4934">
        <f>IF(B4934&lt;$W$41,3,IF(B4934&lt;$W$41+$W$42,4,5))</f>
        <v>0</v>
      </c>
      <c r="D4934">
        <f>NORMSINV(RAND())</f>
        <v>0</v>
      </c>
      <c r="E4934">
        <f>$W$25*EXP(($W$26-$W$28-0.5*$W$27^2)*C4934+$W$27*SQRT(C4934)*D4934)</f>
        <v>0</v>
      </c>
      <c r="F4934">
        <f>$W$30*(1+$W$31)^C4934</f>
        <v>0</v>
      </c>
      <c r="G4934">
        <f>$W$32*(1+$W$33)^C4934</f>
        <v>0</v>
      </c>
      <c r="H4934">
        <f>$W$34*(1+$W$35)^C4934</f>
        <v>0</v>
      </c>
      <c r="I4934">
        <f>MIN(E4934,F4934)</f>
        <v>0</v>
      </c>
      <c r="J4934">
        <f>MIN(E4934-I4934,G4934)</f>
        <v>0</v>
      </c>
      <c r="K4934">
        <f>MIN(E4934-I4934-J4934,H4934)</f>
        <v>0</v>
      </c>
      <c r="L4934">
        <f>E4934-I4934-J4934-K4934</f>
        <v>0</v>
      </c>
      <c r="M4934">
        <f>IF((I4934+J4934+(1-$W$36)*L4934)/$W$39&gt;=$W$38,1,0)</f>
        <v>0</v>
      </c>
      <c r="N4934">
        <f>IF(M4934=1,$W$37,$W$36)*L4934</f>
        <v>0</v>
      </c>
      <c r="O4934">
        <f>EXP(-$W$26*C4934)*I4934</f>
        <v>0</v>
      </c>
      <c r="P4934">
        <f>EXP(-$W$26*C4934)*J4934</f>
        <v>0</v>
      </c>
      <c r="Q4934">
        <f>EXP(-$W$26*C4934)*K4934</f>
        <v>0</v>
      </c>
      <c r="R4934">
        <f>EXP(-$W$26*C4934)*(L4934-N4934)</f>
        <v>0</v>
      </c>
      <c r="S4934">
        <f>EXP(-$W$26*C4934)*N4934</f>
        <v>0</v>
      </c>
      <c r="T4934">
        <f>EXP(-$W$26*C4934)*E4934</f>
        <v>0</v>
      </c>
    </row>
    <row r="4935" spans="1:20">
      <c r="A4935">
        <v>4926</v>
      </c>
      <c r="B4935">
        <f>RAND()</f>
        <v>0</v>
      </c>
      <c r="C4935">
        <f>IF(B4935&lt;$W$41,3,IF(B4935&lt;$W$41+$W$42,4,5))</f>
        <v>0</v>
      </c>
      <c r="D4935">
        <f>NORMSINV(RAND())</f>
        <v>0</v>
      </c>
      <c r="E4935">
        <f>$W$25*EXP(($W$26-$W$28-0.5*$W$27^2)*C4935+$W$27*SQRT(C4935)*D4935)</f>
        <v>0</v>
      </c>
      <c r="F4935">
        <f>$W$30*(1+$W$31)^C4935</f>
        <v>0</v>
      </c>
      <c r="G4935">
        <f>$W$32*(1+$W$33)^C4935</f>
        <v>0</v>
      </c>
      <c r="H4935">
        <f>$W$34*(1+$W$35)^C4935</f>
        <v>0</v>
      </c>
      <c r="I4935">
        <f>MIN(E4935,F4935)</f>
        <v>0</v>
      </c>
      <c r="J4935">
        <f>MIN(E4935-I4935,G4935)</f>
        <v>0</v>
      </c>
      <c r="K4935">
        <f>MIN(E4935-I4935-J4935,H4935)</f>
        <v>0</v>
      </c>
      <c r="L4935">
        <f>E4935-I4935-J4935-K4935</f>
        <v>0</v>
      </c>
      <c r="M4935">
        <f>IF((I4935+J4935+(1-$W$36)*L4935)/$W$39&gt;=$W$38,1,0)</f>
        <v>0</v>
      </c>
      <c r="N4935">
        <f>IF(M4935=1,$W$37,$W$36)*L4935</f>
        <v>0</v>
      </c>
      <c r="O4935">
        <f>EXP(-$W$26*C4935)*I4935</f>
        <v>0</v>
      </c>
      <c r="P4935">
        <f>EXP(-$W$26*C4935)*J4935</f>
        <v>0</v>
      </c>
      <c r="Q4935">
        <f>EXP(-$W$26*C4935)*K4935</f>
        <v>0</v>
      </c>
      <c r="R4935">
        <f>EXP(-$W$26*C4935)*(L4935-N4935)</f>
        <v>0</v>
      </c>
      <c r="S4935">
        <f>EXP(-$W$26*C4935)*N4935</f>
        <v>0</v>
      </c>
      <c r="T4935">
        <f>EXP(-$W$26*C4935)*E4935</f>
        <v>0</v>
      </c>
    </row>
    <row r="4936" spans="1:20">
      <c r="A4936">
        <v>4927</v>
      </c>
      <c r="B4936">
        <f>RAND()</f>
        <v>0</v>
      </c>
      <c r="C4936">
        <f>IF(B4936&lt;$W$41,3,IF(B4936&lt;$W$41+$W$42,4,5))</f>
        <v>0</v>
      </c>
      <c r="D4936">
        <f>NORMSINV(RAND())</f>
        <v>0</v>
      </c>
      <c r="E4936">
        <f>$W$25*EXP(($W$26-$W$28-0.5*$W$27^2)*C4936+$W$27*SQRT(C4936)*D4936)</f>
        <v>0</v>
      </c>
      <c r="F4936">
        <f>$W$30*(1+$W$31)^C4936</f>
        <v>0</v>
      </c>
      <c r="G4936">
        <f>$W$32*(1+$W$33)^C4936</f>
        <v>0</v>
      </c>
      <c r="H4936">
        <f>$W$34*(1+$W$35)^C4936</f>
        <v>0</v>
      </c>
      <c r="I4936">
        <f>MIN(E4936,F4936)</f>
        <v>0</v>
      </c>
      <c r="J4936">
        <f>MIN(E4936-I4936,G4936)</f>
        <v>0</v>
      </c>
      <c r="K4936">
        <f>MIN(E4936-I4936-J4936,H4936)</f>
        <v>0</v>
      </c>
      <c r="L4936">
        <f>E4936-I4936-J4936-K4936</f>
        <v>0</v>
      </c>
      <c r="M4936">
        <f>IF((I4936+J4936+(1-$W$36)*L4936)/$W$39&gt;=$W$38,1,0)</f>
        <v>0</v>
      </c>
      <c r="N4936">
        <f>IF(M4936=1,$W$37,$W$36)*L4936</f>
        <v>0</v>
      </c>
      <c r="O4936">
        <f>EXP(-$W$26*C4936)*I4936</f>
        <v>0</v>
      </c>
      <c r="P4936">
        <f>EXP(-$W$26*C4936)*J4936</f>
        <v>0</v>
      </c>
      <c r="Q4936">
        <f>EXP(-$W$26*C4936)*K4936</f>
        <v>0</v>
      </c>
      <c r="R4936">
        <f>EXP(-$W$26*C4936)*(L4936-N4936)</f>
        <v>0</v>
      </c>
      <c r="S4936">
        <f>EXP(-$W$26*C4936)*N4936</f>
        <v>0</v>
      </c>
      <c r="T4936">
        <f>EXP(-$W$26*C4936)*E4936</f>
        <v>0</v>
      </c>
    </row>
    <row r="4937" spans="1:20">
      <c r="A4937">
        <v>4928</v>
      </c>
      <c r="B4937">
        <f>RAND()</f>
        <v>0</v>
      </c>
      <c r="C4937">
        <f>IF(B4937&lt;$W$41,3,IF(B4937&lt;$W$41+$W$42,4,5))</f>
        <v>0</v>
      </c>
      <c r="D4937">
        <f>NORMSINV(RAND())</f>
        <v>0</v>
      </c>
      <c r="E4937">
        <f>$W$25*EXP(($W$26-$W$28-0.5*$W$27^2)*C4937+$W$27*SQRT(C4937)*D4937)</f>
        <v>0</v>
      </c>
      <c r="F4937">
        <f>$W$30*(1+$W$31)^C4937</f>
        <v>0</v>
      </c>
      <c r="G4937">
        <f>$W$32*(1+$W$33)^C4937</f>
        <v>0</v>
      </c>
      <c r="H4937">
        <f>$W$34*(1+$W$35)^C4937</f>
        <v>0</v>
      </c>
      <c r="I4937">
        <f>MIN(E4937,F4937)</f>
        <v>0</v>
      </c>
      <c r="J4937">
        <f>MIN(E4937-I4937,G4937)</f>
        <v>0</v>
      </c>
      <c r="K4937">
        <f>MIN(E4937-I4937-J4937,H4937)</f>
        <v>0</v>
      </c>
      <c r="L4937">
        <f>E4937-I4937-J4937-K4937</f>
        <v>0</v>
      </c>
      <c r="M4937">
        <f>IF((I4937+J4937+(1-$W$36)*L4937)/$W$39&gt;=$W$38,1,0)</f>
        <v>0</v>
      </c>
      <c r="N4937">
        <f>IF(M4937=1,$W$37,$W$36)*L4937</f>
        <v>0</v>
      </c>
      <c r="O4937">
        <f>EXP(-$W$26*C4937)*I4937</f>
        <v>0</v>
      </c>
      <c r="P4937">
        <f>EXP(-$W$26*C4937)*J4937</f>
        <v>0</v>
      </c>
      <c r="Q4937">
        <f>EXP(-$W$26*C4937)*K4937</f>
        <v>0</v>
      </c>
      <c r="R4937">
        <f>EXP(-$W$26*C4937)*(L4937-N4937)</f>
        <v>0</v>
      </c>
      <c r="S4937">
        <f>EXP(-$W$26*C4937)*N4937</f>
        <v>0</v>
      </c>
      <c r="T4937">
        <f>EXP(-$W$26*C4937)*E4937</f>
        <v>0</v>
      </c>
    </row>
    <row r="4938" spans="1:20">
      <c r="A4938">
        <v>4929</v>
      </c>
      <c r="B4938">
        <f>RAND()</f>
        <v>0</v>
      </c>
      <c r="C4938">
        <f>IF(B4938&lt;$W$41,3,IF(B4938&lt;$W$41+$W$42,4,5))</f>
        <v>0</v>
      </c>
      <c r="D4938">
        <f>NORMSINV(RAND())</f>
        <v>0</v>
      </c>
      <c r="E4938">
        <f>$W$25*EXP(($W$26-$W$28-0.5*$W$27^2)*C4938+$W$27*SQRT(C4938)*D4938)</f>
        <v>0</v>
      </c>
      <c r="F4938">
        <f>$W$30*(1+$W$31)^C4938</f>
        <v>0</v>
      </c>
      <c r="G4938">
        <f>$W$32*(1+$W$33)^C4938</f>
        <v>0</v>
      </c>
      <c r="H4938">
        <f>$W$34*(1+$W$35)^C4938</f>
        <v>0</v>
      </c>
      <c r="I4938">
        <f>MIN(E4938,F4938)</f>
        <v>0</v>
      </c>
      <c r="J4938">
        <f>MIN(E4938-I4938,G4938)</f>
        <v>0</v>
      </c>
      <c r="K4938">
        <f>MIN(E4938-I4938-J4938,H4938)</f>
        <v>0</v>
      </c>
      <c r="L4938">
        <f>E4938-I4938-J4938-K4938</f>
        <v>0</v>
      </c>
      <c r="M4938">
        <f>IF((I4938+J4938+(1-$W$36)*L4938)/$W$39&gt;=$W$38,1,0)</f>
        <v>0</v>
      </c>
      <c r="N4938">
        <f>IF(M4938=1,$W$37,$W$36)*L4938</f>
        <v>0</v>
      </c>
      <c r="O4938">
        <f>EXP(-$W$26*C4938)*I4938</f>
        <v>0</v>
      </c>
      <c r="P4938">
        <f>EXP(-$W$26*C4938)*J4938</f>
        <v>0</v>
      </c>
      <c r="Q4938">
        <f>EXP(-$W$26*C4938)*K4938</f>
        <v>0</v>
      </c>
      <c r="R4938">
        <f>EXP(-$W$26*C4938)*(L4938-N4938)</f>
        <v>0</v>
      </c>
      <c r="S4938">
        <f>EXP(-$W$26*C4938)*N4938</f>
        <v>0</v>
      </c>
      <c r="T4938">
        <f>EXP(-$W$26*C4938)*E4938</f>
        <v>0</v>
      </c>
    </row>
    <row r="4939" spans="1:20">
      <c r="A4939">
        <v>4930</v>
      </c>
      <c r="B4939">
        <f>RAND()</f>
        <v>0</v>
      </c>
      <c r="C4939">
        <f>IF(B4939&lt;$W$41,3,IF(B4939&lt;$W$41+$W$42,4,5))</f>
        <v>0</v>
      </c>
      <c r="D4939">
        <f>NORMSINV(RAND())</f>
        <v>0</v>
      </c>
      <c r="E4939">
        <f>$W$25*EXP(($W$26-$W$28-0.5*$W$27^2)*C4939+$W$27*SQRT(C4939)*D4939)</f>
        <v>0</v>
      </c>
      <c r="F4939">
        <f>$W$30*(1+$W$31)^C4939</f>
        <v>0</v>
      </c>
      <c r="G4939">
        <f>$W$32*(1+$W$33)^C4939</f>
        <v>0</v>
      </c>
      <c r="H4939">
        <f>$W$34*(1+$W$35)^C4939</f>
        <v>0</v>
      </c>
      <c r="I4939">
        <f>MIN(E4939,F4939)</f>
        <v>0</v>
      </c>
      <c r="J4939">
        <f>MIN(E4939-I4939,G4939)</f>
        <v>0</v>
      </c>
      <c r="K4939">
        <f>MIN(E4939-I4939-J4939,H4939)</f>
        <v>0</v>
      </c>
      <c r="L4939">
        <f>E4939-I4939-J4939-K4939</f>
        <v>0</v>
      </c>
      <c r="M4939">
        <f>IF((I4939+J4939+(1-$W$36)*L4939)/$W$39&gt;=$W$38,1,0)</f>
        <v>0</v>
      </c>
      <c r="N4939">
        <f>IF(M4939=1,$W$37,$W$36)*L4939</f>
        <v>0</v>
      </c>
      <c r="O4939">
        <f>EXP(-$W$26*C4939)*I4939</f>
        <v>0</v>
      </c>
      <c r="P4939">
        <f>EXP(-$W$26*C4939)*J4939</f>
        <v>0</v>
      </c>
      <c r="Q4939">
        <f>EXP(-$W$26*C4939)*K4939</f>
        <v>0</v>
      </c>
      <c r="R4939">
        <f>EXP(-$W$26*C4939)*(L4939-N4939)</f>
        <v>0</v>
      </c>
      <c r="S4939">
        <f>EXP(-$W$26*C4939)*N4939</f>
        <v>0</v>
      </c>
      <c r="T4939">
        <f>EXP(-$W$26*C4939)*E4939</f>
        <v>0</v>
      </c>
    </row>
    <row r="4940" spans="1:20">
      <c r="A4940">
        <v>4931</v>
      </c>
      <c r="B4940">
        <f>RAND()</f>
        <v>0</v>
      </c>
      <c r="C4940">
        <f>IF(B4940&lt;$W$41,3,IF(B4940&lt;$W$41+$W$42,4,5))</f>
        <v>0</v>
      </c>
      <c r="D4940">
        <f>NORMSINV(RAND())</f>
        <v>0</v>
      </c>
      <c r="E4940">
        <f>$W$25*EXP(($W$26-$W$28-0.5*$W$27^2)*C4940+$W$27*SQRT(C4940)*D4940)</f>
        <v>0</v>
      </c>
      <c r="F4940">
        <f>$W$30*(1+$W$31)^C4940</f>
        <v>0</v>
      </c>
      <c r="G4940">
        <f>$W$32*(1+$W$33)^C4940</f>
        <v>0</v>
      </c>
      <c r="H4940">
        <f>$W$34*(1+$W$35)^C4940</f>
        <v>0</v>
      </c>
      <c r="I4940">
        <f>MIN(E4940,F4940)</f>
        <v>0</v>
      </c>
      <c r="J4940">
        <f>MIN(E4940-I4940,G4940)</f>
        <v>0</v>
      </c>
      <c r="K4940">
        <f>MIN(E4940-I4940-J4940,H4940)</f>
        <v>0</v>
      </c>
      <c r="L4940">
        <f>E4940-I4940-J4940-K4940</f>
        <v>0</v>
      </c>
      <c r="M4940">
        <f>IF((I4940+J4940+(1-$W$36)*L4940)/$W$39&gt;=$W$38,1,0)</f>
        <v>0</v>
      </c>
      <c r="N4940">
        <f>IF(M4940=1,$W$37,$W$36)*L4940</f>
        <v>0</v>
      </c>
      <c r="O4940">
        <f>EXP(-$W$26*C4940)*I4940</f>
        <v>0</v>
      </c>
      <c r="P4940">
        <f>EXP(-$W$26*C4940)*J4940</f>
        <v>0</v>
      </c>
      <c r="Q4940">
        <f>EXP(-$W$26*C4940)*K4940</f>
        <v>0</v>
      </c>
      <c r="R4940">
        <f>EXP(-$W$26*C4940)*(L4940-N4940)</f>
        <v>0</v>
      </c>
      <c r="S4940">
        <f>EXP(-$W$26*C4940)*N4940</f>
        <v>0</v>
      </c>
      <c r="T4940">
        <f>EXP(-$W$26*C4940)*E4940</f>
        <v>0</v>
      </c>
    </row>
    <row r="4941" spans="1:20">
      <c r="A4941">
        <v>4932</v>
      </c>
      <c r="B4941">
        <f>RAND()</f>
        <v>0</v>
      </c>
      <c r="C4941">
        <f>IF(B4941&lt;$W$41,3,IF(B4941&lt;$W$41+$W$42,4,5))</f>
        <v>0</v>
      </c>
      <c r="D4941">
        <f>NORMSINV(RAND())</f>
        <v>0</v>
      </c>
      <c r="E4941">
        <f>$W$25*EXP(($W$26-$W$28-0.5*$W$27^2)*C4941+$W$27*SQRT(C4941)*D4941)</f>
        <v>0</v>
      </c>
      <c r="F4941">
        <f>$W$30*(1+$W$31)^C4941</f>
        <v>0</v>
      </c>
      <c r="G4941">
        <f>$W$32*(1+$W$33)^C4941</f>
        <v>0</v>
      </c>
      <c r="H4941">
        <f>$W$34*(1+$W$35)^C4941</f>
        <v>0</v>
      </c>
      <c r="I4941">
        <f>MIN(E4941,F4941)</f>
        <v>0</v>
      </c>
      <c r="J4941">
        <f>MIN(E4941-I4941,G4941)</f>
        <v>0</v>
      </c>
      <c r="K4941">
        <f>MIN(E4941-I4941-J4941,H4941)</f>
        <v>0</v>
      </c>
      <c r="L4941">
        <f>E4941-I4941-J4941-K4941</f>
        <v>0</v>
      </c>
      <c r="M4941">
        <f>IF((I4941+J4941+(1-$W$36)*L4941)/$W$39&gt;=$W$38,1,0)</f>
        <v>0</v>
      </c>
      <c r="N4941">
        <f>IF(M4941=1,$W$37,$W$36)*L4941</f>
        <v>0</v>
      </c>
      <c r="O4941">
        <f>EXP(-$W$26*C4941)*I4941</f>
        <v>0</v>
      </c>
      <c r="P4941">
        <f>EXP(-$W$26*C4941)*J4941</f>
        <v>0</v>
      </c>
      <c r="Q4941">
        <f>EXP(-$W$26*C4941)*K4941</f>
        <v>0</v>
      </c>
      <c r="R4941">
        <f>EXP(-$W$26*C4941)*(L4941-N4941)</f>
        <v>0</v>
      </c>
      <c r="S4941">
        <f>EXP(-$W$26*C4941)*N4941</f>
        <v>0</v>
      </c>
      <c r="T4941">
        <f>EXP(-$W$26*C4941)*E4941</f>
        <v>0</v>
      </c>
    </row>
    <row r="4942" spans="1:20">
      <c r="A4942">
        <v>4933</v>
      </c>
      <c r="B4942">
        <f>RAND()</f>
        <v>0</v>
      </c>
      <c r="C4942">
        <f>IF(B4942&lt;$W$41,3,IF(B4942&lt;$W$41+$W$42,4,5))</f>
        <v>0</v>
      </c>
      <c r="D4942">
        <f>NORMSINV(RAND())</f>
        <v>0</v>
      </c>
      <c r="E4942">
        <f>$W$25*EXP(($W$26-$W$28-0.5*$W$27^2)*C4942+$W$27*SQRT(C4942)*D4942)</f>
        <v>0</v>
      </c>
      <c r="F4942">
        <f>$W$30*(1+$W$31)^C4942</f>
        <v>0</v>
      </c>
      <c r="G4942">
        <f>$W$32*(1+$W$33)^C4942</f>
        <v>0</v>
      </c>
      <c r="H4942">
        <f>$W$34*(1+$W$35)^C4942</f>
        <v>0</v>
      </c>
      <c r="I4942">
        <f>MIN(E4942,F4942)</f>
        <v>0</v>
      </c>
      <c r="J4942">
        <f>MIN(E4942-I4942,G4942)</f>
        <v>0</v>
      </c>
      <c r="K4942">
        <f>MIN(E4942-I4942-J4942,H4942)</f>
        <v>0</v>
      </c>
      <c r="L4942">
        <f>E4942-I4942-J4942-K4942</f>
        <v>0</v>
      </c>
      <c r="M4942">
        <f>IF((I4942+J4942+(1-$W$36)*L4942)/$W$39&gt;=$W$38,1,0)</f>
        <v>0</v>
      </c>
      <c r="N4942">
        <f>IF(M4942=1,$W$37,$W$36)*L4942</f>
        <v>0</v>
      </c>
      <c r="O4942">
        <f>EXP(-$W$26*C4942)*I4942</f>
        <v>0</v>
      </c>
      <c r="P4942">
        <f>EXP(-$W$26*C4942)*J4942</f>
        <v>0</v>
      </c>
      <c r="Q4942">
        <f>EXP(-$W$26*C4942)*K4942</f>
        <v>0</v>
      </c>
      <c r="R4942">
        <f>EXP(-$W$26*C4942)*(L4942-N4942)</f>
        <v>0</v>
      </c>
      <c r="S4942">
        <f>EXP(-$W$26*C4942)*N4942</f>
        <v>0</v>
      </c>
      <c r="T4942">
        <f>EXP(-$W$26*C4942)*E4942</f>
        <v>0</v>
      </c>
    </row>
    <row r="4943" spans="1:20">
      <c r="A4943">
        <v>4934</v>
      </c>
      <c r="B4943">
        <f>RAND()</f>
        <v>0</v>
      </c>
      <c r="C4943">
        <f>IF(B4943&lt;$W$41,3,IF(B4943&lt;$W$41+$W$42,4,5))</f>
        <v>0</v>
      </c>
      <c r="D4943">
        <f>NORMSINV(RAND())</f>
        <v>0</v>
      </c>
      <c r="E4943">
        <f>$W$25*EXP(($W$26-$W$28-0.5*$W$27^2)*C4943+$W$27*SQRT(C4943)*D4943)</f>
        <v>0</v>
      </c>
      <c r="F4943">
        <f>$W$30*(1+$W$31)^C4943</f>
        <v>0</v>
      </c>
      <c r="G4943">
        <f>$W$32*(1+$W$33)^C4943</f>
        <v>0</v>
      </c>
      <c r="H4943">
        <f>$W$34*(1+$W$35)^C4943</f>
        <v>0</v>
      </c>
      <c r="I4943">
        <f>MIN(E4943,F4943)</f>
        <v>0</v>
      </c>
      <c r="J4943">
        <f>MIN(E4943-I4943,G4943)</f>
        <v>0</v>
      </c>
      <c r="K4943">
        <f>MIN(E4943-I4943-J4943,H4943)</f>
        <v>0</v>
      </c>
      <c r="L4943">
        <f>E4943-I4943-J4943-K4943</f>
        <v>0</v>
      </c>
      <c r="M4943">
        <f>IF((I4943+J4943+(1-$W$36)*L4943)/$W$39&gt;=$W$38,1,0)</f>
        <v>0</v>
      </c>
      <c r="N4943">
        <f>IF(M4943=1,$W$37,$W$36)*L4943</f>
        <v>0</v>
      </c>
      <c r="O4943">
        <f>EXP(-$W$26*C4943)*I4943</f>
        <v>0</v>
      </c>
      <c r="P4943">
        <f>EXP(-$W$26*C4943)*J4943</f>
        <v>0</v>
      </c>
      <c r="Q4943">
        <f>EXP(-$W$26*C4943)*K4943</f>
        <v>0</v>
      </c>
      <c r="R4943">
        <f>EXP(-$W$26*C4943)*(L4943-N4943)</f>
        <v>0</v>
      </c>
      <c r="S4943">
        <f>EXP(-$W$26*C4943)*N4943</f>
        <v>0</v>
      </c>
      <c r="T4943">
        <f>EXP(-$W$26*C4943)*E4943</f>
        <v>0</v>
      </c>
    </row>
    <row r="4944" spans="1:20">
      <c r="A4944">
        <v>4935</v>
      </c>
      <c r="B4944">
        <f>RAND()</f>
        <v>0</v>
      </c>
      <c r="C4944">
        <f>IF(B4944&lt;$W$41,3,IF(B4944&lt;$W$41+$W$42,4,5))</f>
        <v>0</v>
      </c>
      <c r="D4944">
        <f>NORMSINV(RAND())</f>
        <v>0</v>
      </c>
      <c r="E4944">
        <f>$W$25*EXP(($W$26-$W$28-0.5*$W$27^2)*C4944+$W$27*SQRT(C4944)*D4944)</f>
        <v>0</v>
      </c>
      <c r="F4944">
        <f>$W$30*(1+$W$31)^C4944</f>
        <v>0</v>
      </c>
      <c r="G4944">
        <f>$W$32*(1+$W$33)^C4944</f>
        <v>0</v>
      </c>
      <c r="H4944">
        <f>$W$34*(1+$W$35)^C4944</f>
        <v>0</v>
      </c>
      <c r="I4944">
        <f>MIN(E4944,F4944)</f>
        <v>0</v>
      </c>
      <c r="J4944">
        <f>MIN(E4944-I4944,G4944)</f>
        <v>0</v>
      </c>
      <c r="K4944">
        <f>MIN(E4944-I4944-J4944,H4944)</f>
        <v>0</v>
      </c>
      <c r="L4944">
        <f>E4944-I4944-J4944-K4944</f>
        <v>0</v>
      </c>
      <c r="M4944">
        <f>IF((I4944+J4944+(1-$W$36)*L4944)/$W$39&gt;=$W$38,1,0)</f>
        <v>0</v>
      </c>
      <c r="N4944">
        <f>IF(M4944=1,$W$37,$W$36)*L4944</f>
        <v>0</v>
      </c>
      <c r="O4944">
        <f>EXP(-$W$26*C4944)*I4944</f>
        <v>0</v>
      </c>
      <c r="P4944">
        <f>EXP(-$W$26*C4944)*J4944</f>
        <v>0</v>
      </c>
      <c r="Q4944">
        <f>EXP(-$W$26*C4944)*K4944</f>
        <v>0</v>
      </c>
      <c r="R4944">
        <f>EXP(-$W$26*C4944)*(L4944-N4944)</f>
        <v>0</v>
      </c>
      <c r="S4944">
        <f>EXP(-$W$26*C4944)*N4944</f>
        <v>0</v>
      </c>
      <c r="T4944">
        <f>EXP(-$W$26*C4944)*E4944</f>
        <v>0</v>
      </c>
    </row>
    <row r="4945" spans="1:20">
      <c r="A4945">
        <v>4936</v>
      </c>
      <c r="B4945">
        <f>RAND()</f>
        <v>0</v>
      </c>
      <c r="C4945">
        <f>IF(B4945&lt;$W$41,3,IF(B4945&lt;$W$41+$W$42,4,5))</f>
        <v>0</v>
      </c>
      <c r="D4945">
        <f>NORMSINV(RAND())</f>
        <v>0</v>
      </c>
      <c r="E4945">
        <f>$W$25*EXP(($W$26-$W$28-0.5*$W$27^2)*C4945+$W$27*SQRT(C4945)*D4945)</f>
        <v>0</v>
      </c>
      <c r="F4945">
        <f>$W$30*(1+$W$31)^C4945</f>
        <v>0</v>
      </c>
      <c r="G4945">
        <f>$W$32*(1+$W$33)^C4945</f>
        <v>0</v>
      </c>
      <c r="H4945">
        <f>$W$34*(1+$W$35)^C4945</f>
        <v>0</v>
      </c>
      <c r="I4945">
        <f>MIN(E4945,F4945)</f>
        <v>0</v>
      </c>
      <c r="J4945">
        <f>MIN(E4945-I4945,G4945)</f>
        <v>0</v>
      </c>
      <c r="K4945">
        <f>MIN(E4945-I4945-J4945,H4945)</f>
        <v>0</v>
      </c>
      <c r="L4945">
        <f>E4945-I4945-J4945-K4945</f>
        <v>0</v>
      </c>
      <c r="M4945">
        <f>IF((I4945+J4945+(1-$W$36)*L4945)/$W$39&gt;=$W$38,1,0)</f>
        <v>0</v>
      </c>
      <c r="N4945">
        <f>IF(M4945=1,$W$37,$W$36)*L4945</f>
        <v>0</v>
      </c>
      <c r="O4945">
        <f>EXP(-$W$26*C4945)*I4945</f>
        <v>0</v>
      </c>
      <c r="P4945">
        <f>EXP(-$W$26*C4945)*J4945</f>
        <v>0</v>
      </c>
      <c r="Q4945">
        <f>EXP(-$W$26*C4945)*K4945</f>
        <v>0</v>
      </c>
      <c r="R4945">
        <f>EXP(-$W$26*C4945)*(L4945-N4945)</f>
        <v>0</v>
      </c>
      <c r="S4945">
        <f>EXP(-$W$26*C4945)*N4945</f>
        <v>0</v>
      </c>
      <c r="T4945">
        <f>EXP(-$W$26*C4945)*E4945</f>
        <v>0</v>
      </c>
    </row>
    <row r="4946" spans="1:20">
      <c r="A4946">
        <v>4937</v>
      </c>
      <c r="B4946">
        <f>RAND()</f>
        <v>0</v>
      </c>
      <c r="C4946">
        <f>IF(B4946&lt;$W$41,3,IF(B4946&lt;$W$41+$W$42,4,5))</f>
        <v>0</v>
      </c>
      <c r="D4946">
        <f>NORMSINV(RAND())</f>
        <v>0</v>
      </c>
      <c r="E4946">
        <f>$W$25*EXP(($W$26-$W$28-0.5*$W$27^2)*C4946+$W$27*SQRT(C4946)*D4946)</f>
        <v>0</v>
      </c>
      <c r="F4946">
        <f>$W$30*(1+$W$31)^C4946</f>
        <v>0</v>
      </c>
      <c r="G4946">
        <f>$W$32*(1+$W$33)^C4946</f>
        <v>0</v>
      </c>
      <c r="H4946">
        <f>$W$34*(1+$W$35)^C4946</f>
        <v>0</v>
      </c>
      <c r="I4946">
        <f>MIN(E4946,F4946)</f>
        <v>0</v>
      </c>
      <c r="J4946">
        <f>MIN(E4946-I4946,G4946)</f>
        <v>0</v>
      </c>
      <c r="K4946">
        <f>MIN(E4946-I4946-J4946,H4946)</f>
        <v>0</v>
      </c>
      <c r="L4946">
        <f>E4946-I4946-J4946-K4946</f>
        <v>0</v>
      </c>
      <c r="M4946">
        <f>IF((I4946+J4946+(1-$W$36)*L4946)/$W$39&gt;=$W$38,1,0)</f>
        <v>0</v>
      </c>
      <c r="N4946">
        <f>IF(M4946=1,$W$37,$W$36)*L4946</f>
        <v>0</v>
      </c>
      <c r="O4946">
        <f>EXP(-$W$26*C4946)*I4946</f>
        <v>0</v>
      </c>
      <c r="P4946">
        <f>EXP(-$W$26*C4946)*J4946</f>
        <v>0</v>
      </c>
      <c r="Q4946">
        <f>EXP(-$W$26*C4946)*K4946</f>
        <v>0</v>
      </c>
      <c r="R4946">
        <f>EXP(-$W$26*C4946)*(L4946-N4946)</f>
        <v>0</v>
      </c>
      <c r="S4946">
        <f>EXP(-$W$26*C4946)*N4946</f>
        <v>0</v>
      </c>
      <c r="T4946">
        <f>EXP(-$W$26*C4946)*E4946</f>
        <v>0</v>
      </c>
    </row>
    <row r="4947" spans="1:20">
      <c r="A4947">
        <v>4938</v>
      </c>
      <c r="B4947">
        <f>RAND()</f>
        <v>0</v>
      </c>
      <c r="C4947">
        <f>IF(B4947&lt;$W$41,3,IF(B4947&lt;$W$41+$W$42,4,5))</f>
        <v>0</v>
      </c>
      <c r="D4947">
        <f>NORMSINV(RAND())</f>
        <v>0</v>
      </c>
      <c r="E4947">
        <f>$W$25*EXP(($W$26-$W$28-0.5*$W$27^2)*C4947+$W$27*SQRT(C4947)*D4947)</f>
        <v>0</v>
      </c>
      <c r="F4947">
        <f>$W$30*(1+$W$31)^C4947</f>
        <v>0</v>
      </c>
      <c r="G4947">
        <f>$W$32*(1+$W$33)^C4947</f>
        <v>0</v>
      </c>
      <c r="H4947">
        <f>$W$34*(1+$W$35)^C4947</f>
        <v>0</v>
      </c>
      <c r="I4947">
        <f>MIN(E4947,F4947)</f>
        <v>0</v>
      </c>
      <c r="J4947">
        <f>MIN(E4947-I4947,G4947)</f>
        <v>0</v>
      </c>
      <c r="K4947">
        <f>MIN(E4947-I4947-J4947,H4947)</f>
        <v>0</v>
      </c>
      <c r="L4947">
        <f>E4947-I4947-J4947-K4947</f>
        <v>0</v>
      </c>
      <c r="M4947">
        <f>IF((I4947+J4947+(1-$W$36)*L4947)/$W$39&gt;=$W$38,1,0)</f>
        <v>0</v>
      </c>
      <c r="N4947">
        <f>IF(M4947=1,$W$37,$W$36)*L4947</f>
        <v>0</v>
      </c>
      <c r="O4947">
        <f>EXP(-$W$26*C4947)*I4947</f>
        <v>0</v>
      </c>
      <c r="P4947">
        <f>EXP(-$W$26*C4947)*J4947</f>
        <v>0</v>
      </c>
      <c r="Q4947">
        <f>EXP(-$W$26*C4947)*K4947</f>
        <v>0</v>
      </c>
      <c r="R4947">
        <f>EXP(-$W$26*C4947)*(L4947-N4947)</f>
        <v>0</v>
      </c>
      <c r="S4947">
        <f>EXP(-$W$26*C4947)*N4947</f>
        <v>0</v>
      </c>
      <c r="T4947">
        <f>EXP(-$W$26*C4947)*E4947</f>
        <v>0</v>
      </c>
    </row>
    <row r="4948" spans="1:20">
      <c r="A4948">
        <v>4939</v>
      </c>
      <c r="B4948">
        <f>RAND()</f>
        <v>0</v>
      </c>
      <c r="C4948">
        <f>IF(B4948&lt;$W$41,3,IF(B4948&lt;$W$41+$W$42,4,5))</f>
        <v>0</v>
      </c>
      <c r="D4948">
        <f>NORMSINV(RAND())</f>
        <v>0</v>
      </c>
      <c r="E4948">
        <f>$W$25*EXP(($W$26-$W$28-0.5*$W$27^2)*C4948+$W$27*SQRT(C4948)*D4948)</f>
        <v>0</v>
      </c>
      <c r="F4948">
        <f>$W$30*(1+$W$31)^C4948</f>
        <v>0</v>
      </c>
      <c r="G4948">
        <f>$W$32*(1+$W$33)^C4948</f>
        <v>0</v>
      </c>
      <c r="H4948">
        <f>$W$34*(1+$W$35)^C4948</f>
        <v>0</v>
      </c>
      <c r="I4948">
        <f>MIN(E4948,F4948)</f>
        <v>0</v>
      </c>
      <c r="J4948">
        <f>MIN(E4948-I4948,G4948)</f>
        <v>0</v>
      </c>
      <c r="K4948">
        <f>MIN(E4948-I4948-J4948,H4948)</f>
        <v>0</v>
      </c>
      <c r="L4948">
        <f>E4948-I4948-J4948-K4948</f>
        <v>0</v>
      </c>
      <c r="M4948">
        <f>IF((I4948+J4948+(1-$W$36)*L4948)/$W$39&gt;=$W$38,1,0)</f>
        <v>0</v>
      </c>
      <c r="N4948">
        <f>IF(M4948=1,$W$37,$W$36)*L4948</f>
        <v>0</v>
      </c>
      <c r="O4948">
        <f>EXP(-$W$26*C4948)*I4948</f>
        <v>0</v>
      </c>
      <c r="P4948">
        <f>EXP(-$W$26*C4948)*J4948</f>
        <v>0</v>
      </c>
      <c r="Q4948">
        <f>EXP(-$W$26*C4948)*K4948</f>
        <v>0</v>
      </c>
      <c r="R4948">
        <f>EXP(-$W$26*C4948)*(L4948-N4948)</f>
        <v>0</v>
      </c>
      <c r="S4948">
        <f>EXP(-$W$26*C4948)*N4948</f>
        <v>0</v>
      </c>
      <c r="T4948">
        <f>EXP(-$W$26*C4948)*E4948</f>
        <v>0</v>
      </c>
    </row>
    <row r="4949" spans="1:20">
      <c r="A4949">
        <v>4940</v>
      </c>
      <c r="B4949">
        <f>RAND()</f>
        <v>0</v>
      </c>
      <c r="C4949">
        <f>IF(B4949&lt;$W$41,3,IF(B4949&lt;$W$41+$W$42,4,5))</f>
        <v>0</v>
      </c>
      <c r="D4949">
        <f>NORMSINV(RAND())</f>
        <v>0</v>
      </c>
      <c r="E4949">
        <f>$W$25*EXP(($W$26-$W$28-0.5*$W$27^2)*C4949+$W$27*SQRT(C4949)*D4949)</f>
        <v>0</v>
      </c>
      <c r="F4949">
        <f>$W$30*(1+$W$31)^C4949</f>
        <v>0</v>
      </c>
      <c r="G4949">
        <f>$W$32*(1+$W$33)^C4949</f>
        <v>0</v>
      </c>
      <c r="H4949">
        <f>$W$34*(1+$W$35)^C4949</f>
        <v>0</v>
      </c>
      <c r="I4949">
        <f>MIN(E4949,F4949)</f>
        <v>0</v>
      </c>
      <c r="J4949">
        <f>MIN(E4949-I4949,G4949)</f>
        <v>0</v>
      </c>
      <c r="K4949">
        <f>MIN(E4949-I4949-J4949,H4949)</f>
        <v>0</v>
      </c>
      <c r="L4949">
        <f>E4949-I4949-J4949-K4949</f>
        <v>0</v>
      </c>
      <c r="M4949">
        <f>IF((I4949+J4949+(1-$W$36)*L4949)/$W$39&gt;=$W$38,1,0)</f>
        <v>0</v>
      </c>
      <c r="N4949">
        <f>IF(M4949=1,$W$37,$W$36)*L4949</f>
        <v>0</v>
      </c>
      <c r="O4949">
        <f>EXP(-$W$26*C4949)*I4949</f>
        <v>0</v>
      </c>
      <c r="P4949">
        <f>EXP(-$W$26*C4949)*J4949</f>
        <v>0</v>
      </c>
      <c r="Q4949">
        <f>EXP(-$W$26*C4949)*K4949</f>
        <v>0</v>
      </c>
      <c r="R4949">
        <f>EXP(-$W$26*C4949)*(L4949-N4949)</f>
        <v>0</v>
      </c>
      <c r="S4949">
        <f>EXP(-$W$26*C4949)*N4949</f>
        <v>0</v>
      </c>
      <c r="T4949">
        <f>EXP(-$W$26*C4949)*E4949</f>
        <v>0</v>
      </c>
    </row>
    <row r="4950" spans="1:20">
      <c r="A4950">
        <v>4941</v>
      </c>
      <c r="B4950">
        <f>RAND()</f>
        <v>0</v>
      </c>
      <c r="C4950">
        <f>IF(B4950&lt;$W$41,3,IF(B4950&lt;$W$41+$W$42,4,5))</f>
        <v>0</v>
      </c>
      <c r="D4950">
        <f>NORMSINV(RAND())</f>
        <v>0</v>
      </c>
      <c r="E4950">
        <f>$W$25*EXP(($W$26-$W$28-0.5*$W$27^2)*C4950+$W$27*SQRT(C4950)*D4950)</f>
        <v>0</v>
      </c>
      <c r="F4950">
        <f>$W$30*(1+$W$31)^C4950</f>
        <v>0</v>
      </c>
      <c r="G4950">
        <f>$W$32*(1+$W$33)^C4950</f>
        <v>0</v>
      </c>
      <c r="H4950">
        <f>$W$34*(1+$W$35)^C4950</f>
        <v>0</v>
      </c>
      <c r="I4950">
        <f>MIN(E4950,F4950)</f>
        <v>0</v>
      </c>
      <c r="J4950">
        <f>MIN(E4950-I4950,G4950)</f>
        <v>0</v>
      </c>
      <c r="K4950">
        <f>MIN(E4950-I4950-J4950,H4950)</f>
        <v>0</v>
      </c>
      <c r="L4950">
        <f>E4950-I4950-J4950-K4950</f>
        <v>0</v>
      </c>
      <c r="M4950">
        <f>IF((I4950+J4950+(1-$W$36)*L4950)/$W$39&gt;=$W$38,1,0)</f>
        <v>0</v>
      </c>
      <c r="N4950">
        <f>IF(M4950=1,$W$37,$W$36)*L4950</f>
        <v>0</v>
      </c>
      <c r="O4950">
        <f>EXP(-$W$26*C4950)*I4950</f>
        <v>0</v>
      </c>
      <c r="P4950">
        <f>EXP(-$W$26*C4950)*J4950</f>
        <v>0</v>
      </c>
      <c r="Q4950">
        <f>EXP(-$W$26*C4950)*K4950</f>
        <v>0</v>
      </c>
      <c r="R4950">
        <f>EXP(-$W$26*C4950)*(L4950-N4950)</f>
        <v>0</v>
      </c>
      <c r="S4950">
        <f>EXP(-$W$26*C4950)*N4950</f>
        <v>0</v>
      </c>
      <c r="T4950">
        <f>EXP(-$W$26*C4950)*E4950</f>
        <v>0</v>
      </c>
    </row>
    <row r="4951" spans="1:20">
      <c r="A4951">
        <v>4942</v>
      </c>
      <c r="B4951">
        <f>RAND()</f>
        <v>0</v>
      </c>
      <c r="C4951">
        <f>IF(B4951&lt;$W$41,3,IF(B4951&lt;$W$41+$W$42,4,5))</f>
        <v>0</v>
      </c>
      <c r="D4951">
        <f>NORMSINV(RAND())</f>
        <v>0</v>
      </c>
      <c r="E4951">
        <f>$W$25*EXP(($W$26-$W$28-0.5*$W$27^2)*C4951+$W$27*SQRT(C4951)*D4951)</f>
        <v>0</v>
      </c>
      <c r="F4951">
        <f>$W$30*(1+$W$31)^C4951</f>
        <v>0</v>
      </c>
      <c r="G4951">
        <f>$W$32*(1+$W$33)^C4951</f>
        <v>0</v>
      </c>
      <c r="H4951">
        <f>$W$34*(1+$W$35)^C4951</f>
        <v>0</v>
      </c>
      <c r="I4951">
        <f>MIN(E4951,F4951)</f>
        <v>0</v>
      </c>
      <c r="J4951">
        <f>MIN(E4951-I4951,G4951)</f>
        <v>0</v>
      </c>
      <c r="K4951">
        <f>MIN(E4951-I4951-J4951,H4951)</f>
        <v>0</v>
      </c>
      <c r="L4951">
        <f>E4951-I4951-J4951-K4951</f>
        <v>0</v>
      </c>
      <c r="M4951">
        <f>IF((I4951+J4951+(1-$W$36)*L4951)/$W$39&gt;=$W$38,1,0)</f>
        <v>0</v>
      </c>
      <c r="N4951">
        <f>IF(M4951=1,$W$37,$W$36)*L4951</f>
        <v>0</v>
      </c>
      <c r="O4951">
        <f>EXP(-$W$26*C4951)*I4951</f>
        <v>0</v>
      </c>
      <c r="P4951">
        <f>EXP(-$W$26*C4951)*J4951</f>
        <v>0</v>
      </c>
      <c r="Q4951">
        <f>EXP(-$W$26*C4951)*K4951</f>
        <v>0</v>
      </c>
      <c r="R4951">
        <f>EXP(-$W$26*C4951)*(L4951-N4951)</f>
        <v>0</v>
      </c>
      <c r="S4951">
        <f>EXP(-$W$26*C4951)*N4951</f>
        <v>0</v>
      </c>
      <c r="T4951">
        <f>EXP(-$W$26*C4951)*E4951</f>
        <v>0</v>
      </c>
    </row>
    <row r="4952" spans="1:20">
      <c r="A4952">
        <v>4943</v>
      </c>
      <c r="B4952">
        <f>RAND()</f>
        <v>0</v>
      </c>
      <c r="C4952">
        <f>IF(B4952&lt;$W$41,3,IF(B4952&lt;$W$41+$W$42,4,5))</f>
        <v>0</v>
      </c>
      <c r="D4952">
        <f>NORMSINV(RAND())</f>
        <v>0</v>
      </c>
      <c r="E4952">
        <f>$W$25*EXP(($W$26-$W$28-0.5*$W$27^2)*C4952+$W$27*SQRT(C4952)*D4952)</f>
        <v>0</v>
      </c>
      <c r="F4952">
        <f>$W$30*(1+$W$31)^C4952</f>
        <v>0</v>
      </c>
      <c r="G4952">
        <f>$W$32*(1+$W$33)^C4952</f>
        <v>0</v>
      </c>
      <c r="H4952">
        <f>$W$34*(1+$W$35)^C4952</f>
        <v>0</v>
      </c>
      <c r="I4952">
        <f>MIN(E4952,F4952)</f>
        <v>0</v>
      </c>
      <c r="J4952">
        <f>MIN(E4952-I4952,G4952)</f>
        <v>0</v>
      </c>
      <c r="K4952">
        <f>MIN(E4952-I4952-J4952,H4952)</f>
        <v>0</v>
      </c>
      <c r="L4952">
        <f>E4952-I4952-J4952-K4952</f>
        <v>0</v>
      </c>
      <c r="M4952">
        <f>IF((I4952+J4952+(1-$W$36)*L4952)/$W$39&gt;=$W$38,1,0)</f>
        <v>0</v>
      </c>
      <c r="N4952">
        <f>IF(M4952=1,$W$37,$W$36)*L4952</f>
        <v>0</v>
      </c>
      <c r="O4952">
        <f>EXP(-$W$26*C4952)*I4952</f>
        <v>0</v>
      </c>
      <c r="P4952">
        <f>EXP(-$W$26*C4952)*J4952</f>
        <v>0</v>
      </c>
      <c r="Q4952">
        <f>EXP(-$W$26*C4952)*K4952</f>
        <v>0</v>
      </c>
      <c r="R4952">
        <f>EXP(-$W$26*C4952)*(L4952-N4952)</f>
        <v>0</v>
      </c>
      <c r="S4952">
        <f>EXP(-$W$26*C4952)*N4952</f>
        <v>0</v>
      </c>
      <c r="T4952">
        <f>EXP(-$W$26*C4952)*E4952</f>
        <v>0</v>
      </c>
    </row>
    <row r="4953" spans="1:20">
      <c r="A4953">
        <v>4944</v>
      </c>
      <c r="B4953">
        <f>RAND()</f>
        <v>0</v>
      </c>
      <c r="C4953">
        <f>IF(B4953&lt;$W$41,3,IF(B4953&lt;$W$41+$W$42,4,5))</f>
        <v>0</v>
      </c>
      <c r="D4953">
        <f>NORMSINV(RAND())</f>
        <v>0</v>
      </c>
      <c r="E4953">
        <f>$W$25*EXP(($W$26-$W$28-0.5*$W$27^2)*C4953+$W$27*SQRT(C4953)*D4953)</f>
        <v>0</v>
      </c>
      <c r="F4953">
        <f>$W$30*(1+$W$31)^C4953</f>
        <v>0</v>
      </c>
      <c r="G4953">
        <f>$W$32*(1+$W$33)^C4953</f>
        <v>0</v>
      </c>
      <c r="H4953">
        <f>$W$34*(1+$W$35)^C4953</f>
        <v>0</v>
      </c>
      <c r="I4953">
        <f>MIN(E4953,F4953)</f>
        <v>0</v>
      </c>
      <c r="J4953">
        <f>MIN(E4953-I4953,G4953)</f>
        <v>0</v>
      </c>
      <c r="K4953">
        <f>MIN(E4953-I4953-J4953,H4953)</f>
        <v>0</v>
      </c>
      <c r="L4953">
        <f>E4953-I4953-J4953-K4953</f>
        <v>0</v>
      </c>
      <c r="M4953">
        <f>IF((I4953+J4953+(1-$W$36)*L4953)/$W$39&gt;=$W$38,1,0)</f>
        <v>0</v>
      </c>
      <c r="N4953">
        <f>IF(M4953=1,$W$37,$W$36)*L4953</f>
        <v>0</v>
      </c>
      <c r="O4953">
        <f>EXP(-$W$26*C4953)*I4953</f>
        <v>0</v>
      </c>
      <c r="P4953">
        <f>EXP(-$W$26*C4953)*J4953</f>
        <v>0</v>
      </c>
      <c r="Q4953">
        <f>EXP(-$W$26*C4953)*K4953</f>
        <v>0</v>
      </c>
      <c r="R4953">
        <f>EXP(-$W$26*C4953)*(L4953-N4953)</f>
        <v>0</v>
      </c>
      <c r="S4953">
        <f>EXP(-$W$26*C4953)*N4953</f>
        <v>0</v>
      </c>
      <c r="T4953">
        <f>EXP(-$W$26*C4953)*E4953</f>
        <v>0</v>
      </c>
    </row>
    <row r="4954" spans="1:20">
      <c r="A4954">
        <v>4945</v>
      </c>
      <c r="B4954">
        <f>RAND()</f>
        <v>0</v>
      </c>
      <c r="C4954">
        <f>IF(B4954&lt;$W$41,3,IF(B4954&lt;$W$41+$W$42,4,5))</f>
        <v>0</v>
      </c>
      <c r="D4954">
        <f>NORMSINV(RAND())</f>
        <v>0</v>
      </c>
      <c r="E4954">
        <f>$W$25*EXP(($W$26-$W$28-0.5*$W$27^2)*C4954+$W$27*SQRT(C4954)*D4954)</f>
        <v>0</v>
      </c>
      <c r="F4954">
        <f>$W$30*(1+$W$31)^C4954</f>
        <v>0</v>
      </c>
      <c r="G4954">
        <f>$W$32*(1+$W$33)^C4954</f>
        <v>0</v>
      </c>
      <c r="H4954">
        <f>$W$34*(1+$W$35)^C4954</f>
        <v>0</v>
      </c>
      <c r="I4954">
        <f>MIN(E4954,F4954)</f>
        <v>0</v>
      </c>
      <c r="J4954">
        <f>MIN(E4954-I4954,G4954)</f>
        <v>0</v>
      </c>
      <c r="K4954">
        <f>MIN(E4954-I4954-J4954,H4954)</f>
        <v>0</v>
      </c>
      <c r="L4954">
        <f>E4954-I4954-J4954-K4954</f>
        <v>0</v>
      </c>
      <c r="M4954">
        <f>IF((I4954+J4954+(1-$W$36)*L4954)/$W$39&gt;=$W$38,1,0)</f>
        <v>0</v>
      </c>
      <c r="N4954">
        <f>IF(M4954=1,$W$37,$W$36)*L4954</f>
        <v>0</v>
      </c>
      <c r="O4954">
        <f>EXP(-$W$26*C4954)*I4954</f>
        <v>0</v>
      </c>
      <c r="P4954">
        <f>EXP(-$W$26*C4954)*J4954</f>
        <v>0</v>
      </c>
      <c r="Q4954">
        <f>EXP(-$W$26*C4954)*K4954</f>
        <v>0</v>
      </c>
      <c r="R4954">
        <f>EXP(-$W$26*C4954)*(L4954-N4954)</f>
        <v>0</v>
      </c>
      <c r="S4954">
        <f>EXP(-$W$26*C4954)*N4954</f>
        <v>0</v>
      </c>
      <c r="T4954">
        <f>EXP(-$W$26*C4954)*E4954</f>
        <v>0</v>
      </c>
    </row>
    <row r="4955" spans="1:20">
      <c r="A4955">
        <v>4946</v>
      </c>
      <c r="B4955">
        <f>RAND()</f>
        <v>0</v>
      </c>
      <c r="C4955">
        <f>IF(B4955&lt;$W$41,3,IF(B4955&lt;$W$41+$W$42,4,5))</f>
        <v>0</v>
      </c>
      <c r="D4955">
        <f>NORMSINV(RAND())</f>
        <v>0</v>
      </c>
      <c r="E4955">
        <f>$W$25*EXP(($W$26-$W$28-0.5*$W$27^2)*C4955+$W$27*SQRT(C4955)*D4955)</f>
        <v>0</v>
      </c>
      <c r="F4955">
        <f>$W$30*(1+$W$31)^C4955</f>
        <v>0</v>
      </c>
      <c r="G4955">
        <f>$W$32*(1+$W$33)^C4955</f>
        <v>0</v>
      </c>
      <c r="H4955">
        <f>$W$34*(1+$W$35)^C4955</f>
        <v>0</v>
      </c>
      <c r="I4955">
        <f>MIN(E4955,F4955)</f>
        <v>0</v>
      </c>
      <c r="J4955">
        <f>MIN(E4955-I4955,G4955)</f>
        <v>0</v>
      </c>
      <c r="K4955">
        <f>MIN(E4955-I4955-J4955,H4955)</f>
        <v>0</v>
      </c>
      <c r="L4955">
        <f>E4955-I4955-J4955-K4955</f>
        <v>0</v>
      </c>
      <c r="M4955">
        <f>IF((I4955+J4955+(1-$W$36)*L4955)/$W$39&gt;=$W$38,1,0)</f>
        <v>0</v>
      </c>
      <c r="N4955">
        <f>IF(M4955=1,$W$37,$W$36)*L4955</f>
        <v>0</v>
      </c>
      <c r="O4955">
        <f>EXP(-$W$26*C4955)*I4955</f>
        <v>0</v>
      </c>
      <c r="P4955">
        <f>EXP(-$W$26*C4955)*J4955</f>
        <v>0</v>
      </c>
      <c r="Q4955">
        <f>EXP(-$W$26*C4955)*K4955</f>
        <v>0</v>
      </c>
      <c r="R4955">
        <f>EXP(-$W$26*C4955)*(L4955-N4955)</f>
        <v>0</v>
      </c>
      <c r="S4955">
        <f>EXP(-$W$26*C4955)*N4955</f>
        <v>0</v>
      </c>
      <c r="T4955">
        <f>EXP(-$W$26*C4955)*E4955</f>
        <v>0</v>
      </c>
    </row>
    <row r="4956" spans="1:20">
      <c r="A4956">
        <v>4947</v>
      </c>
      <c r="B4956">
        <f>RAND()</f>
        <v>0</v>
      </c>
      <c r="C4956">
        <f>IF(B4956&lt;$W$41,3,IF(B4956&lt;$W$41+$W$42,4,5))</f>
        <v>0</v>
      </c>
      <c r="D4956">
        <f>NORMSINV(RAND())</f>
        <v>0</v>
      </c>
      <c r="E4956">
        <f>$W$25*EXP(($W$26-$W$28-0.5*$W$27^2)*C4956+$W$27*SQRT(C4956)*D4956)</f>
        <v>0</v>
      </c>
      <c r="F4956">
        <f>$W$30*(1+$W$31)^C4956</f>
        <v>0</v>
      </c>
      <c r="G4956">
        <f>$W$32*(1+$W$33)^C4956</f>
        <v>0</v>
      </c>
      <c r="H4956">
        <f>$W$34*(1+$W$35)^C4956</f>
        <v>0</v>
      </c>
      <c r="I4956">
        <f>MIN(E4956,F4956)</f>
        <v>0</v>
      </c>
      <c r="J4956">
        <f>MIN(E4956-I4956,G4956)</f>
        <v>0</v>
      </c>
      <c r="K4956">
        <f>MIN(E4956-I4956-J4956,H4956)</f>
        <v>0</v>
      </c>
      <c r="L4956">
        <f>E4956-I4956-J4956-K4956</f>
        <v>0</v>
      </c>
      <c r="M4956">
        <f>IF((I4956+J4956+(1-$W$36)*L4956)/$W$39&gt;=$W$38,1,0)</f>
        <v>0</v>
      </c>
      <c r="N4956">
        <f>IF(M4956=1,$W$37,$W$36)*L4956</f>
        <v>0</v>
      </c>
      <c r="O4956">
        <f>EXP(-$W$26*C4956)*I4956</f>
        <v>0</v>
      </c>
      <c r="P4956">
        <f>EXP(-$W$26*C4956)*J4956</f>
        <v>0</v>
      </c>
      <c r="Q4956">
        <f>EXP(-$W$26*C4956)*K4956</f>
        <v>0</v>
      </c>
      <c r="R4956">
        <f>EXP(-$W$26*C4956)*(L4956-N4956)</f>
        <v>0</v>
      </c>
      <c r="S4956">
        <f>EXP(-$W$26*C4956)*N4956</f>
        <v>0</v>
      </c>
      <c r="T4956">
        <f>EXP(-$W$26*C4956)*E4956</f>
        <v>0</v>
      </c>
    </row>
    <row r="4957" spans="1:20">
      <c r="A4957">
        <v>4948</v>
      </c>
      <c r="B4957">
        <f>RAND()</f>
        <v>0</v>
      </c>
      <c r="C4957">
        <f>IF(B4957&lt;$W$41,3,IF(B4957&lt;$W$41+$W$42,4,5))</f>
        <v>0</v>
      </c>
      <c r="D4957">
        <f>NORMSINV(RAND())</f>
        <v>0</v>
      </c>
      <c r="E4957">
        <f>$W$25*EXP(($W$26-$W$28-0.5*$W$27^2)*C4957+$W$27*SQRT(C4957)*D4957)</f>
        <v>0</v>
      </c>
      <c r="F4957">
        <f>$W$30*(1+$W$31)^C4957</f>
        <v>0</v>
      </c>
      <c r="G4957">
        <f>$W$32*(1+$W$33)^C4957</f>
        <v>0</v>
      </c>
      <c r="H4957">
        <f>$W$34*(1+$W$35)^C4957</f>
        <v>0</v>
      </c>
      <c r="I4957">
        <f>MIN(E4957,F4957)</f>
        <v>0</v>
      </c>
      <c r="J4957">
        <f>MIN(E4957-I4957,G4957)</f>
        <v>0</v>
      </c>
      <c r="K4957">
        <f>MIN(E4957-I4957-J4957,H4957)</f>
        <v>0</v>
      </c>
      <c r="L4957">
        <f>E4957-I4957-J4957-K4957</f>
        <v>0</v>
      </c>
      <c r="M4957">
        <f>IF((I4957+J4957+(1-$W$36)*L4957)/$W$39&gt;=$W$38,1,0)</f>
        <v>0</v>
      </c>
      <c r="N4957">
        <f>IF(M4957=1,$W$37,$W$36)*L4957</f>
        <v>0</v>
      </c>
      <c r="O4957">
        <f>EXP(-$W$26*C4957)*I4957</f>
        <v>0</v>
      </c>
      <c r="P4957">
        <f>EXP(-$W$26*C4957)*J4957</f>
        <v>0</v>
      </c>
      <c r="Q4957">
        <f>EXP(-$W$26*C4957)*K4957</f>
        <v>0</v>
      </c>
      <c r="R4957">
        <f>EXP(-$W$26*C4957)*(L4957-N4957)</f>
        <v>0</v>
      </c>
      <c r="S4957">
        <f>EXP(-$W$26*C4957)*N4957</f>
        <v>0</v>
      </c>
      <c r="T4957">
        <f>EXP(-$W$26*C4957)*E4957</f>
        <v>0</v>
      </c>
    </row>
    <row r="4958" spans="1:20">
      <c r="A4958">
        <v>4949</v>
      </c>
      <c r="B4958">
        <f>RAND()</f>
        <v>0</v>
      </c>
      <c r="C4958">
        <f>IF(B4958&lt;$W$41,3,IF(B4958&lt;$W$41+$W$42,4,5))</f>
        <v>0</v>
      </c>
      <c r="D4958">
        <f>NORMSINV(RAND())</f>
        <v>0</v>
      </c>
      <c r="E4958">
        <f>$W$25*EXP(($W$26-$W$28-0.5*$W$27^2)*C4958+$W$27*SQRT(C4958)*D4958)</f>
        <v>0</v>
      </c>
      <c r="F4958">
        <f>$W$30*(1+$W$31)^C4958</f>
        <v>0</v>
      </c>
      <c r="G4958">
        <f>$W$32*(1+$W$33)^C4958</f>
        <v>0</v>
      </c>
      <c r="H4958">
        <f>$W$34*(1+$W$35)^C4958</f>
        <v>0</v>
      </c>
      <c r="I4958">
        <f>MIN(E4958,F4958)</f>
        <v>0</v>
      </c>
      <c r="J4958">
        <f>MIN(E4958-I4958,G4958)</f>
        <v>0</v>
      </c>
      <c r="K4958">
        <f>MIN(E4958-I4958-J4958,H4958)</f>
        <v>0</v>
      </c>
      <c r="L4958">
        <f>E4958-I4958-J4958-K4958</f>
        <v>0</v>
      </c>
      <c r="M4958">
        <f>IF((I4958+J4958+(1-$W$36)*L4958)/$W$39&gt;=$W$38,1,0)</f>
        <v>0</v>
      </c>
      <c r="N4958">
        <f>IF(M4958=1,$W$37,$W$36)*L4958</f>
        <v>0</v>
      </c>
      <c r="O4958">
        <f>EXP(-$W$26*C4958)*I4958</f>
        <v>0</v>
      </c>
      <c r="P4958">
        <f>EXP(-$W$26*C4958)*J4958</f>
        <v>0</v>
      </c>
      <c r="Q4958">
        <f>EXP(-$W$26*C4958)*K4958</f>
        <v>0</v>
      </c>
      <c r="R4958">
        <f>EXP(-$W$26*C4958)*(L4958-N4958)</f>
        <v>0</v>
      </c>
      <c r="S4958">
        <f>EXP(-$W$26*C4958)*N4958</f>
        <v>0</v>
      </c>
      <c r="T4958">
        <f>EXP(-$W$26*C4958)*E4958</f>
        <v>0</v>
      </c>
    </row>
    <row r="4959" spans="1:20">
      <c r="A4959">
        <v>4950</v>
      </c>
      <c r="B4959">
        <f>RAND()</f>
        <v>0</v>
      </c>
      <c r="C4959">
        <f>IF(B4959&lt;$W$41,3,IF(B4959&lt;$W$41+$W$42,4,5))</f>
        <v>0</v>
      </c>
      <c r="D4959">
        <f>NORMSINV(RAND())</f>
        <v>0</v>
      </c>
      <c r="E4959">
        <f>$W$25*EXP(($W$26-$W$28-0.5*$W$27^2)*C4959+$W$27*SQRT(C4959)*D4959)</f>
        <v>0</v>
      </c>
      <c r="F4959">
        <f>$W$30*(1+$W$31)^C4959</f>
        <v>0</v>
      </c>
      <c r="G4959">
        <f>$W$32*(1+$W$33)^C4959</f>
        <v>0</v>
      </c>
      <c r="H4959">
        <f>$W$34*(1+$W$35)^C4959</f>
        <v>0</v>
      </c>
      <c r="I4959">
        <f>MIN(E4959,F4959)</f>
        <v>0</v>
      </c>
      <c r="J4959">
        <f>MIN(E4959-I4959,G4959)</f>
        <v>0</v>
      </c>
      <c r="K4959">
        <f>MIN(E4959-I4959-J4959,H4959)</f>
        <v>0</v>
      </c>
      <c r="L4959">
        <f>E4959-I4959-J4959-K4959</f>
        <v>0</v>
      </c>
      <c r="M4959">
        <f>IF((I4959+J4959+(1-$W$36)*L4959)/$W$39&gt;=$W$38,1,0)</f>
        <v>0</v>
      </c>
      <c r="N4959">
        <f>IF(M4959=1,$W$37,$W$36)*L4959</f>
        <v>0</v>
      </c>
      <c r="O4959">
        <f>EXP(-$W$26*C4959)*I4959</f>
        <v>0</v>
      </c>
      <c r="P4959">
        <f>EXP(-$W$26*C4959)*J4959</f>
        <v>0</v>
      </c>
      <c r="Q4959">
        <f>EXP(-$W$26*C4959)*K4959</f>
        <v>0</v>
      </c>
      <c r="R4959">
        <f>EXP(-$W$26*C4959)*(L4959-N4959)</f>
        <v>0</v>
      </c>
      <c r="S4959">
        <f>EXP(-$W$26*C4959)*N4959</f>
        <v>0</v>
      </c>
      <c r="T4959">
        <f>EXP(-$W$26*C4959)*E4959</f>
        <v>0</v>
      </c>
    </row>
    <row r="4960" spans="1:20">
      <c r="A4960">
        <v>4951</v>
      </c>
      <c r="B4960">
        <f>RAND()</f>
        <v>0</v>
      </c>
      <c r="C4960">
        <f>IF(B4960&lt;$W$41,3,IF(B4960&lt;$W$41+$W$42,4,5))</f>
        <v>0</v>
      </c>
      <c r="D4960">
        <f>NORMSINV(RAND())</f>
        <v>0</v>
      </c>
      <c r="E4960">
        <f>$W$25*EXP(($W$26-$W$28-0.5*$W$27^2)*C4960+$W$27*SQRT(C4960)*D4960)</f>
        <v>0</v>
      </c>
      <c r="F4960">
        <f>$W$30*(1+$W$31)^C4960</f>
        <v>0</v>
      </c>
      <c r="G4960">
        <f>$W$32*(1+$W$33)^C4960</f>
        <v>0</v>
      </c>
      <c r="H4960">
        <f>$W$34*(1+$W$35)^C4960</f>
        <v>0</v>
      </c>
      <c r="I4960">
        <f>MIN(E4960,F4960)</f>
        <v>0</v>
      </c>
      <c r="J4960">
        <f>MIN(E4960-I4960,G4960)</f>
        <v>0</v>
      </c>
      <c r="K4960">
        <f>MIN(E4960-I4960-J4960,H4960)</f>
        <v>0</v>
      </c>
      <c r="L4960">
        <f>E4960-I4960-J4960-K4960</f>
        <v>0</v>
      </c>
      <c r="M4960">
        <f>IF((I4960+J4960+(1-$W$36)*L4960)/$W$39&gt;=$W$38,1,0)</f>
        <v>0</v>
      </c>
      <c r="N4960">
        <f>IF(M4960=1,$W$37,$W$36)*L4960</f>
        <v>0</v>
      </c>
      <c r="O4960">
        <f>EXP(-$W$26*C4960)*I4960</f>
        <v>0</v>
      </c>
      <c r="P4960">
        <f>EXP(-$W$26*C4960)*J4960</f>
        <v>0</v>
      </c>
      <c r="Q4960">
        <f>EXP(-$W$26*C4960)*K4960</f>
        <v>0</v>
      </c>
      <c r="R4960">
        <f>EXP(-$W$26*C4960)*(L4960-N4960)</f>
        <v>0</v>
      </c>
      <c r="S4960">
        <f>EXP(-$W$26*C4960)*N4960</f>
        <v>0</v>
      </c>
      <c r="T4960">
        <f>EXP(-$W$26*C4960)*E4960</f>
        <v>0</v>
      </c>
    </row>
    <row r="4961" spans="1:20">
      <c r="A4961">
        <v>4952</v>
      </c>
      <c r="B4961">
        <f>RAND()</f>
        <v>0</v>
      </c>
      <c r="C4961">
        <f>IF(B4961&lt;$W$41,3,IF(B4961&lt;$W$41+$W$42,4,5))</f>
        <v>0</v>
      </c>
      <c r="D4961">
        <f>NORMSINV(RAND())</f>
        <v>0</v>
      </c>
      <c r="E4961">
        <f>$W$25*EXP(($W$26-$W$28-0.5*$W$27^2)*C4961+$W$27*SQRT(C4961)*D4961)</f>
        <v>0</v>
      </c>
      <c r="F4961">
        <f>$W$30*(1+$W$31)^C4961</f>
        <v>0</v>
      </c>
      <c r="G4961">
        <f>$W$32*(1+$W$33)^C4961</f>
        <v>0</v>
      </c>
      <c r="H4961">
        <f>$W$34*(1+$W$35)^C4961</f>
        <v>0</v>
      </c>
      <c r="I4961">
        <f>MIN(E4961,F4961)</f>
        <v>0</v>
      </c>
      <c r="J4961">
        <f>MIN(E4961-I4961,G4961)</f>
        <v>0</v>
      </c>
      <c r="K4961">
        <f>MIN(E4961-I4961-J4961,H4961)</f>
        <v>0</v>
      </c>
      <c r="L4961">
        <f>E4961-I4961-J4961-K4961</f>
        <v>0</v>
      </c>
      <c r="M4961">
        <f>IF((I4961+J4961+(1-$W$36)*L4961)/$W$39&gt;=$W$38,1,0)</f>
        <v>0</v>
      </c>
      <c r="N4961">
        <f>IF(M4961=1,$W$37,$W$36)*L4961</f>
        <v>0</v>
      </c>
      <c r="O4961">
        <f>EXP(-$W$26*C4961)*I4961</f>
        <v>0</v>
      </c>
      <c r="P4961">
        <f>EXP(-$W$26*C4961)*J4961</f>
        <v>0</v>
      </c>
      <c r="Q4961">
        <f>EXP(-$W$26*C4961)*K4961</f>
        <v>0</v>
      </c>
      <c r="R4961">
        <f>EXP(-$W$26*C4961)*(L4961-N4961)</f>
        <v>0</v>
      </c>
      <c r="S4961">
        <f>EXP(-$W$26*C4961)*N4961</f>
        <v>0</v>
      </c>
      <c r="T4961">
        <f>EXP(-$W$26*C4961)*E4961</f>
        <v>0</v>
      </c>
    </row>
    <row r="4962" spans="1:20">
      <c r="A4962">
        <v>4953</v>
      </c>
      <c r="B4962">
        <f>RAND()</f>
        <v>0</v>
      </c>
      <c r="C4962">
        <f>IF(B4962&lt;$W$41,3,IF(B4962&lt;$W$41+$W$42,4,5))</f>
        <v>0</v>
      </c>
      <c r="D4962">
        <f>NORMSINV(RAND())</f>
        <v>0</v>
      </c>
      <c r="E4962">
        <f>$W$25*EXP(($W$26-$W$28-0.5*$W$27^2)*C4962+$W$27*SQRT(C4962)*D4962)</f>
        <v>0</v>
      </c>
      <c r="F4962">
        <f>$W$30*(1+$W$31)^C4962</f>
        <v>0</v>
      </c>
      <c r="G4962">
        <f>$W$32*(1+$W$33)^C4962</f>
        <v>0</v>
      </c>
      <c r="H4962">
        <f>$W$34*(1+$W$35)^C4962</f>
        <v>0</v>
      </c>
      <c r="I4962">
        <f>MIN(E4962,F4962)</f>
        <v>0</v>
      </c>
      <c r="J4962">
        <f>MIN(E4962-I4962,G4962)</f>
        <v>0</v>
      </c>
      <c r="K4962">
        <f>MIN(E4962-I4962-J4962,H4962)</f>
        <v>0</v>
      </c>
      <c r="L4962">
        <f>E4962-I4962-J4962-K4962</f>
        <v>0</v>
      </c>
      <c r="M4962">
        <f>IF((I4962+J4962+(1-$W$36)*L4962)/$W$39&gt;=$W$38,1,0)</f>
        <v>0</v>
      </c>
      <c r="N4962">
        <f>IF(M4962=1,$W$37,$W$36)*L4962</f>
        <v>0</v>
      </c>
      <c r="O4962">
        <f>EXP(-$W$26*C4962)*I4962</f>
        <v>0</v>
      </c>
      <c r="P4962">
        <f>EXP(-$W$26*C4962)*J4962</f>
        <v>0</v>
      </c>
      <c r="Q4962">
        <f>EXP(-$W$26*C4962)*K4962</f>
        <v>0</v>
      </c>
      <c r="R4962">
        <f>EXP(-$W$26*C4962)*(L4962-N4962)</f>
        <v>0</v>
      </c>
      <c r="S4962">
        <f>EXP(-$W$26*C4962)*N4962</f>
        <v>0</v>
      </c>
      <c r="T4962">
        <f>EXP(-$W$26*C4962)*E4962</f>
        <v>0</v>
      </c>
    </row>
    <row r="4963" spans="1:20">
      <c r="A4963">
        <v>4954</v>
      </c>
      <c r="B4963">
        <f>RAND()</f>
        <v>0</v>
      </c>
      <c r="C4963">
        <f>IF(B4963&lt;$W$41,3,IF(B4963&lt;$W$41+$W$42,4,5))</f>
        <v>0</v>
      </c>
      <c r="D4963">
        <f>NORMSINV(RAND())</f>
        <v>0</v>
      </c>
      <c r="E4963">
        <f>$W$25*EXP(($W$26-$W$28-0.5*$W$27^2)*C4963+$W$27*SQRT(C4963)*D4963)</f>
        <v>0</v>
      </c>
      <c r="F4963">
        <f>$W$30*(1+$W$31)^C4963</f>
        <v>0</v>
      </c>
      <c r="G4963">
        <f>$W$32*(1+$W$33)^C4963</f>
        <v>0</v>
      </c>
      <c r="H4963">
        <f>$W$34*(1+$W$35)^C4963</f>
        <v>0</v>
      </c>
      <c r="I4963">
        <f>MIN(E4963,F4963)</f>
        <v>0</v>
      </c>
      <c r="J4963">
        <f>MIN(E4963-I4963,G4963)</f>
        <v>0</v>
      </c>
      <c r="K4963">
        <f>MIN(E4963-I4963-J4963,H4963)</f>
        <v>0</v>
      </c>
      <c r="L4963">
        <f>E4963-I4963-J4963-K4963</f>
        <v>0</v>
      </c>
      <c r="M4963">
        <f>IF((I4963+J4963+(1-$W$36)*L4963)/$W$39&gt;=$W$38,1,0)</f>
        <v>0</v>
      </c>
      <c r="N4963">
        <f>IF(M4963=1,$W$37,$W$36)*L4963</f>
        <v>0</v>
      </c>
      <c r="O4963">
        <f>EXP(-$W$26*C4963)*I4963</f>
        <v>0</v>
      </c>
      <c r="P4963">
        <f>EXP(-$W$26*C4963)*J4963</f>
        <v>0</v>
      </c>
      <c r="Q4963">
        <f>EXP(-$W$26*C4963)*K4963</f>
        <v>0</v>
      </c>
      <c r="R4963">
        <f>EXP(-$W$26*C4963)*(L4963-N4963)</f>
        <v>0</v>
      </c>
      <c r="S4963">
        <f>EXP(-$W$26*C4963)*N4963</f>
        <v>0</v>
      </c>
      <c r="T4963">
        <f>EXP(-$W$26*C4963)*E4963</f>
        <v>0</v>
      </c>
    </row>
    <row r="4964" spans="1:20">
      <c r="A4964">
        <v>4955</v>
      </c>
      <c r="B4964">
        <f>RAND()</f>
        <v>0</v>
      </c>
      <c r="C4964">
        <f>IF(B4964&lt;$W$41,3,IF(B4964&lt;$W$41+$W$42,4,5))</f>
        <v>0</v>
      </c>
      <c r="D4964">
        <f>NORMSINV(RAND())</f>
        <v>0</v>
      </c>
      <c r="E4964">
        <f>$W$25*EXP(($W$26-$W$28-0.5*$W$27^2)*C4964+$W$27*SQRT(C4964)*D4964)</f>
        <v>0</v>
      </c>
      <c r="F4964">
        <f>$W$30*(1+$W$31)^C4964</f>
        <v>0</v>
      </c>
      <c r="G4964">
        <f>$W$32*(1+$W$33)^C4964</f>
        <v>0</v>
      </c>
      <c r="H4964">
        <f>$W$34*(1+$W$35)^C4964</f>
        <v>0</v>
      </c>
      <c r="I4964">
        <f>MIN(E4964,F4964)</f>
        <v>0</v>
      </c>
      <c r="J4964">
        <f>MIN(E4964-I4964,G4964)</f>
        <v>0</v>
      </c>
      <c r="K4964">
        <f>MIN(E4964-I4964-J4964,H4964)</f>
        <v>0</v>
      </c>
      <c r="L4964">
        <f>E4964-I4964-J4964-K4964</f>
        <v>0</v>
      </c>
      <c r="M4964">
        <f>IF((I4964+J4964+(1-$W$36)*L4964)/$W$39&gt;=$W$38,1,0)</f>
        <v>0</v>
      </c>
      <c r="N4964">
        <f>IF(M4964=1,$W$37,$W$36)*L4964</f>
        <v>0</v>
      </c>
      <c r="O4964">
        <f>EXP(-$W$26*C4964)*I4964</f>
        <v>0</v>
      </c>
      <c r="P4964">
        <f>EXP(-$W$26*C4964)*J4964</f>
        <v>0</v>
      </c>
      <c r="Q4964">
        <f>EXP(-$W$26*C4964)*K4964</f>
        <v>0</v>
      </c>
      <c r="R4964">
        <f>EXP(-$W$26*C4964)*(L4964-N4964)</f>
        <v>0</v>
      </c>
      <c r="S4964">
        <f>EXP(-$W$26*C4964)*N4964</f>
        <v>0</v>
      </c>
      <c r="T4964">
        <f>EXP(-$W$26*C4964)*E4964</f>
        <v>0</v>
      </c>
    </row>
    <row r="4965" spans="1:20">
      <c r="A4965">
        <v>4956</v>
      </c>
      <c r="B4965">
        <f>RAND()</f>
        <v>0</v>
      </c>
      <c r="C4965">
        <f>IF(B4965&lt;$W$41,3,IF(B4965&lt;$W$41+$W$42,4,5))</f>
        <v>0</v>
      </c>
      <c r="D4965">
        <f>NORMSINV(RAND())</f>
        <v>0</v>
      </c>
      <c r="E4965">
        <f>$W$25*EXP(($W$26-$W$28-0.5*$W$27^2)*C4965+$W$27*SQRT(C4965)*D4965)</f>
        <v>0</v>
      </c>
      <c r="F4965">
        <f>$W$30*(1+$W$31)^C4965</f>
        <v>0</v>
      </c>
      <c r="G4965">
        <f>$W$32*(1+$W$33)^C4965</f>
        <v>0</v>
      </c>
      <c r="H4965">
        <f>$W$34*(1+$W$35)^C4965</f>
        <v>0</v>
      </c>
      <c r="I4965">
        <f>MIN(E4965,F4965)</f>
        <v>0</v>
      </c>
      <c r="J4965">
        <f>MIN(E4965-I4965,G4965)</f>
        <v>0</v>
      </c>
      <c r="K4965">
        <f>MIN(E4965-I4965-J4965,H4965)</f>
        <v>0</v>
      </c>
      <c r="L4965">
        <f>E4965-I4965-J4965-K4965</f>
        <v>0</v>
      </c>
      <c r="M4965">
        <f>IF((I4965+J4965+(1-$W$36)*L4965)/$W$39&gt;=$W$38,1,0)</f>
        <v>0</v>
      </c>
      <c r="N4965">
        <f>IF(M4965=1,$W$37,$W$36)*L4965</f>
        <v>0</v>
      </c>
      <c r="O4965">
        <f>EXP(-$W$26*C4965)*I4965</f>
        <v>0</v>
      </c>
      <c r="P4965">
        <f>EXP(-$W$26*C4965)*J4965</f>
        <v>0</v>
      </c>
      <c r="Q4965">
        <f>EXP(-$W$26*C4965)*K4965</f>
        <v>0</v>
      </c>
      <c r="R4965">
        <f>EXP(-$W$26*C4965)*(L4965-N4965)</f>
        <v>0</v>
      </c>
      <c r="S4965">
        <f>EXP(-$W$26*C4965)*N4965</f>
        <v>0</v>
      </c>
      <c r="T4965">
        <f>EXP(-$W$26*C4965)*E4965</f>
        <v>0</v>
      </c>
    </row>
    <row r="4966" spans="1:20">
      <c r="A4966">
        <v>4957</v>
      </c>
      <c r="B4966">
        <f>RAND()</f>
        <v>0</v>
      </c>
      <c r="C4966">
        <f>IF(B4966&lt;$W$41,3,IF(B4966&lt;$W$41+$W$42,4,5))</f>
        <v>0</v>
      </c>
      <c r="D4966">
        <f>NORMSINV(RAND())</f>
        <v>0</v>
      </c>
      <c r="E4966">
        <f>$W$25*EXP(($W$26-$W$28-0.5*$W$27^2)*C4966+$W$27*SQRT(C4966)*D4966)</f>
        <v>0</v>
      </c>
      <c r="F4966">
        <f>$W$30*(1+$W$31)^C4966</f>
        <v>0</v>
      </c>
      <c r="G4966">
        <f>$W$32*(1+$W$33)^C4966</f>
        <v>0</v>
      </c>
      <c r="H4966">
        <f>$W$34*(1+$W$35)^C4966</f>
        <v>0</v>
      </c>
      <c r="I4966">
        <f>MIN(E4966,F4966)</f>
        <v>0</v>
      </c>
      <c r="J4966">
        <f>MIN(E4966-I4966,G4966)</f>
        <v>0</v>
      </c>
      <c r="K4966">
        <f>MIN(E4966-I4966-J4966,H4966)</f>
        <v>0</v>
      </c>
      <c r="L4966">
        <f>E4966-I4966-J4966-K4966</f>
        <v>0</v>
      </c>
      <c r="M4966">
        <f>IF((I4966+J4966+(1-$W$36)*L4966)/$W$39&gt;=$W$38,1,0)</f>
        <v>0</v>
      </c>
      <c r="N4966">
        <f>IF(M4966=1,$W$37,$W$36)*L4966</f>
        <v>0</v>
      </c>
      <c r="O4966">
        <f>EXP(-$W$26*C4966)*I4966</f>
        <v>0</v>
      </c>
      <c r="P4966">
        <f>EXP(-$W$26*C4966)*J4966</f>
        <v>0</v>
      </c>
      <c r="Q4966">
        <f>EXP(-$W$26*C4966)*K4966</f>
        <v>0</v>
      </c>
      <c r="R4966">
        <f>EXP(-$W$26*C4966)*(L4966-N4966)</f>
        <v>0</v>
      </c>
      <c r="S4966">
        <f>EXP(-$W$26*C4966)*N4966</f>
        <v>0</v>
      </c>
      <c r="T4966">
        <f>EXP(-$W$26*C4966)*E4966</f>
        <v>0</v>
      </c>
    </row>
    <row r="4967" spans="1:20">
      <c r="A4967">
        <v>4958</v>
      </c>
      <c r="B4967">
        <f>RAND()</f>
        <v>0</v>
      </c>
      <c r="C4967">
        <f>IF(B4967&lt;$W$41,3,IF(B4967&lt;$W$41+$W$42,4,5))</f>
        <v>0</v>
      </c>
      <c r="D4967">
        <f>NORMSINV(RAND())</f>
        <v>0</v>
      </c>
      <c r="E4967">
        <f>$W$25*EXP(($W$26-$W$28-0.5*$W$27^2)*C4967+$W$27*SQRT(C4967)*D4967)</f>
        <v>0</v>
      </c>
      <c r="F4967">
        <f>$W$30*(1+$W$31)^C4967</f>
        <v>0</v>
      </c>
      <c r="G4967">
        <f>$W$32*(1+$W$33)^C4967</f>
        <v>0</v>
      </c>
      <c r="H4967">
        <f>$W$34*(1+$W$35)^C4967</f>
        <v>0</v>
      </c>
      <c r="I4967">
        <f>MIN(E4967,F4967)</f>
        <v>0</v>
      </c>
      <c r="J4967">
        <f>MIN(E4967-I4967,G4967)</f>
        <v>0</v>
      </c>
      <c r="K4967">
        <f>MIN(E4967-I4967-J4967,H4967)</f>
        <v>0</v>
      </c>
      <c r="L4967">
        <f>E4967-I4967-J4967-K4967</f>
        <v>0</v>
      </c>
      <c r="M4967">
        <f>IF((I4967+J4967+(1-$W$36)*L4967)/$W$39&gt;=$W$38,1,0)</f>
        <v>0</v>
      </c>
      <c r="N4967">
        <f>IF(M4967=1,$W$37,$W$36)*L4967</f>
        <v>0</v>
      </c>
      <c r="O4967">
        <f>EXP(-$W$26*C4967)*I4967</f>
        <v>0</v>
      </c>
      <c r="P4967">
        <f>EXP(-$W$26*C4967)*J4967</f>
        <v>0</v>
      </c>
      <c r="Q4967">
        <f>EXP(-$W$26*C4967)*K4967</f>
        <v>0</v>
      </c>
      <c r="R4967">
        <f>EXP(-$W$26*C4967)*(L4967-N4967)</f>
        <v>0</v>
      </c>
      <c r="S4967">
        <f>EXP(-$W$26*C4967)*N4967</f>
        <v>0</v>
      </c>
      <c r="T4967">
        <f>EXP(-$W$26*C4967)*E4967</f>
        <v>0</v>
      </c>
    </row>
    <row r="4968" spans="1:20">
      <c r="A4968">
        <v>4959</v>
      </c>
      <c r="B4968">
        <f>RAND()</f>
        <v>0</v>
      </c>
      <c r="C4968">
        <f>IF(B4968&lt;$W$41,3,IF(B4968&lt;$W$41+$W$42,4,5))</f>
        <v>0</v>
      </c>
      <c r="D4968">
        <f>NORMSINV(RAND())</f>
        <v>0</v>
      </c>
      <c r="E4968">
        <f>$W$25*EXP(($W$26-$W$28-0.5*$W$27^2)*C4968+$W$27*SQRT(C4968)*D4968)</f>
        <v>0</v>
      </c>
      <c r="F4968">
        <f>$W$30*(1+$W$31)^C4968</f>
        <v>0</v>
      </c>
      <c r="G4968">
        <f>$W$32*(1+$W$33)^C4968</f>
        <v>0</v>
      </c>
      <c r="H4968">
        <f>$W$34*(1+$W$35)^C4968</f>
        <v>0</v>
      </c>
      <c r="I4968">
        <f>MIN(E4968,F4968)</f>
        <v>0</v>
      </c>
      <c r="J4968">
        <f>MIN(E4968-I4968,G4968)</f>
        <v>0</v>
      </c>
      <c r="K4968">
        <f>MIN(E4968-I4968-J4968,H4968)</f>
        <v>0</v>
      </c>
      <c r="L4968">
        <f>E4968-I4968-J4968-K4968</f>
        <v>0</v>
      </c>
      <c r="M4968">
        <f>IF((I4968+J4968+(1-$W$36)*L4968)/$W$39&gt;=$W$38,1,0)</f>
        <v>0</v>
      </c>
      <c r="N4968">
        <f>IF(M4968=1,$W$37,$W$36)*L4968</f>
        <v>0</v>
      </c>
      <c r="O4968">
        <f>EXP(-$W$26*C4968)*I4968</f>
        <v>0</v>
      </c>
      <c r="P4968">
        <f>EXP(-$W$26*C4968)*J4968</f>
        <v>0</v>
      </c>
      <c r="Q4968">
        <f>EXP(-$W$26*C4968)*K4968</f>
        <v>0</v>
      </c>
      <c r="R4968">
        <f>EXP(-$W$26*C4968)*(L4968-N4968)</f>
        <v>0</v>
      </c>
      <c r="S4968">
        <f>EXP(-$W$26*C4968)*N4968</f>
        <v>0</v>
      </c>
      <c r="T4968">
        <f>EXP(-$W$26*C4968)*E4968</f>
        <v>0</v>
      </c>
    </row>
    <row r="4969" spans="1:20">
      <c r="A4969">
        <v>4960</v>
      </c>
      <c r="B4969">
        <f>RAND()</f>
        <v>0</v>
      </c>
      <c r="C4969">
        <f>IF(B4969&lt;$W$41,3,IF(B4969&lt;$W$41+$W$42,4,5))</f>
        <v>0</v>
      </c>
      <c r="D4969">
        <f>NORMSINV(RAND())</f>
        <v>0</v>
      </c>
      <c r="E4969">
        <f>$W$25*EXP(($W$26-$W$28-0.5*$W$27^2)*C4969+$W$27*SQRT(C4969)*D4969)</f>
        <v>0</v>
      </c>
      <c r="F4969">
        <f>$W$30*(1+$W$31)^C4969</f>
        <v>0</v>
      </c>
      <c r="G4969">
        <f>$W$32*(1+$W$33)^C4969</f>
        <v>0</v>
      </c>
      <c r="H4969">
        <f>$W$34*(1+$W$35)^C4969</f>
        <v>0</v>
      </c>
      <c r="I4969">
        <f>MIN(E4969,F4969)</f>
        <v>0</v>
      </c>
      <c r="J4969">
        <f>MIN(E4969-I4969,G4969)</f>
        <v>0</v>
      </c>
      <c r="K4969">
        <f>MIN(E4969-I4969-J4969,H4969)</f>
        <v>0</v>
      </c>
      <c r="L4969">
        <f>E4969-I4969-J4969-K4969</f>
        <v>0</v>
      </c>
      <c r="M4969">
        <f>IF((I4969+J4969+(1-$W$36)*L4969)/$W$39&gt;=$W$38,1,0)</f>
        <v>0</v>
      </c>
      <c r="N4969">
        <f>IF(M4969=1,$W$37,$W$36)*L4969</f>
        <v>0</v>
      </c>
      <c r="O4969">
        <f>EXP(-$W$26*C4969)*I4969</f>
        <v>0</v>
      </c>
      <c r="P4969">
        <f>EXP(-$W$26*C4969)*J4969</f>
        <v>0</v>
      </c>
      <c r="Q4969">
        <f>EXP(-$W$26*C4969)*K4969</f>
        <v>0</v>
      </c>
      <c r="R4969">
        <f>EXP(-$W$26*C4969)*(L4969-N4969)</f>
        <v>0</v>
      </c>
      <c r="S4969">
        <f>EXP(-$W$26*C4969)*N4969</f>
        <v>0</v>
      </c>
      <c r="T4969">
        <f>EXP(-$W$26*C4969)*E4969</f>
        <v>0</v>
      </c>
    </row>
    <row r="4970" spans="1:20">
      <c r="A4970">
        <v>4961</v>
      </c>
      <c r="B4970">
        <f>RAND()</f>
        <v>0</v>
      </c>
      <c r="C4970">
        <f>IF(B4970&lt;$W$41,3,IF(B4970&lt;$W$41+$W$42,4,5))</f>
        <v>0</v>
      </c>
      <c r="D4970">
        <f>NORMSINV(RAND())</f>
        <v>0</v>
      </c>
      <c r="E4970">
        <f>$W$25*EXP(($W$26-$W$28-0.5*$W$27^2)*C4970+$W$27*SQRT(C4970)*D4970)</f>
        <v>0</v>
      </c>
      <c r="F4970">
        <f>$W$30*(1+$W$31)^C4970</f>
        <v>0</v>
      </c>
      <c r="G4970">
        <f>$W$32*(1+$W$33)^C4970</f>
        <v>0</v>
      </c>
      <c r="H4970">
        <f>$W$34*(1+$W$35)^C4970</f>
        <v>0</v>
      </c>
      <c r="I4970">
        <f>MIN(E4970,F4970)</f>
        <v>0</v>
      </c>
      <c r="J4970">
        <f>MIN(E4970-I4970,G4970)</f>
        <v>0</v>
      </c>
      <c r="K4970">
        <f>MIN(E4970-I4970-J4970,H4970)</f>
        <v>0</v>
      </c>
      <c r="L4970">
        <f>E4970-I4970-J4970-K4970</f>
        <v>0</v>
      </c>
      <c r="M4970">
        <f>IF((I4970+J4970+(1-$W$36)*L4970)/$W$39&gt;=$W$38,1,0)</f>
        <v>0</v>
      </c>
      <c r="N4970">
        <f>IF(M4970=1,$W$37,$W$36)*L4970</f>
        <v>0</v>
      </c>
      <c r="O4970">
        <f>EXP(-$W$26*C4970)*I4970</f>
        <v>0</v>
      </c>
      <c r="P4970">
        <f>EXP(-$W$26*C4970)*J4970</f>
        <v>0</v>
      </c>
      <c r="Q4970">
        <f>EXP(-$W$26*C4970)*K4970</f>
        <v>0</v>
      </c>
      <c r="R4970">
        <f>EXP(-$W$26*C4970)*(L4970-N4970)</f>
        <v>0</v>
      </c>
      <c r="S4970">
        <f>EXP(-$W$26*C4970)*N4970</f>
        <v>0</v>
      </c>
      <c r="T4970">
        <f>EXP(-$W$26*C4970)*E4970</f>
        <v>0</v>
      </c>
    </row>
    <row r="4971" spans="1:20">
      <c r="A4971">
        <v>4962</v>
      </c>
      <c r="B4971">
        <f>RAND()</f>
        <v>0</v>
      </c>
      <c r="C4971">
        <f>IF(B4971&lt;$W$41,3,IF(B4971&lt;$W$41+$W$42,4,5))</f>
        <v>0</v>
      </c>
      <c r="D4971">
        <f>NORMSINV(RAND())</f>
        <v>0</v>
      </c>
      <c r="E4971">
        <f>$W$25*EXP(($W$26-$W$28-0.5*$W$27^2)*C4971+$W$27*SQRT(C4971)*D4971)</f>
        <v>0</v>
      </c>
      <c r="F4971">
        <f>$W$30*(1+$W$31)^C4971</f>
        <v>0</v>
      </c>
      <c r="G4971">
        <f>$W$32*(1+$W$33)^C4971</f>
        <v>0</v>
      </c>
      <c r="H4971">
        <f>$W$34*(1+$W$35)^C4971</f>
        <v>0</v>
      </c>
      <c r="I4971">
        <f>MIN(E4971,F4971)</f>
        <v>0</v>
      </c>
      <c r="J4971">
        <f>MIN(E4971-I4971,G4971)</f>
        <v>0</v>
      </c>
      <c r="K4971">
        <f>MIN(E4971-I4971-J4971,H4971)</f>
        <v>0</v>
      </c>
      <c r="L4971">
        <f>E4971-I4971-J4971-K4971</f>
        <v>0</v>
      </c>
      <c r="M4971">
        <f>IF((I4971+J4971+(1-$W$36)*L4971)/$W$39&gt;=$W$38,1,0)</f>
        <v>0</v>
      </c>
      <c r="N4971">
        <f>IF(M4971=1,$W$37,$W$36)*L4971</f>
        <v>0</v>
      </c>
      <c r="O4971">
        <f>EXP(-$W$26*C4971)*I4971</f>
        <v>0</v>
      </c>
      <c r="P4971">
        <f>EXP(-$W$26*C4971)*J4971</f>
        <v>0</v>
      </c>
      <c r="Q4971">
        <f>EXP(-$W$26*C4971)*K4971</f>
        <v>0</v>
      </c>
      <c r="R4971">
        <f>EXP(-$W$26*C4971)*(L4971-N4971)</f>
        <v>0</v>
      </c>
      <c r="S4971">
        <f>EXP(-$W$26*C4971)*N4971</f>
        <v>0</v>
      </c>
      <c r="T4971">
        <f>EXP(-$W$26*C4971)*E4971</f>
        <v>0</v>
      </c>
    </row>
    <row r="4972" spans="1:20">
      <c r="A4972">
        <v>4963</v>
      </c>
      <c r="B4972">
        <f>RAND()</f>
        <v>0</v>
      </c>
      <c r="C4972">
        <f>IF(B4972&lt;$W$41,3,IF(B4972&lt;$W$41+$W$42,4,5))</f>
        <v>0</v>
      </c>
      <c r="D4972">
        <f>NORMSINV(RAND())</f>
        <v>0</v>
      </c>
      <c r="E4972">
        <f>$W$25*EXP(($W$26-$W$28-0.5*$W$27^2)*C4972+$W$27*SQRT(C4972)*D4972)</f>
        <v>0</v>
      </c>
      <c r="F4972">
        <f>$W$30*(1+$W$31)^C4972</f>
        <v>0</v>
      </c>
      <c r="G4972">
        <f>$W$32*(1+$W$33)^C4972</f>
        <v>0</v>
      </c>
      <c r="H4972">
        <f>$W$34*(1+$W$35)^C4972</f>
        <v>0</v>
      </c>
      <c r="I4972">
        <f>MIN(E4972,F4972)</f>
        <v>0</v>
      </c>
      <c r="J4972">
        <f>MIN(E4972-I4972,G4972)</f>
        <v>0</v>
      </c>
      <c r="K4972">
        <f>MIN(E4972-I4972-J4972,H4972)</f>
        <v>0</v>
      </c>
      <c r="L4972">
        <f>E4972-I4972-J4972-K4972</f>
        <v>0</v>
      </c>
      <c r="M4972">
        <f>IF((I4972+J4972+(1-$W$36)*L4972)/$W$39&gt;=$W$38,1,0)</f>
        <v>0</v>
      </c>
      <c r="N4972">
        <f>IF(M4972=1,$W$37,$W$36)*L4972</f>
        <v>0</v>
      </c>
      <c r="O4972">
        <f>EXP(-$W$26*C4972)*I4972</f>
        <v>0</v>
      </c>
      <c r="P4972">
        <f>EXP(-$W$26*C4972)*J4972</f>
        <v>0</v>
      </c>
      <c r="Q4972">
        <f>EXP(-$W$26*C4972)*K4972</f>
        <v>0</v>
      </c>
      <c r="R4972">
        <f>EXP(-$W$26*C4972)*(L4972-N4972)</f>
        <v>0</v>
      </c>
      <c r="S4972">
        <f>EXP(-$W$26*C4972)*N4972</f>
        <v>0</v>
      </c>
      <c r="T4972">
        <f>EXP(-$W$26*C4972)*E4972</f>
        <v>0</v>
      </c>
    </row>
    <row r="4973" spans="1:20">
      <c r="A4973">
        <v>4964</v>
      </c>
      <c r="B4973">
        <f>RAND()</f>
        <v>0</v>
      </c>
      <c r="C4973">
        <f>IF(B4973&lt;$W$41,3,IF(B4973&lt;$W$41+$W$42,4,5))</f>
        <v>0</v>
      </c>
      <c r="D4973">
        <f>NORMSINV(RAND())</f>
        <v>0</v>
      </c>
      <c r="E4973">
        <f>$W$25*EXP(($W$26-$W$28-0.5*$W$27^2)*C4973+$W$27*SQRT(C4973)*D4973)</f>
        <v>0</v>
      </c>
      <c r="F4973">
        <f>$W$30*(1+$W$31)^C4973</f>
        <v>0</v>
      </c>
      <c r="G4973">
        <f>$W$32*(1+$W$33)^C4973</f>
        <v>0</v>
      </c>
      <c r="H4973">
        <f>$W$34*(1+$W$35)^C4973</f>
        <v>0</v>
      </c>
      <c r="I4973">
        <f>MIN(E4973,F4973)</f>
        <v>0</v>
      </c>
      <c r="J4973">
        <f>MIN(E4973-I4973,G4973)</f>
        <v>0</v>
      </c>
      <c r="K4973">
        <f>MIN(E4973-I4973-J4973,H4973)</f>
        <v>0</v>
      </c>
      <c r="L4973">
        <f>E4973-I4973-J4973-K4973</f>
        <v>0</v>
      </c>
      <c r="M4973">
        <f>IF((I4973+J4973+(1-$W$36)*L4973)/$W$39&gt;=$W$38,1,0)</f>
        <v>0</v>
      </c>
      <c r="N4973">
        <f>IF(M4973=1,$W$37,$W$36)*L4973</f>
        <v>0</v>
      </c>
      <c r="O4973">
        <f>EXP(-$W$26*C4973)*I4973</f>
        <v>0</v>
      </c>
      <c r="P4973">
        <f>EXP(-$W$26*C4973)*J4973</f>
        <v>0</v>
      </c>
      <c r="Q4973">
        <f>EXP(-$W$26*C4973)*K4973</f>
        <v>0</v>
      </c>
      <c r="R4973">
        <f>EXP(-$W$26*C4973)*(L4973-N4973)</f>
        <v>0</v>
      </c>
      <c r="S4973">
        <f>EXP(-$W$26*C4973)*N4973</f>
        <v>0</v>
      </c>
      <c r="T4973">
        <f>EXP(-$W$26*C4973)*E4973</f>
        <v>0</v>
      </c>
    </row>
    <row r="4974" spans="1:20">
      <c r="A4974">
        <v>4965</v>
      </c>
      <c r="B4974">
        <f>RAND()</f>
        <v>0</v>
      </c>
      <c r="C4974">
        <f>IF(B4974&lt;$W$41,3,IF(B4974&lt;$W$41+$W$42,4,5))</f>
        <v>0</v>
      </c>
      <c r="D4974">
        <f>NORMSINV(RAND())</f>
        <v>0</v>
      </c>
      <c r="E4974">
        <f>$W$25*EXP(($W$26-$W$28-0.5*$W$27^2)*C4974+$W$27*SQRT(C4974)*D4974)</f>
        <v>0</v>
      </c>
      <c r="F4974">
        <f>$W$30*(1+$W$31)^C4974</f>
        <v>0</v>
      </c>
      <c r="G4974">
        <f>$W$32*(1+$W$33)^C4974</f>
        <v>0</v>
      </c>
      <c r="H4974">
        <f>$W$34*(1+$W$35)^C4974</f>
        <v>0</v>
      </c>
      <c r="I4974">
        <f>MIN(E4974,F4974)</f>
        <v>0</v>
      </c>
      <c r="J4974">
        <f>MIN(E4974-I4974,G4974)</f>
        <v>0</v>
      </c>
      <c r="K4974">
        <f>MIN(E4974-I4974-J4974,H4974)</f>
        <v>0</v>
      </c>
      <c r="L4974">
        <f>E4974-I4974-J4974-K4974</f>
        <v>0</v>
      </c>
      <c r="M4974">
        <f>IF((I4974+J4974+(1-$W$36)*L4974)/$W$39&gt;=$W$38,1,0)</f>
        <v>0</v>
      </c>
      <c r="N4974">
        <f>IF(M4974=1,$W$37,$W$36)*L4974</f>
        <v>0</v>
      </c>
      <c r="O4974">
        <f>EXP(-$W$26*C4974)*I4974</f>
        <v>0</v>
      </c>
      <c r="P4974">
        <f>EXP(-$W$26*C4974)*J4974</f>
        <v>0</v>
      </c>
      <c r="Q4974">
        <f>EXP(-$W$26*C4974)*K4974</f>
        <v>0</v>
      </c>
      <c r="R4974">
        <f>EXP(-$W$26*C4974)*(L4974-N4974)</f>
        <v>0</v>
      </c>
      <c r="S4974">
        <f>EXP(-$W$26*C4974)*N4974</f>
        <v>0</v>
      </c>
      <c r="T4974">
        <f>EXP(-$W$26*C4974)*E4974</f>
        <v>0</v>
      </c>
    </row>
    <row r="4975" spans="1:20">
      <c r="A4975">
        <v>4966</v>
      </c>
      <c r="B4975">
        <f>RAND()</f>
        <v>0</v>
      </c>
      <c r="C4975">
        <f>IF(B4975&lt;$W$41,3,IF(B4975&lt;$W$41+$W$42,4,5))</f>
        <v>0</v>
      </c>
      <c r="D4975">
        <f>NORMSINV(RAND())</f>
        <v>0</v>
      </c>
      <c r="E4975">
        <f>$W$25*EXP(($W$26-$W$28-0.5*$W$27^2)*C4975+$W$27*SQRT(C4975)*D4975)</f>
        <v>0</v>
      </c>
      <c r="F4975">
        <f>$W$30*(1+$W$31)^C4975</f>
        <v>0</v>
      </c>
      <c r="G4975">
        <f>$W$32*(1+$W$33)^C4975</f>
        <v>0</v>
      </c>
      <c r="H4975">
        <f>$W$34*(1+$W$35)^C4975</f>
        <v>0</v>
      </c>
      <c r="I4975">
        <f>MIN(E4975,F4975)</f>
        <v>0</v>
      </c>
      <c r="J4975">
        <f>MIN(E4975-I4975,G4975)</f>
        <v>0</v>
      </c>
      <c r="K4975">
        <f>MIN(E4975-I4975-J4975,H4975)</f>
        <v>0</v>
      </c>
      <c r="L4975">
        <f>E4975-I4975-J4975-K4975</f>
        <v>0</v>
      </c>
      <c r="M4975">
        <f>IF((I4975+J4975+(1-$W$36)*L4975)/$W$39&gt;=$W$38,1,0)</f>
        <v>0</v>
      </c>
      <c r="N4975">
        <f>IF(M4975=1,$W$37,$W$36)*L4975</f>
        <v>0</v>
      </c>
      <c r="O4975">
        <f>EXP(-$W$26*C4975)*I4975</f>
        <v>0</v>
      </c>
      <c r="P4975">
        <f>EXP(-$W$26*C4975)*J4975</f>
        <v>0</v>
      </c>
      <c r="Q4975">
        <f>EXP(-$W$26*C4975)*K4975</f>
        <v>0</v>
      </c>
      <c r="R4975">
        <f>EXP(-$W$26*C4975)*(L4975-N4975)</f>
        <v>0</v>
      </c>
      <c r="S4975">
        <f>EXP(-$W$26*C4975)*N4975</f>
        <v>0</v>
      </c>
      <c r="T4975">
        <f>EXP(-$W$26*C4975)*E4975</f>
        <v>0</v>
      </c>
    </row>
    <row r="4976" spans="1:20">
      <c r="A4976">
        <v>4967</v>
      </c>
      <c r="B4976">
        <f>RAND()</f>
        <v>0</v>
      </c>
      <c r="C4976">
        <f>IF(B4976&lt;$W$41,3,IF(B4976&lt;$W$41+$W$42,4,5))</f>
        <v>0</v>
      </c>
      <c r="D4976">
        <f>NORMSINV(RAND())</f>
        <v>0</v>
      </c>
      <c r="E4976">
        <f>$W$25*EXP(($W$26-$W$28-0.5*$W$27^2)*C4976+$W$27*SQRT(C4976)*D4976)</f>
        <v>0</v>
      </c>
      <c r="F4976">
        <f>$W$30*(1+$W$31)^C4976</f>
        <v>0</v>
      </c>
      <c r="G4976">
        <f>$W$32*(1+$W$33)^C4976</f>
        <v>0</v>
      </c>
      <c r="H4976">
        <f>$W$34*(1+$W$35)^C4976</f>
        <v>0</v>
      </c>
      <c r="I4976">
        <f>MIN(E4976,F4976)</f>
        <v>0</v>
      </c>
      <c r="J4976">
        <f>MIN(E4976-I4976,G4976)</f>
        <v>0</v>
      </c>
      <c r="K4976">
        <f>MIN(E4976-I4976-J4976,H4976)</f>
        <v>0</v>
      </c>
      <c r="L4976">
        <f>E4976-I4976-J4976-K4976</f>
        <v>0</v>
      </c>
      <c r="M4976">
        <f>IF((I4976+J4976+(1-$W$36)*L4976)/$W$39&gt;=$W$38,1,0)</f>
        <v>0</v>
      </c>
      <c r="N4976">
        <f>IF(M4976=1,$W$37,$W$36)*L4976</f>
        <v>0</v>
      </c>
      <c r="O4976">
        <f>EXP(-$W$26*C4976)*I4976</f>
        <v>0</v>
      </c>
      <c r="P4976">
        <f>EXP(-$W$26*C4976)*J4976</f>
        <v>0</v>
      </c>
      <c r="Q4976">
        <f>EXP(-$W$26*C4976)*K4976</f>
        <v>0</v>
      </c>
      <c r="R4976">
        <f>EXP(-$W$26*C4976)*(L4976-N4976)</f>
        <v>0</v>
      </c>
      <c r="S4976">
        <f>EXP(-$W$26*C4976)*N4976</f>
        <v>0</v>
      </c>
      <c r="T4976">
        <f>EXP(-$W$26*C4976)*E4976</f>
        <v>0</v>
      </c>
    </row>
    <row r="4977" spans="1:20">
      <c r="A4977">
        <v>4968</v>
      </c>
      <c r="B4977">
        <f>RAND()</f>
        <v>0</v>
      </c>
      <c r="C4977">
        <f>IF(B4977&lt;$W$41,3,IF(B4977&lt;$W$41+$W$42,4,5))</f>
        <v>0</v>
      </c>
      <c r="D4977">
        <f>NORMSINV(RAND())</f>
        <v>0</v>
      </c>
      <c r="E4977">
        <f>$W$25*EXP(($W$26-$W$28-0.5*$W$27^2)*C4977+$W$27*SQRT(C4977)*D4977)</f>
        <v>0</v>
      </c>
      <c r="F4977">
        <f>$W$30*(1+$W$31)^C4977</f>
        <v>0</v>
      </c>
      <c r="G4977">
        <f>$W$32*(1+$W$33)^C4977</f>
        <v>0</v>
      </c>
      <c r="H4977">
        <f>$W$34*(1+$W$35)^C4977</f>
        <v>0</v>
      </c>
      <c r="I4977">
        <f>MIN(E4977,F4977)</f>
        <v>0</v>
      </c>
      <c r="J4977">
        <f>MIN(E4977-I4977,G4977)</f>
        <v>0</v>
      </c>
      <c r="K4977">
        <f>MIN(E4977-I4977-J4977,H4977)</f>
        <v>0</v>
      </c>
      <c r="L4977">
        <f>E4977-I4977-J4977-K4977</f>
        <v>0</v>
      </c>
      <c r="M4977">
        <f>IF((I4977+J4977+(1-$W$36)*L4977)/$W$39&gt;=$W$38,1,0)</f>
        <v>0</v>
      </c>
      <c r="N4977">
        <f>IF(M4977=1,$W$37,$W$36)*L4977</f>
        <v>0</v>
      </c>
      <c r="O4977">
        <f>EXP(-$W$26*C4977)*I4977</f>
        <v>0</v>
      </c>
      <c r="P4977">
        <f>EXP(-$W$26*C4977)*J4977</f>
        <v>0</v>
      </c>
      <c r="Q4977">
        <f>EXP(-$W$26*C4977)*K4977</f>
        <v>0</v>
      </c>
      <c r="R4977">
        <f>EXP(-$W$26*C4977)*(L4977-N4977)</f>
        <v>0</v>
      </c>
      <c r="S4977">
        <f>EXP(-$W$26*C4977)*N4977</f>
        <v>0</v>
      </c>
      <c r="T4977">
        <f>EXP(-$W$26*C4977)*E4977</f>
        <v>0</v>
      </c>
    </row>
    <row r="4978" spans="1:20">
      <c r="A4978">
        <v>4969</v>
      </c>
      <c r="B4978">
        <f>RAND()</f>
        <v>0</v>
      </c>
      <c r="C4978">
        <f>IF(B4978&lt;$W$41,3,IF(B4978&lt;$W$41+$W$42,4,5))</f>
        <v>0</v>
      </c>
      <c r="D4978">
        <f>NORMSINV(RAND())</f>
        <v>0</v>
      </c>
      <c r="E4978">
        <f>$W$25*EXP(($W$26-$W$28-0.5*$W$27^2)*C4978+$W$27*SQRT(C4978)*D4978)</f>
        <v>0</v>
      </c>
      <c r="F4978">
        <f>$W$30*(1+$W$31)^C4978</f>
        <v>0</v>
      </c>
      <c r="G4978">
        <f>$W$32*(1+$W$33)^C4978</f>
        <v>0</v>
      </c>
      <c r="H4978">
        <f>$W$34*(1+$W$35)^C4978</f>
        <v>0</v>
      </c>
      <c r="I4978">
        <f>MIN(E4978,F4978)</f>
        <v>0</v>
      </c>
      <c r="J4978">
        <f>MIN(E4978-I4978,G4978)</f>
        <v>0</v>
      </c>
      <c r="K4978">
        <f>MIN(E4978-I4978-J4978,H4978)</f>
        <v>0</v>
      </c>
      <c r="L4978">
        <f>E4978-I4978-J4978-K4978</f>
        <v>0</v>
      </c>
      <c r="M4978">
        <f>IF((I4978+J4978+(1-$W$36)*L4978)/$W$39&gt;=$W$38,1,0)</f>
        <v>0</v>
      </c>
      <c r="N4978">
        <f>IF(M4978=1,$W$37,$W$36)*L4978</f>
        <v>0</v>
      </c>
      <c r="O4978">
        <f>EXP(-$W$26*C4978)*I4978</f>
        <v>0</v>
      </c>
      <c r="P4978">
        <f>EXP(-$W$26*C4978)*J4978</f>
        <v>0</v>
      </c>
      <c r="Q4978">
        <f>EXP(-$W$26*C4978)*K4978</f>
        <v>0</v>
      </c>
      <c r="R4978">
        <f>EXP(-$W$26*C4978)*(L4978-N4978)</f>
        <v>0</v>
      </c>
      <c r="S4978">
        <f>EXP(-$W$26*C4978)*N4978</f>
        <v>0</v>
      </c>
      <c r="T4978">
        <f>EXP(-$W$26*C4978)*E4978</f>
        <v>0</v>
      </c>
    </row>
    <row r="4979" spans="1:20">
      <c r="A4979">
        <v>4970</v>
      </c>
      <c r="B4979">
        <f>RAND()</f>
        <v>0</v>
      </c>
      <c r="C4979">
        <f>IF(B4979&lt;$W$41,3,IF(B4979&lt;$W$41+$W$42,4,5))</f>
        <v>0</v>
      </c>
      <c r="D4979">
        <f>NORMSINV(RAND())</f>
        <v>0</v>
      </c>
      <c r="E4979">
        <f>$W$25*EXP(($W$26-$W$28-0.5*$W$27^2)*C4979+$W$27*SQRT(C4979)*D4979)</f>
        <v>0</v>
      </c>
      <c r="F4979">
        <f>$W$30*(1+$W$31)^C4979</f>
        <v>0</v>
      </c>
      <c r="G4979">
        <f>$W$32*(1+$W$33)^C4979</f>
        <v>0</v>
      </c>
      <c r="H4979">
        <f>$W$34*(1+$W$35)^C4979</f>
        <v>0</v>
      </c>
      <c r="I4979">
        <f>MIN(E4979,F4979)</f>
        <v>0</v>
      </c>
      <c r="J4979">
        <f>MIN(E4979-I4979,G4979)</f>
        <v>0</v>
      </c>
      <c r="K4979">
        <f>MIN(E4979-I4979-J4979,H4979)</f>
        <v>0</v>
      </c>
      <c r="L4979">
        <f>E4979-I4979-J4979-K4979</f>
        <v>0</v>
      </c>
      <c r="M4979">
        <f>IF((I4979+J4979+(1-$W$36)*L4979)/$W$39&gt;=$W$38,1,0)</f>
        <v>0</v>
      </c>
      <c r="N4979">
        <f>IF(M4979=1,$W$37,$W$36)*L4979</f>
        <v>0</v>
      </c>
      <c r="O4979">
        <f>EXP(-$W$26*C4979)*I4979</f>
        <v>0</v>
      </c>
      <c r="P4979">
        <f>EXP(-$W$26*C4979)*J4979</f>
        <v>0</v>
      </c>
      <c r="Q4979">
        <f>EXP(-$W$26*C4979)*K4979</f>
        <v>0</v>
      </c>
      <c r="R4979">
        <f>EXP(-$W$26*C4979)*(L4979-N4979)</f>
        <v>0</v>
      </c>
      <c r="S4979">
        <f>EXP(-$W$26*C4979)*N4979</f>
        <v>0</v>
      </c>
      <c r="T4979">
        <f>EXP(-$W$26*C4979)*E4979</f>
        <v>0</v>
      </c>
    </row>
    <row r="4980" spans="1:20">
      <c r="A4980">
        <v>4971</v>
      </c>
      <c r="B4980">
        <f>RAND()</f>
        <v>0</v>
      </c>
      <c r="C4980">
        <f>IF(B4980&lt;$W$41,3,IF(B4980&lt;$W$41+$W$42,4,5))</f>
        <v>0</v>
      </c>
      <c r="D4980">
        <f>NORMSINV(RAND())</f>
        <v>0</v>
      </c>
      <c r="E4980">
        <f>$W$25*EXP(($W$26-$W$28-0.5*$W$27^2)*C4980+$W$27*SQRT(C4980)*D4980)</f>
        <v>0</v>
      </c>
      <c r="F4980">
        <f>$W$30*(1+$W$31)^C4980</f>
        <v>0</v>
      </c>
      <c r="G4980">
        <f>$W$32*(1+$W$33)^C4980</f>
        <v>0</v>
      </c>
      <c r="H4980">
        <f>$W$34*(1+$W$35)^C4980</f>
        <v>0</v>
      </c>
      <c r="I4980">
        <f>MIN(E4980,F4980)</f>
        <v>0</v>
      </c>
      <c r="J4980">
        <f>MIN(E4980-I4980,G4980)</f>
        <v>0</v>
      </c>
      <c r="K4980">
        <f>MIN(E4980-I4980-J4980,H4980)</f>
        <v>0</v>
      </c>
      <c r="L4980">
        <f>E4980-I4980-J4980-K4980</f>
        <v>0</v>
      </c>
      <c r="M4980">
        <f>IF((I4980+J4980+(1-$W$36)*L4980)/$W$39&gt;=$W$38,1,0)</f>
        <v>0</v>
      </c>
      <c r="N4980">
        <f>IF(M4980=1,$W$37,$W$36)*L4980</f>
        <v>0</v>
      </c>
      <c r="O4980">
        <f>EXP(-$W$26*C4980)*I4980</f>
        <v>0</v>
      </c>
      <c r="P4980">
        <f>EXP(-$W$26*C4980)*J4980</f>
        <v>0</v>
      </c>
      <c r="Q4980">
        <f>EXP(-$W$26*C4980)*K4980</f>
        <v>0</v>
      </c>
      <c r="R4980">
        <f>EXP(-$W$26*C4980)*(L4980-N4980)</f>
        <v>0</v>
      </c>
      <c r="S4980">
        <f>EXP(-$W$26*C4980)*N4980</f>
        <v>0</v>
      </c>
      <c r="T4980">
        <f>EXP(-$W$26*C4980)*E4980</f>
        <v>0</v>
      </c>
    </row>
    <row r="4981" spans="1:20">
      <c r="A4981">
        <v>4972</v>
      </c>
      <c r="B4981">
        <f>RAND()</f>
        <v>0</v>
      </c>
      <c r="C4981">
        <f>IF(B4981&lt;$W$41,3,IF(B4981&lt;$W$41+$W$42,4,5))</f>
        <v>0</v>
      </c>
      <c r="D4981">
        <f>NORMSINV(RAND())</f>
        <v>0</v>
      </c>
      <c r="E4981">
        <f>$W$25*EXP(($W$26-$W$28-0.5*$W$27^2)*C4981+$W$27*SQRT(C4981)*D4981)</f>
        <v>0</v>
      </c>
      <c r="F4981">
        <f>$W$30*(1+$W$31)^C4981</f>
        <v>0</v>
      </c>
      <c r="G4981">
        <f>$W$32*(1+$W$33)^C4981</f>
        <v>0</v>
      </c>
      <c r="H4981">
        <f>$W$34*(1+$W$35)^C4981</f>
        <v>0</v>
      </c>
      <c r="I4981">
        <f>MIN(E4981,F4981)</f>
        <v>0</v>
      </c>
      <c r="J4981">
        <f>MIN(E4981-I4981,G4981)</f>
        <v>0</v>
      </c>
      <c r="K4981">
        <f>MIN(E4981-I4981-J4981,H4981)</f>
        <v>0</v>
      </c>
      <c r="L4981">
        <f>E4981-I4981-J4981-K4981</f>
        <v>0</v>
      </c>
      <c r="M4981">
        <f>IF((I4981+J4981+(1-$W$36)*L4981)/$W$39&gt;=$W$38,1,0)</f>
        <v>0</v>
      </c>
      <c r="N4981">
        <f>IF(M4981=1,$W$37,$W$36)*L4981</f>
        <v>0</v>
      </c>
      <c r="O4981">
        <f>EXP(-$W$26*C4981)*I4981</f>
        <v>0</v>
      </c>
      <c r="P4981">
        <f>EXP(-$W$26*C4981)*J4981</f>
        <v>0</v>
      </c>
      <c r="Q4981">
        <f>EXP(-$W$26*C4981)*K4981</f>
        <v>0</v>
      </c>
      <c r="R4981">
        <f>EXP(-$W$26*C4981)*(L4981-N4981)</f>
        <v>0</v>
      </c>
      <c r="S4981">
        <f>EXP(-$W$26*C4981)*N4981</f>
        <v>0</v>
      </c>
      <c r="T4981">
        <f>EXP(-$W$26*C4981)*E4981</f>
        <v>0</v>
      </c>
    </row>
    <row r="4982" spans="1:20">
      <c r="A4982">
        <v>4973</v>
      </c>
      <c r="B4982">
        <f>RAND()</f>
        <v>0</v>
      </c>
      <c r="C4982">
        <f>IF(B4982&lt;$W$41,3,IF(B4982&lt;$W$41+$W$42,4,5))</f>
        <v>0</v>
      </c>
      <c r="D4982">
        <f>NORMSINV(RAND())</f>
        <v>0</v>
      </c>
      <c r="E4982">
        <f>$W$25*EXP(($W$26-$W$28-0.5*$W$27^2)*C4982+$W$27*SQRT(C4982)*D4982)</f>
        <v>0</v>
      </c>
      <c r="F4982">
        <f>$W$30*(1+$W$31)^C4982</f>
        <v>0</v>
      </c>
      <c r="G4982">
        <f>$W$32*(1+$W$33)^C4982</f>
        <v>0</v>
      </c>
      <c r="H4982">
        <f>$W$34*(1+$W$35)^C4982</f>
        <v>0</v>
      </c>
      <c r="I4982">
        <f>MIN(E4982,F4982)</f>
        <v>0</v>
      </c>
      <c r="J4982">
        <f>MIN(E4982-I4982,G4982)</f>
        <v>0</v>
      </c>
      <c r="K4982">
        <f>MIN(E4982-I4982-J4982,H4982)</f>
        <v>0</v>
      </c>
      <c r="L4982">
        <f>E4982-I4982-J4982-K4982</f>
        <v>0</v>
      </c>
      <c r="M4982">
        <f>IF((I4982+J4982+(1-$W$36)*L4982)/$W$39&gt;=$W$38,1,0)</f>
        <v>0</v>
      </c>
      <c r="N4982">
        <f>IF(M4982=1,$W$37,$W$36)*L4982</f>
        <v>0</v>
      </c>
      <c r="O4982">
        <f>EXP(-$W$26*C4982)*I4982</f>
        <v>0</v>
      </c>
      <c r="P4982">
        <f>EXP(-$W$26*C4982)*J4982</f>
        <v>0</v>
      </c>
      <c r="Q4982">
        <f>EXP(-$W$26*C4982)*K4982</f>
        <v>0</v>
      </c>
      <c r="R4982">
        <f>EXP(-$W$26*C4982)*(L4982-N4982)</f>
        <v>0</v>
      </c>
      <c r="S4982">
        <f>EXP(-$W$26*C4982)*N4982</f>
        <v>0</v>
      </c>
      <c r="T4982">
        <f>EXP(-$W$26*C4982)*E4982</f>
        <v>0</v>
      </c>
    </row>
    <row r="4983" spans="1:20">
      <c r="A4983">
        <v>4974</v>
      </c>
      <c r="B4983">
        <f>RAND()</f>
        <v>0</v>
      </c>
      <c r="C4983">
        <f>IF(B4983&lt;$W$41,3,IF(B4983&lt;$W$41+$W$42,4,5))</f>
        <v>0</v>
      </c>
      <c r="D4983">
        <f>NORMSINV(RAND())</f>
        <v>0</v>
      </c>
      <c r="E4983">
        <f>$W$25*EXP(($W$26-$W$28-0.5*$W$27^2)*C4983+$W$27*SQRT(C4983)*D4983)</f>
        <v>0</v>
      </c>
      <c r="F4983">
        <f>$W$30*(1+$W$31)^C4983</f>
        <v>0</v>
      </c>
      <c r="G4983">
        <f>$W$32*(1+$W$33)^C4983</f>
        <v>0</v>
      </c>
      <c r="H4983">
        <f>$W$34*(1+$W$35)^C4983</f>
        <v>0</v>
      </c>
      <c r="I4983">
        <f>MIN(E4983,F4983)</f>
        <v>0</v>
      </c>
      <c r="J4983">
        <f>MIN(E4983-I4983,G4983)</f>
        <v>0</v>
      </c>
      <c r="K4983">
        <f>MIN(E4983-I4983-J4983,H4983)</f>
        <v>0</v>
      </c>
      <c r="L4983">
        <f>E4983-I4983-J4983-K4983</f>
        <v>0</v>
      </c>
      <c r="M4983">
        <f>IF((I4983+J4983+(1-$W$36)*L4983)/$W$39&gt;=$W$38,1,0)</f>
        <v>0</v>
      </c>
      <c r="N4983">
        <f>IF(M4983=1,$W$37,$W$36)*L4983</f>
        <v>0</v>
      </c>
      <c r="O4983">
        <f>EXP(-$W$26*C4983)*I4983</f>
        <v>0</v>
      </c>
      <c r="P4983">
        <f>EXP(-$W$26*C4983)*J4983</f>
        <v>0</v>
      </c>
      <c r="Q4983">
        <f>EXP(-$W$26*C4983)*K4983</f>
        <v>0</v>
      </c>
      <c r="R4983">
        <f>EXP(-$W$26*C4983)*(L4983-N4983)</f>
        <v>0</v>
      </c>
      <c r="S4983">
        <f>EXP(-$W$26*C4983)*N4983</f>
        <v>0</v>
      </c>
      <c r="T4983">
        <f>EXP(-$W$26*C4983)*E4983</f>
        <v>0</v>
      </c>
    </row>
    <row r="4984" spans="1:20">
      <c r="A4984">
        <v>4975</v>
      </c>
      <c r="B4984">
        <f>RAND()</f>
        <v>0</v>
      </c>
      <c r="C4984">
        <f>IF(B4984&lt;$W$41,3,IF(B4984&lt;$W$41+$W$42,4,5))</f>
        <v>0</v>
      </c>
      <c r="D4984">
        <f>NORMSINV(RAND())</f>
        <v>0</v>
      </c>
      <c r="E4984">
        <f>$W$25*EXP(($W$26-$W$28-0.5*$W$27^2)*C4984+$W$27*SQRT(C4984)*D4984)</f>
        <v>0</v>
      </c>
      <c r="F4984">
        <f>$W$30*(1+$W$31)^C4984</f>
        <v>0</v>
      </c>
      <c r="G4984">
        <f>$W$32*(1+$W$33)^C4984</f>
        <v>0</v>
      </c>
      <c r="H4984">
        <f>$W$34*(1+$W$35)^C4984</f>
        <v>0</v>
      </c>
      <c r="I4984">
        <f>MIN(E4984,F4984)</f>
        <v>0</v>
      </c>
      <c r="J4984">
        <f>MIN(E4984-I4984,G4984)</f>
        <v>0</v>
      </c>
      <c r="K4984">
        <f>MIN(E4984-I4984-J4984,H4984)</f>
        <v>0</v>
      </c>
      <c r="L4984">
        <f>E4984-I4984-J4984-K4984</f>
        <v>0</v>
      </c>
      <c r="M4984">
        <f>IF((I4984+J4984+(1-$W$36)*L4984)/$W$39&gt;=$W$38,1,0)</f>
        <v>0</v>
      </c>
      <c r="N4984">
        <f>IF(M4984=1,$W$37,$W$36)*L4984</f>
        <v>0</v>
      </c>
      <c r="O4984">
        <f>EXP(-$W$26*C4984)*I4984</f>
        <v>0</v>
      </c>
      <c r="P4984">
        <f>EXP(-$W$26*C4984)*J4984</f>
        <v>0</v>
      </c>
      <c r="Q4984">
        <f>EXP(-$W$26*C4984)*K4984</f>
        <v>0</v>
      </c>
      <c r="R4984">
        <f>EXP(-$W$26*C4984)*(L4984-N4984)</f>
        <v>0</v>
      </c>
      <c r="S4984">
        <f>EXP(-$W$26*C4984)*N4984</f>
        <v>0</v>
      </c>
      <c r="T4984">
        <f>EXP(-$W$26*C4984)*E4984</f>
        <v>0</v>
      </c>
    </row>
    <row r="4985" spans="1:20">
      <c r="A4985">
        <v>4976</v>
      </c>
      <c r="B4985">
        <f>RAND()</f>
        <v>0</v>
      </c>
      <c r="C4985">
        <f>IF(B4985&lt;$W$41,3,IF(B4985&lt;$W$41+$W$42,4,5))</f>
        <v>0</v>
      </c>
      <c r="D4985">
        <f>NORMSINV(RAND())</f>
        <v>0</v>
      </c>
      <c r="E4985">
        <f>$W$25*EXP(($W$26-$W$28-0.5*$W$27^2)*C4985+$W$27*SQRT(C4985)*D4985)</f>
        <v>0</v>
      </c>
      <c r="F4985">
        <f>$W$30*(1+$W$31)^C4985</f>
        <v>0</v>
      </c>
      <c r="G4985">
        <f>$W$32*(1+$W$33)^C4985</f>
        <v>0</v>
      </c>
      <c r="H4985">
        <f>$W$34*(1+$W$35)^C4985</f>
        <v>0</v>
      </c>
      <c r="I4985">
        <f>MIN(E4985,F4985)</f>
        <v>0</v>
      </c>
      <c r="J4985">
        <f>MIN(E4985-I4985,G4985)</f>
        <v>0</v>
      </c>
      <c r="K4985">
        <f>MIN(E4985-I4985-J4985,H4985)</f>
        <v>0</v>
      </c>
      <c r="L4985">
        <f>E4985-I4985-J4985-K4985</f>
        <v>0</v>
      </c>
      <c r="M4985">
        <f>IF((I4985+J4985+(1-$W$36)*L4985)/$W$39&gt;=$W$38,1,0)</f>
        <v>0</v>
      </c>
      <c r="N4985">
        <f>IF(M4985=1,$W$37,$W$36)*L4985</f>
        <v>0</v>
      </c>
      <c r="O4985">
        <f>EXP(-$W$26*C4985)*I4985</f>
        <v>0</v>
      </c>
      <c r="P4985">
        <f>EXP(-$W$26*C4985)*J4985</f>
        <v>0</v>
      </c>
      <c r="Q4985">
        <f>EXP(-$W$26*C4985)*K4985</f>
        <v>0</v>
      </c>
      <c r="R4985">
        <f>EXP(-$W$26*C4985)*(L4985-N4985)</f>
        <v>0</v>
      </c>
      <c r="S4985">
        <f>EXP(-$W$26*C4985)*N4985</f>
        <v>0</v>
      </c>
      <c r="T4985">
        <f>EXP(-$W$26*C4985)*E4985</f>
        <v>0</v>
      </c>
    </row>
    <row r="4986" spans="1:20">
      <c r="A4986">
        <v>4977</v>
      </c>
      <c r="B4986">
        <f>RAND()</f>
        <v>0</v>
      </c>
      <c r="C4986">
        <f>IF(B4986&lt;$W$41,3,IF(B4986&lt;$W$41+$W$42,4,5))</f>
        <v>0</v>
      </c>
      <c r="D4986">
        <f>NORMSINV(RAND())</f>
        <v>0</v>
      </c>
      <c r="E4986">
        <f>$W$25*EXP(($W$26-$W$28-0.5*$W$27^2)*C4986+$W$27*SQRT(C4986)*D4986)</f>
        <v>0</v>
      </c>
      <c r="F4986">
        <f>$W$30*(1+$W$31)^C4986</f>
        <v>0</v>
      </c>
      <c r="G4986">
        <f>$W$32*(1+$W$33)^C4986</f>
        <v>0</v>
      </c>
      <c r="H4986">
        <f>$W$34*(1+$W$35)^C4986</f>
        <v>0</v>
      </c>
      <c r="I4986">
        <f>MIN(E4986,F4986)</f>
        <v>0</v>
      </c>
      <c r="J4986">
        <f>MIN(E4986-I4986,G4986)</f>
        <v>0</v>
      </c>
      <c r="K4986">
        <f>MIN(E4986-I4986-J4986,H4986)</f>
        <v>0</v>
      </c>
      <c r="L4986">
        <f>E4986-I4986-J4986-K4986</f>
        <v>0</v>
      </c>
      <c r="M4986">
        <f>IF((I4986+J4986+(1-$W$36)*L4986)/$W$39&gt;=$W$38,1,0)</f>
        <v>0</v>
      </c>
      <c r="N4986">
        <f>IF(M4986=1,$W$37,$W$36)*L4986</f>
        <v>0</v>
      </c>
      <c r="O4986">
        <f>EXP(-$W$26*C4986)*I4986</f>
        <v>0</v>
      </c>
      <c r="P4986">
        <f>EXP(-$W$26*C4986)*J4986</f>
        <v>0</v>
      </c>
      <c r="Q4986">
        <f>EXP(-$W$26*C4986)*K4986</f>
        <v>0</v>
      </c>
      <c r="R4986">
        <f>EXP(-$W$26*C4986)*(L4986-N4986)</f>
        <v>0</v>
      </c>
      <c r="S4986">
        <f>EXP(-$W$26*C4986)*N4986</f>
        <v>0</v>
      </c>
      <c r="T4986">
        <f>EXP(-$W$26*C4986)*E4986</f>
        <v>0</v>
      </c>
    </row>
    <row r="4987" spans="1:20">
      <c r="A4987">
        <v>4978</v>
      </c>
      <c r="B4987">
        <f>RAND()</f>
        <v>0</v>
      </c>
      <c r="C4987">
        <f>IF(B4987&lt;$W$41,3,IF(B4987&lt;$W$41+$W$42,4,5))</f>
        <v>0</v>
      </c>
      <c r="D4987">
        <f>NORMSINV(RAND())</f>
        <v>0</v>
      </c>
      <c r="E4987">
        <f>$W$25*EXP(($W$26-$W$28-0.5*$W$27^2)*C4987+$W$27*SQRT(C4987)*D4987)</f>
        <v>0</v>
      </c>
      <c r="F4987">
        <f>$W$30*(1+$W$31)^C4987</f>
        <v>0</v>
      </c>
      <c r="G4987">
        <f>$W$32*(1+$W$33)^C4987</f>
        <v>0</v>
      </c>
      <c r="H4987">
        <f>$W$34*(1+$W$35)^C4987</f>
        <v>0</v>
      </c>
      <c r="I4987">
        <f>MIN(E4987,F4987)</f>
        <v>0</v>
      </c>
      <c r="J4987">
        <f>MIN(E4987-I4987,G4987)</f>
        <v>0</v>
      </c>
      <c r="K4987">
        <f>MIN(E4987-I4987-J4987,H4987)</f>
        <v>0</v>
      </c>
      <c r="L4987">
        <f>E4987-I4987-J4987-K4987</f>
        <v>0</v>
      </c>
      <c r="M4987">
        <f>IF((I4987+J4987+(1-$W$36)*L4987)/$W$39&gt;=$W$38,1,0)</f>
        <v>0</v>
      </c>
      <c r="N4987">
        <f>IF(M4987=1,$W$37,$W$36)*L4987</f>
        <v>0</v>
      </c>
      <c r="O4987">
        <f>EXP(-$W$26*C4987)*I4987</f>
        <v>0</v>
      </c>
      <c r="P4987">
        <f>EXP(-$W$26*C4987)*J4987</f>
        <v>0</v>
      </c>
      <c r="Q4987">
        <f>EXP(-$W$26*C4987)*K4987</f>
        <v>0</v>
      </c>
      <c r="R4987">
        <f>EXP(-$W$26*C4987)*(L4987-N4987)</f>
        <v>0</v>
      </c>
      <c r="S4987">
        <f>EXP(-$W$26*C4987)*N4987</f>
        <v>0</v>
      </c>
      <c r="T4987">
        <f>EXP(-$W$26*C4987)*E4987</f>
        <v>0</v>
      </c>
    </row>
    <row r="4988" spans="1:20">
      <c r="A4988">
        <v>4979</v>
      </c>
      <c r="B4988">
        <f>RAND()</f>
        <v>0</v>
      </c>
      <c r="C4988">
        <f>IF(B4988&lt;$W$41,3,IF(B4988&lt;$W$41+$W$42,4,5))</f>
        <v>0</v>
      </c>
      <c r="D4988">
        <f>NORMSINV(RAND())</f>
        <v>0</v>
      </c>
      <c r="E4988">
        <f>$W$25*EXP(($W$26-$W$28-0.5*$W$27^2)*C4988+$W$27*SQRT(C4988)*D4988)</f>
        <v>0</v>
      </c>
      <c r="F4988">
        <f>$W$30*(1+$W$31)^C4988</f>
        <v>0</v>
      </c>
      <c r="G4988">
        <f>$W$32*(1+$W$33)^C4988</f>
        <v>0</v>
      </c>
      <c r="H4988">
        <f>$W$34*(1+$W$35)^C4988</f>
        <v>0</v>
      </c>
      <c r="I4988">
        <f>MIN(E4988,F4988)</f>
        <v>0</v>
      </c>
      <c r="J4988">
        <f>MIN(E4988-I4988,G4988)</f>
        <v>0</v>
      </c>
      <c r="K4988">
        <f>MIN(E4988-I4988-J4988,H4988)</f>
        <v>0</v>
      </c>
      <c r="L4988">
        <f>E4988-I4988-J4988-K4988</f>
        <v>0</v>
      </c>
      <c r="M4988">
        <f>IF((I4988+J4988+(1-$W$36)*L4988)/$W$39&gt;=$W$38,1,0)</f>
        <v>0</v>
      </c>
      <c r="N4988">
        <f>IF(M4988=1,$W$37,$W$36)*L4988</f>
        <v>0</v>
      </c>
      <c r="O4988">
        <f>EXP(-$W$26*C4988)*I4988</f>
        <v>0</v>
      </c>
      <c r="P4988">
        <f>EXP(-$W$26*C4988)*J4988</f>
        <v>0</v>
      </c>
      <c r="Q4988">
        <f>EXP(-$W$26*C4988)*K4988</f>
        <v>0</v>
      </c>
      <c r="R4988">
        <f>EXP(-$W$26*C4988)*(L4988-N4988)</f>
        <v>0</v>
      </c>
      <c r="S4988">
        <f>EXP(-$W$26*C4988)*N4988</f>
        <v>0</v>
      </c>
      <c r="T4988">
        <f>EXP(-$W$26*C4988)*E4988</f>
        <v>0</v>
      </c>
    </row>
    <row r="4989" spans="1:20">
      <c r="A4989">
        <v>4980</v>
      </c>
      <c r="B4989">
        <f>RAND()</f>
        <v>0</v>
      </c>
      <c r="C4989">
        <f>IF(B4989&lt;$W$41,3,IF(B4989&lt;$W$41+$W$42,4,5))</f>
        <v>0</v>
      </c>
      <c r="D4989">
        <f>NORMSINV(RAND())</f>
        <v>0</v>
      </c>
      <c r="E4989">
        <f>$W$25*EXP(($W$26-$W$28-0.5*$W$27^2)*C4989+$W$27*SQRT(C4989)*D4989)</f>
        <v>0</v>
      </c>
      <c r="F4989">
        <f>$W$30*(1+$W$31)^C4989</f>
        <v>0</v>
      </c>
      <c r="G4989">
        <f>$W$32*(1+$W$33)^C4989</f>
        <v>0</v>
      </c>
      <c r="H4989">
        <f>$W$34*(1+$W$35)^C4989</f>
        <v>0</v>
      </c>
      <c r="I4989">
        <f>MIN(E4989,F4989)</f>
        <v>0</v>
      </c>
      <c r="J4989">
        <f>MIN(E4989-I4989,G4989)</f>
        <v>0</v>
      </c>
      <c r="K4989">
        <f>MIN(E4989-I4989-J4989,H4989)</f>
        <v>0</v>
      </c>
      <c r="L4989">
        <f>E4989-I4989-J4989-K4989</f>
        <v>0</v>
      </c>
      <c r="M4989">
        <f>IF((I4989+J4989+(1-$W$36)*L4989)/$W$39&gt;=$W$38,1,0)</f>
        <v>0</v>
      </c>
      <c r="N4989">
        <f>IF(M4989=1,$W$37,$W$36)*L4989</f>
        <v>0</v>
      </c>
      <c r="O4989">
        <f>EXP(-$W$26*C4989)*I4989</f>
        <v>0</v>
      </c>
      <c r="P4989">
        <f>EXP(-$W$26*C4989)*J4989</f>
        <v>0</v>
      </c>
      <c r="Q4989">
        <f>EXP(-$W$26*C4989)*K4989</f>
        <v>0</v>
      </c>
      <c r="R4989">
        <f>EXP(-$W$26*C4989)*(L4989-N4989)</f>
        <v>0</v>
      </c>
      <c r="S4989">
        <f>EXP(-$W$26*C4989)*N4989</f>
        <v>0</v>
      </c>
      <c r="T4989">
        <f>EXP(-$W$26*C4989)*E4989</f>
        <v>0</v>
      </c>
    </row>
    <row r="4990" spans="1:20">
      <c r="A4990">
        <v>4981</v>
      </c>
      <c r="B4990">
        <f>RAND()</f>
        <v>0</v>
      </c>
      <c r="C4990">
        <f>IF(B4990&lt;$W$41,3,IF(B4990&lt;$W$41+$W$42,4,5))</f>
        <v>0</v>
      </c>
      <c r="D4990">
        <f>NORMSINV(RAND())</f>
        <v>0</v>
      </c>
      <c r="E4990">
        <f>$W$25*EXP(($W$26-$W$28-0.5*$W$27^2)*C4990+$W$27*SQRT(C4990)*D4990)</f>
        <v>0</v>
      </c>
      <c r="F4990">
        <f>$W$30*(1+$W$31)^C4990</f>
        <v>0</v>
      </c>
      <c r="G4990">
        <f>$W$32*(1+$W$33)^C4990</f>
        <v>0</v>
      </c>
      <c r="H4990">
        <f>$W$34*(1+$W$35)^C4990</f>
        <v>0</v>
      </c>
      <c r="I4990">
        <f>MIN(E4990,F4990)</f>
        <v>0</v>
      </c>
      <c r="J4990">
        <f>MIN(E4990-I4990,G4990)</f>
        <v>0</v>
      </c>
      <c r="K4990">
        <f>MIN(E4990-I4990-J4990,H4990)</f>
        <v>0</v>
      </c>
      <c r="L4990">
        <f>E4990-I4990-J4990-K4990</f>
        <v>0</v>
      </c>
      <c r="M4990">
        <f>IF((I4990+J4990+(1-$W$36)*L4990)/$W$39&gt;=$W$38,1,0)</f>
        <v>0</v>
      </c>
      <c r="N4990">
        <f>IF(M4990=1,$W$37,$W$36)*L4990</f>
        <v>0</v>
      </c>
      <c r="O4990">
        <f>EXP(-$W$26*C4990)*I4990</f>
        <v>0</v>
      </c>
      <c r="P4990">
        <f>EXP(-$W$26*C4990)*J4990</f>
        <v>0</v>
      </c>
      <c r="Q4990">
        <f>EXP(-$W$26*C4990)*K4990</f>
        <v>0</v>
      </c>
      <c r="R4990">
        <f>EXP(-$W$26*C4990)*(L4990-N4990)</f>
        <v>0</v>
      </c>
      <c r="S4990">
        <f>EXP(-$W$26*C4990)*N4990</f>
        <v>0</v>
      </c>
      <c r="T4990">
        <f>EXP(-$W$26*C4990)*E4990</f>
        <v>0</v>
      </c>
    </row>
    <row r="4991" spans="1:20">
      <c r="A4991">
        <v>4982</v>
      </c>
      <c r="B4991">
        <f>RAND()</f>
        <v>0</v>
      </c>
      <c r="C4991">
        <f>IF(B4991&lt;$W$41,3,IF(B4991&lt;$W$41+$W$42,4,5))</f>
        <v>0</v>
      </c>
      <c r="D4991">
        <f>NORMSINV(RAND())</f>
        <v>0</v>
      </c>
      <c r="E4991">
        <f>$W$25*EXP(($W$26-$W$28-0.5*$W$27^2)*C4991+$W$27*SQRT(C4991)*D4991)</f>
        <v>0</v>
      </c>
      <c r="F4991">
        <f>$W$30*(1+$W$31)^C4991</f>
        <v>0</v>
      </c>
      <c r="G4991">
        <f>$W$32*(1+$W$33)^C4991</f>
        <v>0</v>
      </c>
      <c r="H4991">
        <f>$W$34*(1+$W$35)^C4991</f>
        <v>0</v>
      </c>
      <c r="I4991">
        <f>MIN(E4991,F4991)</f>
        <v>0</v>
      </c>
      <c r="J4991">
        <f>MIN(E4991-I4991,G4991)</f>
        <v>0</v>
      </c>
      <c r="K4991">
        <f>MIN(E4991-I4991-J4991,H4991)</f>
        <v>0</v>
      </c>
      <c r="L4991">
        <f>E4991-I4991-J4991-K4991</f>
        <v>0</v>
      </c>
      <c r="M4991">
        <f>IF((I4991+J4991+(1-$W$36)*L4991)/$W$39&gt;=$W$38,1,0)</f>
        <v>0</v>
      </c>
      <c r="N4991">
        <f>IF(M4991=1,$W$37,$W$36)*L4991</f>
        <v>0</v>
      </c>
      <c r="O4991">
        <f>EXP(-$W$26*C4991)*I4991</f>
        <v>0</v>
      </c>
      <c r="P4991">
        <f>EXP(-$W$26*C4991)*J4991</f>
        <v>0</v>
      </c>
      <c r="Q4991">
        <f>EXP(-$W$26*C4991)*K4991</f>
        <v>0</v>
      </c>
      <c r="R4991">
        <f>EXP(-$W$26*C4991)*(L4991-N4991)</f>
        <v>0</v>
      </c>
      <c r="S4991">
        <f>EXP(-$W$26*C4991)*N4991</f>
        <v>0</v>
      </c>
      <c r="T4991">
        <f>EXP(-$W$26*C4991)*E4991</f>
        <v>0</v>
      </c>
    </row>
    <row r="4992" spans="1:20">
      <c r="A4992">
        <v>4983</v>
      </c>
      <c r="B4992">
        <f>RAND()</f>
        <v>0</v>
      </c>
      <c r="C4992">
        <f>IF(B4992&lt;$W$41,3,IF(B4992&lt;$W$41+$W$42,4,5))</f>
        <v>0</v>
      </c>
      <c r="D4992">
        <f>NORMSINV(RAND())</f>
        <v>0</v>
      </c>
      <c r="E4992">
        <f>$W$25*EXP(($W$26-$W$28-0.5*$W$27^2)*C4992+$W$27*SQRT(C4992)*D4992)</f>
        <v>0</v>
      </c>
      <c r="F4992">
        <f>$W$30*(1+$W$31)^C4992</f>
        <v>0</v>
      </c>
      <c r="G4992">
        <f>$W$32*(1+$W$33)^C4992</f>
        <v>0</v>
      </c>
      <c r="H4992">
        <f>$W$34*(1+$W$35)^C4992</f>
        <v>0</v>
      </c>
      <c r="I4992">
        <f>MIN(E4992,F4992)</f>
        <v>0</v>
      </c>
      <c r="J4992">
        <f>MIN(E4992-I4992,G4992)</f>
        <v>0</v>
      </c>
      <c r="K4992">
        <f>MIN(E4992-I4992-J4992,H4992)</f>
        <v>0</v>
      </c>
      <c r="L4992">
        <f>E4992-I4992-J4992-K4992</f>
        <v>0</v>
      </c>
      <c r="M4992">
        <f>IF((I4992+J4992+(1-$W$36)*L4992)/$W$39&gt;=$W$38,1,0)</f>
        <v>0</v>
      </c>
      <c r="N4992">
        <f>IF(M4992=1,$W$37,$W$36)*L4992</f>
        <v>0</v>
      </c>
      <c r="O4992">
        <f>EXP(-$W$26*C4992)*I4992</f>
        <v>0</v>
      </c>
      <c r="P4992">
        <f>EXP(-$W$26*C4992)*J4992</f>
        <v>0</v>
      </c>
      <c r="Q4992">
        <f>EXP(-$W$26*C4992)*K4992</f>
        <v>0</v>
      </c>
      <c r="R4992">
        <f>EXP(-$W$26*C4992)*(L4992-N4992)</f>
        <v>0</v>
      </c>
      <c r="S4992">
        <f>EXP(-$W$26*C4992)*N4992</f>
        <v>0</v>
      </c>
      <c r="T4992">
        <f>EXP(-$W$26*C4992)*E4992</f>
        <v>0</v>
      </c>
    </row>
    <row r="4993" spans="1:20">
      <c r="A4993">
        <v>4984</v>
      </c>
      <c r="B4993">
        <f>RAND()</f>
        <v>0</v>
      </c>
      <c r="C4993">
        <f>IF(B4993&lt;$W$41,3,IF(B4993&lt;$W$41+$W$42,4,5))</f>
        <v>0</v>
      </c>
      <c r="D4993">
        <f>NORMSINV(RAND())</f>
        <v>0</v>
      </c>
      <c r="E4993">
        <f>$W$25*EXP(($W$26-$W$28-0.5*$W$27^2)*C4993+$W$27*SQRT(C4993)*D4993)</f>
        <v>0</v>
      </c>
      <c r="F4993">
        <f>$W$30*(1+$W$31)^C4993</f>
        <v>0</v>
      </c>
      <c r="G4993">
        <f>$W$32*(1+$W$33)^C4993</f>
        <v>0</v>
      </c>
      <c r="H4993">
        <f>$W$34*(1+$W$35)^C4993</f>
        <v>0</v>
      </c>
      <c r="I4993">
        <f>MIN(E4993,F4993)</f>
        <v>0</v>
      </c>
      <c r="J4993">
        <f>MIN(E4993-I4993,G4993)</f>
        <v>0</v>
      </c>
      <c r="K4993">
        <f>MIN(E4993-I4993-J4993,H4993)</f>
        <v>0</v>
      </c>
      <c r="L4993">
        <f>E4993-I4993-J4993-K4993</f>
        <v>0</v>
      </c>
      <c r="M4993">
        <f>IF((I4993+J4993+(1-$W$36)*L4993)/$W$39&gt;=$W$38,1,0)</f>
        <v>0</v>
      </c>
      <c r="N4993">
        <f>IF(M4993=1,$W$37,$W$36)*L4993</f>
        <v>0</v>
      </c>
      <c r="O4993">
        <f>EXP(-$W$26*C4993)*I4993</f>
        <v>0</v>
      </c>
      <c r="P4993">
        <f>EXP(-$W$26*C4993)*J4993</f>
        <v>0</v>
      </c>
      <c r="Q4993">
        <f>EXP(-$W$26*C4993)*K4993</f>
        <v>0</v>
      </c>
      <c r="R4993">
        <f>EXP(-$W$26*C4993)*(L4993-N4993)</f>
        <v>0</v>
      </c>
      <c r="S4993">
        <f>EXP(-$W$26*C4993)*N4993</f>
        <v>0</v>
      </c>
      <c r="T4993">
        <f>EXP(-$W$26*C4993)*E4993</f>
        <v>0</v>
      </c>
    </row>
    <row r="4994" spans="1:20">
      <c r="A4994">
        <v>4985</v>
      </c>
      <c r="B4994">
        <f>RAND()</f>
        <v>0</v>
      </c>
      <c r="C4994">
        <f>IF(B4994&lt;$W$41,3,IF(B4994&lt;$W$41+$W$42,4,5))</f>
        <v>0</v>
      </c>
      <c r="D4994">
        <f>NORMSINV(RAND())</f>
        <v>0</v>
      </c>
      <c r="E4994">
        <f>$W$25*EXP(($W$26-$W$28-0.5*$W$27^2)*C4994+$W$27*SQRT(C4994)*D4994)</f>
        <v>0</v>
      </c>
      <c r="F4994">
        <f>$W$30*(1+$W$31)^C4994</f>
        <v>0</v>
      </c>
      <c r="G4994">
        <f>$W$32*(1+$W$33)^C4994</f>
        <v>0</v>
      </c>
      <c r="H4994">
        <f>$W$34*(1+$W$35)^C4994</f>
        <v>0</v>
      </c>
      <c r="I4994">
        <f>MIN(E4994,F4994)</f>
        <v>0</v>
      </c>
      <c r="J4994">
        <f>MIN(E4994-I4994,G4994)</f>
        <v>0</v>
      </c>
      <c r="K4994">
        <f>MIN(E4994-I4994-J4994,H4994)</f>
        <v>0</v>
      </c>
      <c r="L4994">
        <f>E4994-I4994-J4994-K4994</f>
        <v>0</v>
      </c>
      <c r="M4994">
        <f>IF((I4994+J4994+(1-$W$36)*L4994)/$W$39&gt;=$W$38,1,0)</f>
        <v>0</v>
      </c>
      <c r="N4994">
        <f>IF(M4994=1,$W$37,$W$36)*L4994</f>
        <v>0</v>
      </c>
      <c r="O4994">
        <f>EXP(-$W$26*C4994)*I4994</f>
        <v>0</v>
      </c>
      <c r="P4994">
        <f>EXP(-$W$26*C4994)*J4994</f>
        <v>0</v>
      </c>
      <c r="Q4994">
        <f>EXP(-$W$26*C4994)*K4994</f>
        <v>0</v>
      </c>
      <c r="R4994">
        <f>EXP(-$W$26*C4994)*(L4994-N4994)</f>
        <v>0</v>
      </c>
      <c r="S4994">
        <f>EXP(-$W$26*C4994)*N4994</f>
        <v>0</v>
      </c>
      <c r="T4994">
        <f>EXP(-$W$26*C4994)*E4994</f>
        <v>0</v>
      </c>
    </row>
    <row r="4995" spans="1:20">
      <c r="A4995">
        <v>4986</v>
      </c>
      <c r="B4995">
        <f>RAND()</f>
        <v>0</v>
      </c>
      <c r="C4995">
        <f>IF(B4995&lt;$W$41,3,IF(B4995&lt;$W$41+$W$42,4,5))</f>
        <v>0</v>
      </c>
      <c r="D4995">
        <f>NORMSINV(RAND())</f>
        <v>0</v>
      </c>
      <c r="E4995">
        <f>$W$25*EXP(($W$26-$W$28-0.5*$W$27^2)*C4995+$W$27*SQRT(C4995)*D4995)</f>
        <v>0</v>
      </c>
      <c r="F4995">
        <f>$W$30*(1+$W$31)^C4995</f>
        <v>0</v>
      </c>
      <c r="G4995">
        <f>$W$32*(1+$W$33)^C4995</f>
        <v>0</v>
      </c>
      <c r="H4995">
        <f>$W$34*(1+$W$35)^C4995</f>
        <v>0</v>
      </c>
      <c r="I4995">
        <f>MIN(E4995,F4995)</f>
        <v>0</v>
      </c>
      <c r="J4995">
        <f>MIN(E4995-I4995,G4995)</f>
        <v>0</v>
      </c>
      <c r="K4995">
        <f>MIN(E4995-I4995-J4995,H4995)</f>
        <v>0</v>
      </c>
      <c r="L4995">
        <f>E4995-I4995-J4995-K4995</f>
        <v>0</v>
      </c>
      <c r="M4995">
        <f>IF((I4995+J4995+(1-$W$36)*L4995)/$W$39&gt;=$W$38,1,0)</f>
        <v>0</v>
      </c>
      <c r="N4995">
        <f>IF(M4995=1,$W$37,$W$36)*L4995</f>
        <v>0</v>
      </c>
      <c r="O4995">
        <f>EXP(-$W$26*C4995)*I4995</f>
        <v>0</v>
      </c>
      <c r="P4995">
        <f>EXP(-$W$26*C4995)*J4995</f>
        <v>0</v>
      </c>
      <c r="Q4995">
        <f>EXP(-$W$26*C4995)*K4995</f>
        <v>0</v>
      </c>
      <c r="R4995">
        <f>EXP(-$W$26*C4995)*(L4995-N4995)</f>
        <v>0</v>
      </c>
      <c r="S4995">
        <f>EXP(-$W$26*C4995)*N4995</f>
        <v>0</v>
      </c>
      <c r="T4995">
        <f>EXP(-$W$26*C4995)*E4995</f>
        <v>0</v>
      </c>
    </row>
    <row r="4996" spans="1:20">
      <c r="A4996">
        <v>4987</v>
      </c>
      <c r="B4996">
        <f>RAND()</f>
        <v>0</v>
      </c>
      <c r="C4996">
        <f>IF(B4996&lt;$W$41,3,IF(B4996&lt;$W$41+$W$42,4,5))</f>
        <v>0</v>
      </c>
      <c r="D4996">
        <f>NORMSINV(RAND())</f>
        <v>0</v>
      </c>
      <c r="E4996">
        <f>$W$25*EXP(($W$26-$W$28-0.5*$W$27^2)*C4996+$W$27*SQRT(C4996)*D4996)</f>
        <v>0</v>
      </c>
      <c r="F4996">
        <f>$W$30*(1+$W$31)^C4996</f>
        <v>0</v>
      </c>
      <c r="G4996">
        <f>$W$32*(1+$W$33)^C4996</f>
        <v>0</v>
      </c>
      <c r="H4996">
        <f>$W$34*(1+$W$35)^C4996</f>
        <v>0</v>
      </c>
      <c r="I4996">
        <f>MIN(E4996,F4996)</f>
        <v>0</v>
      </c>
      <c r="J4996">
        <f>MIN(E4996-I4996,G4996)</f>
        <v>0</v>
      </c>
      <c r="K4996">
        <f>MIN(E4996-I4996-J4996,H4996)</f>
        <v>0</v>
      </c>
      <c r="L4996">
        <f>E4996-I4996-J4996-K4996</f>
        <v>0</v>
      </c>
      <c r="M4996">
        <f>IF((I4996+J4996+(1-$W$36)*L4996)/$W$39&gt;=$W$38,1,0)</f>
        <v>0</v>
      </c>
      <c r="N4996">
        <f>IF(M4996=1,$W$37,$W$36)*L4996</f>
        <v>0</v>
      </c>
      <c r="O4996">
        <f>EXP(-$W$26*C4996)*I4996</f>
        <v>0</v>
      </c>
      <c r="P4996">
        <f>EXP(-$W$26*C4996)*J4996</f>
        <v>0</v>
      </c>
      <c r="Q4996">
        <f>EXP(-$W$26*C4996)*K4996</f>
        <v>0</v>
      </c>
      <c r="R4996">
        <f>EXP(-$W$26*C4996)*(L4996-N4996)</f>
        <v>0</v>
      </c>
      <c r="S4996">
        <f>EXP(-$W$26*C4996)*N4996</f>
        <v>0</v>
      </c>
      <c r="T4996">
        <f>EXP(-$W$26*C4996)*E4996</f>
        <v>0</v>
      </c>
    </row>
    <row r="4997" spans="1:20">
      <c r="A4997">
        <v>4988</v>
      </c>
      <c r="B4997">
        <f>RAND()</f>
        <v>0</v>
      </c>
      <c r="C4997">
        <f>IF(B4997&lt;$W$41,3,IF(B4997&lt;$W$41+$W$42,4,5))</f>
        <v>0</v>
      </c>
      <c r="D4997">
        <f>NORMSINV(RAND())</f>
        <v>0</v>
      </c>
      <c r="E4997">
        <f>$W$25*EXP(($W$26-$W$28-0.5*$W$27^2)*C4997+$W$27*SQRT(C4997)*D4997)</f>
        <v>0</v>
      </c>
      <c r="F4997">
        <f>$W$30*(1+$W$31)^C4997</f>
        <v>0</v>
      </c>
      <c r="G4997">
        <f>$W$32*(1+$W$33)^C4997</f>
        <v>0</v>
      </c>
      <c r="H4997">
        <f>$W$34*(1+$W$35)^C4997</f>
        <v>0</v>
      </c>
      <c r="I4997">
        <f>MIN(E4997,F4997)</f>
        <v>0</v>
      </c>
      <c r="J4997">
        <f>MIN(E4997-I4997,G4997)</f>
        <v>0</v>
      </c>
      <c r="K4997">
        <f>MIN(E4997-I4997-J4997,H4997)</f>
        <v>0</v>
      </c>
      <c r="L4997">
        <f>E4997-I4997-J4997-K4997</f>
        <v>0</v>
      </c>
      <c r="M4997">
        <f>IF((I4997+J4997+(1-$W$36)*L4997)/$W$39&gt;=$W$38,1,0)</f>
        <v>0</v>
      </c>
      <c r="N4997">
        <f>IF(M4997=1,$W$37,$W$36)*L4997</f>
        <v>0</v>
      </c>
      <c r="O4997">
        <f>EXP(-$W$26*C4997)*I4997</f>
        <v>0</v>
      </c>
      <c r="P4997">
        <f>EXP(-$W$26*C4997)*J4997</f>
        <v>0</v>
      </c>
      <c r="Q4997">
        <f>EXP(-$W$26*C4997)*K4997</f>
        <v>0</v>
      </c>
      <c r="R4997">
        <f>EXP(-$W$26*C4997)*(L4997-N4997)</f>
        <v>0</v>
      </c>
      <c r="S4997">
        <f>EXP(-$W$26*C4997)*N4997</f>
        <v>0</v>
      </c>
      <c r="T4997">
        <f>EXP(-$W$26*C4997)*E4997</f>
        <v>0</v>
      </c>
    </row>
    <row r="4998" spans="1:20">
      <c r="A4998">
        <v>4989</v>
      </c>
      <c r="B4998">
        <f>RAND()</f>
        <v>0</v>
      </c>
      <c r="C4998">
        <f>IF(B4998&lt;$W$41,3,IF(B4998&lt;$W$41+$W$42,4,5))</f>
        <v>0</v>
      </c>
      <c r="D4998">
        <f>NORMSINV(RAND())</f>
        <v>0</v>
      </c>
      <c r="E4998">
        <f>$W$25*EXP(($W$26-$W$28-0.5*$W$27^2)*C4998+$W$27*SQRT(C4998)*D4998)</f>
        <v>0</v>
      </c>
      <c r="F4998">
        <f>$W$30*(1+$W$31)^C4998</f>
        <v>0</v>
      </c>
      <c r="G4998">
        <f>$W$32*(1+$W$33)^C4998</f>
        <v>0</v>
      </c>
      <c r="H4998">
        <f>$W$34*(1+$W$35)^C4998</f>
        <v>0</v>
      </c>
      <c r="I4998">
        <f>MIN(E4998,F4998)</f>
        <v>0</v>
      </c>
      <c r="J4998">
        <f>MIN(E4998-I4998,G4998)</f>
        <v>0</v>
      </c>
      <c r="K4998">
        <f>MIN(E4998-I4998-J4998,H4998)</f>
        <v>0</v>
      </c>
      <c r="L4998">
        <f>E4998-I4998-J4998-K4998</f>
        <v>0</v>
      </c>
      <c r="M4998">
        <f>IF((I4998+J4998+(1-$W$36)*L4998)/$W$39&gt;=$W$38,1,0)</f>
        <v>0</v>
      </c>
      <c r="N4998">
        <f>IF(M4998=1,$W$37,$W$36)*L4998</f>
        <v>0</v>
      </c>
      <c r="O4998">
        <f>EXP(-$W$26*C4998)*I4998</f>
        <v>0</v>
      </c>
      <c r="P4998">
        <f>EXP(-$W$26*C4998)*J4998</f>
        <v>0</v>
      </c>
      <c r="Q4998">
        <f>EXP(-$W$26*C4998)*K4998</f>
        <v>0</v>
      </c>
      <c r="R4998">
        <f>EXP(-$W$26*C4998)*(L4998-N4998)</f>
        <v>0</v>
      </c>
      <c r="S4998">
        <f>EXP(-$W$26*C4998)*N4998</f>
        <v>0</v>
      </c>
      <c r="T4998">
        <f>EXP(-$W$26*C4998)*E4998</f>
        <v>0</v>
      </c>
    </row>
    <row r="4999" spans="1:20">
      <c r="A4999">
        <v>4990</v>
      </c>
      <c r="B4999">
        <f>RAND()</f>
        <v>0</v>
      </c>
      <c r="C4999">
        <f>IF(B4999&lt;$W$41,3,IF(B4999&lt;$W$41+$W$42,4,5))</f>
        <v>0</v>
      </c>
      <c r="D4999">
        <f>NORMSINV(RAND())</f>
        <v>0</v>
      </c>
      <c r="E4999">
        <f>$W$25*EXP(($W$26-$W$28-0.5*$W$27^2)*C4999+$W$27*SQRT(C4999)*D4999)</f>
        <v>0</v>
      </c>
      <c r="F4999">
        <f>$W$30*(1+$W$31)^C4999</f>
        <v>0</v>
      </c>
      <c r="G4999">
        <f>$W$32*(1+$W$33)^C4999</f>
        <v>0</v>
      </c>
      <c r="H4999">
        <f>$W$34*(1+$W$35)^C4999</f>
        <v>0</v>
      </c>
      <c r="I4999">
        <f>MIN(E4999,F4999)</f>
        <v>0</v>
      </c>
      <c r="J4999">
        <f>MIN(E4999-I4999,G4999)</f>
        <v>0</v>
      </c>
      <c r="K4999">
        <f>MIN(E4999-I4999-J4999,H4999)</f>
        <v>0</v>
      </c>
      <c r="L4999">
        <f>E4999-I4999-J4999-K4999</f>
        <v>0</v>
      </c>
      <c r="M4999">
        <f>IF((I4999+J4999+(1-$W$36)*L4999)/$W$39&gt;=$W$38,1,0)</f>
        <v>0</v>
      </c>
      <c r="N4999">
        <f>IF(M4999=1,$W$37,$W$36)*L4999</f>
        <v>0</v>
      </c>
      <c r="O4999">
        <f>EXP(-$W$26*C4999)*I4999</f>
        <v>0</v>
      </c>
      <c r="P4999">
        <f>EXP(-$W$26*C4999)*J4999</f>
        <v>0</v>
      </c>
      <c r="Q4999">
        <f>EXP(-$W$26*C4999)*K4999</f>
        <v>0</v>
      </c>
      <c r="R4999">
        <f>EXP(-$W$26*C4999)*(L4999-N4999)</f>
        <v>0</v>
      </c>
      <c r="S4999">
        <f>EXP(-$W$26*C4999)*N4999</f>
        <v>0</v>
      </c>
      <c r="T4999">
        <f>EXP(-$W$26*C4999)*E4999</f>
        <v>0</v>
      </c>
    </row>
    <row r="5000" spans="1:20">
      <c r="A5000">
        <v>4991</v>
      </c>
      <c r="B5000">
        <f>RAND()</f>
        <v>0</v>
      </c>
      <c r="C5000">
        <f>IF(B5000&lt;$W$41,3,IF(B5000&lt;$W$41+$W$42,4,5))</f>
        <v>0</v>
      </c>
      <c r="D5000">
        <f>NORMSINV(RAND())</f>
        <v>0</v>
      </c>
      <c r="E5000">
        <f>$W$25*EXP(($W$26-$W$28-0.5*$W$27^2)*C5000+$W$27*SQRT(C5000)*D5000)</f>
        <v>0</v>
      </c>
      <c r="F5000">
        <f>$W$30*(1+$W$31)^C5000</f>
        <v>0</v>
      </c>
      <c r="G5000">
        <f>$W$32*(1+$W$33)^C5000</f>
        <v>0</v>
      </c>
      <c r="H5000">
        <f>$W$34*(1+$W$35)^C5000</f>
        <v>0</v>
      </c>
      <c r="I5000">
        <f>MIN(E5000,F5000)</f>
        <v>0</v>
      </c>
      <c r="J5000">
        <f>MIN(E5000-I5000,G5000)</f>
        <v>0</v>
      </c>
      <c r="K5000">
        <f>MIN(E5000-I5000-J5000,H5000)</f>
        <v>0</v>
      </c>
      <c r="L5000">
        <f>E5000-I5000-J5000-K5000</f>
        <v>0</v>
      </c>
      <c r="M5000">
        <f>IF((I5000+J5000+(1-$W$36)*L5000)/$W$39&gt;=$W$38,1,0)</f>
        <v>0</v>
      </c>
      <c r="N5000">
        <f>IF(M5000=1,$W$37,$W$36)*L5000</f>
        <v>0</v>
      </c>
      <c r="O5000">
        <f>EXP(-$W$26*C5000)*I5000</f>
        <v>0</v>
      </c>
      <c r="P5000">
        <f>EXP(-$W$26*C5000)*J5000</f>
        <v>0</v>
      </c>
      <c r="Q5000">
        <f>EXP(-$W$26*C5000)*K5000</f>
        <v>0</v>
      </c>
      <c r="R5000">
        <f>EXP(-$W$26*C5000)*(L5000-N5000)</f>
        <v>0</v>
      </c>
      <c r="S5000">
        <f>EXP(-$W$26*C5000)*N5000</f>
        <v>0</v>
      </c>
      <c r="T5000">
        <f>EXP(-$W$26*C5000)*E5000</f>
        <v>0</v>
      </c>
    </row>
    <row r="5001" spans="1:20">
      <c r="A5001">
        <v>4992</v>
      </c>
      <c r="B5001">
        <f>RAND()</f>
        <v>0</v>
      </c>
      <c r="C5001">
        <f>IF(B5001&lt;$W$41,3,IF(B5001&lt;$W$41+$W$42,4,5))</f>
        <v>0</v>
      </c>
      <c r="D5001">
        <f>NORMSINV(RAND())</f>
        <v>0</v>
      </c>
      <c r="E5001">
        <f>$W$25*EXP(($W$26-$W$28-0.5*$W$27^2)*C5001+$W$27*SQRT(C5001)*D5001)</f>
        <v>0</v>
      </c>
      <c r="F5001">
        <f>$W$30*(1+$W$31)^C5001</f>
        <v>0</v>
      </c>
      <c r="G5001">
        <f>$W$32*(1+$W$33)^C5001</f>
        <v>0</v>
      </c>
      <c r="H5001">
        <f>$W$34*(1+$W$35)^C5001</f>
        <v>0</v>
      </c>
      <c r="I5001">
        <f>MIN(E5001,F5001)</f>
        <v>0</v>
      </c>
      <c r="J5001">
        <f>MIN(E5001-I5001,G5001)</f>
        <v>0</v>
      </c>
      <c r="K5001">
        <f>MIN(E5001-I5001-J5001,H5001)</f>
        <v>0</v>
      </c>
      <c r="L5001">
        <f>E5001-I5001-J5001-K5001</f>
        <v>0</v>
      </c>
      <c r="M5001">
        <f>IF((I5001+J5001+(1-$W$36)*L5001)/$W$39&gt;=$W$38,1,0)</f>
        <v>0</v>
      </c>
      <c r="N5001">
        <f>IF(M5001=1,$W$37,$W$36)*L5001</f>
        <v>0</v>
      </c>
      <c r="O5001">
        <f>EXP(-$W$26*C5001)*I5001</f>
        <v>0</v>
      </c>
      <c r="P5001">
        <f>EXP(-$W$26*C5001)*J5001</f>
        <v>0</v>
      </c>
      <c r="Q5001">
        <f>EXP(-$W$26*C5001)*K5001</f>
        <v>0</v>
      </c>
      <c r="R5001">
        <f>EXP(-$W$26*C5001)*(L5001-N5001)</f>
        <v>0</v>
      </c>
      <c r="S5001">
        <f>EXP(-$W$26*C5001)*N5001</f>
        <v>0</v>
      </c>
      <c r="T5001">
        <f>EXP(-$W$26*C5001)*E5001</f>
        <v>0</v>
      </c>
    </row>
    <row r="5002" spans="1:20">
      <c r="A5002">
        <v>4993</v>
      </c>
      <c r="B5002">
        <f>RAND()</f>
        <v>0</v>
      </c>
      <c r="C5002">
        <f>IF(B5002&lt;$W$41,3,IF(B5002&lt;$W$41+$W$42,4,5))</f>
        <v>0</v>
      </c>
      <c r="D5002">
        <f>NORMSINV(RAND())</f>
        <v>0</v>
      </c>
      <c r="E5002">
        <f>$W$25*EXP(($W$26-$W$28-0.5*$W$27^2)*C5002+$W$27*SQRT(C5002)*D5002)</f>
        <v>0</v>
      </c>
      <c r="F5002">
        <f>$W$30*(1+$W$31)^C5002</f>
        <v>0</v>
      </c>
      <c r="G5002">
        <f>$W$32*(1+$W$33)^C5002</f>
        <v>0</v>
      </c>
      <c r="H5002">
        <f>$W$34*(1+$W$35)^C5002</f>
        <v>0</v>
      </c>
      <c r="I5002">
        <f>MIN(E5002,F5002)</f>
        <v>0</v>
      </c>
      <c r="J5002">
        <f>MIN(E5002-I5002,G5002)</f>
        <v>0</v>
      </c>
      <c r="K5002">
        <f>MIN(E5002-I5002-J5002,H5002)</f>
        <v>0</v>
      </c>
      <c r="L5002">
        <f>E5002-I5002-J5002-K5002</f>
        <v>0</v>
      </c>
      <c r="M5002">
        <f>IF((I5002+J5002+(1-$W$36)*L5002)/$W$39&gt;=$W$38,1,0)</f>
        <v>0</v>
      </c>
      <c r="N5002">
        <f>IF(M5002=1,$W$37,$W$36)*L5002</f>
        <v>0</v>
      </c>
      <c r="O5002">
        <f>EXP(-$W$26*C5002)*I5002</f>
        <v>0</v>
      </c>
      <c r="P5002">
        <f>EXP(-$W$26*C5002)*J5002</f>
        <v>0</v>
      </c>
      <c r="Q5002">
        <f>EXP(-$W$26*C5002)*K5002</f>
        <v>0</v>
      </c>
      <c r="R5002">
        <f>EXP(-$W$26*C5002)*(L5002-N5002)</f>
        <v>0</v>
      </c>
      <c r="S5002">
        <f>EXP(-$W$26*C5002)*N5002</f>
        <v>0</v>
      </c>
      <c r="T5002">
        <f>EXP(-$W$26*C5002)*E5002</f>
        <v>0</v>
      </c>
    </row>
    <row r="5003" spans="1:20">
      <c r="A5003">
        <v>4994</v>
      </c>
      <c r="B5003">
        <f>RAND()</f>
        <v>0</v>
      </c>
      <c r="C5003">
        <f>IF(B5003&lt;$W$41,3,IF(B5003&lt;$W$41+$W$42,4,5))</f>
        <v>0</v>
      </c>
      <c r="D5003">
        <f>NORMSINV(RAND())</f>
        <v>0</v>
      </c>
      <c r="E5003">
        <f>$W$25*EXP(($W$26-$W$28-0.5*$W$27^2)*C5003+$W$27*SQRT(C5003)*D5003)</f>
        <v>0</v>
      </c>
      <c r="F5003">
        <f>$W$30*(1+$W$31)^C5003</f>
        <v>0</v>
      </c>
      <c r="G5003">
        <f>$W$32*(1+$W$33)^C5003</f>
        <v>0</v>
      </c>
      <c r="H5003">
        <f>$W$34*(1+$W$35)^C5003</f>
        <v>0</v>
      </c>
      <c r="I5003">
        <f>MIN(E5003,F5003)</f>
        <v>0</v>
      </c>
      <c r="J5003">
        <f>MIN(E5003-I5003,G5003)</f>
        <v>0</v>
      </c>
      <c r="K5003">
        <f>MIN(E5003-I5003-J5003,H5003)</f>
        <v>0</v>
      </c>
      <c r="L5003">
        <f>E5003-I5003-J5003-K5003</f>
        <v>0</v>
      </c>
      <c r="M5003">
        <f>IF((I5003+J5003+(1-$W$36)*L5003)/$W$39&gt;=$W$38,1,0)</f>
        <v>0</v>
      </c>
      <c r="N5003">
        <f>IF(M5003=1,$W$37,$W$36)*L5003</f>
        <v>0</v>
      </c>
      <c r="O5003">
        <f>EXP(-$W$26*C5003)*I5003</f>
        <v>0</v>
      </c>
      <c r="P5003">
        <f>EXP(-$W$26*C5003)*J5003</f>
        <v>0</v>
      </c>
      <c r="Q5003">
        <f>EXP(-$W$26*C5003)*K5003</f>
        <v>0</v>
      </c>
      <c r="R5003">
        <f>EXP(-$W$26*C5003)*(L5003-N5003)</f>
        <v>0</v>
      </c>
      <c r="S5003">
        <f>EXP(-$W$26*C5003)*N5003</f>
        <v>0</v>
      </c>
      <c r="T5003">
        <f>EXP(-$W$26*C5003)*E5003</f>
        <v>0</v>
      </c>
    </row>
    <row r="5004" spans="1:20">
      <c r="A5004">
        <v>4995</v>
      </c>
      <c r="B5004">
        <f>RAND()</f>
        <v>0</v>
      </c>
      <c r="C5004">
        <f>IF(B5004&lt;$W$41,3,IF(B5004&lt;$W$41+$W$42,4,5))</f>
        <v>0</v>
      </c>
      <c r="D5004">
        <f>NORMSINV(RAND())</f>
        <v>0</v>
      </c>
      <c r="E5004">
        <f>$W$25*EXP(($W$26-$W$28-0.5*$W$27^2)*C5004+$W$27*SQRT(C5004)*D5004)</f>
        <v>0</v>
      </c>
      <c r="F5004">
        <f>$W$30*(1+$W$31)^C5004</f>
        <v>0</v>
      </c>
      <c r="G5004">
        <f>$W$32*(1+$W$33)^C5004</f>
        <v>0</v>
      </c>
      <c r="H5004">
        <f>$W$34*(1+$W$35)^C5004</f>
        <v>0</v>
      </c>
      <c r="I5004">
        <f>MIN(E5004,F5004)</f>
        <v>0</v>
      </c>
      <c r="J5004">
        <f>MIN(E5004-I5004,G5004)</f>
        <v>0</v>
      </c>
      <c r="K5004">
        <f>MIN(E5004-I5004-J5004,H5004)</f>
        <v>0</v>
      </c>
      <c r="L5004">
        <f>E5004-I5004-J5004-K5004</f>
        <v>0</v>
      </c>
      <c r="M5004">
        <f>IF((I5004+J5004+(1-$W$36)*L5004)/$W$39&gt;=$W$38,1,0)</f>
        <v>0</v>
      </c>
      <c r="N5004">
        <f>IF(M5004=1,$W$37,$W$36)*L5004</f>
        <v>0</v>
      </c>
      <c r="O5004">
        <f>EXP(-$W$26*C5004)*I5004</f>
        <v>0</v>
      </c>
      <c r="P5004">
        <f>EXP(-$W$26*C5004)*J5004</f>
        <v>0</v>
      </c>
      <c r="Q5004">
        <f>EXP(-$W$26*C5004)*K5004</f>
        <v>0</v>
      </c>
      <c r="R5004">
        <f>EXP(-$W$26*C5004)*(L5004-N5004)</f>
        <v>0</v>
      </c>
      <c r="S5004">
        <f>EXP(-$W$26*C5004)*N5004</f>
        <v>0</v>
      </c>
      <c r="T5004">
        <f>EXP(-$W$26*C5004)*E5004</f>
        <v>0</v>
      </c>
    </row>
    <row r="5005" spans="1:20">
      <c r="A5005">
        <v>4996</v>
      </c>
      <c r="B5005">
        <f>RAND()</f>
        <v>0</v>
      </c>
      <c r="C5005">
        <f>IF(B5005&lt;$W$41,3,IF(B5005&lt;$W$41+$W$42,4,5))</f>
        <v>0</v>
      </c>
      <c r="D5005">
        <f>NORMSINV(RAND())</f>
        <v>0</v>
      </c>
      <c r="E5005">
        <f>$W$25*EXP(($W$26-$W$28-0.5*$W$27^2)*C5005+$W$27*SQRT(C5005)*D5005)</f>
        <v>0</v>
      </c>
      <c r="F5005">
        <f>$W$30*(1+$W$31)^C5005</f>
        <v>0</v>
      </c>
      <c r="G5005">
        <f>$W$32*(1+$W$33)^C5005</f>
        <v>0</v>
      </c>
      <c r="H5005">
        <f>$W$34*(1+$W$35)^C5005</f>
        <v>0</v>
      </c>
      <c r="I5005">
        <f>MIN(E5005,F5005)</f>
        <v>0</v>
      </c>
      <c r="J5005">
        <f>MIN(E5005-I5005,G5005)</f>
        <v>0</v>
      </c>
      <c r="K5005">
        <f>MIN(E5005-I5005-J5005,H5005)</f>
        <v>0</v>
      </c>
      <c r="L5005">
        <f>E5005-I5005-J5005-K5005</f>
        <v>0</v>
      </c>
      <c r="M5005">
        <f>IF((I5005+J5005+(1-$W$36)*L5005)/$W$39&gt;=$W$38,1,0)</f>
        <v>0</v>
      </c>
      <c r="N5005">
        <f>IF(M5005=1,$W$37,$W$36)*L5005</f>
        <v>0</v>
      </c>
      <c r="O5005">
        <f>EXP(-$W$26*C5005)*I5005</f>
        <v>0</v>
      </c>
      <c r="P5005">
        <f>EXP(-$W$26*C5005)*J5005</f>
        <v>0</v>
      </c>
      <c r="Q5005">
        <f>EXP(-$W$26*C5005)*K5005</f>
        <v>0</v>
      </c>
      <c r="R5005">
        <f>EXP(-$W$26*C5005)*(L5005-N5005)</f>
        <v>0</v>
      </c>
      <c r="S5005">
        <f>EXP(-$W$26*C5005)*N5005</f>
        <v>0</v>
      </c>
      <c r="T5005">
        <f>EXP(-$W$26*C5005)*E5005</f>
        <v>0</v>
      </c>
    </row>
    <row r="5006" spans="1:20">
      <c r="A5006">
        <v>4997</v>
      </c>
      <c r="B5006">
        <f>RAND()</f>
        <v>0</v>
      </c>
      <c r="C5006">
        <f>IF(B5006&lt;$W$41,3,IF(B5006&lt;$W$41+$W$42,4,5))</f>
        <v>0</v>
      </c>
      <c r="D5006">
        <f>NORMSINV(RAND())</f>
        <v>0</v>
      </c>
      <c r="E5006">
        <f>$W$25*EXP(($W$26-$W$28-0.5*$W$27^2)*C5006+$W$27*SQRT(C5006)*D5006)</f>
        <v>0</v>
      </c>
      <c r="F5006">
        <f>$W$30*(1+$W$31)^C5006</f>
        <v>0</v>
      </c>
      <c r="G5006">
        <f>$W$32*(1+$W$33)^C5006</f>
        <v>0</v>
      </c>
      <c r="H5006">
        <f>$W$34*(1+$W$35)^C5006</f>
        <v>0</v>
      </c>
      <c r="I5006">
        <f>MIN(E5006,F5006)</f>
        <v>0</v>
      </c>
      <c r="J5006">
        <f>MIN(E5006-I5006,G5006)</f>
        <v>0</v>
      </c>
      <c r="K5006">
        <f>MIN(E5006-I5006-J5006,H5006)</f>
        <v>0</v>
      </c>
      <c r="L5006">
        <f>E5006-I5006-J5006-K5006</f>
        <v>0</v>
      </c>
      <c r="M5006">
        <f>IF((I5006+J5006+(1-$W$36)*L5006)/$W$39&gt;=$W$38,1,0)</f>
        <v>0</v>
      </c>
      <c r="N5006">
        <f>IF(M5006=1,$W$37,$W$36)*L5006</f>
        <v>0</v>
      </c>
      <c r="O5006">
        <f>EXP(-$W$26*C5006)*I5006</f>
        <v>0</v>
      </c>
      <c r="P5006">
        <f>EXP(-$W$26*C5006)*J5006</f>
        <v>0</v>
      </c>
      <c r="Q5006">
        <f>EXP(-$W$26*C5006)*K5006</f>
        <v>0</v>
      </c>
      <c r="R5006">
        <f>EXP(-$W$26*C5006)*(L5006-N5006)</f>
        <v>0</v>
      </c>
      <c r="S5006">
        <f>EXP(-$W$26*C5006)*N5006</f>
        <v>0</v>
      </c>
      <c r="T5006">
        <f>EXP(-$W$26*C5006)*E5006</f>
        <v>0</v>
      </c>
    </row>
    <row r="5007" spans="1:20">
      <c r="A5007">
        <v>4998</v>
      </c>
      <c r="B5007">
        <f>RAND()</f>
        <v>0</v>
      </c>
      <c r="C5007">
        <f>IF(B5007&lt;$W$41,3,IF(B5007&lt;$W$41+$W$42,4,5))</f>
        <v>0</v>
      </c>
      <c r="D5007">
        <f>NORMSINV(RAND())</f>
        <v>0</v>
      </c>
      <c r="E5007">
        <f>$W$25*EXP(($W$26-$W$28-0.5*$W$27^2)*C5007+$W$27*SQRT(C5007)*D5007)</f>
        <v>0</v>
      </c>
      <c r="F5007">
        <f>$W$30*(1+$W$31)^C5007</f>
        <v>0</v>
      </c>
      <c r="G5007">
        <f>$W$32*(1+$W$33)^C5007</f>
        <v>0</v>
      </c>
      <c r="H5007">
        <f>$W$34*(1+$W$35)^C5007</f>
        <v>0</v>
      </c>
      <c r="I5007">
        <f>MIN(E5007,F5007)</f>
        <v>0</v>
      </c>
      <c r="J5007">
        <f>MIN(E5007-I5007,G5007)</f>
        <v>0</v>
      </c>
      <c r="K5007">
        <f>MIN(E5007-I5007-J5007,H5007)</f>
        <v>0</v>
      </c>
      <c r="L5007">
        <f>E5007-I5007-J5007-K5007</f>
        <v>0</v>
      </c>
      <c r="M5007">
        <f>IF((I5007+J5007+(1-$W$36)*L5007)/$W$39&gt;=$W$38,1,0)</f>
        <v>0</v>
      </c>
      <c r="N5007">
        <f>IF(M5007=1,$W$37,$W$36)*L5007</f>
        <v>0</v>
      </c>
      <c r="O5007">
        <f>EXP(-$W$26*C5007)*I5007</f>
        <v>0</v>
      </c>
      <c r="P5007">
        <f>EXP(-$W$26*C5007)*J5007</f>
        <v>0</v>
      </c>
      <c r="Q5007">
        <f>EXP(-$W$26*C5007)*K5007</f>
        <v>0</v>
      </c>
      <c r="R5007">
        <f>EXP(-$W$26*C5007)*(L5007-N5007)</f>
        <v>0</v>
      </c>
      <c r="S5007">
        <f>EXP(-$W$26*C5007)*N5007</f>
        <v>0</v>
      </c>
      <c r="T5007">
        <f>EXP(-$W$26*C5007)*E5007</f>
        <v>0</v>
      </c>
    </row>
    <row r="5008" spans="1:20">
      <c r="A5008">
        <v>4999</v>
      </c>
      <c r="B5008">
        <f>RAND()</f>
        <v>0</v>
      </c>
      <c r="C5008">
        <f>IF(B5008&lt;$W$41,3,IF(B5008&lt;$W$41+$W$42,4,5))</f>
        <v>0</v>
      </c>
      <c r="D5008">
        <f>NORMSINV(RAND())</f>
        <v>0</v>
      </c>
      <c r="E5008">
        <f>$W$25*EXP(($W$26-$W$28-0.5*$W$27^2)*C5008+$W$27*SQRT(C5008)*D5008)</f>
        <v>0</v>
      </c>
      <c r="F5008">
        <f>$W$30*(1+$W$31)^C5008</f>
        <v>0</v>
      </c>
      <c r="G5008">
        <f>$W$32*(1+$W$33)^C5008</f>
        <v>0</v>
      </c>
      <c r="H5008">
        <f>$W$34*(1+$W$35)^C5008</f>
        <v>0</v>
      </c>
      <c r="I5008">
        <f>MIN(E5008,F5008)</f>
        <v>0</v>
      </c>
      <c r="J5008">
        <f>MIN(E5008-I5008,G5008)</f>
        <v>0</v>
      </c>
      <c r="K5008">
        <f>MIN(E5008-I5008-J5008,H5008)</f>
        <v>0</v>
      </c>
      <c r="L5008">
        <f>E5008-I5008-J5008-K5008</f>
        <v>0</v>
      </c>
      <c r="M5008">
        <f>IF((I5008+J5008+(1-$W$36)*L5008)/$W$39&gt;=$W$38,1,0)</f>
        <v>0</v>
      </c>
      <c r="N5008">
        <f>IF(M5008=1,$W$37,$W$36)*L5008</f>
        <v>0</v>
      </c>
      <c r="O5008">
        <f>EXP(-$W$26*C5008)*I5008</f>
        <v>0</v>
      </c>
      <c r="P5008">
        <f>EXP(-$W$26*C5008)*J5008</f>
        <v>0</v>
      </c>
      <c r="Q5008">
        <f>EXP(-$W$26*C5008)*K5008</f>
        <v>0</v>
      </c>
      <c r="R5008">
        <f>EXP(-$W$26*C5008)*(L5008-N5008)</f>
        <v>0</v>
      </c>
      <c r="S5008">
        <f>EXP(-$W$26*C5008)*N5008</f>
        <v>0</v>
      </c>
      <c r="T5008">
        <f>EXP(-$W$26*C5008)*E5008</f>
        <v>0</v>
      </c>
    </row>
    <row r="5009" spans="1:20">
      <c r="A5009">
        <v>5000</v>
      </c>
      <c r="B5009">
        <f>RAND()</f>
        <v>0</v>
      </c>
      <c r="C5009">
        <f>IF(B5009&lt;$W$41,3,IF(B5009&lt;$W$41+$W$42,4,5))</f>
        <v>0</v>
      </c>
      <c r="D5009">
        <f>NORMSINV(RAND())</f>
        <v>0</v>
      </c>
      <c r="E5009">
        <f>$W$25*EXP(($W$26-$W$28-0.5*$W$27^2)*C5009+$W$27*SQRT(C5009)*D5009)</f>
        <v>0</v>
      </c>
      <c r="F5009">
        <f>$W$30*(1+$W$31)^C5009</f>
        <v>0</v>
      </c>
      <c r="G5009">
        <f>$W$32*(1+$W$33)^C5009</f>
        <v>0</v>
      </c>
      <c r="H5009">
        <f>$W$34*(1+$W$35)^C5009</f>
        <v>0</v>
      </c>
      <c r="I5009">
        <f>MIN(E5009,F5009)</f>
        <v>0</v>
      </c>
      <c r="J5009">
        <f>MIN(E5009-I5009,G5009)</f>
        <v>0</v>
      </c>
      <c r="K5009">
        <f>MIN(E5009-I5009-J5009,H5009)</f>
        <v>0</v>
      </c>
      <c r="L5009">
        <f>E5009-I5009-J5009-K5009</f>
        <v>0</v>
      </c>
      <c r="M5009">
        <f>IF((I5009+J5009+(1-$W$36)*L5009)/$W$39&gt;=$W$38,1,0)</f>
        <v>0</v>
      </c>
      <c r="N5009">
        <f>IF(M5009=1,$W$37,$W$36)*L5009</f>
        <v>0</v>
      </c>
      <c r="O5009">
        <f>EXP(-$W$26*C5009)*I5009</f>
        <v>0</v>
      </c>
      <c r="P5009">
        <f>EXP(-$W$26*C5009)*J5009</f>
        <v>0</v>
      </c>
      <c r="Q5009">
        <f>EXP(-$W$26*C5009)*K5009</f>
        <v>0</v>
      </c>
      <c r="R5009">
        <f>EXP(-$W$26*C5009)*(L5009-N5009)</f>
        <v>0</v>
      </c>
      <c r="S5009">
        <f>EXP(-$W$26*C5009)*N5009</f>
        <v>0</v>
      </c>
      <c r="T5009">
        <f>EXP(-$W$26*C5009)*E5009</f>
        <v>0</v>
      </c>
    </row>
    <row r="5010" spans="1:20">
      <c r="A5010">
        <v>5001</v>
      </c>
      <c r="B5010">
        <f>RAND()</f>
        <v>0</v>
      </c>
      <c r="C5010">
        <f>IF(B5010&lt;$W$41,3,IF(B5010&lt;$W$41+$W$42,4,5))</f>
        <v>0</v>
      </c>
      <c r="D5010">
        <f>NORMSINV(RAND())</f>
        <v>0</v>
      </c>
      <c r="E5010">
        <f>$W$25*EXP(($W$26-$W$28-0.5*$W$27^2)*C5010+$W$27*SQRT(C5010)*D5010)</f>
        <v>0</v>
      </c>
      <c r="F5010">
        <f>$W$30*(1+$W$31)^C5010</f>
        <v>0</v>
      </c>
      <c r="G5010">
        <f>$W$32*(1+$W$33)^C5010</f>
        <v>0</v>
      </c>
      <c r="H5010">
        <f>$W$34*(1+$W$35)^C5010</f>
        <v>0</v>
      </c>
      <c r="I5010">
        <f>MIN(E5010,F5010)</f>
        <v>0</v>
      </c>
      <c r="J5010">
        <f>MIN(E5010-I5010,G5010)</f>
        <v>0</v>
      </c>
      <c r="K5010">
        <f>MIN(E5010-I5010-J5010,H5010)</f>
        <v>0</v>
      </c>
      <c r="L5010">
        <f>E5010-I5010-J5010-K5010</f>
        <v>0</v>
      </c>
      <c r="M5010">
        <f>IF((I5010+J5010+(1-$W$36)*L5010)/$W$39&gt;=$W$38,1,0)</f>
        <v>0</v>
      </c>
      <c r="N5010">
        <f>IF(M5010=1,$W$37,$W$36)*L5010</f>
        <v>0</v>
      </c>
      <c r="O5010">
        <f>EXP(-$W$26*C5010)*I5010</f>
        <v>0</v>
      </c>
      <c r="P5010">
        <f>EXP(-$W$26*C5010)*J5010</f>
        <v>0</v>
      </c>
      <c r="Q5010">
        <f>EXP(-$W$26*C5010)*K5010</f>
        <v>0</v>
      </c>
      <c r="R5010">
        <f>EXP(-$W$26*C5010)*(L5010-N5010)</f>
        <v>0</v>
      </c>
      <c r="S5010">
        <f>EXP(-$W$26*C5010)*N5010</f>
        <v>0</v>
      </c>
      <c r="T5010">
        <f>EXP(-$W$26*C5010)*E5010</f>
        <v>0</v>
      </c>
    </row>
    <row r="5011" spans="1:20">
      <c r="A5011">
        <v>5002</v>
      </c>
      <c r="B5011">
        <f>RAND()</f>
        <v>0</v>
      </c>
      <c r="C5011">
        <f>IF(B5011&lt;$W$41,3,IF(B5011&lt;$W$41+$W$42,4,5))</f>
        <v>0</v>
      </c>
      <c r="D5011">
        <f>NORMSINV(RAND())</f>
        <v>0</v>
      </c>
      <c r="E5011">
        <f>$W$25*EXP(($W$26-$W$28-0.5*$W$27^2)*C5011+$W$27*SQRT(C5011)*D5011)</f>
        <v>0</v>
      </c>
      <c r="F5011">
        <f>$W$30*(1+$W$31)^C5011</f>
        <v>0</v>
      </c>
      <c r="G5011">
        <f>$W$32*(1+$W$33)^C5011</f>
        <v>0</v>
      </c>
      <c r="H5011">
        <f>$W$34*(1+$W$35)^C5011</f>
        <v>0</v>
      </c>
      <c r="I5011">
        <f>MIN(E5011,F5011)</f>
        <v>0</v>
      </c>
      <c r="J5011">
        <f>MIN(E5011-I5011,G5011)</f>
        <v>0</v>
      </c>
      <c r="K5011">
        <f>MIN(E5011-I5011-J5011,H5011)</f>
        <v>0</v>
      </c>
      <c r="L5011">
        <f>E5011-I5011-J5011-K5011</f>
        <v>0</v>
      </c>
      <c r="M5011">
        <f>IF((I5011+J5011+(1-$W$36)*L5011)/$W$39&gt;=$W$38,1,0)</f>
        <v>0</v>
      </c>
      <c r="N5011">
        <f>IF(M5011=1,$W$37,$W$36)*L5011</f>
        <v>0</v>
      </c>
      <c r="O5011">
        <f>EXP(-$W$26*C5011)*I5011</f>
        <v>0</v>
      </c>
      <c r="P5011">
        <f>EXP(-$W$26*C5011)*J5011</f>
        <v>0</v>
      </c>
      <c r="Q5011">
        <f>EXP(-$W$26*C5011)*K5011</f>
        <v>0</v>
      </c>
      <c r="R5011">
        <f>EXP(-$W$26*C5011)*(L5011-N5011)</f>
        <v>0</v>
      </c>
      <c r="S5011">
        <f>EXP(-$W$26*C5011)*N5011</f>
        <v>0</v>
      </c>
      <c r="T5011">
        <f>EXP(-$W$26*C5011)*E5011</f>
        <v>0</v>
      </c>
    </row>
    <row r="5012" spans="1:20">
      <c r="A5012">
        <v>5003</v>
      </c>
      <c r="B5012">
        <f>RAND()</f>
        <v>0</v>
      </c>
      <c r="C5012">
        <f>IF(B5012&lt;$W$41,3,IF(B5012&lt;$W$41+$W$42,4,5))</f>
        <v>0</v>
      </c>
      <c r="D5012">
        <f>NORMSINV(RAND())</f>
        <v>0</v>
      </c>
      <c r="E5012">
        <f>$W$25*EXP(($W$26-$W$28-0.5*$W$27^2)*C5012+$W$27*SQRT(C5012)*D5012)</f>
        <v>0</v>
      </c>
      <c r="F5012">
        <f>$W$30*(1+$W$31)^C5012</f>
        <v>0</v>
      </c>
      <c r="G5012">
        <f>$W$32*(1+$W$33)^C5012</f>
        <v>0</v>
      </c>
      <c r="H5012">
        <f>$W$34*(1+$W$35)^C5012</f>
        <v>0</v>
      </c>
      <c r="I5012">
        <f>MIN(E5012,F5012)</f>
        <v>0</v>
      </c>
      <c r="J5012">
        <f>MIN(E5012-I5012,G5012)</f>
        <v>0</v>
      </c>
      <c r="K5012">
        <f>MIN(E5012-I5012-J5012,H5012)</f>
        <v>0</v>
      </c>
      <c r="L5012">
        <f>E5012-I5012-J5012-K5012</f>
        <v>0</v>
      </c>
      <c r="M5012">
        <f>IF((I5012+J5012+(1-$W$36)*L5012)/$W$39&gt;=$W$38,1,0)</f>
        <v>0</v>
      </c>
      <c r="N5012">
        <f>IF(M5012=1,$W$37,$W$36)*L5012</f>
        <v>0</v>
      </c>
      <c r="O5012">
        <f>EXP(-$W$26*C5012)*I5012</f>
        <v>0</v>
      </c>
      <c r="P5012">
        <f>EXP(-$W$26*C5012)*J5012</f>
        <v>0</v>
      </c>
      <c r="Q5012">
        <f>EXP(-$W$26*C5012)*K5012</f>
        <v>0</v>
      </c>
      <c r="R5012">
        <f>EXP(-$W$26*C5012)*(L5012-N5012)</f>
        <v>0</v>
      </c>
      <c r="S5012">
        <f>EXP(-$W$26*C5012)*N5012</f>
        <v>0</v>
      </c>
      <c r="T5012">
        <f>EXP(-$W$26*C5012)*E5012</f>
        <v>0</v>
      </c>
    </row>
    <row r="5013" spans="1:20">
      <c r="A5013">
        <v>5004</v>
      </c>
      <c r="B5013">
        <f>RAND()</f>
        <v>0</v>
      </c>
      <c r="C5013">
        <f>IF(B5013&lt;$W$41,3,IF(B5013&lt;$W$41+$W$42,4,5))</f>
        <v>0</v>
      </c>
      <c r="D5013">
        <f>NORMSINV(RAND())</f>
        <v>0</v>
      </c>
      <c r="E5013">
        <f>$W$25*EXP(($W$26-$W$28-0.5*$W$27^2)*C5013+$W$27*SQRT(C5013)*D5013)</f>
        <v>0</v>
      </c>
      <c r="F5013">
        <f>$W$30*(1+$W$31)^C5013</f>
        <v>0</v>
      </c>
      <c r="G5013">
        <f>$W$32*(1+$W$33)^C5013</f>
        <v>0</v>
      </c>
      <c r="H5013">
        <f>$W$34*(1+$W$35)^C5013</f>
        <v>0</v>
      </c>
      <c r="I5013">
        <f>MIN(E5013,F5013)</f>
        <v>0</v>
      </c>
      <c r="J5013">
        <f>MIN(E5013-I5013,G5013)</f>
        <v>0</v>
      </c>
      <c r="K5013">
        <f>MIN(E5013-I5013-J5013,H5013)</f>
        <v>0</v>
      </c>
      <c r="L5013">
        <f>E5013-I5013-J5013-K5013</f>
        <v>0</v>
      </c>
      <c r="M5013">
        <f>IF((I5013+J5013+(1-$W$36)*L5013)/$W$39&gt;=$W$38,1,0)</f>
        <v>0</v>
      </c>
      <c r="N5013">
        <f>IF(M5013=1,$W$37,$W$36)*L5013</f>
        <v>0</v>
      </c>
      <c r="O5013">
        <f>EXP(-$W$26*C5013)*I5013</f>
        <v>0</v>
      </c>
      <c r="P5013">
        <f>EXP(-$W$26*C5013)*J5013</f>
        <v>0</v>
      </c>
      <c r="Q5013">
        <f>EXP(-$W$26*C5013)*K5013</f>
        <v>0</v>
      </c>
      <c r="R5013">
        <f>EXP(-$W$26*C5013)*(L5013-N5013)</f>
        <v>0</v>
      </c>
      <c r="S5013">
        <f>EXP(-$W$26*C5013)*N5013</f>
        <v>0</v>
      </c>
      <c r="T5013">
        <f>EXP(-$W$26*C5013)*E5013</f>
        <v>0</v>
      </c>
    </row>
    <row r="5014" spans="1:20">
      <c r="A5014">
        <v>5005</v>
      </c>
      <c r="B5014">
        <f>RAND()</f>
        <v>0</v>
      </c>
      <c r="C5014">
        <f>IF(B5014&lt;$W$41,3,IF(B5014&lt;$W$41+$W$42,4,5))</f>
        <v>0</v>
      </c>
      <c r="D5014">
        <f>NORMSINV(RAND())</f>
        <v>0</v>
      </c>
      <c r="E5014">
        <f>$W$25*EXP(($W$26-$W$28-0.5*$W$27^2)*C5014+$W$27*SQRT(C5014)*D5014)</f>
        <v>0</v>
      </c>
      <c r="F5014">
        <f>$W$30*(1+$W$31)^C5014</f>
        <v>0</v>
      </c>
      <c r="G5014">
        <f>$W$32*(1+$W$33)^C5014</f>
        <v>0</v>
      </c>
      <c r="H5014">
        <f>$W$34*(1+$W$35)^C5014</f>
        <v>0</v>
      </c>
      <c r="I5014">
        <f>MIN(E5014,F5014)</f>
        <v>0</v>
      </c>
      <c r="J5014">
        <f>MIN(E5014-I5014,G5014)</f>
        <v>0</v>
      </c>
      <c r="K5014">
        <f>MIN(E5014-I5014-J5014,H5014)</f>
        <v>0</v>
      </c>
      <c r="L5014">
        <f>E5014-I5014-J5014-K5014</f>
        <v>0</v>
      </c>
      <c r="M5014">
        <f>IF((I5014+J5014+(1-$W$36)*L5014)/$W$39&gt;=$W$38,1,0)</f>
        <v>0</v>
      </c>
      <c r="N5014">
        <f>IF(M5014=1,$W$37,$W$36)*L5014</f>
        <v>0</v>
      </c>
      <c r="O5014">
        <f>EXP(-$W$26*C5014)*I5014</f>
        <v>0</v>
      </c>
      <c r="P5014">
        <f>EXP(-$W$26*C5014)*J5014</f>
        <v>0</v>
      </c>
      <c r="Q5014">
        <f>EXP(-$W$26*C5014)*K5014</f>
        <v>0</v>
      </c>
      <c r="R5014">
        <f>EXP(-$W$26*C5014)*(L5014-N5014)</f>
        <v>0</v>
      </c>
      <c r="S5014">
        <f>EXP(-$W$26*C5014)*N5014</f>
        <v>0</v>
      </c>
      <c r="T5014">
        <f>EXP(-$W$26*C5014)*E5014</f>
        <v>0</v>
      </c>
    </row>
    <row r="5015" spans="1:20">
      <c r="A5015">
        <v>5006</v>
      </c>
      <c r="B5015">
        <f>RAND()</f>
        <v>0</v>
      </c>
      <c r="C5015">
        <f>IF(B5015&lt;$W$41,3,IF(B5015&lt;$W$41+$W$42,4,5))</f>
        <v>0</v>
      </c>
      <c r="D5015">
        <f>NORMSINV(RAND())</f>
        <v>0</v>
      </c>
      <c r="E5015">
        <f>$W$25*EXP(($W$26-$W$28-0.5*$W$27^2)*C5015+$W$27*SQRT(C5015)*D5015)</f>
        <v>0</v>
      </c>
      <c r="F5015">
        <f>$W$30*(1+$W$31)^C5015</f>
        <v>0</v>
      </c>
      <c r="G5015">
        <f>$W$32*(1+$W$33)^C5015</f>
        <v>0</v>
      </c>
      <c r="H5015">
        <f>$W$34*(1+$W$35)^C5015</f>
        <v>0</v>
      </c>
      <c r="I5015">
        <f>MIN(E5015,F5015)</f>
        <v>0</v>
      </c>
      <c r="J5015">
        <f>MIN(E5015-I5015,G5015)</f>
        <v>0</v>
      </c>
      <c r="K5015">
        <f>MIN(E5015-I5015-J5015,H5015)</f>
        <v>0</v>
      </c>
      <c r="L5015">
        <f>E5015-I5015-J5015-K5015</f>
        <v>0</v>
      </c>
      <c r="M5015">
        <f>IF((I5015+J5015+(1-$W$36)*L5015)/$W$39&gt;=$W$38,1,0)</f>
        <v>0</v>
      </c>
      <c r="N5015">
        <f>IF(M5015=1,$W$37,$W$36)*L5015</f>
        <v>0</v>
      </c>
      <c r="O5015">
        <f>EXP(-$W$26*C5015)*I5015</f>
        <v>0</v>
      </c>
      <c r="P5015">
        <f>EXP(-$W$26*C5015)*J5015</f>
        <v>0</v>
      </c>
      <c r="Q5015">
        <f>EXP(-$W$26*C5015)*K5015</f>
        <v>0</v>
      </c>
      <c r="R5015">
        <f>EXP(-$W$26*C5015)*(L5015-N5015)</f>
        <v>0</v>
      </c>
      <c r="S5015">
        <f>EXP(-$W$26*C5015)*N5015</f>
        <v>0</v>
      </c>
      <c r="T5015">
        <f>EXP(-$W$26*C5015)*E5015</f>
        <v>0</v>
      </c>
    </row>
    <row r="5016" spans="1:20">
      <c r="A5016">
        <v>5007</v>
      </c>
      <c r="B5016">
        <f>RAND()</f>
        <v>0</v>
      </c>
      <c r="C5016">
        <f>IF(B5016&lt;$W$41,3,IF(B5016&lt;$W$41+$W$42,4,5))</f>
        <v>0</v>
      </c>
      <c r="D5016">
        <f>NORMSINV(RAND())</f>
        <v>0</v>
      </c>
      <c r="E5016">
        <f>$W$25*EXP(($W$26-$W$28-0.5*$W$27^2)*C5016+$W$27*SQRT(C5016)*D5016)</f>
        <v>0</v>
      </c>
      <c r="F5016">
        <f>$W$30*(1+$W$31)^C5016</f>
        <v>0</v>
      </c>
      <c r="G5016">
        <f>$W$32*(1+$W$33)^C5016</f>
        <v>0</v>
      </c>
      <c r="H5016">
        <f>$W$34*(1+$W$35)^C5016</f>
        <v>0</v>
      </c>
      <c r="I5016">
        <f>MIN(E5016,F5016)</f>
        <v>0</v>
      </c>
      <c r="J5016">
        <f>MIN(E5016-I5016,G5016)</f>
        <v>0</v>
      </c>
      <c r="K5016">
        <f>MIN(E5016-I5016-J5016,H5016)</f>
        <v>0</v>
      </c>
      <c r="L5016">
        <f>E5016-I5016-J5016-K5016</f>
        <v>0</v>
      </c>
      <c r="M5016">
        <f>IF((I5016+J5016+(1-$W$36)*L5016)/$W$39&gt;=$W$38,1,0)</f>
        <v>0</v>
      </c>
      <c r="N5016">
        <f>IF(M5016=1,$W$37,$W$36)*L5016</f>
        <v>0</v>
      </c>
      <c r="O5016">
        <f>EXP(-$W$26*C5016)*I5016</f>
        <v>0</v>
      </c>
      <c r="P5016">
        <f>EXP(-$W$26*C5016)*J5016</f>
        <v>0</v>
      </c>
      <c r="Q5016">
        <f>EXP(-$W$26*C5016)*K5016</f>
        <v>0</v>
      </c>
      <c r="R5016">
        <f>EXP(-$W$26*C5016)*(L5016-N5016)</f>
        <v>0</v>
      </c>
      <c r="S5016">
        <f>EXP(-$W$26*C5016)*N5016</f>
        <v>0</v>
      </c>
      <c r="T5016">
        <f>EXP(-$W$26*C5016)*E5016</f>
        <v>0</v>
      </c>
    </row>
    <row r="5017" spans="1:20">
      <c r="A5017">
        <v>5008</v>
      </c>
      <c r="B5017">
        <f>RAND()</f>
        <v>0</v>
      </c>
      <c r="C5017">
        <f>IF(B5017&lt;$W$41,3,IF(B5017&lt;$W$41+$W$42,4,5))</f>
        <v>0</v>
      </c>
      <c r="D5017">
        <f>NORMSINV(RAND())</f>
        <v>0</v>
      </c>
      <c r="E5017">
        <f>$W$25*EXP(($W$26-$W$28-0.5*$W$27^2)*C5017+$W$27*SQRT(C5017)*D5017)</f>
        <v>0</v>
      </c>
      <c r="F5017">
        <f>$W$30*(1+$W$31)^C5017</f>
        <v>0</v>
      </c>
      <c r="G5017">
        <f>$W$32*(1+$W$33)^C5017</f>
        <v>0</v>
      </c>
      <c r="H5017">
        <f>$W$34*(1+$W$35)^C5017</f>
        <v>0</v>
      </c>
      <c r="I5017">
        <f>MIN(E5017,F5017)</f>
        <v>0</v>
      </c>
      <c r="J5017">
        <f>MIN(E5017-I5017,G5017)</f>
        <v>0</v>
      </c>
      <c r="K5017">
        <f>MIN(E5017-I5017-J5017,H5017)</f>
        <v>0</v>
      </c>
      <c r="L5017">
        <f>E5017-I5017-J5017-K5017</f>
        <v>0</v>
      </c>
      <c r="M5017">
        <f>IF((I5017+J5017+(1-$W$36)*L5017)/$W$39&gt;=$W$38,1,0)</f>
        <v>0</v>
      </c>
      <c r="N5017">
        <f>IF(M5017=1,$W$37,$W$36)*L5017</f>
        <v>0</v>
      </c>
      <c r="O5017">
        <f>EXP(-$W$26*C5017)*I5017</f>
        <v>0</v>
      </c>
      <c r="P5017">
        <f>EXP(-$W$26*C5017)*J5017</f>
        <v>0</v>
      </c>
      <c r="Q5017">
        <f>EXP(-$W$26*C5017)*K5017</f>
        <v>0</v>
      </c>
      <c r="R5017">
        <f>EXP(-$W$26*C5017)*(L5017-N5017)</f>
        <v>0</v>
      </c>
      <c r="S5017">
        <f>EXP(-$W$26*C5017)*N5017</f>
        <v>0</v>
      </c>
      <c r="T5017">
        <f>EXP(-$W$26*C5017)*E5017</f>
        <v>0</v>
      </c>
    </row>
    <row r="5018" spans="1:20">
      <c r="A5018">
        <v>5009</v>
      </c>
      <c r="B5018">
        <f>RAND()</f>
        <v>0</v>
      </c>
      <c r="C5018">
        <f>IF(B5018&lt;$W$41,3,IF(B5018&lt;$W$41+$W$42,4,5))</f>
        <v>0</v>
      </c>
      <c r="D5018">
        <f>NORMSINV(RAND())</f>
        <v>0</v>
      </c>
      <c r="E5018">
        <f>$W$25*EXP(($W$26-$W$28-0.5*$W$27^2)*C5018+$W$27*SQRT(C5018)*D5018)</f>
        <v>0</v>
      </c>
      <c r="F5018">
        <f>$W$30*(1+$W$31)^C5018</f>
        <v>0</v>
      </c>
      <c r="G5018">
        <f>$W$32*(1+$W$33)^C5018</f>
        <v>0</v>
      </c>
      <c r="H5018">
        <f>$W$34*(1+$W$35)^C5018</f>
        <v>0</v>
      </c>
      <c r="I5018">
        <f>MIN(E5018,F5018)</f>
        <v>0</v>
      </c>
      <c r="J5018">
        <f>MIN(E5018-I5018,G5018)</f>
        <v>0</v>
      </c>
      <c r="K5018">
        <f>MIN(E5018-I5018-J5018,H5018)</f>
        <v>0</v>
      </c>
      <c r="L5018">
        <f>E5018-I5018-J5018-K5018</f>
        <v>0</v>
      </c>
      <c r="M5018">
        <f>IF((I5018+J5018+(1-$W$36)*L5018)/$W$39&gt;=$W$38,1,0)</f>
        <v>0</v>
      </c>
      <c r="N5018">
        <f>IF(M5018=1,$W$37,$W$36)*L5018</f>
        <v>0</v>
      </c>
      <c r="O5018">
        <f>EXP(-$W$26*C5018)*I5018</f>
        <v>0</v>
      </c>
      <c r="P5018">
        <f>EXP(-$W$26*C5018)*J5018</f>
        <v>0</v>
      </c>
      <c r="Q5018">
        <f>EXP(-$W$26*C5018)*K5018</f>
        <v>0</v>
      </c>
      <c r="R5018">
        <f>EXP(-$W$26*C5018)*(L5018-N5018)</f>
        <v>0</v>
      </c>
      <c r="S5018">
        <f>EXP(-$W$26*C5018)*N5018</f>
        <v>0</v>
      </c>
      <c r="T5018">
        <f>EXP(-$W$26*C5018)*E5018</f>
        <v>0</v>
      </c>
    </row>
    <row r="5019" spans="1:20">
      <c r="A5019">
        <v>5010</v>
      </c>
      <c r="B5019">
        <f>RAND()</f>
        <v>0</v>
      </c>
      <c r="C5019">
        <f>IF(B5019&lt;$W$41,3,IF(B5019&lt;$W$41+$W$42,4,5))</f>
        <v>0</v>
      </c>
      <c r="D5019">
        <f>NORMSINV(RAND())</f>
        <v>0</v>
      </c>
      <c r="E5019">
        <f>$W$25*EXP(($W$26-$W$28-0.5*$W$27^2)*C5019+$W$27*SQRT(C5019)*D5019)</f>
        <v>0</v>
      </c>
      <c r="F5019">
        <f>$W$30*(1+$W$31)^C5019</f>
        <v>0</v>
      </c>
      <c r="G5019">
        <f>$W$32*(1+$W$33)^C5019</f>
        <v>0</v>
      </c>
      <c r="H5019">
        <f>$W$34*(1+$W$35)^C5019</f>
        <v>0</v>
      </c>
      <c r="I5019">
        <f>MIN(E5019,F5019)</f>
        <v>0</v>
      </c>
      <c r="J5019">
        <f>MIN(E5019-I5019,G5019)</f>
        <v>0</v>
      </c>
      <c r="K5019">
        <f>MIN(E5019-I5019-J5019,H5019)</f>
        <v>0</v>
      </c>
      <c r="L5019">
        <f>E5019-I5019-J5019-K5019</f>
        <v>0</v>
      </c>
      <c r="M5019">
        <f>IF((I5019+J5019+(1-$W$36)*L5019)/$W$39&gt;=$W$38,1,0)</f>
        <v>0</v>
      </c>
      <c r="N5019">
        <f>IF(M5019=1,$W$37,$W$36)*L5019</f>
        <v>0</v>
      </c>
      <c r="O5019">
        <f>EXP(-$W$26*C5019)*I5019</f>
        <v>0</v>
      </c>
      <c r="P5019">
        <f>EXP(-$W$26*C5019)*J5019</f>
        <v>0</v>
      </c>
      <c r="Q5019">
        <f>EXP(-$W$26*C5019)*K5019</f>
        <v>0</v>
      </c>
      <c r="R5019">
        <f>EXP(-$W$26*C5019)*(L5019-N5019)</f>
        <v>0</v>
      </c>
      <c r="S5019">
        <f>EXP(-$W$26*C5019)*N5019</f>
        <v>0</v>
      </c>
      <c r="T5019">
        <f>EXP(-$W$26*C5019)*E5019</f>
        <v>0</v>
      </c>
    </row>
    <row r="5020" spans="1:20">
      <c r="A5020">
        <v>5011</v>
      </c>
      <c r="B5020">
        <f>RAND()</f>
        <v>0</v>
      </c>
      <c r="C5020">
        <f>IF(B5020&lt;$W$41,3,IF(B5020&lt;$W$41+$W$42,4,5))</f>
        <v>0</v>
      </c>
      <c r="D5020">
        <f>NORMSINV(RAND())</f>
        <v>0</v>
      </c>
      <c r="E5020">
        <f>$W$25*EXP(($W$26-$W$28-0.5*$W$27^2)*C5020+$W$27*SQRT(C5020)*D5020)</f>
        <v>0</v>
      </c>
      <c r="F5020">
        <f>$W$30*(1+$W$31)^C5020</f>
        <v>0</v>
      </c>
      <c r="G5020">
        <f>$W$32*(1+$W$33)^C5020</f>
        <v>0</v>
      </c>
      <c r="H5020">
        <f>$W$34*(1+$W$35)^C5020</f>
        <v>0</v>
      </c>
      <c r="I5020">
        <f>MIN(E5020,F5020)</f>
        <v>0</v>
      </c>
      <c r="J5020">
        <f>MIN(E5020-I5020,G5020)</f>
        <v>0</v>
      </c>
      <c r="K5020">
        <f>MIN(E5020-I5020-J5020,H5020)</f>
        <v>0</v>
      </c>
      <c r="L5020">
        <f>E5020-I5020-J5020-K5020</f>
        <v>0</v>
      </c>
      <c r="M5020">
        <f>IF((I5020+J5020+(1-$W$36)*L5020)/$W$39&gt;=$W$38,1,0)</f>
        <v>0</v>
      </c>
      <c r="N5020">
        <f>IF(M5020=1,$W$37,$W$36)*L5020</f>
        <v>0</v>
      </c>
      <c r="O5020">
        <f>EXP(-$W$26*C5020)*I5020</f>
        <v>0</v>
      </c>
      <c r="P5020">
        <f>EXP(-$W$26*C5020)*J5020</f>
        <v>0</v>
      </c>
      <c r="Q5020">
        <f>EXP(-$W$26*C5020)*K5020</f>
        <v>0</v>
      </c>
      <c r="R5020">
        <f>EXP(-$W$26*C5020)*(L5020-N5020)</f>
        <v>0</v>
      </c>
      <c r="S5020">
        <f>EXP(-$W$26*C5020)*N5020</f>
        <v>0</v>
      </c>
      <c r="T5020">
        <f>EXP(-$W$26*C5020)*E5020</f>
        <v>0</v>
      </c>
    </row>
    <row r="5021" spans="1:20">
      <c r="A5021">
        <v>5012</v>
      </c>
      <c r="B5021">
        <f>RAND()</f>
        <v>0</v>
      </c>
      <c r="C5021">
        <f>IF(B5021&lt;$W$41,3,IF(B5021&lt;$W$41+$W$42,4,5))</f>
        <v>0</v>
      </c>
      <c r="D5021">
        <f>NORMSINV(RAND())</f>
        <v>0</v>
      </c>
      <c r="E5021">
        <f>$W$25*EXP(($W$26-$W$28-0.5*$W$27^2)*C5021+$W$27*SQRT(C5021)*D5021)</f>
        <v>0</v>
      </c>
      <c r="F5021">
        <f>$W$30*(1+$W$31)^C5021</f>
        <v>0</v>
      </c>
      <c r="G5021">
        <f>$W$32*(1+$W$33)^C5021</f>
        <v>0</v>
      </c>
      <c r="H5021">
        <f>$W$34*(1+$W$35)^C5021</f>
        <v>0</v>
      </c>
      <c r="I5021">
        <f>MIN(E5021,F5021)</f>
        <v>0</v>
      </c>
      <c r="J5021">
        <f>MIN(E5021-I5021,G5021)</f>
        <v>0</v>
      </c>
      <c r="K5021">
        <f>MIN(E5021-I5021-J5021,H5021)</f>
        <v>0</v>
      </c>
      <c r="L5021">
        <f>E5021-I5021-J5021-K5021</f>
        <v>0</v>
      </c>
      <c r="M5021">
        <f>IF((I5021+J5021+(1-$W$36)*L5021)/$W$39&gt;=$W$38,1,0)</f>
        <v>0</v>
      </c>
      <c r="N5021">
        <f>IF(M5021=1,$W$37,$W$36)*L5021</f>
        <v>0</v>
      </c>
      <c r="O5021">
        <f>EXP(-$W$26*C5021)*I5021</f>
        <v>0</v>
      </c>
      <c r="P5021">
        <f>EXP(-$W$26*C5021)*J5021</f>
        <v>0</v>
      </c>
      <c r="Q5021">
        <f>EXP(-$W$26*C5021)*K5021</f>
        <v>0</v>
      </c>
      <c r="R5021">
        <f>EXP(-$W$26*C5021)*(L5021-N5021)</f>
        <v>0</v>
      </c>
      <c r="S5021">
        <f>EXP(-$W$26*C5021)*N5021</f>
        <v>0</v>
      </c>
      <c r="T5021">
        <f>EXP(-$W$26*C5021)*E5021</f>
        <v>0</v>
      </c>
    </row>
    <row r="5022" spans="1:20">
      <c r="A5022">
        <v>5013</v>
      </c>
      <c r="B5022">
        <f>RAND()</f>
        <v>0</v>
      </c>
      <c r="C5022">
        <f>IF(B5022&lt;$W$41,3,IF(B5022&lt;$W$41+$W$42,4,5))</f>
        <v>0</v>
      </c>
      <c r="D5022">
        <f>NORMSINV(RAND())</f>
        <v>0</v>
      </c>
      <c r="E5022">
        <f>$W$25*EXP(($W$26-$W$28-0.5*$W$27^2)*C5022+$W$27*SQRT(C5022)*D5022)</f>
        <v>0</v>
      </c>
      <c r="F5022">
        <f>$W$30*(1+$W$31)^C5022</f>
        <v>0</v>
      </c>
      <c r="G5022">
        <f>$W$32*(1+$W$33)^C5022</f>
        <v>0</v>
      </c>
      <c r="H5022">
        <f>$W$34*(1+$W$35)^C5022</f>
        <v>0</v>
      </c>
      <c r="I5022">
        <f>MIN(E5022,F5022)</f>
        <v>0</v>
      </c>
      <c r="J5022">
        <f>MIN(E5022-I5022,G5022)</f>
        <v>0</v>
      </c>
      <c r="K5022">
        <f>MIN(E5022-I5022-J5022,H5022)</f>
        <v>0</v>
      </c>
      <c r="L5022">
        <f>E5022-I5022-J5022-K5022</f>
        <v>0</v>
      </c>
      <c r="M5022">
        <f>IF((I5022+J5022+(1-$W$36)*L5022)/$W$39&gt;=$W$38,1,0)</f>
        <v>0</v>
      </c>
      <c r="N5022">
        <f>IF(M5022=1,$W$37,$W$36)*L5022</f>
        <v>0</v>
      </c>
      <c r="O5022">
        <f>EXP(-$W$26*C5022)*I5022</f>
        <v>0</v>
      </c>
      <c r="P5022">
        <f>EXP(-$W$26*C5022)*J5022</f>
        <v>0</v>
      </c>
      <c r="Q5022">
        <f>EXP(-$W$26*C5022)*K5022</f>
        <v>0</v>
      </c>
      <c r="R5022">
        <f>EXP(-$W$26*C5022)*(L5022-N5022)</f>
        <v>0</v>
      </c>
      <c r="S5022">
        <f>EXP(-$W$26*C5022)*N5022</f>
        <v>0</v>
      </c>
      <c r="T5022">
        <f>EXP(-$W$26*C5022)*E5022</f>
        <v>0</v>
      </c>
    </row>
    <row r="5023" spans="1:20">
      <c r="A5023">
        <v>5014</v>
      </c>
      <c r="B5023">
        <f>RAND()</f>
        <v>0</v>
      </c>
      <c r="C5023">
        <f>IF(B5023&lt;$W$41,3,IF(B5023&lt;$W$41+$W$42,4,5))</f>
        <v>0</v>
      </c>
      <c r="D5023">
        <f>NORMSINV(RAND())</f>
        <v>0</v>
      </c>
      <c r="E5023">
        <f>$W$25*EXP(($W$26-$W$28-0.5*$W$27^2)*C5023+$W$27*SQRT(C5023)*D5023)</f>
        <v>0</v>
      </c>
      <c r="F5023">
        <f>$W$30*(1+$W$31)^C5023</f>
        <v>0</v>
      </c>
      <c r="G5023">
        <f>$W$32*(1+$W$33)^C5023</f>
        <v>0</v>
      </c>
      <c r="H5023">
        <f>$W$34*(1+$W$35)^C5023</f>
        <v>0</v>
      </c>
      <c r="I5023">
        <f>MIN(E5023,F5023)</f>
        <v>0</v>
      </c>
      <c r="J5023">
        <f>MIN(E5023-I5023,G5023)</f>
        <v>0</v>
      </c>
      <c r="K5023">
        <f>MIN(E5023-I5023-J5023,H5023)</f>
        <v>0</v>
      </c>
      <c r="L5023">
        <f>E5023-I5023-J5023-K5023</f>
        <v>0</v>
      </c>
      <c r="M5023">
        <f>IF((I5023+J5023+(1-$W$36)*L5023)/$W$39&gt;=$W$38,1,0)</f>
        <v>0</v>
      </c>
      <c r="N5023">
        <f>IF(M5023=1,$W$37,$W$36)*L5023</f>
        <v>0</v>
      </c>
      <c r="O5023">
        <f>EXP(-$W$26*C5023)*I5023</f>
        <v>0</v>
      </c>
      <c r="P5023">
        <f>EXP(-$W$26*C5023)*J5023</f>
        <v>0</v>
      </c>
      <c r="Q5023">
        <f>EXP(-$W$26*C5023)*K5023</f>
        <v>0</v>
      </c>
      <c r="R5023">
        <f>EXP(-$W$26*C5023)*(L5023-N5023)</f>
        <v>0</v>
      </c>
      <c r="S5023">
        <f>EXP(-$W$26*C5023)*N5023</f>
        <v>0</v>
      </c>
      <c r="T5023">
        <f>EXP(-$W$26*C5023)*E5023</f>
        <v>0</v>
      </c>
    </row>
    <row r="5024" spans="1:20">
      <c r="A5024">
        <v>5015</v>
      </c>
      <c r="B5024">
        <f>RAND()</f>
        <v>0</v>
      </c>
      <c r="C5024">
        <f>IF(B5024&lt;$W$41,3,IF(B5024&lt;$W$41+$W$42,4,5))</f>
        <v>0</v>
      </c>
      <c r="D5024">
        <f>NORMSINV(RAND())</f>
        <v>0</v>
      </c>
      <c r="E5024">
        <f>$W$25*EXP(($W$26-$W$28-0.5*$W$27^2)*C5024+$W$27*SQRT(C5024)*D5024)</f>
        <v>0</v>
      </c>
      <c r="F5024">
        <f>$W$30*(1+$W$31)^C5024</f>
        <v>0</v>
      </c>
      <c r="G5024">
        <f>$W$32*(1+$W$33)^C5024</f>
        <v>0</v>
      </c>
      <c r="H5024">
        <f>$W$34*(1+$W$35)^C5024</f>
        <v>0</v>
      </c>
      <c r="I5024">
        <f>MIN(E5024,F5024)</f>
        <v>0</v>
      </c>
      <c r="J5024">
        <f>MIN(E5024-I5024,G5024)</f>
        <v>0</v>
      </c>
      <c r="K5024">
        <f>MIN(E5024-I5024-J5024,H5024)</f>
        <v>0</v>
      </c>
      <c r="L5024">
        <f>E5024-I5024-J5024-K5024</f>
        <v>0</v>
      </c>
      <c r="M5024">
        <f>IF((I5024+J5024+(1-$W$36)*L5024)/$W$39&gt;=$W$38,1,0)</f>
        <v>0</v>
      </c>
      <c r="N5024">
        <f>IF(M5024=1,$W$37,$W$36)*L5024</f>
        <v>0</v>
      </c>
      <c r="O5024">
        <f>EXP(-$W$26*C5024)*I5024</f>
        <v>0</v>
      </c>
      <c r="P5024">
        <f>EXP(-$W$26*C5024)*J5024</f>
        <v>0</v>
      </c>
      <c r="Q5024">
        <f>EXP(-$W$26*C5024)*K5024</f>
        <v>0</v>
      </c>
      <c r="R5024">
        <f>EXP(-$W$26*C5024)*(L5024-N5024)</f>
        <v>0</v>
      </c>
      <c r="S5024">
        <f>EXP(-$W$26*C5024)*N5024</f>
        <v>0</v>
      </c>
      <c r="T5024">
        <f>EXP(-$W$26*C5024)*E5024</f>
        <v>0</v>
      </c>
    </row>
    <row r="5025" spans="1:20">
      <c r="A5025">
        <v>5016</v>
      </c>
      <c r="B5025">
        <f>RAND()</f>
        <v>0</v>
      </c>
      <c r="C5025">
        <f>IF(B5025&lt;$W$41,3,IF(B5025&lt;$W$41+$W$42,4,5))</f>
        <v>0</v>
      </c>
      <c r="D5025">
        <f>NORMSINV(RAND())</f>
        <v>0</v>
      </c>
      <c r="E5025">
        <f>$W$25*EXP(($W$26-$W$28-0.5*$W$27^2)*C5025+$W$27*SQRT(C5025)*D5025)</f>
        <v>0</v>
      </c>
      <c r="F5025">
        <f>$W$30*(1+$W$31)^C5025</f>
        <v>0</v>
      </c>
      <c r="G5025">
        <f>$W$32*(1+$W$33)^C5025</f>
        <v>0</v>
      </c>
      <c r="H5025">
        <f>$W$34*(1+$W$35)^C5025</f>
        <v>0</v>
      </c>
      <c r="I5025">
        <f>MIN(E5025,F5025)</f>
        <v>0</v>
      </c>
      <c r="J5025">
        <f>MIN(E5025-I5025,G5025)</f>
        <v>0</v>
      </c>
      <c r="K5025">
        <f>MIN(E5025-I5025-J5025,H5025)</f>
        <v>0</v>
      </c>
      <c r="L5025">
        <f>E5025-I5025-J5025-K5025</f>
        <v>0</v>
      </c>
      <c r="M5025">
        <f>IF((I5025+J5025+(1-$W$36)*L5025)/$W$39&gt;=$W$38,1,0)</f>
        <v>0</v>
      </c>
      <c r="N5025">
        <f>IF(M5025=1,$W$37,$W$36)*L5025</f>
        <v>0</v>
      </c>
      <c r="O5025">
        <f>EXP(-$W$26*C5025)*I5025</f>
        <v>0</v>
      </c>
      <c r="P5025">
        <f>EXP(-$W$26*C5025)*J5025</f>
        <v>0</v>
      </c>
      <c r="Q5025">
        <f>EXP(-$W$26*C5025)*K5025</f>
        <v>0</v>
      </c>
      <c r="R5025">
        <f>EXP(-$W$26*C5025)*(L5025-N5025)</f>
        <v>0</v>
      </c>
      <c r="S5025">
        <f>EXP(-$W$26*C5025)*N5025</f>
        <v>0</v>
      </c>
      <c r="T5025">
        <f>EXP(-$W$26*C5025)*E5025</f>
        <v>0</v>
      </c>
    </row>
    <row r="5026" spans="1:20">
      <c r="A5026">
        <v>5017</v>
      </c>
      <c r="B5026">
        <f>RAND()</f>
        <v>0</v>
      </c>
      <c r="C5026">
        <f>IF(B5026&lt;$W$41,3,IF(B5026&lt;$W$41+$W$42,4,5))</f>
        <v>0</v>
      </c>
      <c r="D5026">
        <f>NORMSINV(RAND())</f>
        <v>0</v>
      </c>
      <c r="E5026">
        <f>$W$25*EXP(($W$26-$W$28-0.5*$W$27^2)*C5026+$W$27*SQRT(C5026)*D5026)</f>
        <v>0</v>
      </c>
      <c r="F5026">
        <f>$W$30*(1+$W$31)^C5026</f>
        <v>0</v>
      </c>
      <c r="G5026">
        <f>$W$32*(1+$W$33)^C5026</f>
        <v>0</v>
      </c>
      <c r="H5026">
        <f>$W$34*(1+$W$35)^C5026</f>
        <v>0</v>
      </c>
      <c r="I5026">
        <f>MIN(E5026,F5026)</f>
        <v>0</v>
      </c>
      <c r="J5026">
        <f>MIN(E5026-I5026,G5026)</f>
        <v>0</v>
      </c>
      <c r="K5026">
        <f>MIN(E5026-I5026-J5026,H5026)</f>
        <v>0</v>
      </c>
      <c r="L5026">
        <f>E5026-I5026-J5026-K5026</f>
        <v>0</v>
      </c>
      <c r="M5026">
        <f>IF((I5026+J5026+(1-$W$36)*L5026)/$W$39&gt;=$W$38,1,0)</f>
        <v>0</v>
      </c>
      <c r="N5026">
        <f>IF(M5026=1,$W$37,$W$36)*L5026</f>
        <v>0</v>
      </c>
      <c r="O5026">
        <f>EXP(-$W$26*C5026)*I5026</f>
        <v>0</v>
      </c>
      <c r="P5026">
        <f>EXP(-$W$26*C5026)*J5026</f>
        <v>0</v>
      </c>
      <c r="Q5026">
        <f>EXP(-$W$26*C5026)*K5026</f>
        <v>0</v>
      </c>
      <c r="R5026">
        <f>EXP(-$W$26*C5026)*(L5026-N5026)</f>
        <v>0</v>
      </c>
      <c r="S5026">
        <f>EXP(-$W$26*C5026)*N5026</f>
        <v>0</v>
      </c>
      <c r="T5026">
        <f>EXP(-$W$26*C5026)*E5026</f>
        <v>0</v>
      </c>
    </row>
    <row r="5027" spans="1:20">
      <c r="A5027">
        <v>5018</v>
      </c>
      <c r="B5027">
        <f>RAND()</f>
        <v>0</v>
      </c>
      <c r="C5027">
        <f>IF(B5027&lt;$W$41,3,IF(B5027&lt;$W$41+$W$42,4,5))</f>
        <v>0</v>
      </c>
      <c r="D5027">
        <f>NORMSINV(RAND())</f>
        <v>0</v>
      </c>
      <c r="E5027">
        <f>$W$25*EXP(($W$26-$W$28-0.5*$W$27^2)*C5027+$W$27*SQRT(C5027)*D5027)</f>
        <v>0</v>
      </c>
      <c r="F5027">
        <f>$W$30*(1+$W$31)^C5027</f>
        <v>0</v>
      </c>
      <c r="G5027">
        <f>$W$32*(1+$W$33)^C5027</f>
        <v>0</v>
      </c>
      <c r="H5027">
        <f>$W$34*(1+$W$35)^C5027</f>
        <v>0</v>
      </c>
      <c r="I5027">
        <f>MIN(E5027,F5027)</f>
        <v>0</v>
      </c>
      <c r="J5027">
        <f>MIN(E5027-I5027,G5027)</f>
        <v>0</v>
      </c>
      <c r="K5027">
        <f>MIN(E5027-I5027-J5027,H5027)</f>
        <v>0</v>
      </c>
      <c r="L5027">
        <f>E5027-I5027-J5027-K5027</f>
        <v>0</v>
      </c>
      <c r="M5027">
        <f>IF((I5027+J5027+(1-$W$36)*L5027)/$W$39&gt;=$W$38,1,0)</f>
        <v>0</v>
      </c>
      <c r="N5027">
        <f>IF(M5027=1,$W$37,$W$36)*L5027</f>
        <v>0</v>
      </c>
      <c r="O5027">
        <f>EXP(-$W$26*C5027)*I5027</f>
        <v>0</v>
      </c>
      <c r="P5027">
        <f>EXP(-$W$26*C5027)*J5027</f>
        <v>0</v>
      </c>
      <c r="Q5027">
        <f>EXP(-$W$26*C5027)*K5027</f>
        <v>0</v>
      </c>
      <c r="R5027">
        <f>EXP(-$W$26*C5027)*(L5027-N5027)</f>
        <v>0</v>
      </c>
      <c r="S5027">
        <f>EXP(-$W$26*C5027)*N5027</f>
        <v>0</v>
      </c>
      <c r="T5027">
        <f>EXP(-$W$26*C5027)*E5027</f>
        <v>0</v>
      </c>
    </row>
    <row r="5028" spans="1:20">
      <c r="A5028">
        <v>5019</v>
      </c>
      <c r="B5028">
        <f>RAND()</f>
        <v>0</v>
      </c>
      <c r="C5028">
        <f>IF(B5028&lt;$W$41,3,IF(B5028&lt;$W$41+$W$42,4,5))</f>
        <v>0</v>
      </c>
      <c r="D5028">
        <f>NORMSINV(RAND())</f>
        <v>0</v>
      </c>
      <c r="E5028">
        <f>$W$25*EXP(($W$26-$W$28-0.5*$W$27^2)*C5028+$W$27*SQRT(C5028)*D5028)</f>
        <v>0</v>
      </c>
      <c r="F5028">
        <f>$W$30*(1+$W$31)^C5028</f>
        <v>0</v>
      </c>
      <c r="G5028">
        <f>$W$32*(1+$W$33)^C5028</f>
        <v>0</v>
      </c>
      <c r="H5028">
        <f>$W$34*(1+$W$35)^C5028</f>
        <v>0</v>
      </c>
      <c r="I5028">
        <f>MIN(E5028,F5028)</f>
        <v>0</v>
      </c>
      <c r="J5028">
        <f>MIN(E5028-I5028,G5028)</f>
        <v>0</v>
      </c>
      <c r="K5028">
        <f>MIN(E5028-I5028-J5028,H5028)</f>
        <v>0</v>
      </c>
      <c r="L5028">
        <f>E5028-I5028-J5028-K5028</f>
        <v>0</v>
      </c>
      <c r="M5028">
        <f>IF((I5028+J5028+(1-$W$36)*L5028)/$W$39&gt;=$W$38,1,0)</f>
        <v>0</v>
      </c>
      <c r="N5028">
        <f>IF(M5028=1,$W$37,$W$36)*L5028</f>
        <v>0</v>
      </c>
      <c r="O5028">
        <f>EXP(-$W$26*C5028)*I5028</f>
        <v>0</v>
      </c>
      <c r="P5028">
        <f>EXP(-$W$26*C5028)*J5028</f>
        <v>0</v>
      </c>
      <c r="Q5028">
        <f>EXP(-$W$26*C5028)*K5028</f>
        <v>0</v>
      </c>
      <c r="R5028">
        <f>EXP(-$W$26*C5028)*(L5028-N5028)</f>
        <v>0</v>
      </c>
      <c r="S5028">
        <f>EXP(-$W$26*C5028)*N5028</f>
        <v>0</v>
      </c>
      <c r="T5028">
        <f>EXP(-$W$26*C5028)*E5028</f>
        <v>0</v>
      </c>
    </row>
    <row r="5029" spans="1:20">
      <c r="A5029">
        <v>5020</v>
      </c>
      <c r="B5029">
        <f>RAND()</f>
        <v>0</v>
      </c>
      <c r="C5029">
        <f>IF(B5029&lt;$W$41,3,IF(B5029&lt;$W$41+$W$42,4,5))</f>
        <v>0</v>
      </c>
      <c r="D5029">
        <f>NORMSINV(RAND())</f>
        <v>0</v>
      </c>
      <c r="E5029">
        <f>$W$25*EXP(($W$26-$W$28-0.5*$W$27^2)*C5029+$W$27*SQRT(C5029)*D5029)</f>
        <v>0</v>
      </c>
      <c r="F5029">
        <f>$W$30*(1+$W$31)^C5029</f>
        <v>0</v>
      </c>
      <c r="G5029">
        <f>$W$32*(1+$W$33)^C5029</f>
        <v>0</v>
      </c>
      <c r="H5029">
        <f>$W$34*(1+$W$35)^C5029</f>
        <v>0</v>
      </c>
      <c r="I5029">
        <f>MIN(E5029,F5029)</f>
        <v>0</v>
      </c>
      <c r="J5029">
        <f>MIN(E5029-I5029,G5029)</f>
        <v>0</v>
      </c>
      <c r="K5029">
        <f>MIN(E5029-I5029-J5029,H5029)</f>
        <v>0</v>
      </c>
      <c r="L5029">
        <f>E5029-I5029-J5029-K5029</f>
        <v>0</v>
      </c>
      <c r="M5029">
        <f>IF((I5029+J5029+(1-$W$36)*L5029)/$W$39&gt;=$W$38,1,0)</f>
        <v>0</v>
      </c>
      <c r="N5029">
        <f>IF(M5029=1,$W$37,$W$36)*L5029</f>
        <v>0</v>
      </c>
      <c r="O5029">
        <f>EXP(-$W$26*C5029)*I5029</f>
        <v>0</v>
      </c>
      <c r="P5029">
        <f>EXP(-$W$26*C5029)*J5029</f>
        <v>0</v>
      </c>
      <c r="Q5029">
        <f>EXP(-$W$26*C5029)*K5029</f>
        <v>0</v>
      </c>
      <c r="R5029">
        <f>EXP(-$W$26*C5029)*(L5029-N5029)</f>
        <v>0</v>
      </c>
      <c r="S5029">
        <f>EXP(-$W$26*C5029)*N5029</f>
        <v>0</v>
      </c>
      <c r="T5029">
        <f>EXP(-$W$26*C5029)*E5029</f>
        <v>0</v>
      </c>
    </row>
    <row r="5030" spans="1:20">
      <c r="A5030">
        <v>5021</v>
      </c>
      <c r="B5030">
        <f>RAND()</f>
        <v>0</v>
      </c>
      <c r="C5030">
        <f>IF(B5030&lt;$W$41,3,IF(B5030&lt;$W$41+$W$42,4,5))</f>
        <v>0</v>
      </c>
      <c r="D5030">
        <f>NORMSINV(RAND())</f>
        <v>0</v>
      </c>
      <c r="E5030">
        <f>$W$25*EXP(($W$26-$W$28-0.5*$W$27^2)*C5030+$W$27*SQRT(C5030)*D5030)</f>
        <v>0</v>
      </c>
      <c r="F5030">
        <f>$W$30*(1+$W$31)^C5030</f>
        <v>0</v>
      </c>
      <c r="G5030">
        <f>$W$32*(1+$W$33)^C5030</f>
        <v>0</v>
      </c>
      <c r="H5030">
        <f>$W$34*(1+$W$35)^C5030</f>
        <v>0</v>
      </c>
      <c r="I5030">
        <f>MIN(E5030,F5030)</f>
        <v>0</v>
      </c>
      <c r="J5030">
        <f>MIN(E5030-I5030,G5030)</f>
        <v>0</v>
      </c>
      <c r="K5030">
        <f>MIN(E5030-I5030-J5030,H5030)</f>
        <v>0</v>
      </c>
      <c r="L5030">
        <f>E5030-I5030-J5030-K5030</f>
        <v>0</v>
      </c>
      <c r="M5030">
        <f>IF((I5030+J5030+(1-$W$36)*L5030)/$W$39&gt;=$W$38,1,0)</f>
        <v>0</v>
      </c>
      <c r="N5030">
        <f>IF(M5030=1,$W$37,$W$36)*L5030</f>
        <v>0</v>
      </c>
      <c r="O5030">
        <f>EXP(-$W$26*C5030)*I5030</f>
        <v>0</v>
      </c>
      <c r="P5030">
        <f>EXP(-$W$26*C5030)*J5030</f>
        <v>0</v>
      </c>
      <c r="Q5030">
        <f>EXP(-$W$26*C5030)*K5030</f>
        <v>0</v>
      </c>
      <c r="R5030">
        <f>EXP(-$W$26*C5030)*(L5030-N5030)</f>
        <v>0</v>
      </c>
      <c r="S5030">
        <f>EXP(-$W$26*C5030)*N5030</f>
        <v>0</v>
      </c>
      <c r="T5030">
        <f>EXP(-$W$26*C5030)*E5030</f>
        <v>0</v>
      </c>
    </row>
    <row r="5031" spans="1:20">
      <c r="A5031">
        <v>5022</v>
      </c>
      <c r="B5031">
        <f>RAND()</f>
        <v>0</v>
      </c>
      <c r="C5031">
        <f>IF(B5031&lt;$W$41,3,IF(B5031&lt;$W$41+$W$42,4,5))</f>
        <v>0</v>
      </c>
      <c r="D5031">
        <f>NORMSINV(RAND())</f>
        <v>0</v>
      </c>
      <c r="E5031">
        <f>$W$25*EXP(($W$26-$W$28-0.5*$W$27^2)*C5031+$W$27*SQRT(C5031)*D5031)</f>
        <v>0</v>
      </c>
      <c r="F5031">
        <f>$W$30*(1+$W$31)^C5031</f>
        <v>0</v>
      </c>
      <c r="G5031">
        <f>$W$32*(1+$W$33)^C5031</f>
        <v>0</v>
      </c>
      <c r="H5031">
        <f>$W$34*(1+$W$35)^C5031</f>
        <v>0</v>
      </c>
      <c r="I5031">
        <f>MIN(E5031,F5031)</f>
        <v>0</v>
      </c>
      <c r="J5031">
        <f>MIN(E5031-I5031,G5031)</f>
        <v>0</v>
      </c>
      <c r="K5031">
        <f>MIN(E5031-I5031-J5031,H5031)</f>
        <v>0</v>
      </c>
      <c r="L5031">
        <f>E5031-I5031-J5031-K5031</f>
        <v>0</v>
      </c>
      <c r="M5031">
        <f>IF((I5031+J5031+(1-$W$36)*L5031)/$W$39&gt;=$W$38,1,0)</f>
        <v>0</v>
      </c>
      <c r="N5031">
        <f>IF(M5031=1,$W$37,$W$36)*L5031</f>
        <v>0</v>
      </c>
      <c r="O5031">
        <f>EXP(-$W$26*C5031)*I5031</f>
        <v>0</v>
      </c>
      <c r="P5031">
        <f>EXP(-$W$26*C5031)*J5031</f>
        <v>0</v>
      </c>
      <c r="Q5031">
        <f>EXP(-$W$26*C5031)*K5031</f>
        <v>0</v>
      </c>
      <c r="R5031">
        <f>EXP(-$W$26*C5031)*(L5031-N5031)</f>
        <v>0</v>
      </c>
      <c r="S5031">
        <f>EXP(-$W$26*C5031)*N5031</f>
        <v>0</v>
      </c>
      <c r="T5031">
        <f>EXP(-$W$26*C5031)*E5031</f>
        <v>0</v>
      </c>
    </row>
    <row r="5032" spans="1:20">
      <c r="A5032">
        <v>5023</v>
      </c>
      <c r="B5032">
        <f>RAND()</f>
        <v>0</v>
      </c>
      <c r="C5032">
        <f>IF(B5032&lt;$W$41,3,IF(B5032&lt;$W$41+$W$42,4,5))</f>
        <v>0</v>
      </c>
      <c r="D5032">
        <f>NORMSINV(RAND())</f>
        <v>0</v>
      </c>
      <c r="E5032">
        <f>$W$25*EXP(($W$26-$W$28-0.5*$W$27^2)*C5032+$W$27*SQRT(C5032)*D5032)</f>
        <v>0</v>
      </c>
      <c r="F5032">
        <f>$W$30*(1+$W$31)^C5032</f>
        <v>0</v>
      </c>
      <c r="G5032">
        <f>$W$32*(1+$W$33)^C5032</f>
        <v>0</v>
      </c>
      <c r="H5032">
        <f>$W$34*(1+$W$35)^C5032</f>
        <v>0</v>
      </c>
      <c r="I5032">
        <f>MIN(E5032,F5032)</f>
        <v>0</v>
      </c>
      <c r="J5032">
        <f>MIN(E5032-I5032,G5032)</f>
        <v>0</v>
      </c>
      <c r="K5032">
        <f>MIN(E5032-I5032-J5032,H5032)</f>
        <v>0</v>
      </c>
      <c r="L5032">
        <f>E5032-I5032-J5032-K5032</f>
        <v>0</v>
      </c>
      <c r="M5032">
        <f>IF((I5032+J5032+(1-$W$36)*L5032)/$W$39&gt;=$W$38,1,0)</f>
        <v>0</v>
      </c>
      <c r="N5032">
        <f>IF(M5032=1,$W$37,$W$36)*L5032</f>
        <v>0</v>
      </c>
      <c r="O5032">
        <f>EXP(-$W$26*C5032)*I5032</f>
        <v>0</v>
      </c>
      <c r="P5032">
        <f>EXP(-$W$26*C5032)*J5032</f>
        <v>0</v>
      </c>
      <c r="Q5032">
        <f>EXP(-$W$26*C5032)*K5032</f>
        <v>0</v>
      </c>
      <c r="R5032">
        <f>EXP(-$W$26*C5032)*(L5032-N5032)</f>
        <v>0</v>
      </c>
      <c r="S5032">
        <f>EXP(-$W$26*C5032)*N5032</f>
        <v>0</v>
      </c>
      <c r="T5032">
        <f>EXP(-$W$26*C5032)*E5032</f>
        <v>0</v>
      </c>
    </row>
    <row r="5033" spans="1:20">
      <c r="A5033">
        <v>5024</v>
      </c>
      <c r="B5033">
        <f>RAND()</f>
        <v>0</v>
      </c>
      <c r="C5033">
        <f>IF(B5033&lt;$W$41,3,IF(B5033&lt;$W$41+$W$42,4,5))</f>
        <v>0</v>
      </c>
      <c r="D5033">
        <f>NORMSINV(RAND())</f>
        <v>0</v>
      </c>
      <c r="E5033">
        <f>$W$25*EXP(($W$26-$W$28-0.5*$W$27^2)*C5033+$W$27*SQRT(C5033)*D5033)</f>
        <v>0</v>
      </c>
      <c r="F5033">
        <f>$W$30*(1+$W$31)^C5033</f>
        <v>0</v>
      </c>
      <c r="G5033">
        <f>$W$32*(1+$W$33)^C5033</f>
        <v>0</v>
      </c>
      <c r="H5033">
        <f>$W$34*(1+$W$35)^C5033</f>
        <v>0</v>
      </c>
      <c r="I5033">
        <f>MIN(E5033,F5033)</f>
        <v>0</v>
      </c>
      <c r="J5033">
        <f>MIN(E5033-I5033,G5033)</f>
        <v>0</v>
      </c>
      <c r="K5033">
        <f>MIN(E5033-I5033-J5033,H5033)</f>
        <v>0</v>
      </c>
      <c r="L5033">
        <f>E5033-I5033-J5033-K5033</f>
        <v>0</v>
      </c>
      <c r="M5033">
        <f>IF((I5033+J5033+(1-$W$36)*L5033)/$W$39&gt;=$W$38,1,0)</f>
        <v>0</v>
      </c>
      <c r="N5033">
        <f>IF(M5033=1,$W$37,$W$36)*L5033</f>
        <v>0</v>
      </c>
      <c r="O5033">
        <f>EXP(-$W$26*C5033)*I5033</f>
        <v>0</v>
      </c>
      <c r="P5033">
        <f>EXP(-$W$26*C5033)*J5033</f>
        <v>0</v>
      </c>
      <c r="Q5033">
        <f>EXP(-$W$26*C5033)*K5033</f>
        <v>0</v>
      </c>
      <c r="R5033">
        <f>EXP(-$W$26*C5033)*(L5033-N5033)</f>
        <v>0</v>
      </c>
      <c r="S5033">
        <f>EXP(-$W$26*C5033)*N5033</f>
        <v>0</v>
      </c>
      <c r="T5033">
        <f>EXP(-$W$26*C5033)*E5033</f>
        <v>0</v>
      </c>
    </row>
    <row r="5034" spans="1:20">
      <c r="A5034">
        <v>5025</v>
      </c>
      <c r="B5034">
        <f>RAND()</f>
        <v>0</v>
      </c>
      <c r="C5034">
        <f>IF(B5034&lt;$W$41,3,IF(B5034&lt;$W$41+$W$42,4,5))</f>
        <v>0</v>
      </c>
      <c r="D5034">
        <f>NORMSINV(RAND())</f>
        <v>0</v>
      </c>
      <c r="E5034">
        <f>$W$25*EXP(($W$26-$W$28-0.5*$W$27^2)*C5034+$W$27*SQRT(C5034)*D5034)</f>
        <v>0</v>
      </c>
      <c r="F5034">
        <f>$W$30*(1+$W$31)^C5034</f>
        <v>0</v>
      </c>
      <c r="G5034">
        <f>$W$32*(1+$W$33)^C5034</f>
        <v>0</v>
      </c>
      <c r="H5034">
        <f>$W$34*(1+$W$35)^C5034</f>
        <v>0</v>
      </c>
      <c r="I5034">
        <f>MIN(E5034,F5034)</f>
        <v>0</v>
      </c>
      <c r="J5034">
        <f>MIN(E5034-I5034,G5034)</f>
        <v>0</v>
      </c>
      <c r="K5034">
        <f>MIN(E5034-I5034-J5034,H5034)</f>
        <v>0</v>
      </c>
      <c r="L5034">
        <f>E5034-I5034-J5034-K5034</f>
        <v>0</v>
      </c>
      <c r="M5034">
        <f>IF((I5034+J5034+(1-$W$36)*L5034)/$W$39&gt;=$W$38,1,0)</f>
        <v>0</v>
      </c>
      <c r="N5034">
        <f>IF(M5034=1,$W$37,$W$36)*L5034</f>
        <v>0</v>
      </c>
      <c r="O5034">
        <f>EXP(-$W$26*C5034)*I5034</f>
        <v>0</v>
      </c>
      <c r="P5034">
        <f>EXP(-$W$26*C5034)*J5034</f>
        <v>0</v>
      </c>
      <c r="Q5034">
        <f>EXP(-$W$26*C5034)*K5034</f>
        <v>0</v>
      </c>
      <c r="R5034">
        <f>EXP(-$W$26*C5034)*(L5034-N5034)</f>
        <v>0</v>
      </c>
      <c r="S5034">
        <f>EXP(-$W$26*C5034)*N5034</f>
        <v>0</v>
      </c>
      <c r="T5034">
        <f>EXP(-$W$26*C5034)*E5034</f>
        <v>0</v>
      </c>
    </row>
    <row r="5035" spans="1:20">
      <c r="A5035">
        <v>5026</v>
      </c>
      <c r="B5035">
        <f>RAND()</f>
        <v>0</v>
      </c>
      <c r="C5035">
        <f>IF(B5035&lt;$W$41,3,IF(B5035&lt;$W$41+$W$42,4,5))</f>
        <v>0</v>
      </c>
      <c r="D5035">
        <f>NORMSINV(RAND())</f>
        <v>0</v>
      </c>
      <c r="E5035">
        <f>$W$25*EXP(($W$26-$W$28-0.5*$W$27^2)*C5035+$W$27*SQRT(C5035)*D5035)</f>
        <v>0</v>
      </c>
      <c r="F5035">
        <f>$W$30*(1+$W$31)^C5035</f>
        <v>0</v>
      </c>
      <c r="G5035">
        <f>$W$32*(1+$W$33)^C5035</f>
        <v>0</v>
      </c>
      <c r="H5035">
        <f>$W$34*(1+$W$35)^C5035</f>
        <v>0</v>
      </c>
      <c r="I5035">
        <f>MIN(E5035,F5035)</f>
        <v>0</v>
      </c>
      <c r="J5035">
        <f>MIN(E5035-I5035,G5035)</f>
        <v>0</v>
      </c>
      <c r="K5035">
        <f>MIN(E5035-I5035-J5035,H5035)</f>
        <v>0</v>
      </c>
      <c r="L5035">
        <f>E5035-I5035-J5035-K5035</f>
        <v>0</v>
      </c>
      <c r="M5035">
        <f>IF((I5035+J5035+(1-$W$36)*L5035)/$W$39&gt;=$W$38,1,0)</f>
        <v>0</v>
      </c>
      <c r="N5035">
        <f>IF(M5035=1,$W$37,$W$36)*L5035</f>
        <v>0</v>
      </c>
      <c r="O5035">
        <f>EXP(-$W$26*C5035)*I5035</f>
        <v>0</v>
      </c>
      <c r="P5035">
        <f>EXP(-$W$26*C5035)*J5035</f>
        <v>0</v>
      </c>
      <c r="Q5035">
        <f>EXP(-$W$26*C5035)*K5035</f>
        <v>0</v>
      </c>
      <c r="R5035">
        <f>EXP(-$W$26*C5035)*(L5035-N5035)</f>
        <v>0</v>
      </c>
      <c r="S5035">
        <f>EXP(-$W$26*C5035)*N5035</f>
        <v>0</v>
      </c>
      <c r="T5035">
        <f>EXP(-$W$26*C5035)*E5035</f>
        <v>0</v>
      </c>
    </row>
    <row r="5036" spans="1:20">
      <c r="A5036">
        <v>5027</v>
      </c>
      <c r="B5036">
        <f>RAND()</f>
        <v>0</v>
      </c>
      <c r="C5036">
        <f>IF(B5036&lt;$W$41,3,IF(B5036&lt;$W$41+$W$42,4,5))</f>
        <v>0</v>
      </c>
      <c r="D5036">
        <f>NORMSINV(RAND())</f>
        <v>0</v>
      </c>
      <c r="E5036">
        <f>$W$25*EXP(($W$26-$W$28-0.5*$W$27^2)*C5036+$W$27*SQRT(C5036)*D5036)</f>
        <v>0</v>
      </c>
      <c r="F5036">
        <f>$W$30*(1+$W$31)^C5036</f>
        <v>0</v>
      </c>
      <c r="G5036">
        <f>$W$32*(1+$W$33)^C5036</f>
        <v>0</v>
      </c>
      <c r="H5036">
        <f>$W$34*(1+$W$35)^C5036</f>
        <v>0</v>
      </c>
      <c r="I5036">
        <f>MIN(E5036,F5036)</f>
        <v>0</v>
      </c>
      <c r="J5036">
        <f>MIN(E5036-I5036,G5036)</f>
        <v>0</v>
      </c>
      <c r="K5036">
        <f>MIN(E5036-I5036-J5036,H5036)</f>
        <v>0</v>
      </c>
      <c r="L5036">
        <f>E5036-I5036-J5036-K5036</f>
        <v>0</v>
      </c>
      <c r="M5036">
        <f>IF((I5036+J5036+(1-$W$36)*L5036)/$W$39&gt;=$W$38,1,0)</f>
        <v>0</v>
      </c>
      <c r="N5036">
        <f>IF(M5036=1,$W$37,$W$36)*L5036</f>
        <v>0</v>
      </c>
      <c r="O5036">
        <f>EXP(-$W$26*C5036)*I5036</f>
        <v>0</v>
      </c>
      <c r="P5036">
        <f>EXP(-$W$26*C5036)*J5036</f>
        <v>0</v>
      </c>
      <c r="Q5036">
        <f>EXP(-$W$26*C5036)*K5036</f>
        <v>0</v>
      </c>
      <c r="R5036">
        <f>EXP(-$W$26*C5036)*(L5036-N5036)</f>
        <v>0</v>
      </c>
      <c r="S5036">
        <f>EXP(-$W$26*C5036)*N5036</f>
        <v>0</v>
      </c>
      <c r="T5036">
        <f>EXP(-$W$26*C5036)*E5036</f>
        <v>0</v>
      </c>
    </row>
    <row r="5037" spans="1:20">
      <c r="A5037">
        <v>5028</v>
      </c>
      <c r="B5037">
        <f>RAND()</f>
        <v>0</v>
      </c>
      <c r="C5037">
        <f>IF(B5037&lt;$W$41,3,IF(B5037&lt;$W$41+$W$42,4,5))</f>
        <v>0</v>
      </c>
      <c r="D5037">
        <f>NORMSINV(RAND())</f>
        <v>0</v>
      </c>
      <c r="E5037">
        <f>$W$25*EXP(($W$26-$W$28-0.5*$W$27^2)*C5037+$W$27*SQRT(C5037)*D5037)</f>
        <v>0</v>
      </c>
      <c r="F5037">
        <f>$W$30*(1+$W$31)^C5037</f>
        <v>0</v>
      </c>
      <c r="G5037">
        <f>$W$32*(1+$W$33)^C5037</f>
        <v>0</v>
      </c>
      <c r="H5037">
        <f>$W$34*(1+$W$35)^C5037</f>
        <v>0</v>
      </c>
      <c r="I5037">
        <f>MIN(E5037,F5037)</f>
        <v>0</v>
      </c>
      <c r="J5037">
        <f>MIN(E5037-I5037,G5037)</f>
        <v>0</v>
      </c>
      <c r="K5037">
        <f>MIN(E5037-I5037-J5037,H5037)</f>
        <v>0</v>
      </c>
      <c r="L5037">
        <f>E5037-I5037-J5037-K5037</f>
        <v>0</v>
      </c>
      <c r="M5037">
        <f>IF((I5037+J5037+(1-$W$36)*L5037)/$W$39&gt;=$W$38,1,0)</f>
        <v>0</v>
      </c>
      <c r="N5037">
        <f>IF(M5037=1,$W$37,$W$36)*L5037</f>
        <v>0</v>
      </c>
      <c r="O5037">
        <f>EXP(-$W$26*C5037)*I5037</f>
        <v>0</v>
      </c>
      <c r="P5037">
        <f>EXP(-$W$26*C5037)*J5037</f>
        <v>0</v>
      </c>
      <c r="Q5037">
        <f>EXP(-$W$26*C5037)*K5037</f>
        <v>0</v>
      </c>
      <c r="R5037">
        <f>EXP(-$W$26*C5037)*(L5037-N5037)</f>
        <v>0</v>
      </c>
      <c r="S5037">
        <f>EXP(-$W$26*C5037)*N5037</f>
        <v>0</v>
      </c>
      <c r="T5037">
        <f>EXP(-$W$26*C5037)*E5037</f>
        <v>0</v>
      </c>
    </row>
    <row r="5038" spans="1:20">
      <c r="A5038">
        <v>5029</v>
      </c>
      <c r="B5038">
        <f>RAND()</f>
        <v>0</v>
      </c>
      <c r="C5038">
        <f>IF(B5038&lt;$W$41,3,IF(B5038&lt;$W$41+$W$42,4,5))</f>
        <v>0</v>
      </c>
      <c r="D5038">
        <f>NORMSINV(RAND())</f>
        <v>0</v>
      </c>
      <c r="E5038">
        <f>$W$25*EXP(($W$26-$W$28-0.5*$W$27^2)*C5038+$W$27*SQRT(C5038)*D5038)</f>
        <v>0</v>
      </c>
      <c r="F5038">
        <f>$W$30*(1+$W$31)^C5038</f>
        <v>0</v>
      </c>
      <c r="G5038">
        <f>$W$32*(1+$W$33)^C5038</f>
        <v>0</v>
      </c>
      <c r="H5038">
        <f>$W$34*(1+$W$35)^C5038</f>
        <v>0</v>
      </c>
      <c r="I5038">
        <f>MIN(E5038,F5038)</f>
        <v>0</v>
      </c>
      <c r="J5038">
        <f>MIN(E5038-I5038,G5038)</f>
        <v>0</v>
      </c>
      <c r="K5038">
        <f>MIN(E5038-I5038-J5038,H5038)</f>
        <v>0</v>
      </c>
      <c r="L5038">
        <f>E5038-I5038-J5038-K5038</f>
        <v>0</v>
      </c>
      <c r="M5038">
        <f>IF((I5038+J5038+(1-$W$36)*L5038)/$W$39&gt;=$W$38,1,0)</f>
        <v>0</v>
      </c>
      <c r="N5038">
        <f>IF(M5038=1,$W$37,$W$36)*L5038</f>
        <v>0</v>
      </c>
      <c r="O5038">
        <f>EXP(-$W$26*C5038)*I5038</f>
        <v>0</v>
      </c>
      <c r="P5038">
        <f>EXP(-$W$26*C5038)*J5038</f>
        <v>0</v>
      </c>
      <c r="Q5038">
        <f>EXP(-$W$26*C5038)*K5038</f>
        <v>0</v>
      </c>
      <c r="R5038">
        <f>EXP(-$W$26*C5038)*(L5038-N5038)</f>
        <v>0</v>
      </c>
      <c r="S5038">
        <f>EXP(-$W$26*C5038)*N5038</f>
        <v>0</v>
      </c>
      <c r="T5038">
        <f>EXP(-$W$26*C5038)*E5038</f>
        <v>0</v>
      </c>
    </row>
    <row r="5039" spans="1:20">
      <c r="A5039">
        <v>5030</v>
      </c>
      <c r="B5039">
        <f>RAND()</f>
        <v>0</v>
      </c>
      <c r="C5039">
        <f>IF(B5039&lt;$W$41,3,IF(B5039&lt;$W$41+$W$42,4,5))</f>
        <v>0</v>
      </c>
      <c r="D5039">
        <f>NORMSINV(RAND())</f>
        <v>0</v>
      </c>
      <c r="E5039">
        <f>$W$25*EXP(($W$26-$W$28-0.5*$W$27^2)*C5039+$W$27*SQRT(C5039)*D5039)</f>
        <v>0</v>
      </c>
      <c r="F5039">
        <f>$W$30*(1+$W$31)^C5039</f>
        <v>0</v>
      </c>
      <c r="G5039">
        <f>$W$32*(1+$W$33)^C5039</f>
        <v>0</v>
      </c>
      <c r="H5039">
        <f>$W$34*(1+$W$35)^C5039</f>
        <v>0</v>
      </c>
      <c r="I5039">
        <f>MIN(E5039,F5039)</f>
        <v>0</v>
      </c>
      <c r="J5039">
        <f>MIN(E5039-I5039,G5039)</f>
        <v>0</v>
      </c>
      <c r="K5039">
        <f>MIN(E5039-I5039-J5039,H5039)</f>
        <v>0</v>
      </c>
      <c r="L5039">
        <f>E5039-I5039-J5039-K5039</f>
        <v>0</v>
      </c>
      <c r="M5039">
        <f>IF((I5039+J5039+(1-$W$36)*L5039)/$W$39&gt;=$W$38,1,0)</f>
        <v>0</v>
      </c>
      <c r="N5039">
        <f>IF(M5039=1,$W$37,$W$36)*L5039</f>
        <v>0</v>
      </c>
      <c r="O5039">
        <f>EXP(-$W$26*C5039)*I5039</f>
        <v>0</v>
      </c>
      <c r="P5039">
        <f>EXP(-$W$26*C5039)*J5039</f>
        <v>0</v>
      </c>
      <c r="Q5039">
        <f>EXP(-$W$26*C5039)*K5039</f>
        <v>0</v>
      </c>
      <c r="R5039">
        <f>EXP(-$W$26*C5039)*(L5039-N5039)</f>
        <v>0</v>
      </c>
      <c r="S5039">
        <f>EXP(-$W$26*C5039)*N5039</f>
        <v>0</v>
      </c>
      <c r="T5039">
        <f>EXP(-$W$26*C5039)*E5039</f>
        <v>0</v>
      </c>
    </row>
    <row r="5040" spans="1:20">
      <c r="A5040">
        <v>5031</v>
      </c>
      <c r="B5040">
        <f>RAND()</f>
        <v>0</v>
      </c>
      <c r="C5040">
        <f>IF(B5040&lt;$W$41,3,IF(B5040&lt;$W$41+$W$42,4,5))</f>
        <v>0</v>
      </c>
      <c r="D5040">
        <f>NORMSINV(RAND())</f>
        <v>0</v>
      </c>
      <c r="E5040">
        <f>$W$25*EXP(($W$26-$W$28-0.5*$W$27^2)*C5040+$W$27*SQRT(C5040)*D5040)</f>
        <v>0</v>
      </c>
      <c r="F5040">
        <f>$W$30*(1+$W$31)^C5040</f>
        <v>0</v>
      </c>
      <c r="G5040">
        <f>$W$32*(1+$W$33)^C5040</f>
        <v>0</v>
      </c>
      <c r="H5040">
        <f>$W$34*(1+$W$35)^C5040</f>
        <v>0</v>
      </c>
      <c r="I5040">
        <f>MIN(E5040,F5040)</f>
        <v>0</v>
      </c>
      <c r="J5040">
        <f>MIN(E5040-I5040,G5040)</f>
        <v>0</v>
      </c>
      <c r="K5040">
        <f>MIN(E5040-I5040-J5040,H5040)</f>
        <v>0</v>
      </c>
      <c r="L5040">
        <f>E5040-I5040-J5040-K5040</f>
        <v>0</v>
      </c>
      <c r="M5040">
        <f>IF((I5040+J5040+(1-$W$36)*L5040)/$W$39&gt;=$W$38,1,0)</f>
        <v>0</v>
      </c>
      <c r="N5040">
        <f>IF(M5040=1,$W$37,$W$36)*L5040</f>
        <v>0</v>
      </c>
      <c r="O5040">
        <f>EXP(-$W$26*C5040)*I5040</f>
        <v>0</v>
      </c>
      <c r="P5040">
        <f>EXP(-$W$26*C5040)*J5040</f>
        <v>0</v>
      </c>
      <c r="Q5040">
        <f>EXP(-$W$26*C5040)*K5040</f>
        <v>0</v>
      </c>
      <c r="R5040">
        <f>EXP(-$W$26*C5040)*(L5040-N5040)</f>
        <v>0</v>
      </c>
      <c r="S5040">
        <f>EXP(-$W$26*C5040)*N5040</f>
        <v>0</v>
      </c>
      <c r="T5040">
        <f>EXP(-$W$26*C5040)*E5040</f>
        <v>0</v>
      </c>
    </row>
    <row r="5041" spans="1:20">
      <c r="A5041">
        <v>5032</v>
      </c>
      <c r="B5041">
        <f>RAND()</f>
        <v>0</v>
      </c>
      <c r="C5041">
        <f>IF(B5041&lt;$W$41,3,IF(B5041&lt;$W$41+$W$42,4,5))</f>
        <v>0</v>
      </c>
      <c r="D5041">
        <f>NORMSINV(RAND())</f>
        <v>0</v>
      </c>
      <c r="E5041">
        <f>$W$25*EXP(($W$26-$W$28-0.5*$W$27^2)*C5041+$W$27*SQRT(C5041)*D5041)</f>
        <v>0</v>
      </c>
      <c r="F5041">
        <f>$W$30*(1+$W$31)^C5041</f>
        <v>0</v>
      </c>
      <c r="G5041">
        <f>$W$32*(1+$W$33)^C5041</f>
        <v>0</v>
      </c>
      <c r="H5041">
        <f>$W$34*(1+$W$35)^C5041</f>
        <v>0</v>
      </c>
      <c r="I5041">
        <f>MIN(E5041,F5041)</f>
        <v>0</v>
      </c>
      <c r="J5041">
        <f>MIN(E5041-I5041,G5041)</f>
        <v>0</v>
      </c>
      <c r="K5041">
        <f>MIN(E5041-I5041-J5041,H5041)</f>
        <v>0</v>
      </c>
      <c r="L5041">
        <f>E5041-I5041-J5041-K5041</f>
        <v>0</v>
      </c>
      <c r="M5041">
        <f>IF((I5041+J5041+(1-$W$36)*L5041)/$W$39&gt;=$W$38,1,0)</f>
        <v>0</v>
      </c>
      <c r="N5041">
        <f>IF(M5041=1,$W$37,$W$36)*L5041</f>
        <v>0</v>
      </c>
      <c r="O5041">
        <f>EXP(-$W$26*C5041)*I5041</f>
        <v>0</v>
      </c>
      <c r="P5041">
        <f>EXP(-$W$26*C5041)*J5041</f>
        <v>0</v>
      </c>
      <c r="Q5041">
        <f>EXP(-$W$26*C5041)*K5041</f>
        <v>0</v>
      </c>
      <c r="R5041">
        <f>EXP(-$W$26*C5041)*(L5041-N5041)</f>
        <v>0</v>
      </c>
      <c r="S5041">
        <f>EXP(-$W$26*C5041)*N5041</f>
        <v>0</v>
      </c>
      <c r="T5041">
        <f>EXP(-$W$26*C5041)*E5041</f>
        <v>0</v>
      </c>
    </row>
    <row r="5042" spans="1:20">
      <c r="A5042">
        <v>5033</v>
      </c>
      <c r="B5042">
        <f>RAND()</f>
        <v>0</v>
      </c>
      <c r="C5042">
        <f>IF(B5042&lt;$W$41,3,IF(B5042&lt;$W$41+$W$42,4,5))</f>
        <v>0</v>
      </c>
      <c r="D5042">
        <f>NORMSINV(RAND())</f>
        <v>0</v>
      </c>
      <c r="E5042">
        <f>$W$25*EXP(($W$26-$W$28-0.5*$W$27^2)*C5042+$W$27*SQRT(C5042)*D5042)</f>
        <v>0</v>
      </c>
      <c r="F5042">
        <f>$W$30*(1+$W$31)^C5042</f>
        <v>0</v>
      </c>
      <c r="G5042">
        <f>$W$32*(1+$W$33)^C5042</f>
        <v>0</v>
      </c>
      <c r="H5042">
        <f>$W$34*(1+$W$35)^C5042</f>
        <v>0</v>
      </c>
      <c r="I5042">
        <f>MIN(E5042,F5042)</f>
        <v>0</v>
      </c>
      <c r="J5042">
        <f>MIN(E5042-I5042,G5042)</f>
        <v>0</v>
      </c>
      <c r="K5042">
        <f>MIN(E5042-I5042-J5042,H5042)</f>
        <v>0</v>
      </c>
      <c r="L5042">
        <f>E5042-I5042-J5042-K5042</f>
        <v>0</v>
      </c>
      <c r="M5042">
        <f>IF((I5042+J5042+(1-$W$36)*L5042)/$W$39&gt;=$W$38,1,0)</f>
        <v>0</v>
      </c>
      <c r="N5042">
        <f>IF(M5042=1,$W$37,$W$36)*L5042</f>
        <v>0</v>
      </c>
      <c r="O5042">
        <f>EXP(-$W$26*C5042)*I5042</f>
        <v>0</v>
      </c>
      <c r="P5042">
        <f>EXP(-$W$26*C5042)*J5042</f>
        <v>0</v>
      </c>
      <c r="Q5042">
        <f>EXP(-$W$26*C5042)*K5042</f>
        <v>0</v>
      </c>
      <c r="R5042">
        <f>EXP(-$W$26*C5042)*(L5042-N5042)</f>
        <v>0</v>
      </c>
      <c r="S5042">
        <f>EXP(-$W$26*C5042)*N5042</f>
        <v>0</v>
      </c>
      <c r="T5042">
        <f>EXP(-$W$26*C5042)*E5042</f>
        <v>0</v>
      </c>
    </row>
    <row r="5043" spans="1:20">
      <c r="A5043">
        <v>5034</v>
      </c>
      <c r="B5043">
        <f>RAND()</f>
        <v>0</v>
      </c>
      <c r="C5043">
        <f>IF(B5043&lt;$W$41,3,IF(B5043&lt;$W$41+$W$42,4,5))</f>
        <v>0</v>
      </c>
      <c r="D5043">
        <f>NORMSINV(RAND())</f>
        <v>0</v>
      </c>
      <c r="E5043">
        <f>$W$25*EXP(($W$26-$W$28-0.5*$W$27^2)*C5043+$W$27*SQRT(C5043)*D5043)</f>
        <v>0</v>
      </c>
      <c r="F5043">
        <f>$W$30*(1+$W$31)^C5043</f>
        <v>0</v>
      </c>
      <c r="G5043">
        <f>$W$32*(1+$W$33)^C5043</f>
        <v>0</v>
      </c>
      <c r="H5043">
        <f>$W$34*(1+$W$35)^C5043</f>
        <v>0</v>
      </c>
      <c r="I5043">
        <f>MIN(E5043,F5043)</f>
        <v>0</v>
      </c>
      <c r="J5043">
        <f>MIN(E5043-I5043,G5043)</f>
        <v>0</v>
      </c>
      <c r="K5043">
        <f>MIN(E5043-I5043-J5043,H5043)</f>
        <v>0</v>
      </c>
      <c r="L5043">
        <f>E5043-I5043-J5043-K5043</f>
        <v>0</v>
      </c>
      <c r="M5043">
        <f>IF((I5043+J5043+(1-$W$36)*L5043)/$W$39&gt;=$W$38,1,0)</f>
        <v>0</v>
      </c>
      <c r="N5043">
        <f>IF(M5043=1,$W$37,$W$36)*L5043</f>
        <v>0</v>
      </c>
      <c r="O5043">
        <f>EXP(-$W$26*C5043)*I5043</f>
        <v>0</v>
      </c>
      <c r="P5043">
        <f>EXP(-$W$26*C5043)*J5043</f>
        <v>0</v>
      </c>
      <c r="Q5043">
        <f>EXP(-$W$26*C5043)*K5043</f>
        <v>0</v>
      </c>
      <c r="R5043">
        <f>EXP(-$W$26*C5043)*(L5043-N5043)</f>
        <v>0</v>
      </c>
      <c r="S5043">
        <f>EXP(-$W$26*C5043)*N5043</f>
        <v>0</v>
      </c>
      <c r="T5043">
        <f>EXP(-$W$26*C5043)*E5043</f>
        <v>0</v>
      </c>
    </row>
    <row r="5044" spans="1:20">
      <c r="A5044">
        <v>5035</v>
      </c>
      <c r="B5044">
        <f>RAND()</f>
        <v>0</v>
      </c>
      <c r="C5044">
        <f>IF(B5044&lt;$W$41,3,IF(B5044&lt;$W$41+$W$42,4,5))</f>
        <v>0</v>
      </c>
      <c r="D5044">
        <f>NORMSINV(RAND())</f>
        <v>0</v>
      </c>
      <c r="E5044">
        <f>$W$25*EXP(($W$26-$W$28-0.5*$W$27^2)*C5044+$W$27*SQRT(C5044)*D5044)</f>
        <v>0</v>
      </c>
      <c r="F5044">
        <f>$W$30*(1+$W$31)^C5044</f>
        <v>0</v>
      </c>
      <c r="G5044">
        <f>$W$32*(1+$W$33)^C5044</f>
        <v>0</v>
      </c>
      <c r="H5044">
        <f>$W$34*(1+$W$35)^C5044</f>
        <v>0</v>
      </c>
      <c r="I5044">
        <f>MIN(E5044,F5044)</f>
        <v>0</v>
      </c>
      <c r="J5044">
        <f>MIN(E5044-I5044,G5044)</f>
        <v>0</v>
      </c>
      <c r="K5044">
        <f>MIN(E5044-I5044-J5044,H5044)</f>
        <v>0</v>
      </c>
      <c r="L5044">
        <f>E5044-I5044-J5044-K5044</f>
        <v>0</v>
      </c>
      <c r="M5044">
        <f>IF((I5044+J5044+(1-$W$36)*L5044)/$W$39&gt;=$W$38,1,0)</f>
        <v>0</v>
      </c>
      <c r="N5044">
        <f>IF(M5044=1,$W$37,$W$36)*L5044</f>
        <v>0</v>
      </c>
      <c r="O5044">
        <f>EXP(-$W$26*C5044)*I5044</f>
        <v>0</v>
      </c>
      <c r="P5044">
        <f>EXP(-$W$26*C5044)*J5044</f>
        <v>0</v>
      </c>
      <c r="Q5044">
        <f>EXP(-$W$26*C5044)*K5044</f>
        <v>0</v>
      </c>
      <c r="R5044">
        <f>EXP(-$W$26*C5044)*(L5044-N5044)</f>
        <v>0</v>
      </c>
      <c r="S5044">
        <f>EXP(-$W$26*C5044)*N5044</f>
        <v>0</v>
      </c>
      <c r="T5044">
        <f>EXP(-$W$26*C5044)*E5044</f>
        <v>0</v>
      </c>
    </row>
    <row r="5045" spans="1:20">
      <c r="A5045">
        <v>5036</v>
      </c>
      <c r="B5045">
        <f>RAND()</f>
        <v>0</v>
      </c>
      <c r="C5045">
        <f>IF(B5045&lt;$W$41,3,IF(B5045&lt;$W$41+$W$42,4,5))</f>
        <v>0</v>
      </c>
      <c r="D5045">
        <f>NORMSINV(RAND())</f>
        <v>0</v>
      </c>
      <c r="E5045">
        <f>$W$25*EXP(($W$26-$W$28-0.5*$W$27^2)*C5045+$W$27*SQRT(C5045)*D5045)</f>
        <v>0</v>
      </c>
      <c r="F5045">
        <f>$W$30*(1+$W$31)^C5045</f>
        <v>0</v>
      </c>
      <c r="G5045">
        <f>$W$32*(1+$W$33)^C5045</f>
        <v>0</v>
      </c>
      <c r="H5045">
        <f>$W$34*(1+$W$35)^C5045</f>
        <v>0</v>
      </c>
      <c r="I5045">
        <f>MIN(E5045,F5045)</f>
        <v>0</v>
      </c>
      <c r="J5045">
        <f>MIN(E5045-I5045,G5045)</f>
        <v>0</v>
      </c>
      <c r="K5045">
        <f>MIN(E5045-I5045-J5045,H5045)</f>
        <v>0</v>
      </c>
      <c r="L5045">
        <f>E5045-I5045-J5045-K5045</f>
        <v>0</v>
      </c>
      <c r="M5045">
        <f>IF((I5045+J5045+(1-$W$36)*L5045)/$W$39&gt;=$W$38,1,0)</f>
        <v>0</v>
      </c>
      <c r="N5045">
        <f>IF(M5045=1,$W$37,$W$36)*L5045</f>
        <v>0</v>
      </c>
      <c r="O5045">
        <f>EXP(-$W$26*C5045)*I5045</f>
        <v>0</v>
      </c>
      <c r="P5045">
        <f>EXP(-$W$26*C5045)*J5045</f>
        <v>0</v>
      </c>
      <c r="Q5045">
        <f>EXP(-$W$26*C5045)*K5045</f>
        <v>0</v>
      </c>
      <c r="R5045">
        <f>EXP(-$W$26*C5045)*(L5045-N5045)</f>
        <v>0</v>
      </c>
      <c r="S5045">
        <f>EXP(-$W$26*C5045)*N5045</f>
        <v>0</v>
      </c>
      <c r="T5045">
        <f>EXP(-$W$26*C5045)*E5045</f>
        <v>0</v>
      </c>
    </row>
    <row r="5046" spans="1:20">
      <c r="A5046">
        <v>5037</v>
      </c>
      <c r="B5046">
        <f>RAND()</f>
        <v>0</v>
      </c>
      <c r="C5046">
        <f>IF(B5046&lt;$W$41,3,IF(B5046&lt;$W$41+$W$42,4,5))</f>
        <v>0</v>
      </c>
      <c r="D5046">
        <f>NORMSINV(RAND())</f>
        <v>0</v>
      </c>
      <c r="E5046">
        <f>$W$25*EXP(($W$26-$W$28-0.5*$W$27^2)*C5046+$W$27*SQRT(C5046)*D5046)</f>
        <v>0</v>
      </c>
      <c r="F5046">
        <f>$W$30*(1+$W$31)^C5046</f>
        <v>0</v>
      </c>
      <c r="G5046">
        <f>$W$32*(1+$W$33)^C5046</f>
        <v>0</v>
      </c>
      <c r="H5046">
        <f>$W$34*(1+$W$35)^C5046</f>
        <v>0</v>
      </c>
      <c r="I5046">
        <f>MIN(E5046,F5046)</f>
        <v>0</v>
      </c>
      <c r="J5046">
        <f>MIN(E5046-I5046,G5046)</f>
        <v>0</v>
      </c>
      <c r="K5046">
        <f>MIN(E5046-I5046-J5046,H5046)</f>
        <v>0</v>
      </c>
      <c r="L5046">
        <f>E5046-I5046-J5046-K5046</f>
        <v>0</v>
      </c>
      <c r="M5046">
        <f>IF((I5046+J5046+(1-$W$36)*L5046)/$W$39&gt;=$W$38,1,0)</f>
        <v>0</v>
      </c>
      <c r="N5046">
        <f>IF(M5046=1,$W$37,$W$36)*L5046</f>
        <v>0</v>
      </c>
      <c r="O5046">
        <f>EXP(-$W$26*C5046)*I5046</f>
        <v>0</v>
      </c>
      <c r="P5046">
        <f>EXP(-$W$26*C5046)*J5046</f>
        <v>0</v>
      </c>
      <c r="Q5046">
        <f>EXP(-$W$26*C5046)*K5046</f>
        <v>0</v>
      </c>
      <c r="R5046">
        <f>EXP(-$W$26*C5046)*(L5046-N5046)</f>
        <v>0</v>
      </c>
      <c r="S5046">
        <f>EXP(-$W$26*C5046)*N5046</f>
        <v>0</v>
      </c>
      <c r="T5046">
        <f>EXP(-$W$26*C5046)*E5046</f>
        <v>0</v>
      </c>
    </row>
    <row r="5047" spans="1:20">
      <c r="A5047">
        <v>5038</v>
      </c>
      <c r="B5047">
        <f>RAND()</f>
        <v>0</v>
      </c>
      <c r="C5047">
        <f>IF(B5047&lt;$W$41,3,IF(B5047&lt;$W$41+$W$42,4,5))</f>
        <v>0</v>
      </c>
      <c r="D5047">
        <f>NORMSINV(RAND())</f>
        <v>0</v>
      </c>
      <c r="E5047">
        <f>$W$25*EXP(($W$26-$W$28-0.5*$W$27^2)*C5047+$W$27*SQRT(C5047)*D5047)</f>
        <v>0</v>
      </c>
      <c r="F5047">
        <f>$W$30*(1+$W$31)^C5047</f>
        <v>0</v>
      </c>
      <c r="G5047">
        <f>$W$32*(1+$W$33)^C5047</f>
        <v>0</v>
      </c>
      <c r="H5047">
        <f>$W$34*(1+$W$35)^C5047</f>
        <v>0</v>
      </c>
      <c r="I5047">
        <f>MIN(E5047,F5047)</f>
        <v>0</v>
      </c>
      <c r="J5047">
        <f>MIN(E5047-I5047,G5047)</f>
        <v>0</v>
      </c>
      <c r="K5047">
        <f>MIN(E5047-I5047-J5047,H5047)</f>
        <v>0</v>
      </c>
      <c r="L5047">
        <f>E5047-I5047-J5047-K5047</f>
        <v>0</v>
      </c>
      <c r="M5047">
        <f>IF((I5047+J5047+(1-$W$36)*L5047)/$W$39&gt;=$W$38,1,0)</f>
        <v>0</v>
      </c>
      <c r="N5047">
        <f>IF(M5047=1,$W$37,$W$36)*L5047</f>
        <v>0</v>
      </c>
      <c r="O5047">
        <f>EXP(-$W$26*C5047)*I5047</f>
        <v>0</v>
      </c>
      <c r="P5047">
        <f>EXP(-$W$26*C5047)*J5047</f>
        <v>0</v>
      </c>
      <c r="Q5047">
        <f>EXP(-$W$26*C5047)*K5047</f>
        <v>0</v>
      </c>
      <c r="R5047">
        <f>EXP(-$W$26*C5047)*(L5047-N5047)</f>
        <v>0</v>
      </c>
      <c r="S5047">
        <f>EXP(-$W$26*C5047)*N5047</f>
        <v>0</v>
      </c>
      <c r="T5047">
        <f>EXP(-$W$26*C5047)*E5047</f>
        <v>0</v>
      </c>
    </row>
    <row r="5048" spans="1:20">
      <c r="A5048">
        <v>5039</v>
      </c>
      <c r="B5048">
        <f>RAND()</f>
        <v>0</v>
      </c>
      <c r="C5048">
        <f>IF(B5048&lt;$W$41,3,IF(B5048&lt;$W$41+$W$42,4,5))</f>
        <v>0</v>
      </c>
      <c r="D5048">
        <f>NORMSINV(RAND())</f>
        <v>0</v>
      </c>
      <c r="E5048">
        <f>$W$25*EXP(($W$26-$W$28-0.5*$W$27^2)*C5048+$W$27*SQRT(C5048)*D5048)</f>
        <v>0</v>
      </c>
      <c r="F5048">
        <f>$W$30*(1+$W$31)^C5048</f>
        <v>0</v>
      </c>
      <c r="G5048">
        <f>$W$32*(1+$W$33)^C5048</f>
        <v>0</v>
      </c>
      <c r="H5048">
        <f>$W$34*(1+$W$35)^C5048</f>
        <v>0</v>
      </c>
      <c r="I5048">
        <f>MIN(E5048,F5048)</f>
        <v>0</v>
      </c>
      <c r="J5048">
        <f>MIN(E5048-I5048,G5048)</f>
        <v>0</v>
      </c>
      <c r="K5048">
        <f>MIN(E5048-I5048-J5048,H5048)</f>
        <v>0</v>
      </c>
      <c r="L5048">
        <f>E5048-I5048-J5048-K5048</f>
        <v>0</v>
      </c>
      <c r="M5048">
        <f>IF((I5048+J5048+(1-$W$36)*L5048)/$W$39&gt;=$W$38,1,0)</f>
        <v>0</v>
      </c>
      <c r="N5048">
        <f>IF(M5048=1,$W$37,$W$36)*L5048</f>
        <v>0</v>
      </c>
      <c r="O5048">
        <f>EXP(-$W$26*C5048)*I5048</f>
        <v>0</v>
      </c>
      <c r="P5048">
        <f>EXP(-$W$26*C5048)*J5048</f>
        <v>0</v>
      </c>
      <c r="Q5048">
        <f>EXP(-$W$26*C5048)*K5048</f>
        <v>0</v>
      </c>
      <c r="R5048">
        <f>EXP(-$W$26*C5048)*(L5048-N5048)</f>
        <v>0</v>
      </c>
      <c r="S5048">
        <f>EXP(-$W$26*C5048)*N5048</f>
        <v>0</v>
      </c>
      <c r="T5048">
        <f>EXP(-$W$26*C5048)*E5048</f>
        <v>0</v>
      </c>
    </row>
    <row r="5049" spans="1:20">
      <c r="A5049">
        <v>5040</v>
      </c>
      <c r="B5049">
        <f>RAND()</f>
        <v>0</v>
      </c>
      <c r="C5049">
        <f>IF(B5049&lt;$W$41,3,IF(B5049&lt;$W$41+$W$42,4,5))</f>
        <v>0</v>
      </c>
      <c r="D5049">
        <f>NORMSINV(RAND())</f>
        <v>0</v>
      </c>
      <c r="E5049">
        <f>$W$25*EXP(($W$26-$W$28-0.5*$W$27^2)*C5049+$W$27*SQRT(C5049)*D5049)</f>
        <v>0</v>
      </c>
      <c r="F5049">
        <f>$W$30*(1+$W$31)^C5049</f>
        <v>0</v>
      </c>
      <c r="G5049">
        <f>$W$32*(1+$W$33)^C5049</f>
        <v>0</v>
      </c>
      <c r="H5049">
        <f>$W$34*(1+$W$35)^C5049</f>
        <v>0</v>
      </c>
      <c r="I5049">
        <f>MIN(E5049,F5049)</f>
        <v>0</v>
      </c>
      <c r="J5049">
        <f>MIN(E5049-I5049,G5049)</f>
        <v>0</v>
      </c>
      <c r="K5049">
        <f>MIN(E5049-I5049-J5049,H5049)</f>
        <v>0</v>
      </c>
      <c r="L5049">
        <f>E5049-I5049-J5049-K5049</f>
        <v>0</v>
      </c>
      <c r="M5049">
        <f>IF((I5049+J5049+(1-$W$36)*L5049)/$W$39&gt;=$W$38,1,0)</f>
        <v>0</v>
      </c>
      <c r="N5049">
        <f>IF(M5049=1,$W$37,$W$36)*L5049</f>
        <v>0</v>
      </c>
      <c r="O5049">
        <f>EXP(-$W$26*C5049)*I5049</f>
        <v>0</v>
      </c>
      <c r="P5049">
        <f>EXP(-$W$26*C5049)*J5049</f>
        <v>0</v>
      </c>
      <c r="Q5049">
        <f>EXP(-$W$26*C5049)*K5049</f>
        <v>0</v>
      </c>
      <c r="R5049">
        <f>EXP(-$W$26*C5049)*(L5049-N5049)</f>
        <v>0</v>
      </c>
      <c r="S5049">
        <f>EXP(-$W$26*C5049)*N5049</f>
        <v>0</v>
      </c>
      <c r="T5049">
        <f>EXP(-$W$26*C5049)*E5049</f>
        <v>0</v>
      </c>
    </row>
    <row r="5050" spans="1:20">
      <c r="A5050">
        <v>5041</v>
      </c>
      <c r="B5050">
        <f>RAND()</f>
        <v>0</v>
      </c>
      <c r="C5050">
        <f>IF(B5050&lt;$W$41,3,IF(B5050&lt;$W$41+$W$42,4,5))</f>
        <v>0</v>
      </c>
      <c r="D5050">
        <f>NORMSINV(RAND())</f>
        <v>0</v>
      </c>
      <c r="E5050">
        <f>$W$25*EXP(($W$26-$W$28-0.5*$W$27^2)*C5050+$W$27*SQRT(C5050)*D5050)</f>
        <v>0</v>
      </c>
      <c r="F5050">
        <f>$W$30*(1+$W$31)^C5050</f>
        <v>0</v>
      </c>
      <c r="G5050">
        <f>$W$32*(1+$W$33)^C5050</f>
        <v>0</v>
      </c>
      <c r="H5050">
        <f>$W$34*(1+$W$35)^C5050</f>
        <v>0</v>
      </c>
      <c r="I5050">
        <f>MIN(E5050,F5050)</f>
        <v>0</v>
      </c>
      <c r="J5050">
        <f>MIN(E5050-I5050,G5050)</f>
        <v>0</v>
      </c>
      <c r="K5050">
        <f>MIN(E5050-I5050-J5050,H5050)</f>
        <v>0</v>
      </c>
      <c r="L5050">
        <f>E5050-I5050-J5050-K5050</f>
        <v>0</v>
      </c>
      <c r="M5050">
        <f>IF((I5050+J5050+(1-$W$36)*L5050)/$W$39&gt;=$W$38,1,0)</f>
        <v>0</v>
      </c>
      <c r="N5050">
        <f>IF(M5050=1,$W$37,$W$36)*L5050</f>
        <v>0</v>
      </c>
      <c r="O5050">
        <f>EXP(-$W$26*C5050)*I5050</f>
        <v>0</v>
      </c>
      <c r="P5050">
        <f>EXP(-$W$26*C5050)*J5050</f>
        <v>0</v>
      </c>
      <c r="Q5050">
        <f>EXP(-$W$26*C5050)*K5050</f>
        <v>0</v>
      </c>
      <c r="R5050">
        <f>EXP(-$W$26*C5050)*(L5050-N5050)</f>
        <v>0</v>
      </c>
      <c r="S5050">
        <f>EXP(-$W$26*C5050)*N5050</f>
        <v>0</v>
      </c>
      <c r="T5050">
        <f>EXP(-$W$26*C5050)*E5050</f>
        <v>0</v>
      </c>
    </row>
    <row r="5051" spans="1:20">
      <c r="A5051">
        <v>5042</v>
      </c>
      <c r="B5051">
        <f>RAND()</f>
        <v>0</v>
      </c>
      <c r="C5051">
        <f>IF(B5051&lt;$W$41,3,IF(B5051&lt;$W$41+$W$42,4,5))</f>
        <v>0</v>
      </c>
      <c r="D5051">
        <f>NORMSINV(RAND())</f>
        <v>0</v>
      </c>
      <c r="E5051">
        <f>$W$25*EXP(($W$26-$W$28-0.5*$W$27^2)*C5051+$W$27*SQRT(C5051)*D5051)</f>
        <v>0</v>
      </c>
      <c r="F5051">
        <f>$W$30*(1+$W$31)^C5051</f>
        <v>0</v>
      </c>
      <c r="G5051">
        <f>$W$32*(1+$W$33)^C5051</f>
        <v>0</v>
      </c>
      <c r="H5051">
        <f>$W$34*(1+$W$35)^C5051</f>
        <v>0</v>
      </c>
      <c r="I5051">
        <f>MIN(E5051,F5051)</f>
        <v>0</v>
      </c>
      <c r="J5051">
        <f>MIN(E5051-I5051,G5051)</f>
        <v>0</v>
      </c>
      <c r="K5051">
        <f>MIN(E5051-I5051-J5051,H5051)</f>
        <v>0</v>
      </c>
      <c r="L5051">
        <f>E5051-I5051-J5051-K5051</f>
        <v>0</v>
      </c>
      <c r="M5051">
        <f>IF((I5051+J5051+(1-$W$36)*L5051)/$W$39&gt;=$W$38,1,0)</f>
        <v>0</v>
      </c>
      <c r="N5051">
        <f>IF(M5051=1,$W$37,$W$36)*L5051</f>
        <v>0</v>
      </c>
      <c r="O5051">
        <f>EXP(-$W$26*C5051)*I5051</f>
        <v>0</v>
      </c>
      <c r="P5051">
        <f>EXP(-$W$26*C5051)*J5051</f>
        <v>0</v>
      </c>
      <c r="Q5051">
        <f>EXP(-$W$26*C5051)*K5051</f>
        <v>0</v>
      </c>
      <c r="R5051">
        <f>EXP(-$W$26*C5051)*(L5051-N5051)</f>
        <v>0</v>
      </c>
      <c r="S5051">
        <f>EXP(-$W$26*C5051)*N5051</f>
        <v>0</v>
      </c>
      <c r="T5051">
        <f>EXP(-$W$26*C5051)*E5051</f>
        <v>0</v>
      </c>
    </row>
    <row r="5052" spans="1:20">
      <c r="A5052">
        <v>5043</v>
      </c>
      <c r="B5052">
        <f>RAND()</f>
        <v>0</v>
      </c>
      <c r="C5052">
        <f>IF(B5052&lt;$W$41,3,IF(B5052&lt;$W$41+$W$42,4,5))</f>
        <v>0</v>
      </c>
      <c r="D5052">
        <f>NORMSINV(RAND())</f>
        <v>0</v>
      </c>
      <c r="E5052">
        <f>$W$25*EXP(($W$26-$W$28-0.5*$W$27^2)*C5052+$W$27*SQRT(C5052)*D5052)</f>
        <v>0</v>
      </c>
      <c r="F5052">
        <f>$W$30*(1+$W$31)^C5052</f>
        <v>0</v>
      </c>
      <c r="G5052">
        <f>$W$32*(1+$W$33)^C5052</f>
        <v>0</v>
      </c>
      <c r="H5052">
        <f>$W$34*(1+$W$35)^C5052</f>
        <v>0</v>
      </c>
      <c r="I5052">
        <f>MIN(E5052,F5052)</f>
        <v>0</v>
      </c>
      <c r="J5052">
        <f>MIN(E5052-I5052,G5052)</f>
        <v>0</v>
      </c>
      <c r="K5052">
        <f>MIN(E5052-I5052-J5052,H5052)</f>
        <v>0</v>
      </c>
      <c r="L5052">
        <f>E5052-I5052-J5052-K5052</f>
        <v>0</v>
      </c>
      <c r="M5052">
        <f>IF((I5052+J5052+(1-$W$36)*L5052)/$W$39&gt;=$W$38,1,0)</f>
        <v>0</v>
      </c>
      <c r="N5052">
        <f>IF(M5052=1,$W$37,$W$36)*L5052</f>
        <v>0</v>
      </c>
      <c r="O5052">
        <f>EXP(-$W$26*C5052)*I5052</f>
        <v>0</v>
      </c>
      <c r="P5052">
        <f>EXP(-$W$26*C5052)*J5052</f>
        <v>0</v>
      </c>
      <c r="Q5052">
        <f>EXP(-$W$26*C5052)*K5052</f>
        <v>0</v>
      </c>
      <c r="R5052">
        <f>EXP(-$W$26*C5052)*(L5052-N5052)</f>
        <v>0</v>
      </c>
      <c r="S5052">
        <f>EXP(-$W$26*C5052)*N5052</f>
        <v>0</v>
      </c>
      <c r="T5052">
        <f>EXP(-$W$26*C5052)*E5052</f>
        <v>0</v>
      </c>
    </row>
    <row r="5053" spans="1:20">
      <c r="A5053">
        <v>5044</v>
      </c>
      <c r="B5053">
        <f>RAND()</f>
        <v>0</v>
      </c>
      <c r="C5053">
        <f>IF(B5053&lt;$W$41,3,IF(B5053&lt;$W$41+$W$42,4,5))</f>
        <v>0</v>
      </c>
      <c r="D5053">
        <f>NORMSINV(RAND())</f>
        <v>0</v>
      </c>
      <c r="E5053">
        <f>$W$25*EXP(($W$26-$W$28-0.5*$W$27^2)*C5053+$W$27*SQRT(C5053)*D5053)</f>
        <v>0</v>
      </c>
      <c r="F5053">
        <f>$W$30*(1+$W$31)^C5053</f>
        <v>0</v>
      </c>
      <c r="G5053">
        <f>$W$32*(1+$W$33)^C5053</f>
        <v>0</v>
      </c>
      <c r="H5053">
        <f>$W$34*(1+$W$35)^C5053</f>
        <v>0</v>
      </c>
      <c r="I5053">
        <f>MIN(E5053,F5053)</f>
        <v>0</v>
      </c>
      <c r="J5053">
        <f>MIN(E5053-I5053,G5053)</f>
        <v>0</v>
      </c>
      <c r="K5053">
        <f>MIN(E5053-I5053-J5053,H5053)</f>
        <v>0</v>
      </c>
      <c r="L5053">
        <f>E5053-I5053-J5053-K5053</f>
        <v>0</v>
      </c>
      <c r="M5053">
        <f>IF((I5053+J5053+(1-$W$36)*L5053)/$W$39&gt;=$W$38,1,0)</f>
        <v>0</v>
      </c>
      <c r="N5053">
        <f>IF(M5053=1,$W$37,$W$36)*L5053</f>
        <v>0</v>
      </c>
      <c r="O5053">
        <f>EXP(-$W$26*C5053)*I5053</f>
        <v>0</v>
      </c>
      <c r="P5053">
        <f>EXP(-$W$26*C5053)*J5053</f>
        <v>0</v>
      </c>
      <c r="Q5053">
        <f>EXP(-$W$26*C5053)*K5053</f>
        <v>0</v>
      </c>
      <c r="R5053">
        <f>EXP(-$W$26*C5053)*(L5053-N5053)</f>
        <v>0</v>
      </c>
      <c r="S5053">
        <f>EXP(-$W$26*C5053)*N5053</f>
        <v>0</v>
      </c>
      <c r="T5053">
        <f>EXP(-$W$26*C5053)*E5053</f>
        <v>0</v>
      </c>
    </row>
    <row r="5054" spans="1:20">
      <c r="A5054">
        <v>5045</v>
      </c>
      <c r="B5054">
        <f>RAND()</f>
        <v>0</v>
      </c>
      <c r="C5054">
        <f>IF(B5054&lt;$W$41,3,IF(B5054&lt;$W$41+$W$42,4,5))</f>
        <v>0</v>
      </c>
      <c r="D5054">
        <f>NORMSINV(RAND())</f>
        <v>0</v>
      </c>
      <c r="E5054">
        <f>$W$25*EXP(($W$26-$W$28-0.5*$W$27^2)*C5054+$W$27*SQRT(C5054)*D5054)</f>
        <v>0</v>
      </c>
      <c r="F5054">
        <f>$W$30*(1+$W$31)^C5054</f>
        <v>0</v>
      </c>
      <c r="G5054">
        <f>$W$32*(1+$W$33)^C5054</f>
        <v>0</v>
      </c>
      <c r="H5054">
        <f>$W$34*(1+$W$35)^C5054</f>
        <v>0</v>
      </c>
      <c r="I5054">
        <f>MIN(E5054,F5054)</f>
        <v>0</v>
      </c>
      <c r="J5054">
        <f>MIN(E5054-I5054,G5054)</f>
        <v>0</v>
      </c>
      <c r="K5054">
        <f>MIN(E5054-I5054-J5054,H5054)</f>
        <v>0</v>
      </c>
      <c r="L5054">
        <f>E5054-I5054-J5054-K5054</f>
        <v>0</v>
      </c>
      <c r="M5054">
        <f>IF((I5054+J5054+(1-$W$36)*L5054)/$W$39&gt;=$W$38,1,0)</f>
        <v>0</v>
      </c>
      <c r="N5054">
        <f>IF(M5054=1,$W$37,$W$36)*L5054</f>
        <v>0</v>
      </c>
      <c r="O5054">
        <f>EXP(-$W$26*C5054)*I5054</f>
        <v>0</v>
      </c>
      <c r="P5054">
        <f>EXP(-$W$26*C5054)*J5054</f>
        <v>0</v>
      </c>
      <c r="Q5054">
        <f>EXP(-$W$26*C5054)*K5054</f>
        <v>0</v>
      </c>
      <c r="R5054">
        <f>EXP(-$W$26*C5054)*(L5054-N5054)</f>
        <v>0</v>
      </c>
      <c r="S5054">
        <f>EXP(-$W$26*C5054)*N5054</f>
        <v>0</v>
      </c>
      <c r="T5054">
        <f>EXP(-$W$26*C5054)*E5054</f>
        <v>0</v>
      </c>
    </row>
    <row r="5055" spans="1:20">
      <c r="A5055">
        <v>5046</v>
      </c>
      <c r="B5055">
        <f>RAND()</f>
        <v>0</v>
      </c>
      <c r="C5055">
        <f>IF(B5055&lt;$W$41,3,IF(B5055&lt;$W$41+$W$42,4,5))</f>
        <v>0</v>
      </c>
      <c r="D5055">
        <f>NORMSINV(RAND())</f>
        <v>0</v>
      </c>
      <c r="E5055">
        <f>$W$25*EXP(($W$26-$W$28-0.5*$W$27^2)*C5055+$W$27*SQRT(C5055)*D5055)</f>
        <v>0</v>
      </c>
      <c r="F5055">
        <f>$W$30*(1+$W$31)^C5055</f>
        <v>0</v>
      </c>
      <c r="G5055">
        <f>$W$32*(1+$W$33)^C5055</f>
        <v>0</v>
      </c>
      <c r="H5055">
        <f>$W$34*(1+$W$35)^C5055</f>
        <v>0</v>
      </c>
      <c r="I5055">
        <f>MIN(E5055,F5055)</f>
        <v>0</v>
      </c>
      <c r="J5055">
        <f>MIN(E5055-I5055,G5055)</f>
        <v>0</v>
      </c>
      <c r="K5055">
        <f>MIN(E5055-I5055-J5055,H5055)</f>
        <v>0</v>
      </c>
      <c r="L5055">
        <f>E5055-I5055-J5055-K5055</f>
        <v>0</v>
      </c>
      <c r="M5055">
        <f>IF((I5055+J5055+(1-$W$36)*L5055)/$W$39&gt;=$W$38,1,0)</f>
        <v>0</v>
      </c>
      <c r="N5055">
        <f>IF(M5055=1,$W$37,$W$36)*L5055</f>
        <v>0</v>
      </c>
      <c r="O5055">
        <f>EXP(-$W$26*C5055)*I5055</f>
        <v>0</v>
      </c>
      <c r="P5055">
        <f>EXP(-$W$26*C5055)*J5055</f>
        <v>0</v>
      </c>
      <c r="Q5055">
        <f>EXP(-$W$26*C5055)*K5055</f>
        <v>0</v>
      </c>
      <c r="R5055">
        <f>EXP(-$W$26*C5055)*(L5055-N5055)</f>
        <v>0</v>
      </c>
      <c r="S5055">
        <f>EXP(-$W$26*C5055)*N5055</f>
        <v>0</v>
      </c>
      <c r="T5055">
        <f>EXP(-$W$26*C5055)*E5055</f>
        <v>0</v>
      </c>
    </row>
    <row r="5056" spans="1:20">
      <c r="A5056">
        <v>5047</v>
      </c>
      <c r="B5056">
        <f>RAND()</f>
        <v>0</v>
      </c>
      <c r="C5056">
        <f>IF(B5056&lt;$W$41,3,IF(B5056&lt;$W$41+$W$42,4,5))</f>
        <v>0</v>
      </c>
      <c r="D5056">
        <f>NORMSINV(RAND())</f>
        <v>0</v>
      </c>
      <c r="E5056">
        <f>$W$25*EXP(($W$26-$W$28-0.5*$W$27^2)*C5056+$W$27*SQRT(C5056)*D5056)</f>
        <v>0</v>
      </c>
      <c r="F5056">
        <f>$W$30*(1+$W$31)^C5056</f>
        <v>0</v>
      </c>
      <c r="G5056">
        <f>$W$32*(1+$W$33)^C5056</f>
        <v>0</v>
      </c>
      <c r="H5056">
        <f>$W$34*(1+$W$35)^C5056</f>
        <v>0</v>
      </c>
      <c r="I5056">
        <f>MIN(E5056,F5056)</f>
        <v>0</v>
      </c>
      <c r="J5056">
        <f>MIN(E5056-I5056,G5056)</f>
        <v>0</v>
      </c>
      <c r="K5056">
        <f>MIN(E5056-I5056-J5056,H5056)</f>
        <v>0</v>
      </c>
      <c r="L5056">
        <f>E5056-I5056-J5056-K5056</f>
        <v>0</v>
      </c>
      <c r="M5056">
        <f>IF((I5056+J5056+(1-$W$36)*L5056)/$W$39&gt;=$W$38,1,0)</f>
        <v>0</v>
      </c>
      <c r="N5056">
        <f>IF(M5056=1,$W$37,$W$36)*L5056</f>
        <v>0</v>
      </c>
      <c r="O5056">
        <f>EXP(-$W$26*C5056)*I5056</f>
        <v>0</v>
      </c>
      <c r="P5056">
        <f>EXP(-$W$26*C5056)*J5056</f>
        <v>0</v>
      </c>
      <c r="Q5056">
        <f>EXP(-$W$26*C5056)*K5056</f>
        <v>0</v>
      </c>
      <c r="R5056">
        <f>EXP(-$W$26*C5056)*(L5056-N5056)</f>
        <v>0</v>
      </c>
      <c r="S5056">
        <f>EXP(-$W$26*C5056)*N5056</f>
        <v>0</v>
      </c>
      <c r="T5056">
        <f>EXP(-$W$26*C5056)*E5056</f>
        <v>0</v>
      </c>
    </row>
    <row r="5057" spans="1:20">
      <c r="A5057">
        <v>5048</v>
      </c>
      <c r="B5057">
        <f>RAND()</f>
        <v>0</v>
      </c>
      <c r="C5057">
        <f>IF(B5057&lt;$W$41,3,IF(B5057&lt;$W$41+$W$42,4,5))</f>
        <v>0</v>
      </c>
      <c r="D5057">
        <f>NORMSINV(RAND())</f>
        <v>0</v>
      </c>
      <c r="E5057">
        <f>$W$25*EXP(($W$26-$W$28-0.5*$W$27^2)*C5057+$W$27*SQRT(C5057)*D5057)</f>
        <v>0</v>
      </c>
      <c r="F5057">
        <f>$W$30*(1+$W$31)^C5057</f>
        <v>0</v>
      </c>
      <c r="G5057">
        <f>$W$32*(1+$W$33)^C5057</f>
        <v>0</v>
      </c>
      <c r="H5057">
        <f>$W$34*(1+$W$35)^C5057</f>
        <v>0</v>
      </c>
      <c r="I5057">
        <f>MIN(E5057,F5057)</f>
        <v>0</v>
      </c>
      <c r="J5057">
        <f>MIN(E5057-I5057,G5057)</f>
        <v>0</v>
      </c>
      <c r="K5057">
        <f>MIN(E5057-I5057-J5057,H5057)</f>
        <v>0</v>
      </c>
      <c r="L5057">
        <f>E5057-I5057-J5057-K5057</f>
        <v>0</v>
      </c>
      <c r="M5057">
        <f>IF((I5057+J5057+(1-$W$36)*L5057)/$W$39&gt;=$W$38,1,0)</f>
        <v>0</v>
      </c>
      <c r="N5057">
        <f>IF(M5057=1,$W$37,$W$36)*L5057</f>
        <v>0</v>
      </c>
      <c r="O5057">
        <f>EXP(-$W$26*C5057)*I5057</f>
        <v>0</v>
      </c>
      <c r="P5057">
        <f>EXP(-$W$26*C5057)*J5057</f>
        <v>0</v>
      </c>
      <c r="Q5057">
        <f>EXP(-$W$26*C5057)*K5057</f>
        <v>0</v>
      </c>
      <c r="R5057">
        <f>EXP(-$W$26*C5057)*(L5057-N5057)</f>
        <v>0</v>
      </c>
      <c r="S5057">
        <f>EXP(-$W$26*C5057)*N5057</f>
        <v>0</v>
      </c>
      <c r="T5057">
        <f>EXP(-$W$26*C5057)*E5057</f>
        <v>0</v>
      </c>
    </row>
    <row r="5058" spans="1:20">
      <c r="A5058">
        <v>5049</v>
      </c>
      <c r="B5058">
        <f>RAND()</f>
        <v>0</v>
      </c>
      <c r="C5058">
        <f>IF(B5058&lt;$W$41,3,IF(B5058&lt;$W$41+$W$42,4,5))</f>
        <v>0</v>
      </c>
      <c r="D5058">
        <f>NORMSINV(RAND())</f>
        <v>0</v>
      </c>
      <c r="E5058">
        <f>$W$25*EXP(($W$26-$W$28-0.5*$W$27^2)*C5058+$W$27*SQRT(C5058)*D5058)</f>
        <v>0</v>
      </c>
      <c r="F5058">
        <f>$W$30*(1+$W$31)^C5058</f>
        <v>0</v>
      </c>
      <c r="G5058">
        <f>$W$32*(1+$W$33)^C5058</f>
        <v>0</v>
      </c>
      <c r="H5058">
        <f>$W$34*(1+$W$35)^C5058</f>
        <v>0</v>
      </c>
      <c r="I5058">
        <f>MIN(E5058,F5058)</f>
        <v>0</v>
      </c>
      <c r="J5058">
        <f>MIN(E5058-I5058,G5058)</f>
        <v>0</v>
      </c>
      <c r="K5058">
        <f>MIN(E5058-I5058-J5058,H5058)</f>
        <v>0</v>
      </c>
      <c r="L5058">
        <f>E5058-I5058-J5058-K5058</f>
        <v>0</v>
      </c>
      <c r="M5058">
        <f>IF((I5058+J5058+(1-$W$36)*L5058)/$W$39&gt;=$W$38,1,0)</f>
        <v>0</v>
      </c>
      <c r="N5058">
        <f>IF(M5058=1,$W$37,$W$36)*L5058</f>
        <v>0</v>
      </c>
      <c r="O5058">
        <f>EXP(-$W$26*C5058)*I5058</f>
        <v>0</v>
      </c>
      <c r="P5058">
        <f>EXP(-$W$26*C5058)*J5058</f>
        <v>0</v>
      </c>
      <c r="Q5058">
        <f>EXP(-$W$26*C5058)*K5058</f>
        <v>0</v>
      </c>
      <c r="R5058">
        <f>EXP(-$W$26*C5058)*(L5058-N5058)</f>
        <v>0</v>
      </c>
      <c r="S5058">
        <f>EXP(-$W$26*C5058)*N5058</f>
        <v>0</v>
      </c>
      <c r="T5058">
        <f>EXP(-$W$26*C5058)*E5058</f>
        <v>0</v>
      </c>
    </row>
    <row r="5059" spans="1:20">
      <c r="A5059">
        <v>5050</v>
      </c>
      <c r="B5059">
        <f>RAND()</f>
        <v>0</v>
      </c>
      <c r="C5059">
        <f>IF(B5059&lt;$W$41,3,IF(B5059&lt;$W$41+$W$42,4,5))</f>
        <v>0</v>
      </c>
      <c r="D5059">
        <f>NORMSINV(RAND())</f>
        <v>0</v>
      </c>
      <c r="E5059">
        <f>$W$25*EXP(($W$26-$W$28-0.5*$W$27^2)*C5059+$W$27*SQRT(C5059)*D5059)</f>
        <v>0</v>
      </c>
      <c r="F5059">
        <f>$W$30*(1+$W$31)^C5059</f>
        <v>0</v>
      </c>
      <c r="G5059">
        <f>$W$32*(1+$W$33)^C5059</f>
        <v>0</v>
      </c>
      <c r="H5059">
        <f>$W$34*(1+$W$35)^C5059</f>
        <v>0</v>
      </c>
      <c r="I5059">
        <f>MIN(E5059,F5059)</f>
        <v>0</v>
      </c>
      <c r="J5059">
        <f>MIN(E5059-I5059,G5059)</f>
        <v>0</v>
      </c>
      <c r="K5059">
        <f>MIN(E5059-I5059-J5059,H5059)</f>
        <v>0</v>
      </c>
      <c r="L5059">
        <f>E5059-I5059-J5059-K5059</f>
        <v>0</v>
      </c>
      <c r="M5059">
        <f>IF((I5059+J5059+(1-$W$36)*L5059)/$W$39&gt;=$W$38,1,0)</f>
        <v>0</v>
      </c>
      <c r="N5059">
        <f>IF(M5059=1,$W$37,$W$36)*L5059</f>
        <v>0</v>
      </c>
      <c r="O5059">
        <f>EXP(-$W$26*C5059)*I5059</f>
        <v>0</v>
      </c>
      <c r="P5059">
        <f>EXP(-$W$26*C5059)*J5059</f>
        <v>0</v>
      </c>
      <c r="Q5059">
        <f>EXP(-$W$26*C5059)*K5059</f>
        <v>0</v>
      </c>
      <c r="R5059">
        <f>EXP(-$W$26*C5059)*(L5059-N5059)</f>
        <v>0</v>
      </c>
      <c r="S5059">
        <f>EXP(-$W$26*C5059)*N5059</f>
        <v>0</v>
      </c>
      <c r="T5059">
        <f>EXP(-$W$26*C5059)*E5059</f>
        <v>0</v>
      </c>
    </row>
    <row r="5060" spans="1:20">
      <c r="A5060">
        <v>5051</v>
      </c>
      <c r="B5060">
        <f>RAND()</f>
        <v>0</v>
      </c>
      <c r="C5060">
        <f>IF(B5060&lt;$W$41,3,IF(B5060&lt;$W$41+$W$42,4,5))</f>
        <v>0</v>
      </c>
      <c r="D5060">
        <f>NORMSINV(RAND())</f>
        <v>0</v>
      </c>
      <c r="E5060">
        <f>$W$25*EXP(($W$26-$W$28-0.5*$W$27^2)*C5060+$W$27*SQRT(C5060)*D5060)</f>
        <v>0</v>
      </c>
      <c r="F5060">
        <f>$W$30*(1+$W$31)^C5060</f>
        <v>0</v>
      </c>
      <c r="G5060">
        <f>$W$32*(1+$W$33)^C5060</f>
        <v>0</v>
      </c>
      <c r="H5060">
        <f>$W$34*(1+$W$35)^C5060</f>
        <v>0</v>
      </c>
      <c r="I5060">
        <f>MIN(E5060,F5060)</f>
        <v>0</v>
      </c>
      <c r="J5060">
        <f>MIN(E5060-I5060,G5060)</f>
        <v>0</v>
      </c>
      <c r="K5060">
        <f>MIN(E5060-I5060-J5060,H5060)</f>
        <v>0</v>
      </c>
      <c r="L5060">
        <f>E5060-I5060-J5060-K5060</f>
        <v>0</v>
      </c>
      <c r="M5060">
        <f>IF((I5060+J5060+(1-$W$36)*L5060)/$W$39&gt;=$W$38,1,0)</f>
        <v>0</v>
      </c>
      <c r="N5060">
        <f>IF(M5060=1,$W$37,$W$36)*L5060</f>
        <v>0</v>
      </c>
      <c r="O5060">
        <f>EXP(-$W$26*C5060)*I5060</f>
        <v>0</v>
      </c>
      <c r="P5060">
        <f>EXP(-$W$26*C5060)*J5060</f>
        <v>0</v>
      </c>
      <c r="Q5060">
        <f>EXP(-$W$26*C5060)*K5060</f>
        <v>0</v>
      </c>
      <c r="R5060">
        <f>EXP(-$W$26*C5060)*(L5060-N5060)</f>
        <v>0</v>
      </c>
      <c r="S5060">
        <f>EXP(-$W$26*C5060)*N5060</f>
        <v>0</v>
      </c>
      <c r="T5060">
        <f>EXP(-$W$26*C5060)*E5060</f>
        <v>0</v>
      </c>
    </row>
    <row r="5061" spans="1:20">
      <c r="A5061">
        <v>5052</v>
      </c>
      <c r="B5061">
        <f>RAND()</f>
        <v>0</v>
      </c>
      <c r="C5061">
        <f>IF(B5061&lt;$W$41,3,IF(B5061&lt;$W$41+$W$42,4,5))</f>
        <v>0</v>
      </c>
      <c r="D5061">
        <f>NORMSINV(RAND())</f>
        <v>0</v>
      </c>
      <c r="E5061">
        <f>$W$25*EXP(($W$26-$W$28-0.5*$W$27^2)*C5061+$W$27*SQRT(C5061)*D5061)</f>
        <v>0</v>
      </c>
      <c r="F5061">
        <f>$W$30*(1+$W$31)^C5061</f>
        <v>0</v>
      </c>
      <c r="G5061">
        <f>$W$32*(1+$W$33)^C5061</f>
        <v>0</v>
      </c>
      <c r="H5061">
        <f>$W$34*(1+$W$35)^C5061</f>
        <v>0</v>
      </c>
      <c r="I5061">
        <f>MIN(E5061,F5061)</f>
        <v>0</v>
      </c>
      <c r="J5061">
        <f>MIN(E5061-I5061,G5061)</f>
        <v>0</v>
      </c>
      <c r="K5061">
        <f>MIN(E5061-I5061-J5061,H5061)</f>
        <v>0</v>
      </c>
      <c r="L5061">
        <f>E5061-I5061-J5061-K5061</f>
        <v>0</v>
      </c>
      <c r="M5061">
        <f>IF((I5061+J5061+(1-$W$36)*L5061)/$W$39&gt;=$W$38,1,0)</f>
        <v>0</v>
      </c>
      <c r="N5061">
        <f>IF(M5061=1,$W$37,$W$36)*L5061</f>
        <v>0</v>
      </c>
      <c r="O5061">
        <f>EXP(-$W$26*C5061)*I5061</f>
        <v>0</v>
      </c>
      <c r="P5061">
        <f>EXP(-$W$26*C5061)*J5061</f>
        <v>0</v>
      </c>
      <c r="Q5061">
        <f>EXP(-$W$26*C5061)*K5061</f>
        <v>0</v>
      </c>
      <c r="R5061">
        <f>EXP(-$W$26*C5061)*(L5061-N5061)</f>
        <v>0</v>
      </c>
      <c r="S5061">
        <f>EXP(-$W$26*C5061)*N5061</f>
        <v>0</v>
      </c>
      <c r="T5061">
        <f>EXP(-$W$26*C5061)*E5061</f>
        <v>0</v>
      </c>
    </row>
    <row r="5062" spans="1:20">
      <c r="A5062">
        <v>5053</v>
      </c>
      <c r="B5062">
        <f>RAND()</f>
        <v>0</v>
      </c>
      <c r="C5062">
        <f>IF(B5062&lt;$W$41,3,IF(B5062&lt;$W$41+$W$42,4,5))</f>
        <v>0</v>
      </c>
      <c r="D5062">
        <f>NORMSINV(RAND())</f>
        <v>0</v>
      </c>
      <c r="E5062">
        <f>$W$25*EXP(($W$26-$W$28-0.5*$W$27^2)*C5062+$W$27*SQRT(C5062)*D5062)</f>
        <v>0</v>
      </c>
      <c r="F5062">
        <f>$W$30*(1+$W$31)^C5062</f>
        <v>0</v>
      </c>
      <c r="G5062">
        <f>$W$32*(1+$W$33)^C5062</f>
        <v>0</v>
      </c>
      <c r="H5062">
        <f>$W$34*(1+$W$35)^C5062</f>
        <v>0</v>
      </c>
      <c r="I5062">
        <f>MIN(E5062,F5062)</f>
        <v>0</v>
      </c>
      <c r="J5062">
        <f>MIN(E5062-I5062,G5062)</f>
        <v>0</v>
      </c>
      <c r="K5062">
        <f>MIN(E5062-I5062-J5062,H5062)</f>
        <v>0</v>
      </c>
      <c r="L5062">
        <f>E5062-I5062-J5062-K5062</f>
        <v>0</v>
      </c>
      <c r="M5062">
        <f>IF((I5062+J5062+(1-$W$36)*L5062)/$W$39&gt;=$W$38,1,0)</f>
        <v>0</v>
      </c>
      <c r="N5062">
        <f>IF(M5062=1,$W$37,$W$36)*L5062</f>
        <v>0</v>
      </c>
      <c r="O5062">
        <f>EXP(-$W$26*C5062)*I5062</f>
        <v>0</v>
      </c>
      <c r="P5062">
        <f>EXP(-$W$26*C5062)*J5062</f>
        <v>0</v>
      </c>
      <c r="Q5062">
        <f>EXP(-$W$26*C5062)*K5062</f>
        <v>0</v>
      </c>
      <c r="R5062">
        <f>EXP(-$W$26*C5062)*(L5062-N5062)</f>
        <v>0</v>
      </c>
      <c r="S5062">
        <f>EXP(-$W$26*C5062)*N5062</f>
        <v>0</v>
      </c>
      <c r="T5062">
        <f>EXP(-$W$26*C5062)*E5062</f>
        <v>0</v>
      </c>
    </row>
    <row r="5063" spans="1:20">
      <c r="A5063">
        <v>5054</v>
      </c>
      <c r="B5063">
        <f>RAND()</f>
        <v>0</v>
      </c>
      <c r="C5063">
        <f>IF(B5063&lt;$W$41,3,IF(B5063&lt;$W$41+$W$42,4,5))</f>
        <v>0</v>
      </c>
      <c r="D5063">
        <f>NORMSINV(RAND())</f>
        <v>0</v>
      </c>
      <c r="E5063">
        <f>$W$25*EXP(($W$26-$W$28-0.5*$W$27^2)*C5063+$W$27*SQRT(C5063)*D5063)</f>
        <v>0</v>
      </c>
      <c r="F5063">
        <f>$W$30*(1+$W$31)^C5063</f>
        <v>0</v>
      </c>
      <c r="G5063">
        <f>$W$32*(1+$W$33)^C5063</f>
        <v>0</v>
      </c>
      <c r="H5063">
        <f>$W$34*(1+$W$35)^C5063</f>
        <v>0</v>
      </c>
      <c r="I5063">
        <f>MIN(E5063,F5063)</f>
        <v>0</v>
      </c>
      <c r="J5063">
        <f>MIN(E5063-I5063,G5063)</f>
        <v>0</v>
      </c>
      <c r="K5063">
        <f>MIN(E5063-I5063-J5063,H5063)</f>
        <v>0</v>
      </c>
      <c r="L5063">
        <f>E5063-I5063-J5063-K5063</f>
        <v>0</v>
      </c>
      <c r="M5063">
        <f>IF((I5063+J5063+(1-$W$36)*L5063)/$W$39&gt;=$W$38,1,0)</f>
        <v>0</v>
      </c>
      <c r="N5063">
        <f>IF(M5063=1,$W$37,$W$36)*L5063</f>
        <v>0</v>
      </c>
      <c r="O5063">
        <f>EXP(-$W$26*C5063)*I5063</f>
        <v>0</v>
      </c>
      <c r="P5063">
        <f>EXP(-$W$26*C5063)*J5063</f>
        <v>0</v>
      </c>
      <c r="Q5063">
        <f>EXP(-$W$26*C5063)*K5063</f>
        <v>0</v>
      </c>
      <c r="R5063">
        <f>EXP(-$W$26*C5063)*(L5063-N5063)</f>
        <v>0</v>
      </c>
      <c r="S5063">
        <f>EXP(-$W$26*C5063)*N5063</f>
        <v>0</v>
      </c>
      <c r="T5063">
        <f>EXP(-$W$26*C5063)*E5063</f>
        <v>0</v>
      </c>
    </row>
    <row r="5064" spans="1:20">
      <c r="A5064">
        <v>5055</v>
      </c>
      <c r="B5064">
        <f>RAND()</f>
        <v>0</v>
      </c>
      <c r="C5064">
        <f>IF(B5064&lt;$W$41,3,IF(B5064&lt;$W$41+$W$42,4,5))</f>
        <v>0</v>
      </c>
      <c r="D5064">
        <f>NORMSINV(RAND())</f>
        <v>0</v>
      </c>
      <c r="E5064">
        <f>$W$25*EXP(($W$26-$W$28-0.5*$W$27^2)*C5064+$W$27*SQRT(C5064)*D5064)</f>
        <v>0</v>
      </c>
      <c r="F5064">
        <f>$W$30*(1+$W$31)^C5064</f>
        <v>0</v>
      </c>
      <c r="G5064">
        <f>$W$32*(1+$W$33)^C5064</f>
        <v>0</v>
      </c>
      <c r="H5064">
        <f>$W$34*(1+$W$35)^C5064</f>
        <v>0</v>
      </c>
      <c r="I5064">
        <f>MIN(E5064,F5064)</f>
        <v>0</v>
      </c>
      <c r="J5064">
        <f>MIN(E5064-I5064,G5064)</f>
        <v>0</v>
      </c>
      <c r="K5064">
        <f>MIN(E5064-I5064-J5064,H5064)</f>
        <v>0</v>
      </c>
      <c r="L5064">
        <f>E5064-I5064-J5064-K5064</f>
        <v>0</v>
      </c>
      <c r="M5064">
        <f>IF((I5064+J5064+(1-$W$36)*L5064)/$W$39&gt;=$W$38,1,0)</f>
        <v>0</v>
      </c>
      <c r="N5064">
        <f>IF(M5064=1,$W$37,$W$36)*L5064</f>
        <v>0</v>
      </c>
      <c r="O5064">
        <f>EXP(-$W$26*C5064)*I5064</f>
        <v>0</v>
      </c>
      <c r="P5064">
        <f>EXP(-$W$26*C5064)*J5064</f>
        <v>0</v>
      </c>
      <c r="Q5064">
        <f>EXP(-$W$26*C5064)*K5064</f>
        <v>0</v>
      </c>
      <c r="R5064">
        <f>EXP(-$W$26*C5064)*(L5064-N5064)</f>
        <v>0</v>
      </c>
      <c r="S5064">
        <f>EXP(-$W$26*C5064)*N5064</f>
        <v>0</v>
      </c>
      <c r="T5064">
        <f>EXP(-$W$26*C5064)*E5064</f>
        <v>0</v>
      </c>
    </row>
    <row r="5065" spans="1:20">
      <c r="A5065">
        <v>5056</v>
      </c>
      <c r="B5065">
        <f>RAND()</f>
        <v>0</v>
      </c>
      <c r="C5065">
        <f>IF(B5065&lt;$W$41,3,IF(B5065&lt;$W$41+$W$42,4,5))</f>
        <v>0</v>
      </c>
      <c r="D5065">
        <f>NORMSINV(RAND())</f>
        <v>0</v>
      </c>
      <c r="E5065">
        <f>$W$25*EXP(($W$26-$W$28-0.5*$W$27^2)*C5065+$W$27*SQRT(C5065)*D5065)</f>
        <v>0</v>
      </c>
      <c r="F5065">
        <f>$W$30*(1+$W$31)^C5065</f>
        <v>0</v>
      </c>
      <c r="G5065">
        <f>$W$32*(1+$W$33)^C5065</f>
        <v>0</v>
      </c>
      <c r="H5065">
        <f>$W$34*(1+$W$35)^C5065</f>
        <v>0</v>
      </c>
      <c r="I5065">
        <f>MIN(E5065,F5065)</f>
        <v>0</v>
      </c>
      <c r="J5065">
        <f>MIN(E5065-I5065,G5065)</f>
        <v>0</v>
      </c>
      <c r="K5065">
        <f>MIN(E5065-I5065-J5065,H5065)</f>
        <v>0</v>
      </c>
      <c r="L5065">
        <f>E5065-I5065-J5065-K5065</f>
        <v>0</v>
      </c>
      <c r="M5065">
        <f>IF((I5065+J5065+(1-$W$36)*L5065)/$W$39&gt;=$W$38,1,0)</f>
        <v>0</v>
      </c>
      <c r="N5065">
        <f>IF(M5065=1,$W$37,$W$36)*L5065</f>
        <v>0</v>
      </c>
      <c r="O5065">
        <f>EXP(-$W$26*C5065)*I5065</f>
        <v>0</v>
      </c>
      <c r="P5065">
        <f>EXP(-$W$26*C5065)*J5065</f>
        <v>0</v>
      </c>
      <c r="Q5065">
        <f>EXP(-$W$26*C5065)*K5065</f>
        <v>0</v>
      </c>
      <c r="R5065">
        <f>EXP(-$W$26*C5065)*(L5065-N5065)</f>
        <v>0</v>
      </c>
      <c r="S5065">
        <f>EXP(-$W$26*C5065)*N5065</f>
        <v>0</v>
      </c>
      <c r="T5065">
        <f>EXP(-$W$26*C5065)*E5065</f>
        <v>0</v>
      </c>
    </row>
    <row r="5066" spans="1:20">
      <c r="A5066">
        <v>5057</v>
      </c>
      <c r="B5066">
        <f>RAND()</f>
        <v>0</v>
      </c>
      <c r="C5066">
        <f>IF(B5066&lt;$W$41,3,IF(B5066&lt;$W$41+$W$42,4,5))</f>
        <v>0</v>
      </c>
      <c r="D5066">
        <f>NORMSINV(RAND())</f>
        <v>0</v>
      </c>
      <c r="E5066">
        <f>$W$25*EXP(($W$26-$W$28-0.5*$W$27^2)*C5066+$W$27*SQRT(C5066)*D5066)</f>
        <v>0</v>
      </c>
      <c r="F5066">
        <f>$W$30*(1+$W$31)^C5066</f>
        <v>0</v>
      </c>
      <c r="G5066">
        <f>$W$32*(1+$W$33)^C5066</f>
        <v>0</v>
      </c>
      <c r="H5066">
        <f>$W$34*(1+$W$35)^C5066</f>
        <v>0</v>
      </c>
      <c r="I5066">
        <f>MIN(E5066,F5066)</f>
        <v>0</v>
      </c>
      <c r="J5066">
        <f>MIN(E5066-I5066,G5066)</f>
        <v>0</v>
      </c>
      <c r="K5066">
        <f>MIN(E5066-I5066-J5066,H5066)</f>
        <v>0</v>
      </c>
      <c r="L5066">
        <f>E5066-I5066-J5066-K5066</f>
        <v>0</v>
      </c>
      <c r="M5066">
        <f>IF((I5066+J5066+(1-$W$36)*L5066)/$W$39&gt;=$W$38,1,0)</f>
        <v>0</v>
      </c>
      <c r="N5066">
        <f>IF(M5066=1,$W$37,$W$36)*L5066</f>
        <v>0</v>
      </c>
      <c r="O5066">
        <f>EXP(-$W$26*C5066)*I5066</f>
        <v>0</v>
      </c>
      <c r="P5066">
        <f>EXP(-$W$26*C5066)*J5066</f>
        <v>0</v>
      </c>
      <c r="Q5066">
        <f>EXP(-$W$26*C5066)*K5066</f>
        <v>0</v>
      </c>
      <c r="R5066">
        <f>EXP(-$W$26*C5066)*(L5066-N5066)</f>
        <v>0</v>
      </c>
      <c r="S5066">
        <f>EXP(-$W$26*C5066)*N5066</f>
        <v>0</v>
      </c>
      <c r="T5066">
        <f>EXP(-$W$26*C5066)*E5066</f>
        <v>0</v>
      </c>
    </row>
    <row r="5067" spans="1:20">
      <c r="A5067">
        <v>5058</v>
      </c>
      <c r="B5067">
        <f>RAND()</f>
        <v>0</v>
      </c>
      <c r="C5067">
        <f>IF(B5067&lt;$W$41,3,IF(B5067&lt;$W$41+$W$42,4,5))</f>
        <v>0</v>
      </c>
      <c r="D5067">
        <f>NORMSINV(RAND())</f>
        <v>0</v>
      </c>
      <c r="E5067">
        <f>$W$25*EXP(($W$26-$W$28-0.5*$W$27^2)*C5067+$W$27*SQRT(C5067)*D5067)</f>
        <v>0</v>
      </c>
      <c r="F5067">
        <f>$W$30*(1+$W$31)^C5067</f>
        <v>0</v>
      </c>
      <c r="G5067">
        <f>$W$32*(1+$W$33)^C5067</f>
        <v>0</v>
      </c>
      <c r="H5067">
        <f>$W$34*(1+$W$35)^C5067</f>
        <v>0</v>
      </c>
      <c r="I5067">
        <f>MIN(E5067,F5067)</f>
        <v>0</v>
      </c>
      <c r="J5067">
        <f>MIN(E5067-I5067,G5067)</f>
        <v>0</v>
      </c>
      <c r="K5067">
        <f>MIN(E5067-I5067-J5067,H5067)</f>
        <v>0</v>
      </c>
      <c r="L5067">
        <f>E5067-I5067-J5067-K5067</f>
        <v>0</v>
      </c>
      <c r="M5067">
        <f>IF((I5067+J5067+(1-$W$36)*L5067)/$W$39&gt;=$W$38,1,0)</f>
        <v>0</v>
      </c>
      <c r="N5067">
        <f>IF(M5067=1,$W$37,$W$36)*L5067</f>
        <v>0</v>
      </c>
      <c r="O5067">
        <f>EXP(-$W$26*C5067)*I5067</f>
        <v>0</v>
      </c>
      <c r="P5067">
        <f>EXP(-$W$26*C5067)*J5067</f>
        <v>0</v>
      </c>
      <c r="Q5067">
        <f>EXP(-$W$26*C5067)*K5067</f>
        <v>0</v>
      </c>
      <c r="R5067">
        <f>EXP(-$W$26*C5067)*(L5067-N5067)</f>
        <v>0</v>
      </c>
      <c r="S5067">
        <f>EXP(-$W$26*C5067)*N5067</f>
        <v>0</v>
      </c>
      <c r="T5067">
        <f>EXP(-$W$26*C5067)*E5067</f>
        <v>0</v>
      </c>
    </row>
    <row r="5068" spans="1:20">
      <c r="A5068">
        <v>5059</v>
      </c>
      <c r="B5068">
        <f>RAND()</f>
        <v>0</v>
      </c>
      <c r="C5068">
        <f>IF(B5068&lt;$W$41,3,IF(B5068&lt;$W$41+$W$42,4,5))</f>
        <v>0</v>
      </c>
      <c r="D5068">
        <f>NORMSINV(RAND())</f>
        <v>0</v>
      </c>
      <c r="E5068">
        <f>$W$25*EXP(($W$26-$W$28-0.5*$W$27^2)*C5068+$W$27*SQRT(C5068)*D5068)</f>
        <v>0</v>
      </c>
      <c r="F5068">
        <f>$W$30*(1+$W$31)^C5068</f>
        <v>0</v>
      </c>
      <c r="G5068">
        <f>$W$32*(1+$W$33)^C5068</f>
        <v>0</v>
      </c>
      <c r="H5068">
        <f>$W$34*(1+$W$35)^C5068</f>
        <v>0</v>
      </c>
      <c r="I5068">
        <f>MIN(E5068,F5068)</f>
        <v>0</v>
      </c>
      <c r="J5068">
        <f>MIN(E5068-I5068,G5068)</f>
        <v>0</v>
      </c>
      <c r="K5068">
        <f>MIN(E5068-I5068-J5068,H5068)</f>
        <v>0</v>
      </c>
      <c r="L5068">
        <f>E5068-I5068-J5068-K5068</f>
        <v>0</v>
      </c>
      <c r="M5068">
        <f>IF((I5068+J5068+(1-$W$36)*L5068)/$W$39&gt;=$W$38,1,0)</f>
        <v>0</v>
      </c>
      <c r="N5068">
        <f>IF(M5068=1,$W$37,$W$36)*L5068</f>
        <v>0</v>
      </c>
      <c r="O5068">
        <f>EXP(-$W$26*C5068)*I5068</f>
        <v>0</v>
      </c>
      <c r="P5068">
        <f>EXP(-$W$26*C5068)*J5068</f>
        <v>0</v>
      </c>
      <c r="Q5068">
        <f>EXP(-$W$26*C5068)*K5068</f>
        <v>0</v>
      </c>
      <c r="R5068">
        <f>EXP(-$W$26*C5068)*(L5068-N5068)</f>
        <v>0</v>
      </c>
      <c r="S5068">
        <f>EXP(-$W$26*C5068)*N5068</f>
        <v>0</v>
      </c>
      <c r="T5068">
        <f>EXP(-$W$26*C5068)*E5068</f>
        <v>0</v>
      </c>
    </row>
    <row r="5069" spans="1:20">
      <c r="A5069">
        <v>5060</v>
      </c>
      <c r="B5069">
        <f>RAND()</f>
        <v>0</v>
      </c>
      <c r="C5069">
        <f>IF(B5069&lt;$W$41,3,IF(B5069&lt;$W$41+$W$42,4,5))</f>
        <v>0</v>
      </c>
      <c r="D5069">
        <f>NORMSINV(RAND())</f>
        <v>0</v>
      </c>
      <c r="E5069">
        <f>$W$25*EXP(($W$26-$W$28-0.5*$W$27^2)*C5069+$W$27*SQRT(C5069)*D5069)</f>
        <v>0</v>
      </c>
      <c r="F5069">
        <f>$W$30*(1+$W$31)^C5069</f>
        <v>0</v>
      </c>
      <c r="G5069">
        <f>$W$32*(1+$W$33)^C5069</f>
        <v>0</v>
      </c>
      <c r="H5069">
        <f>$W$34*(1+$W$35)^C5069</f>
        <v>0</v>
      </c>
      <c r="I5069">
        <f>MIN(E5069,F5069)</f>
        <v>0</v>
      </c>
      <c r="J5069">
        <f>MIN(E5069-I5069,G5069)</f>
        <v>0</v>
      </c>
      <c r="K5069">
        <f>MIN(E5069-I5069-J5069,H5069)</f>
        <v>0</v>
      </c>
      <c r="L5069">
        <f>E5069-I5069-J5069-K5069</f>
        <v>0</v>
      </c>
      <c r="M5069">
        <f>IF((I5069+J5069+(1-$W$36)*L5069)/$W$39&gt;=$W$38,1,0)</f>
        <v>0</v>
      </c>
      <c r="N5069">
        <f>IF(M5069=1,$W$37,$W$36)*L5069</f>
        <v>0</v>
      </c>
      <c r="O5069">
        <f>EXP(-$W$26*C5069)*I5069</f>
        <v>0</v>
      </c>
      <c r="P5069">
        <f>EXP(-$W$26*C5069)*J5069</f>
        <v>0</v>
      </c>
      <c r="Q5069">
        <f>EXP(-$W$26*C5069)*K5069</f>
        <v>0</v>
      </c>
      <c r="R5069">
        <f>EXP(-$W$26*C5069)*(L5069-N5069)</f>
        <v>0</v>
      </c>
      <c r="S5069">
        <f>EXP(-$W$26*C5069)*N5069</f>
        <v>0</v>
      </c>
      <c r="T5069">
        <f>EXP(-$W$26*C5069)*E5069</f>
        <v>0</v>
      </c>
    </row>
    <row r="5070" spans="1:20">
      <c r="A5070">
        <v>5061</v>
      </c>
      <c r="B5070">
        <f>RAND()</f>
        <v>0</v>
      </c>
      <c r="C5070">
        <f>IF(B5070&lt;$W$41,3,IF(B5070&lt;$W$41+$W$42,4,5))</f>
        <v>0</v>
      </c>
      <c r="D5070">
        <f>NORMSINV(RAND())</f>
        <v>0</v>
      </c>
      <c r="E5070">
        <f>$W$25*EXP(($W$26-$W$28-0.5*$W$27^2)*C5070+$W$27*SQRT(C5070)*D5070)</f>
        <v>0</v>
      </c>
      <c r="F5070">
        <f>$W$30*(1+$W$31)^C5070</f>
        <v>0</v>
      </c>
      <c r="G5070">
        <f>$W$32*(1+$W$33)^C5070</f>
        <v>0</v>
      </c>
      <c r="H5070">
        <f>$W$34*(1+$W$35)^C5070</f>
        <v>0</v>
      </c>
      <c r="I5070">
        <f>MIN(E5070,F5070)</f>
        <v>0</v>
      </c>
      <c r="J5070">
        <f>MIN(E5070-I5070,G5070)</f>
        <v>0</v>
      </c>
      <c r="K5070">
        <f>MIN(E5070-I5070-J5070,H5070)</f>
        <v>0</v>
      </c>
      <c r="L5070">
        <f>E5070-I5070-J5070-K5070</f>
        <v>0</v>
      </c>
      <c r="M5070">
        <f>IF((I5070+J5070+(1-$W$36)*L5070)/$W$39&gt;=$W$38,1,0)</f>
        <v>0</v>
      </c>
      <c r="N5070">
        <f>IF(M5070=1,$W$37,$W$36)*L5070</f>
        <v>0</v>
      </c>
      <c r="O5070">
        <f>EXP(-$W$26*C5070)*I5070</f>
        <v>0</v>
      </c>
      <c r="P5070">
        <f>EXP(-$W$26*C5070)*J5070</f>
        <v>0</v>
      </c>
      <c r="Q5070">
        <f>EXP(-$W$26*C5070)*K5070</f>
        <v>0</v>
      </c>
      <c r="R5070">
        <f>EXP(-$W$26*C5070)*(L5070-N5070)</f>
        <v>0</v>
      </c>
      <c r="S5070">
        <f>EXP(-$W$26*C5070)*N5070</f>
        <v>0</v>
      </c>
      <c r="T5070">
        <f>EXP(-$W$26*C5070)*E5070</f>
        <v>0</v>
      </c>
    </row>
    <row r="5071" spans="1:20">
      <c r="A5071">
        <v>5062</v>
      </c>
      <c r="B5071">
        <f>RAND()</f>
        <v>0</v>
      </c>
      <c r="C5071">
        <f>IF(B5071&lt;$W$41,3,IF(B5071&lt;$W$41+$W$42,4,5))</f>
        <v>0</v>
      </c>
      <c r="D5071">
        <f>NORMSINV(RAND())</f>
        <v>0</v>
      </c>
      <c r="E5071">
        <f>$W$25*EXP(($W$26-$W$28-0.5*$W$27^2)*C5071+$W$27*SQRT(C5071)*D5071)</f>
        <v>0</v>
      </c>
      <c r="F5071">
        <f>$W$30*(1+$W$31)^C5071</f>
        <v>0</v>
      </c>
      <c r="G5071">
        <f>$W$32*(1+$W$33)^C5071</f>
        <v>0</v>
      </c>
      <c r="H5071">
        <f>$W$34*(1+$W$35)^C5071</f>
        <v>0</v>
      </c>
      <c r="I5071">
        <f>MIN(E5071,F5071)</f>
        <v>0</v>
      </c>
      <c r="J5071">
        <f>MIN(E5071-I5071,G5071)</f>
        <v>0</v>
      </c>
      <c r="K5071">
        <f>MIN(E5071-I5071-J5071,H5071)</f>
        <v>0</v>
      </c>
      <c r="L5071">
        <f>E5071-I5071-J5071-K5071</f>
        <v>0</v>
      </c>
      <c r="M5071">
        <f>IF((I5071+J5071+(1-$W$36)*L5071)/$W$39&gt;=$W$38,1,0)</f>
        <v>0</v>
      </c>
      <c r="N5071">
        <f>IF(M5071=1,$W$37,$W$36)*L5071</f>
        <v>0</v>
      </c>
      <c r="O5071">
        <f>EXP(-$W$26*C5071)*I5071</f>
        <v>0</v>
      </c>
      <c r="P5071">
        <f>EXP(-$W$26*C5071)*J5071</f>
        <v>0</v>
      </c>
      <c r="Q5071">
        <f>EXP(-$W$26*C5071)*K5071</f>
        <v>0</v>
      </c>
      <c r="R5071">
        <f>EXP(-$W$26*C5071)*(L5071-N5071)</f>
        <v>0</v>
      </c>
      <c r="S5071">
        <f>EXP(-$W$26*C5071)*N5071</f>
        <v>0</v>
      </c>
      <c r="T5071">
        <f>EXP(-$W$26*C5071)*E5071</f>
        <v>0</v>
      </c>
    </row>
    <row r="5072" spans="1:20">
      <c r="A5072">
        <v>5063</v>
      </c>
      <c r="B5072">
        <f>RAND()</f>
        <v>0</v>
      </c>
      <c r="C5072">
        <f>IF(B5072&lt;$W$41,3,IF(B5072&lt;$W$41+$W$42,4,5))</f>
        <v>0</v>
      </c>
      <c r="D5072">
        <f>NORMSINV(RAND())</f>
        <v>0</v>
      </c>
      <c r="E5072">
        <f>$W$25*EXP(($W$26-$W$28-0.5*$W$27^2)*C5072+$W$27*SQRT(C5072)*D5072)</f>
        <v>0</v>
      </c>
      <c r="F5072">
        <f>$W$30*(1+$W$31)^C5072</f>
        <v>0</v>
      </c>
      <c r="G5072">
        <f>$W$32*(1+$W$33)^C5072</f>
        <v>0</v>
      </c>
      <c r="H5072">
        <f>$W$34*(1+$W$35)^C5072</f>
        <v>0</v>
      </c>
      <c r="I5072">
        <f>MIN(E5072,F5072)</f>
        <v>0</v>
      </c>
      <c r="J5072">
        <f>MIN(E5072-I5072,G5072)</f>
        <v>0</v>
      </c>
      <c r="K5072">
        <f>MIN(E5072-I5072-J5072,H5072)</f>
        <v>0</v>
      </c>
      <c r="L5072">
        <f>E5072-I5072-J5072-K5072</f>
        <v>0</v>
      </c>
      <c r="M5072">
        <f>IF((I5072+J5072+(1-$W$36)*L5072)/$W$39&gt;=$W$38,1,0)</f>
        <v>0</v>
      </c>
      <c r="N5072">
        <f>IF(M5072=1,$W$37,$W$36)*L5072</f>
        <v>0</v>
      </c>
      <c r="O5072">
        <f>EXP(-$W$26*C5072)*I5072</f>
        <v>0</v>
      </c>
      <c r="P5072">
        <f>EXP(-$W$26*C5072)*J5072</f>
        <v>0</v>
      </c>
      <c r="Q5072">
        <f>EXP(-$W$26*C5072)*K5072</f>
        <v>0</v>
      </c>
      <c r="R5072">
        <f>EXP(-$W$26*C5072)*(L5072-N5072)</f>
        <v>0</v>
      </c>
      <c r="S5072">
        <f>EXP(-$W$26*C5072)*N5072</f>
        <v>0</v>
      </c>
      <c r="T5072">
        <f>EXP(-$W$26*C5072)*E5072</f>
        <v>0</v>
      </c>
    </row>
    <row r="5073" spans="1:20">
      <c r="A5073">
        <v>5064</v>
      </c>
      <c r="B5073">
        <f>RAND()</f>
        <v>0</v>
      </c>
      <c r="C5073">
        <f>IF(B5073&lt;$W$41,3,IF(B5073&lt;$W$41+$W$42,4,5))</f>
        <v>0</v>
      </c>
      <c r="D5073">
        <f>NORMSINV(RAND())</f>
        <v>0</v>
      </c>
      <c r="E5073">
        <f>$W$25*EXP(($W$26-$W$28-0.5*$W$27^2)*C5073+$W$27*SQRT(C5073)*D5073)</f>
        <v>0</v>
      </c>
      <c r="F5073">
        <f>$W$30*(1+$W$31)^C5073</f>
        <v>0</v>
      </c>
      <c r="G5073">
        <f>$W$32*(1+$W$33)^C5073</f>
        <v>0</v>
      </c>
      <c r="H5073">
        <f>$W$34*(1+$W$35)^C5073</f>
        <v>0</v>
      </c>
      <c r="I5073">
        <f>MIN(E5073,F5073)</f>
        <v>0</v>
      </c>
      <c r="J5073">
        <f>MIN(E5073-I5073,G5073)</f>
        <v>0</v>
      </c>
      <c r="K5073">
        <f>MIN(E5073-I5073-J5073,H5073)</f>
        <v>0</v>
      </c>
      <c r="L5073">
        <f>E5073-I5073-J5073-K5073</f>
        <v>0</v>
      </c>
      <c r="M5073">
        <f>IF((I5073+J5073+(1-$W$36)*L5073)/$W$39&gt;=$W$38,1,0)</f>
        <v>0</v>
      </c>
      <c r="N5073">
        <f>IF(M5073=1,$W$37,$W$36)*L5073</f>
        <v>0</v>
      </c>
      <c r="O5073">
        <f>EXP(-$W$26*C5073)*I5073</f>
        <v>0</v>
      </c>
      <c r="P5073">
        <f>EXP(-$W$26*C5073)*J5073</f>
        <v>0</v>
      </c>
      <c r="Q5073">
        <f>EXP(-$W$26*C5073)*K5073</f>
        <v>0</v>
      </c>
      <c r="R5073">
        <f>EXP(-$W$26*C5073)*(L5073-N5073)</f>
        <v>0</v>
      </c>
      <c r="S5073">
        <f>EXP(-$W$26*C5073)*N5073</f>
        <v>0</v>
      </c>
      <c r="T5073">
        <f>EXP(-$W$26*C5073)*E5073</f>
        <v>0</v>
      </c>
    </row>
    <row r="5074" spans="1:20">
      <c r="A5074">
        <v>5065</v>
      </c>
      <c r="B5074">
        <f>RAND()</f>
        <v>0</v>
      </c>
      <c r="C5074">
        <f>IF(B5074&lt;$W$41,3,IF(B5074&lt;$W$41+$W$42,4,5))</f>
        <v>0</v>
      </c>
      <c r="D5074">
        <f>NORMSINV(RAND())</f>
        <v>0</v>
      </c>
      <c r="E5074">
        <f>$W$25*EXP(($W$26-$W$28-0.5*$W$27^2)*C5074+$W$27*SQRT(C5074)*D5074)</f>
        <v>0</v>
      </c>
      <c r="F5074">
        <f>$W$30*(1+$W$31)^C5074</f>
        <v>0</v>
      </c>
      <c r="G5074">
        <f>$W$32*(1+$W$33)^C5074</f>
        <v>0</v>
      </c>
      <c r="H5074">
        <f>$W$34*(1+$W$35)^C5074</f>
        <v>0</v>
      </c>
      <c r="I5074">
        <f>MIN(E5074,F5074)</f>
        <v>0</v>
      </c>
      <c r="J5074">
        <f>MIN(E5074-I5074,G5074)</f>
        <v>0</v>
      </c>
      <c r="K5074">
        <f>MIN(E5074-I5074-J5074,H5074)</f>
        <v>0</v>
      </c>
      <c r="L5074">
        <f>E5074-I5074-J5074-K5074</f>
        <v>0</v>
      </c>
      <c r="M5074">
        <f>IF((I5074+J5074+(1-$W$36)*L5074)/$W$39&gt;=$W$38,1,0)</f>
        <v>0</v>
      </c>
      <c r="N5074">
        <f>IF(M5074=1,$W$37,$W$36)*L5074</f>
        <v>0</v>
      </c>
      <c r="O5074">
        <f>EXP(-$W$26*C5074)*I5074</f>
        <v>0</v>
      </c>
      <c r="P5074">
        <f>EXP(-$W$26*C5074)*J5074</f>
        <v>0</v>
      </c>
      <c r="Q5074">
        <f>EXP(-$W$26*C5074)*K5074</f>
        <v>0</v>
      </c>
      <c r="R5074">
        <f>EXP(-$W$26*C5074)*(L5074-N5074)</f>
        <v>0</v>
      </c>
      <c r="S5074">
        <f>EXP(-$W$26*C5074)*N5074</f>
        <v>0</v>
      </c>
      <c r="T5074">
        <f>EXP(-$W$26*C5074)*E5074</f>
        <v>0</v>
      </c>
    </row>
    <row r="5075" spans="1:20">
      <c r="A5075">
        <v>5066</v>
      </c>
      <c r="B5075">
        <f>RAND()</f>
        <v>0</v>
      </c>
      <c r="C5075">
        <f>IF(B5075&lt;$W$41,3,IF(B5075&lt;$W$41+$W$42,4,5))</f>
        <v>0</v>
      </c>
      <c r="D5075">
        <f>NORMSINV(RAND())</f>
        <v>0</v>
      </c>
      <c r="E5075">
        <f>$W$25*EXP(($W$26-$W$28-0.5*$W$27^2)*C5075+$W$27*SQRT(C5075)*D5075)</f>
        <v>0</v>
      </c>
      <c r="F5075">
        <f>$W$30*(1+$W$31)^C5075</f>
        <v>0</v>
      </c>
      <c r="G5075">
        <f>$W$32*(1+$W$33)^C5075</f>
        <v>0</v>
      </c>
      <c r="H5075">
        <f>$W$34*(1+$W$35)^C5075</f>
        <v>0</v>
      </c>
      <c r="I5075">
        <f>MIN(E5075,F5075)</f>
        <v>0</v>
      </c>
      <c r="J5075">
        <f>MIN(E5075-I5075,G5075)</f>
        <v>0</v>
      </c>
      <c r="K5075">
        <f>MIN(E5075-I5075-J5075,H5075)</f>
        <v>0</v>
      </c>
      <c r="L5075">
        <f>E5075-I5075-J5075-K5075</f>
        <v>0</v>
      </c>
      <c r="M5075">
        <f>IF((I5075+J5075+(1-$W$36)*L5075)/$W$39&gt;=$W$38,1,0)</f>
        <v>0</v>
      </c>
      <c r="N5075">
        <f>IF(M5075=1,$W$37,$W$36)*L5075</f>
        <v>0</v>
      </c>
      <c r="O5075">
        <f>EXP(-$W$26*C5075)*I5075</f>
        <v>0</v>
      </c>
      <c r="P5075">
        <f>EXP(-$W$26*C5075)*J5075</f>
        <v>0</v>
      </c>
      <c r="Q5075">
        <f>EXP(-$W$26*C5075)*K5075</f>
        <v>0</v>
      </c>
      <c r="R5075">
        <f>EXP(-$W$26*C5075)*(L5075-N5075)</f>
        <v>0</v>
      </c>
      <c r="S5075">
        <f>EXP(-$W$26*C5075)*N5075</f>
        <v>0</v>
      </c>
      <c r="T5075">
        <f>EXP(-$W$26*C5075)*E5075</f>
        <v>0</v>
      </c>
    </row>
    <row r="5076" spans="1:20">
      <c r="A5076">
        <v>5067</v>
      </c>
      <c r="B5076">
        <f>RAND()</f>
        <v>0</v>
      </c>
      <c r="C5076">
        <f>IF(B5076&lt;$W$41,3,IF(B5076&lt;$W$41+$W$42,4,5))</f>
        <v>0</v>
      </c>
      <c r="D5076">
        <f>NORMSINV(RAND())</f>
        <v>0</v>
      </c>
      <c r="E5076">
        <f>$W$25*EXP(($W$26-$W$28-0.5*$W$27^2)*C5076+$W$27*SQRT(C5076)*D5076)</f>
        <v>0</v>
      </c>
      <c r="F5076">
        <f>$W$30*(1+$W$31)^C5076</f>
        <v>0</v>
      </c>
      <c r="G5076">
        <f>$W$32*(1+$W$33)^C5076</f>
        <v>0</v>
      </c>
      <c r="H5076">
        <f>$W$34*(1+$W$35)^C5076</f>
        <v>0</v>
      </c>
      <c r="I5076">
        <f>MIN(E5076,F5076)</f>
        <v>0</v>
      </c>
      <c r="J5076">
        <f>MIN(E5076-I5076,G5076)</f>
        <v>0</v>
      </c>
      <c r="K5076">
        <f>MIN(E5076-I5076-J5076,H5076)</f>
        <v>0</v>
      </c>
      <c r="L5076">
        <f>E5076-I5076-J5076-K5076</f>
        <v>0</v>
      </c>
      <c r="M5076">
        <f>IF((I5076+J5076+(1-$W$36)*L5076)/$W$39&gt;=$W$38,1,0)</f>
        <v>0</v>
      </c>
      <c r="N5076">
        <f>IF(M5076=1,$W$37,$W$36)*L5076</f>
        <v>0</v>
      </c>
      <c r="O5076">
        <f>EXP(-$W$26*C5076)*I5076</f>
        <v>0</v>
      </c>
      <c r="P5076">
        <f>EXP(-$W$26*C5076)*J5076</f>
        <v>0</v>
      </c>
      <c r="Q5076">
        <f>EXP(-$W$26*C5076)*K5076</f>
        <v>0</v>
      </c>
      <c r="R5076">
        <f>EXP(-$W$26*C5076)*(L5076-N5076)</f>
        <v>0</v>
      </c>
      <c r="S5076">
        <f>EXP(-$W$26*C5076)*N5076</f>
        <v>0</v>
      </c>
      <c r="T5076">
        <f>EXP(-$W$26*C5076)*E5076</f>
        <v>0</v>
      </c>
    </row>
    <row r="5077" spans="1:20">
      <c r="A5077">
        <v>5068</v>
      </c>
      <c r="B5077">
        <f>RAND()</f>
        <v>0</v>
      </c>
      <c r="C5077">
        <f>IF(B5077&lt;$W$41,3,IF(B5077&lt;$W$41+$W$42,4,5))</f>
        <v>0</v>
      </c>
      <c r="D5077">
        <f>NORMSINV(RAND())</f>
        <v>0</v>
      </c>
      <c r="E5077">
        <f>$W$25*EXP(($W$26-$W$28-0.5*$W$27^2)*C5077+$W$27*SQRT(C5077)*D5077)</f>
        <v>0</v>
      </c>
      <c r="F5077">
        <f>$W$30*(1+$W$31)^C5077</f>
        <v>0</v>
      </c>
      <c r="G5077">
        <f>$W$32*(1+$W$33)^C5077</f>
        <v>0</v>
      </c>
      <c r="H5077">
        <f>$W$34*(1+$W$35)^C5077</f>
        <v>0</v>
      </c>
      <c r="I5077">
        <f>MIN(E5077,F5077)</f>
        <v>0</v>
      </c>
      <c r="J5077">
        <f>MIN(E5077-I5077,G5077)</f>
        <v>0</v>
      </c>
      <c r="K5077">
        <f>MIN(E5077-I5077-J5077,H5077)</f>
        <v>0</v>
      </c>
      <c r="L5077">
        <f>E5077-I5077-J5077-K5077</f>
        <v>0</v>
      </c>
      <c r="M5077">
        <f>IF((I5077+J5077+(1-$W$36)*L5077)/$W$39&gt;=$W$38,1,0)</f>
        <v>0</v>
      </c>
      <c r="N5077">
        <f>IF(M5077=1,$W$37,$W$36)*L5077</f>
        <v>0</v>
      </c>
      <c r="O5077">
        <f>EXP(-$W$26*C5077)*I5077</f>
        <v>0</v>
      </c>
      <c r="P5077">
        <f>EXP(-$W$26*C5077)*J5077</f>
        <v>0</v>
      </c>
      <c r="Q5077">
        <f>EXP(-$W$26*C5077)*K5077</f>
        <v>0</v>
      </c>
      <c r="R5077">
        <f>EXP(-$W$26*C5077)*(L5077-N5077)</f>
        <v>0</v>
      </c>
      <c r="S5077">
        <f>EXP(-$W$26*C5077)*N5077</f>
        <v>0</v>
      </c>
      <c r="T5077">
        <f>EXP(-$W$26*C5077)*E5077</f>
        <v>0</v>
      </c>
    </row>
    <row r="5078" spans="1:20">
      <c r="A5078">
        <v>5069</v>
      </c>
      <c r="B5078">
        <f>RAND()</f>
        <v>0</v>
      </c>
      <c r="C5078">
        <f>IF(B5078&lt;$W$41,3,IF(B5078&lt;$W$41+$W$42,4,5))</f>
        <v>0</v>
      </c>
      <c r="D5078">
        <f>NORMSINV(RAND())</f>
        <v>0</v>
      </c>
      <c r="E5078">
        <f>$W$25*EXP(($W$26-$W$28-0.5*$W$27^2)*C5078+$W$27*SQRT(C5078)*D5078)</f>
        <v>0</v>
      </c>
      <c r="F5078">
        <f>$W$30*(1+$W$31)^C5078</f>
        <v>0</v>
      </c>
      <c r="G5078">
        <f>$W$32*(1+$W$33)^C5078</f>
        <v>0</v>
      </c>
      <c r="H5078">
        <f>$W$34*(1+$W$35)^C5078</f>
        <v>0</v>
      </c>
      <c r="I5078">
        <f>MIN(E5078,F5078)</f>
        <v>0</v>
      </c>
      <c r="J5078">
        <f>MIN(E5078-I5078,G5078)</f>
        <v>0</v>
      </c>
      <c r="K5078">
        <f>MIN(E5078-I5078-J5078,H5078)</f>
        <v>0</v>
      </c>
      <c r="L5078">
        <f>E5078-I5078-J5078-K5078</f>
        <v>0</v>
      </c>
      <c r="M5078">
        <f>IF((I5078+J5078+(1-$W$36)*L5078)/$W$39&gt;=$W$38,1,0)</f>
        <v>0</v>
      </c>
      <c r="N5078">
        <f>IF(M5078=1,$W$37,$W$36)*L5078</f>
        <v>0</v>
      </c>
      <c r="O5078">
        <f>EXP(-$W$26*C5078)*I5078</f>
        <v>0</v>
      </c>
      <c r="P5078">
        <f>EXP(-$W$26*C5078)*J5078</f>
        <v>0</v>
      </c>
      <c r="Q5078">
        <f>EXP(-$W$26*C5078)*K5078</f>
        <v>0</v>
      </c>
      <c r="R5078">
        <f>EXP(-$W$26*C5078)*(L5078-N5078)</f>
        <v>0</v>
      </c>
      <c r="S5078">
        <f>EXP(-$W$26*C5078)*N5078</f>
        <v>0</v>
      </c>
      <c r="T5078">
        <f>EXP(-$W$26*C5078)*E5078</f>
        <v>0</v>
      </c>
    </row>
    <row r="5079" spans="1:20">
      <c r="A5079">
        <v>5070</v>
      </c>
      <c r="B5079">
        <f>RAND()</f>
        <v>0</v>
      </c>
      <c r="C5079">
        <f>IF(B5079&lt;$W$41,3,IF(B5079&lt;$W$41+$W$42,4,5))</f>
        <v>0</v>
      </c>
      <c r="D5079">
        <f>NORMSINV(RAND())</f>
        <v>0</v>
      </c>
      <c r="E5079">
        <f>$W$25*EXP(($W$26-$W$28-0.5*$W$27^2)*C5079+$W$27*SQRT(C5079)*D5079)</f>
        <v>0</v>
      </c>
      <c r="F5079">
        <f>$W$30*(1+$W$31)^C5079</f>
        <v>0</v>
      </c>
      <c r="G5079">
        <f>$W$32*(1+$W$33)^C5079</f>
        <v>0</v>
      </c>
      <c r="H5079">
        <f>$W$34*(1+$W$35)^C5079</f>
        <v>0</v>
      </c>
      <c r="I5079">
        <f>MIN(E5079,F5079)</f>
        <v>0</v>
      </c>
      <c r="J5079">
        <f>MIN(E5079-I5079,G5079)</f>
        <v>0</v>
      </c>
      <c r="K5079">
        <f>MIN(E5079-I5079-J5079,H5079)</f>
        <v>0</v>
      </c>
      <c r="L5079">
        <f>E5079-I5079-J5079-K5079</f>
        <v>0</v>
      </c>
      <c r="M5079">
        <f>IF((I5079+J5079+(1-$W$36)*L5079)/$W$39&gt;=$W$38,1,0)</f>
        <v>0</v>
      </c>
      <c r="N5079">
        <f>IF(M5079=1,$W$37,$W$36)*L5079</f>
        <v>0</v>
      </c>
      <c r="O5079">
        <f>EXP(-$W$26*C5079)*I5079</f>
        <v>0</v>
      </c>
      <c r="P5079">
        <f>EXP(-$W$26*C5079)*J5079</f>
        <v>0</v>
      </c>
      <c r="Q5079">
        <f>EXP(-$W$26*C5079)*K5079</f>
        <v>0</v>
      </c>
      <c r="R5079">
        <f>EXP(-$W$26*C5079)*(L5079-N5079)</f>
        <v>0</v>
      </c>
      <c r="S5079">
        <f>EXP(-$W$26*C5079)*N5079</f>
        <v>0</v>
      </c>
      <c r="T5079">
        <f>EXP(-$W$26*C5079)*E5079</f>
        <v>0</v>
      </c>
    </row>
    <row r="5080" spans="1:20">
      <c r="A5080">
        <v>5071</v>
      </c>
      <c r="B5080">
        <f>RAND()</f>
        <v>0</v>
      </c>
      <c r="C5080">
        <f>IF(B5080&lt;$W$41,3,IF(B5080&lt;$W$41+$W$42,4,5))</f>
        <v>0</v>
      </c>
      <c r="D5080">
        <f>NORMSINV(RAND())</f>
        <v>0</v>
      </c>
      <c r="E5080">
        <f>$W$25*EXP(($W$26-$W$28-0.5*$W$27^2)*C5080+$W$27*SQRT(C5080)*D5080)</f>
        <v>0</v>
      </c>
      <c r="F5080">
        <f>$W$30*(1+$W$31)^C5080</f>
        <v>0</v>
      </c>
      <c r="G5080">
        <f>$W$32*(1+$W$33)^C5080</f>
        <v>0</v>
      </c>
      <c r="H5080">
        <f>$W$34*(1+$W$35)^C5080</f>
        <v>0</v>
      </c>
      <c r="I5080">
        <f>MIN(E5080,F5080)</f>
        <v>0</v>
      </c>
      <c r="J5080">
        <f>MIN(E5080-I5080,G5080)</f>
        <v>0</v>
      </c>
      <c r="K5080">
        <f>MIN(E5080-I5080-J5080,H5080)</f>
        <v>0</v>
      </c>
      <c r="L5080">
        <f>E5080-I5080-J5080-K5080</f>
        <v>0</v>
      </c>
      <c r="M5080">
        <f>IF((I5080+J5080+(1-$W$36)*L5080)/$W$39&gt;=$W$38,1,0)</f>
        <v>0</v>
      </c>
      <c r="N5080">
        <f>IF(M5080=1,$W$37,$W$36)*L5080</f>
        <v>0</v>
      </c>
      <c r="O5080">
        <f>EXP(-$W$26*C5080)*I5080</f>
        <v>0</v>
      </c>
      <c r="P5080">
        <f>EXP(-$W$26*C5080)*J5080</f>
        <v>0</v>
      </c>
      <c r="Q5080">
        <f>EXP(-$W$26*C5080)*K5080</f>
        <v>0</v>
      </c>
      <c r="R5080">
        <f>EXP(-$W$26*C5080)*(L5080-N5080)</f>
        <v>0</v>
      </c>
      <c r="S5080">
        <f>EXP(-$W$26*C5080)*N5080</f>
        <v>0</v>
      </c>
      <c r="T5080">
        <f>EXP(-$W$26*C5080)*E5080</f>
        <v>0</v>
      </c>
    </row>
    <row r="5081" spans="1:20">
      <c r="A5081">
        <v>5072</v>
      </c>
      <c r="B5081">
        <f>RAND()</f>
        <v>0</v>
      </c>
      <c r="C5081">
        <f>IF(B5081&lt;$W$41,3,IF(B5081&lt;$W$41+$W$42,4,5))</f>
        <v>0</v>
      </c>
      <c r="D5081">
        <f>NORMSINV(RAND())</f>
        <v>0</v>
      </c>
      <c r="E5081">
        <f>$W$25*EXP(($W$26-$W$28-0.5*$W$27^2)*C5081+$W$27*SQRT(C5081)*D5081)</f>
        <v>0</v>
      </c>
      <c r="F5081">
        <f>$W$30*(1+$W$31)^C5081</f>
        <v>0</v>
      </c>
      <c r="G5081">
        <f>$W$32*(1+$W$33)^C5081</f>
        <v>0</v>
      </c>
      <c r="H5081">
        <f>$W$34*(1+$W$35)^C5081</f>
        <v>0</v>
      </c>
      <c r="I5081">
        <f>MIN(E5081,F5081)</f>
        <v>0</v>
      </c>
      <c r="J5081">
        <f>MIN(E5081-I5081,G5081)</f>
        <v>0</v>
      </c>
      <c r="K5081">
        <f>MIN(E5081-I5081-J5081,H5081)</f>
        <v>0</v>
      </c>
      <c r="L5081">
        <f>E5081-I5081-J5081-K5081</f>
        <v>0</v>
      </c>
      <c r="M5081">
        <f>IF((I5081+J5081+(1-$W$36)*L5081)/$W$39&gt;=$W$38,1,0)</f>
        <v>0</v>
      </c>
      <c r="N5081">
        <f>IF(M5081=1,$W$37,$W$36)*L5081</f>
        <v>0</v>
      </c>
      <c r="O5081">
        <f>EXP(-$W$26*C5081)*I5081</f>
        <v>0</v>
      </c>
      <c r="P5081">
        <f>EXP(-$W$26*C5081)*J5081</f>
        <v>0</v>
      </c>
      <c r="Q5081">
        <f>EXP(-$W$26*C5081)*K5081</f>
        <v>0</v>
      </c>
      <c r="R5081">
        <f>EXP(-$W$26*C5081)*(L5081-N5081)</f>
        <v>0</v>
      </c>
      <c r="S5081">
        <f>EXP(-$W$26*C5081)*N5081</f>
        <v>0</v>
      </c>
      <c r="T5081">
        <f>EXP(-$W$26*C5081)*E5081</f>
        <v>0</v>
      </c>
    </row>
    <row r="5082" spans="1:20">
      <c r="A5082">
        <v>5073</v>
      </c>
      <c r="B5082">
        <f>RAND()</f>
        <v>0</v>
      </c>
      <c r="C5082">
        <f>IF(B5082&lt;$W$41,3,IF(B5082&lt;$W$41+$W$42,4,5))</f>
        <v>0</v>
      </c>
      <c r="D5082">
        <f>NORMSINV(RAND())</f>
        <v>0</v>
      </c>
      <c r="E5082">
        <f>$W$25*EXP(($W$26-$W$28-0.5*$W$27^2)*C5082+$W$27*SQRT(C5082)*D5082)</f>
        <v>0</v>
      </c>
      <c r="F5082">
        <f>$W$30*(1+$W$31)^C5082</f>
        <v>0</v>
      </c>
      <c r="G5082">
        <f>$W$32*(1+$W$33)^C5082</f>
        <v>0</v>
      </c>
      <c r="H5082">
        <f>$W$34*(1+$W$35)^C5082</f>
        <v>0</v>
      </c>
      <c r="I5082">
        <f>MIN(E5082,F5082)</f>
        <v>0</v>
      </c>
      <c r="J5082">
        <f>MIN(E5082-I5082,G5082)</f>
        <v>0</v>
      </c>
      <c r="K5082">
        <f>MIN(E5082-I5082-J5082,H5082)</f>
        <v>0</v>
      </c>
      <c r="L5082">
        <f>E5082-I5082-J5082-K5082</f>
        <v>0</v>
      </c>
      <c r="M5082">
        <f>IF((I5082+J5082+(1-$W$36)*L5082)/$W$39&gt;=$W$38,1,0)</f>
        <v>0</v>
      </c>
      <c r="N5082">
        <f>IF(M5082=1,$W$37,$W$36)*L5082</f>
        <v>0</v>
      </c>
      <c r="O5082">
        <f>EXP(-$W$26*C5082)*I5082</f>
        <v>0</v>
      </c>
      <c r="P5082">
        <f>EXP(-$W$26*C5082)*J5082</f>
        <v>0</v>
      </c>
      <c r="Q5082">
        <f>EXP(-$W$26*C5082)*K5082</f>
        <v>0</v>
      </c>
      <c r="R5082">
        <f>EXP(-$W$26*C5082)*(L5082-N5082)</f>
        <v>0</v>
      </c>
      <c r="S5082">
        <f>EXP(-$W$26*C5082)*N5082</f>
        <v>0</v>
      </c>
      <c r="T5082">
        <f>EXP(-$W$26*C5082)*E5082</f>
        <v>0</v>
      </c>
    </row>
    <row r="5083" spans="1:20">
      <c r="A5083">
        <v>5074</v>
      </c>
      <c r="B5083">
        <f>RAND()</f>
        <v>0</v>
      </c>
      <c r="C5083">
        <f>IF(B5083&lt;$W$41,3,IF(B5083&lt;$W$41+$W$42,4,5))</f>
        <v>0</v>
      </c>
      <c r="D5083">
        <f>NORMSINV(RAND())</f>
        <v>0</v>
      </c>
      <c r="E5083">
        <f>$W$25*EXP(($W$26-$W$28-0.5*$W$27^2)*C5083+$W$27*SQRT(C5083)*D5083)</f>
        <v>0</v>
      </c>
      <c r="F5083">
        <f>$W$30*(1+$W$31)^C5083</f>
        <v>0</v>
      </c>
      <c r="G5083">
        <f>$W$32*(1+$W$33)^C5083</f>
        <v>0</v>
      </c>
      <c r="H5083">
        <f>$W$34*(1+$W$35)^C5083</f>
        <v>0</v>
      </c>
      <c r="I5083">
        <f>MIN(E5083,F5083)</f>
        <v>0</v>
      </c>
      <c r="J5083">
        <f>MIN(E5083-I5083,G5083)</f>
        <v>0</v>
      </c>
      <c r="K5083">
        <f>MIN(E5083-I5083-J5083,H5083)</f>
        <v>0</v>
      </c>
      <c r="L5083">
        <f>E5083-I5083-J5083-K5083</f>
        <v>0</v>
      </c>
      <c r="M5083">
        <f>IF((I5083+J5083+(1-$W$36)*L5083)/$W$39&gt;=$W$38,1,0)</f>
        <v>0</v>
      </c>
      <c r="N5083">
        <f>IF(M5083=1,$W$37,$W$36)*L5083</f>
        <v>0</v>
      </c>
      <c r="O5083">
        <f>EXP(-$W$26*C5083)*I5083</f>
        <v>0</v>
      </c>
      <c r="P5083">
        <f>EXP(-$W$26*C5083)*J5083</f>
        <v>0</v>
      </c>
      <c r="Q5083">
        <f>EXP(-$W$26*C5083)*K5083</f>
        <v>0</v>
      </c>
      <c r="R5083">
        <f>EXP(-$W$26*C5083)*(L5083-N5083)</f>
        <v>0</v>
      </c>
      <c r="S5083">
        <f>EXP(-$W$26*C5083)*N5083</f>
        <v>0</v>
      </c>
      <c r="T5083">
        <f>EXP(-$W$26*C5083)*E5083</f>
        <v>0</v>
      </c>
    </row>
    <row r="5084" spans="1:20">
      <c r="A5084">
        <v>5075</v>
      </c>
      <c r="B5084">
        <f>RAND()</f>
        <v>0</v>
      </c>
      <c r="C5084">
        <f>IF(B5084&lt;$W$41,3,IF(B5084&lt;$W$41+$W$42,4,5))</f>
        <v>0</v>
      </c>
      <c r="D5084">
        <f>NORMSINV(RAND())</f>
        <v>0</v>
      </c>
      <c r="E5084">
        <f>$W$25*EXP(($W$26-$W$28-0.5*$W$27^2)*C5084+$W$27*SQRT(C5084)*D5084)</f>
        <v>0</v>
      </c>
      <c r="F5084">
        <f>$W$30*(1+$W$31)^C5084</f>
        <v>0</v>
      </c>
      <c r="G5084">
        <f>$W$32*(1+$W$33)^C5084</f>
        <v>0</v>
      </c>
      <c r="H5084">
        <f>$W$34*(1+$W$35)^C5084</f>
        <v>0</v>
      </c>
      <c r="I5084">
        <f>MIN(E5084,F5084)</f>
        <v>0</v>
      </c>
      <c r="J5084">
        <f>MIN(E5084-I5084,G5084)</f>
        <v>0</v>
      </c>
      <c r="K5084">
        <f>MIN(E5084-I5084-J5084,H5084)</f>
        <v>0</v>
      </c>
      <c r="L5084">
        <f>E5084-I5084-J5084-K5084</f>
        <v>0</v>
      </c>
      <c r="M5084">
        <f>IF((I5084+J5084+(1-$W$36)*L5084)/$W$39&gt;=$W$38,1,0)</f>
        <v>0</v>
      </c>
      <c r="N5084">
        <f>IF(M5084=1,$W$37,$W$36)*L5084</f>
        <v>0</v>
      </c>
      <c r="O5084">
        <f>EXP(-$W$26*C5084)*I5084</f>
        <v>0</v>
      </c>
      <c r="P5084">
        <f>EXP(-$W$26*C5084)*J5084</f>
        <v>0</v>
      </c>
      <c r="Q5084">
        <f>EXP(-$W$26*C5084)*K5084</f>
        <v>0</v>
      </c>
      <c r="R5084">
        <f>EXP(-$W$26*C5084)*(L5084-N5084)</f>
        <v>0</v>
      </c>
      <c r="S5084">
        <f>EXP(-$W$26*C5084)*N5084</f>
        <v>0</v>
      </c>
      <c r="T5084">
        <f>EXP(-$W$26*C5084)*E5084</f>
        <v>0</v>
      </c>
    </row>
    <row r="5085" spans="1:20">
      <c r="A5085">
        <v>5076</v>
      </c>
      <c r="B5085">
        <f>RAND()</f>
        <v>0</v>
      </c>
      <c r="C5085">
        <f>IF(B5085&lt;$W$41,3,IF(B5085&lt;$W$41+$W$42,4,5))</f>
        <v>0</v>
      </c>
      <c r="D5085">
        <f>NORMSINV(RAND())</f>
        <v>0</v>
      </c>
      <c r="E5085">
        <f>$W$25*EXP(($W$26-$W$28-0.5*$W$27^2)*C5085+$W$27*SQRT(C5085)*D5085)</f>
        <v>0</v>
      </c>
      <c r="F5085">
        <f>$W$30*(1+$W$31)^C5085</f>
        <v>0</v>
      </c>
      <c r="G5085">
        <f>$W$32*(1+$W$33)^C5085</f>
        <v>0</v>
      </c>
      <c r="H5085">
        <f>$W$34*(1+$W$35)^C5085</f>
        <v>0</v>
      </c>
      <c r="I5085">
        <f>MIN(E5085,F5085)</f>
        <v>0</v>
      </c>
      <c r="J5085">
        <f>MIN(E5085-I5085,G5085)</f>
        <v>0</v>
      </c>
      <c r="K5085">
        <f>MIN(E5085-I5085-J5085,H5085)</f>
        <v>0</v>
      </c>
      <c r="L5085">
        <f>E5085-I5085-J5085-K5085</f>
        <v>0</v>
      </c>
      <c r="M5085">
        <f>IF((I5085+J5085+(1-$W$36)*L5085)/$W$39&gt;=$W$38,1,0)</f>
        <v>0</v>
      </c>
      <c r="N5085">
        <f>IF(M5085=1,$W$37,$W$36)*L5085</f>
        <v>0</v>
      </c>
      <c r="O5085">
        <f>EXP(-$W$26*C5085)*I5085</f>
        <v>0</v>
      </c>
      <c r="P5085">
        <f>EXP(-$W$26*C5085)*J5085</f>
        <v>0</v>
      </c>
      <c r="Q5085">
        <f>EXP(-$W$26*C5085)*K5085</f>
        <v>0</v>
      </c>
      <c r="R5085">
        <f>EXP(-$W$26*C5085)*(L5085-N5085)</f>
        <v>0</v>
      </c>
      <c r="S5085">
        <f>EXP(-$W$26*C5085)*N5085</f>
        <v>0</v>
      </c>
      <c r="T5085">
        <f>EXP(-$W$26*C5085)*E5085</f>
        <v>0</v>
      </c>
    </row>
    <row r="5086" spans="1:20">
      <c r="A5086">
        <v>5077</v>
      </c>
      <c r="B5086">
        <f>RAND()</f>
        <v>0</v>
      </c>
      <c r="C5086">
        <f>IF(B5086&lt;$W$41,3,IF(B5086&lt;$W$41+$W$42,4,5))</f>
        <v>0</v>
      </c>
      <c r="D5086">
        <f>NORMSINV(RAND())</f>
        <v>0</v>
      </c>
      <c r="E5086">
        <f>$W$25*EXP(($W$26-$W$28-0.5*$W$27^2)*C5086+$W$27*SQRT(C5086)*D5086)</f>
        <v>0</v>
      </c>
      <c r="F5086">
        <f>$W$30*(1+$W$31)^C5086</f>
        <v>0</v>
      </c>
      <c r="G5086">
        <f>$W$32*(1+$W$33)^C5086</f>
        <v>0</v>
      </c>
      <c r="H5086">
        <f>$W$34*(1+$W$35)^C5086</f>
        <v>0</v>
      </c>
      <c r="I5086">
        <f>MIN(E5086,F5086)</f>
        <v>0</v>
      </c>
      <c r="J5086">
        <f>MIN(E5086-I5086,G5086)</f>
        <v>0</v>
      </c>
      <c r="K5086">
        <f>MIN(E5086-I5086-J5086,H5086)</f>
        <v>0</v>
      </c>
      <c r="L5086">
        <f>E5086-I5086-J5086-K5086</f>
        <v>0</v>
      </c>
      <c r="M5086">
        <f>IF((I5086+J5086+(1-$W$36)*L5086)/$W$39&gt;=$W$38,1,0)</f>
        <v>0</v>
      </c>
      <c r="N5086">
        <f>IF(M5086=1,$W$37,$W$36)*L5086</f>
        <v>0</v>
      </c>
      <c r="O5086">
        <f>EXP(-$W$26*C5086)*I5086</f>
        <v>0</v>
      </c>
      <c r="P5086">
        <f>EXP(-$W$26*C5086)*J5086</f>
        <v>0</v>
      </c>
      <c r="Q5086">
        <f>EXP(-$W$26*C5086)*K5086</f>
        <v>0</v>
      </c>
      <c r="R5086">
        <f>EXP(-$W$26*C5086)*(L5086-N5086)</f>
        <v>0</v>
      </c>
      <c r="S5086">
        <f>EXP(-$W$26*C5086)*N5086</f>
        <v>0</v>
      </c>
      <c r="T5086">
        <f>EXP(-$W$26*C5086)*E5086</f>
        <v>0</v>
      </c>
    </row>
    <row r="5087" spans="1:20">
      <c r="A5087">
        <v>5078</v>
      </c>
      <c r="B5087">
        <f>RAND()</f>
        <v>0</v>
      </c>
      <c r="C5087">
        <f>IF(B5087&lt;$W$41,3,IF(B5087&lt;$W$41+$W$42,4,5))</f>
        <v>0</v>
      </c>
      <c r="D5087">
        <f>NORMSINV(RAND())</f>
        <v>0</v>
      </c>
      <c r="E5087">
        <f>$W$25*EXP(($W$26-$W$28-0.5*$W$27^2)*C5087+$W$27*SQRT(C5087)*D5087)</f>
        <v>0</v>
      </c>
      <c r="F5087">
        <f>$W$30*(1+$W$31)^C5087</f>
        <v>0</v>
      </c>
      <c r="G5087">
        <f>$W$32*(1+$W$33)^C5087</f>
        <v>0</v>
      </c>
      <c r="H5087">
        <f>$W$34*(1+$W$35)^C5087</f>
        <v>0</v>
      </c>
      <c r="I5087">
        <f>MIN(E5087,F5087)</f>
        <v>0</v>
      </c>
      <c r="J5087">
        <f>MIN(E5087-I5087,G5087)</f>
        <v>0</v>
      </c>
      <c r="K5087">
        <f>MIN(E5087-I5087-J5087,H5087)</f>
        <v>0</v>
      </c>
      <c r="L5087">
        <f>E5087-I5087-J5087-K5087</f>
        <v>0</v>
      </c>
      <c r="M5087">
        <f>IF((I5087+J5087+(1-$W$36)*L5087)/$W$39&gt;=$W$38,1,0)</f>
        <v>0</v>
      </c>
      <c r="N5087">
        <f>IF(M5087=1,$W$37,$W$36)*L5087</f>
        <v>0</v>
      </c>
      <c r="O5087">
        <f>EXP(-$W$26*C5087)*I5087</f>
        <v>0</v>
      </c>
      <c r="P5087">
        <f>EXP(-$W$26*C5087)*J5087</f>
        <v>0</v>
      </c>
      <c r="Q5087">
        <f>EXP(-$W$26*C5087)*K5087</f>
        <v>0</v>
      </c>
      <c r="R5087">
        <f>EXP(-$W$26*C5087)*(L5087-N5087)</f>
        <v>0</v>
      </c>
      <c r="S5087">
        <f>EXP(-$W$26*C5087)*N5087</f>
        <v>0</v>
      </c>
      <c r="T5087">
        <f>EXP(-$W$26*C5087)*E5087</f>
        <v>0</v>
      </c>
    </row>
    <row r="5088" spans="1:20">
      <c r="A5088">
        <v>5079</v>
      </c>
      <c r="B5088">
        <f>RAND()</f>
        <v>0</v>
      </c>
      <c r="C5088">
        <f>IF(B5088&lt;$W$41,3,IF(B5088&lt;$W$41+$W$42,4,5))</f>
        <v>0</v>
      </c>
      <c r="D5088">
        <f>NORMSINV(RAND())</f>
        <v>0</v>
      </c>
      <c r="E5088">
        <f>$W$25*EXP(($W$26-$W$28-0.5*$W$27^2)*C5088+$W$27*SQRT(C5088)*D5088)</f>
        <v>0</v>
      </c>
      <c r="F5088">
        <f>$W$30*(1+$W$31)^C5088</f>
        <v>0</v>
      </c>
      <c r="G5088">
        <f>$W$32*(1+$W$33)^C5088</f>
        <v>0</v>
      </c>
      <c r="H5088">
        <f>$W$34*(1+$W$35)^C5088</f>
        <v>0</v>
      </c>
      <c r="I5088">
        <f>MIN(E5088,F5088)</f>
        <v>0</v>
      </c>
      <c r="J5088">
        <f>MIN(E5088-I5088,G5088)</f>
        <v>0</v>
      </c>
      <c r="K5088">
        <f>MIN(E5088-I5088-J5088,H5088)</f>
        <v>0</v>
      </c>
      <c r="L5088">
        <f>E5088-I5088-J5088-K5088</f>
        <v>0</v>
      </c>
      <c r="M5088">
        <f>IF((I5088+J5088+(1-$W$36)*L5088)/$W$39&gt;=$W$38,1,0)</f>
        <v>0</v>
      </c>
      <c r="N5088">
        <f>IF(M5088=1,$W$37,$W$36)*L5088</f>
        <v>0</v>
      </c>
      <c r="O5088">
        <f>EXP(-$W$26*C5088)*I5088</f>
        <v>0</v>
      </c>
      <c r="P5088">
        <f>EXP(-$W$26*C5088)*J5088</f>
        <v>0</v>
      </c>
      <c r="Q5088">
        <f>EXP(-$W$26*C5088)*K5088</f>
        <v>0</v>
      </c>
      <c r="R5088">
        <f>EXP(-$W$26*C5088)*(L5088-N5088)</f>
        <v>0</v>
      </c>
      <c r="S5088">
        <f>EXP(-$W$26*C5088)*N5088</f>
        <v>0</v>
      </c>
      <c r="T5088">
        <f>EXP(-$W$26*C5088)*E5088</f>
        <v>0</v>
      </c>
    </row>
    <row r="5089" spans="1:20">
      <c r="A5089">
        <v>5080</v>
      </c>
      <c r="B5089">
        <f>RAND()</f>
        <v>0</v>
      </c>
      <c r="C5089">
        <f>IF(B5089&lt;$W$41,3,IF(B5089&lt;$W$41+$W$42,4,5))</f>
        <v>0</v>
      </c>
      <c r="D5089">
        <f>NORMSINV(RAND())</f>
        <v>0</v>
      </c>
      <c r="E5089">
        <f>$W$25*EXP(($W$26-$W$28-0.5*$W$27^2)*C5089+$W$27*SQRT(C5089)*D5089)</f>
        <v>0</v>
      </c>
      <c r="F5089">
        <f>$W$30*(1+$W$31)^C5089</f>
        <v>0</v>
      </c>
      <c r="G5089">
        <f>$W$32*(1+$W$33)^C5089</f>
        <v>0</v>
      </c>
      <c r="H5089">
        <f>$W$34*(1+$W$35)^C5089</f>
        <v>0</v>
      </c>
      <c r="I5089">
        <f>MIN(E5089,F5089)</f>
        <v>0</v>
      </c>
      <c r="J5089">
        <f>MIN(E5089-I5089,G5089)</f>
        <v>0</v>
      </c>
      <c r="K5089">
        <f>MIN(E5089-I5089-J5089,H5089)</f>
        <v>0</v>
      </c>
      <c r="L5089">
        <f>E5089-I5089-J5089-K5089</f>
        <v>0</v>
      </c>
      <c r="M5089">
        <f>IF((I5089+J5089+(1-$W$36)*L5089)/$W$39&gt;=$W$38,1,0)</f>
        <v>0</v>
      </c>
      <c r="N5089">
        <f>IF(M5089=1,$W$37,$W$36)*L5089</f>
        <v>0</v>
      </c>
      <c r="O5089">
        <f>EXP(-$W$26*C5089)*I5089</f>
        <v>0</v>
      </c>
      <c r="P5089">
        <f>EXP(-$W$26*C5089)*J5089</f>
        <v>0</v>
      </c>
      <c r="Q5089">
        <f>EXP(-$W$26*C5089)*K5089</f>
        <v>0</v>
      </c>
      <c r="R5089">
        <f>EXP(-$W$26*C5089)*(L5089-N5089)</f>
        <v>0</v>
      </c>
      <c r="S5089">
        <f>EXP(-$W$26*C5089)*N5089</f>
        <v>0</v>
      </c>
      <c r="T5089">
        <f>EXP(-$W$26*C5089)*E5089</f>
        <v>0</v>
      </c>
    </row>
    <row r="5090" spans="1:20">
      <c r="A5090">
        <v>5081</v>
      </c>
      <c r="B5090">
        <f>RAND()</f>
        <v>0</v>
      </c>
      <c r="C5090">
        <f>IF(B5090&lt;$W$41,3,IF(B5090&lt;$W$41+$W$42,4,5))</f>
        <v>0</v>
      </c>
      <c r="D5090">
        <f>NORMSINV(RAND())</f>
        <v>0</v>
      </c>
      <c r="E5090">
        <f>$W$25*EXP(($W$26-$W$28-0.5*$W$27^2)*C5090+$W$27*SQRT(C5090)*D5090)</f>
        <v>0</v>
      </c>
      <c r="F5090">
        <f>$W$30*(1+$W$31)^C5090</f>
        <v>0</v>
      </c>
      <c r="G5090">
        <f>$W$32*(1+$W$33)^C5090</f>
        <v>0</v>
      </c>
      <c r="H5090">
        <f>$W$34*(1+$W$35)^C5090</f>
        <v>0</v>
      </c>
      <c r="I5090">
        <f>MIN(E5090,F5090)</f>
        <v>0</v>
      </c>
      <c r="J5090">
        <f>MIN(E5090-I5090,G5090)</f>
        <v>0</v>
      </c>
      <c r="K5090">
        <f>MIN(E5090-I5090-J5090,H5090)</f>
        <v>0</v>
      </c>
      <c r="L5090">
        <f>E5090-I5090-J5090-K5090</f>
        <v>0</v>
      </c>
      <c r="M5090">
        <f>IF((I5090+J5090+(1-$W$36)*L5090)/$W$39&gt;=$W$38,1,0)</f>
        <v>0</v>
      </c>
      <c r="N5090">
        <f>IF(M5090=1,$W$37,$W$36)*L5090</f>
        <v>0</v>
      </c>
      <c r="O5090">
        <f>EXP(-$W$26*C5090)*I5090</f>
        <v>0</v>
      </c>
      <c r="P5090">
        <f>EXP(-$W$26*C5090)*J5090</f>
        <v>0</v>
      </c>
      <c r="Q5090">
        <f>EXP(-$W$26*C5090)*K5090</f>
        <v>0</v>
      </c>
      <c r="R5090">
        <f>EXP(-$W$26*C5090)*(L5090-N5090)</f>
        <v>0</v>
      </c>
      <c r="S5090">
        <f>EXP(-$W$26*C5090)*N5090</f>
        <v>0</v>
      </c>
      <c r="T5090">
        <f>EXP(-$W$26*C5090)*E5090</f>
        <v>0</v>
      </c>
    </row>
    <row r="5091" spans="1:20">
      <c r="A5091">
        <v>5082</v>
      </c>
      <c r="B5091">
        <f>RAND()</f>
        <v>0</v>
      </c>
      <c r="C5091">
        <f>IF(B5091&lt;$W$41,3,IF(B5091&lt;$W$41+$W$42,4,5))</f>
        <v>0</v>
      </c>
      <c r="D5091">
        <f>NORMSINV(RAND())</f>
        <v>0</v>
      </c>
      <c r="E5091">
        <f>$W$25*EXP(($W$26-$W$28-0.5*$W$27^2)*C5091+$W$27*SQRT(C5091)*D5091)</f>
        <v>0</v>
      </c>
      <c r="F5091">
        <f>$W$30*(1+$W$31)^C5091</f>
        <v>0</v>
      </c>
      <c r="G5091">
        <f>$W$32*(1+$W$33)^C5091</f>
        <v>0</v>
      </c>
      <c r="H5091">
        <f>$W$34*(1+$W$35)^C5091</f>
        <v>0</v>
      </c>
      <c r="I5091">
        <f>MIN(E5091,F5091)</f>
        <v>0</v>
      </c>
      <c r="J5091">
        <f>MIN(E5091-I5091,G5091)</f>
        <v>0</v>
      </c>
      <c r="K5091">
        <f>MIN(E5091-I5091-J5091,H5091)</f>
        <v>0</v>
      </c>
      <c r="L5091">
        <f>E5091-I5091-J5091-K5091</f>
        <v>0</v>
      </c>
      <c r="M5091">
        <f>IF((I5091+J5091+(1-$W$36)*L5091)/$W$39&gt;=$W$38,1,0)</f>
        <v>0</v>
      </c>
      <c r="N5091">
        <f>IF(M5091=1,$W$37,$W$36)*L5091</f>
        <v>0</v>
      </c>
      <c r="O5091">
        <f>EXP(-$W$26*C5091)*I5091</f>
        <v>0</v>
      </c>
      <c r="P5091">
        <f>EXP(-$W$26*C5091)*J5091</f>
        <v>0</v>
      </c>
      <c r="Q5091">
        <f>EXP(-$W$26*C5091)*K5091</f>
        <v>0</v>
      </c>
      <c r="R5091">
        <f>EXP(-$W$26*C5091)*(L5091-N5091)</f>
        <v>0</v>
      </c>
      <c r="S5091">
        <f>EXP(-$W$26*C5091)*N5091</f>
        <v>0</v>
      </c>
      <c r="T5091">
        <f>EXP(-$W$26*C5091)*E5091</f>
        <v>0</v>
      </c>
    </row>
    <row r="5092" spans="1:20">
      <c r="A5092">
        <v>5083</v>
      </c>
      <c r="B5092">
        <f>RAND()</f>
        <v>0</v>
      </c>
      <c r="C5092">
        <f>IF(B5092&lt;$W$41,3,IF(B5092&lt;$W$41+$W$42,4,5))</f>
        <v>0</v>
      </c>
      <c r="D5092">
        <f>NORMSINV(RAND())</f>
        <v>0</v>
      </c>
      <c r="E5092">
        <f>$W$25*EXP(($W$26-$W$28-0.5*$W$27^2)*C5092+$W$27*SQRT(C5092)*D5092)</f>
        <v>0</v>
      </c>
      <c r="F5092">
        <f>$W$30*(1+$W$31)^C5092</f>
        <v>0</v>
      </c>
      <c r="G5092">
        <f>$W$32*(1+$W$33)^C5092</f>
        <v>0</v>
      </c>
      <c r="H5092">
        <f>$W$34*(1+$W$35)^C5092</f>
        <v>0</v>
      </c>
      <c r="I5092">
        <f>MIN(E5092,F5092)</f>
        <v>0</v>
      </c>
      <c r="J5092">
        <f>MIN(E5092-I5092,G5092)</f>
        <v>0</v>
      </c>
      <c r="K5092">
        <f>MIN(E5092-I5092-J5092,H5092)</f>
        <v>0</v>
      </c>
      <c r="L5092">
        <f>E5092-I5092-J5092-K5092</f>
        <v>0</v>
      </c>
      <c r="M5092">
        <f>IF((I5092+J5092+(1-$W$36)*L5092)/$W$39&gt;=$W$38,1,0)</f>
        <v>0</v>
      </c>
      <c r="N5092">
        <f>IF(M5092=1,$W$37,$W$36)*L5092</f>
        <v>0</v>
      </c>
      <c r="O5092">
        <f>EXP(-$W$26*C5092)*I5092</f>
        <v>0</v>
      </c>
      <c r="P5092">
        <f>EXP(-$W$26*C5092)*J5092</f>
        <v>0</v>
      </c>
      <c r="Q5092">
        <f>EXP(-$W$26*C5092)*K5092</f>
        <v>0</v>
      </c>
      <c r="R5092">
        <f>EXP(-$W$26*C5092)*(L5092-N5092)</f>
        <v>0</v>
      </c>
      <c r="S5092">
        <f>EXP(-$W$26*C5092)*N5092</f>
        <v>0</v>
      </c>
      <c r="T5092">
        <f>EXP(-$W$26*C5092)*E5092</f>
        <v>0</v>
      </c>
    </row>
    <row r="5093" spans="1:20">
      <c r="A5093">
        <v>5084</v>
      </c>
      <c r="B5093">
        <f>RAND()</f>
        <v>0</v>
      </c>
      <c r="C5093">
        <f>IF(B5093&lt;$W$41,3,IF(B5093&lt;$W$41+$W$42,4,5))</f>
        <v>0</v>
      </c>
      <c r="D5093">
        <f>NORMSINV(RAND())</f>
        <v>0</v>
      </c>
      <c r="E5093">
        <f>$W$25*EXP(($W$26-$W$28-0.5*$W$27^2)*C5093+$W$27*SQRT(C5093)*D5093)</f>
        <v>0</v>
      </c>
      <c r="F5093">
        <f>$W$30*(1+$W$31)^C5093</f>
        <v>0</v>
      </c>
      <c r="G5093">
        <f>$W$32*(1+$W$33)^C5093</f>
        <v>0</v>
      </c>
      <c r="H5093">
        <f>$W$34*(1+$W$35)^C5093</f>
        <v>0</v>
      </c>
      <c r="I5093">
        <f>MIN(E5093,F5093)</f>
        <v>0</v>
      </c>
      <c r="J5093">
        <f>MIN(E5093-I5093,G5093)</f>
        <v>0</v>
      </c>
      <c r="K5093">
        <f>MIN(E5093-I5093-J5093,H5093)</f>
        <v>0</v>
      </c>
      <c r="L5093">
        <f>E5093-I5093-J5093-K5093</f>
        <v>0</v>
      </c>
      <c r="M5093">
        <f>IF((I5093+J5093+(1-$W$36)*L5093)/$W$39&gt;=$W$38,1,0)</f>
        <v>0</v>
      </c>
      <c r="N5093">
        <f>IF(M5093=1,$W$37,$W$36)*L5093</f>
        <v>0</v>
      </c>
      <c r="O5093">
        <f>EXP(-$W$26*C5093)*I5093</f>
        <v>0</v>
      </c>
      <c r="P5093">
        <f>EXP(-$W$26*C5093)*J5093</f>
        <v>0</v>
      </c>
      <c r="Q5093">
        <f>EXP(-$W$26*C5093)*K5093</f>
        <v>0</v>
      </c>
      <c r="R5093">
        <f>EXP(-$W$26*C5093)*(L5093-N5093)</f>
        <v>0</v>
      </c>
      <c r="S5093">
        <f>EXP(-$W$26*C5093)*N5093</f>
        <v>0</v>
      </c>
      <c r="T5093">
        <f>EXP(-$W$26*C5093)*E5093</f>
        <v>0</v>
      </c>
    </row>
    <row r="5094" spans="1:20">
      <c r="A5094">
        <v>5085</v>
      </c>
      <c r="B5094">
        <f>RAND()</f>
        <v>0</v>
      </c>
      <c r="C5094">
        <f>IF(B5094&lt;$W$41,3,IF(B5094&lt;$W$41+$W$42,4,5))</f>
        <v>0</v>
      </c>
      <c r="D5094">
        <f>NORMSINV(RAND())</f>
        <v>0</v>
      </c>
      <c r="E5094">
        <f>$W$25*EXP(($W$26-$W$28-0.5*$W$27^2)*C5094+$W$27*SQRT(C5094)*D5094)</f>
        <v>0</v>
      </c>
      <c r="F5094">
        <f>$W$30*(1+$W$31)^C5094</f>
        <v>0</v>
      </c>
      <c r="G5094">
        <f>$W$32*(1+$W$33)^C5094</f>
        <v>0</v>
      </c>
      <c r="H5094">
        <f>$W$34*(1+$W$35)^C5094</f>
        <v>0</v>
      </c>
      <c r="I5094">
        <f>MIN(E5094,F5094)</f>
        <v>0</v>
      </c>
      <c r="J5094">
        <f>MIN(E5094-I5094,G5094)</f>
        <v>0</v>
      </c>
      <c r="K5094">
        <f>MIN(E5094-I5094-J5094,H5094)</f>
        <v>0</v>
      </c>
      <c r="L5094">
        <f>E5094-I5094-J5094-K5094</f>
        <v>0</v>
      </c>
      <c r="M5094">
        <f>IF((I5094+J5094+(1-$W$36)*L5094)/$W$39&gt;=$W$38,1,0)</f>
        <v>0</v>
      </c>
      <c r="N5094">
        <f>IF(M5094=1,$W$37,$W$36)*L5094</f>
        <v>0</v>
      </c>
      <c r="O5094">
        <f>EXP(-$W$26*C5094)*I5094</f>
        <v>0</v>
      </c>
      <c r="P5094">
        <f>EXP(-$W$26*C5094)*J5094</f>
        <v>0</v>
      </c>
      <c r="Q5094">
        <f>EXP(-$W$26*C5094)*K5094</f>
        <v>0</v>
      </c>
      <c r="R5094">
        <f>EXP(-$W$26*C5094)*(L5094-N5094)</f>
        <v>0</v>
      </c>
      <c r="S5094">
        <f>EXP(-$W$26*C5094)*N5094</f>
        <v>0</v>
      </c>
      <c r="T5094">
        <f>EXP(-$W$26*C5094)*E5094</f>
        <v>0</v>
      </c>
    </row>
    <row r="5095" spans="1:20">
      <c r="A5095">
        <v>5086</v>
      </c>
      <c r="B5095">
        <f>RAND()</f>
        <v>0</v>
      </c>
      <c r="C5095">
        <f>IF(B5095&lt;$W$41,3,IF(B5095&lt;$W$41+$W$42,4,5))</f>
        <v>0</v>
      </c>
      <c r="D5095">
        <f>NORMSINV(RAND())</f>
        <v>0</v>
      </c>
      <c r="E5095">
        <f>$W$25*EXP(($W$26-$W$28-0.5*$W$27^2)*C5095+$W$27*SQRT(C5095)*D5095)</f>
        <v>0</v>
      </c>
      <c r="F5095">
        <f>$W$30*(1+$W$31)^C5095</f>
        <v>0</v>
      </c>
      <c r="G5095">
        <f>$W$32*(1+$W$33)^C5095</f>
        <v>0</v>
      </c>
      <c r="H5095">
        <f>$W$34*(1+$W$35)^C5095</f>
        <v>0</v>
      </c>
      <c r="I5095">
        <f>MIN(E5095,F5095)</f>
        <v>0</v>
      </c>
      <c r="J5095">
        <f>MIN(E5095-I5095,G5095)</f>
        <v>0</v>
      </c>
      <c r="K5095">
        <f>MIN(E5095-I5095-J5095,H5095)</f>
        <v>0</v>
      </c>
      <c r="L5095">
        <f>E5095-I5095-J5095-K5095</f>
        <v>0</v>
      </c>
      <c r="M5095">
        <f>IF((I5095+J5095+(1-$W$36)*L5095)/$W$39&gt;=$W$38,1,0)</f>
        <v>0</v>
      </c>
      <c r="N5095">
        <f>IF(M5095=1,$W$37,$W$36)*L5095</f>
        <v>0</v>
      </c>
      <c r="O5095">
        <f>EXP(-$W$26*C5095)*I5095</f>
        <v>0</v>
      </c>
      <c r="P5095">
        <f>EXP(-$W$26*C5095)*J5095</f>
        <v>0</v>
      </c>
      <c r="Q5095">
        <f>EXP(-$W$26*C5095)*K5095</f>
        <v>0</v>
      </c>
      <c r="R5095">
        <f>EXP(-$W$26*C5095)*(L5095-N5095)</f>
        <v>0</v>
      </c>
      <c r="S5095">
        <f>EXP(-$W$26*C5095)*N5095</f>
        <v>0</v>
      </c>
      <c r="T5095">
        <f>EXP(-$W$26*C5095)*E5095</f>
        <v>0</v>
      </c>
    </row>
    <row r="5096" spans="1:20">
      <c r="A5096">
        <v>5087</v>
      </c>
      <c r="B5096">
        <f>RAND()</f>
        <v>0</v>
      </c>
      <c r="C5096">
        <f>IF(B5096&lt;$W$41,3,IF(B5096&lt;$W$41+$W$42,4,5))</f>
        <v>0</v>
      </c>
      <c r="D5096">
        <f>NORMSINV(RAND())</f>
        <v>0</v>
      </c>
      <c r="E5096">
        <f>$W$25*EXP(($W$26-$W$28-0.5*$W$27^2)*C5096+$W$27*SQRT(C5096)*D5096)</f>
        <v>0</v>
      </c>
      <c r="F5096">
        <f>$W$30*(1+$W$31)^C5096</f>
        <v>0</v>
      </c>
      <c r="G5096">
        <f>$W$32*(1+$W$33)^C5096</f>
        <v>0</v>
      </c>
      <c r="H5096">
        <f>$W$34*(1+$W$35)^C5096</f>
        <v>0</v>
      </c>
      <c r="I5096">
        <f>MIN(E5096,F5096)</f>
        <v>0</v>
      </c>
      <c r="J5096">
        <f>MIN(E5096-I5096,G5096)</f>
        <v>0</v>
      </c>
      <c r="K5096">
        <f>MIN(E5096-I5096-J5096,H5096)</f>
        <v>0</v>
      </c>
      <c r="L5096">
        <f>E5096-I5096-J5096-K5096</f>
        <v>0</v>
      </c>
      <c r="M5096">
        <f>IF((I5096+J5096+(1-$W$36)*L5096)/$W$39&gt;=$W$38,1,0)</f>
        <v>0</v>
      </c>
      <c r="N5096">
        <f>IF(M5096=1,$W$37,$W$36)*L5096</f>
        <v>0</v>
      </c>
      <c r="O5096">
        <f>EXP(-$W$26*C5096)*I5096</f>
        <v>0</v>
      </c>
      <c r="P5096">
        <f>EXP(-$W$26*C5096)*J5096</f>
        <v>0</v>
      </c>
      <c r="Q5096">
        <f>EXP(-$W$26*C5096)*K5096</f>
        <v>0</v>
      </c>
      <c r="R5096">
        <f>EXP(-$W$26*C5096)*(L5096-N5096)</f>
        <v>0</v>
      </c>
      <c r="S5096">
        <f>EXP(-$W$26*C5096)*N5096</f>
        <v>0</v>
      </c>
      <c r="T5096">
        <f>EXP(-$W$26*C5096)*E5096</f>
        <v>0</v>
      </c>
    </row>
    <row r="5097" spans="1:20">
      <c r="A5097">
        <v>5088</v>
      </c>
      <c r="B5097">
        <f>RAND()</f>
        <v>0</v>
      </c>
      <c r="C5097">
        <f>IF(B5097&lt;$W$41,3,IF(B5097&lt;$W$41+$W$42,4,5))</f>
        <v>0</v>
      </c>
      <c r="D5097">
        <f>NORMSINV(RAND())</f>
        <v>0</v>
      </c>
      <c r="E5097">
        <f>$W$25*EXP(($W$26-$W$28-0.5*$W$27^2)*C5097+$W$27*SQRT(C5097)*D5097)</f>
        <v>0</v>
      </c>
      <c r="F5097">
        <f>$W$30*(1+$W$31)^C5097</f>
        <v>0</v>
      </c>
      <c r="G5097">
        <f>$W$32*(1+$W$33)^C5097</f>
        <v>0</v>
      </c>
      <c r="H5097">
        <f>$W$34*(1+$W$35)^C5097</f>
        <v>0</v>
      </c>
      <c r="I5097">
        <f>MIN(E5097,F5097)</f>
        <v>0</v>
      </c>
      <c r="J5097">
        <f>MIN(E5097-I5097,G5097)</f>
        <v>0</v>
      </c>
      <c r="K5097">
        <f>MIN(E5097-I5097-J5097,H5097)</f>
        <v>0</v>
      </c>
      <c r="L5097">
        <f>E5097-I5097-J5097-K5097</f>
        <v>0</v>
      </c>
      <c r="M5097">
        <f>IF((I5097+J5097+(1-$W$36)*L5097)/$W$39&gt;=$W$38,1,0)</f>
        <v>0</v>
      </c>
      <c r="N5097">
        <f>IF(M5097=1,$W$37,$W$36)*L5097</f>
        <v>0</v>
      </c>
      <c r="O5097">
        <f>EXP(-$W$26*C5097)*I5097</f>
        <v>0</v>
      </c>
      <c r="P5097">
        <f>EXP(-$W$26*C5097)*J5097</f>
        <v>0</v>
      </c>
      <c r="Q5097">
        <f>EXP(-$W$26*C5097)*K5097</f>
        <v>0</v>
      </c>
      <c r="R5097">
        <f>EXP(-$W$26*C5097)*(L5097-N5097)</f>
        <v>0</v>
      </c>
      <c r="S5097">
        <f>EXP(-$W$26*C5097)*N5097</f>
        <v>0</v>
      </c>
      <c r="T5097">
        <f>EXP(-$W$26*C5097)*E5097</f>
        <v>0</v>
      </c>
    </row>
    <row r="5098" spans="1:20">
      <c r="A5098">
        <v>5089</v>
      </c>
      <c r="B5098">
        <f>RAND()</f>
        <v>0</v>
      </c>
      <c r="C5098">
        <f>IF(B5098&lt;$W$41,3,IF(B5098&lt;$W$41+$W$42,4,5))</f>
        <v>0</v>
      </c>
      <c r="D5098">
        <f>NORMSINV(RAND())</f>
        <v>0</v>
      </c>
      <c r="E5098">
        <f>$W$25*EXP(($W$26-$W$28-0.5*$W$27^2)*C5098+$W$27*SQRT(C5098)*D5098)</f>
        <v>0</v>
      </c>
      <c r="F5098">
        <f>$W$30*(1+$W$31)^C5098</f>
        <v>0</v>
      </c>
      <c r="G5098">
        <f>$W$32*(1+$W$33)^C5098</f>
        <v>0</v>
      </c>
      <c r="H5098">
        <f>$W$34*(1+$W$35)^C5098</f>
        <v>0</v>
      </c>
      <c r="I5098">
        <f>MIN(E5098,F5098)</f>
        <v>0</v>
      </c>
      <c r="J5098">
        <f>MIN(E5098-I5098,G5098)</f>
        <v>0</v>
      </c>
      <c r="K5098">
        <f>MIN(E5098-I5098-J5098,H5098)</f>
        <v>0</v>
      </c>
      <c r="L5098">
        <f>E5098-I5098-J5098-K5098</f>
        <v>0</v>
      </c>
      <c r="M5098">
        <f>IF((I5098+J5098+(1-$W$36)*L5098)/$W$39&gt;=$W$38,1,0)</f>
        <v>0</v>
      </c>
      <c r="N5098">
        <f>IF(M5098=1,$W$37,$W$36)*L5098</f>
        <v>0</v>
      </c>
      <c r="O5098">
        <f>EXP(-$W$26*C5098)*I5098</f>
        <v>0</v>
      </c>
      <c r="P5098">
        <f>EXP(-$W$26*C5098)*J5098</f>
        <v>0</v>
      </c>
      <c r="Q5098">
        <f>EXP(-$W$26*C5098)*K5098</f>
        <v>0</v>
      </c>
      <c r="R5098">
        <f>EXP(-$W$26*C5098)*(L5098-N5098)</f>
        <v>0</v>
      </c>
      <c r="S5098">
        <f>EXP(-$W$26*C5098)*N5098</f>
        <v>0</v>
      </c>
      <c r="T5098">
        <f>EXP(-$W$26*C5098)*E5098</f>
        <v>0</v>
      </c>
    </row>
    <row r="5099" spans="1:20">
      <c r="A5099">
        <v>5090</v>
      </c>
      <c r="B5099">
        <f>RAND()</f>
        <v>0</v>
      </c>
      <c r="C5099">
        <f>IF(B5099&lt;$W$41,3,IF(B5099&lt;$W$41+$W$42,4,5))</f>
        <v>0</v>
      </c>
      <c r="D5099">
        <f>NORMSINV(RAND())</f>
        <v>0</v>
      </c>
      <c r="E5099">
        <f>$W$25*EXP(($W$26-$W$28-0.5*$W$27^2)*C5099+$W$27*SQRT(C5099)*D5099)</f>
        <v>0</v>
      </c>
      <c r="F5099">
        <f>$W$30*(1+$W$31)^C5099</f>
        <v>0</v>
      </c>
      <c r="G5099">
        <f>$W$32*(1+$W$33)^C5099</f>
        <v>0</v>
      </c>
      <c r="H5099">
        <f>$W$34*(1+$W$35)^C5099</f>
        <v>0</v>
      </c>
      <c r="I5099">
        <f>MIN(E5099,F5099)</f>
        <v>0</v>
      </c>
      <c r="J5099">
        <f>MIN(E5099-I5099,G5099)</f>
        <v>0</v>
      </c>
      <c r="K5099">
        <f>MIN(E5099-I5099-J5099,H5099)</f>
        <v>0</v>
      </c>
      <c r="L5099">
        <f>E5099-I5099-J5099-K5099</f>
        <v>0</v>
      </c>
      <c r="M5099">
        <f>IF((I5099+J5099+(1-$W$36)*L5099)/$W$39&gt;=$W$38,1,0)</f>
        <v>0</v>
      </c>
      <c r="N5099">
        <f>IF(M5099=1,$W$37,$W$36)*L5099</f>
        <v>0</v>
      </c>
      <c r="O5099">
        <f>EXP(-$W$26*C5099)*I5099</f>
        <v>0</v>
      </c>
      <c r="P5099">
        <f>EXP(-$W$26*C5099)*J5099</f>
        <v>0</v>
      </c>
      <c r="Q5099">
        <f>EXP(-$W$26*C5099)*K5099</f>
        <v>0</v>
      </c>
      <c r="R5099">
        <f>EXP(-$W$26*C5099)*(L5099-N5099)</f>
        <v>0</v>
      </c>
      <c r="S5099">
        <f>EXP(-$W$26*C5099)*N5099</f>
        <v>0</v>
      </c>
      <c r="T5099">
        <f>EXP(-$W$26*C5099)*E5099</f>
        <v>0</v>
      </c>
    </row>
    <row r="5100" spans="1:20">
      <c r="A5100">
        <v>5091</v>
      </c>
      <c r="B5100">
        <f>RAND()</f>
        <v>0</v>
      </c>
      <c r="C5100">
        <f>IF(B5100&lt;$W$41,3,IF(B5100&lt;$W$41+$W$42,4,5))</f>
        <v>0</v>
      </c>
      <c r="D5100">
        <f>NORMSINV(RAND())</f>
        <v>0</v>
      </c>
      <c r="E5100">
        <f>$W$25*EXP(($W$26-$W$28-0.5*$W$27^2)*C5100+$W$27*SQRT(C5100)*D5100)</f>
        <v>0</v>
      </c>
      <c r="F5100">
        <f>$W$30*(1+$W$31)^C5100</f>
        <v>0</v>
      </c>
      <c r="G5100">
        <f>$W$32*(1+$W$33)^C5100</f>
        <v>0</v>
      </c>
      <c r="H5100">
        <f>$W$34*(1+$W$35)^C5100</f>
        <v>0</v>
      </c>
      <c r="I5100">
        <f>MIN(E5100,F5100)</f>
        <v>0</v>
      </c>
      <c r="J5100">
        <f>MIN(E5100-I5100,G5100)</f>
        <v>0</v>
      </c>
      <c r="K5100">
        <f>MIN(E5100-I5100-J5100,H5100)</f>
        <v>0</v>
      </c>
      <c r="L5100">
        <f>E5100-I5100-J5100-K5100</f>
        <v>0</v>
      </c>
      <c r="M5100">
        <f>IF((I5100+J5100+(1-$W$36)*L5100)/$W$39&gt;=$W$38,1,0)</f>
        <v>0</v>
      </c>
      <c r="N5100">
        <f>IF(M5100=1,$W$37,$W$36)*L5100</f>
        <v>0</v>
      </c>
      <c r="O5100">
        <f>EXP(-$W$26*C5100)*I5100</f>
        <v>0</v>
      </c>
      <c r="P5100">
        <f>EXP(-$W$26*C5100)*J5100</f>
        <v>0</v>
      </c>
      <c r="Q5100">
        <f>EXP(-$W$26*C5100)*K5100</f>
        <v>0</v>
      </c>
      <c r="R5100">
        <f>EXP(-$W$26*C5100)*(L5100-N5100)</f>
        <v>0</v>
      </c>
      <c r="S5100">
        <f>EXP(-$W$26*C5100)*N5100</f>
        <v>0</v>
      </c>
      <c r="T5100">
        <f>EXP(-$W$26*C5100)*E5100</f>
        <v>0</v>
      </c>
    </row>
    <row r="5101" spans="1:20">
      <c r="A5101">
        <v>5092</v>
      </c>
      <c r="B5101">
        <f>RAND()</f>
        <v>0</v>
      </c>
      <c r="C5101">
        <f>IF(B5101&lt;$W$41,3,IF(B5101&lt;$W$41+$W$42,4,5))</f>
        <v>0</v>
      </c>
      <c r="D5101">
        <f>NORMSINV(RAND())</f>
        <v>0</v>
      </c>
      <c r="E5101">
        <f>$W$25*EXP(($W$26-$W$28-0.5*$W$27^2)*C5101+$W$27*SQRT(C5101)*D5101)</f>
        <v>0</v>
      </c>
      <c r="F5101">
        <f>$W$30*(1+$W$31)^C5101</f>
        <v>0</v>
      </c>
      <c r="G5101">
        <f>$W$32*(1+$W$33)^C5101</f>
        <v>0</v>
      </c>
      <c r="H5101">
        <f>$W$34*(1+$W$35)^C5101</f>
        <v>0</v>
      </c>
      <c r="I5101">
        <f>MIN(E5101,F5101)</f>
        <v>0</v>
      </c>
      <c r="J5101">
        <f>MIN(E5101-I5101,G5101)</f>
        <v>0</v>
      </c>
      <c r="K5101">
        <f>MIN(E5101-I5101-J5101,H5101)</f>
        <v>0</v>
      </c>
      <c r="L5101">
        <f>E5101-I5101-J5101-K5101</f>
        <v>0</v>
      </c>
      <c r="M5101">
        <f>IF((I5101+J5101+(1-$W$36)*L5101)/$W$39&gt;=$W$38,1,0)</f>
        <v>0</v>
      </c>
      <c r="N5101">
        <f>IF(M5101=1,$W$37,$W$36)*L5101</f>
        <v>0</v>
      </c>
      <c r="O5101">
        <f>EXP(-$W$26*C5101)*I5101</f>
        <v>0</v>
      </c>
      <c r="P5101">
        <f>EXP(-$W$26*C5101)*J5101</f>
        <v>0</v>
      </c>
      <c r="Q5101">
        <f>EXP(-$W$26*C5101)*K5101</f>
        <v>0</v>
      </c>
      <c r="R5101">
        <f>EXP(-$W$26*C5101)*(L5101-N5101)</f>
        <v>0</v>
      </c>
      <c r="S5101">
        <f>EXP(-$W$26*C5101)*N5101</f>
        <v>0</v>
      </c>
      <c r="T5101">
        <f>EXP(-$W$26*C5101)*E5101</f>
        <v>0</v>
      </c>
    </row>
    <row r="5102" spans="1:20">
      <c r="A5102">
        <v>5093</v>
      </c>
      <c r="B5102">
        <f>RAND()</f>
        <v>0</v>
      </c>
      <c r="C5102">
        <f>IF(B5102&lt;$W$41,3,IF(B5102&lt;$W$41+$W$42,4,5))</f>
        <v>0</v>
      </c>
      <c r="D5102">
        <f>NORMSINV(RAND())</f>
        <v>0</v>
      </c>
      <c r="E5102">
        <f>$W$25*EXP(($W$26-$W$28-0.5*$W$27^2)*C5102+$W$27*SQRT(C5102)*D5102)</f>
        <v>0</v>
      </c>
      <c r="F5102">
        <f>$W$30*(1+$W$31)^C5102</f>
        <v>0</v>
      </c>
      <c r="G5102">
        <f>$W$32*(1+$W$33)^C5102</f>
        <v>0</v>
      </c>
      <c r="H5102">
        <f>$W$34*(1+$W$35)^C5102</f>
        <v>0</v>
      </c>
      <c r="I5102">
        <f>MIN(E5102,F5102)</f>
        <v>0</v>
      </c>
      <c r="J5102">
        <f>MIN(E5102-I5102,G5102)</f>
        <v>0</v>
      </c>
      <c r="K5102">
        <f>MIN(E5102-I5102-J5102,H5102)</f>
        <v>0</v>
      </c>
      <c r="L5102">
        <f>E5102-I5102-J5102-K5102</f>
        <v>0</v>
      </c>
      <c r="M5102">
        <f>IF((I5102+J5102+(1-$W$36)*L5102)/$W$39&gt;=$W$38,1,0)</f>
        <v>0</v>
      </c>
      <c r="N5102">
        <f>IF(M5102=1,$W$37,$W$36)*L5102</f>
        <v>0</v>
      </c>
      <c r="O5102">
        <f>EXP(-$W$26*C5102)*I5102</f>
        <v>0</v>
      </c>
      <c r="P5102">
        <f>EXP(-$W$26*C5102)*J5102</f>
        <v>0</v>
      </c>
      <c r="Q5102">
        <f>EXP(-$W$26*C5102)*K5102</f>
        <v>0</v>
      </c>
      <c r="R5102">
        <f>EXP(-$W$26*C5102)*(L5102-N5102)</f>
        <v>0</v>
      </c>
      <c r="S5102">
        <f>EXP(-$W$26*C5102)*N5102</f>
        <v>0</v>
      </c>
      <c r="T5102">
        <f>EXP(-$W$26*C5102)*E5102</f>
        <v>0</v>
      </c>
    </row>
    <row r="5103" spans="1:20">
      <c r="A5103">
        <v>5094</v>
      </c>
      <c r="B5103">
        <f>RAND()</f>
        <v>0</v>
      </c>
      <c r="C5103">
        <f>IF(B5103&lt;$W$41,3,IF(B5103&lt;$W$41+$W$42,4,5))</f>
        <v>0</v>
      </c>
      <c r="D5103">
        <f>NORMSINV(RAND())</f>
        <v>0</v>
      </c>
      <c r="E5103">
        <f>$W$25*EXP(($W$26-$W$28-0.5*$W$27^2)*C5103+$W$27*SQRT(C5103)*D5103)</f>
        <v>0</v>
      </c>
      <c r="F5103">
        <f>$W$30*(1+$W$31)^C5103</f>
        <v>0</v>
      </c>
      <c r="G5103">
        <f>$W$32*(1+$W$33)^C5103</f>
        <v>0</v>
      </c>
      <c r="H5103">
        <f>$W$34*(1+$W$35)^C5103</f>
        <v>0</v>
      </c>
      <c r="I5103">
        <f>MIN(E5103,F5103)</f>
        <v>0</v>
      </c>
      <c r="J5103">
        <f>MIN(E5103-I5103,G5103)</f>
        <v>0</v>
      </c>
      <c r="K5103">
        <f>MIN(E5103-I5103-J5103,H5103)</f>
        <v>0</v>
      </c>
      <c r="L5103">
        <f>E5103-I5103-J5103-K5103</f>
        <v>0</v>
      </c>
      <c r="M5103">
        <f>IF((I5103+J5103+(1-$W$36)*L5103)/$W$39&gt;=$W$38,1,0)</f>
        <v>0</v>
      </c>
      <c r="N5103">
        <f>IF(M5103=1,$W$37,$W$36)*L5103</f>
        <v>0</v>
      </c>
      <c r="O5103">
        <f>EXP(-$W$26*C5103)*I5103</f>
        <v>0</v>
      </c>
      <c r="P5103">
        <f>EXP(-$W$26*C5103)*J5103</f>
        <v>0</v>
      </c>
      <c r="Q5103">
        <f>EXP(-$W$26*C5103)*K5103</f>
        <v>0</v>
      </c>
      <c r="R5103">
        <f>EXP(-$W$26*C5103)*(L5103-N5103)</f>
        <v>0</v>
      </c>
      <c r="S5103">
        <f>EXP(-$W$26*C5103)*N5103</f>
        <v>0</v>
      </c>
      <c r="T5103">
        <f>EXP(-$W$26*C5103)*E5103</f>
        <v>0</v>
      </c>
    </row>
    <row r="5104" spans="1:20">
      <c r="A5104">
        <v>5095</v>
      </c>
      <c r="B5104">
        <f>RAND()</f>
        <v>0</v>
      </c>
      <c r="C5104">
        <f>IF(B5104&lt;$W$41,3,IF(B5104&lt;$W$41+$W$42,4,5))</f>
        <v>0</v>
      </c>
      <c r="D5104">
        <f>NORMSINV(RAND())</f>
        <v>0</v>
      </c>
      <c r="E5104">
        <f>$W$25*EXP(($W$26-$W$28-0.5*$W$27^2)*C5104+$W$27*SQRT(C5104)*D5104)</f>
        <v>0</v>
      </c>
      <c r="F5104">
        <f>$W$30*(1+$W$31)^C5104</f>
        <v>0</v>
      </c>
      <c r="G5104">
        <f>$W$32*(1+$W$33)^C5104</f>
        <v>0</v>
      </c>
      <c r="H5104">
        <f>$W$34*(1+$W$35)^C5104</f>
        <v>0</v>
      </c>
      <c r="I5104">
        <f>MIN(E5104,F5104)</f>
        <v>0</v>
      </c>
      <c r="J5104">
        <f>MIN(E5104-I5104,G5104)</f>
        <v>0</v>
      </c>
      <c r="K5104">
        <f>MIN(E5104-I5104-J5104,H5104)</f>
        <v>0</v>
      </c>
      <c r="L5104">
        <f>E5104-I5104-J5104-K5104</f>
        <v>0</v>
      </c>
      <c r="M5104">
        <f>IF((I5104+J5104+(1-$W$36)*L5104)/$W$39&gt;=$W$38,1,0)</f>
        <v>0</v>
      </c>
      <c r="N5104">
        <f>IF(M5104=1,$W$37,$W$36)*L5104</f>
        <v>0</v>
      </c>
      <c r="O5104">
        <f>EXP(-$W$26*C5104)*I5104</f>
        <v>0</v>
      </c>
      <c r="P5104">
        <f>EXP(-$W$26*C5104)*J5104</f>
        <v>0</v>
      </c>
      <c r="Q5104">
        <f>EXP(-$W$26*C5104)*K5104</f>
        <v>0</v>
      </c>
      <c r="R5104">
        <f>EXP(-$W$26*C5104)*(L5104-N5104)</f>
        <v>0</v>
      </c>
      <c r="S5104">
        <f>EXP(-$W$26*C5104)*N5104</f>
        <v>0</v>
      </c>
      <c r="T5104">
        <f>EXP(-$W$26*C5104)*E5104</f>
        <v>0</v>
      </c>
    </row>
    <row r="5105" spans="1:20">
      <c r="A5105">
        <v>5096</v>
      </c>
      <c r="B5105">
        <f>RAND()</f>
        <v>0</v>
      </c>
      <c r="C5105">
        <f>IF(B5105&lt;$W$41,3,IF(B5105&lt;$W$41+$W$42,4,5))</f>
        <v>0</v>
      </c>
      <c r="D5105">
        <f>NORMSINV(RAND())</f>
        <v>0</v>
      </c>
      <c r="E5105">
        <f>$W$25*EXP(($W$26-$W$28-0.5*$W$27^2)*C5105+$W$27*SQRT(C5105)*D5105)</f>
        <v>0</v>
      </c>
      <c r="F5105">
        <f>$W$30*(1+$W$31)^C5105</f>
        <v>0</v>
      </c>
      <c r="G5105">
        <f>$W$32*(1+$W$33)^C5105</f>
        <v>0</v>
      </c>
      <c r="H5105">
        <f>$W$34*(1+$W$35)^C5105</f>
        <v>0</v>
      </c>
      <c r="I5105">
        <f>MIN(E5105,F5105)</f>
        <v>0</v>
      </c>
      <c r="J5105">
        <f>MIN(E5105-I5105,G5105)</f>
        <v>0</v>
      </c>
      <c r="K5105">
        <f>MIN(E5105-I5105-J5105,H5105)</f>
        <v>0</v>
      </c>
      <c r="L5105">
        <f>E5105-I5105-J5105-K5105</f>
        <v>0</v>
      </c>
      <c r="M5105">
        <f>IF((I5105+J5105+(1-$W$36)*L5105)/$W$39&gt;=$W$38,1,0)</f>
        <v>0</v>
      </c>
      <c r="N5105">
        <f>IF(M5105=1,$W$37,$W$36)*L5105</f>
        <v>0</v>
      </c>
      <c r="O5105">
        <f>EXP(-$W$26*C5105)*I5105</f>
        <v>0</v>
      </c>
      <c r="P5105">
        <f>EXP(-$W$26*C5105)*J5105</f>
        <v>0</v>
      </c>
      <c r="Q5105">
        <f>EXP(-$W$26*C5105)*K5105</f>
        <v>0</v>
      </c>
      <c r="R5105">
        <f>EXP(-$W$26*C5105)*(L5105-N5105)</f>
        <v>0</v>
      </c>
      <c r="S5105">
        <f>EXP(-$W$26*C5105)*N5105</f>
        <v>0</v>
      </c>
      <c r="T5105">
        <f>EXP(-$W$26*C5105)*E5105</f>
        <v>0</v>
      </c>
    </row>
    <row r="5106" spans="1:20">
      <c r="A5106">
        <v>5097</v>
      </c>
      <c r="B5106">
        <f>RAND()</f>
        <v>0</v>
      </c>
      <c r="C5106">
        <f>IF(B5106&lt;$W$41,3,IF(B5106&lt;$W$41+$W$42,4,5))</f>
        <v>0</v>
      </c>
      <c r="D5106">
        <f>NORMSINV(RAND())</f>
        <v>0</v>
      </c>
      <c r="E5106">
        <f>$W$25*EXP(($W$26-$W$28-0.5*$W$27^2)*C5106+$W$27*SQRT(C5106)*D5106)</f>
        <v>0</v>
      </c>
      <c r="F5106">
        <f>$W$30*(1+$W$31)^C5106</f>
        <v>0</v>
      </c>
      <c r="G5106">
        <f>$W$32*(1+$W$33)^C5106</f>
        <v>0</v>
      </c>
      <c r="H5106">
        <f>$W$34*(1+$W$35)^C5106</f>
        <v>0</v>
      </c>
      <c r="I5106">
        <f>MIN(E5106,F5106)</f>
        <v>0</v>
      </c>
      <c r="J5106">
        <f>MIN(E5106-I5106,G5106)</f>
        <v>0</v>
      </c>
      <c r="K5106">
        <f>MIN(E5106-I5106-J5106,H5106)</f>
        <v>0</v>
      </c>
      <c r="L5106">
        <f>E5106-I5106-J5106-K5106</f>
        <v>0</v>
      </c>
      <c r="M5106">
        <f>IF((I5106+J5106+(1-$W$36)*L5106)/$W$39&gt;=$W$38,1,0)</f>
        <v>0</v>
      </c>
      <c r="N5106">
        <f>IF(M5106=1,$W$37,$W$36)*L5106</f>
        <v>0</v>
      </c>
      <c r="O5106">
        <f>EXP(-$W$26*C5106)*I5106</f>
        <v>0</v>
      </c>
      <c r="P5106">
        <f>EXP(-$W$26*C5106)*J5106</f>
        <v>0</v>
      </c>
      <c r="Q5106">
        <f>EXP(-$W$26*C5106)*K5106</f>
        <v>0</v>
      </c>
      <c r="R5106">
        <f>EXP(-$W$26*C5106)*(L5106-N5106)</f>
        <v>0</v>
      </c>
      <c r="S5106">
        <f>EXP(-$W$26*C5106)*N5106</f>
        <v>0</v>
      </c>
      <c r="T5106">
        <f>EXP(-$W$26*C5106)*E5106</f>
        <v>0</v>
      </c>
    </row>
    <row r="5107" spans="1:20">
      <c r="A5107">
        <v>5098</v>
      </c>
      <c r="B5107">
        <f>RAND()</f>
        <v>0</v>
      </c>
      <c r="C5107">
        <f>IF(B5107&lt;$W$41,3,IF(B5107&lt;$W$41+$W$42,4,5))</f>
        <v>0</v>
      </c>
      <c r="D5107">
        <f>NORMSINV(RAND())</f>
        <v>0</v>
      </c>
      <c r="E5107">
        <f>$W$25*EXP(($W$26-$W$28-0.5*$W$27^2)*C5107+$W$27*SQRT(C5107)*D5107)</f>
        <v>0</v>
      </c>
      <c r="F5107">
        <f>$W$30*(1+$W$31)^C5107</f>
        <v>0</v>
      </c>
      <c r="G5107">
        <f>$W$32*(1+$W$33)^C5107</f>
        <v>0</v>
      </c>
      <c r="H5107">
        <f>$W$34*(1+$W$35)^C5107</f>
        <v>0</v>
      </c>
      <c r="I5107">
        <f>MIN(E5107,F5107)</f>
        <v>0</v>
      </c>
      <c r="J5107">
        <f>MIN(E5107-I5107,G5107)</f>
        <v>0</v>
      </c>
      <c r="K5107">
        <f>MIN(E5107-I5107-J5107,H5107)</f>
        <v>0</v>
      </c>
      <c r="L5107">
        <f>E5107-I5107-J5107-K5107</f>
        <v>0</v>
      </c>
      <c r="M5107">
        <f>IF((I5107+J5107+(1-$W$36)*L5107)/$W$39&gt;=$W$38,1,0)</f>
        <v>0</v>
      </c>
      <c r="N5107">
        <f>IF(M5107=1,$W$37,$W$36)*L5107</f>
        <v>0</v>
      </c>
      <c r="O5107">
        <f>EXP(-$W$26*C5107)*I5107</f>
        <v>0</v>
      </c>
      <c r="P5107">
        <f>EXP(-$W$26*C5107)*J5107</f>
        <v>0</v>
      </c>
      <c r="Q5107">
        <f>EXP(-$W$26*C5107)*K5107</f>
        <v>0</v>
      </c>
      <c r="R5107">
        <f>EXP(-$W$26*C5107)*(L5107-N5107)</f>
        <v>0</v>
      </c>
      <c r="S5107">
        <f>EXP(-$W$26*C5107)*N5107</f>
        <v>0</v>
      </c>
      <c r="T5107">
        <f>EXP(-$W$26*C5107)*E5107</f>
        <v>0</v>
      </c>
    </row>
    <row r="5108" spans="1:20">
      <c r="A5108">
        <v>5099</v>
      </c>
      <c r="B5108">
        <f>RAND()</f>
        <v>0</v>
      </c>
      <c r="C5108">
        <f>IF(B5108&lt;$W$41,3,IF(B5108&lt;$W$41+$W$42,4,5))</f>
        <v>0</v>
      </c>
      <c r="D5108">
        <f>NORMSINV(RAND())</f>
        <v>0</v>
      </c>
      <c r="E5108">
        <f>$W$25*EXP(($W$26-$W$28-0.5*$W$27^2)*C5108+$W$27*SQRT(C5108)*D5108)</f>
        <v>0</v>
      </c>
      <c r="F5108">
        <f>$W$30*(1+$W$31)^C5108</f>
        <v>0</v>
      </c>
      <c r="G5108">
        <f>$W$32*(1+$W$33)^C5108</f>
        <v>0</v>
      </c>
      <c r="H5108">
        <f>$W$34*(1+$W$35)^C5108</f>
        <v>0</v>
      </c>
      <c r="I5108">
        <f>MIN(E5108,F5108)</f>
        <v>0</v>
      </c>
      <c r="J5108">
        <f>MIN(E5108-I5108,G5108)</f>
        <v>0</v>
      </c>
      <c r="K5108">
        <f>MIN(E5108-I5108-J5108,H5108)</f>
        <v>0</v>
      </c>
      <c r="L5108">
        <f>E5108-I5108-J5108-K5108</f>
        <v>0</v>
      </c>
      <c r="M5108">
        <f>IF((I5108+J5108+(1-$W$36)*L5108)/$W$39&gt;=$W$38,1,0)</f>
        <v>0</v>
      </c>
      <c r="N5108">
        <f>IF(M5108=1,$W$37,$W$36)*L5108</f>
        <v>0</v>
      </c>
      <c r="O5108">
        <f>EXP(-$W$26*C5108)*I5108</f>
        <v>0</v>
      </c>
      <c r="P5108">
        <f>EXP(-$W$26*C5108)*J5108</f>
        <v>0</v>
      </c>
      <c r="Q5108">
        <f>EXP(-$W$26*C5108)*K5108</f>
        <v>0</v>
      </c>
      <c r="R5108">
        <f>EXP(-$W$26*C5108)*(L5108-N5108)</f>
        <v>0</v>
      </c>
      <c r="S5108">
        <f>EXP(-$W$26*C5108)*N5108</f>
        <v>0</v>
      </c>
      <c r="T5108">
        <f>EXP(-$W$26*C5108)*E5108</f>
        <v>0</v>
      </c>
    </row>
    <row r="5109" spans="1:20">
      <c r="A5109">
        <v>5100</v>
      </c>
      <c r="B5109">
        <f>RAND()</f>
        <v>0</v>
      </c>
      <c r="C5109">
        <f>IF(B5109&lt;$W$41,3,IF(B5109&lt;$W$41+$W$42,4,5))</f>
        <v>0</v>
      </c>
      <c r="D5109">
        <f>NORMSINV(RAND())</f>
        <v>0</v>
      </c>
      <c r="E5109">
        <f>$W$25*EXP(($W$26-$W$28-0.5*$W$27^2)*C5109+$W$27*SQRT(C5109)*D5109)</f>
        <v>0</v>
      </c>
      <c r="F5109">
        <f>$W$30*(1+$W$31)^C5109</f>
        <v>0</v>
      </c>
      <c r="G5109">
        <f>$W$32*(1+$W$33)^C5109</f>
        <v>0</v>
      </c>
      <c r="H5109">
        <f>$W$34*(1+$W$35)^C5109</f>
        <v>0</v>
      </c>
      <c r="I5109">
        <f>MIN(E5109,F5109)</f>
        <v>0</v>
      </c>
      <c r="J5109">
        <f>MIN(E5109-I5109,G5109)</f>
        <v>0</v>
      </c>
      <c r="K5109">
        <f>MIN(E5109-I5109-J5109,H5109)</f>
        <v>0</v>
      </c>
      <c r="L5109">
        <f>E5109-I5109-J5109-K5109</f>
        <v>0</v>
      </c>
      <c r="M5109">
        <f>IF((I5109+J5109+(1-$W$36)*L5109)/$W$39&gt;=$W$38,1,0)</f>
        <v>0</v>
      </c>
      <c r="N5109">
        <f>IF(M5109=1,$W$37,$W$36)*L5109</f>
        <v>0</v>
      </c>
      <c r="O5109">
        <f>EXP(-$W$26*C5109)*I5109</f>
        <v>0</v>
      </c>
      <c r="P5109">
        <f>EXP(-$W$26*C5109)*J5109</f>
        <v>0</v>
      </c>
      <c r="Q5109">
        <f>EXP(-$W$26*C5109)*K5109</f>
        <v>0</v>
      </c>
      <c r="R5109">
        <f>EXP(-$W$26*C5109)*(L5109-N5109)</f>
        <v>0</v>
      </c>
      <c r="S5109">
        <f>EXP(-$W$26*C5109)*N5109</f>
        <v>0</v>
      </c>
      <c r="T5109">
        <f>EXP(-$W$26*C5109)*E5109</f>
        <v>0</v>
      </c>
    </row>
    <row r="5110" spans="1:20">
      <c r="A5110">
        <v>5101</v>
      </c>
      <c r="B5110">
        <f>RAND()</f>
        <v>0</v>
      </c>
      <c r="C5110">
        <f>IF(B5110&lt;$W$41,3,IF(B5110&lt;$W$41+$W$42,4,5))</f>
        <v>0</v>
      </c>
      <c r="D5110">
        <f>NORMSINV(RAND())</f>
        <v>0</v>
      </c>
      <c r="E5110">
        <f>$W$25*EXP(($W$26-$W$28-0.5*$W$27^2)*C5110+$W$27*SQRT(C5110)*D5110)</f>
        <v>0</v>
      </c>
      <c r="F5110">
        <f>$W$30*(1+$W$31)^C5110</f>
        <v>0</v>
      </c>
      <c r="G5110">
        <f>$W$32*(1+$W$33)^C5110</f>
        <v>0</v>
      </c>
      <c r="H5110">
        <f>$W$34*(1+$W$35)^C5110</f>
        <v>0</v>
      </c>
      <c r="I5110">
        <f>MIN(E5110,F5110)</f>
        <v>0</v>
      </c>
      <c r="J5110">
        <f>MIN(E5110-I5110,G5110)</f>
        <v>0</v>
      </c>
      <c r="K5110">
        <f>MIN(E5110-I5110-J5110,H5110)</f>
        <v>0</v>
      </c>
      <c r="L5110">
        <f>E5110-I5110-J5110-K5110</f>
        <v>0</v>
      </c>
      <c r="M5110">
        <f>IF((I5110+J5110+(1-$W$36)*L5110)/$W$39&gt;=$W$38,1,0)</f>
        <v>0</v>
      </c>
      <c r="N5110">
        <f>IF(M5110=1,$W$37,$W$36)*L5110</f>
        <v>0</v>
      </c>
      <c r="O5110">
        <f>EXP(-$W$26*C5110)*I5110</f>
        <v>0</v>
      </c>
      <c r="P5110">
        <f>EXP(-$W$26*C5110)*J5110</f>
        <v>0</v>
      </c>
      <c r="Q5110">
        <f>EXP(-$W$26*C5110)*K5110</f>
        <v>0</v>
      </c>
      <c r="R5110">
        <f>EXP(-$W$26*C5110)*(L5110-N5110)</f>
        <v>0</v>
      </c>
      <c r="S5110">
        <f>EXP(-$W$26*C5110)*N5110</f>
        <v>0</v>
      </c>
      <c r="T5110">
        <f>EXP(-$W$26*C5110)*E5110</f>
        <v>0</v>
      </c>
    </row>
    <row r="5111" spans="1:20">
      <c r="A5111">
        <v>5102</v>
      </c>
      <c r="B5111">
        <f>RAND()</f>
        <v>0</v>
      </c>
      <c r="C5111">
        <f>IF(B5111&lt;$W$41,3,IF(B5111&lt;$W$41+$W$42,4,5))</f>
        <v>0</v>
      </c>
      <c r="D5111">
        <f>NORMSINV(RAND())</f>
        <v>0</v>
      </c>
      <c r="E5111">
        <f>$W$25*EXP(($W$26-$W$28-0.5*$W$27^2)*C5111+$W$27*SQRT(C5111)*D5111)</f>
        <v>0</v>
      </c>
      <c r="F5111">
        <f>$W$30*(1+$W$31)^C5111</f>
        <v>0</v>
      </c>
      <c r="G5111">
        <f>$W$32*(1+$W$33)^C5111</f>
        <v>0</v>
      </c>
      <c r="H5111">
        <f>$W$34*(1+$W$35)^C5111</f>
        <v>0</v>
      </c>
      <c r="I5111">
        <f>MIN(E5111,F5111)</f>
        <v>0</v>
      </c>
      <c r="J5111">
        <f>MIN(E5111-I5111,G5111)</f>
        <v>0</v>
      </c>
      <c r="K5111">
        <f>MIN(E5111-I5111-J5111,H5111)</f>
        <v>0</v>
      </c>
      <c r="L5111">
        <f>E5111-I5111-J5111-K5111</f>
        <v>0</v>
      </c>
      <c r="M5111">
        <f>IF((I5111+J5111+(1-$W$36)*L5111)/$W$39&gt;=$W$38,1,0)</f>
        <v>0</v>
      </c>
      <c r="N5111">
        <f>IF(M5111=1,$W$37,$W$36)*L5111</f>
        <v>0</v>
      </c>
      <c r="O5111">
        <f>EXP(-$W$26*C5111)*I5111</f>
        <v>0</v>
      </c>
      <c r="P5111">
        <f>EXP(-$W$26*C5111)*J5111</f>
        <v>0</v>
      </c>
      <c r="Q5111">
        <f>EXP(-$W$26*C5111)*K5111</f>
        <v>0</v>
      </c>
      <c r="R5111">
        <f>EXP(-$W$26*C5111)*(L5111-N5111)</f>
        <v>0</v>
      </c>
      <c r="S5111">
        <f>EXP(-$W$26*C5111)*N5111</f>
        <v>0</v>
      </c>
      <c r="T5111">
        <f>EXP(-$W$26*C5111)*E5111</f>
        <v>0</v>
      </c>
    </row>
    <row r="5112" spans="1:20">
      <c r="A5112">
        <v>5103</v>
      </c>
      <c r="B5112">
        <f>RAND()</f>
        <v>0</v>
      </c>
      <c r="C5112">
        <f>IF(B5112&lt;$W$41,3,IF(B5112&lt;$W$41+$W$42,4,5))</f>
        <v>0</v>
      </c>
      <c r="D5112">
        <f>NORMSINV(RAND())</f>
        <v>0</v>
      </c>
      <c r="E5112">
        <f>$W$25*EXP(($W$26-$W$28-0.5*$W$27^2)*C5112+$W$27*SQRT(C5112)*D5112)</f>
        <v>0</v>
      </c>
      <c r="F5112">
        <f>$W$30*(1+$W$31)^C5112</f>
        <v>0</v>
      </c>
      <c r="G5112">
        <f>$W$32*(1+$W$33)^C5112</f>
        <v>0</v>
      </c>
      <c r="H5112">
        <f>$W$34*(1+$W$35)^C5112</f>
        <v>0</v>
      </c>
      <c r="I5112">
        <f>MIN(E5112,F5112)</f>
        <v>0</v>
      </c>
      <c r="J5112">
        <f>MIN(E5112-I5112,G5112)</f>
        <v>0</v>
      </c>
      <c r="K5112">
        <f>MIN(E5112-I5112-J5112,H5112)</f>
        <v>0</v>
      </c>
      <c r="L5112">
        <f>E5112-I5112-J5112-K5112</f>
        <v>0</v>
      </c>
      <c r="M5112">
        <f>IF((I5112+J5112+(1-$W$36)*L5112)/$W$39&gt;=$W$38,1,0)</f>
        <v>0</v>
      </c>
      <c r="N5112">
        <f>IF(M5112=1,$W$37,$W$36)*L5112</f>
        <v>0</v>
      </c>
      <c r="O5112">
        <f>EXP(-$W$26*C5112)*I5112</f>
        <v>0</v>
      </c>
      <c r="P5112">
        <f>EXP(-$W$26*C5112)*J5112</f>
        <v>0</v>
      </c>
      <c r="Q5112">
        <f>EXP(-$W$26*C5112)*K5112</f>
        <v>0</v>
      </c>
      <c r="R5112">
        <f>EXP(-$W$26*C5112)*(L5112-N5112)</f>
        <v>0</v>
      </c>
      <c r="S5112">
        <f>EXP(-$W$26*C5112)*N5112</f>
        <v>0</v>
      </c>
      <c r="T5112">
        <f>EXP(-$W$26*C5112)*E5112</f>
        <v>0</v>
      </c>
    </row>
    <row r="5113" spans="1:20">
      <c r="A5113">
        <v>5104</v>
      </c>
      <c r="B5113">
        <f>RAND()</f>
        <v>0</v>
      </c>
      <c r="C5113">
        <f>IF(B5113&lt;$W$41,3,IF(B5113&lt;$W$41+$W$42,4,5))</f>
        <v>0</v>
      </c>
      <c r="D5113">
        <f>NORMSINV(RAND())</f>
        <v>0</v>
      </c>
      <c r="E5113">
        <f>$W$25*EXP(($W$26-$W$28-0.5*$W$27^2)*C5113+$W$27*SQRT(C5113)*D5113)</f>
        <v>0</v>
      </c>
      <c r="F5113">
        <f>$W$30*(1+$W$31)^C5113</f>
        <v>0</v>
      </c>
      <c r="G5113">
        <f>$W$32*(1+$W$33)^C5113</f>
        <v>0</v>
      </c>
      <c r="H5113">
        <f>$W$34*(1+$W$35)^C5113</f>
        <v>0</v>
      </c>
      <c r="I5113">
        <f>MIN(E5113,F5113)</f>
        <v>0</v>
      </c>
      <c r="J5113">
        <f>MIN(E5113-I5113,G5113)</f>
        <v>0</v>
      </c>
      <c r="K5113">
        <f>MIN(E5113-I5113-J5113,H5113)</f>
        <v>0</v>
      </c>
      <c r="L5113">
        <f>E5113-I5113-J5113-K5113</f>
        <v>0</v>
      </c>
      <c r="M5113">
        <f>IF((I5113+J5113+(1-$W$36)*L5113)/$W$39&gt;=$W$38,1,0)</f>
        <v>0</v>
      </c>
      <c r="N5113">
        <f>IF(M5113=1,$W$37,$W$36)*L5113</f>
        <v>0</v>
      </c>
      <c r="O5113">
        <f>EXP(-$W$26*C5113)*I5113</f>
        <v>0</v>
      </c>
      <c r="P5113">
        <f>EXP(-$W$26*C5113)*J5113</f>
        <v>0</v>
      </c>
      <c r="Q5113">
        <f>EXP(-$W$26*C5113)*K5113</f>
        <v>0</v>
      </c>
      <c r="R5113">
        <f>EXP(-$W$26*C5113)*(L5113-N5113)</f>
        <v>0</v>
      </c>
      <c r="S5113">
        <f>EXP(-$W$26*C5113)*N5113</f>
        <v>0</v>
      </c>
      <c r="T5113">
        <f>EXP(-$W$26*C5113)*E5113</f>
        <v>0</v>
      </c>
    </row>
    <row r="5114" spans="1:20">
      <c r="A5114">
        <v>5105</v>
      </c>
      <c r="B5114">
        <f>RAND()</f>
        <v>0</v>
      </c>
      <c r="C5114">
        <f>IF(B5114&lt;$W$41,3,IF(B5114&lt;$W$41+$W$42,4,5))</f>
        <v>0</v>
      </c>
      <c r="D5114">
        <f>NORMSINV(RAND())</f>
        <v>0</v>
      </c>
      <c r="E5114">
        <f>$W$25*EXP(($W$26-$W$28-0.5*$W$27^2)*C5114+$W$27*SQRT(C5114)*D5114)</f>
        <v>0</v>
      </c>
      <c r="F5114">
        <f>$W$30*(1+$W$31)^C5114</f>
        <v>0</v>
      </c>
      <c r="G5114">
        <f>$W$32*(1+$W$33)^C5114</f>
        <v>0</v>
      </c>
      <c r="H5114">
        <f>$W$34*(1+$W$35)^C5114</f>
        <v>0</v>
      </c>
      <c r="I5114">
        <f>MIN(E5114,F5114)</f>
        <v>0</v>
      </c>
      <c r="J5114">
        <f>MIN(E5114-I5114,G5114)</f>
        <v>0</v>
      </c>
      <c r="K5114">
        <f>MIN(E5114-I5114-J5114,H5114)</f>
        <v>0</v>
      </c>
      <c r="L5114">
        <f>E5114-I5114-J5114-K5114</f>
        <v>0</v>
      </c>
      <c r="M5114">
        <f>IF((I5114+J5114+(1-$W$36)*L5114)/$W$39&gt;=$W$38,1,0)</f>
        <v>0</v>
      </c>
      <c r="N5114">
        <f>IF(M5114=1,$W$37,$W$36)*L5114</f>
        <v>0</v>
      </c>
      <c r="O5114">
        <f>EXP(-$W$26*C5114)*I5114</f>
        <v>0</v>
      </c>
      <c r="P5114">
        <f>EXP(-$W$26*C5114)*J5114</f>
        <v>0</v>
      </c>
      <c r="Q5114">
        <f>EXP(-$W$26*C5114)*K5114</f>
        <v>0</v>
      </c>
      <c r="R5114">
        <f>EXP(-$W$26*C5114)*(L5114-N5114)</f>
        <v>0</v>
      </c>
      <c r="S5114">
        <f>EXP(-$W$26*C5114)*N5114</f>
        <v>0</v>
      </c>
      <c r="T5114">
        <f>EXP(-$W$26*C5114)*E5114</f>
        <v>0</v>
      </c>
    </row>
    <row r="5115" spans="1:20">
      <c r="A5115">
        <v>5106</v>
      </c>
      <c r="B5115">
        <f>RAND()</f>
        <v>0</v>
      </c>
      <c r="C5115">
        <f>IF(B5115&lt;$W$41,3,IF(B5115&lt;$W$41+$W$42,4,5))</f>
        <v>0</v>
      </c>
      <c r="D5115">
        <f>NORMSINV(RAND())</f>
        <v>0</v>
      </c>
      <c r="E5115">
        <f>$W$25*EXP(($W$26-$W$28-0.5*$W$27^2)*C5115+$W$27*SQRT(C5115)*D5115)</f>
        <v>0</v>
      </c>
      <c r="F5115">
        <f>$W$30*(1+$W$31)^C5115</f>
        <v>0</v>
      </c>
      <c r="G5115">
        <f>$W$32*(1+$W$33)^C5115</f>
        <v>0</v>
      </c>
      <c r="H5115">
        <f>$W$34*(1+$W$35)^C5115</f>
        <v>0</v>
      </c>
      <c r="I5115">
        <f>MIN(E5115,F5115)</f>
        <v>0</v>
      </c>
      <c r="J5115">
        <f>MIN(E5115-I5115,G5115)</f>
        <v>0</v>
      </c>
      <c r="K5115">
        <f>MIN(E5115-I5115-J5115,H5115)</f>
        <v>0</v>
      </c>
      <c r="L5115">
        <f>E5115-I5115-J5115-K5115</f>
        <v>0</v>
      </c>
      <c r="M5115">
        <f>IF((I5115+J5115+(1-$W$36)*L5115)/$W$39&gt;=$W$38,1,0)</f>
        <v>0</v>
      </c>
      <c r="N5115">
        <f>IF(M5115=1,$W$37,$W$36)*L5115</f>
        <v>0</v>
      </c>
      <c r="O5115">
        <f>EXP(-$W$26*C5115)*I5115</f>
        <v>0</v>
      </c>
      <c r="P5115">
        <f>EXP(-$W$26*C5115)*J5115</f>
        <v>0</v>
      </c>
      <c r="Q5115">
        <f>EXP(-$W$26*C5115)*K5115</f>
        <v>0</v>
      </c>
      <c r="R5115">
        <f>EXP(-$W$26*C5115)*(L5115-N5115)</f>
        <v>0</v>
      </c>
      <c r="S5115">
        <f>EXP(-$W$26*C5115)*N5115</f>
        <v>0</v>
      </c>
      <c r="T5115">
        <f>EXP(-$W$26*C5115)*E5115</f>
        <v>0</v>
      </c>
    </row>
    <row r="5116" spans="1:20">
      <c r="A5116">
        <v>5107</v>
      </c>
      <c r="B5116">
        <f>RAND()</f>
        <v>0</v>
      </c>
      <c r="C5116">
        <f>IF(B5116&lt;$W$41,3,IF(B5116&lt;$W$41+$W$42,4,5))</f>
        <v>0</v>
      </c>
      <c r="D5116">
        <f>NORMSINV(RAND())</f>
        <v>0</v>
      </c>
      <c r="E5116">
        <f>$W$25*EXP(($W$26-$W$28-0.5*$W$27^2)*C5116+$W$27*SQRT(C5116)*D5116)</f>
        <v>0</v>
      </c>
      <c r="F5116">
        <f>$W$30*(1+$W$31)^C5116</f>
        <v>0</v>
      </c>
      <c r="G5116">
        <f>$W$32*(1+$W$33)^C5116</f>
        <v>0</v>
      </c>
      <c r="H5116">
        <f>$W$34*(1+$W$35)^C5116</f>
        <v>0</v>
      </c>
      <c r="I5116">
        <f>MIN(E5116,F5116)</f>
        <v>0</v>
      </c>
      <c r="J5116">
        <f>MIN(E5116-I5116,G5116)</f>
        <v>0</v>
      </c>
      <c r="K5116">
        <f>MIN(E5116-I5116-J5116,H5116)</f>
        <v>0</v>
      </c>
      <c r="L5116">
        <f>E5116-I5116-J5116-K5116</f>
        <v>0</v>
      </c>
      <c r="M5116">
        <f>IF((I5116+J5116+(1-$W$36)*L5116)/$W$39&gt;=$W$38,1,0)</f>
        <v>0</v>
      </c>
      <c r="N5116">
        <f>IF(M5116=1,$W$37,$W$36)*L5116</f>
        <v>0</v>
      </c>
      <c r="O5116">
        <f>EXP(-$W$26*C5116)*I5116</f>
        <v>0</v>
      </c>
      <c r="P5116">
        <f>EXP(-$W$26*C5116)*J5116</f>
        <v>0</v>
      </c>
      <c r="Q5116">
        <f>EXP(-$W$26*C5116)*K5116</f>
        <v>0</v>
      </c>
      <c r="R5116">
        <f>EXP(-$W$26*C5116)*(L5116-N5116)</f>
        <v>0</v>
      </c>
      <c r="S5116">
        <f>EXP(-$W$26*C5116)*N5116</f>
        <v>0</v>
      </c>
      <c r="T5116">
        <f>EXP(-$W$26*C5116)*E5116</f>
        <v>0</v>
      </c>
    </row>
    <row r="5117" spans="1:20">
      <c r="A5117">
        <v>5108</v>
      </c>
      <c r="B5117">
        <f>RAND()</f>
        <v>0</v>
      </c>
      <c r="C5117">
        <f>IF(B5117&lt;$W$41,3,IF(B5117&lt;$W$41+$W$42,4,5))</f>
        <v>0</v>
      </c>
      <c r="D5117">
        <f>NORMSINV(RAND())</f>
        <v>0</v>
      </c>
      <c r="E5117">
        <f>$W$25*EXP(($W$26-$W$28-0.5*$W$27^2)*C5117+$W$27*SQRT(C5117)*D5117)</f>
        <v>0</v>
      </c>
      <c r="F5117">
        <f>$W$30*(1+$W$31)^C5117</f>
        <v>0</v>
      </c>
      <c r="G5117">
        <f>$W$32*(1+$W$33)^C5117</f>
        <v>0</v>
      </c>
      <c r="H5117">
        <f>$W$34*(1+$W$35)^C5117</f>
        <v>0</v>
      </c>
      <c r="I5117">
        <f>MIN(E5117,F5117)</f>
        <v>0</v>
      </c>
      <c r="J5117">
        <f>MIN(E5117-I5117,G5117)</f>
        <v>0</v>
      </c>
      <c r="K5117">
        <f>MIN(E5117-I5117-J5117,H5117)</f>
        <v>0</v>
      </c>
      <c r="L5117">
        <f>E5117-I5117-J5117-K5117</f>
        <v>0</v>
      </c>
      <c r="M5117">
        <f>IF((I5117+J5117+(1-$W$36)*L5117)/$W$39&gt;=$W$38,1,0)</f>
        <v>0</v>
      </c>
      <c r="N5117">
        <f>IF(M5117=1,$W$37,$W$36)*L5117</f>
        <v>0</v>
      </c>
      <c r="O5117">
        <f>EXP(-$W$26*C5117)*I5117</f>
        <v>0</v>
      </c>
      <c r="P5117">
        <f>EXP(-$W$26*C5117)*J5117</f>
        <v>0</v>
      </c>
      <c r="Q5117">
        <f>EXP(-$W$26*C5117)*K5117</f>
        <v>0</v>
      </c>
      <c r="R5117">
        <f>EXP(-$W$26*C5117)*(L5117-N5117)</f>
        <v>0</v>
      </c>
      <c r="S5117">
        <f>EXP(-$W$26*C5117)*N5117</f>
        <v>0</v>
      </c>
      <c r="T5117">
        <f>EXP(-$W$26*C5117)*E5117</f>
        <v>0</v>
      </c>
    </row>
    <row r="5118" spans="1:20">
      <c r="A5118">
        <v>5109</v>
      </c>
      <c r="B5118">
        <f>RAND()</f>
        <v>0</v>
      </c>
      <c r="C5118">
        <f>IF(B5118&lt;$W$41,3,IF(B5118&lt;$W$41+$W$42,4,5))</f>
        <v>0</v>
      </c>
      <c r="D5118">
        <f>NORMSINV(RAND())</f>
        <v>0</v>
      </c>
      <c r="E5118">
        <f>$W$25*EXP(($W$26-$W$28-0.5*$W$27^2)*C5118+$W$27*SQRT(C5118)*D5118)</f>
        <v>0</v>
      </c>
      <c r="F5118">
        <f>$W$30*(1+$W$31)^C5118</f>
        <v>0</v>
      </c>
      <c r="G5118">
        <f>$W$32*(1+$W$33)^C5118</f>
        <v>0</v>
      </c>
      <c r="H5118">
        <f>$W$34*(1+$W$35)^C5118</f>
        <v>0</v>
      </c>
      <c r="I5118">
        <f>MIN(E5118,F5118)</f>
        <v>0</v>
      </c>
      <c r="J5118">
        <f>MIN(E5118-I5118,G5118)</f>
        <v>0</v>
      </c>
      <c r="K5118">
        <f>MIN(E5118-I5118-J5118,H5118)</f>
        <v>0</v>
      </c>
      <c r="L5118">
        <f>E5118-I5118-J5118-K5118</f>
        <v>0</v>
      </c>
      <c r="M5118">
        <f>IF((I5118+J5118+(1-$W$36)*L5118)/$W$39&gt;=$W$38,1,0)</f>
        <v>0</v>
      </c>
      <c r="N5118">
        <f>IF(M5118=1,$W$37,$W$36)*L5118</f>
        <v>0</v>
      </c>
      <c r="O5118">
        <f>EXP(-$W$26*C5118)*I5118</f>
        <v>0</v>
      </c>
      <c r="P5118">
        <f>EXP(-$W$26*C5118)*J5118</f>
        <v>0</v>
      </c>
      <c r="Q5118">
        <f>EXP(-$W$26*C5118)*K5118</f>
        <v>0</v>
      </c>
      <c r="R5118">
        <f>EXP(-$W$26*C5118)*(L5118-N5118)</f>
        <v>0</v>
      </c>
      <c r="S5118">
        <f>EXP(-$W$26*C5118)*N5118</f>
        <v>0</v>
      </c>
      <c r="T5118">
        <f>EXP(-$W$26*C5118)*E5118</f>
        <v>0</v>
      </c>
    </row>
    <row r="5119" spans="1:20">
      <c r="A5119">
        <v>5110</v>
      </c>
      <c r="B5119">
        <f>RAND()</f>
        <v>0</v>
      </c>
      <c r="C5119">
        <f>IF(B5119&lt;$W$41,3,IF(B5119&lt;$W$41+$W$42,4,5))</f>
        <v>0</v>
      </c>
      <c r="D5119">
        <f>NORMSINV(RAND())</f>
        <v>0</v>
      </c>
      <c r="E5119">
        <f>$W$25*EXP(($W$26-$W$28-0.5*$W$27^2)*C5119+$W$27*SQRT(C5119)*D5119)</f>
        <v>0</v>
      </c>
      <c r="F5119">
        <f>$W$30*(1+$W$31)^C5119</f>
        <v>0</v>
      </c>
      <c r="G5119">
        <f>$W$32*(1+$W$33)^C5119</f>
        <v>0</v>
      </c>
      <c r="H5119">
        <f>$W$34*(1+$W$35)^C5119</f>
        <v>0</v>
      </c>
      <c r="I5119">
        <f>MIN(E5119,F5119)</f>
        <v>0</v>
      </c>
      <c r="J5119">
        <f>MIN(E5119-I5119,G5119)</f>
        <v>0</v>
      </c>
      <c r="K5119">
        <f>MIN(E5119-I5119-J5119,H5119)</f>
        <v>0</v>
      </c>
      <c r="L5119">
        <f>E5119-I5119-J5119-K5119</f>
        <v>0</v>
      </c>
      <c r="M5119">
        <f>IF((I5119+J5119+(1-$W$36)*L5119)/$W$39&gt;=$W$38,1,0)</f>
        <v>0</v>
      </c>
      <c r="N5119">
        <f>IF(M5119=1,$W$37,$W$36)*L5119</f>
        <v>0</v>
      </c>
      <c r="O5119">
        <f>EXP(-$W$26*C5119)*I5119</f>
        <v>0</v>
      </c>
      <c r="P5119">
        <f>EXP(-$W$26*C5119)*J5119</f>
        <v>0</v>
      </c>
      <c r="Q5119">
        <f>EXP(-$W$26*C5119)*K5119</f>
        <v>0</v>
      </c>
      <c r="R5119">
        <f>EXP(-$W$26*C5119)*(L5119-N5119)</f>
        <v>0</v>
      </c>
      <c r="S5119">
        <f>EXP(-$W$26*C5119)*N5119</f>
        <v>0</v>
      </c>
      <c r="T5119">
        <f>EXP(-$W$26*C5119)*E5119</f>
        <v>0</v>
      </c>
    </row>
    <row r="5120" spans="1:20">
      <c r="A5120">
        <v>5111</v>
      </c>
      <c r="B5120">
        <f>RAND()</f>
        <v>0</v>
      </c>
      <c r="C5120">
        <f>IF(B5120&lt;$W$41,3,IF(B5120&lt;$W$41+$W$42,4,5))</f>
        <v>0</v>
      </c>
      <c r="D5120">
        <f>NORMSINV(RAND())</f>
        <v>0</v>
      </c>
      <c r="E5120">
        <f>$W$25*EXP(($W$26-$W$28-0.5*$W$27^2)*C5120+$W$27*SQRT(C5120)*D5120)</f>
        <v>0</v>
      </c>
      <c r="F5120">
        <f>$W$30*(1+$W$31)^C5120</f>
        <v>0</v>
      </c>
      <c r="G5120">
        <f>$W$32*(1+$W$33)^C5120</f>
        <v>0</v>
      </c>
      <c r="H5120">
        <f>$W$34*(1+$W$35)^C5120</f>
        <v>0</v>
      </c>
      <c r="I5120">
        <f>MIN(E5120,F5120)</f>
        <v>0</v>
      </c>
      <c r="J5120">
        <f>MIN(E5120-I5120,G5120)</f>
        <v>0</v>
      </c>
      <c r="K5120">
        <f>MIN(E5120-I5120-J5120,H5120)</f>
        <v>0</v>
      </c>
      <c r="L5120">
        <f>E5120-I5120-J5120-K5120</f>
        <v>0</v>
      </c>
      <c r="M5120">
        <f>IF((I5120+J5120+(1-$W$36)*L5120)/$W$39&gt;=$W$38,1,0)</f>
        <v>0</v>
      </c>
      <c r="N5120">
        <f>IF(M5120=1,$W$37,$W$36)*L5120</f>
        <v>0</v>
      </c>
      <c r="O5120">
        <f>EXP(-$W$26*C5120)*I5120</f>
        <v>0</v>
      </c>
      <c r="P5120">
        <f>EXP(-$W$26*C5120)*J5120</f>
        <v>0</v>
      </c>
      <c r="Q5120">
        <f>EXP(-$W$26*C5120)*K5120</f>
        <v>0</v>
      </c>
      <c r="R5120">
        <f>EXP(-$W$26*C5120)*(L5120-N5120)</f>
        <v>0</v>
      </c>
      <c r="S5120">
        <f>EXP(-$W$26*C5120)*N5120</f>
        <v>0</v>
      </c>
      <c r="T5120">
        <f>EXP(-$W$26*C5120)*E5120</f>
        <v>0</v>
      </c>
    </row>
    <row r="5121" spans="1:20">
      <c r="A5121">
        <v>5112</v>
      </c>
      <c r="B5121">
        <f>RAND()</f>
        <v>0</v>
      </c>
      <c r="C5121">
        <f>IF(B5121&lt;$W$41,3,IF(B5121&lt;$W$41+$W$42,4,5))</f>
        <v>0</v>
      </c>
      <c r="D5121">
        <f>NORMSINV(RAND())</f>
        <v>0</v>
      </c>
      <c r="E5121">
        <f>$W$25*EXP(($W$26-$W$28-0.5*$W$27^2)*C5121+$W$27*SQRT(C5121)*D5121)</f>
        <v>0</v>
      </c>
      <c r="F5121">
        <f>$W$30*(1+$W$31)^C5121</f>
        <v>0</v>
      </c>
      <c r="G5121">
        <f>$W$32*(1+$W$33)^C5121</f>
        <v>0</v>
      </c>
      <c r="H5121">
        <f>$W$34*(1+$W$35)^C5121</f>
        <v>0</v>
      </c>
      <c r="I5121">
        <f>MIN(E5121,F5121)</f>
        <v>0</v>
      </c>
      <c r="J5121">
        <f>MIN(E5121-I5121,G5121)</f>
        <v>0</v>
      </c>
      <c r="K5121">
        <f>MIN(E5121-I5121-J5121,H5121)</f>
        <v>0</v>
      </c>
      <c r="L5121">
        <f>E5121-I5121-J5121-K5121</f>
        <v>0</v>
      </c>
      <c r="M5121">
        <f>IF((I5121+J5121+(1-$W$36)*L5121)/$W$39&gt;=$W$38,1,0)</f>
        <v>0</v>
      </c>
      <c r="N5121">
        <f>IF(M5121=1,$W$37,$W$36)*L5121</f>
        <v>0</v>
      </c>
      <c r="O5121">
        <f>EXP(-$W$26*C5121)*I5121</f>
        <v>0</v>
      </c>
      <c r="P5121">
        <f>EXP(-$W$26*C5121)*J5121</f>
        <v>0</v>
      </c>
      <c r="Q5121">
        <f>EXP(-$W$26*C5121)*K5121</f>
        <v>0</v>
      </c>
      <c r="R5121">
        <f>EXP(-$W$26*C5121)*(L5121-N5121)</f>
        <v>0</v>
      </c>
      <c r="S5121">
        <f>EXP(-$W$26*C5121)*N5121</f>
        <v>0</v>
      </c>
      <c r="T5121">
        <f>EXP(-$W$26*C5121)*E5121</f>
        <v>0</v>
      </c>
    </row>
    <row r="5122" spans="1:20">
      <c r="A5122">
        <v>5113</v>
      </c>
      <c r="B5122">
        <f>RAND()</f>
        <v>0</v>
      </c>
      <c r="C5122">
        <f>IF(B5122&lt;$W$41,3,IF(B5122&lt;$W$41+$W$42,4,5))</f>
        <v>0</v>
      </c>
      <c r="D5122">
        <f>NORMSINV(RAND())</f>
        <v>0</v>
      </c>
      <c r="E5122">
        <f>$W$25*EXP(($W$26-$W$28-0.5*$W$27^2)*C5122+$W$27*SQRT(C5122)*D5122)</f>
        <v>0</v>
      </c>
      <c r="F5122">
        <f>$W$30*(1+$W$31)^C5122</f>
        <v>0</v>
      </c>
      <c r="G5122">
        <f>$W$32*(1+$W$33)^C5122</f>
        <v>0</v>
      </c>
      <c r="H5122">
        <f>$W$34*(1+$W$35)^C5122</f>
        <v>0</v>
      </c>
      <c r="I5122">
        <f>MIN(E5122,F5122)</f>
        <v>0</v>
      </c>
      <c r="J5122">
        <f>MIN(E5122-I5122,G5122)</f>
        <v>0</v>
      </c>
      <c r="K5122">
        <f>MIN(E5122-I5122-J5122,H5122)</f>
        <v>0</v>
      </c>
      <c r="L5122">
        <f>E5122-I5122-J5122-K5122</f>
        <v>0</v>
      </c>
      <c r="M5122">
        <f>IF((I5122+J5122+(1-$W$36)*L5122)/$W$39&gt;=$W$38,1,0)</f>
        <v>0</v>
      </c>
      <c r="N5122">
        <f>IF(M5122=1,$W$37,$W$36)*L5122</f>
        <v>0</v>
      </c>
      <c r="O5122">
        <f>EXP(-$W$26*C5122)*I5122</f>
        <v>0</v>
      </c>
      <c r="P5122">
        <f>EXP(-$W$26*C5122)*J5122</f>
        <v>0</v>
      </c>
      <c r="Q5122">
        <f>EXP(-$W$26*C5122)*K5122</f>
        <v>0</v>
      </c>
      <c r="R5122">
        <f>EXP(-$W$26*C5122)*(L5122-N5122)</f>
        <v>0</v>
      </c>
      <c r="S5122">
        <f>EXP(-$W$26*C5122)*N5122</f>
        <v>0</v>
      </c>
      <c r="T5122">
        <f>EXP(-$W$26*C5122)*E5122</f>
        <v>0</v>
      </c>
    </row>
    <row r="5123" spans="1:20">
      <c r="A5123">
        <v>5114</v>
      </c>
      <c r="B5123">
        <f>RAND()</f>
        <v>0</v>
      </c>
      <c r="C5123">
        <f>IF(B5123&lt;$W$41,3,IF(B5123&lt;$W$41+$W$42,4,5))</f>
        <v>0</v>
      </c>
      <c r="D5123">
        <f>NORMSINV(RAND())</f>
        <v>0</v>
      </c>
      <c r="E5123">
        <f>$W$25*EXP(($W$26-$W$28-0.5*$W$27^2)*C5123+$W$27*SQRT(C5123)*D5123)</f>
        <v>0</v>
      </c>
      <c r="F5123">
        <f>$W$30*(1+$W$31)^C5123</f>
        <v>0</v>
      </c>
      <c r="G5123">
        <f>$W$32*(1+$W$33)^C5123</f>
        <v>0</v>
      </c>
      <c r="H5123">
        <f>$W$34*(1+$W$35)^C5123</f>
        <v>0</v>
      </c>
      <c r="I5123">
        <f>MIN(E5123,F5123)</f>
        <v>0</v>
      </c>
      <c r="J5123">
        <f>MIN(E5123-I5123,G5123)</f>
        <v>0</v>
      </c>
      <c r="K5123">
        <f>MIN(E5123-I5123-J5123,H5123)</f>
        <v>0</v>
      </c>
      <c r="L5123">
        <f>E5123-I5123-J5123-K5123</f>
        <v>0</v>
      </c>
      <c r="M5123">
        <f>IF((I5123+J5123+(1-$W$36)*L5123)/$W$39&gt;=$W$38,1,0)</f>
        <v>0</v>
      </c>
      <c r="N5123">
        <f>IF(M5123=1,$W$37,$W$36)*L5123</f>
        <v>0</v>
      </c>
      <c r="O5123">
        <f>EXP(-$W$26*C5123)*I5123</f>
        <v>0</v>
      </c>
      <c r="P5123">
        <f>EXP(-$W$26*C5123)*J5123</f>
        <v>0</v>
      </c>
      <c r="Q5123">
        <f>EXP(-$W$26*C5123)*K5123</f>
        <v>0</v>
      </c>
      <c r="R5123">
        <f>EXP(-$W$26*C5123)*(L5123-N5123)</f>
        <v>0</v>
      </c>
      <c r="S5123">
        <f>EXP(-$W$26*C5123)*N5123</f>
        <v>0</v>
      </c>
      <c r="T5123">
        <f>EXP(-$W$26*C5123)*E5123</f>
        <v>0</v>
      </c>
    </row>
    <row r="5124" spans="1:20">
      <c r="A5124">
        <v>5115</v>
      </c>
      <c r="B5124">
        <f>RAND()</f>
        <v>0</v>
      </c>
      <c r="C5124">
        <f>IF(B5124&lt;$W$41,3,IF(B5124&lt;$W$41+$W$42,4,5))</f>
        <v>0</v>
      </c>
      <c r="D5124">
        <f>NORMSINV(RAND())</f>
        <v>0</v>
      </c>
      <c r="E5124">
        <f>$W$25*EXP(($W$26-$W$28-0.5*$W$27^2)*C5124+$W$27*SQRT(C5124)*D5124)</f>
        <v>0</v>
      </c>
      <c r="F5124">
        <f>$W$30*(1+$W$31)^C5124</f>
        <v>0</v>
      </c>
      <c r="G5124">
        <f>$W$32*(1+$W$33)^C5124</f>
        <v>0</v>
      </c>
      <c r="H5124">
        <f>$W$34*(1+$W$35)^C5124</f>
        <v>0</v>
      </c>
      <c r="I5124">
        <f>MIN(E5124,F5124)</f>
        <v>0</v>
      </c>
      <c r="J5124">
        <f>MIN(E5124-I5124,G5124)</f>
        <v>0</v>
      </c>
      <c r="K5124">
        <f>MIN(E5124-I5124-J5124,H5124)</f>
        <v>0</v>
      </c>
      <c r="L5124">
        <f>E5124-I5124-J5124-K5124</f>
        <v>0</v>
      </c>
      <c r="M5124">
        <f>IF((I5124+J5124+(1-$W$36)*L5124)/$W$39&gt;=$W$38,1,0)</f>
        <v>0</v>
      </c>
      <c r="N5124">
        <f>IF(M5124=1,$W$37,$W$36)*L5124</f>
        <v>0</v>
      </c>
      <c r="O5124">
        <f>EXP(-$W$26*C5124)*I5124</f>
        <v>0</v>
      </c>
      <c r="P5124">
        <f>EXP(-$W$26*C5124)*J5124</f>
        <v>0</v>
      </c>
      <c r="Q5124">
        <f>EXP(-$W$26*C5124)*K5124</f>
        <v>0</v>
      </c>
      <c r="R5124">
        <f>EXP(-$W$26*C5124)*(L5124-N5124)</f>
        <v>0</v>
      </c>
      <c r="S5124">
        <f>EXP(-$W$26*C5124)*N5124</f>
        <v>0</v>
      </c>
      <c r="T5124">
        <f>EXP(-$W$26*C5124)*E5124</f>
        <v>0</v>
      </c>
    </row>
    <row r="5125" spans="1:20">
      <c r="A5125">
        <v>5116</v>
      </c>
      <c r="B5125">
        <f>RAND()</f>
        <v>0</v>
      </c>
      <c r="C5125">
        <f>IF(B5125&lt;$W$41,3,IF(B5125&lt;$W$41+$W$42,4,5))</f>
        <v>0</v>
      </c>
      <c r="D5125">
        <f>NORMSINV(RAND())</f>
        <v>0</v>
      </c>
      <c r="E5125">
        <f>$W$25*EXP(($W$26-$W$28-0.5*$W$27^2)*C5125+$W$27*SQRT(C5125)*D5125)</f>
        <v>0</v>
      </c>
      <c r="F5125">
        <f>$W$30*(1+$W$31)^C5125</f>
        <v>0</v>
      </c>
      <c r="G5125">
        <f>$W$32*(1+$W$33)^C5125</f>
        <v>0</v>
      </c>
      <c r="H5125">
        <f>$W$34*(1+$W$35)^C5125</f>
        <v>0</v>
      </c>
      <c r="I5125">
        <f>MIN(E5125,F5125)</f>
        <v>0</v>
      </c>
      <c r="J5125">
        <f>MIN(E5125-I5125,G5125)</f>
        <v>0</v>
      </c>
      <c r="K5125">
        <f>MIN(E5125-I5125-J5125,H5125)</f>
        <v>0</v>
      </c>
      <c r="L5125">
        <f>E5125-I5125-J5125-K5125</f>
        <v>0</v>
      </c>
      <c r="M5125">
        <f>IF((I5125+J5125+(1-$W$36)*L5125)/$W$39&gt;=$W$38,1,0)</f>
        <v>0</v>
      </c>
      <c r="N5125">
        <f>IF(M5125=1,$W$37,$W$36)*L5125</f>
        <v>0</v>
      </c>
      <c r="O5125">
        <f>EXP(-$W$26*C5125)*I5125</f>
        <v>0</v>
      </c>
      <c r="P5125">
        <f>EXP(-$W$26*C5125)*J5125</f>
        <v>0</v>
      </c>
      <c r="Q5125">
        <f>EXP(-$W$26*C5125)*K5125</f>
        <v>0</v>
      </c>
      <c r="R5125">
        <f>EXP(-$W$26*C5125)*(L5125-N5125)</f>
        <v>0</v>
      </c>
      <c r="S5125">
        <f>EXP(-$W$26*C5125)*N5125</f>
        <v>0</v>
      </c>
      <c r="T5125">
        <f>EXP(-$W$26*C5125)*E5125</f>
        <v>0</v>
      </c>
    </row>
    <row r="5126" spans="1:20">
      <c r="A5126">
        <v>5117</v>
      </c>
      <c r="B5126">
        <f>RAND()</f>
        <v>0</v>
      </c>
      <c r="C5126">
        <f>IF(B5126&lt;$W$41,3,IF(B5126&lt;$W$41+$W$42,4,5))</f>
        <v>0</v>
      </c>
      <c r="D5126">
        <f>NORMSINV(RAND())</f>
        <v>0</v>
      </c>
      <c r="E5126">
        <f>$W$25*EXP(($W$26-$W$28-0.5*$W$27^2)*C5126+$W$27*SQRT(C5126)*D5126)</f>
        <v>0</v>
      </c>
      <c r="F5126">
        <f>$W$30*(1+$W$31)^C5126</f>
        <v>0</v>
      </c>
      <c r="G5126">
        <f>$W$32*(1+$W$33)^C5126</f>
        <v>0</v>
      </c>
      <c r="H5126">
        <f>$W$34*(1+$W$35)^C5126</f>
        <v>0</v>
      </c>
      <c r="I5126">
        <f>MIN(E5126,F5126)</f>
        <v>0</v>
      </c>
      <c r="J5126">
        <f>MIN(E5126-I5126,G5126)</f>
        <v>0</v>
      </c>
      <c r="K5126">
        <f>MIN(E5126-I5126-J5126,H5126)</f>
        <v>0</v>
      </c>
      <c r="L5126">
        <f>E5126-I5126-J5126-K5126</f>
        <v>0</v>
      </c>
      <c r="M5126">
        <f>IF((I5126+J5126+(1-$W$36)*L5126)/$W$39&gt;=$W$38,1,0)</f>
        <v>0</v>
      </c>
      <c r="N5126">
        <f>IF(M5126=1,$W$37,$W$36)*L5126</f>
        <v>0</v>
      </c>
      <c r="O5126">
        <f>EXP(-$W$26*C5126)*I5126</f>
        <v>0</v>
      </c>
      <c r="P5126">
        <f>EXP(-$W$26*C5126)*J5126</f>
        <v>0</v>
      </c>
      <c r="Q5126">
        <f>EXP(-$W$26*C5126)*K5126</f>
        <v>0</v>
      </c>
      <c r="R5126">
        <f>EXP(-$W$26*C5126)*(L5126-N5126)</f>
        <v>0</v>
      </c>
      <c r="S5126">
        <f>EXP(-$W$26*C5126)*N5126</f>
        <v>0</v>
      </c>
      <c r="T5126">
        <f>EXP(-$W$26*C5126)*E5126</f>
        <v>0</v>
      </c>
    </row>
    <row r="5127" spans="1:20">
      <c r="A5127">
        <v>5118</v>
      </c>
      <c r="B5127">
        <f>RAND()</f>
        <v>0</v>
      </c>
      <c r="C5127">
        <f>IF(B5127&lt;$W$41,3,IF(B5127&lt;$W$41+$W$42,4,5))</f>
        <v>0</v>
      </c>
      <c r="D5127">
        <f>NORMSINV(RAND())</f>
        <v>0</v>
      </c>
      <c r="E5127">
        <f>$W$25*EXP(($W$26-$W$28-0.5*$W$27^2)*C5127+$W$27*SQRT(C5127)*D5127)</f>
        <v>0</v>
      </c>
      <c r="F5127">
        <f>$W$30*(1+$W$31)^C5127</f>
        <v>0</v>
      </c>
      <c r="G5127">
        <f>$W$32*(1+$W$33)^C5127</f>
        <v>0</v>
      </c>
      <c r="H5127">
        <f>$W$34*(1+$W$35)^C5127</f>
        <v>0</v>
      </c>
      <c r="I5127">
        <f>MIN(E5127,F5127)</f>
        <v>0</v>
      </c>
      <c r="J5127">
        <f>MIN(E5127-I5127,G5127)</f>
        <v>0</v>
      </c>
      <c r="K5127">
        <f>MIN(E5127-I5127-J5127,H5127)</f>
        <v>0</v>
      </c>
      <c r="L5127">
        <f>E5127-I5127-J5127-K5127</f>
        <v>0</v>
      </c>
      <c r="M5127">
        <f>IF((I5127+J5127+(1-$W$36)*L5127)/$W$39&gt;=$W$38,1,0)</f>
        <v>0</v>
      </c>
      <c r="N5127">
        <f>IF(M5127=1,$W$37,$W$36)*L5127</f>
        <v>0</v>
      </c>
      <c r="O5127">
        <f>EXP(-$W$26*C5127)*I5127</f>
        <v>0</v>
      </c>
      <c r="P5127">
        <f>EXP(-$W$26*C5127)*J5127</f>
        <v>0</v>
      </c>
      <c r="Q5127">
        <f>EXP(-$W$26*C5127)*K5127</f>
        <v>0</v>
      </c>
      <c r="R5127">
        <f>EXP(-$W$26*C5127)*(L5127-N5127)</f>
        <v>0</v>
      </c>
      <c r="S5127">
        <f>EXP(-$W$26*C5127)*N5127</f>
        <v>0</v>
      </c>
      <c r="T5127">
        <f>EXP(-$W$26*C5127)*E5127</f>
        <v>0</v>
      </c>
    </row>
    <row r="5128" spans="1:20">
      <c r="A5128">
        <v>5119</v>
      </c>
      <c r="B5128">
        <f>RAND()</f>
        <v>0</v>
      </c>
      <c r="C5128">
        <f>IF(B5128&lt;$W$41,3,IF(B5128&lt;$W$41+$W$42,4,5))</f>
        <v>0</v>
      </c>
      <c r="D5128">
        <f>NORMSINV(RAND())</f>
        <v>0</v>
      </c>
      <c r="E5128">
        <f>$W$25*EXP(($W$26-$W$28-0.5*$W$27^2)*C5128+$W$27*SQRT(C5128)*D5128)</f>
        <v>0</v>
      </c>
      <c r="F5128">
        <f>$W$30*(1+$W$31)^C5128</f>
        <v>0</v>
      </c>
      <c r="G5128">
        <f>$W$32*(1+$W$33)^C5128</f>
        <v>0</v>
      </c>
      <c r="H5128">
        <f>$W$34*(1+$W$35)^C5128</f>
        <v>0</v>
      </c>
      <c r="I5128">
        <f>MIN(E5128,F5128)</f>
        <v>0</v>
      </c>
      <c r="J5128">
        <f>MIN(E5128-I5128,G5128)</f>
        <v>0</v>
      </c>
      <c r="K5128">
        <f>MIN(E5128-I5128-J5128,H5128)</f>
        <v>0</v>
      </c>
      <c r="L5128">
        <f>E5128-I5128-J5128-K5128</f>
        <v>0</v>
      </c>
      <c r="M5128">
        <f>IF((I5128+J5128+(1-$W$36)*L5128)/$W$39&gt;=$W$38,1,0)</f>
        <v>0</v>
      </c>
      <c r="N5128">
        <f>IF(M5128=1,$W$37,$W$36)*L5128</f>
        <v>0</v>
      </c>
      <c r="O5128">
        <f>EXP(-$W$26*C5128)*I5128</f>
        <v>0</v>
      </c>
      <c r="P5128">
        <f>EXP(-$W$26*C5128)*J5128</f>
        <v>0</v>
      </c>
      <c r="Q5128">
        <f>EXP(-$W$26*C5128)*K5128</f>
        <v>0</v>
      </c>
      <c r="R5128">
        <f>EXP(-$W$26*C5128)*(L5128-N5128)</f>
        <v>0</v>
      </c>
      <c r="S5128">
        <f>EXP(-$W$26*C5128)*N5128</f>
        <v>0</v>
      </c>
      <c r="T5128">
        <f>EXP(-$W$26*C5128)*E5128</f>
        <v>0</v>
      </c>
    </row>
    <row r="5129" spans="1:20">
      <c r="A5129">
        <v>5120</v>
      </c>
      <c r="B5129">
        <f>RAND()</f>
        <v>0</v>
      </c>
      <c r="C5129">
        <f>IF(B5129&lt;$W$41,3,IF(B5129&lt;$W$41+$W$42,4,5))</f>
        <v>0</v>
      </c>
      <c r="D5129">
        <f>NORMSINV(RAND())</f>
        <v>0</v>
      </c>
      <c r="E5129">
        <f>$W$25*EXP(($W$26-$W$28-0.5*$W$27^2)*C5129+$W$27*SQRT(C5129)*D5129)</f>
        <v>0</v>
      </c>
      <c r="F5129">
        <f>$W$30*(1+$W$31)^C5129</f>
        <v>0</v>
      </c>
      <c r="G5129">
        <f>$W$32*(1+$W$33)^C5129</f>
        <v>0</v>
      </c>
      <c r="H5129">
        <f>$W$34*(1+$W$35)^C5129</f>
        <v>0</v>
      </c>
      <c r="I5129">
        <f>MIN(E5129,F5129)</f>
        <v>0</v>
      </c>
      <c r="J5129">
        <f>MIN(E5129-I5129,G5129)</f>
        <v>0</v>
      </c>
      <c r="K5129">
        <f>MIN(E5129-I5129-J5129,H5129)</f>
        <v>0</v>
      </c>
      <c r="L5129">
        <f>E5129-I5129-J5129-K5129</f>
        <v>0</v>
      </c>
      <c r="M5129">
        <f>IF((I5129+J5129+(1-$W$36)*L5129)/$W$39&gt;=$W$38,1,0)</f>
        <v>0</v>
      </c>
      <c r="N5129">
        <f>IF(M5129=1,$W$37,$W$36)*L5129</f>
        <v>0</v>
      </c>
      <c r="O5129">
        <f>EXP(-$W$26*C5129)*I5129</f>
        <v>0</v>
      </c>
      <c r="P5129">
        <f>EXP(-$W$26*C5129)*J5129</f>
        <v>0</v>
      </c>
      <c r="Q5129">
        <f>EXP(-$W$26*C5129)*K5129</f>
        <v>0</v>
      </c>
      <c r="R5129">
        <f>EXP(-$W$26*C5129)*(L5129-N5129)</f>
        <v>0</v>
      </c>
      <c r="S5129">
        <f>EXP(-$W$26*C5129)*N5129</f>
        <v>0</v>
      </c>
      <c r="T5129">
        <f>EXP(-$W$26*C5129)*E5129</f>
        <v>0</v>
      </c>
    </row>
    <row r="5130" spans="1:20">
      <c r="A5130">
        <v>5121</v>
      </c>
      <c r="B5130">
        <f>RAND()</f>
        <v>0</v>
      </c>
      <c r="C5130">
        <f>IF(B5130&lt;$W$41,3,IF(B5130&lt;$W$41+$W$42,4,5))</f>
        <v>0</v>
      </c>
      <c r="D5130">
        <f>NORMSINV(RAND())</f>
        <v>0</v>
      </c>
      <c r="E5130">
        <f>$W$25*EXP(($W$26-$W$28-0.5*$W$27^2)*C5130+$W$27*SQRT(C5130)*D5130)</f>
        <v>0</v>
      </c>
      <c r="F5130">
        <f>$W$30*(1+$W$31)^C5130</f>
        <v>0</v>
      </c>
      <c r="G5130">
        <f>$W$32*(1+$W$33)^C5130</f>
        <v>0</v>
      </c>
      <c r="H5130">
        <f>$W$34*(1+$W$35)^C5130</f>
        <v>0</v>
      </c>
      <c r="I5130">
        <f>MIN(E5130,F5130)</f>
        <v>0</v>
      </c>
      <c r="J5130">
        <f>MIN(E5130-I5130,G5130)</f>
        <v>0</v>
      </c>
      <c r="K5130">
        <f>MIN(E5130-I5130-J5130,H5130)</f>
        <v>0</v>
      </c>
      <c r="L5130">
        <f>E5130-I5130-J5130-K5130</f>
        <v>0</v>
      </c>
      <c r="M5130">
        <f>IF((I5130+J5130+(1-$W$36)*L5130)/$W$39&gt;=$W$38,1,0)</f>
        <v>0</v>
      </c>
      <c r="N5130">
        <f>IF(M5130=1,$W$37,$W$36)*L5130</f>
        <v>0</v>
      </c>
      <c r="O5130">
        <f>EXP(-$W$26*C5130)*I5130</f>
        <v>0</v>
      </c>
      <c r="P5130">
        <f>EXP(-$W$26*C5130)*J5130</f>
        <v>0</v>
      </c>
      <c r="Q5130">
        <f>EXP(-$W$26*C5130)*K5130</f>
        <v>0</v>
      </c>
      <c r="R5130">
        <f>EXP(-$W$26*C5130)*(L5130-N5130)</f>
        <v>0</v>
      </c>
      <c r="S5130">
        <f>EXP(-$W$26*C5130)*N5130</f>
        <v>0</v>
      </c>
      <c r="T5130">
        <f>EXP(-$W$26*C5130)*E5130</f>
        <v>0</v>
      </c>
    </row>
    <row r="5131" spans="1:20">
      <c r="A5131">
        <v>5122</v>
      </c>
      <c r="B5131">
        <f>RAND()</f>
        <v>0</v>
      </c>
      <c r="C5131">
        <f>IF(B5131&lt;$W$41,3,IF(B5131&lt;$W$41+$W$42,4,5))</f>
        <v>0</v>
      </c>
      <c r="D5131">
        <f>NORMSINV(RAND())</f>
        <v>0</v>
      </c>
      <c r="E5131">
        <f>$W$25*EXP(($W$26-$W$28-0.5*$W$27^2)*C5131+$W$27*SQRT(C5131)*D5131)</f>
        <v>0</v>
      </c>
      <c r="F5131">
        <f>$W$30*(1+$W$31)^C5131</f>
        <v>0</v>
      </c>
      <c r="G5131">
        <f>$W$32*(1+$W$33)^C5131</f>
        <v>0</v>
      </c>
      <c r="H5131">
        <f>$W$34*(1+$W$35)^C5131</f>
        <v>0</v>
      </c>
      <c r="I5131">
        <f>MIN(E5131,F5131)</f>
        <v>0</v>
      </c>
      <c r="J5131">
        <f>MIN(E5131-I5131,G5131)</f>
        <v>0</v>
      </c>
      <c r="K5131">
        <f>MIN(E5131-I5131-J5131,H5131)</f>
        <v>0</v>
      </c>
      <c r="L5131">
        <f>E5131-I5131-J5131-K5131</f>
        <v>0</v>
      </c>
      <c r="M5131">
        <f>IF((I5131+J5131+(1-$W$36)*L5131)/$W$39&gt;=$W$38,1,0)</f>
        <v>0</v>
      </c>
      <c r="N5131">
        <f>IF(M5131=1,$W$37,$W$36)*L5131</f>
        <v>0</v>
      </c>
      <c r="O5131">
        <f>EXP(-$W$26*C5131)*I5131</f>
        <v>0</v>
      </c>
      <c r="P5131">
        <f>EXP(-$W$26*C5131)*J5131</f>
        <v>0</v>
      </c>
      <c r="Q5131">
        <f>EXP(-$W$26*C5131)*K5131</f>
        <v>0</v>
      </c>
      <c r="R5131">
        <f>EXP(-$W$26*C5131)*(L5131-N5131)</f>
        <v>0</v>
      </c>
      <c r="S5131">
        <f>EXP(-$W$26*C5131)*N5131</f>
        <v>0</v>
      </c>
      <c r="T5131">
        <f>EXP(-$W$26*C5131)*E5131</f>
        <v>0</v>
      </c>
    </row>
    <row r="5132" spans="1:20">
      <c r="A5132">
        <v>5123</v>
      </c>
      <c r="B5132">
        <f>RAND()</f>
        <v>0</v>
      </c>
      <c r="C5132">
        <f>IF(B5132&lt;$W$41,3,IF(B5132&lt;$W$41+$W$42,4,5))</f>
        <v>0</v>
      </c>
      <c r="D5132">
        <f>NORMSINV(RAND())</f>
        <v>0</v>
      </c>
      <c r="E5132">
        <f>$W$25*EXP(($W$26-$W$28-0.5*$W$27^2)*C5132+$W$27*SQRT(C5132)*D5132)</f>
        <v>0</v>
      </c>
      <c r="F5132">
        <f>$W$30*(1+$W$31)^C5132</f>
        <v>0</v>
      </c>
      <c r="G5132">
        <f>$W$32*(1+$W$33)^C5132</f>
        <v>0</v>
      </c>
      <c r="H5132">
        <f>$W$34*(1+$W$35)^C5132</f>
        <v>0</v>
      </c>
      <c r="I5132">
        <f>MIN(E5132,F5132)</f>
        <v>0</v>
      </c>
      <c r="J5132">
        <f>MIN(E5132-I5132,G5132)</f>
        <v>0</v>
      </c>
      <c r="K5132">
        <f>MIN(E5132-I5132-J5132,H5132)</f>
        <v>0</v>
      </c>
      <c r="L5132">
        <f>E5132-I5132-J5132-K5132</f>
        <v>0</v>
      </c>
      <c r="M5132">
        <f>IF((I5132+J5132+(1-$W$36)*L5132)/$W$39&gt;=$W$38,1,0)</f>
        <v>0</v>
      </c>
      <c r="N5132">
        <f>IF(M5132=1,$W$37,$W$36)*L5132</f>
        <v>0</v>
      </c>
      <c r="O5132">
        <f>EXP(-$W$26*C5132)*I5132</f>
        <v>0</v>
      </c>
      <c r="P5132">
        <f>EXP(-$W$26*C5132)*J5132</f>
        <v>0</v>
      </c>
      <c r="Q5132">
        <f>EXP(-$W$26*C5132)*K5132</f>
        <v>0</v>
      </c>
      <c r="R5132">
        <f>EXP(-$W$26*C5132)*(L5132-N5132)</f>
        <v>0</v>
      </c>
      <c r="S5132">
        <f>EXP(-$W$26*C5132)*N5132</f>
        <v>0</v>
      </c>
      <c r="T5132">
        <f>EXP(-$W$26*C5132)*E5132</f>
        <v>0</v>
      </c>
    </row>
    <row r="5133" spans="1:20">
      <c r="A5133">
        <v>5124</v>
      </c>
      <c r="B5133">
        <f>RAND()</f>
        <v>0</v>
      </c>
      <c r="C5133">
        <f>IF(B5133&lt;$W$41,3,IF(B5133&lt;$W$41+$W$42,4,5))</f>
        <v>0</v>
      </c>
      <c r="D5133">
        <f>NORMSINV(RAND())</f>
        <v>0</v>
      </c>
      <c r="E5133">
        <f>$W$25*EXP(($W$26-$W$28-0.5*$W$27^2)*C5133+$W$27*SQRT(C5133)*D5133)</f>
        <v>0</v>
      </c>
      <c r="F5133">
        <f>$W$30*(1+$W$31)^C5133</f>
        <v>0</v>
      </c>
      <c r="G5133">
        <f>$W$32*(1+$W$33)^C5133</f>
        <v>0</v>
      </c>
      <c r="H5133">
        <f>$W$34*(1+$W$35)^C5133</f>
        <v>0</v>
      </c>
      <c r="I5133">
        <f>MIN(E5133,F5133)</f>
        <v>0</v>
      </c>
      <c r="J5133">
        <f>MIN(E5133-I5133,G5133)</f>
        <v>0</v>
      </c>
      <c r="K5133">
        <f>MIN(E5133-I5133-J5133,H5133)</f>
        <v>0</v>
      </c>
      <c r="L5133">
        <f>E5133-I5133-J5133-K5133</f>
        <v>0</v>
      </c>
      <c r="M5133">
        <f>IF((I5133+J5133+(1-$W$36)*L5133)/$W$39&gt;=$W$38,1,0)</f>
        <v>0</v>
      </c>
      <c r="N5133">
        <f>IF(M5133=1,$W$37,$W$36)*L5133</f>
        <v>0</v>
      </c>
      <c r="O5133">
        <f>EXP(-$W$26*C5133)*I5133</f>
        <v>0</v>
      </c>
      <c r="P5133">
        <f>EXP(-$W$26*C5133)*J5133</f>
        <v>0</v>
      </c>
      <c r="Q5133">
        <f>EXP(-$W$26*C5133)*K5133</f>
        <v>0</v>
      </c>
      <c r="R5133">
        <f>EXP(-$W$26*C5133)*(L5133-N5133)</f>
        <v>0</v>
      </c>
      <c r="S5133">
        <f>EXP(-$W$26*C5133)*N5133</f>
        <v>0</v>
      </c>
      <c r="T5133">
        <f>EXP(-$W$26*C5133)*E5133</f>
        <v>0</v>
      </c>
    </row>
    <row r="5134" spans="1:20">
      <c r="A5134">
        <v>5125</v>
      </c>
      <c r="B5134">
        <f>RAND()</f>
        <v>0</v>
      </c>
      <c r="C5134">
        <f>IF(B5134&lt;$W$41,3,IF(B5134&lt;$W$41+$W$42,4,5))</f>
        <v>0</v>
      </c>
      <c r="D5134">
        <f>NORMSINV(RAND())</f>
        <v>0</v>
      </c>
      <c r="E5134">
        <f>$W$25*EXP(($W$26-$W$28-0.5*$W$27^2)*C5134+$W$27*SQRT(C5134)*D5134)</f>
        <v>0</v>
      </c>
      <c r="F5134">
        <f>$W$30*(1+$W$31)^C5134</f>
        <v>0</v>
      </c>
      <c r="G5134">
        <f>$W$32*(1+$W$33)^C5134</f>
        <v>0</v>
      </c>
      <c r="H5134">
        <f>$W$34*(1+$W$35)^C5134</f>
        <v>0</v>
      </c>
      <c r="I5134">
        <f>MIN(E5134,F5134)</f>
        <v>0</v>
      </c>
      <c r="J5134">
        <f>MIN(E5134-I5134,G5134)</f>
        <v>0</v>
      </c>
      <c r="K5134">
        <f>MIN(E5134-I5134-J5134,H5134)</f>
        <v>0</v>
      </c>
      <c r="L5134">
        <f>E5134-I5134-J5134-K5134</f>
        <v>0</v>
      </c>
      <c r="M5134">
        <f>IF((I5134+J5134+(1-$W$36)*L5134)/$W$39&gt;=$W$38,1,0)</f>
        <v>0</v>
      </c>
      <c r="N5134">
        <f>IF(M5134=1,$W$37,$W$36)*L5134</f>
        <v>0</v>
      </c>
      <c r="O5134">
        <f>EXP(-$W$26*C5134)*I5134</f>
        <v>0</v>
      </c>
      <c r="P5134">
        <f>EXP(-$W$26*C5134)*J5134</f>
        <v>0</v>
      </c>
      <c r="Q5134">
        <f>EXP(-$W$26*C5134)*K5134</f>
        <v>0</v>
      </c>
      <c r="R5134">
        <f>EXP(-$W$26*C5134)*(L5134-N5134)</f>
        <v>0</v>
      </c>
      <c r="S5134">
        <f>EXP(-$W$26*C5134)*N5134</f>
        <v>0</v>
      </c>
      <c r="T5134">
        <f>EXP(-$W$26*C5134)*E5134</f>
        <v>0</v>
      </c>
    </row>
    <row r="5135" spans="1:20">
      <c r="A5135">
        <v>5126</v>
      </c>
      <c r="B5135">
        <f>RAND()</f>
        <v>0</v>
      </c>
      <c r="C5135">
        <f>IF(B5135&lt;$W$41,3,IF(B5135&lt;$W$41+$W$42,4,5))</f>
        <v>0</v>
      </c>
      <c r="D5135">
        <f>NORMSINV(RAND())</f>
        <v>0</v>
      </c>
      <c r="E5135">
        <f>$W$25*EXP(($W$26-$W$28-0.5*$W$27^2)*C5135+$W$27*SQRT(C5135)*D5135)</f>
        <v>0</v>
      </c>
      <c r="F5135">
        <f>$W$30*(1+$W$31)^C5135</f>
        <v>0</v>
      </c>
      <c r="G5135">
        <f>$W$32*(1+$W$33)^C5135</f>
        <v>0</v>
      </c>
      <c r="H5135">
        <f>$W$34*(1+$W$35)^C5135</f>
        <v>0</v>
      </c>
      <c r="I5135">
        <f>MIN(E5135,F5135)</f>
        <v>0</v>
      </c>
      <c r="J5135">
        <f>MIN(E5135-I5135,G5135)</f>
        <v>0</v>
      </c>
      <c r="K5135">
        <f>MIN(E5135-I5135-J5135,H5135)</f>
        <v>0</v>
      </c>
      <c r="L5135">
        <f>E5135-I5135-J5135-K5135</f>
        <v>0</v>
      </c>
      <c r="M5135">
        <f>IF((I5135+J5135+(1-$W$36)*L5135)/$W$39&gt;=$W$38,1,0)</f>
        <v>0</v>
      </c>
      <c r="N5135">
        <f>IF(M5135=1,$W$37,$W$36)*L5135</f>
        <v>0</v>
      </c>
      <c r="O5135">
        <f>EXP(-$W$26*C5135)*I5135</f>
        <v>0</v>
      </c>
      <c r="P5135">
        <f>EXP(-$W$26*C5135)*J5135</f>
        <v>0</v>
      </c>
      <c r="Q5135">
        <f>EXP(-$W$26*C5135)*K5135</f>
        <v>0</v>
      </c>
      <c r="R5135">
        <f>EXP(-$W$26*C5135)*(L5135-N5135)</f>
        <v>0</v>
      </c>
      <c r="S5135">
        <f>EXP(-$W$26*C5135)*N5135</f>
        <v>0</v>
      </c>
      <c r="T5135">
        <f>EXP(-$W$26*C5135)*E5135</f>
        <v>0</v>
      </c>
    </row>
    <row r="5136" spans="1:20">
      <c r="A5136">
        <v>5127</v>
      </c>
      <c r="B5136">
        <f>RAND()</f>
        <v>0</v>
      </c>
      <c r="C5136">
        <f>IF(B5136&lt;$W$41,3,IF(B5136&lt;$W$41+$W$42,4,5))</f>
        <v>0</v>
      </c>
      <c r="D5136">
        <f>NORMSINV(RAND())</f>
        <v>0</v>
      </c>
      <c r="E5136">
        <f>$W$25*EXP(($W$26-$W$28-0.5*$W$27^2)*C5136+$W$27*SQRT(C5136)*D5136)</f>
        <v>0</v>
      </c>
      <c r="F5136">
        <f>$W$30*(1+$W$31)^C5136</f>
        <v>0</v>
      </c>
      <c r="G5136">
        <f>$W$32*(1+$W$33)^C5136</f>
        <v>0</v>
      </c>
      <c r="H5136">
        <f>$W$34*(1+$W$35)^C5136</f>
        <v>0</v>
      </c>
      <c r="I5136">
        <f>MIN(E5136,F5136)</f>
        <v>0</v>
      </c>
      <c r="J5136">
        <f>MIN(E5136-I5136,G5136)</f>
        <v>0</v>
      </c>
      <c r="K5136">
        <f>MIN(E5136-I5136-J5136,H5136)</f>
        <v>0</v>
      </c>
      <c r="L5136">
        <f>E5136-I5136-J5136-K5136</f>
        <v>0</v>
      </c>
      <c r="M5136">
        <f>IF((I5136+J5136+(1-$W$36)*L5136)/$W$39&gt;=$W$38,1,0)</f>
        <v>0</v>
      </c>
      <c r="N5136">
        <f>IF(M5136=1,$W$37,$W$36)*L5136</f>
        <v>0</v>
      </c>
      <c r="O5136">
        <f>EXP(-$W$26*C5136)*I5136</f>
        <v>0</v>
      </c>
      <c r="P5136">
        <f>EXP(-$W$26*C5136)*J5136</f>
        <v>0</v>
      </c>
      <c r="Q5136">
        <f>EXP(-$W$26*C5136)*K5136</f>
        <v>0</v>
      </c>
      <c r="R5136">
        <f>EXP(-$W$26*C5136)*(L5136-N5136)</f>
        <v>0</v>
      </c>
      <c r="S5136">
        <f>EXP(-$W$26*C5136)*N5136</f>
        <v>0</v>
      </c>
      <c r="T5136">
        <f>EXP(-$W$26*C5136)*E5136</f>
        <v>0</v>
      </c>
    </row>
    <row r="5137" spans="1:20">
      <c r="A5137">
        <v>5128</v>
      </c>
      <c r="B5137">
        <f>RAND()</f>
        <v>0</v>
      </c>
      <c r="C5137">
        <f>IF(B5137&lt;$W$41,3,IF(B5137&lt;$W$41+$W$42,4,5))</f>
        <v>0</v>
      </c>
      <c r="D5137">
        <f>NORMSINV(RAND())</f>
        <v>0</v>
      </c>
      <c r="E5137">
        <f>$W$25*EXP(($W$26-$W$28-0.5*$W$27^2)*C5137+$W$27*SQRT(C5137)*D5137)</f>
        <v>0</v>
      </c>
      <c r="F5137">
        <f>$W$30*(1+$W$31)^C5137</f>
        <v>0</v>
      </c>
      <c r="G5137">
        <f>$W$32*(1+$W$33)^C5137</f>
        <v>0</v>
      </c>
      <c r="H5137">
        <f>$W$34*(1+$W$35)^C5137</f>
        <v>0</v>
      </c>
      <c r="I5137">
        <f>MIN(E5137,F5137)</f>
        <v>0</v>
      </c>
      <c r="J5137">
        <f>MIN(E5137-I5137,G5137)</f>
        <v>0</v>
      </c>
      <c r="K5137">
        <f>MIN(E5137-I5137-J5137,H5137)</f>
        <v>0</v>
      </c>
      <c r="L5137">
        <f>E5137-I5137-J5137-K5137</f>
        <v>0</v>
      </c>
      <c r="M5137">
        <f>IF((I5137+J5137+(1-$W$36)*L5137)/$W$39&gt;=$W$38,1,0)</f>
        <v>0</v>
      </c>
      <c r="N5137">
        <f>IF(M5137=1,$W$37,$W$36)*L5137</f>
        <v>0</v>
      </c>
      <c r="O5137">
        <f>EXP(-$W$26*C5137)*I5137</f>
        <v>0</v>
      </c>
      <c r="P5137">
        <f>EXP(-$W$26*C5137)*J5137</f>
        <v>0</v>
      </c>
      <c r="Q5137">
        <f>EXP(-$W$26*C5137)*K5137</f>
        <v>0</v>
      </c>
      <c r="R5137">
        <f>EXP(-$W$26*C5137)*(L5137-N5137)</f>
        <v>0</v>
      </c>
      <c r="S5137">
        <f>EXP(-$W$26*C5137)*N5137</f>
        <v>0</v>
      </c>
      <c r="T5137">
        <f>EXP(-$W$26*C5137)*E5137</f>
        <v>0</v>
      </c>
    </row>
    <row r="5138" spans="1:20">
      <c r="A5138">
        <v>5129</v>
      </c>
      <c r="B5138">
        <f>RAND()</f>
        <v>0</v>
      </c>
      <c r="C5138">
        <f>IF(B5138&lt;$W$41,3,IF(B5138&lt;$W$41+$W$42,4,5))</f>
        <v>0</v>
      </c>
      <c r="D5138">
        <f>NORMSINV(RAND())</f>
        <v>0</v>
      </c>
      <c r="E5138">
        <f>$W$25*EXP(($W$26-$W$28-0.5*$W$27^2)*C5138+$W$27*SQRT(C5138)*D5138)</f>
        <v>0</v>
      </c>
      <c r="F5138">
        <f>$W$30*(1+$W$31)^C5138</f>
        <v>0</v>
      </c>
      <c r="G5138">
        <f>$W$32*(1+$W$33)^C5138</f>
        <v>0</v>
      </c>
      <c r="H5138">
        <f>$W$34*(1+$W$35)^C5138</f>
        <v>0</v>
      </c>
      <c r="I5138">
        <f>MIN(E5138,F5138)</f>
        <v>0</v>
      </c>
      <c r="J5138">
        <f>MIN(E5138-I5138,G5138)</f>
        <v>0</v>
      </c>
      <c r="K5138">
        <f>MIN(E5138-I5138-J5138,H5138)</f>
        <v>0</v>
      </c>
      <c r="L5138">
        <f>E5138-I5138-J5138-K5138</f>
        <v>0</v>
      </c>
      <c r="M5138">
        <f>IF((I5138+J5138+(1-$W$36)*L5138)/$W$39&gt;=$W$38,1,0)</f>
        <v>0</v>
      </c>
      <c r="N5138">
        <f>IF(M5138=1,$W$37,$W$36)*L5138</f>
        <v>0</v>
      </c>
      <c r="O5138">
        <f>EXP(-$W$26*C5138)*I5138</f>
        <v>0</v>
      </c>
      <c r="P5138">
        <f>EXP(-$W$26*C5138)*J5138</f>
        <v>0</v>
      </c>
      <c r="Q5138">
        <f>EXP(-$W$26*C5138)*K5138</f>
        <v>0</v>
      </c>
      <c r="R5138">
        <f>EXP(-$W$26*C5138)*(L5138-N5138)</f>
        <v>0</v>
      </c>
      <c r="S5138">
        <f>EXP(-$W$26*C5138)*N5138</f>
        <v>0</v>
      </c>
      <c r="T5138">
        <f>EXP(-$W$26*C5138)*E5138</f>
        <v>0</v>
      </c>
    </row>
    <row r="5139" spans="1:20">
      <c r="A5139">
        <v>5130</v>
      </c>
      <c r="B5139">
        <f>RAND()</f>
        <v>0</v>
      </c>
      <c r="C5139">
        <f>IF(B5139&lt;$W$41,3,IF(B5139&lt;$W$41+$W$42,4,5))</f>
        <v>0</v>
      </c>
      <c r="D5139">
        <f>NORMSINV(RAND())</f>
        <v>0</v>
      </c>
      <c r="E5139">
        <f>$W$25*EXP(($W$26-$W$28-0.5*$W$27^2)*C5139+$W$27*SQRT(C5139)*D5139)</f>
        <v>0</v>
      </c>
      <c r="F5139">
        <f>$W$30*(1+$W$31)^C5139</f>
        <v>0</v>
      </c>
      <c r="G5139">
        <f>$W$32*(1+$W$33)^C5139</f>
        <v>0</v>
      </c>
      <c r="H5139">
        <f>$W$34*(1+$W$35)^C5139</f>
        <v>0</v>
      </c>
      <c r="I5139">
        <f>MIN(E5139,F5139)</f>
        <v>0</v>
      </c>
      <c r="J5139">
        <f>MIN(E5139-I5139,G5139)</f>
        <v>0</v>
      </c>
      <c r="K5139">
        <f>MIN(E5139-I5139-J5139,H5139)</f>
        <v>0</v>
      </c>
      <c r="L5139">
        <f>E5139-I5139-J5139-K5139</f>
        <v>0</v>
      </c>
      <c r="M5139">
        <f>IF((I5139+J5139+(1-$W$36)*L5139)/$W$39&gt;=$W$38,1,0)</f>
        <v>0</v>
      </c>
      <c r="N5139">
        <f>IF(M5139=1,$W$37,$W$36)*L5139</f>
        <v>0</v>
      </c>
      <c r="O5139">
        <f>EXP(-$W$26*C5139)*I5139</f>
        <v>0</v>
      </c>
      <c r="P5139">
        <f>EXP(-$W$26*C5139)*J5139</f>
        <v>0</v>
      </c>
      <c r="Q5139">
        <f>EXP(-$W$26*C5139)*K5139</f>
        <v>0</v>
      </c>
      <c r="R5139">
        <f>EXP(-$W$26*C5139)*(L5139-N5139)</f>
        <v>0</v>
      </c>
      <c r="S5139">
        <f>EXP(-$W$26*C5139)*N5139</f>
        <v>0</v>
      </c>
      <c r="T5139">
        <f>EXP(-$W$26*C5139)*E5139</f>
        <v>0</v>
      </c>
    </row>
    <row r="5140" spans="1:20">
      <c r="A5140">
        <v>5131</v>
      </c>
      <c r="B5140">
        <f>RAND()</f>
        <v>0</v>
      </c>
      <c r="C5140">
        <f>IF(B5140&lt;$W$41,3,IF(B5140&lt;$W$41+$W$42,4,5))</f>
        <v>0</v>
      </c>
      <c r="D5140">
        <f>NORMSINV(RAND())</f>
        <v>0</v>
      </c>
      <c r="E5140">
        <f>$W$25*EXP(($W$26-$W$28-0.5*$W$27^2)*C5140+$W$27*SQRT(C5140)*D5140)</f>
        <v>0</v>
      </c>
      <c r="F5140">
        <f>$W$30*(1+$W$31)^C5140</f>
        <v>0</v>
      </c>
      <c r="G5140">
        <f>$W$32*(1+$W$33)^C5140</f>
        <v>0</v>
      </c>
      <c r="H5140">
        <f>$W$34*(1+$W$35)^C5140</f>
        <v>0</v>
      </c>
      <c r="I5140">
        <f>MIN(E5140,F5140)</f>
        <v>0</v>
      </c>
      <c r="J5140">
        <f>MIN(E5140-I5140,G5140)</f>
        <v>0</v>
      </c>
      <c r="K5140">
        <f>MIN(E5140-I5140-J5140,H5140)</f>
        <v>0</v>
      </c>
      <c r="L5140">
        <f>E5140-I5140-J5140-K5140</f>
        <v>0</v>
      </c>
      <c r="M5140">
        <f>IF((I5140+J5140+(1-$W$36)*L5140)/$W$39&gt;=$W$38,1,0)</f>
        <v>0</v>
      </c>
      <c r="N5140">
        <f>IF(M5140=1,$W$37,$W$36)*L5140</f>
        <v>0</v>
      </c>
      <c r="O5140">
        <f>EXP(-$W$26*C5140)*I5140</f>
        <v>0</v>
      </c>
      <c r="P5140">
        <f>EXP(-$W$26*C5140)*J5140</f>
        <v>0</v>
      </c>
      <c r="Q5140">
        <f>EXP(-$W$26*C5140)*K5140</f>
        <v>0</v>
      </c>
      <c r="R5140">
        <f>EXP(-$W$26*C5140)*(L5140-N5140)</f>
        <v>0</v>
      </c>
      <c r="S5140">
        <f>EXP(-$W$26*C5140)*N5140</f>
        <v>0</v>
      </c>
      <c r="T5140">
        <f>EXP(-$W$26*C5140)*E5140</f>
        <v>0</v>
      </c>
    </row>
    <row r="5141" spans="1:20">
      <c r="A5141">
        <v>5132</v>
      </c>
      <c r="B5141">
        <f>RAND()</f>
        <v>0</v>
      </c>
      <c r="C5141">
        <f>IF(B5141&lt;$W$41,3,IF(B5141&lt;$W$41+$W$42,4,5))</f>
        <v>0</v>
      </c>
      <c r="D5141">
        <f>NORMSINV(RAND())</f>
        <v>0</v>
      </c>
      <c r="E5141">
        <f>$W$25*EXP(($W$26-$W$28-0.5*$W$27^2)*C5141+$W$27*SQRT(C5141)*D5141)</f>
        <v>0</v>
      </c>
      <c r="F5141">
        <f>$W$30*(1+$W$31)^C5141</f>
        <v>0</v>
      </c>
      <c r="G5141">
        <f>$W$32*(1+$W$33)^C5141</f>
        <v>0</v>
      </c>
      <c r="H5141">
        <f>$W$34*(1+$W$35)^C5141</f>
        <v>0</v>
      </c>
      <c r="I5141">
        <f>MIN(E5141,F5141)</f>
        <v>0</v>
      </c>
      <c r="J5141">
        <f>MIN(E5141-I5141,G5141)</f>
        <v>0</v>
      </c>
      <c r="K5141">
        <f>MIN(E5141-I5141-J5141,H5141)</f>
        <v>0</v>
      </c>
      <c r="L5141">
        <f>E5141-I5141-J5141-K5141</f>
        <v>0</v>
      </c>
      <c r="M5141">
        <f>IF((I5141+J5141+(1-$W$36)*L5141)/$W$39&gt;=$W$38,1,0)</f>
        <v>0</v>
      </c>
      <c r="N5141">
        <f>IF(M5141=1,$W$37,$W$36)*L5141</f>
        <v>0</v>
      </c>
      <c r="O5141">
        <f>EXP(-$W$26*C5141)*I5141</f>
        <v>0</v>
      </c>
      <c r="P5141">
        <f>EXP(-$W$26*C5141)*J5141</f>
        <v>0</v>
      </c>
      <c r="Q5141">
        <f>EXP(-$W$26*C5141)*K5141</f>
        <v>0</v>
      </c>
      <c r="R5141">
        <f>EXP(-$W$26*C5141)*(L5141-N5141)</f>
        <v>0</v>
      </c>
      <c r="S5141">
        <f>EXP(-$W$26*C5141)*N5141</f>
        <v>0</v>
      </c>
      <c r="T5141">
        <f>EXP(-$W$26*C5141)*E5141</f>
        <v>0</v>
      </c>
    </row>
    <row r="5142" spans="1:20">
      <c r="A5142">
        <v>5133</v>
      </c>
      <c r="B5142">
        <f>RAND()</f>
        <v>0</v>
      </c>
      <c r="C5142">
        <f>IF(B5142&lt;$W$41,3,IF(B5142&lt;$W$41+$W$42,4,5))</f>
        <v>0</v>
      </c>
      <c r="D5142">
        <f>NORMSINV(RAND())</f>
        <v>0</v>
      </c>
      <c r="E5142">
        <f>$W$25*EXP(($W$26-$W$28-0.5*$W$27^2)*C5142+$W$27*SQRT(C5142)*D5142)</f>
        <v>0</v>
      </c>
      <c r="F5142">
        <f>$W$30*(1+$W$31)^C5142</f>
        <v>0</v>
      </c>
      <c r="G5142">
        <f>$W$32*(1+$W$33)^C5142</f>
        <v>0</v>
      </c>
      <c r="H5142">
        <f>$W$34*(1+$W$35)^C5142</f>
        <v>0</v>
      </c>
      <c r="I5142">
        <f>MIN(E5142,F5142)</f>
        <v>0</v>
      </c>
      <c r="J5142">
        <f>MIN(E5142-I5142,G5142)</f>
        <v>0</v>
      </c>
      <c r="K5142">
        <f>MIN(E5142-I5142-J5142,H5142)</f>
        <v>0</v>
      </c>
      <c r="L5142">
        <f>E5142-I5142-J5142-K5142</f>
        <v>0</v>
      </c>
      <c r="M5142">
        <f>IF((I5142+J5142+(1-$W$36)*L5142)/$W$39&gt;=$W$38,1,0)</f>
        <v>0</v>
      </c>
      <c r="N5142">
        <f>IF(M5142=1,$W$37,$W$36)*L5142</f>
        <v>0</v>
      </c>
      <c r="O5142">
        <f>EXP(-$W$26*C5142)*I5142</f>
        <v>0</v>
      </c>
      <c r="P5142">
        <f>EXP(-$W$26*C5142)*J5142</f>
        <v>0</v>
      </c>
      <c r="Q5142">
        <f>EXP(-$W$26*C5142)*K5142</f>
        <v>0</v>
      </c>
      <c r="R5142">
        <f>EXP(-$W$26*C5142)*(L5142-N5142)</f>
        <v>0</v>
      </c>
      <c r="S5142">
        <f>EXP(-$W$26*C5142)*N5142</f>
        <v>0</v>
      </c>
      <c r="T5142">
        <f>EXP(-$W$26*C5142)*E5142</f>
        <v>0</v>
      </c>
    </row>
    <row r="5143" spans="1:20">
      <c r="A5143">
        <v>5134</v>
      </c>
      <c r="B5143">
        <f>RAND()</f>
        <v>0</v>
      </c>
      <c r="C5143">
        <f>IF(B5143&lt;$W$41,3,IF(B5143&lt;$W$41+$W$42,4,5))</f>
        <v>0</v>
      </c>
      <c r="D5143">
        <f>NORMSINV(RAND())</f>
        <v>0</v>
      </c>
      <c r="E5143">
        <f>$W$25*EXP(($W$26-$W$28-0.5*$W$27^2)*C5143+$W$27*SQRT(C5143)*D5143)</f>
        <v>0</v>
      </c>
      <c r="F5143">
        <f>$W$30*(1+$W$31)^C5143</f>
        <v>0</v>
      </c>
      <c r="G5143">
        <f>$W$32*(1+$W$33)^C5143</f>
        <v>0</v>
      </c>
      <c r="H5143">
        <f>$W$34*(1+$W$35)^C5143</f>
        <v>0</v>
      </c>
      <c r="I5143">
        <f>MIN(E5143,F5143)</f>
        <v>0</v>
      </c>
      <c r="J5143">
        <f>MIN(E5143-I5143,G5143)</f>
        <v>0</v>
      </c>
      <c r="K5143">
        <f>MIN(E5143-I5143-J5143,H5143)</f>
        <v>0</v>
      </c>
      <c r="L5143">
        <f>E5143-I5143-J5143-K5143</f>
        <v>0</v>
      </c>
      <c r="M5143">
        <f>IF((I5143+J5143+(1-$W$36)*L5143)/$W$39&gt;=$W$38,1,0)</f>
        <v>0</v>
      </c>
      <c r="N5143">
        <f>IF(M5143=1,$W$37,$W$36)*L5143</f>
        <v>0</v>
      </c>
      <c r="O5143">
        <f>EXP(-$W$26*C5143)*I5143</f>
        <v>0</v>
      </c>
      <c r="P5143">
        <f>EXP(-$W$26*C5143)*J5143</f>
        <v>0</v>
      </c>
      <c r="Q5143">
        <f>EXP(-$W$26*C5143)*K5143</f>
        <v>0</v>
      </c>
      <c r="R5143">
        <f>EXP(-$W$26*C5143)*(L5143-N5143)</f>
        <v>0</v>
      </c>
      <c r="S5143">
        <f>EXP(-$W$26*C5143)*N5143</f>
        <v>0</v>
      </c>
      <c r="T5143">
        <f>EXP(-$W$26*C5143)*E5143</f>
        <v>0</v>
      </c>
    </row>
    <row r="5144" spans="1:20">
      <c r="A5144">
        <v>5135</v>
      </c>
      <c r="B5144">
        <f>RAND()</f>
        <v>0</v>
      </c>
      <c r="C5144">
        <f>IF(B5144&lt;$W$41,3,IF(B5144&lt;$W$41+$W$42,4,5))</f>
        <v>0</v>
      </c>
      <c r="D5144">
        <f>NORMSINV(RAND())</f>
        <v>0</v>
      </c>
      <c r="E5144">
        <f>$W$25*EXP(($W$26-$W$28-0.5*$W$27^2)*C5144+$W$27*SQRT(C5144)*D5144)</f>
        <v>0</v>
      </c>
      <c r="F5144">
        <f>$W$30*(1+$W$31)^C5144</f>
        <v>0</v>
      </c>
      <c r="G5144">
        <f>$W$32*(1+$W$33)^C5144</f>
        <v>0</v>
      </c>
      <c r="H5144">
        <f>$W$34*(1+$W$35)^C5144</f>
        <v>0</v>
      </c>
      <c r="I5144">
        <f>MIN(E5144,F5144)</f>
        <v>0</v>
      </c>
      <c r="J5144">
        <f>MIN(E5144-I5144,G5144)</f>
        <v>0</v>
      </c>
      <c r="K5144">
        <f>MIN(E5144-I5144-J5144,H5144)</f>
        <v>0</v>
      </c>
      <c r="L5144">
        <f>E5144-I5144-J5144-K5144</f>
        <v>0</v>
      </c>
      <c r="M5144">
        <f>IF((I5144+J5144+(1-$W$36)*L5144)/$W$39&gt;=$W$38,1,0)</f>
        <v>0</v>
      </c>
      <c r="N5144">
        <f>IF(M5144=1,$W$37,$W$36)*L5144</f>
        <v>0</v>
      </c>
      <c r="O5144">
        <f>EXP(-$W$26*C5144)*I5144</f>
        <v>0</v>
      </c>
      <c r="P5144">
        <f>EXP(-$W$26*C5144)*J5144</f>
        <v>0</v>
      </c>
      <c r="Q5144">
        <f>EXP(-$W$26*C5144)*K5144</f>
        <v>0</v>
      </c>
      <c r="R5144">
        <f>EXP(-$W$26*C5144)*(L5144-N5144)</f>
        <v>0</v>
      </c>
      <c r="S5144">
        <f>EXP(-$W$26*C5144)*N5144</f>
        <v>0</v>
      </c>
      <c r="T5144">
        <f>EXP(-$W$26*C5144)*E5144</f>
        <v>0</v>
      </c>
    </row>
    <row r="5145" spans="1:20">
      <c r="A5145">
        <v>5136</v>
      </c>
      <c r="B5145">
        <f>RAND()</f>
        <v>0</v>
      </c>
      <c r="C5145">
        <f>IF(B5145&lt;$W$41,3,IF(B5145&lt;$W$41+$W$42,4,5))</f>
        <v>0</v>
      </c>
      <c r="D5145">
        <f>NORMSINV(RAND())</f>
        <v>0</v>
      </c>
      <c r="E5145">
        <f>$W$25*EXP(($W$26-$W$28-0.5*$W$27^2)*C5145+$W$27*SQRT(C5145)*D5145)</f>
        <v>0</v>
      </c>
      <c r="F5145">
        <f>$W$30*(1+$W$31)^C5145</f>
        <v>0</v>
      </c>
      <c r="G5145">
        <f>$W$32*(1+$W$33)^C5145</f>
        <v>0</v>
      </c>
      <c r="H5145">
        <f>$W$34*(1+$W$35)^C5145</f>
        <v>0</v>
      </c>
      <c r="I5145">
        <f>MIN(E5145,F5145)</f>
        <v>0</v>
      </c>
      <c r="J5145">
        <f>MIN(E5145-I5145,G5145)</f>
        <v>0</v>
      </c>
      <c r="K5145">
        <f>MIN(E5145-I5145-J5145,H5145)</f>
        <v>0</v>
      </c>
      <c r="L5145">
        <f>E5145-I5145-J5145-K5145</f>
        <v>0</v>
      </c>
      <c r="M5145">
        <f>IF((I5145+J5145+(1-$W$36)*L5145)/$W$39&gt;=$W$38,1,0)</f>
        <v>0</v>
      </c>
      <c r="N5145">
        <f>IF(M5145=1,$W$37,$W$36)*L5145</f>
        <v>0</v>
      </c>
      <c r="O5145">
        <f>EXP(-$W$26*C5145)*I5145</f>
        <v>0</v>
      </c>
      <c r="P5145">
        <f>EXP(-$W$26*C5145)*J5145</f>
        <v>0</v>
      </c>
      <c r="Q5145">
        <f>EXP(-$W$26*C5145)*K5145</f>
        <v>0</v>
      </c>
      <c r="R5145">
        <f>EXP(-$W$26*C5145)*(L5145-N5145)</f>
        <v>0</v>
      </c>
      <c r="S5145">
        <f>EXP(-$W$26*C5145)*N5145</f>
        <v>0</v>
      </c>
      <c r="T5145">
        <f>EXP(-$W$26*C5145)*E5145</f>
        <v>0</v>
      </c>
    </row>
    <row r="5146" spans="1:20">
      <c r="A5146">
        <v>5137</v>
      </c>
      <c r="B5146">
        <f>RAND()</f>
        <v>0</v>
      </c>
      <c r="C5146">
        <f>IF(B5146&lt;$W$41,3,IF(B5146&lt;$W$41+$W$42,4,5))</f>
        <v>0</v>
      </c>
      <c r="D5146">
        <f>NORMSINV(RAND())</f>
        <v>0</v>
      </c>
      <c r="E5146">
        <f>$W$25*EXP(($W$26-$W$28-0.5*$W$27^2)*C5146+$W$27*SQRT(C5146)*D5146)</f>
        <v>0</v>
      </c>
      <c r="F5146">
        <f>$W$30*(1+$W$31)^C5146</f>
        <v>0</v>
      </c>
      <c r="G5146">
        <f>$W$32*(1+$W$33)^C5146</f>
        <v>0</v>
      </c>
      <c r="H5146">
        <f>$W$34*(1+$W$35)^C5146</f>
        <v>0</v>
      </c>
      <c r="I5146">
        <f>MIN(E5146,F5146)</f>
        <v>0</v>
      </c>
      <c r="J5146">
        <f>MIN(E5146-I5146,G5146)</f>
        <v>0</v>
      </c>
      <c r="K5146">
        <f>MIN(E5146-I5146-J5146,H5146)</f>
        <v>0</v>
      </c>
      <c r="L5146">
        <f>E5146-I5146-J5146-K5146</f>
        <v>0</v>
      </c>
      <c r="M5146">
        <f>IF((I5146+J5146+(1-$W$36)*L5146)/$W$39&gt;=$W$38,1,0)</f>
        <v>0</v>
      </c>
      <c r="N5146">
        <f>IF(M5146=1,$W$37,$W$36)*L5146</f>
        <v>0</v>
      </c>
      <c r="O5146">
        <f>EXP(-$W$26*C5146)*I5146</f>
        <v>0</v>
      </c>
      <c r="P5146">
        <f>EXP(-$W$26*C5146)*J5146</f>
        <v>0</v>
      </c>
      <c r="Q5146">
        <f>EXP(-$W$26*C5146)*K5146</f>
        <v>0</v>
      </c>
      <c r="R5146">
        <f>EXP(-$W$26*C5146)*(L5146-N5146)</f>
        <v>0</v>
      </c>
      <c r="S5146">
        <f>EXP(-$W$26*C5146)*N5146</f>
        <v>0</v>
      </c>
      <c r="T5146">
        <f>EXP(-$W$26*C5146)*E5146</f>
        <v>0</v>
      </c>
    </row>
    <row r="5147" spans="1:20">
      <c r="A5147">
        <v>5138</v>
      </c>
      <c r="B5147">
        <f>RAND()</f>
        <v>0</v>
      </c>
      <c r="C5147">
        <f>IF(B5147&lt;$W$41,3,IF(B5147&lt;$W$41+$W$42,4,5))</f>
        <v>0</v>
      </c>
      <c r="D5147">
        <f>NORMSINV(RAND())</f>
        <v>0</v>
      </c>
      <c r="E5147">
        <f>$W$25*EXP(($W$26-$W$28-0.5*$W$27^2)*C5147+$W$27*SQRT(C5147)*D5147)</f>
        <v>0</v>
      </c>
      <c r="F5147">
        <f>$W$30*(1+$W$31)^C5147</f>
        <v>0</v>
      </c>
      <c r="G5147">
        <f>$W$32*(1+$W$33)^C5147</f>
        <v>0</v>
      </c>
      <c r="H5147">
        <f>$W$34*(1+$W$35)^C5147</f>
        <v>0</v>
      </c>
      <c r="I5147">
        <f>MIN(E5147,F5147)</f>
        <v>0</v>
      </c>
      <c r="J5147">
        <f>MIN(E5147-I5147,G5147)</f>
        <v>0</v>
      </c>
      <c r="K5147">
        <f>MIN(E5147-I5147-J5147,H5147)</f>
        <v>0</v>
      </c>
      <c r="L5147">
        <f>E5147-I5147-J5147-K5147</f>
        <v>0</v>
      </c>
      <c r="M5147">
        <f>IF((I5147+J5147+(1-$W$36)*L5147)/$W$39&gt;=$W$38,1,0)</f>
        <v>0</v>
      </c>
      <c r="N5147">
        <f>IF(M5147=1,$W$37,$W$36)*L5147</f>
        <v>0</v>
      </c>
      <c r="O5147">
        <f>EXP(-$W$26*C5147)*I5147</f>
        <v>0</v>
      </c>
      <c r="P5147">
        <f>EXP(-$W$26*C5147)*J5147</f>
        <v>0</v>
      </c>
      <c r="Q5147">
        <f>EXP(-$W$26*C5147)*K5147</f>
        <v>0</v>
      </c>
      <c r="R5147">
        <f>EXP(-$W$26*C5147)*(L5147-N5147)</f>
        <v>0</v>
      </c>
      <c r="S5147">
        <f>EXP(-$W$26*C5147)*N5147</f>
        <v>0</v>
      </c>
      <c r="T5147">
        <f>EXP(-$W$26*C5147)*E5147</f>
        <v>0</v>
      </c>
    </row>
    <row r="5148" spans="1:20">
      <c r="A5148">
        <v>5139</v>
      </c>
      <c r="B5148">
        <f>RAND()</f>
        <v>0</v>
      </c>
      <c r="C5148">
        <f>IF(B5148&lt;$W$41,3,IF(B5148&lt;$W$41+$W$42,4,5))</f>
        <v>0</v>
      </c>
      <c r="D5148">
        <f>NORMSINV(RAND())</f>
        <v>0</v>
      </c>
      <c r="E5148">
        <f>$W$25*EXP(($W$26-$W$28-0.5*$W$27^2)*C5148+$W$27*SQRT(C5148)*D5148)</f>
        <v>0</v>
      </c>
      <c r="F5148">
        <f>$W$30*(1+$W$31)^C5148</f>
        <v>0</v>
      </c>
      <c r="G5148">
        <f>$W$32*(1+$W$33)^C5148</f>
        <v>0</v>
      </c>
      <c r="H5148">
        <f>$W$34*(1+$W$35)^C5148</f>
        <v>0</v>
      </c>
      <c r="I5148">
        <f>MIN(E5148,F5148)</f>
        <v>0</v>
      </c>
      <c r="J5148">
        <f>MIN(E5148-I5148,G5148)</f>
        <v>0</v>
      </c>
      <c r="K5148">
        <f>MIN(E5148-I5148-J5148,H5148)</f>
        <v>0</v>
      </c>
      <c r="L5148">
        <f>E5148-I5148-J5148-K5148</f>
        <v>0</v>
      </c>
      <c r="M5148">
        <f>IF((I5148+J5148+(1-$W$36)*L5148)/$W$39&gt;=$W$38,1,0)</f>
        <v>0</v>
      </c>
      <c r="N5148">
        <f>IF(M5148=1,$W$37,$W$36)*L5148</f>
        <v>0</v>
      </c>
      <c r="O5148">
        <f>EXP(-$W$26*C5148)*I5148</f>
        <v>0</v>
      </c>
      <c r="P5148">
        <f>EXP(-$W$26*C5148)*J5148</f>
        <v>0</v>
      </c>
      <c r="Q5148">
        <f>EXP(-$W$26*C5148)*K5148</f>
        <v>0</v>
      </c>
      <c r="R5148">
        <f>EXP(-$W$26*C5148)*(L5148-N5148)</f>
        <v>0</v>
      </c>
      <c r="S5148">
        <f>EXP(-$W$26*C5148)*N5148</f>
        <v>0</v>
      </c>
      <c r="T5148">
        <f>EXP(-$W$26*C5148)*E5148</f>
        <v>0</v>
      </c>
    </row>
    <row r="5149" spans="1:20">
      <c r="A5149">
        <v>5140</v>
      </c>
      <c r="B5149">
        <f>RAND()</f>
        <v>0</v>
      </c>
      <c r="C5149">
        <f>IF(B5149&lt;$W$41,3,IF(B5149&lt;$W$41+$W$42,4,5))</f>
        <v>0</v>
      </c>
      <c r="D5149">
        <f>NORMSINV(RAND())</f>
        <v>0</v>
      </c>
      <c r="E5149">
        <f>$W$25*EXP(($W$26-$W$28-0.5*$W$27^2)*C5149+$W$27*SQRT(C5149)*D5149)</f>
        <v>0</v>
      </c>
      <c r="F5149">
        <f>$W$30*(1+$W$31)^C5149</f>
        <v>0</v>
      </c>
      <c r="G5149">
        <f>$W$32*(1+$W$33)^C5149</f>
        <v>0</v>
      </c>
      <c r="H5149">
        <f>$W$34*(1+$W$35)^C5149</f>
        <v>0</v>
      </c>
      <c r="I5149">
        <f>MIN(E5149,F5149)</f>
        <v>0</v>
      </c>
      <c r="J5149">
        <f>MIN(E5149-I5149,G5149)</f>
        <v>0</v>
      </c>
      <c r="K5149">
        <f>MIN(E5149-I5149-J5149,H5149)</f>
        <v>0</v>
      </c>
      <c r="L5149">
        <f>E5149-I5149-J5149-K5149</f>
        <v>0</v>
      </c>
      <c r="M5149">
        <f>IF((I5149+J5149+(1-$W$36)*L5149)/$W$39&gt;=$W$38,1,0)</f>
        <v>0</v>
      </c>
      <c r="N5149">
        <f>IF(M5149=1,$W$37,$W$36)*L5149</f>
        <v>0</v>
      </c>
      <c r="O5149">
        <f>EXP(-$W$26*C5149)*I5149</f>
        <v>0</v>
      </c>
      <c r="P5149">
        <f>EXP(-$W$26*C5149)*J5149</f>
        <v>0</v>
      </c>
      <c r="Q5149">
        <f>EXP(-$W$26*C5149)*K5149</f>
        <v>0</v>
      </c>
      <c r="R5149">
        <f>EXP(-$W$26*C5149)*(L5149-N5149)</f>
        <v>0</v>
      </c>
      <c r="S5149">
        <f>EXP(-$W$26*C5149)*N5149</f>
        <v>0</v>
      </c>
      <c r="T5149">
        <f>EXP(-$W$26*C5149)*E5149</f>
        <v>0</v>
      </c>
    </row>
    <row r="5150" spans="1:20">
      <c r="A5150">
        <v>5141</v>
      </c>
      <c r="B5150">
        <f>RAND()</f>
        <v>0</v>
      </c>
      <c r="C5150">
        <f>IF(B5150&lt;$W$41,3,IF(B5150&lt;$W$41+$W$42,4,5))</f>
        <v>0</v>
      </c>
      <c r="D5150">
        <f>NORMSINV(RAND())</f>
        <v>0</v>
      </c>
      <c r="E5150">
        <f>$W$25*EXP(($W$26-$W$28-0.5*$W$27^2)*C5150+$W$27*SQRT(C5150)*D5150)</f>
        <v>0</v>
      </c>
      <c r="F5150">
        <f>$W$30*(1+$W$31)^C5150</f>
        <v>0</v>
      </c>
      <c r="G5150">
        <f>$W$32*(1+$W$33)^C5150</f>
        <v>0</v>
      </c>
      <c r="H5150">
        <f>$W$34*(1+$W$35)^C5150</f>
        <v>0</v>
      </c>
      <c r="I5150">
        <f>MIN(E5150,F5150)</f>
        <v>0</v>
      </c>
      <c r="J5150">
        <f>MIN(E5150-I5150,G5150)</f>
        <v>0</v>
      </c>
      <c r="K5150">
        <f>MIN(E5150-I5150-J5150,H5150)</f>
        <v>0</v>
      </c>
      <c r="L5150">
        <f>E5150-I5150-J5150-K5150</f>
        <v>0</v>
      </c>
      <c r="M5150">
        <f>IF((I5150+J5150+(1-$W$36)*L5150)/$W$39&gt;=$W$38,1,0)</f>
        <v>0</v>
      </c>
      <c r="N5150">
        <f>IF(M5150=1,$W$37,$W$36)*L5150</f>
        <v>0</v>
      </c>
      <c r="O5150">
        <f>EXP(-$W$26*C5150)*I5150</f>
        <v>0</v>
      </c>
      <c r="P5150">
        <f>EXP(-$W$26*C5150)*J5150</f>
        <v>0</v>
      </c>
      <c r="Q5150">
        <f>EXP(-$W$26*C5150)*K5150</f>
        <v>0</v>
      </c>
      <c r="R5150">
        <f>EXP(-$W$26*C5150)*(L5150-N5150)</f>
        <v>0</v>
      </c>
      <c r="S5150">
        <f>EXP(-$W$26*C5150)*N5150</f>
        <v>0</v>
      </c>
      <c r="T5150">
        <f>EXP(-$W$26*C5150)*E5150</f>
        <v>0</v>
      </c>
    </row>
    <row r="5151" spans="1:20">
      <c r="A5151">
        <v>5142</v>
      </c>
      <c r="B5151">
        <f>RAND()</f>
        <v>0</v>
      </c>
      <c r="C5151">
        <f>IF(B5151&lt;$W$41,3,IF(B5151&lt;$W$41+$W$42,4,5))</f>
        <v>0</v>
      </c>
      <c r="D5151">
        <f>NORMSINV(RAND())</f>
        <v>0</v>
      </c>
      <c r="E5151">
        <f>$W$25*EXP(($W$26-$W$28-0.5*$W$27^2)*C5151+$W$27*SQRT(C5151)*D5151)</f>
        <v>0</v>
      </c>
      <c r="F5151">
        <f>$W$30*(1+$W$31)^C5151</f>
        <v>0</v>
      </c>
      <c r="G5151">
        <f>$W$32*(1+$W$33)^C5151</f>
        <v>0</v>
      </c>
      <c r="H5151">
        <f>$W$34*(1+$W$35)^C5151</f>
        <v>0</v>
      </c>
      <c r="I5151">
        <f>MIN(E5151,F5151)</f>
        <v>0</v>
      </c>
      <c r="J5151">
        <f>MIN(E5151-I5151,G5151)</f>
        <v>0</v>
      </c>
      <c r="K5151">
        <f>MIN(E5151-I5151-J5151,H5151)</f>
        <v>0</v>
      </c>
      <c r="L5151">
        <f>E5151-I5151-J5151-K5151</f>
        <v>0</v>
      </c>
      <c r="M5151">
        <f>IF((I5151+J5151+(1-$W$36)*L5151)/$W$39&gt;=$W$38,1,0)</f>
        <v>0</v>
      </c>
      <c r="N5151">
        <f>IF(M5151=1,$W$37,$W$36)*L5151</f>
        <v>0</v>
      </c>
      <c r="O5151">
        <f>EXP(-$W$26*C5151)*I5151</f>
        <v>0</v>
      </c>
      <c r="P5151">
        <f>EXP(-$W$26*C5151)*J5151</f>
        <v>0</v>
      </c>
      <c r="Q5151">
        <f>EXP(-$W$26*C5151)*K5151</f>
        <v>0</v>
      </c>
      <c r="R5151">
        <f>EXP(-$W$26*C5151)*(L5151-N5151)</f>
        <v>0</v>
      </c>
      <c r="S5151">
        <f>EXP(-$W$26*C5151)*N5151</f>
        <v>0</v>
      </c>
      <c r="T5151">
        <f>EXP(-$W$26*C5151)*E5151</f>
        <v>0</v>
      </c>
    </row>
    <row r="5152" spans="1:20">
      <c r="A5152">
        <v>5143</v>
      </c>
      <c r="B5152">
        <f>RAND()</f>
        <v>0</v>
      </c>
      <c r="C5152">
        <f>IF(B5152&lt;$W$41,3,IF(B5152&lt;$W$41+$W$42,4,5))</f>
        <v>0</v>
      </c>
      <c r="D5152">
        <f>NORMSINV(RAND())</f>
        <v>0</v>
      </c>
      <c r="E5152">
        <f>$W$25*EXP(($W$26-$W$28-0.5*$W$27^2)*C5152+$W$27*SQRT(C5152)*D5152)</f>
        <v>0</v>
      </c>
      <c r="F5152">
        <f>$W$30*(1+$W$31)^C5152</f>
        <v>0</v>
      </c>
      <c r="G5152">
        <f>$W$32*(1+$W$33)^C5152</f>
        <v>0</v>
      </c>
      <c r="H5152">
        <f>$W$34*(1+$W$35)^C5152</f>
        <v>0</v>
      </c>
      <c r="I5152">
        <f>MIN(E5152,F5152)</f>
        <v>0</v>
      </c>
      <c r="J5152">
        <f>MIN(E5152-I5152,G5152)</f>
        <v>0</v>
      </c>
      <c r="K5152">
        <f>MIN(E5152-I5152-J5152,H5152)</f>
        <v>0</v>
      </c>
      <c r="L5152">
        <f>E5152-I5152-J5152-K5152</f>
        <v>0</v>
      </c>
      <c r="M5152">
        <f>IF((I5152+J5152+(1-$W$36)*L5152)/$W$39&gt;=$W$38,1,0)</f>
        <v>0</v>
      </c>
      <c r="N5152">
        <f>IF(M5152=1,$W$37,$W$36)*L5152</f>
        <v>0</v>
      </c>
      <c r="O5152">
        <f>EXP(-$W$26*C5152)*I5152</f>
        <v>0</v>
      </c>
      <c r="P5152">
        <f>EXP(-$W$26*C5152)*J5152</f>
        <v>0</v>
      </c>
      <c r="Q5152">
        <f>EXP(-$W$26*C5152)*K5152</f>
        <v>0</v>
      </c>
      <c r="R5152">
        <f>EXP(-$W$26*C5152)*(L5152-N5152)</f>
        <v>0</v>
      </c>
      <c r="S5152">
        <f>EXP(-$W$26*C5152)*N5152</f>
        <v>0</v>
      </c>
      <c r="T5152">
        <f>EXP(-$W$26*C5152)*E5152</f>
        <v>0</v>
      </c>
    </row>
    <row r="5153" spans="1:20">
      <c r="A5153">
        <v>5144</v>
      </c>
      <c r="B5153">
        <f>RAND()</f>
        <v>0</v>
      </c>
      <c r="C5153">
        <f>IF(B5153&lt;$W$41,3,IF(B5153&lt;$W$41+$W$42,4,5))</f>
        <v>0</v>
      </c>
      <c r="D5153">
        <f>NORMSINV(RAND())</f>
        <v>0</v>
      </c>
      <c r="E5153">
        <f>$W$25*EXP(($W$26-$W$28-0.5*$W$27^2)*C5153+$W$27*SQRT(C5153)*D5153)</f>
        <v>0</v>
      </c>
      <c r="F5153">
        <f>$W$30*(1+$W$31)^C5153</f>
        <v>0</v>
      </c>
      <c r="G5153">
        <f>$W$32*(1+$W$33)^C5153</f>
        <v>0</v>
      </c>
      <c r="H5153">
        <f>$W$34*(1+$W$35)^C5153</f>
        <v>0</v>
      </c>
      <c r="I5153">
        <f>MIN(E5153,F5153)</f>
        <v>0</v>
      </c>
      <c r="J5153">
        <f>MIN(E5153-I5153,G5153)</f>
        <v>0</v>
      </c>
      <c r="K5153">
        <f>MIN(E5153-I5153-J5153,H5153)</f>
        <v>0</v>
      </c>
      <c r="L5153">
        <f>E5153-I5153-J5153-K5153</f>
        <v>0</v>
      </c>
      <c r="M5153">
        <f>IF((I5153+J5153+(1-$W$36)*L5153)/$W$39&gt;=$W$38,1,0)</f>
        <v>0</v>
      </c>
      <c r="N5153">
        <f>IF(M5153=1,$W$37,$W$36)*L5153</f>
        <v>0</v>
      </c>
      <c r="O5153">
        <f>EXP(-$W$26*C5153)*I5153</f>
        <v>0</v>
      </c>
      <c r="P5153">
        <f>EXP(-$W$26*C5153)*J5153</f>
        <v>0</v>
      </c>
      <c r="Q5153">
        <f>EXP(-$W$26*C5153)*K5153</f>
        <v>0</v>
      </c>
      <c r="R5153">
        <f>EXP(-$W$26*C5153)*(L5153-N5153)</f>
        <v>0</v>
      </c>
      <c r="S5153">
        <f>EXP(-$W$26*C5153)*N5153</f>
        <v>0</v>
      </c>
      <c r="T5153">
        <f>EXP(-$W$26*C5153)*E5153</f>
        <v>0</v>
      </c>
    </row>
    <row r="5154" spans="1:20">
      <c r="A5154">
        <v>5145</v>
      </c>
      <c r="B5154">
        <f>RAND()</f>
        <v>0</v>
      </c>
      <c r="C5154">
        <f>IF(B5154&lt;$W$41,3,IF(B5154&lt;$W$41+$W$42,4,5))</f>
        <v>0</v>
      </c>
      <c r="D5154">
        <f>NORMSINV(RAND())</f>
        <v>0</v>
      </c>
      <c r="E5154">
        <f>$W$25*EXP(($W$26-$W$28-0.5*$W$27^2)*C5154+$W$27*SQRT(C5154)*D5154)</f>
        <v>0</v>
      </c>
      <c r="F5154">
        <f>$W$30*(1+$W$31)^C5154</f>
        <v>0</v>
      </c>
      <c r="G5154">
        <f>$W$32*(1+$W$33)^C5154</f>
        <v>0</v>
      </c>
      <c r="H5154">
        <f>$W$34*(1+$W$35)^C5154</f>
        <v>0</v>
      </c>
      <c r="I5154">
        <f>MIN(E5154,F5154)</f>
        <v>0</v>
      </c>
      <c r="J5154">
        <f>MIN(E5154-I5154,G5154)</f>
        <v>0</v>
      </c>
      <c r="K5154">
        <f>MIN(E5154-I5154-J5154,H5154)</f>
        <v>0</v>
      </c>
      <c r="L5154">
        <f>E5154-I5154-J5154-K5154</f>
        <v>0</v>
      </c>
      <c r="M5154">
        <f>IF((I5154+J5154+(1-$W$36)*L5154)/$W$39&gt;=$W$38,1,0)</f>
        <v>0</v>
      </c>
      <c r="N5154">
        <f>IF(M5154=1,$W$37,$W$36)*L5154</f>
        <v>0</v>
      </c>
      <c r="O5154">
        <f>EXP(-$W$26*C5154)*I5154</f>
        <v>0</v>
      </c>
      <c r="P5154">
        <f>EXP(-$W$26*C5154)*J5154</f>
        <v>0</v>
      </c>
      <c r="Q5154">
        <f>EXP(-$W$26*C5154)*K5154</f>
        <v>0</v>
      </c>
      <c r="R5154">
        <f>EXP(-$W$26*C5154)*(L5154-N5154)</f>
        <v>0</v>
      </c>
      <c r="S5154">
        <f>EXP(-$W$26*C5154)*N5154</f>
        <v>0</v>
      </c>
      <c r="T5154">
        <f>EXP(-$W$26*C5154)*E5154</f>
        <v>0</v>
      </c>
    </row>
    <row r="5155" spans="1:20">
      <c r="A5155">
        <v>5146</v>
      </c>
      <c r="B5155">
        <f>RAND()</f>
        <v>0</v>
      </c>
      <c r="C5155">
        <f>IF(B5155&lt;$W$41,3,IF(B5155&lt;$W$41+$W$42,4,5))</f>
        <v>0</v>
      </c>
      <c r="D5155">
        <f>NORMSINV(RAND())</f>
        <v>0</v>
      </c>
      <c r="E5155">
        <f>$W$25*EXP(($W$26-$W$28-0.5*$W$27^2)*C5155+$W$27*SQRT(C5155)*D5155)</f>
        <v>0</v>
      </c>
      <c r="F5155">
        <f>$W$30*(1+$W$31)^C5155</f>
        <v>0</v>
      </c>
      <c r="G5155">
        <f>$W$32*(1+$W$33)^C5155</f>
        <v>0</v>
      </c>
      <c r="H5155">
        <f>$W$34*(1+$W$35)^C5155</f>
        <v>0</v>
      </c>
      <c r="I5155">
        <f>MIN(E5155,F5155)</f>
        <v>0</v>
      </c>
      <c r="J5155">
        <f>MIN(E5155-I5155,G5155)</f>
        <v>0</v>
      </c>
      <c r="K5155">
        <f>MIN(E5155-I5155-J5155,H5155)</f>
        <v>0</v>
      </c>
      <c r="L5155">
        <f>E5155-I5155-J5155-K5155</f>
        <v>0</v>
      </c>
      <c r="M5155">
        <f>IF((I5155+J5155+(1-$W$36)*L5155)/$W$39&gt;=$W$38,1,0)</f>
        <v>0</v>
      </c>
      <c r="N5155">
        <f>IF(M5155=1,$W$37,$W$36)*L5155</f>
        <v>0</v>
      </c>
      <c r="O5155">
        <f>EXP(-$W$26*C5155)*I5155</f>
        <v>0</v>
      </c>
      <c r="P5155">
        <f>EXP(-$W$26*C5155)*J5155</f>
        <v>0</v>
      </c>
      <c r="Q5155">
        <f>EXP(-$W$26*C5155)*K5155</f>
        <v>0</v>
      </c>
      <c r="R5155">
        <f>EXP(-$W$26*C5155)*(L5155-N5155)</f>
        <v>0</v>
      </c>
      <c r="S5155">
        <f>EXP(-$W$26*C5155)*N5155</f>
        <v>0</v>
      </c>
      <c r="T5155">
        <f>EXP(-$W$26*C5155)*E5155</f>
        <v>0</v>
      </c>
    </row>
    <row r="5156" spans="1:20">
      <c r="A5156">
        <v>5147</v>
      </c>
      <c r="B5156">
        <f>RAND()</f>
        <v>0</v>
      </c>
      <c r="C5156">
        <f>IF(B5156&lt;$W$41,3,IF(B5156&lt;$W$41+$W$42,4,5))</f>
        <v>0</v>
      </c>
      <c r="D5156">
        <f>NORMSINV(RAND())</f>
        <v>0</v>
      </c>
      <c r="E5156">
        <f>$W$25*EXP(($W$26-$W$28-0.5*$W$27^2)*C5156+$W$27*SQRT(C5156)*D5156)</f>
        <v>0</v>
      </c>
      <c r="F5156">
        <f>$W$30*(1+$W$31)^C5156</f>
        <v>0</v>
      </c>
      <c r="G5156">
        <f>$W$32*(1+$W$33)^C5156</f>
        <v>0</v>
      </c>
      <c r="H5156">
        <f>$W$34*(1+$W$35)^C5156</f>
        <v>0</v>
      </c>
      <c r="I5156">
        <f>MIN(E5156,F5156)</f>
        <v>0</v>
      </c>
      <c r="J5156">
        <f>MIN(E5156-I5156,G5156)</f>
        <v>0</v>
      </c>
      <c r="K5156">
        <f>MIN(E5156-I5156-J5156,H5156)</f>
        <v>0</v>
      </c>
      <c r="L5156">
        <f>E5156-I5156-J5156-K5156</f>
        <v>0</v>
      </c>
      <c r="M5156">
        <f>IF((I5156+J5156+(1-$W$36)*L5156)/$W$39&gt;=$W$38,1,0)</f>
        <v>0</v>
      </c>
      <c r="N5156">
        <f>IF(M5156=1,$W$37,$W$36)*L5156</f>
        <v>0</v>
      </c>
      <c r="O5156">
        <f>EXP(-$W$26*C5156)*I5156</f>
        <v>0</v>
      </c>
      <c r="P5156">
        <f>EXP(-$W$26*C5156)*J5156</f>
        <v>0</v>
      </c>
      <c r="Q5156">
        <f>EXP(-$W$26*C5156)*K5156</f>
        <v>0</v>
      </c>
      <c r="R5156">
        <f>EXP(-$W$26*C5156)*(L5156-N5156)</f>
        <v>0</v>
      </c>
      <c r="S5156">
        <f>EXP(-$W$26*C5156)*N5156</f>
        <v>0</v>
      </c>
      <c r="T5156">
        <f>EXP(-$W$26*C5156)*E5156</f>
        <v>0</v>
      </c>
    </row>
    <row r="5157" spans="1:20">
      <c r="A5157">
        <v>5148</v>
      </c>
      <c r="B5157">
        <f>RAND()</f>
        <v>0</v>
      </c>
      <c r="C5157">
        <f>IF(B5157&lt;$W$41,3,IF(B5157&lt;$W$41+$W$42,4,5))</f>
        <v>0</v>
      </c>
      <c r="D5157">
        <f>NORMSINV(RAND())</f>
        <v>0</v>
      </c>
      <c r="E5157">
        <f>$W$25*EXP(($W$26-$W$28-0.5*$W$27^2)*C5157+$W$27*SQRT(C5157)*D5157)</f>
        <v>0</v>
      </c>
      <c r="F5157">
        <f>$W$30*(1+$W$31)^C5157</f>
        <v>0</v>
      </c>
      <c r="G5157">
        <f>$W$32*(1+$W$33)^C5157</f>
        <v>0</v>
      </c>
      <c r="H5157">
        <f>$W$34*(1+$W$35)^C5157</f>
        <v>0</v>
      </c>
      <c r="I5157">
        <f>MIN(E5157,F5157)</f>
        <v>0</v>
      </c>
      <c r="J5157">
        <f>MIN(E5157-I5157,G5157)</f>
        <v>0</v>
      </c>
      <c r="K5157">
        <f>MIN(E5157-I5157-J5157,H5157)</f>
        <v>0</v>
      </c>
      <c r="L5157">
        <f>E5157-I5157-J5157-K5157</f>
        <v>0</v>
      </c>
      <c r="M5157">
        <f>IF((I5157+J5157+(1-$W$36)*L5157)/$W$39&gt;=$W$38,1,0)</f>
        <v>0</v>
      </c>
      <c r="N5157">
        <f>IF(M5157=1,$W$37,$W$36)*L5157</f>
        <v>0</v>
      </c>
      <c r="O5157">
        <f>EXP(-$W$26*C5157)*I5157</f>
        <v>0</v>
      </c>
      <c r="P5157">
        <f>EXP(-$W$26*C5157)*J5157</f>
        <v>0</v>
      </c>
      <c r="Q5157">
        <f>EXP(-$W$26*C5157)*K5157</f>
        <v>0</v>
      </c>
      <c r="R5157">
        <f>EXP(-$W$26*C5157)*(L5157-N5157)</f>
        <v>0</v>
      </c>
      <c r="S5157">
        <f>EXP(-$W$26*C5157)*N5157</f>
        <v>0</v>
      </c>
      <c r="T5157">
        <f>EXP(-$W$26*C5157)*E5157</f>
        <v>0</v>
      </c>
    </row>
    <row r="5158" spans="1:20">
      <c r="A5158">
        <v>5149</v>
      </c>
      <c r="B5158">
        <f>RAND()</f>
        <v>0</v>
      </c>
      <c r="C5158">
        <f>IF(B5158&lt;$W$41,3,IF(B5158&lt;$W$41+$W$42,4,5))</f>
        <v>0</v>
      </c>
      <c r="D5158">
        <f>NORMSINV(RAND())</f>
        <v>0</v>
      </c>
      <c r="E5158">
        <f>$W$25*EXP(($W$26-$W$28-0.5*$W$27^2)*C5158+$W$27*SQRT(C5158)*D5158)</f>
        <v>0</v>
      </c>
      <c r="F5158">
        <f>$W$30*(1+$W$31)^C5158</f>
        <v>0</v>
      </c>
      <c r="G5158">
        <f>$W$32*(1+$W$33)^C5158</f>
        <v>0</v>
      </c>
      <c r="H5158">
        <f>$W$34*(1+$W$35)^C5158</f>
        <v>0</v>
      </c>
      <c r="I5158">
        <f>MIN(E5158,F5158)</f>
        <v>0</v>
      </c>
      <c r="J5158">
        <f>MIN(E5158-I5158,G5158)</f>
        <v>0</v>
      </c>
      <c r="K5158">
        <f>MIN(E5158-I5158-J5158,H5158)</f>
        <v>0</v>
      </c>
      <c r="L5158">
        <f>E5158-I5158-J5158-K5158</f>
        <v>0</v>
      </c>
      <c r="M5158">
        <f>IF((I5158+J5158+(1-$W$36)*L5158)/$W$39&gt;=$W$38,1,0)</f>
        <v>0</v>
      </c>
      <c r="N5158">
        <f>IF(M5158=1,$W$37,$W$36)*L5158</f>
        <v>0</v>
      </c>
      <c r="O5158">
        <f>EXP(-$W$26*C5158)*I5158</f>
        <v>0</v>
      </c>
      <c r="P5158">
        <f>EXP(-$W$26*C5158)*J5158</f>
        <v>0</v>
      </c>
      <c r="Q5158">
        <f>EXP(-$W$26*C5158)*K5158</f>
        <v>0</v>
      </c>
      <c r="R5158">
        <f>EXP(-$W$26*C5158)*(L5158-N5158)</f>
        <v>0</v>
      </c>
      <c r="S5158">
        <f>EXP(-$W$26*C5158)*N5158</f>
        <v>0</v>
      </c>
      <c r="T5158">
        <f>EXP(-$W$26*C5158)*E5158</f>
        <v>0</v>
      </c>
    </row>
    <row r="5159" spans="1:20">
      <c r="A5159">
        <v>5150</v>
      </c>
      <c r="B5159">
        <f>RAND()</f>
        <v>0</v>
      </c>
      <c r="C5159">
        <f>IF(B5159&lt;$W$41,3,IF(B5159&lt;$W$41+$W$42,4,5))</f>
        <v>0</v>
      </c>
      <c r="D5159">
        <f>NORMSINV(RAND())</f>
        <v>0</v>
      </c>
      <c r="E5159">
        <f>$W$25*EXP(($W$26-$W$28-0.5*$W$27^2)*C5159+$W$27*SQRT(C5159)*D5159)</f>
        <v>0</v>
      </c>
      <c r="F5159">
        <f>$W$30*(1+$W$31)^C5159</f>
        <v>0</v>
      </c>
      <c r="G5159">
        <f>$W$32*(1+$W$33)^C5159</f>
        <v>0</v>
      </c>
      <c r="H5159">
        <f>$W$34*(1+$W$35)^C5159</f>
        <v>0</v>
      </c>
      <c r="I5159">
        <f>MIN(E5159,F5159)</f>
        <v>0</v>
      </c>
      <c r="J5159">
        <f>MIN(E5159-I5159,G5159)</f>
        <v>0</v>
      </c>
      <c r="K5159">
        <f>MIN(E5159-I5159-J5159,H5159)</f>
        <v>0</v>
      </c>
      <c r="L5159">
        <f>E5159-I5159-J5159-K5159</f>
        <v>0</v>
      </c>
      <c r="M5159">
        <f>IF((I5159+J5159+(1-$W$36)*L5159)/$W$39&gt;=$W$38,1,0)</f>
        <v>0</v>
      </c>
      <c r="N5159">
        <f>IF(M5159=1,$W$37,$W$36)*L5159</f>
        <v>0</v>
      </c>
      <c r="O5159">
        <f>EXP(-$W$26*C5159)*I5159</f>
        <v>0</v>
      </c>
      <c r="P5159">
        <f>EXP(-$W$26*C5159)*J5159</f>
        <v>0</v>
      </c>
      <c r="Q5159">
        <f>EXP(-$W$26*C5159)*K5159</f>
        <v>0</v>
      </c>
      <c r="R5159">
        <f>EXP(-$W$26*C5159)*(L5159-N5159)</f>
        <v>0</v>
      </c>
      <c r="S5159">
        <f>EXP(-$W$26*C5159)*N5159</f>
        <v>0</v>
      </c>
      <c r="T5159">
        <f>EXP(-$W$26*C5159)*E5159</f>
        <v>0</v>
      </c>
    </row>
    <row r="5160" spans="1:20">
      <c r="A5160">
        <v>5151</v>
      </c>
      <c r="B5160">
        <f>RAND()</f>
        <v>0</v>
      </c>
      <c r="C5160">
        <f>IF(B5160&lt;$W$41,3,IF(B5160&lt;$W$41+$W$42,4,5))</f>
        <v>0</v>
      </c>
      <c r="D5160">
        <f>NORMSINV(RAND())</f>
        <v>0</v>
      </c>
      <c r="E5160">
        <f>$W$25*EXP(($W$26-$W$28-0.5*$W$27^2)*C5160+$W$27*SQRT(C5160)*D5160)</f>
        <v>0</v>
      </c>
      <c r="F5160">
        <f>$W$30*(1+$W$31)^C5160</f>
        <v>0</v>
      </c>
      <c r="G5160">
        <f>$W$32*(1+$W$33)^C5160</f>
        <v>0</v>
      </c>
      <c r="H5160">
        <f>$W$34*(1+$W$35)^C5160</f>
        <v>0</v>
      </c>
      <c r="I5160">
        <f>MIN(E5160,F5160)</f>
        <v>0</v>
      </c>
      <c r="J5160">
        <f>MIN(E5160-I5160,G5160)</f>
        <v>0</v>
      </c>
      <c r="K5160">
        <f>MIN(E5160-I5160-J5160,H5160)</f>
        <v>0</v>
      </c>
      <c r="L5160">
        <f>E5160-I5160-J5160-K5160</f>
        <v>0</v>
      </c>
      <c r="M5160">
        <f>IF((I5160+J5160+(1-$W$36)*L5160)/$W$39&gt;=$W$38,1,0)</f>
        <v>0</v>
      </c>
      <c r="N5160">
        <f>IF(M5160=1,$W$37,$W$36)*L5160</f>
        <v>0</v>
      </c>
      <c r="O5160">
        <f>EXP(-$W$26*C5160)*I5160</f>
        <v>0</v>
      </c>
      <c r="P5160">
        <f>EXP(-$W$26*C5160)*J5160</f>
        <v>0</v>
      </c>
      <c r="Q5160">
        <f>EXP(-$W$26*C5160)*K5160</f>
        <v>0</v>
      </c>
      <c r="R5160">
        <f>EXP(-$W$26*C5160)*(L5160-N5160)</f>
        <v>0</v>
      </c>
      <c r="S5160">
        <f>EXP(-$W$26*C5160)*N5160</f>
        <v>0</v>
      </c>
      <c r="T5160">
        <f>EXP(-$W$26*C5160)*E5160</f>
        <v>0</v>
      </c>
    </row>
    <row r="5161" spans="1:20">
      <c r="A5161">
        <v>5152</v>
      </c>
      <c r="B5161">
        <f>RAND()</f>
        <v>0</v>
      </c>
      <c r="C5161">
        <f>IF(B5161&lt;$W$41,3,IF(B5161&lt;$W$41+$W$42,4,5))</f>
        <v>0</v>
      </c>
      <c r="D5161">
        <f>NORMSINV(RAND())</f>
        <v>0</v>
      </c>
      <c r="E5161">
        <f>$W$25*EXP(($W$26-$W$28-0.5*$W$27^2)*C5161+$W$27*SQRT(C5161)*D5161)</f>
        <v>0</v>
      </c>
      <c r="F5161">
        <f>$W$30*(1+$W$31)^C5161</f>
        <v>0</v>
      </c>
      <c r="G5161">
        <f>$W$32*(1+$W$33)^C5161</f>
        <v>0</v>
      </c>
      <c r="H5161">
        <f>$W$34*(1+$W$35)^C5161</f>
        <v>0</v>
      </c>
      <c r="I5161">
        <f>MIN(E5161,F5161)</f>
        <v>0</v>
      </c>
      <c r="J5161">
        <f>MIN(E5161-I5161,G5161)</f>
        <v>0</v>
      </c>
      <c r="K5161">
        <f>MIN(E5161-I5161-J5161,H5161)</f>
        <v>0</v>
      </c>
      <c r="L5161">
        <f>E5161-I5161-J5161-K5161</f>
        <v>0</v>
      </c>
      <c r="M5161">
        <f>IF((I5161+J5161+(1-$W$36)*L5161)/$W$39&gt;=$W$38,1,0)</f>
        <v>0</v>
      </c>
      <c r="N5161">
        <f>IF(M5161=1,$W$37,$W$36)*L5161</f>
        <v>0</v>
      </c>
      <c r="O5161">
        <f>EXP(-$W$26*C5161)*I5161</f>
        <v>0</v>
      </c>
      <c r="P5161">
        <f>EXP(-$W$26*C5161)*J5161</f>
        <v>0</v>
      </c>
      <c r="Q5161">
        <f>EXP(-$W$26*C5161)*K5161</f>
        <v>0</v>
      </c>
      <c r="R5161">
        <f>EXP(-$W$26*C5161)*(L5161-N5161)</f>
        <v>0</v>
      </c>
      <c r="S5161">
        <f>EXP(-$W$26*C5161)*N5161</f>
        <v>0</v>
      </c>
      <c r="T5161">
        <f>EXP(-$W$26*C5161)*E5161</f>
        <v>0</v>
      </c>
    </row>
    <row r="5162" spans="1:20">
      <c r="A5162">
        <v>5153</v>
      </c>
      <c r="B5162">
        <f>RAND()</f>
        <v>0</v>
      </c>
      <c r="C5162">
        <f>IF(B5162&lt;$W$41,3,IF(B5162&lt;$W$41+$W$42,4,5))</f>
        <v>0</v>
      </c>
      <c r="D5162">
        <f>NORMSINV(RAND())</f>
        <v>0</v>
      </c>
      <c r="E5162">
        <f>$W$25*EXP(($W$26-$W$28-0.5*$W$27^2)*C5162+$W$27*SQRT(C5162)*D5162)</f>
        <v>0</v>
      </c>
      <c r="F5162">
        <f>$W$30*(1+$W$31)^C5162</f>
        <v>0</v>
      </c>
      <c r="G5162">
        <f>$W$32*(1+$W$33)^C5162</f>
        <v>0</v>
      </c>
      <c r="H5162">
        <f>$W$34*(1+$W$35)^C5162</f>
        <v>0</v>
      </c>
      <c r="I5162">
        <f>MIN(E5162,F5162)</f>
        <v>0</v>
      </c>
      <c r="J5162">
        <f>MIN(E5162-I5162,G5162)</f>
        <v>0</v>
      </c>
      <c r="K5162">
        <f>MIN(E5162-I5162-J5162,H5162)</f>
        <v>0</v>
      </c>
      <c r="L5162">
        <f>E5162-I5162-J5162-K5162</f>
        <v>0</v>
      </c>
      <c r="M5162">
        <f>IF((I5162+J5162+(1-$W$36)*L5162)/$W$39&gt;=$W$38,1,0)</f>
        <v>0</v>
      </c>
      <c r="N5162">
        <f>IF(M5162=1,$W$37,$W$36)*L5162</f>
        <v>0</v>
      </c>
      <c r="O5162">
        <f>EXP(-$W$26*C5162)*I5162</f>
        <v>0</v>
      </c>
      <c r="P5162">
        <f>EXP(-$W$26*C5162)*J5162</f>
        <v>0</v>
      </c>
      <c r="Q5162">
        <f>EXP(-$W$26*C5162)*K5162</f>
        <v>0</v>
      </c>
      <c r="R5162">
        <f>EXP(-$W$26*C5162)*(L5162-N5162)</f>
        <v>0</v>
      </c>
      <c r="S5162">
        <f>EXP(-$W$26*C5162)*N5162</f>
        <v>0</v>
      </c>
      <c r="T5162">
        <f>EXP(-$W$26*C5162)*E5162</f>
        <v>0</v>
      </c>
    </row>
    <row r="5163" spans="1:20">
      <c r="A5163">
        <v>5154</v>
      </c>
      <c r="B5163">
        <f>RAND()</f>
        <v>0</v>
      </c>
      <c r="C5163">
        <f>IF(B5163&lt;$W$41,3,IF(B5163&lt;$W$41+$W$42,4,5))</f>
        <v>0</v>
      </c>
      <c r="D5163">
        <f>NORMSINV(RAND())</f>
        <v>0</v>
      </c>
      <c r="E5163">
        <f>$W$25*EXP(($W$26-$W$28-0.5*$W$27^2)*C5163+$W$27*SQRT(C5163)*D5163)</f>
        <v>0</v>
      </c>
      <c r="F5163">
        <f>$W$30*(1+$W$31)^C5163</f>
        <v>0</v>
      </c>
      <c r="G5163">
        <f>$W$32*(1+$W$33)^C5163</f>
        <v>0</v>
      </c>
      <c r="H5163">
        <f>$W$34*(1+$W$35)^C5163</f>
        <v>0</v>
      </c>
      <c r="I5163">
        <f>MIN(E5163,F5163)</f>
        <v>0</v>
      </c>
      <c r="J5163">
        <f>MIN(E5163-I5163,G5163)</f>
        <v>0</v>
      </c>
      <c r="K5163">
        <f>MIN(E5163-I5163-J5163,H5163)</f>
        <v>0</v>
      </c>
      <c r="L5163">
        <f>E5163-I5163-J5163-K5163</f>
        <v>0</v>
      </c>
      <c r="M5163">
        <f>IF((I5163+J5163+(1-$W$36)*L5163)/$W$39&gt;=$W$38,1,0)</f>
        <v>0</v>
      </c>
      <c r="N5163">
        <f>IF(M5163=1,$W$37,$W$36)*L5163</f>
        <v>0</v>
      </c>
      <c r="O5163">
        <f>EXP(-$W$26*C5163)*I5163</f>
        <v>0</v>
      </c>
      <c r="P5163">
        <f>EXP(-$W$26*C5163)*J5163</f>
        <v>0</v>
      </c>
      <c r="Q5163">
        <f>EXP(-$W$26*C5163)*K5163</f>
        <v>0</v>
      </c>
      <c r="R5163">
        <f>EXP(-$W$26*C5163)*(L5163-N5163)</f>
        <v>0</v>
      </c>
      <c r="S5163">
        <f>EXP(-$W$26*C5163)*N5163</f>
        <v>0</v>
      </c>
      <c r="T5163">
        <f>EXP(-$W$26*C5163)*E5163</f>
        <v>0</v>
      </c>
    </row>
    <row r="5164" spans="1:20">
      <c r="A5164">
        <v>5155</v>
      </c>
      <c r="B5164">
        <f>RAND()</f>
        <v>0</v>
      </c>
      <c r="C5164">
        <f>IF(B5164&lt;$W$41,3,IF(B5164&lt;$W$41+$W$42,4,5))</f>
        <v>0</v>
      </c>
      <c r="D5164">
        <f>NORMSINV(RAND())</f>
        <v>0</v>
      </c>
      <c r="E5164">
        <f>$W$25*EXP(($W$26-$W$28-0.5*$W$27^2)*C5164+$W$27*SQRT(C5164)*D5164)</f>
        <v>0</v>
      </c>
      <c r="F5164">
        <f>$W$30*(1+$W$31)^C5164</f>
        <v>0</v>
      </c>
      <c r="G5164">
        <f>$W$32*(1+$W$33)^C5164</f>
        <v>0</v>
      </c>
      <c r="H5164">
        <f>$W$34*(1+$W$35)^C5164</f>
        <v>0</v>
      </c>
      <c r="I5164">
        <f>MIN(E5164,F5164)</f>
        <v>0</v>
      </c>
      <c r="J5164">
        <f>MIN(E5164-I5164,G5164)</f>
        <v>0</v>
      </c>
      <c r="K5164">
        <f>MIN(E5164-I5164-J5164,H5164)</f>
        <v>0</v>
      </c>
      <c r="L5164">
        <f>E5164-I5164-J5164-K5164</f>
        <v>0</v>
      </c>
      <c r="M5164">
        <f>IF((I5164+J5164+(1-$W$36)*L5164)/$W$39&gt;=$W$38,1,0)</f>
        <v>0</v>
      </c>
      <c r="N5164">
        <f>IF(M5164=1,$W$37,$W$36)*L5164</f>
        <v>0</v>
      </c>
      <c r="O5164">
        <f>EXP(-$W$26*C5164)*I5164</f>
        <v>0</v>
      </c>
      <c r="P5164">
        <f>EXP(-$W$26*C5164)*J5164</f>
        <v>0</v>
      </c>
      <c r="Q5164">
        <f>EXP(-$W$26*C5164)*K5164</f>
        <v>0</v>
      </c>
      <c r="R5164">
        <f>EXP(-$W$26*C5164)*(L5164-N5164)</f>
        <v>0</v>
      </c>
      <c r="S5164">
        <f>EXP(-$W$26*C5164)*N5164</f>
        <v>0</v>
      </c>
      <c r="T5164">
        <f>EXP(-$W$26*C5164)*E5164</f>
        <v>0</v>
      </c>
    </row>
    <row r="5165" spans="1:20">
      <c r="A5165">
        <v>5156</v>
      </c>
      <c r="B5165">
        <f>RAND()</f>
        <v>0</v>
      </c>
      <c r="C5165">
        <f>IF(B5165&lt;$W$41,3,IF(B5165&lt;$W$41+$W$42,4,5))</f>
        <v>0</v>
      </c>
      <c r="D5165">
        <f>NORMSINV(RAND())</f>
        <v>0</v>
      </c>
      <c r="E5165">
        <f>$W$25*EXP(($W$26-$W$28-0.5*$W$27^2)*C5165+$W$27*SQRT(C5165)*D5165)</f>
        <v>0</v>
      </c>
      <c r="F5165">
        <f>$W$30*(1+$W$31)^C5165</f>
        <v>0</v>
      </c>
      <c r="G5165">
        <f>$W$32*(1+$W$33)^C5165</f>
        <v>0</v>
      </c>
      <c r="H5165">
        <f>$W$34*(1+$W$35)^C5165</f>
        <v>0</v>
      </c>
      <c r="I5165">
        <f>MIN(E5165,F5165)</f>
        <v>0</v>
      </c>
      <c r="J5165">
        <f>MIN(E5165-I5165,G5165)</f>
        <v>0</v>
      </c>
      <c r="K5165">
        <f>MIN(E5165-I5165-J5165,H5165)</f>
        <v>0</v>
      </c>
      <c r="L5165">
        <f>E5165-I5165-J5165-K5165</f>
        <v>0</v>
      </c>
      <c r="M5165">
        <f>IF((I5165+J5165+(1-$W$36)*L5165)/$W$39&gt;=$W$38,1,0)</f>
        <v>0</v>
      </c>
      <c r="N5165">
        <f>IF(M5165=1,$W$37,$W$36)*L5165</f>
        <v>0</v>
      </c>
      <c r="O5165">
        <f>EXP(-$W$26*C5165)*I5165</f>
        <v>0</v>
      </c>
      <c r="P5165">
        <f>EXP(-$W$26*C5165)*J5165</f>
        <v>0</v>
      </c>
      <c r="Q5165">
        <f>EXP(-$W$26*C5165)*K5165</f>
        <v>0</v>
      </c>
      <c r="R5165">
        <f>EXP(-$W$26*C5165)*(L5165-N5165)</f>
        <v>0</v>
      </c>
      <c r="S5165">
        <f>EXP(-$W$26*C5165)*N5165</f>
        <v>0</v>
      </c>
      <c r="T5165">
        <f>EXP(-$W$26*C5165)*E5165</f>
        <v>0</v>
      </c>
    </row>
    <row r="5166" spans="1:20">
      <c r="A5166">
        <v>5157</v>
      </c>
      <c r="B5166">
        <f>RAND()</f>
        <v>0</v>
      </c>
      <c r="C5166">
        <f>IF(B5166&lt;$W$41,3,IF(B5166&lt;$W$41+$W$42,4,5))</f>
        <v>0</v>
      </c>
      <c r="D5166">
        <f>NORMSINV(RAND())</f>
        <v>0</v>
      </c>
      <c r="E5166">
        <f>$W$25*EXP(($W$26-$W$28-0.5*$W$27^2)*C5166+$W$27*SQRT(C5166)*D5166)</f>
        <v>0</v>
      </c>
      <c r="F5166">
        <f>$W$30*(1+$W$31)^C5166</f>
        <v>0</v>
      </c>
      <c r="G5166">
        <f>$W$32*(1+$W$33)^C5166</f>
        <v>0</v>
      </c>
      <c r="H5166">
        <f>$W$34*(1+$W$35)^C5166</f>
        <v>0</v>
      </c>
      <c r="I5166">
        <f>MIN(E5166,F5166)</f>
        <v>0</v>
      </c>
      <c r="J5166">
        <f>MIN(E5166-I5166,G5166)</f>
        <v>0</v>
      </c>
      <c r="K5166">
        <f>MIN(E5166-I5166-J5166,H5166)</f>
        <v>0</v>
      </c>
      <c r="L5166">
        <f>E5166-I5166-J5166-K5166</f>
        <v>0</v>
      </c>
      <c r="M5166">
        <f>IF((I5166+J5166+(1-$W$36)*L5166)/$W$39&gt;=$W$38,1,0)</f>
        <v>0</v>
      </c>
      <c r="N5166">
        <f>IF(M5166=1,$W$37,$W$36)*L5166</f>
        <v>0</v>
      </c>
      <c r="O5166">
        <f>EXP(-$W$26*C5166)*I5166</f>
        <v>0</v>
      </c>
      <c r="P5166">
        <f>EXP(-$W$26*C5166)*J5166</f>
        <v>0</v>
      </c>
      <c r="Q5166">
        <f>EXP(-$W$26*C5166)*K5166</f>
        <v>0</v>
      </c>
      <c r="R5166">
        <f>EXP(-$W$26*C5166)*(L5166-N5166)</f>
        <v>0</v>
      </c>
      <c r="S5166">
        <f>EXP(-$W$26*C5166)*N5166</f>
        <v>0</v>
      </c>
      <c r="T5166">
        <f>EXP(-$W$26*C5166)*E5166</f>
        <v>0</v>
      </c>
    </row>
    <row r="5167" spans="1:20">
      <c r="A5167">
        <v>5158</v>
      </c>
      <c r="B5167">
        <f>RAND()</f>
        <v>0</v>
      </c>
      <c r="C5167">
        <f>IF(B5167&lt;$W$41,3,IF(B5167&lt;$W$41+$W$42,4,5))</f>
        <v>0</v>
      </c>
      <c r="D5167">
        <f>NORMSINV(RAND())</f>
        <v>0</v>
      </c>
      <c r="E5167">
        <f>$W$25*EXP(($W$26-$W$28-0.5*$W$27^2)*C5167+$W$27*SQRT(C5167)*D5167)</f>
        <v>0</v>
      </c>
      <c r="F5167">
        <f>$W$30*(1+$W$31)^C5167</f>
        <v>0</v>
      </c>
      <c r="G5167">
        <f>$W$32*(1+$W$33)^C5167</f>
        <v>0</v>
      </c>
      <c r="H5167">
        <f>$W$34*(1+$W$35)^C5167</f>
        <v>0</v>
      </c>
      <c r="I5167">
        <f>MIN(E5167,F5167)</f>
        <v>0</v>
      </c>
      <c r="J5167">
        <f>MIN(E5167-I5167,G5167)</f>
        <v>0</v>
      </c>
      <c r="K5167">
        <f>MIN(E5167-I5167-J5167,H5167)</f>
        <v>0</v>
      </c>
      <c r="L5167">
        <f>E5167-I5167-J5167-K5167</f>
        <v>0</v>
      </c>
      <c r="M5167">
        <f>IF((I5167+J5167+(1-$W$36)*L5167)/$W$39&gt;=$W$38,1,0)</f>
        <v>0</v>
      </c>
      <c r="N5167">
        <f>IF(M5167=1,$W$37,$W$36)*L5167</f>
        <v>0</v>
      </c>
      <c r="O5167">
        <f>EXP(-$W$26*C5167)*I5167</f>
        <v>0</v>
      </c>
      <c r="P5167">
        <f>EXP(-$W$26*C5167)*J5167</f>
        <v>0</v>
      </c>
      <c r="Q5167">
        <f>EXP(-$W$26*C5167)*K5167</f>
        <v>0</v>
      </c>
      <c r="R5167">
        <f>EXP(-$W$26*C5167)*(L5167-N5167)</f>
        <v>0</v>
      </c>
      <c r="S5167">
        <f>EXP(-$W$26*C5167)*N5167</f>
        <v>0</v>
      </c>
      <c r="T5167">
        <f>EXP(-$W$26*C5167)*E5167</f>
        <v>0</v>
      </c>
    </row>
    <row r="5168" spans="1:20">
      <c r="A5168">
        <v>5159</v>
      </c>
      <c r="B5168">
        <f>RAND()</f>
        <v>0</v>
      </c>
      <c r="C5168">
        <f>IF(B5168&lt;$W$41,3,IF(B5168&lt;$W$41+$W$42,4,5))</f>
        <v>0</v>
      </c>
      <c r="D5168">
        <f>NORMSINV(RAND())</f>
        <v>0</v>
      </c>
      <c r="E5168">
        <f>$W$25*EXP(($W$26-$W$28-0.5*$W$27^2)*C5168+$W$27*SQRT(C5168)*D5168)</f>
        <v>0</v>
      </c>
      <c r="F5168">
        <f>$W$30*(1+$W$31)^C5168</f>
        <v>0</v>
      </c>
      <c r="G5168">
        <f>$W$32*(1+$W$33)^C5168</f>
        <v>0</v>
      </c>
      <c r="H5168">
        <f>$W$34*(1+$W$35)^C5168</f>
        <v>0</v>
      </c>
      <c r="I5168">
        <f>MIN(E5168,F5168)</f>
        <v>0</v>
      </c>
      <c r="J5168">
        <f>MIN(E5168-I5168,G5168)</f>
        <v>0</v>
      </c>
      <c r="K5168">
        <f>MIN(E5168-I5168-J5168,H5168)</f>
        <v>0</v>
      </c>
      <c r="L5168">
        <f>E5168-I5168-J5168-K5168</f>
        <v>0</v>
      </c>
      <c r="M5168">
        <f>IF((I5168+J5168+(1-$W$36)*L5168)/$W$39&gt;=$W$38,1,0)</f>
        <v>0</v>
      </c>
      <c r="N5168">
        <f>IF(M5168=1,$W$37,$W$36)*L5168</f>
        <v>0</v>
      </c>
      <c r="O5168">
        <f>EXP(-$W$26*C5168)*I5168</f>
        <v>0</v>
      </c>
      <c r="P5168">
        <f>EXP(-$W$26*C5168)*J5168</f>
        <v>0</v>
      </c>
      <c r="Q5168">
        <f>EXP(-$W$26*C5168)*K5168</f>
        <v>0</v>
      </c>
      <c r="R5168">
        <f>EXP(-$W$26*C5168)*(L5168-N5168)</f>
        <v>0</v>
      </c>
      <c r="S5168">
        <f>EXP(-$W$26*C5168)*N5168</f>
        <v>0</v>
      </c>
      <c r="T5168">
        <f>EXP(-$W$26*C5168)*E5168</f>
        <v>0</v>
      </c>
    </row>
    <row r="5169" spans="1:20">
      <c r="A5169">
        <v>5160</v>
      </c>
      <c r="B5169">
        <f>RAND()</f>
        <v>0</v>
      </c>
      <c r="C5169">
        <f>IF(B5169&lt;$W$41,3,IF(B5169&lt;$W$41+$W$42,4,5))</f>
        <v>0</v>
      </c>
      <c r="D5169">
        <f>NORMSINV(RAND())</f>
        <v>0</v>
      </c>
      <c r="E5169">
        <f>$W$25*EXP(($W$26-$W$28-0.5*$W$27^2)*C5169+$W$27*SQRT(C5169)*D5169)</f>
        <v>0</v>
      </c>
      <c r="F5169">
        <f>$W$30*(1+$W$31)^C5169</f>
        <v>0</v>
      </c>
      <c r="G5169">
        <f>$W$32*(1+$W$33)^C5169</f>
        <v>0</v>
      </c>
      <c r="H5169">
        <f>$W$34*(1+$W$35)^C5169</f>
        <v>0</v>
      </c>
      <c r="I5169">
        <f>MIN(E5169,F5169)</f>
        <v>0</v>
      </c>
      <c r="J5169">
        <f>MIN(E5169-I5169,G5169)</f>
        <v>0</v>
      </c>
      <c r="K5169">
        <f>MIN(E5169-I5169-J5169,H5169)</f>
        <v>0</v>
      </c>
      <c r="L5169">
        <f>E5169-I5169-J5169-K5169</f>
        <v>0</v>
      </c>
      <c r="M5169">
        <f>IF((I5169+J5169+(1-$W$36)*L5169)/$W$39&gt;=$W$38,1,0)</f>
        <v>0</v>
      </c>
      <c r="N5169">
        <f>IF(M5169=1,$W$37,$W$36)*L5169</f>
        <v>0</v>
      </c>
      <c r="O5169">
        <f>EXP(-$W$26*C5169)*I5169</f>
        <v>0</v>
      </c>
      <c r="P5169">
        <f>EXP(-$W$26*C5169)*J5169</f>
        <v>0</v>
      </c>
      <c r="Q5169">
        <f>EXP(-$W$26*C5169)*K5169</f>
        <v>0</v>
      </c>
      <c r="R5169">
        <f>EXP(-$W$26*C5169)*(L5169-N5169)</f>
        <v>0</v>
      </c>
      <c r="S5169">
        <f>EXP(-$W$26*C5169)*N5169</f>
        <v>0</v>
      </c>
      <c r="T5169">
        <f>EXP(-$W$26*C5169)*E5169</f>
        <v>0</v>
      </c>
    </row>
    <row r="5170" spans="1:20">
      <c r="A5170">
        <v>5161</v>
      </c>
      <c r="B5170">
        <f>RAND()</f>
        <v>0</v>
      </c>
      <c r="C5170">
        <f>IF(B5170&lt;$W$41,3,IF(B5170&lt;$W$41+$W$42,4,5))</f>
        <v>0</v>
      </c>
      <c r="D5170">
        <f>NORMSINV(RAND())</f>
        <v>0</v>
      </c>
      <c r="E5170">
        <f>$W$25*EXP(($W$26-$W$28-0.5*$W$27^2)*C5170+$W$27*SQRT(C5170)*D5170)</f>
        <v>0</v>
      </c>
      <c r="F5170">
        <f>$W$30*(1+$W$31)^C5170</f>
        <v>0</v>
      </c>
      <c r="G5170">
        <f>$W$32*(1+$W$33)^C5170</f>
        <v>0</v>
      </c>
      <c r="H5170">
        <f>$W$34*(1+$W$35)^C5170</f>
        <v>0</v>
      </c>
      <c r="I5170">
        <f>MIN(E5170,F5170)</f>
        <v>0</v>
      </c>
      <c r="J5170">
        <f>MIN(E5170-I5170,G5170)</f>
        <v>0</v>
      </c>
      <c r="K5170">
        <f>MIN(E5170-I5170-J5170,H5170)</f>
        <v>0</v>
      </c>
      <c r="L5170">
        <f>E5170-I5170-J5170-K5170</f>
        <v>0</v>
      </c>
      <c r="M5170">
        <f>IF((I5170+J5170+(1-$W$36)*L5170)/$W$39&gt;=$W$38,1,0)</f>
        <v>0</v>
      </c>
      <c r="N5170">
        <f>IF(M5170=1,$W$37,$W$36)*L5170</f>
        <v>0</v>
      </c>
      <c r="O5170">
        <f>EXP(-$W$26*C5170)*I5170</f>
        <v>0</v>
      </c>
      <c r="P5170">
        <f>EXP(-$W$26*C5170)*J5170</f>
        <v>0</v>
      </c>
      <c r="Q5170">
        <f>EXP(-$W$26*C5170)*K5170</f>
        <v>0</v>
      </c>
      <c r="R5170">
        <f>EXP(-$W$26*C5170)*(L5170-N5170)</f>
        <v>0</v>
      </c>
      <c r="S5170">
        <f>EXP(-$W$26*C5170)*N5170</f>
        <v>0</v>
      </c>
      <c r="T5170">
        <f>EXP(-$W$26*C5170)*E5170</f>
        <v>0</v>
      </c>
    </row>
    <row r="5171" spans="1:20">
      <c r="A5171">
        <v>5162</v>
      </c>
      <c r="B5171">
        <f>RAND()</f>
        <v>0</v>
      </c>
      <c r="C5171">
        <f>IF(B5171&lt;$W$41,3,IF(B5171&lt;$W$41+$W$42,4,5))</f>
        <v>0</v>
      </c>
      <c r="D5171">
        <f>NORMSINV(RAND())</f>
        <v>0</v>
      </c>
      <c r="E5171">
        <f>$W$25*EXP(($W$26-$W$28-0.5*$W$27^2)*C5171+$W$27*SQRT(C5171)*D5171)</f>
        <v>0</v>
      </c>
      <c r="F5171">
        <f>$W$30*(1+$W$31)^C5171</f>
        <v>0</v>
      </c>
      <c r="G5171">
        <f>$W$32*(1+$W$33)^C5171</f>
        <v>0</v>
      </c>
      <c r="H5171">
        <f>$W$34*(1+$W$35)^C5171</f>
        <v>0</v>
      </c>
      <c r="I5171">
        <f>MIN(E5171,F5171)</f>
        <v>0</v>
      </c>
      <c r="J5171">
        <f>MIN(E5171-I5171,G5171)</f>
        <v>0</v>
      </c>
      <c r="K5171">
        <f>MIN(E5171-I5171-J5171,H5171)</f>
        <v>0</v>
      </c>
      <c r="L5171">
        <f>E5171-I5171-J5171-K5171</f>
        <v>0</v>
      </c>
      <c r="M5171">
        <f>IF((I5171+J5171+(1-$W$36)*L5171)/$W$39&gt;=$W$38,1,0)</f>
        <v>0</v>
      </c>
      <c r="N5171">
        <f>IF(M5171=1,$W$37,$W$36)*L5171</f>
        <v>0</v>
      </c>
      <c r="O5171">
        <f>EXP(-$W$26*C5171)*I5171</f>
        <v>0</v>
      </c>
      <c r="P5171">
        <f>EXP(-$W$26*C5171)*J5171</f>
        <v>0</v>
      </c>
      <c r="Q5171">
        <f>EXP(-$W$26*C5171)*K5171</f>
        <v>0</v>
      </c>
      <c r="R5171">
        <f>EXP(-$W$26*C5171)*(L5171-N5171)</f>
        <v>0</v>
      </c>
      <c r="S5171">
        <f>EXP(-$W$26*C5171)*N5171</f>
        <v>0</v>
      </c>
      <c r="T5171">
        <f>EXP(-$W$26*C5171)*E5171</f>
        <v>0</v>
      </c>
    </row>
    <row r="5172" spans="1:20">
      <c r="A5172">
        <v>5163</v>
      </c>
      <c r="B5172">
        <f>RAND()</f>
        <v>0</v>
      </c>
      <c r="C5172">
        <f>IF(B5172&lt;$W$41,3,IF(B5172&lt;$W$41+$W$42,4,5))</f>
        <v>0</v>
      </c>
      <c r="D5172">
        <f>NORMSINV(RAND())</f>
        <v>0</v>
      </c>
      <c r="E5172">
        <f>$W$25*EXP(($W$26-$W$28-0.5*$W$27^2)*C5172+$W$27*SQRT(C5172)*D5172)</f>
        <v>0</v>
      </c>
      <c r="F5172">
        <f>$W$30*(1+$W$31)^C5172</f>
        <v>0</v>
      </c>
      <c r="G5172">
        <f>$W$32*(1+$W$33)^C5172</f>
        <v>0</v>
      </c>
      <c r="H5172">
        <f>$W$34*(1+$W$35)^C5172</f>
        <v>0</v>
      </c>
      <c r="I5172">
        <f>MIN(E5172,F5172)</f>
        <v>0</v>
      </c>
      <c r="J5172">
        <f>MIN(E5172-I5172,G5172)</f>
        <v>0</v>
      </c>
      <c r="K5172">
        <f>MIN(E5172-I5172-J5172,H5172)</f>
        <v>0</v>
      </c>
      <c r="L5172">
        <f>E5172-I5172-J5172-K5172</f>
        <v>0</v>
      </c>
      <c r="M5172">
        <f>IF((I5172+J5172+(1-$W$36)*L5172)/$W$39&gt;=$W$38,1,0)</f>
        <v>0</v>
      </c>
      <c r="N5172">
        <f>IF(M5172=1,$W$37,$W$36)*L5172</f>
        <v>0</v>
      </c>
      <c r="O5172">
        <f>EXP(-$W$26*C5172)*I5172</f>
        <v>0</v>
      </c>
      <c r="P5172">
        <f>EXP(-$W$26*C5172)*J5172</f>
        <v>0</v>
      </c>
      <c r="Q5172">
        <f>EXP(-$W$26*C5172)*K5172</f>
        <v>0</v>
      </c>
      <c r="R5172">
        <f>EXP(-$W$26*C5172)*(L5172-N5172)</f>
        <v>0</v>
      </c>
      <c r="S5172">
        <f>EXP(-$W$26*C5172)*N5172</f>
        <v>0</v>
      </c>
      <c r="T5172">
        <f>EXP(-$W$26*C5172)*E5172</f>
        <v>0</v>
      </c>
    </row>
    <row r="5173" spans="1:20">
      <c r="A5173">
        <v>5164</v>
      </c>
      <c r="B5173">
        <f>RAND()</f>
        <v>0</v>
      </c>
      <c r="C5173">
        <f>IF(B5173&lt;$W$41,3,IF(B5173&lt;$W$41+$W$42,4,5))</f>
        <v>0</v>
      </c>
      <c r="D5173">
        <f>NORMSINV(RAND())</f>
        <v>0</v>
      </c>
      <c r="E5173">
        <f>$W$25*EXP(($W$26-$W$28-0.5*$W$27^2)*C5173+$W$27*SQRT(C5173)*D5173)</f>
        <v>0</v>
      </c>
      <c r="F5173">
        <f>$W$30*(1+$W$31)^C5173</f>
        <v>0</v>
      </c>
      <c r="G5173">
        <f>$W$32*(1+$W$33)^C5173</f>
        <v>0</v>
      </c>
      <c r="H5173">
        <f>$W$34*(1+$W$35)^C5173</f>
        <v>0</v>
      </c>
      <c r="I5173">
        <f>MIN(E5173,F5173)</f>
        <v>0</v>
      </c>
      <c r="J5173">
        <f>MIN(E5173-I5173,G5173)</f>
        <v>0</v>
      </c>
      <c r="K5173">
        <f>MIN(E5173-I5173-J5173,H5173)</f>
        <v>0</v>
      </c>
      <c r="L5173">
        <f>E5173-I5173-J5173-K5173</f>
        <v>0</v>
      </c>
      <c r="M5173">
        <f>IF((I5173+J5173+(1-$W$36)*L5173)/$W$39&gt;=$W$38,1,0)</f>
        <v>0</v>
      </c>
      <c r="N5173">
        <f>IF(M5173=1,$W$37,$W$36)*L5173</f>
        <v>0</v>
      </c>
      <c r="O5173">
        <f>EXP(-$W$26*C5173)*I5173</f>
        <v>0</v>
      </c>
      <c r="P5173">
        <f>EXP(-$W$26*C5173)*J5173</f>
        <v>0</v>
      </c>
      <c r="Q5173">
        <f>EXP(-$W$26*C5173)*K5173</f>
        <v>0</v>
      </c>
      <c r="R5173">
        <f>EXP(-$W$26*C5173)*(L5173-N5173)</f>
        <v>0</v>
      </c>
      <c r="S5173">
        <f>EXP(-$W$26*C5173)*N5173</f>
        <v>0</v>
      </c>
      <c r="T5173">
        <f>EXP(-$W$26*C5173)*E5173</f>
        <v>0</v>
      </c>
    </row>
    <row r="5174" spans="1:20">
      <c r="A5174">
        <v>5165</v>
      </c>
      <c r="B5174">
        <f>RAND()</f>
        <v>0</v>
      </c>
      <c r="C5174">
        <f>IF(B5174&lt;$W$41,3,IF(B5174&lt;$W$41+$W$42,4,5))</f>
        <v>0</v>
      </c>
      <c r="D5174">
        <f>NORMSINV(RAND())</f>
        <v>0</v>
      </c>
      <c r="E5174">
        <f>$W$25*EXP(($W$26-$W$28-0.5*$W$27^2)*C5174+$W$27*SQRT(C5174)*D5174)</f>
        <v>0</v>
      </c>
      <c r="F5174">
        <f>$W$30*(1+$W$31)^C5174</f>
        <v>0</v>
      </c>
      <c r="G5174">
        <f>$W$32*(1+$W$33)^C5174</f>
        <v>0</v>
      </c>
      <c r="H5174">
        <f>$W$34*(1+$W$35)^C5174</f>
        <v>0</v>
      </c>
      <c r="I5174">
        <f>MIN(E5174,F5174)</f>
        <v>0</v>
      </c>
      <c r="J5174">
        <f>MIN(E5174-I5174,G5174)</f>
        <v>0</v>
      </c>
      <c r="K5174">
        <f>MIN(E5174-I5174-J5174,H5174)</f>
        <v>0</v>
      </c>
      <c r="L5174">
        <f>E5174-I5174-J5174-K5174</f>
        <v>0</v>
      </c>
      <c r="M5174">
        <f>IF((I5174+J5174+(1-$W$36)*L5174)/$W$39&gt;=$W$38,1,0)</f>
        <v>0</v>
      </c>
      <c r="N5174">
        <f>IF(M5174=1,$W$37,$W$36)*L5174</f>
        <v>0</v>
      </c>
      <c r="O5174">
        <f>EXP(-$W$26*C5174)*I5174</f>
        <v>0</v>
      </c>
      <c r="P5174">
        <f>EXP(-$W$26*C5174)*J5174</f>
        <v>0</v>
      </c>
      <c r="Q5174">
        <f>EXP(-$W$26*C5174)*K5174</f>
        <v>0</v>
      </c>
      <c r="R5174">
        <f>EXP(-$W$26*C5174)*(L5174-N5174)</f>
        <v>0</v>
      </c>
      <c r="S5174">
        <f>EXP(-$W$26*C5174)*N5174</f>
        <v>0</v>
      </c>
      <c r="T5174">
        <f>EXP(-$W$26*C5174)*E5174</f>
        <v>0</v>
      </c>
    </row>
    <row r="5175" spans="1:20">
      <c r="A5175">
        <v>5166</v>
      </c>
      <c r="B5175">
        <f>RAND()</f>
        <v>0</v>
      </c>
      <c r="C5175">
        <f>IF(B5175&lt;$W$41,3,IF(B5175&lt;$W$41+$W$42,4,5))</f>
        <v>0</v>
      </c>
      <c r="D5175">
        <f>NORMSINV(RAND())</f>
        <v>0</v>
      </c>
      <c r="E5175">
        <f>$W$25*EXP(($W$26-$W$28-0.5*$W$27^2)*C5175+$W$27*SQRT(C5175)*D5175)</f>
        <v>0</v>
      </c>
      <c r="F5175">
        <f>$W$30*(1+$W$31)^C5175</f>
        <v>0</v>
      </c>
      <c r="G5175">
        <f>$W$32*(1+$W$33)^C5175</f>
        <v>0</v>
      </c>
      <c r="H5175">
        <f>$W$34*(1+$W$35)^C5175</f>
        <v>0</v>
      </c>
      <c r="I5175">
        <f>MIN(E5175,F5175)</f>
        <v>0</v>
      </c>
      <c r="J5175">
        <f>MIN(E5175-I5175,G5175)</f>
        <v>0</v>
      </c>
      <c r="K5175">
        <f>MIN(E5175-I5175-J5175,H5175)</f>
        <v>0</v>
      </c>
      <c r="L5175">
        <f>E5175-I5175-J5175-K5175</f>
        <v>0</v>
      </c>
      <c r="M5175">
        <f>IF((I5175+J5175+(1-$W$36)*L5175)/$W$39&gt;=$W$38,1,0)</f>
        <v>0</v>
      </c>
      <c r="N5175">
        <f>IF(M5175=1,$W$37,$W$36)*L5175</f>
        <v>0</v>
      </c>
      <c r="O5175">
        <f>EXP(-$W$26*C5175)*I5175</f>
        <v>0</v>
      </c>
      <c r="P5175">
        <f>EXP(-$W$26*C5175)*J5175</f>
        <v>0</v>
      </c>
      <c r="Q5175">
        <f>EXP(-$W$26*C5175)*K5175</f>
        <v>0</v>
      </c>
      <c r="R5175">
        <f>EXP(-$W$26*C5175)*(L5175-N5175)</f>
        <v>0</v>
      </c>
      <c r="S5175">
        <f>EXP(-$W$26*C5175)*N5175</f>
        <v>0</v>
      </c>
      <c r="T5175">
        <f>EXP(-$W$26*C5175)*E5175</f>
        <v>0</v>
      </c>
    </row>
    <row r="5176" spans="1:20">
      <c r="A5176">
        <v>5167</v>
      </c>
      <c r="B5176">
        <f>RAND()</f>
        <v>0</v>
      </c>
      <c r="C5176">
        <f>IF(B5176&lt;$W$41,3,IF(B5176&lt;$W$41+$W$42,4,5))</f>
        <v>0</v>
      </c>
      <c r="D5176">
        <f>NORMSINV(RAND())</f>
        <v>0</v>
      </c>
      <c r="E5176">
        <f>$W$25*EXP(($W$26-$W$28-0.5*$W$27^2)*C5176+$W$27*SQRT(C5176)*D5176)</f>
        <v>0</v>
      </c>
      <c r="F5176">
        <f>$W$30*(1+$W$31)^C5176</f>
        <v>0</v>
      </c>
      <c r="G5176">
        <f>$W$32*(1+$W$33)^C5176</f>
        <v>0</v>
      </c>
      <c r="H5176">
        <f>$W$34*(1+$W$35)^C5176</f>
        <v>0</v>
      </c>
      <c r="I5176">
        <f>MIN(E5176,F5176)</f>
        <v>0</v>
      </c>
      <c r="J5176">
        <f>MIN(E5176-I5176,G5176)</f>
        <v>0</v>
      </c>
      <c r="K5176">
        <f>MIN(E5176-I5176-J5176,H5176)</f>
        <v>0</v>
      </c>
      <c r="L5176">
        <f>E5176-I5176-J5176-K5176</f>
        <v>0</v>
      </c>
      <c r="M5176">
        <f>IF((I5176+J5176+(1-$W$36)*L5176)/$W$39&gt;=$W$38,1,0)</f>
        <v>0</v>
      </c>
      <c r="N5176">
        <f>IF(M5176=1,$W$37,$W$36)*L5176</f>
        <v>0</v>
      </c>
      <c r="O5176">
        <f>EXP(-$W$26*C5176)*I5176</f>
        <v>0</v>
      </c>
      <c r="P5176">
        <f>EXP(-$W$26*C5176)*J5176</f>
        <v>0</v>
      </c>
      <c r="Q5176">
        <f>EXP(-$W$26*C5176)*K5176</f>
        <v>0</v>
      </c>
      <c r="R5176">
        <f>EXP(-$W$26*C5176)*(L5176-N5176)</f>
        <v>0</v>
      </c>
      <c r="S5176">
        <f>EXP(-$W$26*C5176)*N5176</f>
        <v>0</v>
      </c>
      <c r="T5176">
        <f>EXP(-$W$26*C5176)*E5176</f>
        <v>0</v>
      </c>
    </row>
    <row r="5177" spans="1:20">
      <c r="A5177">
        <v>5168</v>
      </c>
      <c r="B5177">
        <f>RAND()</f>
        <v>0</v>
      </c>
      <c r="C5177">
        <f>IF(B5177&lt;$W$41,3,IF(B5177&lt;$W$41+$W$42,4,5))</f>
        <v>0</v>
      </c>
      <c r="D5177">
        <f>NORMSINV(RAND())</f>
        <v>0</v>
      </c>
      <c r="E5177">
        <f>$W$25*EXP(($W$26-$W$28-0.5*$W$27^2)*C5177+$W$27*SQRT(C5177)*D5177)</f>
        <v>0</v>
      </c>
      <c r="F5177">
        <f>$W$30*(1+$W$31)^C5177</f>
        <v>0</v>
      </c>
      <c r="G5177">
        <f>$W$32*(1+$W$33)^C5177</f>
        <v>0</v>
      </c>
      <c r="H5177">
        <f>$W$34*(1+$W$35)^C5177</f>
        <v>0</v>
      </c>
      <c r="I5177">
        <f>MIN(E5177,F5177)</f>
        <v>0</v>
      </c>
      <c r="J5177">
        <f>MIN(E5177-I5177,G5177)</f>
        <v>0</v>
      </c>
      <c r="K5177">
        <f>MIN(E5177-I5177-J5177,H5177)</f>
        <v>0</v>
      </c>
      <c r="L5177">
        <f>E5177-I5177-J5177-K5177</f>
        <v>0</v>
      </c>
      <c r="M5177">
        <f>IF((I5177+J5177+(1-$W$36)*L5177)/$W$39&gt;=$W$38,1,0)</f>
        <v>0</v>
      </c>
      <c r="N5177">
        <f>IF(M5177=1,$W$37,$W$36)*L5177</f>
        <v>0</v>
      </c>
      <c r="O5177">
        <f>EXP(-$W$26*C5177)*I5177</f>
        <v>0</v>
      </c>
      <c r="P5177">
        <f>EXP(-$W$26*C5177)*J5177</f>
        <v>0</v>
      </c>
      <c r="Q5177">
        <f>EXP(-$W$26*C5177)*K5177</f>
        <v>0</v>
      </c>
      <c r="R5177">
        <f>EXP(-$W$26*C5177)*(L5177-N5177)</f>
        <v>0</v>
      </c>
      <c r="S5177">
        <f>EXP(-$W$26*C5177)*N5177</f>
        <v>0</v>
      </c>
      <c r="T5177">
        <f>EXP(-$W$26*C5177)*E5177</f>
        <v>0</v>
      </c>
    </row>
    <row r="5178" spans="1:20">
      <c r="A5178">
        <v>5169</v>
      </c>
      <c r="B5178">
        <f>RAND()</f>
        <v>0</v>
      </c>
      <c r="C5178">
        <f>IF(B5178&lt;$W$41,3,IF(B5178&lt;$W$41+$W$42,4,5))</f>
        <v>0</v>
      </c>
      <c r="D5178">
        <f>NORMSINV(RAND())</f>
        <v>0</v>
      </c>
      <c r="E5178">
        <f>$W$25*EXP(($W$26-$W$28-0.5*$W$27^2)*C5178+$W$27*SQRT(C5178)*D5178)</f>
        <v>0</v>
      </c>
      <c r="F5178">
        <f>$W$30*(1+$W$31)^C5178</f>
        <v>0</v>
      </c>
      <c r="G5178">
        <f>$W$32*(1+$W$33)^C5178</f>
        <v>0</v>
      </c>
      <c r="H5178">
        <f>$W$34*(1+$W$35)^C5178</f>
        <v>0</v>
      </c>
      <c r="I5178">
        <f>MIN(E5178,F5178)</f>
        <v>0</v>
      </c>
      <c r="J5178">
        <f>MIN(E5178-I5178,G5178)</f>
        <v>0</v>
      </c>
      <c r="K5178">
        <f>MIN(E5178-I5178-J5178,H5178)</f>
        <v>0</v>
      </c>
      <c r="L5178">
        <f>E5178-I5178-J5178-K5178</f>
        <v>0</v>
      </c>
      <c r="M5178">
        <f>IF((I5178+J5178+(1-$W$36)*L5178)/$W$39&gt;=$W$38,1,0)</f>
        <v>0</v>
      </c>
      <c r="N5178">
        <f>IF(M5178=1,$W$37,$W$36)*L5178</f>
        <v>0</v>
      </c>
      <c r="O5178">
        <f>EXP(-$W$26*C5178)*I5178</f>
        <v>0</v>
      </c>
      <c r="P5178">
        <f>EXP(-$W$26*C5178)*J5178</f>
        <v>0</v>
      </c>
      <c r="Q5178">
        <f>EXP(-$W$26*C5178)*K5178</f>
        <v>0</v>
      </c>
      <c r="R5178">
        <f>EXP(-$W$26*C5178)*(L5178-N5178)</f>
        <v>0</v>
      </c>
      <c r="S5178">
        <f>EXP(-$W$26*C5178)*N5178</f>
        <v>0</v>
      </c>
      <c r="T5178">
        <f>EXP(-$W$26*C5178)*E5178</f>
        <v>0</v>
      </c>
    </row>
    <row r="5179" spans="1:20">
      <c r="A5179">
        <v>5170</v>
      </c>
      <c r="B5179">
        <f>RAND()</f>
        <v>0</v>
      </c>
      <c r="C5179">
        <f>IF(B5179&lt;$W$41,3,IF(B5179&lt;$W$41+$W$42,4,5))</f>
        <v>0</v>
      </c>
      <c r="D5179">
        <f>NORMSINV(RAND())</f>
        <v>0</v>
      </c>
      <c r="E5179">
        <f>$W$25*EXP(($W$26-$W$28-0.5*$W$27^2)*C5179+$W$27*SQRT(C5179)*D5179)</f>
        <v>0</v>
      </c>
      <c r="F5179">
        <f>$W$30*(1+$W$31)^C5179</f>
        <v>0</v>
      </c>
      <c r="G5179">
        <f>$W$32*(1+$W$33)^C5179</f>
        <v>0</v>
      </c>
      <c r="H5179">
        <f>$W$34*(1+$W$35)^C5179</f>
        <v>0</v>
      </c>
      <c r="I5179">
        <f>MIN(E5179,F5179)</f>
        <v>0</v>
      </c>
      <c r="J5179">
        <f>MIN(E5179-I5179,G5179)</f>
        <v>0</v>
      </c>
      <c r="K5179">
        <f>MIN(E5179-I5179-J5179,H5179)</f>
        <v>0</v>
      </c>
      <c r="L5179">
        <f>E5179-I5179-J5179-K5179</f>
        <v>0</v>
      </c>
      <c r="M5179">
        <f>IF((I5179+J5179+(1-$W$36)*L5179)/$W$39&gt;=$W$38,1,0)</f>
        <v>0</v>
      </c>
      <c r="N5179">
        <f>IF(M5179=1,$W$37,$W$36)*L5179</f>
        <v>0</v>
      </c>
      <c r="O5179">
        <f>EXP(-$W$26*C5179)*I5179</f>
        <v>0</v>
      </c>
      <c r="P5179">
        <f>EXP(-$W$26*C5179)*J5179</f>
        <v>0</v>
      </c>
      <c r="Q5179">
        <f>EXP(-$W$26*C5179)*K5179</f>
        <v>0</v>
      </c>
      <c r="R5179">
        <f>EXP(-$W$26*C5179)*(L5179-N5179)</f>
        <v>0</v>
      </c>
      <c r="S5179">
        <f>EXP(-$W$26*C5179)*N5179</f>
        <v>0</v>
      </c>
      <c r="T5179">
        <f>EXP(-$W$26*C5179)*E5179</f>
        <v>0</v>
      </c>
    </row>
    <row r="5180" spans="1:20">
      <c r="A5180">
        <v>5171</v>
      </c>
      <c r="B5180">
        <f>RAND()</f>
        <v>0</v>
      </c>
      <c r="C5180">
        <f>IF(B5180&lt;$W$41,3,IF(B5180&lt;$W$41+$W$42,4,5))</f>
        <v>0</v>
      </c>
      <c r="D5180">
        <f>NORMSINV(RAND())</f>
        <v>0</v>
      </c>
      <c r="E5180">
        <f>$W$25*EXP(($W$26-$W$28-0.5*$W$27^2)*C5180+$W$27*SQRT(C5180)*D5180)</f>
        <v>0</v>
      </c>
      <c r="F5180">
        <f>$W$30*(1+$W$31)^C5180</f>
        <v>0</v>
      </c>
      <c r="G5180">
        <f>$W$32*(1+$W$33)^C5180</f>
        <v>0</v>
      </c>
      <c r="H5180">
        <f>$W$34*(1+$W$35)^C5180</f>
        <v>0</v>
      </c>
      <c r="I5180">
        <f>MIN(E5180,F5180)</f>
        <v>0</v>
      </c>
      <c r="J5180">
        <f>MIN(E5180-I5180,G5180)</f>
        <v>0</v>
      </c>
      <c r="K5180">
        <f>MIN(E5180-I5180-J5180,H5180)</f>
        <v>0</v>
      </c>
      <c r="L5180">
        <f>E5180-I5180-J5180-K5180</f>
        <v>0</v>
      </c>
      <c r="M5180">
        <f>IF((I5180+J5180+(1-$W$36)*L5180)/$W$39&gt;=$W$38,1,0)</f>
        <v>0</v>
      </c>
      <c r="N5180">
        <f>IF(M5180=1,$W$37,$W$36)*L5180</f>
        <v>0</v>
      </c>
      <c r="O5180">
        <f>EXP(-$W$26*C5180)*I5180</f>
        <v>0</v>
      </c>
      <c r="P5180">
        <f>EXP(-$W$26*C5180)*J5180</f>
        <v>0</v>
      </c>
      <c r="Q5180">
        <f>EXP(-$W$26*C5180)*K5180</f>
        <v>0</v>
      </c>
      <c r="R5180">
        <f>EXP(-$W$26*C5180)*(L5180-N5180)</f>
        <v>0</v>
      </c>
      <c r="S5180">
        <f>EXP(-$W$26*C5180)*N5180</f>
        <v>0</v>
      </c>
      <c r="T5180">
        <f>EXP(-$W$26*C5180)*E5180</f>
        <v>0</v>
      </c>
    </row>
    <row r="5181" spans="1:20">
      <c r="A5181">
        <v>5172</v>
      </c>
      <c r="B5181">
        <f>RAND()</f>
        <v>0</v>
      </c>
      <c r="C5181">
        <f>IF(B5181&lt;$W$41,3,IF(B5181&lt;$W$41+$W$42,4,5))</f>
        <v>0</v>
      </c>
      <c r="D5181">
        <f>NORMSINV(RAND())</f>
        <v>0</v>
      </c>
      <c r="E5181">
        <f>$W$25*EXP(($W$26-$W$28-0.5*$W$27^2)*C5181+$W$27*SQRT(C5181)*D5181)</f>
        <v>0</v>
      </c>
      <c r="F5181">
        <f>$W$30*(1+$W$31)^C5181</f>
        <v>0</v>
      </c>
      <c r="G5181">
        <f>$W$32*(1+$W$33)^C5181</f>
        <v>0</v>
      </c>
      <c r="H5181">
        <f>$W$34*(1+$W$35)^C5181</f>
        <v>0</v>
      </c>
      <c r="I5181">
        <f>MIN(E5181,F5181)</f>
        <v>0</v>
      </c>
      <c r="J5181">
        <f>MIN(E5181-I5181,G5181)</f>
        <v>0</v>
      </c>
      <c r="K5181">
        <f>MIN(E5181-I5181-J5181,H5181)</f>
        <v>0</v>
      </c>
      <c r="L5181">
        <f>E5181-I5181-J5181-K5181</f>
        <v>0</v>
      </c>
      <c r="M5181">
        <f>IF((I5181+J5181+(1-$W$36)*L5181)/$W$39&gt;=$W$38,1,0)</f>
        <v>0</v>
      </c>
      <c r="N5181">
        <f>IF(M5181=1,$W$37,$W$36)*L5181</f>
        <v>0</v>
      </c>
      <c r="O5181">
        <f>EXP(-$W$26*C5181)*I5181</f>
        <v>0</v>
      </c>
      <c r="P5181">
        <f>EXP(-$W$26*C5181)*J5181</f>
        <v>0</v>
      </c>
      <c r="Q5181">
        <f>EXP(-$W$26*C5181)*K5181</f>
        <v>0</v>
      </c>
      <c r="R5181">
        <f>EXP(-$W$26*C5181)*(L5181-N5181)</f>
        <v>0</v>
      </c>
      <c r="S5181">
        <f>EXP(-$W$26*C5181)*N5181</f>
        <v>0</v>
      </c>
      <c r="T5181">
        <f>EXP(-$W$26*C5181)*E5181</f>
        <v>0</v>
      </c>
    </row>
    <row r="5182" spans="1:20">
      <c r="A5182">
        <v>5173</v>
      </c>
      <c r="B5182">
        <f>RAND()</f>
        <v>0</v>
      </c>
      <c r="C5182">
        <f>IF(B5182&lt;$W$41,3,IF(B5182&lt;$W$41+$W$42,4,5))</f>
        <v>0</v>
      </c>
      <c r="D5182">
        <f>NORMSINV(RAND())</f>
        <v>0</v>
      </c>
      <c r="E5182">
        <f>$W$25*EXP(($W$26-$W$28-0.5*$W$27^2)*C5182+$W$27*SQRT(C5182)*D5182)</f>
        <v>0</v>
      </c>
      <c r="F5182">
        <f>$W$30*(1+$W$31)^C5182</f>
        <v>0</v>
      </c>
      <c r="G5182">
        <f>$W$32*(1+$W$33)^C5182</f>
        <v>0</v>
      </c>
      <c r="H5182">
        <f>$W$34*(1+$W$35)^C5182</f>
        <v>0</v>
      </c>
      <c r="I5182">
        <f>MIN(E5182,F5182)</f>
        <v>0</v>
      </c>
      <c r="J5182">
        <f>MIN(E5182-I5182,G5182)</f>
        <v>0</v>
      </c>
      <c r="K5182">
        <f>MIN(E5182-I5182-J5182,H5182)</f>
        <v>0</v>
      </c>
      <c r="L5182">
        <f>E5182-I5182-J5182-K5182</f>
        <v>0</v>
      </c>
      <c r="M5182">
        <f>IF((I5182+J5182+(1-$W$36)*L5182)/$W$39&gt;=$W$38,1,0)</f>
        <v>0</v>
      </c>
      <c r="N5182">
        <f>IF(M5182=1,$W$37,$W$36)*L5182</f>
        <v>0</v>
      </c>
      <c r="O5182">
        <f>EXP(-$W$26*C5182)*I5182</f>
        <v>0</v>
      </c>
      <c r="P5182">
        <f>EXP(-$W$26*C5182)*J5182</f>
        <v>0</v>
      </c>
      <c r="Q5182">
        <f>EXP(-$W$26*C5182)*K5182</f>
        <v>0</v>
      </c>
      <c r="R5182">
        <f>EXP(-$W$26*C5182)*(L5182-N5182)</f>
        <v>0</v>
      </c>
      <c r="S5182">
        <f>EXP(-$W$26*C5182)*N5182</f>
        <v>0</v>
      </c>
      <c r="T5182">
        <f>EXP(-$W$26*C5182)*E5182</f>
        <v>0</v>
      </c>
    </row>
    <row r="5183" spans="1:20">
      <c r="A5183">
        <v>5174</v>
      </c>
      <c r="B5183">
        <f>RAND()</f>
        <v>0</v>
      </c>
      <c r="C5183">
        <f>IF(B5183&lt;$W$41,3,IF(B5183&lt;$W$41+$W$42,4,5))</f>
        <v>0</v>
      </c>
      <c r="D5183">
        <f>NORMSINV(RAND())</f>
        <v>0</v>
      </c>
      <c r="E5183">
        <f>$W$25*EXP(($W$26-$W$28-0.5*$W$27^2)*C5183+$W$27*SQRT(C5183)*D5183)</f>
        <v>0</v>
      </c>
      <c r="F5183">
        <f>$W$30*(1+$W$31)^C5183</f>
        <v>0</v>
      </c>
      <c r="G5183">
        <f>$W$32*(1+$W$33)^C5183</f>
        <v>0</v>
      </c>
      <c r="H5183">
        <f>$W$34*(1+$W$35)^C5183</f>
        <v>0</v>
      </c>
      <c r="I5183">
        <f>MIN(E5183,F5183)</f>
        <v>0</v>
      </c>
      <c r="J5183">
        <f>MIN(E5183-I5183,G5183)</f>
        <v>0</v>
      </c>
      <c r="K5183">
        <f>MIN(E5183-I5183-J5183,H5183)</f>
        <v>0</v>
      </c>
      <c r="L5183">
        <f>E5183-I5183-J5183-K5183</f>
        <v>0</v>
      </c>
      <c r="M5183">
        <f>IF((I5183+J5183+(1-$W$36)*L5183)/$W$39&gt;=$W$38,1,0)</f>
        <v>0</v>
      </c>
      <c r="N5183">
        <f>IF(M5183=1,$W$37,$W$36)*L5183</f>
        <v>0</v>
      </c>
      <c r="O5183">
        <f>EXP(-$W$26*C5183)*I5183</f>
        <v>0</v>
      </c>
      <c r="P5183">
        <f>EXP(-$W$26*C5183)*J5183</f>
        <v>0</v>
      </c>
      <c r="Q5183">
        <f>EXP(-$W$26*C5183)*K5183</f>
        <v>0</v>
      </c>
      <c r="R5183">
        <f>EXP(-$W$26*C5183)*(L5183-N5183)</f>
        <v>0</v>
      </c>
      <c r="S5183">
        <f>EXP(-$W$26*C5183)*N5183</f>
        <v>0</v>
      </c>
      <c r="T5183">
        <f>EXP(-$W$26*C5183)*E5183</f>
        <v>0</v>
      </c>
    </row>
    <row r="5184" spans="1:20">
      <c r="A5184">
        <v>5175</v>
      </c>
      <c r="B5184">
        <f>RAND()</f>
        <v>0</v>
      </c>
      <c r="C5184">
        <f>IF(B5184&lt;$W$41,3,IF(B5184&lt;$W$41+$W$42,4,5))</f>
        <v>0</v>
      </c>
      <c r="D5184">
        <f>NORMSINV(RAND())</f>
        <v>0</v>
      </c>
      <c r="E5184">
        <f>$W$25*EXP(($W$26-$W$28-0.5*$W$27^2)*C5184+$W$27*SQRT(C5184)*D5184)</f>
        <v>0</v>
      </c>
      <c r="F5184">
        <f>$W$30*(1+$W$31)^C5184</f>
        <v>0</v>
      </c>
      <c r="G5184">
        <f>$W$32*(1+$W$33)^C5184</f>
        <v>0</v>
      </c>
      <c r="H5184">
        <f>$W$34*(1+$W$35)^C5184</f>
        <v>0</v>
      </c>
      <c r="I5184">
        <f>MIN(E5184,F5184)</f>
        <v>0</v>
      </c>
      <c r="J5184">
        <f>MIN(E5184-I5184,G5184)</f>
        <v>0</v>
      </c>
      <c r="K5184">
        <f>MIN(E5184-I5184-J5184,H5184)</f>
        <v>0</v>
      </c>
      <c r="L5184">
        <f>E5184-I5184-J5184-K5184</f>
        <v>0</v>
      </c>
      <c r="M5184">
        <f>IF((I5184+J5184+(1-$W$36)*L5184)/$W$39&gt;=$W$38,1,0)</f>
        <v>0</v>
      </c>
      <c r="N5184">
        <f>IF(M5184=1,$W$37,$W$36)*L5184</f>
        <v>0</v>
      </c>
      <c r="O5184">
        <f>EXP(-$W$26*C5184)*I5184</f>
        <v>0</v>
      </c>
      <c r="P5184">
        <f>EXP(-$W$26*C5184)*J5184</f>
        <v>0</v>
      </c>
      <c r="Q5184">
        <f>EXP(-$W$26*C5184)*K5184</f>
        <v>0</v>
      </c>
      <c r="R5184">
        <f>EXP(-$W$26*C5184)*(L5184-N5184)</f>
        <v>0</v>
      </c>
      <c r="S5184">
        <f>EXP(-$W$26*C5184)*N5184</f>
        <v>0</v>
      </c>
      <c r="T5184">
        <f>EXP(-$W$26*C5184)*E5184</f>
        <v>0</v>
      </c>
    </row>
    <row r="5185" spans="1:20">
      <c r="A5185">
        <v>5176</v>
      </c>
      <c r="B5185">
        <f>RAND()</f>
        <v>0</v>
      </c>
      <c r="C5185">
        <f>IF(B5185&lt;$W$41,3,IF(B5185&lt;$W$41+$W$42,4,5))</f>
        <v>0</v>
      </c>
      <c r="D5185">
        <f>NORMSINV(RAND())</f>
        <v>0</v>
      </c>
      <c r="E5185">
        <f>$W$25*EXP(($W$26-$W$28-0.5*$W$27^2)*C5185+$W$27*SQRT(C5185)*D5185)</f>
        <v>0</v>
      </c>
      <c r="F5185">
        <f>$W$30*(1+$W$31)^C5185</f>
        <v>0</v>
      </c>
      <c r="G5185">
        <f>$W$32*(1+$W$33)^C5185</f>
        <v>0</v>
      </c>
      <c r="H5185">
        <f>$W$34*(1+$W$35)^C5185</f>
        <v>0</v>
      </c>
      <c r="I5185">
        <f>MIN(E5185,F5185)</f>
        <v>0</v>
      </c>
      <c r="J5185">
        <f>MIN(E5185-I5185,G5185)</f>
        <v>0</v>
      </c>
      <c r="K5185">
        <f>MIN(E5185-I5185-J5185,H5185)</f>
        <v>0</v>
      </c>
      <c r="L5185">
        <f>E5185-I5185-J5185-K5185</f>
        <v>0</v>
      </c>
      <c r="M5185">
        <f>IF((I5185+J5185+(1-$W$36)*L5185)/$W$39&gt;=$W$38,1,0)</f>
        <v>0</v>
      </c>
      <c r="N5185">
        <f>IF(M5185=1,$W$37,$W$36)*L5185</f>
        <v>0</v>
      </c>
      <c r="O5185">
        <f>EXP(-$W$26*C5185)*I5185</f>
        <v>0</v>
      </c>
      <c r="P5185">
        <f>EXP(-$W$26*C5185)*J5185</f>
        <v>0</v>
      </c>
      <c r="Q5185">
        <f>EXP(-$W$26*C5185)*K5185</f>
        <v>0</v>
      </c>
      <c r="R5185">
        <f>EXP(-$W$26*C5185)*(L5185-N5185)</f>
        <v>0</v>
      </c>
      <c r="S5185">
        <f>EXP(-$W$26*C5185)*N5185</f>
        <v>0</v>
      </c>
      <c r="T5185">
        <f>EXP(-$W$26*C5185)*E5185</f>
        <v>0</v>
      </c>
    </row>
    <row r="5186" spans="1:20">
      <c r="A5186">
        <v>5177</v>
      </c>
      <c r="B5186">
        <f>RAND()</f>
        <v>0</v>
      </c>
      <c r="C5186">
        <f>IF(B5186&lt;$W$41,3,IF(B5186&lt;$W$41+$W$42,4,5))</f>
        <v>0</v>
      </c>
      <c r="D5186">
        <f>NORMSINV(RAND())</f>
        <v>0</v>
      </c>
      <c r="E5186">
        <f>$W$25*EXP(($W$26-$W$28-0.5*$W$27^2)*C5186+$W$27*SQRT(C5186)*D5186)</f>
        <v>0</v>
      </c>
      <c r="F5186">
        <f>$W$30*(1+$W$31)^C5186</f>
        <v>0</v>
      </c>
      <c r="G5186">
        <f>$W$32*(1+$W$33)^C5186</f>
        <v>0</v>
      </c>
      <c r="H5186">
        <f>$W$34*(1+$W$35)^C5186</f>
        <v>0</v>
      </c>
      <c r="I5186">
        <f>MIN(E5186,F5186)</f>
        <v>0</v>
      </c>
      <c r="J5186">
        <f>MIN(E5186-I5186,G5186)</f>
        <v>0</v>
      </c>
      <c r="K5186">
        <f>MIN(E5186-I5186-J5186,H5186)</f>
        <v>0</v>
      </c>
      <c r="L5186">
        <f>E5186-I5186-J5186-K5186</f>
        <v>0</v>
      </c>
      <c r="M5186">
        <f>IF((I5186+J5186+(1-$W$36)*L5186)/$W$39&gt;=$W$38,1,0)</f>
        <v>0</v>
      </c>
      <c r="N5186">
        <f>IF(M5186=1,$W$37,$W$36)*L5186</f>
        <v>0</v>
      </c>
      <c r="O5186">
        <f>EXP(-$W$26*C5186)*I5186</f>
        <v>0</v>
      </c>
      <c r="P5186">
        <f>EXP(-$W$26*C5186)*J5186</f>
        <v>0</v>
      </c>
      <c r="Q5186">
        <f>EXP(-$W$26*C5186)*K5186</f>
        <v>0</v>
      </c>
      <c r="R5186">
        <f>EXP(-$W$26*C5186)*(L5186-N5186)</f>
        <v>0</v>
      </c>
      <c r="S5186">
        <f>EXP(-$W$26*C5186)*N5186</f>
        <v>0</v>
      </c>
      <c r="T5186">
        <f>EXP(-$W$26*C5186)*E5186</f>
        <v>0</v>
      </c>
    </row>
    <row r="5187" spans="1:20">
      <c r="A5187">
        <v>5178</v>
      </c>
      <c r="B5187">
        <f>RAND()</f>
        <v>0</v>
      </c>
      <c r="C5187">
        <f>IF(B5187&lt;$W$41,3,IF(B5187&lt;$W$41+$W$42,4,5))</f>
        <v>0</v>
      </c>
      <c r="D5187">
        <f>NORMSINV(RAND())</f>
        <v>0</v>
      </c>
      <c r="E5187">
        <f>$W$25*EXP(($W$26-$W$28-0.5*$W$27^2)*C5187+$W$27*SQRT(C5187)*D5187)</f>
        <v>0</v>
      </c>
      <c r="F5187">
        <f>$W$30*(1+$W$31)^C5187</f>
        <v>0</v>
      </c>
      <c r="G5187">
        <f>$W$32*(1+$W$33)^C5187</f>
        <v>0</v>
      </c>
      <c r="H5187">
        <f>$W$34*(1+$W$35)^C5187</f>
        <v>0</v>
      </c>
      <c r="I5187">
        <f>MIN(E5187,F5187)</f>
        <v>0</v>
      </c>
      <c r="J5187">
        <f>MIN(E5187-I5187,G5187)</f>
        <v>0</v>
      </c>
      <c r="K5187">
        <f>MIN(E5187-I5187-J5187,H5187)</f>
        <v>0</v>
      </c>
      <c r="L5187">
        <f>E5187-I5187-J5187-K5187</f>
        <v>0</v>
      </c>
      <c r="M5187">
        <f>IF((I5187+J5187+(1-$W$36)*L5187)/$W$39&gt;=$W$38,1,0)</f>
        <v>0</v>
      </c>
      <c r="N5187">
        <f>IF(M5187=1,$W$37,$W$36)*L5187</f>
        <v>0</v>
      </c>
      <c r="O5187">
        <f>EXP(-$W$26*C5187)*I5187</f>
        <v>0</v>
      </c>
      <c r="P5187">
        <f>EXP(-$W$26*C5187)*J5187</f>
        <v>0</v>
      </c>
      <c r="Q5187">
        <f>EXP(-$W$26*C5187)*K5187</f>
        <v>0</v>
      </c>
      <c r="R5187">
        <f>EXP(-$W$26*C5187)*(L5187-N5187)</f>
        <v>0</v>
      </c>
      <c r="S5187">
        <f>EXP(-$W$26*C5187)*N5187</f>
        <v>0</v>
      </c>
      <c r="T5187">
        <f>EXP(-$W$26*C5187)*E5187</f>
        <v>0</v>
      </c>
    </row>
    <row r="5188" spans="1:20">
      <c r="A5188">
        <v>5179</v>
      </c>
      <c r="B5188">
        <f>RAND()</f>
        <v>0</v>
      </c>
      <c r="C5188">
        <f>IF(B5188&lt;$W$41,3,IF(B5188&lt;$W$41+$W$42,4,5))</f>
        <v>0</v>
      </c>
      <c r="D5188">
        <f>NORMSINV(RAND())</f>
        <v>0</v>
      </c>
      <c r="E5188">
        <f>$W$25*EXP(($W$26-$W$28-0.5*$W$27^2)*C5188+$W$27*SQRT(C5188)*D5188)</f>
        <v>0</v>
      </c>
      <c r="F5188">
        <f>$W$30*(1+$W$31)^C5188</f>
        <v>0</v>
      </c>
      <c r="G5188">
        <f>$W$32*(1+$W$33)^C5188</f>
        <v>0</v>
      </c>
      <c r="H5188">
        <f>$W$34*(1+$W$35)^C5188</f>
        <v>0</v>
      </c>
      <c r="I5188">
        <f>MIN(E5188,F5188)</f>
        <v>0</v>
      </c>
      <c r="J5188">
        <f>MIN(E5188-I5188,G5188)</f>
        <v>0</v>
      </c>
      <c r="K5188">
        <f>MIN(E5188-I5188-J5188,H5188)</f>
        <v>0</v>
      </c>
      <c r="L5188">
        <f>E5188-I5188-J5188-K5188</f>
        <v>0</v>
      </c>
      <c r="M5188">
        <f>IF((I5188+J5188+(1-$W$36)*L5188)/$W$39&gt;=$W$38,1,0)</f>
        <v>0</v>
      </c>
      <c r="N5188">
        <f>IF(M5188=1,$W$37,$W$36)*L5188</f>
        <v>0</v>
      </c>
      <c r="O5188">
        <f>EXP(-$W$26*C5188)*I5188</f>
        <v>0</v>
      </c>
      <c r="P5188">
        <f>EXP(-$W$26*C5188)*J5188</f>
        <v>0</v>
      </c>
      <c r="Q5188">
        <f>EXP(-$W$26*C5188)*K5188</f>
        <v>0</v>
      </c>
      <c r="R5188">
        <f>EXP(-$W$26*C5188)*(L5188-N5188)</f>
        <v>0</v>
      </c>
      <c r="S5188">
        <f>EXP(-$W$26*C5188)*N5188</f>
        <v>0</v>
      </c>
      <c r="T5188">
        <f>EXP(-$W$26*C5188)*E5188</f>
        <v>0</v>
      </c>
    </row>
    <row r="5189" spans="1:20">
      <c r="A5189">
        <v>5180</v>
      </c>
      <c r="B5189">
        <f>RAND()</f>
        <v>0</v>
      </c>
      <c r="C5189">
        <f>IF(B5189&lt;$W$41,3,IF(B5189&lt;$W$41+$W$42,4,5))</f>
        <v>0</v>
      </c>
      <c r="D5189">
        <f>NORMSINV(RAND())</f>
        <v>0</v>
      </c>
      <c r="E5189">
        <f>$W$25*EXP(($W$26-$W$28-0.5*$W$27^2)*C5189+$W$27*SQRT(C5189)*D5189)</f>
        <v>0</v>
      </c>
      <c r="F5189">
        <f>$W$30*(1+$W$31)^C5189</f>
        <v>0</v>
      </c>
      <c r="G5189">
        <f>$W$32*(1+$W$33)^C5189</f>
        <v>0</v>
      </c>
      <c r="H5189">
        <f>$W$34*(1+$W$35)^C5189</f>
        <v>0</v>
      </c>
      <c r="I5189">
        <f>MIN(E5189,F5189)</f>
        <v>0</v>
      </c>
      <c r="J5189">
        <f>MIN(E5189-I5189,G5189)</f>
        <v>0</v>
      </c>
      <c r="K5189">
        <f>MIN(E5189-I5189-J5189,H5189)</f>
        <v>0</v>
      </c>
      <c r="L5189">
        <f>E5189-I5189-J5189-K5189</f>
        <v>0</v>
      </c>
      <c r="M5189">
        <f>IF((I5189+J5189+(1-$W$36)*L5189)/$W$39&gt;=$W$38,1,0)</f>
        <v>0</v>
      </c>
      <c r="N5189">
        <f>IF(M5189=1,$W$37,$W$36)*L5189</f>
        <v>0</v>
      </c>
      <c r="O5189">
        <f>EXP(-$W$26*C5189)*I5189</f>
        <v>0</v>
      </c>
      <c r="P5189">
        <f>EXP(-$W$26*C5189)*J5189</f>
        <v>0</v>
      </c>
      <c r="Q5189">
        <f>EXP(-$W$26*C5189)*K5189</f>
        <v>0</v>
      </c>
      <c r="R5189">
        <f>EXP(-$W$26*C5189)*(L5189-N5189)</f>
        <v>0</v>
      </c>
      <c r="S5189">
        <f>EXP(-$W$26*C5189)*N5189</f>
        <v>0</v>
      </c>
      <c r="T5189">
        <f>EXP(-$W$26*C5189)*E5189</f>
        <v>0</v>
      </c>
    </row>
    <row r="5190" spans="1:20">
      <c r="A5190">
        <v>5181</v>
      </c>
      <c r="B5190">
        <f>RAND()</f>
        <v>0</v>
      </c>
      <c r="C5190">
        <f>IF(B5190&lt;$W$41,3,IF(B5190&lt;$W$41+$W$42,4,5))</f>
        <v>0</v>
      </c>
      <c r="D5190">
        <f>NORMSINV(RAND())</f>
        <v>0</v>
      </c>
      <c r="E5190">
        <f>$W$25*EXP(($W$26-$W$28-0.5*$W$27^2)*C5190+$W$27*SQRT(C5190)*D5190)</f>
        <v>0</v>
      </c>
      <c r="F5190">
        <f>$W$30*(1+$W$31)^C5190</f>
        <v>0</v>
      </c>
      <c r="G5190">
        <f>$W$32*(1+$W$33)^C5190</f>
        <v>0</v>
      </c>
      <c r="H5190">
        <f>$W$34*(1+$W$35)^C5190</f>
        <v>0</v>
      </c>
      <c r="I5190">
        <f>MIN(E5190,F5190)</f>
        <v>0</v>
      </c>
      <c r="J5190">
        <f>MIN(E5190-I5190,G5190)</f>
        <v>0</v>
      </c>
      <c r="K5190">
        <f>MIN(E5190-I5190-J5190,H5190)</f>
        <v>0</v>
      </c>
      <c r="L5190">
        <f>E5190-I5190-J5190-K5190</f>
        <v>0</v>
      </c>
      <c r="M5190">
        <f>IF((I5190+J5190+(1-$W$36)*L5190)/$W$39&gt;=$W$38,1,0)</f>
        <v>0</v>
      </c>
      <c r="N5190">
        <f>IF(M5190=1,$W$37,$W$36)*L5190</f>
        <v>0</v>
      </c>
      <c r="O5190">
        <f>EXP(-$W$26*C5190)*I5190</f>
        <v>0</v>
      </c>
      <c r="P5190">
        <f>EXP(-$W$26*C5190)*J5190</f>
        <v>0</v>
      </c>
      <c r="Q5190">
        <f>EXP(-$W$26*C5190)*K5190</f>
        <v>0</v>
      </c>
      <c r="R5190">
        <f>EXP(-$W$26*C5190)*(L5190-N5190)</f>
        <v>0</v>
      </c>
      <c r="S5190">
        <f>EXP(-$W$26*C5190)*N5190</f>
        <v>0</v>
      </c>
      <c r="T5190">
        <f>EXP(-$W$26*C5190)*E5190</f>
        <v>0</v>
      </c>
    </row>
    <row r="5191" spans="1:20">
      <c r="A5191">
        <v>5182</v>
      </c>
      <c r="B5191">
        <f>RAND()</f>
        <v>0</v>
      </c>
      <c r="C5191">
        <f>IF(B5191&lt;$W$41,3,IF(B5191&lt;$W$41+$W$42,4,5))</f>
        <v>0</v>
      </c>
      <c r="D5191">
        <f>NORMSINV(RAND())</f>
        <v>0</v>
      </c>
      <c r="E5191">
        <f>$W$25*EXP(($W$26-$W$28-0.5*$W$27^2)*C5191+$W$27*SQRT(C5191)*D5191)</f>
        <v>0</v>
      </c>
      <c r="F5191">
        <f>$W$30*(1+$W$31)^C5191</f>
        <v>0</v>
      </c>
      <c r="G5191">
        <f>$W$32*(1+$W$33)^C5191</f>
        <v>0</v>
      </c>
      <c r="H5191">
        <f>$W$34*(1+$W$35)^C5191</f>
        <v>0</v>
      </c>
      <c r="I5191">
        <f>MIN(E5191,F5191)</f>
        <v>0</v>
      </c>
      <c r="J5191">
        <f>MIN(E5191-I5191,G5191)</f>
        <v>0</v>
      </c>
      <c r="K5191">
        <f>MIN(E5191-I5191-J5191,H5191)</f>
        <v>0</v>
      </c>
      <c r="L5191">
        <f>E5191-I5191-J5191-K5191</f>
        <v>0</v>
      </c>
      <c r="M5191">
        <f>IF((I5191+J5191+(1-$W$36)*L5191)/$W$39&gt;=$W$38,1,0)</f>
        <v>0</v>
      </c>
      <c r="N5191">
        <f>IF(M5191=1,$W$37,$W$36)*L5191</f>
        <v>0</v>
      </c>
      <c r="O5191">
        <f>EXP(-$W$26*C5191)*I5191</f>
        <v>0</v>
      </c>
      <c r="P5191">
        <f>EXP(-$W$26*C5191)*J5191</f>
        <v>0</v>
      </c>
      <c r="Q5191">
        <f>EXP(-$W$26*C5191)*K5191</f>
        <v>0</v>
      </c>
      <c r="R5191">
        <f>EXP(-$W$26*C5191)*(L5191-N5191)</f>
        <v>0</v>
      </c>
      <c r="S5191">
        <f>EXP(-$W$26*C5191)*N5191</f>
        <v>0</v>
      </c>
      <c r="T5191">
        <f>EXP(-$W$26*C5191)*E5191</f>
        <v>0</v>
      </c>
    </row>
    <row r="5192" spans="1:20">
      <c r="A5192">
        <v>5183</v>
      </c>
      <c r="B5192">
        <f>RAND()</f>
        <v>0</v>
      </c>
      <c r="C5192">
        <f>IF(B5192&lt;$W$41,3,IF(B5192&lt;$W$41+$W$42,4,5))</f>
        <v>0</v>
      </c>
      <c r="D5192">
        <f>NORMSINV(RAND())</f>
        <v>0</v>
      </c>
      <c r="E5192">
        <f>$W$25*EXP(($W$26-$W$28-0.5*$W$27^2)*C5192+$W$27*SQRT(C5192)*D5192)</f>
        <v>0</v>
      </c>
      <c r="F5192">
        <f>$W$30*(1+$W$31)^C5192</f>
        <v>0</v>
      </c>
      <c r="G5192">
        <f>$W$32*(1+$W$33)^C5192</f>
        <v>0</v>
      </c>
      <c r="H5192">
        <f>$W$34*(1+$W$35)^C5192</f>
        <v>0</v>
      </c>
      <c r="I5192">
        <f>MIN(E5192,F5192)</f>
        <v>0</v>
      </c>
      <c r="J5192">
        <f>MIN(E5192-I5192,G5192)</f>
        <v>0</v>
      </c>
      <c r="K5192">
        <f>MIN(E5192-I5192-J5192,H5192)</f>
        <v>0</v>
      </c>
      <c r="L5192">
        <f>E5192-I5192-J5192-K5192</f>
        <v>0</v>
      </c>
      <c r="M5192">
        <f>IF((I5192+J5192+(1-$W$36)*L5192)/$W$39&gt;=$W$38,1,0)</f>
        <v>0</v>
      </c>
      <c r="N5192">
        <f>IF(M5192=1,$W$37,$W$36)*L5192</f>
        <v>0</v>
      </c>
      <c r="O5192">
        <f>EXP(-$W$26*C5192)*I5192</f>
        <v>0</v>
      </c>
      <c r="P5192">
        <f>EXP(-$W$26*C5192)*J5192</f>
        <v>0</v>
      </c>
      <c r="Q5192">
        <f>EXP(-$W$26*C5192)*K5192</f>
        <v>0</v>
      </c>
      <c r="R5192">
        <f>EXP(-$W$26*C5192)*(L5192-N5192)</f>
        <v>0</v>
      </c>
      <c r="S5192">
        <f>EXP(-$W$26*C5192)*N5192</f>
        <v>0</v>
      </c>
      <c r="T5192">
        <f>EXP(-$W$26*C5192)*E5192</f>
        <v>0</v>
      </c>
    </row>
    <row r="5193" spans="1:20">
      <c r="A5193">
        <v>5184</v>
      </c>
      <c r="B5193">
        <f>RAND()</f>
        <v>0</v>
      </c>
      <c r="C5193">
        <f>IF(B5193&lt;$W$41,3,IF(B5193&lt;$W$41+$W$42,4,5))</f>
        <v>0</v>
      </c>
      <c r="D5193">
        <f>NORMSINV(RAND())</f>
        <v>0</v>
      </c>
      <c r="E5193">
        <f>$W$25*EXP(($W$26-$W$28-0.5*$W$27^2)*C5193+$W$27*SQRT(C5193)*D5193)</f>
        <v>0</v>
      </c>
      <c r="F5193">
        <f>$W$30*(1+$W$31)^C5193</f>
        <v>0</v>
      </c>
      <c r="G5193">
        <f>$W$32*(1+$W$33)^C5193</f>
        <v>0</v>
      </c>
      <c r="H5193">
        <f>$W$34*(1+$W$35)^C5193</f>
        <v>0</v>
      </c>
      <c r="I5193">
        <f>MIN(E5193,F5193)</f>
        <v>0</v>
      </c>
      <c r="J5193">
        <f>MIN(E5193-I5193,G5193)</f>
        <v>0</v>
      </c>
      <c r="K5193">
        <f>MIN(E5193-I5193-J5193,H5193)</f>
        <v>0</v>
      </c>
      <c r="L5193">
        <f>E5193-I5193-J5193-K5193</f>
        <v>0</v>
      </c>
      <c r="M5193">
        <f>IF((I5193+J5193+(1-$W$36)*L5193)/$W$39&gt;=$W$38,1,0)</f>
        <v>0</v>
      </c>
      <c r="N5193">
        <f>IF(M5193=1,$W$37,$W$36)*L5193</f>
        <v>0</v>
      </c>
      <c r="O5193">
        <f>EXP(-$W$26*C5193)*I5193</f>
        <v>0</v>
      </c>
      <c r="P5193">
        <f>EXP(-$W$26*C5193)*J5193</f>
        <v>0</v>
      </c>
      <c r="Q5193">
        <f>EXP(-$W$26*C5193)*K5193</f>
        <v>0</v>
      </c>
      <c r="R5193">
        <f>EXP(-$W$26*C5193)*(L5193-N5193)</f>
        <v>0</v>
      </c>
      <c r="S5193">
        <f>EXP(-$W$26*C5193)*N5193</f>
        <v>0</v>
      </c>
      <c r="T5193">
        <f>EXP(-$W$26*C5193)*E5193</f>
        <v>0</v>
      </c>
    </row>
    <row r="5194" spans="1:20">
      <c r="A5194">
        <v>5185</v>
      </c>
      <c r="B5194">
        <f>RAND()</f>
        <v>0</v>
      </c>
      <c r="C5194">
        <f>IF(B5194&lt;$W$41,3,IF(B5194&lt;$W$41+$W$42,4,5))</f>
        <v>0</v>
      </c>
      <c r="D5194">
        <f>NORMSINV(RAND())</f>
        <v>0</v>
      </c>
      <c r="E5194">
        <f>$W$25*EXP(($W$26-$W$28-0.5*$W$27^2)*C5194+$W$27*SQRT(C5194)*D5194)</f>
        <v>0</v>
      </c>
      <c r="F5194">
        <f>$W$30*(1+$W$31)^C5194</f>
        <v>0</v>
      </c>
      <c r="G5194">
        <f>$W$32*(1+$W$33)^C5194</f>
        <v>0</v>
      </c>
      <c r="H5194">
        <f>$W$34*(1+$W$35)^C5194</f>
        <v>0</v>
      </c>
      <c r="I5194">
        <f>MIN(E5194,F5194)</f>
        <v>0</v>
      </c>
      <c r="J5194">
        <f>MIN(E5194-I5194,G5194)</f>
        <v>0</v>
      </c>
      <c r="K5194">
        <f>MIN(E5194-I5194-J5194,H5194)</f>
        <v>0</v>
      </c>
      <c r="L5194">
        <f>E5194-I5194-J5194-K5194</f>
        <v>0</v>
      </c>
      <c r="M5194">
        <f>IF((I5194+J5194+(1-$W$36)*L5194)/$W$39&gt;=$W$38,1,0)</f>
        <v>0</v>
      </c>
      <c r="N5194">
        <f>IF(M5194=1,$W$37,$W$36)*L5194</f>
        <v>0</v>
      </c>
      <c r="O5194">
        <f>EXP(-$W$26*C5194)*I5194</f>
        <v>0</v>
      </c>
      <c r="P5194">
        <f>EXP(-$W$26*C5194)*J5194</f>
        <v>0</v>
      </c>
      <c r="Q5194">
        <f>EXP(-$W$26*C5194)*K5194</f>
        <v>0</v>
      </c>
      <c r="R5194">
        <f>EXP(-$W$26*C5194)*(L5194-N5194)</f>
        <v>0</v>
      </c>
      <c r="S5194">
        <f>EXP(-$W$26*C5194)*N5194</f>
        <v>0</v>
      </c>
      <c r="T5194">
        <f>EXP(-$W$26*C5194)*E5194</f>
        <v>0</v>
      </c>
    </row>
    <row r="5195" spans="1:20">
      <c r="A5195">
        <v>5186</v>
      </c>
      <c r="B5195">
        <f>RAND()</f>
        <v>0</v>
      </c>
      <c r="C5195">
        <f>IF(B5195&lt;$W$41,3,IF(B5195&lt;$W$41+$W$42,4,5))</f>
        <v>0</v>
      </c>
      <c r="D5195">
        <f>NORMSINV(RAND())</f>
        <v>0</v>
      </c>
      <c r="E5195">
        <f>$W$25*EXP(($W$26-$W$28-0.5*$W$27^2)*C5195+$W$27*SQRT(C5195)*D5195)</f>
        <v>0</v>
      </c>
      <c r="F5195">
        <f>$W$30*(1+$W$31)^C5195</f>
        <v>0</v>
      </c>
      <c r="G5195">
        <f>$W$32*(1+$W$33)^C5195</f>
        <v>0</v>
      </c>
      <c r="H5195">
        <f>$W$34*(1+$W$35)^C5195</f>
        <v>0</v>
      </c>
      <c r="I5195">
        <f>MIN(E5195,F5195)</f>
        <v>0</v>
      </c>
      <c r="J5195">
        <f>MIN(E5195-I5195,G5195)</f>
        <v>0</v>
      </c>
      <c r="K5195">
        <f>MIN(E5195-I5195-J5195,H5195)</f>
        <v>0</v>
      </c>
      <c r="L5195">
        <f>E5195-I5195-J5195-K5195</f>
        <v>0</v>
      </c>
      <c r="M5195">
        <f>IF((I5195+J5195+(1-$W$36)*L5195)/$W$39&gt;=$W$38,1,0)</f>
        <v>0</v>
      </c>
      <c r="N5195">
        <f>IF(M5195=1,$W$37,$W$36)*L5195</f>
        <v>0</v>
      </c>
      <c r="O5195">
        <f>EXP(-$W$26*C5195)*I5195</f>
        <v>0</v>
      </c>
      <c r="P5195">
        <f>EXP(-$W$26*C5195)*J5195</f>
        <v>0</v>
      </c>
      <c r="Q5195">
        <f>EXP(-$W$26*C5195)*K5195</f>
        <v>0</v>
      </c>
      <c r="R5195">
        <f>EXP(-$W$26*C5195)*(L5195-N5195)</f>
        <v>0</v>
      </c>
      <c r="S5195">
        <f>EXP(-$W$26*C5195)*N5195</f>
        <v>0</v>
      </c>
      <c r="T5195">
        <f>EXP(-$W$26*C5195)*E5195</f>
        <v>0</v>
      </c>
    </row>
    <row r="5196" spans="1:20">
      <c r="A5196">
        <v>5187</v>
      </c>
      <c r="B5196">
        <f>RAND()</f>
        <v>0</v>
      </c>
      <c r="C5196">
        <f>IF(B5196&lt;$W$41,3,IF(B5196&lt;$W$41+$W$42,4,5))</f>
        <v>0</v>
      </c>
      <c r="D5196">
        <f>NORMSINV(RAND())</f>
        <v>0</v>
      </c>
      <c r="E5196">
        <f>$W$25*EXP(($W$26-$W$28-0.5*$W$27^2)*C5196+$W$27*SQRT(C5196)*D5196)</f>
        <v>0</v>
      </c>
      <c r="F5196">
        <f>$W$30*(1+$W$31)^C5196</f>
        <v>0</v>
      </c>
      <c r="G5196">
        <f>$W$32*(1+$W$33)^C5196</f>
        <v>0</v>
      </c>
      <c r="H5196">
        <f>$W$34*(1+$W$35)^C5196</f>
        <v>0</v>
      </c>
      <c r="I5196">
        <f>MIN(E5196,F5196)</f>
        <v>0</v>
      </c>
      <c r="J5196">
        <f>MIN(E5196-I5196,G5196)</f>
        <v>0</v>
      </c>
      <c r="K5196">
        <f>MIN(E5196-I5196-J5196,H5196)</f>
        <v>0</v>
      </c>
      <c r="L5196">
        <f>E5196-I5196-J5196-K5196</f>
        <v>0</v>
      </c>
      <c r="M5196">
        <f>IF((I5196+J5196+(1-$W$36)*L5196)/$W$39&gt;=$W$38,1,0)</f>
        <v>0</v>
      </c>
      <c r="N5196">
        <f>IF(M5196=1,$W$37,$W$36)*L5196</f>
        <v>0</v>
      </c>
      <c r="O5196">
        <f>EXP(-$W$26*C5196)*I5196</f>
        <v>0</v>
      </c>
      <c r="P5196">
        <f>EXP(-$W$26*C5196)*J5196</f>
        <v>0</v>
      </c>
      <c r="Q5196">
        <f>EXP(-$W$26*C5196)*K5196</f>
        <v>0</v>
      </c>
      <c r="R5196">
        <f>EXP(-$W$26*C5196)*(L5196-N5196)</f>
        <v>0</v>
      </c>
      <c r="S5196">
        <f>EXP(-$W$26*C5196)*N5196</f>
        <v>0</v>
      </c>
      <c r="T5196">
        <f>EXP(-$W$26*C5196)*E5196</f>
        <v>0</v>
      </c>
    </row>
    <row r="5197" spans="1:20">
      <c r="A5197">
        <v>5188</v>
      </c>
      <c r="B5197">
        <f>RAND()</f>
        <v>0</v>
      </c>
      <c r="C5197">
        <f>IF(B5197&lt;$W$41,3,IF(B5197&lt;$W$41+$W$42,4,5))</f>
        <v>0</v>
      </c>
      <c r="D5197">
        <f>NORMSINV(RAND())</f>
        <v>0</v>
      </c>
      <c r="E5197">
        <f>$W$25*EXP(($W$26-$W$28-0.5*$W$27^2)*C5197+$W$27*SQRT(C5197)*D5197)</f>
        <v>0</v>
      </c>
      <c r="F5197">
        <f>$W$30*(1+$W$31)^C5197</f>
        <v>0</v>
      </c>
      <c r="G5197">
        <f>$W$32*(1+$W$33)^C5197</f>
        <v>0</v>
      </c>
      <c r="H5197">
        <f>$W$34*(1+$W$35)^C5197</f>
        <v>0</v>
      </c>
      <c r="I5197">
        <f>MIN(E5197,F5197)</f>
        <v>0</v>
      </c>
      <c r="J5197">
        <f>MIN(E5197-I5197,G5197)</f>
        <v>0</v>
      </c>
      <c r="K5197">
        <f>MIN(E5197-I5197-J5197,H5197)</f>
        <v>0</v>
      </c>
      <c r="L5197">
        <f>E5197-I5197-J5197-K5197</f>
        <v>0</v>
      </c>
      <c r="M5197">
        <f>IF((I5197+J5197+(1-$W$36)*L5197)/$W$39&gt;=$W$38,1,0)</f>
        <v>0</v>
      </c>
      <c r="N5197">
        <f>IF(M5197=1,$W$37,$W$36)*L5197</f>
        <v>0</v>
      </c>
      <c r="O5197">
        <f>EXP(-$W$26*C5197)*I5197</f>
        <v>0</v>
      </c>
      <c r="P5197">
        <f>EXP(-$W$26*C5197)*J5197</f>
        <v>0</v>
      </c>
      <c r="Q5197">
        <f>EXP(-$W$26*C5197)*K5197</f>
        <v>0</v>
      </c>
      <c r="R5197">
        <f>EXP(-$W$26*C5197)*(L5197-N5197)</f>
        <v>0</v>
      </c>
      <c r="S5197">
        <f>EXP(-$W$26*C5197)*N5197</f>
        <v>0</v>
      </c>
      <c r="T5197">
        <f>EXP(-$W$26*C5197)*E5197</f>
        <v>0</v>
      </c>
    </row>
    <row r="5198" spans="1:20">
      <c r="A5198">
        <v>5189</v>
      </c>
      <c r="B5198">
        <f>RAND()</f>
        <v>0</v>
      </c>
      <c r="C5198">
        <f>IF(B5198&lt;$W$41,3,IF(B5198&lt;$W$41+$W$42,4,5))</f>
        <v>0</v>
      </c>
      <c r="D5198">
        <f>NORMSINV(RAND())</f>
        <v>0</v>
      </c>
      <c r="E5198">
        <f>$W$25*EXP(($W$26-$W$28-0.5*$W$27^2)*C5198+$W$27*SQRT(C5198)*D5198)</f>
        <v>0</v>
      </c>
      <c r="F5198">
        <f>$W$30*(1+$W$31)^C5198</f>
        <v>0</v>
      </c>
      <c r="G5198">
        <f>$W$32*(1+$W$33)^C5198</f>
        <v>0</v>
      </c>
      <c r="H5198">
        <f>$W$34*(1+$W$35)^C5198</f>
        <v>0</v>
      </c>
      <c r="I5198">
        <f>MIN(E5198,F5198)</f>
        <v>0</v>
      </c>
      <c r="J5198">
        <f>MIN(E5198-I5198,G5198)</f>
        <v>0</v>
      </c>
      <c r="K5198">
        <f>MIN(E5198-I5198-J5198,H5198)</f>
        <v>0</v>
      </c>
      <c r="L5198">
        <f>E5198-I5198-J5198-K5198</f>
        <v>0</v>
      </c>
      <c r="M5198">
        <f>IF((I5198+J5198+(1-$W$36)*L5198)/$W$39&gt;=$W$38,1,0)</f>
        <v>0</v>
      </c>
      <c r="N5198">
        <f>IF(M5198=1,$W$37,$W$36)*L5198</f>
        <v>0</v>
      </c>
      <c r="O5198">
        <f>EXP(-$W$26*C5198)*I5198</f>
        <v>0</v>
      </c>
      <c r="P5198">
        <f>EXP(-$W$26*C5198)*J5198</f>
        <v>0</v>
      </c>
      <c r="Q5198">
        <f>EXP(-$W$26*C5198)*K5198</f>
        <v>0</v>
      </c>
      <c r="R5198">
        <f>EXP(-$W$26*C5198)*(L5198-N5198)</f>
        <v>0</v>
      </c>
      <c r="S5198">
        <f>EXP(-$W$26*C5198)*N5198</f>
        <v>0</v>
      </c>
      <c r="T5198">
        <f>EXP(-$W$26*C5198)*E5198</f>
        <v>0</v>
      </c>
    </row>
    <row r="5199" spans="1:20">
      <c r="A5199">
        <v>5190</v>
      </c>
      <c r="B5199">
        <f>RAND()</f>
        <v>0</v>
      </c>
      <c r="C5199">
        <f>IF(B5199&lt;$W$41,3,IF(B5199&lt;$W$41+$W$42,4,5))</f>
        <v>0</v>
      </c>
      <c r="D5199">
        <f>NORMSINV(RAND())</f>
        <v>0</v>
      </c>
      <c r="E5199">
        <f>$W$25*EXP(($W$26-$W$28-0.5*$W$27^2)*C5199+$W$27*SQRT(C5199)*D5199)</f>
        <v>0</v>
      </c>
      <c r="F5199">
        <f>$W$30*(1+$W$31)^C5199</f>
        <v>0</v>
      </c>
      <c r="G5199">
        <f>$W$32*(1+$W$33)^C5199</f>
        <v>0</v>
      </c>
      <c r="H5199">
        <f>$W$34*(1+$W$35)^C5199</f>
        <v>0</v>
      </c>
      <c r="I5199">
        <f>MIN(E5199,F5199)</f>
        <v>0</v>
      </c>
      <c r="J5199">
        <f>MIN(E5199-I5199,G5199)</f>
        <v>0</v>
      </c>
      <c r="K5199">
        <f>MIN(E5199-I5199-J5199,H5199)</f>
        <v>0</v>
      </c>
      <c r="L5199">
        <f>E5199-I5199-J5199-K5199</f>
        <v>0</v>
      </c>
      <c r="M5199">
        <f>IF((I5199+J5199+(1-$W$36)*L5199)/$W$39&gt;=$W$38,1,0)</f>
        <v>0</v>
      </c>
      <c r="N5199">
        <f>IF(M5199=1,$W$37,$W$36)*L5199</f>
        <v>0</v>
      </c>
      <c r="O5199">
        <f>EXP(-$W$26*C5199)*I5199</f>
        <v>0</v>
      </c>
      <c r="P5199">
        <f>EXP(-$W$26*C5199)*J5199</f>
        <v>0</v>
      </c>
      <c r="Q5199">
        <f>EXP(-$W$26*C5199)*K5199</f>
        <v>0</v>
      </c>
      <c r="R5199">
        <f>EXP(-$W$26*C5199)*(L5199-N5199)</f>
        <v>0</v>
      </c>
      <c r="S5199">
        <f>EXP(-$W$26*C5199)*N5199</f>
        <v>0</v>
      </c>
      <c r="T5199">
        <f>EXP(-$W$26*C5199)*E5199</f>
        <v>0</v>
      </c>
    </row>
    <row r="5200" spans="1:20">
      <c r="A5200">
        <v>5191</v>
      </c>
      <c r="B5200">
        <f>RAND()</f>
        <v>0</v>
      </c>
      <c r="C5200">
        <f>IF(B5200&lt;$W$41,3,IF(B5200&lt;$W$41+$W$42,4,5))</f>
        <v>0</v>
      </c>
      <c r="D5200">
        <f>NORMSINV(RAND())</f>
        <v>0</v>
      </c>
      <c r="E5200">
        <f>$W$25*EXP(($W$26-$W$28-0.5*$W$27^2)*C5200+$W$27*SQRT(C5200)*D5200)</f>
        <v>0</v>
      </c>
      <c r="F5200">
        <f>$W$30*(1+$W$31)^C5200</f>
        <v>0</v>
      </c>
      <c r="G5200">
        <f>$W$32*(1+$W$33)^C5200</f>
        <v>0</v>
      </c>
      <c r="H5200">
        <f>$W$34*(1+$W$35)^C5200</f>
        <v>0</v>
      </c>
      <c r="I5200">
        <f>MIN(E5200,F5200)</f>
        <v>0</v>
      </c>
      <c r="J5200">
        <f>MIN(E5200-I5200,G5200)</f>
        <v>0</v>
      </c>
      <c r="K5200">
        <f>MIN(E5200-I5200-J5200,H5200)</f>
        <v>0</v>
      </c>
      <c r="L5200">
        <f>E5200-I5200-J5200-K5200</f>
        <v>0</v>
      </c>
      <c r="M5200">
        <f>IF((I5200+J5200+(1-$W$36)*L5200)/$W$39&gt;=$W$38,1,0)</f>
        <v>0</v>
      </c>
      <c r="N5200">
        <f>IF(M5200=1,$W$37,$W$36)*L5200</f>
        <v>0</v>
      </c>
      <c r="O5200">
        <f>EXP(-$W$26*C5200)*I5200</f>
        <v>0</v>
      </c>
      <c r="P5200">
        <f>EXP(-$W$26*C5200)*J5200</f>
        <v>0</v>
      </c>
      <c r="Q5200">
        <f>EXP(-$W$26*C5200)*K5200</f>
        <v>0</v>
      </c>
      <c r="R5200">
        <f>EXP(-$W$26*C5200)*(L5200-N5200)</f>
        <v>0</v>
      </c>
      <c r="S5200">
        <f>EXP(-$W$26*C5200)*N5200</f>
        <v>0</v>
      </c>
      <c r="T5200">
        <f>EXP(-$W$26*C5200)*E5200</f>
        <v>0</v>
      </c>
    </row>
    <row r="5201" spans="1:20">
      <c r="A5201">
        <v>5192</v>
      </c>
      <c r="B5201">
        <f>RAND()</f>
        <v>0</v>
      </c>
      <c r="C5201">
        <f>IF(B5201&lt;$W$41,3,IF(B5201&lt;$W$41+$W$42,4,5))</f>
        <v>0</v>
      </c>
      <c r="D5201">
        <f>NORMSINV(RAND())</f>
        <v>0</v>
      </c>
      <c r="E5201">
        <f>$W$25*EXP(($W$26-$W$28-0.5*$W$27^2)*C5201+$W$27*SQRT(C5201)*D5201)</f>
        <v>0</v>
      </c>
      <c r="F5201">
        <f>$W$30*(1+$W$31)^C5201</f>
        <v>0</v>
      </c>
      <c r="G5201">
        <f>$W$32*(1+$W$33)^C5201</f>
        <v>0</v>
      </c>
      <c r="H5201">
        <f>$W$34*(1+$W$35)^C5201</f>
        <v>0</v>
      </c>
      <c r="I5201">
        <f>MIN(E5201,F5201)</f>
        <v>0</v>
      </c>
      <c r="J5201">
        <f>MIN(E5201-I5201,G5201)</f>
        <v>0</v>
      </c>
      <c r="K5201">
        <f>MIN(E5201-I5201-J5201,H5201)</f>
        <v>0</v>
      </c>
      <c r="L5201">
        <f>E5201-I5201-J5201-K5201</f>
        <v>0</v>
      </c>
      <c r="M5201">
        <f>IF((I5201+J5201+(1-$W$36)*L5201)/$W$39&gt;=$W$38,1,0)</f>
        <v>0</v>
      </c>
      <c r="N5201">
        <f>IF(M5201=1,$W$37,$W$36)*L5201</f>
        <v>0</v>
      </c>
      <c r="O5201">
        <f>EXP(-$W$26*C5201)*I5201</f>
        <v>0</v>
      </c>
      <c r="P5201">
        <f>EXP(-$W$26*C5201)*J5201</f>
        <v>0</v>
      </c>
      <c r="Q5201">
        <f>EXP(-$W$26*C5201)*K5201</f>
        <v>0</v>
      </c>
      <c r="R5201">
        <f>EXP(-$W$26*C5201)*(L5201-N5201)</f>
        <v>0</v>
      </c>
      <c r="S5201">
        <f>EXP(-$W$26*C5201)*N5201</f>
        <v>0</v>
      </c>
      <c r="T5201">
        <f>EXP(-$W$26*C5201)*E5201</f>
        <v>0</v>
      </c>
    </row>
    <row r="5202" spans="1:20">
      <c r="A5202">
        <v>5193</v>
      </c>
      <c r="B5202">
        <f>RAND()</f>
        <v>0</v>
      </c>
      <c r="C5202">
        <f>IF(B5202&lt;$W$41,3,IF(B5202&lt;$W$41+$W$42,4,5))</f>
        <v>0</v>
      </c>
      <c r="D5202">
        <f>NORMSINV(RAND())</f>
        <v>0</v>
      </c>
      <c r="E5202">
        <f>$W$25*EXP(($W$26-$W$28-0.5*$W$27^2)*C5202+$W$27*SQRT(C5202)*D5202)</f>
        <v>0</v>
      </c>
      <c r="F5202">
        <f>$W$30*(1+$W$31)^C5202</f>
        <v>0</v>
      </c>
      <c r="G5202">
        <f>$W$32*(1+$W$33)^C5202</f>
        <v>0</v>
      </c>
      <c r="H5202">
        <f>$W$34*(1+$W$35)^C5202</f>
        <v>0</v>
      </c>
      <c r="I5202">
        <f>MIN(E5202,F5202)</f>
        <v>0</v>
      </c>
      <c r="J5202">
        <f>MIN(E5202-I5202,G5202)</f>
        <v>0</v>
      </c>
      <c r="K5202">
        <f>MIN(E5202-I5202-J5202,H5202)</f>
        <v>0</v>
      </c>
      <c r="L5202">
        <f>E5202-I5202-J5202-K5202</f>
        <v>0</v>
      </c>
      <c r="M5202">
        <f>IF((I5202+J5202+(1-$W$36)*L5202)/$W$39&gt;=$W$38,1,0)</f>
        <v>0</v>
      </c>
      <c r="N5202">
        <f>IF(M5202=1,$W$37,$W$36)*L5202</f>
        <v>0</v>
      </c>
      <c r="O5202">
        <f>EXP(-$W$26*C5202)*I5202</f>
        <v>0</v>
      </c>
      <c r="P5202">
        <f>EXP(-$W$26*C5202)*J5202</f>
        <v>0</v>
      </c>
      <c r="Q5202">
        <f>EXP(-$W$26*C5202)*K5202</f>
        <v>0</v>
      </c>
      <c r="R5202">
        <f>EXP(-$W$26*C5202)*(L5202-N5202)</f>
        <v>0</v>
      </c>
      <c r="S5202">
        <f>EXP(-$W$26*C5202)*N5202</f>
        <v>0</v>
      </c>
      <c r="T5202">
        <f>EXP(-$W$26*C5202)*E5202</f>
        <v>0</v>
      </c>
    </row>
    <row r="5203" spans="1:20">
      <c r="A5203">
        <v>5194</v>
      </c>
      <c r="B5203">
        <f>RAND()</f>
        <v>0</v>
      </c>
      <c r="C5203">
        <f>IF(B5203&lt;$W$41,3,IF(B5203&lt;$W$41+$W$42,4,5))</f>
        <v>0</v>
      </c>
      <c r="D5203">
        <f>NORMSINV(RAND())</f>
        <v>0</v>
      </c>
      <c r="E5203">
        <f>$W$25*EXP(($W$26-$W$28-0.5*$W$27^2)*C5203+$W$27*SQRT(C5203)*D5203)</f>
        <v>0</v>
      </c>
      <c r="F5203">
        <f>$W$30*(1+$W$31)^C5203</f>
        <v>0</v>
      </c>
      <c r="G5203">
        <f>$W$32*(1+$W$33)^C5203</f>
        <v>0</v>
      </c>
      <c r="H5203">
        <f>$W$34*(1+$W$35)^C5203</f>
        <v>0</v>
      </c>
      <c r="I5203">
        <f>MIN(E5203,F5203)</f>
        <v>0</v>
      </c>
      <c r="J5203">
        <f>MIN(E5203-I5203,G5203)</f>
        <v>0</v>
      </c>
      <c r="K5203">
        <f>MIN(E5203-I5203-J5203,H5203)</f>
        <v>0</v>
      </c>
      <c r="L5203">
        <f>E5203-I5203-J5203-K5203</f>
        <v>0</v>
      </c>
      <c r="M5203">
        <f>IF((I5203+J5203+(1-$W$36)*L5203)/$W$39&gt;=$W$38,1,0)</f>
        <v>0</v>
      </c>
      <c r="N5203">
        <f>IF(M5203=1,$W$37,$W$36)*L5203</f>
        <v>0</v>
      </c>
      <c r="O5203">
        <f>EXP(-$W$26*C5203)*I5203</f>
        <v>0</v>
      </c>
      <c r="P5203">
        <f>EXP(-$W$26*C5203)*J5203</f>
        <v>0</v>
      </c>
      <c r="Q5203">
        <f>EXP(-$W$26*C5203)*K5203</f>
        <v>0</v>
      </c>
      <c r="R5203">
        <f>EXP(-$W$26*C5203)*(L5203-N5203)</f>
        <v>0</v>
      </c>
      <c r="S5203">
        <f>EXP(-$W$26*C5203)*N5203</f>
        <v>0</v>
      </c>
      <c r="T5203">
        <f>EXP(-$W$26*C5203)*E5203</f>
        <v>0</v>
      </c>
    </row>
    <row r="5204" spans="1:20">
      <c r="A5204">
        <v>5195</v>
      </c>
      <c r="B5204">
        <f>RAND()</f>
        <v>0</v>
      </c>
      <c r="C5204">
        <f>IF(B5204&lt;$W$41,3,IF(B5204&lt;$W$41+$W$42,4,5))</f>
        <v>0</v>
      </c>
      <c r="D5204">
        <f>NORMSINV(RAND())</f>
        <v>0</v>
      </c>
      <c r="E5204">
        <f>$W$25*EXP(($W$26-$W$28-0.5*$W$27^2)*C5204+$W$27*SQRT(C5204)*D5204)</f>
        <v>0</v>
      </c>
      <c r="F5204">
        <f>$W$30*(1+$W$31)^C5204</f>
        <v>0</v>
      </c>
      <c r="G5204">
        <f>$W$32*(1+$W$33)^C5204</f>
        <v>0</v>
      </c>
      <c r="H5204">
        <f>$W$34*(1+$W$35)^C5204</f>
        <v>0</v>
      </c>
      <c r="I5204">
        <f>MIN(E5204,F5204)</f>
        <v>0</v>
      </c>
      <c r="J5204">
        <f>MIN(E5204-I5204,G5204)</f>
        <v>0</v>
      </c>
      <c r="K5204">
        <f>MIN(E5204-I5204-J5204,H5204)</f>
        <v>0</v>
      </c>
      <c r="L5204">
        <f>E5204-I5204-J5204-K5204</f>
        <v>0</v>
      </c>
      <c r="M5204">
        <f>IF((I5204+J5204+(1-$W$36)*L5204)/$W$39&gt;=$W$38,1,0)</f>
        <v>0</v>
      </c>
      <c r="N5204">
        <f>IF(M5204=1,$W$37,$W$36)*L5204</f>
        <v>0</v>
      </c>
      <c r="O5204">
        <f>EXP(-$W$26*C5204)*I5204</f>
        <v>0</v>
      </c>
      <c r="P5204">
        <f>EXP(-$W$26*C5204)*J5204</f>
        <v>0</v>
      </c>
      <c r="Q5204">
        <f>EXP(-$W$26*C5204)*K5204</f>
        <v>0</v>
      </c>
      <c r="R5204">
        <f>EXP(-$W$26*C5204)*(L5204-N5204)</f>
        <v>0</v>
      </c>
      <c r="S5204">
        <f>EXP(-$W$26*C5204)*N5204</f>
        <v>0</v>
      </c>
      <c r="T5204">
        <f>EXP(-$W$26*C5204)*E5204</f>
        <v>0</v>
      </c>
    </row>
    <row r="5205" spans="1:20">
      <c r="A5205">
        <v>5196</v>
      </c>
      <c r="B5205">
        <f>RAND()</f>
        <v>0</v>
      </c>
      <c r="C5205">
        <f>IF(B5205&lt;$W$41,3,IF(B5205&lt;$W$41+$W$42,4,5))</f>
        <v>0</v>
      </c>
      <c r="D5205">
        <f>NORMSINV(RAND())</f>
        <v>0</v>
      </c>
      <c r="E5205">
        <f>$W$25*EXP(($W$26-$W$28-0.5*$W$27^2)*C5205+$W$27*SQRT(C5205)*D5205)</f>
        <v>0</v>
      </c>
      <c r="F5205">
        <f>$W$30*(1+$W$31)^C5205</f>
        <v>0</v>
      </c>
      <c r="G5205">
        <f>$W$32*(1+$W$33)^C5205</f>
        <v>0</v>
      </c>
      <c r="H5205">
        <f>$W$34*(1+$W$35)^C5205</f>
        <v>0</v>
      </c>
      <c r="I5205">
        <f>MIN(E5205,F5205)</f>
        <v>0</v>
      </c>
      <c r="J5205">
        <f>MIN(E5205-I5205,G5205)</f>
        <v>0</v>
      </c>
      <c r="K5205">
        <f>MIN(E5205-I5205-J5205,H5205)</f>
        <v>0</v>
      </c>
      <c r="L5205">
        <f>E5205-I5205-J5205-K5205</f>
        <v>0</v>
      </c>
      <c r="M5205">
        <f>IF((I5205+J5205+(1-$W$36)*L5205)/$W$39&gt;=$W$38,1,0)</f>
        <v>0</v>
      </c>
      <c r="N5205">
        <f>IF(M5205=1,$W$37,$W$36)*L5205</f>
        <v>0</v>
      </c>
      <c r="O5205">
        <f>EXP(-$W$26*C5205)*I5205</f>
        <v>0</v>
      </c>
      <c r="P5205">
        <f>EXP(-$W$26*C5205)*J5205</f>
        <v>0</v>
      </c>
      <c r="Q5205">
        <f>EXP(-$W$26*C5205)*K5205</f>
        <v>0</v>
      </c>
      <c r="R5205">
        <f>EXP(-$W$26*C5205)*(L5205-N5205)</f>
        <v>0</v>
      </c>
      <c r="S5205">
        <f>EXP(-$W$26*C5205)*N5205</f>
        <v>0</v>
      </c>
      <c r="T5205">
        <f>EXP(-$W$26*C5205)*E5205</f>
        <v>0</v>
      </c>
    </row>
    <row r="5206" spans="1:20">
      <c r="A5206">
        <v>5197</v>
      </c>
      <c r="B5206">
        <f>RAND()</f>
        <v>0</v>
      </c>
      <c r="C5206">
        <f>IF(B5206&lt;$W$41,3,IF(B5206&lt;$W$41+$W$42,4,5))</f>
        <v>0</v>
      </c>
      <c r="D5206">
        <f>NORMSINV(RAND())</f>
        <v>0</v>
      </c>
      <c r="E5206">
        <f>$W$25*EXP(($W$26-$W$28-0.5*$W$27^2)*C5206+$W$27*SQRT(C5206)*D5206)</f>
        <v>0</v>
      </c>
      <c r="F5206">
        <f>$W$30*(1+$W$31)^C5206</f>
        <v>0</v>
      </c>
      <c r="G5206">
        <f>$W$32*(1+$W$33)^C5206</f>
        <v>0</v>
      </c>
      <c r="H5206">
        <f>$W$34*(1+$W$35)^C5206</f>
        <v>0</v>
      </c>
      <c r="I5206">
        <f>MIN(E5206,F5206)</f>
        <v>0</v>
      </c>
      <c r="J5206">
        <f>MIN(E5206-I5206,G5206)</f>
        <v>0</v>
      </c>
      <c r="K5206">
        <f>MIN(E5206-I5206-J5206,H5206)</f>
        <v>0</v>
      </c>
      <c r="L5206">
        <f>E5206-I5206-J5206-K5206</f>
        <v>0</v>
      </c>
      <c r="M5206">
        <f>IF((I5206+J5206+(1-$W$36)*L5206)/$W$39&gt;=$W$38,1,0)</f>
        <v>0</v>
      </c>
      <c r="N5206">
        <f>IF(M5206=1,$W$37,$W$36)*L5206</f>
        <v>0</v>
      </c>
      <c r="O5206">
        <f>EXP(-$W$26*C5206)*I5206</f>
        <v>0</v>
      </c>
      <c r="P5206">
        <f>EXP(-$W$26*C5206)*J5206</f>
        <v>0</v>
      </c>
      <c r="Q5206">
        <f>EXP(-$W$26*C5206)*K5206</f>
        <v>0</v>
      </c>
      <c r="R5206">
        <f>EXP(-$W$26*C5206)*(L5206-N5206)</f>
        <v>0</v>
      </c>
      <c r="S5206">
        <f>EXP(-$W$26*C5206)*N5206</f>
        <v>0</v>
      </c>
      <c r="T5206">
        <f>EXP(-$W$26*C5206)*E5206</f>
        <v>0</v>
      </c>
    </row>
    <row r="5207" spans="1:20">
      <c r="A5207">
        <v>5198</v>
      </c>
      <c r="B5207">
        <f>RAND()</f>
        <v>0</v>
      </c>
      <c r="C5207">
        <f>IF(B5207&lt;$W$41,3,IF(B5207&lt;$W$41+$W$42,4,5))</f>
        <v>0</v>
      </c>
      <c r="D5207">
        <f>NORMSINV(RAND())</f>
        <v>0</v>
      </c>
      <c r="E5207">
        <f>$W$25*EXP(($W$26-$W$28-0.5*$W$27^2)*C5207+$W$27*SQRT(C5207)*D5207)</f>
        <v>0</v>
      </c>
      <c r="F5207">
        <f>$W$30*(1+$W$31)^C5207</f>
        <v>0</v>
      </c>
      <c r="G5207">
        <f>$W$32*(1+$W$33)^C5207</f>
        <v>0</v>
      </c>
      <c r="H5207">
        <f>$W$34*(1+$W$35)^C5207</f>
        <v>0</v>
      </c>
      <c r="I5207">
        <f>MIN(E5207,F5207)</f>
        <v>0</v>
      </c>
      <c r="J5207">
        <f>MIN(E5207-I5207,G5207)</f>
        <v>0</v>
      </c>
      <c r="K5207">
        <f>MIN(E5207-I5207-J5207,H5207)</f>
        <v>0</v>
      </c>
      <c r="L5207">
        <f>E5207-I5207-J5207-K5207</f>
        <v>0</v>
      </c>
      <c r="M5207">
        <f>IF((I5207+J5207+(1-$W$36)*L5207)/$W$39&gt;=$W$38,1,0)</f>
        <v>0</v>
      </c>
      <c r="N5207">
        <f>IF(M5207=1,$W$37,$W$36)*L5207</f>
        <v>0</v>
      </c>
      <c r="O5207">
        <f>EXP(-$W$26*C5207)*I5207</f>
        <v>0</v>
      </c>
      <c r="P5207">
        <f>EXP(-$W$26*C5207)*J5207</f>
        <v>0</v>
      </c>
      <c r="Q5207">
        <f>EXP(-$W$26*C5207)*K5207</f>
        <v>0</v>
      </c>
      <c r="R5207">
        <f>EXP(-$W$26*C5207)*(L5207-N5207)</f>
        <v>0</v>
      </c>
      <c r="S5207">
        <f>EXP(-$W$26*C5207)*N5207</f>
        <v>0</v>
      </c>
      <c r="T5207">
        <f>EXP(-$W$26*C5207)*E5207</f>
        <v>0</v>
      </c>
    </row>
    <row r="5208" spans="1:20">
      <c r="A5208">
        <v>5199</v>
      </c>
      <c r="B5208">
        <f>RAND()</f>
        <v>0</v>
      </c>
      <c r="C5208">
        <f>IF(B5208&lt;$W$41,3,IF(B5208&lt;$W$41+$W$42,4,5))</f>
        <v>0</v>
      </c>
      <c r="D5208">
        <f>NORMSINV(RAND())</f>
        <v>0</v>
      </c>
      <c r="E5208">
        <f>$W$25*EXP(($W$26-$W$28-0.5*$W$27^2)*C5208+$W$27*SQRT(C5208)*D5208)</f>
        <v>0</v>
      </c>
      <c r="F5208">
        <f>$W$30*(1+$W$31)^C5208</f>
        <v>0</v>
      </c>
      <c r="G5208">
        <f>$W$32*(1+$W$33)^C5208</f>
        <v>0</v>
      </c>
      <c r="H5208">
        <f>$W$34*(1+$W$35)^C5208</f>
        <v>0</v>
      </c>
      <c r="I5208">
        <f>MIN(E5208,F5208)</f>
        <v>0</v>
      </c>
      <c r="J5208">
        <f>MIN(E5208-I5208,G5208)</f>
        <v>0</v>
      </c>
      <c r="K5208">
        <f>MIN(E5208-I5208-J5208,H5208)</f>
        <v>0</v>
      </c>
      <c r="L5208">
        <f>E5208-I5208-J5208-K5208</f>
        <v>0</v>
      </c>
      <c r="M5208">
        <f>IF((I5208+J5208+(1-$W$36)*L5208)/$W$39&gt;=$W$38,1,0)</f>
        <v>0</v>
      </c>
      <c r="N5208">
        <f>IF(M5208=1,$W$37,$W$36)*L5208</f>
        <v>0</v>
      </c>
      <c r="O5208">
        <f>EXP(-$W$26*C5208)*I5208</f>
        <v>0</v>
      </c>
      <c r="P5208">
        <f>EXP(-$W$26*C5208)*J5208</f>
        <v>0</v>
      </c>
      <c r="Q5208">
        <f>EXP(-$W$26*C5208)*K5208</f>
        <v>0</v>
      </c>
      <c r="R5208">
        <f>EXP(-$W$26*C5208)*(L5208-N5208)</f>
        <v>0</v>
      </c>
      <c r="S5208">
        <f>EXP(-$W$26*C5208)*N5208</f>
        <v>0</v>
      </c>
      <c r="T5208">
        <f>EXP(-$W$26*C5208)*E5208</f>
        <v>0</v>
      </c>
    </row>
    <row r="5209" spans="1:20">
      <c r="A5209">
        <v>5200</v>
      </c>
      <c r="B5209">
        <f>RAND()</f>
        <v>0</v>
      </c>
      <c r="C5209">
        <f>IF(B5209&lt;$W$41,3,IF(B5209&lt;$W$41+$W$42,4,5))</f>
        <v>0</v>
      </c>
      <c r="D5209">
        <f>NORMSINV(RAND())</f>
        <v>0</v>
      </c>
      <c r="E5209">
        <f>$W$25*EXP(($W$26-$W$28-0.5*$W$27^2)*C5209+$W$27*SQRT(C5209)*D5209)</f>
        <v>0</v>
      </c>
      <c r="F5209">
        <f>$W$30*(1+$W$31)^C5209</f>
        <v>0</v>
      </c>
      <c r="G5209">
        <f>$W$32*(1+$W$33)^C5209</f>
        <v>0</v>
      </c>
      <c r="H5209">
        <f>$W$34*(1+$W$35)^C5209</f>
        <v>0</v>
      </c>
      <c r="I5209">
        <f>MIN(E5209,F5209)</f>
        <v>0</v>
      </c>
      <c r="J5209">
        <f>MIN(E5209-I5209,G5209)</f>
        <v>0</v>
      </c>
      <c r="K5209">
        <f>MIN(E5209-I5209-J5209,H5209)</f>
        <v>0</v>
      </c>
      <c r="L5209">
        <f>E5209-I5209-J5209-K5209</f>
        <v>0</v>
      </c>
      <c r="M5209">
        <f>IF((I5209+J5209+(1-$W$36)*L5209)/$W$39&gt;=$W$38,1,0)</f>
        <v>0</v>
      </c>
      <c r="N5209">
        <f>IF(M5209=1,$W$37,$W$36)*L5209</f>
        <v>0</v>
      </c>
      <c r="O5209">
        <f>EXP(-$W$26*C5209)*I5209</f>
        <v>0</v>
      </c>
      <c r="P5209">
        <f>EXP(-$W$26*C5209)*J5209</f>
        <v>0</v>
      </c>
      <c r="Q5209">
        <f>EXP(-$W$26*C5209)*K5209</f>
        <v>0</v>
      </c>
      <c r="R5209">
        <f>EXP(-$W$26*C5209)*(L5209-N5209)</f>
        <v>0</v>
      </c>
      <c r="S5209">
        <f>EXP(-$W$26*C5209)*N5209</f>
        <v>0</v>
      </c>
      <c r="T5209">
        <f>EXP(-$W$26*C5209)*E5209</f>
        <v>0</v>
      </c>
    </row>
    <row r="5210" spans="1:20">
      <c r="A5210">
        <v>5201</v>
      </c>
      <c r="B5210">
        <f>RAND()</f>
        <v>0</v>
      </c>
      <c r="C5210">
        <f>IF(B5210&lt;$W$41,3,IF(B5210&lt;$W$41+$W$42,4,5))</f>
        <v>0</v>
      </c>
      <c r="D5210">
        <f>NORMSINV(RAND())</f>
        <v>0</v>
      </c>
      <c r="E5210">
        <f>$W$25*EXP(($W$26-$W$28-0.5*$W$27^2)*C5210+$W$27*SQRT(C5210)*D5210)</f>
        <v>0</v>
      </c>
      <c r="F5210">
        <f>$W$30*(1+$W$31)^C5210</f>
        <v>0</v>
      </c>
      <c r="G5210">
        <f>$W$32*(1+$W$33)^C5210</f>
        <v>0</v>
      </c>
      <c r="H5210">
        <f>$W$34*(1+$W$35)^C5210</f>
        <v>0</v>
      </c>
      <c r="I5210">
        <f>MIN(E5210,F5210)</f>
        <v>0</v>
      </c>
      <c r="J5210">
        <f>MIN(E5210-I5210,G5210)</f>
        <v>0</v>
      </c>
      <c r="K5210">
        <f>MIN(E5210-I5210-J5210,H5210)</f>
        <v>0</v>
      </c>
      <c r="L5210">
        <f>E5210-I5210-J5210-K5210</f>
        <v>0</v>
      </c>
      <c r="M5210">
        <f>IF((I5210+J5210+(1-$W$36)*L5210)/$W$39&gt;=$W$38,1,0)</f>
        <v>0</v>
      </c>
      <c r="N5210">
        <f>IF(M5210=1,$W$37,$W$36)*L5210</f>
        <v>0</v>
      </c>
      <c r="O5210">
        <f>EXP(-$W$26*C5210)*I5210</f>
        <v>0</v>
      </c>
      <c r="P5210">
        <f>EXP(-$W$26*C5210)*J5210</f>
        <v>0</v>
      </c>
      <c r="Q5210">
        <f>EXP(-$W$26*C5210)*K5210</f>
        <v>0</v>
      </c>
      <c r="R5210">
        <f>EXP(-$W$26*C5210)*(L5210-N5210)</f>
        <v>0</v>
      </c>
      <c r="S5210">
        <f>EXP(-$W$26*C5210)*N5210</f>
        <v>0</v>
      </c>
      <c r="T5210">
        <f>EXP(-$W$26*C5210)*E5210</f>
        <v>0</v>
      </c>
    </row>
    <row r="5211" spans="1:20">
      <c r="A5211">
        <v>5202</v>
      </c>
      <c r="B5211">
        <f>RAND()</f>
        <v>0</v>
      </c>
      <c r="C5211">
        <f>IF(B5211&lt;$W$41,3,IF(B5211&lt;$W$41+$W$42,4,5))</f>
        <v>0</v>
      </c>
      <c r="D5211">
        <f>NORMSINV(RAND())</f>
        <v>0</v>
      </c>
      <c r="E5211">
        <f>$W$25*EXP(($W$26-$W$28-0.5*$W$27^2)*C5211+$W$27*SQRT(C5211)*D5211)</f>
        <v>0</v>
      </c>
      <c r="F5211">
        <f>$W$30*(1+$W$31)^C5211</f>
        <v>0</v>
      </c>
      <c r="G5211">
        <f>$W$32*(1+$W$33)^C5211</f>
        <v>0</v>
      </c>
      <c r="H5211">
        <f>$W$34*(1+$W$35)^C5211</f>
        <v>0</v>
      </c>
      <c r="I5211">
        <f>MIN(E5211,F5211)</f>
        <v>0</v>
      </c>
      <c r="J5211">
        <f>MIN(E5211-I5211,G5211)</f>
        <v>0</v>
      </c>
      <c r="K5211">
        <f>MIN(E5211-I5211-J5211,H5211)</f>
        <v>0</v>
      </c>
      <c r="L5211">
        <f>E5211-I5211-J5211-K5211</f>
        <v>0</v>
      </c>
      <c r="M5211">
        <f>IF((I5211+J5211+(1-$W$36)*L5211)/$W$39&gt;=$W$38,1,0)</f>
        <v>0</v>
      </c>
      <c r="N5211">
        <f>IF(M5211=1,$W$37,$W$36)*L5211</f>
        <v>0</v>
      </c>
      <c r="O5211">
        <f>EXP(-$W$26*C5211)*I5211</f>
        <v>0</v>
      </c>
      <c r="P5211">
        <f>EXP(-$W$26*C5211)*J5211</f>
        <v>0</v>
      </c>
      <c r="Q5211">
        <f>EXP(-$W$26*C5211)*K5211</f>
        <v>0</v>
      </c>
      <c r="R5211">
        <f>EXP(-$W$26*C5211)*(L5211-N5211)</f>
        <v>0</v>
      </c>
      <c r="S5211">
        <f>EXP(-$W$26*C5211)*N5211</f>
        <v>0</v>
      </c>
      <c r="T5211">
        <f>EXP(-$W$26*C5211)*E5211</f>
        <v>0</v>
      </c>
    </row>
    <row r="5212" spans="1:20">
      <c r="A5212">
        <v>5203</v>
      </c>
      <c r="B5212">
        <f>RAND()</f>
        <v>0</v>
      </c>
      <c r="C5212">
        <f>IF(B5212&lt;$W$41,3,IF(B5212&lt;$W$41+$W$42,4,5))</f>
        <v>0</v>
      </c>
      <c r="D5212">
        <f>NORMSINV(RAND())</f>
        <v>0</v>
      </c>
      <c r="E5212">
        <f>$W$25*EXP(($W$26-$W$28-0.5*$W$27^2)*C5212+$W$27*SQRT(C5212)*D5212)</f>
        <v>0</v>
      </c>
      <c r="F5212">
        <f>$W$30*(1+$W$31)^C5212</f>
        <v>0</v>
      </c>
      <c r="G5212">
        <f>$W$32*(1+$W$33)^C5212</f>
        <v>0</v>
      </c>
      <c r="H5212">
        <f>$W$34*(1+$W$35)^C5212</f>
        <v>0</v>
      </c>
      <c r="I5212">
        <f>MIN(E5212,F5212)</f>
        <v>0</v>
      </c>
      <c r="J5212">
        <f>MIN(E5212-I5212,G5212)</f>
        <v>0</v>
      </c>
      <c r="K5212">
        <f>MIN(E5212-I5212-J5212,H5212)</f>
        <v>0</v>
      </c>
      <c r="L5212">
        <f>E5212-I5212-J5212-K5212</f>
        <v>0</v>
      </c>
      <c r="M5212">
        <f>IF((I5212+J5212+(1-$W$36)*L5212)/$W$39&gt;=$W$38,1,0)</f>
        <v>0</v>
      </c>
      <c r="N5212">
        <f>IF(M5212=1,$W$37,$W$36)*L5212</f>
        <v>0</v>
      </c>
      <c r="O5212">
        <f>EXP(-$W$26*C5212)*I5212</f>
        <v>0</v>
      </c>
      <c r="P5212">
        <f>EXP(-$W$26*C5212)*J5212</f>
        <v>0</v>
      </c>
      <c r="Q5212">
        <f>EXP(-$W$26*C5212)*K5212</f>
        <v>0</v>
      </c>
      <c r="R5212">
        <f>EXP(-$W$26*C5212)*(L5212-N5212)</f>
        <v>0</v>
      </c>
      <c r="S5212">
        <f>EXP(-$W$26*C5212)*N5212</f>
        <v>0</v>
      </c>
      <c r="T5212">
        <f>EXP(-$W$26*C5212)*E5212</f>
        <v>0</v>
      </c>
    </row>
    <row r="5213" spans="1:20">
      <c r="A5213">
        <v>5204</v>
      </c>
      <c r="B5213">
        <f>RAND()</f>
        <v>0</v>
      </c>
      <c r="C5213">
        <f>IF(B5213&lt;$W$41,3,IF(B5213&lt;$W$41+$W$42,4,5))</f>
        <v>0</v>
      </c>
      <c r="D5213">
        <f>NORMSINV(RAND())</f>
        <v>0</v>
      </c>
      <c r="E5213">
        <f>$W$25*EXP(($W$26-$W$28-0.5*$W$27^2)*C5213+$W$27*SQRT(C5213)*D5213)</f>
        <v>0</v>
      </c>
      <c r="F5213">
        <f>$W$30*(1+$W$31)^C5213</f>
        <v>0</v>
      </c>
      <c r="G5213">
        <f>$W$32*(1+$W$33)^C5213</f>
        <v>0</v>
      </c>
      <c r="H5213">
        <f>$W$34*(1+$W$35)^C5213</f>
        <v>0</v>
      </c>
      <c r="I5213">
        <f>MIN(E5213,F5213)</f>
        <v>0</v>
      </c>
      <c r="J5213">
        <f>MIN(E5213-I5213,G5213)</f>
        <v>0</v>
      </c>
      <c r="K5213">
        <f>MIN(E5213-I5213-J5213,H5213)</f>
        <v>0</v>
      </c>
      <c r="L5213">
        <f>E5213-I5213-J5213-K5213</f>
        <v>0</v>
      </c>
      <c r="M5213">
        <f>IF((I5213+J5213+(1-$W$36)*L5213)/$W$39&gt;=$W$38,1,0)</f>
        <v>0</v>
      </c>
      <c r="N5213">
        <f>IF(M5213=1,$W$37,$W$36)*L5213</f>
        <v>0</v>
      </c>
      <c r="O5213">
        <f>EXP(-$W$26*C5213)*I5213</f>
        <v>0</v>
      </c>
      <c r="P5213">
        <f>EXP(-$W$26*C5213)*J5213</f>
        <v>0</v>
      </c>
      <c r="Q5213">
        <f>EXP(-$W$26*C5213)*K5213</f>
        <v>0</v>
      </c>
      <c r="R5213">
        <f>EXP(-$W$26*C5213)*(L5213-N5213)</f>
        <v>0</v>
      </c>
      <c r="S5213">
        <f>EXP(-$W$26*C5213)*N5213</f>
        <v>0</v>
      </c>
      <c r="T5213">
        <f>EXP(-$W$26*C5213)*E5213</f>
        <v>0</v>
      </c>
    </row>
    <row r="5214" spans="1:20">
      <c r="A5214">
        <v>5205</v>
      </c>
      <c r="B5214">
        <f>RAND()</f>
        <v>0</v>
      </c>
      <c r="C5214">
        <f>IF(B5214&lt;$W$41,3,IF(B5214&lt;$W$41+$W$42,4,5))</f>
        <v>0</v>
      </c>
      <c r="D5214">
        <f>NORMSINV(RAND())</f>
        <v>0</v>
      </c>
      <c r="E5214">
        <f>$W$25*EXP(($W$26-$W$28-0.5*$W$27^2)*C5214+$W$27*SQRT(C5214)*D5214)</f>
        <v>0</v>
      </c>
      <c r="F5214">
        <f>$W$30*(1+$W$31)^C5214</f>
        <v>0</v>
      </c>
      <c r="G5214">
        <f>$W$32*(1+$W$33)^C5214</f>
        <v>0</v>
      </c>
      <c r="H5214">
        <f>$W$34*(1+$W$35)^C5214</f>
        <v>0</v>
      </c>
      <c r="I5214">
        <f>MIN(E5214,F5214)</f>
        <v>0</v>
      </c>
      <c r="J5214">
        <f>MIN(E5214-I5214,G5214)</f>
        <v>0</v>
      </c>
      <c r="K5214">
        <f>MIN(E5214-I5214-J5214,H5214)</f>
        <v>0</v>
      </c>
      <c r="L5214">
        <f>E5214-I5214-J5214-K5214</f>
        <v>0</v>
      </c>
      <c r="M5214">
        <f>IF((I5214+J5214+(1-$W$36)*L5214)/$W$39&gt;=$W$38,1,0)</f>
        <v>0</v>
      </c>
      <c r="N5214">
        <f>IF(M5214=1,$W$37,$W$36)*L5214</f>
        <v>0</v>
      </c>
      <c r="O5214">
        <f>EXP(-$W$26*C5214)*I5214</f>
        <v>0</v>
      </c>
      <c r="P5214">
        <f>EXP(-$W$26*C5214)*J5214</f>
        <v>0</v>
      </c>
      <c r="Q5214">
        <f>EXP(-$W$26*C5214)*K5214</f>
        <v>0</v>
      </c>
      <c r="R5214">
        <f>EXP(-$W$26*C5214)*(L5214-N5214)</f>
        <v>0</v>
      </c>
      <c r="S5214">
        <f>EXP(-$W$26*C5214)*N5214</f>
        <v>0</v>
      </c>
      <c r="T5214">
        <f>EXP(-$W$26*C5214)*E5214</f>
        <v>0</v>
      </c>
    </row>
    <row r="5215" spans="1:20">
      <c r="A5215">
        <v>5206</v>
      </c>
      <c r="B5215">
        <f>RAND()</f>
        <v>0</v>
      </c>
      <c r="C5215">
        <f>IF(B5215&lt;$W$41,3,IF(B5215&lt;$W$41+$W$42,4,5))</f>
        <v>0</v>
      </c>
      <c r="D5215">
        <f>NORMSINV(RAND())</f>
        <v>0</v>
      </c>
      <c r="E5215">
        <f>$W$25*EXP(($W$26-$W$28-0.5*$W$27^2)*C5215+$W$27*SQRT(C5215)*D5215)</f>
        <v>0</v>
      </c>
      <c r="F5215">
        <f>$W$30*(1+$W$31)^C5215</f>
        <v>0</v>
      </c>
      <c r="G5215">
        <f>$W$32*(1+$W$33)^C5215</f>
        <v>0</v>
      </c>
      <c r="H5215">
        <f>$W$34*(1+$W$35)^C5215</f>
        <v>0</v>
      </c>
      <c r="I5215">
        <f>MIN(E5215,F5215)</f>
        <v>0</v>
      </c>
      <c r="J5215">
        <f>MIN(E5215-I5215,G5215)</f>
        <v>0</v>
      </c>
      <c r="K5215">
        <f>MIN(E5215-I5215-J5215,H5215)</f>
        <v>0</v>
      </c>
      <c r="L5215">
        <f>E5215-I5215-J5215-K5215</f>
        <v>0</v>
      </c>
      <c r="M5215">
        <f>IF((I5215+J5215+(1-$W$36)*L5215)/$W$39&gt;=$W$38,1,0)</f>
        <v>0</v>
      </c>
      <c r="N5215">
        <f>IF(M5215=1,$W$37,$W$36)*L5215</f>
        <v>0</v>
      </c>
      <c r="O5215">
        <f>EXP(-$W$26*C5215)*I5215</f>
        <v>0</v>
      </c>
      <c r="P5215">
        <f>EXP(-$W$26*C5215)*J5215</f>
        <v>0</v>
      </c>
      <c r="Q5215">
        <f>EXP(-$W$26*C5215)*K5215</f>
        <v>0</v>
      </c>
      <c r="R5215">
        <f>EXP(-$W$26*C5215)*(L5215-N5215)</f>
        <v>0</v>
      </c>
      <c r="S5215">
        <f>EXP(-$W$26*C5215)*N5215</f>
        <v>0</v>
      </c>
      <c r="T5215">
        <f>EXP(-$W$26*C5215)*E5215</f>
        <v>0</v>
      </c>
    </row>
    <row r="5216" spans="1:20">
      <c r="A5216">
        <v>5207</v>
      </c>
      <c r="B5216">
        <f>RAND()</f>
        <v>0</v>
      </c>
      <c r="C5216">
        <f>IF(B5216&lt;$W$41,3,IF(B5216&lt;$W$41+$W$42,4,5))</f>
        <v>0</v>
      </c>
      <c r="D5216">
        <f>NORMSINV(RAND())</f>
        <v>0</v>
      </c>
      <c r="E5216">
        <f>$W$25*EXP(($W$26-$W$28-0.5*$W$27^2)*C5216+$W$27*SQRT(C5216)*D5216)</f>
        <v>0</v>
      </c>
      <c r="F5216">
        <f>$W$30*(1+$W$31)^C5216</f>
        <v>0</v>
      </c>
      <c r="G5216">
        <f>$W$32*(1+$W$33)^C5216</f>
        <v>0</v>
      </c>
      <c r="H5216">
        <f>$W$34*(1+$W$35)^C5216</f>
        <v>0</v>
      </c>
      <c r="I5216">
        <f>MIN(E5216,F5216)</f>
        <v>0</v>
      </c>
      <c r="J5216">
        <f>MIN(E5216-I5216,G5216)</f>
        <v>0</v>
      </c>
      <c r="K5216">
        <f>MIN(E5216-I5216-J5216,H5216)</f>
        <v>0</v>
      </c>
      <c r="L5216">
        <f>E5216-I5216-J5216-K5216</f>
        <v>0</v>
      </c>
      <c r="M5216">
        <f>IF((I5216+J5216+(1-$W$36)*L5216)/$W$39&gt;=$W$38,1,0)</f>
        <v>0</v>
      </c>
      <c r="N5216">
        <f>IF(M5216=1,$W$37,$W$36)*L5216</f>
        <v>0</v>
      </c>
      <c r="O5216">
        <f>EXP(-$W$26*C5216)*I5216</f>
        <v>0</v>
      </c>
      <c r="P5216">
        <f>EXP(-$W$26*C5216)*J5216</f>
        <v>0</v>
      </c>
      <c r="Q5216">
        <f>EXP(-$W$26*C5216)*K5216</f>
        <v>0</v>
      </c>
      <c r="R5216">
        <f>EXP(-$W$26*C5216)*(L5216-N5216)</f>
        <v>0</v>
      </c>
      <c r="S5216">
        <f>EXP(-$W$26*C5216)*N5216</f>
        <v>0</v>
      </c>
      <c r="T5216">
        <f>EXP(-$W$26*C5216)*E5216</f>
        <v>0</v>
      </c>
    </row>
    <row r="5217" spans="1:20">
      <c r="A5217">
        <v>5208</v>
      </c>
      <c r="B5217">
        <f>RAND()</f>
        <v>0</v>
      </c>
      <c r="C5217">
        <f>IF(B5217&lt;$W$41,3,IF(B5217&lt;$W$41+$W$42,4,5))</f>
        <v>0</v>
      </c>
      <c r="D5217">
        <f>NORMSINV(RAND())</f>
        <v>0</v>
      </c>
      <c r="E5217">
        <f>$W$25*EXP(($W$26-$W$28-0.5*$W$27^2)*C5217+$W$27*SQRT(C5217)*D5217)</f>
        <v>0</v>
      </c>
      <c r="F5217">
        <f>$W$30*(1+$W$31)^C5217</f>
        <v>0</v>
      </c>
      <c r="G5217">
        <f>$W$32*(1+$W$33)^C5217</f>
        <v>0</v>
      </c>
      <c r="H5217">
        <f>$W$34*(1+$W$35)^C5217</f>
        <v>0</v>
      </c>
      <c r="I5217">
        <f>MIN(E5217,F5217)</f>
        <v>0</v>
      </c>
      <c r="J5217">
        <f>MIN(E5217-I5217,G5217)</f>
        <v>0</v>
      </c>
      <c r="K5217">
        <f>MIN(E5217-I5217-J5217,H5217)</f>
        <v>0</v>
      </c>
      <c r="L5217">
        <f>E5217-I5217-J5217-K5217</f>
        <v>0</v>
      </c>
      <c r="M5217">
        <f>IF((I5217+J5217+(1-$W$36)*L5217)/$W$39&gt;=$W$38,1,0)</f>
        <v>0</v>
      </c>
      <c r="N5217">
        <f>IF(M5217=1,$W$37,$W$36)*L5217</f>
        <v>0</v>
      </c>
      <c r="O5217">
        <f>EXP(-$W$26*C5217)*I5217</f>
        <v>0</v>
      </c>
      <c r="P5217">
        <f>EXP(-$W$26*C5217)*J5217</f>
        <v>0</v>
      </c>
      <c r="Q5217">
        <f>EXP(-$W$26*C5217)*K5217</f>
        <v>0</v>
      </c>
      <c r="R5217">
        <f>EXP(-$W$26*C5217)*(L5217-N5217)</f>
        <v>0</v>
      </c>
      <c r="S5217">
        <f>EXP(-$W$26*C5217)*N5217</f>
        <v>0</v>
      </c>
      <c r="T5217">
        <f>EXP(-$W$26*C5217)*E5217</f>
        <v>0</v>
      </c>
    </row>
    <row r="5218" spans="1:20">
      <c r="A5218">
        <v>5209</v>
      </c>
      <c r="B5218">
        <f>RAND()</f>
        <v>0</v>
      </c>
      <c r="C5218">
        <f>IF(B5218&lt;$W$41,3,IF(B5218&lt;$W$41+$W$42,4,5))</f>
        <v>0</v>
      </c>
      <c r="D5218">
        <f>NORMSINV(RAND())</f>
        <v>0</v>
      </c>
      <c r="E5218">
        <f>$W$25*EXP(($W$26-$W$28-0.5*$W$27^2)*C5218+$W$27*SQRT(C5218)*D5218)</f>
        <v>0</v>
      </c>
      <c r="F5218">
        <f>$W$30*(1+$W$31)^C5218</f>
        <v>0</v>
      </c>
      <c r="G5218">
        <f>$W$32*(1+$W$33)^C5218</f>
        <v>0</v>
      </c>
      <c r="H5218">
        <f>$W$34*(1+$W$35)^C5218</f>
        <v>0</v>
      </c>
      <c r="I5218">
        <f>MIN(E5218,F5218)</f>
        <v>0</v>
      </c>
      <c r="J5218">
        <f>MIN(E5218-I5218,G5218)</f>
        <v>0</v>
      </c>
      <c r="K5218">
        <f>MIN(E5218-I5218-J5218,H5218)</f>
        <v>0</v>
      </c>
      <c r="L5218">
        <f>E5218-I5218-J5218-K5218</f>
        <v>0</v>
      </c>
      <c r="M5218">
        <f>IF((I5218+J5218+(1-$W$36)*L5218)/$W$39&gt;=$W$38,1,0)</f>
        <v>0</v>
      </c>
      <c r="N5218">
        <f>IF(M5218=1,$W$37,$W$36)*L5218</f>
        <v>0</v>
      </c>
      <c r="O5218">
        <f>EXP(-$W$26*C5218)*I5218</f>
        <v>0</v>
      </c>
      <c r="P5218">
        <f>EXP(-$W$26*C5218)*J5218</f>
        <v>0</v>
      </c>
      <c r="Q5218">
        <f>EXP(-$W$26*C5218)*K5218</f>
        <v>0</v>
      </c>
      <c r="R5218">
        <f>EXP(-$W$26*C5218)*(L5218-N5218)</f>
        <v>0</v>
      </c>
      <c r="S5218">
        <f>EXP(-$W$26*C5218)*N5218</f>
        <v>0</v>
      </c>
      <c r="T5218">
        <f>EXP(-$W$26*C5218)*E5218</f>
        <v>0</v>
      </c>
    </row>
    <row r="5219" spans="1:20">
      <c r="A5219">
        <v>5210</v>
      </c>
      <c r="B5219">
        <f>RAND()</f>
        <v>0</v>
      </c>
      <c r="C5219">
        <f>IF(B5219&lt;$W$41,3,IF(B5219&lt;$W$41+$W$42,4,5))</f>
        <v>0</v>
      </c>
      <c r="D5219">
        <f>NORMSINV(RAND())</f>
        <v>0</v>
      </c>
      <c r="E5219">
        <f>$W$25*EXP(($W$26-$W$28-0.5*$W$27^2)*C5219+$W$27*SQRT(C5219)*D5219)</f>
        <v>0</v>
      </c>
      <c r="F5219">
        <f>$W$30*(1+$W$31)^C5219</f>
        <v>0</v>
      </c>
      <c r="G5219">
        <f>$W$32*(1+$W$33)^C5219</f>
        <v>0</v>
      </c>
      <c r="H5219">
        <f>$W$34*(1+$W$35)^C5219</f>
        <v>0</v>
      </c>
      <c r="I5219">
        <f>MIN(E5219,F5219)</f>
        <v>0</v>
      </c>
      <c r="J5219">
        <f>MIN(E5219-I5219,G5219)</f>
        <v>0</v>
      </c>
      <c r="K5219">
        <f>MIN(E5219-I5219-J5219,H5219)</f>
        <v>0</v>
      </c>
      <c r="L5219">
        <f>E5219-I5219-J5219-K5219</f>
        <v>0</v>
      </c>
      <c r="M5219">
        <f>IF((I5219+J5219+(1-$W$36)*L5219)/$W$39&gt;=$W$38,1,0)</f>
        <v>0</v>
      </c>
      <c r="N5219">
        <f>IF(M5219=1,$W$37,$W$36)*L5219</f>
        <v>0</v>
      </c>
      <c r="O5219">
        <f>EXP(-$W$26*C5219)*I5219</f>
        <v>0</v>
      </c>
      <c r="P5219">
        <f>EXP(-$W$26*C5219)*J5219</f>
        <v>0</v>
      </c>
      <c r="Q5219">
        <f>EXP(-$W$26*C5219)*K5219</f>
        <v>0</v>
      </c>
      <c r="R5219">
        <f>EXP(-$W$26*C5219)*(L5219-N5219)</f>
        <v>0</v>
      </c>
      <c r="S5219">
        <f>EXP(-$W$26*C5219)*N5219</f>
        <v>0</v>
      </c>
      <c r="T5219">
        <f>EXP(-$W$26*C5219)*E5219</f>
        <v>0</v>
      </c>
    </row>
    <row r="5220" spans="1:20">
      <c r="A5220">
        <v>5211</v>
      </c>
      <c r="B5220">
        <f>RAND()</f>
        <v>0</v>
      </c>
      <c r="C5220">
        <f>IF(B5220&lt;$W$41,3,IF(B5220&lt;$W$41+$W$42,4,5))</f>
        <v>0</v>
      </c>
      <c r="D5220">
        <f>NORMSINV(RAND())</f>
        <v>0</v>
      </c>
      <c r="E5220">
        <f>$W$25*EXP(($W$26-$W$28-0.5*$W$27^2)*C5220+$W$27*SQRT(C5220)*D5220)</f>
        <v>0</v>
      </c>
      <c r="F5220">
        <f>$W$30*(1+$W$31)^C5220</f>
        <v>0</v>
      </c>
      <c r="G5220">
        <f>$W$32*(1+$W$33)^C5220</f>
        <v>0</v>
      </c>
      <c r="H5220">
        <f>$W$34*(1+$W$35)^C5220</f>
        <v>0</v>
      </c>
      <c r="I5220">
        <f>MIN(E5220,F5220)</f>
        <v>0</v>
      </c>
      <c r="J5220">
        <f>MIN(E5220-I5220,G5220)</f>
        <v>0</v>
      </c>
      <c r="K5220">
        <f>MIN(E5220-I5220-J5220,H5220)</f>
        <v>0</v>
      </c>
      <c r="L5220">
        <f>E5220-I5220-J5220-K5220</f>
        <v>0</v>
      </c>
      <c r="M5220">
        <f>IF((I5220+J5220+(1-$W$36)*L5220)/$W$39&gt;=$W$38,1,0)</f>
        <v>0</v>
      </c>
      <c r="N5220">
        <f>IF(M5220=1,$W$37,$W$36)*L5220</f>
        <v>0</v>
      </c>
      <c r="O5220">
        <f>EXP(-$W$26*C5220)*I5220</f>
        <v>0</v>
      </c>
      <c r="P5220">
        <f>EXP(-$W$26*C5220)*J5220</f>
        <v>0</v>
      </c>
      <c r="Q5220">
        <f>EXP(-$W$26*C5220)*K5220</f>
        <v>0</v>
      </c>
      <c r="R5220">
        <f>EXP(-$W$26*C5220)*(L5220-N5220)</f>
        <v>0</v>
      </c>
      <c r="S5220">
        <f>EXP(-$W$26*C5220)*N5220</f>
        <v>0</v>
      </c>
      <c r="T5220">
        <f>EXP(-$W$26*C5220)*E5220</f>
        <v>0</v>
      </c>
    </row>
    <row r="5221" spans="1:20">
      <c r="A5221">
        <v>5212</v>
      </c>
      <c r="B5221">
        <f>RAND()</f>
        <v>0</v>
      </c>
      <c r="C5221">
        <f>IF(B5221&lt;$W$41,3,IF(B5221&lt;$W$41+$W$42,4,5))</f>
        <v>0</v>
      </c>
      <c r="D5221">
        <f>NORMSINV(RAND())</f>
        <v>0</v>
      </c>
      <c r="E5221">
        <f>$W$25*EXP(($W$26-$W$28-0.5*$W$27^2)*C5221+$W$27*SQRT(C5221)*D5221)</f>
        <v>0</v>
      </c>
      <c r="F5221">
        <f>$W$30*(1+$W$31)^C5221</f>
        <v>0</v>
      </c>
      <c r="G5221">
        <f>$W$32*(1+$W$33)^C5221</f>
        <v>0</v>
      </c>
      <c r="H5221">
        <f>$W$34*(1+$W$35)^C5221</f>
        <v>0</v>
      </c>
      <c r="I5221">
        <f>MIN(E5221,F5221)</f>
        <v>0</v>
      </c>
      <c r="J5221">
        <f>MIN(E5221-I5221,G5221)</f>
        <v>0</v>
      </c>
      <c r="K5221">
        <f>MIN(E5221-I5221-J5221,H5221)</f>
        <v>0</v>
      </c>
      <c r="L5221">
        <f>E5221-I5221-J5221-K5221</f>
        <v>0</v>
      </c>
      <c r="M5221">
        <f>IF((I5221+J5221+(1-$W$36)*L5221)/$W$39&gt;=$W$38,1,0)</f>
        <v>0</v>
      </c>
      <c r="N5221">
        <f>IF(M5221=1,$W$37,$W$36)*L5221</f>
        <v>0</v>
      </c>
      <c r="O5221">
        <f>EXP(-$W$26*C5221)*I5221</f>
        <v>0</v>
      </c>
      <c r="P5221">
        <f>EXP(-$W$26*C5221)*J5221</f>
        <v>0</v>
      </c>
      <c r="Q5221">
        <f>EXP(-$W$26*C5221)*K5221</f>
        <v>0</v>
      </c>
      <c r="R5221">
        <f>EXP(-$W$26*C5221)*(L5221-N5221)</f>
        <v>0</v>
      </c>
      <c r="S5221">
        <f>EXP(-$W$26*C5221)*N5221</f>
        <v>0</v>
      </c>
      <c r="T5221">
        <f>EXP(-$W$26*C5221)*E5221</f>
        <v>0</v>
      </c>
    </row>
    <row r="5222" spans="1:20">
      <c r="A5222">
        <v>5213</v>
      </c>
      <c r="B5222">
        <f>RAND()</f>
        <v>0</v>
      </c>
      <c r="C5222">
        <f>IF(B5222&lt;$W$41,3,IF(B5222&lt;$W$41+$W$42,4,5))</f>
        <v>0</v>
      </c>
      <c r="D5222">
        <f>NORMSINV(RAND())</f>
        <v>0</v>
      </c>
      <c r="E5222">
        <f>$W$25*EXP(($W$26-$W$28-0.5*$W$27^2)*C5222+$W$27*SQRT(C5222)*D5222)</f>
        <v>0</v>
      </c>
      <c r="F5222">
        <f>$W$30*(1+$W$31)^C5222</f>
        <v>0</v>
      </c>
      <c r="G5222">
        <f>$W$32*(1+$W$33)^C5222</f>
        <v>0</v>
      </c>
      <c r="H5222">
        <f>$W$34*(1+$W$35)^C5222</f>
        <v>0</v>
      </c>
      <c r="I5222">
        <f>MIN(E5222,F5222)</f>
        <v>0</v>
      </c>
      <c r="J5222">
        <f>MIN(E5222-I5222,G5222)</f>
        <v>0</v>
      </c>
      <c r="K5222">
        <f>MIN(E5222-I5222-J5222,H5222)</f>
        <v>0</v>
      </c>
      <c r="L5222">
        <f>E5222-I5222-J5222-K5222</f>
        <v>0</v>
      </c>
      <c r="M5222">
        <f>IF((I5222+J5222+(1-$W$36)*L5222)/$W$39&gt;=$W$38,1,0)</f>
        <v>0</v>
      </c>
      <c r="N5222">
        <f>IF(M5222=1,$W$37,$W$36)*L5222</f>
        <v>0</v>
      </c>
      <c r="O5222">
        <f>EXP(-$W$26*C5222)*I5222</f>
        <v>0</v>
      </c>
      <c r="P5222">
        <f>EXP(-$W$26*C5222)*J5222</f>
        <v>0</v>
      </c>
      <c r="Q5222">
        <f>EXP(-$W$26*C5222)*K5222</f>
        <v>0</v>
      </c>
      <c r="R5222">
        <f>EXP(-$W$26*C5222)*(L5222-N5222)</f>
        <v>0</v>
      </c>
      <c r="S5222">
        <f>EXP(-$W$26*C5222)*N5222</f>
        <v>0</v>
      </c>
      <c r="T5222">
        <f>EXP(-$W$26*C5222)*E5222</f>
        <v>0</v>
      </c>
    </row>
    <row r="5223" spans="1:20">
      <c r="A5223">
        <v>5214</v>
      </c>
      <c r="B5223">
        <f>RAND()</f>
        <v>0</v>
      </c>
      <c r="C5223">
        <f>IF(B5223&lt;$W$41,3,IF(B5223&lt;$W$41+$W$42,4,5))</f>
        <v>0</v>
      </c>
      <c r="D5223">
        <f>NORMSINV(RAND())</f>
        <v>0</v>
      </c>
      <c r="E5223">
        <f>$W$25*EXP(($W$26-$W$28-0.5*$W$27^2)*C5223+$W$27*SQRT(C5223)*D5223)</f>
        <v>0</v>
      </c>
      <c r="F5223">
        <f>$W$30*(1+$W$31)^C5223</f>
        <v>0</v>
      </c>
      <c r="G5223">
        <f>$W$32*(1+$W$33)^C5223</f>
        <v>0</v>
      </c>
      <c r="H5223">
        <f>$W$34*(1+$W$35)^C5223</f>
        <v>0</v>
      </c>
      <c r="I5223">
        <f>MIN(E5223,F5223)</f>
        <v>0</v>
      </c>
      <c r="J5223">
        <f>MIN(E5223-I5223,G5223)</f>
        <v>0</v>
      </c>
      <c r="K5223">
        <f>MIN(E5223-I5223-J5223,H5223)</f>
        <v>0</v>
      </c>
      <c r="L5223">
        <f>E5223-I5223-J5223-K5223</f>
        <v>0</v>
      </c>
      <c r="M5223">
        <f>IF((I5223+J5223+(1-$W$36)*L5223)/$W$39&gt;=$W$38,1,0)</f>
        <v>0</v>
      </c>
      <c r="N5223">
        <f>IF(M5223=1,$W$37,$W$36)*L5223</f>
        <v>0</v>
      </c>
      <c r="O5223">
        <f>EXP(-$W$26*C5223)*I5223</f>
        <v>0</v>
      </c>
      <c r="P5223">
        <f>EXP(-$W$26*C5223)*J5223</f>
        <v>0</v>
      </c>
      <c r="Q5223">
        <f>EXP(-$W$26*C5223)*K5223</f>
        <v>0</v>
      </c>
      <c r="R5223">
        <f>EXP(-$W$26*C5223)*(L5223-N5223)</f>
        <v>0</v>
      </c>
      <c r="S5223">
        <f>EXP(-$W$26*C5223)*N5223</f>
        <v>0</v>
      </c>
      <c r="T5223">
        <f>EXP(-$W$26*C5223)*E5223</f>
        <v>0</v>
      </c>
    </row>
    <row r="5224" spans="1:20">
      <c r="A5224">
        <v>5215</v>
      </c>
      <c r="B5224">
        <f>RAND()</f>
        <v>0</v>
      </c>
      <c r="C5224">
        <f>IF(B5224&lt;$W$41,3,IF(B5224&lt;$W$41+$W$42,4,5))</f>
        <v>0</v>
      </c>
      <c r="D5224">
        <f>NORMSINV(RAND())</f>
        <v>0</v>
      </c>
      <c r="E5224">
        <f>$W$25*EXP(($W$26-$W$28-0.5*$W$27^2)*C5224+$W$27*SQRT(C5224)*D5224)</f>
        <v>0</v>
      </c>
      <c r="F5224">
        <f>$W$30*(1+$W$31)^C5224</f>
        <v>0</v>
      </c>
      <c r="G5224">
        <f>$W$32*(1+$W$33)^C5224</f>
        <v>0</v>
      </c>
      <c r="H5224">
        <f>$W$34*(1+$W$35)^C5224</f>
        <v>0</v>
      </c>
      <c r="I5224">
        <f>MIN(E5224,F5224)</f>
        <v>0</v>
      </c>
      <c r="J5224">
        <f>MIN(E5224-I5224,G5224)</f>
        <v>0</v>
      </c>
      <c r="K5224">
        <f>MIN(E5224-I5224-J5224,H5224)</f>
        <v>0</v>
      </c>
      <c r="L5224">
        <f>E5224-I5224-J5224-K5224</f>
        <v>0</v>
      </c>
      <c r="M5224">
        <f>IF((I5224+J5224+(1-$W$36)*L5224)/$W$39&gt;=$W$38,1,0)</f>
        <v>0</v>
      </c>
      <c r="N5224">
        <f>IF(M5224=1,$W$37,$W$36)*L5224</f>
        <v>0</v>
      </c>
      <c r="O5224">
        <f>EXP(-$W$26*C5224)*I5224</f>
        <v>0</v>
      </c>
      <c r="P5224">
        <f>EXP(-$W$26*C5224)*J5224</f>
        <v>0</v>
      </c>
      <c r="Q5224">
        <f>EXP(-$W$26*C5224)*K5224</f>
        <v>0</v>
      </c>
      <c r="R5224">
        <f>EXP(-$W$26*C5224)*(L5224-N5224)</f>
        <v>0</v>
      </c>
      <c r="S5224">
        <f>EXP(-$W$26*C5224)*N5224</f>
        <v>0</v>
      </c>
      <c r="T5224">
        <f>EXP(-$W$26*C5224)*E5224</f>
        <v>0</v>
      </c>
    </row>
    <row r="5225" spans="1:20">
      <c r="A5225">
        <v>5216</v>
      </c>
      <c r="B5225">
        <f>RAND()</f>
        <v>0</v>
      </c>
      <c r="C5225">
        <f>IF(B5225&lt;$W$41,3,IF(B5225&lt;$W$41+$W$42,4,5))</f>
        <v>0</v>
      </c>
      <c r="D5225">
        <f>NORMSINV(RAND())</f>
        <v>0</v>
      </c>
      <c r="E5225">
        <f>$W$25*EXP(($W$26-$W$28-0.5*$W$27^2)*C5225+$W$27*SQRT(C5225)*D5225)</f>
        <v>0</v>
      </c>
      <c r="F5225">
        <f>$W$30*(1+$W$31)^C5225</f>
        <v>0</v>
      </c>
      <c r="G5225">
        <f>$W$32*(1+$W$33)^C5225</f>
        <v>0</v>
      </c>
      <c r="H5225">
        <f>$W$34*(1+$W$35)^C5225</f>
        <v>0</v>
      </c>
      <c r="I5225">
        <f>MIN(E5225,F5225)</f>
        <v>0</v>
      </c>
      <c r="J5225">
        <f>MIN(E5225-I5225,G5225)</f>
        <v>0</v>
      </c>
      <c r="K5225">
        <f>MIN(E5225-I5225-J5225,H5225)</f>
        <v>0</v>
      </c>
      <c r="L5225">
        <f>E5225-I5225-J5225-K5225</f>
        <v>0</v>
      </c>
      <c r="M5225">
        <f>IF((I5225+J5225+(1-$W$36)*L5225)/$W$39&gt;=$W$38,1,0)</f>
        <v>0</v>
      </c>
      <c r="N5225">
        <f>IF(M5225=1,$W$37,$W$36)*L5225</f>
        <v>0</v>
      </c>
      <c r="O5225">
        <f>EXP(-$W$26*C5225)*I5225</f>
        <v>0</v>
      </c>
      <c r="P5225">
        <f>EXP(-$W$26*C5225)*J5225</f>
        <v>0</v>
      </c>
      <c r="Q5225">
        <f>EXP(-$W$26*C5225)*K5225</f>
        <v>0</v>
      </c>
      <c r="R5225">
        <f>EXP(-$W$26*C5225)*(L5225-N5225)</f>
        <v>0</v>
      </c>
      <c r="S5225">
        <f>EXP(-$W$26*C5225)*N5225</f>
        <v>0</v>
      </c>
      <c r="T5225">
        <f>EXP(-$W$26*C5225)*E5225</f>
        <v>0</v>
      </c>
    </row>
    <row r="5226" spans="1:20">
      <c r="A5226">
        <v>5217</v>
      </c>
      <c r="B5226">
        <f>RAND()</f>
        <v>0</v>
      </c>
      <c r="C5226">
        <f>IF(B5226&lt;$W$41,3,IF(B5226&lt;$W$41+$W$42,4,5))</f>
        <v>0</v>
      </c>
      <c r="D5226">
        <f>NORMSINV(RAND())</f>
        <v>0</v>
      </c>
      <c r="E5226">
        <f>$W$25*EXP(($W$26-$W$28-0.5*$W$27^2)*C5226+$W$27*SQRT(C5226)*D5226)</f>
        <v>0</v>
      </c>
      <c r="F5226">
        <f>$W$30*(1+$W$31)^C5226</f>
        <v>0</v>
      </c>
      <c r="G5226">
        <f>$W$32*(1+$W$33)^C5226</f>
        <v>0</v>
      </c>
      <c r="H5226">
        <f>$W$34*(1+$W$35)^C5226</f>
        <v>0</v>
      </c>
      <c r="I5226">
        <f>MIN(E5226,F5226)</f>
        <v>0</v>
      </c>
      <c r="J5226">
        <f>MIN(E5226-I5226,G5226)</f>
        <v>0</v>
      </c>
      <c r="K5226">
        <f>MIN(E5226-I5226-J5226,H5226)</f>
        <v>0</v>
      </c>
      <c r="L5226">
        <f>E5226-I5226-J5226-K5226</f>
        <v>0</v>
      </c>
      <c r="M5226">
        <f>IF((I5226+J5226+(1-$W$36)*L5226)/$W$39&gt;=$W$38,1,0)</f>
        <v>0</v>
      </c>
      <c r="N5226">
        <f>IF(M5226=1,$W$37,$W$36)*L5226</f>
        <v>0</v>
      </c>
      <c r="O5226">
        <f>EXP(-$W$26*C5226)*I5226</f>
        <v>0</v>
      </c>
      <c r="P5226">
        <f>EXP(-$W$26*C5226)*J5226</f>
        <v>0</v>
      </c>
      <c r="Q5226">
        <f>EXP(-$W$26*C5226)*K5226</f>
        <v>0</v>
      </c>
      <c r="R5226">
        <f>EXP(-$W$26*C5226)*(L5226-N5226)</f>
        <v>0</v>
      </c>
      <c r="S5226">
        <f>EXP(-$W$26*C5226)*N5226</f>
        <v>0</v>
      </c>
      <c r="T5226">
        <f>EXP(-$W$26*C5226)*E5226</f>
        <v>0</v>
      </c>
    </row>
    <row r="5227" spans="1:20">
      <c r="A5227">
        <v>5218</v>
      </c>
      <c r="B5227">
        <f>RAND()</f>
        <v>0</v>
      </c>
      <c r="C5227">
        <f>IF(B5227&lt;$W$41,3,IF(B5227&lt;$W$41+$W$42,4,5))</f>
        <v>0</v>
      </c>
      <c r="D5227">
        <f>NORMSINV(RAND())</f>
        <v>0</v>
      </c>
      <c r="E5227">
        <f>$W$25*EXP(($W$26-$W$28-0.5*$W$27^2)*C5227+$W$27*SQRT(C5227)*D5227)</f>
        <v>0</v>
      </c>
      <c r="F5227">
        <f>$W$30*(1+$W$31)^C5227</f>
        <v>0</v>
      </c>
      <c r="G5227">
        <f>$W$32*(1+$W$33)^C5227</f>
        <v>0</v>
      </c>
      <c r="H5227">
        <f>$W$34*(1+$W$35)^C5227</f>
        <v>0</v>
      </c>
      <c r="I5227">
        <f>MIN(E5227,F5227)</f>
        <v>0</v>
      </c>
      <c r="J5227">
        <f>MIN(E5227-I5227,G5227)</f>
        <v>0</v>
      </c>
      <c r="K5227">
        <f>MIN(E5227-I5227-J5227,H5227)</f>
        <v>0</v>
      </c>
      <c r="L5227">
        <f>E5227-I5227-J5227-K5227</f>
        <v>0</v>
      </c>
      <c r="M5227">
        <f>IF((I5227+J5227+(1-$W$36)*L5227)/$W$39&gt;=$W$38,1,0)</f>
        <v>0</v>
      </c>
      <c r="N5227">
        <f>IF(M5227=1,$W$37,$W$36)*L5227</f>
        <v>0</v>
      </c>
      <c r="O5227">
        <f>EXP(-$W$26*C5227)*I5227</f>
        <v>0</v>
      </c>
      <c r="P5227">
        <f>EXP(-$W$26*C5227)*J5227</f>
        <v>0</v>
      </c>
      <c r="Q5227">
        <f>EXP(-$W$26*C5227)*K5227</f>
        <v>0</v>
      </c>
      <c r="R5227">
        <f>EXP(-$W$26*C5227)*(L5227-N5227)</f>
        <v>0</v>
      </c>
      <c r="S5227">
        <f>EXP(-$W$26*C5227)*N5227</f>
        <v>0</v>
      </c>
      <c r="T5227">
        <f>EXP(-$W$26*C5227)*E5227</f>
        <v>0</v>
      </c>
    </row>
    <row r="5228" spans="1:20">
      <c r="A5228">
        <v>5219</v>
      </c>
      <c r="B5228">
        <f>RAND()</f>
        <v>0</v>
      </c>
      <c r="C5228">
        <f>IF(B5228&lt;$W$41,3,IF(B5228&lt;$W$41+$W$42,4,5))</f>
        <v>0</v>
      </c>
      <c r="D5228">
        <f>NORMSINV(RAND())</f>
        <v>0</v>
      </c>
      <c r="E5228">
        <f>$W$25*EXP(($W$26-$W$28-0.5*$W$27^2)*C5228+$W$27*SQRT(C5228)*D5228)</f>
        <v>0</v>
      </c>
      <c r="F5228">
        <f>$W$30*(1+$W$31)^C5228</f>
        <v>0</v>
      </c>
      <c r="G5228">
        <f>$W$32*(1+$W$33)^C5228</f>
        <v>0</v>
      </c>
      <c r="H5228">
        <f>$W$34*(1+$W$35)^C5228</f>
        <v>0</v>
      </c>
      <c r="I5228">
        <f>MIN(E5228,F5228)</f>
        <v>0</v>
      </c>
      <c r="J5228">
        <f>MIN(E5228-I5228,G5228)</f>
        <v>0</v>
      </c>
      <c r="K5228">
        <f>MIN(E5228-I5228-J5228,H5228)</f>
        <v>0</v>
      </c>
      <c r="L5228">
        <f>E5228-I5228-J5228-K5228</f>
        <v>0</v>
      </c>
      <c r="M5228">
        <f>IF((I5228+J5228+(1-$W$36)*L5228)/$W$39&gt;=$W$38,1,0)</f>
        <v>0</v>
      </c>
      <c r="N5228">
        <f>IF(M5228=1,$W$37,$W$36)*L5228</f>
        <v>0</v>
      </c>
      <c r="O5228">
        <f>EXP(-$W$26*C5228)*I5228</f>
        <v>0</v>
      </c>
      <c r="P5228">
        <f>EXP(-$W$26*C5228)*J5228</f>
        <v>0</v>
      </c>
      <c r="Q5228">
        <f>EXP(-$W$26*C5228)*K5228</f>
        <v>0</v>
      </c>
      <c r="R5228">
        <f>EXP(-$W$26*C5228)*(L5228-N5228)</f>
        <v>0</v>
      </c>
      <c r="S5228">
        <f>EXP(-$W$26*C5228)*N5228</f>
        <v>0</v>
      </c>
      <c r="T5228">
        <f>EXP(-$W$26*C5228)*E5228</f>
        <v>0</v>
      </c>
    </row>
    <row r="5229" spans="1:20">
      <c r="A5229">
        <v>5220</v>
      </c>
      <c r="B5229">
        <f>RAND()</f>
        <v>0</v>
      </c>
      <c r="C5229">
        <f>IF(B5229&lt;$W$41,3,IF(B5229&lt;$W$41+$W$42,4,5))</f>
        <v>0</v>
      </c>
      <c r="D5229">
        <f>NORMSINV(RAND())</f>
        <v>0</v>
      </c>
      <c r="E5229">
        <f>$W$25*EXP(($W$26-$W$28-0.5*$W$27^2)*C5229+$W$27*SQRT(C5229)*D5229)</f>
        <v>0</v>
      </c>
      <c r="F5229">
        <f>$W$30*(1+$W$31)^C5229</f>
        <v>0</v>
      </c>
      <c r="G5229">
        <f>$W$32*(1+$W$33)^C5229</f>
        <v>0</v>
      </c>
      <c r="H5229">
        <f>$W$34*(1+$W$35)^C5229</f>
        <v>0</v>
      </c>
      <c r="I5229">
        <f>MIN(E5229,F5229)</f>
        <v>0</v>
      </c>
      <c r="J5229">
        <f>MIN(E5229-I5229,G5229)</f>
        <v>0</v>
      </c>
      <c r="K5229">
        <f>MIN(E5229-I5229-J5229,H5229)</f>
        <v>0</v>
      </c>
      <c r="L5229">
        <f>E5229-I5229-J5229-K5229</f>
        <v>0</v>
      </c>
      <c r="M5229">
        <f>IF((I5229+J5229+(1-$W$36)*L5229)/$W$39&gt;=$W$38,1,0)</f>
        <v>0</v>
      </c>
      <c r="N5229">
        <f>IF(M5229=1,$W$37,$W$36)*L5229</f>
        <v>0</v>
      </c>
      <c r="O5229">
        <f>EXP(-$W$26*C5229)*I5229</f>
        <v>0</v>
      </c>
      <c r="P5229">
        <f>EXP(-$W$26*C5229)*J5229</f>
        <v>0</v>
      </c>
      <c r="Q5229">
        <f>EXP(-$W$26*C5229)*K5229</f>
        <v>0</v>
      </c>
      <c r="R5229">
        <f>EXP(-$W$26*C5229)*(L5229-N5229)</f>
        <v>0</v>
      </c>
      <c r="S5229">
        <f>EXP(-$W$26*C5229)*N5229</f>
        <v>0</v>
      </c>
      <c r="T5229">
        <f>EXP(-$W$26*C5229)*E5229</f>
        <v>0</v>
      </c>
    </row>
    <row r="5230" spans="1:20">
      <c r="A5230">
        <v>5221</v>
      </c>
      <c r="B5230">
        <f>RAND()</f>
        <v>0</v>
      </c>
      <c r="C5230">
        <f>IF(B5230&lt;$W$41,3,IF(B5230&lt;$W$41+$W$42,4,5))</f>
        <v>0</v>
      </c>
      <c r="D5230">
        <f>NORMSINV(RAND())</f>
        <v>0</v>
      </c>
      <c r="E5230">
        <f>$W$25*EXP(($W$26-$W$28-0.5*$W$27^2)*C5230+$W$27*SQRT(C5230)*D5230)</f>
        <v>0</v>
      </c>
      <c r="F5230">
        <f>$W$30*(1+$W$31)^C5230</f>
        <v>0</v>
      </c>
      <c r="G5230">
        <f>$W$32*(1+$W$33)^C5230</f>
        <v>0</v>
      </c>
      <c r="H5230">
        <f>$W$34*(1+$W$35)^C5230</f>
        <v>0</v>
      </c>
      <c r="I5230">
        <f>MIN(E5230,F5230)</f>
        <v>0</v>
      </c>
      <c r="J5230">
        <f>MIN(E5230-I5230,G5230)</f>
        <v>0</v>
      </c>
      <c r="K5230">
        <f>MIN(E5230-I5230-J5230,H5230)</f>
        <v>0</v>
      </c>
      <c r="L5230">
        <f>E5230-I5230-J5230-K5230</f>
        <v>0</v>
      </c>
      <c r="M5230">
        <f>IF((I5230+J5230+(1-$W$36)*L5230)/$W$39&gt;=$W$38,1,0)</f>
        <v>0</v>
      </c>
      <c r="N5230">
        <f>IF(M5230=1,$W$37,$W$36)*L5230</f>
        <v>0</v>
      </c>
      <c r="O5230">
        <f>EXP(-$W$26*C5230)*I5230</f>
        <v>0</v>
      </c>
      <c r="P5230">
        <f>EXP(-$W$26*C5230)*J5230</f>
        <v>0</v>
      </c>
      <c r="Q5230">
        <f>EXP(-$W$26*C5230)*K5230</f>
        <v>0</v>
      </c>
      <c r="R5230">
        <f>EXP(-$W$26*C5230)*(L5230-N5230)</f>
        <v>0</v>
      </c>
      <c r="S5230">
        <f>EXP(-$W$26*C5230)*N5230</f>
        <v>0</v>
      </c>
      <c r="T5230">
        <f>EXP(-$W$26*C5230)*E5230</f>
        <v>0</v>
      </c>
    </row>
    <row r="5231" spans="1:20">
      <c r="A5231">
        <v>5222</v>
      </c>
      <c r="B5231">
        <f>RAND()</f>
        <v>0</v>
      </c>
      <c r="C5231">
        <f>IF(B5231&lt;$W$41,3,IF(B5231&lt;$W$41+$W$42,4,5))</f>
        <v>0</v>
      </c>
      <c r="D5231">
        <f>NORMSINV(RAND())</f>
        <v>0</v>
      </c>
      <c r="E5231">
        <f>$W$25*EXP(($W$26-$W$28-0.5*$W$27^2)*C5231+$W$27*SQRT(C5231)*D5231)</f>
        <v>0</v>
      </c>
      <c r="F5231">
        <f>$W$30*(1+$W$31)^C5231</f>
        <v>0</v>
      </c>
      <c r="G5231">
        <f>$W$32*(1+$W$33)^C5231</f>
        <v>0</v>
      </c>
      <c r="H5231">
        <f>$W$34*(1+$W$35)^C5231</f>
        <v>0</v>
      </c>
      <c r="I5231">
        <f>MIN(E5231,F5231)</f>
        <v>0</v>
      </c>
      <c r="J5231">
        <f>MIN(E5231-I5231,G5231)</f>
        <v>0</v>
      </c>
      <c r="K5231">
        <f>MIN(E5231-I5231-J5231,H5231)</f>
        <v>0</v>
      </c>
      <c r="L5231">
        <f>E5231-I5231-J5231-K5231</f>
        <v>0</v>
      </c>
      <c r="M5231">
        <f>IF((I5231+J5231+(1-$W$36)*L5231)/$W$39&gt;=$W$38,1,0)</f>
        <v>0</v>
      </c>
      <c r="N5231">
        <f>IF(M5231=1,$W$37,$W$36)*L5231</f>
        <v>0</v>
      </c>
      <c r="O5231">
        <f>EXP(-$W$26*C5231)*I5231</f>
        <v>0</v>
      </c>
      <c r="P5231">
        <f>EXP(-$W$26*C5231)*J5231</f>
        <v>0</v>
      </c>
      <c r="Q5231">
        <f>EXP(-$W$26*C5231)*K5231</f>
        <v>0</v>
      </c>
      <c r="R5231">
        <f>EXP(-$W$26*C5231)*(L5231-N5231)</f>
        <v>0</v>
      </c>
      <c r="S5231">
        <f>EXP(-$W$26*C5231)*N5231</f>
        <v>0</v>
      </c>
      <c r="T5231">
        <f>EXP(-$W$26*C5231)*E5231</f>
        <v>0</v>
      </c>
    </row>
    <row r="5232" spans="1:20">
      <c r="A5232">
        <v>5223</v>
      </c>
      <c r="B5232">
        <f>RAND()</f>
        <v>0</v>
      </c>
      <c r="C5232">
        <f>IF(B5232&lt;$W$41,3,IF(B5232&lt;$W$41+$W$42,4,5))</f>
        <v>0</v>
      </c>
      <c r="D5232">
        <f>NORMSINV(RAND())</f>
        <v>0</v>
      </c>
      <c r="E5232">
        <f>$W$25*EXP(($W$26-$W$28-0.5*$W$27^2)*C5232+$W$27*SQRT(C5232)*D5232)</f>
        <v>0</v>
      </c>
      <c r="F5232">
        <f>$W$30*(1+$W$31)^C5232</f>
        <v>0</v>
      </c>
      <c r="G5232">
        <f>$W$32*(1+$W$33)^C5232</f>
        <v>0</v>
      </c>
      <c r="H5232">
        <f>$W$34*(1+$W$35)^C5232</f>
        <v>0</v>
      </c>
      <c r="I5232">
        <f>MIN(E5232,F5232)</f>
        <v>0</v>
      </c>
      <c r="J5232">
        <f>MIN(E5232-I5232,G5232)</f>
        <v>0</v>
      </c>
      <c r="K5232">
        <f>MIN(E5232-I5232-J5232,H5232)</f>
        <v>0</v>
      </c>
      <c r="L5232">
        <f>E5232-I5232-J5232-K5232</f>
        <v>0</v>
      </c>
      <c r="M5232">
        <f>IF((I5232+J5232+(1-$W$36)*L5232)/$W$39&gt;=$W$38,1,0)</f>
        <v>0</v>
      </c>
      <c r="N5232">
        <f>IF(M5232=1,$W$37,$W$36)*L5232</f>
        <v>0</v>
      </c>
      <c r="O5232">
        <f>EXP(-$W$26*C5232)*I5232</f>
        <v>0</v>
      </c>
      <c r="P5232">
        <f>EXP(-$W$26*C5232)*J5232</f>
        <v>0</v>
      </c>
      <c r="Q5232">
        <f>EXP(-$W$26*C5232)*K5232</f>
        <v>0</v>
      </c>
      <c r="R5232">
        <f>EXP(-$W$26*C5232)*(L5232-N5232)</f>
        <v>0</v>
      </c>
      <c r="S5232">
        <f>EXP(-$W$26*C5232)*N5232</f>
        <v>0</v>
      </c>
      <c r="T5232">
        <f>EXP(-$W$26*C5232)*E5232</f>
        <v>0</v>
      </c>
    </row>
    <row r="5233" spans="1:20">
      <c r="A5233">
        <v>5224</v>
      </c>
      <c r="B5233">
        <f>RAND()</f>
        <v>0</v>
      </c>
      <c r="C5233">
        <f>IF(B5233&lt;$W$41,3,IF(B5233&lt;$W$41+$W$42,4,5))</f>
        <v>0</v>
      </c>
      <c r="D5233">
        <f>NORMSINV(RAND())</f>
        <v>0</v>
      </c>
      <c r="E5233">
        <f>$W$25*EXP(($W$26-$W$28-0.5*$W$27^2)*C5233+$W$27*SQRT(C5233)*D5233)</f>
        <v>0</v>
      </c>
      <c r="F5233">
        <f>$W$30*(1+$W$31)^C5233</f>
        <v>0</v>
      </c>
      <c r="G5233">
        <f>$W$32*(1+$W$33)^C5233</f>
        <v>0</v>
      </c>
      <c r="H5233">
        <f>$W$34*(1+$W$35)^C5233</f>
        <v>0</v>
      </c>
      <c r="I5233">
        <f>MIN(E5233,F5233)</f>
        <v>0</v>
      </c>
      <c r="J5233">
        <f>MIN(E5233-I5233,G5233)</f>
        <v>0</v>
      </c>
      <c r="K5233">
        <f>MIN(E5233-I5233-J5233,H5233)</f>
        <v>0</v>
      </c>
      <c r="L5233">
        <f>E5233-I5233-J5233-K5233</f>
        <v>0</v>
      </c>
      <c r="M5233">
        <f>IF((I5233+J5233+(1-$W$36)*L5233)/$W$39&gt;=$W$38,1,0)</f>
        <v>0</v>
      </c>
      <c r="N5233">
        <f>IF(M5233=1,$W$37,$W$36)*L5233</f>
        <v>0</v>
      </c>
      <c r="O5233">
        <f>EXP(-$W$26*C5233)*I5233</f>
        <v>0</v>
      </c>
      <c r="P5233">
        <f>EXP(-$W$26*C5233)*J5233</f>
        <v>0</v>
      </c>
      <c r="Q5233">
        <f>EXP(-$W$26*C5233)*K5233</f>
        <v>0</v>
      </c>
      <c r="R5233">
        <f>EXP(-$W$26*C5233)*(L5233-N5233)</f>
        <v>0</v>
      </c>
      <c r="S5233">
        <f>EXP(-$W$26*C5233)*N5233</f>
        <v>0</v>
      </c>
      <c r="T5233">
        <f>EXP(-$W$26*C5233)*E5233</f>
        <v>0</v>
      </c>
    </row>
    <row r="5234" spans="1:20">
      <c r="A5234">
        <v>5225</v>
      </c>
      <c r="B5234">
        <f>RAND()</f>
        <v>0</v>
      </c>
      <c r="C5234">
        <f>IF(B5234&lt;$W$41,3,IF(B5234&lt;$W$41+$W$42,4,5))</f>
        <v>0</v>
      </c>
      <c r="D5234">
        <f>NORMSINV(RAND())</f>
        <v>0</v>
      </c>
      <c r="E5234">
        <f>$W$25*EXP(($W$26-$W$28-0.5*$W$27^2)*C5234+$W$27*SQRT(C5234)*D5234)</f>
        <v>0</v>
      </c>
      <c r="F5234">
        <f>$W$30*(1+$W$31)^C5234</f>
        <v>0</v>
      </c>
      <c r="G5234">
        <f>$W$32*(1+$W$33)^C5234</f>
        <v>0</v>
      </c>
      <c r="H5234">
        <f>$W$34*(1+$W$35)^C5234</f>
        <v>0</v>
      </c>
      <c r="I5234">
        <f>MIN(E5234,F5234)</f>
        <v>0</v>
      </c>
      <c r="J5234">
        <f>MIN(E5234-I5234,G5234)</f>
        <v>0</v>
      </c>
      <c r="K5234">
        <f>MIN(E5234-I5234-J5234,H5234)</f>
        <v>0</v>
      </c>
      <c r="L5234">
        <f>E5234-I5234-J5234-K5234</f>
        <v>0</v>
      </c>
      <c r="M5234">
        <f>IF((I5234+J5234+(1-$W$36)*L5234)/$W$39&gt;=$W$38,1,0)</f>
        <v>0</v>
      </c>
      <c r="N5234">
        <f>IF(M5234=1,$W$37,$W$36)*L5234</f>
        <v>0</v>
      </c>
      <c r="O5234">
        <f>EXP(-$W$26*C5234)*I5234</f>
        <v>0</v>
      </c>
      <c r="P5234">
        <f>EXP(-$W$26*C5234)*J5234</f>
        <v>0</v>
      </c>
      <c r="Q5234">
        <f>EXP(-$W$26*C5234)*K5234</f>
        <v>0</v>
      </c>
      <c r="R5234">
        <f>EXP(-$W$26*C5234)*(L5234-N5234)</f>
        <v>0</v>
      </c>
      <c r="S5234">
        <f>EXP(-$W$26*C5234)*N5234</f>
        <v>0</v>
      </c>
      <c r="T5234">
        <f>EXP(-$W$26*C5234)*E5234</f>
        <v>0</v>
      </c>
    </row>
    <row r="5235" spans="1:20">
      <c r="A5235">
        <v>5226</v>
      </c>
      <c r="B5235">
        <f>RAND()</f>
        <v>0</v>
      </c>
      <c r="C5235">
        <f>IF(B5235&lt;$W$41,3,IF(B5235&lt;$W$41+$W$42,4,5))</f>
        <v>0</v>
      </c>
      <c r="D5235">
        <f>NORMSINV(RAND())</f>
        <v>0</v>
      </c>
      <c r="E5235">
        <f>$W$25*EXP(($W$26-$W$28-0.5*$W$27^2)*C5235+$W$27*SQRT(C5235)*D5235)</f>
        <v>0</v>
      </c>
      <c r="F5235">
        <f>$W$30*(1+$W$31)^C5235</f>
        <v>0</v>
      </c>
      <c r="G5235">
        <f>$W$32*(1+$W$33)^C5235</f>
        <v>0</v>
      </c>
      <c r="H5235">
        <f>$W$34*(1+$W$35)^C5235</f>
        <v>0</v>
      </c>
      <c r="I5235">
        <f>MIN(E5235,F5235)</f>
        <v>0</v>
      </c>
      <c r="J5235">
        <f>MIN(E5235-I5235,G5235)</f>
        <v>0</v>
      </c>
      <c r="K5235">
        <f>MIN(E5235-I5235-J5235,H5235)</f>
        <v>0</v>
      </c>
      <c r="L5235">
        <f>E5235-I5235-J5235-K5235</f>
        <v>0</v>
      </c>
      <c r="M5235">
        <f>IF((I5235+J5235+(1-$W$36)*L5235)/$W$39&gt;=$W$38,1,0)</f>
        <v>0</v>
      </c>
      <c r="N5235">
        <f>IF(M5235=1,$W$37,$W$36)*L5235</f>
        <v>0</v>
      </c>
      <c r="O5235">
        <f>EXP(-$W$26*C5235)*I5235</f>
        <v>0</v>
      </c>
      <c r="P5235">
        <f>EXP(-$W$26*C5235)*J5235</f>
        <v>0</v>
      </c>
      <c r="Q5235">
        <f>EXP(-$W$26*C5235)*K5235</f>
        <v>0</v>
      </c>
      <c r="R5235">
        <f>EXP(-$W$26*C5235)*(L5235-N5235)</f>
        <v>0</v>
      </c>
      <c r="S5235">
        <f>EXP(-$W$26*C5235)*N5235</f>
        <v>0</v>
      </c>
      <c r="T5235">
        <f>EXP(-$W$26*C5235)*E5235</f>
        <v>0</v>
      </c>
    </row>
    <row r="5236" spans="1:20">
      <c r="A5236">
        <v>5227</v>
      </c>
      <c r="B5236">
        <f>RAND()</f>
        <v>0</v>
      </c>
      <c r="C5236">
        <f>IF(B5236&lt;$W$41,3,IF(B5236&lt;$W$41+$W$42,4,5))</f>
        <v>0</v>
      </c>
      <c r="D5236">
        <f>NORMSINV(RAND())</f>
        <v>0</v>
      </c>
      <c r="E5236">
        <f>$W$25*EXP(($W$26-$W$28-0.5*$W$27^2)*C5236+$W$27*SQRT(C5236)*D5236)</f>
        <v>0</v>
      </c>
      <c r="F5236">
        <f>$W$30*(1+$W$31)^C5236</f>
        <v>0</v>
      </c>
      <c r="G5236">
        <f>$W$32*(1+$W$33)^C5236</f>
        <v>0</v>
      </c>
      <c r="H5236">
        <f>$W$34*(1+$W$35)^C5236</f>
        <v>0</v>
      </c>
      <c r="I5236">
        <f>MIN(E5236,F5236)</f>
        <v>0</v>
      </c>
      <c r="J5236">
        <f>MIN(E5236-I5236,G5236)</f>
        <v>0</v>
      </c>
      <c r="K5236">
        <f>MIN(E5236-I5236-J5236,H5236)</f>
        <v>0</v>
      </c>
      <c r="L5236">
        <f>E5236-I5236-J5236-K5236</f>
        <v>0</v>
      </c>
      <c r="M5236">
        <f>IF((I5236+J5236+(1-$W$36)*L5236)/$W$39&gt;=$W$38,1,0)</f>
        <v>0</v>
      </c>
      <c r="N5236">
        <f>IF(M5236=1,$W$37,$W$36)*L5236</f>
        <v>0</v>
      </c>
      <c r="O5236">
        <f>EXP(-$W$26*C5236)*I5236</f>
        <v>0</v>
      </c>
      <c r="P5236">
        <f>EXP(-$W$26*C5236)*J5236</f>
        <v>0</v>
      </c>
      <c r="Q5236">
        <f>EXP(-$W$26*C5236)*K5236</f>
        <v>0</v>
      </c>
      <c r="R5236">
        <f>EXP(-$W$26*C5236)*(L5236-N5236)</f>
        <v>0</v>
      </c>
      <c r="S5236">
        <f>EXP(-$W$26*C5236)*N5236</f>
        <v>0</v>
      </c>
      <c r="T5236">
        <f>EXP(-$W$26*C5236)*E5236</f>
        <v>0</v>
      </c>
    </row>
    <row r="5237" spans="1:20">
      <c r="A5237">
        <v>5228</v>
      </c>
      <c r="B5237">
        <f>RAND()</f>
        <v>0</v>
      </c>
      <c r="C5237">
        <f>IF(B5237&lt;$W$41,3,IF(B5237&lt;$W$41+$W$42,4,5))</f>
        <v>0</v>
      </c>
      <c r="D5237">
        <f>NORMSINV(RAND())</f>
        <v>0</v>
      </c>
      <c r="E5237">
        <f>$W$25*EXP(($W$26-$W$28-0.5*$W$27^2)*C5237+$W$27*SQRT(C5237)*D5237)</f>
        <v>0</v>
      </c>
      <c r="F5237">
        <f>$W$30*(1+$W$31)^C5237</f>
        <v>0</v>
      </c>
      <c r="G5237">
        <f>$W$32*(1+$W$33)^C5237</f>
        <v>0</v>
      </c>
      <c r="H5237">
        <f>$W$34*(1+$W$35)^C5237</f>
        <v>0</v>
      </c>
      <c r="I5237">
        <f>MIN(E5237,F5237)</f>
        <v>0</v>
      </c>
      <c r="J5237">
        <f>MIN(E5237-I5237,G5237)</f>
        <v>0</v>
      </c>
      <c r="K5237">
        <f>MIN(E5237-I5237-J5237,H5237)</f>
        <v>0</v>
      </c>
      <c r="L5237">
        <f>E5237-I5237-J5237-K5237</f>
        <v>0</v>
      </c>
      <c r="M5237">
        <f>IF((I5237+J5237+(1-$W$36)*L5237)/$W$39&gt;=$W$38,1,0)</f>
        <v>0</v>
      </c>
      <c r="N5237">
        <f>IF(M5237=1,$W$37,$W$36)*L5237</f>
        <v>0</v>
      </c>
      <c r="O5237">
        <f>EXP(-$W$26*C5237)*I5237</f>
        <v>0</v>
      </c>
      <c r="P5237">
        <f>EXP(-$W$26*C5237)*J5237</f>
        <v>0</v>
      </c>
      <c r="Q5237">
        <f>EXP(-$W$26*C5237)*K5237</f>
        <v>0</v>
      </c>
      <c r="R5237">
        <f>EXP(-$W$26*C5237)*(L5237-N5237)</f>
        <v>0</v>
      </c>
      <c r="S5237">
        <f>EXP(-$W$26*C5237)*N5237</f>
        <v>0</v>
      </c>
      <c r="T5237">
        <f>EXP(-$W$26*C5237)*E5237</f>
        <v>0</v>
      </c>
    </row>
    <row r="5238" spans="1:20">
      <c r="A5238">
        <v>5229</v>
      </c>
      <c r="B5238">
        <f>RAND()</f>
        <v>0</v>
      </c>
      <c r="C5238">
        <f>IF(B5238&lt;$W$41,3,IF(B5238&lt;$W$41+$W$42,4,5))</f>
        <v>0</v>
      </c>
      <c r="D5238">
        <f>NORMSINV(RAND())</f>
        <v>0</v>
      </c>
      <c r="E5238">
        <f>$W$25*EXP(($W$26-$W$28-0.5*$W$27^2)*C5238+$W$27*SQRT(C5238)*D5238)</f>
        <v>0</v>
      </c>
      <c r="F5238">
        <f>$W$30*(1+$W$31)^C5238</f>
        <v>0</v>
      </c>
      <c r="G5238">
        <f>$W$32*(1+$W$33)^C5238</f>
        <v>0</v>
      </c>
      <c r="H5238">
        <f>$W$34*(1+$W$35)^C5238</f>
        <v>0</v>
      </c>
      <c r="I5238">
        <f>MIN(E5238,F5238)</f>
        <v>0</v>
      </c>
      <c r="J5238">
        <f>MIN(E5238-I5238,G5238)</f>
        <v>0</v>
      </c>
      <c r="K5238">
        <f>MIN(E5238-I5238-J5238,H5238)</f>
        <v>0</v>
      </c>
      <c r="L5238">
        <f>E5238-I5238-J5238-K5238</f>
        <v>0</v>
      </c>
      <c r="M5238">
        <f>IF((I5238+J5238+(1-$W$36)*L5238)/$W$39&gt;=$W$38,1,0)</f>
        <v>0</v>
      </c>
      <c r="N5238">
        <f>IF(M5238=1,$W$37,$W$36)*L5238</f>
        <v>0</v>
      </c>
      <c r="O5238">
        <f>EXP(-$W$26*C5238)*I5238</f>
        <v>0</v>
      </c>
      <c r="P5238">
        <f>EXP(-$W$26*C5238)*J5238</f>
        <v>0</v>
      </c>
      <c r="Q5238">
        <f>EXP(-$W$26*C5238)*K5238</f>
        <v>0</v>
      </c>
      <c r="R5238">
        <f>EXP(-$W$26*C5238)*(L5238-N5238)</f>
        <v>0</v>
      </c>
      <c r="S5238">
        <f>EXP(-$W$26*C5238)*N5238</f>
        <v>0</v>
      </c>
      <c r="T5238">
        <f>EXP(-$W$26*C5238)*E5238</f>
        <v>0</v>
      </c>
    </row>
    <row r="5239" spans="1:20">
      <c r="A5239">
        <v>5230</v>
      </c>
      <c r="B5239">
        <f>RAND()</f>
        <v>0</v>
      </c>
      <c r="C5239">
        <f>IF(B5239&lt;$W$41,3,IF(B5239&lt;$W$41+$W$42,4,5))</f>
        <v>0</v>
      </c>
      <c r="D5239">
        <f>NORMSINV(RAND())</f>
        <v>0</v>
      </c>
      <c r="E5239">
        <f>$W$25*EXP(($W$26-$W$28-0.5*$W$27^2)*C5239+$W$27*SQRT(C5239)*D5239)</f>
        <v>0</v>
      </c>
      <c r="F5239">
        <f>$W$30*(1+$W$31)^C5239</f>
        <v>0</v>
      </c>
      <c r="G5239">
        <f>$W$32*(1+$W$33)^C5239</f>
        <v>0</v>
      </c>
      <c r="H5239">
        <f>$W$34*(1+$W$35)^C5239</f>
        <v>0</v>
      </c>
      <c r="I5239">
        <f>MIN(E5239,F5239)</f>
        <v>0</v>
      </c>
      <c r="J5239">
        <f>MIN(E5239-I5239,G5239)</f>
        <v>0</v>
      </c>
      <c r="K5239">
        <f>MIN(E5239-I5239-J5239,H5239)</f>
        <v>0</v>
      </c>
      <c r="L5239">
        <f>E5239-I5239-J5239-K5239</f>
        <v>0</v>
      </c>
      <c r="M5239">
        <f>IF((I5239+J5239+(1-$W$36)*L5239)/$W$39&gt;=$W$38,1,0)</f>
        <v>0</v>
      </c>
      <c r="N5239">
        <f>IF(M5239=1,$W$37,$W$36)*L5239</f>
        <v>0</v>
      </c>
      <c r="O5239">
        <f>EXP(-$W$26*C5239)*I5239</f>
        <v>0</v>
      </c>
      <c r="P5239">
        <f>EXP(-$W$26*C5239)*J5239</f>
        <v>0</v>
      </c>
      <c r="Q5239">
        <f>EXP(-$W$26*C5239)*K5239</f>
        <v>0</v>
      </c>
      <c r="R5239">
        <f>EXP(-$W$26*C5239)*(L5239-N5239)</f>
        <v>0</v>
      </c>
      <c r="S5239">
        <f>EXP(-$W$26*C5239)*N5239</f>
        <v>0</v>
      </c>
      <c r="T5239">
        <f>EXP(-$W$26*C5239)*E5239</f>
        <v>0</v>
      </c>
    </row>
    <row r="5240" spans="1:20">
      <c r="A5240">
        <v>5231</v>
      </c>
      <c r="B5240">
        <f>RAND()</f>
        <v>0</v>
      </c>
      <c r="C5240">
        <f>IF(B5240&lt;$W$41,3,IF(B5240&lt;$W$41+$W$42,4,5))</f>
        <v>0</v>
      </c>
      <c r="D5240">
        <f>NORMSINV(RAND())</f>
        <v>0</v>
      </c>
      <c r="E5240">
        <f>$W$25*EXP(($W$26-$W$28-0.5*$W$27^2)*C5240+$W$27*SQRT(C5240)*D5240)</f>
        <v>0</v>
      </c>
      <c r="F5240">
        <f>$W$30*(1+$W$31)^C5240</f>
        <v>0</v>
      </c>
      <c r="G5240">
        <f>$W$32*(1+$W$33)^C5240</f>
        <v>0</v>
      </c>
      <c r="H5240">
        <f>$W$34*(1+$W$35)^C5240</f>
        <v>0</v>
      </c>
      <c r="I5240">
        <f>MIN(E5240,F5240)</f>
        <v>0</v>
      </c>
      <c r="J5240">
        <f>MIN(E5240-I5240,G5240)</f>
        <v>0</v>
      </c>
      <c r="K5240">
        <f>MIN(E5240-I5240-J5240,H5240)</f>
        <v>0</v>
      </c>
      <c r="L5240">
        <f>E5240-I5240-J5240-K5240</f>
        <v>0</v>
      </c>
      <c r="M5240">
        <f>IF((I5240+J5240+(1-$W$36)*L5240)/$W$39&gt;=$W$38,1,0)</f>
        <v>0</v>
      </c>
      <c r="N5240">
        <f>IF(M5240=1,$W$37,$W$36)*L5240</f>
        <v>0</v>
      </c>
      <c r="O5240">
        <f>EXP(-$W$26*C5240)*I5240</f>
        <v>0</v>
      </c>
      <c r="P5240">
        <f>EXP(-$W$26*C5240)*J5240</f>
        <v>0</v>
      </c>
      <c r="Q5240">
        <f>EXP(-$W$26*C5240)*K5240</f>
        <v>0</v>
      </c>
      <c r="R5240">
        <f>EXP(-$W$26*C5240)*(L5240-N5240)</f>
        <v>0</v>
      </c>
      <c r="S5240">
        <f>EXP(-$W$26*C5240)*N5240</f>
        <v>0</v>
      </c>
      <c r="T5240">
        <f>EXP(-$W$26*C5240)*E5240</f>
        <v>0</v>
      </c>
    </row>
    <row r="5241" spans="1:20">
      <c r="A5241">
        <v>5232</v>
      </c>
      <c r="B5241">
        <f>RAND()</f>
        <v>0</v>
      </c>
      <c r="C5241">
        <f>IF(B5241&lt;$W$41,3,IF(B5241&lt;$W$41+$W$42,4,5))</f>
        <v>0</v>
      </c>
      <c r="D5241">
        <f>NORMSINV(RAND())</f>
        <v>0</v>
      </c>
      <c r="E5241">
        <f>$W$25*EXP(($W$26-$W$28-0.5*$W$27^2)*C5241+$W$27*SQRT(C5241)*D5241)</f>
        <v>0</v>
      </c>
      <c r="F5241">
        <f>$W$30*(1+$W$31)^C5241</f>
        <v>0</v>
      </c>
      <c r="G5241">
        <f>$W$32*(1+$W$33)^C5241</f>
        <v>0</v>
      </c>
      <c r="H5241">
        <f>$W$34*(1+$W$35)^C5241</f>
        <v>0</v>
      </c>
      <c r="I5241">
        <f>MIN(E5241,F5241)</f>
        <v>0</v>
      </c>
      <c r="J5241">
        <f>MIN(E5241-I5241,G5241)</f>
        <v>0</v>
      </c>
      <c r="K5241">
        <f>MIN(E5241-I5241-J5241,H5241)</f>
        <v>0</v>
      </c>
      <c r="L5241">
        <f>E5241-I5241-J5241-K5241</f>
        <v>0</v>
      </c>
      <c r="M5241">
        <f>IF((I5241+J5241+(1-$W$36)*L5241)/$W$39&gt;=$W$38,1,0)</f>
        <v>0</v>
      </c>
      <c r="N5241">
        <f>IF(M5241=1,$W$37,$W$36)*L5241</f>
        <v>0</v>
      </c>
      <c r="O5241">
        <f>EXP(-$W$26*C5241)*I5241</f>
        <v>0</v>
      </c>
      <c r="P5241">
        <f>EXP(-$W$26*C5241)*J5241</f>
        <v>0</v>
      </c>
      <c r="Q5241">
        <f>EXP(-$W$26*C5241)*K5241</f>
        <v>0</v>
      </c>
      <c r="R5241">
        <f>EXP(-$W$26*C5241)*(L5241-N5241)</f>
        <v>0</v>
      </c>
      <c r="S5241">
        <f>EXP(-$W$26*C5241)*N5241</f>
        <v>0</v>
      </c>
      <c r="T5241">
        <f>EXP(-$W$26*C5241)*E5241</f>
        <v>0</v>
      </c>
    </row>
    <row r="5242" spans="1:20">
      <c r="A5242">
        <v>5233</v>
      </c>
      <c r="B5242">
        <f>RAND()</f>
        <v>0</v>
      </c>
      <c r="C5242">
        <f>IF(B5242&lt;$W$41,3,IF(B5242&lt;$W$41+$W$42,4,5))</f>
        <v>0</v>
      </c>
      <c r="D5242">
        <f>NORMSINV(RAND())</f>
        <v>0</v>
      </c>
      <c r="E5242">
        <f>$W$25*EXP(($W$26-$W$28-0.5*$W$27^2)*C5242+$W$27*SQRT(C5242)*D5242)</f>
        <v>0</v>
      </c>
      <c r="F5242">
        <f>$W$30*(1+$W$31)^C5242</f>
        <v>0</v>
      </c>
      <c r="G5242">
        <f>$W$32*(1+$W$33)^C5242</f>
        <v>0</v>
      </c>
      <c r="H5242">
        <f>$W$34*(1+$W$35)^C5242</f>
        <v>0</v>
      </c>
      <c r="I5242">
        <f>MIN(E5242,F5242)</f>
        <v>0</v>
      </c>
      <c r="J5242">
        <f>MIN(E5242-I5242,G5242)</f>
        <v>0</v>
      </c>
      <c r="K5242">
        <f>MIN(E5242-I5242-J5242,H5242)</f>
        <v>0</v>
      </c>
      <c r="L5242">
        <f>E5242-I5242-J5242-K5242</f>
        <v>0</v>
      </c>
      <c r="M5242">
        <f>IF((I5242+J5242+(1-$W$36)*L5242)/$W$39&gt;=$W$38,1,0)</f>
        <v>0</v>
      </c>
      <c r="N5242">
        <f>IF(M5242=1,$W$37,$W$36)*L5242</f>
        <v>0</v>
      </c>
      <c r="O5242">
        <f>EXP(-$W$26*C5242)*I5242</f>
        <v>0</v>
      </c>
      <c r="P5242">
        <f>EXP(-$W$26*C5242)*J5242</f>
        <v>0</v>
      </c>
      <c r="Q5242">
        <f>EXP(-$W$26*C5242)*K5242</f>
        <v>0</v>
      </c>
      <c r="R5242">
        <f>EXP(-$W$26*C5242)*(L5242-N5242)</f>
        <v>0</v>
      </c>
      <c r="S5242">
        <f>EXP(-$W$26*C5242)*N5242</f>
        <v>0</v>
      </c>
      <c r="T5242">
        <f>EXP(-$W$26*C5242)*E5242</f>
        <v>0</v>
      </c>
    </row>
    <row r="5243" spans="1:20">
      <c r="A5243">
        <v>5234</v>
      </c>
      <c r="B5243">
        <f>RAND()</f>
        <v>0</v>
      </c>
      <c r="C5243">
        <f>IF(B5243&lt;$W$41,3,IF(B5243&lt;$W$41+$W$42,4,5))</f>
        <v>0</v>
      </c>
      <c r="D5243">
        <f>NORMSINV(RAND())</f>
        <v>0</v>
      </c>
      <c r="E5243">
        <f>$W$25*EXP(($W$26-$W$28-0.5*$W$27^2)*C5243+$W$27*SQRT(C5243)*D5243)</f>
        <v>0</v>
      </c>
      <c r="F5243">
        <f>$W$30*(1+$W$31)^C5243</f>
        <v>0</v>
      </c>
      <c r="G5243">
        <f>$W$32*(1+$W$33)^C5243</f>
        <v>0</v>
      </c>
      <c r="H5243">
        <f>$W$34*(1+$W$35)^C5243</f>
        <v>0</v>
      </c>
      <c r="I5243">
        <f>MIN(E5243,F5243)</f>
        <v>0</v>
      </c>
      <c r="J5243">
        <f>MIN(E5243-I5243,G5243)</f>
        <v>0</v>
      </c>
      <c r="K5243">
        <f>MIN(E5243-I5243-J5243,H5243)</f>
        <v>0</v>
      </c>
      <c r="L5243">
        <f>E5243-I5243-J5243-K5243</f>
        <v>0</v>
      </c>
      <c r="M5243">
        <f>IF((I5243+J5243+(1-$W$36)*L5243)/$W$39&gt;=$W$38,1,0)</f>
        <v>0</v>
      </c>
      <c r="N5243">
        <f>IF(M5243=1,$W$37,$W$36)*L5243</f>
        <v>0</v>
      </c>
      <c r="O5243">
        <f>EXP(-$W$26*C5243)*I5243</f>
        <v>0</v>
      </c>
      <c r="P5243">
        <f>EXP(-$W$26*C5243)*J5243</f>
        <v>0</v>
      </c>
      <c r="Q5243">
        <f>EXP(-$W$26*C5243)*K5243</f>
        <v>0</v>
      </c>
      <c r="R5243">
        <f>EXP(-$W$26*C5243)*(L5243-N5243)</f>
        <v>0</v>
      </c>
      <c r="S5243">
        <f>EXP(-$W$26*C5243)*N5243</f>
        <v>0</v>
      </c>
      <c r="T5243">
        <f>EXP(-$W$26*C5243)*E5243</f>
        <v>0</v>
      </c>
    </row>
    <row r="5244" spans="1:20">
      <c r="A5244">
        <v>5235</v>
      </c>
      <c r="B5244">
        <f>RAND()</f>
        <v>0</v>
      </c>
      <c r="C5244">
        <f>IF(B5244&lt;$W$41,3,IF(B5244&lt;$W$41+$W$42,4,5))</f>
        <v>0</v>
      </c>
      <c r="D5244">
        <f>NORMSINV(RAND())</f>
        <v>0</v>
      </c>
      <c r="E5244">
        <f>$W$25*EXP(($W$26-$W$28-0.5*$W$27^2)*C5244+$W$27*SQRT(C5244)*D5244)</f>
        <v>0</v>
      </c>
      <c r="F5244">
        <f>$W$30*(1+$W$31)^C5244</f>
        <v>0</v>
      </c>
      <c r="G5244">
        <f>$W$32*(1+$W$33)^C5244</f>
        <v>0</v>
      </c>
      <c r="H5244">
        <f>$W$34*(1+$W$35)^C5244</f>
        <v>0</v>
      </c>
      <c r="I5244">
        <f>MIN(E5244,F5244)</f>
        <v>0</v>
      </c>
      <c r="J5244">
        <f>MIN(E5244-I5244,G5244)</f>
        <v>0</v>
      </c>
      <c r="K5244">
        <f>MIN(E5244-I5244-J5244,H5244)</f>
        <v>0</v>
      </c>
      <c r="L5244">
        <f>E5244-I5244-J5244-K5244</f>
        <v>0</v>
      </c>
      <c r="M5244">
        <f>IF((I5244+J5244+(1-$W$36)*L5244)/$W$39&gt;=$W$38,1,0)</f>
        <v>0</v>
      </c>
      <c r="N5244">
        <f>IF(M5244=1,$W$37,$W$36)*L5244</f>
        <v>0</v>
      </c>
      <c r="O5244">
        <f>EXP(-$W$26*C5244)*I5244</f>
        <v>0</v>
      </c>
      <c r="P5244">
        <f>EXP(-$W$26*C5244)*J5244</f>
        <v>0</v>
      </c>
      <c r="Q5244">
        <f>EXP(-$W$26*C5244)*K5244</f>
        <v>0</v>
      </c>
      <c r="R5244">
        <f>EXP(-$W$26*C5244)*(L5244-N5244)</f>
        <v>0</v>
      </c>
      <c r="S5244">
        <f>EXP(-$W$26*C5244)*N5244</f>
        <v>0</v>
      </c>
      <c r="T5244">
        <f>EXP(-$W$26*C5244)*E5244</f>
        <v>0</v>
      </c>
    </row>
    <row r="5245" spans="1:20">
      <c r="A5245">
        <v>5236</v>
      </c>
      <c r="B5245">
        <f>RAND()</f>
        <v>0</v>
      </c>
      <c r="C5245">
        <f>IF(B5245&lt;$W$41,3,IF(B5245&lt;$W$41+$W$42,4,5))</f>
        <v>0</v>
      </c>
      <c r="D5245">
        <f>NORMSINV(RAND())</f>
        <v>0</v>
      </c>
      <c r="E5245">
        <f>$W$25*EXP(($W$26-$W$28-0.5*$W$27^2)*C5245+$W$27*SQRT(C5245)*D5245)</f>
        <v>0</v>
      </c>
      <c r="F5245">
        <f>$W$30*(1+$W$31)^C5245</f>
        <v>0</v>
      </c>
      <c r="G5245">
        <f>$W$32*(1+$W$33)^C5245</f>
        <v>0</v>
      </c>
      <c r="H5245">
        <f>$W$34*(1+$W$35)^C5245</f>
        <v>0</v>
      </c>
      <c r="I5245">
        <f>MIN(E5245,F5245)</f>
        <v>0</v>
      </c>
      <c r="J5245">
        <f>MIN(E5245-I5245,G5245)</f>
        <v>0</v>
      </c>
      <c r="K5245">
        <f>MIN(E5245-I5245-J5245,H5245)</f>
        <v>0</v>
      </c>
      <c r="L5245">
        <f>E5245-I5245-J5245-K5245</f>
        <v>0</v>
      </c>
      <c r="M5245">
        <f>IF((I5245+J5245+(1-$W$36)*L5245)/$W$39&gt;=$W$38,1,0)</f>
        <v>0</v>
      </c>
      <c r="N5245">
        <f>IF(M5245=1,$W$37,$W$36)*L5245</f>
        <v>0</v>
      </c>
      <c r="O5245">
        <f>EXP(-$W$26*C5245)*I5245</f>
        <v>0</v>
      </c>
      <c r="P5245">
        <f>EXP(-$W$26*C5245)*J5245</f>
        <v>0</v>
      </c>
      <c r="Q5245">
        <f>EXP(-$W$26*C5245)*K5245</f>
        <v>0</v>
      </c>
      <c r="R5245">
        <f>EXP(-$W$26*C5245)*(L5245-N5245)</f>
        <v>0</v>
      </c>
      <c r="S5245">
        <f>EXP(-$W$26*C5245)*N5245</f>
        <v>0</v>
      </c>
      <c r="T5245">
        <f>EXP(-$W$26*C5245)*E5245</f>
        <v>0</v>
      </c>
    </row>
    <row r="5246" spans="1:20">
      <c r="A5246">
        <v>5237</v>
      </c>
      <c r="B5246">
        <f>RAND()</f>
        <v>0</v>
      </c>
      <c r="C5246">
        <f>IF(B5246&lt;$W$41,3,IF(B5246&lt;$W$41+$W$42,4,5))</f>
        <v>0</v>
      </c>
      <c r="D5246">
        <f>NORMSINV(RAND())</f>
        <v>0</v>
      </c>
      <c r="E5246">
        <f>$W$25*EXP(($W$26-$W$28-0.5*$W$27^2)*C5246+$W$27*SQRT(C5246)*D5246)</f>
        <v>0</v>
      </c>
      <c r="F5246">
        <f>$W$30*(1+$W$31)^C5246</f>
        <v>0</v>
      </c>
      <c r="G5246">
        <f>$W$32*(1+$W$33)^C5246</f>
        <v>0</v>
      </c>
      <c r="H5246">
        <f>$W$34*(1+$W$35)^C5246</f>
        <v>0</v>
      </c>
      <c r="I5246">
        <f>MIN(E5246,F5246)</f>
        <v>0</v>
      </c>
      <c r="J5246">
        <f>MIN(E5246-I5246,G5246)</f>
        <v>0</v>
      </c>
      <c r="K5246">
        <f>MIN(E5246-I5246-J5246,H5246)</f>
        <v>0</v>
      </c>
      <c r="L5246">
        <f>E5246-I5246-J5246-K5246</f>
        <v>0</v>
      </c>
      <c r="M5246">
        <f>IF((I5246+J5246+(1-$W$36)*L5246)/$W$39&gt;=$W$38,1,0)</f>
        <v>0</v>
      </c>
      <c r="N5246">
        <f>IF(M5246=1,$W$37,$W$36)*L5246</f>
        <v>0</v>
      </c>
      <c r="O5246">
        <f>EXP(-$W$26*C5246)*I5246</f>
        <v>0</v>
      </c>
      <c r="P5246">
        <f>EXP(-$W$26*C5246)*J5246</f>
        <v>0</v>
      </c>
      <c r="Q5246">
        <f>EXP(-$W$26*C5246)*K5246</f>
        <v>0</v>
      </c>
      <c r="R5246">
        <f>EXP(-$W$26*C5246)*(L5246-N5246)</f>
        <v>0</v>
      </c>
      <c r="S5246">
        <f>EXP(-$W$26*C5246)*N5246</f>
        <v>0</v>
      </c>
      <c r="T5246">
        <f>EXP(-$W$26*C5246)*E5246</f>
        <v>0</v>
      </c>
    </row>
    <row r="5247" spans="1:20">
      <c r="A5247">
        <v>5238</v>
      </c>
      <c r="B5247">
        <f>RAND()</f>
        <v>0</v>
      </c>
      <c r="C5247">
        <f>IF(B5247&lt;$W$41,3,IF(B5247&lt;$W$41+$W$42,4,5))</f>
        <v>0</v>
      </c>
      <c r="D5247">
        <f>NORMSINV(RAND())</f>
        <v>0</v>
      </c>
      <c r="E5247">
        <f>$W$25*EXP(($W$26-$W$28-0.5*$W$27^2)*C5247+$W$27*SQRT(C5247)*D5247)</f>
        <v>0</v>
      </c>
      <c r="F5247">
        <f>$W$30*(1+$W$31)^C5247</f>
        <v>0</v>
      </c>
      <c r="G5247">
        <f>$W$32*(1+$W$33)^C5247</f>
        <v>0</v>
      </c>
      <c r="H5247">
        <f>$W$34*(1+$W$35)^C5247</f>
        <v>0</v>
      </c>
      <c r="I5247">
        <f>MIN(E5247,F5247)</f>
        <v>0</v>
      </c>
      <c r="J5247">
        <f>MIN(E5247-I5247,G5247)</f>
        <v>0</v>
      </c>
      <c r="K5247">
        <f>MIN(E5247-I5247-J5247,H5247)</f>
        <v>0</v>
      </c>
      <c r="L5247">
        <f>E5247-I5247-J5247-K5247</f>
        <v>0</v>
      </c>
      <c r="M5247">
        <f>IF((I5247+J5247+(1-$W$36)*L5247)/$W$39&gt;=$W$38,1,0)</f>
        <v>0</v>
      </c>
      <c r="N5247">
        <f>IF(M5247=1,$W$37,$W$36)*L5247</f>
        <v>0</v>
      </c>
      <c r="O5247">
        <f>EXP(-$W$26*C5247)*I5247</f>
        <v>0</v>
      </c>
      <c r="P5247">
        <f>EXP(-$W$26*C5247)*J5247</f>
        <v>0</v>
      </c>
      <c r="Q5247">
        <f>EXP(-$W$26*C5247)*K5247</f>
        <v>0</v>
      </c>
      <c r="R5247">
        <f>EXP(-$W$26*C5247)*(L5247-N5247)</f>
        <v>0</v>
      </c>
      <c r="S5247">
        <f>EXP(-$W$26*C5247)*N5247</f>
        <v>0</v>
      </c>
      <c r="T5247">
        <f>EXP(-$W$26*C5247)*E5247</f>
        <v>0</v>
      </c>
    </row>
    <row r="5248" spans="1:20">
      <c r="A5248">
        <v>5239</v>
      </c>
      <c r="B5248">
        <f>RAND()</f>
        <v>0</v>
      </c>
      <c r="C5248">
        <f>IF(B5248&lt;$W$41,3,IF(B5248&lt;$W$41+$W$42,4,5))</f>
        <v>0</v>
      </c>
      <c r="D5248">
        <f>NORMSINV(RAND())</f>
        <v>0</v>
      </c>
      <c r="E5248">
        <f>$W$25*EXP(($W$26-$W$28-0.5*$W$27^2)*C5248+$W$27*SQRT(C5248)*D5248)</f>
        <v>0</v>
      </c>
      <c r="F5248">
        <f>$W$30*(1+$W$31)^C5248</f>
        <v>0</v>
      </c>
      <c r="G5248">
        <f>$W$32*(1+$W$33)^C5248</f>
        <v>0</v>
      </c>
      <c r="H5248">
        <f>$W$34*(1+$W$35)^C5248</f>
        <v>0</v>
      </c>
      <c r="I5248">
        <f>MIN(E5248,F5248)</f>
        <v>0</v>
      </c>
      <c r="J5248">
        <f>MIN(E5248-I5248,G5248)</f>
        <v>0</v>
      </c>
      <c r="K5248">
        <f>MIN(E5248-I5248-J5248,H5248)</f>
        <v>0</v>
      </c>
      <c r="L5248">
        <f>E5248-I5248-J5248-K5248</f>
        <v>0</v>
      </c>
      <c r="M5248">
        <f>IF((I5248+J5248+(1-$W$36)*L5248)/$W$39&gt;=$W$38,1,0)</f>
        <v>0</v>
      </c>
      <c r="N5248">
        <f>IF(M5248=1,$W$37,$W$36)*L5248</f>
        <v>0</v>
      </c>
      <c r="O5248">
        <f>EXP(-$W$26*C5248)*I5248</f>
        <v>0</v>
      </c>
      <c r="P5248">
        <f>EXP(-$W$26*C5248)*J5248</f>
        <v>0</v>
      </c>
      <c r="Q5248">
        <f>EXP(-$W$26*C5248)*K5248</f>
        <v>0</v>
      </c>
      <c r="R5248">
        <f>EXP(-$W$26*C5248)*(L5248-N5248)</f>
        <v>0</v>
      </c>
      <c r="S5248">
        <f>EXP(-$W$26*C5248)*N5248</f>
        <v>0</v>
      </c>
      <c r="T5248">
        <f>EXP(-$W$26*C5248)*E5248</f>
        <v>0</v>
      </c>
    </row>
    <row r="5249" spans="1:20">
      <c r="A5249">
        <v>5240</v>
      </c>
      <c r="B5249">
        <f>RAND()</f>
        <v>0</v>
      </c>
      <c r="C5249">
        <f>IF(B5249&lt;$W$41,3,IF(B5249&lt;$W$41+$W$42,4,5))</f>
        <v>0</v>
      </c>
      <c r="D5249">
        <f>NORMSINV(RAND())</f>
        <v>0</v>
      </c>
      <c r="E5249">
        <f>$W$25*EXP(($W$26-$W$28-0.5*$W$27^2)*C5249+$W$27*SQRT(C5249)*D5249)</f>
        <v>0</v>
      </c>
      <c r="F5249">
        <f>$W$30*(1+$W$31)^C5249</f>
        <v>0</v>
      </c>
      <c r="G5249">
        <f>$W$32*(1+$W$33)^C5249</f>
        <v>0</v>
      </c>
      <c r="H5249">
        <f>$W$34*(1+$W$35)^C5249</f>
        <v>0</v>
      </c>
      <c r="I5249">
        <f>MIN(E5249,F5249)</f>
        <v>0</v>
      </c>
      <c r="J5249">
        <f>MIN(E5249-I5249,G5249)</f>
        <v>0</v>
      </c>
      <c r="K5249">
        <f>MIN(E5249-I5249-J5249,H5249)</f>
        <v>0</v>
      </c>
      <c r="L5249">
        <f>E5249-I5249-J5249-K5249</f>
        <v>0</v>
      </c>
      <c r="M5249">
        <f>IF((I5249+J5249+(1-$W$36)*L5249)/$W$39&gt;=$W$38,1,0)</f>
        <v>0</v>
      </c>
      <c r="N5249">
        <f>IF(M5249=1,$W$37,$W$36)*L5249</f>
        <v>0</v>
      </c>
      <c r="O5249">
        <f>EXP(-$W$26*C5249)*I5249</f>
        <v>0</v>
      </c>
      <c r="P5249">
        <f>EXP(-$W$26*C5249)*J5249</f>
        <v>0</v>
      </c>
      <c r="Q5249">
        <f>EXP(-$W$26*C5249)*K5249</f>
        <v>0</v>
      </c>
      <c r="R5249">
        <f>EXP(-$W$26*C5249)*(L5249-N5249)</f>
        <v>0</v>
      </c>
      <c r="S5249">
        <f>EXP(-$W$26*C5249)*N5249</f>
        <v>0</v>
      </c>
      <c r="T5249">
        <f>EXP(-$W$26*C5249)*E5249</f>
        <v>0</v>
      </c>
    </row>
    <row r="5250" spans="1:20">
      <c r="A5250">
        <v>5241</v>
      </c>
      <c r="B5250">
        <f>RAND()</f>
        <v>0</v>
      </c>
      <c r="C5250">
        <f>IF(B5250&lt;$W$41,3,IF(B5250&lt;$W$41+$W$42,4,5))</f>
        <v>0</v>
      </c>
      <c r="D5250">
        <f>NORMSINV(RAND())</f>
        <v>0</v>
      </c>
      <c r="E5250">
        <f>$W$25*EXP(($W$26-$W$28-0.5*$W$27^2)*C5250+$W$27*SQRT(C5250)*D5250)</f>
        <v>0</v>
      </c>
      <c r="F5250">
        <f>$W$30*(1+$W$31)^C5250</f>
        <v>0</v>
      </c>
      <c r="G5250">
        <f>$W$32*(1+$W$33)^C5250</f>
        <v>0</v>
      </c>
      <c r="H5250">
        <f>$W$34*(1+$W$35)^C5250</f>
        <v>0</v>
      </c>
      <c r="I5250">
        <f>MIN(E5250,F5250)</f>
        <v>0</v>
      </c>
      <c r="J5250">
        <f>MIN(E5250-I5250,G5250)</f>
        <v>0</v>
      </c>
      <c r="K5250">
        <f>MIN(E5250-I5250-J5250,H5250)</f>
        <v>0</v>
      </c>
      <c r="L5250">
        <f>E5250-I5250-J5250-K5250</f>
        <v>0</v>
      </c>
      <c r="M5250">
        <f>IF((I5250+J5250+(1-$W$36)*L5250)/$W$39&gt;=$W$38,1,0)</f>
        <v>0</v>
      </c>
      <c r="N5250">
        <f>IF(M5250=1,$W$37,$W$36)*L5250</f>
        <v>0</v>
      </c>
      <c r="O5250">
        <f>EXP(-$W$26*C5250)*I5250</f>
        <v>0</v>
      </c>
      <c r="P5250">
        <f>EXP(-$W$26*C5250)*J5250</f>
        <v>0</v>
      </c>
      <c r="Q5250">
        <f>EXP(-$W$26*C5250)*K5250</f>
        <v>0</v>
      </c>
      <c r="R5250">
        <f>EXP(-$W$26*C5250)*(L5250-N5250)</f>
        <v>0</v>
      </c>
      <c r="S5250">
        <f>EXP(-$W$26*C5250)*N5250</f>
        <v>0</v>
      </c>
      <c r="T5250">
        <f>EXP(-$W$26*C5250)*E5250</f>
        <v>0</v>
      </c>
    </row>
    <row r="5251" spans="1:20">
      <c r="A5251">
        <v>5242</v>
      </c>
      <c r="B5251">
        <f>RAND()</f>
        <v>0</v>
      </c>
      <c r="C5251">
        <f>IF(B5251&lt;$W$41,3,IF(B5251&lt;$W$41+$W$42,4,5))</f>
        <v>0</v>
      </c>
      <c r="D5251">
        <f>NORMSINV(RAND())</f>
        <v>0</v>
      </c>
      <c r="E5251">
        <f>$W$25*EXP(($W$26-$W$28-0.5*$W$27^2)*C5251+$W$27*SQRT(C5251)*D5251)</f>
        <v>0</v>
      </c>
      <c r="F5251">
        <f>$W$30*(1+$W$31)^C5251</f>
        <v>0</v>
      </c>
      <c r="G5251">
        <f>$W$32*(1+$W$33)^C5251</f>
        <v>0</v>
      </c>
      <c r="H5251">
        <f>$W$34*(1+$W$35)^C5251</f>
        <v>0</v>
      </c>
      <c r="I5251">
        <f>MIN(E5251,F5251)</f>
        <v>0</v>
      </c>
      <c r="J5251">
        <f>MIN(E5251-I5251,G5251)</f>
        <v>0</v>
      </c>
      <c r="K5251">
        <f>MIN(E5251-I5251-J5251,H5251)</f>
        <v>0</v>
      </c>
      <c r="L5251">
        <f>E5251-I5251-J5251-K5251</f>
        <v>0</v>
      </c>
      <c r="M5251">
        <f>IF((I5251+J5251+(1-$W$36)*L5251)/$W$39&gt;=$W$38,1,0)</f>
        <v>0</v>
      </c>
      <c r="N5251">
        <f>IF(M5251=1,$W$37,$W$36)*L5251</f>
        <v>0</v>
      </c>
      <c r="O5251">
        <f>EXP(-$W$26*C5251)*I5251</f>
        <v>0</v>
      </c>
      <c r="P5251">
        <f>EXP(-$W$26*C5251)*J5251</f>
        <v>0</v>
      </c>
      <c r="Q5251">
        <f>EXP(-$W$26*C5251)*K5251</f>
        <v>0</v>
      </c>
      <c r="R5251">
        <f>EXP(-$W$26*C5251)*(L5251-N5251)</f>
        <v>0</v>
      </c>
      <c r="S5251">
        <f>EXP(-$W$26*C5251)*N5251</f>
        <v>0</v>
      </c>
      <c r="T5251">
        <f>EXP(-$W$26*C5251)*E5251</f>
        <v>0</v>
      </c>
    </row>
    <row r="5252" spans="1:20">
      <c r="A5252">
        <v>5243</v>
      </c>
      <c r="B5252">
        <f>RAND()</f>
        <v>0</v>
      </c>
      <c r="C5252">
        <f>IF(B5252&lt;$W$41,3,IF(B5252&lt;$W$41+$W$42,4,5))</f>
        <v>0</v>
      </c>
      <c r="D5252">
        <f>NORMSINV(RAND())</f>
        <v>0</v>
      </c>
      <c r="E5252">
        <f>$W$25*EXP(($W$26-$W$28-0.5*$W$27^2)*C5252+$W$27*SQRT(C5252)*D5252)</f>
        <v>0</v>
      </c>
      <c r="F5252">
        <f>$W$30*(1+$W$31)^C5252</f>
        <v>0</v>
      </c>
      <c r="G5252">
        <f>$W$32*(1+$W$33)^C5252</f>
        <v>0</v>
      </c>
      <c r="H5252">
        <f>$W$34*(1+$W$35)^C5252</f>
        <v>0</v>
      </c>
      <c r="I5252">
        <f>MIN(E5252,F5252)</f>
        <v>0</v>
      </c>
      <c r="J5252">
        <f>MIN(E5252-I5252,G5252)</f>
        <v>0</v>
      </c>
      <c r="K5252">
        <f>MIN(E5252-I5252-J5252,H5252)</f>
        <v>0</v>
      </c>
      <c r="L5252">
        <f>E5252-I5252-J5252-K5252</f>
        <v>0</v>
      </c>
      <c r="M5252">
        <f>IF((I5252+J5252+(1-$W$36)*L5252)/$W$39&gt;=$W$38,1,0)</f>
        <v>0</v>
      </c>
      <c r="N5252">
        <f>IF(M5252=1,$W$37,$W$36)*L5252</f>
        <v>0</v>
      </c>
      <c r="O5252">
        <f>EXP(-$W$26*C5252)*I5252</f>
        <v>0</v>
      </c>
      <c r="P5252">
        <f>EXP(-$W$26*C5252)*J5252</f>
        <v>0</v>
      </c>
      <c r="Q5252">
        <f>EXP(-$W$26*C5252)*K5252</f>
        <v>0</v>
      </c>
      <c r="R5252">
        <f>EXP(-$W$26*C5252)*(L5252-N5252)</f>
        <v>0</v>
      </c>
      <c r="S5252">
        <f>EXP(-$W$26*C5252)*N5252</f>
        <v>0</v>
      </c>
      <c r="T5252">
        <f>EXP(-$W$26*C5252)*E5252</f>
        <v>0</v>
      </c>
    </row>
    <row r="5253" spans="1:20">
      <c r="A5253">
        <v>5244</v>
      </c>
      <c r="B5253">
        <f>RAND()</f>
        <v>0</v>
      </c>
      <c r="C5253">
        <f>IF(B5253&lt;$W$41,3,IF(B5253&lt;$W$41+$W$42,4,5))</f>
        <v>0</v>
      </c>
      <c r="D5253">
        <f>NORMSINV(RAND())</f>
        <v>0</v>
      </c>
      <c r="E5253">
        <f>$W$25*EXP(($W$26-$W$28-0.5*$W$27^2)*C5253+$W$27*SQRT(C5253)*D5253)</f>
        <v>0</v>
      </c>
      <c r="F5253">
        <f>$W$30*(1+$W$31)^C5253</f>
        <v>0</v>
      </c>
      <c r="G5253">
        <f>$W$32*(1+$W$33)^C5253</f>
        <v>0</v>
      </c>
      <c r="H5253">
        <f>$W$34*(1+$W$35)^C5253</f>
        <v>0</v>
      </c>
      <c r="I5253">
        <f>MIN(E5253,F5253)</f>
        <v>0</v>
      </c>
      <c r="J5253">
        <f>MIN(E5253-I5253,G5253)</f>
        <v>0</v>
      </c>
      <c r="K5253">
        <f>MIN(E5253-I5253-J5253,H5253)</f>
        <v>0</v>
      </c>
      <c r="L5253">
        <f>E5253-I5253-J5253-K5253</f>
        <v>0</v>
      </c>
      <c r="M5253">
        <f>IF((I5253+J5253+(1-$W$36)*L5253)/$W$39&gt;=$W$38,1,0)</f>
        <v>0</v>
      </c>
      <c r="N5253">
        <f>IF(M5253=1,$W$37,$W$36)*L5253</f>
        <v>0</v>
      </c>
      <c r="O5253">
        <f>EXP(-$W$26*C5253)*I5253</f>
        <v>0</v>
      </c>
      <c r="P5253">
        <f>EXP(-$W$26*C5253)*J5253</f>
        <v>0</v>
      </c>
      <c r="Q5253">
        <f>EXP(-$W$26*C5253)*K5253</f>
        <v>0</v>
      </c>
      <c r="R5253">
        <f>EXP(-$W$26*C5253)*(L5253-N5253)</f>
        <v>0</v>
      </c>
      <c r="S5253">
        <f>EXP(-$W$26*C5253)*N5253</f>
        <v>0</v>
      </c>
      <c r="T5253">
        <f>EXP(-$W$26*C5253)*E5253</f>
        <v>0</v>
      </c>
    </row>
    <row r="5254" spans="1:20">
      <c r="A5254">
        <v>5245</v>
      </c>
      <c r="B5254">
        <f>RAND()</f>
        <v>0</v>
      </c>
      <c r="C5254">
        <f>IF(B5254&lt;$W$41,3,IF(B5254&lt;$W$41+$W$42,4,5))</f>
        <v>0</v>
      </c>
      <c r="D5254">
        <f>NORMSINV(RAND())</f>
        <v>0</v>
      </c>
      <c r="E5254">
        <f>$W$25*EXP(($W$26-$W$28-0.5*$W$27^2)*C5254+$W$27*SQRT(C5254)*D5254)</f>
        <v>0</v>
      </c>
      <c r="F5254">
        <f>$W$30*(1+$W$31)^C5254</f>
        <v>0</v>
      </c>
      <c r="G5254">
        <f>$W$32*(1+$W$33)^C5254</f>
        <v>0</v>
      </c>
      <c r="H5254">
        <f>$W$34*(1+$W$35)^C5254</f>
        <v>0</v>
      </c>
      <c r="I5254">
        <f>MIN(E5254,F5254)</f>
        <v>0</v>
      </c>
      <c r="J5254">
        <f>MIN(E5254-I5254,G5254)</f>
        <v>0</v>
      </c>
      <c r="K5254">
        <f>MIN(E5254-I5254-J5254,H5254)</f>
        <v>0</v>
      </c>
      <c r="L5254">
        <f>E5254-I5254-J5254-K5254</f>
        <v>0</v>
      </c>
      <c r="M5254">
        <f>IF((I5254+J5254+(1-$W$36)*L5254)/$W$39&gt;=$W$38,1,0)</f>
        <v>0</v>
      </c>
      <c r="N5254">
        <f>IF(M5254=1,$W$37,$W$36)*L5254</f>
        <v>0</v>
      </c>
      <c r="O5254">
        <f>EXP(-$W$26*C5254)*I5254</f>
        <v>0</v>
      </c>
      <c r="P5254">
        <f>EXP(-$W$26*C5254)*J5254</f>
        <v>0</v>
      </c>
      <c r="Q5254">
        <f>EXP(-$W$26*C5254)*K5254</f>
        <v>0</v>
      </c>
      <c r="R5254">
        <f>EXP(-$W$26*C5254)*(L5254-N5254)</f>
        <v>0</v>
      </c>
      <c r="S5254">
        <f>EXP(-$W$26*C5254)*N5254</f>
        <v>0</v>
      </c>
      <c r="T5254">
        <f>EXP(-$W$26*C5254)*E5254</f>
        <v>0</v>
      </c>
    </row>
    <row r="5255" spans="1:20">
      <c r="A5255">
        <v>5246</v>
      </c>
      <c r="B5255">
        <f>RAND()</f>
        <v>0</v>
      </c>
      <c r="C5255">
        <f>IF(B5255&lt;$W$41,3,IF(B5255&lt;$W$41+$W$42,4,5))</f>
        <v>0</v>
      </c>
      <c r="D5255">
        <f>NORMSINV(RAND())</f>
        <v>0</v>
      </c>
      <c r="E5255">
        <f>$W$25*EXP(($W$26-$W$28-0.5*$W$27^2)*C5255+$W$27*SQRT(C5255)*D5255)</f>
        <v>0</v>
      </c>
      <c r="F5255">
        <f>$W$30*(1+$W$31)^C5255</f>
        <v>0</v>
      </c>
      <c r="G5255">
        <f>$W$32*(1+$W$33)^C5255</f>
        <v>0</v>
      </c>
      <c r="H5255">
        <f>$W$34*(1+$W$35)^C5255</f>
        <v>0</v>
      </c>
      <c r="I5255">
        <f>MIN(E5255,F5255)</f>
        <v>0</v>
      </c>
      <c r="J5255">
        <f>MIN(E5255-I5255,G5255)</f>
        <v>0</v>
      </c>
      <c r="K5255">
        <f>MIN(E5255-I5255-J5255,H5255)</f>
        <v>0</v>
      </c>
      <c r="L5255">
        <f>E5255-I5255-J5255-K5255</f>
        <v>0</v>
      </c>
      <c r="M5255">
        <f>IF((I5255+J5255+(1-$W$36)*L5255)/$W$39&gt;=$W$38,1,0)</f>
        <v>0</v>
      </c>
      <c r="N5255">
        <f>IF(M5255=1,$W$37,$W$36)*L5255</f>
        <v>0</v>
      </c>
      <c r="O5255">
        <f>EXP(-$W$26*C5255)*I5255</f>
        <v>0</v>
      </c>
      <c r="P5255">
        <f>EXP(-$W$26*C5255)*J5255</f>
        <v>0</v>
      </c>
      <c r="Q5255">
        <f>EXP(-$W$26*C5255)*K5255</f>
        <v>0</v>
      </c>
      <c r="R5255">
        <f>EXP(-$W$26*C5255)*(L5255-N5255)</f>
        <v>0</v>
      </c>
      <c r="S5255">
        <f>EXP(-$W$26*C5255)*N5255</f>
        <v>0</v>
      </c>
      <c r="T5255">
        <f>EXP(-$W$26*C5255)*E5255</f>
        <v>0</v>
      </c>
    </row>
    <row r="5256" spans="1:20">
      <c r="A5256">
        <v>5247</v>
      </c>
      <c r="B5256">
        <f>RAND()</f>
        <v>0</v>
      </c>
      <c r="C5256">
        <f>IF(B5256&lt;$W$41,3,IF(B5256&lt;$W$41+$W$42,4,5))</f>
        <v>0</v>
      </c>
      <c r="D5256">
        <f>NORMSINV(RAND())</f>
        <v>0</v>
      </c>
      <c r="E5256">
        <f>$W$25*EXP(($W$26-$W$28-0.5*$W$27^2)*C5256+$W$27*SQRT(C5256)*D5256)</f>
        <v>0</v>
      </c>
      <c r="F5256">
        <f>$W$30*(1+$W$31)^C5256</f>
        <v>0</v>
      </c>
      <c r="G5256">
        <f>$W$32*(1+$W$33)^C5256</f>
        <v>0</v>
      </c>
      <c r="H5256">
        <f>$W$34*(1+$W$35)^C5256</f>
        <v>0</v>
      </c>
      <c r="I5256">
        <f>MIN(E5256,F5256)</f>
        <v>0</v>
      </c>
      <c r="J5256">
        <f>MIN(E5256-I5256,G5256)</f>
        <v>0</v>
      </c>
      <c r="K5256">
        <f>MIN(E5256-I5256-J5256,H5256)</f>
        <v>0</v>
      </c>
      <c r="L5256">
        <f>E5256-I5256-J5256-K5256</f>
        <v>0</v>
      </c>
      <c r="M5256">
        <f>IF((I5256+J5256+(1-$W$36)*L5256)/$W$39&gt;=$W$38,1,0)</f>
        <v>0</v>
      </c>
      <c r="N5256">
        <f>IF(M5256=1,$W$37,$W$36)*L5256</f>
        <v>0</v>
      </c>
      <c r="O5256">
        <f>EXP(-$W$26*C5256)*I5256</f>
        <v>0</v>
      </c>
      <c r="P5256">
        <f>EXP(-$W$26*C5256)*J5256</f>
        <v>0</v>
      </c>
      <c r="Q5256">
        <f>EXP(-$W$26*C5256)*K5256</f>
        <v>0</v>
      </c>
      <c r="R5256">
        <f>EXP(-$W$26*C5256)*(L5256-N5256)</f>
        <v>0</v>
      </c>
      <c r="S5256">
        <f>EXP(-$W$26*C5256)*N5256</f>
        <v>0</v>
      </c>
      <c r="T5256">
        <f>EXP(-$W$26*C5256)*E5256</f>
        <v>0</v>
      </c>
    </row>
    <row r="5257" spans="1:20">
      <c r="A5257">
        <v>5248</v>
      </c>
      <c r="B5257">
        <f>RAND()</f>
        <v>0</v>
      </c>
      <c r="C5257">
        <f>IF(B5257&lt;$W$41,3,IF(B5257&lt;$W$41+$W$42,4,5))</f>
        <v>0</v>
      </c>
      <c r="D5257">
        <f>NORMSINV(RAND())</f>
        <v>0</v>
      </c>
      <c r="E5257">
        <f>$W$25*EXP(($W$26-$W$28-0.5*$W$27^2)*C5257+$W$27*SQRT(C5257)*D5257)</f>
        <v>0</v>
      </c>
      <c r="F5257">
        <f>$W$30*(1+$W$31)^C5257</f>
        <v>0</v>
      </c>
      <c r="G5257">
        <f>$W$32*(1+$W$33)^C5257</f>
        <v>0</v>
      </c>
      <c r="H5257">
        <f>$W$34*(1+$W$35)^C5257</f>
        <v>0</v>
      </c>
      <c r="I5257">
        <f>MIN(E5257,F5257)</f>
        <v>0</v>
      </c>
      <c r="J5257">
        <f>MIN(E5257-I5257,G5257)</f>
        <v>0</v>
      </c>
      <c r="K5257">
        <f>MIN(E5257-I5257-J5257,H5257)</f>
        <v>0</v>
      </c>
      <c r="L5257">
        <f>E5257-I5257-J5257-K5257</f>
        <v>0</v>
      </c>
      <c r="M5257">
        <f>IF((I5257+J5257+(1-$W$36)*L5257)/$W$39&gt;=$W$38,1,0)</f>
        <v>0</v>
      </c>
      <c r="N5257">
        <f>IF(M5257=1,$W$37,$W$36)*L5257</f>
        <v>0</v>
      </c>
      <c r="O5257">
        <f>EXP(-$W$26*C5257)*I5257</f>
        <v>0</v>
      </c>
      <c r="P5257">
        <f>EXP(-$W$26*C5257)*J5257</f>
        <v>0</v>
      </c>
      <c r="Q5257">
        <f>EXP(-$W$26*C5257)*K5257</f>
        <v>0</v>
      </c>
      <c r="R5257">
        <f>EXP(-$W$26*C5257)*(L5257-N5257)</f>
        <v>0</v>
      </c>
      <c r="S5257">
        <f>EXP(-$W$26*C5257)*N5257</f>
        <v>0</v>
      </c>
      <c r="T5257">
        <f>EXP(-$W$26*C5257)*E5257</f>
        <v>0</v>
      </c>
    </row>
    <row r="5258" spans="1:20">
      <c r="A5258">
        <v>5249</v>
      </c>
      <c r="B5258">
        <f>RAND()</f>
        <v>0</v>
      </c>
      <c r="C5258">
        <f>IF(B5258&lt;$W$41,3,IF(B5258&lt;$W$41+$W$42,4,5))</f>
        <v>0</v>
      </c>
      <c r="D5258">
        <f>NORMSINV(RAND())</f>
        <v>0</v>
      </c>
      <c r="E5258">
        <f>$W$25*EXP(($W$26-$W$28-0.5*$W$27^2)*C5258+$W$27*SQRT(C5258)*D5258)</f>
        <v>0</v>
      </c>
      <c r="F5258">
        <f>$W$30*(1+$W$31)^C5258</f>
        <v>0</v>
      </c>
      <c r="G5258">
        <f>$W$32*(1+$W$33)^C5258</f>
        <v>0</v>
      </c>
      <c r="H5258">
        <f>$W$34*(1+$W$35)^C5258</f>
        <v>0</v>
      </c>
      <c r="I5258">
        <f>MIN(E5258,F5258)</f>
        <v>0</v>
      </c>
      <c r="J5258">
        <f>MIN(E5258-I5258,G5258)</f>
        <v>0</v>
      </c>
      <c r="K5258">
        <f>MIN(E5258-I5258-J5258,H5258)</f>
        <v>0</v>
      </c>
      <c r="L5258">
        <f>E5258-I5258-J5258-K5258</f>
        <v>0</v>
      </c>
      <c r="M5258">
        <f>IF((I5258+J5258+(1-$W$36)*L5258)/$W$39&gt;=$W$38,1,0)</f>
        <v>0</v>
      </c>
      <c r="N5258">
        <f>IF(M5258=1,$W$37,$W$36)*L5258</f>
        <v>0</v>
      </c>
      <c r="O5258">
        <f>EXP(-$W$26*C5258)*I5258</f>
        <v>0</v>
      </c>
      <c r="P5258">
        <f>EXP(-$W$26*C5258)*J5258</f>
        <v>0</v>
      </c>
      <c r="Q5258">
        <f>EXP(-$W$26*C5258)*K5258</f>
        <v>0</v>
      </c>
      <c r="R5258">
        <f>EXP(-$W$26*C5258)*(L5258-N5258)</f>
        <v>0</v>
      </c>
      <c r="S5258">
        <f>EXP(-$W$26*C5258)*N5258</f>
        <v>0</v>
      </c>
      <c r="T5258">
        <f>EXP(-$W$26*C5258)*E5258</f>
        <v>0</v>
      </c>
    </row>
    <row r="5259" spans="1:20">
      <c r="A5259">
        <v>5250</v>
      </c>
      <c r="B5259">
        <f>RAND()</f>
        <v>0</v>
      </c>
      <c r="C5259">
        <f>IF(B5259&lt;$W$41,3,IF(B5259&lt;$W$41+$W$42,4,5))</f>
        <v>0</v>
      </c>
      <c r="D5259">
        <f>NORMSINV(RAND())</f>
        <v>0</v>
      </c>
      <c r="E5259">
        <f>$W$25*EXP(($W$26-$W$28-0.5*$W$27^2)*C5259+$W$27*SQRT(C5259)*D5259)</f>
        <v>0</v>
      </c>
      <c r="F5259">
        <f>$W$30*(1+$W$31)^C5259</f>
        <v>0</v>
      </c>
      <c r="G5259">
        <f>$W$32*(1+$W$33)^C5259</f>
        <v>0</v>
      </c>
      <c r="H5259">
        <f>$W$34*(1+$W$35)^C5259</f>
        <v>0</v>
      </c>
      <c r="I5259">
        <f>MIN(E5259,F5259)</f>
        <v>0</v>
      </c>
      <c r="J5259">
        <f>MIN(E5259-I5259,G5259)</f>
        <v>0</v>
      </c>
      <c r="K5259">
        <f>MIN(E5259-I5259-J5259,H5259)</f>
        <v>0</v>
      </c>
      <c r="L5259">
        <f>E5259-I5259-J5259-K5259</f>
        <v>0</v>
      </c>
      <c r="M5259">
        <f>IF((I5259+J5259+(1-$W$36)*L5259)/$W$39&gt;=$W$38,1,0)</f>
        <v>0</v>
      </c>
      <c r="N5259">
        <f>IF(M5259=1,$W$37,$W$36)*L5259</f>
        <v>0</v>
      </c>
      <c r="O5259">
        <f>EXP(-$W$26*C5259)*I5259</f>
        <v>0</v>
      </c>
      <c r="P5259">
        <f>EXP(-$W$26*C5259)*J5259</f>
        <v>0</v>
      </c>
      <c r="Q5259">
        <f>EXP(-$W$26*C5259)*K5259</f>
        <v>0</v>
      </c>
      <c r="R5259">
        <f>EXP(-$W$26*C5259)*(L5259-N5259)</f>
        <v>0</v>
      </c>
      <c r="S5259">
        <f>EXP(-$W$26*C5259)*N5259</f>
        <v>0</v>
      </c>
      <c r="T5259">
        <f>EXP(-$W$26*C5259)*E5259</f>
        <v>0</v>
      </c>
    </row>
    <row r="5260" spans="1:20">
      <c r="A5260">
        <v>5251</v>
      </c>
      <c r="B5260">
        <f>RAND()</f>
        <v>0</v>
      </c>
      <c r="C5260">
        <f>IF(B5260&lt;$W$41,3,IF(B5260&lt;$W$41+$W$42,4,5))</f>
        <v>0</v>
      </c>
      <c r="D5260">
        <f>NORMSINV(RAND())</f>
        <v>0</v>
      </c>
      <c r="E5260">
        <f>$W$25*EXP(($W$26-$W$28-0.5*$W$27^2)*C5260+$W$27*SQRT(C5260)*D5260)</f>
        <v>0</v>
      </c>
      <c r="F5260">
        <f>$W$30*(1+$W$31)^C5260</f>
        <v>0</v>
      </c>
      <c r="G5260">
        <f>$W$32*(1+$W$33)^C5260</f>
        <v>0</v>
      </c>
      <c r="H5260">
        <f>$W$34*(1+$W$35)^C5260</f>
        <v>0</v>
      </c>
      <c r="I5260">
        <f>MIN(E5260,F5260)</f>
        <v>0</v>
      </c>
      <c r="J5260">
        <f>MIN(E5260-I5260,G5260)</f>
        <v>0</v>
      </c>
      <c r="K5260">
        <f>MIN(E5260-I5260-J5260,H5260)</f>
        <v>0</v>
      </c>
      <c r="L5260">
        <f>E5260-I5260-J5260-K5260</f>
        <v>0</v>
      </c>
      <c r="M5260">
        <f>IF((I5260+J5260+(1-$W$36)*L5260)/$W$39&gt;=$W$38,1,0)</f>
        <v>0</v>
      </c>
      <c r="N5260">
        <f>IF(M5260=1,$W$37,$W$36)*L5260</f>
        <v>0</v>
      </c>
      <c r="O5260">
        <f>EXP(-$W$26*C5260)*I5260</f>
        <v>0</v>
      </c>
      <c r="P5260">
        <f>EXP(-$W$26*C5260)*J5260</f>
        <v>0</v>
      </c>
      <c r="Q5260">
        <f>EXP(-$W$26*C5260)*K5260</f>
        <v>0</v>
      </c>
      <c r="R5260">
        <f>EXP(-$W$26*C5260)*(L5260-N5260)</f>
        <v>0</v>
      </c>
      <c r="S5260">
        <f>EXP(-$W$26*C5260)*N5260</f>
        <v>0</v>
      </c>
      <c r="T5260">
        <f>EXP(-$W$26*C5260)*E5260</f>
        <v>0</v>
      </c>
    </row>
    <row r="5261" spans="1:20">
      <c r="A5261">
        <v>5252</v>
      </c>
      <c r="B5261">
        <f>RAND()</f>
        <v>0</v>
      </c>
      <c r="C5261">
        <f>IF(B5261&lt;$W$41,3,IF(B5261&lt;$W$41+$W$42,4,5))</f>
        <v>0</v>
      </c>
      <c r="D5261">
        <f>NORMSINV(RAND())</f>
        <v>0</v>
      </c>
      <c r="E5261">
        <f>$W$25*EXP(($W$26-$W$28-0.5*$W$27^2)*C5261+$W$27*SQRT(C5261)*D5261)</f>
        <v>0</v>
      </c>
      <c r="F5261">
        <f>$W$30*(1+$W$31)^C5261</f>
        <v>0</v>
      </c>
      <c r="G5261">
        <f>$W$32*(1+$W$33)^C5261</f>
        <v>0</v>
      </c>
      <c r="H5261">
        <f>$W$34*(1+$W$35)^C5261</f>
        <v>0</v>
      </c>
      <c r="I5261">
        <f>MIN(E5261,F5261)</f>
        <v>0</v>
      </c>
      <c r="J5261">
        <f>MIN(E5261-I5261,G5261)</f>
        <v>0</v>
      </c>
      <c r="K5261">
        <f>MIN(E5261-I5261-J5261,H5261)</f>
        <v>0</v>
      </c>
      <c r="L5261">
        <f>E5261-I5261-J5261-K5261</f>
        <v>0</v>
      </c>
      <c r="M5261">
        <f>IF((I5261+J5261+(1-$W$36)*L5261)/$W$39&gt;=$W$38,1,0)</f>
        <v>0</v>
      </c>
      <c r="N5261">
        <f>IF(M5261=1,$W$37,$W$36)*L5261</f>
        <v>0</v>
      </c>
      <c r="O5261">
        <f>EXP(-$W$26*C5261)*I5261</f>
        <v>0</v>
      </c>
      <c r="P5261">
        <f>EXP(-$W$26*C5261)*J5261</f>
        <v>0</v>
      </c>
      <c r="Q5261">
        <f>EXP(-$W$26*C5261)*K5261</f>
        <v>0</v>
      </c>
      <c r="R5261">
        <f>EXP(-$W$26*C5261)*(L5261-N5261)</f>
        <v>0</v>
      </c>
      <c r="S5261">
        <f>EXP(-$W$26*C5261)*N5261</f>
        <v>0</v>
      </c>
      <c r="T5261">
        <f>EXP(-$W$26*C5261)*E5261</f>
        <v>0</v>
      </c>
    </row>
    <row r="5262" spans="1:20">
      <c r="A5262">
        <v>5253</v>
      </c>
      <c r="B5262">
        <f>RAND()</f>
        <v>0</v>
      </c>
      <c r="C5262">
        <f>IF(B5262&lt;$W$41,3,IF(B5262&lt;$W$41+$W$42,4,5))</f>
        <v>0</v>
      </c>
      <c r="D5262">
        <f>NORMSINV(RAND())</f>
        <v>0</v>
      </c>
      <c r="E5262">
        <f>$W$25*EXP(($W$26-$W$28-0.5*$W$27^2)*C5262+$W$27*SQRT(C5262)*D5262)</f>
        <v>0</v>
      </c>
      <c r="F5262">
        <f>$W$30*(1+$W$31)^C5262</f>
        <v>0</v>
      </c>
      <c r="G5262">
        <f>$W$32*(1+$W$33)^C5262</f>
        <v>0</v>
      </c>
      <c r="H5262">
        <f>$W$34*(1+$W$35)^C5262</f>
        <v>0</v>
      </c>
      <c r="I5262">
        <f>MIN(E5262,F5262)</f>
        <v>0</v>
      </c>
      <c r="J5262">
        <f>MIN(E5262-I5262,G5262)</f>
        <v>0</v>
      </c>
      <c r="K5262">
        <f>MIN(E5262-I5262-J5262,H5262)</f>
        <v>0</v>
      </c>
      <c r="L5262">
        <f>E5262-I5262-J5262-K5262</f>
        <v>0</v>
      </c>
      <c r="M5262">
        <f>IF((I5262+J5262+(1-$W$36)*L5262)/$W$39&gt;=$W$38,1,0)</f>
        <v>0</v>
      </c>
      <c r="N5262">
        <f>IF(M5262=1,$W$37,$W$36)*L5262</f>
        <v>0</v>
      </c>
      <c r="O5262">
        <f>EXP(-$W$26*C5262)*I5262</f>
        <v>0</v>
      </c>
      <c r="P5262">
        <f>EXP(-$W$26*C5262)*J5262</f>
        <v>0</v>
      </c>
      <c r="Q5262">
        <f>EXP(-$W$26*C5262)*K5262</f>
        <v>0</v>
      </c>
      <c r="R5262">
        <f>EXP(-$W$26*C5262)*(L5262-N5262)</f>
        <v>0</v>
      </c>
      <c r="S5262">
        <f>EXP(-$W$26*C5262)*N5262</f>
        <v>0</v>
      </c>
      <c r="T5262">
        <f>EXP(-$W$26*C5262)*E5262</f>
        <v>0</v>
      </c>
    </row>
    <row r="5263" spans="1:20">
      <c r="A5263">
        <v>5254</v>
      </c>
      <c r="B5263">
        <f>RAND()</f>
        <v>0</v>
      </c>
      <c r="C5263">
        <f>IF(B5263&lt;$W$41,3,IF(B5263&lt;$W$41+$W$42,4,5))</f>
        <v>0</v>
      </c>
      <c r="D5263">
        <f>NORMSINV(RAND())</f>
        <v>0</v>
      </c>
      <c r="E5263">
        <f>$W$25*EXP(($W$26-$W$28-0.5*$W$27^2)*C5263+$W$27*SQRT(C5263)*D5263)</f>
        <v>0</v>
      </c>
      <c r="F5263">
        <f>$W$30*(1+$W$31)^C5263</f>
        <v>0</v>
      </c>
      <c r="G5263">
        <f>$W$32*(1+$W$33)^C5263</f>
        <v>0</v>
      </c>
      <c r="H5263">
        <f>$W$34*(1+$W$35)^C5263</f>
        <v>0</v>
      </c>
      <c r="I5263">
        <f>MIN(E5263,F5263)</f>
        <v>0</v>
      </c>
      <c r="J5263">
        <f>MIN(E5263-I5263,G5263)</f>
        <v>0</v>
      </c>
      <c r="K5263">
        <f>MIN(E5263-I5263-J5263,H5263)</f>
        <v>0</v>
      </c>
      <c r="L5263">
        <f>E5263-I5263-J5263-K5263</f>
        <v>0</v>
      </c>
      <c r="M5263">
        <f>IF((I5263+J5263+(1-$W$36)*L5263)/$W$39&gt;=$W$38,1,0)</f>
        <v>0</v>
      </c>
      <c r="N5263">
        <f>IF(M5263=1,$W$37,$W$36)*L5263</f>
        <v>0</v>
      </c>
      <c r="O5263">
        <f>EXP(-$W$26*C5263)*I5263</f>
        <v>0</v>
      </c>
      <c r="P5263">
        <f>EXP(-$W$26*C5263)*J5263</f>
        <v>0</v>
      </c>
      <c r="Q5263">
        <f>EXP(-$W$26*C5263)*K5263</f>
        <v>0</v>
      </c>
      <c r="R5263">
        <f>EXP(-$W$26*C5263)*(L5263-N5263)</f>
        <v>0</v>
      </c>
      <c r="S5263">
        <f>EXP(-$W$26*C5263)*N5263</f>
        <v>0</v>
      </c>
      <c r="T5263">
        <f>EXP(-$W$26*C5263)*E5263</f>
        <v>0</v>
      </c>
    </row>
    <row r="5264" spans="1:20">
      <c r="A5264">
        <v>5255</v>
      </c>
      <c r="B5264">
        <f>RAND()</f>
        <v>0</v>
      </c>
      <c r="C5264">
        <f>IF(B5264&lt;$W$41,3,IF(B5264&lt;$W$41+$W$42,4,5))</f>
        <v>0</v>
      </c>
      <c r="D5264">
        <f>NORMSINV(RAND())</f>
        <v>0</v>
      </c>
      <c r="E5264">
        <f>$W$25*EXP(($W$26-$W$28-0.5*$W$27^2)*C5264+$W$27*SQRT(C5264)*D5264)</f>
        <v>0</v>
      </c>
      <c r="F5264">
        <f>$W$30*(1+$W$31)^C5264</f>
        <v>0</v>
      </c>
      <c r="G5264">
        <f>$W$32*(1+$W$33)^C5264</f>
        <v>0</v>
      </c>
      <c r="H5264">
        <f>$W$34*(1+$W$35)^C5264</f>
        <v>0</v>
      </c>
      <c r="I5264">
        <f>MIN(E5264,F5264)</f>
        <v>0</v>
      </c>
      <c r="J5264">
        <f>MIN(E5264-I5264,G5264)</f>
        <v>0</v>
      </c>
      <c r="K5264">
        <f>MIN(E5264-I5264-J5264,H5264)</f>
        <v>0</v>
      </c>
      <c r="L5264">
        <f>E5264-I5264-J5264-K5264</f>
        <v>0</v>
      </c>
      <c r="M5264">
        <f>IF((I5264+J5264+(1-$W$36)*L5264)/$W$39&gt;=$W$38,1,0)</f>
        <v>0</v>
      </c>
      <c r="N5264">
        <f>IF(M5264=1,$W$37,$W$36)*L5264</f>
        <v>0</v>
      </c>
      <c r="O5264">
        <f>EXP(-$W$26*C5264)*I5264</f>
        <v>0</v>
      </c>
      <c r="P5264">
        <f>EXP(-$W$26*C5264)*J5264</f>
        <v>0</v>
      </c>
      <c r="Q5264">
        <f>EXP(-$W$26*C5264)*K5264</f>
        <v>0</v>
      </c>
      <c r="R5264">
        <f>EXP(-$W$26*C5264)*(L5264-N5264)</f>
        <v>0</v>
      </c>
      <c r="S5264">
        <f>EXP(-$W$26*C5264)*N5264</f>
        <v>0</v>
      </c>
      <c r="T5264">
        <f>EXP(-$W$26*C5264)*E5264</f>
        <v>0</v>
      </c>
    </row>
    <row r="5265" spans="1:20">
      <c r="A5265">
        <v>5256</v>
      </c>
      <c r="B5265">
        <f>RAND()</f>
        <v>0</v>
      </c>
      <c r="C5265">
        <f>IF(B5265&lt;$W$41,3,IF(B5265&lt;$W$41+$W$42,4,5))</f>
        <v>0</v>
      </c>
      <c r="D5265">
        <f>NORMSINV(RAND())</f>
        <v>0</v>
      </c>
      <c r="E5265">
        <f>$W$25*EXP(($W$26-$W$28-0.5*$W$27^2)*C5265+$W$27*SQRT(C5265)*D5265)</f>
        <v>0</v>
      </c>
      <c r="F5265">
        <f>$W$30*(1+$W$31)^C5265</f>
        <v>0</v>
      </c>
      <c r="G5265">
        <f>$W$32*(1+$W$33)^C5265</f>
        <v>0</v>
      </c>
      <c r="H5265">
        <f>$W$34*(1+$W$35)^C5265</f>
        <v>0</v>
      </c>
      <c r="I5265">
        <f>MIN(E5265,F5265)</f>
        <v>0</v>
      </c>
      <c r="J5265">
        <f>MIN(E5265-I5265,G5265)</f>
        <v>0</v>
      </c>
      <c r="K5265">
        <f>MIN(E5265-I5265-J5265,H5265)</f>
        <v>0</v>
      </c>
      <c r="L5265">
        <f>E5265-I5265-J5265-K5265</f>
        <v>0</v>
      </c>
      <c r="M5265">
        <f>IF((I5265+J5265+(1-$W$36)*L5265)/$W$39&gt;=$W$38,1,0)</f>
        <v>0</v>
      </c>
      <c r="N5265">
        <f>IF(M5265=1,$W$37,$W$36)*L5265</f>
        <v>0</v>
      </c>
      <c r="O5265">
        <f>EXP(-$W$26*C5265)*I5265</f>
        <v>0</v>
      </c>
      <c r="P5265">
        <f>EXP(-$W$26*C5265)*J5265</f>
        <v>0</v>
      </c>
      <c r="Q5265">
        <f>EXP(-$W$26*C5265)*K5265</f>
        <v>0</v>
      </c>
      <c r="R5265">
        <f>EXP(-$W$26*C5265)*(L5265-N5265)</f>
        <v>0</v>
      </c>
      <c r="S5265">
        <f>EXP(-$W$26*C5265)*N5265</f>
        <v>0</v>
      </c>
      <c r="T5265">
        <f>EXP(-$W$26*C5265)*E5265</f>
        <v>0</v>
      </c>
    </row>
    <row r="5266" spans="1:20">
      <c r="A5266">
        <v>5257</v>
      </c>
      <c r="B5266">
        <f>RAND()</f>
        <v>0</v>
      </c>
      <c r="C5266">
        <f>IF(B5266&lt;$W$41,3,IF(B5266&lt;$W$41+$W$42,4,5))</f>
        <v>0</v>
      </c>
      <c r="D5266">
        <f>NORMSINV(RAND())</f>
        <v>0</v>
      </c>
      <c r="E5266">
        <f>$W$25*EXP(($W$26-$W$28-0.5*$W$27^2)*C5266+$W$27*SQRT(C5266)*D5266)</f>
        <v>0</v>
      </c>
      <c r="F5266">
        <f>$W$30*(1+$W$31)^C5266</f>
        <v>0</v>
      </c>
      <c r="G5266">
        <f>$W$32*(1+$W$33)^C5266</f>
        <v>0</v>
      </c>
      <c r="H5266">
        <f>$W$34*(1+$W$35)^C5266</f>
        <v>0</v>
      </c>
      <c r="I5266">
        <f>MIN(E5266,F5266)</f>
        <v>0</v>
      </c>
      <c r="J5266">
        <f>MIN(E5266-I5266,G5266)</f>
        <v>0</v>
      </c>
      <c r="K5266">
        <f>MIN(E5266-I5266-J5266,H5266)</f>
        <v>0</v>
      </c>
      <c r="L5266">
        <f>E5266-I5266-J5266-K5266</f>
        <v>0</v>
      </c>
      <c r="M5266">
        <f>IF((I5266+J5266+(1-$W$36)*L5266)/$W$39&gt;=$W$38,1,0)</f>
        <v>0</v>
      </c>
      <c r="N5266">
        <f>IF(M5266=1,$W$37,$W$36)*L5266</f>
        <v>0</v>
      </c>
      <c r="O5266">
        <f>EXP(-$W$26*C5266)*I5266</f>
        <v>0</v>
      </c>
      <c r="P5266">
        <f>EXP(-$W$26*C5266)*J5266</f>
        <v>0</v>
      </c>
      <c r="Q5266">
        <f>EXP(-$W$26*C5266)*K5266</f>
        <v>0</v>
      </c>
      <c r="R5266">
        <f>EXP(-$W$26*C5266)*(L5266-N5266)</f>
        <v>0</v>
      </c>
      <c r="S5266">
        <f>EXP(-$W$26*C5266)*N5266</f>
        <v>0</v>
      </c>
      <c r="T5266">
        <f>EXP(-$W$26*C5266)*E5266</f>
        <v>0</v>
      </c>
    </row>
    <row r="5267" spans="1:20">
      <c r="A5267">
        <v>5258</v>
      </c>
      <c r="B5267">
        <f>RAND()</f>
        <v>0</v>
      </c>
      <c r="C5267">
        <f>IF(B5267&lt;$W$41,3,IF(B5267&lt;$W$41+$W$42,4,5))</f>
        <v>0</v>
      </c>
      <c r="D5267">
        <f>NORMSINV(RAND())</f>
        <v>0</v>
      </c>
      <c r="E5267">
        <f>$W$25*EXP(($W$26-$W$28-0.5*$W$27^2)*C5267+$W$27*SQRT(C5267)*D5267)</f>
        <v>0</v>
      </c>
      <c r="F5267">
        <f>$W$30*(1+$W$31)^C5267</f>
        <v>0</v>
      </c>
      <c r="G5267">
        <f>$W$32*(1+$W$33)^C5267</f>
        <v>0</v>
      </c>
      <c r="H5267">
        <f>$W$34*(1+$W$35)^C5267</f>
        <v>0</v>
      </c>
      <c r="I5267">
        <f>MIN(E5267,F5267)</f>
        <v>0</v>
      </c>
      <c r="J5267">
        <f>MIN(E5267-I5267,G5267)</f>
        <v>0</v>
      </c>
      <c r="K5267">
        <f>MIN(E5267-I5267-J5267,H5267)</f>
        <v>0</v>
      </c>
      <c r="L5267">
        <f>E5267-I5267-J5267-K5267</f>
        <v>0</v>
      </c>
      <c r="M5267">
        <f>IF((I5267+J5267+(1-$W$36)*L5267)/$W$39&gt;=$W$38,1,0)</f>
        <v>0</v>
      </c>
      <c r="N5267">
        <f>IF(M5267=1,$W$37,$W$36)*L5267</f>
        <v>0</v>
      </c>
      <c r="O5267">
        <f>EXP(-$W$26*C5267)*I5267</f>
        <v>0</v>
      </c>
      <c r="P5267">
        <f>EXP(-$W$26*C5267)*J5267</f>
        <v>0</v>
      </c>
      <c r="Q5267">
        <f>EXP(-$W$26*C5267)*K5267</f>
        <v>0</v>
      </c>
      <c r="R5267">
        <f>EXP(-$W$26*C5267)*(L5267-N5267)</f>
        <v>0</v>
      </c>
      <c r="S5267">
        <f>EXP(-$W$26*C5267)*N5267</f>
        <v>0</v>
      </c>
      <c r="T5267">
        <f>EXP(-$W$26*C5267)*E5267</f>
        <v>0</v>
      </c>
    </row>
    <row r="5268" spans="1:20">
      <c r="A5268">
        <v>5259</v>
      </c>
      <c r="B5268">
        <f>RAND()</f>
        <v>0</v>
      </c>
      <c r="C5268">
        <f>IF(B5268&lt;$W$41,3,IF(B5268&lt;$W$41+$W$42,4,5))</f>
        <v>0</v>
      </c>
      <c r="D5268">
        <f>NORMSINV(RAND())</f>
        <v>0</v>
      </c>
      <c r="E5268">
        <f>$W$25*EXP(($W$26-$W$28-0.5*$W$27^2)*C5268+$W$27*SQRT(C5268)*D5268)</f>
        <v>0</v>
      </c>
      <c r="F5268">
        <f>$W$30*(1+$W$31)^C5268</f>
        <v>0</v>
      </c>
      <c r="G5268">
        <f>$W$32*(1+$W$33)^C5268</f>
        <v>0</v>
      </c>
      <c r="H5268">
        <f>$W$34*(1+$W$35)^C5268</f>
        <v>0</v>
      </c>
      <c r="I5268">
        <f>MIN(E5268,F5268)</f>
        <v>0</v>
      </c>
      <c r="J5268">
        <f>MIN(E5268-I5268,G5268)</f>
        <v>0</v>
      </c>
      <c r="K5268">
        <f>MIN(E5268-I5268-J5268,H5268)</f>
        <v>0</v>
      </c>
      <c r="L5268">
        <f>E5268-I5268-J5268-K5268</f>
        <v>0</v>
      </c>
      <c r="M5268">
        <f>IF((I5268+J5268+(1-$W$36)*L5268)/$W$39&gt;=$W$38,1,0)</f>
        <v>0</v>
      </c>
      <c r="N5268">
        <f>IF(M5268=1,$W$37,$W$36)*L5268</f>
        <v>0</v>
      </c>
      <c r="O5268">
        <f>EXP(-$W$26*C5268)*I5268</f>
        <v>0</v>
      </c>
      <c r="P5268">
        <f>EXP(-$W$26*C5268)*J5268</f>
        <v>0</v>
      </c>
      <c r="Q5268">
        <f>EXP(-$W$26*C5268)*K5268</f>
        <v>0</v>
      </c>
      <c r="R5268">
        <f>EXP(-$W$26*C5268)*(L5268-N5268)</f>
        <v>0</v>
      </c>
      <c r="S5268">
        <f>EXP(-$W$26*C5268)*N5268</f>
        <v>0</v>
      </c>
      <c r="T5268">
        <f>EXP(-$W$26*C5268)*E5268</f>
        <v>0</v>
      </c>
    </row>
    <row r="5269" spans="1:20">
      <c r="A5269">
        <v>5260</v>
      </c>
      <c r="B5269">
        <f>RAND()</f>
        <v>0</v>
      </c>
      <c r="C5269">
        <f>IF(B5269&lt;$W$41,3,IF(B5269&lt;$W$41+$W$42,4,5))</f>
        <v>0</v>
      </c>
      <c r="D5269">
        <f>NORMSINV(RAND())</f>
        <v>0</v>
      </c>
      <c r="E5269">
        <f>$W$25*EXP(($W$26-$W$28-0.5*$W$27^2)*C5269+$W$27*SQRT(C5269)*D5269)</f>
        <v>0</v>
      </c>
      <c r="F5269">
        <f>$W$30*(1+$W$31)^C5269</f>
        <v>0</v>
      </c>
      <c r="G5269">
        <f>$W$32*(1+$W$33)^C5269</f>
        <v>0</v>
      </c>
      <c r="H5269">
        <f>$W$34*(1+$W$35)^C5269</f>
        <v>0</v>
      </c>
      <c r="I5269">
        <f>MIN(E5269,F5269)</f>
        <v>0</v>
      </c>
      <c r="J5269">
        <f>MIN(E5269-I5269,G5269)</f>
        <v>0</v>
      </c>
      <c r="K5269">
        <f>MIN(E5269-I5269-J5269,H5269)</f>
        <v>0</v>
      </c>
      <c r="L5269">
        <f>E5269-I5269-J5269-K5269</f>
        <v>0</v>
      </c>
      <c r="M5269">
        <f>IF((I5269+J5269+(1-$W$36)*L5269)/$W$39&gt;=$W$38,1,0)</f>
        <v>0</v>
      </c>
      <c r="N5269">
        <f>IF(M5269=1,$W$37,$W$36)*L5269</f>
        <v>0</v>
      </c>
      <c r="O5269">
        <f>EXP(-$W$26*C5269)*I5269</f>
        <v>0</v>
      </c>
      <c r="P5269">
        <f>EXP(-$W$26*C5269)*J5269</f>
        <v>0</v>
      </c>
      <c r="Q5269">
        <f>EXP(-$W$26*C5269)*K5269</f>
        <v>0</v>
      </c>
      <c r="R5269">
        <f>EXP(-$W$26*C5269)*(L5269-N5269)</f>
        <v>0</v>
      </c>
      <c r="S5269">
        <f>EXP(-$W$26*C5269)*N5269</f>
        <v>0</v>
      </c>
      <c r="T5269">
        <f>EXP(-$W$26*C5269)*E5269</f>
        <v>0</v>
      </c>
    </row>
    <row r="5270" spans="1:20">
      <c r="A5270">
        <v>5261</v>
      </c>
      <c r="B5270">
        <f>RAND()</f>
        <v>0</v>
      </c>
      <c r="C5270">
        <f>IF(B5270&lt;$W$41,3,IF(B5270&lt;$W$41+$W$42,4,5))</f>
        <v>0</v>
      </c>
      <c r="D5270">
        <f>NORMSINV(RAND())</f>
        <v>0</v>
      </c>
      <c r="E5270">
        <f>$W$25*EXP(($W$26-$W$28-0.5*$W$27^2)*C5270+$W$27*SQRT(C5270)*D5270)</f>
        <v>0</v>
      </c>
      <c r="F5270">
        <f>$W$30*(1+$W$31)^C5270</f>
        <v>0</v>
      </c>
      <c r="G5270">
        <f>$W$32*(1+$W$33)^C5270</f>
        <v>0</v>
      </c>
      <c r="H5270">
        <f>$W$34*(1+$W$35)^C5270</f>
        <v>0</v>
      </c>
      <c r="I5270">
        <f>MIN(E5270,F5270)</f>
        <v>0</v>
      </c>
      <c r="J5270">
        <f>MIN(E5270-I5270,G5270)</f>
        <v>0</v>
      </c>
      <c r="K5270">
        <f>MIN(E5270-I5270-J5270,H5270)</f>
        <v>0</v>
      </c>
      <c r="L5270">
        <f>E5270-I5270-J5270-K5270</f>
        <v>0</v>
      </c>
      <c r="M5270">
        <f>IF((I5270+J5270+(1-$W$36)*L5270)/$W$39&gt;=$W$38,1,0)</f>
        <v>0</v>
      </c>
      <c r="N5270">
        <f>IF(M5270=1,$W$37,$W$36)*L5270</f>
        <v>0</v>
      </c>
      <c r="O5270">
        <f>EXP(-$W$26*C5270)*I5270</f>
        <v>0</v>
      </c>
      <c r="P5270">
        <f>EXP(-$W$26*C5270)*J5270</f>
        <v>0</v>
      </c>
      <c r="Q5270">
        <f>EXP(-$W$26*C5270)*K5270</f>
        <v>0</v>
      </c>
      <c r="R5270">
        <f>EXP(-$W$26*C5270)*(L5270-N5270)</f>
        <v>0</v>
      </c>
      <c r="S5270">
        <f>EXP(-$W$26*C5270)*N5270</f>
        <v>0</v>
      </c>
      <c r="T5270">
        <f>EXP(-$W$26*C5270)*E5270</f>
        <v>0</v>
      </c>
    </row>
    <row r="5271" spans="1:20">
      <c r="A5271">
        <v>5262</v>
      </c>
      <c r="B5271">
        <f>RAND()</f>
        <v>0</v>
      </c>
      <c r="C5271">
        <f>IF(B5271&lt;$W$41,3,IF(B5271&lt;$W$41+$W$42,4,5))</f>
        <v>0</v>
      </c>
      <c r="D5271">
        <f>NORMSINV(RAND())</f>
        <v>0</v>
      </c>
      <c r="E5271">
        <f>$W$25*EXP(($W$26-$W$28-0.5*$W$27^2)*C5271+$W$27*SQRT(C5271)*D5271)</f>
        <v>0</v>
      </c>
      <c r="F5271">
        <f>$W$30*(1+$W$31)^C5271</f>
        <v>0</v>
      </c>
      <c r="G5271">
        <f>$W$32*(1+$W$33)^C5271</f>
        <v>0</v>
      </c>
      <c r="H5271">
        <f>$W$34*(1+$W$35)^C5271</f>
        <v>0</v>
      </c>
      <c r="I5271">
        <f>MIN(E5271,F5271)</f>
        <v>0</v>
      </c>
      <c r="J5271">
        <f>MIN(E5271-I5271,G5271)</f>
        <v>0</v>
      </c>
      <c r="K5271">
        <f>MIN(E5271-I5271-J5271,H5271)</f>
        <v>0</v>
      </c>
      <c r="L5271">
        <f>E5271-I5271-J5271-K5271</f>
        <v>0</v>
      </c>
      <c r="M5271">
        <f>IF((I5271+J5271+(1-$W$36)*L5271)/$W$39&gt;=$W$38,1,0)</f>
        <v>0</v>
      </c>
      <c r="N5271">
        <f>IF(M5271=1,$W$37,$W$36)*L5271</f>
        <v>0</v>
      </c>
      <c r="O5271">
        <f>EXP(-$W$26*C5271)*I5271</f>
        <v>0</v>
      </c>
      <c r="P5271">
        <f>EXP(-$W$26*C5271)*J5271</f>
        <v>0</v>
      </c>
      <c r="Q5271">
        <f>EXP(-$W$26*C5271)*K5271</f>
        <v>0</v>
      </c>
      <c r="R5271">
        <f>EXP(-$W$26*C5271)*(L5271-N5271)</f>
        <v>0</v>
      </c>
      <c r="S5271">
        <f>EXP(-$W$26*C5271)*N5271</f>
        <v>0</v>
      </c>
      <c r="T5271">
        <f>EXP(-$W$26*C5271)*E5271</f>
        <v>0</v>
      </c>
    </row>
    <row r="5272" spans="1:20">
      <c r="A5272">
        <v>5263</v>
      </c>
      <c r="B5272">
        <f>RAND()</f>
        <v>0</v>
      </c>
      <c r="C5272">
        <f>IF(B5272&lt;$W$41,3,IF(B5272&lt;$W$41+$W$42,4,5))</f>
        <v>0</v>
      </c>
      <c r="D5272">
        <f>NORMSINV(RAND())</f>
        <v>0</v>
      </c>
      <c r="E5272">
        <f>$W$25*EXP(($W$26-$W$28-0.5*$W$27^2)*C5272+$W$27*SQRT(C5272)*D5272)</f>
        <v>0</v>
      </c>
      <c r="F5272">
        <f>$W$30*(1+$W$31)^C5272</f>
        <v>0</v>
      </c>
      <c r="G5272">
        <f>$W$32*(1+$W$33)^C5272</f>
        <v>0</v>
      </c>
      <c r="H5272">
        <f>$W$34*(1+$W$35)^C5272</f>
        <v>0</v>
      </c>
      <c r="I5272">
        <f>MIN(E5272,F5272)</f>
        <v>0</v>
      </c>
      <c r="J5272">
        <f>MIN(E5272-I5272,G5272)</f>
        <v>0</v>
      </c>
      <c r="K5272">
        <f>MIN(E5272-I5272-J5272,H5272)</f>
        <v>0</v>
      </c>
      <c r="L5272">
        <f>E5272-I5272-J5272-K5272</f>
        <v>0</v>
      </c>
      <c r="M5272">
        <f>IF((I5272+J5272+(1-$W$36)*L5272)/$W$39&gt;=$W$38,1,0)</f>
        <v>0</v>
      </c>
      <c r="N5272">
        <f>IF(M5272=1,$W$37,$W$36)*L5272</f>
        <v>0</v>
      </c>
      <c r="O5272">
        <f>EXP(-$W$26*C5272)*I5272</f>
        <v>0</v>
      </c>
      <c r="P5272">
        <f>EXP(-$W$26*C5272)*J5272</f>
        <v>0</v>
      </c>
      <c r="Q5272">
        <f>EXP(-$W$26*C5272)*K5272</f>
        <v>0</v>
      </c>
      <c r="R5272">
        <f>EXP(-$W$26*C5272)*(L5272-N5272)</f>
        <v>0</v>
      </c>
      <c r="S5272">
        <f>EXP(-$W$26*C5272)*N5272</f>
        <v>0</v>
      </c>
      <c r="T5272">
        <f>EXP(-$W$26*C5272)*E5272</f>
        <v>0</v>
      </c>
    </row>
    <row r="5273" spans="1:20">
      <c r="A5273">
        <v>5264</v>
      </c>
      <c r="B5273">
        <f>RAND()</f>
        <v>0</v>
      </c>
      <c r="C5273">
        <f>IF(B5273&lt;$W$41,3,IF(B5273&lt;$W$41+$W$42,4,5))</f>
        <v>0</v>
      </c>
      <c r="D5273">
        <f>NORMSINV(RAND())</f>
        <v>0</v>
      </c>
      <c r="E5273">
        <f>$W$25*EXP(($W$26-$W$28-0.5*$W$27^2)*C5273+$W$27*SQRT(C5273)*D5273)</f>
        <v>0</v>
      </c>
      <c r="F5273">
        <f>$W$30*(1+$W$31)^C5273</f>
        <v>0</v>
      </c>
      <c r="G5273">
        <f>$W$32*(1+$W$33)^C5273</f>
        <v>0</v>
      </c>
      <c r="H5273">
        <f>$W$34*(1+$W$35)^C5273</f>
        <v>0</v>
      </c>
      <c r="I5273">
        <f>MIN(E5273,F5273)</f>
        <v>0</v>
      </c>
      <c r="J5273">
        <f>MIN(E5273-I5273,G5273)</f>
        <v>0</v>
      </c>
      <c r="K5273">
        <f>MIN(E5273-I5273-J5273,H5273)</f>
        <v>0</v>
      </c>
      <c r="L5273">
        <f>E5273-I5273-J5273-K5273</f>
        <v>0</v>
      </c>
      <c r="M5273">
        <f>IF((I5273+J5273+(1-$W$36)*L5273)/$W$39&gt;=$W$38,1,0)</f>
        <v>0</v>
      </c>
      <c r="N5273">
        <f>IF(M5273=1,$W$37,$W$36)*L5273</f>
        <v>0</v>
      </c>
      <c r="O5273">
        <f>EXP(-$W$26*C5273)*I5273</f>
        <v>0</v>
      </c>
      <c r="P5273">
        <f>EXP(-$W$26*C5273)*J5273</f>
        <v>0</v>
      </c>
      <c r="Q5273">
        <f>EXP(-$W$26*C5273)*K5273</f>
        <v>0</v>
      </c>
      <c r="R5273">
        <f>EXP(-$W$26*C5273)*(L5273-N5273)</f>
        <v>0</v>
      </c>
      <c r="S5273">
        <f>EXP(-$W$26*C5273)*N5273</f>
        <v>0</v>
      </c>
      <c r="T5273">
        <f>EXP(-$W$26*C5273)*E5273</f>
        <v>0</v>
      </c>
    </row>
    <row r="5274" spans="1:20">
      <c r="A5274">
        <v>5265</v>
      </c>
      <c r="B5274">
        <f>RAND()</f>
        <v>0</v>
      </c>
      <c r="C5274">
        <f>IF(B5274&lt;$W$41,3,IF(B5274&lt;$W$41+$W$42,4,5))</f>
        <v>0</v>
      </c>
      <c r="D5274">
        <f>NORMSINV(RAND())</f>
        <v>0</v>
      </c>
      <c r="E5274">
        <f>$W$25*EXP(($W$26-$W$28-0.5*$W$27^2)*C5274+$W$27*SQRT(C5274)*D5274)</f>
        <v>0</v>
      </c>
      <c r="F5274">
        <f>$W$30*(1+$W$31)^C5274</f>
        <v>0</v>
      </c>
      <c r="G5274">
        <f>$W$32*(1+$W$33)^C5274</f>
        <v>0</v>
      </c>
      <c r="H5274">
        <f>$W$34*(1+$W$35)^C5274</f>
        <v>0</v>
      </c>
      <c r="I5274">
        <f>MIN(E5274,F5274)</f>
        <v>0</v>
      </c>
      <c r="J5274">
        <f>MIN(E5274-I5274,G5274)</f>
        <v>0</v>
      </c>
      <c r="K5274">
        <f>MIN(E5274-I5274-J5274,H5274)</f>
        <v>0</v>
      </c>
      <c r="L5274">
        <f>E5274-I5274-J5274-K5274</f>
        <v>0</v>
      </c>
      <c r="M5274">
        <f>IF((I5274+J5274+(1-$W$36)*L5274)/$W$39&gt;=$W$38,1,0)</f>
        <v>0</v>
      </c>
      <c r="N5274">
        <f>IF(M5274=1,$W$37,$W$36)*L5274</f>
        <v>0</v>
      </c>
      <c r="O5274">
        <f>EXP(-$W$26*C5274)*I5274</f>
        <v>0</v>
      </c>
      <c r="P5274">
        <f>EXP(-$W$26*C5274)*J5274</f>
        <v>0</v>
      </c>
      <c r="Q5274">
        <f>EXP(-$W$26*C5274)*K5274</f>
        <v>0</v>
      </c>
      <c r="R5274">
        <f>EXP(-$W$26*C5274)*(L5274-N5274)</f>
        <v>0</v>
      </c>
      <c r="S5274">
        <f>EXP(-$W$26*C5274)*N5274</f>
        <v>0</v>
      </c>
      <c r="T5274">
        <f>EXP(-$W$26*C5274)*E5274</f>
        <v>0</v>
      </c>
    </row>
    <row r="5275" spans="1:20">
      <c r="A5275">
        <v>5266</v>
      </c>
      <c r="B5275">
        <f>RAND()</f>
        <v>0</v>
      </c>
      <c r="C5275">
        <f>IF(B5275&lt;$W$41,3,IF(B5275&lt;$W$41+$W$42,4,5))</f>
        <v>0</v>
      </c>
      <c r="D5275">
        <f>NORMSINV(RAND())</f>
        <v>0</v>
      </c>
      <c r="E5275">
        <f>$W$25*EXP(($W$26-$W$28-0.5*$W$27^2)*C5275+$W$27*SQRT(C5275)*D5275)</f>
        <v>0</v>
      </c>
      <c r="F5275">
        <f>$W$30*(1+$W$31)^C5275</f>
        <v>0</v>
      </c>
      <c r="G5275">
        <f>$W$32*(1+$W$33)^C5275</f>
        <v>0</v>
      </c>
      <c r="H5275">
        <f>$W$34*(1+$W$35)^C5275</f>
        <v>0</v>
      </c>
      <c r="I5275">
        <f>MIN(E5275,F5275)</f>
        <v>0</v>
      </c>
      <c r="J5275">
        <f>MIN(E5275-I5275,G5275)</f>
        <v>0</v>
      </c>
      <c r="K5275">
        <f>MIN(E5275-I5275-J5275,H5275)</f>
        <v>0</v>
      </c>
      <c r="L5275">
        <f>E5275-I5275-J5275-K5275</f>
        <v>0</v>
      </c>
      <c r="M5275">
        <f>IF((I5275+J5275+(1-$W$36)*L5275)/$W$39&gt;=$W$38,1,0)</f>
        <v>0</v>
      </c>
      <c r="N5275">
        <f>IF(M5275=1,$W$37,$W$36)*L5275</f>
        <v>0</v>
      </c>
      <c r="O5275">
        <f>EXP(-$W$26*C5275)*I5275</f>
        <v>0</v>
      </c>
      <c r="P5275">
        <f>EXP(-$W$26*C5275)*J5275</f>
        <v>0</v>
      </c>
      <c r="Q5275">
        <f>EXP(-$W$26*C5275)*K5275</f>
        <v>0</v>
      </c>
      <c r="R5275">
        <f>EXP(-$W$26*C5275)*(L5275-N5275)</f>
        <v>0</v>
      </c>
      <c r="S5275">
        <f>EXP(-$W$26*C5275)*N5275</f>
        <v>0</v>
      </c>
      <c r="T5275">
        <f>EXP(-$W$26*C5275)*E5275</f>
        <v>0</v>
      </c>
    </row>
    <row r="5276" spans="1:20">
      <c r="A5276">
        <v>5267</v>
      </c>
      <c r="B5276">
        <f>RAND()</f>
        <v>0</v>
      </c>
      <c r="C5276">
        <f>IF(B5276&lt;$W$41,3,IF(B5276&lt;$W$41+$W$42,4,5))</f>
        <v>0</v>
      </c>
      <c r="D5276">
        <f>NORMSINV(RAND())</f>
        <v>0</v>
      </c>
      <c r="E5276">
        <f>$W$25*EXP(($W$26-$W$28-0.5*$W$27^2)*C5276+$W$27*SQRT(C5276)*D5276)</f>
        <v>0</v>
      </c>
      <c r="F5276">
        <f>$W$30*(1+$W$31)^C5276</f>
        <v>0</v>
      </c>
      <c r="G5276">
        <f>$W$32*(1+$W$33)^C5276</f>
        <v>0</v>
      </c>
      <c r="H5276">
        <f>$W$34*(1+$W$35)^C5276</f>
        <v>0</v>
      </c>
      <c r="I5276">
        <f>MIN(E5276,F5276)</f>
        <v>0</v>
      </c>
      <c r="J5276">
        <f>MIN(E5276-I5276,G5276)</f>
        <v>0</v>
      </c>
      <c r="K5276">
        <f>MIN(E5276-I5276-J5276,H5276)</f>
        <v>0</v>
      </c>
      <c r="L5276">
        <f>E5276-I5276-J5276-K5276</f>
        <v>0</v>
      </c>
      <c r="M5276">
        <f>IF((I5276+J5276+(1-$W$36)*L5276)/$W$39&gt;=$W$38,1,0)</f>
        <v>0</v>
      </c>
      <c r="N5276">
        <f>IF(M5276=1,$W$37,$W$36)*L5276</f>
        <v>0</v>
      </c>
      <c r="O5276">
        <f>EXP(-$W$26*C5276)*I5276</f>
        <v>0</v>
      </c>
      <c r="P5276">
        <f>EXP(-$W$26*C5276)*J5276</f>
        <v>0</v>
      </c>
      <c r="Q5276">
        <f>EXP(-$W$26*C5276)*K5276</f>
        <v>0</v>
      </c>
      <c r="R5276">
        <f>EXP(-$W$26*C5276)*(L5276-N5276)</f>
        <v>0</v>
      </c>
      <c r="S5276">
        <f>EXP(-$W$26*C5276)*N5276</f>
        <v>0</v>
      </c>
      <c r="T5276">
        <f>EXP(-$W$26*C5276)*E5276</f>
        <v>0</v>
      </c>
    </row>
    <row r="5277" spans="1:20">
      <c r="A5277">
        <v>5268</v>
      </c>
      <c r="B5277">
        <f>RAND()</f>
        <v>0</v>
      </c>
      <c r="C5277">
        <f>IF(B5277&lt;$W$41,3,IF(B5277&lt;$W$41+$W$42,4,5))</f>
        <v>0</v>
      </c>
      <c r="D5277">
        <f>NORMSINV(RAND())</f>
        <v>0</v>
      </c>
      <c r="E5277">
        <f>$W$25*EXP(($W$26-$W$28-0.5*$W$27^2)*C5277+$W$27*SQRT(C5277)*D5277)</f>
        <v>0</v>
      </c>
      <c r="F5277">
        <f>$W$30*(1+$W$31)^C5277</f>
        <v>0</v>
      </c>
      <c r="G5277">
        <f>$W$32*(1+$W$33)^C5277</f>
        <v>0</v>
      </c>
      <c r="H5277">
        <f>$W$34*(1+$W$35)^C5277</f>
        <v>0</v>
      </c>
      <c r="I5277">
        <f>MIN(E5277,F5277)</f>
        <v>0</v>
      </c>
      <c r="J5277">
        <f>MIN(E5277-I5277,G5277)</f>
        <v>0</v>
      </c>
      <c r="K5277">
        <f>MIN(E5277-I5277-J5277,H5277)</f>
        <v>0</v>
      </c>
      <c r="L5277">
        <f>E5277-I5277-J5277-K5277</f>
        <v>0</v>
      </c>
      <c r="M5277">
        <f>IF((I5277+J5277+(1-$W$36)*L5277)/$W$39&gt;=$W$38,1,0)</f>
        <v>0</v>
      </c>
      <c r="N5277">
        <f>IF(M5277=1,$W$37,$W$36)*L5277</f>
        <v>0</v>
      </c>
      <c r="O5277">
        <f>EXP(-$W$26*C5277)*I5277</f>
        <v>0</v>
      </c>
      <c r="P5277">
        <f>EXP(-$W$26*C5277)*J5277</f>
        <v>0</v>
      </c>
      <c r="Q5277">
        <f>EXP(-$W$26*C5277)*K5277</f>
        <v>0</v>
      </c>
      <c r="R5277">
        <f>EXP(-$W$26*C5277)*(L5277-N5277)</f>
        <v>0</v>
      </c>
      <c r="S5277">
        <f>EXP(-$W$26*C5277)*N5277</f>
        <v>0</v>
      </c>
      <c r="T5277">
        <f>EXP(-$W$26*C5277)*E5277</f>
        <v>0</v>
      </c>
    </row>
    <row r="5278" spans="1:20">
      <c r="A5278">
        <v>5269</v>
      </c>
      <c r="B5278">
        <f>RAND()</f>
        <v>0</v>
      </c>
      <c r="C5278">
        <f>IF(B5278&lt;$W$41,3,IF(B5278&lt;$W$41+$W$42,4,5))</f>
        <v>0</v>
      </c>
      <c r="D5278">
        <f>NORMSINV(RAND())</f>
        <v>0</v>
      </c>
      <c r="E5278">
        <f>$W$25*EXP(($W$26-$W$28-0.5*$W$27^2)*C5278+$W$27*SQRT(C5278)*D5278)</f>
        <v>0</v>
      </c>
      <c r="F5278">
        <f>$W$30*(1+$W$31)^C5278</f>
        <v>0</v>
      </c>
      <c r="G5278">
        <f>$W$32*(1+$W$33)^C5278</f>
        <v>0</v>
      </c>
      <c r="H5278">
        <f>$W$34*(1+$W$35)^C5278</f>
        <v>0</v>
      </c>
      <c r="I5278">
        <f>MIN(E5278,F5278)</f>
        <v>0</v>
      </c>
      <c r="J5278">
        <f>MIN(E5278-I5278,G5278)</f>
        <v>0</v>
      </c>
      <c r="K5278">
        <f>MIN(E5278-I5278-J5278,H5278)</f>
        <v>0</v>
      </c>
      <c r="L5278">
        <f>E5278-I5278-J5278-K5278</f>
        <v>0</v>
      </c>
      <c r="M5278">
        <f>IF((I5278+J5278+(1-$W$36)*L5278)/$W$39&gt;=$W$38,1,0)</f>
        <v>0</v>
      </c>
      <c r="N5278">
        <f>IF(M5278=1,$W$37,$W$36)*L5278</f>
        <v>0</v>
      </c>
      <c r="O5278">
        <f>EXP(-$W$26*C5278)*I5278</f>
        <v>0</v>
      </c>
      <c r="P5278">
        <f>EXP(-$W$26*C5278)*J5278</f>
        <v>0</v>
      </c>
      <c r="Q5278">
        <f>EXP(-$W$26*C5278)*K5278</f>
        <v>0</v>
      </c>
      <c r="R5278">
        <f>EXP(-$W$26*C5278)*(L5278-N5278)</f>
        <v>0</v>
      </c>
      <c r="S5278">
        <f>EXP(-$W$26*C5278)*N5278</f>
        <v>0</v>
      </c>
      <c r="T5278">
        <f>EXP(-$W$26*C5278)*E5278</f>
        <v>0</v>
      </c>
    </row>
    <row r="5279" spans="1:20">
      <c r="A5279">
        <v>5270</v>
      </c>
      <c r="B5279">
        <f>RAND()</f>
        <v>0</v>
      </c>
      <c r="C5279">
        <f>IF(B5279&lt;$W$41,3,IF(B5279&lt;$W$41+$W$42,4,5))</f>
        <v>0</v>
      </c>
      <c r="D5279">
        <f>NORMSINV(RAND())</f>
        <v>0</v>
      </c>
      <c r="E5279">
        <f>$W$25*EXP(($W$26-$W$28-0.5*$W$27^2)*C5279+$W$27*SQRT(C5279)*D5279)</f>
        <v>0</v>
      </c>
      <c r="F5279">
        <f>$W$30*(1+$W$31)^C5279</f>
        <v>0</v>
      </c>
      <c r="G5279">
        <f>$W$32*(1+$W$33)^C5279</f>
        <v>0</v>
      </c>
      <c r="H5279">
        <f>$W$34*(1+$W$35)^C5279</f>
        <v>0</v>
      </c>
      <c r="I5279">
        <f>MIN(E5279,F5279)</f>
        <v>0</v>
      </c>
      <c r="J5279">
        <f>MIN(E5279-I5279,G5279)</f>
        <v>0</v>
      </c>
      <c r="K5279">
        <f>MIN(E5279-I5279-J5279,H5279)</f>
        <v>0</v>
      </c>
      <c r="L5279">
        <f>E5279-I5279-J5279-K5279</f>
        <v>0</v>
      </c>
      <c r="M5279">
        <f>IF((I5279+J5279+(1-$W$36)*L5279)/$W$39&gt;=$W$38,1,0)</f>
        <v>0</v>
      </c>
      <c r="N5279">
        <f>IF(M5279=1,$W$37,$W$36)*L5279</f>
        <v>0</v>
      </c>
      <c r="O5279">
        <f>EXP(-$W$26*C5279)*I5279</f>
        <v>0</v>
      </c>
      <c r="P5279">
        <f>EXP(-$W$26*C5279)*J5279</f>
        <v>0</v>
      </c>
      <c r="Q5279">
        <f>EXP(-$W$26*C5279)*K5279</f>
        <v>0</v>
      </c>
      <c r="R5279">
        <f>EXP(-$W$26*C5279)*(L5279-N5279)</f>
        <v>0</v>
      </c>
      <c r="S5279">
        <f>EXP(-$W$26*C5279)*N5279</f>
        <v>0</v>
      </c>
      <c r="T5279">
        <f>EXP(-$W$26*C5279)*E5279</f>
        <v>0</v>
      </c>
    </row>
    <row r="5280" spans="1:20">
      <c r="A5280">
        <v>5271</v>
      </c>
      <c r="B5280">
        <f>RAND()</f>
        <v>0</v>
      </c>
      <c r="C5280">
        <f>IF(B5280&lt;$W$41,3,IF(B5280&lt;$W$41+$W$42,4,5))</f>
        <v>0</v>
      </c>
      <c r="D5280">
        <f>NORMSINV(RAND())</f>
        <v>0</v>
      </c>
      <c r="E5280">
        <f>$W$25*EXP(($W$26-$W$28-0.5*$W$27^2)*C5280+$W$27*SQRT(C5280)*D5280)</f>
        <v>0</v>
      </c>
      <c r="F5280">
        <f>$W$30*(1+$W$31)^C5280</f>
        <v>0</v>
      </c>
      <c r="G5280">
        <f>$W$32*(1+$W$33)^C5280</f>
        <v>0</v>
      </c>
      <c r="H5280">
        <f>$W$34*(1+$W$35)^C5280</f>
        <v>0</v>
      </c>
      <c r="I5280">
        <f>MIN(E5280,F5280)</f>
        <v>0</v>
      </c>
      <c r="J5280">
        <f>MIN(E5280-I5280,G5280)</f>
        <v>0</v>
      </c>
      <c r="K5280">
        <f>MIN(E5280-I5280-J5280,H5280)</f>
        <v>0</v>
      </c>
      <c r="L5280">
        <f>E5280-I5280-J5280-K5280</f>
        <v>0</v>
      </c>
      <c r="M5280">
        <f>IF((I5280+J5280+(1-$W$36)*L5280)/$W$39&gt;=$W$38,1,0)</f>
        <v>0</v>
      </c>
      <c r="N5280">
        <f>IF(M5280=1,$W$37,$W$36)*L5280</f>
        <v>0</v>
      </c>
      <c r="O5280">
        <f>EXP(-$W$26*C5280)*I5280</f>
        <v>0</v>
      </c>
      <c r="P5280">
        <f>EXP(-$W$26*C5280)*J5280</f>
        <v>0</v>
      </c>
      <c r="Q5280">
        <f>EXP(-$W$26*C5280)*K5280</f>
        <v>0</v>
      </c>
      <c r="R5280">
        <f>EXP(-$W$26*C5280)*(L5280-N5280)</f>
        <v>0</v>
      </c>
      <c r="S5280">
        <f>EXP(-$W$26*C5280)*N5280</f>
        <v>0</v>
      </c>
      <c r="T5280">
        <f>EXP(-$W$26*C5280)*E5280</f>
        <v>0</v>
      </c>
    </row>
    <row r="5281" spans="1:20">
      <c r="A5281">
        <v>5272</v>
      </c>
      <c r="B5281">
        <f>RAND()</f>
        <v>0</v>
      </c>
      <c r="C5281">
        <f>IF(B5281&lt;$W$41,3,IF(B5281&lt;$W$41+$W$42,4,5))</f>
        <v>0</v>
      </c>
      <c r="D5281">
        <f>NORMSINV(RAND())</f>
        <v>0</v>
      </c>
      <c r="E5281">
        <f>$W$25*EXP(($W$26-$W$28-0.5*$W$27^2)*C5281+$W$27*SQRT(C5281)*D5281)</f>
        <v>0</v>
      </c>
      <c r="F5281">
        <f>$W$30*(1+$W$31)^C5281</f>
        <v>0</v>
      </c>
      <c r="G5281">
        <f>$W$32*(1+$W$33)^C5281</f>
        <v>0</v>
      </c>
      <c r="H5281">
        <f>$W$34*(1+$W$35)^C5281</f>
        <v>0</v>
      </c>
      <c r="I5281">
        <f>MIN(E5281,F5281)</f>
        <v>0</v>
      </c>
      <c r="J5281">
        <f>MIN(E5281-I5281,G5281)</f>
        <v>0</v>
      </c>
      <c r="K5281">
        <f>MIN(E5281-I5281-J5281,H5281)</f>
        <v>0</v>
      </c>
      <c r="L5281">
        <f>E5281-I5281-J5281-K5281</f>
        <v>0</v>
      </c>
      <c r="M5281">
        <f>IF((I5281+J5281+(1-$W$36)*L5281)/$W$39&gt;=$W$38,1,0)</f>
        <v>0</v>
      </c>
      <c r="N5281">
        <f>IF(M5281=1,$W$37,$W$36)*L5281</f>
        <v>0</v>
      </c>
      <c r="O5281">
        <f>EXP(-$W$26*C5281)*I5281</f>
        <v>0</v>
      </c>
      <c r="P5281">
        <f>EXP(-$W$26*C5281)*J5281</f>
        <v>0</v>
      </c>
      <c r="Q5281">
        <f>EXP(-$W$26*C5281)*K5281</f>
        <v>0</v>
      </c>
      <c r="R5281">
        <f>EXP(-$W$26*C5281)*(L5281-N5281)</f>
        <v>0</v>
      </c>
      <c r="S5281">
        <f>EXP(-$W$26*C5281)*N5281</f>
        <v>0</v>
      </c>
      <c r="T5281">
        <f>EXP(-$W$26*C5281)*E5281</f>
        <v>0</v>
      </c>
    </row>
    <row r="5282" spans="1:20">
      <c r="A5282">
        <v>5273</v>
      </c>
      <c r="B5282">
        <f>RAND()</f>
        <v>0</v>
      </c>
      <c r="C5282">
        <f>IF(B5282&lt;$W$41,3,IF(B5282&lt;$W$41+$W$42,4,5))</f>
        <v>0</v>
      </c>
      <c r="D5282">
        <f>NORMSINV(RAND())</f>
        <v>0</v>
      </c>
      <c r="E5282">
        <f>$W$25*EXP(($W$26-$W$28-0.5*$W$27^2)*C5282+$W$27*SQRT(C5282)*D5282)</f>
        <v>0</v>
      </c>
      <c r="F5282">
        <f>$W$30*(1+$W$31)^C5282</f>
        <v>0</v>
      </c>
      <c r="G5282">
        <f>$W$32*(1+$W$33)^C5282</f>
        <v>0</v>
      </c>
      <c r="H5282">
        <f>$W$34*(1+$W$35)^C5282</f>
        <v>0</v>
      </c>
      <c r="I5282">
        <f>MIN(E5282,F5282)</f>
        <v>0</v>
      </c>
      <c r="J5282">
        <f>MIN(E5282-I5282,G5282)</f>
        <v>0</v>
      </c>
      <c r="K5282">
        <f>MIN(E5282-I5282-J5282,H5282)</f>
        <v>0</v>
      </c>
      <c r="L5282">
        <f>E5282-I5282-J5282-K5282</f>
        <v>0</v>
      </c>
      <c r="M5282">
        <f>IF((I5282+J5282+(1-$W$36)*L5282)/$W$39&gt;=$W$38,1,0)</f>
        <v>0</v>
      </c>
      <c r="N5282">
        <f>IF(M5282=1,$W$37,$W$36)*L5282</f>
        <v>0</v>
      </c>
      <c r="O5282">
        <f>EXP(-$W$26*C5282)*I5282</f>
        <v>0</v>
      </c>
      <c r="P5282">
        <f>EXP(-$W$26*C5282)*J5282</f>
        <v>0</v>
      </c>
      <c r="Q5282">
        <f>EXP(-$W$26*C5282)*K5282</f>
        <v>0</v>
      </c>
      <c r="R5282">
        <f>EXP(-$W$26*C5282)*(L5282-N5282)</f>
        <v>0</v>
      </c>
      <c r="S5282">
        <f>EXP(-$W$26*C5282)*N5282</f>
        <v>0</v>
      </c>
      <c r="T5282">
        <f>EXP(-$W$26*C5282)*E5282</f>
        <v>0</v>
      </c>
    </row>
    <row r="5283" spans="1:20">
      <c r="A5283">
        <v>5274</v>
      </c>
      <c r="B5283">
        <f>RAND()</f>
        <v>0</v>
      </c>
      <c r="C5283">
        <f>IF(B5283&lt;$W$41,3,IF(B5283&lt;$W$41+$W$42,4,5))</f>
        <v>0</v>
      </c>
      <c r="D5283">
        <f>NORMSINV(RAND())</f>
        <v>0</v>
      </c>
      <c r="E5283">
        <f>$W$25*EXP(($W$26-$W$28-0.5*$W$27^2)*C5283+$W$27*SQRT(C5283)*D5283)</f>
        <v>0</v>
      </c>
      <c r="F5283">
        <f>$W$30*(1+$W$31)^C5283</f>
        <v>0</v>
      </c>
      <c r="G5283">
        <f>$W$32*(1+$W$33)^C5283</f>
        <v>0</v>
      </c>
      <c r="H5283">
        <f>$W$34*(1+$W$35)^C5283</f>
        <v>0</v>
      </c>
      <c r="I5283">
        <f>MIN(E5283,F5283)</f>
        <v>0</v>
      </c>
      <c r="J5283">
        <f>MIN(E5283-I5283,G5283)</f>
        <v>0</v>
      </c>
      <c r="K5283">
        <f>MIN(E5283-I5283-J5283,H5283)</f>
        <v>0</v>
      </c>
      <c r="L5283">
        <f>E5283-I5283-J5283-K5283</f>
        <v>0</v>
      </c>
      <c r="M5283">
        <f>IF((I5283+J5283+(1-$W$36)*L5283)/$W$39&gt;=$W$38,1,0)</f>
        <v>0</v>
      </c>
      <c r="N5283">
        <f>IF(M5283=1,$W$37,$W$36)*L5283</f>
        <v>0</v>
      </c>
      <c r="O5283">
        <f>EXP(-$W$26*C5283)*I5283</f>
        <v>0</v>
      </c>
      <c r="P5283">
        <f>EXP(-$W$26*C5283)*J5283</f>
        <v>0</v>
      </c>
      <c r="Q5283">
        <f>EXP(-$W$26*C5283)*K5283</f>
        <v>0</v>
      </c>
      <c r="R5283">
        <f>EXP(-$W$26*C5283)*(L5283-N5283)</f>
        <v>0</v>
      </c>
      <c r="S5283">
        <f>EXP(-$W$26*C5283)*N5283</f>
        <v>0</v>
      </c>
      <c r="T5283">
        <f>EXP(-$W$26*C5283)*E5283</f>
        <v>0</v>
      </c>
    </row>
    <row r="5284" spans="1:20">
      <c r="A5284">
        <v>5275</v>
      </c>
      <c r="B5284">
        <f>RAND()</f>
        <v>0</v>
      </c>
      <c r="C5284">
        <f>IF(B5284&lt;$W$41,3,IF(B5284&lt;$W$41+$W$42,4,5))</f>
        <v>0</v>
      </c>
      <c r="D5284">
        <f>NORMSINV(RAND())</f>
        <v>0</v>
      </c>
      <c r="E5284">
        <f>$W$25*EXP(($W$26-$W$28-0.5*$W$27^2)*C5284+$W$27*SQRT(C5284)*D5284)</f>
        <v>0</v>
      </c>
      <c r="F5284">
        <f>$W$30*(1+$W$31)^C5284</f>
        <v>0</v>
      </c>
      <c r="G5284">
        <f>$W$32*(1+$W$33)^C5284</f>
        <v>0</v>
      </c>
      <c r="H5284">
        <f>$W$34*(1+$W$35)^C5284</f>
        <v>0</v>
      </c>
      <c r="I5284">
        <f>MIN(E5284,F5284)</f>
        <v>0</v>
      </c>
      <c r="J5284">
        <f>MIN(E5284-I5284,G5284)</f>
        <v>0</v>
      </c>
      <c r="K5284">
        <f>MIN(E5284-I5284-J5284,H5284)</f>
        <v>0</v>
      </c>
      <c r="L5284">
        <f>E5284-I5284-J5284-K5284</f>
        <v>0</v>
      </c>
      <c r="M5284">
        <f>IF((I5284+J5284+(1-$W$36)*L5284)/$W$39&gt;=$W$38,1,0)</f>
        <v>0</v>
      </c>
      <c r="N5284">
        <f>IF(M5284=1,$W$37,$W$36)*L5284</f>
        <v>0</v>
      </c>
      <c r="O5284">
        <f>EXP(-$W$26*C5284)*I5284</f>
        <v>0</v>
      </c>
      <c r="P5284">
        <f>EXP(-$W$26*C5284)*J5284</f>
        <v>0</v>
      </c>
      <c r="Q5284">
        <f>EXP(-$W$26*C5284)*K5284</f>
        <v>0</v>
      </c>
      <c r="R5284">
        <f>EXP(-$W$26*C5284)*(L5284-N5284)</f>
        <v>0</v>
      </c>
      <c r="S5284">
        <f>EXP(-$W$26*C5284)*N5284</f>
        <v>0</v>
      </c>
      <c r="T5284">
        <f>EXP(-$W$26*C5284)*E5284</f>
        <v>0</v>
      </c>
    </row>
    <row r="5285" spans="1:20">
      <c r="A5285">
        <v>5276</v>
      </c>
      <c r="B5285">
        <f>RAND()</f>
        <v>0</v>
      </c>
      <c r="C5285">
        <f>IF(B5285&lt;$W$41,3,IF(B5285&lt;$W$41+$W$42,4,5))</f>
        <v>0</v>
      </c>
      <c r="D5285">
        <f>NORMSINV(RAND())</f>
        <v>0</v>
      </c>
      <c r="E5285">
        <f>$W$25*EXP(($W$26-$W$28-0.5*$W$27^2)*C5285+$W$27*SQRT(C5285)*D5285)</f>
        <v>0</v>
      </c>
      <c r="F5285">
        <f>$W$30*(1+$W$31)^C5285</f>
        <v>0</v>
      </c>
      <c r="G5285">
        <f>$W$32*(1+$W$33)^C5285</f>
        <v>0</v>
      </c>
      <c r="H5285">
        <f>$W$34*(1+$W$35)^C5285</f>
        <v>0</v>
      </c>
      <c r="I5285">
        <f>MIN(E5285,F5285)</f>
        <v>0</v>
      </c>
      <c r="J5285">
        <f>MIN(E5285-I5285,G5285)</f>
        <v>0</v>
      </c>
      <c r="K5285">
        <f>MIN(E5285-I5285-J5285,H5285)</f>
        <v>0</v>
      </c>
      <c r="L5285">
        <f>E5285-I5285-J5285-K5285</f>
        <v>0</v>
      </c>
      <c r="M5285">
        <f>IF((I5285+J5285+(1-$W$36)*L5285)/$W$39&gt;=$W$38,1,0)</f>
        <v>0</v>
      </c>
      <c r="N5285">
        <f>IF(M5285=1,$W$37,$W$36)*L5285</f>
        <v>0</v>
      </c>
      <c r="O5285">
        <f>EXP(-$W$26*C5285)*I5285</f>
        <v>0</v>
      </c>
      <c r="P5285">
        <f>EXP(-$W$26*C5285)*J5285</f>
        <v>0</v>
      </c>
      <c r="Q5285">
        <f>EXP(-$W$26*C5285)*K5285</f>
        <v>0</v>
      </c>
      <c r="R5285">
        <f>EXP(-$W$26*C5285)*(L5285-N5285)</f>
        <v>0</v>
      </c>
      <c r="S5285">
        <f>EXP(-$W$26*C5285)*N5285</f>
        <v>0</v>
      </c>
      <c r="T5285">
        <f>EXP(-$W$26*C5285)*E5285</f>
        <v>0</v>
      </c>
    </row>
    <row r="5286" spans="1:20">
      <c r="A5286">
        <v>5277</v>
      </c>
      <c r="B5286">
        <f>RAND()</f>
        <v>0</v>
      </c>
      <c r="C5286">
        <f>IF(B5286&lt;$W$41,3,IF(B5286&lt;$W$41+$W$42,4,5))</f>
        <v>0</v>
      </c>
      <c r="D5286">
        <f>NORMSINV(RAND())</f>
        <v>0</v>
      </c>
      <c r="E5286">
        <f>$W$25*EXP(($W$26-$W$28-0.5*$W$27^2)*C5286+$W$27*SQRT(C5286)*D5286)</f>
        <v>0</v>
      </c>
      <c r="F5286">
        <f>$W$30*(1+$W$31)^C5286</f>
        <v>0</v>
      </c>
      <c r="G5286">
        <f>$W$32*(1+$W$33)^C5286</f>
        <v>0</v>
      </c>
      <c r="H5286">
        <f>$W$34*(1+$W$35)^C5286</f>
        <v>0</v>
      </c>
      <c r="I5286">
        <f>MIN(E5286,F5286)</f>
        <v>0</v>
      </c>
      <c r="J5286">
        <f>MIN(E5286-I5286,G5286)</f>
        <v>0</v>
      </c>
      <c r="K5286">
        <f>MIN(E5286-I5286-J5286,H5286)</f>
        <v>0</v>
      </c>
      <c r="L5286">
        <f>E5286-I5286-J5286-K5286</f>
        <v>0</v>
      </c>
      <c r="M5286">
        <f>IF((I5286+J5286+(1-$W$36)*L5286)/$W$39&gt;=$W$38,1,0)</f>
        <v>0</v>
      </c>
      <c r="N5286">
        <f>IF(M5286=1,$W$37,$W$36)*L5286</f>
        <v>0</v>
      </c>
      <c r="O5286">
        <f>EXP(-$W$26*C5286)*I5286</f>
        <v>0</v>
      </c>
      <c r="P5286">
        <f>EXP(-$W$26*C5286)*J5286</f>
        <v>0</v>
      </c>
      <c r="Q5286">
        <f>EXP(-$W$26*C5286)*K5286</f>
        <v>0</v>
      </c>
      <c r="R5286">
        <f>EXP(-$W$26*C5286)*(L5286-N5286)</f>
        <v>0</v>
      </c>
      <c r="S5286">
        <f>EXP(-$W$26*C5286)*N5286</f>
        <v>0</v>
      </c>
      <c r="T5286">
        <f>EXP(-$W$26*C5286)*E5286</f>
        <v>0</v>
      </c>
    </row>
    <row r="5287" spans="1:20">
      <c r="A5287">
        <v>5278</v>
      </c>
      <c r="B5287">
        <f>RAND()</f>
        <v>0</v>
      </c>
      <c r="C5287">
        <f>IF(B5287&lt;$W$41,3,IF(B5287&lt;$W$41+$W$42,4,5))</f>
        <v>0</v>
      </c>
      <c r="D5287">
        <f>NORMSINV(RAND())</f>
        <v>0</v>
      </c>
      <c r="E5287">
        <f>$W$25*EXP(($W$26-$W$28-0.5*$W$27^2)*C5287+$W$27*SQRT(C5287)*D5287)</f>
        <v>0</v>
      </c>
      <c r="F5287">
        <f>$W$30*(1+$W$31)^C5287</f>
        <v>0</v>
      </c>
      <c r="G5287">
        <f>$W$32*(1+$W$33)^C5287</f>
        <v>0</v>
      </c>
      <c r="H5287">
        <f>$W$34*(1+$W$35)^C5287</f>
        <v>0</v>
      </c>
      <c r="I5287">
        <f>MIN(E5287,F5287)</f>
        <v>0</v>
      </c>
      <c r="J5287">
        <f>MIN(E5287-I5287,G5287)</f>
        <v>0</v>
      </c>
      <c r="K5287">
        <f>MIN(E5287-I5287-J5287,H5287)</f>
        <v>0</v>
      </c>
      <c r="L5287">
        <f>E5287-I5287-J5287-K5287</f>
        <v>0</v>
      </c>
      <c r="M5287">
        <f>IF((I5287+J5287+(1-$W$36)*L5287)/$W$39&gt;=$W$38,1,0)</f>
        <v>0</v>
      </c>
      <c r="N5287">
        <f>IF(M5287=1,$W$37,$W$36)*L5287</f>
        <v>0</v>
      </c>
      <c r="O5287">
        <f>EXP(-$W$26*C5287)*I5287</f>
        <v>0</v>
      </c>
      <c r="P5287">
        <f>EXP(-$W$26*C5287)*J5287</f>
        <v>0</v>
      </c>
      <c r="Q5287">
        <f>EXP(-$W$26*C5287)*K5287</f>
        <v>0</v>
      </c>
      <c r="R5287">
        <f>EXP(-$W$26*C5287)*(L5287-N5287)</f>
        <v>0</v>
      </c>
      <c r="S5287">
        <f>EXP(-$W$26*C5287)*N5287</f>
        <v>0</v>
      </c>
      <c r="T5287">
        <f>EXP(-$W$26*C5287)*E5287</f>
        <v>0</v>
      </c>
    </row>
    <row r="5288" spans="1:20">
      <c r="A5288">
        <v>5279</v>
      </c>
      <c r="B5288">
        <f>RAND()</f>
        <v>0</v>
      </c>
      <c r="C5288">
        <f>IF(B5288&lt;$W$41,3,IF(B5288&lt;$W$41+$W$42,4,5))</f>
        <v>0</v>
      </c>
      <c r="D5288">
        <f>NORMSINV(RAND())</f>
        <v>0</v>
      </c>
      <c r="E5288">
        <f>$W$25*EXP(($W$26-$W$28-0.5*$W$27^2)*C5288+$W$27*SQRT(C5288)*D5288)</f>
        <v>0</v>
      </c>
      <c r="F5288">
        <f>$W$30*(1+$W$31)^C5288</f>
        <v>0</v>
      </c>
      <c r="G5288">
        <f>$W$32*(1+$W$33)^C5288</f>
        <v>0</v>
      </c>
      <c r="H5288">
        <f>$W$34*(1+$W$35)^C5288</f>
        <v>0</v>
      </c>
      <c r="I5288">
        <f>MIN(E5288,F5288)</f>
        <v>0</v>
      </c>
      <c r="J5288">
        <f>MIN(E5288-I5288,G5288)</f>
        <v>0</v>
      </c>
      <c r="K5288">
        <f>MIN(E5288-I5288-J5288,H5288)</f>
        <v>0</v>
      </c>
      <c r="L5288">
        <f>E5288-I5288-J5288-K5288</f>
        <v>0</v>
      </c>
      <c r="M5288">
        <f>IF((I5288+J5288+(1-$W$36)*L5288)/$W$39&gt;=$W$38,1,0)</f>
        <v>0</v>
      </c>
      <c r="N5288">
        <f>IF(M5288=1,$W$37,$W$36)*L5288</f>
        <v>0</v>
      </c>
      <c r="O5288">
        <f>EXP(-$W$26*C5288)*I5288</f>
        <v>0</v>
      </c>
      <c r="P5288">
        <f>EXP(-$W$26*C5288)*J5288</f>
        <v>0</v>
      </c>
      <c r="Q5288">
        <f>EXP(-$W$26*C5288)*K5288</f>
        <v>0</v>
      </c>
      <c r="R5288">
        <f>EXP(-$W$26*C5288)*(L5288-N5288)</f>
        <v>0</v>
      </c>
      <c r="S5288">
        <f>EXP(-$W$26*C5288)*N5288</f>
        <v>0</v>
      </c>
      <c r="T5288">
        <f>EXP(-$W$26*C5288)*E5288</f>
        <v>0</v>
      </c>
    </row>
    <row r="5289" spans="1:20">
      <c r="A5289">
        <v>5280</v>
      </c>
      <c r="B5289">
        <f>RAND()</f>
        <v>0</v>
      </c>
      <c r="C5289">
        <f>IF(B5289&lt;$W$41,3,IF(B5289&lt;$W$41+$W$42,4,5))</f>
        <v>0</v>
      </c>
      <c r="D5289">
        <f>NORMSINV(RAND())</f>
        <v>0</v>
      </c>
      <c r="E5289">
        <f>$W$25*EXP(($W$26-$W$28-0.5*$W$27^2)*C5289+$W$27*SQRT(C5289)*D5289)</f>
        <v>0</v>
      </c>
      <c r="F5289">
        <f>$W$30*(1+$W$31)^C5289</f>
        <v>0</v>
      </c>
      <c r="G5289">
        <f>$W$32*(1+$W$33)^C5289</f>
        <v>0</v>
      </c>
      <c r="H5289">
        <f>$W$34*(1+$W$35)^C5289</f>
        <v>0</v>
      </c>
      <c r="I5289">
        <f>MIN(E5289,F5289)</f>
        <v>0</v>
      </c>
      <c r="J5289">
        <f>MIN(E5289-I5289,G5289)</f>
        <v>0</v>
      </c>
      <c r="K5289">
        <f>MIN(E5289-I5289-J5289,H5289)</f>
        <v>0</v>
      </c>
      <c r="L5289">
        <f>E5289-I5289-J5289-K5289</f>
        <v>0</v>
      </c>
      <c r="M5289">
        <f>IF((I5289+J5289+(1-$W$36)*L5289)/$W$39&gt;=$W$38,1,0)</f>
        <v>0</v>
      </c>
      <c r="N5289">
        <f>IF(M5289=1,$W$37,$W$36)*L5289</f>
        <v>0</v>
      </c>
      <c r="O5289">
        <f>EXP(-$W$26*C5289)*I5289</f>
        <v>0</v>
      </c>
      <c r="P5289">
        <f>EXP(-$W$26*C5289)*J5289</f>
        <v>0</v>
      </c>
      <c r="Q5289">
        <f>EXP(-$W$26*C5289)*K5289</f>
        <v>0</v>
      </c>
      <c r="R5289">
        <f>EXP(-$W$26*C5289)*(L5289-N5289)</f>
        <v>0</v>
      </c>
      <c r="S5289">
        <f>EXP(-$W$26*C5289)*N5289</f>
        <v>0</v>
      </c>
      <c r="T5289">
        <f>EXP(-$W$26*C5289)*E5289</f>
        <v>0</v>
      </c>
    </row>
    <row r="5290" spans="1:20">
      <c r="A5290">
        <v>5281</v>
      </c>
      <c r="B5290">
        <f>RAND()</f>
        <v>0</v>
      </c>
      <c r="C5290">
        <f>IF(B5290&lt;$W$41,3,IF(B5290&lt;$W$41+$W$42,4,5))</f>
        <v>0</v>
      </c>
      <c r="D5290">
        <f>NORMSINV(RAND())</f>
        <v>0</v>
      </c>
      <c r="E5290">
        <f>$W$25*EXP(($W$26-$W$28-0.5*$W$27^2)*C5290+$W$27*SQRT(C5290)*D5290)</f>
        <v>0</v>
      </c>
      <c r="F5290">
        <f>$W$30*(1+$W$31)^C5290</f>
        <v>0</v>
      </c>
      <c r="G5290">
        <f>$W$32*(1+$W$33)^C5290</f>
        <v>0</v>
      </c>
      <c r="H5290">
        <f>$W$34*(1+$W$35)^C5290</f>
        <v>0</v>
      </c>
      <c r="I5290">
        <f>MIN(E5290,F5290)</f>
        <v>0</v>
      </c>
      <c r="J5290">
        <f>MIN(E5290-I5290,G5290)</f>
        <v>0</v>
      </c>
      <c r="K5290">
        <f>MIN(E5290-I5290-J5290,H5290)</f>
        <v>0</v>
      </c>
      <c r="L5290">
        <f>E5290-I5290-J5290-K5290</f>
        <v>0</v>
      </c>
      <c r="M5290">
        <f>IF((I5290+J5290+(1-$W$36)*L5290)/$W$39&gt;=$W$38,1,0)</f>
        <v>0</v>
      </c>
      <c r="N5290">
        <f>IF(M5290=1,$W$37,$W$36)*L5290</f>
        <v>0</v>
      </c>
      <c r="O5290">
        <f>EXP(-$W$26*C5290)*I5290</f>
        <v>0</v>
      </c>
      <c r="P5290">
        <f>EXP(-$W$26*C5290)*J5290</f>
        <v>0</v>
      </c>
      <c r="Q5290">
        <f>EXP(-$W$26*C5290)*K5290</f>
        <v>0</v>
      </c>
      <c r="R5290">
        <f>EXP(-$W$26*C5290)*(L5290-N5290)</f>
        <v>0</v>
      </c>
      <c r="S5290">
        <f>EXP(-$W$26*C5290)*N5290</f>
        <v>0</v>
      </c>
      <c r="T5290">
        <f>EXP(-$W$26*C5290)*E5290</f>
        <v>0</v>
      </c>
    </row>
    <row r="5291" spans="1:20">
      <c r="A5291">
        <v>5282</v>
      </c>
      <c r="B5291">
        <f>RAND()</f>
        <v>0</v>
      </c>
      <c r="C5291">
        <f>IF(B5291&lt;$W$41,3,IF(B5291&lt;$W$41+$W$42,4,5))</f>
        <v>0</v>
      </c>
      <c r="D5291">
        <f>NORMSINV(RAND())</f>
        <v>0</v>
      </c>
      <c r="E5291">
        <f>$W$25*EXP(($W$26-$W$28-0.5*$W$27^2)*C5291+$W$27*SQRT(C5291)*D5291)</f>
        <v>0</v>
      </c>
      <c r="F5291">
        <f>$W$30*(1+$W$31)^C5291</f>
        <v>0</v>
      </c>
      <c r="G5291">
        <f>$W$32*(1+$W$33)^C5291</f>
        <v>0</v>
      </c>
      <c r="H5291">
        <f>$W$34*(1+$W$35)^C5291</f>
        <v>0</v>
      </c>
      <c r="I5291">
        <f>MIN(E5291,F5291)</f>
        <v>0</v>
      </c>
      <c r="J5291">
        <f>MIN(E5291-I5291,G5291)</f>
        <v>0</v>
      </c>
      <c r="K5291">
        <f>MIN(E5291-I5291-J5291,H5291)</f>
        <v>0</v>
      </c>
      <c r="L5291">
        <f>E5291-I5291-J5291-K5291</f>
        <v>0</v>
      </c>
      <c r="M5291">
        <f>IF((I5291+J5291+(1-$W$36)*L5291)/$W$39&gt;=$W$38,1,0)</f>
        <v>0</v>
      </c>
      <c r="N5291">
        <f>IF(M5291=1,$W$37,$W$36)*L5291</f>
        <v>0</v>
      </c>
      <c r="O5291">
        <f>EXP(-$W$26*C5291)*I5291</f>
        <v>0</v>
      </c>
      <c r="P5291">
        <f>EXP(-$W$26*C5291)*J5291</f>
        <v>0</v>
      </c>
      <c r="Q5291">
        <f>EXP(-$W$26*C5291)*K5291</f>
        <v>0</v>
      </c>
      <c r="R5291">
        <f>EXP(-$W$26*C5291)*(L5291-N5291)</f>
        <v>0</v>
      </c>
      <c r="S5291">
        <f>EXP(-$W$26*C5291)*N5291</f>
        <v>0</v>
      </c>
      <c r="T5291">
        <f>EXP(-$W$26*C5291)*E5291</f>
        <v>0</v>
      </c>
    </row>
    <row r="5292" spans="1:20">
      <c r="A5292">
        <v>5283</v>
      </c>
      <c r="B5292">
        <f>RAND()</f>
        <v>0</v>
      </c>
      <c r="C5292">
        <f>IF(B5292&lt;$W$41,3,IF(B5292&lt;$W$41+$W$42,4,5))</f>
        <v>0</v>
      </c>
      <c r="D5292">
        <f>NORMSINV(RAND())</f>
        <v>0</v>
      </c>
      <c r="E5292">
        <f>$W$25*EXP(($W$26-$W$28-0.5*$W$27^2)*C5292+$W$27*SQRT(C5292)*D5292)</f>
        <v>0</v>
      </c>
      <c r="F5292">
        <f>$W$30*(1+$W$31)^C5292</f>
        <v>0</v>
      </c>
      <c r="G5292">
        <f>$W$32*(1+$W$33)^C5292</f>
        <v>0</v>
      </c>
      <c r="H5292">
        <f>$W$34*(1+$W$35)^C5292</f>
        <v>0</v>
      </c>
      <c r="I5292">
        <f>MIN(E5292,F5292)</f>
        <v>0</v>
      </c>
      <c r="J5292">
        <f>MIN(E5292-I5292,G5292)</f>
        <v>0</v>
      </c>
      <c r="K5292">
        <f>MIN(E5292-I5292-J5292,H5292)</f>
        <v>0</v>
      </c>
      <c r="L5292">
        <f>E5292-I5292-J5292-K5292</f>
        <v>0</v>
      </c>
      <c r="M5292">
        <f>IF((I5292+J5292+(1-$W$36)*L5292)/$W$39&gt;=$W$38,1,0)</f>
        <v>0</v>
      </c>
      <c r="N5292">
        <f>IF(M5292=1,$W$37,$W$36)*L5292</f>
        <v>0</v>
      </c>
      <c r="O5292">
        <f>EXP(-$W$26*C5292)*I5292</f>
        <v>0</v>
      </c>
      <c r="P5292">
        <f>EXP(-$W$26*C5292)*J5292</f>
        <v>0</v>
      </c>
      <c r="Q5292">
        <f>EXP(-$W$26*C5292)*K5292</f>
        <v>0</v>
      </c>
      <c r="R5292">
        <f>EXP(-$W$26*C5292)*(L5292-N5292)</f>
        <v>0</v>
      </c>
      <c r="S5292">
        <f>EXP(-$W$26*C5292)*N5292</f>
        <v>0</v>
      </c>
      <c r="T5292">
        <f>EXP(-$W$26*C5292)*E5292</f>
        <v>0</v>
      </c>
    </row>
    <row r="5293" spans="1:20">
      <c r="A5293">
        <v>5284</v>
      </c>
      <c r="B5293">
        <f>RAND()</f>
        <v>0</v>
      </c>
      <c r="C5293">
        <f>IF(B5293&lt;$W$41,3,IF(B5293&lt;$W$41+$W$42,4,5))</f>
        <v>0</v>
      </c>
      <c r="D5293">
        <f>NORMSINV(RAND())</f>
        <v>0</v>
      </c>
      <c r="E5293">
        <f>$W$25*EXP(($W$26-$W$28-0.5*$W$27^2)*C5293+$W$27*SQRT(C5293)*D5293)</f>
        <v>0</v>
      </c>
      <c r="F5293">
        <f>$W$30*(1+$W$31)^C5293</f>
        <v>0</v>
      </c>
      <c r="G5293">
        <f>$W$32*(1+$W$33)^C5293</f>
        <v>0</v>
      </c>
      <c r="H5293">
        <f>$W$34*(1+$W$35)^C5293</f>
        <v>0</v>
      </c>
      <c r="I5293">
        <f>MIN(E5293,F5293)</f>
        <v>0</v>
      </c>
      <c r="J5293">
        <f>MIN(E5293-I5293,G5293)</f>
        <v>0</v>
      </c>
      <c r="K5293">
        <f>MIN(E5293-I5293-J5293,H5293)</f>
        <v>0</v>
      </c>
      <c r="L5293">
        <f>E5293-I5293-J5293-K5293</f>
        <v>0</v>
      </c>
      <c r="M5293">
        <f>IF((I5293+J5293+(1-$W$36)*L5293)/$W$39&gt;=$W$38,1,0)</f>
        <v>0</v>
      </c>
      <c r="N5293">
        <f>IF(M5293=1,$W$37,$W$36)*L5293</f>
        <v>0</v>
      </c>
      <c r="O5293">
        <f>EXP(-$W$26*C5293)*I5293</f>
        <v>0</v>
      </c>
      <c r="P5293">
        <f>EXP(-$W$26*C5293)*J5293</f>
        <v>0</v>
      </c>
      <c r="Q5293">
        <f>EXP(-$W$26*C5293)*K5293</f>
        <v>0</v>
      </c>
      <c r="R5293">
        <f>EXP(-$W$26*C5293)*(L5293-N5293)</f>
        <v>0</v>
      </c>
      <c r="S5293">
        <f>EXP(-$W$26*C5293)*N5293</f>
        <v>0</v>
      </c>
      <c r="T5293">
        <f>EXP(-$W$26*C5293)*E5293</f>
        <v>0</v>
      </c>
    </row>
    <row r="5294" spans="1:20">
      <c r="A5294">
        <v>5285</v>
      </c>
      <c r="B5294">
        <f>RAND()</f>
        <v>0</v>
      </c>
      <c r="C5294">
        <f>IF(B5294&lt;$W$41,3,IF(B5294&lt;$W$41+$W$42,4,5))</f>
        <v>0</v>
      </c>
      <c r="D5294">
        <f>NORMSINV(RAND())</f>
        <v>0</v>
      </c>
      <c r="E5294">
        <f>$W$25*EXP(($W$26-$W$28-0.5*$W$27^2)*C5294+$W$27*SQRT(C5294)*D5294)</f>
        <v>0</v>
      </c>
      <c r="F5294">
        <f>$W$30*(1+$W$31)^C5294</f>
        <v>0</v>
      </c>
      <c r="G5294">
        <f>$W$32*(1+$W$33)^C5294</f>
        <v>0</v>
      </c>
      <c r="H5294">
        <f>$W$34*(1+$W$35)^C5294</f>
        <v>0</v>
      </c>
      <c r="I5294">
        <f>MIN(E5294,F5294)</f>
        <v>0</v>
      </c>
      <c r="J5294">
        <f>MIN(E5294-I5294,G5294)</f>
        <v>0</v>
      </c>
      <c r="K5294">
        <f>MIN(E5294-I5294-J5294,H5294)</f>
        <v>0</v>
      </c>
      <c r="L5294">
        <f>E5294-I5294-J5294-K5294</f>
        <v>0</v>
      </c>
      <c r="M5294">
        <f>IF((I5294+J5294+(1-$W$36)*L5294)/$W$39&gt;=$W$38,1,0)</f>
        <v>0</v>
      </c>
      <c r="N5294">
        <f>IF(M5294=1,$W$37,$W$36)*L5294</f>
        <v>0</v>
      </c>
      <c r="O5294">
        <f>EXP(-$W$26*C5294)*I5294</f>
        <v>0</v>
      </c>
      <c r="P5294">
        <f>EXP(-$W$26*C5294)*J5294</f>
        <v>0</v>
      </c>
      <c r="Q5294">
        <f>EXP(-$W$26*C5294)*K5294</f>
        <v>0</v>
      </c>
      <c r="R5294">
        <f>EXP(-$W$26*C5294)*(L5294-N5294)</f>
        <v>0</v>
      </c>
      <c r="S5294">
        <f>EXP(-$W$26*C5294)*N5294</f>
        <v>0</v>
      </c>
      <c r="T5294">
        <f>EXP(-$W$26*C5294)*E5294</f>
        <v>0</v>
      </c>
    </row>
    <row r="5295" spans="1:20">
      <c r="A5295">
        <v>5286</v>
      </c>
      <c r="B5295">
        <f>RAND()</f>
        <v>0</v>
      </c>
      <c r="C5295">
        <f>IF(B5295&lt;$W$41,3,IF(B5295&lt;$W$41+$W$42,4,5))</f>
        <v>0</v>
      </c>
      <c r="D5295">
        <f>NORMSINV(RAND())</f>
        <v>0</v>
      </c>
      <c r="E5295">
        <f>$W$25*EXP(($W$26-$W$28-0.5*$W$27^2)*C5295+$W$27*SQRT(C5295)*D5295)</f>
        <v>0</v>
      </c>
      <c r="F5295">
        <f>$W$30*(1+$W$31)^C5295</f>
        <v>0</v>
      </c>
      <c r="G5295">
        <f>$W$32*(1+$W$33)^C5295</f>
        <v>0</v>
      </c>
      <c r="H5295">
        <f>$W$34*(1+$W$35)^C5295</f>
        <v>0</v>
      </c>
      <c r="I5295">
        <f>MIN(E5295,F5295)</f>
        <v>0</v>
      </c>
      <c r="J5295">
        <f>MIN(E5295-I5295,G5295)</f>
        <v>0</v>
      </c>
      <c r="K5295">
        <f>MIN(E5295-I5295-J5295,H5295)</f>
        <v>0</v>
      </c>
      <c r="L5295">
        <f>E5295-I5295-J5295-K5295</f>
        <v>0</v>
      </c>
      <c r="M5295">
        <f>IF((I5295+J5295+(1-$W$36)*L5295)/$W$39&gt;=$W$38,1,0)</f>
        <v>0</v>
      </c>
      <c r="N5295">
        <f>IF(M5295=1,$W$37,$W$36)*L5295</f>
        <v>0</v>
      </c>
      <c r="O5295">
        <f>EXP(-$W$26*C5295)*I5295</f>
        <v>0</v>
      </c>
      <c r="P5295">
        <f>EXP(-$W$26*C5295)*J5295</f>
        <v>0</v>
      </c>
      <c r="Q5295">
        <f>EXP(-$W$26*C5295)*K5295</f>
        <v>0</v>
      </c>
      <c r="R5295">
        <f>EXP(-$W$26*C5295)*(L5295-N5295)</f>
        <v>0</v>
      </c>
      <c r="S5295">
        <f>EXP(-$W$26*C5295)*N5295</f>
        <v>0</v>
      </c>
      <c r="T5295">
        <f>EXP(-$W$26*C5295)*E5295</f>
        <v>0</v>
      </c>
    </row>
    <row r="5296" spans="1:20">
      <c r="A5296">
        <v>5287</v>
      </c>
      <c r="B5296">
        <f>RAND()</f>
        <v>0</v>
      </c>
      <c r="C5296">
        <f>IF(B5296&lt;$W$41,3,IF(B5296&lt;$W$41+$W$42,4,5))</f>
        <v>0</v>
      </c>
      <c r="D5296">
        <f>NORMSINV(RAND())</f>
        <v>0</v>
      </c>
      <c r="E5296">
        <f>$W$25*EXP(($W$26-$W$28-0.5*$W$27^2)*C5296+$W$27*SQRT(C5296)*D5296)</f>
        <v>0</v>
      </c>
      <c r="F5296">
        <f>$W$30*(1+$W$31)^C5296</f>
        <v>0</v>
      </c>
      <c r="G5296">
        <f>$W$32*(1+$W$33)^C5296</f>
        <v>0</v>
      </c>
      <c r="H5296">
        <f>$W$34*(1+$W$35)^C5296</f>
        <v>0</v>
      </c>
      <c r="I5296">
        <f>MIN(E5296,F5296)</f>
        <v>0</v>
      </c>
      <c r="J5296">
        <f>MIN(E5296-I5296,G5296)</f>
        <v>0</v>
      </c>
      <c r="K5296">
        <f>MIN(E5296-I5296-J5296,H5296)</f>
        <v>0</v>
      </c>
      <c r="L5296">
        <f>E5296-I5296-J5296-K5296</f>
        <v>0</v>
      </c>
      <c r="M5296">
        <f>IF((I5296+J5296+(1-$W$36)*L5296)/$W$39&gt;=$W$38,1,0)</f>
        <v>0</v>
      </c>
      <c r="N5296">
        <f>IF(M5296=1,$W$37,$W$36)*L5296</f>
        <v>0</v>
      </c>
      <c r="O5296">
        <f>EXP(-$W$26*C5296)*I5296</f>
        <v>0</v>
      </c>
      <c r="P5296">
        <f>EXP(-$W$26*C5296)*J5296</f>
        <v>0</v>
      </c>
      <c r="Q5296">
        <f>EXP(-$W$26*C5296)*K5296</f>
        <v>0</v>
      </c>
      <c r="R5296">
        <f>EXP(-$W$26*C5296)*(L5296-N5296)</f>
        <v>0</v>
      </c>
      <c r="S5296">
        <f>EXP(-$W$26*C5296)*N5296</f>
        <v>0</v>
      </c>
      <c r="T5296">
        <f>EXP(-$W$26*C5296)*E5296</f>
        <v>0</v>
      </c>
    </row>
    <row r="5297" spans="1:20">
      <c r="A5297">
        <v>5288</v>
      </c>
      <c r="B5297">
        <f>RAND()</f>
        <v>0</v>
      </c>
      <c r="C5297">
        <f>IF(B5297&lt;$W$41,3,IF(B5297&lt;$W$41+$W$42,4,5))</f>
        <v>0</v>
      </c>
      <c r="D5297">
        <f>NORMSINV(RAND())</f>
        <v>0</v>
      </c>
      <c r="E5297">
        <f>$W$25*EXP(($W$26-$W$28-0.5*$W$27^2)*C5297+$W$27*SQRT(C5297)*D5297)</f>
        <v>0</v>
      </c>
      <c r="F5297">
        <f>$W$30*(1+$W$31)^C5297</f>
        <v>0</v>
      </c>
      <c r="G5297">
        <f>$W$32*(1+$W$33)^C5297</f>
        <v>0</v>
      </c>
      <c r="H5297">
        <f>$W$34*(1+$W$35)^C5297</f>
        <v>0</v>
      </c>
      <c r="I5297">
        <f>MIN(E5297,F5297)</f>
        <v>0</v>
      </c>
      <c r="J5297">
        <f>MIN(E5297-I5297,G5297)</f>
        <v>0</v>
      </c>
      <c r="K5297">
        <f>MIN(E5297-I5297-J5297,H5297)</f>
        <v>0</v>
      </c>
      <c r="L5297">
        <f>E5297-I5297-J5297-K5297</f>
        <v>0</v>
      </c>
      <c r="M5297">
        <f>IF((I5297+J5297+(1-$W$36)*L5297)/$W$39&gt;=$W$38,1,0)</f>
        <v>0</v>
      </c>
      <c r="N5297">
        <f>IF(M5297=1,$W$37,$W$36)*L5297</f>
        <v>0</v>
      </c>
      <c r="O5297">
        <f>EXP(-$W$26*C5297)*I5297</f>
        <v>0</v>
      </c>
      <c r="P5297">
        <f>EXP(-$W$26*C5297)*J5297</f>
        <v>0</v>
      </c>
      <c r="Q5297">
        <f>EXP(-$W$26*C5297)*K5297</f>
        <v>0</v>
      </c>
      <c r="R5297">
        <f>EXP(-$W$26*C5297)*(L5297-N5297)</f>
        <v>0</v>
      </c>
      <c r="S5297">
        <f>EXP(-$W$26*C5297)*N5297</f>
        <v>0</v>
      </c>
      <c r="T5297">
        <f>EXP(-$W$26*C5297)*E5297</f>
        <v>0</v>
      </c>
    </row>
    <row r="5298" spans="1:20">
      <c r="A5298">
        <v>5289</v>
      </c>
      <c r="B5298">
        <f>RAND()</f>
        <v>0</v>
      </c>
      <c r="C5298">
        <f>IF(B5298&lt;$W$41,3,IF(B5298&lt;$W$41+$W$42,4,5))</f>
        <v>0</v>
      </c>
      <c r="D5298">
        <f>NORMSINV(RAND())</f>
        <v>0</v>
      </c>
      <c r="E5298">
        <f>$W$25*EXP(($W$26-$W$28-0.5*$W$27^2)*C5298+$W$27*SQRT(C5298)*D5298)</f>
        <v>0</v>
      </c>
      <c r="F5298">
        <f>$W$30*(1+$W$31)^C5298</f>
        <v>0</v>
      </c>
      <c r="G5298">
        <f>$W$32*(1+$W$33)^C5298</f>
        <v>0</v>
      </c>
      <c r="H5298">
        <f>$W$34*(1+$W$35)^C5298</f>
        <v>0</v>
      </c>
      <c r="I5298">
        <f>MIN(E5298,F5298)</f>
        <v>0</v>
      </c>
      <c r="J5298">
        <f>MIN(E5298-I5298,G5298)</f>
        <v>0</v>
      </c>
      <c r="K5298">
        <f>MIN(E5298-I5298-J5298,H5298)</f>
        <v>0</v>
      </c>
      <c r="L5298">
        <f>E5298-I5298-J5298-K5298</f>
        <v>0</v>
      </c>
      <c r="M5298">
        <f>IF((I5298+J5298+(1-$W$36)*L5298)/$W$39&gt;=$W$38,1,0)</f>
        <v>0</v>
      </c>
      <c r="N5298">
        <f>IF(M5298=1,$W$37,$W$36)*L5298</f>
        <v>0</v>
      </c>
      <c r="O5298">
        <f>EXP(-$W$26*C5298)*I5298</f>
        <v>0</v>
      </c>
      <c r="P5298">
        <f>EXP(-$W$26*C5298)*J5298</f>
        <v>0</v>
      </c>
      <c r="Q5298">
        <f>EXP(-$W$26*C5298)*K5298</f>
        <v>0</v>
      </c>
      <c r="R5298">
        <f>EXP(-$W$26*C5298)*(L5298-N5298)</f>
        <v>0</v>
      </c>
      <c r="S5298">
        <f>EXP(-$W$26*C5298)*N5298</f>
        <v>0</v>
      </c>
      <c r="T5298">
        <f>EXP(-$W$26*C5298)*E5298</f>
        <v>0</v>
      </c>
    </row>
    <row r="5299" spans="1:20">
      <c r="A5299">
        <v>5290</v>
      </c>
      <c r="B5299">
        <f>RAND()</f>
        <v>0</v>
      </c>
      <c r="C5299">
        <f>IF(B5299&lt;$W$41,3,IF(B5299&lt;$W$41+$W$42,4,5))</f>
        <v>0</v>
      </c>
      <c r="D5299">
        <f>NORMSINV(RAND())</f>
        <v>0</v>
      </c>
      <c r="E5299">
        <f>$W$25*EXP(($W$26-$W$28-0.5*$W$27^2)*C5299+$W$27*SQRT(C5299)*D5299)</f>
        <v>0</v>
      </c>
      <c r="F5299">
        <f>$W$30*(1+$W$31)^C5299</f>
        <v>0</v>
      </c>
      <c r="G5299">
        <f>$W$32*(1+$W$33)^C5299</f>
        <v>0</v>
      </c>
      <c r="H5299">
        <f>$W$34*(1+$W$35)^C5299</f>
        <v>0</v>
      </c>
      <c r="I5299">
        <f>MIN(E5299,F5299)</f>
        <v>0</v>
      </c>
      <c r="J5299">
        <f>MIN(E5299-I5299,G5299)</f>
        <v>0</v>
      </c>
      <c r="K5299">
        <f>MIN(E5299-I5299-J5299,H5299)</f>
        <v>0</v>
      </c>
      <c r="L5299">
        <f>E5299-I5299-J5299-K5299</f>
        <v>0</v>
      </c>
      <c r="M5299">
        <f>IF((I5299+J5299+(1-$W$36)*L5299)/$W$39&gt;=$W$38,1,0)</f>
        <v>0</v>
      </c>
      <c r="N5299">
        <f>IF(M5299=1,$W$37,$W$36)*L5299</f>
        <v>0</v>
      </c>
      <c r="O5299">
        <f>EXP(-$W$26*C5299)*I5299</f>
        <v>0</v>
      </c>
      <c r="P5299">
        <f>EXP(-$W$26*C5299)*J5299</f>
        <v>0</v>
      </c>
      <c r="Q5299">
        <f>EXP(-$W$26*C5299)*K5299</f>
        <v>0</v>
      </c>
      <c r="R5299">
        <f>EXP(-$W$26*C5299)*(L5299-N5299)</f>
        <v>0</v>
      </c>
      <c r="S5299">
        <f>EXP(-$W$26*C5299)*N5299</f>
        <v>0</v>
      </c>
      <c r="T5299">
        <f>EXP(-$W$26*C5299)*E5299</f>
        <v>0</v>
      </c>
    </row>
    <row r="5300" spans="1:20">
      <c r="A5300">
        <v>5291</v>
      </c>
      <c r="B5300">
        <f>RAND()</f>
        <v>0</v>
      </c>
      <c r="C5300">
        <f>IF(B5300&lt;$W$41,3,IF(B5300&lt;$W$41+$W$42,4,5))</f>
        <v>0</v>
      </c>
      <c r="D5300">
        <f>NORMSINV(RAND())</f>
        <v>0</v>
      </c>
      <c r="E5300">
        <f>$W$25*EXP(($W$26-$W$28-0.5*$W$27^2)*C5300+$W$27*SQRT(C5300)*D5300)</f>
        <v>0</v>
      </c>
      <c r="F5300">
        <f>$W$30*(1+$W$31)^C5300</f>
        <v>0</v>
      </c>
      <c r="G5300">
        <f>$W$32*(1+$W$33)^C5300</f>
        <v>0</v>
      </c>
      <c r="H5300">
        <f>$W$34*(1+$W$35)^C5300</f>
        <v>0</v>
      </c>
      <c r="I5300">
        <f>MIN(E5300,F5300)</f>
        <v>0</v>
      </c>
      <c r="J5300">
        <f>MIN(E5300-I5300,G5300)</f>
        <v>0</v>
      </c>
      <c r="K5300">
        <f>MIN(E5300-I5300-J5300,H5300)</f>
        <v>0</v>
      </c>
      <c r="L5300">
        <f>E5300-I5300-J5300-K5300</f>
        <v>0</v>
      </c>
      <c r="M5300">
        <f>IF((I5300+J5300+(1-$W$36)*L5300)/$W$39&gt;=$W$38,1,0)</f>
        <v>0</v>
      </c>
      <c r="N5300">
        <f>IF(M5300=1,$W$37,$W$36)*L5300</f>
        <v>0</v>
      </c>
      <c r="O5300">
        <f>EXP(-$W$26*C5300)*I5300</f>
        <v>0</v>
      </c>
      <c r="P5300">
        <f>EXP(-$W$26*C5300)*J5300</f>
        <v>0</v>
      </c>
      <c r="Q5300">
        <f>EXP(-$W$26*C5300)*K5300</f>
        <v>0</v>
      </c>
      <c r="R5300">
        <f>EXP(-$W$26*C5300)*(L5300-N5300)</f>
        <v>0</v>
      </c>
      <c r="S5300">
        <f>EXP(-$W$26*C5300)*N5300</f>
        <v>0</v>
      </c>
      <c r="T5300">
        <f>EXP(-$W$26*C5300)*E5300</f>
        <v>0</v>
      </c>
    </row>
    <row r="5301" spans="1:20">
      <c r="A5301">
        <v>5292</v>
      </c>
      <c r="B5301">
        <f>RAND()</f>
        <v>0</v>
      </c>
      <c r="C5301">
        <f>IF(B5301&lt;$W$41,3,IF(B5301&lt;$W$41+$W$42,4,5))</f>
        <v>0</v>
      </c>
      <c r="D5301">
        <f>NORMSINV(RAND())</f>
        <v>0</v>
      </c>
      <c r="E5301">
        <f>$W$25*EXP(($W$26-$W$28-0.5*$W$27^2)*C5301+$W$27*SQRT(C5301)*D5301)</f>
        <v>0</v>
      </c>
      <c r="F5301">
        <f>$W$30*(1+$W$31)^C5301</f>
        <v>0</v>
      </c>
      <c r="G5301">
        <f>$W$32*(1+$W$33)^C5301</f>
        <v>0</v>
      </c>
      <c r="H5301">
        <f>$W$34*(1+$W$35)^C5301</f>
        <v>0</v>
      </c>
      <c r="I5301">
        <f>MIN(E5301,F5301)</f>
        <v>0</v>
      </c>
      <c r="J5301">
        <f>MIN(E5301-I5301,G5301)</f>
        <v>0</v>
      </c>
      <c r="K5301">
        <f>MIN(E5301-I5301-J5301,H5301)</f>
        <v>0</v>
      </c>
      <c r="L5301">
        <f>E5301-I5301-J5301-K5301</f>
        <v>0</v>
      </c>
      <c r="M5301">
        <f>IF((I5301+J5301+(1-$W$36)*L5301)/$W$39&gt;=$W$38,1,0)</f>
        <v>0</v>
      </c>
      <c r="N5301">
        <f>IF(M5301=1,$W$37,$W$36)*L5301</f>
        <v>0</v>
      </c>
      <c r="O5301">
        <f>EXP(-$W$26*C5301)*I5301</f>
        <v>0</v>
      </c>
      <c r="P5301">
        <f>EXP(-$W$26*C5301)*J5301</f>
        <v>0</v>
      </c>
      <c r="Q5301">
        <f>EXP(-$W$26*C5301)*K5301</f>
        <v>0</v>
      </c>
      <c r="R5301">
        <f>EXP(-$W$26*C5301)*(L5301-N5301)</f>
        <v>0</v>
      </c>
      <c r="S5301">
        <f>EXP(-$W$26*C5301)*N5301</f>
        <v>0</v>
      </c>
      <c r="T5301">
        <f>EXP(-$W$26*C5301)*E5301</f>
        <v>0</v>
      </c>
    </row>
    <row r="5302" spans="1:20">
      <c r="A5302">
        <v>5293</v>
      </c>
      <c r="B5302">
        <f>RAND()</f>
        <v>0</v>
      </c>
      <c r="C5302">
        <f>IF(B5302&lt;$W$41,3,IF(B5302&lt;$W$41+$W$42,4,5))</f>
        <v>0</v>
      </c>
      <c r="D5302">
        <f>NORMSINV(RAND())</f>
        <v>0</v>
      </c>
      <c r="E5302">
        <f>$W$25*EXP(($W$26-$W$28-0.5*$W$27^2)*C5302+$W$27*SQRT(C5302)*D5302)</f>
        <v>0</v>
      </c>
      <c r="F5302">
        <f>$W$30*(1+$W$31)^C5302</f>
        <v>0</v>
      </c>
      <c r="G5302">
        <f>$W$32*(1+$W$33)^C5302</f>
        <v>0</v>
      </c>
      <c r="H5302">
        <f>$W$34*(1+$W$35)^C5302</f>
        <v>0</v>
      </c>
      <c r="I5302">
        <f>MIN(E5302,F5302)</f>
        <v>0</v>
      </c>
      <c r="J5302">
        <f>MIN(E5302-I5302,G5302)</f>
        <v>0</v>
      </c>
      <c r="K5302">
        <f>MIN(E5302-I5302-J5302,H5302)</f>
        <v>0</v>
      </c>
      <c r="L5302">
        <f>E5302-I5302-J5302-K5302</f>
        <v>0</v>
      </c>
      <c r="M5302">
        <f>IF((I5302+J5302+(1-$W$36)*L5302)/$W$39&gt;=$W$38,1,0)</f>
        <v>0</v>
      </c>
      <c r="N5302">
        <f>IF(M5302=1,$W$37,$W$36)*L5302</f>
        <v>0</v>
      </c>
      <c r="O5302">
        <f>EXP(-$W$26*C5302)*I5302</f>
        <v>0</v>
      </c>
      <c r="P5302">
        <f>EXP(-$W$26*C5302)*J5302</f>
        <v>0</v>
      </c>
      <c r="Q5302">
        <f>EXP(-$W$26*C5302)*K5302</f>
        <v>0</v>
      </c>
      <c r="R5302">
        <f>EXP(-$W$26*C5302)*(L5302-N5302)</f>
        <v>0</v>
      </c>
      <c r="S5302">
        <f>EXP(-$W$26*C5302)*N5302</f>
        <v>0</v>
      </c>
      <c r="T5302">
        <f>EXP(-$W$26*C5302)*E5302</f>
        <v>0</v>
      </c>
    </row>
    <row r="5303" spans="1:20">
      <c r="A5303">
        <v>5294</v>
      </c>
      <c r="B5303">
        <f>RAND()</f>
        <v>0</v>
      </c>
      <c r="C5303">
        <f>IF(B5303&lt;$W$41,3,IF(B5303&lt;$W$41+$W$42,4,5))</f>
        <v>0</v>
      </c>
      <c r="D5303">
        <f>NORMSINV(RAND())</f>
        <v>0</v>
      </c>
      <c r="E5303">
        <f>$W$25*EXP(($W$26-$W$28-0.5*$W$27^2)*C5303+$W$27*SQRT(C5303)*D5303)</f>
        <v>0</v>
      </c>
      <c r="F5303">
        <f>$W$30*(1+$W$31)^C5303</f>
        <v>0</v>
      </c>
      <c r="G5303">
        <f>$W$32*(1+$W$33)^C5303</f>
        <v>0</v>
      </c>
      <c r="H5303">
        <f>$W$34*(1+$W$35)^C5303</f>
        <v>0</v>
      </c>
      <c r="I5303">
        <f>MIN(E5303,F5303)</f>
        <v>0</v>
      </c>
      <c r="J5303">
        <f>MIN(E5303-I5303,G5303)</f>
        <v>0</v>
      </c>
      <c r="K5303">
        <f>MIN(E5303-I5303-J5303,H5303)</f>
        <v>0</v>
      </c>
      <c r="L5303">
        <f>E5303-I5303-J5303-K5303</f>
        <v>0</v>
      </c>
      <c r="M5303">
        <f>IF((I5303+J5303+(1-$W$36)*L5303)/$W$39&gt;=$W$38,1,0)</f>
        <v>0</v>
      </c>
      <c r="N5303">
        <f>IF(M5303=1,$W$37,$W$36)*L5303</f>
        <v>0</v>
      </c>
      <c r="O5303">
        <f>EXP(-$W$26*C5303)*I5303</f>
        <v>0</v>
      </c>
      <c r="P5303">
        <f>EXP(-$W$26*C5303)*J5303</f>
        <v>0</v>
      </c>
      <c r="Q5303">
        <f>EXP(-$W$26*C5303)*K5303</f>
        <v>0</v>
      </c>
      <c r="R5303">
        <f>EXP(-$W$26*C5303)*(L5303-N5303)</f>
        <v>0</v>
      </c>
      <c r="S5303">
        <f>EXP(-$W$26*C5303)*N5303</f>
        <v>0</v>
      </c>
      <c r="T5303">
        <f>EXP(-$W$26*C5303)*E5303</f>
        <v>0</v>
      </c>
    </row>
    <row r="5304" spans="1:20">
      <c r="A5304">
        <v>5295</v>
      </c>
      <c r="B5304">
        <f>RAND()</f>
        <v>0</v>
      </c>
      <c r="C5304">
        <f>IF(B5304&lt;$W$41,3,IF(B5304&lt;$W$41+$W$42,4,5))</f>
        <v>0</v>
      </c>
      <c r="D5304">
        <f>NORMSINV(RAND())</f>
        <v>0</v>
      </c>
      <c r="E5304">
        <f>$W$25*EXP(($W$26-$W$28-0.5*$W$27^2)*C5304+$W$27*SQRT(C5304)*D5304)</f>
        <v>0</v>
      </c>
      <c r="F5304">
        <f>$W$30*(1+$W$31)^C5304</f>
        <v>0</v>
      </c>
      <c r="G5304">
        <f>$W$32*(1+$W$33)^C5304</f>
        <v>0</v>
      </c>
      <c r="H5304">
        <f>$W$34*(1+$W$35)^C5304</f>
        <v>0</v>
      </c>
      <c r="I5304">
        <f>MIN(E5304,F5304)</f>
        <v>0</v>
      </c>
      <c r="J5304">
        <f>MIN(E5304-I5304,G5304)</f>
        <v>0</v>
      </c>
      <c r="K5304">
        <f>MIN(E5304-I5304-J5304,H5304)</f>
        <v>0</v>
      </c>
      <c r="L5304">
        <f>E5304-I5304-J5304-K5304</f>
        <v>0</v>
      </c>
      <c r="M5304">
        <f>IF((I5304+J5304+(1-$W$36)*L5304)/$W$39&gt;=$W$38,1,0)</f>
        <v>0</v>
      </c>
      <c r="N5304">
        <f>IF(M5304=1,$W$37,$W$36)*L5304</f>
        <v>0</v>
      </c>
      <c r="O5304">
        <f>EXP(-$W$26*C5304)*I5304</f>
        <v>0</v>
      </c>
      <c r="P5304">
        <f>EXP(-$W$26*C5304)*J5304</f>
        <v>0</v>
      </c>
      <c r="Q5304">
        <f>EXP(-$W$26*C5304)*K5304</f>
        <v>0</v>
      </c>
      <c r="R5304">
        <f>EXP(-$W$26*C5304)*(L5304-N5304)</f>
        <v>0</v>
      </c>
      <c r="S5304">
        <f>EXP(-$W$26*C5304)*N5304</f>
        <v>0</v>
      </c>
      <c r="T5304">
        <f>EXP(-$W$26*C5304)*E5304</f>
        <v>0</v>
      </c>
    </row>
    <row r="5305" spans="1:20">
      <c r="A5305">
        <v>5296</v>
      </c>
      <c r="B5305">
        <f>RAND()</f>
        <v>0</v>
      </c>
      <c r="C5305">
        <f>IF(B5305&lt;$W$41,3,IF(B5305&lt;$W$41+$W$42,4,5))</f>
        <v>0</v>
      </c>
      <c r="D5305">
        <f>NORMSINV(RAND())</f>
        <v>0</v>
      </c>
      <c r="E5305">
        <f>$W$25*EXP(($W$26-$W$28-0.5*$W$27^2)*C5305+$W$27*SQRT(C5305)*D5305)</f>
        <v>0</v>
      </c>
      <c r="F5305">
        <f>$W$30*(1+$W$31)^C5305</f>
        <v>0</v>
      </c>
      <c r="G5305">
        <f>$W$32*(1+$W$33)^C5305</f>
        <v>0</v>
      </c>
      <c r="H5305">
        <f>$W$34*(1+$W$35)^C5305</f>
        <v>0</v>
      </c>
      <c r="I5305">
        <f>MIN(E5305,F5305)</f>
        <v>0</v>
      </c>
      <c r="J5305">
        <f>MIN(E5305-I5305,G5305)</f>
        <v>0</v>
      </c>
      <c r="K5305">
        <f>MIN(E5305-I5305-J5305,H5305)</f>
        <v>0</v>
      </c>
      <c r="L5305">
        <f>E5305-I5305-J5305-K5305</f>
        <v>0</v>
      </c>
      <c r="M5305">
        <f>IF((I5305+J5305+(1-$W$36)*L5305)/$W$39&gt;=$W$38,1,0)</f>
        <v>0</v>
      </c>
      <c r="N5305">
        <f>IF(M5305=1,$W$37,$W$36)*L5305</f>
        <v>0</v>
      </c>
      <c r="O5305">
        <f>EXP(-$W$26*C5305)*I5305</f>
        <v>0</v>
      </c>
      <c r="P5305">
        <f>EXP(-$W$26*C5305)*J5305</f>
        <v>0</v>
      </c>
      <c r="Q5305">
        <f>EXP(-$W$26*C5305)*K5305</f>
        <v>0</v>
      </c>
      <c r="R5305">
        <f>EXP(-$W$26*C5305)*(L5305-N5305)</f>
        <v>0</v>
      </c>
      <c r="S5305">
        <f>EXP(-$W$26*C5305)*N5305</f>
        <v>0</v>
      </c>
      <c r="T5305">
        <f>EXP(-$W$26*C5305)*E5305</f>
        <v>0</v>
      </c>
    </row>
    <row r="5306" spans="1:20">
      <c r="A5306">
        <v>5297</v>
      </c>
      <c r="B5306">
        <f>RAND()</f>
        <v>0</v>
      </c>
      <c r="C5306">
        <f>IF(B5306&lt;$W$41,3,IF(B5306&lt;$W$41+$W$42,4,5))</f>
        <v>0</v>
      </c>
      <c r="D5306">
        <f>NORMSINV(RAND())</f>
        <v>0</v>
      </c>
      <c r="E5306">
        <f>$W$25*EXP(($W$26-$W$28-0.5*$W$27^2)*C5306+$W$27*SQRT(C5306)*D5306)</f>
        <v>0</v>
      </c>
      <c r="F5306">
        <f>$W$30*(1+$W$31)^C5306</f>
        <v>0</v>
      </c>
      <c r="G5306">
        <f>$W$32*(1+$W$33)^C5306</f>
        <v>0</v>
      </c>
      <c r="H5306">
        <f>$W$34*(1+$W$35)^C5306</f>
        <v>0</v>
      </c>
      <c r="I5306">
        <f>MIN(E5306,F5306)</f>
        <v>0</v>
      </c>
      <c r="J5306">
        <f>MIN(E5306-I5306,G5306)</f>
        <v>0</v>
      </c>
      <c r="K5306">
        <f>MIN(E5306-I5306-J5306,H5306)</f>
        <v>0</v>
      </c>
      <c r="L5306">
        <f>E5306-I5306-J5306-K5306</f>
        <v>0</v>
      </c>
      <c r="M5306">
        <f>IF((I5306+J5306+(1-$W$36)*L5306)/$W$39&gt;=$W$38,1,0)</f>
        <v>0</v>
      </c>
      <c r="N5306">
        <f>IF(M5306=1,$W$37,$W$36)*L5306</f>
        <v>0</v>
      </c>
      <c r="O5306">
        <f>EXP(-$W$26*C5306)*I5306</f>
        <v>0</v>
      </c>
      <c r="P5306">
        <f>EXP(-$W$26*C5306)*J5306</f>
        <v>0</v>
      </c>
      <c r="Q5306">
        <f>EXP(-$W$26*C5306)*K5306</f>
        <v>0</v>
      </c>
      <c r="R5306">
        <f>EXP(-$W$26*C5306)*(L5306-N5306)</f>
        <v>0</v>
      </c>
      <c r="S5306">
        <f>EXP(-$W$26*C5306)*N5306</f>
        <v>0</v>
      </c>
      <c r="T5306">
        <f>EXP(-$W$26*C5306)*E5306</f>
        <v>0</v>
      </c>
    </row>
    <row r="5307" spans="1:20">
      <c r="A5307">
        <v>5298</v>
      </c>
      <c r="B5307">
        <f>RAND()</f>
        <v>0</v>
      </c>
      <c r="C5307">
        <f>IF(B5307&lt;$W$41,3,IF(B5307&lt;$W$41+$W$42,4,5))</f>
        <v>0</v>
      </c>
      <c r="D5307">
        <f>NORMSINV(RAND())</f>
        <v>0</v>
      </c>
      <c r="E5307">
        <f>$W$25*EXP(($W$26-$W$28-0.5*$W$27^2)*C5307+$W$27*SQRT(C5307)*D5307)</f>
        <v>0</v>
      </c>
      <c r="F5307">
        <f>$W$30*(1+$W$31)^C5307</f>
        <v>0</v>
      </c>
      <c r="G5307">
        <f>$W$32*(1+$W$33)^C5307</f>
        <v>0</v>
      </c>
      <c r="H5307">
        <f>$W$34*(1+$W$35)^C5307</f>
        <v>0</v>
      </c>
      <c r="I5307">
        <f>MIN(E5307,F5307)</f>
        <v>0</v>
      </c>
      <c r="J5307">
        <f>MIN(E5307-I5307,G5307)</f>
        <v>0</v>
      </c>
      <c r="K5307">
        <f>MIN(E5307-I5307-J5307,H5307)</f>
        <v>0</v>
      </c>
      <c r="L5307">
        <f>E5307-I5307-J5307-K5307</f>
        <v>0</v>
      </c>
      <c r="M5307">
        <f>IF((I5307+J5307+(1-$W$36)*L5307)/$W$39&gt;=$W$38,1,0)</f>
        <v>0</v>
      </c>
      <c r="N5307">
        <f>IF(M5307=1,$W$37,$W$36)*L5307</f>
        <v>0</v>
      </c>
      <c r="O5307">
        <f>EXP(-$W$26*C5307)*I5307</f>
        <v>0</v>
      </c>
      <c r="P5307">
        <f>EXP(-$W$26*C5307)*J5307</f>
        <v>0</v>
      </c>
      <c r="Q5307">
        <f>EXP(-$W$26*C5307)*K5307</f>
        <v>0</v>
      </c>
      <c r="R5307">
        <f>EXP(-$W$26*C5307)*(L5307-N5307)</f>
        <v>0</v>
      </c>
      <c r="S5307">
        <f>EXP(-$W$26*C5307)*N5307</f>
        <v>0</v>
      </c>
      <c r="T5307">
        <f>EXP(-$W$26*C5307)*E5307</f>
        <v>0</v>
      </c>
    </row>
    <row r="5308" spans="1:20">
      <c r="A5308">
        <v>5299</v>
      </c>
      <c r="B5308">
        <f>RAND()</f>
        <v>0</v>
      </c>
      <c r="C5308">
        <f>IF(B5308&lt;$W$41,3,IF(B5308&lt;$W$41+$W$42,4,5))</f>
        <v>0</v>
      </c>
      <c r="D5308">
        <f>NORMSINV(RAND())</f>
        <v>0</v>
      </c>
      <c r="E5308">
        <f>$W$25*EXP(($W$26-$W$28-0.5*$W$27^2)*C5308+$W$27*SQRT(C5308)*D5308)</f>
        <v>0</v>
      </c>
      <c r="F5308">
        <f>$W$30*(1+$W$31)^C5308</f>
        <v>0</v>
      </c>
      <c r="G5308">
        <f>$W$32*(1+$W$33)^C5308</f>
        <v>0</v>
      </c>
      <c r="H5308">
        <f>$W$34*(1+$W$35)^C5308</f>
        <v>0</v>
      </c>
      <c r="I5308">
        <f>MIN(E5308,F5308)</f>
        <v>0</v>
      </c>
      <c r="J5308">
        <f>MIN(E5308-I5308,G5308)</f>
        <v>0</v>
      </c>
      <c r="K5308">
        <f>MIN(E5308-I5308-J5308,H5308)</f>
        <v>0</v>
      </c>
      <c r="L5308">
        <f>E5308-I5308-J5308-K5308</f>
        <v>0</v>
      </c>
      <c r="M5308">
        <f>IF((I5308+J5308+(1-$W$36)*L5308)/$W$39&gt;=$W$38,1,0)</f>
        <v>0</v>
      </c>
      <c r="N5308">
        <f>IF(M5308=1,$W$37,$W$36)*L5308</f>
        <v>0</v>
      </c>
      <c r="O5308">
        <f>EXP(-$W$26*C5308)*I5308</f>
        <v>0</v>
      </c>
      <c r="P5308">
        <f>EXP(-$W$26*C5308)*J5308</f>
        <v>0</v>
      </c>
      <c r="Q5308">
        <f>EXP(-$W$26*C5308)*K5308</f>
        <v>0</v>
      </c>
      <c r="R5308">
        <f>EXP(-$W$26*C5308)*(L5308-N5308)</f>
        <v>0</v>
      </c>
      <c r="S5308">
        <f>EXP(-$W$26*C5308)*N5308</f>
        <v>0</v>
      </c>
      <c r="T5308">
        <f>EXP(-$W$26*C5308)*E5308</f>
        <v>0</v>
      </c>
    </row>
    <row r="5309" spans="1:20">
      <c r="A5309">
        <v>5300</v>
      </c>
      <c r="B5309">
        <f>RAND()</f>
        <v>0</v>
      </c>
      <c r="C5309">
        <f>IF(B5309&lt;$W$41,3,IF(B5309&lt;$W$41+$W$42,4,5))</f>
        <v>0</v>
      </c>
      <c r="D5309">
        <f>NORMSINV(RAND())</f>
        <v>0</v>
      </c>
      <c r="E5309">
        <f>$W$25*EXP(($W$26-$W$28-0.5*$W$27^2)*C5309+$W$27*SQRT(C5309)*D5309)</f>
        <v>0</v>
      </c>
      <c r="F5309">
        <f>$W$30*(1+$W$31)^C5309</f>
        <v>0</v>
      </c>
      <c r="G5309">
        <f>$W$32*(1+$W$33)^C5309</f>
        <v>0</v>
      </c>
      <c r="H5309">
        <f>$W$34*(1+$W$35)^C5309</f>
        <v>0</v>
      </c>
      <c r="I5309">
        <f>MIN(E5309,F5309)</f>
        <v>0</v>
      </c>
      <c r="J5309">
        <f>MIN(E5309-I5309,G5309)</f>
        <v>0</v>
      </c>
      <c r="K5309">
        <f>MIN(E5309-I5309-J5309,H5309)</f>
        <v>0</v>
      </c>
      <c r="L5309">
        <f>E5309-I5309-J5309-K5309</f>
        <v>0</v>
      </c>
      <c r="M5309">
        <f>IF((I5309+J5309+(1-$W$36)*L5309)/$W$39&gt;=$W$38,1,0)</f>
        <v>0</v>
      </c>
      <c r="N5309">
        <f>IF(M5309=1,$W$37,$W$36)*L5309</f>
        <v>0</v>
      </c>
      <c r="O5309">
        <f>EXP(-$W$26*C5309)*I5309</f>
        <v>0</v>
      </c>
      <c r="P5309">
        <f>EXP(-$W$26*C5309)*J5309</f>
        <v>0</v>
      </c>
      <c r="Q5309">
        <f>EXP(-$W$26*C5309)*K5309</f>
        <v>0</v>
      </c>
      <c r="R5309">
        <f>EXP(-$W$26*C5309)*(L5309-N5309)</f>
        <v>0</v>
      </c>
      <c r="S5309">
        <f>EXP(-$W$26*C5309)*N5309</f>
        <v>0</v>
      </c>
      <c r="T5309">
        <f>EXP(-$W$26*C5309)*E5309</f>
        <v>0</v>
      </c>
    </row>
    <row r="5310" spans="1:20">
      <c r="A5310">
        <v>5301</v>
      </c>
      <c r="B5310">
        <f>RAND()</f>
        <v>0</v>
      </c>
      <c r="C5310">
        <f>IF(B5310&lt;$W$41,3,IF(B5310&lt;$W$41+$W$42,4,5))</f>
        <v>0</v>
      </c>
      <c r="D5310">
        <f>NORMSINV(RAND())</f>
        <v>0</v>
      </c>
      <c r="E5310">
        <f>$W$25*EXP(($W$26-$W$28-0.5*$W$27^2)*C5310+$W$27*SQRT(C5310)*D5310)</f>
        <v>0</v>
      </c>
      <c r="F5310">
        <f>$W$30*(1+$W$31)^C5310</f>
        <v>0</v>
      </c>
      <c r="G5310">
        <f>$W$32*(1+$W$33)^C5310</f>
        <v>0</v>
      </c>
      <c r="H5310">
        <f>$W$34*(1+$W$35)^C5310</f>
        <v>0</v>
      </c>
      <c r="I5310">
        <f>MIN(E5310,F5310)</f>
        <v>0</v>
      </c>
      <c r="J5310">
        <f>MIN(E5310-I5310,G5310)</f>
        <v>0</v>
      </c>
      <c r="K5310">
        <f>MIN(E5310-I5310-J5310,H5310)</f>
        <v>0</v>
      </c>
      <c r="L5310">
        <f>E5310-I5310-J5310-K5310</f>
        <v>0</v>
      </c>
      <c r="M5310">
        <f>IF((I5310+J5310+(1-$W$36)*L5310)/$W$39&gt;=$W$38,1,0)</f>
        <v>0</v>
      </c>
      <c r="N5310">
        <f>IF(M5310=1,$W$37,$W$36)*L5310</f>
        <v>0</v>
      </c>
      <c r="O5310">
        <f>EXP(-$W$26*C5310)*I5310</f>
        <v>0</v>
      </c>
      <c r="P5310">
        <f>EXP(-$W$26*C5310)*J5310</f>
        <v>0</v>
      </c>
      <c r="Q5310">
        <f>EXP(-$W$26*C5310)*K5310</f>
        <v>0</v>
      </c>
      <c r="R5310">
        <f>EXP(-$W$26*C5310)*(L5310-N5310)</f>
        <v>0</v>
      </c>
      <c r="S5310">
        <f>EXP(-$W$26*C5310)*N5310</f>
        <v>0</v>
      </c>
      <c r="T5310">
        <f>EXP(-$W$26*C5310)*E5310</f>
        <v>0</v>
      </c>
    </row>
    <row r="5311" spans="1:20">
      <c r="A5311">
        <v>5302</v>
      </c>
      <c r="B5311">
        <f>RAND()</f>
        <v>0</v>
      </c>
      <c r="C5311">
        <f>IF(B5311&lt;$W$41,3,IF(B5311&lt;$W$41+$W$42,4,5))</f>
        <v>0</v>
      </c>
      <c r="D5311">
        <f>NORMSINV(RAND())</f>
        <v>0</v>
      </c>
      <c r="E5311">
        <f>$W$25*EXP(($W$26-$W$28-0.5*$W$27^2)*C5311+$W$27*SQRT(C5311)*D5311)</f>
        <v>0</v>
      </c>
      <c r="F5311">
        <f>$W$30*(1+$W$31)^C5311</f>
        <v>0</v>
      </c>
      <c r="G5311">
        <f>$W$32*(1+$W$33)^C5311</f>
        <v>0</v>
      </c>
      <c r="H5311">
        <f>$W$34*(1+$W$35)^C5311</f>
        <v>0</v>
      </c>
      <c r="I5311">
        <f>MIN(E5311,F5311)</f>
        <v>0</v>
      </c>
      <c r="J5311">
        <f>MIN(E5311-I5311,G5311)</f>
        <v>0</v>
      </c>
      <c r="K5311">
        <f>MIN(E5311-I5311-J5311,H5311)</f>
        <v>0</v>
      </c>
      <c r="L5311">
        <f>E5311-I5311-J5311-K5311</f>
        <v>0</v>
      </c>
      <c r="M5311">
        <f>IF((I5311+J5311+(1-$W$36)*L5311)/$W$39&gt;=$W$38,1,0)</f>
        <v>0</v>
      </c>
      <c r="N5311">
        <f>IF(M5311=1,$W$37,$W$36)*L5311</f>
        <v>0</v>
      </c>
      <c r="O5311">
        <f>EXP(-$W$26*C5311)*I5311</f>
        <v>0</v>
      </c>
      <c r="P5311">
        <f>EXP(-$W$26*C5311)*J5311</f>
        <v>0</v>
      </c>
      <c r="Q5311">
        <f>EXP(-$W$26*C5311)*K5311</f>
        <v>0</v>
      </c>
      <c r="R5311">
        <f>EXP(-$W$26*C5311)*(L5311-N5311)</f>
        <v>0</v>
      </c>
      <c r="S5311">
        <f>EXP(-$W$26*C5311)*N5311</f>
        <v>0</v>
      </c>
      <c r="T5311">
        <f>EXP(-$W$26*C5311)*E5311</f>
        <v>0</v>
      </c>
    </row>
    <row r="5312" spans="1:20">
      <c r="A5312">
        <v>5303</v>
      </c>
      <c r="B5312">
        <f>RAND()</f>
        <v>0</v>
      </c>
      <c r="C5312">
        <f>IF(B5312&lt;$W$41,3,IF(B5312&lt;$W$41+$W$42,4,5))</f>
        <v>0</v>
      </c>
      <c r="D5312">
        <f>NORMSINV(RAND())</f>
        <v>0</v>
      </c>
      <c r="E5312">
        <f>$W$25*EXP(($W$26-$W$28-0.5*$W$27^2)*C5312+$W$27*SQRT(C5312)*D5312)</f>
        <v>0</v>
      </c>
      <c r="F5312">
        <f>$W$30*(1+$W$31)^C5312</f>
        <v>0</v>
      </c>
      <c r="G5312">
        <f>$W$32*(1+$W$33)^C5312</f>
        <v>0</v>
      </c>
      <c r="H5312">
        <f>$W$34*(1+$W$35)^C5312</f>
        <v>0</v>
      </c>
      <c r="I5312">
        <f>MIN(E5312,F5312)</f>
        <v>0</v>
      </c>
      <c r="J5312">
        <f>MIN(E5312-I5312,G5312)</f>
        <v>0</v>
      </c>
      <c r="K5312">
        <f>MIN(E5312-I5312-J5312,H5312)</f>
        <v>0</v>
      </c>
      <c r="L5312">
        <f>E5312-I5312-J5312-K5312</f>
        <v>0</v>
      </c>
      <c r="M5312">
        <f>IF((I5312+J5312+(1-$W$36)*L5312)/$W$39&gt;=$W$38,1,0)</f>
        <v>0</v>
      </c>
      <c r="N5312">
        <f>IF(M5312=1,$W$37,$W$36)*L5312</f>
        <v>0</v>
      </c>
      <c r="O5312">
        <f>EXP(-$W$26*C5312)*I5312</f>
        <v>0</v>
      </c>
      <c r="P5312">
        <f>EXP(-$W$26*C5312)*J5312</f>
        <v>0</v>
      </c>
      <c r="Q5312">
        <f>EXP(-$W$26*C5312)*K5312</f>
        <v>0</v>
      </c>
      <c r="R5312">
        <f>EXP(-$W$26*C5312)*(L5312-N5312)</f>
        <v>0</v>
      </c>
      <c r="S5312">
        <f>EXP(-$W$26*C5312)*N5312</f>
        <v>0</v>
      </c>
      <c r="T5312">
        <f>EXP(-$W$26*C5312)*E5312</f>
        <v>0</v>
      </c>
    </row>
    <row r="5313" spans="1:20">
      <c r="A5313">
        <v>5304</v>
      </c>
      <c r="B5313">
        <f>RAND()</f>
        <v>0</v>
      </c>
      <c r="C5313">
        <f>IF(B5313&lt;$W$41,3,IF(B5313&lt;$W$41+$W$42,4,5))</f>
        <v>0</v>
      </c>
      <c r="D5313">
        <f>NORMSINV(RAND())</f>
        <v>0</v>
      </c>
      <c r="E5313">
        <f>$W$25*EXP(($W$26-$W$28-0.5*$W$27^2)*C5313+$W$27*SQRT(C5313)*D5313)</f>
        <v>0</v>
      </c>
      <c r="F5313">
        <f>$W$30*(1+$W$31)^C5313</f>
        <v>0</v>
      </c>
      <c r="G5313">
        <f>$W$32*(1+$W$33)^C5313</f>
        <v>0</v>
      </c>
      <c r="H5313">
        <f>$W$34*(1+$W$35)^C5313</f>
        <v>0</v>
      </c>
      <c r="I5313">
        <f>MIN(E5313,F5313)</f>
        <v>0</v>
      </c>
      <c r="J5313">
        <f>MIN(E5313-I5313,G5313)</f>
        <v>0</v>
      </c>
      <c r="K5313">
        <f>MIN(E5313-I5313-J5313,H5313)</f>
        <v>0</v>
      </c>
      <c r="L5313">
        <f>E5313-I5313-J5313-K5313</f>
        <v>0</v>
      </c>
      <c r="M5313">
        <f>IF((I5313+J5313+(1-$W$36)*L5313)/$W$39&gt;=$W$38,1,0)</f>
        <v>0</v>
      </c>
      <c r="N5313">
        <f>IF(M5313=1,$W$37,$W$36)*L5313</f>
        <v>0</v>
      </c>
      <c r="O5313">
        <f>EXP(-$W$26*C5313)*I5313</f>
        <v>0</v>
      </c>
      <c r="P5313">
        <f>EXP(-$W$26*C5313)*J5313</f>
        <v>0</v>
      </c>
      <c r="Q5313">
        <f>EXP(-$W$26*C5313)*K5313</f>
        <v>0</v>
      </c>
      <c r="R5313">
        <f>EXP(-$W$26*C5313)*(L5313-N5313)</f>
        <v>0</v>
      </c>
      <c r="S5313">
        <f>EXP(-$W$26*C5313)*N5313</f>
        <v>0</v>
      </c>
      <c r="T5313">
        <f>EXP(-$W$26*C5313)*E5313</f>
        <v>0</v>
      </c>
    </row>
    <row r="5314" spans="1:20">
      <c r="A5314">
        <v>5305</v>
      </c>
      <c r="B5314">
        <f>RAND()</f>
        <v>0</v>
      </c>
      <c r="C5314">
        <f>IF(B5314&lt;$W$41,3,IF(B5314&lt;$W$41+$W$42,4,5))</f>
        <v>0</v>
      </c>
      <c r="D5314">
        <f>NORMSINV(RAND())</f>
        <v>0</v>
      </c>
      <c r="E5314">
        <f>$W$25*EXP(($W$26-$W$28-0.5*$W$27^2)*C5314+$W$27*SQRT(C5314)*D5314)</f>
        <v>0</v>
      </c>
      <c r="F5314">
        <f>$W$30*(1+$W$31)^C5314</f>
        <v>0</v>
      </c>
      <c r="G5314">
        <f>$W$32*(1+$W$33)^C5314</f>
        <v>0</v>
      </c>
      <c r="H5314">
        <f>$W$34*(1+$W$35)^C5314</f>
        <v>0</v>
      </c>
      <c r="I5314">
        <f>MIN(E5314,F5314)</f>
        <v>0</v>
      </c>
      <c r="J5314">
        <f>MIN(E5314-I5314,G5314)</f>
        <v>0</v>
      </c>
      <c r="K5314">
        <f>MIN(E5314-I5314-J5314,H5314)</f>
        <v>0</v>
      </c>
      <c r="L5314">
        <f>E5314-I5314-J5314-K5314</f>
        <v>0</v>
      </c>
      <c r="M5314">
        <f>IF((I5314+J5314+(1-$W$36)*L5314)/$W$39&gt;=$W$38,1,0)</f>
        <v>0</v>
      </c>
      <c r="N5314">
        <f>IF(M5314=1,$W$37,$W$36)*L5314</f>
        <v>0</v>
      </c>
      <c r="O5314">
        <f>EXP(-$W$26*C5314)*I5314</f>
        <v>0</v>
      </c>
      <c r="P5314">
        <f>EXP(-$W$26*C5314)*J5314</f>
        <v>0</v>
      </c>
      <c r="Q5314">
        <f>EXP(-$W$26*C5314)*K5314</f>
        <v>0</v>
      </c>
      <c r="R5314">
        <f>EXP(-$W$26*C5314)*(L5314-N5314)</f>
        <v>0</v>
      </c>
      <c r="S5314">
        <f>EXP(-$W$26*C5314)*N5314</f>
        <v>0</v>
      </c>
      <c r="T5314">
        <f>EXP(-$W$26*C5314)*E5314</f>
        <v>0</v>
      </c>
    </row>
    <row r="5315" spans="1:20">
      <c r="A5315">
        <v>5306</v>
      </c>
      <c r="B5315">
        <f>RAND()</f>
        <v>0</v>
      </c>
      <c r="C5315">
        <f>IF(B5315&lt;$W$41,3,IF(B5315&lt;$W$41+$W$42,4,5))</f>
        <v>0</v>
      </c>
      <c r="D5315">
        <f>NORMSINV(RAND())</f>
        <v>0</v>
      </c>
      <c r="E5315">
        <f>$W$25*EXP(($W$26-$W$28-0.5*$W$27^2)*C5315+$W$27*SQRT(C5315)*D5315)</f>
        <v>0</v>
      </c>
      <c r="F5315">
        <f>$W$30*(1+$W$31)^C5315</f>
        <v>0</v>
      </c>
      <c r="G5315">
        <f>$W$32*(1+$W$33)^C5315</f>
        <v>0</v>
      </c>
      <c r="H5315">
        <f>$W$34*(1+$W$35)^C5315</f>
        <v>0</v>
      </c>
      <c r="I5315">
        <f>MIN(E5315,F5315)</f>
        <v>0</v>
      </c>
      <c r="J5315">
        <f>MIN(E5315-I5315,G5315)</f>
        <v>0</v>
      </c>
      <c r="K5315">
        <f>MIN(E5315-I5315-J5315,H5315)</f>
        <v>0</v>
      </c>
      <c r="L5315">
        <f>E5315-I5315-J5315-K5315</f>
        <v>0</v>
      </c>
      <c r="M5315">
        <f>IF((I5315+J5315+(1-$W$36)*L5315)/$W$39&gt;=$W$38,1,0)</f>
        <v>0</v>
      </c>
      <c r="N5315">
        <f>IF(M5315=1,$W$37,$W$36)*L5315</f>
        <v>0</v>
      </c>
      <c r="O5315">
        <f>EXP(-$W$26*C5315)*I5315</f>
        <v>0</v>
      </c>
      <c r="P5315">
        <f>EXP(-$W$26*C5315)*J5315</f>
        <v>0</v>
      </c>
      <c r="Q5315">
        <f>EXP(-$W$26*C5315)*K5315</f>
        <v>0</v>
      </c>
      <c r="R5315">
        <f>EXP(-$W$26*C5315)*(L5315-N5315)</f>
        <v>0</v>
      </c>
      <c r="S5315">
        <f>EXP(-$W$26*C5315)*N5315</f>
        <v>0</v>
      </c>
      <c r="T5315">
        <f>EXP(-$W$26*C5315)*E5315</f>
        <v>0</v>
      </c>
    </row>
    <row r="5316" spans="1:20">
      <c r="A5316">
        <v>5307</v>
      </c>
      <c r="B5316">
        <f>RAND()</f>
        <v>0</v>
      </c>
      <c r="C5316">
        <f>IF(B5316&lt;$W$41,3,IF(B5316&lt;$W$41+$W$42,4,5))</f>
        <v>0</v>
      </c>
      <c r="D5316">
        <f>NORMSINV(RAND())</f>
        <v>0</v>
      </c>
      <c r="E5316">
        <f>$W$25*EXP(($W$26-$W$28-0.5*$W$27^2)*C5316+$W$27*SQRT(C5316)*D5316)</f>
        <v>0</v>
      </c>
      <c r="F5316">
        <f>$W$30*(1+$W$31)^C5316</f>
        <v>0</v>
      </c>
      <c r="G5316">
        <f>$W$32*(1+$W$33)^C5316</f>
        <v>0</v>
      </c>
      <c r="H5316">
        <f>$W$34*(1+$W$35)^C5316</f>
        <v>0</v>
      </c>
      <c r="I5316">
        <f>MIN(E5316,F5316)</f>
        <v>0</v>
      </c>
      <c r="J5316">
        <f>MIN(E5316-I5316,G5316)</f>
        <v>0</v>
      </c>
      <c r="K5316">
        <f>MIN(E5316-I5316-J5316,H5316)</f>
        <v>0</v>
      </c>
      <c r="L5316">
        <f>E5316-I5316-J5316-K5316</f>
        <v>0</v>
      </c>
      <c r="M5316">
        <f>IF((I5316+J5316+(1-$W$36)*L5316)/$W$39&gt;=$W$38,1,0)</f>
        <v>0</v>
      </c>
      <c r="N5316">
        <f>IF(M5316=1,$W$37,$W$36)*L5316</f>
        <v>0</v>
      </c>
      <c r="O5316">
        <f>EXP(-$W$26*C5316)*I5316</f>
        <v>0</v>
      </c>
      <c r="P5316">
        <f>EXP(-$W$26*C5316)*J5316</f>
        <v>0</v>
      </c>
      <c r="Q5316">
        <f>EXP(-$W$26*C5316)*K5316</f>
        <v>0</v>
      </c>
      <c r="R5316">
        <f>EXP(-$W$26*C5316)*(L5316-N5316)</f>
        <v>0</v>
      </c>
      <c r="S5316">
        <f>EXP(-$W$26*C5316)*N5316</f>
        <v>0</v>
      </c>
      <c r="T5316">
        <f>EXP(-$W$26*C5316)*E5316</f>
        <v>0</v>
      </c>
    </row>
    <row r="5317" spans="1:20">
      <c r="A5317">
        <v>5308</v>
      </c>
      <c r="B5317">
        <f>RAND()</f>
        <v>0</v>
      </c>
      <c r="C5317">
        <f>IF(B5317&lt;$W$41,3,IF(B5317&lt;$W$41+$W$42,4,5))</f>
        <v>0</v>
      </c>
      <c r="D5317">
        <f>NORMSINV(RAND())</f>
        <v>0</v>
      </c>
      <c r="E5317">
        <f>$W$25*EXP(($W$26-$W$28-0.5*$W$27^2)*C5317+$W$27*SQRT(C5317)*D5317)</f>
        <v>0</v>
      </c>
      <c r="F5317">
        <f>$W$30*(1+$W$31)^C5317</f>
        <v>0</v>
      </c>
      <c r="G5317">
        <f>$W$32*(1+$W$33)^C5317</f>
        <v>0</v>
      </c>
      <c r="H5317">
        <f>$W$34*(1+$W$35)^C5317</f>
        <v>0</v>
      </c>
      <c r="I5317">
        <f>MIN(E5317,F5317)</f>
        <v>0</v>
      </c>
      <c r="J5317">
        <f>MIN(E5317-I5317,G5317)</f>
        <v>0</v>
      </c>
      <c r="K5317">
        <f>MIN(E5317-I5317-J5317,H5317)</f>
        <v>0</v>
      </c>
      <c r="L5317">
        <f>E5317-I5317-J5317-K5317</f>
        <v>0</v>
      </c>
      <c r="M5317">
        <f>IF((I5317+J5317+(1-$W$36)*L5317)/$W$39&gt;=$W$38,1,0)</f>
        <v>0</v>
      </c>
      <c r="N5317">
        <f>IF(M5317=1,$W$37,$W$36)*L5317</f>
        <v>0</v>
      </c>
      <c r="O5317">
        <f>EXP(-$W$26*C5317)*I5317</f>
        <v>0</v>
      </c>
      <c r="P5317">
        <f>EXP(-$W$26*C5317)*J5317</f>
        <v>0</v>
      </c>
      <c r="Q5317">
        <f>EXP(-$W$26*C5317)*K5317</f>
        <v>0</v>
      </c>
      <c r="R5317">
        <f>EXP(-$W$26*C5317)*(L5317-N5317)</f>
        <v>0</v>
      </c>
      <c r="S5317">
        <f>EXP(-$W$26*C5317)*N5317</f>
        <v>0</v>
      </c>
      <c r="T5317">
        <f>EXP(-$W$26*C5317)*E5317</f>
        <v>0</v>
      </c>
    </row>
    <row r="5318" spans="1:20">
      <c r="A5318">
        <v>5309</v>
      </c>
      <c r="B5318">
        <f>RAND()</f>
        <v>0</v>
      </c>
      <c r="C5318">
        <f>IF(B5318&lt;$W$41,3,IF(B5318&lt;$W$41+$W$42,4,5))</f>
        <v>0</v>
      </c>
      <c r="D5318">
        <f>NORMSINV(RAND())</f>
        <v>0</v>
      </c>
      <c r="E5318">
        <f>$W$25*EXP(($W$26-$W$28-0.5*$W$27^2)*C5318+$W$27*SQRT(C5318)*D5318)</f>
        <v>0</v>
      </c>
      <c r="F5318">
        <f>$W$30*(1+$W$31)^C5318</f>
        <v>0</v>
      </c>
      <c r="G5318">
        <f>$W$32*(1+$W$33)^C5318</f>
        <v>0</v>
      </c>
      <c r="H5318">
        <f>$W$34*(1+$W$35)^C5318</f>
        <v>0</v>
      </c>
      <c r="I5318">
        <f>MIN(E5318,F5318)</f>
        <v>0</v>
      </c>
      <c r="J5318">
        <f>MIN(E5318-I5318,G5318)</f>
        <v>0</v>
      </c>
      <c r="K5318">
        <f>MIN(E5318-I5318-J5318,H5318)</f>
        <v>0</v>
      </c>
      <c r="L5318">
        <f>E5318-I5318-J5318-K5318</f>
        <v>0</v>
      </c>
      <c r="M5318">
        <f>IF((I5318+J5318+(1-$W$36)*L5318)/$W$39&gt;=$W$38,1,0)</f>
        <v>0</v>
      </c>
      <c r="N5318">
        <f>IF(M5318=1,$W$37,$W$36)*L5318</f>
        <v>0</v>
      </c>
      <c r="O5318">
        <f>EXP(-$W$26*C5318)*I5318</f>
        <v>0</v>
      </c>
      <c r="P5318">
        <f>EXP(-$W$26*C5318)*J5318</f>
        <v>0</v>
      </c>
      <c r="Q5318">
        <f>EXP(-$W$26*C5318)*K5318</f>
        <v>0</v>
      </c>
      <c r="R5318">
        <f>EXP(-$W$26*C5318)*(L5318-N5318)</f>
        <v>0</v>
      </c>
      <c r="S5318">
        <f>EXP(-$W$26*C5318)*N5318</f>
        <v>0</v>
      </c>
      <c r="T5318">
        <f>EXP(-$W$26*C5318)*E5318</f>
        <v>0</v>
      </c>
    </row>
    <row r="5319" spans="1:20">
      <c r="A5319">
        <v>5310</v>
      </c>
      <c r="B5319">
        <f>RAND()</f>
        <v>0</v>
      </c>
      <c r="C5319">
        <f>IF(B5319&lt;$W$41,3,IF(B5319&lt;$W$41+$W$42,4,5))</f>
        <v>0</v>
      </c>
      <c r="D5319">
        <f>NORMSINV(RAND())</f>
        <v>0</v>
      </c>
      <c r="E5319">
        <f>$W$25*EXP(($W$26-$W$28-0.5*$W$27^2)*C5319+$W$27*SQRT(C5319)*D5319)</f>
        <v>0</v>
      </c>
      <c r="F5319">
        <f>$W$30*(1+$W$31)^C5319</f>
        <v>0</v>
      </c>
      <c r="G5319">
        <f>$W$32*(1+$W$33)^C5319</f>
        <v>0</v>
      </c>
      <c r="H5319">
        <f>$W$34*(1+$W$35)^C5319</f>
        <v>0</v>
      </c>
      <c r="I5319">
        <f>MIN(E5319,F5319)</f>
        <v>0</v>
      </c>
      <c r="J5319">
        <f>MIN(E5319-I5319,G5319)</f>
        <v>0</v>
      </c>
      <c r="K5319">
        <f>MIN(E5319-I5319-J5319,H5319)</f>
        <v>0</v>
      </c>
      <c r="L5319">
        <f>E5319-I5319-J5319-K5319</f>
        <v>0</v>
      </c>
      <c r="M5319">
        <f>IF((I5319+J5319+(1-$W$36)*L5319)/$W$39&gt;=$W$38,1,0)</f>
        <v>0</v>
      </c>
      <c r="N5319">
        <f>IF(M5319=1,$W$37,$W$36)*L5319</f>
        <v>0</v>
      </c>
      <c r="O5319">
        <f>EXP(-$W$26*C5319)*I5319</f>
        <v>0</v>
      </c>
      <c r="P5319">
        <f>EXP(-$W$26*C5319)*J5319</f>
        <v>0</v>
      </c>
      <c r="Q5319">
        <f>EXP(-$W$26*C5319)*K5319</f>
        <v>0</v>
      </c>
      <c r="R5319">
        <f>EXP(-$W$26*C5319)*(L5319-N5319)</f>
        <v>0</v>
      </c>
      <c r="S5319">
        <f>EXP(-$W$26*C5319)*N5319</f>
        <v>0</v>
      </c>
      <c r="T5319">
        <f>EXP(-$W$26*C5319)*E5319</f>
        <v>0</v>
      </c>
    </row>
    <row r="5320" spans="1:20">
      <c r="A5320">
        <v>5311</v>
      </c>
      <c r="B5320">
        <f>RAND()</f>
        <v>0</v>
      </c>
      <c r="C5320">
        <f>IF(B5320&lt;$W$41,3,IF(B5320&lt;$W$41+$W$42,4,5))</f>
        <v>0</v>
      </c>
      <c r="D5320">
        <f>NORMSINV(RAND())</f>
        <v>0</v>
      </c>
      <c r="E5320">
        <f>$W$25*EXP(($W$26-$W$28-0.5*$W$27^2)*C5320+$W$27*SQRT(C5320)*D5320)</f>
        <v>0</v>
      </c>
      <c r="F5320">
        <f>$W$30*(1+$W$31)^C5320</f>
        <v>0</v>
      </c>
      <c r="G5320">
        <f>$W$32*(1+$W$33)^C5320</f>
        <v>0</v>
      </c>
      <c r="H5320">
        <f>$W$34*(1+$W$35)^C5320</f>
        <v>0</v>
      </c>
      <c r="I5320">
        <f>MIN(E5320,F5320)</f>
        <v>0</v>
      </c>
      <c r="J5320">
        <f>MIN(E5320-I5320,G5320)</f>
        <v>0</v>
      </c>
      <c r="K5320">
        <f>MIN(E5320-I5320-J5320,H5320)</f>
        <v>0</v>
      </c>
      <c r="L5320">
        <f>E5320-I5320-J5320-K5320</f>
        <v>0</v>
      </c>
      <c r="M5320">
        <f>IF((I5320+J5320+(1-$W$36)*L5320)/$W$39&gt;=$W$38,1,0)</f>
        <v>0</v>
      </c>
      <c r="N5320">
        <f>IF(M5320=1,$W$37,$W$36)*L5320</f>
        <v>0</v>
      </c>
      <c r="O5320">
        <f>EXP(-$W$26*C5320)*I5320</f>
        <v>0</v>
      </c>
      <c r="P5320">
        <f>EXP(-$W$26*C5320)*J5320</f>
        <v>0</v>
      </c>
      <c r="Q5320">
        <f>EXP(-$W$26*C5320)*K5320</f>
        <v>0</v>
      </c>
      <c r="R5320">
        <f>EXP(-$W$26*C5320)*(L5320-N5320)</f>
        <v>0</v>
      </c>
      <c r="S5320">
        <f>EXP(-$W$26*C5320)*N5320</f>
        <v>0</v>
      </c>
      <c r="T5320">
        <f>EXP(-$W$26*C5320)*E5320</f>
        <v>0</v>
      </c>
    </row>
    <row r="5321" spans="1:20">
      <c r="A5321">
        <v>5312</v>
      </c>
      <c r="B5321">
        <f>RAND()</f>
        <v>0</v>
      </c>
      <c r="C5321">
        <f>IF(B5321&lt;$W$41,3,IF(B5321&lt;$W$41+$W$42,4,5))</f>
        <v>0</v>
      </c>
      <c r="D5321">
        <f>NORMSINV(RAND())</f>
        <v>0</v>
      </c>
      <c r="E5321">
        <f>$W$25*EXP(($W$26-$W$28-0.5*$W$27^2)*C5321+$W$27*SQRT(C5321)*D5321)</f>
        <v>0</v>
      </c>
      <c r="F5321">
        <f>$W$30*(1+$W$31)^C5321</f>
        <v>0</v>
      </c>
      <c r="G5321">
        <f>$W$32*(1+$W$33)^C5321</f>
        <v>0</v>
      </c>
      <c r="H5321">
        <f>$W$34*(1+$W$35)^C5321</f>
        <v>0</v>
      </c>
      <c r="I5321">
        <f>MIN(E5321,F5321)</f>
        <v>0</v>
      </c>
      <c r="J5321">
        <f>MIN(E5321-I5321,G5321)</f>
        <v>0</v>
      </c>
      <c r="K5321">
        <f>MIN(E5321-I5321-J5321,H5321)</f>
        <v>0</v>
      </c>
      <c r="L5321">
        <f>E5321-I5321-J5321-K5321</f>
        <v>0</v>
      </c>
      <c r="M5321">
        <f>IF((I5321+J5321+(1-$W$36)*L5321)/$W$39&gt;=$W$38,1,0)</f>
        <v>0</v>
      </c>
      <c r="N5321">
        <f>IF(M5321=1,$W$37,$W$36)*L5321</f>
        <v>0</v>
      </c>
      <c r="O5321">
        <f>EXP(-$W$26*C5321)*I5321</f>
        <v>0</v>
      </c>
      <c r="P5321">
        <f>EXP(-$W$26*C5321)*J5321</f>
        <v>0</v>
      </c>
      <c r="Q5321">
        <f>EXP(-$W$26*C5321)*K5321</f>
        <v>0</v>
      </c>
      <c r="R5321">
        <f>EXP(-$W$26*C5321)*(L5321-N5321)</f>
        <v>0</v>
      </c>
      <c r="S5321">
        <f>EXP(-$W$26*C5321)*N5321</f>
        <v>0</v>
      </c>
      <c r="T5321">
        <f>EXP(-$W$26*C5321)*E5321</f>
        <v>0</v>
      </c>
    </row>
    <row r="5322" spans="1:20">
      <c r="A5322">
        <v>5313</v>
      </c>
      <c r="B5322">
        <f>RAND()</f>
        <v>0</v>
      </c>
      <c r="C5322">
        <f>IF(B5322&lt;$W$41,3,IF(B5322&lt;$W$41+$W$42,4,5))</f>
        <v>0</v>
      </c>
      <c r="D5322">
        <f>NORMSINV(RAND())</f>
        <v>0</v>
      </c>
      <c r="E5322">
        <f>$W$25*EXP(($W$26-$W$28-0.5*$W$27^2)*C5322+$W$27*SQRT(C5322)*D5322)</f>
        <v>0</v>
      </c>
      <c r="F5322">
        <f>$W$30*(1+$W$31)^C5322</f>
        <v>0</v>
      </c>
      <c r="G5322">
        <f>$W$32*(1+$W$33)^C5322</f>
        <v>0</v>
      </c>
      <c r="H5322">
        <f>$W$34*(1+$W$35)^C5322</f>
        <v>0</v>
      </c>
      <c r="I5322">
        <f>MIN(E5322,F5322)</f>
        <v>0</v>
      </c>
      <c r="J5322">
        <f>MIN(E5322-I5322,G5322)</f>
        <v>0</v>
      </c>
      <c r="K5322">
        <f>MIN(E5322-I5322-J5322,H5322)</f>
        <v>0</v>
      </c>
      <c r="L5322">
        <f>E5322-I5322-J5322-K5322</f>
        <v>0</v>
      </c>
      <c r="M5322">
        <f>IF((I5322+J5322+(1-$W$36)*L5322)/$W$39&gt;=$W$38,1,0)</f>
        <v>0</v>
      </c>
      <c r="N5322">
        <f>IF(M5322=1,$W$37,$W$36)*L5322</f>
        <v>0</v>
      </c>
      <c r="O5322">
        <f>EXP(-$W$26*C5322)*I5322</f>
        <v>0</v>
      </c>
      <c r="P5322">
        <f>EXP(-$W$26*C5322)*J5322</f>
        <v>0</v>
      </c>
      <c r="Q5322">
        <f>EXP(-$W$26*C5322)*K5322</f>
        <v>0</v>
      </c>
      <c r="R5322">
        <f>EXP(-$W$26*C5322)*(L5322-N5322)</f>
        <v>0</v>
      </c>
      <c r="S5322">
        <f>EXP(-$W$26*C5322)*N5322</f>
        <v>0</v>
      </c>
      <c r="T5322">
        <f>EXP(-$W$26*C5322)*E5322</f>
        <v>0</v>
      </c>
    </row>
    <row r="5323" spans="1:20">
      <c r="A5323">
        <v>5314</v>
      </c>
      <c r="B5323">
        <f>RAND()</f>
        <v>0</v>
      </c>
      <c r="C5323">
        <f>IF(B5323&lt;$W$41,3,IF(B5323&lt;$W$41+$W$42,4,5))</f>
        <v>0</v>
      </c>
      <c r="D5323">
        <f>NORMSINV(RAND())</f>
        <v>0</v>
      </c>
      <c r="E5323">
        <f>$W$25*EXP(($W$26-$W$28-0.5*$W$27^2)*C5323+$W$27*SQRT(C5323)*D5323)</f>
        <v>0</v>
      </c>
      <c r="F5323">
        <f>$W$30*(1+$W$31)^C5323</f>
        <v>0</v>
      </c>
      <c r="G5323">
        <f>$W$32*(1+$W$33)^C5323</f>
        <v>0</v>
      </c>
      <c r="H5323">
        <f>$W$34*(1+$W$35)^C5323</f>
        <v>0</v>
      </c>
      <c r="I5323">
        <f>MIN(E5323,F5323)</f>
        <v>0</v>
      </c>
      <c r="J5323">
        <f>MIN(E5323-I5323,G5323)</f>
        <v>0</v>
      </c>
      <c r="K5323">
        <f>MIN(E5323-I5323-J5323,H5323)</f>
        <v>0</v>
      </c>
      <c r="L5323">
        <f>E5323-I5323-J5323-K5323</f>
        <v>0</v>
      </c>
      <c r="M5323">
        <f>IF((I5323+J5323+(1-$W$36)*L5323)/$W$39&gt;=$W$38,1,0)</f>
        <v>0</v>
      </c>
      <c r="N5323">
        <f>IF(M5323=1,$W$37,$W$36)*L5323</f>
        <v>0</v>
      </c>
      <c r="O5323">
        <f>EXP(-$W$26*C5323)*I5323</f>
        <v>0</v>
      </c>
      <c r="P5323">
        <f>EXP(-$W$26*C5323)*J5323</f>
        <v>0</v>
      </c>
      <c r="Q5323">
        <f>EXP(-$W$26*C5323)*K5323</f>
        <v>0</v>
      </c>
      <c r="R5323">
        <f>EXP(-$W$26*C5323)*(L5323-N5323)</f>
        <v>0</v>
      </c>
      <c r="S5323">
        <f>EXP(-$W$26*C5323)*N5323</f>
        <v>0</v>
      </c>
      <c r="T5323">
        <f>EXP(-$W$26*C5323)*E5323</f>
        <v>0</v>
      </c>
    </row>
    <row r="5324" spans="1:20">
      <c r="A5324">
        <v>5315</v>
      </c>
      <c r="B5324">
        <f>RAND()</f>
        <v>0</v>
      </c>
      <c r="C5324">
        <f>IF(B5324&lt;$W$41,3,IF(B5324&lt;$W$41+$W$42,4,5))</f>
        <v>0</v>
      </c>
      <c r="D5324">
        <f>NORMSINV(RAND())</f>
        <v>0</v>
      </c>
      <c r="E5324">
        <f>$W$25*EXP(($W$26-$W$28-0.5*$W$27^2)*C5324+$W$27*SQRT(C5324)*D5324)</f>
        <v>0</v>
      </c>
      <c r="F5324">
        <f>$W$30*(1+$W$31)^C5324</f>
        <v>0</v>
      </c>
      <c r="G5324">
        <f>$W$32*(1+$W$33)^C5324</f>
        <v>0</v>
      </c>
      <c r="H5324">
        <f>$W$34*(1+$W$35)^C5324</f>
        <v>0</v>
      </c>
      <c r="I5324">
        <f>MIN(E5324,F5324)</f>
        <v>0</v>
      </c>
      <c r="J5324">
        <f>MIN(E5324-I5324,G5324)</f>
        <v>0</v>
      </c>
      <c r="K5324">
        <f>MIN(E5324-I5324-J5324,H5324)</f>
        <v>0</v>
      </c>
      <c r="L5324">
        <f>E5324-I5324-J5324-K5324</f>
        <v>0</v>
      </c>
      <c r="M5324">
        <f>IF((I5324+J5324+(1-$W$36)*L5324)/$W$39&gt;=$W$38,1,0)</f>
        <v>0</v>
      </c>
      <c r="N5324">
        <f>IF(M5324=1,$W$37,$W$36)*L5324</f>
        <v>0</v>
      </c>
      <c r="O5324">
        <f>EXP(-$W$26*C5324)*I5324</f>
        <v>0</v>
      </c>
      <c r="P5324">
        <f>EXP(-$W$26*C5324)*J5324</f>
        <v>0</v>
      </c>
      <c r="Q5324">
        <f>EXP(-$W$26*C5324)*K5324</f>
        <v>0</v>
      </c>
      <c r="R5324">
        <f>EXP(-$W$26*C5324)*(L5324-N5324)</f>
        <v>0</v>
      </c>
      <c r="S5324">
        <f>EXP(-$W$26*C5324)*N5324</f>
        <v>0</v>
      </c>
      <c r="T5324">
        <f>EXP(-$W$26*C5324)*E5324</f>
        <v>0</v>
      </c>
    </row>
    <row r="5325" spans="1:20">
      <c r="A5325">
        <v>5316</v>
      </c>
      <c r="B5325">
        <f>RAND()</f>
        <v>0</v>
      </c>
      <c r="C5325">
        <f>IF(B5325&lt;$W$41,3,IF(B5325&lt;$W$41+$W$42,4,5))</f>
        <v>0</v>
      </c>
      <c r="D5325">
        <f>NORMSINV(RAND())</f>
        <v>0</v>
      </c>
      <c r="E5325">
        <f>$W$25*EXP(($W$26-$W$28-0.5*$W$27^2)*C5325+$W$27*SQRT(C5325)*D5325)</f>
        <v>0</v>
      </c>
      <c r="F5325">
        <f>$W$30*(1+$W$31)^C5325</f>
        <v>0</v>
      </c>
      <c r="G5325">
        <f>$W$32*(1+$W$33)^C5325</f>
        <v>0</v>
      </c>
      <c r="H5325">
        <f>$W$34*(1+$W$35)^C5325</f>
        <v>0</v>
      </c>
      <c r="I5325">
        <f>MIN(E5325,F5325)</f>
        <v>0</v>
      </c>
      <c r="J5325">
        <f>MIN(E5325-I5325,G5325)</f>
        <v>0</v>
      </c>
      <c r="K5325">
        <f>MIN(E5325-I5325-J5325,H5325)</f>
        <v>0</v>
      </c>
      <c r="L5325">
        <f>E5325-I5325-J5325-K5325</f>
        <v>0</v>
      </c>
      <c r="M5325">
        <f>IF((I5325+J5325+(1-$W$36)*L5325)/$W$39&gt;=$W$38,1,0)</f>
        <v>0</v>
      </c>
      <c r="N5325">
        <f>IF(M5325=1,$W$37,$W$36)*L5325</f>
        <v>0</v>
      </c>
      <c r="O5325">
        <f>EXP(-$W$26*C5325)*I5325</f>
        <v>0</v>
      </c>
      <c r="P5325">
        <f>EXP(-$W$26*C5325)*J5325</f>
        <v>0</v>
      </c>
      <c r="Q5325">
        <f>EXP(-$W$26*C5325)*K5325</f>
        <v>0</v>
      </c>
      <c r="R5325">
        <f>EXP(-$W$26*C5325)*(L5325-N5325)</f>
        <v>0</v>
      </c>
      <c r="S5325">
        <f>EXP(-$W$26*C5325)*N5325</f>
        <v>0</v>
      </c>
      <c r="T5325">
        <f>EXP(-$W$26*C5325)*E5325</f>
        <v>0</v>
      </c>
    </row>
    <row r="5326" spans="1:20">
      <c r="A5326">
        <v>5317</v>
      </c>
      <c r="B5326">
        <f>RAND()</f>
        <v>0</v>
      </c>
      <c r="C5326">
        <f>IF(B5326&lt;$W$41,3,IF(B5326&lt;$W$41+$W$42,4,5))</f>
        <v>0</v>
      </c>
      <c r="D5326">
        <f>NORMSINV(RAND())</f>
        <v>0</v>
      </c>
      <c r="E5326">
        <f>$W$25*EXP(($W$26-$W$28-0.5*$W$27^2)*C5326+$W$27*SQRT(C5326)*D5326)</f>
        <v>0</v>
      </c>
      <c r="F5326">
        <f>$W$30*(1+$W$31)^C5326</f>
        <v>0</v>
      </c>
      <c r="G5326">
        <f>$W$32*(1+$W$33)^C5326</f>
        <v>0</v>
      </c>
      <c r="H5326">
        <f>$W$34*(1+$W$35)^C5326</f>
        <v>0</v>
      </c>
      <c r="I5326">
        <f>MIN(E5326,F5326)</f>
        <v>0</v>
      </c>
      <c r="J5326">
        <f>MIN(E5326-I5326,G5326)</f>
        <v>0</v>
      </c>
      <c r="K5326">
        <f>MIN(E5326-I5326-J5326,H5326)</f>
        <v>0</v>
      </c>
      <c r="L5326">
        <f>E5326-I5326-J5326-K5326</f>
        <v>0</v>
      </c>
      <c r="M5326">
        <f>IF((I5326+J5326+(1-$W$36)*L5326)/$W$39&gt;=$W$38,1,0)</f>
        <v>0</v>
      </c>
      <c r="N5326">
        <f>IF(M5326=1,$W$37,$W$36)*L5326</f>
        <v>0</v>
      </c>
      <c r="O5326">
        <f>EXP(-$W$26*C5326)*I5326</f>
        <v>0</v>
      </c>
      <c r="P5326">
        <f>EXP(-$W$26*C5326)*J5326</f>
        <v>0</v>
      </c>
      <c r="Q5326">
        <f>EXP(-$W$26*C5326)*K5326</f>
        <v>0</v>
      </c>
      <c r="R5326">
        <f>EXP(-$W$26*C5326)*(L5326-N5326)</f>
        <v>0</v>
      </c>
      <c r="S5326">
        <f>EXP(-$W$26*C5326)*N5326</f>
        <v>0</v>
      </c>
      <c r="T5326">
        <f>EXP(-$W$26*C5326)*E5326</f>
        <v>0</v>
      </c>
    </row>
    <row r="5327" spans="1:20">
      <c r="A5327">
        <v>5318</v>
      </c>
      <c r="B5327">
        <f>RAND()</f>
        <v>0</v>
      </c>
      <c r="C5327">
        <f>IF(B5327&lt;$W$41,3,IF(B5327&lt;$W$41+$W$42,4,5))</f>
        <v>0</v>
      </c>
      <c r="D5327">
        <f>NORMSINV(RAND())</f>
        <v>0</v>
      </c>
      <c r="E5327">
        <f>$W$25*EXP(($W$26-$W$28-0.5*$W$27^2)*C5327+$W$27*SQRT(C5327)*D5327)</f>
        <v>0</v>
      </c>
      <c r="F5327">
        <f>$W$30*(1+$W$31)^C5327</f>
        <v>0</v>
      </c>
      <c r="G5327">
        <f>$W$32*(1+$W$33)^C5327</f>
        <v>0</v>
      </c>
      <c r="H5327">
        <f>$W$34*(1+$W$35)^C5327</f>
        <v>0</v>
      </c>
      <c r="I5327">
        <f>MIN(E5327,F5327)</f>
        <v>0</v>
      </c>
      <c r="J5327">
        <f>MIN(E5327-I5327,G5327)</f>
        <v>0</v>
      </c>
      <c r="K5327">
        <f>MIN(E5327-I5327-J5327,H5327)</f>
        <v>0</v>
      </c>
      <c r="L5327">
        <f>E5327-I5327-J5327-K5327</f>
        <v>0</v>
      </c>
      <c r="M5327">
        <f>IF((I5327+J5327+(1-$W$36)*L5327)/$W$39&gt;=$W$38,1,0)</f>
        <v>0</v>
      </c>
      <c r="N5327">
        <f>IF(M5327=1,$W$37,$W$36)*L5327</f>
        <v>0</v>
      </c>
      <c r="O5327">
        <f>EXP(-$W$26*C5327)*I5327</f>
        <v>0</v>
      </c>
      <c r="P5327">
        <f>EXP(-$W$26*C5327)*J5327</f>
        <v>0</v>
      </c>
      <c r="Q5327">
        <f>EXP(-$W$26*C5327)*K5327</f>
        <v>0</v>
      </c>
      <c r="R5327">
        <f>EXP(-$W$26*C5327)*(L5327-N5327)</f>
        <v>0</v>
      </c>
      <c r="S5327">
        <f>EXP(-$W$26*C5327)*N5327</f>
        <v>0</v>
      </c>
      <c r="T5327">
        <f>EXP(-$W$26*C5327)*E5327</f>
        <v>0</v>
      </c>
    </row>
    <row r="5328" spans="1:20">
      <c r="A5328">
        <v>5319</v>
      </c>
      <c r="B5328">
        <f>RAND()</f>
        <v>0</v>
      </c>
      <c r="C5328">
        <f>IF(B5328&lt;$W$41,3,IF(B5328&lt;$W$41+$W$42,4,5))</f>
        <v>0</v>
      </c>
      <c r="D5328">
        <f>NORMSINV(RAND())</f>
        <v>0</v>
      </c>
      <c r="E5328">
        <f>$W$25*EXP(($W$26-$W$28-0.5*$W$27^2)*C5328+$W$27*SQRT(C5328)*D5328)</f>
        <v>0</v>
      </c>
      <c r="F5328">
        <f>$W$30*(1+$W$31)^C5328</f>
        <v>0</v>
      </c>
      <c r="G5328">
        <f>$W$32*(1+$W$33)^C5328</f>
        <v>0</v>
      </c>
      <c r="H5328">
        <f>$W$34*(1+$W$35)^C5328</f>
        <v>0</v>
      </c>
      <c r="I5328">
        <f>MIN(E5328,F5328)</f>
        <v>0</v>
      </c>
      <c r="J5328">
        <f>MIN(E5328-I5328,G5328)</f>
        <v>0</v>
      </c>
      <c r="K5328">
        <f>MIN(E5328-I5328-J5328,H5328)</f>
        <v>0</v>
      </c>
      <c r="L5328">
        <f>E5328-I5328-J5328-K5328</f>
        <v>0</v>
      </c>
      <c r="M5328">
        <f>IF((I5328+J5328+(1-$W$36)*L5328)/$W$39&gt;=$W$38,1,0)</f>
        <v>0</v>
      </c>
      <c r="N5328">
        <f>IF(M5328=1,$W$37,$W$36)*L5328</f>
        <v>0</v>
      </c>
      <c r="O5328">
        <f>EXP(-$W$26*C5328)*I5328</f>
        <v>0</v>
      </c>
      <c r="P5328">
        <f>EXP(-$W$26*C5328)*J5328</f>
        <v>0</v>
      </c>
      <c r="Q5328">
        <f>EXP(-$W$26*C5328)*K5328</f>
        <v>0</v>
      </c>
      <c r="R5328">
        <f>EXP(-$W$26*C5328)*(L5328-N5328)</f>
        <v>0</v>
      </c>
      <c r="S5328">
        <f>EXP(-$W$26*C5328)*N5328</f>
        <v>0</v>
      </c>
      <c r="T5328">
        <f>EXP(-$W$26*C5328)*E5328</f>
        <v>0</v>
      </c>
    </row>
    <row r="5329" spans="1:20">
      <c r="A5329">
        <v>5320</v>
      </c>
      <c r="B5329">
        <f>RAND()</f>
        <v>0</v>
      </c>
      <c r="C5329">
        <f>IF(B5329&lt;$W$41,3,IF(B5329&lt;$W$41+$W$42,4,5))</f>
        <v>0</v>
      </c>
      <c r="D5329">
        <f>NORMSINV(RAND())</f>
        <v>0</v>
      </c>
      <c r="E5329">
        <f>$W$25*EXP(($W$26-$W$28-0.5*$W$27^2)*C5329+$W$27*SQRT(C5329)*D5329)</f>
        <v>0</v>
      </c>
      <c r="F5329">
        <f>$W$30*(1+$W$31)^C5329</f>
        <v>0</v>
      </c>
      <c r="G5329">
        <f>$W$32*(1+$W$33)^C5329</f>
        <v>0</v>
      </c>
      <c r="H5329">
        <f>$W$34*(1+$W$35)^C5329</f>
        <v>0</v>
      </c>
      <c r="I5329">
        <f>MIN(E5329,F5329)</f>
        <v>0</v>
      </c>
      <c r="J5329">
        <f>MIN(E5329-I5329,G5329)</f>
        <v>0</v>
      </c>
      <c r="K5329">
        <f>MIN(E5329-I5329-J5329,H5329)</f>
        <v>0</v>
      </c>
      <c r="L5329">
        <f>E5329-I5329-J5329-K5329</f>
        <v>0</v>
      </c>
      <c r="M5329">
        <f>IF((I5329+J5329+(1-$W$36)*L5329)/$W$39&gt;=$W$38,1,0)</f>
        <v>0</v>
      </c>
      <c r="N5329">
        <f>IF(M5329=1,$W$37,$W$36)*L5329</f>
        <v>0</v>
      </c>
      <c r="O5329">
        <f>EXP(-$W$26*C5329)*I5329</f>
        <v>0</v>
      </c>
      <c r="P5329">
        <f>EXP(-$W$26*C5329)*J5329</f>
        <v>0</v>
      </c>
      <c r="Q5329">
        <f>EXP(-$W$26*C5329)*K5329</f>
        <v>0</v>
      </c>
      <c r="R5329">
        <f>EXP(-$W$26*C5329)*(L5329-N5329)</f>
        <v>0</v>
      </c>
      <c r="S5329">
        <f>EXP(-$W$26*C5329)*N5329</f>
        <v>0</v>
      </c>
      <c r="T5329">
        <f>EXP(-$W$26*C5329)*E5329</f>
        <v>0</v>
      </c>
    </row>
    <row r="5330" spans="1:20">
      <c r="A5330">
        <v>5321</v>
      </c>
      <c r="B5330">
        <f>RAND()</f>
        <v>0</v>
      </c>
      <c r="C5330">
        <f>IF(B5330&lt;$W$41,3,IF(B5330&lt;$W$41+$W$42,4,5))</f>
        <v>0</v>
      </c>
      <c r="D5330">
        <f>NORMSINV(RAND())</f>
        <v>0</v>
      </c>
      <c r="E5330">
        <f>$W$25*EXP(($W$26-$W$28-0.5*$W$27^2)*C5330+$W$27*SQRT(C5330)*D5330)</f>
        <v>0</v>
      </c>
      <c r="F5330">
        <f>$W$30*(1+$W$31)^C5330</f>
        <v>0</v>
      </c>
      <c r="G5330">
        <f>$W$32*(1+$W$33)^C5330</f>
        <v>0</v>
      </c>
      <c r="H5330">
        <f>$W$34*(1+$W$35)^C5330</f>
        <v>0</v>
      </c>
      <c r="I5330">
        <f>MIN(E5330,F5330)</f>
        <v>0</v>
      </c>
      <c r="J5330">
        <f>MIN(E5330-I5330,G5330)</f>
        <v>0</v>
      </c>
      <c r="K5330">
        <f>MIN(E5330-I5330-J5330,H5330)</f>
        <v>0</v>
      </c>
      <c r="L5330">
        <f>E5330-I5330-J5330-K5330</f>
        <v>0</v>
      </c>
      <c r="M5330">
        <f>IF((I5330+J5330+(1-$W$36)*L5330)/$W$39&gt;=$W$38,1,0)</f>
        <v>0</v>
      </c>
      <c r="N5330">
        <f>IF(M5330=1,$W$37,$W$36)*L5330</f>
        <v>0</v>
      </c>
      <c r="O5330">
        <f>EXP(-$W$26*C5330)*I5330</f>
        <v>0</v>
      </c>
      <c r="P5330">
        <f>EXP(-$W$26*C5330)*J5330</f>
        <v>0</v>
      </c>
      <c r="Q5330">
        <f>EXP(-$W$26*C5330)*K5330</f>
        <v>0</v>
      </c>
      <c r="R5330">
        <f>EXP(-$W$26*C5330)*(L5330-N5330)</f>
        <v>0</v>
      </c>
      <c r="S5330">
        <f>EXP(-$W$26*C5330)*N5330</f>
        <v>0</v>
      </c>
      <c r="T5330">
        <f>EXP(-$W$26*C5330)*E5330</f>
        <v>0</v>
      </c>
    </row>
    <row r="5331" spans="1:20">
      <c r="A5331">
        <v>5322</v>
      </c>
      <c r="B5331">
        <f>RAND()</f>
        <v>0</v>
      </c>
      <c r="C5331">
        <f>IF(B5331&lt;$W$41,3,IF(B5331&lt;$W$41+$W$42,4,5))</f>
        <v>0</v>
      </c>
      <c r="D5331">
        <f>NORMSINV(RAND())</f>
        <v>0</v>
      </c>
      <c r="E5331">
        <f>$W$25*EXP(($W$26-$W$28-0.5*$W$27^2)*C5331+$W$27*SQRT(C5331)*D5331)</f>
        <v>0</v>
      </c>
      <c r="F5331">
        <f>$W$30*(1+$W$31)^C5331</f>
        <v>0</v>
      </c>
      <c r="G5331">
        <f>$W$32*(1+$W$33)^C5331</f>
        <v>0</v>
      </c>
      <c r="H5331">
        <f>$W$34*(1+$W$35)^C5331</f>
        <v>0</v>
      </c>
      <c r="I5331">
        <f>MIN(E5331,F5331)</f>
        <v>0</v>
      </c>
      <c r="J5331">
        <f>MIN(E5331-I5331,G5331)</f>
        <v>0</v>
      </c>
      <c r="K5331">
        <f>MIN(E5331-I5331-J5331,H5331)</f>
        <v>0</v>
      </c>
      <c r="L5331">
        <f>E5331-I5331-J5331-K5331</f>
        <v>0</v>
      </c>
      <c r="M5331">
        <f>IF((I5331+J5331+(1-$W$36)*L5331)/$W$39&gt;=$W$38,1,0)</f>
        <v>0</v>
      </c>
      <c r="N5331">
        <f>IF(M5331=1,$W$37,$W$36)*L5331</f>
        <v>0</v>
      </c>
      <c r="O5331">
        <f>EXP(-$W$26*C5331)*I5331</f>
        <v>0</v>
      </c>
      <c r="P5331">
        <f>EXP(-$W$26*C5331)*J5331</f>
        <v>0</v>
      </c>
      <c r="Q5331">
        <f>EXP(-$W$26*C5331)*K5331</f>
        <v>0</v>
      </c>
      <c r="R5331">
        <f>EXP(-$W$26*C5331)*(L5331-N5331)</f>
        <v>0</v>
      </c>
      <c r="S5331">
        <f>EXP(-$W$26*C5331)*N5331</f>
        <v>0</v>
      </c>
      <c r="T5331">
        <f>EXP(-$W$26*C5331)*E5331</f>
        <v>0</v>
      </c>
    </row>
    <row r="5332" spans="1:20">
      <c r="A5332">
        <v>5323</v>
      </c>
      <c r="B5332">
        <f>RAND()</f>
        <v>0</v>
      </c>
      <c r="C5332">
        <f>IF(B5332&lt;$W$41,3,IF(B5332&lt;$W$41+$W$42,4,5))</f>
        <v>0</v>
      </c>
      <c r="D5332">
        <f>NORMSINV(RAND())</f>
        <v>0</v>
      </c>
      <c r="E5332">
        <f>$W$25*EXP(($W$26-$W$28-0.5*$W$27^2)*C5332+$W$27*SQRT(C5332)*D5332)</f>
        <v>0</v>
      </c>
      <c r="F5332">
        <f>$W$30*(1+$W$31)^C5332</f>
        <v>0</v>
      </c>
      <c r="G5332">
        <f>$W$32*(1+$W$33)^C5332</f>
        <v>0</v>
      </c>
      <c r="H5332">
        <f>$W$34*(1+$W$35)^C5332</f>
        <v>0</v>
      </c>
      <c r="I5332">
        <f>MIN(E5332,F5332)</f>
        <v>0</v>
      </c>
      <c r="J5332">
        <f>MIN(E5332-I5332,G5332)</f>
        <v>0</v>
      </c>
      <c r="K5332">
        <f>MIN(E5332-I5332-J5332,H5332)</f>
        <v>0</v>
      </c>
      <c r="L5332">
        <f>E5332-I5332-J5332-K5332</f>
        <v>0</v>
      </c>
      <c r="M5332">
        <f>IF((I5332+J5332+(1-$W$36)*L5332)/$W$39&gt;=$W$38,1,0)</f>
        <v>0</v>
      </c>
      <c r="N5332">
        <f>IF(M5332=1,$W$37,$W$36)*L5332</f>
        <v>0</v>
      </c>
      <c r="O5332">
        <f>EXP(-$W$26*C5332)*I5332</f>
        <v>0</v>
      </c>
      <c r="P5332">
        <f>EXP(-$W$26*C5332)*J5332</f>
        <v>0</v>
      </c>
      <c r="Q5332">
        <f>EXP(-$W$26*C5332)*K5332</f>
        <v>0</v>
      </c>
      <c r="R5332">
        <f>EXP(-$W$26*C5332)*(L5332-N5332)</f>
        <v>0</v>
      </c>
      <c r="S5332">
        <f>EXP(-$W$26*C5332)*N5332</f>
        <v>0</v>
      </c>
      <c r="T5332">
        <f>EXP(-$W$26*C5332)*E5332</f>
        <v>0</v>
      </c>
    </row>
    <row r="5333" spans="1:20">
      <c r="A5333">
        <v>5324</v>
      </c>
      <c r="B5333">
        <f>RAND()</f>
        <v>0</v>
      </c>
      <c r="C5333">
        <f>IF(B5333&lt;$W$41,3,IF(B5333&lt;$W$41+$W$42,4,5))</f>
        <v>0</v>
      </c>
      <c r="D5333">
        <f>NORMSINV(RAND())</f>
        <v>0</v>
      </c>
      <c r="E5333">
        <f>$W$25*EXP(($W$26-$W$28-0.5*$W$27^2)*C5333+$W$27*SQRT(C5333)*D5333)</f>
        <v>0</v>
      </c>
      <c r="F5333">
        <f>$W$30*(1+$W$31)^C5333</f>
        <v>0</v>
      </c>
      <c r="G5333">
        <f>$W$32*(1+$W$33)^C5333</f>
        <v>0</v>
      </c>
      <c r="H5333">
        <f>$W$34*(1+$W$35)^C5333</f>
        <v>0</v>
      </c>
      <c r="I5333">
        <f>MIN(E5333,F5333)</f>
        <v>0</v>
      </c>
      <c r="J5333">
        <f>MIN(E5333-I5333,G5333)</f>
        <v>0</v>
      </c>
      <c r="K5333">
        <f>MIN(E5333-I5333-J5333,H5333)</f>
        <v>0</v>
      </c>
      <c r="L5333">
        <f>E5333-I5333-J5333-K5333</f>
        <v>0</v>
      </c>
      <c r="M5333">
        <f>IF((I5333+J5333+(1-$W$36)*L5333)/$W$39&gt;=$W$38,1,0)</f>
        <v>0</v>
      </c>
      <c r="N5333">
        <f>IF(M5333=1,$W$37,$W$36)*L5333</f>
        <v>0</v>
      </c>
      <c r="O5333">
        <f>EXP(-$W$26*C5333)*I5333</f>
        <v>0</v>
      </c>
      <c r="P5333">
        <f>EXP(-$W$26*C5333)*J5333</f>
        <v>0</v>
      </c>
      <c r="Q5333">
        <f>EXP(-$W$26*C5333)*K5333</f>
        <v>0</v>
      </c>
      <c r="R5333">
        <f>EXP(-$W$26*C5333)*(L5333-N5333)</f>
        <v>0</v>
      </c>
      <c r="S5333">
        <f>EXP(-$W$26*C5333)*N5333</f>
        <v>0</v>
      </c>
      <c r="T5333">
        <f>EXP(-$W$26*C5333)*E5333</f>
        <v>0</v>
      </c>
    </row>
    <row r="5334" spans="1:20">
      <c r="A5334">
        <v>5325</v>
      </c>
      <c r="B5334">
        <f>RAND()</f>
        <v>0</v>
      </c>
      <c r="C5334">
        <f>IF(B5334&lt;$W$41,3,IF(B5334&lt;$W$41+$W$42,4,5))</f>
        <v>0</v>
      </c>
      <c r="D5334">
        <f>NORMSINV(RAND())</f>
        <v>0</v>
      </c>
      <c r="E5334">
        <f>$W$25*EXP(($W$26-$W$28-0.5*$W$27^2)*C5334+$W$27*SQRT(C5334)*D5334)</f>
        <v>0</v>
      </c>
      <c r="F5334">
        <f>$W$30*(1+$W$31)^C5334</f>
        <v>0</v>
      </c>
      <c r="G5334">
        <f>$W$32*(1+$W$33)^C5334</f>
        <v>0</v>
      </c>
      <c r="H5334">
        <f>$W$34*(1+$W$35)^C5334</f>
        <v>0</v>
      </c>
      <c r="I5334">
        <f>MIN(E5334,F5334)</f>
        <v>0</v>
      </c>
      <c r="J5334">
        <f>MIN(E5334-I5334,G5334)</f>
        <v>0</v>
      </c>
      <c r="K5334">
        <f>MIN(E5334-I5334-J5334,H5334)</f>
        <v>0</v>
      </c>
      <c r="L5334">
        <f>E5334-I5334-J5334-K5334</f>
        <v>0</v>
      </c>
      <c r="M5334">
        <f>IF((I5334+J5334+(1-$W$36)*L5334)/$W$39&gt;=$W$38,1,0)</f>
        <v>0</v>
      </c>
      <c r="N5334">
        <f>IF(M5334=1,$W$37,$W$36)*L5334</f>
        <v>0</v>
      </c>
      <c r="O5334">
        <f>EXP(-$W$26*C5334)*I5334</f>
        <v>0</v>
      </c>
      <c r="P5334">
        <f>EXP(-$W$26*C5334)*J5334</f>
        <v>0</v>
      </c>
      <c r="Q5334">
        <f>EXP(-$W$26*C5334)*K5334</f>
        <v>0</v>
      </c>
      <c r="R5334">
        <f>EXP(-$W$26*C5334)*(L5334-N5334)</f>
        <v>0</v>
      </c>
      <c r="S5334">
        <f>EXP(-$W$26*C5334)*N5334</f>
        <v>0</v>
      </c>
      <c r="T5334">
        <f>EXP(-$W$26*C5334)*E5334</f>
        <v>0</v>
      </c>
    </row>
    <row r="5335" spans="1:20">
      <c r="A5335">
        <v>5326</v>
      </c>
      <c r="B5335">
        <f>RAND()</f>
        <v>0</v>
      </c>
      <c r="C5335">
        <f>IF(B5335&lt;$W$41,3,IF(B5335&lt;$W$41+$W$42,4,5))</f>
        <v>0</v>
      </c>
      <c r="D5335">
        <f>NORMSINV(RAND())</f>
        <v>0</v>
      </c>
      <c r="E5335">
        <f>$W$25*EXP(($W$26-$W$28-0.5*$W$27^2)*C5335+$W$27*SQRT(C5335)*D5335)</f>
        <v>0</v>
      </c>
      <c r="F5335">
        <f>$W$30*(1+$W$31)^C5335</f>
        <v>0</v>
      </c>
      <c r="G5335">
        <f>$W$32*(1+$W$33)^C5335</f>
        <v>0</v>
      </c>
      <c r="H5335">
        <f>$W$34*(1+$W$35)^C5335</f>
        <v>0</v>
      </c>
      <c r="I5335">
        <f>MIN(E5335,F5335)</f>
        <v>0</v>
      </c>
      <c r="J5335">
        <f>MIN(E5335-I5335,G5335)</f>
        <v>0</v>
      </c>
      <c r="K5335">
        <f>MIN(E5335-I5335-J5335,H5335)</f>
        <v>0</v>
      </c>
      <c r="L5335">
        <f>E5335-I5335-J5335-K5335</f>
        <v>0</v>
      </c>
      <c r="M5335">
        <f>IF((I5335+J5335+(1-$W$36)*L5335)/$W$39&gt;=$W$38,1,0)</f>
        <v>0</v>
      </c>
      <c r="N5335">
        <f>IF(M5335=1,$W$37,$W$36)*L5335</f>
        <v>0</v>
      </c>
      <c r="O5335">
        <f>EXP(-$W$26*C5335)*I5335</f>
        <v>0</v>
      </c>
      <c r="P5335">
        <f>EXP(-$W$26*C5335)*J5335</f>
        <v>0</v>
      </c>
      <c r="Q5335">
        <f>EXP(-$W$26*C5335)*K5335</f>
        <v>0</v>
      </c>
      <c r="R5335">
        <f>EXP(-$W$26*C5335)*(L5335-N5335)</f>
        <v>0</v>
      </c>
      <c r="S5335">
        <f>EXP(-$W$26*C5335)*N5335</f>
        <v>0</v>
      </c>
      <c r="T5335">
        <f>EXP(-$W$26*C5335)*E5335</f>
        <v>0</v>
      </c>
    </row>
    <row r="5336" spans="1:20">
      <c r="A5336">
        <v>5327</v>
      </c>
      <c r="B5336">
        <f>RAND()</f>
        <v>0</v>
      </c>
      <c r="C5336">
        <f>IF(B5336&lt;$W$41,3,IF(B5336&lt;$W$41+$W$42,4,5))</f>
        <v>0</v>
      </c>
      <c r="D5336">
        <f>NORMSINV(RAND())</f>
        <v>0</v>
      </c>
      <c r="E5336">
        <f>$W$25*EXP(($W$26-$W$28-0.5*$W$27^2)*C5336+$W$27*SQRT(C5336)*D5336)</f>
        <v>0</v>
      </c>
      <c r="F5336">
        <f>$W$30*(1+$W$31)^C5336</f>
        <v>0</v>
      </c>
      <c r="G5336">
        <f>$W$32*(1+$W$33)^C5336</f>
        <v>0</v>
      </c>
      <c r="H5336">
        <f>$W$34*(1+$W$35)^C5336</f>
        <v>0</v>
      </c>
      <c r="I5336">
        <f>MIN(E5336,F5336)</f>
        <v>0</v>
      </c>
      <c r="J5336">
        <f>MIN(E5336-I5336,G5336)</f>
        <v>0</v>
      </c>
      <c r="K5336">
        <f>MIN(E5336-I5336-J5336,H5336)</f>
        <v>0</v>
      </c>
      <c r="L5336">
        <f>E5336-I5336-J5336-K5336</f>
        <v>0</v>
      </c>
      <c r="M5336">
        <f>IF((I5336+J5336+(1-$W$36)*L5336)/$W$39&gt;=$W$38,1,0)</f>
        <v>0</v>
      </c>
      <c r="N5336">
        <f>IF(M5336=1,$W$37,$W$36)*L5336</f>
        <v>0</v>
      </c>
      <c r="O5336">
        <f>EXP(-$W$26*C5336)*I5336</f>
        <v>0</v>
      </c>
      <c r="P5336">
        <f>EXP(-$W$26*C5336)*J5336</f>
        <v>0</v>
      </c>
      <c r="Q5336">
        <f>EXP(-$W$26*C5336)*K5336</f>
        <v>0</v>
      </c>
      <c r="R5336">
        <f>EXP(-$W$26*C5336)*(L5336-N5336)</f>
        <v>0</v>
      </c>
      <c r="S5336">
        <f>EXP(-$W$26*C5336)*N5336</f>
        <v>0</v>
      </c>
      <c r="T5336">
        <f>EXP(-$W$26*C5336)*E5336</f>
        <v>0</v>
      </c>
    </row>
    <row r="5337" spans="1:20">
      <c r="A5337">
        <v>5328</v>
      </c>
      <c r="B5337">
        <f>RAND()</f>
        <v>0</v>
      </c>
      <c r="C5337">
        <f>IF(B5337&lt;$W$41,3,IF(B5337&lt;$W$41+$W$42,4,5))</f>
        <v>0</v>
      </c>
      <c r="D5337">
        <f>NORMSINV(RAND())</f>
        <v>0</v>
      </c>
      <c r="E5337">
        <f>$W$25*EXP(($W$26-$W$28-0.5*$W$27^2)*C5337+$W$27*SQRT(C5337)*D5337)</f>
        <v>0</v>
      </c>
      <c r="F5337">
        <f>$W$30*(1+$W$31)^C5337</f>
        <v>0</v>
      </c>
      <c r="G5337">
        <f>$W$32*(1+$W$33)^C5337</f>
        <v>0</v>
      </c>
      <c r="H5337">
        <f>$W$34*(1+$W$35)^C5337</f>
        <v>0</v>
      </c>
      <c r="I5337">
        <f>MIN(E5337,F5337)</f>
        <v>0</v>
      </c>
      <c r="J5337">
        <f>MIN(E5337-I5337,G5337)</f>
        <v>0</v>
      </c>
      <c r="K5337">
        <f>MIN(E5337-I5337-J5337,H5337)</f>
        <v>0</v>
      </c>
      <c r="L5337">
        <f>E5337-I5337-J5337-K5337</f>
        <v>0</v>
      </c>
      <c r="M5337">
        <f>IF((I5337+J5337+(1-$W$36)*L5337)/$W$39&gt;=$W$38,1,0)</f>
        <v>0</v>
      </c>
      <c r="N5337">
        <f>IF(M5337=1,$W$37,$W$36)*L5337</f>
        <v>0</v>
      </c>
      <c r="O5337">
        <f>EXP(-$W$26*C5337)*I5337</f>
        <v>0</v>
      </c>
      <c r="P5337">
        <f>EXP(-$W$26*C5337)*J5337</f>
        <v>0</v>
      </c>
      <c r="Q5337">
        <f>EXP(-$W$26*C5337)*K5337</f>
        <v>0</v>
      </c>
      <c r="R5337">
        <f>EXP(-$W$26*C5337)*(L5337-N5337)</f>
        <v>0</v>
      </c>
      <c r="S5337">
        <f>EXP(-$W$26*C5337)*N5337</f>
        <v>0</v>
      </c>
      <c r="T5337">
        <f>EXP(-$W$26*C5337)*E5337</f>
        <v>0</v>
      </c>
    </row>
    <row r="5338" spans="1:20">
      <c r="A5338">
        <v>5329</v>
      </c>
      <c r="B5338">
        <f>RAND()</f>
        <v>0</v>
      </c>
      <c r="C5338">
        <f>IF(B5338&lt;$W$41,3,IF(B5338&lt;$W$41+$W$42,4,5))</f>
        <v>0</v>
      </c>
      <c r="D5338">
        <f>NORMSINV(RAND())</f>
        <v>0</v>
      </c>
      <c r="E5338">
        <f>$W$25*EXP(($W$26-$W$28-0.5*$W$27^2)*C5338+$W$27*SQRT(C5338)*D5338)</f>
        <v>0</v>
      </c>
      <c r="F5338">
        <f>$W$30*(1+$W$31)^C5338</f>
        <v>0</v>
      </c>
      <c r="G5338">
        <f>$W$32*(1+$W$33)^C5338</f>
        <v>0</v>
      </c>
      <c r="H5338">
        <f>$W$34*(1+$W$35)^C5338</f>
        <v>0</v>
      </c>
      <c r="I5338">
        <f>MIN(E5338,F5338)</f>
        <v>0</v>
      </c>
      <c r="J5338">
        <f>MIN(E5338-I5338,G5338)</f>
        <v>0</v>
      </c>
      <c r="K5338">
        <f>MIN(E5338-I5338-J5338,H5338)</f>
        <v>0</v>
      </c>
      <c r="L5338">
        <f>E5338-I5338-J5338-K5338</f>
        <v>0</v>
      </c>
      <c r="M5338">
        <f>IF((I5338+J5338+(1-$W$36)*L5338)/$W$39&gt;=$W$38,1,0)</f>
        <v>0</v>
      </c>
      <c r="N5338">
        <f>IF(M5338=1,$W$37,$W$36)*L5338</f>
        <v>0</v>
      </c>
      <c r="O5338">
        <f>EXP(-$W$26*C5338)*I5338</f>
        <v>0</v>
      </c>
      <c r="P5338">
        <f>EXP(-$W$26*C5338)*J5338</f>
        <v>0</v>
      </c>
      <c r="Q5338">
        <f>EXP(-$W$26*C5338)*K5338</f>
        <v>0</v>
      </c>
      <c r="R5338">
        <f>EXP(-$W$26*C5338)*(L5338-N5338)</f>
        <v>0</v>
      </c>
      <c r="S5338">
        <f>EXP(-$W$26*C5338)*N5338</f>
        <v>0</v>
      </c>
      <c r="T5338">
        <f>EXP(-$W$26*C5338)*E5338</f>
        <v>0</v>
      </c>
    </row>
    <row r="5339" spans="1:20">
      <c r="A5339">
        <v>5330</v>
      </c>
      <c r="B5339">
        <f>RAND()</f>
        <v>0</v>
      </c>
      <c r="C5339">
        <f>IF(B5339&lt;$W$41,3,IF(B5339&lt;$W$41+$W$42,4,5))</f>
        <v>0</v>
      </c>
      <c r="D5339">
        <f>NORMSINV(RAND())</f>
        <v>0</v>
      </c>
      <c r="E5339">
        <f>$W$25*EXP(($W$26-$W$28-0.5*$W$27^2)*C5339+$W$27*SQRT(C5339)*D5339)</f>
        <v>0</v>
      </c>
      <c r="F5339">
        <f>$W$30*(1+$W$31)^C5339</f>
        <v>0</v>
      </c>
      <c r="G5339">
        <f>$W$32*(1+$W$33)^C5339</f>
        <v>0</v>
      </c>
      <c r="H5339">
        <f>$W$34*(1+$W$35)^C5339</f>
        <v>0</v>
      </c>
      <c r="I5339">
        <f>MIN(E5339,F5339)</f>
        <v>0</v>
      </c>
      <c r="J5339">
        <f>MIN(E5339-I5339,G5339)</f>
        <v>0</v>
      </c>
      <c r="K5339">
        <f>MIN(E5339-I5339-J5339,H5339)</f>
        <v>0</v>
      </c>
      <c r="L5339">
        <f>E5339-I5339-J5339-K5339</f>
        <v>0</v>
      </c>
      <c r="M5339">
        <f>IF((I5339+J5339+(1-$W$36)*L5339)/$W$39&gt;=$W$38,1,0)</f>
        <v>0</v>
      </c>
      <c r="N5339">
        <f>IF(M5339=1,$W$37,$W$36)*L5339</f>
        <v>0</v>
      </c>
      <c r="O5339">
        <f>EXP(-$W$26*C5339)*I5339</f>
        <v>0</v>
      </c>
      <c r="P5339">
        <f>EXP(-$W$26*C5339)*J5339</f>
        <v>0</v>
      </c>
      <c r="Q5339">
        <f>EXP(-$W$26*C5339)*K5339</f>
        <v>0</v>
      </c>
      <c r="R5339">
        <f>EXP(-$W$26*C5339)*(L5339-N5339)</f>
        <v>0</v>
      </c>
      <c r="S5339">
        <f>EXP(-$W$26*C5339)*N5339</f>
        <v>0</v>
      </c>
      <c r="T5339">
        <f>EXP(-$W$26*C5339)*E5339</f>
        <v>0</v>
      </c>
    </row>
    <row r="5340" spans="1:20">
      <c r="A5340">
        <v>5331</v>
      </c>
      <c r="B5340">
        <f>RAND()</f>
        <v>0</v>
      </c>
      <c r="C5340">
        <f>IF(B5340&lt;$W$41,3,IF(B5340&lt;$W$41+$W$42,4,5))</f>
        <v>0</v>
      </c>
      <c r="D5340">
        <f>NORMSINV(RAND())</f>
        <v>0</v>
      </c>
      <c r="E5340">
        <f>$W$25*EXP(($W$26-$W$28-0.5*$W$27^2)*C5340+$W$27*SQRT(C5340)*D5340)</f>
        <v>0</v>
      </c>
      <c r="F5340">
        <f>$W$30*(1+$W$31)^C5340</f>
        <v>0</v>
      </c>
      <c r="G5340">
        <f>$W$32*(1+$W$33)^C5340</f>
        <v>0</v>
      </c>
      <c r="H5340">
        <f>$W$34*(1+$W$35)^C5340</f>
        <v>0</v>
      </c>
      <c r="I5340">
        <f>MIN(E5340,F5340)</f>
        <v>0</v>
      </c>
      <c r="J5340">
        <f>MIN(E5340-I5340,G5340)</f>
        <v>0</v>
      </c>
      <c r="K5340">
        <f>MIN(E5340-I5340-J5340,H5340)</f>
        <v>0</v>
      </c>
      <c r="L5340">
        <f>E5340-I5340-J5340-K5340</f>
        <v>0</v>
      </c>
      <c r="M5340">
        <f>IF((I5340+J5340+(1-$W$36)*L5340)/$W$39&gt;=$W$38,1,0)</f>
        <v>0</v>
      </c>
      <c r="N5340">
        <f>IF(M5340=1,$W$37,$W$36)*L5340</f>
        <v>0</v>
      </c>
      <c r="O5340">
        <f>EXP(-$W$26*C5340)*I5340</f>
        <v>0</v>
      </c>
      <c r="P5340">
        <f>EXP(-$W$26*C5340)*J5340</f>
        <v>0</v>
      </c>
      <c r="Q5340">
        <f>EXP(-$W$26*C5340)*K5340</f>
        <v>0</v>
      </c>
      <c r="R5340">
        <f>EXP(-$W$26*C5340)*(L5340-N5340)</f>
        <v>0</v>
      </c>
      <c r="S5340">
        <f>EXP(-$W$26*C5340)*N5340</f>
        <v>0</v>
      </c>
      <c r="T5340">
        <f>EXP(-$W$26*C5340)*E5340</f>
        <v>0</v>
      </c>
    </row>
    <row r="5341" spans="1:20">
      <c r="A5341">
        <v>5332</v>
      </c>
      <c r="B5341">
        <f>RAND()</f>
        <v>0</v>
      </c>
      <c r="C5341">
        <f>IF(B5341&lt;$W$41,3,IF(B5341&lt;$W$41+$W$42,4,5))</f>
        <v>0</v>
      </c>
      <c r="D5341">
        <f>NORMSINV(RAND())</f>
        <v>0</v>
      </c>
      <c r="E5341">
        <f>$W$25*EXP(($W$26-$W$28-0.5*$W$27^2)*C5341+$W$27*SQRT(C5341)*D5341)</f>
        <v>0</v>
      </c>
      <c r="F5341">
        <f>$W$30*(1+$W$31)^C5341</f>
        <v>0</v>
      </c>
      <c r="G5341">
        <f>$W$32*(1+$W$33)^C5341</f>
        <v>0</v>
      </c>
      <c r="H5341">
        <f>$W$34*(1+$W$35)^C5341</f>
        <v>0</v>
      </c>
      <c r="I5341">
        <f>MIN(E5341,F5341)</f>
        <v>0</v>
      </c>
      <c r="J5341">
        <f>MIN(E5341-I5341,G5341)</f>
        <v>0</v>
      </c>
      <c r="K5341">
        <f>MIN(E5341-I5341-J5341,H5341)</f>
        <v>0</v>
      </c>
      <c r="L5341">
        <f>E5341-I5341-J5341-K5341</f>
        <v>0</v>
      </c>
      <c r="M5341">
        <f>IF((I5341+J5341+(1-$W$36)*L5341)/$W$39&gt;=$W$38,1,0)</f>
        <v>0</v>
      </c>
      <c r="N5341">
        <f>IF(M5341=1,$W$37,$W$36)*L5341</f>
        <v>0</v>
      </c>
      <c r="O5341">
        <f>EXP(-$W$26*C5341)*I5341</f>
        <v>0</v>
      </c>
      <c r="P5341">
        <f>EXP(-$W$26*C5341)*J5341</f>
        <v>0</v>
      </c>
      <c r="Q5341">
        <f>EXP(-$W$26*C5341)*K5341</f>
        <v>0</v>
      </c>
      <c r="R5341">
        <f>EXP(-$W$26*C5341)*(L5341-N5341)</f>
        <v>0</v>
      </c>
      <c r="S5341">
        <f>EXP(-$W$26*C5341)*N5341</f>
        <v>0</v>
      </c>
      <c r="T5341">
        <f>EXP(-$W$26*C5341)*E5341</f>
        <v>0</v>
      </c>
    </row>
    <row r="5342" spans="1:20">
      <c r="A5342">
        <v>5333</v>
      </c>
      <c r="B5342">
        <f>RAND()</f>
        <v>0</v>
      </c>
      <c r="C5342">
        <f>IF(B5342&lt;$W$41,3,IF(B5342&lt;$W$41+$W$42,4,5))</f>
        <v>0</v>
      </c>
      <c r="D5342">
        <f>NORMSINV(RAND())</f>
        <v>0</v>
      </c>
      <c r="E5342">
        <f>$W$25*EXP(($W$26-$W$28-0.5*$W$27^2)*C5342+$W$27*SQRT(C5342)*D5342)</f>
        <v>0</v>
      </c>
      <c r="F5342">
        <f>$W$30*(1+$W$31)^C5342</f>
        <v>0</v>
      </c>
      <c r="G5342">
        <f>$W$32*(1+$W$33)^C5342</f>
        <v>0</v>
      </c>
      <c r="H5342">
        <f>$W$34*(1+$W$35)^C5342</f>
        <v>0</v>
      </c>
      <c r="I5342">
        <f>MIN(E5342,F5342)</f>
        <v>0</v>
      </c>
      <c r="J5342">
        <f>MIN(E5342-I5342,G5342)</f>
        <v>0</v>
      </c>
      <c r="K5342">
        <f>MIN(E5342-I5342-J5342,H5342)</f>
        <v>0</v>
      </c>
      <c r="L5342">
        <f>E5342-I5342-J5342-K5342</f>
        <v>0</v>
      </c>
      <c r="M5342">
        <f>IF((I5342+J5342+(1-$W$36)*L5342)/$W$39&gt;=$W$38,1,0)</f>
        <v>0</v>
      </c>
      <c r="N5342">
        <f>IF(M5342=1,$W$37,$W$36)*L5342</f>
        <v>0</v>
      </c>
      <c r="O5342">
        <f>EXP(-$W$26*C5342)*I5342</f>
        <v>0</v>
      </c>
      <c r="P5342">
        <f>EXP(-$W$26*C5342)*J5342</f>
        <v>0</v>
      </c>
      <c r="Q5342">
        <f>EXP(-$W$26*C5342)*K5342</f>
        <v>0</v>
      </c>
      <c r="R5342">
        <f>EXP(-$W$26*C5342)*(L5342-N5342)</f>
        <v>0</v>
      </c>
      <c r="S5342">
        <f>EXP(-$W$26*C5342)*N5342</f>
        <v>0</v>
      </c>
      <c r="T5342">
        <f>EXP(-$W$26*C5342)*E5342</f>
        <v>0</v>
      </c>
    </row>
    <row r="5343" spans="1:20">
      <c r="A5343">
        <v>5334</v>
      </c>
      <c r="B5343">
        <f>RAND()</f>
        <v>0</v>
      </c>
      <c r="C5343">
        <f>IF(B5343&lt;$W$41,3,IF(B5343&lt;$W$41+$W$42,4,5))</f>
        <v>0</v>
      </c>
      <c r="D5343">
        <f>NORMSINV(RAND())</f>
        <v>0</v>
      </c>
      <c r="E5343">
        <f>$W$25*EXP(($W$26-$W$28-0.5*$W$27^2)*C5343+$W$27*SQRT(C5343)*D5343)</f>
        <v>0</v>
      </c>
      <c r="F5343">
        <f>$W$30*(1+$W$31)^C5343</f>
        <v>0</v>
      </c>
      <c r="G5343">
        <f>$W$32*(1+$W$33)^C5343</f>
        <v>0</v>
      </c>
      <c r="H5343">
        <f>$W$34*(1+$W$35)^C5343</f>
        <v>0</v>
      </c>
      <c r="I5343">
        <f>MIN(E5343,F5343)</f>
        <v>0</v>
      </c>
      <c r="J5343">
        <f>MIN(E5343-I5343,G5343)</f>
        <v>0</v>
      </c>
      <c r="K5343">
        <f>MIN(E5343-I5343-J5343,H5343)</f>
        <v>0</v>
      </c>
      <c r="L5343">
        <f>E5343-I5343-J5343-K5343</f>
        <v>0</v>
      </c>
      <c r="M5343">
        <f>IF((I5343+J5343+(1-$W$36)*L5343)/$W$39&gt;=$W$38,1,0)</f>
        <v>0</v>
      </c>
      <c r="N5343">
        <f>IF(M5343=1,$W$37,$W$36)*L5343</f>
        <v>0</v>
      </c>
      <c r="O5343">
        <f>EXP(-$W$26*C5343)*I5343</f>
        <v>0</v>
      </c>
      <c r="P5343">
        <f>EXP(-$W$26*C5343)*J5343</f>
        <v>0</v>
      </c>
      <c r="Q5343">
        <f>EXP(-$W$26*C5343)*K5343</f>
        <v>0</v>
      </c>
      <c r="R5343">
        <f>EXP(-$W$26*C5343)*(L5343-N5343)</f>
        <v>0</v>
      </c>
      <c r="S5343">
        <f>EXP(-$W$26*C5343)*N5343</f>
        <v>0</v>
      </c>
      <c r="T5343">
        <f>EXP(-$W$26*C5343)*E5343</f>
        <v>0</v>
      </c>
    </row>
    <row r="5344" spans="1:20">
      <c r="A5344">
        <v>5335</v>
      </c>
      <c r="B5344">
        <f>RAND()</f>
        <v>0</v>
      </c>
      <c r="C5344">
        <f>IF(B5344&lt;$W$41,3,IF(B5344&lt;$W$41+$W$42,4,5))</f>
        <v>0</v>
      </c>
      <c r="D5344">
        <f>NORMSINV(RAND())</f>
        <v>0</v>
      </c>
      <c r="E5344">
        <f>$W$25*EXP(($W$26-$W$28-0.5*$W$27^2)*C5344+$W$27*SQRT(C5344)*D5344)</f>
        <v>0</v>
      </c>
      <c r="F5344">
        <f>$W$30*(1+$W$31)^C5344</f>
        <v>0</v>
      </c>
      <c r="G5344">
        <f>$W$32*(1+$W$33)^C5344</f>
        <v>0</v>
      </c>
      <c r="H5344">
        <f>$W$34*(1+$W$35)^C5344</f>
        <v>0</v>
      </c>
      <c r="I5344">
        <f>MIN(E5344,F5344)</f>
        <v>0</v>
      </c>
      <c r="J5344">
        <f>MIN(E5344-I5344,G5344)</f>
        <v>0</v>
      </c>
      <c r="K5344">
        <f>MIN(E5344-I5344-J5344,H5344)</f>
        <v>0</v>
      </c>
      <c r="L5344">
        <f>E5344-I5344-J5344-K5344</f>
        <v>0</v>
      </c>
      <c r="M5344">
        <f>IF((I5344+J5344+(1-$W$36)*L5344)/$W$39&gt;=$W$38,1,0)</f>
        <v>0</v>
      </c>
      <c r="N5344">
        <f>IF(M5344=1,$W$37,$W$36)*L5344</f>
        <v>0</v>
      </c>
      <c r="O5344">
        <f>EXP(-$W$26*C5344)*I5344</f>
        <v>0</v>
      </c>
      <c r="P5344">
        <f>EXP(-$W$26*C5344)*J5344</f>
        <v>0</v>
      </c>
      <c r="Q5344">
        <f>EXP(-$W$26*C5344)*K5344</f>
        <v>0</v>
      </c>
      <c r="R5344">
        <f>EXP(-$W$26*C5344)*(L5344-N5344)</f>
        <v>0</v>
      </c>
      <c r="S5344">
        <f>EXP(-$W$26*C5344)*N5344</f>
        <v>0</v>
      </c>
      <c r="T5344">
        <f>EXP(-$W$26*C5344)*E5344</f>
        <v>0</v>
      </c>
    </row>
    <row r="5345" spans="1:20">
      <c r="A5345">
        <v>5336</v>
      </c>
      <c r="B5345">
        <f>RAND()</f>
        <v>0</v>
      </c>
      <c r="C5345">
        <f>IF(B5345&lt;$W$41,3,IF(B5345&lt;$W$41+$W$42,4,5))</f>
        <v>0</v>
      </c>
      <c r="D5345">
        <f>NORMSINV(RAND())</f>
        <v>0</v>
      </c>
      <c r="E5345">
        <f>$W$25*EXP(($W$26-$W$28-0.5*$W$27^2)*C5345+$W$27*SQRT(C5345)*D5345)</f>
        <v>0</v>
      </c>
      <c r="F5345">
        <f>$W$30*(1+$W$31)^C5345</f>
        <v>0</v>
      </c>
      <c r="G5345">
        <f>$W$32*(1+$W$33)^C5345</f>
        <v>0</v>
      </c>
      <c r="H5345">
        <f>$W$34*(1+$W$35)^C5345</f>
        <v>0</v>
      </c>
      <c r="I5345">
        <f>MIN(E5345,F5345)</f>
        <v>0</v>
      </c>
      <c r="J5345">
        <f>MIN(E5345-I5345,G5345)</f>
        <v>0</v>
      </c>
      <c r="K5345">
        <f>MIN(E5345-I5345-J5345,H5345)</f>
        <v>0</v>
      </c>
      <c r="L5345">
        <f>E5345-I5345-J5345-K5345</f>
        <v>0</v>
      </c>
      <c r="M5345">
        <f>IF((I5345+J5345+(1-$W$36)*L5345)/$W$39&gt;=$W$38,1,0)</f>
        <v>0</v>
      </c>
      <c r="N5345">
        <f>IF(M5345=1,$W$37,$W$36)*L5345</f>
        <v>0</v>
      </c>
      <c r="O5345">
        <f>EXP(-$W$26*C5345)*I5345</f>
        <v>0</v>
      </c>
      <c r="P5345">
        <f>EXP(-$W$26*C5345)*J5345</f>
        <v>0</v>
      </c>
      <c r="Q5345">
        <f>EXP(-$W$26*C5345)*K5345</f>
        <v>0</v>
      </c>
      <c r="R5345">
        <f>EXP(-$W$26*C5345)*(L5345-N5345)</f>
        <v>0</v>
      </c>
      <c r="S5345">
        <f>EXP(-$W$26*C5345)*N5345</f>
        <v>0</v>
      </c>
      <c r="T5345">
        <f>EXP(-$W$26*C5345)*E5345</f>
        <v>0</v>
      </c>
    </row>
    <row r="5346" spans="1:20">
      <c r="A5346">
        <v>5337</v>
      </c>
      <c r="B5346">
        <f>RAND()</f>
        <v>0</v>
      </c>
      <c r="C5346">
        <f>IF(B5346&lt;$W$41,3,IF(B5346&lt;$W$41+$W$42,4,5))</f>
        <v>0</v>
      </c>
      <c r="D5346">
        <f>NORMSINV(RAND())</f>
        <v>0</v>
      </c>
      <c r="E5346">
        <f>$W$25*EXP(($W$26-$W$28-0.5*$W$27^2)*C5346+$W$27*SQRT(C5346)*D5346)</f>
        <v>0</v>
      </c>
      <c r="F5346">
        <f>$W$30*(1+$W$31)^C5346</f>
        <v>0</v>
      </c>
      <c r="G5346">
        <f>$W$32*(1+$W$33)^C5346</f>
        <v>0</v>
      </c>
      <c r="H5346">
        <f>$W$34*(1+$W$35)^C5346</f>
        <v>0</v>
      </c>
      <c r="I5346">
        <f>MIN(E5346,F5346)</f>
        <v>0</v>
      </c>
      <c r="J5346">
        <f>MIN(E5346-I5346,G5346)</f>
        <v>0</v>
      </c>
      <c r="K5346">
        <f>MIN(E5346-I5346-J5346,H5346)</f>
        <v>0</v>
      </c>
      <c r="L5346">
        <f>E5346-I5346-J5346-K5346</f>
        <v>0</v>
      </c>
      <c r="M5346">
        <f>IF((I5346+J5346+(1-$W$36)*L5346)/$W$39&gt;=$W$38,1,0)</f>
        <v>0</v>
      </c>
      <c r="N5346">
        <f>IF(M5346=1,$W$37,$W$36)*L5346</f>
        <v>0</v>
      </c>
      <c r="O5346">
        <f>EXP(-$W$26*C5346)*I5346</f>
        <v>0</v>
      </c>
      <c r="P5346">
        <f>EXP(-$W$26*C5346)*J5346</f>
        <v>0</v>
      </c>
      <c r="Q5346">
        <f>EXP(-$W$26*C5346)*K5346</f>
        <v>0</v>
      </c>
      <c r="R5346">
        <f>EXP(-$W$26*C5346)*(L5346-N5346)</f>
        <v>0</v>
      </c>
      <c r="S5346">
        <f>EXP(-$W$26*C5346)*N5346</f>
        <v>0</v>
      </c>
      <c r="T5346">
        <f>EXP(-$W$26*C5346)*E5346</f>
        <v>0</v>
      </c>
    </row>
    <row r="5347" spans="1:20">
      <c r="A5347">
        <v>5338</v>
      </c>
      <c r="B5347">
        <f>RAND()</f>
        <v>0</v>
      </c>
      <c r="C5347">
        <f>IF(B5347&lt;$W$41,3,IF(B5347&lt;$W$41+$W$42,4,5))</f>
        <v>0</v>
      </c>
      <c r="D5347">
        <f>NORMSINV(RAND())</f>
        <v>0</v>
      </c>
      <c r="E5347">
        <f>$W$25*EXP(($W$26-$W$28-0.5*$W$27^2)*C5347+$W$27*SQRT(C5347)*D5347)</f>
        <v>0</v>
      </c>
      <c r="F5347">
        <f>$W$30*(1+$W$31)^C5347</f>
        <v>0</v>
      </c>
      <c r="G5347">
        <f>$W$32*(1+$W$33)^C5347</f>
        <v>0</v>
      </c>
      <c r="H5347">
        <f>$W$34*(1+$W$35)^C5347</f>
        <v>0</v>
      </c>
      <c r="I5347">
        <f>MIN(E5347,F5347)</f>
        <v>0</v>
      </c>
      <c r="J5347">
        <f>MIN(E5347-I5347,G5347)</f>
        <v>0</v>
      </c>
      <c r="K5347">
        <f>MIN(E5347-I5347-J5347,H5347)</f>
        <v>0</v>
      </c>
      <c r="L5347">
        <f>E5347-I5347-J5347-K5347</f>
        <v>0</v>
      </c>
      <c r="M5347">
        <f>IF((I5347+J5347+(1-$W$36)*L5347)/$W$39&gt;=$W$38,1,0)</f>
        <v>0</v>
      </c>
      <c r="N5347">
        <f>IF(M5347=1,$W$37,$W$36)*L5347</f>
        <v>0</v>
      </c>
      <c r="O5347">
        <f>EXP(-$W$26*C5347)*I5347</f>
        <v>0</v>
      </c>
      <c r="P5347">
        <f>EXP(-$W$26*C5347)*J5347</f>
        <v>0</v>
      </c>
      <c r="Q5347">
        <f>EXP(-$W$26*C5347)*K5347</f>
        <v>0</v>
      </c>
      <c r="R5347">
        <f>EXP(-$W$26*C5347)*(L5347-N5347)</f>
        <v>0</v>
      </c>
      <c r="S5347">
        <f>EXP(-$W$26*C5347)*N5347</f>
        <v>0</v>
      </c>
      <c r="T5347">
        <f>EXP(-$W$26*C5347)*E5347</f>
        <v>0</v>
      </c>
    </row>
    <row r="5348" spans="1:20">
      <c r="A5348">
        <v>5339</v>
      </c>
      <c r="B5348">
        <f>RAND()</f>
        <v>0</v>
      </c>
      <c r="C5348">
        <f>IF(B5348&lt;$W$41,3,IF(B5348&lt;$W$41+$W$42,4,5))</f>
        <v>0</v>
      </c>
      <c r="D5348">
        <f>NORMSINV(RAND())</f>
        <v>0</v>
      </c>
      <c r="E5348">
        <f>$W$25*EXP(($W$26-$W$28-0.5*$W$27^2)*C5348+$W$27*SQRT(C5348)*D5348)</f>
        <v>0</v>
      </c>
      <c r="F5348">
        <f>$W$30*(1+$W$31)^C5348</f>
        <v>0</v>
      </c>
      <c r="G5348">
        <f>$W$32*(1+$W$33)^C5348</f>
        <v>0</v>
      </c>
      <c r="H5348">
        <f>$W$34*(1+$W$35)^C5348</f>
        <v>0</v>
      </c>
      <c r="I5348">
        <f>MIN(E5348,F5348)</f>
        <v>0</v>
      </c>
      <c r="J5348">
        <f>MIN(E5348-I5348,G5348)</f>
        <v>0</v>
      </c>
      <c r="K5348">
        <f>MIN(E5348-I5348-J5348,H5348)</f>
        <v>0</v>
      </c>
      <c r="L5348">
        <f>E5348-I5348-J5348-K5348</f>
        <v>0</v>
      </c>
      <c r="M5348">
        <f>IF((I5348+J5348+(1-$W$36)*L5348)/$W$39&gt;=$W$38,1,0)</f>
        <v>0</v>
      </c>
      <c r="N5348">
        <f>IF(M5348=1,$W$37,$W$36)*L5348</f>
        <v>0</v>
      </c>
      <c r="O5348">
        <f>EXP(-$W$26*C5348)*I5348</f>
        <v>0</v>
      </c>
      <c r="P5348">
        <f>EXP(-$W$26*C5348)*J5348</f>
        <v>0</v>
      </c>
      <c r="Q5348">
        <f>EXP(-$W$26*C5348)*K5348</f>
        <v>0</v>
      </c>
      <c r="R5348">
        <f>EXP(-$W$26*C5348)*(L5348-N5348)</f>
        <v>0</v>
      </c>
      <c r="S5348">
        <f>EXP(-$W$26*C5348)*N5348</f>
        <v>0</v>
      </c>
      <c r="T5348">
        <f>EXP(-$W$26*C5348)*E5348</f>
        <v>0</v>
      </c>
    </row>
    <row r="5349" spans="1:20">
      <c r="A5349">
        <v>5340</v>
      </c>
      <c r="B5349">
        <f>RAND()</f>
        <v>0</v>
      </c>
      <c r="C5349">
        <f>IF(B5349&lt;$W$41,3,IF(B5349&lt;$W$41+$W$42,4,5))</f>
        <v>0</v>
      </c>
      <c r="D5349">
        <f>NORMSINV(RAND())</f>
        <v>0</v>
      </c>
      <c r="E5349">
        <f>$W$25*EXP(($W$26-$W$28-0.5*$W$27^2)*C5349+$W$27*SQRT(C5349)*D5349)</f>
        <v>0</v>
      </c>
      <c r="F5349">
        <f>$W$30*(1+$W$31)^C5349</f>
        <v>0</v>
      </c>
      <c r="G5349">
        <f>$W$32*(1+$W$33)^C5349</f>
        <v>0</v>
      </c>
      <c r="H5349">
        <f>$W$34*(1+$W$35)^C5349</f>
        <v>0</v>
      </c>
      <c r="I5349">
        <f>MIN(E5349,F5349)</f>
        <v>0</v>
      </c>
      <c r="J5349">
        <f>MIN(E5349-I5349,G5349)</f>
        <v>0</v>
      </c>
      <c r="K5349">
        <f>MIN(E5349-I5349-J5349,H5349)</f>
        <v>0</v>
      </c>
      <c r="L5349">
        <f>E5349-I5349-J5349-K5349</f>
        <v>0</v>
      </c>
      <c r="M5349">
        <f>IF((I5349+J5349+(1-$W$36)*L5349)/$W$39&gt;=$W$38,1,0)</f>
        <v>0</v>
      </c>
      <c r="N5349">
        <f>IF(M5349=1,$W$37,$W$36)*L5349</f>
        <v>0</v>
      </c>
      <c r="O5349">
        <f>EXP(-$W$26*C5349)*I5349</f>
        <v>0</v>
      </c>
      <c r="P5349">
        <f>EXP(-$W$26*C5349)*J5349</f>
        <v>0</v>
      </c>
      <c r="Q5349">
        <f>EXP(-$W$26*C5349)*K5349</f>
        <v>0</v>
      </c>
      <c r="R5349">
        <f>EXP(-$W$26*C5349)*(L5349-N5349)</f>
        <v>0</v>
      </c>
      <c r="S5349">
        <f>EXP(-$W$26*C5349)*N5349</f>
        <v>0</v>
      </c>
      <c r="T5349">
        <f>EXP(-$W$26*C5349)*E5349</f>
        <v>0</v>
      </c>
    </row>
    <row r="5350" spans="1:20">
      <c r="A5350">
        <v>5341</v>
      </c>
      <c r="B5350">
        <f>RAND()</f>
        <v>0</v>
      </c>
      <c r="C5350">
        <f>IF(B5350&lt;$W$41,3,IF(B5350&lt;$W$41+$W$42,4,5))</f>
        <v>0</v>
      </c>
      <c r="D5350">
        <f>NORMSINV(RAND())</f>
        <v>0</v>
      </c>
      <c r="E5350">
        <f>$W$25*EXP(($W$26-$W$28-0.5*$W$27^2)*C5350+$W$27*SQRT(C5350)*D5350)</f>
        <v>0</v>
      </c>
      <c r="F5350">
        <f>$W$30*(1+$W$31)^C5350</f>
        <v>0</v>
      </c>
      <c r="G5350">
        <f>$W$32*(1+$W$33)^C5350</f>
        <v>0</v>
      </c>
      <c r="H5350">
        <f>$W$34*(1+$W$35)^C5350</f>
        <v>0</v>
      </c>
      <c r="I5350">
        <f>MIN(E5350,F5350)</f>
        <v>0</v>
      </c>
      <c r="J5350">
        <f>MIN(E5350-I5350,G5350)</f>
        <v>0</v>
      </c>
      <c r="K5350">
        <f>MIN(E5350-I5350-J5350,H5350)</f>
        <v>0</v>
      </c>
      <c r="L5350">
        <f>E5350-I5350-J5350-K5350</f>
        <v>0</v>
      </c>
      <c r="M5350">
        <f>IF((I5350+J5350+(1-$W$36)*L5350)/$W$39&gt;=$W$38,1,0)</f>
        <v>0</v>
      </c>
      <c r="N5350">
        <f>IF(M5350=1,$W$37,$W$36)*L5350</f>
        <v>0</v>
      </c>
      <c r="O5350">
        <f>EXP(-$W$26*C5350)*I5350</f>
        <v>0</v>
      </c>
      <c r="P5350">
        <f>EXP(-$W$26*C5350)*J5350</f>
        <v>0</v>
      </c>
      <c r="Q5350">
        <f>EXP(-$W$26*C5350)*K5350</f>
        <v>0</v>
      </c>
      <c r="R5350">
        <f>EXP(-$W$26*C5350)*(L5350-N5350)</f>
        <v>0</v>
      </c>
      <c r="S5350">
        <f>EXP(-$W$26*C5350)*N5350</f>
        <v>0</v>
      </c>
      <c r="T5350">
        <f>EXP(-$W$26*C5350)*E5350</f>
        <v>0</v>
      </c>
    </row>
    <row r="5351" spans="1:20">
      <c r="A5351">
        <v>5342</v>
      </c>
      <c r="B5351">
        <f>RAND()</f>
        <v>0</v>
      </c>
      <c r="C5351">
        <f>IF(B5351&lt;$W$41,3,IF(B5351&lt;$W$41+$W$42,4,5))</f>
        <v>0</v>
      </c>
      <c r="D5351">
        <f>NORMSINV(RAND())</f>
        <v>0</v>
      </c>
      <c r="E5351">
        <f>$W$25*EXP(($W$26-$W$28-0.5*$W$27^2)*C5351+$W$27*SQRT(C5351)*D5351)</f>
        <v>0</v>
      </c>
      <c r="F5351">
        <f>$W$30*(1+$W$31)^C5351</f>
        <v>0</v>
      </c>
      <c r="G5351">
        <f>$W$32*(1+$W$33)^C5351</f>
        <v>0</v>
      </c>
      <c r="H5351">
        <f>$W$34*(1+$W$35)^C5351</f>
        <v>0</v>
      </c>
      <c r="I5351">
        <f>MIN(E5351,F5351)</f>
        <v>0</v>
      </c>
      <c r="J5351">
        <f>MIN(E5351-I5351,G5351)</f>
        <v>0</v>
      </c>
      <c r="K5351">
        <f>MIN(E5351-I5351-J5351,H5351)</f>
        <v>0</v>
      </c>
      <c r="L5351">
        <f>E5351-I5351-J5351-K5351</f>
        <v>0</v>
      </c>
      <c r="M5351">
        <f>IF((I5351+J5351+(1-$W$36)*L5351)/$W$39&gt;=$W$38,1,0)</f>
        <v>0</v>
      </c>
      <c r="N5351">
        <f>IF(M5351=1,$W$37,$W$36)*L5351</f>
        <v>0</v>
      </c>
      <c r="O5351">
        <f>EXP(-$W$26*C5351)*I5351</f>
        <v>0</v>
      </c>
      <c r="P5351">
        <f>EXP(-$W$26*C5351)*J5351</f>
        <v>0</v>
      </c>
      <c r="Q5351">
        <f>EXP(-$W$26*C5351)*K5351</f>
        <v>0</v>
      </c>
      <c r="R5351">
        <f>EXP(-$W$26*C5351)*(L5351-N5351)</f>
        <v>0</v>
      </c>
      <c r="S5351">
        <f>EXP(-$W$26*C5351)*N5351</f>
        <v>0</v>
      </c>
      <c r="T5351">
        <f>EXP(-$W$26*C5351)*E5351</f>
        <v>0</v>
      </c>
    </row>
    <row r="5352" spans="1:20">
      <c r="A5352">
        <v>5343</v>
      </c>
      <c r="B5352">
        <f>RAND()</f>
        <v>0</v>
      </c>
      <c r="C5352">
        <f>IF(B5352&lt;$W$41,3,IF(B5352&lt;$W$41+$W$42,4,5))</f>
        <v>0</v>
      </c>
      <c r="D5352">
        <f>NORMSINV(RAND())</f>
        <v>0</v>
      </c>
      <c r="E5352">
        <f>$W$25*EXP(($W$26-$W$28-0.5*$W$27^2)*C5352+$W$27*SQRT(C5352)*D5352)</f>
        <v>0</v>
      </c>
      <c r="F5352">
        <f>$W$30*(1+$W$31)^C5352</f>
        <v>0</v>
      </c>
      <c r="G5352">
        <f>$W$32*(1+$W$33)^C5352</f>
        <v>0</v>
      </c>
      <c r="H5352">
        <f>$W$34*(1+$W$35)^C5352</f>
        <v>0</v>
      </c>
      <c r="I5352">
        <f>MIN(E5352,F5352)</f>
        <v>0</v>
      </c>
      <c r="J5352">
        <f>MIN(E5352-I5352,G5352)</f>
        <v>0</v>
      </c>
      <c r="K5352">
        <f>MIN(E5352-I5352-J5352,H5352)</f>
        <v>0</v>
      </c>
      <c r="L5352">
        <f>E5352-I5352-J5352-K5352</f>
        <v>0</v>
      </c>
      <c r="M5352">
        <f>IF((I5352+J5352+(1-$W$36)*L5352)/$W$39&gt;=$W$38,1,0)</f>
        <v>0</v>
      </c>
      <c r="N5352">
        <f>IF(M5352=1,$W$37,$W$36)*L5352</f>
        <v>0</v>
      </c>
      <c r="O5352">
        <f>EXP(-$W$26*C5352)*I5352</f>
        <v>0</v>
      </c>
      <c r="P5352">
        <f>EXP(-$W$26*C5352)*J5352</f>
        <v>0</v>
      </c>
      <c r="Q5352">
        <f>EXP(-$W$26*C5352)*K5352</f>
        <v>0</v>
      </c>
      <c r="R5352">
        <f>EXP(-$W$26*C5352)*(L5352-N5352)</f>
        <v>0</v>
      </c>
      <c r="S5352">
        <f>EXP(-$W$26*C5352)*N5352</f>
        <v>0</v>
      </c>
      <c r="T5352">
        <f>EXP(-$W$26*C5352)*E5352</f>
        <v>0</v>
      </c>
    </row>
    <row r="5353" spans="1:20">
      <c r="A5353">
        <v>5344</v>
      </c>
      <c r="B5353">
        <f>RAND()</f>
        <v>0</v>
      </c>
      <c r="C5353">
        <f>IF(B5353&lt;$W$41,3,IF(B5353&lt;$W$41+$W$42,4,5))</f>
        <v>0</v>
      </c>
      <c r="D5353">
        <f>NORMSINV(RAND())</f>
        <v>0</v>
      </c>
      <c r="E5353">
        <f>$W$25*EXP(($W$26-$W$28-0.5*$W$27^2)*C5353+$W$27*SQRT(C5353)*D5353)</f>
        <v>0</v>
      </c>
      <c r="F5353">
        <f>$W$30*(1+$W$31)^C5353</f>
        <v>0</v>
      </c>
      <c r="G5353">
        <f>$W$32*(1+$W$33)^C5353</f>
        <v>0</v>
      </c>
      <c r="H5353">
        <f>$W$34*(1+$W$35)^C5353</f>
        <v>0</v>
      </c>
      <c r="I5353">
        <f>MIN(E5353,F5353)</f>
        <v>0</v>
      </c>
      <c r="J5353">
        <f>MIN(E5353-I5353,G5353)</f>
        <v>0</v>
      </c>
      <c r="K5353">
        <f>MIN(E5353-I5353-J5353,H5353)</f>
        <v>0</v>
      </c>
      <c r="L5353">
        <f>E5353-I5353-J5353-K5353</f>
        <v>0</v>
      </c>
      <c r="M5353">
        <f>IF((I5353+J5353+(1-$W$36)*L5353)/$W$39&gt;=$W$38,1,0)</f>
        <v>0</v>
      </c>
      <c r="N5353">
        <f>IF(M5353=1,$W$37,$W$36)*L5353</f>
        <v>0</v>
      </c>
      <c r="O5353">
        <f>EXP(-$W$26*C5353)*I5353</f>
        <v>0</v>
      </c>
      <c r="P5353">
        <f>EXP(-$W$26*C5353)*J5353</f>
        <v>0</v>
      </c>
      <c r="Q5353">
        <f>EXP(-$W$26*C5353)*K5353</f>
        <v>0</v>
      </c>
      <c r="R5353">
        <f>EXP(-$W$26*C5353)*(L5353-N5353)</f>
        <v>0</v>
      </c>
      <c r="S5353">
        <f>EXP(-$W$26*C5353)*N5353</f>
        <v>0</v>
      </c>
      <c r="T5353">
        <f>EXP(-$W$26*C5353)*E5353</f>
        <v>0</v>
      </c>
    </row>
    <row r="5354" spans="1:20">
      <c r="A5354">
        <v>5345</v>
      </c>
      <c r="B5354">
        <f>RAND()</f>
        <v>0</v>
      </c>
      <c r="C5354">
        <f>IF(B5354&lt;$W$41,3,IF(B5354&lt;$W$41+$W$42,4,5))</f>
        <v>0</v>
      </c>
      <c r="D5354">
        <f>NORMSINV(RAND())</f>
        <v>0</v>
      </c>
      <c r="E5354">
        <f>$W$25*EXP(($W$26-$W$28-0.5*$W$27^2)*C5354+$W$27*SQRT(C5354)*D5354)</f>
        <v>0</v>
      </c>
      <c r="F5354">
        <f>$W$30*(1+$W$31)^C5354</f>
        <v>0</v>
      </c>
      <c r="G5354">
        <f>$W$32*(1+$W$33)^C5354</f>
        <v>0</v>
      </c>
      <c r="H5354">
        <f>$W$34*(1+$W$35)^C5354</f>
        <v>0</v>
      </c>
      <c r="I5354">
        <f>MIN(E5354,F5354)</f>
        <v>0</v>
      </c>
      <c r="J5354">
        <f>MIN(E5354-I5354,G5354)</f>
        <v>0</v>
      </c>
      <c r="K5354">
        <f>MIN(E5354-I5354-J5354,H5354)</f>
        <v>0</v>
      </c>
      <c r="L5354">
        <f>E5354-I5354-J5354-K5354</f>
        <v>0</v>
      </c>
      <c r="M5354">
        <f>IF((I5354+J5354+(1-$W$36)*L5354)/$W$39&gt;=$W$38,1,0)</f>
        <v>0</v>
      </c>
      <c r="N5354">
        <f>IF(M5354=1,$W$37,$W$36)*L5354</f>
        <v>0</v>
      </c>
      <c r="O5354">
        <f>EXP(-$W$26*C5354)*I5354</f>
        <v>0</v>
      </c>
      <c r="P5354">
        <f>EXP(-$W$26*C5354)*J5354</f>
        <v>0</v>
      </c>
      <c r="Q5354">
        <f>EXP(-$W$26*C5354)*K5354</f>
        <v>0</v>
      </c>
      <c r="R5354">
        <f>EXP(-$W$26*C5354)*(L5354-N5354)</f>
        <v>0</v>
      </c>
      <c r="S5354">
        <f>EXP(-$W$26*C5354)*N5354</f>
        <v>0</v>
      </c>
      <c r="T5354">
        <f>EXP(-$W$26*C5354)*E5354</f>
        <v>0</v>
      </c>
    </row>
    <row r="5355" spans="1:20">
      <c r="A5355">
        <v>5346</v>
      </c>
      <c r="B5355">
        <f>RAND()</f>
        <v>0</v>
      </c>
      <c r="C5355">
        <f>IF(B5355&lt;$W$41,3,IF(B5355&lt;$W$41+$W$42,4,5))</f>
        <v>0</v>
      </c>
      <c r="D5355">
        <f>NORMSINV(RAND())</f>
        <v>0</v>
      </c>
      <c r="E5355">
        <f>$W$25*EXP(($W$26-$W$28-0.5*$W$27^2)*C5355+$W$27*SQRT(C5355)*D5355)</f>
        <v>0</v>
      </c>
      <c r="F5355">
        <f>$W$30*(1+$W$31)^C5355</f>
        <v>0</v>
      </c>
      <c r="G5355">
        <f>$W$32*(1+$W$33)^C5355</f>
        <v>0</v>
      </c>
      <c r="H5355">
        <f>$W$34*(1+$W$35)^C5355</f>
        <v>0</v>
      </c>
      <c r="I5355">
        <f>MIN(E5355,F5355)</f>
        <v>0</v>
      </c>
      <c r="J5355">
        <f>MIN(E5355-I5355,G5355)</f>
        <v>0</v>
      </c>
      <c r="K5355">
        <f>MIN(E5355-I5355-J5355,H5355)</f>
        <v>0</v>
      </c>
      <c r="L5355">
        <f>E5355-I5355-J5355-K5355</f>
        <v>0</v>
      </c>
      <c r="M5355">
        <f>IF((I5355+J5355+(1-$W$36)*L5355)/$W$39&gt;=$W$38,1,0)</f>
        <v>0</v>
      </c>
      <c r="N5355">
        <f>IF(M5355=1,$W$37,$W$36)*L5355</f>
        <v>0</v>
      </c>
      <c r="O5355">
        <f>EXP(-$W$26*C5355)*I5355</f>
        <v>0</v>
      </c>
      <c r="P5355">
        <f>EXP(-$W$26*C5355)*J5355</f>
        <v>0</v>
      </c>
      <c r="Q5355">
        <f>EXP(-$W$26*C5355)*K5355</f>
        <v>0</v>
      </c>
      <c r="R5355">
        <f>EXP(-$W$26*C5355)*(L5355-N5355)</f>
        <v>0</v>
      </c>
      <c r="S5355">
        <f>EXP(-$W$26*C5355)*N5355</f>
        <v>0</v>
      </c>
      <c r="T5355">
        <f>EXP(-$W$26*C5355)*E5355</f>
        <v>0</v>
      </c>
    </row>
    <row r="5356" spans="1:20">
      <c r="A5356">
        <v>5347</v>
      </c>
      <c r="B5356">
        <f>RAND()</f>
        <v>0</v>
      </c>
      <c r="C5356">
        <f>IF(B5356&lt;$W$41,3,IF(B5356&lt;$W$41+$W$42,4,5))</f>
        <v>0</v>
      </c>
      <c r="D5356">
        <f>NORMSINV(RAND())</f>
        <v>0</v>
      </c>
      <c r="E5356">
        <f>$W$25*EXP(($W$26-$W$28-0.5*$W$27^2)*C5356+$W$27*SQRT(C5356)*D5356)</f>
        <v>0</v>
      </c>
      <c r="F5356">
        <f>$W$30*(1+$W$31)^C5356</f>
        <v>0</v>
      </c>
      <c r="G5356">
        <f>$W$32*(1+$W$33)^C5356</f>
        <v>0</v>
      </c>
      <c r="H5356">
        <f>$W$34*(1+$W$35)^C5356</f>
        <v>0</v>
      </c>
      <c r="I5356">
        <f>MIN(E5356,F5356)</f>
        <v>0</v>
      </c>
      <c r="J5356">
        <f>MIN(E5356-I5356,G5356)</f>
        <v>0</v>
      </c>
      <c r="K5356">
        <f>MIN(E5356-I5356-J5356,H5356)</f>
        <v>0</v>
      </c>
      <c r="L5356">
        <f>E5356-I5356-J5356-K5356</f>
        <v>0</v>
      </c>
      <c r="M5356">
        <f>IF((I5356+J5356+(1-$W$36)*L5356)/$W$39&gt;=$W$38,1,0)</f>
        <v>0</v>
      </c>
      <c r="N5356">
        <f>IF(M5356=1,$W$37,$W$36)*L5356</f>
        <v>0</v>
      </c>
      <c r="O5356">
        <f>EXP(-$W$26*C5356)*I5356</f>
        <v>0</v>
      </c>
      <c r="P5356">
        <f>EXP(-$W$26*C5356)*J5356</f>
        <v>0</v>
      </c>
      <c r="Q5356">
        <f>EXP(-$W$26*C5356)*K5356</f>
        <v>0</v>
      </c>
      <c r="R5356">
        <f>EXP(-$W$26*C5356)*(L5356-N5356)</f>
        <v>0</v>
      </c>
      <c r="S5356">
        <f>EXP(-$W$26*C5356)*N5356</f>
        <v>0</v>
      </c>
      <c r="T5356">
        <f>EXP(-$W$26*C5356)*E5356</f>
        <v>0</v>
      </c>
    </row>
    <row r="5357" spans="1:20">
      <c r="A5357">
        <v>5348</v>
      </c>
      <c r="B5357">
        <f>RAND()</f>
        <v>0</v>
      </c>
      <c r="C5357">
        <f>IF(B5357&lt;$W$41,3,IF(B5357&lt;$W$41+$W$42,4,5))</f>
        <v>0</v>
      </c>
      <c r="D5357">
        <f>NORMSINV(RAND())</f>
        <v>0</v>
      </c>
      <c r="E5357">
        <f>$W$25*EXP(($W$26-$W$28-0.5*$W$27^2)*C5357+$W$27*SQRT(C5357)*D5357)</f>
        <v>0</v>
      </c>
      <c r="F5357">
        <f>$W$30*(1+$W$31)^C5357</f>
        <v>0</v>
      </c>
      <c r="G5357">
        <f>$W$32*(1+$W$33)^C5357</f>
        <v>0</v>
      </c>
      <c r="H5357">
        <f>$W$34*(1+$W$35)^C5357</f>
        <v>0</v>
      </c>
      <c r="I5357">
        <f>MIN(E5357,F5357)</f>
        <v>0</v>
      </c>
      <c r="J5357">
        <f>MIN(E5357-I5357,G5357)</f>
        <v>0</v>
      </c>
      <c r="K5357">
        <f>MIN(E5357-I5357-J5357,H5357)</f>
        <v>0</v>
      </c>
      <c r="L5357">
        <f>E5357-I5357-J5357-K5357</f>
        <v>0</v>
      </c>
      <c r="M5357">
        <f>IF((I5357+J5357+(1-$W$36)*L5357)/$W$39&gt;=$W$38,1,0)</f>
        <v>0</v>
      </c>
      <c r="N5357">
        <f>IF(M5357=1,$W$37,$W$36)*L5357</f>
        <v>0</v>
      </c>
      <c r="O5357">
        <f>EXP(-$W$26*C5357)*I5357</f>
        <v>0</v>
      </c>
      <c r="P5357">
        <f>EXP(-$W$26*C5357)*J5357</f>
        <v>0</v>
      </c>
      <c r="Q5357">
        <f>EXP(-$W$26*C5357)*K5357</f>
        <v>0</v>
      </c>
      <c r="R5357">
        <f>EXP(-$W$26*C5357)*(L5357-N5357)</f>
        <v>0</v>
      </c>
      <c r="S5357">
        <f>EXP(-$W$26*C5357)*N5357</f>
        <v>0</v>
      </c>
      <c r="T5357">
        <f>EXP(-$W$26*C5357)*E5357</f>
        <v>0</v>
      </c>
    </row>
    <row r="5358" spans="1:20">
      <c r="A5358">
        <v>5349</v>
      </c>
      <c r="B5358">
        <f>RAND()</f>
        <v>0</v>
      </c>
      <c r="C5358">
        <f>IF(B5358&lt;$W$41,3,IF(B5358&lt;$W$41+$W$42,4,5))</f>
        <v>0</v>
      </c>
      <c r="D5358">
        <f>NORMSINV(RAND())</f>
        <v>0</v>
      </c>
      <c r="E5358">
        <f>$W$25*EXP(($W$26-$W$28-0.5*$W$27^2)*C5358+$W$27*SQRT(C5358)*D5358)</f>
        <v>0</v>
      </c>
      <c r="F5358">
        <f>$W$30*(1+$W$31)^C5358</f>
        <v>0</v>
      </c>
      <c r="G5358">
        <f>$W$32*(1+$W$33)^C5358</f>
        <v>0</v>
      </c>
      <c r="H5358">
        <f>$W$34*(1+$W$35)^C5358</f>
        <v>0</v>
      </c>
      <c r="I5358">
        <f>MIN(E5358,F5358)</f>
        <v>0</v>
      </c>
      <c r="J5358">
        <f>MIN(E5358-I5358,G5358)</f>
        <v>0</v>
      </c>
      <c r="K5358">
        <f>MIN(E5358-I5358-J5358,H5358)</f>
        <v>0</v>
      </c>
      <c r="L5358">
        <f>E5358-I5358-J5358-K5358</f>
        <v>0</v>
      </c>
      <c r="M5358">
        <f>IF((I5358+J5358+(1-$W$36)*L5358)/$W$39&gt;=$W$38,1,0)</f>
        <v>0</v>
      </c>
      <c r="N5358">
        <f>IF(M5358=1,$W$37,$W$36)*L5358</f>
        <v>0</v>
      </c>
      <c r="O5358">
        <f>EXP(-$W$26*C5358)*I5358</f>
        <v>0</v>
      </c>
      <c r="P5358">
        <f>EXP(-$W$26*C5358)*J5358</f>
        <v>0</v>
      </c>
      <c r="Q5358">
        <f>EXP(-$W$26*C5358)*K5358</f>
        <v>0</v>
      </c>
      <c r="R5358">
        <f>EXP(-$W$26*C5358)*(L5358-N5358)</f>
        <v>0</v>
      </c>
      <c r="S5358">
        <f>EXP(-$W$26*C5358)*N5358</f>
        <v>0</v>
      </c>
      <c r="T5358">
        <f>EXP(-$W$26*C5358)*E5358</f>
        <v>0</v>
      </c>
    </row>
    <row r="5359" spans="1:20">
      <c r="A5359">
        <v>5350</v>
      </c>
      <c r="B5359">
        <f>RAND()</f>
        <v>0</v>
      </c>
      <c r="C5359">
        <f>IF(B5359&lt;$W$41,3,IF(B5359&lt;$W$41+$W$42,4,5))</f>
        <v>0</v>
      </c>
      <c r="D5359">
        <f>NORMSINV(RAND())</f>
        <v>0</v>
      </c>
      <c r="E5359">
        <f>$W$25*EXP(($W$26-$W$28-0.5*$W$27^2)*C5359+$W$27*SQRT(C5359)*D5359)</f>
        <v>0</v>
      </c>
      <c r="F5359">
        <f>$W$30*(1+$W$31)^C5359</f>
        <v>0</v>
      </c>
      <c r="G5359">
        <f>$W$32*(1+$W$33)^C5359</f>
        <v>0</v>
      </c>
      <c r="H5359">
        <f>$W$34*(1+$W$35)^C5359</f>
        <v>0</v>
      </c>
      <c r="I5359">
        <f>MIN(E5359,F5359)</f>
        <v>0</v>
      </c>
      <c r="J5359">
        <f>MIN(E5359-I5359,G5359)</f>
        <v>0</v>
      </c>
      <c r="K5359">
        <f>MIN(E5359-I5359-J5359,H5359)</f>
        <v>0</v>
      </c>
      <c r="L5359">
        <f>E5359-I5359-J5359-K5359</f>
        <v>0</v>
      </c>
      <c r="M5359">
        <f>IF((I5359+J5359+(1-$W$36)*L5359)/$W$39&gt;=$W$38,1,0)</f>
        <v>0</v>
      </c>
      <c r="N5359">
        <f>IF(M5359=1,$W$37,$W$36)*L5359</f>
        <v>0</v>
      </c>
      <c r="O5359">
        <f>EXP(-$W$26*C5359)*I5359</f>
        <v>0</v>
      </c>
      <c r="P5359">
        <f>EXP(-$W$26*C5359)*J5359</f>
        <v>0</v>
      </c>
      <c r="Q5359">
        <f>EXP(-$W$26*C5359)*K5359</f>
        <v>0</v>
      </c>
      <c r="R5359">
        <f>EXP(-$W$26*C5359)*(L5359-N5359)</f>
        <v>0</v>
      </c>
      <c r="S5359">
        <f>EXP(-$W$26*C5359)*N5359</f>
        <v>0</v>
      </c>
      <c r="T5359">
        <f>EXP(-$W$26*C5359)*E5359</f>
        <v>0</v>
      </c>
    </row>
    <row r="5360" spans="1:20">
      <c r="A5360">
        <v>5351</v>
      </c>
      <c r="B5360">
        <f>RAND()</f>
        <v>0</v>
      </c>
      <c r="C5360">
        <f>IF(B5360&lt;$W$41,3,IF(B5360&lt;$W$41+$W$42,4,5))</f>
        <v>0</v>
      </c>
      <c r="D5360">
        <f>NORMSINV(RAND())</f>
        <v>0</v>
      </c>
      <c r="E5360">
        <f>$W$25*EXP(($W$26-$W$28-0.5*$W$27^2)*C5360+$W$27*SQRT(C5360)*D5360)</f>
        <v>0</v>
      </c>
      <c r="F5360">
        <f>$W$30*(1+$W$31)^C5360</f>
        <v>0</v>
      </c>
      <c r="G5360">
        <f>$W$32*(1+$W$33)^C5360</f>
        <v>0</v>
      </c>
      <c r="H5360">
        <f>$W$34*(1+$W$35)^C5360</f>
        <v>0</v>
      </c>
      <c r="I5360">
        <f>MIN(E5360,F5360)</f>
        <v>0</v>
      </c>
      <c r="J5360">
        <f>MIN(E5360-I5360,G5360)</f>
        <v>0</v>
      </c>
      <c r="K5360">
        <f>MIN(E5360-I5360-J5360,H5360)</f>
        <v>0</v>
      </c>
      <c r="L5360">
        <f>E5360-I5360-J5360-K5360</f>
        <v>0</v>
      </c>
      <c r="M5360">
        <f>IF((I5360+J5360+(1-$W$36)*L5360)/$W$39&gt;=$W$38,1,0)</f>
        <v>0</v>
      </c>
      <c r="N5360">
        <f>IF(M5360=1,$W$37,$W$36)*L5360</f>
        <v>0</v>
      </c>
      <c r="O5360">
        <f>EXP(-$W$26*C5360)*I5360</f>
        <v>0</v>
      </c>
      <c r="P5360">
        <f>EXP(-$W$26*C5360)*J5360</f>
        <v>0</v>
      </c>
      <c r="Q5360">
        <f>EXP(-$W$26*C5360)*K5360</f>
        <v>0</v>
      </c>
      <c r="R5360">
        <f>EXP(-$W$26*C5360)*(L5360-N5360)</f>
        <v>0</v>
      </c>
      <c r="S5360">
        <f>EXP(-$W$26*C5360)*N5360</f>
        <v>0</v>
      </c>
      <c r="T5360">
        <f>EXP(-$W$26*C5360)*E5360</f>
        <v>0</v>
      </c>
    </row>
    <row r="5361" spans="1:20">
      <c r="A5361">
        <v>5352</v>
      </c>
      <c r="B5361">
        <f>RAND()</f>
        <v>0</v>
      </c>
      <c r="C5361">
        <f>IF(B5361&lt;$W$41,3,IF(B5361&lt;$W$41+$W$42,4,5))</f>
        <v>0</v>
      </c>
      <c r="D5361">
        <f>NORMSINV(RAND())</f>
        <v>0</v>
      </c>
      <c r="E5361">
        <f>$W$25*EXP(($W$26-$W$28-0.5*$W$27^2)*C5361+$W$27*SQRT(C5361)*D5361)</f>
        <v>0</v>
      </c>
      <c r="F5361">
        <f>$W$30*(1+$W$31)^C5361</f>
        <v>0</v>
      </c>
      <c r="G5361">
        <f>$W$32*(1+$W$33)^C5361</f>
        <v>0</v>
      </c>
      <c r="H5361">
        <f>$W$34*(1+$W$35)^C5361</f>
        <v>0</v>
      </c>
      <c r="I5361">
        <f>MIN(E5361,F5361)</f>
        <v>0</v>
      </c>
      <c r="J5361">
        <f>MIN(E5361-I5361,G5361)</f>
        <v>0</v>
      </c>
      <c r="K5361">
        <f>MIN(E5361-I5361-J5361,H5361)</f>
        <v>0</v>
      </c>
      <c r="L5361">
        <f>E5361-I5361-J5361-K5361</f>
        <v>0</v>
      </c>
      <c r="M5361">
        <f>IF((I5361+J5361+(1-$W$36)*L5361)/$W$39&gt;=$W$38,1,0)</f>
        <v>0</v>
      </c>
      <c r="N5361">
        <f>IF(M5361=1,$W$37,$W$36)*L5361</f>
        <v>0</v>
      </c>
      <c r="O5361">
        <f>EXP(-$W$26*C5361)*I5361</f>
        <v>0</v>
      </c>
      <c r="P5361">
        <f>EXP(-$W$26*C5361)*J5361</f>
        <v>0</v>
      </c>
      <c r="Q5361">
        <f>EXP(-$W$26*C5361)*K5361</f>
        <v>0</v>
      </c>
      <c r="R5361">
        <f>EXP(-$W$26*C5361)*(L5361-N5361)</f>
        <v>0</v>
      </c>
      <c r="S5361">
        <f>EXP(-$W$26*C5361)*N5361</f>
        <v>0</v>
      </c>
      <c r="T5361">
        <f>EXP(-$W$26*C5361)*E5361</f>
        <v>0</v>
      </c>
    </row>
    <row r="5362" spans="1:20">
      <c r="A5362">
        <v>5353</v>
      </c>
      <c r="B5362">
        <f>RAND()</f>
        <v>0</v>
      </c>
      <c r="C5362">
        <f>IF(B5362&lt;$W$41,3,IF(B5362&lt;$W$41+$W$42,4,5))</f>
        <v>0</v>
      </c>
      <c r="D5362">
        <f>NORMSINV(RAND())</f>
        <v>0</v>
      </c>
      <c r="E5362">
        <f>$W$25*EXP(($W$26-$W$28-0.5*$W$27^2)*C5362+$W$27*SQRT(C5362)*D5362)</f>
        <v>0</v>
      </c>
      <c r="F5362">
        <f>$W$30*(1+$W$31)^C5362</f>
        <v>0</v>
      </c>
      <c r="G5362">
        <f>$W$32*(1+$W$33)^C5362</f>
        <v>0</v>
      </c>
      <c r="H5362">
        <f>$W$34*(1+$W$35)^C5362</f>
        <v>0</v>
      </c>
      <c r="I5362">
        <f>MIN(E5362,F5362)</f>
        <v>0</v>
      </c>
      <c r="J5362">
        <f>MIN(E5362-I5362,G5362)</f>
        <v>0</v>
      </c>
      <c r="K5362">
        <f>MIN(E5362-I5362-J5362,H5362)</f>
        <v>0</v>
      </c>
      <c r="L5362">
        <f>E5362-I5362-J5362-K5362</f>
        <v>0</v>
      </c>
      <c r="M5362">
        <f>IF((I5362+J5362+(1-$W$36)*L5362)/$W$39&gt;=$W$38,1,0)</f>
        <v>0</v>
      </c>
      <c r="N5362">
        <f>IF(M5362=1,$W$37,$W$36)*L5362</f>
        <v>0</v>
      </c>
      <c r="O5362">
        <f>EXP(-$W$26*C5362)*I5362</f>
        <v>0</v>
      </c>
      <c r="P5362">
        <f>EXP(-$W$26*C5362)*J5362</f>
        <v>0</v>
      </c>
      <c r="Q5362">
        <f>EXP(-$W$26*C5362)*K5362</f>
        <v>0</v>
      </c>
      <c r="R5362">
        <f>EXP(-$W$26*C5362)*(L5362-N5362)</f>
        <v>0</v>
      </c>
      <c r="S5362">
        <f>EXP(-$W$26*C5362)*N5362</f>
        <v>0</v>
      </c>
      <c r="T5362">
        <f>EXP(-$W$26*C5362)*E5362</f>
        <v>0</v>
      </c>
    </row>
    <row r="5363" spans="1:20">
      <c r="A5363">
        <v>5354</v>
      </c>
      <c r="B5363">
        <f>RAND()</f>
        <v>0</v>
      </c>
      <c r="C5363">
        <f>IF(B5363&lt;$W$41,3,IF(B5363&lt;$W$41+$W$42,4,5))</f>
        <v>0</v>
      </c>
      <c r="D5363">
        <f>NORMSINV(RAND())</f>
        <v>0</v>
      </c>
      <c r="E5363">
        <f>$W$25*EXP(($W$26-$W$28-0.5*$W$27^2)*C5363+$W$27*SQRT(C5363)*D5363)</f>
        <v>0</v>
      </c>
      <c r="F5363">
        <f>$W$30*(1+$W$31)^C5363</f>
        <v>0</v>
      </c>
      <c r="G5363">
        <f>$W$32*(1+$W$33)^C5363</f>
        <v>0</v>
      </c>
      <c r="H5363">
        <f>$W$34*(1+$W$35)^C5363</f>
        <v>0</v>
      </c>
      <c r="I5363">
        <f>MIN(E5363,F5363)</f>
        <v>0</v>
      </c>
      <c r="J5363">
        <f>MIN(E5363-I5363,G5363)</f>
        <v>0</v>
      </c>
      <c r="K5363">
        <f>MIN(E5363-I5363-J5363,H5363)</f>
        <v>0</v>
      </c>
      <c r="L5363">
        <f>E5363-I5363-J5363-K5363</f>
        <v>0</v>
      </c>
      <c r="M5363">
        <f>IF((I5363+J5363+(1-$W$36)*L5363)/$W$39&gt;=$W$38,1,0)</f>
        <v>0</v>
      </c>
      <c r="N5363">
        <f>IF(M5363=1,$W$37,$W$36)*L5363</f>
        <v>0</v>
      </c>
      <c r="O5363">
        <f>EXP(-$W$26*C5363)*I5363</f>
        <v>0</v>
      </c>
      <c r="P5363">
        <f>EXP(-$W$26*C5363)*J5363</f>
        <v>0</v>
      </c>
      <c r="Q5363">
        <f>EXP(-$W$26*C5363)*K5363</f>
        <v>0</v>
      </c>
      <c r="R5363">
        <f>EXP(-$W$26*C5363)*(L5363-N5363)</f>
        <v>0</v>
      </c>
      <c r="S5363">
        <f>EXP(-$W$26*C5363)*N5363</f>
        <v>0</v>
      </c>
      <c r="T5363">
        <f>EXP(-$W$26*C5363)*E5363</f>
        <v>0</v>
      </c>
    </row>
    <row r="5364" spans="1:20">
      <c r="A5364">
        <v>5355</v>
      </c>
      <c r="B5364">
        <f>RAND()</f>
        <v>0</v>
      </c>
      <c r="C5364">
        <f>IF(B5364&lt;$W$41,3,IF(B5364&lt;$W$41+$W$42,4,5))</f>
        <v>0</v>
      </c>
      <c r="D5364">
        <f>NORMSINV(RAND())</f>
        <v>0</v>
      </c>
      <c r="E5364">
        <f>$W$25*EXP(($W$26-$W$28-0.5*$W$27^2)*C5364+$W$27*SQRT(C5364)*D5364)</f>
        <v>0</v>
      </c>
      <c r="F5364">
        <f>$W$30*(1+$W$31)^C5364</f>
        <v>0</v>
      </c>
      <c r="G5364">
        <f>$W$32*(1+$W$33)^C5364</f>
        <v>0</v>
      </c>
      <c r="H5364">
        <f>$W$34*(1+$W$35)^C5364</f>
        <v>0</v>
      </c>
      <c r="I5364">
        <f>MIN(E5364,F5364)</f>
        <v>0</v>
      </c>
      <c r="J5364">
        <f>MIN(E5364-I5364,G5364)</f>
        <v>0</v>
      </c>
      <c r="K5364">
        <f>MIN(E5364-I5364-J5364,H5364)</f>
        <v>0</v>
      </c>
      <c r="L5364">
        <f>E5364-I5364-J5364-K5364</f>
        <v>0</v>
      </c>
      <c r="M5364">
        <f>IF((I5364+J5364+(1-$W$36)*L5364)/$W$39&gt;=$W$38,1,0)</f>
        <v>0</v>
      </c>
      <c r="N5364">
        <f>IF(M5364=1,$W$37,$W$36)*L5364</f>
        <v>0</v>
      </c>
      <c r="O5364">
        <f>EXP(-$W$26*C5364)*I5364</f>
        <v>0</v>
      </c>
      <c r="P5364">
        <f>EXP(-$W$26*C5364)*J5364</f>
        <v>0</v>
      </c>
      <c r="Q5364">
        <f>EXP(-$W$26*C5364)*K5364</f>
        <v>0</v>
      </c>
      <c r="R5364">
        <f>EXP(-$W$26*C5364)*(L5364-N5364)</f>
        <v>0</v>
      </c>
      <c r="S5364">
        <f>EXP(-$W$26*C5364)*N5364</f>
        <v>0</v>
      </c>
      <c r="T5364">
        <f>EXP(-$W$26*C5364)*E5364</f>
        <v>0</v>
      </c>
    </row>
    <row r="5365" spans="1:20">
      <c r="A5365">
        <v>5356</v>
      </c>
      <c r="B5365">
        <f>RAND()</f>
        <v>0</v>
      </c>
      <c r="C5365">
        <f>IF(B5365&lt;$W$41,3,IF(B5365&lt;$W$41+$W$42,4,5))</f>
        <v>0</v>
      </c>
      <c r="D5365">
        <f>NORMSINV(RAND())</f>
        <v>0</v>
      </c>
      <c r="E5365">
        <f>$W$25*EXP(($W$26-$W$28-0.5*$W$27^2)*C5365+$W$27*SQRT(C5365)*D5365)</f>
        <v>0</v>
      </c>
      <c r="F5365">
        <f>$W$30*(1+$W$31)^C5365</f>
        <v>0</v>
      </c>
      <c r="G5365">
        <f>$W$32*(1+$W$33)^C5365</f>
        <v>0</v>
      </c>
      <c r="H5365">
        <f>$W$34*(1+$W$35)^C5365</f>
        <v>0</v>
      </c>
      <c r="I5365">
        <f>MIN(E5365,F5365)</f>
        <v>0</v>
      </c>
      <c r="J5365">
        <f>MIN(E5365-I5365,G5365)</f>
        <v>0</v>
      </c>
      <c r="K5365">
        <f>MIN(E5365-I5365-J5365,H5365)</f>
        <v>0</v>
      </c>
      <c r="L5365">
        <f>E5365-I5365-J5365-K5365</f>
        <v>0</v>
      </c>
      <c r="M5365">
        <f>IF((I5365+J5365+(1-$W$36)*L5365)/$W$39&gt;=$W$38,1,0)</f>
        <v>0</v>
      </c>
      <c r="N5365">
        <f>IF(M5365=1,$W$37,$W$36)*L5365</f>
        <v>0</v>
      </c>
      <c r="O5365">
        <f>EXP(-$W$26*C5365)*I5365</f>
        <v>0</v>
      </c>
      <c r="P5365">
        <f>EXP(-$W$26*C5365)*J5365</f>
        <v>0</v>
      </c>
      <c r="Q5365">
        <f>EXP(-$W$26*C5365)*K5365</f>
        <v>0</v>
      </c>
      <c r="R5365">
        <f>EXP(-$W$26*C5365)*(L5365-N5365)</f>
        <v>0</v>
      </c>
      <c r="S5365">
        <f>EXP(-$W$26*C5365)*N5365</f>
        <v>0</v>
      </c>
      <c r="T5365">
        <f>EXP(-$W$26*C5365)*E5365</f>
        <v>0</v>
      </c>
    </row>
    <row r="5366" spans="1:20">
      <c r="A5366">
        <v>5357</v>
      </c>
      <c r="B5366">
        <f>RAND()</f>
        <v>0</v>
      </c>
      <c r="C5366">
        <f>IF(B5366&lt;$W$41,3,IF(B5366&lt;$W$41+$W$42,4,5))</f>
        <v>0</v>
      </c>
      <c r="D5366">
        <f>NORMSINV(RAND())</f>
        <v>0</v>
      </c>
      <c r="E5366">
        <f>$W$25*EXP(($W$26-$W$28-0.5*$W$27^2)*C5366+$W$27*SQRT(C5366)*D5366)</f>
        <v>0</v>
      </c>
      <c r="F5366">
        <f>$W$30*(1+$W$31)^C5366</f>
        <v>0</v>
      </c>
      <c r="G5366">
        <f>$W$32*(1+$W$33)^C5366</f>
        <v>0</v>
      </c>
      <c r="H5366">
        <f>$W$34*(1+$W$35)^C5366</f>
        <v>0</v>
      </c>
      <c r="I5366">
        <f>MIN(E5366,F5366)</f>
        <v>0</v>
      </c>
      <c r="J5366">
        <f>MIN(E5366-I5366,G5366)</f>
        <v>0</v>
      </c>
      <c r="K5366">
        <f>MIN(E5366-I5366-J5366,H5366)</f>
        <v>0</v>
      </c>
      <c r="L5366">
        <f>E5366-I5366-J5366-K5366</f>
        <v>0</v>
      </c>
      <c r="M5366">
        <f>IF((I5366+J5366+(1-$W$36)*L5366)/$W$39&gt;=$W$38,1,0)</f>
        <v>0</v>
      </c>
      <c r="N5366">
        <f>IF(M5366=1,$W$37,$W$36)*L5366</f>
        <v>0</v>
      </c>
      <c r="O5366">
        <f>EXP(-$W$26*C5366)*I5366</f>
        <v>0</v>
      </c>
      <c r="P5366">
        <f>EXP(-$W$26*C5366)*J5366</f>
        <v>0</v>
      </c>
      <c r="Q5366">
        <f>EXP(-$W$26*C5366)*K5366</f>
        <v>0</v>
      </c>
      <c r="R5366">
        <f>EXP(-$W$26*C5366)*(L5366-N5366)</f>
        <v>0</v>
      </c>
      <c r="S5366">
        <f>EXP(-$W$26*C5366)*N5366</f>
        <v>0</v>
      </c>
      <c r="T5366">
        <f>EXP(-$W$26*C5366)*E5366</f>
        <v>0</v>
      </c>
    </row>
    <row r="5367" spans="1:20">
      <c r="A5367">
        <v>5358</v>
      </c>
      <c r="B5367">
        <f>RAND()</f>
        <v>0</v>
      </c>
      <c r="C5367">
        <f>IF(B5367&lt;$W$41,3,IF(B5367&lt;$W$41+$W$42,4,5))</f>
        <v>0</v>
      </c>
      <c r="D5367">
        <f>NORMSINV(RAND())</f>
        <v>0</v>
      </c>
      <c r="E5367">
        <f>$W$25*EXP(($W$26-$W$28-0.5*$W$27^2)*C5367+$W$27*SQRT(C5367)*D5367)</f>
        <v>0</v>
      </c>
      <c r="F5367">
        <f>$W$30*(1+$W$31)^C5367</f>
        <v>0</v>
      </c>
      <c r="G5367">
        <f>$W$32*(1+$W$33)^C5367</f>
        <v>0</v>
      </c>
      <c r="H5367">
        <f>$W$34*(1+$W$35)^C5367</f>
        <v>0</v>
      </c>
      <c r="I5367">
        <f>MIN(E5367,F5367)</f>
        <v>0</v>
      </c>
      <c r="J5367">
        <f>MIN(E5367-I5367,G5367)</f>
        <v>0</v>
      </c>
      <c r="K5367">
        <f>MIN(E5367-I5367-J5367,H5367)</f>
        <v>0</v>
      </c>
      <c r="L5367">
        <f>E5367-I5367-J5367-K5367</f>
        <v>0</v>
      </c>
      <c r="M5367">
        <f>IF((I5367+J5367+(1-$W$36)*L5367)/$W$39&gt;=$W$38,1,0)</f>
        <v>0</v>
      </c>
      <c r="N5367">
        <f>IF(M5367=1,$W$37,$W$36)*L5367</f>
        <v>0</v>
      </c>
      <c r="O5367">
        <f>EXP(-$W$26*C5367)*I5367</f>
        <v>0</v>
      </c>
      <c r="P5367">
        <f>EXP(-$W$26*C5367)*J5367</f>
        <v>0</v>
      </c>
      <c r="Q5367">
        <f>EXP(-$W$26*C5367)*K5367</f>
        <v>0</v>
      </c>
      <c r="R5367">
        <f>EXP(-$W$26*C5367)*(L5367-N5367)</f>
        <v>0</v>
      </c>
      <c r="S5367">
        <f>EXP(-$W$26*C5367)*N5367</f>
        <v>0</v>
      </c>
      <c r="T5367">
        <f>EXP(-$W$26*C5367)*E5367</f>
        <v>0</v>
      </c>
    </row>
    <row r="5368" spans="1:20">
      <c r="A5368">
        <v>5359</v>
      </c>
      <c r="B5368">
        <f>RAND()</f>
        <v>0</v>
      </c>
      <c r="C5368">
        <f>IF(B5368&lt;$W$41,3,IF(B5368&lt;$W$41+$W$42,4,5))</f>
        <v>0</v>
      </c>
      <c r="D5368">
        <f>NORMSINV(RAND())</f>
        <v>0</v>
      </c>
      <c r="E5368">
        <f>$W$25*EXP(($W$26-$W$28-0.5*$W$27^2)*C5368+$W$27*SQRT(C5368)*D5368)</f>
        <v>0</v>
      </c>
      <c r="F5368">
        <f>$W$30*(1+$W$31)^C5368</f>
        <v>0</v>
      </c>
      <c r="G5368">
        <f>$W$32*(1+$W$33)^C5368</f>
        <v>0</v>
      </c>
      <c r="H5368">
        <f>$W$34*(1+$W$35)^C5368</f>
        <v>0</v>
      </c>
      <c r="I5368">
        <f>MIN(E5368,F5368)</f>
        <v>0</v>
      </c>
      <c r="J5368">
        <f>MIN(E5368-I5368,G5368)</f>
        <v>0</v>
      </c>
      <c r="K5368">
        <f>MIN(E5368-I5368-J5368,H5368)</f>
        <v>0</v>
      </c>
      <c r="L5368">
        <f>E5368-I5368-J5368-K5368</f>
        <v>0</v>
      </c>
      <c r="M5368">
        <f>IF((I5368+J5368+(1-$W$36)*L5368)/$W$39&gt;=$W$38,1,0)</f>
        <v>0</v>
      </c>
      <c r="N5368">
        <f>IF(M5368=1,$W$37,$W$36)*L5368</f>
        <v>0</v>
      </c>
      <c r="O5368">
        <f>EXP(-$W$26*C5368)*I5368</f>
        <v>0</v>
      </c>
      <c r="P5368">
        <f>EXP(-$W$26*C5368)*J5368</f>
        <v>0</v>
      </c>
      <c r="Q5368">
        <f>EXP(-$W$26*C5368)*K5368</f>
        <v>0</v>
      </c>
      <c r="R5368">
        <f>EXP(-$W$26*C5368)*(L5368-N5368)</f>
        <v>0</v>
      </c>
      <c r="S5368">
        <f>EXP(-$W$26*C5368)*N5368</f>
        <v>0</v>
      </c>
      <c r="T5368">
        <f>EXP(-$W$26*C5368)*E5368</f>
        <v>0</v>
      </c>
    </row>
    <row r="5369" spans="1:20">
      <c r="A5369">
        <v>5360</v>
      </c>
      <c r="B5369">
        <f>RAND()</f>
        <v>0</v>
      </c>
      <c r="C5369">
        <f>IF(B5369&lt;$W$41,3,IF(B5369&lt;$W$41+$W$42,4,5))</f>
        <v>0</v>
      </c>
      <c r="D5369">
        <f>NORMSINV(RAND())</f>
        <v>0</v>
      </c>
      <c r="E5369">
        <f>$W$25*EXP(($W$26-$W$28-0.5*$W$27^2)*C5369+$W$27*SQRT(C5369)*D5369)</f>
        <v>0</v>
      </c>
      <c r="F5369">
        <f>$W$30*(1+$W$31)^C5369</f>
        <v>0</v>
      </c>
      <c r="G5369">
        <f>$W$32*(1+$W$33)^C5369</f>
        <v>0</v>
      </c>
      <c r="H5369">
        <f>$W$34*(1+$W$35)^C5369</f>
        <v>0</v>
      </c>
      <c r="I5369">
        <f>MIN(E5369,F5369)</f>
        <v>0</v>
      </c>
      <c r="J5369">
        <f>MIN(E5369-I5369,G5369)</f>
        <v>0</v>
      </c>
      <c r="K5369">
        <f>MIN(E5369-I5369-J5369,H5369)</f>
        <v>0</v>
      </c>
      <c r="L5369">
        <f>E5369-I5369-J5369-K5369</f>
        <v>0</v>
      </c>
      <c r="M5369">
        <f>IF((I5369+J5369+(1-$W$36)*L5369)/$W$39&gt;=$W$38,1,0)</f>
        <v>0</v>
      </c>
      <c r="N5369">
        <f>IF(M5369=1,$W$37,$W$36)*L5369</f>
        <v>0</v>
      </c>
      <c r="O5369">
        <f>EXP(-$W$26*C5369)*I5369</f>
        <v>0</v>
      </c>
      <c r="P5369">
        <f>EXP(-$W$26*C5369)*J5369</f>
        <v>0</v>
      </c>
      <c r="Q5369">
        <f>EXP(-$W$26*C5369)*K5369</f>
        <v>0</v>
      </c>
      <c r="R5369">
        <f>EXP(-$W$26*C5369)*(L5369-N5369)</f>
        <v>0</v>
      </c>
      <c r="S5369">
        <f>EXP(-$W$26*C5369)*N5369</f>
        <v>0</v>
      </c>
      <c r="T5369">
        <f>EXP(-$W$26*C5369)*E5369</f>
        <v>0</v>
      </c>
    </row>
    <row r="5370" spans="1:20">
      <c r="A5370">
        <v>5361</v>
      </c>
      <c r="B5370">
        <f>RAND()</f>
        <v>0</v>
      </c>
      <c r="C5370">
        <f>IF(B5370&lt;$W$41,3,IF(B5370&lt;$W$41+$W$42,4,5))</f>
        <v>0</v>
      </c>
      <c r="D5370">
        <f>NORMSINV(RAND())</f>
        <v>0</v>
      </c>
      <c r="E5370">
        <f>$W$25*EXP(($W$26-$W$28-0.5*$W$27^2)*C5370+$W$27*SQRT(C5370)*D5370)</f>
        <v>0</v>
      </c>
      <c r="F5370">
        <f>$W$30*(1+$W$31)^C5370</f>
        <v>0</v>
      </c>
      <c r="G5370">
        <f>$W$32*(1+$W$33)^C5370</f>
        <v>0</v>
      </c>
      <c r="H5370">
        <f>$W$34*(1+$W$35)^C5370</f>
        <v>0</v>
      </c>
      <c r="I5370">
        <f>MIN(E5370,F5370)</f>
        <v>0</v>
      </c>
      <c r="J5370">
        <f>MIN(E5370-I5370,G5370)</f>
        <v>0</v>
      </c>
      <c r="K5370">
        <f>MIN(E5370-I5370-J5370,H5370)</f>
        <v>0</v>
      </c>
      <c r="L5370">
        <f>E5370-I5370-J5370-K5370</f>
        <v>0</v>
      </c>
      <c r="M5370">
        <f>IF((I5370+J5370+(1-$W$36)*L5370)/$W$39&gt;=$W$38,1,0)</f>
        <v>0</v>
      </c>
      <c r="N5370">
        <f>IF(M5370=1,$W$37,$W$36)*L5370</f>
        <v>0</v>
      </c>
      <c r="O5370">
        <f>EXP(-$W$26*C5370)*I5370</f>
        <v>0</v>
      </c>
      <c r="P5370">
        <f>EXP(-$W$26*C5370)*J5370</f>
        <v>0</v>
      </c>
      <c r="Q5370">
        <f>EXP(-$W$26*C5370)*K5370</f>
        <v>0</v>
      </c>
      <c r="R5370">
        <f>EXP(-$W$26*C5370)*(L5370-N5370)</f>
        <v>0</v>
      </c>
      <c r="S5370">
        <f>EXP(-$W$26*C5370)*N5370</f>
        <v>0</v>
      </c>
      <c r="T5370">
        <f>EXP(-$W$26*C5370)*E5370</f>
        <v>0</v>
      </c>
    </row>
    <row r="5371" spans="1:20">
      <c r="A5371">
        <v>5362</v>
      </c>
      <c r="B5371">
        <f>RAND()</f>
        <v>0</v>
      </c>
      <c r="C5371">
        <f>IF(B5371&lt;$W$41,3,IF(B5371&lt;$W$41+$W$42,4,5))</f>
        <v>0</v>
      </c>
      <c r="D5371">
        <f>NORMSINV(RAND())</f>
        <v>0</v>
      </c>
      <c r="E5371">
        <f>$W$25*EXP(($W$26-$W$28-0.5*$W$27^2)*C5371+$W$27*SQRT(C5371)*D5371)</f>
        <v>0</v>
      </c>
      <c r="F5371">
        <f>$W$30*(1+$W$31)^C5371</f>
        <v>0</v>
      </c>
      <c r="G5371">
        <f>$W$32*(1+$W$33)^C5371</f>
        <v>0</v>
      </c>
      <c r="H5371">
        <f>$W$34*(1+$W$35)^C5371</f>
        <v>0</v>
      </c>
      <c r="I5371">
        <f>MIN(E5371,F5371)</f>
        <v>0</v>
      </c>
      <c r="J5371">
        <f>MIN(E5371-I5371,G5371)</f>
        <v>0</v>
      </c>
      <c r="K5371">
        <f>MIN(E5371-I5371-J5371,H5371)</f>
        <v>0</v>
      </c>
      <c r="L5371">
        <f>E5371-I5371-J5371-K5371</f>
        <v>0</v>
      </c>
      <c r="M5371">
        <f>IF((I5371+J5371+(1-$W$36)*L5371)/$W$39&gt;=$W$38,1,0)</f>
        <v>0</v>
      </c>
      <c r="N5371">
        <f>IF(M5371=1,$W$37,$W$36)*L5371</f>
        <v>0</v>
      </c>
      <c r="O5371">
        <f>EXP(-$W$26*C5371)*I5371</f>
        <v>0</v>
      </c>
      <c r="P5371">
        <f>EXP(-$W$26*C5371)*J5371</f>
        <v>0</v>
      </c>
      <c r="Q5371">
        <f>EXP(-$W$26*C5371)*K5371</f>
        <v>0</v>
      </c>
      <c r="R5371">
        <f>EXP(-$W$26*C5371)*(L5371-N5371)</f>
        <v>0</v>
      </c>
      <c r="S5371">
        <f>EXP(-$W$26*C5371)*N5371</f>
        <v>0</v>
      </c>
      <c r="T5371">
        <f>EXP(-$W$26*C5371)*E5371</f>
        <v>0</v>
      </c>
    </row>
    <row r="5372" spans="1:20">
      <c r="A5372">
        <v>5363</v>
      </c>
      <c r="B5372">
        <f>RAND()</f>
        <v>0</v>
      </c>
      <c r="C5372">
        <f>IF(B5372&lt;$W$41,3,IF(B5372&lt;$W$41+$W$42,4,5))</f>
        <v>0</v>
      </c>
      <c r="D5372">
        <f>NORMSINV(RAND())</f>
        <v>0</v>
      </c>
      <c r="E5372">
        <f>$W$25*EXP(($W$26-$W$28-0.5*$W$27^2)*C5372+$W$27*SQRT(C5372)*D5372)</f>
        <v>0</v>
      </c>
      <c r="F5372">
        <f>$W$30*(1+$W$31)^C5372</f>
        <v>0</v>
      </c>
      <c r="G5372">
        <f>$W$32*(1+$W$33)^C5372</f>
        <v>0</v>
      </c>
      <c r="H5372">
        <f>$W$34*(1+$W$35)^C5372</f>
        <v>0</v>
      </c>
      <c r="I5372">
        <f>MIN(E5372,F5372)</f>
        <v>0</v>
      </c>
      <c r="J5372">
        <f>MIN(E5372-I5372,G5372)</f>
        <v>0</v>
      </c>
      <c r="K5372">
        <f>MIN(E5372-I5372-J5372,H5372)</f>
        <v>0</v>
      </c>
      <c r="L5372">
        <f>E5372-I5372-J5372-K5372</f>
        <v>0</v>
      </c>
      <c r="M5372">
        <f>IF((I5372+J5372+(1-$W$36)*L5372)/$W$39&gt;=$W$38,1,0)</f>
        <v>0</v>
      </c>
      <c r="N5372">
        <f>IF(M5372=1,$W$37,$W$36)*L5372</f>
        <v>0</v>
      </c>
      <c r="O5372">
        <f>EXP(-$W$26*C5372)*I5372</f>
        <v>0</v>
      </c>
      <c r="P5372">
        <f>EXP(-$W$26*C5372)*J5372</f>
        <v>0</v>
      </c>
      <c r="Q5372">
        <f>EXP(-$W$26*C5372)*K5372</f>
        <v>0</v>
      </c>
      <c r="R5372">
        <f>EXP(-$W$26*C5372)*(L5372-N5372)</f>
        <v>0</v>
      </c>
      <c r="S5372">
        <f>EXP(-$W$26*C5372)*N5372</f>
        <v>0</v>
      </c>
      <c r="T5372">
        <f>EXP(-$W$26*C5372)*E5372</f>
        <v>0</v>
      </c>
    </row>
    <row r="5373" spans="1:20">
      <c r="A5373">
        <v>5364</v>
      </c>
      <c r="B5373">
        <f>RAND()</f>
        <v>0</v>
      </c>
      <c r="C5373">
        <f>IF(B5373&lt;$W$41,3,IF(B5373&lt;$W$41+$W$42,4,5))</f>
        <v>0</v>
      </c>
      <c r="D5373">
        <f>NORMSINV(RAND())</f>
        <v>0</v>
      </c>
      <c r="E5373">
        <f>$W$25*EXP(($W$26-$W$28-0.5*$W$27^2)*C5373+$W$27*SQRT(C5373)*D5373)</f>
        <v>0</v>
      </c>
      <c r="F5373">
        <f>$W$30*(1+$W$31)^C5373</f>
        <v>0</v>
      </c>
      <c r="G5373">
        <f>$W$32*(1+$W$33)^C5373</f>
        <v>0</v>
      </c>
      <c r="H5373">
        <f>$W$34*(1+$W$35)^C5373</f>
        <v>0</v>
      </c>
      <c r="I5373">
        <f>MIN(E5373,F5373)</f>
        <v>0</v>
      </c>
      <c r="J5373">
        <f>MIN(E5373-I5373,G5373)</f>
        <v>0</v>
      </c>
      <c r="K5373">
        <f>MIN(E5373-I5373-J5373,H5373)</f>
        <v>0</v>
      </c>
      <c r="L5373">
        <f>E5373-I5373-J5373-K5373</f>
        <v>0</v>
      </c>
      <c r="M5373">
        <f>IF((I5373+J5373+(1-$W$36)*L5373)/$W$39&gt;=$W$38,1,0)</f>
        <v>0</v>
      </c>
      <c r="N5373">
        <f>IF(M5373=1,$W$37,$W$36)*L5373</f>
        <v>0</v>
      </c>
      <c r="O5373">
        <f>EXP(-$W$26*C5373)*I5373</f>
        <v>0</v>
      </c>
      <c r="P5373">
        <f>EXP(-$W$26*C5373)*J5373</f>
        <v>0</v>
      </c>
      <c r="Q5373">
        <f>EXP(-$W$26*C5373)*K5373</f>
        <v>0</v>
      </c>
      <c r="R5373">
        <f>EXP(-$W$26*C5373)*(L5373-N5373)</f>
        <v>0</v>
      </c>
      <c r="S5373">
        <f>EXP(-$W$26*C5373)*N5373</f>
        <v>0</v>
      </c>
      <c r="T5373">
        <f>EXP(-$W$26*C5373)*E5373</f>
        <v>0</v>
      </c>
    </row>
    <row r="5374" spans="1:20">
      <c r="A5374">
        <v>5365</v>
      </c>
      <c r="B5374">
        <f>RAND()</f>
        <v>0</v>
      </c>
      <c r="C5374">
        <f>IF(B5374&lt;$W$41,3,IF(B5374&lt;$W$41+$W$42,4,5))</f>
        <v>0</v>
      </c>
      <c r="D5374">
        <f>NORMSINV(RAND())</f>
        <v>0</v>
      </c>
      <c r="E5374">
        <f>$W$25*EXP(($W$26-$W$28-0.5*$W$27^2)*C5374+$W$27*SQRT(C5374)*D5374)</f>
        <v>0</v>
      </c>
      <c r="F5374">
        <f>$W$30*(1+$W$31)^C5374</f>
        <v>0</v>
      </c>
      <c r="G5374">
        <f>$W$32*(1+$W$33)^C5374</f>
        <v>0</v>
      </c>
      <c r="H5374">
        <f>$W$34*(1+$W$35)^C5374</f>
        <v>0</v>
      </c>
      <c r="I5374">
        <f>MIN(E5374,F5374)</f>
        <v>0</v>
      </c>
      <c r="J5374">
        <f>MIN(E5374-I5374,G5374)</f>
        <v>0</v>
      </c>
      <c r="K5374">
        <f>MIN(E5374-I5374-J5374,H5374)</f>
        <v>0</v>
      </c>
      <c r="L5374">
        <f>E5374-I5374-J5374-K5374</f>
        <v>0</v>
      </c>
      <c r="M5374">
        <f>IF((I5374+J5374+(1-$W$36)*L5374)/$W$39&gt;=$W$38,1,0)</f>
        <v>0</v>
      </c>
      <c r="N5374">
        <f>IF(M5374=1,$W$37,$W$36)*L5374</f>
        <v>0</v>
      </c>
      <c r="O5374">
        <f>EXP(-$W$26*C5374)*I5374</f>
        <v>0</v>
      </c>
      <c r="P5374">
        <f>EXP(-$W$26*C5374)*J5374</f>
        <v>0</v>
      </c>
      <c r="Q5374">
        <f>EXP(-$W$26*C5374)*K5374</f>
        <v>0</v>
      </c>
      <c r="R5374">
        <f>EXP(-$W$26*C5374)*(L5374-N5374)</f>
        <v>0</v>
      </c>
      <c r="S5374">
        <f>EXP(-$W$26*C5374)*N5374</f>
        <v>0</v>
      </c>
      <c r="T5374">
        <f>EXP(-$W$26*C5374)*E5374</f>
        <v>0</v>
      </c>
    </row>
    <row r="5375" spans="1:20">
      <c r="A5375">
        <v>5366</v>
      </c>
      <c r="B5375">
        <f>RAND()</f>
        <v>0</v>
      </c>
      <c r="C5375">
        <f>IF(B5375&lt;$W$41,3,IF(B5375&lt;$W$41+$W$42,4,5))</f>
        <v>0</v>
      </c>
      <c r="D5375">
        <f>NORMSINV(RAND())</f>
        <v>0</v>
      </c>
      <c r="E5375">
        <f>$W$25*EXP(($W$26-$W$28-0.5*$W$27^2)*C5375+$W$27*SQRT(C5375)*D5375)</f>
        <v>0</v>
      </c>
      <c r="F5375">
        <f>$W$30*(1+$W$31)^C5375</f>
        <v>0</v>
      </c>
      <c r="G5375">
        <f>$W$32*(1+$W$33)^C5375</f>
        <v>0</v>
      </c>
      <c r="H5375">
        <f>$W$34*(1+$W$35)^C5375</f>
        <v>0</v>
      </c>
      <c r="I5375">
        <f>MIN(E5375,F5375)</f>
        <v>0</v>
      </c>
      <c r="J5375">
        <f>MIN(E5375-I5375,G5375)</f>
        <v>0</v>
      </c>
      <c r="K5375">
        <f>MIN(E5375-I5375-J5375,H5375)</f>
        <v>0</v>
      </c>
      <c r="L5375">
        <f>E5375-I5375-J5375-K5375</f>
        <v>0</v>
      </c>
      <c r="M5375">
        <f>IF((I5375+J5375+(1-$W$36)*L5375)/$W$39&gt;=$W$38,1,0)</f>
        <v>0</v>
      </c>
      <c r="N5375">
        <f>IF(M5375=1,$W$37,$W$36)*L5375</f>
        <v>0</v>
      </c>
      <c r="O5375">
        <f>EXP(-$W$26*C5375)*I5375</f>
        <v>0</v>
      </c>
      <c r="P5375">
        <f>EXP(-$W$26*C5375)*J5375</f>
        <v>0</v>
      </c>
      <c r="Q5375">
        <f>EXP(-$W$26*C5375)*K5375</f>
        <v>0</v>
      </c>
      <c r="R5375">
        <f>EXP(-$W$26*C5375)*(L5375-N5375)</f>
        <v>0</v>
      </c>
      <c r="S5375">
        <f>EXP(-$W$26*C5375)*N5375</f>
        <v>0</v>
      </c>
      <c r="T5375">
        <f>EXP(-$W$26*C5375)*E5375</f>
        <v>0</v>
      </c>
    </row>
    <row r="5376" spans="1:20">
      <c r="A5376">
        <v>5367</v>
      </c>
      <c r="B5376">
        <f>RAND()</f>
        <v>0</v>
      </c>
      <c r="C5376">
        <f>IF(B5376&lt;$W$41,3,IF(B5376&lt;$W$41+$W$42,4,5))</f>
        <v>0</v>
      </c>
      <c r="D5376">
        <f>NORMSINV(RAND())</f>
        <v>0</v>
      </c>
      <c r="E5376">
        <f>$W$25*EXP(($W$26-$W$28-0.5*$W$27^2)*C5376+$W$27*SQRT(C5376)*D5376)</f>
        <v>0</v>
      </c>
      <c r="F5376">
        <f>$W$30*(1+$W$31)^C5376</f>
        <v>0</v>
      </c>
      <c r="G5376">
        <f>$W$32*(1+$W$33)^C5376</f>
        <v>0</v>
      </c>
      <c r="H5376">
        <f>$W$34*(1+$W$35)^C5376</f>
        <v>0</v>
      </c>
      <c r="I5376">
        <f>MIN(E5376,F5376)</f>
        <v>0</v>
      </c>
      <c r="J5376">
        <f>MIN(E5376-I5376,G5376)</f>
        <v>0</v>
      </c>
      <c r="K5376">
        <f>MIN(E5376-I5376-J5376,H5376)</f>
        <v>0</v>
      </c>
      <c r="L5376">
        <f>E5376-I5376-J5376-K5376</f>
        <v>0</v>
      </c>
      <c r="M5376">
        <f>IF((I5376+J5376+(1-$W$36)*L5376)/$W$39&gt;=$W$38,1,0)</f>
        <v>0</v>
      </c>
      <c r="N5376">
        <f>IF(M5376=1,$W$37,$W$36)*L5376</f>
        <v>0</v>
      </c>
      <c r="O5376">
        <f>EXP(-$W$26*C5376)*I5376</f>
        <v>0</v>
      </c>
      <c r="P5376">
        <f>EXP(-$W$26*C5376)*J5376</f>
        <v>0</v>
      </c>
      <c r="Q5376">
        <f>EXP(-$W$26*C5376)*K5376</f>
        <v>0</v>
      </c>
      <c r="R5376">
        <f>EXP(-$W$26*C5376)*(L5376-N5376)</f>
        <v>0</v>
      </c>
      <c r="S5376">
        <f>EXP(-$W$26*C5376)*N5376</f>
        <v>0</v>
      </c>
      <c r="T5376">
        <f>EXP(-$W$26*C5376)*E5376</f>
        <v>0</v>
      </c>
    </row>
    <row r="5377" spans="1:20">
      <c r="A5377">
        <v>5368</v>
      </c>
      <c r="B5377">
        <f>RAND()</f>
        <v>0</v>
      </c>
      <c r="C5377">
        <f>IF(B5377&lt;$W$41,3,IF(B5377&lt;$W$41+$W$42,4,5))</f>
        <v>0</v>
      </c>
      <c r="D5377">
        <f>NORMSINV(RAND())</f>
        <v>0</v>
      </c>
      <c r="E5377">
        <f>$W$25*EXP(($W$26-$W$28-0.5*$W$27^2)*C5377+$W$27*SQRT(C5377)*D5377)</f>
        <v>0</v>
      </c>
      <c r="F5377">
        <f>$W$30*(1+$W$31)^C5377</f>
        <v>0</v>
      </c>
      <c r="G5377">
        <f>$W$32*(1+$W$33)^C5377</f>
        <v>0</v>
      </c>
      <c r="H5377">
        <f>$W$34*(1+$W$35)^C5377</f>
        <v>0</v>
      </c>
      <c r="I5377">
        <f>MIN(E5377,F5377)</f>
        <v>0</v>
      </c>
      <c r="J5377">
        <f>MIN(E5377-I5377,G5377)</f>
        <v>0</v>
      </c>
      <c r="K5377">
        <f>MIN(E5377-I5377-J5377,H5377)</f>
        <v>0</v>
      </c>
      <c r="L5377">
        <f>E5377-I5377-J5377-K5377</f>
        <v>0</v>
      </c>
      <c r="M5377">
        <f>IF((I5377+J5377+(1-$W$36)*L5377)/$W$39&gt;=$W$38,1,0)</f>
        <v>0</v>
      </c>
      <c r="N5377">
        <f>IF(M5377=1,$W$37,$W$36)*L5377</f>
        <v>0</v>
      </c>
      <c r="O5377">
        <f>EXP(-$W$26*C5377)*I5377</f>
        <v>0</v>
      </c>
      <c r="P5377">
        <f>EXP(-$W$26*C5377)*J5377</f>
        <v>0</v>
      </c>
      <c r="Q5377">
        <f>EXP(-$W$26*C5377)*K5377</f>
        <v>0</v>
      </c>
      <c r="R5377">
        <f>EXP(-$W$26*C5377)*(L5377-N5377)</f>
        <v>0</v>
      </c>
      <c r="S5377">
        <f>EXP(-$W$26*C5377)*N5377</f>
        <v>0</v>
      </c>
      <c r="T5377">
        <f>EXP(-$W$26*C5377)*E5377</f>
        <v>0</v>
      </c>
    </row>
    <row r="5378" spans="1:20">
      <c r="A5378">
        <v>5369</v>
      </c>
      <c r="B5378">
        <f>RAND()</f>
        <v>0</v>
      </c>
      <c r="C5378">
        <f>IF(B5378&lt;$W$41,3,IF(B5378&lt;$W$41+$W$42,4,5))</f>
        <v>0</v>
      </c>
      <c r="D5378">
        <f>NORMSINV(RAND())</f>
        <v>0</v>
      </c>
      <c r="E5378">
        <f>$W$25*EXP(($W$26-$W$28-0.5*$W$27^2)*C5378+$W$27*SQRT(C5378)*D5378)</f>
        <v>0</v>
      </c>
      <c r="F5378">
        <f>$W$30*(1+$W$31)^C5378</f>
        <v>0</v>
      </c>
      <c r="G5378">
        <f>$W$32*(1+$W$33)^C5378</f>
        <v>0</v>
      </c>
      <c r="H5378">
        <f>$W$34*(1+$W$35)^C5378</f>
        <v>0</v>
      </c>
      <c r="I5378">
        <f>MIN(E5378,F5378)</f>
        <v>0</v>
      </c>
      <c r="J5378">
        <f>MIN(E5378-I5378,G5378)</f>
        <v>0</v>
      </c>
      <c r="K5378">
        <f>MIN(E5378-I5378-J5378,H5378)</f>
        <v>0</v>
      </c>
      <c r="L5378">
        <f>E5378-I5378-J5378-K5378</f>
        <v>0</v>
      </c>
      <c r="M5378">
        <f>IF((I5378+J5378+(1-$W$36)*L5378)/$W$39&gt;=$W$38,1,0)</f>
        <v>0</v>
      </c>
      <c r="N5378">
        <f>IF(M5378=1,$W$37,$W$36)*L5378</f>
        <v>0</v>
      </c>
      <c r="O5378">
        <f>EXP(-$W$26*C5378)*I5378</f>
        <v>0</v>
      </c>
      <c r="P5378">
        <f>EXP(-$W$26*C5378)*J5378</f>
        <v>0</v>
      </c>
      <c r="Q5378">
        <f>EXP(-$W$26*C5378)*K5378</f>
        <v>0</v>
      </c>
      <c r="R5378">
        <f>EXP(-$W$26*C5378)*(L5378-N5378)</f>
        <v>0</v>
      </c>
      <c r="S5378">
        <f>EXP(-$W$26*C5378)*N5378</f>
        <v>0</v>
      </c>
      <c r="T5378">
        <f>EXP(-$W$26*C5378)*E5378</f>
        <v>0</v>
      </c>
    </row>
    <row r="5379" spans="1:20">
      <c r="A5379">
        <v>5370</v>
      </c>
      <c r="B5379">
        <f>RAND()</f>
        <v>0</v>
      </c>
      <c r="C5379">
        <f>IF(B5379&lt;$W$41,3,IF(B5379&lt;$W$41+$W$42,4,5))</f>
        <v>0</v>
      </c>
      <c r="D5379">
        <f>NORMSINV(RAND())</f>
        <v>0</v>
      </c>
      <c r="E5379">
        <f>$W$25*EXP(($W$26-$W$28-0.5*$W$27^2)*C5379+$W$27*SQRT(C5379)*D5379)</f>
        <v>0</v>
      </c>
      <c r="F5379">
        <f>$W$30*(1+$W$31)^C5379</f>
        <v>0</v>
      </c>
      <c r="G5379">
        <f>$W$32*(1+$W$33)^C5379</f>
        <v>0</v>
      </c>
      <c r="H5379">
        <f>$W$34*(1+$W$35)^C5379</f>
        <v>0</v>
      </c>
      <c r="I5379">
        <f>MIN(E5379,F5379)</f>
        <v>0</v>
      </c>
      <c r="J5379">
        <f>MIN(E5379-I5379,G5379)</f>
        <v>0</v>
      </c>
      <c r="K5379">
        <f>MIN(E5379-I5379-J5379,H5379)</f>
        <v>0</v>
      </c>
      <c r="L5379">
        <f>E5379-I5379-J5379-K5379</f>
        <v>0</v>
      </c>
      <c r="M5379">
        <f>IF((I5379+J5379+(1-$W$36)*L5379)/$W$39&gt;=$W$38,1,0)</f>
        <v>0</v>
      </c>
      <c r="N5379">
        <f>IF(M5379=1,$W$37,$W$36)*L5379</f>
        <v>0</v>
      </c>
      <c r="O5379">
        <f>EXP(-$W$26*C5379)*I5379</f>
        <v>0</v>
      </c>
      <c r="P5379">
        <f>EXP(-$W$26*C5379)*J5379</f>
        <v>0</v>
      </c>
      <c r="Q5379">
        <f>EXP(-$W$26*C5379)*K5379</f>
        <v>0</v>
      </c>
      <c r="R5379">
        <f>EXP(-$W$26*C5379)*(L5379-N5379)</f>
        <v>0</v>
      </c>
      <c r="S5379">
        <f>EXP(-$W$26*C5379)*N5379</f>
        <v>0</v>
      </c>
      <c r="T5379">
        <f>EXP(-$W$26*C5379)*E5379</f>
        <v>0</v>
      </c>
    </row>
    <row r="5380" spans="1:20">
      <c r="A5380">
        <v>5371</v>
      </c>
      <c r="B5380">
        <f>RAND()</f>
        <v>0</v>
      </c>
      <c r="C5380">
        <f>IF(B5380&lt;$W$41,3,IF(B5380&lt;$W$41+$W$42,4,5))</f>
        <v>0</v>
      </c>
      <c r="D5380">
        <f>NORMSINV(RAND())</f>
        <v>0</v>
      </c>
      <c r="E5380">
        <f>$W$25*EXP(($W$26-$W$28-0.5*$W$27^2)*C5380+$W$27*SQRT(C5380)*D5380)</f>
        <v>0</v>
      </c>
      <c r="F5380">
        <f>$W$30*(1+$W$31)^C5380</f>
        <v>0</v>
      </c>
      <c r="G5380">
        <f>$W$32*(1+$W$33)^C5380</f>
        <v>0</v>
      </c>
      <c r="H5380">
        <f>$W$34*(1+$W$35)^C5380</f>
        <v>0</v>
      </c>
      <c r="I5380">
        <f>MIN(E5380,F5380)</f>
        <v>0</v>
      </c>
      <c r="J5380">
        <f>MIN(E5380-I5380,G5380)</f>
        <v>0</v>
      </c>
      <c r="K5380">
        <f>MIN(E5380-I5380-J5380,H5380)</f>
        <v>0</v>
      </c>
      <c r="L5380">
        <f>E5380-I5380-J5380-K5380</f>
        <v>0</v>
      </c>
      <c r="M5380">
        <f>IF((I5380+J5380+(1-$W$36)*L5380)/$W$39&gt;=$W$38,1,0)</f>
        <v>0</v>
      </c>
      <c r="N5380">
        <f>IF(M5380=1,$W$37,$W$36)*L5380</f>
        <v>0</v>
      </c>
      <c r="O5380">
        <f>EXP(-$W$26*C5380)*I5380</f>
        <v>0</v>
      </c>
      <c r="P5380">
        <f>EXP(-$W$26*C5380)*J5380</f>
        <v>0</v>
      </c>
      <c r="Q5380">
        <f>EXP(-$W$26*C5380)*K5380</f>
        <v>0</v>
      </c>
      <c r="R5380">
        <f>EXP(-$W$26*C5380)*(L5380-N5380)</f>
        <v>0</v>
      </c>
      <c r="S5380">
        <f>EXP(-$W$26*C5380)*N5380</f>
        <v>0</v>
      </c>
      <c r="T5380">
        <f>EXP(-$W$26*C5380)*E5380</f>
        <v>0</v>
      </c>
    </row>
    <row r="5381" spans="1:20">
      <c r="A5381">
        <v>5372</v>
      </c>
      <c r="B5381">
        <f>RAND()</f>
        <v>0</v>
      </c>
      <c r="C5381">
        <f>IF(B5381&lt;$W$41,3,IF(B5381&lt;$W$41+$W$42,4,5))</f>
        <v>0</v>
      </c>
      <c r="D5381">
        <f>NORMSINV(RAND())</f>
        <v>0</v>
      </c>
      <c r="E5381">
        <f>$W$25*EXP(($W$26-$W$28-0.5*$W$27^2)*C5381+$W$27*SQRT(C5381)*D5381)</f>
        <v>0</v>
      </c>
      <c r="F5381">
        <f>$W$30*(1+$W$31)^C5381</f>
        <v>0</v>
      </c>
      <c r="G5381">
        <f>$W$32*(1+$W$33)^C5381</f>
        <v>0</v>
      </c>
      <c r="H5381">
        <f>$W$34*(1+$W$35)^C5381</f>
        <v>0</v>
      </c>
      <c r="I5381">
        <f>MIN(E5381,F5381)</f>
        <v>0</v>
      </c>
      <c r="J5381">
        <f>MIN(E5381-I5381,G5381)</f>
        <v>0</v>
      </c>
      <c r="K5381">
        <f>MIN(E5381-I5381-J5381,H5381)</f>
        <v>0</v>
      </c>
      <c r="L5381">
        <f>E5381-I5381-J5381-K5381</f>
        <v>0</v>
      </c>
      <c r="M5381">
        <f>IF((I5381+J5381+(1-$W$36)*L5381)/$W$39&gt;=$W$38,1,0)</f>
        <v>0</v>
      </c>
      <c r="N5381">
        <f>IF(M5381=1,$W$37,$W$36)*L5381</f>
        <v>0</v>
      </c>
      <c r="O5381">
        <f>EXP(-$W$26*C5381)*I5381</f>
        <v>0</v>
      </c>
      <c r="P5381">
        <f>EXP(-$W$26*C5381)*J5381</f>
        <v>0</v>
      </c>
      <c r="Q5381">
        <f>EXP(-$W$26*C5381)*K5381</f>
        <v>0</v>
      </c>
      <c r="R5381">
        <f>EXP(-$W$26*C5381)*(L5381-N5381)</f>
        <v>0</v>
      </c>
      <c r="S5381">
        <f>EXP(-$W$26*C5381)*N5381</f>
        <v>0</v>
      </c>
      <c r="T5381">
        <f>EXP(-$W$26*C5381)*E5381</f>
        <v>0</v>
      </c>
    </row>
    <row r="5382" spans="1:20">
      <c r="A5382">
        <v>5373</v>
      </c>
      <c r="B5382">
        <f>RAND()</f>
        <v>0</v>
      </c>
      <c r="C5382">
        <f>IF(B5382&lt;$W$41,3,IF(B5382&lt;$W$41+$W$42,4,5))</f>
        <v>0</v>
      </c>
      <c r="D5382">
        <f>NORMSINV(RAND())</f>
        <v>0</v>
      </c>
      <c r="E5382">
        <f>$W$25*EXP(($W$26-$W$28-0.5*$W$27^2)*C5382+$W$27*SQRT(C5382)*D5382)</f>
        <v>0</v>
      </c>
      <c r="F5382">
        <f>$W$30*(1+$W$31)^C5382</f>
        <v>0</v>
      </c>
      <c r="G5382">
        <f>$W$32*(1+$W$33)^C5382</f>
        <v>0</v>
      </c>
      <c r="H5382">
        <f>$W$34*(1+$W$35)^C5382</f>
        <v>0</v>
      </c>
      <c r="I5382">
        <f>MIN(E5382,F5382)</f>
        <v>0</v>
      </c>
      <c r="J5382">
        <f>MIN(E5382-I5382,G5382)</f>
        <v>0</v>
      </c>
      <c r="K5382">
        <f>MIN(E5382-I5382-J5382,H5382)</f>
        <v>0</v>
      </c>
      <c r="L5382">
        <f>E5382-I5382-J5382-K5382</f>
        <v>0</v>
      </c>
      <c r="M5382">
        <f>IF((I5382+J5382+(1-$W$36)*L5382)/$W$39&gt;=$W$38,1,0)</f>
        <v>0</v>
      </c>
      <c r="N5382">
        <f>IF(M5382=1,$W$37,$W$36)*L5382</f>
        <v>0</v>
      </c>
      <c r="O5382">
        <f>EXP(-$W$26*C5382)*I5382</f>
        <v>0</v>
      </c>
      <c r="P5382">
        <f>EXP(-$W$26*C5382)*J5382</f>
        <v>0</v>
      </c>
      <c r="Q5382">
        <f>EXP(-$W$26*C5382)*K5382</f>
        <v>0</v>
      </c>
      <c r="R5382">
        <f>EXP(-$W$26*C5382)*(L5382-N5382)</f>
        <v>0</v>
      </c>
      <c r="S5382">
        <f>EXP(-$W$26*C5382)*N5382</f>
        <v>0</v>
      </c>
      <c r="T5382">
        <f>EXP(-$W$26*C5382)*E5382</f>
        <v>0</v>
      </c>
    </row>
    <row r="5383" spans="1:20">
      <c r="A5383">
        <v>5374</v>
      </c>
      <c r="B5383">
        <f>RAND()</f>
        <v>0</v>
      </c>
      <c r="C5383">
        <f>IF(B5383&lt;$W$41,3,IF(B5383&lt;$W$41+$W$42,4,5))</f>
        <v>0</v>
      </c>
      <c r="D5383">
        <f>NORMSINV(RAND())</f>
        <v>0</v>
      </c>
      <c r="E5383">
        <f>$W$25*EXP(($W$26-$W$28-0.5*$W$27^2)*C5383+$W$27*SQRT(C5383)*D5383)</f>
        <v>0</v>
      </c>
      <c r="F5383">
        <f>$W$30*(1+$W$31)^C5383</f>
        <v>0</v>
      </c>
      <c r="G5383">
        <f>$W$32*(1+$W$33)^C5383</f>
        <v>0</v>
      </c>
      <c r="H5383">
        <f>$W$34*(1+$W$35)^C5383</f>
        <v>0</v>
      </c>
      <c r="I5383">
        <f>MIN(E5383,F5383)</f>
        <v>0</v>
      </c>
      <c r="J5383">
        <f>MIN(E5383-I5383,G5383)</f>
        <v>0</v>
      </c>
      <c r="K5383">
        <f>MIN(E5383-I5383-J5383,H5383)</f>
        <v>0</v>
      </c>
      <c r="L5383">
        <f>E5383-I5383-J5383-K5383</f>
        <v>0</v>
      </c>
      <c r="M5383">
        <f>IF((I5383+J5383+(1-$W$36)*L5383)/$W$39&gt;=$W$38,1,0)</f>
        <v>0</v>
      </c>
      <c r="N5383">
        <f>IF(M5383=1,$W$37,$W$36)*L5383</f>
        <v>0</v>
      </c>
      <c r="O5383">
        <f>EXP(-$W$26*C5383)*I5383</f>
        <v>0</v>
      </c>
      <c r="P5383">
        <f>EXP(-$W$26*C5383)*J5383</f>
        <v>0</v>
      </c>
      <c r="Q5383">
        <f>EXP(-$W$26*C5383)*K5383</f>
        <v>0</v>
      </c>
      <c r="R5383">
        <f>EXP(-$W$26*C5383)*(L5383-N5383)</f>
        <v>0</v>
      </c>
      <c r="S5383">
        <f>EXP(-$W$26*C5383)*N5383</f>
        <v>0</v>
      </c>
      <c r="T5383">
        <f>EXP(-$W$26*C5383)*E5383</f>
        <v>0</v>
      </c>
    </row>
    <row r="5384" spans="1:20">
      <c r="A5384">
        <v>5375</v>
      </c>
      <c r="B5384">
        <f>RAND()</f>
        <v>0</v>
      </c>
      <c r="C5384">
        <f>IF(B5384&lt;$W$41,3,IF(B5384&lt;$W$41+$W$42,4,5))</f>
        <v>0</v>
      </c>
      <c r="D5384">
        <f>NORMSINV(RAND())</f>
        <v>0</v>
      </c>
      <c r="E5384">
        <f>$W$25*EXP(($W$26-$W$28-0.5*$W$27^2)*C5384+$W$27*SQRT(C5384)*D5384)</f>
        <v>0</v>
      </c>
      <c r="F5384">
        <f>$W$30*(1+$W$31)^C5384</f>
        <v>0</v>
      </c>
      <c r="G5384">
        <f>$W$32*(1+$W$33)^C5384</f>
        <v>0</v>
      </c>
      <c r="H5384">
        <f>$W$34*(1+$W$35)^C5384</f>
        <v>0</v>
      </c>
      <c r="I5384">
        <f>MIN(E5384,F5384)</f>
        <v>0</v>
      </c>
      <c r="J5384">
        <f>MIN(E5384-I5384,G5384)</f>
        <v>0</v>
      </c>
      <c r="K5384">
        <f>MIN(E5384-I5384-J5384,H5384)</f>
        <v>0</v>
      </c>
      <c r="L5384">
        <f>E5384-I5384-J5384-K5384</f>
        <v>0</v>
      </c>
      <c r="M5384">
        <f>IF((I5384+J5384+(1-$W$36)*L5384)/$W$39&gt;=$W$38,1,0)</f>
        <v>0</v>
      </c>
      <c r="N5384">
        <f>IF(M5384=1,$W$37,$W$36)*L5384</f>
        <v>0</v>
      </c>
      <c r="O5384">
        <f>EXP(-$W$26*C5384)*I5384</f>
        <v>0</v>
      </c>
      <c r="P5384">
        <f>EXP(-$W$26*C5384)*J5384</f>
        <v>0</v>
      </c>
      <c r="Q5384">
        <f>EXP(-$W$26*C5384)*K5384</f>
        <v>0</v>
      </c>
      <c r="R5384">
        <f>EXP(-$W$26*C5384)*(L5384-N5384)</f>
        <v>0</v>
      </c>
      <c r="S5384">
        <f>EXP(-$W$26*C5384)*N5384</f>
        <v>0</v>
      </c>
      <c r="T5384">
        <f>EXP(-$W$26*C5384)*E5384</f>
        <v>0</v>
      </c>
    </row>
    <row r="5385" spans="1:20">
      <c r="A5385">
        <v>5376</v>
      </c>
      <c r="B5385">
        <f>RAND()</f>
        <v>0</v>
      </c>
      <c r="C5385">
        <f>IF(B5385&lt;$W$41,3,IF(B5385&lt;$W$41+$W$42,4,5))</f>
        <v>0</v>
      </c>
      <c r="D5385">
        <f>NORMSINV(RAND())</f>
        <v>0</v>
      </c>
      <c r="E5385">
        <f>$W$25*EXP(($W$26-$W$28-0.5*$W$27^2)*C5385+$W$27*SQRT(C5385)*D5385)</f>
        <v>0</v>
      </c>
      <c r="F5385">
        <f>$W$30*(1+$W$31)^C5385</f>
        <v>0</v>
      </c>
      <c r="G5385">
        <f>$W$32*(1+$W$33)^C5385</f>
        <v>0</v>
      </c>
      <c r="H5385">
        <f>$W$34*(1+$W$35)^C5385</f>
        <v>0</v>
      </c>
      <c r="I5385">
        <f>MIN(E5385,F5385)</f>
        <v>0</v>
      </c>
      <c r="J5385">
        <f>MIN(E5385-I5385,G5385)</f>
        <v>0</v>
      </c>
      <c r="K5385">
        <f>MIN(E5385-I5385-J5385,H5385)</f>
        <v>0</v>
      </c>
      <c r="L5385">
        <f>E5385-I5385-J5385-K5385</f>
        <v>0</v>
      </c>
      <c r="M5385">
        <f>IF((I5385+J5385+(1-$W$36)*L5385)/$W$39&gt;=$W$38,1,0)</f>
        <v>0</v>
      </c>
      <c r="N5385">
        <f>IF(M5385=1,$W$37,$W$36)*L5385</f>
        <v>0</v>
      </c>
      <c r="O5385">
        <f>EXP(-$W$26*C5385)*I5385</f>
        <v>0</v>
      </c>
      <c r="P5385">
        <f>EXP(-$W$26*C5385)*J5385</f>
        <v>0</v>
      </c>
      <c r="Q5385">
        <f>EXP(-$W$26*C5385)*K5385</f>
        <v>0</v>
      </c>
      <c r="R5385">
        <f>EXP(-$W$26*C5385)*(L5385-N5385)</f>
        <v>0</v>
      </c>
      <c r="S5385">
        <f>EXP(-$W$26*C5385)*N5385</f>
        <v>0</v>
      </c>
      <c r="T5385">
        <f>EXP(-$W$26*C5385)*E5385</f>
        <v>0</v>
      </c>
    </row>
    <row r="5386" spans="1:20">
      <c r="A5386">
        <v>5377</v>
      </c>
      <c r="B5386">
        <f>RAND()</f>
        <v>0</v>
      </c>
      <c r="C5386">
        <f>IF(B5386&lt;$W$41,3,IF(B5386&lt;$W$41+$W$42,4,5))</f>
        <v>0</v>
      </c>
      <c r="D5386">
        <f>NORMSINV(RAND())</f>
        <v>0</v>
      </c>
      <c r="E5386">
        <f>$W$25*EXP(($W$26-$W$28-0.5*$W$27^2)*C5386+$W$27*SQRT(C5386)*D5386)</f>
        <v>0</v>
      </c>
      <c r="F5386">
        <f>$W$30*(1+$W$31)^C5386</f>
        <v>0</v>
      </c>
      <c r="G5386">
        <f>$W$32*(1+$W$33)^C5386</f>
        <v>0</v>
      </c>
      <c r="H5386">
        <f>$W$34*(1+$W$35)^C5386</f>
        <v>0</v>
      </c>
      <c r="I5386">
        <f>MIN(E5386,F5386)</f>
        <v>0</v>
      </c>
      <c r="J5386">
        <f>MIN(E5386-I5386,G5386)</f>
        <v>0</v>
      </c>
      <c r="K5386">
        <f>MIN(E5386-I5386-J5386,H5386)</f>
        <v>0</v>
      </c>
      <c r="L5386">
        <f>E5386-I5386-J5386-K5386</f>
        <v>0</v>
      </c>
      <c r="M5386">
        <f>IF((I5386+J5386+(1-$W$36)*L5386)/$W$39&gt;=$W$38,1,0)</f>
        <v>0</v>
      </c>
      <c r="N5386">
        <f>IF(M5386=1,$W$37,$W$36)*L5386</f>
        <v>0</v>
      </c>
      <c r="O5386">
        <f>EXP(-$W$26*C5386)*I5386</f>
        <v>0</v>
      </c>
      <c r="P5386">
        <f>EXP(-$W$26*C5386)*J5386</f>
        <v>0</v>
      </c>
      <c r="Q5386">
        <f>EXP(-$W$26*C5386)*K5386</f>
        <v>0</v>
      </c>
      <c r="R5386">
        <f>EXP(-$W$26*C5386)*(L5386-N5386)</f>
        <v>0</v>
      </c>
      <c r="S5386">
        <f>EXP(-$W$26*C5386)*N5386</f>
        <v>0</v>
      </c>
      <c r="T5386">
        <f>EXP(-$W$26*C5386)*E5386</f>
        <v>0</v>
      </c>
    </row>
    <row r="5387" spans="1:20">
      <c r="A5387">
        <v>5378</v>
      </c>
      <c r="B5387">
        <f>RAND()</f>
        <v>0</v>
      </c>
      <c r="C5387">
        <f>IF(B5387&lt;$W$41,3,IF(B5387&lt;$W$41+$W$42,4,5))</f>
        <v>0</v>
      </c>
      <c r="D5387">
        <f>NORMSINV(RAND())</f>
        <v>0</v>
      </c>
      <c r="E5387">
        <f>$W$25*EXP(($W$26-$W$28-0.5*$W$27^2)*C5387+$W$27*SQRT(C5387)*D5387)</f>
        <v>0</v>
      </c>
      <c r="F5387">
        <f>$W$30*(1+$W$31)^C5387</f>
        <v>0</v>
      </c>
      <c r="G5387">
        <f>$W$32*(1+$W$33)^C5387</f>
        <v>0</v>
      </c>
      <c r="H5387">
        <f>$W$34*(1+$W$35)^C5387</f>
        <v>0</v>
      </c>
      <c r="I5387">
        <f>MIN(E5387,F5387)</f>
        <v>0</v>
      </c>
      <c r="J5387">
        <f>MIN(E5387-I5387,G5387)</f>
        <v>0</v>
      </c>
      <c r="K5387">
        <f>MIN(E5387-I5387-J5387,H5387)</f>
        <v>0</v>
      </c>
      <c r="L5387">
        <f>E5387-I5387-J5387-K5387</f>
        <v>0</v>
      </c>
      <c r="M5387">
        <f>IF((I5387+J5387+(1-$W$36)*L5387)/$W$39&gt;=$W$38,1,0)</f>
        <v>0</v>
      </c>
      <c r="N5387">
        <f>IF(M5387=1,$W$37,$W$36)*L5387</f>
        <v>0</v>
      </c>
      <c r="O5387">
        <f>EXP(-$W$26*C5387)*I5387</f>
        <v>0</v>
      </c>
      <c r="P5387">
        <f>EXP(-$W$26*C5387)*J5387</f>
        <v>0</v>
      </c>
      <c r="Q5387">
        <f>EXP(-$W$26*C5387)*K5387</f>
        <v>0</v>
      </c>
      <c r="R5387">
        <f>EXP(-$W$26*C5387)*(L5387-N5387)</f>
        <v>0</v>
      </c>
      <c r="S5387">
        <f>EXP(-$W$26*C5387)*N5387</f>
        <v>0</v>
      </c>
      <c r="T5387">
        <f>EXP(-$W$26*C5387)*E5387</f>
        <v>0</v>
      </c>
    </row>
    <row r="5388" spans="1:20">
      <c r="A5388">
        <v>5379</v>
      </c>
      <c r="B5388">
        <f>RAND()</f>
        <v>0</v>
      </c>
      <c r="C5388">
        <f>IF(B5388&lt;$W$41,3,IF(B5388&lt;$W$41+$W$42,4,5))</f>
        <v>0</v>
      </c>
      <c r="D5388">
        <f>NORMSINV(RAND())</f>
        <v>0</v>
      </c>
      <c r="E5388">
        <f>$W$25*EXP(($W$26-$W$28-0.5*$W$27^2)*C5388+$W$27*SQRT(C5388)*D5388)</f>
        <v>0</v>
      </c>
      <c r="F5388">
        <f>$W$30*(1+$W$31)^C5388</f>
        <v>0</v>
      </c>
      <c r="G5388">
        <f>$W$32*(1+$W$33)^C5388</f>
        <v>0</v>
      </c>
      <c r="H5388">
        <f>$W$34*(1+$W$35)^C5388</f>
        <v>0</v>
      </c>
      <c r="I5388">
        <f>MIN(E5388,F5388)</f>
        <v>0</v>
      </c>
      <c r="J5388">
        <f>MIN(E5388-I5388,G5388)</f>
        <v>0</v>
      </c>
      <c r="K5388">
        <f>MIN(E5388-I5388-J5388,H5388)</f>
        <v>0</v>
      </c>
      <c r="L5388">
        <f>E5388-I5388-J5388-K5388</f>
        <v>0</v>
      </c>
      <c r="M5388">
        <f>IF((I5388+J5388+(1-$W$36)*L5388)/$W$39&gt;=$W$38,1,0)</f>
        <v>0</v>
      </c>
      <c r="N5388">
        <f>IF(M5388=1,$W$37,$W$36)*L5388</f>
        <v>0</v>
      </c>
      <c r="O5388">
        <f>EXP(-$W$26*C5388)*I5388</f>
        <v>0</v>
      </c>
      <c r="P5388">
        <f>EXP(-$W$26*C5388)*J5388</f>
        <v>0</v>
      </c>
      <c r="Q5388">
        <f>EXP(-$W$26*C5388)*K5388</f>
        <v>0</v>
      </c>
      <c r="R5388">
        <f>EXP(-$W$26*C5388)*(L5388-N5388)</f>
        <v>0</v>
      </c>
      <c r="S5388">
        <f>EXP(-$W$26*C5388)*N5388</f>
        <v>0</v>
      </c>
      <c r="T5388">
        <f>EXP(-$W$26*C5388)*E5388</f>
        <v>0</v>
      </c>
    </row>
    <row r="5389" spans="1:20">
      <c r="A5389">
        <v>5380</v>
      </c>
      <c r="B5389">
        <f>RAND()</f>
        <v>0</v>
      </c>
      <c r="C5389">
        <f>IF(B5389&lt;$W$41,3,IF(B5389&lt;$W$41+$W$42,4,5))</f>
        <v>0</v>
      </c>
      <c r="D5389">
        <f>NORMSINV(RAND())</f>
        <v>0</v>
      </c>
      <c r="E5389">
        <f>$W$25*EXP(($W$26-$W$28-0.5*$W$27^2)*C5389+$W$27*SQRT(C5389)*D5389)</f>
        <v>0</v>
      </c>
      <c r="F5389">
        <f>$W$30*(1+$W$31)^C5389</f>
        <v>0</v>
      </c>
      <c r="G5389">
        <f>$W$32*(1+$W$33)^C5389</f>
        <v>0</v>
      </c>
      <c r="H5389">
        <f>$W$34*(1+$W$35)^C5389</f>
        <v>0</v>
      </c>
      <c r="I5389">
        <f>MIN(E5389,F5389)</f>
        <v>0</v>
      </c>
      <c r="J5389">
        <f>MIN(E5389-I5389,G5389)</f>
        <v>0</v>
      </c>
      <c r="K5389">
        <f>MIN(E5389-I5389-J5389,H5389)</f>
        <v>0</v>
      </c>
      <c r="L5389">
        <f>E5389-I5389-J5389-K5389</f>
        <v>0</v>
      </c>
      <c r="M5389">
        <f>IF((I5389+J5389+(1-$W$36)*L5389)/$W$39&gt;=$W$38,1,0)</f>
        <v>0</v>
      </c>
      <c r="N5389">
        <f>IF(M5389=1,$W$37,$W$36)*L5389</f>
        <v>0</v>
      </c>
      <c r="O5389">
        <f>EXP(-$W$26*C5389)*I5389</f>
        <v>0</v>
      </c>
      <c r="P5389">
        <f>EXP(-$W$26*C5389)*J5389</f>
        <v>0</v>
      </c>
      <c r="Q5389">
        <f>EXP(-$W$26*C5389)*K5389</f>
        <v>0</v>
      </c>
      <c r="R5389">
        <f>EXP(-$W$26*C5389)*(L5389-N5389)</f>
        <v>0</v>
      </c>
      <c r="S5389">
        <f>EXP(-$W$26*C5389)*N5389</f>
        <v>0</v>
      </c>
      <c r="T5389">
        <f>EXP(-$W$26*C5389)*E5389</f>
        <v>0</v>
      </c>
    </row>
    <row r="5390" spans="1:20">
      <c r="A5390">
        <v>5381</v>
      </c>
      <c r="B5390">
        <f>RAND()</f>
        <v>0</v>
      </c>
      <c r="C5390">
        <f>IF(B5390&lt;$W$41,3,IF(B5390&lt;$W$41+$W$42,4,5))</f>
        <v>0</v>
      </c>
      <c r="D5390">
        <f>NORMSINV(RAND())</f>
        <v>0</v>
      </c>
      <c r="E5390">
        <f>$W$25*EXP(($W$26-$W$28-0.5*$W$27^2)*C5390+$W$27*SQRT(C5390)*D5390)</f>
        <v>0</v>
      </c>
      <c r="F5390">
        <f>$W$30*(1+$W$31)^C5390</f>
        <v>0</v>
      </c>
      <c r="G5390">
        <f>$W$32*(1+$W$33)^C5390</f>
        <v>0</v>
      </c>
      <c r="H5390">
        <f>$W$34*(1+$W$35)^C5390</f>
        <v>0</v>
      </c>
      <c r="I5390">
        <f>MIN(E5390,F5390)</f>
        <v>0</v>
      </c>
      <c r="J5390">
        <f>MIN(E5390-I5390,G5390)</f>
        <v>0</v>
      </c>
      <c r="K5390">
        <f>MIN(E5390-I5390-J5390,H5390)</f>
        <v>0</v>
      </c>
      <c r="L5390">
        <f>E5390-I5390-J5390-K5390</f>
        <v>0</v>
      </c>
      <c r="M5390">
        <f>IF((I5390+J5390+(1-$W$36)*L5390)/$W$39&gt;=$W$38,1,0)</f>
        <v>0</v>
      </c>
      <c r="N5390">
        <f>IF(M5390=1,$W$37,$W$36)*L5390</f>
        <v>0</v>
      </c>
      <c r="O5390">
        <f>EXP(-$W$26*C5390)*I5390</f>
        <v>0</v>
      </c>
      <c r="P5390">
        <f>EXP(-$W$26*C5390)*J5390</f>
        <v>0</v>
      </c>
      <c r="Q5390">
        <f>EXP(-$W$26*C5390)*K5390</f>
        <v>0</v>
      </c>
      <c r="R5390">
        <f>EXP(-$W$26*C5390)*(L5390-N5390)</f>
        <v>0</v>
      </c>
      <c r="S5390">
        <f>EXP(-$W$26*C5390)*N5390</f>
        <v>0</v>
      </c>
      <c r="T5390">
        <f>EXP(-$W$26*C5390)*E5390</f>
        <v>0</v>
      </c>
    </row>
    <row r="5391" spans="1:20">
      <c r="A5391">
        <v>5382</v>
      </c>
      <c r="B5391">
        <f>RAND()</f>
        <v>0</v>
      </c>
      <c r="C5391">
        <f>IF(B5391&lt;$W$41,3,IF(B5391&lt;$W$41+$W$42,4,5))</f>
        <v>0</v>
      </c>
      <c r="D5391">
        <f>NORMSINV(RAND())</f>
        <v>0</v>
      </c>
      <c r="E5391">
        <f>$W$25*EXP(($W$26-$W$28-0.5*$W$27^2)*C5391+$W$27*SQRT(C5391)*D5391)</f>
        <v>0</v>
      </c>
      <c r="F5391">
        <f>$W$30*(1+$W$31)^C5391</f>
        <v>0</v>
      </c>
      <c r="G5391">
        <f>$W$32*(1+$W$33)^C5391</f>
        <v>0</v>
      </c>
      <c r="H5391">
        <f>$W$34*(1+$W$35)^C5391</f>
        <v>0</v>
      </c>
      <c r="I5391">
        <f>MIN(E5391,F5391)</f>
        <v>0</v>
      </c>
      <c r="J5391">
        <f>MIN(E5391-I5391,G5391)</f>
        <v>0</v>
      </c>
      <c r="K5391">
        <f>MIN(E5391-I5391-J5391,H5391)</f>
        <v>0</v>
      </c>
      <c r="L5391">
        <f>E5391-I5391-J5391-K5391</f>
        <v>0</v>
      </c>
      <c r="M5391">
        <f>IF((I5391+J5391+(1-$W$36)*L5391)/$W$39&gt;=$W$38,1,0)</f>
        <v>0</v>
      </c>
      <c r="N5391">
        <f>IF(M5391=1,$W$37,$W$36)*L5391</f>
        <v>0</v>
      </c>
      <c r="O5391">
        <f>EXP(-$W$26*C5391)*I5391</f>
        <v>0</v>
      </c>
      <c r="P5391">
        <f>EXP(-$W$26*C5391)*J5391</f>
        <v>0</v>
      </c>
      <c r="Q5391">
        <f>EXP(-$W$26*C5391)*K5391</f>
        <v>0</v>
      </c>
      <c r="R5391">
        <f>EXP(-$W$26*C5391)*(L5391-N5391)</f>
        <v>0</v>
      </c>
      <c r="S5391">
        <f>EXP(-$W$26*C5391)*N5391</f>
        <v>0</v>
      </c>
      <c r="T5391">
        <f>EXP(-$W$26*C5391)*E5391</f>
        <v>0</v>
      </c>
    </row>
    <row r="5392" spans="1:20">
      <c r="A5392">
        <v>5383</v>
      </c>
      <c r="B5392">
        <f>RAND()</f>
        <v>0</v>
      </c>
      <c r="C5392">
        <f>IF(B5392&lt;$W$41,3,IF(B5392&lt;$W$41+$W$42,4,5))</f>
        <v>0</v>
      </c>
      <c r="D5392">
        <f>NORMSINV(RAND())</f>
        <v>0</v>
      </c>
      <c r="E5392">
        <f>$W$25*EXP(($W$26-$W$28-0.5*$W$27^2)*C5392+$W$27*SQRT(C5392)*D5392)</f>
        <v>0</v>
      </c>
      <c r="F5392">
        <f>$W$30*(1+$W$31)^C5392</f>
        <v>0</v>
      </c>
      <c r="G5392">
        <f>$W$32*(1+$W$33)^C5392</f>
        <v>0</v>
      </c>
      <c r="H5392">
        <f>$W$34*(1+$W$35)^C5392</f>
        <v>0</v>
      </c>
      <c r="I5392">
        <f>MIN(E5392,F5392)</f>
        <v>0</v>
      </c>
      <c r="J5392">
        <f>MIN(E5392-I5392,G5392)</f>
        <v>0</v>
      </c>
      <c r="K5392">
        <f>MIN(E5392-I5392-J5392,H5392)</f>
        <v>0</v>
      </c>
      <c r="L5392">
        <f>E5392-I5392-J5392-K5392</f>
        <v>0</v>
      </c>
      <c r="M5392">
        <f>IF((I5392+J5392+(1-$W$36)*L5392)/$W$39&gt;=$W$38,1,0)</f>
        <v>0</v>
      </c>
      <c r="N5392">
        <f>IF(M5392=1,$W$37,$W$36)*L5392</f>
        <v>0</v>
      </c>
      <c r="O5392">
        <f>EXP(-$W$26*C5392)*I5392</f>
        <v>0</v>
      </c>
      <c r="P5392">
        <f>EXP(-$W$26*C5392)*J5392</f>
        <v>0</v>
      </c>
      <c r="Q5392">
        <f>EXP(-$W$26*C5392)*K5392</f>
        <v>0</v>
      </c>
      <c r="R5392">
        <f>EXP(-$W$26*C5392)*(L5392-N5392)</f>
        <v>0</v>
      </c>
      <c r="S5392">
        <f>EXP(-$W$26*C5392)*N5392</f>
        <v>0</v>
      </c>
      <c r="T5392">
        <f>EXP(-$W$26*C5392)*E5392</f>
        <v>0</v>
      </c>
    </row>
    <row r="5393" spans="1:20">
      <c r="A5393">
        <v>5384</v>
      </c>
      <c r="B5393">
        <f>RAND()</f>
        <v>0</v>
      </c>
      <c r="C5393">
        <f>IF(B5393&lt;$W$41,3,IF(B5393&lt;$W$41+$W$42,4,5))</f>
        <v>0</v>
      </c>
      <c r="D5393">
        <f>NORMSINV(RAND())</f>
        <v>0</v>
      </c>
      <c r="E5393">
        <f>$W$25*EXP(($W$26-$W$28-0.5*$W$27^2)*C5393+$W$27*SQRT(C5393)*D5393)</f>
        <v>0</v>
      </c>
      <c r="F5393">
        <f>$W$30*(1+$W$31)^C5393</f>
        <v>0</v>
      </c>
      <c r="G5393">
        <f>$W$32*(1+$W$33)^C5393</f>
        <v>0</v>
      </c>
      <c r="H5393">
        <f>$W$34*(1+$W$35)^C5393</f>
        <v>0</v>
      </c>
      <c r="I5393">
        <f>MIN(E5393,F5393)</f>
        <v>0</v>
      </c>
      <c r="J5393">
        <f>MIN(E5393-I5393,G5393)</f>
        <v>0</v>
      </c>
      <c r="K5393">
        <f>MIN(E5393-I5393-J5393,H5393)</f>
        <v>0</v>
      </c>
      <c r="L5393">
        <f>E5393-I5393-J5393-K5393</f>
        <v>0</v>
      </c>
      <c r="M5393">
        <f>IF((I5393+J5393+(1-$W$36)*L5393)/$W$39&gt;=$W$38,1,0)</f>
        <v>0</v>
      </c>
      <c r="N5393">
        <f>IF(M5393=1,$W$37,$W$36)*L5393</f>
        <v>0</v>
      </c>
      <c r="O5393">
        <f>EXP(-$W$26*C5393)*I5393</f>
        <v>0</v>
      </c>
      <c r="P5393">
        <f>EXP(-$W$26*C5393)*J5393</f>
        <v>0</v>
      </c>
      <c r="Q5393">
        <f>EXP(-$W$26*C5393)*K5393</f>
        <v>0</v>
      </c>
      <c r="R5393">
        <f>EXP(-$W$26*C5393)*(L5393-N5393)</f>
        <v>0</v>
      </c>
      <c r="S5393">
        <f>EXP(-$W$26*C5393)*N5393</f>
        <v>0</v>
      </c>
      <c r="T5393">
        <f>EXP(-$W$26*C5393)*E5393</f>
        <v>0</v>
      </c>
    </row>
    <row r="5394" spans="1:20">
      <c r="A5394">
        <v>5385</v>
      </c>
      <c r="B5394">
        <f>RAND()</f>
        <v>0</v>
      </c>
      <c r="C5394">
        <f>IF(B5394&lt;$W$41,3,IF(B5394&lt;$W$41+$W$42,4,5))</f>
        <v>0</v>
      </c>
      <c r="D5394">
        <f>NORMSINV(RAND())</f>
        <v>0</v>
      </c>
      <c r="E5394">
        <f>$W$25*EXP(($W$26-$W$28-0.5*$W$27^2)*C5394+$W$27*SQRT(C5394)*D5394)</f>
        <v>0</v>
      </c>
      <c r="F5394">
        <f>$W$30*(1+$W$31)^C5394</f>
        <v>0</v>
      </c>
      <c r="G5394">
        <f>$W$32*(1+$W$33)^C5394</f>
        <v>0</v>
      </c>
      <c r="H5394">
        <f>$W$34*(1+$W$35)^C5394</f>
        <v>0</v>
      </c>
      <c r="I5394">
        <f>MIN(E5394,F5394)</f>
        <v>0</v>
      </c>
      <c r="J5394">
        <f>MIN(E5394-I5394,G5394)</f>
        <v>0</v>
      </c>
      <c r="K5394">
        <f>MIN(E5394-I5394-J5394,H5394)</f>
        <v>0</v>
      </c>
      <c r="L5394">
        <f>E5394-I5394-J5394-K5394</f>
        <v>0</v>
      </c>
      <c r="M5394">
        <f>IF((I5394+J5394+(1-$W$36)*L5394)/$W$39&gt;=$W$38,1,0)</f>
        <v>0</v>
      </c>
      <c r="N5394">
        <f>IF(M5394=1,$W$37,$W$36)*L5394</f>
        <v>0</v>
      </c>
      <c r="O5394">
        <f>EXP(-$W$26*C5394)*I5394</f>
        <v>0</v>
      </c>
      <c r="P5394">
        <f>EXP(-$W$26*C5394)*J5394</f>
        <v>0</v>
      </c>
      <c r="Q5394">
        <f>EXP(-$W$26*C5394)*K5394</f>
        <v>0</v>
      </c>
      <c r="R5394">
        <f>EXP(-$W$26*C5394)*(L5394-N5394)</f>
        <v>0</v>
      </c>
      <c r="S5394">
        <f>EXP(-$W$26*C5394)*N5394</f>
        <v>0</v>
      </c>
      <c r="T5394">
        <f>EXP(-$W$26*C5394)*E5394</f>
        <v>0</v>
      </c>
    </row>
    <row r="5395" spans="1:20">
      <c r="A5395">
        <v>5386</v>
      </c>
      <c r="B5395">
        <f>RAND()</f>
        <v>0</v>
      </c>
      <c r="C5395">
        <f>IF(B5395&lt;$W$41,3,IF(B5395&lt;$W$41+$W$42,4,5))</f>
        <v>0</v>
      </c>
      <c r="D5395">
        <f>NORMSINV(RAND())</f>
        <v>0</v>
      </c>
      <c r="E5395">
        <f>$W$25*EXP(($W$26-$W$28-0.5*$W$27^2)*C5395+$W$27*SQRT(C5395)*D5395)</f>
        <v>0</v>
      </c>
      <c r="F5395">
        <f>$W$30*(1+$W$31)^C5395</f>
        <v>0</v>
      </c>
      <c r="G5395">
        <f>$W$32*(1+$W$33)^C5395</f>
        <v>0</v>
      </c>
      <c r="H5395">
        <f>$W$34*(1+$W$35)^C5395</f>
        <v>0</v>
      </c>
      <c r="I5395">
        <f>MIN(E5395,F5395)</f>
        <v>0</v>
      </c>
      <c r="J5395">
        <f>MIN(E5395-I5395,G5395)</f>
        <v>0</v>
      </c>
      <c r="K5395">
        <f>MIN(E5395-I5395-J5395,H5395)</f>
        <v>0</v>
      </c>
      <c r="L5395">
        <f>E5395-I5395-J5395-K5395</f>
        <v>0</v>
      </c>
      <c r="M5395">
        <f>IF((I5395+J5395+(1-$W$36)*L5395)/$W$39&gt;=$W$38,1,0)</f>
        <v>0</v>
      </c>
      <c r="N5395">
        <f>IF(M5395=1,$W$37,$W$36)*L5395</f>
        <v>0</v>
      </c>
      <c r="O5395">
        <f>EXP(-$W$26*C5395)*I5395</f>
        <v>0</v>
      </c>
      <c r="P5395">
        <f>EXP(-$W$26*C5395)*J5395</f>
        <v>0</v>
      </c>
      <c r="Q5395">
        <f>EXP(-$W$26*C5395)*K5395</f>
        <v>0</v>
      </c>
      <c r="R5395">
        <f>EXP(-$W$26*C5395)*(L5395-N5395)</f>
        <v>0</v>
      </c>
      <c r="S5395">
        <f>EXP(-$W$26*C5395)*N5395</f>
        <v>0</v>
      </c>
      <c r="T5395">
        <f>EXP(-$W$26*C5395)*E5395</f>
        <v>0</v>
      </c>
    </row>
    <row r="5396" spans="1:20">
      <c r="A5396">
        <v>5387</v>
      </c>
      <c r="B5396">
        <f>RAND()</f>
        <v>0</v>
      </c>
      <c r="C5396">
        <f>IF(B5396&lt;$W$41,3,IF(B5396&lt;$W$41+$W$42,4,5))</f>
        <v>0</v>
      </c>
      <c r="D5396">
        <f>NORMSINV(RAND())</f>
        <v>0</v>
      </c>
      <c r="E5396">
        <f>$W$25*EXP(($W$26-$W$28-0.5*$W$27^2)*C5396+$W$27*SQRT(C5396)*D5396)</f>
        <v>0</v>
      </c>
      <c r="F5396">
        <f>$W$30*(1+$W$31)^C5396</f>
        <v>0</v>
      </c>
      <c r="G5396">
        <f>$W$32*(1+$W$33)^C5396</f>
        <v>0</v>
      </c>
      <c r="H5396">
        <f>$W$34*(1+$W$35)^C5396</f>
        <v>0</v>
      </c>
      <c r="I5396">
        <f>MIN(E5396,F5396)</f>
        <v>0</v>
      </c>
      <c r="J5396">
        <f>MIN(E5396-I5396,G5396)</f>
        <v>0</v>
      </c>
      <c r="K5396">
        <f>MIN(E5396-I5396-J5396,H5396)</f>
        <v>0</v>
      </c>
      <c r="L5396">
        <f>E5396-I5396-J5396-K5396</f>
        <v>0</v>
      </c>
      <c r="M5396">
        <f>IF((I5396+J5396+(1-$W$36)*L5396)/$W$39&gt;=$W$38,1,0)</f>
        <v>0</v>
      </c>
      <c r="N5396">
        <f>IF(M5396=1,$W$37,$W$36)*L5396</f>
        <v>0</v>
      </c>
      <c r="O5396">
        <f>EXP(-$W$26*C5396)*I5396</f>
        <v>0</v>
      </c>
      <c r="P5396">
        <f>EXP(-$W$26*C5396)*J5396</f>
        <v>0</v>
      </c>
      <c r="Q5396">
        <f>EXP(-$W$26*C5396)*K5396</f>
        <v>0</v>
      </c>
      <c r="R5396">
        <f>EXP(-$W$26*C5396)*(L5396-N5396)</f>
        <v>0</v>
      </c>
      <c r="S5396">
        <f>EXP(-$W$26*C5396)*N5396</f>
        <v>0</v>
      </c>
      <c r="T5396">
        <f>EXP(-$W$26*C5396)*E5396</f>
        <v>0</v>
      </c>
    </row>
    <row r="5397" spans="1:20">
      <c r="A5397">
        <v>5388</v>
      </c>
      <c r="B5397">
        <f>RAND()</f>
        <v>0</v>
      </c>
      <c r="C5397">
        <f>IF(B5397&lt;$W$41,3,IF(B5397&lt;$W$41+$W$42,4,5))</f>
        <v>0</v>
      </c>
      <c r="D5397">
        <f>NORMSINV(RAND())</f>
        <v>0</v>
      </c>
      <c r="E5397">
        <f>$W$25*EXP(($W$26-$W$28-0.5*$W$27^2)*C5397+$W$27*SQRT(C5397)*D5397)</f>
        <v>0</v>
      </c>
      <c r="F5397">
        <f>$W$30*(1+$W$31)^C5397</f>
        <v>0</v>
      </c>
      <c r="G5397">
        <f>$W$32*(1+$W$33)^C5397</f>
        <v>0</v>
      </c>
      <c r="H5397">
        <f>$W$34*(1+$W$35)^C5397</f>
        <v>0</v>
      </c>
      <c r="I5397">
        <f>MIN(E5397,F5397)</f>
        <v>0</v>
      </c>
      <c r="J5397">
        <f>MIN(E5397-I5397,G5397)</f>
        <v>0</v>
      </c>
      <c r="K5397">
        <f>MIN(E5397-I5397-J5397,H5397)</f>
        <v>0</v>
      </c>
      <c r="L5397">
        <f>E5397-I5397-J5397-K5397</f>
        <v>0</v>
      </c>
      <c r="M5397">
        <f>IF((I5397+J5397+(1-$W$36)*L5397)/$W$39&gt;=$W$38,1,0)</f>
        <v>0</v>
      </c>
      <c r="N5397">
        <f>IF(M5397=1,$W$37,$W$36)*L5397</f>
        <v>0</v>
      </c>
      <c r="O5397">
        <f>EXP(-$W$26*C5397)*I5397</f>
        <v>0</v>
      </c>
      <c r="P5397">
        <f>EXP(-$W$26*C5397)*J5397</f>
        <v>0</v>
      </c>
      <c r="Q5397">
        <f>EXP(-$W$26*C5397)*K5397</f>
        <v>0</v>
      </c>
      <c r="R5397">
        <f>EXP(-$W$26*C5397)*(L5397-N5397)</f>
        <v>0</v>
      </c>
      <c r="S5397">
        <f>EXP(-$W$26*C5397)*N5397</f>
        <v>0</v>
      </c>
      <c r="T5397">
        <f>EXP(-$W$26*C5397)*E5397</f>
        <v>0</v>
      </c>
    </row>
    <row r="5398" spans="1:20">
      <c r="A5398">
        <v>5389</v>
      </c>
      <c r="B5398">
        <f>RAND()</f>
        <v>0</v>
      </c>
      <c r="C5398">
        <f>IF(B5398&lt;$W$41,3,IF(B5398&lt;$W$41+$W$42,4,5))</f>
        <v>0</v>
      </c>
      <c r="D5398">
        <f>NORMSINV(RAND())</f>
        <v>0</v>
      </c>
      <c r="E5398">
        <f>$W$25*EXP(($W$26-$W$28-0.5*$W$27^2)*C5398+$W$27*SQRT(C5398)*D5398)</f>
        <v>0</v>
      </c>
      <c r="F5398">
        <f>$W$30*(1+$W$31)^C5398</f>
        <v>0</v>
      </c>
      <c r="G5398">
        <f>$W$32*(1+$W$33)^C5398</f>
        <v>0</v>
      </c>
      <c r="H5398">
        <f>$W$34*(1+$W$35)^C5398</f>
        <v>0</v>
      </c>
      <c r="I5398">
        <f>MIN(E5398,F5398)</f>
        <v>0</v>
      </c>
      <c r="J5398">
        <f>MIN(E5398-I5398,G5398)</f>
        <v>0</v>
      </c>
      <c r="K5398">
        <f>MIN(E5398-I5398-J5398,H5398)</f>
        <v>0</v>
      </c>
      <c r="L5398">
        <f>E5398-I5398-J5398-K5398</f>
        <v>0</v>
      </c>
      <c r="M5398">
        <f>IF((I5398+J5398+(1-$W$36)*L5398)/$W$39&gt;=$W$38,1,0)</f>
        <v>0</v>
      </c>
      <c r="N5398">
        <f>IF(M5398=1,$W$37,$W$36)*L5398</f>
        <v>0</v>
      </c>
      <c r="O5398">
        <f>EXP(-$W$26*C5398)*I5398</f>
        <v>0</v>
      </c>
      <c r="P5398">
        <f>EXP(-$W$26*C5398)*J5398</f>
        <v>0</v>
      </c>
      <c r="Q5398">
        <f>EXP(-$W$26*C5398)*K5398</f>
        <v>0</v>
      </c>
      <c r="R5398">
        <f>EXP(-$W$26*C5398)*(L5398-N5398)</f>
        <v>0</v>
      </c>
      <c r="S5398">
        <f>EXP(-$W$26*C5398)*N5398</f>
        <v>0</v>
      </c>
      <c r="T5398">
        <f>EXP(-$W$26*C5398)*E5398</f>
        <v>0</v>
      </c>
    </row>
    <row r="5399" spans="1:20">
      <c r="A5399">
        <v>5390</v>
      </c>
      <c r="B5399">
        <f>RAND()</f>
        <v>0</v>
      </c>
      <c r="C5399">
        <f>IF(B5399&lt;$W$41,3,IF(B5399&lt;$W$41+$W$42,4,5))</f>
        <v>0</v>
      </c>
      <c r="D5399">
        <f>NORMSINV(RAND())</f>
        <v>0</v>
      </c>
      <c r="E5399">
        <f>$W$25*EXP(($W$26-$W$28-0.5*$W$27^2)*C5399+$W$27*SQRT(C5399)*D5399)</f>
        <v>0</v>
      </c>
      <c r="F5399">
        <f>$W$30*(1+$W$31)^C5399</f>
        <v>0</v>
      </c>
      <c r="G5399">
        <f>$W$32*(1+$W$33)^C5399</f>
        <v>0</v>
      </c>
      <c r="H5399">
        <f>$W$34*(1+$W$35)^C5399</f>
        <v>0</v>
      </c>
      <c r="I5399">
        <f>MIN(E5399,F5399)</f>
        <v>0</v>
      </c>
      <c r="J5399">
        <f>MIN(E5399-I5399,G5399)</f>
        <v>0</v>
      </c>
      <c r="K5399">
        <f>MIN(E5399-I5399-J5399,H5399)</f>
        <v>0</v>
      </c>
      <c r="L5399">
        <f>E5399-I5399-J5399-K5399</f>
        <v>0</v>
      </c>
      <c r="M5399">
        <f>IF((I5399+J5399+(1-$W$36)*L5399)/$W$39&gt;=$W$38,1,0)</f>
        <v>0</v>
      </c>
      <c r="N5399">
        <f>IF(M5399=1,$W$37,$W$36)*L5399</f>
        <v>0</v>
      </c>
      <c r="O5399">
        <f>EXP(-$W$26*C5399)*I5399</f>
        <v>0</v>
      </c>
      <c r="P5399">
        <f>EXP(-$W$26*C5399)*J5399</f>
        <v>0</v>
      </c>
      <c r="Q5399">
        <f>EXP(-$W$26*C5399)*K5399</f>
        <v>0</v>
      </c>
      <c r="R5399">
        <f>EXP(-$W$26*C5399)*(L5399-N5399)</f>
        <v>0</v>
      </c>
      <c r="S5399">
        <f>EXP(-$W$26*C5399)*N5399</f>
        <v>0</v>
      </c>
      <c r="T5399">
        <f>EXP(-$W$26*C5399)*E5399</f>
        <v>0</v>
      </c>
    </row>
    <row r="5400" spans="1:20">
      <c r="A5400">
        <v>5391</v>
      </c>
      <c r="B5400">
        <f>RAND()</f>
        <v>0</v>
      </c>
      <c r="C5400">
        <f>IF(B5400&lt;$W$41,3,IF(B5400&lt;$W$41+$W$42,4,5))</f>
        <v>0</v>
      </c>
      <c r="D5400">
        <f>NORMSINV(RAND())</f>
        <v>0</v>
      </c>
      <c r="E5400">
        <f>$W$25*EXP(($W$26-$W$28-0.5*$W$27^2)*C5400+$W$27*SQRT(C5400)*D5400)</f>
        <v>0</v>
      </c>
      <c r="F5400">
        <f>$W$30*(1+$W$31)^C5400</f>
        <v>0</v>
      </c>
      <c r="G5400">
        <f>$W$32*(1+$W$33)^C5400</f>
        <v>0</v>
      </c>
      <c r="H5400">
        <f>$W$34*(1+$W$35)^C5400</f>
        <v>0</v>
      </c>
      <c r="I5400">
        <f>MIN(E5400,F5400)</f>
        <v>0</v>
      </c>
      <c r="J5400">
        <f>MIN(E5400-I5400,G5400)</f>
        <v>0</v>
      </c>
      <c r="K5400">
        <f>MIN(E5400-I5400-J5400,H5400)</f>
        <v>0</v>
      </c>
      <c r="L5400">
        <f>E5400-I5400-J5400-K5400</f>
        <v>0</v>
      </c>
      <c r="M5400">
        <f>IF((I5400+J5400+(1-$W$36)*L5400)/$W$39&gt;=$W$38,1,0)</f>
        <v>0</v>
      </c>
      <c r="N5400">
        <f>IF(M5400=1,$W$37,$W$36)*L5400</f>
        <v>0</v>
      </c>
      <c r="O5400">
        <f>EXP(-$W$26*C5400)*I5400</f>
        <v>0</v>
      </c>
      <c r="P5400">
        <f>EXP(-$W$26*C5400)*J5400</f>
        <v>0</v>
      </c>
      <c r="Q5400">
        <f>EXP(-$W$26*C5400)*K5400</f>
        <v>0</v>
      </c>
      <c r="R5400">
        <f>EXP(-$W$26*C5400)*(L5400-N5400)</f>
        <v>0</v>
      </c>
      <c r="S5400">
        <f>EXP(-$W$26*C5400)*N5400</f>
        <v>0</v>
      </c>
      <c r="T5400">
        <f>EXP(-$W$26*C5400)*E5400</f>
        <v>0</v>
      </c>
    </row>
    <row r="5401" spans="1:20">
      <c r="A5401">
        <v>5392</v>
      </c>
      <c r="B5401">
        <f>RAND()</f>
        <v>0</v>
      </c>
      <c r="C5401">
        <f>IF(B5401&lt;$W$41,3,IF(B5401&lt;$W$41+$W$42,4,5))</f>
        <v>0</v>
      </c>
      <c r="D5401">
        <f>NORMSINV(RAND())</f>
        <v>0</v>
      </c>
      <c r="E5401">
        <f>$W$25*EXP(($W$26-$W$28-0.5*$W$27^2)*C5401+$W$27*SQRT(C5401)*D5401)</f>
        <v>0</v>
      </c>
      <c r="F5401">
        <f>$W$30*(1+$W$31)^C5401</f>
        <v>0</v>
      </c>
      <c r="G5401">
        <f>$W$32*(1+$W$33)^C5401</f>
        <v>0</v>
      </c>
      <c r="H5401">
        <f>$W$34*(1+$W$35)^C5401</f>
        <v>0</v>
      </c>
      <c r="I5401">
        <f>MIN(E5401,F5401)</f>
        <v>0</v>
      </c>
      <c r="J5401">
        <f>MIN(E5401-I5401,G5401)</f>
        <v>0</v>
      </c>
      <c r="K5401">
        <f>MIN(E5401-I5401-J5401,H5401)</f>
        <v>0</v>
      </c>
      <c r="L5401">
        <f>E5401-I5401-J5401-K5401</f>
        <v>0</v>
      </c>
      <c r="M5401">
        <f>IF((I5401+J5401+(1-$W$36)*L5401)/$W$39&gt;=$W$38,1,0)</f>
        <v>0</v>
      </c>
      <c r="N5401">
        <f>IF(M5401=1,$W$37,$W$36)*L5401</f>
        <v>0</v>
      </c>
      <c r="O5401">
        <f>EXP(-$W$26*C5401)*I5401</f>
        <v>0</v>
      </c>
      <c r="P5401">
        <f>EXP(-$W$26*C5401)*J5401</f>
        <v>0</v>
      </c>
      <c r="Q5401">
        <f>EXP(-$W$26*C5401)*K5401</f>
        <v>0</v>
      </c>
      <c r="R5401">
        <f>EXP(-$W$26*C5401)*(L5401-N5401)</f>
        <v>0</v>
      </c>
      <c r="S5401">
        <f>EXP(-$W$26*C5401)*N5401</f>
        <v>0</v>
      </c>
      <c r="T5401">
        <f>EXP(-$W$26*C5401)*E5401</f>
        <v>0</v>
      </c>
    </row>
    <row r="5402" spans="1:20">
      <c r="A5402">
        <v>5393</v>
      </c>
      <c r="B5402">
        <f>RAND()</f>
        <v>0</v>
      </c>
      <c r="C5402">
        <f>IF(B5402&lt;$W$41,3,IF(B5402&lt;$W$41+$W$42,4,5))</f>
        <v>0</v>
      </c>
      <c r="D5402">
        <f>NORMSINV(RAND())</f>
        <v>0</v>
      </c>
      <c r="E5402">
        <f>$W$25*EXP(($W$26-$W$28-0.5*$W$27^2)*C5402+$W$27*SQRT(C5402)*D5402)</f>
        <v>0</v>
      </c>
      <c r="F5402">
        <f>$W$30*(1+$W$31)^C5402</f>
        <v>0</v>
      </c>
      <c r="G5402">
        <f>$W$32*(1+$W$33)^C5402</f>
        <v>0</v>
      </c>
      <c r="H5402">
        <f>$W$34*(1+$W$35)^C5402</f>
        <v>0</v>
      </c>
      <c r="I5402">
        <f>MIN(E5402,F5402)</f>
        <v>0</v>
      </c>
      <c r="J5402">
        <f>MIN(E5402-I5402,G5402)</f>
        <v>0</v>
      </c>
      <c r="K5402">
        <f>MIN(E5402-I5402-J5402,H5402)</f>
        <v>0</v>
      </c>
      <c r="L5402">
        <f>E5402-I5402-J5402-K5402</f>
        <v>0</v>
      </c>
      <c r="M5402">
        <f>IF((I5402+J5402+(1-$W$36)*L5402)/$W$39&gt;=$W$38,1,0)</f>
        <v>0</v>
      </c>
      <c r="N5402">
        <f>IF(M5402=1,$W$37,$W$36)*L5402</f>
        <v>0</v>
      </c>
      <c r="O5402">
        <f>EXP(-$W$26*C5402)*I5402</f>
        <v>0</v>
      </c>
      <c r="P5402">
        <f>EXP(-$W$26*C5402)*J5402</f>
        <v>0</v>
      </c>
      <c r="Q5402">
        <f>EXP(-$W$26*C5402)*K5402</f>
        <v>0</v>
      </c>
      <c r="R5402">
        <f>EXP(-$W$26*C5402)*(L5402-N5402)</f>
        <v>0</v>
      </c>
      <c r="S5402">
        <f>EXP(-$W$26*C5402)*N5402</f>
        <v>0</v>
      </c>
      <c r="T5402">
        <f>EXP(-$W$26*C5402)*E5402</f>
        <v>0</v>
      </c>
    </row>
    <row r="5403" spans="1:20">
      <c r="A5403">
        <v>5394</v>
      </c>
      <c r="B5403">
        <f>RAND()</f>
        <v>0</v>
      </c>
      <c r="C5403">
        <f>IF(B5403&lt;$W$41,3,IF(B5403&lt;$W$41+$W$42,4,5))</f>
        <v>0</v>
      </c>
      <c r="D5403">
        <f>NORMSINV(RAND())</f>
        <v>0</v>
      </c>
      <c r="E5403">
        <f>$W$25*EXP(($W$26-$W$28-0.5*$W$27^2)*C5403+$W$27*SQRT(C5403)*D5403)</f>
        <v>0</v>
      </c>
      <c r="F5403">
        <f>$W$30*(1+$W$31)^C5403</f>
        <v>0</v>
      </c>
      <c r="G5403">
        <f>$W$32*(1+$W$33)^C5403</f>
        <v>0</v>
      </c>
      <c r="H5403">
        <f>$W$34*(1+$W$35)^C5403</f>
        <v>0</v>
      </c>
      <c r="I5403">
        <f>MIN(E5403,F5403)</f>
        <v>0</v>
      </c>
      <c r="J5403">
        <f>MIN(E5403-I5403,G5403)</f>
        <v>0</v>
      </c>
      <c r="K5403">
        <f>MIN(E5403-I5403-J5403,H5403)</f>
        <v>0</v>
      </c>
      <c r="L5403">
        <f>E5403-I5403-J5403-K5403</f>
        <v>0</v>
      </c>
      <c r="M5403">
        <f>IF((I5403+J5403+(1-$W$36)*L5403)/$W$39&gt;=$W$38,1,0)</f>
        <v>0</v>
      </c>
      <c r="N5403">
        <f>IF(M5403=1,$W$37,$W$36)*L5403</f>
        <v>0</v>
      </c>
      <c r="O5403">
        <f>EXP(-$W$26*C5403)*I5403</f>
        <v>0</v>
      </c>
      <c r="P5403">
        <f>EXP(-$W$26*C5403)*J5403</f>
        <v>0</v>
      </c>
      <c r="Q5403">
        <f>EXP(-$W$26*C5403)*K5403</f>
        <v>0</v>
      </c>
      <c r="R5403">
        <f>EXP(-$W$26*C5403)*(L5403-N5403)</f>
        <v>0</v>
      </c>
      <c r="S5403">
        <f>EXP(-$W$26*C5403)*N5403</f>
        <v>0</v>
      </c>
      <c r="T5403">
        <f>EXP(-$W$26*C5403)*E5403</f>
        <v>0</v>
      </c>
    </row>
    <row r="5404" spans="1:20">
      <c r="A5404">
        <v>5395</v>
      </c>
      <c r="B5404">
        <f>RAND()</f>
        <v>0</v>
      </c>
      <c r="C5404">
        <f>IF(B5404&lt;$W$41,3,IF(B5404&lt;$W$41+$W$42,4,5))</f>
        <v>0</v>
      </c>
      <c r="D5404">
        <f>NORMSINV(RAND())</f>
        <v>0</v>
      </c>
      <c r="E5404">
        <f>$W$25*EXP(($W$26-$W$28-0.5*$W$27^2)*C5404+$W$27*SQRT(C5404)*D5404)</f>
        <v>0</v>
      </c>
      <c r="F5404">
        <f>$W$30*(1+$W$31)^C5404</f>
        <v>0</v>
      </c>
      <c r="G5404">
        <f>$W$32*(1+$W$33)^C5404</f>
        <v>0</v>
      </c>
      <c r="H5404">
        <f>$W$34*(1+$W$35)^C5404</f>
        <v>0</v>
      </c>
      <c r="I5404">
        <f>MIN(E5404,F5404)</f>
        <v>0</v>
      </c>
      <c r="J5404">
        <f>MIN(E5404-I5404,G5404)</f>
        <v>0</v>
      </c>
      <c r="K5404">
        <f>MIN(E5404-I5404-J5404,H5404)</f>
        <v>0</v>
      </c>
      <c r="L5404">
        <f>E5404-I5404-J5404-K5404</f>
        <v>0</v>
      </c>
      <c r="M5404">
        <f>IF((I5404+J5404+(1-$W$36)*L5404)/$W$39&gt;=$W$38,1,0)</f>
        <v>0</v>
      </c>
      <c r="N5404">
        <f>IF(M5404=1,$W$37,$W$36)*L5404</f>
        <v>0</v>
      </c>
      <c r="O5404">
        <f>EXP(-$W$26*C5404)*I5404</f>
        <v>0</v>
      </c>
      <c r="P5404">
        <f>EXP(-$W$26*C5404)*J5404</f>
        <v>0</v>
      </c>
      <c r="Q5404">
        <f>EXP(-$W$26*C5404)*K5404</f>
        <v>0</v>
      </c>
      <c r="R5404">
        <f>EXP(-$W$26*C5404)*(L5404-N5404)</f>
        <v>0</v>
      </c>
      <c r="S5404">
        <f>EXP(-$W$26*C5404)*N5404</f>
        <v>0</v>
      </c>
      <c r="T5404">
        <f>EXP(-$W$26*C5404)*E5404</f>
        <v>0</v>
      </c>
    </row>
    <row r="5405" spans="1:20">
      <c r="A5405">
        <v>5396</v>
      </c>
      <c r="B5405">
        <f>RAND()</f>
        <v>0</v>
      </c>
      <c r="C5405">
        <f>IF(B5405&lt;$W$41,3,IF(B5405&lt;$W$41+$W$42,4,5))</f>
        <v>0</v>
      </c>
      <c r="D5405">
        <f>NORMSINV(RAND())</f>
        <v>0</v>
      </c>
      <c r="E5405">
        <f>$W$25*EXP(($W$26-$W$28-0.5*$W$27^2)*C5405+$W$27*SQRT(C5405)*D5405)</f>
        <v>0</v>
      </c>
      <c r="F5405">
        <f>$W$30*(1+$W$31)^C5405</f>
        <v>0</v>
      </c>
      <c r="G5405">
        <f>$W$32*(1+$W$33)^C5405</f>
        <v>0</v>
      </c>
      <c r="H5405">
        <f>$W$34*(1+$W$35)^C5405</f>
        <v>0</v>
      </c>
      <c r="I5405">
        <f>MIN(E5405,F5405)</f>
        <v>0</v>
      </c>
      <c r="J5405">
        <f>MIN(E5405-I5405,G5405)</f>
        <v>0</v>
      </c>
      <c r="K5405">
        <f>MIN(E5405-I5405-J5405,H5405)</f>
        <v>0</v>
      </c>
      <c r="L5405">
        <f>E5405-I5405-J5405-K5405</f>
        <v>0</v>
      </c>
      <c r="M5405">
        <f>IF((I5405+J5405+(1-$W$36)*L5405)/$W$39&gt;=$W$38,1,0)</f>
        <v>0</v>
      </c>
      <c r="N5405">
        <f>IF(M5405=1,$W$37,$W$36)*L5405</f>
        <v>0</v>
      </c>
      <c r="O5405">
        <f>EXP(-$W$26*C5405)*I5405</f>
        <v>0</v>
      </c>
      <c r="P5405">
        <f>EXP(-$W$26*C5405)*J5405</f>
        <v>0</v>
      </c>
      <c r="Q5405">
        <f>EXP(-$W$26*C5405)*K5405</f>
        <v>0</v>
      </c>
      <c r="R5405">
        <f>EXP(-$W$26*C5405)*(L5405-N5405)</f>
        <v>0</v>
      </c>
      <c r="S5405">
        <f>EXP(-$W$26*C5405)*N5405</f>
        <v>0</v>
      </c>
      <c r="T5405">
        <f>EXP(-$W$26*C5405)*E5405</f>
        <v>0</v>
      </c>
    </row>
    <row r="5406" spans="1:20">
      <c r="A5406">
        <v>5397</v>
      </c>
      <c r="B5406">
        <f>RAND()</f>
        <v>0</v>
      </c>
      <c r="C5406">
        <f>IF(B5406&lt;$W$41,3,IF(B5406&lt;$W$41+$W$42,4,5))</f>
        <v>0</v>
      </c>
      <c r="D5406">
        <f>NORMSINV(RAND())</f>
        <v>0</v>
      </c>
      <c r="E5406">
        <f>$W$25*EXP(($W$26-$W$28-0.5*$W$27^2)*C5406+$W$27*SQRT(C5406)*D5406)</f>
        <v>0</v>
      </c>
      <c r="F5406">
        <f>$W$30*(1+$W$31)^C5406</f>
        <v>0</v>
      </c>
      <c r="G5406">
        <f>$W$32*(1+$W$33)^C5406</f>
        <v>0</v>
      </c>
      <c r="H5406">
        <f>$W$34*(1+$W$35)^C5406</f>
        <v>0</v>
      </c>
      <c r="I5406">
        <f>MIN(E5406,F5406)</f>
        <v>0</v>
      </c>
      <c r="J5406">
        <f>MIN(E5406-I5406,G5406)</f>
        <v>0</v>
      </c>
      <c r="K5406">
        <f>MIN(E5406-I5406-J5406,H5406)</f>
        <v>0</v>
      </c>
      <c r="L5406">
        <f>E5406-I5406-J5406-K5406</f>
        <v>0</v>
      </c>
      <c r="M5406">
        <f>IF((I5406+J5406+(1-$W$36)*L5406)/$W$39&gt;=$W$38,1,0)</f>
        <v>0</v>
      </c>
      <c r="N5406">
        <f>IF(M5406=1,$W$37,$W$36)*L5406</f>
        <v>0</v>
      </c>
      <c r="O5406">
        <f>EXP(-$W$26*C5406)*I5406</f>
        <v>0</v>
      </c>
      <c r="P5406">
        <f>EXP(-$W$26*C5406)*J5406</f>
        <v>0</v>
      </c>
      <c r="Q5406">
        <f>EXP(-$W$26*C5406)*K5406</f>
        <v>0</v>
      </c>
      <c r="R5406">
        <f>EXP(-$W$26*C5406)*(L5406-N5406)</f>
        <v>0</v>
      </c>
      <c r="S5406">
        <f>EXP(-$W$26*C5406)*N5406</f>
        <v>0</v>
      </c>
      <c r="T5406">
        <f>EXP(-$W$26*C5406)*E5406</f>
        <v>0</v>
      </c>
    </row>
    <row r="5407" spans="1:20">
      <c r="A5407">
        <v>5398</v>
      </c>
      <c r="B5407">
        <f>RAND()</f>
        <v>0</v>
      </c>
      <c r="C5407">
        <f>IF(B5407&lt;$W$41,3,IF(B5407&lt;$W$41+$W$42,4,5))</f>
        <v>0</v>
      </c>
      <c r="D5407">
        <f>NORMSINV(RAND())</f>
        <v>0</v>
      </c>
      <c r="E5407">
        <f>$W$25*EXP(($W$26-$W$28-0.5*$W$27^2)*C5407+$W$27*SQRT(C5407)*D5407)</f>
        <v>0</v>
      </c>
      <c r="F5407">
        <f>$W$30*(1+$W$31)^C5407</f>
        <v>0</v>
      </c>
      <c r="G5407">
        <f>$W$32*(1+$W$33)^C5407</f>
        <v>0</v>
      </c>
      <c r="H5407">
        <f>$W$34*(1+$W$35)^C5407</f>
        <v>0</v>
      </c>
      <c r="I5407">
        <f>MIN(E5407,F5407)</f>
        <v>0</v>
      </c>
      <c r="J5407">
        <f>MIN(E5407-I5407,G5407)</f>
        <v>0</v>
      </c>
      <c r="K5407">
        <f>MIN(E5407-I5407-J5407,H5407)</f>
        <v>0</v>
      </c>
      <c r="L5407">
        <f>E5407-I5407-J5407-K5407</f>
        <v>0</v>
      </c>
      <c r="M5407">
        <f>IF((I5407+J5407+(1-$W$36)*L5407)/$W$39&gt;=$W$38,1,0)</f>
        <v>0</v>
      </c>
      <c r="N5407">
        <f>IF(M5407=1,$W$37,$W$36)*L5407</f>
        <v>0</v>
      </c>
      <c r="O5407">
        <f>EXP(-$W$26*C5407)*I5407</f>
        <v>0</v>
      </c>
      <c r="P5407">
        <f>EXP(-$W$26*C5407)*J5407</f>
        <v>0</v>
      </c>
      <c r="Q5407">
        <f>EXP(-$W$26*C5407)*K5407</f>
        <v>0</v>
      </c>
      <c r="R5407">
        <f>EXP(-$W$26*C5407)*(L5407-N5407)</f>
        <v>0</v>
      </c>
      <c r="S5407">
        <f>EXP(-$W$26*C5407)*N5407</f>
        <v>0</v>
      </c>
      <c r="T5407">
        <f>EXP(-$W$26*C5407)*E5407</f>
        <v>0</v>
      </c>
    </row>
    <row r="5408" spans="1:20">
      <c r="A5408">
        <v>5399</v>
      </c>
      <c r="B5408">
        <f>RAND()</f>
        <v>0</v>
      </c>
      <c r="C5408">
        <f>IF(B5408&lt;$W$41,3,IF(B5408&lt;$W$41+$W$42,4,5))</f>
        <v>0</v>
      </c>
      <c r="D5408">
        <f>NORMSINV(RAND())</f>
        <v>0</v>
      </c>
      <c r="E5408">
        <f>$W$25*EXP(($W$26-$W$28-0.5*$W$27^2)*C5408+$W$27*SQRT(C5408)*D5408)</f>
        <v>0</v>
      </c>
      <c r="F5408">
        <f>$W$30*(1+$W$31)^C5408</f>
        <v>0</v>
      </c>
      <c r="G5408">
        <f>$W$32*(1+$W$33)^C5408</f>
        <v>0</v>
      </c>
      <c r="H5408">
        <f>$W$34*(1+$W$35)^C5408</f>
        <v>0</v>
      </c>
      <c r="I5408">
        <f>MIN(E5408,F5408)</f>
        <v>0</v>
      </c>
      <c r="J5408">
        <f>MIN(E5408-I5408,G5408)</f>
        <v>0</v>
      </c>
      <c r="K5408">
        <f>MIN(E5408-I5408-J5408,H5408)</f>
        <v>0</v>
      </c>
      <c r="L5408">
        <f>E5408-I5408-J5408-K5408</f>
        <v>0</v>
      </c>
      <c r="M5408">
        <f>IF((I5408+J5408+(1-$W$36)*L5408)/$W$39&gt;=$W$38,1,0)</f>
        <v>0</v>
      </c>
      <c r="N5408">
        <f>IF(M5408=1,$W$37,$W$36)*L5408</f>
        <v>0</v>
      </c>
      <c r="O5408">
        <f>EXP(-$W$26*C5408)*I5408</f>
        <v>0</v>
      </c>
      <c r="P5408">
        <f>EXP(-$W$26*C5408)*J5408</f>
        <v>0</v>
      </c>
      <c r="Q5408">
        <f>EXP(-$W$26*C5408)*K5408</f>
        <v>0</v>
      </c>
      <c r="R5408">
        <f>EXP(-$W$26*C5408)*(L5408-N5408)</f>
        <v>0</v>
      </c>
      <c r="S5408">
        <f>EXP(-$W$26*C5408)*N5408</f>
        <v>0</v>
      </c>
      <c r="T5408">
        <f>EXP(-$W$26*C5408)*E5408</f>
        <v>0</v>
      </c>
    </row>
    <row r="5409" spans="1:20">
      <c r="A5409">
        <v>5400</v>
      </c>
      <c r="B5409">
        <f>RAND()</f>
        <v>0</v>
      </c>
      <c r="C5409">
        <f>IF(B5409&lt;$W$41,3,IF(B5409&lt;$W$41+$W$42,4,5))</f>
        <v>0</v>
      </c>
      <c r="D5409">
        <f>NORMSINV(RAND())</f>
        <v>0</v>
      </c>
      <c r="E5409">
        <f>$W$25*EXP(($W$26-$W$28-0.5*$W$27^2)*C5409+$W$27*SQRT(C5409)*D5409)</f>
        <v>0</v>
      </c>
      <c r="F5409">
        <f>$W$30*(1+$W$31)^C5409</f>
        <v>0</v>
      </c>
      <c r="G5409">
        <f>$W$32*(1+$W$33)^C5409</f>
        <v>0</v>
      </c>
      <c r="H5409">
        <f>$W$34*(1+$W$35)^C5409</f>
        <v>0</v>
      </c>
      <c r="I5409">
        <f>MIN(E5409,F5409)</f>
        <v>0</v>
      </c>
      <c r="J5409">
        <f>MIN(E5409-I5409,G5409)</f>
        <v>0</v>
      </c>
      <c r="K5409">
        <f>MIN(E5409-I5409-J5409,H5409)</f>
        <v>0</v>
      </c>
      <c r="L5409">
        <f>E5409-I5409-J5409-K5409</f>
        <v>0</v>
      </c>
      <c r="M5409">
        <f>IF((I5409+J5409+(1-$W$36)*L5409)/$W$39&gt;=$W$38,1,0)</f>
        <v>0</v>
      </c>
      <c r="N5409">
        <f>IF(M5409=1,$W$37,$W$36)*L5409</f>
        <v>0</v>
      </c>
      <c r="O5409">
        <f>EXP(-$W$26*C5409)*I5409</f>
        <v>0</v>
      </c>
      <c r="P5409">
        <f>EXP(-$W$26*C5409)*J5409</f>
        <v>0</v>
      </c>
      <c r="Q5409">
        <f>EXP(-$W$26*C5409)*K5409</f>
        <v>0</v>
      </c>
      <c r="R5409">
        <f>EXP(-$W$26*C5409)*(L5409-N5409)</f>
        <v>0</v>
      </c>
      <c r="S5409">
        <f>EXP(-$W$26*C5409)*N5409</f>
        <v>0</v>
      </c>
      <c r="T5409">
        <f>EXP(-$W$26*C5409)*E5409</f>
        <v>0</v>
      </c>
    </row>
    <row r="5410" spans="1:20">
      <c r="A5410">
        <v>5401</v>
      </c>
      <c r="B5410">
        <f>RAND()</f>
        <v>0</v>
      </c>
      <c r="C5410">
        <f>IF(B5410&lt;$W$41,3,IF(B5410&lt;$W$41+$W$42,4,5))</f>
        <v>0</v>
      </c>
      <c r="D5410">
        <f>NORMSINV(RAND())</f>
        <v>0</v>
      </c>
      <c r="E5410">
        <f>$W$25*EXP(($W$26-$W$28-0.5*$W$27^2)*C5410+$W$27*SQRT(C5410)*D5410)</f>
        <v>0</v>
      </c>
      <c r="F5410">
        <f>$W$30*(1+$W$31)^C5410</f>
        <v>0</v>
      </c>
      <c r="G5410">
        <f>$W$32*(1+$W$33)^C5410</f>
        <v>0</v>
      </c>
      <c r="H5410">
        <f>$W$34*(1+$W$35)^C5410</f>
        <v>0</v>
      </c>
      <c r="I5410">
        <f>MIN(E5410,F5410)</f>
        <v>0</v>
      </c>
      <c r="J5410">
        <f>MIN(E5410-I5410,G5410)</f>
        <v>0</v>
      </c>
      <c r="K5410">
        <f>MIN(E5410-I5410-J5410,H5410)</f>
        <v>0</v>
      </c>
      <c r="L5410">
        <f>E5410-I5410-J5410-K5410</f>
        <v>0</v>
      </c>
      <c r="M5410">
        <f>IF((I5410+J5410+(1-$W$36)*L5410)/$W$39&gt;=$W$38,1,0)</f>
        <v>0</v>
      </c>
      <c r="N5410">
        <f>IF(M5410=1,$W$37,$W$36)*L5410</f>
        <v>0</v>
      </c>
      <c r="O5410">
        <f>EXP(-$W$26*C5410)*I5410</f>
        <v>0</v>
      </c>
      <c r="P5410">
        <f>EXP(-$W$26*C5410)*J5410</f>
        <v>0</v>
      </c>
      <c r="Q5410">
        <f>EXP(-$W$26*C5410)*K5410</f>
        <v>0</v>
      </c>
      <c r="R5410">
        <f>EXP(-$W$26*C5410)*(L5410-N5410)</f>
        <v>0</v>
      </c>
      <c r="S5410">
        <f>EXP(-$W$26*C5410)*N5410</f>
        <v>0</v>
      </c>
      <c r="T5410">
        <f>EXP(-$W$26*C5410)*E5410</f>
        <v>0</v>
      </c>
    </row>
    <row r="5411" spans="1:20">
      <c r="A5411">
        <v>5402</v>
      </c>
      <c r="B5411">
        <f>RAND()</f>
        <v>0</v>
      </c>
      <c r="C5411">
        <f>IF(B5411&lt;$W$41,3,IF(B5411&lt;$W$41+$W$42,4,5))</f>
        <v>0</v>
      </c>
      <c r="D5411">
        <f>NORMSINV(RAND())</f>
        <v>0</v>
      </c>
      <c r="E5411">
        <f>$W$25*EXP(($W$26-$W$28-0.5*$W$27^2)*C5411+$W$27*SQRT(C5411)*D5411)</f>
        <v>0</v>
      </c>
      <c r="F5411">
        <f>$W$30*(1+$W$31)^C5411</f>
        <v>0</v>
      </c>
      <c r="G5411">
        <f>$W$32*(1+$W$33)^C5411</f>
        <v>0</v>
      </c>
      <c r="H5411">
        <f>$W$34*(1+$W$35)^C5411</f>
        <v>0</v>
      </c>
      <c r="I5411">
        <f>MIN(E5411,F5411)</f>
        <v>0</v>
      </c>
      <c r="J5411">
        <f>MIN(E5411-I5411,G5411)</f>
        <v>0</v>
      </c>
      <c r="K5411">
        <f>MIN(E5411-I5411-J5411,H5411)</f>
        <v>0</v>
      </c>
      <c r="L5411">
        <f>E5411-I5411-J5411-K5411</f>
        <v>0</v>
      </c>
      <c r="M5411">
        <f>IF((I5411+J5411+(1-$W$36)*L5411)/$W$39&gt;=$W$38,1,0)</f>
        <v>0</v>
      </c>
      <c r="N5411">
        <f>IF(M5411=1,$W$37,$W$36)*L5411</f>
        <v>0</v>
      </c>
      <c r="O5411">
        <f>EXP(-$W$26*C5411)*I5411</f>
        <v>0</v>
      </c>
      <c r="P5411">
        <f>EXP(-$W$26*C5411)*J5411</f>
        <v>0</v>
      </c>
      <c r="Q5411">
        <f>EXP(-$W$26*C5411)*K5411</f>
        <v>0</v>
      </c>
      <c r="R5411">
        <f>EXP(-$W$26*C5411)*(L5411-N5411)</f>
        <v>0</v>
      </c>
      <c r="S5411">
        <f>EXP(-$W$26*C5411)*N5411</f>
        <v>0</v>
      </c>
      <c r="T5411">
        <f>EXP(-$W$26*C5411)*E5411</f>
        <v>0</v>
      </c>
    </row>
    <row r="5412" spans="1:20">
      <c r="A5412">
        <v>5403</v>
      </c>
      <c r="B5412">
        <f>RAND()</f>
        <v>0</v>
      </c>
      <c r="C5412">
        <f>IF(B5412&lt;$W$41,3,IF(B5412&lt;$W$41+$W$42,4,5))</f>
        <v>0</v>
      </c>
      <c r="D5412">
        <f>NORMSINV(RAND())</f>
        <v>0</v>
      </c>
      <c r="E5412">
        <f>$W$25*EXP(($W$26-$W$28-0.5*$W$27^2)*C5412+$W$27*SQRT(C5412)*D5412)</f>
        <v>0</v>
      </c>
      <c r="F5412">
        <f>$W$30*(1+$W$31)^C5412</f>
        <v>0</v>
      </c>
      <c r="G5412">
        <f>$W$32*(1+$W$33)^C5412</f>
        <v>0</v>
      </c>
      <c r="H5412">
        <f>$W$34*(1+$W$35)^C5412</f>
        <v>0</v>
      </c>
      <c r="I5412">
        <f>MIN(E5412,F5412)</f>
        <v>0</v>
      </c>
      <c r="J5412">
        <f>MIN(E5412-I5412,G5412)</f>
        <v>0</v>
      </c>
      <c r="K5412">
        <f>MIN(E5412-I5412-J5412,H5412)</f>
        <v>0</v>
      </c>
      <c r="L5412">
        <f>E5412-I5412-J5412-K5412</f>
        <v>0</v>
      </c>
      <c r="M5412">
        <f>IF((I5412+J5412+(1-$W$36)*L5412)/$W$39&gt;=$W$38,1,0)</f>
        <v>0</v>
      </c>
      <c r="N5412">
        <f>IF(M5412=1,$W$37,$W$36)*L5412</f>
        <v>0</v>
      </c>
      <c r="O5412">
        <f>EXP(-$W$26*C5412)*I5412</f>
        <v>0</v>
      </c>
      <c r="P5412">
        <f>EXP(-$W$26*C5412)*J5412</f>
        <v>0</v>
      </c>
      <c r="Q5412">
        <f>EXP(-$W$26*C5412)*K5412</f>
        <v>0</v>
      </c>
      <c r="R5412">
        <f>EXP(-$W$26*C5412)*(L5412-N5412)</f>
        <v>0</v>
      </c>
      <c r="S5412">
        <f>EXP(-$W$26*C5412)*N5412</f>
        <v>0</v>
      </c>
      <c r="T5412">
        <f>EXP(-$W$26*C5412)*E5412</f>
        <v>0</v>
      </c>
    </row>
    <row r="5413" spans="1:20">
      <c r="A5413">
        <v>5404</v>
      </c>
      <c r="B5413">
        <f>RAND()</f>
        <v>0</v>
      </c>
      <c r="C5413">
        <f>IF(B5413&lt;$W$41,3,IF(B5413&lt;$W$41+$W$42,4,5))</f>
        <v>0</v>
      </c>
      <c r="D5413">
        <f>NORMSINV(RAND())</f>
        <v>0</v>
      </c>
      <c r="E5413">
        <f>$W$25*EXP(($W$26-$W$28-0.5*$W$27^2)*C5413+$W$27*SQRT(C5413)*D5413)</f>
        <v>0</v>
      </c>
      <c r="F5413">
        <f>$W$30*(1+$W$31)^C5413</f>
        <v>0</v>
      </c>
      <c r="G5413">
        <f>$W$32*(1+$W$33)^C5413</f>
        <v>0</v>
      </c>
      <c r="H5413">
        <f>$W$34*(1+$W$35)^C5413</f>
        <v>0</v>
      </c>
      <c r="I5413">
        <f>MIN(E5413,F5413)</f>
        <v>0</v>
      </c>
      <c r="J5413">
        <f>MIN(E5413-I5413,G5413)</f>
        <v>0</v>
      </c>
      <c r="K5413">
        <f>MIN(E5413-I5413-J5413,H5413)</f>
        <v>0</v>
      </c>
      <c r="L5413">
        <f>E5413-I5413-J5413-K5413</f>
        <v>0</v>
      </c>
      <c r="M5413">
        <f>IF((I5413+J5413+(1-$W$36)*L5413)/$W$39&gt;=$W$38,1,0)</f>
        <v>0</v>
      </c>
      <c r="N5413">
        <f>IF(M5413=1,$W$37,$W$36)*L5413</f>
        <v>0</v>
      </c>
      <c r="O5413">
        <f>EXP(-$W$26*C5413)*I5413</f>
        <v>0</v>
      </c>
      <c r="P5413">
        <f>EXP(-$W$26*C5413)*J5413</f>
        <v>0</v>
      </c>
      <c r="Q5413">
        <f>EXP(-$W$26*C5413)*K5413</f>
        <v>0</v>
      </c>
      <c r="R5413">
        <f>EXP(-$W$26*C5413)*(L5413-N5413)</f>
        <v>0</v>
      </c>
      <c r="S5413">
        <f>EXP(-$W$26*C5413)*N5413</f>
        <v>0</v>
      </c>
      <c r="T5413">
        <f>EXP(-$W$26*C5413)*E5413</f>
        <v>0</v>
      </c>
    </row>
    <row r="5414" spans="1:20">
      <c r="A5414">
        <v>5405</v>
      </c>
      <c r="B5414">
        <f>RAND()</f>
        <v>0</v>
      </c>
      <c r="C5414">
        <f>IF(B5414&lt;$W$41,3,IF(B5414&lt;$W$41+$W$42,4,5))</f>
        <v>0</v>
      </c>
      <c r="D5414">
        <f>NORMSINV(RAND())</f>
        <v>0</v>
      </c>
      <c r="E5414">
        <f>$W$25*EXP(($W$26-$W$28-0.5*$W$27^2)*C5414+$W$27*SQRT(C5414)*D5414)</f>
        <v>0</v>
      </c>
      <c r="F5414">
        <f>$W$30*(1+$W$31)^C5414</f>
        <v>0</v>
      </c>
      <c r="G5414">
        <f>$W$32*(1+$W$33)^C5414</f>
        <v>0</v>
      </c>
      <c r="H5414">
        <f>$W$34*(1+$W$35)^C5414</f>
        <v>0</v>
      </c>
      <c r="I5414">
        <f>MIN(E5414,F5414)</f>
        <v>0</v>
      </c>
      <c r="J5414">
        <f>MIN(E5414-I5414,G5414)</f>
        <v>0</v>
      </c>
      <c r="K5414">
        <f>MIN(E5414-I5414-J5414,H5414)</f>
        <v>0</v>
      </c>
      <c r="L5414">
        <f>E5414-I5414-J5414-K5414</f>
        <v>0</v>
      </c>
      <c r="M5414">
        <f>IF((I5414+J5414+(1-$W$36)*L5414)/$W$39&gt;=$W$38,1,0)</f>
        <v>0</v>
      </c>
      <c r="N5414">
        <f>IF(M5414=1,$W$37,$W$36)*L5414</f>
        <v>0</v>
      </c>
      <c r="O5414">
        <f>EXP(-$W$26*C5414)*I5414</f>
        <v>0</v>
      </c>
      <c r="P5414">
        <f>EXP(-$W$26*C5414)*J5414</f>
        <v>0</v>
      </c>
      <c r="Q5414">
        <f>EXP(-$W$26*C5414)*K5414</f>
        <v>0</v>
      </c>
      <c r="R5414">
        <f>EXP(-$W$26*C5414)*(L5414-N5414)</f>
        <v>0</v>
      </c>
      <c r="S5414">
        <f>EXP(-$W$26*C5414)*N5414</f>
        <v>0</v>
      </c>
      <c r="T5414">
        <f>EXP(-$W$26*C5414)*E5414</f>
        <v>0</v>
      </c>
    </row>
    <row r="5415" spans="1:20">
      <c r="A5415">
        <v>5406</v>
      </c>
      <c r="B5415">
        <f>RAND()</f>
        <v>0</v>
      </c>
      <c r="C5415">
        <f>IF(B5415&lt;$W$41,3,IF(B5415&lt;$W$41+$W$42,4,5))</f>
        <v>0</v>
      </c>
      <c r="D5415">
        <f>NORMSINV(RAND())</f>
        <v>0</v>
      </c>
      <c r="E5415">
        <f>$W$25*EXP(($W$26-$W$28-0.5*$W$27^2)*C5415+$W$27*SQRT(C5415)*D5415)</f>
        <v>0</v>
      </c>
      <c r="F5415">
        <f>$W$30*(1+$W$31)^C5415</f>
        <v>0</v>
      </c>
      <c r="G5415">
        <f>$W$32*(1+$W$33)^C5415</f>
        <v>0</v>
      </c>
      <c r="H5415">
        <f>$W$34*(1+$W$35)^C5415</f>
        <v>0</v>
      </c>
      <c r="I5415">
        <f>MIN(E5415,F5415)</f>
        <v>0</v>
      </c>
      <c r="J5415">
        <f>MIN(E5415-I5415,G5415)</f>
        <v>0</v>
      </c>
      <c r="K5415">
        <f>MIN(E5415-I5415-J5415,H5415)</f>
        <v>0</v>
      </c>
      <c r="L5415">
        <f>E5415-I5415-J5415-K5415</f>
        <v>0</v>
      </c>
      <c r="M5415">
        <f>IF((I5415+J5415+(1-$W$36)*L5415)/$W$39&gt;=$W$38,1,0)</f>
        <v>0</v>
      </c>
      <c r="N5415">
        <f>IF(M5415=1,$W$37,$W$36)*L5415</f>
        <v>0</v>
      </c>
      <c r="O5415">
        <f>EXP(-$W$26*C5415)*I5415</f>
        <v>0</v>
      </c>
      <c r="P5415">
        <f>EXP(-$W$26*C5415)*J5415</f>
        <v>0</v>
      </c>
      <c r="Q5415">
        <f>EXP(-$W$26*C5415)*K5415</f>
        <v>0</v>
      </c>
      <c r="R5415">
        <f>EXP(-$W$26*C5415)*(L5415-N5415)</f>
        <v>0</v>
      </c>
      <c r="S5415">
        <f>EXP(-$W$26*C5415)*N5415</f>
        <v>0</v>
      </c>
      <c r="T5415">
        <f>EXP(-$W$26*C5415)*E5415</f>
        <v>0</v>
      </c>
    </row>
    <row r="5416" spans="1:20">
      <c r="A5416">
        <v>5407</v>
      </c>
      <c r="B5416">
        <f>RAND()</f>
        <v>0</v>
      </c>
      <c r="C5416">
        <f>IF(B5416&lt;$W$41,3,IF(B5416&lt;$W$41+$W$42,4,5))</f>
        <v>0</v>
      </c>
      <c r="D5416">
        <f>NORMSINV(RAND())</f>
        <v>0</v>
      </c>
      <c r="E5416">
        <f>$W$25*EXP(($W$26-$W$28-0.5*$W$27^2)*C5416+$W$27*SQRT(C5416)*D5416)</f>
        <v>0</v>
      </c>
      <c r="F5416">
        <f>$W$30*(1+$W$31)^C5416</f>
        <v>0</v>
      </c>
      <c r="G5416">
        <f>$W$32*(1+$W$33)^C5416</f>
        <v>0</v>
      </c>
      <c r="H5416">
        <f>$W$34*(1+$W$35)^C5416</f>
        <v>0</v>
      </c>
      <c r="I5416">
        <f>MIN(E5416,F5416)</f>
        <v>0</v>
      </c>
      <c r="J5416">
        <f>MIN(E5416-I5416,G5416)</f>
        <v>0</v>
      </c>
      <c r="K5416">
        <f>MIN(E5416-I5416-J5416,H5416)</f>
        <v>0</v>
      </c>
      <c r="L5416">
        <f>E5416-I5416-J5416-K5416</f>
        <v>0</v>
      </c>
      <c r="M5416">
        <f>IF((I5416+J5416+(1-$W$36)*L5416)/$W$39&gt;=$W$38,1,0)</f>
        <v>0</v>
      </c>
      <c r="N5416">
        <f>IF(M5416=1,$W$37,$W$36)*L5416</f>
        <v>0</v>
      </c>
      <c r="O5416">
        <f>EXP(-$W$26*C5416)*I5416</f>
        <v>0</v>
      </c>
      <c r="P5416">
        <f>EXP(-$W$26*C5416)*J5416</f>
        <v>0</v>
      </c>
      <c r="Q5416">
        <f>EXP(-$W$26*C5416)*K5416</f>
        <v>0</v>
      </c>
      <c r="R5416">
        <f>EXP(-$W$26*C5416)*(L5416-N5416)</f>
        <v>0</v>
      </c>
      <c r="S5416">
        <f>EXP(-$W$26*C5416)*N5416</f>
        <v>0</v>
      </c>
      <c r="T5416">
        <f>EXP(-$W$26*C5416)*E5416</f>
        <v>0</v>
      </c>
    </row>
    <row r="5417" spans="1:20">
      <c r="A5417">
        <v>5408</v>
      </c>
      <c r="B5417">
        <f>RAND()</f>
        <v>0</v>
      </c>
      <c r="C5417">
        <f>IF(B5417&lt;$W$41,3,IF(B5417&lt;$W$41+$W$42,4,5))</f>
        <v>0</v>
      </c>
      <c r="D5417">
        <f>NORMSINV(RAND())</f>
        <v>0</v>
      </c>
      <c r="E5417">
        <f>$W$25*EXP(($W$26-$W$28-0.5*$W$27^2)*C5417+$W$27*SQRT(C5417)*D5417)</f>
        <v>0</v>
      </c>
      <c r="F5417">
        <f>$W$30*(1+$W$31)^C5417</f>
        <v>0</v>
      </c>
      <c r="G5417">
        <f>$W$32*(1+$W$33)^C5417</f>
        <v>0</v>
      </c>
      <c r="H5417">
        <f>$W$34*(1+$W$35)^C5417</f>
        <v>0</v>
      </c>
      <c r="I5417">
        <f>MIN(E5417,F5417)</f>
        <v>0</v>
      </c>
      <c r="J5417">
        <f>MIN(E5417-I5417,G5417)</f>
        <v>0</v>
      </c>
      <c r="K5417">
        <f>MIN(E5417-I5417-J5417,H5417)</f>
        <v>0</v>
      </c>
      <c r="L5417">
        <f>E5417-I5417-J5417-K5417</f>
        <v>0</v>
      </c>
      <c r="M5417">
        <f>IF((I5417+J5417+(1-$W$36)*L5417)/$W$39&gt;=$W$38,1,0)</f>
        <v>0</v>
      </c>
      <c r="N5417">
        <f>IF(M5417=1,$W$37,$W$36)*L5417</f>
        <v>0</v>
      </c>
      <c r="O5417">
        <f>EXP(-$W$26*C5417)*I5417</f>
        <v>0</v>
      </c>
      <c r="P5417">
        <f>EXP(-$W$26*C5417)*J5417</f>
        <v>0</v>
      </c>
      <c r="Q5417">
        <f>EXP(-$W$26*C5417)*K5417</f>
        <v>0</v>
      </c>
      <c r="R5417">
        <f>EXP(-$W$26*C5417)*(L5417-N5417)</f>
        <v>0</v>
      </c>
      <c r="S5417">
        <f>EXP(-$W$26*C5417)*N5417</f>
        <v>0</v>
      </c>
      <c r="T5417">
        <f>EXP(-$W$26*C5417)*E5417</f>
        <v>0</v>
      </c>
    </row>
    <row r="5418" spans="1:20">
      <c r="A5418">
        <v>5409</v>
      </c>
      <c r="B5418">
        <f>RAND()</f>
        <v>0</v>
      </c>
      <c r="C5418">
        <f>IF(B5418&lt;$W$41,3,IF(B5418&lt;$W$41+$W$42,4,5))</f>
        <v>0</v>
      </c>
      <c r="D5418">
        <f>NORMSINV(RAND())</f>
        <v>0</v>
      </c>
      <c r="E5418">
        <f>$W$25*EXP(($W$26-$W$28-0.5*$W$27^2)*C5418+$W$27*SQRT(C5418)*D5418)</f>
        <v>0</v>
      </c>
      <c r="F5418">
        <f>$W$30*(1+$W$31)^C5418</f>
        <v>0</v>
      </c>
      <c r="G5418">
        <f>$W$32*(1+$W$33)^C5418</f>
        <v>0</v>
      </c>
      <c r="H5418">
        <f>$W$34*(1+$W$35)^C5418</f>
        <v>0</v>
      </c>
      <c r="I5418">
        <f>MIN(E5418,F5418)</f>
        <v>0</v>
      </c>
      <c r="J5418">
        <f>MIN(E5418-I5418,G5418)</f>
        <v>0</v>
      </c>
      <c r="K5418">
        <f>MIN(E5418-I5418-J5418,H5418)</f>
        <v>0</v>
      </c>
      <c r="L5418">
        <f>E5418-I5418-J5418-K5418</f>
        <v>0</v>
      </c>
      <c r="M5418">
        <f>IF((I5418+J5418+(1-$W$36)*L5418)/$W$39&gt;=$W$38,1,0)</f>
        <v>0</v>
      </c>
      <c r="N5418">
        <f>IF(M5418=1,$W$37,$W$36)*L5418</f>
        <v>0</v>
      </c>
      <c r="O5418">
        <f>EXP(-$W$26*C5418)*I5418</f>
        <v>0</v>
      </c>
      <c r="P5418">
        <f>EXP(-$W$26*C5418)*J5418</f>
        <v>0</v>
      </c>
      <c r="Q5418">
        <f>EXP(-$W$26*C5418)*K5418</f>
        <v>0</v>
      </c>
      <c r="R5418">
        <f>EXP(-$W$26*C5418)*(L5418-N5418)</f>
        <v>0</v>
      </c>
      <c r="S5418">
        <f>EXP(-$W$26*C5418)*N5418</f>
        <v>0</v>
      </c>
      <c r="T5418">
        <f>EXP(-$W$26*C5418)*E5418</f>
        <v>0</v>
      </c>
    </row>
    <row r="5419" spans="1:20">
      <c r="A5419">
        <v>5410</v>
      </c>
      <c r="B5419">
        <f>RAND()</f>
        <v>0</v>
      </c>
      <c r="C5419">
        <f>IF(B5419&lt;$W$41,3,IF(B5419&lt;$W$41+$W$42,4,5))</f>
        <v>0</v>
      </c>
      <c r="D5419">
        <f>NORMSINV(RAND())</f>
        <v>0</v>
      </c>
      <c r="E5419">
        <f>$W$25*EXP(($W$26-$W$28-0.5*$W$27^2)*C5419+$W$27*SQRT(C5419)*D5419)</f>
        <v>0</v>
      </c>
      <c r="F5419">
        <f>$W$30*(1+$W$31)^C5419</f>
        <v>0</v>
      </c>
      <c r="G5419">
        <f>$W$32*(1+$W$33)^C5419</f>
        <v>0</v>
      </c>
      <c r="H5419">
        <f>$W$34*(1+$W$35)^C5419</f>
        <v>0</v>
      </c>
      <c r="I5419">
        <f>MIN(E5419,F5419)</f>
        <v>0</v>
      </c>
      <c r="J5419">
        <f>MIN(E5419-I5419,G5419)</f>
        <v>0</v>
      </c>
      <c r="K5419">
        <f>MIN(E5419-I5419-J5419,H5419)</f>
        <v>0</v>
      </c>
      <c r="L5419">
        <f>E5419-I5419-J5419-K5419</f>
        <v>0</v>
      </c>
      <c r="M5419">
        <f>IF((I5419+J5419+(1-$W$36)*L5419)/$W$39&gt;=$W$38,1,0)</f>
        <v>0</v>
      </c>
      <c r="N5419">
        <f>IF(M5419=1,$W$37,$W$36)*L5419</f>
        <v>0</v>
      </c>
      <c r="O5419">
        <f>EXP(-$W$26*C5419)*I5419</f>
        <v>0</v>
      </c>
      <c r="P5419">
        <f>EXP(-$W$26*C5419)*J5419</f>
        <v>0</v>
      </c>
      <c r="Q5419">
        <f>EXP(-$W$26*C5419)*K5419</f>
        <v>0</v>
      </c>
      <c r="R5419">
        <f>EXP(-$W$26*C5419)*(L5419-N5419)</f>
        <v>0</v>
      </c>
      <c r="S5419">
        <f>EXP(-$W$26*C5419)*N5419</f>
        <v>0</v>
      </c>
      <c r="T5419">
        <f>EXP(-$W$26*C5419)*E5419</f>
        <v>0</v>
      </c>
    </row>
    <row r="5420" spans="1:20">
      <c r="A5420">
        <v>5411</v>
      </c>
      <c r="B5420">
        <f>RAND()</f>
        <v>0</v>
      </c>
      <c r="C5420">
        <f>IF(B5420&lt;$W$41,3,IF(B5420&lt;$W$41+$W$42,4,5))</f>
        <v>0</v>
      </c>
      <c r="D5420">
        <f>NORMSINV(RAND())</f>
        <v>0</v>
      </c>
      <c r="E5420">
        <f>$W$25*EXP(($W$26-$W$28-0.5*$W$27^2)*C5420+$W$27*SQRT(C5420)*D5420)</f>
        <v>0</v>
      </c>
      <c r="F5420">
        <f>$W$30*(1+$W$31)^C5420</f>
        <v>0</v>
      </c>
      <c r="G5420">
        <f>$W$32*(1+$W$33)^C5420</f>
        <v>0</v>
      </c>
      <c r="H5420">
        <f>$W$34*(1+$W$35)^C5420</f>
        <v>0</v>
      </c>
      <c r="I5420">
        <f>MIN(E5420,F5420)</f>
        <v>0</v>
      </c>
      <c r="J5420">
        <f>MIN(E5420-I5420,G5420)</f>
        <v>0</v>
      </c>
      <c r="K5420">
        <f>MIN(E5420-I5420-J5420,H5420)</f>
        <v>0</v>
      </c>
      <c r="L5420">
        <f>E5420-I5420-J5420-K5420</f>
        <v>0</v>
      </c>
      <c r="M5420">
        <f>IF((I5420+J5420+(1-$W$36)*L5420)/$W$39&gt;=$W$38,1,0)</f>
        <v>0</v>
      </c>
      <c r="N5420">
        <f>IF(M5420=1,$W$37,$W$36)*L5420</f>
        <v>0</v>
      </c>
      <c r="O5420">
        <f>EXP(-$W$26*C5420)*I5420</f>
        <v>0</v>
      </c>
      <c r="P5420">
        <f>EXP(-$W$26*C5420)*J5420</f>
        <v>0</v>
      </c>
      <c r="Q5420">
        <f>EXP(-$W$26*C5420)*K5420</f>
        <v>0</v>
      </c>
      <c r="R5420">
        <f>EXP(-$W$26*C5420)*(L5420-N5420)</f>
        <v>0</v>
      </c>
      <c r="S5420">
        <f>EXP(-$W$26*C5420)*N5420</f>
        <v>0</v>
      </c>
      <c r="T5420">
        <f>EXP(-$W$26*C5420)*E5420</f>
        <v>0</v>
      </c>
    </row>
    <row r="5421" spans="1:20">
      <c r="A5421">
        <v>5412</v>
      </c>
      <c r="B5421">
        <f>RAND()</f>
        <v>0</v>
      </c>
      <c r="C5421">
        <f>IF(B5421&lt;$W$41,3,IF(B5421&lt;$W$41+$W$42,4,5))</f>
        <v>0</v>
      </c>
      <c r="D5421">
        <f>NORMSINV(RAND())</f>
        <v>0</v>
      </c>
      <c r="E5421">
        <f>$W$25*EXP(($W$26-$W$28-0.5*$W$27^2)*C5421+$W$27*SQRT(C5421)*D5421)</f>
        <v>0</v>
      </c>
      <c r="F5421">
        <f>$W$30*(1+$W$31)^C5421</f>
        <v>0</v>
      </c>
      <c r="G5421">
        <f>$W$32*(1+$W$33)^C5421</f>
        <v>0</v>
      </c>
      <c r="H5421">
        <f>$W$34*(1+$W$35)^C5421</f>
        <v>0</v>
      </c>
      <c r="I5421">
        <f>MIN(E5421,F5421)</f>
        <v>0</v>
      </c>
      <c r="J5421">
        <f>MIN(E5421-I5421,G5421)</f>
        <v>0</v>
      </c>
      <c r="K5421">
        <f>MIN(E5421-I5421-J5421,H5421)</f>
        <v>0</v>
      </c>
      <c r="L5421">
        <f>E5421-I5421-J5421-K5421</f>
        <v>0</v>
      </c>
      <c r="M5421">
        <f>IF((I5421+J5421+(1-$W$36)*L5421)/$W$39&gt;=$W$38,1,0)</f>
        <v>0</v>
      </c>
      <c r="N5421">
        <f>IF(M5421=1,$W$37,$W$36)*L5421</f>
        <v>0</v>
      </c>
      <c r="O5421">
        <f>EXP(-$W$26*C5421)*I5421</f>
        <v>0</v>
      </c>
      <c r="P5421">
        <f>EXP(-$W$26*C5421)*J5421</f>
        <v>0</v>
      </c>
      <c r="Q5421">
        <f>EXP(-$W$26*C5421)*K5421</f>
        <v>0</v>
      </c>
      <c r="R5421">
        <f>EXP(-$W$26*C5421)*(L5421-N5421)</f>
        <v>0</v>
      </c>
      <c r="S5421">
        <f>EXP(-$W$26*C5421)*N5421</f>
        <v>0</v>
      </c>
      <c r="T5421">
        <f>EXP(-$W$26*C5421)*E5421</f>
        <v>0</v>
      </c>
    </row>
    <row r="5422" spans="1:20">
      <c r="A5422">
        <v>5413</v>
      </c>
      <c r="B5422">
        <f>RAND()</f>
        <v>0</v>
      </c>
      <c r="C5422">
        <f>IF(B5422&lt;$W$41,3,IF(B5422&lt;$W$41+$W$42,4,5))</f>
        <v>0</v>
      </c>
      <c r="D5422">
        <f>NORMSINV(RAND())</f>
        <v>0</v>
      </c>
      <c r="E5422">
        <f>$W$25*EXP(($W$26-$W$28-0.5*$W$27^2)*C5422+$W$27*SQRT(C5422)*D5422)</f>
        <v>0</v>
      </c>
      <c r="F5422">
        <f>$W$30*(1+$W$31)^C5422</f>
        <v>0</v>
      </c>
      <c r="G5422">
        <f>$W$32*(1+$W$33)^C5422</f>
        <v>0</v>
      </c>
      <c r="H5422">
        <f>$W$34*(1+$W$35)^C5422</f>
        <v>0</v>
      </c>
      <c r="I5422">
        <f>MIN(E5422,F5422)</f>
        <v>0</v>
      </c>
      <c r="J5422">
        <f>MIN(E5422-I5422,G5422)</f>
        <v>0</v>
      </c>
      <c r="K5422">
        <f>MIN(E5422-I5422-J5422,H5422)</f>
        <v>0</v>
      </c>
      <c r="L5422">
        <f>E5422-I5422-J5422-K5422</f>
        <v>0</v>
      </c>
      <c r="M5422">
        <f>IF((I5422+J5422+(1-$W$36)*L5422)/$W$39&gt;=$W$38,1,0)</f>
        <v>0</v>
      </c>
      <c r="N5422">
        <f>IF(M5422=1,$W$37,$W$36)*L5422</f>
        <v>0</v>
      </c>
      <c r="O5422">
        <f>EXP(-$W$26*C5422)*I5422</f>
        <v>0</v>
      </c>
      <c r="P5422">
        <f>EXP(-$W$26*C5422)*J5422</f>
        <v>0</v>
      </c>
      <c r="Q5422">
        <f>EXP(-$W$26*C5422)*K5422</f>
        <v>0</v>
      </c>
      <c r="R5422">
        <f>EXP(-$W$26*C5422)*(L5422-N5422)</f>
        <v>0</v>
      </c>
      <c r="S5422">
        <f>EXP(-$W$26*C5422)*N5422</f>
        <v>0</v>
      </c>
      <c r="T5422">
        <f>EXP(-$W$26*C5422)*E5422</f>
        <v>0</v>
      </c>
    </row>
    <row r="5423" spans="1:20">
      <c r="A5423">
        <v>5414</v>
      </c>
      <c r="B5423">
        <f>RAND()</f>
        <v>0</v>
      </c>
      <c r="C5423">
        <f>IF(B5423&lt;$W$41,3,IF(B5423&lt;$W$41+$W$42,4,5))</f>
        <v>0</v>
      </c>
      <c r="D5423">
        <f>NORMSINV(RAND())</f>
        <v>0</v>
      </c>
      <c r="E5423">
        <f>$W$25*EXP(($W$26-$W$28-0.5*$W$27^2)*C5423+$W$27*SQRT(C5423)*D5423)</f>
        <v>0</v>
      </c>
      <c r="F5423">
        <f>$W$30*(1+$W$31)^C5423</f>
        <v>0</v>
      </c>
      <c r="G5423">
        <f>$W$32*(1+$W$33)^C5423</f>
        <v>0</v>
      </c>
      <c r="H5423">
        <f>$W$34*(1+$W$35)^C5423</f>
        <v>0</v>
      </c>
      <c r="I5423">
        <f>MIN(E5423,F5423)</f>
        <v>0</v>
      </c>
      <c r="J5423">
        <f>MIN(E5423-I5423,G5423)</f>
        <v>0</v>
      </c>
      <c r="K5423">
        <f>MIN(E5423-I5423-J5423,H5423)</f>
        <v>0</v>
      </c>
      <c r="L5423">
        <f>E5423-I5423-J5423-K5423</f>
        <v>0</v>
      </c>
      <c r="M5423">
        <f>IF((I5423+J5423+(1-$W$36)*L5423)/$W$39&gt;=$W$38,1,0)</f>
        <v>0</v>
      </c>
      <c r="N5423">
        <f>IF(M5423=1,$W$37,$W$36)*L5423</f>
        <v>0</v>
      </c>
      <c r="O5423">
        <f>EXP(-$W$26*C5423)*I5423</f>
        <v>0</v>
      </c>
      <c r="P5423">
        <f>EXP(-$W$26*C5423)*J5423</f>
        <v>0</v>
      </c>
      <c r="Q5423">
        <f>EXP(-$W$26*C5423)*K5423</f>
        <v>0</v>
      </c>
      <c r="R5423">
        <f>EXP(-$W$26*C5423)*(L5423-N5423)</f>
        <v>0</v>
      </c>
      <c r="S5423">
        <f>EXP(-$W$26*C5423)*N5423</f>
        <v>0</v>
      </c>
      <c r="T5423">
        <f>EXP(-$W$26*C5423)*E5423</f>
        <v>0</v>
      </c>
    </row>
    <row r="5424" spans="1:20">
      <c r="A5424">
        <v>5415</v>
      </c>
      <c r="B5424">
        <f>RAND()</f>
        <v>0</v>
      </c>
      <c r="C5424">
        <f>IF(B5424&lt;$W$41,3,IF(B5424&lt;$W$41+$W$42,4,5))</f>
        <v>0</v>
      </c>
      <c r="D5424">
        <f>NORMSINV(RAND())</f>
        <v>0</v>
      </c>
      <c r="E5424">
        <f>$W$25*EXP(($W$26-$W$28-0.5*$W$27^2)*C5424+$W$27*SQRT(C5424)*D5424)</f>
        <v>0</v>
      </c>
      <c r="F5424">
        <f>$W$30*(1+$W$31)^C5424</f>
        <v>0</v>
      </c>
      <c r="G5424">
        <f>$W$32*(1+$W$33)^C5424</f>
        <v>0</v>
      </c>
      <c r="H5424">
        <f>$W$34*(1+$W$35)^C5424</f>
        <v>0</v>
      </c>
      <c r="I5424">
        <f>MIN(E5424,F5424)</f>
        <v>0</v>
      </c>
      <c r="J5424">
        <f>MIN(E5424-I5424,G5424)</f>
        <v>0</v>
      </c>
      <c r="K5424">
        <f>MIN(E5424-I5424-J5424,H5424)</f>
        <v>0</v>
      </c>
      <c r="L5424">
        <f>E5424-I5424-J5424-K5424</f>
        <v>0</v>
      </c>
      <c r="M5424">
        <f>IF((I5424+J5424+(1-$W$36)*L5424)/$W$39&gt;=$W$38,1,0)</f>
        <v>0</v>
      </c>
      <c r="N5424">
        <f>IF(M5424=1,$W$37,$W$36)*L5424</f>
        <v>0</v>
      </c>
      <c r="O5424">
        <f>EXP(-$W$26*C5424)*I5424</f>
        <v>0</v>
      </c>
      <c r="P5424">
        <f>EXP(-$W$26*C5424)*J5424</f>
        <v>0</v>
      </c>
      <c r="Q5424">
        <f>EXP(-$W$26*C5424)*K5424</f>
        <v>0</v>
      </c>
      <c r="R5424">
        <f>EXP(-$W$26*C5424)*(L5424-N5424)</f>
        <v>0</v>
      </c>
      <c r="S5424">
        <f>EXP(-$W$26*C5424)*N5424</f>
        <v>0</v>
      </c>
      <c r="T5424">
        <f>EXP(-$W$26*C5424)*E5424</f>
        <v>0</v>
      </c>
    </row>
    <row r="5425" spans="1:20">
      <c r="A5425">
        <v>5416</v>
      </c>
      <c r="B5425">
        <f>RAND()</f>
        <v>0</v>
      </c>
      <c r="C5425">
        <f>IF(B5425&lt;$W$41,3,IF(B5425&lt;$W$41+$W$42,4,5))</f>
        <v>0</v>
      </c>
      <c r="D5425">
        <f>NORMSINV(RAND())</f>
        <v>0</v>
      </c>
      <c r="E5425">
        <f>$W$25*EXP(($W$26-$W$28-0.5*$W$27^2)*C5425+$W$27*SQRT(C5425)*D5425)</f>
        <v>0</v>
      </c>
      <c r="F5425">
        <f>$W$30*(1+$W$31)^C5425</f>
        <v>0</v>
      </c>
      <c r="G5425">
        <f>$W$32*(1+$W$33)^C5425</f>
        <v>0</v>
      </c>
      <c r="H5425">
        <f>$W$34*(1+$W$35)^C5425</f>
        <v>0</v>
      </c>
      <c r="I5425">
        <f>MIN(E5425,F5425)</f>
        <v>0</v>
      </c>
      <c r="J5425">
        <f>MIN(E5425-I5425,G5425)</f>
        <v>0</v>
      </c>
      <c r="K5425">
        <f>MIN(E5425-I5425-J5425,H5425)</f>
        <v>0</v>
      </c>
      <c r="L5425">
        <f>E5425-I5425-J5425-K5425</f>
        <v>0</v>
      </c>
      <c r="M5425">
        <f>IF((I5425+J5425+(1-$W$36)*L5425)/$W$39&gt;=$W$38,1,0)</f>
        <v>0</v>
      </c>
      <c r="N5425">
        <f>IF(M5425=1,$W$37,$W$36)*L5425</f>
        <v>0</v>
      </c>
      <c r="O5425">
        <f>EXP(-$W$26*C5425)*I5425</f>
        <v>0</v>
      </c>
      <c r="P5425">
        <f>EXP(-$W$26*C5425)*J5425</f>
        <v>0</v>
      </c>
      <c r="Q5425">
        <f>EXP(-$W$26*C5425)*K5425</f>
        <v>0</v>
      </c>
      <c r="R5425">
        <f>EXP(-$W$26*C5425)*(L5425-N5425)</f>
        <v>0</v>
      </c>
      <c r="S5425">
        <f>EXP(-$W$26*C5425)*N5425</f>
        <v>0</v>
      </c>
      <c r="T5425">
        <f>EXP(-$W$26*C5425)*E5425</f>
        <v>0</v>
      </c>
    </row>
    <row r="5426" spans="1:20">
      <c r="A5426">
        <v>5417</v>
      </c>
      <c r="B5426">
        <f>RAND()</f>
        <v>0</v>
      </c>
      <c r="C5426">
        <f>IF(B5426&lt;$W$41,3,IF(B5426&lt;$W$41+$W$42,4,5))</f>
        <v>0</v>
      </c>
      <c r="D5426">
        <f>NORMSINV(RAND())</f>
        <v>0</v>
      </c>
      <c r="E5426">
        <f>$W$25*EXP(($W$26-$W$28-0.5*$W$27^2)*C5426+$W$27*SQRT(C5426)*D5426)</f>
        <v>0</v>
      </c>
      <c r="F5426">
        <f>$W$30*(1+$W$31)^C5426</f>
        <v>0</v>
      </c>
      <c r="G5426">
        <f>$W$32*(1+$W$33)^C5426</f>
        <v>0</v>
      </c>
      <c r="H5426">
        <f>$W$34*(1+$W$35)^C5426</f>
        <v>0</v>
      </c>
      <c r="I5426">
        <f>MIN(E5426,F5426)</f>
        <v>0</v>
      </c>
      <c r="J5426">
        <f>MIN(E5426-I5426,G5426)</f>
        <v>0</v>
      </c>
      <c r="K5426">
        <f>MIN(E5426-I5426-J5426,H5426)</f>
        <v>0</v>
      </c>
      <c r="L5426">
        <f>E5426-I5426-J5426-K5426</f>
        <v>0</v>
      </c>
      <c r="M5426">
        <f>IF((I5426+J5426+(1-$W$36)*L5426)/$W$39&gt;=$W$38,1,0)</f>
        <v>0</v>
      </c>
      <c r="N5426">
        <f>IF(M5426=1,$W$37,$W$36)*L5426</f>
        <v>0</v>
      </c>
      <c r="O5426">
        <f>EXP(-$W$26*C5426)*I5426</f>
        <v>0</v>
      </c>
      <c r="P5426">
        <f>EXP(-$W$26*C5426)*J5426</f>
        <v>0</v>
      </c>
      <c r="Q5426">
        <f>EXP(-$W$26*C5426)*K5426</f>
        <v>0</v>
      </c>
      <c r="R5426">
        <f>EXP(-$W$26*C5426)*(L5426-N5426)</f>
        <v>0</v>
      </c>
      <c r="S5426">
        <f>EXP(-$W$26*C5426)*N5426</f>
        <v>0</v>
      </c>
      <c r="T5426">
        <f>EXP(-$W$26*C5426)*E5426</f>
        <v>0</v>
      </c>
    </row>
    <row r="5427" spans="1:20">
      <c r="A5427">
        <v>5418</v>
      </c>
      <c r="B5427">
        <f>RAND()</f>
        <v>0</v>
      </c>
      <c r="C5427">
        <f>IF(B5427&lt;$W$41,3,IF(B5427&lt;$W$41+$W$42,4,5))</f>
        <v>0</v>
      </c>
      <c r="D5427">
        <f>NORMSINV(RAND())</f>
        <v>0</v>
      </c>
      <c r="E5427">
        <f>$W$25*EXP(($W$26-$W$28-0.5*$W$27^2)*C5427+$W$27*SQRT(C5427)*D5427)</f>
        <v>0</v>
      </c>
      <c r="F5427">
        <f>$W$30*(1+$W$31)^C5427</f>
        <v>0</v>
      </c>
      <c r="G5427">
        <f>$W$32*(1+$W$33)^C5427</f>
        <v>0</v>
      </c>
      <c r="H5427">
        <f>$W$34*(1+$W$35)^C5427</f>
        <v>0</v>
      </c>
      <c r="I5427">
        <f>MIN(E5427,F5427)</f>
        <v>0</v>
      </c>
      <c r="J5427">
        <f>MIN(E5427-I5427,G5427)</f>
        <v>0</v>
      </c>
      <c r="K5427">
        <f>MIN(E5427-I5427-J5427,H5427)</f>
        <v>0</v>
      </c>
      <c r="L5427">
        <f>E5427-I5427-J5427-K5427</f>
        <v>0</v>
      </c>
      <c r="M5427">
        <f>IF((I5427+J5427+(1-$W$36)*L5427)/$W$39&gt;=$W$38,1,0)</f>
        <v>0</v>
      </c>
      <c r="N5427">
        <f>IF(M5427=1,$W$37,$W$36)*L5427</f>
        <v>0</v>
      </c>
      <c r="O5427">
        <f>EXP(-$W$26*C5427)*I5427</f>
        <v>0</v>
      </c>
      <c r="P5427">
        <f>EXP(-$W$26*C5427)*J5427</f>
        <v>0</v>
      </c>
      <c r="Q5427">
        <f>EXP(-$W$26*C5427)*K5427</f>
        <v>0</v>
      </c>
      <c r="R5427">
        <f>EXP(-$W$26*C5427)*(L5427-N5427)</f>
        <v>0</v>
      </c>
      <c r="S5427">
        <f>EXP(-$W$26*C5427)*N5427</f>
        <v>0</v>
      </c>
      <c r="T5427">
        <f>EXP(-$W$26*C5427)*E5427</f>
        <v>0</v>
      </c>
    </row>
    <row r="5428" spans="1:20">
      <c r="A5428">
        <v>5419</v>
      </c>
      <c r="B5428">
        <f>RAND()</f>
        <v>0</v>
      </c>
      <c r="C5428">
        <f>IF(B5428&lt;$W$41,3,IF(B5428&lt;$W$41+$W$42,4,5))</f>
        <v>0</v>
      </c>
      <c r="D5428">
        <f>NORMSINV(RAND())</f>
        <v>0</v>
      </c>
      <c r="E5428">
        <f>$W$25*EXP(($W$26-$W$28-0.5*$W$27^2)*C5428+$W$27*SQRT(C5428)*D5428)</f>
        <v>0</v>
      </c>
      <c r="F5428">
        <f>$W$30*(1+$W$31)^C5428</f>
        <v>0</v>
      </c>
      <c r="G5428">
        <f>$W$32*(1+$W$33)^C5428</f>
        <v>0</v>
      </c>
      <c r="H5428">
        <f>$W$34*(1+$W$35)^C5428</f>
        <v>0</v>
      </c>
      <c r="I5428">
        <f>MIN(E5428,F5428)</f>
        <v>0</v>
      </c>
      <c r="J5428">
        <f>MIN(E5428-I5428,G5428)</f>
        <v>0</v>
      </c>
      <c r="K5428">
        <f>MIN(E5428-I5428-J5428,H5428)</f>
        <v>0</v>
      </c>
      <c r="L5428">
        <f>E5428-I5428-J5428-K5428</f>
        <v>0</v>
      </c>
      <c r="M5428">
        <f>IF((I5428+J5428+(1-$W$36)*L5428)/$W$39&gt;=$W$38,1,0)</f>
        <v>0</v>
      </c>
      <c r="N5428">
        <f>IF(M5428=1,$W$37,$W$36)*L5428</f>
        <v>0</v>
      </c>
      <c r="O5428">
        <f>EXP(-$W$26*C5428)*I5428</f>
        <v>0</v>
      </c>
      <c r="P5428">
        <f>EXP(-$W$26*C5428)*J5428</f>
        <v>0</v>
      </c>
      <c r="Q5428">
        <f>EXP(-$W$26*C5428)*K5428</f>
        <v>0</v>
      </c>
      <c r="R5428">
        <f>EXP(-$W$26*C5428)*(L5428-N5428)</f>
        <v>0</v>
      </c>
      <c r="S5428">
        <f>EXP(-$W$26*C5428)*N5428</f>
        <v>0</v>
      </c>
      <c r="T5428">
        <f>EXP(-$W$26*C5428)*E5428</f>
        <v>0</v>
      </c>
    </row>
    <row r="5429" spans="1:20">
      <c r="A5429">
        <v>5420</v>
      </c>
      <c r="B5429">
        <f>RAND()</f>
        <v>0</v>
      </c>
      <c r="C5429">
        <f>IF(B5429&lt;$W$41,3,IF(B5429&lt;$W$41+$W$42,4,5))</f>
        <v>0</v>
      </c>
      <c r="D5429">
        <f>NORMSINV(RAND())</f>
        <v>0</v>
      </c>
      <c r="E5429">
        <f>$W$25*EXP(($W$26-$W$28-0.5*$W$27^2)*C5429+$W$27*SQRT(C5429)*D5429)</f>
        <v>0</v>
      </c>
      <c r="F5429">
        <f>$W$30*(1+$W$31)^C5429</f>
        <v>0</v>
      </c>
      <c r="G5429">
        <f>$W$32*(1+$W$33)^C5429</f>
        <v>0</v>
      </c>
      <c r="H5429">
        <f>$W$34*(1+$W$35)^C5429</f>
        <v>0</v>
      </c>
      <c r="I5429">
        <f>MIN(E5429,F5429)</f>
        <v>0</v>
      </c>
      <c r="J5429">
        <f>MIN(E5429-I5429,G5429)</f>
        <v>0</v>
      </c>
      <c r="K5429">
        <f>MIN(E5429-I5429-J5429,H5429)</f>
        <v>0</v>
      </c>
      <c r="L5429">
        <f>E5429-I5429-J5429-K5429</f>
        <v>0</v>
      </c>
      <c r="M5429">
        <f>IF((I5429+J5429+(1-$W$36)*L5429)/$W$39&gt;=$W$38,1,0)</f>
        <v>0</v>
      </c>
      <c r="N5429">
        <f>IF(M5429=1,$W$37,$W$36)*L5429</f>
        <v>0</v>
      </c>
      <c r="O5429">
        <f>EXP(-$W$26*C5429)*I5429</f>
        <v>0</v>
      </c>
      <c r="P5429">
        <f>EXP(-$W$26*C5429)*J5429</f>
        <v>0</v>
      </c>
      <c r="Q5429">
        <f>EXP(-$W$26*C5429)*K5429</f>
        <v>0</v>
      </c>
      <c r="R5429">
        <f>EXP(-$W$26*C5429)*(L5429-N5429)</f>
        <v>0</v>
      </c>
      <c r="S5429">
        <f>EXP(-$W$26*C5429)*N5429</f>
        <v>0</v>
      </c>
      <c r="T5429">
        <f>EXP(-$W$26*C5429)*E5429</f>
        <v>0</v>
      </c>
    </row>
    <row r="5430" spans="1:20">
      <c r="A5430">
        <v>5421</v>
      </c>
      <c r="B5430">
        <f>RAND()</f>
        <v>0</v>
      </c>
      <c r="C5430">
        <f>IF(B5430&lt;$W$41,3,IF(B5430&lt;$W$41+$W$42,4,5))</f>
        <v>0</v>
      </c>
      <c r="D5430">
        <f>NORMSINV(RAND())</f>
        <v>0</v>
      </c>
      <c r="E5430">
        <f>$W$25*EXP(($W$26-$W$28-0.5*$W$27^2)*C5430+$W$27*SQRT(C5430)*D5430)</f>
        <v>0</v>
      </c>
      <c r="F5430">
        <f>$W$30*(1+$W$31)^C5430</f>
        <v>0</v>
      </c>
      <c r="G5430">
        <f>$W$32*(1+$W$33)^C5430</f>
        <v>0</v>
      </c>
      <c r="H5430">
        <f>$W$34*(1+$W$35)^C5430</f>
        <v>0</v>
      </c>
      <c r="I5430">
        <f>MIN(E5430,F5430)</f>
        <v>0</v>
      </c>
      <c r="J5430">
        <f>MIN(E5430-I5430,G5430)</f>
        <v>0</v>
      </c>
      <c r="K5430">
        <f>MIN(E5430-I5430-J5430,H5430)</f>
        <v>0</v>
      </c>
      <c r="L5430">
        <f>E5430-I5430-J5430-K5430</f>
        <v>0</v>
      </c>
      <c r="M5430">
        <f>IF((I5430+J5430+(1-$W$36)*L5430)/$W$39&gt;=$W$38,1,0)</f>
        <v>0</v>
      </c>
      <c r="N5430">
        <f>IF(M5430=1,$W$37,$W$36)*L5430</f>
        <v>0</v>
      </c>
      <c r="O5430">
        <f>EXP(-$W$26*C5430)*I5430</f>
        <v>0</v>
      </c>
      <c r="P5430">
        <f>EXP(-$W$26*C5430)*J5430</f>
        <v>0</v>
      </c>
      <c r="Q5430">
        <f>EXP(-$W$26*C5430)*K5430</f>
        <v>0</v>
      </c>
      <c r="R5430">
        <f>EXP(-$W$26*C5430)*(L5430-N5430)</f>
        <v>0</v>
      </c>
      <c r="S5430">
        <f>EXP(-$W$26*C5430)*N5430</f>
        <v>0</v>
      </c>
      <c r="T5430">
        <f>EXP(-$W$26*C5430)*E5430</f>
        <v>0</v>
      </c>
    </row>
    <row r="5431" spans="1:20">
      <c r="A5431">
        <v>5422</v>
      </c>
      <c r="B5431">
        <f>RAND()</f>
        <v>0</v>
      </c>
      <c r="C5431">
        <f>IF(B5431&lt;$W$41,3,IF(B5431&lt;$W$41+$W$42,4,5))</f>
        <v>0</v>
      </c>
      <c r="D5431">
        <f>NORMSINV(RAND())</f>
        <v>0</v>
      </c>
      <c r="E5431">
        <f>$W$25*EXP(($W$26-$W$28-0.5*$W$27^2)*C5431+$W$27*SQRT(C5431)*D5431)</f>
        <v>0</v>
      </c>
      <c r="F5431">
        <f>$W$30*(1+$W$31)^C5431</f>
        <v>0</v>
      </c>
      <c r="G5431">
        <f>$W$32*(1+$W$33)^C5431</f>
        <v>0</v>
      </c>
      <c r="H5431">
        <f>$W$34*(1+$W$35)^C5431</f>
        <v>0</v>
      </c>
      <c r="I5431">
        <f>MIN(E5431,F5431)</f>
        <v>0</v>
      </c>
      <c r="J5431">
        <f>MIN(E5431-I5431,G5431)</f>
        <v>0</v>
      </c>
      <c r="K5431">
        <f>MIN(E5431-I5431-J5431,H5431)</f>
        <v>0</v>
      </c>
      <c r="L5431">
        <f>E5431-I5431-J5431-K5431</f>
        <v>0</v>
      </c>
      <c r="M5431">
        <f>IF((I5431+J5431+(1-$W$36)*L5431)/$W$39&gt;=$W$38,1,0)</f>
        <v>0</v>
      </c>
      <c r="N5431">
        <f>IF(M5431=1,$W$37,$W$36)*L5431</f>
        <v>0</v>
      </c>
      <c r="O5431">
        <f>EXP(-$W$26*C5431)*I5431</f>
        <v>0</v>
      </c>
      <c r="P5431">
        <f>EXP(-$W$26*C5431)*J5431</f>
        <v>0</v>
      </c>
      <c r="Q5431">
        <f>EXP(-$W$26*C5431)*K5431</f>
        <v>0</v>
      </c>
      <c r="R5431">
        <f>EXP(-$W$26*C5431)*(L5431-N5431)</f>
        <v>0</v>
      </c>
      <c r="S5431">
        <f>EXP(-$W$26*C5431)*N5431</f>
        <v>0</v>
      </c>
      <c r="T5431">
        <f>EXP(-$W$26*C5431)*E5431</f>
        <v>0</v>
      </c>
    </row>
    <row r="5432" spans="1:20">
      <c r="A5432">
        <v>5423</v>
      </c>
      <c r="B5432">
        <f>RAND()</f>
        <v>0</v>
      </c>
      <c r="C5432">
        <f>IF(B5432&lt;$W$41,3,IF(B5432&lt;$W$41+$W$42,4,5))</f>
        <v>0</v>
      </c>
      <c r="D5432">
        <f>NORMSINV(RAND())</f>
        <v>0</v>
      </c>
      <c r="E5432">
        <f>$W$25*EXP(($W$26-$W$28-0.5*$W$27^2)*C5432+$W$27*SQRT(C5432)*D5432)</f>
        <v>0</v>
      </c>
      <c r="F5432">
        <f>$W$30*(1+$W$31)^C5432</f>
        <v>0</v>
      </c>
      <c r="G5432">
        <f>$W$32*(1+$W$33)^C5432</f>
        <v>0</v>
      </c>
      <c r="H5432">
        <f>$W$34*(1+$W$35)^C5432</f>
        <v>0</v>
      </c>
      <c r="I5432">
        <f>MIN(E5432,F5432)</f>
        <v>0</v>
      </c>
      <c r="J5432">
        <f>MIN(E5432-I5432,G5432)</f>
        <v>0</v>
      </c>
      <c r="K5432">
        <f>MIN(E5432-I5432-J5432,H5432)</f>
        <v>0</v>
      </c>
      <c r="L5432">
        <f>E5432-I5432-J5432-K5432</f>
        <v>0</v>
      </c>
      <c r="M5432">
        <f>IF((I5432+J5432+(1-$W$36)*L5432)/$W$39&gt;=$W$38,1,0)</f>
        <v>0</v>
      </c>
      <c r="N5432">
        <f>IF(M5432=1,$W$37,$W$36)*L5432</f>
        <v>0</v>
      </c>
      <c r="O5432">
        <f>EXP(-$W$26*C5432)*I5432</f>
        <v>0</v>
      </c>
      <c r="P5432">
        <f>EXP(-$W$26*C5432)*J5432</f>
        <v>0</v>
      </c>
      <c r="Q5432">
        <f>EXP(-$W$26*C5432)*K5432</f>
        <v>0</v>
      </c>
      <c r="R5432">
        <f>EXP(-$W$26*C5432)*(L5432-N5432)</f>
        <v>0</v>
      </c>
      <c r="S5432">
        <f>EXP(-$W$26*C5432)*N5432</f>
        <v>0</v>
      </c>
      <c r="T5432">
        <f>EXP(-$W$26*C5432)*E5432</f>
        <v>0</v>
      </c>
    </row>
    <row r="5433" spans="1:20">
      <c r="A5433">
        <v>5424</v>
      </c>
      <c r="B5433">
        <f>RAND()</f>
        <v>0</v>
      </c>
      <c r="C5433">
        <f>IF(B5433&lt;$W$41,3,IF(B5433&lt;$W$41+$W$42,4,5))</f>
        <v>0</v>
      </c>
      <c r="D5433">
        <f>NORMSINV(RAND())</f>
        <v>0</v>
      </c>
      <c r="E5433">
        <f>$W$25*EXP(($W$26-$W$28-0.5*$W$27^2)*C5433+$W$27*SQRT(C5433)*D5433)</f>
        <v>0</v>
      </c>
      <c r="F5433">
        <f>$W$30*(1+$W$31)^C5433</f>
        <v>0</v>
      </c>
      <c r="G5433">
        <f>$W$32*(1+$W$33)^C5433</f>
        <v>0</v>
      </c>
      <c r="H5433">
        <f>$W$34*(1+$W$35)^C5433</f>
        <v>0</v>
      </c>
      <c r="I5433">
        <f>MIN(E5433,F5433)</f>
        <v>0</v>
      </c>
      <c r="J5433">
        <f>MIN(E5433-I5433,G5433)</f>
        <v>0</v>
      </c>
      <c r="K5433">
        <f>MIN(E5433-I5433-J5433,H5433)</f>
        <v>0</v>
      </c>
      <c r="L5433">
        <f>E5433-I5433-J5433-K5433</f>
        <v>0</v>
      </c>
      <c r="M5433">
        <f>IF((I5433+J5433+(1-$W$36)*L5433)/$W$39&gt;=$W$38,1,0)</f>
        <v>0</v>
      </c>
      <c r="N5433">
        <f>IF(M5433=1,$W$37,$W$36)*L5433</f>
        <v>0</v>
      </c>
      <c r="O5433">
        <f>EXP(-$W$26*C5433)*I5433</f>
        <v>0</v>
      </c>
      <c r="P5433">
        <f>EXP(-$W$26*C5433)*J5433</f>
        <v>0</v>
      </c>
      <c r="Q5433">
        <f>EXP(-$W$26*C5433)*K5433</f>
        <v>0</v>
      </c>
      <c r="R5433">
        <f>EXP(-$W$26*C5433)*(L5433-N5433)</f>
        <v>0</v>
      </c>
      <c r="S5433">
        <f>EXP(-$W$26*C5433)*N5433</f>
        <v>0</v>
      </c>
      <c r="T5433">
        <f>EXP(-$W$26*C5433)*E5433</f>
        <v>0</v>
      </c>
    </row>
    <row r="5434" spans="1:20">
      <c r="A5434">
        <v>5425</v>
      </c>
      <c r="B5434">
        <f>RAND()</f>
        <v>0</v>
      </c>
      <c r="C5434">
        <f>IF(B5434&lt;$W$41,3,IF(B5434&lt;$W$41+$W$42,4,5))</f>
        <v>0</v>
      </c>
      <c r="D5434">
        <f>NORMSINV(RAND())</f>
        <v>0</v>
      </c>
      <c r="E5434">
        <f>$W$25*EXP(($W$26-$W$28-0.5*$W$27^2)*C5434+$W$27*SQRT(C5434)*D5434)</f>
        <v>0</v>
      </c>
      <c r="F5434">
        <f>$W$30*(1+$W$31)^C5434</f>
        <v>0</v>
      </c>
      <c r="G5434">
        <f>$W$32*(1+$W$33)^C5434</f>
        <v>0</v>
      </c>
      <c r="H5434">
        <f>$W$34*(1+$W$35)^C5434</f>
        <v>0</v>
      </c>
      <c r="I5434">
        <f>MIN(E5434,F5434)</f>
        <v>0</v>
      </c>
      <c r="J5434">
        <f>MIN(E5434-I5434,G5434)</f>
        <v>0</v>
      </c>
      <c r="K5434">
        <f>MIN(E5434-I5434-J5434,H5434)</f>
        <v>0</v>
      </c>
      <c r="L5434">
        <f>E5434-I5434-J5434-K5434</f>
        <v>0</v>
      </c>
      <c r="M5434">
        <f>IF((I5434+J5434+(1-$W$36)*L5434)/$W$39&gt;=$W$38,1,0)</f>
        <v>0</v>
      </c>
      <c r="N5434">
        <f>IF(M5434=1,$W$37,$W$36)*L5434</f>
        <v>0</v>
      </c>
      <c r="O5434">
        <f>EXP(-$W$26*C5434)*I5434</f>
        <v>0</v>
      </c>
      <c r="P5434">
        <f>EXP(-$W$26*C5434)*J5434</f>
        <v>0</v>
      </c>
      <c r="Q5434">
        <f>EXP(-$W$26*C5434)*K5434</f>
        <v>0</v>
      </c>
      <c r="R5434">
        <f>EXP(-$W$26*C5434)*(L5434-N5434)</f>
        <v>0</v>
      </c>
      <c r="S5434">
        <f>EXP(-$W$26*C5434)*N5434</f>
        <v>0</v>
      </c>
      <c r="T5434">
        <f>EXP(-$W$26*C5434)*E5434</f>
        <v>0</v>
      </c>
    </row>
    <row r="5435" spans="1:20">
      <c r="A5435">
        <v>5426</v>
      </c>
      <c r="B5435">
        <f>RAND()</f>
        <v>0</v>
      </c>
      <c r="C5435">
        <f>IF(B5435&lt;$W$41,3,IF(B5435&lt;$W$41+$W$42,4,5))</f>
        <v>0</v>
      </c>
      <c r="D5435">
        <f>NORMSINV(RAND())</f>
        <v>0</v>
      </c>
      <c r="E5435">
        <f>$W$25*EXP(($W$26-$W$28-0.5*$W$27^2)*C5435+$W$27*SQRT(C5435)*D5435)</f>
        <v>0</v>
      </c>
      <c r="F5435">
        <f>$W$30*(1+$W$31)^C5435</f>
        <v>0</v>
      </c>
      <c r="G5435">
        <f>$W$32*(1+$W$33)^C5435</f>
        <v>0</v>
      </c>
      <c r="H5435">
        <f>$W$34*(1+$W$35)^C5435</f>
        <v>0</v>
      </c>
      <c r="I5435">
        <f>MIN(E5435,F5435)</f>
        <v>0</v>
      </c>
      <c r="J5435">
        <f>MIN(E5435-I5435,G5435)</f>
        <v>0</v>
      </c>
      <c r="K5435">
        <f>MIN(E5435-I5435-J5435,H5435)</f>
        <v>0</v>
      </c>
      <c r="L5435">
        <f>E5435-I5435-J5435-K5435</f>
        <v>0</v>
      </c>
      <c r="M5435">
        <f>IF((I5435+J5435+(1-$W$36)*L5435)/$W$39&gt;=$W$38,1,0)</f>
        <v>0</v>
      </c>
      <c r="N5435">
        <f>IF(M5435=1,$W$37,$W$36)*L5435</f>
        <v>0</v>
      </c>
      <c r="O5435">
        <f>EXP(-$W$26*C5435)*I5435</f>
        <v>0</v>
      </c>
      <c r="P5435">
        <f>EXP(-$W$26*C5435)*J5435</f>
        <v>0</v>
      </c>
      <c r="Q5435">
        <f>EXP(-$W$26*C5435)*K5435</f>
        <v>0</v>
      </c>
      <c r="R5435">
        <f>EXP(-$W$26*C5435)*(L5435-N5435)</f>
        <v>0</v>
      </c>
      <c r="S5435">
        <f>EXP(-$W$26*C5435)*N5435</f>
        <v>0</v>
      </c>
      <c r="T5435">
        <f>EXP(-$W$26*C5435)*E5435</f>
        <v>0</v>
      </c>
    </row>
    <row r="5436" spans="1:20">
      <c r="A5436">
        <v>5427</v>
      </c>
      <c r="B5436">
        <f>RAND()</f>
        <v>0</v>
      </c>
      <c r="C5436">
        <f>IF(B5436&lt;$W$41,3,IF(B5436&lt;$W$41+$W$42,4,5))</f>
        <v>0</v>
      </c>
      <c r="D5436">
        <f>NORMSINV(RAND())</f>
        <v>0</v>
      </c>
      <c r="E5436">
        <f>$W$25*EXP(($W$26-$W$28-0.5*$W$27^2)*C5436+$W$27*SQRT(C5436)*D5436)</f>
        <v>0</v>
      </c>
      <c r="F5436">
        <f>$W$30*(1+$W$31)^C5436</f>
        <v>0</v>
      </c>
      <c r="G5436">
        <f>$W$32*(1+$W$33)^C5436</f>
        <v>0</v>
      </c>
      <c r="H5436">
        <f>$W$34*(1+$W$35)^C5436</f>
        <v>0</v>
      </c>
      <c r="I5436">
        <f>MIN(E5436,F5436)</f>
        <v>0</v>
      </c>
      <c r="J5436">
        <f>MIN(E5436-I5436,G5436)</f>
        <v>0</v>
      </c>
      <c r="K5436">
        <f>MIN(E5436-I5436-J5436,H5436)</f>
        <v>0</v>
      </c>
      <c r="L5436">
        <f>E5436-I5436-J5436-K5436</f>
        <v>0</v>
      </c>
      <c r="M5436">
        <f>IF((I5436+J5436+(1-$W$36)*L5436)/$W$39&gt;=$W$38,1,0)</f>
        <v>0</v>
      </c>
      <c r="N5436">
        <f>IF(M5436=1,$W$37,$W$36)*L5436</f>
        <v>0</v>
      </c>
      <c r="O5436">
        <f>EXP(-$W$26*C5436)*I5436</f>
        <v>0</v>
      </c>
      <c r="P5436">
        <f>EXP(-$W$26*C5436)*J5436</f>
        <v>0</v>
      </c>
      <c r="Q5436">
        <f>EXP(-$W$26*C5436)*K5436</f>
        <v>0</v>
      </c>
      <c r="R5436">
        <f>EXP(-$W$26*C5436)*(L5436-N5436)</f>
        <v>0</v>
      </c>
      <c r="S5436">
        <f>EXP(-$W$26*C5436)*N5436</f>
        <v>0</v>
      </c>
      <c r="T5436">
        <f>EXP(-$W$26*C5436)*E5436</f>
        <v>0</v>
      </c>
    </row>
    <row r="5437" spans="1:20">
      <c r="A5437">
        <v>5428</v>
      </c>
      <c r="B5437">
        <f>RAND()</f>
        <v>0</v>
      </c>
      <c r="C5437">
        <f>IF(B5437&lt;$W$41,3,IF(B5437&lt;$W$41+$W$42,4,5))</f>
        <v>0</v>
      </c>
      <c r="D5437">
        <f>NORMSINV(RAND())</f>
        <v>0</v>
      </c>
      <c r="E5437">
        <f>$W$25*EXP(($W$26-$W$28-0.5*$W$27^2)*C5437+$W$27*SQRT(C5437)*D5437)</f>
        <v>0</v>
      </c>
      <c r="F5437">
        <f>$W$30*(1+$W$31)^C5437</f>
        <v>0</v>
      </c>
      <c r="G5437">
        <f>$W$32*(1+$W$33)^C5437</f>
        <v>0</v>
      </c>
      <c r="H5437">
        <f>$W$34*(1+$W$35)^C5437</f>
        <v>0</v>
      </c>
      <c r="I5437">
        <f>MIN(E5437,F5437)</f>
        <v>0</v>
      </c>
      <c r="J5437">
        <f>MIN(E5437-I5437,G5437)</f>
        <v>0</v>
      </c>
      <c r="K5437">
        <f>MIN(E5437-I5437-J5437,H5437)</f>
        <v>0</v>
      </c>
      <c r="L5437">
        <f>E5437-I5437-J5437-K5437</f>
        <v>0</v>
      </c>
      <c r="M5437">
        <f>IF((I5437+J5437+(1-$W$36)*L5437)/$W$39&gt;=$W$38,1,0)</f>
        <v>0</v>
      </c>
      <c r="N5437">
        <f>IF(M5437=1,$W$37,$W$36)*L5437</f>
        <v>0</v>
      </c>
      <c r="O5437">
        <f>EXP(-$W$26*C5437)*I5437</f>
        <v>0</v>
      </c>
      <c r="P5437">
        <f>EXP(-$W$26*C5437)*J5437</f>
        <v>0</v>
      </c>
      <c r="Q5437">
        <f>EXP(-$W$26*C5437)*K5437</f>
        <v>0</v>
      </c>
      <c r="R5437">
        <f>EXP(-$W$26*C5437)*(L5437-N5437)</f>
        <v>0</v>
      </c>
      <c r="S5437">
        <f>EXP(-$W$26*C5437)*N5437</f>
        <v>0</v>
      </c>
      <c r="T5437">
        <f>EXP(-$W$26*C5437)*E5437</f>
        <v>0</v>
      </c>
    </row>
    <row r="5438" spans="1:20">
      <c r="A5438">
        <v>5429</v>
      </c>
      <c r="B5438">
        <f>RAND()</f>
        <v>0</v>
      </c>
      <c r="C5438">
        <f>IF(B5438&lt;$W$41,3,IF(B5438&lt;$W$41+$W$42,4,5))</f>
        <v>0</v>
      </c>
      <c r="D5438">
        <f>NORMSINV(RAND())</f>
        <v>0</v>
      </c>
      <c r="E5438">
        <f>$W$25*EXP(($W$26-$W$28-0.5*$W$27^2)*C5438+$W$27*SQRT(C5438)*D5438)</f>
        <v>0</v>
      </c>
      <c r="F5438">
        <f>$W$30*(1+$W$31)^C5438</f>
        <v>0</v>
      </c>
      <c r="G5438">
        <f>$W$32*(1+$W$33)^C5438</f>
        <v>0</v>
      </c>
      <c r="H5438">
        <f>$W$34*(1+$W$35)^C5438</f>
        <v>0</v>
      </c>
      <c r="I5438">
        <f>MIN(E5438,F5438)</f>
        <v>0</v>
      </c>
      <c r="J5438">
        <f>MIN(E5438-I5438,G5438)</f>
        <v>0</v>
      </c>
      <c r="K5438">
        <f>MIN(E5438-I5438-J5438,H5438)</f>
        <v>0</v>
      </c>
      <c r="L5438">
        <f>E5438-I5438-J5438-K5438</f>
        <v>0</v>
      </c>
      <c r="M5438">
        <f>IF((I5438+J5438+(1-$W$36)*L5438)/$W$39&gt;=$W$38,1,0)</f>
        <v>0</v>
      </c>
      <c r="N5438">
        <f>IF(M5438=1,$W$37,$W$36)*L5438</f>
        <v>0</v>
      </c>
      <c r="O5438">
        <f>EXP(-$W$26*C5438)*I5438</f>
        <v>0</v>
      </c>
      <c r="P5438">
        <f>EXP(-$W$26*C5438)*J5438</f>
        <v>0</v>
      </c>
      <c r="Q5438">
        <f>EXP(-$W$26*C5438)*K5438</f>
        <v>0</v>
      </c>
      <c r="R5438">
        <f>EXP(-$W$26*C5438)*(L5438-N5438)</f>
        <v>0</v>
      </c>
      <c r="S5438">
        <f>EXP(-$W$26*C5438)*N5438</f>
        <v>0</v>
      </c>
      <c r="T5438">
        <f>EXP(-$W$26*C5438)*E5438</f>
        <v>0</v>
      </c>
    </row>
    <row r="5439" spans="1:20">
      <c r="A5439">
        <v>5430</v>
      </c>
      <c r="B5439">
        <f>RAND()</f>
        <v>0</v>
      </c>
      <c r="C5439">
        <f>IF(B5439&lt;$W$41,3,IF(B5439&lt;$W$41+$W$42,4,5))</f>
        <v>0</v>
      </c>
      <c r="D5439">
        <f>NORMSINV(RAND())</f>
        <v>0</v>
      </c>
      <c r="E5439">
        <f>$W$25*EXP(($W$26-$W$28-0.5*$W$27^2)*C5439+$W$27*SQRT(C5439)*D5439)</f>
        <v>0</v>
      </c>
      <c r="F5439">
        <f>$W$30*(1+$W$31)^C5439</f>
        <v>0</v>
      </c>
      <c r="G5439">
        <f>$W$32*(1+$W$33)^C5439</f>
        <v>0</v>
      </c>
      <c r="H5439">
        <f>$W$34*(1+$W$35)^C5439</f>
        <v>0</v>
      </c>
      <c r="I5439">
        <f>MIN(E5439,F5439)</f>
        <v>0</v>
      </c>
      <c r="J5439">
        <f>MIN(E5439-I5439,G5439)</f>
        <v>0</v>
      </c>
      <c r="K5439">
        <f>MIN(E5439-I5439-J5439,H5439)</f>
        <v>0</v>
      </c>
      <c r="L5439">
        <f>E5439-I5439-J5439-K5439</f>
        <v>0</v>
      </c>
      <c r="M5439">
        <f>IF((I5439+J5439+(1-$W$36)*L5439)/$W$39&gt;=$W$38,1,0)</f>
        <v>0</v>
      </c>
      <c r="N5439">
        <f>IF(M5439=1,$W$37,$W$36)*L5439</f>
        <v>0</v>
      </c>
      <c r="O5439">
        <f>EXP(-$W$26*C5439)*I5439</f>
        <v>0</v>
      </c>
      <c r="P5439">
        <f>EXP(-$W$26*C5439)*J5439</f>
        <v>0</v>
      </c>
      <c r="Q5439">
        <f>EXP(-$W$26*C5439)*K5439</f>
        <v>0</v>
      </c>
      <c r="R5439">
        <f>EXP(-$W$26*C5439)*(L5439-N5439)</f>
        <v>0</v>
      </c>
      <c r="S5439">
        <f>EXP(-$W$26*C5439)*N5439</f>
        <v>0</v>
      </c>
      <c r="T5439">
        <f>EXP(-$W$26*C5439)*E5439</f>
        <v>0</v>
      </c>
    </row>
    <row r="5440" spans="1:20">
      <c r="A5440">
        <v>5431</v>
      </c>
      <c r="B5440">
        <f>RAND()</f>
        <v>0</v>
      </c>
      <c r="C5440">
        <f>IF(B5440&lt;$W$41,3,IF(B5440&lt;$W$41+$W$42,4,5))</f>
        <v>0</v>
      </c>
      <c r="D5440">
        <f>NORMSINV(RAND())</f>
        <v>0</v>
      </c>
      <c r="E5440">
        <f>$W$25*EXP(($W$26-$W$28-0.5*$W$27^2)*C5440+$W$27*SQRT(C5440)*D5440)</f>
        <v>0</v>
      </c>
      <c r="F5440">
        <f>$W$30*(1+$W$31)^C5440</f>
        <v>0</v>
      </c>
      <c r="G5440">
        <f>$W$32*(1+$W$33)^C5440</f>
        <v>0</v>
      </c>
      <c r="H5440">
        <f>$W$34*(1+$W$35)^C5440</f>
        <v>0</v>
      </c>
      <c r="I5440">
        <f>MIN(E5440,F5440)</f>
        <v>0</v>
      </c>
      <c r="J5440">
        <f>MIN(E5440-I5440,G5440)</f>
        <v>0</v>
      </c>
      <c r="K5440">
        <f>MIN(E5440-I5440-J5440,H5440)</f>
        <v>0</v>
      </c>
      <c r="L5440">
        <f>E5440-I5440-J5440-K5440</f>
        <v>0</v>
      </c>
      <c r="M5440">
        <f>IF((I5440+J5440+(1-$W$36)*L5440)/$W$39&gt;=$W$38,1,0)</f>
        <v>0</v>
      </c>
      <c r="N5440">
        <f>IF(M5440=1,$W$37,$W$36)*L5440</f>
        <v>0</v>
      </c>
      <c r="O5440">
        <f>EXP(-$W$26*C5440)*I5440</f>
        <v>0</v>
      </c>
      <c r="P5440">
        <f>EXP(-$W$26*C5440)*J5440</f>
        <v>0</v>
      </c>
      <c r="Q5440">
        <f>EXP(-$W$26*C5440)*K5440</f>
        <v>0</v>
      </c>
      <c r="R5440">
        <f>EXP(-$W$26*C5440)*(L5440-N5440)</f>
        <v>0</v>
      </c>
      <c r="S5440">
        <f>EXP(-$W$26*C5440)*N5440</f>
        <v>0</v>
      </c>
      <c r="T5440">
        <f>EXP(-$W$26*C5440)*E5440</f>
        <v>0</v>
      </c>
    </row>
    <row r="5441" spans="1:20">
      <c r="A5441">
        <v>5432</v>
      </c>
      <c r="B5441">
        <f>RAND()</f>
        <v>0</v>
      </c>
      <c r="C5441">
        <f>IF(B5441&lt;$W$41,3,IF(B5441&lt;$W$41+$W$42,4,5))</f>
        <v>0</v>
      </c>
      <c r="D5441">
        <f>NORMSINV(RAND())</f>
        <v>0</v>
      </c>
      <c r="E5441">
        <f>$W$25*EXP(($W$26-$W$28-0.5*$W$27^2)*C5441+$W$27*SQRT(C5441)*D5441)</f>
        <v>0</v>
      </c>
      <c r="F5441">
        <f>$W$30*(1+$W$31)^C5441</f>
        <v>0</v>
      </c>
      <c r="G5441">
        <f>$W$32*(1+$W$33)^C5441</f>
        <v>0</v>
      </c>
      <c r="H5441">
        <f>$W$34*(1+$W$35)^C5441</f>
        <v>0</v>
      </c>
      <c r="I5441">
        <f>MIN(E5441,F5441)</f>
        <v>0</v>
      </c>
      <c r="J5441">
        <f>MIN(E5441-I5441,G5441)</f>
        <v>0</v>
      </c>
      <c r="K5441">
        <f>MIN(E5441-I5441-J5441,H5441)</f>
        <v>0</v>
      </c>
      <c r="L5441">
        <f>E5441-I5441-J5441-K5441</f>
        <v>0</v>
      </c>
      <c r="M5441">
        <f>IF((I5441+J5441+(1-$W$36)*L5441)/$W$39&gt;=$W$38,1,0)</f>
        <v>0</v>
      </c>
      <c r="N5441">
        <f>IF(M5441=1,$W$37,$W$36)*L5441</f>
        <v>0</v>
      </c>
      <c r="O5441">
        <f>EXP(-$W$26*C5441)*I5441</f>
        <v>0</v>
      </c>
      <c r="P5441">
        <f>EXP(-$W$26*C5441)*J5441</f>
        <v>0</v>
      </c>
      <c r="Q5441">
        <f>EXP(-$W$26*C5441)*K5441</f>
        <v>0</v>
      </c>
      <c r="R5441">
        <f>EXP(-$W$26*C5441)*(L5441-N5441)</f>
        <v>0</v>
      </c>
      <c r="S5441">
        <f>EXP(-$W$26*C5441)*N5441</f>
        <v>0</v>
      </c>
      <c r="T5441">
        <f>EXP(-$W$26*C5441)*E5441</f>
        <v>0</v>
      </c>
    </row>
    <row r="5442" spans="1:20">
      <c r="A5442">
        <v>5433</v>
      </c>
      <c r="B5442">
        <f>RAND()</f>
        <v>0</v>
      </c>
      <c r="C5442">
        <f>IF(B5442&lt;$W$41,3,IF(B5442&lt;$W$41+$W$42,4,5))</f>
        <v>0</v>
      </c>
      <c r="D5442">
        <f>NORMSINV(RAND())</f>
        <v>0</v>
      </c>
      <c r="E5442">
        <f>$W$25*EXP(($W$26-$W$28-0.5*$W$27^2)*C5442+$W$27*SQRT(C5442)*D5442)</f>
        <v>0</v>
      </c>
      <c r="F5442">
        <f>$W$30*(1+$W$31)^C5442</f>
        <v>0</v>
      </c>
      <c r="G5442">
        <f>$W$32*(1+$W$33)^C5442</f>
        <v>0</v>
      </c>
      <c r="H5442">
        <f>$W$34*(1+$W$35)^C5442</f>
        <v>0</v>
      </c>
      <c r="I5442">
        <f>MIN(E5442,F5442)</f>
        <v>0</v>
      </c>
      <c r="J5442">
        <f>MIN(E5442-I5442,G5442)</f>
        <v>0</v>
      </c>
      <c r="K5442">
        <f>MIN(E5442-I5442-J5442,H5442)</f>
        <v>0</v>
      </c>
      <c r="L5442">
        <f>E5442-I5442-J5442-K5442</f>
        <v>0</v>
      </c>
      <c r="M5442">
        <f>IF((I5442+J5442+(1-$W$36)*L5442)/$W$39&gt;=$W$38,1,0)</f>
        <v>0</v>
      </c>
      <c r="N5442">
        <f>IF(M5442=1,$W$37,$W$36)*L5442</f>
        <v>0</v>
      </c>
      <c r="O5442">
        <f>EXP(-$W$26*C5442)*I5442</f>
        <v>0</v>
      </c>
      <c r="P5442">
        <f>EXP(-$W$26*C5442)*J5442</f>
        <v>0</v>
      </c>
      <c r="Q5442">
        <f>EXP(-$W$26*C5442)*K5442</f>
        <v>0</v>
      </c>
      <c r="R5442">
        <f>EXP(-$W$26*C5442)*(L5442-N5442)</f>
        <v>0</v>
      </c>
      <c r="S5442">
        <f>EXP(-$W$26*C5442)*N5442</f>
        <v>0</v>
      </c>
      <c r="T5442">
        <f>EXP(-$W$26*C5442)*E5442</f>
        <v>0</v>
      </c>
    </row>
    <row r="5443" spans="1:20">
      <c r="A5443">
        <v>5434</v>
      </c>
      <c r="B5443">
        <f>RAND()</f>
        <v>0</v>
      </c>
      <c r="C5443">
        <f>IF(B5443&lt;$W$41,3,IF(B5443&lt;$W$41+$W$42,4,5))</f>
        <v>0</v>
      </c>
      <c r="D5443">
        <f>NORMSINV(RAND())</f>
        <v>0</v>
      </c>
      <c r="E5443">
        <f>$W$25*EXP(($W$26-$W$28-0.5*$W$27^2)*C5443+$W$27*SQRT(C5443)*D5443)</f>
        <v>0</v>
      </c>
      <c r="F5443">
        <f>$W$30*(1+$W$31)^C5443</f>
        <v>0</v>
      </c>
      <c r="G5443">
        <f>$W$32*(1+$W$33)^C5443</f>
        <v>0</v>
      </c>
      <c r="H5443">
        <f>$W$34*(1+$W$35)^C5443</f>
        <v>0</v>
      </c>
      <c r="I5443">
        <f>MIN(E5443,F5443)</f>
        <v>0</v>
      </c>
      <c r="J5443">
        <f>MIN(E5443-I5443,G5443)</f>
        <v>0</v>
      </c>
      <c r="K5443">
        <f>MIN(E5443-I5443-J5443,H5443)</f>
        <v>0</v>
      </c>
      <c r="L5443">
        <f>E5443-I5443-J5443-K5443</f>
        <v>0</v>
      </c>
      <c r="M5443">
        <f>IF((I5443+J5443+(1-$W$36)*L5443)/$W$39&gt;=$W$38,1,0)</f>
        <v>0</v>
      </c>
      <c r="N5443">
        <f>IF(M5443=1,$W$37,$W$36)*L5443</f>
        <v>0</v>
      </c>
      <c r="O5443">
        <f>EXP(-$W$26*C5443)*I5443</f>
        <v>0</v>
      </c>
      <c r="P5443">
        <f>EXP(-$W$26*C5443)*J5443</f>
        <v>0</v>
      </c>
      <c r="Q5443">
        <f>EXP(-$W$26*C5443)*K5443</f>
        <v>0</v>
      </c>
      <c r="R5443">
        <f>EXP(-$W$26*C5443)*(L5443-N5443)</f>
        <v>0</v>
      </c>
      <c r="S5443">
        <f>EXP(-$W$26*C5443)*N5443</f>
        <v>0</v>
      </c>
      <c r="T5443">
        <f>EXP(-$W$26*C5443)*E5443</f>
        <v>0</v>
      </c>
    </row>
    <row r="5444" spans="1:20">
      <c r="A5444">
        <v>5435</v>
      </c>
      <c r="B5444">
        <f>RAND()</f>
        <v>0</v>
      </c>
      <c r="C5444">
        <f>IF(B5444&lt;$W$41,3,IF(B5444&lt;$W$41+$W$42,4,5))</f>
        <v>0</v>
      </c>
      <c r="D5444">
        <f>NORMSINV(RAND())</f>
        <v>0</v>
      </c>
      <c r="E5444">
        <f>$W$25*EXP(($W$26-$W$28-0.5*$W$27^2)*C5444+$W$27*SQRT(C5444)*D5444)</f>
        <v>0</v>
      </c>
      <c r="F5444">
        <f>$W$30*(1+$W$31)^C5444</f>
        <v>0</v>
      </c>
      <c r="G5444">
        <f>$W$32*(1+$W$33)^C5444</f>
        <v>0</v>
      </c>
      <c r="H5444">
        <f>$W$34*(1+$W$35)^C5444</f>
        <v>0</v>
      </c>
      <c r="I5444">
        <f>MIN(E5444,F5444)</f>
        <v>0</v>
      </c>
      <c r="J5444">
        <f>MIN(E5444-I5444,G5444)</f>
        <v>0</v>
      </c>
      <c r="K5444">
        <f>MIN(E5444-I5444-J5444,H5444)</f>
        <v>0</v>
      </c>
      <c r="L5444">
        <f>E5444-I5444-J5444-K5444</f>
        <v>0</v>
      </c>
      <c r="M5444">
        <f>IF((I5444+J5444+(1-$W$36)*L5444)/$W$39&gt;=$W$38,1,0)</f>
        <v>0</v>
      </c>
      <c r="N5444">
        <f>IF(M5444=1,$W$37,$W$36)*L5444</f>
        <v>0</v>
      </c>
      <c r="O5444">
        <f>EXP(-$W$26*C5444)*I5444</f>
        <v>0</v>
      </c>
      <c r="P5444">
        <f>EXP(-$W$26*C5444)*J5444</f>
        <v>0</v>
      </c>
      <c r="Q5444">
        <f>EXP(-$W$26*C5444)*K5444</f>
        <v>0</v>
      </c>
      <c r="R5444">
        <f>EXP(-$W$26*C5444)*(L5444-N5444)</f>
        <v>0</v>
      </c>
      <c r="S5444">
        <f>EXP(-$W$26*C5444)*N5444</f>
        <v>0</v>
      </c>
      <c r="T5444">
        <f>EXP(-$W$26*C5444)*E5444</f>
        <v>0</v>
      </c>
    </row>
    <row r="5445" spans="1:20">
      <c r="A5445">
        <v>5436</v>
      </c>
      <c r="B5445">
        <f>RAND()</f>
        <v>0</v>
      </c>
      <c r="C5445">
        <f>IF(B5445&lt;$W$41,3,IF(B5445&lt;$W$41+$W$42,4,5))</f>
        <v>0</v>
      </c>
      <c r="D5445">
        <f>NORMSINV(RAND())</f>
        <v>0</v>
      </c>
      <c r="E5445">
        <f>$W$25*EXP(($W$26-$W$28-0.5*$W$27^2)*C5445+$W$27*SQRT(C5445)*D5445)</f>
        <v>0</v>
      </c>
      <c r="F5445">
        <f>$W$30*(1+$W$31)^C5445</f>
        <v>0</v>
      </c>
      <c r="G5445">
        <f>$W$32*(1+$W$33)^C5445</f>
        <v>0</v>
      </c>
      <c r="H5445">
        <f>$W$34*(1+$W$35)^C5445</f>
        <v>0</v>
      </c>
      <c r="I5445">
        <f>MIN(E5445,F5445)</f>
        <v>0</v>
      </c>
      <c r="J5445">
        <f>MIN(E5445-I5445,G5445)</f>
        <v>0</v>
      </c>
      <c r="K5445">
        <f>MIN(E5445-I5445-J5445,H5445)</f>
        <v>0</v>
      </c>
      <c r="L5445">
        <f>E5445-I5445-J5445-K5445</f>
        <v>0</v>
      </c>
      <c r="M5445">
        <f>IF((I5445+J5445+(1-$W$36)*L5445)/$W$39&gt;=$W$38,1,0)</f>
        <v>0</v>
      </c>
      <c r="N5445">
        <f>IF(M5445=1,$W$37,$W$36)*L5445</f>
        <v>0</v>
      </c>
      <c r="O5445">
        <f>EXP(-$W$26*C5445)*I5445</f>
        <v>0</v>
      </c>
      <c r="P5445">
        <f>EXP(-$W$26*C5445)*J5445</f>
        <v>0</v>
      </c>
      <c r="Q5445">
        <f>EXP(-$W$26*C5445)*K5445</f>
        <v>0</v>
      </c>
      <c r="R5445">
        <f>EXP(-$W$26*C5445)*(L5445-N5445)</f>
        <v>0</v>
      </c>
      <c r="S5445">
        <f>EXP(-$W$26*C5445)*N5445</f>
        <v>0</v>
      </c>
      <c r="T5445">
        <f>EXP(-$W$26*C5445)*E5445</f>
        <v>0</v>
      </c>
    </row>
    <row r="5446" spans="1:20">
      <c r="A5446">
        <v>5437</v>
      </c>
      <c r="B5446">
        <f>RAND()</f>
        <v>0</v>
      </c>
      <c r="C5446">
        <f>IF(B5446&lt;$W$41,3,IF(B5446&lt;$W$41+$W$42,4,5))</f>
        <v>0</v>
      </c>
      <c r="D5446">
        <f>NORMSINV(RAND())</f>
        <v>0</v>
      </c>
      <c r="E5446">
        <f>$W$25*EXP(($W$26-$W$28-0.5*$W$27^2)*C5446+$W$27*SQRT(C5446)*D5446)</f>
        <v>0</v>
      </c>
      <c r="F5446">
        <f>$W$30*(1+$W$31)^C5446</f>
        <v>0</v>
      </c>
      <c r="G5446">
        <f>$W$32*(1+$W$33)^C5446</f>
        <v>0</v>
      </c>
      <c r="H5446">
        <f>$W$34*(1+$W$35)^C5446</f>
        <v>0</v>
      </c>
      <c r="I5446">
        <f>MIN(E5446,F5446)</f>
        <v>0</v>
      </c>
      <c r="J5446">
        <f>MIN(E5446-I5446,G5446)</f>
        <v>0</v>
      </c>
      <c r="K5446">
        <f>MIN(E5446-I5446-J5446,H5446)</f>
        <v>0</v>
      </c>
      <c r="L5446">
        <f>E5446-I5446-J5446-K5446</f>
        <v>0</v>
      </c>
      <c r="M5446">
        <f>IF((I5446+J5446+(1-$W$36)*L5446)/$W$39&gt;=$W$38,1,0)</f>
        <v>0</v>
      </c>
      <c r="N5446">
        <f>IF(M5446=1,$W$37,$W$36)*L5446</f>
        <v>0</v>
      </c>
      <c r="O5446">
        <f>EXP(-$W$26*C5446)*I5446</f>
        <v>0</v>
      </c>
      <c r="P5446">
        <f>EXP(-$W$26*C5446)*J5446</f>
        <v>0</v>
      </c>
      <c r="Q5446">
        <f>EXP(-$W$26*C5446)*K5446</f>
        <v>0</v>
      </c>
      <c r="R5446">
        <f>EXP(-$W$26*C5446)*(L5446-N5446)</f>
        <v>0</v>
      </c>
      <c r="S5446">
        <f>EXP(-$W$26*C5446)*N5446</f>
        <v>0</v>
      </c>
      <c r="T5446">
        <f>EXP(-$W$26*C5446)*E5446</f>
        <v>0</v>
      </c>
    </row>
    <row r="5447" spans="1:20">
      <c r="A5447">
        <v>5438</v>
      </c>
      <c r="B5447">
        <f>RAND()</f>
        <v>0</v>
      </c>
      <c r="C5447">
        <f>IF(B5447&lt;$W$41,3,IF(B5447&lt;$W$41+$W$42,4,5))</f>
        <v>0</v>
      </c>
      <c r="D5447">
        <f>NORMSINV(RAND())</f>
        <v>0</v>
      </c>
      <c r="E5447">
        <f>$W$25*EXP(($W$26-$W$28-0.5*$W$27^2)*C5447+$W$27*SQRT(C5447)*D5447)</f>
        <v>0</v>
      </c>
      <c r="F5447">
        <f>$W$30*(1+$W$31)^C5447</f>
        <v>0</v>
      </c>
      <c r="G5447">
        <f>$W$32*(1+$W$33)^C5447</f>
        <v>0</v>
      </c>
      <c r="H5447">
        <f>$W$34*(1+$W$35)^C5447</f>
        <v>0</v>
      </c>
      <c r="I5447">
        <f>MIN(E5447,F5447)</f>
        <v>0</v>
      </c>
      <c r="J5447">
        <f>MIN(E5447-I5447,G5447)</f>
        <v>0</v>
      </c>
      <c r="K5447">
        <f>MIN(E5447-I5447-J5447,H5447)</f>
        <v>0</v>
      </c>
      <c r="L5447">
        <f>E5447-I5447-J5447-K5447</f>
        <v>0</v>
      </c>
      <c r="M5447">
        <f>IF((I5447+J5447+(1-$W$36)*L5447)/$W$39&gt;=$W$38,1,0)</f>
        <v>0</v>
      </c>
      <c r="N5447">
        <f>IF(M5447=1,$W$37,$W$36)*L5447</f>
        <v>0</v>
      </c>
      <c r="O5447">
        <f>EXP(-$W$26*C5447)*I5447</f>
        <v>0</v>
      </c>
      <c r="P5447">
        <f>EXP(-$W$26*C5447)*J5447</f>
        <v>0</v>
      </c>
      <c r="Q5447">
        <f>EXP(-$W$26*C5447)*K5447</f>
        <v>0</v>
      </c>
      <c r="R5447">
        <f>EXP(-$W$26*C5447)*(L5447-N5447)</f>
        <v>0</v>
      </c>
      <c r="S5447">
        <f>EXP(-$W$26*C5447)*N5447</f>
        <v>0</v>
      </c>
      <c r="T5447">
        <f>EXP(-$W$26*C5447)*E5447</f>
        <v>0</v>
      </c>
    </row>
    <row r="5448" spans="1:20">
      <c r="A5448">
        <v>5439</v>
      </c>
      <c r="B5448">
        <f>RAND()</f>
        <v>0</v>
      </c>
      <c r="C5448">
        <f>IF(B5448&lt;$W$41,3,IF(B5448&lt;$W$41+$W$42,4,5))</f>
        <v>0</v>
      </c>
      <c r="D5448">
        <f>NORMSINV(RAND())</f>
        <v>0</v>
      </c>
      <c r="E5448">
        <f>$W$25*EXP(($W$26-$W$28-0.5*$W$27^2)*C5448+$W$27*SQRT(C5448)*D5448)</f>
        <v>0</v>
      </c>
      <c r="F5448">
        <f>$W$30*(1+$W$31)^C5448</f>
        <v>0</v>
      </c>
      <c r="G5448">
        <f>$W$32*(1+$W$33)^C5448</f>
        <v>0</v>
      </c>
      <c r="H5448">
        <f>$W$34*(1+$W$35)^C5448</f>
        <v>0</v>
      </c>
      <c r="I5448">
        <f>MIN(E5448,F5448)</f>
        <v>0</v>
      </c>
      <c r="J5448">
        <f>MIN(E5448-I5448,G5448)</f>
        <v>0</v>
      </c>
      <c r="K5448">
        <f>MIN(E5448-I5448-J5448,H5448)</f>
        <v>0</v>
      </c>
      <c r="L5448">
        <f>E5448-I5448-J5448-K5448</f>
        <v>0</v>
      </c>
      <c r="M5448">
        <f>IF((I5448+J5448+(1-$W$36)*L5448)/$W$39&gt;=$W$38,1,0)</f>
        <v>0</v>
      </c>
      <c r="N5448">
        <f>IF(M5448=1,$W$37,$W$36)*L5448</f>
        <v>0</v>
      </c>
      <c r="O5448">
        <f>EXP(-$W$26*C5448)*I5448</f>
        <v>0</v>
      </c>
      <c r="P5448">
        <f>EXP(-$W$26*C5448)*J5448</f>
        <v>0</v>
      </c>
      <c r="Q5448">
        <f>EXP(-$W$26*C5448)*K5448</f>
        <v>0</v>
      </c>
      <c r="R5448">
        <f>EXP(-$W$26*C5448)*(L5448-N5448)</f>
        <v>0</v>
      </c>
      <c r="S5448">
        <f>EXP(-$W$26*C5448)*N5448</f>
        <v>0</v>
      </c>
      <c r="T5448">
        <f>EXP(-$W$26*C5448)*E5448</f>
        <v>0</v>
      </c>
    </row>
    <row r="5449" spans="1:20">
      <c r="A5449">
        <v>5440</v>
      </c>
      <c r="B5449">
        <f>RAND()</f>
        <v>0</v>
      </c>
      <c r="C5449">
        <f>IF(B5449&lt;$W$41,3,IF(B5449&lt;$W$41+$W$42,4,5))</f>
        <v>0</v>
      </c>
      <c r="D5449">
        <f>NORMSINV(RAND())</f>
        <v>0</v>
      </c>
      <c r="E5449">
        <f>$W$25*EXP(($W$26-$W$28-0.5*$W$27^2)*C5449+$W$27*SQRT(C5449)*D5449)</f>
        <v>0</v>
      </c>
      <c r="F5449">
        <f>$W$30*(1+$W$31)^C5449</f>
        <v>0</v>
      </c>
      <c r="G5449">
        <f>$W$32*(1+$W$33)^C5449</f>
        <v>0</v>
      </c>
      <c r="H5449">
        <f>$W$34*(1+$W$35)^C5449</f>
        <v>0</v>
      </c>
      <c r="I5449">
        <f>MIN(E5449,F5449)</f>
        <v>0</v>
      </c>
      <c r="J5449">
        <f>MIN(E5449-I5449,G5449)</f>
        <v>0</v>
      </c>
      <c r="K5449">
        <f>MIN(E5449-I5449-J5449,H5449)</f>
        <v>0</v>
      </c>
      <c r="L5449">
        <f>E5449-I5449-J5449-K5449</f>
        <v>0</v>
      </c>
      <c r="M5449">
        <f>IF((I5449+J5449+(1-$W$36)*L5449)/$W$39&gt;=$W$38,1,0)</f>
        <v>0</v>
      </c>
      <c r="N5449">
        <f>IF(M5449=1,$W$37,$W$36)*L5449</f>
        <v>0</v>
      </c>
      <c r="O5449">
        <f>EXP(-$W$26*C5449)*I5449</f>
        <v>0</v>
      </c>
      <c r="P5449">
        <f>EXP(-$W$26*C5449)*J5449</f>
        <v>0</v>
      </c>
      <c r="Q5449">
        <f>EXP(-$W$26*C5449)*K5449</f>
        <v>0</v>
      </c>
      <c r="R5449">
        <f>EXP(-$W$26*C5449)*(L5449-N5449)</f>
        <v>0</v>
      </c>
      <c r="S5449">
        <f>EXP(-$W$26*C5449)*N5449</f>
        <v>0</v>
      </c>
      <c r="T5449">
        <f>EXP(-$W$26*C5449)*E5449</f>
        <v>0</v>
      </c>
    </row>
    <row r="5450" spans="1:20">
      <c r="A5450">
        <v>5441</v>
      </c>
      <c r="B5450">
        <f>RAND()</f>
        <v>0</v>
      </c>
      <c r="C5450">
        <f>IF(B5450&lt;$W$41,3,IF(B5450&lt;$W$41+$W$42,4,5))</f>
        <v>0</v>
      </c>
      <c r="D5450">
        <f>NORMSINV(RAND())</f>
        <v>0</v>
      </c>
      <c r="E5450">
        <f>$W$25*EXP(($W$26-$W$28-0.5*$W$27^2)*C5450+$W$27*SQRT(C5450)*D5450)</f>
        <v>0</v>
      </c>
      <c r="F5450">
        <f>$W$30*(1+$W$31)^C5450</f>
        <v>0</v>
      </c>
      <c r="G5450">
        <f>$W$32*(1+$W$33)^C5450</f>
        <v>0</v>
      </c>
      <c r="H5450">
        <f>$W$34*(1+$W$35)^C5450</f>
        <v>0</v>
      </c>
      <c r="I5450">
        <f>MIN(E5450,F5450)</f>
        <v>0</v>
      </c>
      <c r="J5450">
        <f>MIN(E5450-I5450,G5450)</f>
        <v>0</v>
      </c>
      <c r="K5450">
        <f>MIN(E5450-I5450-J5450,H5450)</f>
        <v>0</v>
      </c>
      <c r="L5450">
        <f>E5450-I5450-J5450-K5450</f>
        <v>0</v>
      </c>
      <c r="M5450">
        <f>IF((I5450+J5450+(1-$W$36)*L5450)/$W$39&gt;=$W$38,1,0)</f>
        <v>0</v>
      </c>
      <c r="N5450">
        <f>IF(M5450=1,$W$37,$W$36)*L5450</f>
        <v>0</v>
      </c>
      <c r="O5450">
        <f>EXP(-$W$26*C5450)*I5450</f>
        <v>0</v>
      </c>
      <c r="P5450">
        <f>EXP(-$W$26*C5450)*J5450</f>
        <v>0</v>
      </c>
      <c r="Q5450">
        <f>EXP(-$W$26*C5450)*K5450</f>
        <v>0</v>
      </c>
      <c r="R5450">
        <f>EXP(-$W$26*C5450)*(L5450-N5450)</f>
        <v>0</v>
      </c>
      <c r="S5450">
        <f>EXP(-$W$26*C5450)*N5450</f>
        <v>0</v>
      </c>
      <c r="T5450">
        <f>EXP(-$W$26*C5450)*E5450</f>
        <v>0</v>
      </c>
    </row>
    <row r="5451" spans="1:20">
      <c r="A5451">
        <v>5442</v>
      </c>
      <c r="B5451">
        <f>RAND()</f>
        <v>0</v>
      </c>
      <c r="C5451">
        <f>IF(B5451&lt;$W$41,3,IF(B5451&lt;$W$41+$W$42,4,5))</f>
        <v>0</v>
      </c>
      <c r="D5451">
        <f>NORMSINV(RAND())</f>
        <v>0</v>
      </c>
      <c r="E5451">
        <f>$W$25*EXP(($W$26-$W$28-0.5*$W$27^2)*C5451+$W$27*SQRT(C5451)*D5451)</f>
        <v>0</v>
      </c>
      <c r="F5451">
        <f>$W$30*(1+$W$31)^C5451</f>
        <v>0</v>
      </c>
      <c r="G5451">
        <f>$W$32*(1+$W$33)^C5451</f>
        <v>0</v>
      </c>
      <c r="H5451">
        <f>$W$34*(1+$W$35)^C5451</f>
        <v>0</v>
      </c>
      <c r="I5451">
        <f>MIN(E5451,F5451)</f>
        <v>0</v>
      </c>
      <c r="J5451">
        <f>MIN(E5451-I5451,G5451)</f>
        <v>0</v>
      </c>
      <c r="K5451">
        <f>MIN(E5451-I5451-J5451,H5451)</f>
        <v>0</v>
      </c>
      <c r="L5451">
        <f>E5451-I5451-J5451-K5451</f>
        <v>0</v>
      </c>
      <c r="M5451">
        <f>IF((I5451+J5451+(1-$W$36)*L5451)/$W$39&gt;=$W$38,1,0)</f>
        <v>0</v>
      </c>
      <c r="N5451">
        <f>IF(M5451=1,$W$37,$W$36)*L5451</f>
        <v>0</v>
      </c>
      <c r="O5451">
        <f>EXP(-$W$26*C5451)*I5451</f>
        <v>0</v>
      </c>
      <c r="P5451">
        <f>EXP(-$W$26*C5451)*J5451</f>
        <v>0</v>
      </c>
      <c r="Q5451">
        <f>EXP(-$W$26*C5451)*K5451</f>
        <v>0</v>
      </c>
      <c r="R5451">
        <f>EXP(-$W$26*C5451)*(L5451-N5451)</f>
        <v>0</v>
      </c>
      <c r="S5451">
        <f>EXP(-$W$26*C5451)*N5451</f>
        <v>0</v>
      </c>
      <c r="T5451">
        <f>EXP(-$W$26*C5451)*E5451</f>
        <v>0</v>
      </c>
    </row>
    <row r="5452" spans="1:20">
      <c r="A5452">
        <v>5443</v>
      </c>
      <c r="B5452">
        <f>RAND()</f>
        <v>0</v>
      </c>
      <c r="C5452">
        <f>IF(B5452&lt;$W$41,3,IF(B5452&lt;$W$41+$W$42,4,5))</f>
        <v>0</v>
      </c>
      <c r="D5452">
        <f>NORMSINV(RAND())</f>
        <v>0</v>
      </c>
      <c r="E5452">
        <f>$W$25*EXP(($W$26-$W$28-0.5*$W$27^2)*C5452+$W$27*SQRT(C5452)*D5452)</f>
        <v>0</v>
      </c>
      <c r="F5452">
        <f>$W$30*(1+$W$31)^C5452</f>
        <v>0</v>
      </c>
      <c r="G5452">
        <f>$W$32*(1+$W$33)^C5452</f>
        <v>0</v>
      </c>
      <c r="H5452">
        <f>$W$34*(1+$W$35)^C5452</f>
        <v>0</v>
      </c>
      <c r="I5452">
        <f>MIN(E5452,F5452)</f>
        <v>0</v>
      </c>
      <c r="J5452">
        <f>MIN(E5452-I5452,G5452)</f>
        <v>0</v>
      </c>
      <c r="K5452">
        <f>MIN(E5452-I5452-J5452,H5452)</f>
        <v>0</v>
      </c>
      <c r="L5452">
        <f>E5452-I5452-J5452-K5452</f>
        <v>0</v>
      </c>
      <c r="M5452">
        <f>IF((I5452+J5452+(1-$W$36)*L5452)/$W$39&gt;=$W$38,1,0)</f>
        <v>0</v>
      </c>
      <c r="N5452">
        <f>IF(M5452=1,$W$37,$W$36)*L5452</f>
        <v>0</v>
      </c>
      <c r="O5452">
        <f>EXP(-$W$26*C5452)*I5452</f>
        <v>0</v>
      </c>
      <c r="P5452">
        <f>EXP(-$W$26*C5452)*J5452</f>
        <v>0</v>
      </c>
      <c r="Q5452">
        <f>EXP(-$W$26*C5452)*K5452</f>
        <v>0</v>
      </c>
      <c r="R5452">
        <f>EXP(-$W$26*C5452)*(L5452-N5452)</f>
        <v>0</v>
      </c>
      <c r="S5452">
        <f>EXP(-$W$26*C5452)*N5452</f>
        <v>0</v>
      </c>
      <c r="T5452">
        <f>EXP(-$W$26*C5452)*E5452</f>
        <v>0</v>
      </c>
    </row>
    <row r="5453" spans="1:20">
      <c r="A5453">
        <v>5444</v>
      </c>
      <c r="B5453">
        <f>RAND()</f>
        <v>0</v>
      </c>
      <c r="C5453">
        <f>IF(B5453&lt;$W$41,3,IF(B5453&lt;$W$41+$W$42,4,5))</f>
        <v>0</v>
      </c>
      <c r="D5453">
        <f>NORMSINV(RAND())</f>
        <v>0</v>
      </c>
      <c r="E5453">
        <f>$W$25*EXP(($W$26-$W$28-0.5*$W$27^2)*C5453+$W$27*SQRT(C5453)*D5453)</f>
        <v>0</v>
      </c>
      <c r="F5453">
        <f>$W$30*(1+$W$31)^C5453</f>
        <v>0</v>
      </c>
      <c r="G5453">
        <f>$W$32*(1+$W$33)^C5453</f>
        <v>0</v>
      </c>
      <c r="H5453">
        <f>$W$34*(1+$W$35)^C5453</f>
        <v>0</v>
      </c>
      <c r="I5453">
        <f>MIN(E5453,F5453)</f>
        <v>0</v>
      </c>
      <c r="J5453">
        <f>MIN(E5453-I5453,G5453)</f>
        <v>0</v>
      </c>
      <c r="K5453">
        <f>MIN(E5453-I5453-J5453,H5453)</f>
        <v>0</v>
      </c>
      <c r="L5453">
        <f>E5453-I5453-J5453-K5453</f>
        <v>0</v>
      </c>
      <c r="M5453">
        <f>IF((I5453+J5453+(1-$W$36)*L5453)/$W$39&gt;=$W$38,1,0)</f>
        <v>0</v>
      </c>
      <c r="N5453">
        <f>IF(M5453=1,$W$37,$W$36)*L5453</f>
        <v>0</v>
      </c>
      <c r="O5453">
        <f>EXP(-$W$26*C5453)*I5453</f>
        <v>0</v>
      </c>
      <c r="P5453">
        <f>EXP(-$W$26*C5453)*J5453</f>
        <v>0</v>
      </c>
      <c r="Q5453">
        <f>EXP(-$W$26*C5453)*K5453</f>
        <v>0</v>
      </c>
      <c r="R5453">
        <f>EXP(-$W$26*C5453)*(L5453-N5453)</f>
        <v>0</v>
      </c>
      <c r="S5453">
        <f>EXP(-$W$26*C5453)*N5453</f>
        <v>0</v>
      </c>
      <c r="T5453">
        <f>EXP(-$W$26*C5453)*E5453</f>
        <v>0</v>
      </c>
    </row>
    <row r="5454" spans="1:20">
      <c r="A5454">
        <v>5445</v>
      </c>
      <c r="B5454">
        <f>RAND()</f>
        <v>0</v>
      </c>
      <c r="C5454">
        <f>IF(B5454&lt;$W$41,3,IF(B5454&lt;$W$41+$W$42,4,5))</f>
        <v>0</v>
      </c>
      <c r="D5454">
        <f>NORMSINV(RAND())</f>
        <v>0</v>
      </c>
      <c r="E5454">
        <f>$W$25*EXP(($W$26-$W$28-0.5*$W$27^2)*C5454+$W$27*SQRT(C5454)*D5454)</f>
        <v>0</v>
      </c>
      <c r="F5454">
        <f>$W$30*(1+$W$31)^C5454</f>
        <v>0</v>
      </c>
      <c r="G5454">
        <f>$W$32*(1+$W$33)^C5454</f>
        <v>0</v>
      </c>
      <c r="H5454">
        <f>$W$34*(1+$W$35)^C5454</f>
        <v>0</v>
      </c>
      <c r="I5454">
        <f>MIN(E5454,F5454)</f>
        <v>0</v>
      </c>
      <c r="J5454">
        <f>MIN(E5454-I5454,G5454)</f>
        <v>0</v>
      </c>
      <c r="K5454">
        <f>MIN(E5454-I5454-J5454,H5454)</f>
        <v>0</v>
      </c>
      <c r="L5454">
        <f>E5454-I5454-J5454-K5454</f>
        <v>0</v>
      </c>
      <c r="M5454">
        <f>IF((I5454+J5454+(1-$W$36)*L5454)/$W$39&gt;=$W$38,1,0)</f>
        <v>0</v>
      </c>
      <c r="N5454">
        <f>IF(M5454=1,$W$37,$W$36)*L5454</f>
        <v>0</v>
      </c>
      <c r="O5454">
        <f>EXP(-$W$26*C5454)*I5454</f>
        <v>0</v>
      </c>
      <c r="P5454">
        <f>EXP(-$W$26*C5454)*J5454</f>
        <v>0</v>
      </c>
      <c r="Q5454">
        <f>EXP(-$W$26*C5454)*K5454</f>
        <v>0</v>
      </c>
      <c r="R5454">
        <f>EXP(-$W$26*C5454)*(L5454-N5454)</f>
        <v>0</v>
      </c>
      <c r="S5454">
        <f>EXP(-$W$26*C5454)*N5454</f>
        <v>0</v>
      </c>
      <c r="T5454">
        <f>EXP(-$W$26*C5454)*E5454</f>
        <v>0</v>
      </c>
    </row>
    <row r="5455" spans="1:20">
      <c r="A5455">
        <v>5446</v>
      </c>
      <c r="B5455">
        <f>RAND()</f>
        <v>0</v>
      </c>
      <c r="C5455">
        <f>IF(B5455&lt;$W$41,3,IF(B5455&lt;$W$41+$W$42,4,5))</f>
        <v>0</v>
      </c>
      <c r="D5455">
        <f>NORMSINV(RAND())</f>
        <v>0</v>
      </c>
      <c r="E5455">
        <f>$W$25*EXP(($W$26-$W$28-0.5*$W$27^2)*C5455+$W$27*SQRT(C5455)*D5455)</f>
        <v>0</v>
      </c>
      <c r="F5455">
        <f>$W$30*(1+$W$31)^C5455</f>
        <v>0</v>
      </c>
      <c r="G5455">
        <f>$W$32*(1+$W$33)^C5455</f>
        <v>0</v>
      </c>
      <c r="H5455">
        <f>$W$34*(1+$W$35)^C5455</f>
        <v>0</v>
      </c>
      <c r="I5455">
        <f>MIN(E5455,F5455)</f>
        <v>0</v>
      </c>
      <c r="J5455">
        <f>MIN(E5455-I5455,G5455)</f>
        <v>0</v>
      </c>
      <c r="K5455">
        <f>MIN(E5455-I5455-J5455,H5455)</f>
        <v>0</v>
      </c>
      <c r="L5455">
        <f>E5455-I5455-J5455-K5455</f>
        <v>0</v>
      </c>
      <c r="M5455">
        <f>IF((I5455+J5455+(1-$W$36)*L5455)/$W$39&gt;=$W$38,1,0)</f>
        <v>0</v>
      </c>
      <c r="N5455">
        <f>IF(M5455=1,$W$37,$W$36)*L5455</f>
        <v>0</v>
      </c>
      <c r="O5455">
        <f>EXP(-$W$26*C5455)*I5455</f>
        <v>0</v>
      </c>
      <c r="P5455">
        <f>EXP(-$W$26*C5455)*J5455</f>
        <v>0</v>
      </c>
      <c r="Q5455">
        <f>EXP(-$W$26*C5455)*K5455</f>
        <v>0</v>
      </c>
      <c r="R5455">
        <f>EXP(-$W$26*C5455)*(L5455-N5455)</f>
        <v>0</v>
      </c>
      <c r="S5455">
        <f>EXP(-$W$26*C5455)*N5455</f>
        <v>0</v>
      </c>
      <c r="T5455">
        <f>EXP(-$W$26*C5455)*E5455</f>
        <v>0</v>
      </c>
    </row>
    <row r="5456" spans="1:20">
      <c r="A5456">
        <v>5447</v>
      </c>
      <c r="B5456">
        <f>RAND()</f>
        <v>0</v>
      </c>
      <c r="C5456">
        <f>IF(B5456&lt;$W$41,3,IF(B5456&lt;$W$41+$W$42,4,5))</f>
        <v>0</v>
      </c>
      <c r="D5456">
        <f>NORMSINV(RAND())</f>
        <v>0</v>
      </c>
      <c r="E5456">
        <f>$W$25*EXP(($W$26-$W$28-0.5*$W$27^2)*C5456+$W$27*SQRT(C5456)*D5456)</f>
        <v>0</v>
      </c>
      <c r="F5456">
        <f>$W$30*(1+$W$31)^C5456</f>
        <v>0</v>
      </c>
      <c r="G5456">
        <f>$W$32*(1+$W$33)^C5456</f>
        <v>0</v>
      </c>
      <c r="H5456">
        <f>$W$34*(1+$W$35)^C5456</f>
        <v>0</v>
      </c>
      <c r="I5456">
        <f>MIN(E5456,F5456)</f>
        <v>0</v>
      </c>
      <c r="J5456">
        <f>MIN(E5456-I5456,G5456)</f>
        <v>0</v>
      </c>
      <c r="K5456">
        <f>MIN(E5456-I5456-J5456,H5456)</f>
        <v>0</v>
      </c>
      <c r="L5456">
        <f>E5456-I5456-J5456-K5456</f>
        <v>0</v>
      </c>
      <c r="M5456">
        <f>IF((I5456+J5456+(1-$W$36)*L5456)/$W$39&gt;=$W$38,1,0)</f>
        <v>0</v>
      </c>
      <c r="N5456">
        <f>IF(M5456=1,$W$37,$W$36)*L5456</f>
        <v>0</v>
      </c>
      <c r="O5456">
        <f>EXP(-$W$26*C5456)*I5456</f>
        <v>0</v>
      </c>
      <c r="P5456">
        <f>EXP(-$W$26*C5456)*J5456</f>
        <v>0</v>
      </c>
      <c r="Q5456">
        <f>EXP(-$W$26*C5456)*K5456</f>
        <v>0</v>
      </c>
      <c r="R5456">
        <f>EXP(-$W$26*C5456)*(L5456-N5456)</f>
        <v>0</v>
      </c>
      <c r="S5456">
        <f>EXP(-$W$26*C5456)*N5456</f>
        <v>0</v>
      </c>
      <c r="T5456">
        <f>EXP(-$W$26*C5456)*E5456</f>
        <v>0</v>
      </c>
    </row>
    <row r="5457" spans="1:20">
      <c r="A5457">
        <v>5448</v>
      </c>
      <c r="B5457">
        <f>RAND()</f>
        <v>0</v>
      </c>
      <c r="C5457">
        <f>IF(B5457&lt;$W$41,3,IF(B5457&lt;$W$41+$W$42,4,5))</f>
        <v>0</v>
      </c>
      <c r="D5457">
        <f>NORMSINV(RAND())</f>
        <v>0</v>
      </c>
      <c r="E5457">
        <f>$W$25*EXP(($W$26-$W$28-0.5*$W$27^2)*C5457+$W$27*SQRT(C5457)*D5457)</f>
        <v>0</v>
      </c>
      <c r="F5457">
        <f>$W$30*(1+$W$31)^C5457</f>
        <v>0</v>
      </c>
      <c r="G5457">
        <f>$W$32*(1+$W$33)^C5457</f>
        <v>0</v>
      </c>
      <c r="H5457">
        <f>$W$34*(1+$W$35)^C5457</f>
        <v>0</v>
      </c>
      <c r="I5457">
        <f>MIN(E5457,F5457)</f>
        <v>0</v>
      </c>
      <c r="J5457">
        <f>MIN(E5457-I5457,G5457)</f>
        <v>0</v>
      </c>
      <c r="K5457">
        <f>MIN(E5457-I5457-J5457,H5457)</f>
        <v>0</v>
      </c>
      <c r="L5457">
        <f>E5457-I5457-J5457-K5457</f>
        <v>0</v>
      </c>
      <c r="M5457">
        <f>IF((I5457+J5457+(1-$W$36)*L5457)/$W$39&gt;=$W$38,1,0)</f>
        <v>0</v>
      </c>
      <c r="N5457">
        <f>IF(M5457=1,$W$37,$W$36)*L5457</f>
        <v>0</v>
      </c>
      <c r="O5457">
        <f>EXP(-$W$26*C5457)*I5457</f>
        <v>0</v>
      </c>
      <c r="P5457">
        <f>EXP(-$W$26*C5457)*J5457</f>
        <v>0</v>
      </c>
      <c r="Q5457">
        <f>EXP(-$W$26*C5457)*K5457</f>
        <v>0</v>
      </c>
      <c r="R5457">
        <f>EXP(-$W$26*C5457)*(L5457-N5457)</f>
        <v>0</v>
      </c>
      <c r="S5457">
        <f>EXP(-$W$26*C5457)*N5457</f>
        <v>0</v>
      </c>
      <c r="T5457">
        <f>EXP(-$W$26*C5457)*E5457</f>
        <v>0</v>
      </c>
    </row>
    <row r="5458" spans="1:20">
      <c r="A5458">
        <v>5449</v>
      </c>
      <c r="B5458">
        <f>RAND()</f>
        <v>0</v>
      </c>
      <c r="C5458">
        <f>IF(B5458&lt;$W$41,3,IF(B5458&lt;$W$41+$W$42,4,5))</f>
        <v>0</v>
      </c>
      <c r="D5458">
        <f>NORMSINV(RAND())</f>
        <v>0</v>
      </c>
      <c r="E5458">
        <f>$W$25*EXP(($W$26-$W$28-0.5*$W$27^2)*C5458+$W$27*SQRT(C5458)*D5458)</f>
        <v>0</v>
      </c>
      <c r="F5458">
        <f>$W$30*(1+$W$31)^C5458</f>
        <v>0</v>
      </c>
      <c r="G5458">
        <f>$W$32*(1+$W$33)^C5458</f>
        <v>0</v>
      </c>
      <c r="H5458">
        <f>$W$34*(1+$W$35)^C5458</f>
        <v>0</v>
      </c>
      <c r="I5458">
        <f>MIN(E5458,F5458)</f>
        <v>0</v>
      </c>
      <c r="J5458">
        <f>MIN(E5458-I5458,G5458)</f>
        <v>0</v>
      </c>
      <c r="K5458">
        <f>MIN(E5458-I5458-J5458,H5458)</f>
        <v>0</v>
      </c>
      <c r="L5458">
        <f>E5458-I5458-J5458-K5458</f>
        <v>0</v>
      </c>
      <c r="M5458">
        <f>IF((I5458+J5458+(1-$W$36)*L5458)/$W$39&gt;=$W$38,1,0)</f>
        <v>0</v>
      </c>
      <c r="N5458">
        <f>IF(M5458=1,$W$37,$W$36)*L5458</f>
        <v>0</v>
      </c>
      <c r="O5458">
        <f>EXP(-$W$26*C5458)*I5458</f>
        <v>0</v>
      </c>
      <c r="P5458">
        <f>EXP(-$W$26*C5458)*J5458</f>
        <v>0</v>
      </c>
      <c r="Q5458">
        <f>EXP(-$W$26*C5458)*K5458</f>
        <v>0</v>
      </c>
      <c r="R5458">
        <f>EXP(-$W$26*C5458)*(L5458-N5458)</f>
        <v>0</v>
      </c>
      <c r="S5458">
        <f>EXP(-$W$26*C5458)*N5458</f>
        <v>0</v>
      </c>
      <c r="T5458">
        <f>EXP(-$W$26*C5458)*E5458</f>
        <v>0</v>
      </c>
    </row>
    <row r="5459" spans="1:20">
      <c r="A5459">
        <v>5450</v>
      </c>
      <c r="B5459">
        <f>RAND()</f>
        <v>0</v>
      </c>
      <c r="C5459">
        <f>IF(B5459&lt;$W$41,3,IF(B5459&lt;$W$41+$W$42,4,5))</f>
        <v>0</v>
      </c>
      <c r="D5459">
        <f>NORMSINV(RAND())</f>
        <v>0</v>
      </c>
      <c r="E5459">
        <f>$W$25*EXP(($W$26-$W$28-0.5*$W$27^2)*C5459+$W$27*SQRT(C5459)*D5459)</f>
        <v>0</v>
      </c>
      <c r="F5459">
        <f>$W$30*(1+$W$31)^C5459</f>
        <v>0</v>
      </c>
      <c r="G5459">
        <f>$W$32*(1+$W$33)^C5459</f>
        <v>0</v>
      </c>
      <c r="H5459">
        <f>$W$34*(1+$W$35)^C5459</f>
        <v>0</v>
      </c>
      <c r="I5459">
        <f>MIN(E5459,F5459)</f>
        <v>0</v>
      </c>
      <c r="J5459">
        <f>MIN(E5459-I5459,G5459)</f>
        <v>0</v>
      </c>
      <c r="K5459">
        <f>MIN(E5459-I5459-J5459,H5459)</f>
        <v>0</v>
      </c>
      <c r="L5459">
        <f>E5459-I5459-J5459-K5459</f>
        <v>0</v>
      </c>
      <c r="M5459">
        <f>IF((I5459+J5459+(1-$W$36)*L5459)/$W$39&gt;=$W$38,1,0)</f>
        <v>0</v>
      </c>
      <c r="N5459">
        <f>IF(M5459=1,$W$37,$W$36)*L5459</f>
        <v>0</v>
      </c>
      <c r="O5459">
        <f>EXP(-$W$26*C5459)*I5459</f>
        <v>0</v>
      </c>
      <c r="P5459">
        <f>EXP(-$W$26*C5459)*J5459</f>
        <v>0</v>
      </c>
      <c r="Q5459">
        <f>EXP(-$W$26*C5459)*K5459</f>
        <v>0</v>
      </c>
      <c r="R5459">
        <f>EXP(-$W$26*C5459)*(L5459-N5459)</f>
        <v>0</v>
      </c>
      <c r="S5459">
        <f>EXP(-$W$26*C5459)*N5459</f>
        <v>0</v>
      </c>
      <c r="T5459">
        <f>EXP(-$W$26*C5459)*E5459</f>
        <v>0</v>
      </c>
    </row>
    <row r="5460" spans="1:20">
      <c r="A5460">
        <v>5451</v>
      </c>
      <c r="B5460">
        <f>RAND()</f>
        <v>0</v>
      </c>
      <c r="C5460">
        <f>IF(B5460&lt;$W$41,3,IF(B5460&lt;$W$41+$W$42,4,5))</f>
        <v>0</v>
      </c>
      <c r="D5460">
        <f>NORMSINV(RAND())</f>
        <v>0</v>
      </c>
      <c r="E5460">
        <f>$W$25*EXP(($W$26-$W$28-0.5*$W$27^2)*C5460+$W$27*SQRT(C5460)*D5460)</f>
        <v>0</v>
      </c>
      <c r="F5460">
        <f>$W$30*(1+$W$31)^C5460</f>
        <v>0</v>
      </c>
      <c r="G5460">
        <f>$W$32*(1+$W$33)^C5460</f>
        <v>0</v>
      </c>
      <c r="H5460">
        <f>$W$34*(1+$W$35)^C5460</f>
        <v>0</v>
      </c>
      <c r="I5460">
        <f>MIN(E5460,F5460)</f>
        <v>0</v>
      </c>
      <c r="J5460">
        <f>MIN(E5460-I5460,G5460)</f>
        <v>0</v>
      </c>
      <c r="K5460">
        <f>MIN(E5460-I5460-J5460,H5460)</f>
        <v>0</v>
      </c>
      <c r="L5460">
        <f>E5460-I5460-J5460-K5460</f>
        <v>0</v>
      </c>
      <c r="M5460">
        <f>IF((I5460+J5460+(1-$W$36)*L5460)/$W$39&gt;=$W$38,1,0)</f>
        <v>0</v>
      </c>
      <c r="N5460">
        <f>IF(M5460=1,$W$37,$W$36)*L5460</f>
        <v>0</v>
      </c>
      <c r="O5460">
        <f>EXP(-$W$26*C5460)*I5460</f>
        <v>0</v>
      </c>
      <c r="P5460">
        <f>EXP(-$W$26*C5460)*J5460</f>
        <v>0</v>
      </c>
      <c r="Q5460">
        <f>EXP(-$W$26*C5460)*K5460</f>
        <v>0</v>
      </c>
      <c r="R5460">
        <f>EXP(-$W$26*C5460)*(L5460-N5460)</f>
        <v>0</v>
      </c>
      <c r="S5460">
        <f>EXP(-$W$26*C5460)*N5460</f>
        <v>0</v>
      </c>
      <c r="T5460">
        <f>EXP(-$W$26*C5460)*E5460</f>
        <v>0</v>
      </c>
    </row>
    <row r="5461" spans="1:20">
      <c r="A5461">
        <v>5452</v>
      </c>
      <c r="B5461">
        <f>RAND()</f>
        <v>0</v>
      </c>
      <c r="C5461">
        <f>IF(B5461&lt;$W$41,3,IF(B5461&lt;$W$41+$W$42,4,5))</f>
        <v>0</v>
      </c>
      <c r="D5461">
        <f>NORMSINV(RAND())</f>
        <v>0</v>
      </c>
      <c r="E5461">
        <f>$W$25*EXP(($W$26-$W$28-0.5*$W$27^2)*C5461+$W$27*SQRT(C5461)*D5461)</f>
        <v>0</v>
      </c>
      <c r="F5461">
        <f>$W$30*(1+$W$31)^C5461</f>
        <v>0</v>
      </c>
      <c r="G5461">
        <f>$W$32*(1+$W$33)^C5461</f>
        <v>0</v>
      </c>
      <c r="H5461">
        <f>$W$34*(1+$W$35)^C5461</f>
        <v>0</v>
      </c>
      <c r="I5461">
        <f>MIN(E5461,F5461)</f>
        <v>0</v>
      </c>
      <c r="J5461">
        <f>MIN(E5461-I5461,G5461)</f>
        <v>0</v>
      </c>
      <c r="K5461">
        <f>MIN(E5461-I5461-J5461,H5461)</f>
        <v>0</v>
      </c>
      <c r="L5461">
        <f>E5461-I5461-J5461-K5461</f>
        <v>0</v>
      </c>
      <c r="M5461">
        <f>IF((I5461+J5461+(1-$W$36)*L5461)/$W$39&gt;=$W$38,1,0)</f>
        <v>0</v>
      </c>
      <c r="N5461">
        <f>IF(M5461=1,$W$37,$W$36)*L5461</f>
        <v>0</v>
      </c>
      <c r="O5461">
        <f>EXP(-$W$26*C5461)*I5461</f>
        <v>0</v>
      </c>
      <c r="P5461">
        <f>EXP(-$W$26*C5461)*J5461</f>
        <v>0</v>
      </c>
      <c r="Q5461">
        <f>EXP(-$W$26*C5461)*K5461</f>
        <v>0</v>
      </c>
      <c r="R5461">
        <f>EXP(-$W$26*C5461)*(L5461-N5461)</f>
        <v>0</v>
      </c>
      <c r="S5461">
        <f>EXP(-$W$26*C5461)*N5461</f>
        <v>0</v>
      </c>
      <c r="T5461">
        <f>EXP(-$W$26*C5461)*E5461</f>
        <v>0</v>
      </c>
    </row>
    <row r="5462" spans="1:20">
      <c r="A5462">
        <v>5453</v>
      </c>
      <c r="B5462">
        <f>RAND()</f>
        <v>0</v>
      </c>
      <c r="C5462">
        <f>IF(B5462&lt;$W$41,3,IF(B5462&lt;$W$41+$W$42,4,5))</f>
        <v>0</v>
      </c>
      <c r="D5462">
        <f>NORMSINV(RAND())</f>
        <v>0</v>
      </c>
      <c r="E5462">
        <f>$W$25*EXP(($W$26-$W$28-0.5*$W$27^2)*C5462+$W$27*SQRT(C5462)*D5462)</f>
        <v>0</v>
      </c>
      <c r="F5462">
        <f>$W$30*(1+$W$31)^C5462</f>
        <v>0</v>
      </c>
      <c r="G5462">
        <f>$W$32*(1+$W$33)^C5462</f>
        <v>0</v>
      </c>
      <c r="H5462">
        <f>$W$34*(1+$W$35)^C5462</f>
        <v>0</v>
      </c>
      <c r="I5462">
        <f>MIN(E5462,F5462)</f>
        <v>0</v>
      </c>
      <c r="J5462">
        <f>MIN(E5462-I5462,G5462)</f>
        <v>0</v>
      </c>
      <c r="K5462">
        <f>MIN(E5462-I5462-J5462,H5462)</f>
        <v>0</v>
      </c>
      <c r="L5462">
        <f>E5462-I5462-J5462-K5462</f>
        <v>0</v>
      </c>
      <c r="M5462">
        <f>IF((I5462+J5462+(1-$W$36)*L5462)/$W$39&gt;=$W$38,1,0)</f>
        <v>0</v>
      </c>
      <c r="N5462">
        <f>IF(M5462=1,$W$37,$W$36)*L5462</f>
        <v>0</v>
      </c>
      <c r="O5462">
        <f>EXP(-$W$26*C5462)*I5462</f>
        <v>0</v>
      </c>
      <c r="P5462">
        <f>EXP(-$W$26*C5462)*J5462</f>
        <v>0</v>
      </c>
      <c r="Q5462">
        <f>EXP(-$W$26*C5462)*K5462</f>
        <v>0</v>
      </c>
      <c r="R5462">
        <f>EXP(-$W$26*C5462)*(L5462-N5462)</f>
        <v>0</v>
      </c>
      <c r="S5462">
        <f>EXP(-$W$26*C5462)*N5462</f>
        <v>0</v>
      </c>
      <c r="T5462">
        <f>EXP(-$W$26*C5462)*E5462</f>
        <v>0</v>
      </c>
    </row>
    <row r="5463" spans="1:20">
      <c r="A5463">
        <v>5454</v>
      </c>
      <c r="B5463">
        <f>RAND()</f>
        <v>0</v>
      </c>
      <c r="C5463">
        <f>IF(B5463&lt;$W$41,3,IF(B5463&lt;$W$41+$W$42,4,5))</f>
        <v>0</v>
      </c>
      <c r="D5463">
        <f>NORMSINV(RAND())</f>
        <v>0</v>
      </c>
      <c r="E5463">
        <f>$W$25*EXP(($W$26-$W$28-0.5*$W$27^2)*C5463+$W$27*SQRT(C5463)*D5463)</f>
        <v>0</v>
      </c>
      <c r="F5463">
        <f>$W$30*(1+$W$31)^C5463</f>
        <v>0</v>
      </c>
      <c r="G5463">
        <f>$W$32*(1+$W$33)^C5463</f>
        <v>0</v>
      </c>
      <c r="H5463">
        <f>$W$34*(1+$W$35)^C5463</f>
        <v>0</v>
      </c>
      <c r="I5463">
        <f>MIN(E5463,F5463)</f>
        <v>0</v>
      </c>
      <c r="J5463">
        <f>MIN(E5463-I5463,G5463)</f>
        <v>0</v>
      </c>
      <c r="K5463">
        <f>MIN(E5463-I5463-J5463,H5463)</f>
        <v>0</v>
      </c>
      <c r="L5463">
        <f>E5463-I5463-J5463-K5463</f>
        <v>0</v>
      </c>
      <c r="M5463">
        <f>IF((I5463+J5463+(1-$W$36)*L5463)/$W$39&gt;=$W$38,1,0)</f>
        <v>0</v>
      </c>
      <c r="N5463">
        <f>IF(M5463=1,$W$37,$W$36)*L5463</f>
        <v>0</v>
      </c>
      <c r="O5463">
        <f>EXP(-$W$26*C5463)*I5463</f>
        <v>0</v>
      </c>
      <c r="P5463">
        <f>EXP(-$W$26*C5463)*J5463</f>
        <v>0</v>
      </c>
      <c r="Q5463">
        <f>EXP(-$W$26*C5463)*K5463</f>
        <v>0</v>
      </c>
      <c r="R5463">
        <f>EXP(-$W$26*C5463)*(L5463-N5463)</f>
        <v>0</v>
      </c>
      <c r="S5463">
        <f>EXP(-$W$26*C5463)*N5463</f>
        <v>0</v>
      </c>
      <c r="T5463">
        <f>EXP(-$W$26*C5463)*E5463</f>
        <v>0</v>
      </c>
    </row>
    <row r="5464" spans="1:20">
      <c r="A5464">
        <v>5455</v>
      </c>
      <c r="B5464">
        <f>RAND()</f>
        <v>0</v>
      </c>
      <c r="C5464">
        <f>IF(B5464&lt;$W$41,3,IF(B5464&lt;$W$41+$W$42,4,5))</f>
        <v>0</v>
      </c>
      <c r="D5464">
        <f>NORMSINV(RAND())</f>
        <v>0</v>
      </c>
      <c r="E5464">
        <f>$W$25*EXP(($W$26-$W$28-0.5*$W$27^2)*C5464+$W$27*SQRT(C5464)*D5464)</f>
        <v>0</v>
      </c>
      <c r="F5464">
        <f>$W$30*(1+$W$31)^C5464</f>
        <v>0</v>
      </c>
      <c r="G5464">
        <f>$W$32*(1+$W$33)^C5464</f>
        <v>0</v>
      </c>
      <c r="H5464">
        <f>$W$34*(1+$W$35)^C5464</f>
        <v>0</v>
      </c>
      <c r="I5464">
        <f>MIN(E5464,F5464)</f>
        <v>0</v>
      </c>
      <c r="J5464">
        <f>MIN(E5464-I5464,G5464)</f>
        <v>0</v>
      </c>
      <c r="K5464">
        <f>MIN(E5464-I5464-J5464,H5464)</f>
        <v>0</v>
      </c>
      <c r="L5464">
        <f>E5464-I5464-J5464-K5464</f>
        <v>0</v>
      </c>
      <c r="M5464">
        <f>IF((I5464+J5464+(1-$W$36)*L5464)/$W$39&gt;=$W$38,1,0)</f>
        <v>0</v>
      </c>
      <c r="N5464">
        <f>IF(M5464=1,$W$37,$W$36)*L5464</f>
        <v>0</v>
      </c>
      <c r="O5464">
        <f>EXP(-$W$26*C5464)*I5464</f>
        <v>0</v>
      </c>
      <c r="P5464">
        <f>EXP(-$W$26*C5464)*J5464</f>
        <v>0</v>
      </c>
      <c r="Q5464">
        <f>EXP(-$W$26*C5464)*K5464</f>
        <v>0</v>
      </c>
      <c r="R5464">
        <f>EXP(-$W$26*C5464)*(L5464-N5464)</f>
        <v>0</v>
      </c>
      <c r="S5464">
        <f>EXP(-$W$26*C5464)*N5464</f>
        <v>0</v>
      </c>
      <c r="T5464">
        <f>EXP(-$W$26*C5464)*E5464</f>
        <v>0</v>
      </c>
    </row>
    <row r="5465" spans="1:20">
      <c r="A5465">
        <v>5456</v>
      </c>
      <c r="B5465">
        <f>RAND()</f>
        <v>0</v>
      </c>
      <c r="C5465">
        <f>IF(B5465&lt;$W$41,3,IF(B5465&lt;$W$41+$W$42,4,5))</f>
        <v>0</v>
      </c>
      <c r="D5465">
        <f>NORMSINV(RAND())</f>
        <v>0</v>
      </c>
      <c r="E5465">
        <f>$W$25*EXP(($W$26-$W$28-0.5*$W$27^2)*C5465+$W$27*SQRT(C5465)*D5465)</f>
        <v>0</v>
      </c>
      <c r="F5465">
        <f>$W$30*(1+$W$31)^C5465</f>
        <v>0</v>
      </c>
      <c r="G5465">
        <f>$W$32*(1+$W$33)^C5465</f>
        <v>0</v>
      </c>
      <c r="H5465">
        <f>$W$34*(1+$W$35)^C5465</f>
        <v>0</v>
      </c>
      <c r="I5465">
        <f>MIN(E5465,F5465)</f>
        <v>0</v>
      </c>
      <c r="J5465">
        <f>MIN(E5465-I5465,G5465)</f>
        <v>0</v>
      </c>
      <c r="K5465">
        <f>MIN(E5465-I5465-J5465,H5465)</f>
        <v>0</v>
      </c>
      <c r="L5465">
        <f>E5465-I5465-J5465-K5465</f>
        <v>0</v>
      </c>
      <c r="M5465">
        <f>IF((I5465+J5465+(1-$W$36)*L5465)/$W$39&gt;=$W$38,1,0)</f>
        <v>0</v>
      </c>
      <c r="N5465">
        <f>IF(M5465=1,$W$37,$W$36)*L5465</f>
        <v>0</v>
      </c>
      <c r="O5465">
        <f>EXP(-$W$26*C5465)*I5465</f>
        <v>0</v>
      </c>
      <c r="P5465">
        <f>EXP(-$W$26*C5465)*J5465</f>
        <v>0</v>
      </c>
      <c r="Q5465">
        <f>EXP(-$W$26*C5465)*K5465</f>
        <v>0</v>
      </c>
      <c r="R5465">
        <f>EXP(-$W$26*C5465)*(L5465-N5465)</f>
        <v>0</v>
      </c>
      <c r="S5465">
        <f>EXP(-$W$26*C5465)*N5465</f>
        <v>0</v>
      </c>
      <c r="T5465">
        <f>EXP(-$W$26*C5465)*E5465</f>
        <v>0</v>
      </c>
    </row>
    <row r="5466" spans="1:20">
      <c r="A5466">
        <v>5457</v>
      </c>
      <c r="B5466">
        <f>RAND()</f>
        <v>0</v>
      </c>
      <c r="C5466">
        <f>IF(B5466&lt;$W$41,3,IF(B5466&lt;$W$41+$W$42,4,5))</f>
        <v>0</v>
      </c>
      <c r="D5466">
        <f>NORMSINV(RAND())</f>
        <v>0</v>
      </c>
      <c r="E5466">
        <f>$W$25*EXP(($W$26-$W$28-0.5*$W$27^2)*C5466+$W$27*SQRT(C5466)*D5466)</f>
        <v>0</v>
      </c>
      <c r="F5466">
        <f>$W$30*(1+$W$31)^C5466</f>
        <v>0</v>
      </c>
      <c r="G5466">
        <f>$W$32*(1+$W$33)^C5466</f>
        <v>0</v>
      </c>
      <c r="H5466">
        <f>$W$34*(1+$W$35)^C5466</f>
        <v>0</v>
      </c>
      <c r="I5466">
        <f>MIN(E5466,F5466)</f>
        <v>0</v>
      </c>
      <c r="J5466">
        <f>MIN(E5466-I5466,G5466)</f>
        <v>0</v>
      </c>
      <c r="K5466">
        <f>MIN(E5466-I5466-J5466,H5466)</f>
        <v>0</v>
      </c>
      <c r="L5466">
        <f>E5466-I5466-J5466-K5466</f>
        <v>0</v>
      </c>
      <c r="M5466">
        <f>IF((I5466+J5466+(1-$W$36)*L5466)/$W$39&gt;=$W$38,1,0)</f>
        <v>0</v>
      </c>
      <c r="N5466">
        <f>IF(M5466=1,$W$37,$W$36)*L5466</f>
        <v>0</v>
      </c>
      <c r="O5466">
        <f>EXP(-$W$26*C5466)*I5466</f>
        <v>0</v>
      </c>
      <c r="P5466">
        <f>EXP(-$W$26*C5466)*J5466</f>
        <v>0</v>
      </c>
      <c r="Q5466">
        <f>EXP(-$W$26*C5466)*K5466</f>
        <v>0</v>
      </c>
      <c r="R5466">
        <f>EXP(-$W$26*C5466)*(L5466-N5466)</f>
        <v>0</v>
      </c>
      <c r="S5466">
        <f>EXP(-$W$26*C5466)*N5466</f>
        <v>0</v>
      </c>
      <c r="T5466">
        <f>EXP(-$W$26*C5466)*E5466</f>
        <v>0</v>
      </c>
    </row>
    <row r="5467" spans="1:20">
      <c r="A5467">
        <v>5458</v>
      </c>
      <c r="B5467">
        <f>RAND()</f>
        <v>0</v>
      </c>
      <c r="C5467">
        <f>IF(B5467&lt;$W$41,3,IF(B5467&lt;$W$41+$W$42,4,5))</f>
        <v>0</v>
      </c>
      <c r="D5467">
        <f>NORMSINV(RAND())</f>
        <v>0</v>
      </c>
      <c r="E5467">
        <f>$W$25*EXP(($W$26-$W$28-0.5*$W$27^2)*C5467+$W$27*SQRT(C5467)*D5467)</f>
        <v>0</v>
      </c>
      <c r="F5467">
        <f>$W$30*(1+$W$31)^C5467</f>
        <v>0</v>
      </c>
      <c r="G5467">
        <f>$W$32*(1+$W$33)^C5467</f>
        <v>0</v>
      </c>
      <c r="H5467">
        <f>$W$34*(1+$W$35)^C5467</f>
        <v>0</v>
      </c>
      <c r="I5467">
        <f>MIN(E5467,F5467)</f>
        <v>0</v>
      </c>
      <c r="J5467">
        <f>MIN(E5467-I5467,G5467)</f>
        <v>0</v>
      </c>
      <c r="K5467">
        <f>MIN(E5467-I5467-J5467,H5467)</f>
        <v>0</v>
      </c>
      <c r="L5467">
        <f>E5467-I5467-J5467-K5467</f>
        <v>0</v>
      </c>
      <c r="M5467">
        <f>IF((I5467+J5467+(1-$W$36)*L5467)/$W$39&gt;=$W$38,1,0)</f>
        <v>0</v>
      </c>
      <c r="N5467">
        <f>IF(M5467=1,$W$37,$W$36)*L5467</f>
        <v>0</v>
      </c>
      <c r="O5467">
        <f>EXP(-$W$26*C5467)*I5467</f>
        <v>0</v>
      </c>
      <c r="P5467">
        <f>EXP(-$W$26*C5467)*J5467</f>
        <v>0</v>
      </c>
      <c r="Q5467">
        <f>EXP(-$W$26*C5467)*K5467</f>
        <v>0</v>
      </c>
      <c r="R5467">
        <f>EXP(-$W$26*C5467)*(L5467-N5467)</f>
        <v>0</v>
      </c>
      <c r="S5467">
        <f>EXP(-$W$26*C5467)*N5467</f>
        <v>0</v>
      </c>
      <c r="T5467">
        <f>EXP(-$W$26*C5467)*E5467</f>
        <v>0</v>
      </c>
    </row>
    <row r="5468" spans="1:20">
      <c r="A5468">
        <v>5459</v>
      </c>
      <c r="B5468">
        <f>RAND()</f>
        <v>0</v>
      </c>
      <c r="C5468">
        <f>IF(B5468&lt;$W$41,3,IF(B5468&lt;$W$41+$W$42,4,5))</f>
        <v>0</v>
      </c>
      <c r="D5468">
        <f>NORMSINV(RAND())</f>
        <v>0</v>
      </c>
      <c r="E5468">
        <f>$W$25*EXP(($W$26-$W$28-0.5*$W$27^2)*C5468+$W$27*SQRT(C5468)*D5468)</f>
        <v>0</v>
      </c>
      <c r="F5468">
        <f>$W$30*(1+$W$31)^C5468</f>
        <v>0</v>
      </c>
      <c r="G5468">
        <f>$W$32*(1+$W$33)^C5468</f>
        <v>0</v>
      </c>
      <c r="H5468">
        <f>$W$34*(1+$W$35)^C5468</f>
        <v>0</v>
      </c>
      <c r="I5468">
        <f>MIN(E5468,F5468)</f>
        <v>0</v>
      </c>
      <c r="J5468">
        <f>MIN(E5468-I5468,G5468)</f>
        <v>0</v>
      </c>
      <c r="K5468">
        <f>MIN(E5468-I5468-J5468,H5468)</f>
        <v>0</v>
      </c>
      <c r="L5468">
        <f>E5468-I5468-J5468-K5468</f>
        <v>0</v>
      </c>
      <c r="M5468">
        <f>IF((I5468+J5468+(1-$W$36)*L5468)/$W$39&gt;=$W$38,1,0)</f>
        <v>0</v>
      </c>
      <c r="N5468">
        <f>IF(M5468=1,$W$37,$W$36)*L5468</f>
        <v>0</v>
      </c>
      <c r="O5468">
        <f>EXP(-$W$26*C5468)*I5468</f>
        <v>0</v>
      </c>
      <c r="P5468">
        <f>EXP(-$W$26*C5468)*J5468</f>
        <v>0</v>
      </c>
      <c r="Q5468">
        <f>EXP(-$W$26*C5468)*K5468</f>
        <v>0</v>
      </c>
      <c r="R5468">
        <f>EXP(-$W$26*C5468)*(L5468-N5468)</f>
        <v>0</v>
      </c>
      <c r="S5468">
        <f>EXP(-$W$26*C5468)*N5468</f>
        <v>0</v>
      </c>
      <c r="T5468">
        <f>EXP(-$W$26*C5468)*E5468</f>
        <v>0</v>
      </c>
    </row>
    <row r="5469" spans="1:20">
      <c r="A5469">
        <v>5460</v>
      </c>
      <c r="B5469">
        <f>RAND()</f>
        <v>0</v>
      </c>
      <c r="C5469">
        <f>IF(B5469&lt;$W$41,3,IF(B5469&lt;$W$41+$W$42,4,5))</f>
        <v>0</v>
      </c>
      <c r="D5469">
        <f>NORMSINV(RAND())</f>
        <v>0</v>
      </c>
      <c r="E5469">
        <f>$W$25*EXP(($W$26-$W$28-0.5*$W$27^2)*C5469+$W$27*SQRT(C5469)*D5469)</f>
        <v>0</v>
      </c>
      <c r="F5469">
        <f>$W$30*(1+$W$31)^C5469</f>
        <v>0</v>
      </c>
      <c r="G5469">
        <f>$W$32*(1+$W$33)^C5469</f>
        <v>0</v>
      </c>
      <c r="H5469">
        <f>$W$34*(1+$W$35)^C5469</f>
        <v>0</v>
      </c>
      <c r="I5469">
        <f>MIN(E5469,F5469)</f>
        <v>0</v>
      </c>
      <c r="J5469">
        <f>MIN(E5469-I5469,G5469)</f>
        <v>0</v>
      </c>
      <c r="K5469">
        <f>MIN(E5469-I5469-J5469,H5469)</f>
        <v>0</v>
      </c>
      <c r="L5469">
        <f>E5469-I5469-J5469-K5469</f>
        <v>0</v>
      </c>
      <c r="M5469">
        <f>IF((I5469+J5469+(1-$W$36)*L5469)/$W$39&gt;=$W$38,1,0)</f>
        <v>0</v>
      </c>
      <c r="N5469">
        <f>IF(M5469=1,$W$37,$W$36)*L5469</f>
        <v>0</v>
      </c>
      <c r="O5469">
        <f>EXP(-$W$26*C5469)*I5469</f>
        <v>0</v>
      </c>
      <c r="P5469">
        <f>EXP(-$W$26*C5469)*J5469</f>
        <v>0</v>
      </c>
      <c r="Q5469">
        <f>EXP(-$W$26*C5469)*K5469</f>
        <v>0</v>
      </c>
      <c r="R5469">
        <f>EXP(-$W$26*C5469)*(L5469-N5469)</f>
        <v>0</v>
      </c>
      <c r="S5469">
        <f>EXP(-$W$26*C5469)*N5469</f>
        <v>0</v>
      </c>
      <c r="T5469">
        <f>EXP(-$W$26*C5469)*E5469</f>
        <v>0</v>
      </c>
    </row>
    <row r="5470" spans="1:20">
      <c r="A5470">
        <v>5461</v>
      </c>
      <c r="B5470">
        <f>RAND()</f>
        <v>0</v>
      </c>
      <c r="C5470">
        <f>IF(B5470&lt;$W$41,3,IF(B5470&lt;$W$41+$W$42,4,5))</f>
        <v>0</v>
      </c>
      <c r="D5470">
        <f>NORMSINV(RAND())</f>
        <v>0</v>
      </c>
      <c r="E5470">
        <f>$W$25*EXP(($W$26-$W$28-0.5*$W$27^2)*C5470+$W$27*SQRT(C5470)*D5470)</f>
        <v>0</v>
      </c>
      <c r="F5470">
        <f>$W$30*(1+$W$31)^C5470</f>
        <v>0</v>
      </c>
      <c r="G5470">
        <f>$W$32*(1+$W$33)^C5470</f>
        <v>0</v>
      </c>
      <c r="H5470">
        <f>$W$34*(1+$W$35)^C5470</f>
        <v>0</v>
      </c>
      <c r="I5470">
        <f>MIN(E5470,F5470)</f>
        <v>0</v>
      </c>
      <c r="J5470">
        <f>MIN(E5470-I5470,G5470)</f>
        <v>0</v>
      </c>
      <c r="K5470">
        <f>MIN(E5470-I5470-J5470,H5470)</f>
        <v>0</v>
      </c>
      <c r="L5470">
        <f>E5470-I5470-J5470-K5470</f>
        <v>0</v>
      </c>
      <c r="M5470">
        <f>IF((I5470+J5470+(1-$W$36)*L5470)/$W$39&gt;=$W$38,1,0)</f>
        <v>0</v>
      </c>
      <c r="N5470">
        <f>IF(M5470=1,$W$37,$W$36)*L5470</f>
        <v>0</v>
      </c>
      <c r="O5470">
        <f>EXP(-$W$26*C5470)*I5470</f>
        <v>0</v>
      </c>
      <c r="P5470">
        <f>EXP(-$W$26*C5470)*J5470</f>
        <v>0</v>
      </c>
      <c r="Q5470">
        <f>EXP(-$W$26*C5470)*K5470</f>
        <v>0</v>
      </c>
      <c r="R5470">
        <f>EXP(-$W$26*C5470)*(L5470-N5470)</f>
        <v>0</v>
      </c>
      <c r="S5470">
        <f>EXP(-$W$26*C5470)*N5470</f>
        <v>0</v>
      </c>
      <c r="T5470">
        <f>EXP(-$W$26*C5470)*E5470</f>
        <v>0</v>
      </c>
    </row>
    <row r="5471" spans="1:20">
      <c r="A5471">
        <v>5462</v>
      </c>
      <c r="B5471">
        <f>RAND()</f>
        <v>0</v>
      </c>
      <c r="C5471">
        <f>IF(B5471&lt;$W$41,3,IF(B5471&lt;$W$41+$W$42,4,5))</f>
        <v>0</v>
      </c>
      <c r="D5471">
        <f>NORMSINV(RAND())</f>
        <v>0</v>
      </c>
      <c r="E5471">
        <f>$W$25*EXP(($W$26-$W$28-0.5*$W$27^2)*C5471+$W$27*SQRT(C5471)*D5471)</f>
        <v>0</v>
      </c>
      <c r="F5471">
        <f>$W$30*(1+$W$31)^C5471</f>
        <v>0</v>
      </c>
      <c r="G5471">
        <f>$W$32*(1+$W$33)^C5471</f>
        <v>0</v>
      </c>
      <c r="H5471">
        <f>$W$34*(1+$W$35)^C5471</f>
        <v>0</v>
      </c>
      <c r="I5471">
        <f>MIN(E5471,F5471)</f>
        <v>0</v>
      </c>
      <c r="J5471">
        <f>MIN(E5471-I5471,G5471)</f>
        <v>0</v>
      </c>
      <c r="K5471">
        <f>MIN(E5471-I5471-J5471,H5471)</f>
        <v>0</v>
      </c>
      <c r="L5471">
        <f>E5471-I5471-J5471-K5471</f>
        <v>0</v>
      </c>
      <c r="M5471">
        <f>IF((I5471+J5471+(1-$W$36)*L5471)/$W$39&gt;=$W$38,1,0)</f>
        <v>0</v>
      </c>
      <c r="N5471">
        <f>IF(M5471=1,$W$37,$W$36)*L5471</f>
        <v>0</v>
      </c>
      <c r="O5471">
        <f>EXP(-$W$26*C5471)*I5471</f>
        <v>0</v>
      </c>
      <c r="P5471">
        <f>EXP(-$W$26*C5471)*J5471</f>
        <v>0</v>
      </c>
      <c r="Q5471">
        <f>EXP(-$W$26*C5471)*K5471</f>
        <v>0</v>
      </c>
      <c r="R5471">
        <f>EXP(-$W$26*C5471)*(L5471-N5471)</f>
        <v>0</v>
      </c>
      <c r="S5471">
        <f>EXP(-$W$26*C5471)*N5471</f>
        <v>0</v>
      </c>
      <c r="T5471">
        <f>EXP(-$W$26*C5471)*E5471</f>
        <v>0</v>
      </c>
    </row>
    <row r="5472" spans="1:20">
      <c r="A5472">
        <v>5463</v>
      </c>
      <c r="B5472">
        <f>RAND()</f>
        <v>0</v>
      </c>
      <c r="C5472">
        <f>IF(B5472&lt;$W$41,3,IF(B5472&lt;$W$41+$W$42,4,5))</f>
        <v>0</v>
      </c>
      <c r="D5472">
        <f>NORMSINV(RAND())</f>
        <v>0</v>
      </c>
      <c r="E5472">
        <f>$W$25*EXP(($W$26-$W$28-0.5*$W$27^2)*C5472+$W$27*SQRT(C5472)*D5472)</f>
        <v>0</v>
      </c>
      <c r="F5472">
        <f>$W$30*(1+$W$31)^C5472</f>
        <v>0</v>
      </c>
      <c r="G5472">
        <f>$W$32*(1+$W$33)^C5472</f>
        <v>0</v>
      </c>
      <c r="H5472">
        <f>$W$34*(1+$W$35)^C5472</f>
        <v>0</v>
      </c>
      <c r="I5472">
        <f>MIN(E5472,F5472)</f>
        <v>0</v>
      </c>
      <c r="J5472">
        <f>MIN(E5472-I5472,G5472)</f>
        <v>0</v>
      </c>
      <c r="K5472">
        <f>MIN(E5472-I5472-J5472,H5472)</f>
        <v>0</v>
      </c>
      <c r="L5472">
        <f>E5472-I5472-J5472-K5472</f>
        <v>0</v>
      </c>
      <c r="M5472">
        <f>IF((I5472+J5472+(1-$W$36)*L5472)/$W$39&gt;=$W$38,1,0)</f>
        <v>0</v>
      </c>
      <c r="N5472">
        <f>IF(M5472=1,$W$37,$W$36)*L5472</f>
        <v>0</v>
      </c>
      <c r="O5472">
        <f>EXP(-$W$26*C5472)*I5472</f>
        <v>0</v>
      </c>
      <c r="P5472">
        <f>EXP(-$W$26*C5472)*J5472</f>
        <v>0</v>
      </c>
      <c r="Q5472">
        <f>EXP(-$W$26*C5472)*K5472</f>
        <v>0</v>
      </c>
      <c r="R5472">
        <f>EXP(-$W$26*C5472)*(L5472-N5472)</f>
        <v>0</v>
      </c>
      <c r="S5472">
        <f>EXP(-$W$26*C5472)*N5472</f>
        <v>0</v>
      </c>
      <c r="T5472">
        <f>EXP(-$W$26*C5472)*E5472</f>
        <v>0</v>
      </c>
    </row>
    <row r="5473" spans="1:20">
      <c r="A5473">
        <v>5464</v>
      </c>
      <c r="B5473">
        <f>RAND()</f>
        <v>0</v>
      </c>
      <c r="C5473">
        <f>IF(B5473&lt;$W$41,3,IF(B5473&lt;$W$41+$W$42,4,5))</f>
        <v>0</v>
      </c>
      <c r="D5473">
        <f>NORMSINV(RAND())</f>
        <v>0</v>
      </c>
      <c r="E5473">
        <f>$W$25*EXP(($W$26-$W$28-0.5*$W$27^2)*C5473+$W$27*SQRT(C5473)*D5473)</f>
        <v>0</v>
      </c>
      <c r="F5473">
        <f>$W$30*(1+$W$31)^C5473</f>
        <v>0</v>
      </c>
      <c r="G5473">
        <f>$W$32*(1+$W$33)^C5473</f>
        <v>0</v>
      </c>
      <c r="H5473">
        <f>$W$34*(1+$W$35)^C5473</f>
        <v>0</v>
      </c>
      <c r="I5473">
        <f>MIN(E5473,F5473)</f>
        <v>0</v>
      </c>
      <c r="J5473">
        <f>MIN(E5473-I5473,G5473)</f>
        <v>0</v>
      </c>
      <c r="K5473">
        <f>MIN(E5473-I5473-J5473,H5473)</f>
        <v>0</v>
      </c>
      <c r="L5473">
        <f>E5473-I5473-J5473-K5473</f>
        <v>0</v>
      </c>
      <c r="M5473">
        <f>IF((I5473+J5473+(1-$W$36)*L5473)/$W$39&gt;=$W$38,1,0)</f>
        <v>0</v>
      </c>
      <c r="N5473">
        <f>IF(M5473=1,$W$37,$W$36)*L5473</f>
        <v>0</v>
      </c>
      <c r="O5473">
        <f>EXP(-$W$26*C5473)*I5473</f>
        <v>0</v>
      </c>
      <c r="P5473">
        <f>EXP(-$W$26*C5473)*J5473</f>
        <v>0</v>
      </c>
      <c r="Q5473">
        <f>EXP(-$W$26*C5473)*K5473</f>
        <v>0</v>
      </c>
      <c r="R5473">
        <f>EXP(-$W$26*C5473)*(L5473-N5473)</f>
        <v>0</v>
      </c>
      <c r="S5473">
        <f>EXP(-$W$26*C5473)*N5473</f>
        <v>0</v>
      </c>
      <c r="T5473">
        <f>EXP(-$W$26*C5473)*E5473</f>
        <v>0</v>
      </c>
    </row>
    <row r="5474" spans="1:20">
      <c r="A5474">
        <v>5465</v>
      </c>
      <c r="B5474">
        <f>RAND()</f>
        <v>0</v>
      </c>
      <c r="C5474">
        <f>IF(B5474&lt;$W$41,3,IF(B5474&lt;$W$41+$W$42,4,5))</f>
        <v>0</v>
      </c>
      <c r="D5474">
        <f>NORMSINV(RAND())</f>
        <v>0</v>
      </c>
      <c r="E5474">
        <f>$W$25*EXP(($W$26-$W$28-0.5*$W$27^2)*C5474+$W$27*SQRT(C5474)*D5474)</f>
        <v>0</v>
      </c>
      <c r="F5474">
        <f>$W$30*(1+$W$31)^C5474</f>
        <v>0</v>
      </c>
      <c r="G5474">
        <f>$W$32*(1+$W$33)^C5474</f>
        <v>0</v>
      </c>
      <c r="H5474">
        <f>$W$34*(1+$W$35)^C5474</f>
        <v>0</v>
      </c>
      <c r="I5474">
        <f>MIN(E5474,F5474)</f>
        <v>0</v>
      </c>
      <c r="J5474">
        <f>MIN(E5474-I5474,G5474)</f>
        <v>0</v>
      </c>
      <c r="K5474">
        <f>MIN(E5474-I5474-J5474,H5474)</f>
        <v>0</v>
      </c>
      <c r="L5474">
        <f>E5474-I5474-J5474-K5474</f>
        <v>0</v>
      </c>
      <c r="M5474">
        <f>IF((I5474+J5474+(1-$W$36)*L5474)/$W$39&gt;=$W$38,1,0)</f>
        <v>0</v>
      </c>
      <c r="N5474">
        <f>IF(M5474=1,$W$37,$W$36)*L5474</f>
        <v>0</v>
      </c>
      <c r="O5474">
        <f>EXP(-$W$26*C5474)*I5474</f>
        <v>0</v>
      </c>
      <c r="P5474">
        <f>EXP(-$W$26*C5474)*J5474</f>
        <v>0</v>
      </c>
      <c r="Q5474">
        <f>EXP(-$W$26*C5474)*K5474</f>
        <v>0</v>
      </c>
      <c r="R5474">
        <f>EXP(-$W$26*C5474)*(L5474-N5474)</f>
        <v>0</v>
      </c>
      <c r="S5474">
        <f>EXP(-$W$26*C5474)*N5474</f>
        <v>0</v>
      </c>
      <c r="T5474">
        <f>EXP(-$W$26*C5474)*E5474</f>
        <v>0</v>
      </c>
    </row>
    <row r="5475" spans="1:20">
      <c r="A5475">
        <v>5466</v>
      </c>
      <c r="B5475">
        <f>RAND()</f>
        <v>0</v>
      </c>
      <c r="C5475">
        <f>IF(B5475&lt;$W$41,3,IF(B5475&lt;$W$41+$W$42,4,5))</f>
        <v>0</v>
      </c>
      <c r="D5475">
        <f>NORMSINV(RAND())</f>
        <v>0</v>
      </c>
      <c r="E5475">
        <f>$W$25*EXP(($W$26-$W$28-0.5*$W$27^2)*C5475+$W$27*SQRT(C5475)*D5475)</f>
        <v>0</v>
      </c>
      <c r="F5475">
        <f>$W$30*(1+$W$31)^C5475</f>
        <v>0</v>
      </c>
      <c r="G5475">
        <f>$W$32*(1+$W$33)^C5475</f>
        <v>0</v>
      </c>
      <c r="H5475">
        <f>$W$34*(1+$W$35)^C5475</f>
        <v>0</v>
      </c>
      <c r="I5475">
        <f>MIN(E5475,F5475)</f>
        <v>0</v>
      </c>
      <c r="J5475">
        <f>MIN(E5475-I5475,G5475)</f>
        <v>0</v>
      </c>
      <c r="K5475">
        <f>MIN(E5475-I5475-J5475,H5475)</f>
        <v>0</v>
      </c>
      <c r="L5475">
        <f>E5475-I5475-J5475-K5475</f>
        <v>0</v>
      </c>
      <c r="M5475">
        <f>IF((I5475+J5475+(1-$W$36)*L5475)/$W$39&gt;=$W$38,1,0)</f>
        <v>0</v>
      </c>
      <c r="N5475">
        <f>IF(M5475=1,$W$37,$W$36)*L5475</f>
        <v>0</v>
      </c>
      <c r="O5475">
        <f>EXP(-$W$26*C5475)*I5475</f>
        <v>0</v>
      </c>
      <c r="P5475">
        <f>EXP(-$W$26*C5475)*J5475</f>
        <v>0</v>
      </c>
      <c r="Q5475">
        <f>EXP(-$W$26*C5475)*K5475</f>
        <v>0</v>
      </c>
      <c r="R5475">
        <f>EXP(-$W$26*C5475)*(L5475-N5475)</f>
        <v>0</v>
      </c>
      <c r="S5475">
        <f>EXP(-$W$26*C5475)*N5475</f>
        <v>0</v>
      </c>
      <c r="T5475">
        <f>EXP(-$W$26*C5475)*E5475</f>
        <v>0</v>
      </c>
    </row>
    <row r="5476" spans="1:20">
      <c r="A5476">
        <v>5467</v>
      </c>
      <c r="B5476">
        <f>RAND()</f>
        <v>0</v>
      </c>
      <c r="C5476">
        <f>IF(B5476&lt;$W$41,3,IF(B5476&lt;$W$41+$W$42,4,5))</f>
        <v>0</v>
      </c>
      <c r="D5476">
        <f>NORMSINV(RAND())</f>
        <v>0</v>
      </c>
      <c r="E5476">
        <f>$W$25*EXP(($W$26-$W$28-0.5*$W$27^2)*C5476+$W$27*SQRT(C5476)*D5476)</f>
        <v>0</v>
      </c>
      <c r="F5476">
        <f>$W$30*(1+$W$31)^C5476</f>
        <v>0</v>
      </c>
      <c r="G5476">
        <f>$W$32*(1+$W$33)^C5476</f>
        <v>0</v>
      </c>
      <c r="H5476">
        <f>$W$34*(1+$W$35)^C5476</f>
        <v>0</v>
      </c>
      <c r="I5476">
        <f>MIN(E5476,F5476)</f>
        <v>0</v>
      </c>
      <c r="J5476">
        <f>MIN(E5476-I5476,G5476)</f>
        <v>0</v>
      </c>
      <c r="K5476">
        <f>MIN(E5476-I5476-J5476,H5476)</f>
        <v>0</v>
      </c>
      <c r="L5476">
        <f>E5476-I5476-J5476-K5476</f>
        <v>0</v>
      </c>
      <c r="M5476">
        <f>IF((I5476+J5476+(1-$W$36)*L5476)/$W$39&gt;=$W$38,1,0)</f>
        <v>0</v>
      </c>
      <c r="N5476">
        <f>IF(M5476=1,$W$37,$W$36)*L5476</f>
        <v>0</v>
      </c>
      <c r="O5476">
        <f>EXP(-$W$26*C5476)*I5476</f>
        <v>0</v>
      </c>
      <c r="P5476">
        <f>EXP(-$W$26*C5476)*J5476</f>
        <v>0</v>
      </c>
      <c r="Q5476">
        <f>EXP(-$W$26*C5476)*K5476</f>
        <v>0</v>
      </c>
      <c r="R5476">
        <f>EXP(-$W$26*C5476)*(L5476-N5476)</f>
        <v>0</v>
      </c>
      <c r="S5476">
        <f>EXP(-$W$26*C5476)*N5476</f>
        <v>0</v>
      </c>
      <c r="T5476">
        <f>EXP(-$W$26*C5476)*E5476</f>
        <v>0</v>
      </c>
    </row>
    <row r="5477" spans="1:20">
      <c r="A5477">
        <v>5468</v>
      </c>
      <c r="B5477">
        <f>RAND()</f>
        <v>0</v>
      </c>
      <c r="C5477">
        <f>IF(B5477&lt;$W$41,3,IF(B5477&lt;$W$41+$W$42,4,5))</f>
        <v>0</v>
      </c>
      <c r="D5477">
        <f>NORMSINV(RAND())</f>
        <v>0</v>
      </c>
      <c r="E5477">
        <f>$W$25*EXP(($W$26-$W$28-0.5*$W$27^2)*C5477+$W$27*SQRT(C5477)*D5477)</f>
        <v>0</v>
      </c>
      <c r="F5477">
        <f>$W$30*(1+$W$31)^C5477</f>
        <v>0</v>
      </c>
      <c r="G5477">
        <f>$W$32*(1+$W$33)^C5477</f>
        <v>0</v>
      </c>
      <c r="H5477">
        <f>$W$34*(1+$W$35)^C5477</f>
        <v>0</v>
      </c>
      <c r="I5477">
        <f>MIN(E5477,F5477)</f>
        <v>0</v>
      </c>
      <c r="J5477">
        <f>MIN(E5477-I5477,G5477)</f>
        <v>0</v>
      </c>
      <c r="K5477">
        <f>MIN(E5477-I5477-J5477,H5477)</f>
        <v>0</v>
      </c>
      <c r="L5477">
        <f>E5477-I5477-J5477-K5477</f>
        <v>0</v>
      </c>
      <c r="M5477">
        <f>IF((I5477+J5477+(1-$W$36)*L5477)/$W$39&gt;=$W$38,1,0)</f>
        <v>0</v>
      </c>
      <c r="N5477">
        <f>IF(M5477=1,$W$37,$W$36)*L5477</f>
        <v>0</v>
      </c>
      <c r="O5477">
        <f>EXP(-$W$26*C5477)*I5477</f>
        <v>0</v>
      </c>
      <c r="P5477">
        <f>EXP(-$W$26*C5477)*J5477</f>
        <v>0</v>
      </c>
      <c r="Q5477">
        <f>EXP(-$W$26*C5477)*K5477</f>
        <v>0</v>
      </c>
      <c r="R5477">
        <f>EXP(-$W$26*C5477)*(L5477-N5477)</f>
        <v>0</v>
      </c>
      <c r="S5477">
        <f>EXP(-$W$26*C5477)*N5477</f>
        <v>0</v>
      </c>
      <c r="T5477">
        <f>EXP(-$W$26*C5477)*E5477</f>
        <v>0</v>
      </c>
    </row>
    <row r="5478" spans="1:20">
      <c r="A5478">
        <v>5469</v>
      </c>
      <c r="B5478">
        <f>RAND()</f>
        <v>0</v>
      </c>
      <c r="C5478">
        <f>IF(B5478&lt;$W$41,3,IF(B5478&lt;$W$41+$W$42,4,5))</f>
        <v>0</v>
      </c>
      <c r="D5478">
        <f>NORMSINV(RAND())</f>
        <v>0</v>
      </c>
      <c r="E5478">
        <f>$W$25*EXP(($W$26-$W$28-0.5*$W$27^2)*C5478+$W$27*SQRT(C5478)*D5478)</f>
        <v>0</v>
      </c>
      <c r="F5478">
        <f>$W$30*(1+$W$31)^C5478</f>
        <v>0</v>
      </c>
      <c r="G5478">
        <f>$W$32*(1+$W$33)^C5478</f>
        <v>0</v>
      </c>
      <c r="H5478">
        <f>$W$34*(1+$W$35)^C5478</f>
        <v>0</v>
      </c>
      <c r="I5478">
        <f>MIN(E5478,F5478)</f>
        <v>0</v>
      </c>
      <c r="J5478">
        <f>MIN(E5478-I5478,G5478)</f>
        <v>0</v>
      </c>
      <c r="K5478">
        <f>MIN(E5478-I5478-J5478,H5478)</f>
        <v>0</v>
      </c>
      <c r="L5478">
        <f>E5478-I5478-J5478-K5478</f>
        <v>0</v>
      </c>
      <c r="M5478">
        <f>IF((I5478+J5478+(1-$W$36)*L5478)/$W$39&gt;=$W$38,1,0)</f>
        <v>0</v>
      </c>
      <c r="N5478">
        <f>IF(M5478=1,$W$37,$W$36)*L5478</f>
        <v>0</v>
      </c>
      <c r="O5478">
        <f>EXP(-$W$26*C5478)*I5478</f>
        <v>0</v>
      </c>
      <c r="P5478">
        <f>EXP(-$W$26*C5478)*J5478</f>
        <v>0</v>
      </c>
      <c r="Q5478">
        <f>EXP(-$W$26*C5478)*K5478</f>
        <v>0</v>
      </c>
      <c r="R5478">
        <f>EXP(-$W$26*C5478)*(L5478-N5478)</f>
        <v>0</v>
      </c>
      <c r="S5478">
        <f>EXP(-$W$26*C5478)*N5478</f>
        <v>0</v>
      </c>
      <c r="T5478">
        <f>EXP(-$W$26*C5478)*E5478</f>
        <v>0</v>
      </c>
    </row>
    <row r="5479" spans="1:20">
      <c r="A5479">
        <v>5470</v>
      </c>
      <c r="B5479">
        <f>RAND()</f>
        <v>0</v>
      </c>
      <c r="C5479">
        <f>IF(B5479&lt;$W$41,3,IF(B5479&lt;$W$41+$W$42,4,5))</f>
        <v>0</v>
      </c>
      <c r="D5479">
        <f>NORMSINV(RAND())</f>
        <v>0</v>
      </c>
      <c r="E5479">
        <f>$W$25*EXP(($W$26-$W$28-0.5*$W$27^2)*C5479+$W$27*SQRT(C5479)*D5479)</f>
        <v>0</v>
      </c>
      <c r="F5479">
        <f>$W$30*(1+$W$31)^C5479</f>
        <v>0</v>
      </c>
      <c r="G5479">
        <f>$W$32*(1+$W$33)^C5479</f>
        <v>0</v>
      </c>
      <c r="H5479">
        <f>$W$34*(1+$W$35)^C5479</f>
        <v>0</v>
      </c>
      <c r="I5479">
        <f>MIN(E5479,F5479)</f>
        <v>0</v>
      </c>
      <c r="J5479">
        <f>MIN(E5479-I5479,G5479)</f>
        <v>0</v>
      </c>
      <c r="K5479">
        <f>MIN(E5479-I5479-J5479,H5479)</f>
        <v>0</v>
      </c>
      <c r="L5479">
        <f>E5479-I5479-J5479-K5479</f>
        <v>0</v>
      </c>
      <c r="M5479">
        <f>IF((I5479+J5479+(1-$W$36)*L5479)/$W$39&gt;=$W$38,1,0)</f>
        <v>0</v>
      </c>
      <c r="N5479">
        <f>IF(M5479=1,$W$37,$W$36)*L5479</f>
        <v>0</v>
      </c>
      <c r="O5479">
        <f>EXP(-$W$26*C5479)*I5479</f>
        <v>0</v>
      </c>
      <c r="P5479">
        <f>EXP(-$W$26*C5479)*J5479</f>
        <v>0</v>
      </c>
      <c r="Q5479">
        <f>EXP(-$W$26*C5479)*K5479</f>
        <v>0</v>
      </c>
      <c r="R5479">
        <f>EXP(-$W$26*C5479)*(L5479-N5479)</f>
        <v>0</v>
      </c>
      <c r="S5479">
        <f>EXP(-$W$26*C5479)*N5479</f>
        <v>0</v>
      </c>
      <c r="T5479">
        <f>EXP(-$W$26*C5479)*E5479</f>
        <v>0</v>
      </c>
    </row>
    <row r="5480" spans="1:20">
      <c r="A5480">
        <v>5471</v>
      </c>
      <c r="B5480">
        <f>RAND()</f>
        <v>0</v>
      </c>
      <c r="C5480">
        <f>IF(B5480&lt;$W$41,3,IF(B5480&lt;$W$41+$W$42,4,5))</f>
        <v>0</v>
      </c>
      <c r="D5480">
        <f>NORMSINV(RAND())</f>
        <v>0</v>
      </c>
      <c r="E5480">
        <f>$W$25*EXP(($W$26-$W$28-0.5*$W$27^2)*C5480+$W$27*SQRT(C5480)*D5480)</f>
        <v>0</v>
      </c>
      <c r="F5480">
        <f>$W$30*(1+$W$31)^C5480</f>
        <v>0</v>
      </c>
      <c r="G5480">
        <f>$W$32*(1+$W$33)^C5480</f>
        <v>0</v>
      </c>
      <c r="H5480">
        <f>$W$34*(1+$W$35)^C5480</f>
        <v>0</v>
      </c>
      <c r="I5480">
        <f>MIN(E5480,F5480)</f>
        <v>0</v>
      </c>
      <c r="J5480">
        <f>MIN(E5480-I5480,G5480)</f>
        <v>0</v>
      </c>
      <c r="K5480">
        <f>MIN(E5480-I5480-J5480,H5480)</f>
        <v>0</v>
      </c>
      <c r="L5480">
        <f>E5480-I5480-J5480-K5480</f>
        <v>0</v>
      </c>
      <c r="M5480">
        <f>IF((I5480+J5480+(1-$W$36)*L5480)/$W$39&gt;=$W$38,1,0)</f>
        <v>0</v>
      </c>
      <c r="N5480">
        <f>IF(M5480=1,$W$37,$W$36)*L5480</f>
        <v>0</v>
      </c>
      <c r="O5480">
        <f>EXP(-$W$26*C5480)*I5480</f>
        <v>0</v>
      </c>
      <c r="P5480">
        <f>EXP(-$W$26*C5480)*J5480</f>
        <v>0</v>
      </c>
      <c r="Q5480">
        <f>EXP(-$W$26*C5480)*K5480</f>
        <v>0</v>
      </c>
      <c r="R5480">
        <f>EXP(-$W$26*C5480)*(L5480-N5480)</f>
        <v>0</v>
      </c>
      <c r="S5480">
        <f>EXP(-$W$26*C5480)*N5480</f>
        <v>0</v>
      </c>
      <c r="T5480">
        <f>EXP(-$W$26*C5480)*E5480</f>
        <v>0</v>
      </c>
    </row>
    <row r="5481" spans="1:20">
      <c r="A5481">
        <v>5472</v>
      </c>
      <c r="B5481">
        <f>RAND()</f>
        <v>0</v>
      </c>
      <c r="C5481">
        <f>IF(B5481&lt;$W$41,3,IF(B5481&lt;$W$41+$W$42,4,5))</f>
        <v>0</v>
      </c>
      <c r="D5481">
        <f>NORMSINV(RAND())</f>
        <v>0</v>
      </c>
      <c r="E5481">
        <f>$W$25*EXP(($W$26-$W$28-0.5*$W$27^2)*C5481+$W$27*SQRT(C5481)*D5481)</f>
        <v>0</v>
      </c>
      <c r="F5481">
        <f>$W$30*(1+$W$31)^C5481</f>
        <v>0</v>
      </c>
      <c r="G5481">
        <f>$W$32*(1+$W$33)^C5481</f>
        <v>0</v>
      </c>
      <c r="H5481">
        <f>$W$34*(1+$W$35)^C5481</f>
        <v>0</v>
      </c>
      <c r="I5481">
        <f>MIN(E5481,F5481)</f>
        <v>0</v>
      </c>
      <c r="J5481">
        <f>MIN(E5481-I5481,G5481)</f>
        <v>0</v>
      </c>
      <c r="K5481">
        <f>MIN(E5481-I5481-J5481,H5481)</f>
        <v>0</v>
      </c>
      <c r="L5481">
        <f>E5481-I5481-J5481-K5481</f>
        <v>0</v>
      </c>
      <c r="M5481">
        <f>IF((I5481+J5481+(1-$W$36)*L5481)/$W$39&gt;=$W$38,1,0)</f>
        <v>0</v>
      </c>
      <c r="N5481">
        <f>IF(M5481=1,$W$37,$W$36)*L5481</f>
        <v>0</v>
      </c>
      <c r="O5481">
        <f>EXP(-$W$26*C5481)*I5481</f>
        <v>0</v>
      </c>
      <c r="P5481">
        <f>EXP(-$W$26*C5481)*J5481</f>
        <v>0</v>
      </c>
      <c r="Q5481">
        <f>EXP(-$W$26*C5481)*K5481</f>
        <v>0</v>
      </c>
      <c r="R5481">
        <f>EXP(-$W$26*C5481)*(L5481-N5481)</f>
        <v>0</v>
      </c>
      <c r="S5481">
        <f>EXP(-$W$26*C5481)*N5481</f>
        <v>0</v>
      </c>
      <c r="T5481">
        <f>EXP(-$W$26*C5481)*E5481</f>
        <v>0</v>
      </c>
    </row>
    <row r="5482" spans="1:20">
      <c r="A5482">
        <v>5473</v>
      </c>
      <c r="B5482">
        <f>RAND()</f>
        <v>0</v>
      </c>
      <c r="C5482">
        <f>IF(B5482&lt;$W$41,3,IF(B5482&lt;$W$41+$W$42,4,5))</f>
        <v>0</v>
      </c>
      <c r="D5482">
        <f>NORMSINV(RAND())</f>
        <v>0</v>
      </c>
      <c r="E5482">
        <f>$W$25*EXP(($W$26-$W$28-0.5*$W$27^2)*C5482+$W$27*SQRT(C5482)*D5482)</f>
        <v>0</v>
      </c>
      <c r="F5482">
        <f>$W$30*(1+$W$31)^C5482</f>
        <v>0</v>
      </c>
      <c r="G5482">
        <f>$W$32*(1+$W$33)^C5482</f>
        <v>0</v>
      </c>
      <c r="H5482">
        <f>$W$34*(1+$W$35)^C5482</f>
        <v>0</v>
      </c>
      <c r="I5482">
        <f>MIN(E5482,F5482)</f>
        <v>0</v>
      </c>
      <c r="J5482">
        <f>MIN(E5482-I5482,G5482)</f>
        <v>0</v>
      </c>
      <c r="K5482">
        <f>MIN(E5482-I5482-J5482,H5482)</f>
        <v>0</v>
      </c>
      <c r="L5482">
        <f>E5482-I5482-J5482-K5482</f>
        <v>0</v>
      </c>
      <c r="M5482">
        <f>IF((I5482+J5482+(1-$W$36)*L5482)/$W$39&gt;=$W$38,1,0)</f>
        <v>0</v>
      </c>
      <c r="N5482">
        <f>IF(M5482=1,$W$37,$W$36)*L5482</f>
        <v>0</v>
      </c>
      <c r="O5482">
        <f>EXP(-$W$26*C5482)*I5482</f>
        <v>0</v>
      </c>
      <c r="P5482">
        <f>EXP(-$W$26*C5482)*J5482</f>
        <v>0</v>
      </c>
      <c r="Q5482">
        <f>EXP(-$W$26*C5482)*K5482</f>
        <v>0</v>
      </c>
      <c r="R5482">
        <f>EXP(-$W$26*C5482)*(L5482-N5482)</f>
        <v>0</v>
      </c>
      <c r="S5482">
        <f>EXP(-$W$26*C5482)*N5482</f>
        <v>0</v>
      </c>
      <c r="T5482">
        <f>EXP(-$W$26*C5482)*E5482</f>
        <v>0</v>
      </c>
    </row>
    <row r="5483" spans="1:20">
      <c r="A5483">
        <v>5474</v>
      </c>
      <c r="B5483">
        <f>RAND()</f>
        <v>0</v>
      </c>
      <c r="C5483">
        <f>IF(B5483&lt;$W$41,3,IF(B5483&lt;$W$41+$W$42,4,5))</f>
        <v>0</v>
      </c>
      <c r="D5483">
        <f>NORMSINV(RAND())</f>
        <v>0</v>
      </c>
      <c r="E5483">
        <f>$W$25*EXP(($W$26-$W$28-0.5*$W$27^2)*C5483+$W$27*SQRT(C5483)*D5483)</f>
        <v>0</v>
      </c>
      <c r="F5483">
        <f>$W$30*(1+$W$31)^C5483</f>
        <v>0</v>
      </c>
      <c r="G5483">
        <f>$W$32*(1+$W$33)^C5483</f>
        <v>0</v>
      </c>
      <c r="H5483">
        <f>$W$34*(1+$W$35)^C5483</f>
        <v>0</v>
      </c>
      <c r="I5483">
        <f>MIN(E5483,F5483)</f>
        <v>0</v>
      </c>
      <c r="J5483">
        <f>MIN(E5483-I5483,G5483)</f>
        <v>0</v>
      </c>
      <c r="K5483">
        <f>MIN(E5483-I5483-J5483,H5483)</f>
        <v>0</v>
      </c>
      <c r="L5483">
        <f>E5483-I5483-J5483-K5483</f>
        <v>0</v>
      </c>
      <c r="M5483">
        <f>IF((I5483+J5483+(1-$W$36)*L5483)/$W$39&gt;=$W$38,1,0)</f>
        <v>0</v>
      </c>
      <c r="N5483">
        <f>IF(M5483=1,$W$37,$W$36)*L5483</f>
        <v>0</v>
      </c>
      <c r="O5483">
        <f>EXP(-$W$26*C5483)*I5483</f>
        <v>0</v>
      </c>
      <c r="P5483">
        <f>EXP(-$W$26*C5483)*J5483</f>
        <v>0</v>
      </c>
      <c r="Q5483">
        <f>EXP(-$W$26*C5483)*K5483</f>
        <v>0</v>
      </c>
      <c r="R5483">
        <f>EXP(-$W$26*C5483)*(L5483-N5483)</f>
        <v>0</v>
      </c>
      <c r="S5483">
        <f>EXP(-$W$26*C5483)*N5483</f>
        <v>0</v>
      </c>
      <c r="T5483">
        <f>EXP(-$W$26*C5483)*E5483</f>
        <v>0</v>
      </c>
    </row>
    <row r="5484" spans="1:20">
      <c r="A5484">
        <v>5475</v>
      </c>
      <c r="B5484">
        <f>RAND()</f>
        <v>0</v>
      </c>
      <c r="C5484">
        <f>IF(B5484&lt;$W$41,3,IF(B5484&lt;$W$41+$W$42,4,5))</f>
        <v>0</v>
      </c>
      <c r="D5484">
        <f>NORMSINV(RAND())</f>
        <v>0</v>
      </c>
      <c r="E5484">
        <f>$W$25*EXP(($W$26-$W$28-0.5*$W$27^2)*C5484+$W$27*SQRT(C5484)*D5484)</f>
        <v>0</v>
      </c>
      <c r="F5484">
        <f>$W$30*(1+$W$31)^C5484</f>
        <v>0</v>
      </c>
      <c r="G5484">
        <f>$W$32*(1+$W$33)^C5484</f>
        <v>0</v>
      </c>
      <c r="H5484">
        <f>$W$34*(1+$W$35)^C5484</f>
        <v>0</v>
      </c>
      <c r="I5484">
        <f>MIN(E5484,F5484)</f>
        <v>0</v>
      </c>
      <c r="J5484">
        <f>MIN(E5484-I5484,G5484)</f>
        <v>0</v>
      </c>
      <c r="K5484">
        <f>MIN(E5484-I5484-J5484,H5484)</f>
        <v>0</v>
      </c>
      <c r="L5484">
        <f>E5484-I5484-J5484-K5484</f>
        <v>0</v>
      </c>
      <c r="M5484">
        <f>IF((I5484+J5484+(1-$W$36)*L5484)/$W$39&gt;=$W$38,1,0)</f>
        <v>0</v>
      </c>
      <c r="N5484">
        <f>IF(M5484=1,$W$37,$W$36)*L5484</f>
        <v>0</v>
      </c>
      <c r="O5484">
        <f>EXP(-$W$26*C5484)*I5484</f>
        <v>0</v>
      </c>
      <c r="P5484">
        <f>EXP(-$W$26*C5484)*J5484</f>
        <v>0</v>
      </c>
      <c r="Q5484">
        <f>EXP(-$W$26*C5484)*K5484</f>
        <v>0</v>
      </c>
      <c r="R5484">
        <f>EXP(-$W$26*C5484)*(L5484-N5484)</f>
        <v>0</v>
      </c>
      <c r="S5484">
        <f>EXP(-$W$26*C5484)*N5484</f>
        <v>0</v>
      </c>
      <c r="T5484">
        <f>EXP(-$W$26*C5484)*E5484</f>
        <v>0</v>
      </c>
    </row>
    <row r="5485" spans="1:20">
      <c r="A5485">
        <v>5476</v>
      </c>
      <c r="B5485">
        <f>RAND()</f>
        <v>0</v>
      </c>
      <c r="C5485">
        <f>IF(B5485&lt;$W$41,3,IF(B5485&lt;$W$41+$W$42,4,5))</f>
        <v>0</v>
      </c>
      <c r="D5485">
        <f>NORMSINV(RAND())</f>
        <v>0</v>
      </c>
      <c r="E5485">
        <f>$W$25*EXP(($W$26-$W$28-0.5*$W$27^2)*C5485+$W$27*SQRT(C5485)*D5485)</f>
        <v>0</v>
      </c>
      <c r="F5485">
        <f>$W$30*(1+$W$31)^C5485</f>
        <v>0</v>
      </c>
      <c r="G5485">
        <f>$W$32*(1+$W$33)^C5485</f>
        <v>0</v>
      </c>
      <c r="H5485">
        <f>$W$34*(1+$W$35)^C5485</f>
        <v>0</v>
      </c>
      <c r="I5485">
        <f>MIN(E5485,F5485)</f>
        <v>0</v>
      </c>
      <c r="J5485">
        <f>MIN(E5485-I5485,G5485)</f>
        <v>0</v>
      </c>
      <c r="K5485">
        <f>MIN(E5485-I5485-J5485,H5485)</f>
        <v>0</v>
      </c>
      <c r="L5485">
        <f>E5485-I5485-J5485-K5485</f>
        <v>0</v>
      </c>
      <c r="M5485">
        <f>IF((I5485+J5485+(1-$W$36)*L5485)/$W$39&gt;=$W$38,1,0)</f>
        <v>0</v>
      </c>
      <c r="N5485">
        <f>IF(M5485=1,$W$37,$W$36)*L5485</f>
        <v>0</v>
      </c>
      <c r="O5485">
        <f>EXP(-$W$26*C5485)*I5485</f>
        <v>0</v>
      </c>
      <c r="P5485">
        <f>EXP(-$W$26*C5485)*J5485</f>
        <v>0</v>
      </c>
      <c r="Q5485">
        <f>EXP(-$W$26*C5485)*K5485</f>
        <v>0</v>
      </c>
      <c r="R5485">
        <f>EXP(-$W$26*C5485)*(L5485-N5485)</f>
        <v>0</v>
      </c>
      <c r="S5485">
        <f>EXP(-$W$26*C5485)*N5485</f>
        <v>0</v>
      </c>
      <c r="T5485">
        <f>EXP(-$W$26*C5485)*E5485</f>
        <v>0</v>
      </c>
    </row>
    <row r="5486" spans="1:20">
      <c r="A5486">
        <v>5477</v>
      </c>
      <c r="B5486">
        <f>RAND()</f>
        <v>0</v>
      </c>
      <c r="C5486">
        <f>IF(B5486&lt;$W$41,3,IF(B5486&lt;$W$41+$W$42,4,5))</f>
        <v>0</v>
      </c>
      <c r="D5486">
        <f>NORMSINV(RAND())</f>
        <v>0</v>
      </c>
      <c r="E5486">
        <f>$W$25*EXP(($W$26-$W$28-0.5*$W$27^2)*C5486+$W$27*SQRT(C5486)*D5486)</f>
        <v>0</v>
      </c>
      <c r="F5486">
        <f>$W$30*(1+$W$31)^C5486</f>
        <v>0</v>
      </c>
      <c r="G5486">
        <f>$W$32*(1+$W$33)^C5486</f>
        <v>0</v>
      </c>
      <c r="H5486">
        <f>$W$34*(1+$W$35)^C5486</f>
        <v>0</v>
      </c>
      <c r="I5486">
        <f>MIN(E5486,F5486)</f>
        <v>0</v>
      </c>
      <c r="J5486">
        <f>MIN(E5486-I5486,G5486)</f>
        <v>0</v>
      </c>
      <c r="K5486">
        <f>MIN(E5486-I5486-J5486,H5486)</f>
        <v>0</v>
      </c>
      <c r="L5486">
        <f>E5486-I5486-J5486-K5486</f>
        <v>0</v>
      </c>
      <c r="M5486">
        <f>IF((I5486+J5486+(1-$W$36)*L5486)/$W$39&gt;=$W$38,1,0)</f>
        <v>0</v>
      </c>
      <c r="N5486">
        <f>IF(M5486=1,$W$37,$W$36)*L5486</f>
        <v>0</v>
      </c>
      <c r="O5486">
        <f>EXP(-$W$26*C5486)*I5486</f>
        <v>0</v>
      </c>
      <c r="P5486">
        <f>EXP(-$W$26*C5486)*J5486</f>
        <v>0</v>
      </c>
      <c r="Q5486">
        <f>EXP(-$W$26*C5486)*K5486</f>
        <v>0</v>
      </c>
      <c r="R5486">
        <f>EXP(-$W$26*C5486)*(L5486-N5486)</f>
        <v>0</v>
      </c>
      <c r="S5486">
        <f>EXP(-$W$26*C5486)*N5486</f>
        <v>0</v>
      </c>
      <c r="T5486">
        <f>EXP(-$W$26*C5486)*E5486</f>
        <v>0</v>
      </c>
    </row>
    <row r="5487" spans="1:20">
      <c r="A5487">
        <v>5478</v>
      </c>
      <c r="B5487">
        <f>RAND()</f>
        <v>0</v>
      </c>
      <c r="C5487">
        <f>IF(B5487&lt;$W$41,3,IF(B5487&lt;$W$41+$W$42,4,5))</f>
        <v>0</v>
      </c>
      <c r="D5487">
        <f>NORMSINV(RAND())</f>
        <v>0</v>
      </c>
      <c r="E5487">
        <f>$W$25*EXP(($W$26-$W$28-0.5*$W$27^2)*C5487+$W$27*SQRT(C5487)*D5487)</f>
        <v>0</v>
      </c>
      <c r="F5487">
        <f>$W$30*(1+$W$31)^C5487</f>
        <v>0</v>
      </c>
      <c r="G5487">
        <f>$W$32*(1+$W$33)^C5487</f>
        <v>0</v>
      </c>
      <c r="H5487">
        <f>$W$34*(1+$W$35)^C5487</f>
        <v>0</v>
      </c>
      <c r="I5487">
        <f>MIN(E5487,F5487)</f>
        <v>0</v>
      </c>
      <c r="J5487">
        <f>MIN(E5487-I5487,G5487)</f>
        <v>0</v>
      </c>
      <c r="K5487">
        <f>MIN(E5487-I5487-J5487,H5487)</f>
        <v>0</v>
      </c>
      <c r="L5487">
        <f>E5487-I5487-J5487-K5487</f>
        <v>0</v>
      </c>
      <c r="M5487">
        <f>IF((I5487+J5487+(1-$W$36)*L5487)/$W$39&gt;=$W$38,1,0)</f>
        <v>0</v>
      </c>
      <c r="N5487">
        <f>IF(M5487=1,$W$37,$W$36)*L5487</f>
        <v>0</v>
      </c>
      <c r="O5487">
        <f>EXP(-$W$26*C5487)*I5487</f>
        <v>0</v>
      </c>
      <c r="P5487">
        <f>EXP(-$W$26*C5487)*J5487</f>
        <v>0</v>
      </c>
      <c r="Q5487">
        <f>EXP(-$W$26*C5487)*K5487</f>
        <v>0</v>
      </c>
      <c r="R5487">
        <f>EXP(-$W$26*C5487)*(L5487-N5487)</f>
        <v>0</v>
      </c>
      <c r="S5487">
        <f>EXP(-$W$26*C5487)*N5487</f>
        <v>0</v>
      </c>
      <c r="T5487">
        <f>EXP(-$W$26*C5487)*E5487</f>
        <v>0</v>
      </c>
    </row>
    <row r="5488" spans="1:20">
      <c r="A5488">
        <v>5479</v>
      </c>
      <c r="B5488">
        <f>RAND()</f>
        <v>0</v>
      </c>
      <c r="C5488">
        <f>IF(B5488&lt;$W$41,3,IF(B5488&lt;$W$41+$W$42,4,5))</f>
        <v>0</v>
      </c>
      <c r="D5488">
        <f>NORMSINV(RAND())</f>
        <v>0</v>
      </c>
      <c r="E5488">
        <f>$W$25*EXP(($W$26-$W$28-0.5*$W$27^2)*C5488+$W$27*SQRT(C5488)*D5488)</f>
        <v>0</v>
      </c>
      <c r="F5488">
        <f>$W$30*(1+$W$31)^C5488</f>
        <v>0</v>
      </c>
      <c r="G5488">
        <f>$W$32*(1+$W$33)^C5488</f>
        <v>0</v>
      </c>
      <c r="H5488">
        <f>$W$34*(1+$W$35)^C5488</f>
        <v>0</v>
      </c>
      <c r="I5488">
        <f>MIN(E5488,F5488)</f>
        <v>0</v>
      </c>
      <c r="J5488">
        <f>MIN(E5488-I5488,G5488)</f>
        <v>0</v>
      </c>
      <c r="K5488">
        <f>MIN(E5488-I5488-J5488,H5488)</f>
        <v>0</v>
      </c>
      <c r="L5488">
        <f>E5488-I5488-J5488-K5488</f>
        <v>0</v>
      </c>
      <c r="M5488">
        <f>IF((I5488+J5488+(1-$W$36)*L5488)/$W$39&gt;=$W$38,1,0)</f>
        <v>0</v>
      </c>
      <c r="N5488">
        <f>IF(M5488=1,$W$37,$W$36)*L5488</f>
        <v>0</v>
      </c>
      <c r="O5488">
        <f>EXP(-$W$26*C5488)*I5488</f>
        <v>0</v>
      </c>
      <c r="P5488">
        <f>EXP(-$W$26*C5488)*J5488</f>
        <v>0</v>
      </c>
      <c r="Q5488">
        <f>EXP(-$W$26*C5488)*K5488</f>
        <v>0</v>
      </c>
      <c r="R5488">
        <f>EXP(-$W$26*C5488)*(L5488-N5488)</f>
        <v>0</v>
      </c>
      <c r="S5488">
        <f>EXP(-$W$26*C5488)*N5488</f>
        <v>0</v>
      </c>
      <c r="T5488">
        <f>EXP(-$W$26*C5488)*E5488</f>
        <v>0</v>
      </c>
    </row>
    <row r="5489" spans="1:20">
      <c r="A5489">
        <v>5480</v>
      </c>
      <c r="B5489">
        <f>RAND()</f>
        <v>0</v>
      </c>
      <c r="C5489">
        <f>IF(B5489&lt;$W$41,3,IF(B5489&lt;$W$41+$W$42,4,5))</f>
        <v>0</v>
      </c>
      <c r="D5489">
        <f>NORMSINV(RAND())</f>
        <v>0</v>
      </c>
      <c r="E5489">
        <f>$W$25*EXP(($W$26-$W$28-0.5*$W$27^2)*C5489+$W$27*SQRT(C5489)*D5489)</f>
        <v>0</v>
      </c>
      <c r="F5489">
        <f>$W$30*(1+$W$31)^C5489</f>
        <v>0</v>
      </c>
      <c r="G5489">
        <f>$W$32*(1+$W$33)^C5489</f>
        <v>0</v>
      </c>
      <c r="H5489">
        <f>$W$34*(1+$W$35)^C5489</f>
        <v>0</v>
      </c>
      <c r="I5489">
        <f>MIN(E5489,F5489)</f>
        <v>0</v>
      </c>
      <c r="J5489">
        <f>MIN(E5489-I5489,G5489)</f>
        <v>0</v>
      </c>
      <c r="K5489">
        <f>MIN(E5489-I5489-J5489,H5489)</f>
        <v>0</v>
      </c>
      <c r="L5489">
        <f>E5489-I5489-J5489-K5489</f>
        <v>0</v>
      </c>
      <c r="M5489">
        <f>IF((I5489+J5489+(1-$W$36)*L5489)/$W$39&gt;=$W$38,1,0)</f>
        <v>0</v>
      </c>
      <c r="N5489">
        <f>IF(M5489=1,$W$37,$W$36)*L5489</f>
        <v>0</v>
      </c>
      <c r="O5489">
        <f>EXP(-$W$26*C5489)*I5489</f>
        <v>0</v>
      </c>
      <c r="P5489">
        <f>EXP(-$W$26*C5489)*J5489</f>
        <v>0</v>
      </c>
      <c r="Q5489">
        <f>EXP(-$W$26*C5489)*K5489</f>
        <v>0</v>
      </c>
      <c r="R5489">
        <f>EXP(-$W$26*C5489)*(L5489-N5489)</f>
        <v>0</v>
      </c>
      <c r="S5489">
        <f>EXP(-$W$26*C5489)*N5489</f>
        <v>0</v>
      </c>
      <c r="T5489">
        <f>EXP(-$W$26*C5489)*E5489</f>
        <v>0</v>
      </c>
    </row>
    <row r="5490" spans="1:20">
      <c r="A5490">
        <v>5481</v>
      </c>
      <c r="B5490">
        <f>RAND()</f>
        <v>0</v>
      </c>
      <c r="C5490">
        <f>IF(B5490&lt;$W$41,3,IF(B5490&lt;$W$41+$W$42,4,5))</f>
        <v>0</v>
      </c>
      <c r="D5490">
        <f>NORMSINV(RAND())</f>
        <v>0</v>
      </c>
      <c r="E5490">
        <f>$W$25*EXP(($W$26-$W$28-0.5*$W$27^2)*C5490+$W$27*SQRT(C5490)*D5490)</f>
        <v>0</v>
      </c>
      <c r="F5490">
        <f>$W$30*(1+$W$31)^C5490</f>
        <v>0</v>
      </c>
      <c r="G5490">
        <f>$W$32*(1+$W$33)^C5490</f>
        <v>0</v>
      </c>
      <c r="H5490">
        <f>$W$34*(1+$W$35)^C5490</f>
        <v>0</v>
      </c>
      <c r="I5490">
        <f>MIN(E5490,F5490)</f>
        <v>0</v>
      </c>
      <c r="J5490">
        <f>MIN(E5490-I5490,G5490)</f>
        <v>0</v>
      </c>
      <c r="K5490">
        <f>MIN(E5490-I5490-J5490,H5490)</f>
        <v>0</v>
      </c>
      <c r="L5490">
        <f>E5490-I5490-J5490-K5490</f>
        <v>0</v>
      </c>
      <c r="M5490">
        <f>IF((I5490+J5490+(1-$W$36)*L5490)/$W$39&gt;=$W$38,1,0)</f>
        <v>0</v>
      </c>
      <c r="N5490">
        <f>IF(M5490=1,$W$37,$W$36)*L5490</f>
        <v>0</v>
      </c>
      <c r="O5490">
        <f>EXP(-$W$26*C5490)*I5490</f>
        <v>0</v>
      </c>
      <c r="P5490">
        <f>EXP(-$W$26*C5490)*J5490</f>
        <v>0</v>
      </c>
      <c r="Q5490">
        <f>EXP(-$W$26*C5490)*K5490</f>
        <v>0</v>
      </c>
      <c r="R5490">
        <f>EXP(-$W$26*C5490)*(L5490-N5490)</f>
        <v>0</v>
      </c>
      <c r="S5490">
        <f>EXP(-$W$26*C5490)*N5490</f>
        <v>0</v>
      </c>
      <c r="T5490">
        <f>EXP(-$W$26*C5490)*E5490</f>
        <v>0</v>
      </c>
    </row>
    <row r="5491" spans="1:20">
      <c r="A5491">
        <v>5482</v>
      </c>
      <c r="B5491">
        <f>RAND()</f>
        <v>0</v>
      </c>
      <c r="C5491">
        <f>IF(B5491&lt;$W$41,3,IF(B5491&lt;$W$41+$W$42,4,5))</f>
        <v>0</v>
      </c>
      <c r="D5491">
        <f>NORMSINV(RAND())</f>
        <v>0</v>
      </c>
      <c r="E5491">
        <f>$W$25*EXP(($W$26-$W$28-0.5*$W$27^2)*C5491+$W$27*SQRT(C5491)*D5491)</f>
        <v>0</v>
      </c>
      <c r="F5491">
        <f>$W$30*(1+$W$31)^C5491</f>
        <v>0</v>
      </c>
      <c r="G5491">
        <f>$W$32*(1+$W$33)^C5491</f>
        <v>0</v>
      </c>
      <c r="H5491">
        <f>$W$34*(1+$W$35)^C5491</f>
        <v>0</v>
      </c>
      <c r="I5491">
        <f>MIN(E5491,F5491)</f>
        <v>0</v>
      </c>
      <c r="J5491">
        <f>MIN(E5491-I5491,G5491)</f>
        <v>0</v>
      </c>
      <c r="K5491">
        <f>MIN(E5491-I5491-J5491,H5491)</f>
        <v>0</v>
      </c>
      <c r="L5491">
        <f>E5491-I5491-J5491-K5491</f>
        <v>0</v>
      </c>
      <c r="M5491">
        <f>IF((I5491+J5491+(1-$W$36)*L5491)/$W$39&gt;=$W$38,1,0)</f>
        <v>0</v>
      </c>
      <c r="N5491">
        <f>IF(M5491=1,$W$37,$W$36)*L5491</f>
        <v>0</v>
      </c>
      <c r="O5491">
        <f>EXP(-$W$26*C5491)*I5491</f>
        <v>0</v>
      </c>
      <c r="P5491">
        <f>EXP(-$W$26*C5491)*J5491</f>
        <v>0</v>
      </c>
      <c r="Q5491">
        <f>EXP(-$W$26*C5491)*K5491</f>
        <v>0</v>
      </c>
      <c r="R5491">
        <f>EXP(-$W$26*C5491)*(L5491-N5491)</f>
        <v>0</v>
      </c>
      <c r="S5491">
        <f>EXP(-$W$26*C5491)*N5491</f>
        <v>0</v>
      </c>
      <c r="T5491">
        <f>EXP(-$W$26*C5491)*E5491</f>
        <v>0</v>
      </c>
    </row>
    <row r="5492" spans="1:20">
      <c r="A5492">
        <v>5483</v>
      </c>
      <c r="B5492">
        <f>RAND()</f>
        <v>0</v>
      </c>
      <c r="C5492">
        <f>IF(B5492&lt;$W$41,3,IF(B5492&lt;$W$41+$W$42,4,5))</f>
        <v>0</v>
      </c>
      <c r="D5492">
        <f>NORMSINV(RAND())</f>
        <v>0</v>
      </c>
      <c r="E5492">
        <f>$W$25*EXP(($W$26-$W$28-0.5*$W$27^2)*C5492+$W$27*SQRT(C5492)*D5492)</f>
        <v>0</v>
      </c>
      <c r="F5492">
        <f>$W$30*(1+$W$31)^C5492</f>
        <v>0</v>
      </c>
      <c r="G5492">
        <f>$W$32*(1+$W$33)^C5492</f>
        <v>0</v>
      </c>
      <c r="H5492">
        <f>$W$34*(1+$W$35)^C5492</f>
        <v>0</v>
      </c>
      <c r="I5492">
        <f>MIN(E5492,F5492)</f>
        <v>0</v>
      </c>
      <c r="J5492">
        <f>MIN(E5492-I5492,G5492)</f>
        <v>0</v>
      </c>
      <c r="K5492">
        <f>MIN(E5492-I5492-J5492,H5492)</f>
        <v>0</v>
      </c>
      <c r="L5492">
        <f>E5492-I5492-J5492-K5492</f>
        <v>0</v>
      </c>
      <c r="M5492">
        <f>IF((I5492+J5492+(1-$W$36)*L5492)/$W$39&gt;=$W$38,1,0)</f>
        <v>0</v>
      </c>
      <c r="N5492">
        <f>IF(M5492=1,$W$37,$W$36)*L5492</f>
        <v>0</v>
      </c>
      <c r="O5492">
        <f>EXP(-$W$26*C5492)*I5492</f>
        <v>0</v>
      </c>
      <c r="P5492">
        <f>EXP(-$W$26*C5492)*J5492</f>
        <v>0</v>
      </c>
      <c r="Q5492">
        <f>EXP(-$W$26*C5492)*K5492</f>
        <v>0</v>
      </c>
      <c r="R5492">
        <f>EXP(-$W$26*C5492)*(L5492-N5492)</f>
        <v>0</v>
      </c>
      <c r="S5492">
        <f>EXP(-$W$26*C5492)*N5492</f>
        <v>0</v>
      </c>
      <c r="T5492">
        <f>EXP(-$W$26*C5492)*E5492</f>
        <v>0</v>
      </c>
    </row>
    <row r="5493" spans="1:20">
      <c r="A5493">
        <v>5484</v>
      </c>
      <c r="B5493">
        <f>RAND()</f>
        <v>0</v>
      </c>
      <c r="C5493">
        <f>IF(B5493&lt;$W$41,3,IF(B5493&lt;$W$41+$W$42,4,5))</f>
        <v>0</v>
      </c>
      <c r="D5493">
        <f>NORMSINV(RAND())</f>
        <v>0</v>
      </c>
      <c r="E5493">
        <f>$W$25*EXP(($W$26-$W$28-0.5*$W$27^2)*C5493+$W$27*SQRT(C5493)*D5493)</f>
        <v>0</v>
      </c>
      <c r="F5493">
        <f>$W$30*(1+$W$31)^C5493</f>
        <v>0</v>
      </c>
      <c r="G5493">
        <f>$W$32*(1+$W$33)^C5493</f>
        <v>0</v>
      </c>
      <c r="H5493">
        <f>$W$34*(1+$W$35)^C5493</f>
        <v>0</v>
      </c>
      <c r="I5493">
        <f>MIN(E5493,F5493)</f>
        <v>0</v>
      </c>
      <c r="J5493">
        <f>MIN(E5493-I5493,G5493)</f>
        <v>0</v>
      </c>
      <c r="K5493">
        <f>MIN(E5493-I5493-J5493,H5493)</f>
        <v>0</v>
      </c>
      <c r="L5493">
        <f>E5493-I5493-J5493-K5493</f>
        <v>0</v>
      </c>
      <c r="M5493">
        <f>IF((I5493+J5493+(1-$W$36)*L5493)/$W$39&gt;=$W$38,1,0)</f>
        <v>0</v>
      </c>
      <c r="N5493">
        <f>IF(M5493=1,$W$37,$W$36)*L5493</f>
        <v>0</v>
      </c>
      <c r="O5493">
        <f>EXP(-$W$26*C5493)*I5493</f>
        <v>0</v>
      </c>
      <c r="P5493">
        <f>EXP(-$W$26*C5493)*J5493</f>
        <v>0</v>
      </c>
      <c r="Q5493">
        <f>EXP(-$W$26*C5493)*K5493</f>
        <v>0</v>
      </c>
      <c r="R5493">
        <f>EXP(-$W$26*C5493)*(L5493-N5493)</f>
        <v>0</v>
      </c>
      <c r="S5493">
        <f>EXP(-$W$26*C5493)*N5493</f>
        <v>0</v>
      </c>
      <c r="T5493">
        <f>EXP(-$W$26*C5493)*E5493</f>
        <v>0</v>
      </c>
    </row>
    <row r="5494" spans="1:20">
      <c r="A5494">
        <v>5485</v>
      </c>
      <c r="B5494">
        <f>RAND()</f>
        <v>0</v>
      </c>
      <c r="C5494">
        <f>IF(B5494&lt;$W$41,3,IF(B5494&lt;$W$41+$W$42,4,5))</f>
        <v>0</v>
      </c>
      <c r="D5494">
        <f>NORMSINV(RAND())</f>
        <v>0</v>
      </c>
      <c r="E5494">
        <f>$W$25*EXP(($W$26-$W$28-0.5*$W$27^2)*C5494+$W$27*SQRT(C5494)*D5494)</f>
        <v>0</v>
      </c>
      <c r="F5494">
        <f>$W$30*(1+$W$31)^C5494</f>
        <v>0</v>
      </c>
      <c r="G5494">
        <f>$W$32*(1+$W$33)^C5494</f>
        <v>0</v>
      </c>
      <c r="H5494">
        <f>$W$34*(1+$W$35)^C5494</f>
        <v>0</v>
      </c>
      <c r="I5494">
        <f>MIN(E5494,F5494)</f>
        <v>0</v>
      </c>
      <c r="J5494">
        <f>MIN(E5494-I5494,G5494)</f>
        <v>0</v>
      </c>
      <c r="K5494">
        <f>MIN(E5494-I5494-J5494,H5494)</f>
        <v>0</v>
      </c>
      <c r="L5494">
        <f>E5494-I5494-J5494-K5494</f>
        <v>0</v>
      </c>
      <c r="M5494">
        <f>IF((I5494+J5494+(1-$W$36)*L5494)/$W$39&gt;=$W$38,1,0)</f>
        <v>0</v>
      </c>
      <c r="N5494">
        <f>IF(M5494=1,$W$37,$W$36)*L5494</f>
        <v>0</v>
      </c>
      <c r="O5494">
        <f>EXP(-$W$26*C5494)*I5494</f>
        <v>0</v>
      </c>
      <c r="P5494">
        <f>EXP(-$W$26*C5494)*J5494</f>
        <v>0</v>
      </c>
      <c r="Q5494">
        <f>EXP(-$W$26*C5494)*K5494</f>
        <v>0</v>
      </c>
      <c r="R5494">
        <f>EXP(-$W$26*C5494)*(L5494-N5494)</f>
        <v>0</v>
      </c>
      <c r="S5494">
        <f>EXP(-$W$26*C5494)*N5494</f>
        <v>0</v>
      </c>
      <c r="T5494">
        <f>EXP(-$W$26*C5494)*E5494</f>
        <v>0</v>
      </c>
    </row>
    <row r="5495" spans="1:20">
      <c r="A5495">
        <v>5486</v>
      </c>
      <c r="B5495">
        <f>RAND()</f>
        <v>0</v>
      </c>
      <c r="C5495">
        <f>IF(B5495&lt;$W$41,3,IF(B5495&lt;$W$41+$W$42,4,5))</f>
        <v>0</v>
      </c>
      <c r="D5495">
        <f>NORMSINV(RAND())</f>
        <v>0</v>
      </c>
      <c r="E5495">
        <f>$W$25*EXP(($W$26-$W$28-0.5*$W$27^2)*C5495+$W$27*SQRT(C5495)*D5495)</f>
        <v>0</v>
      </c>
      <c r="F5495">
        <f>$W$30*(1+$W$31)^C5495</f>
        <v>0</v>
      </c>
      <c r="G5495">
        <f>$W$32*(1+$W$33)^C5495</f>
        <v>0</v>
      </c>
      <c r="H5495">
        <f>$W$34*(1+$W$35)^C5495</f>
        <v>0</v>
      </c>
      <c r="I5495">
        <f>MIN(E5495,F5495)</f>
        <v>0</v>
      </c>
      <c r="J5495">
        <f>MIN(E5495-I5495,G5495)</f>
        <v>0</v>
      </c>
      <c r="K5495">
        <f>MIN(E5495-I5495-J5495,H5495)</f>
        <v>0</v>
      </c>
      <c r="L5495">
        <f>E5495-I5495-J5495-K5495</f>
        <v>0</v>
      </c>
      <c r="M5495">
        <f>IF((I5495+J5495+(1-$W$36)*L5495)/$W$39&gt;=$W$38,1,0)</f>
        <v>0</v>
      </c>
      <c r="N5495">
        <f>IF(M5495=1,$W$37,$W$36)*L5495</f>
        <v>0</v>
      </c>
      <c r="O5495">
        <f>EXP(-$W$26*C5495)*I5495</f>
        <v>0</v>
      </c>
      <c r="P5495">
        <f>EXP(-$W$26*C5495)*J5495</f>
        <v>0</v>
      </c>
      <c r="Q5495">
        <f>EXP(-$W$26*C5495)*K5495</f>
        <v>0</v>
      </c>
      <c r="R5495">
        <f>EXP(-$W$26*C5495)*(L5495-N5495)</f>
        <v>0</v>
      </c>
      <c r="S5495">
        <f>EXP(-$W$26*C5495)*N5495</f>
        <v>0</v>
      </c>
      <c r="T5495">
        <f>EXP(-$W$26*C5495)*E5495</f>
        <v>0</v>
      </c>
    </row>
    <row r="5496" spans="1:20">
      <c r="A5496">
        <v>5487</v>
      </c>
      <c r="B5496">
        <f>RAND()</f>
        <v>0</v>
      </c>
      <c r="C5496">
        <f>IF(B5496&lt;$W$41,3,IF(B5496&lt;$W$41+$W$42,4,5))</f>
        <v>0</v>
      </c>
      <c r="D5496">
        <f>NORMSINV(RAND())</f>
        <v>0</v>
      </c>
      <c r="E5496">
        <f>$W$25*EXP(($W$26-$W$28-0.5*$W$27^2)*C5496+$W$27*SQRT(C5496)*D5496)</f>
        <v>0</v>
      </c>
      <c r="F5496">
        <f>$W$30*(1+$W$31)^C5496</f>
        <v>0</v>
      </c>
      <c r="G5496">
        <f>$W$32*(1+$W$33)^C5496</f>
        <v>0</v>
      </c>
      <c r="H5496">
        <f>$W$34*(1+$W$35)^C5496</f>
        <v>0</v>
      </c>
      <c r="I5496">
        <f>MIN(E5496,F5496)</f>
        <v>0</v>
      </c>
      <c r="J5496">
        <f>MIN(E5496-I5496,G5496)</f>
        <v>0</v>
      </c>
      <c r="K5496">
        <f>MIN(E5496-I5496-J5496,H5496)</f>
        <v>0</v>
      </c>
      <c r="L5496">
        <f>E5496-I5496-J5496-K5496</f>
        <v>0</v>
      </c>
      <c r="M5496">
        <f>IF((I5496+J5496+(1-$W$36)*L5496)/$W$39&gt;=$W$38,1,0)</f>
        <v>0</v>
      </c>
      <c r="N5496">
        <f>IF(M5496=1,$W$37,$W$36)*L5496</f>
        <v>0</v>
      </c>
      <c r="O5496">
        <f>EXP(-$W$26*C5496)*I5496</f>
        <v>0</v>
      </c>
      <c r="P5496">
        <f>EXP(-$W$26*C5496)*J5496</f>
        <v>0</v>
      </c>
      <c r="Q5496">
        <f>EXP(-$W$26*C5496)*K5496</f>
        <v>0</v>
      </c>
      <c r="R5496">
        <f>EXP(-$W$26*C5496)*(L5496-N5496)</f>
        <v>0</v>
      </c>
      <c r="S5496">
        <f>EXP(-$W$26*C5496)*N5496</f>
        <v>0</v>
      </c>
      <c r="T5496">
        <f>EXP(-$W$26*C5496)*E5496</f>
        <v>0</v>
      </c>
    </row>
    <row r="5497" spans="1:20">
      <c r="A5497">
        <v>5488</v>
      </c>
      <c r="B5497">
        <f>RAND()</f>
        <v>0</v>
      </c>
      <c r="C5497">
        <f>IF(B5497&lt;$W$41,3,IF(B5497&lt;$W$41+$W$42,4,5))</f>
        <v>0</v>
      </c>
      <c r="D5497">
        <f>NORMSINV(RAND())</f>
        <v>0</v>
      </c>
      <c r="E5497">
        <f>$W$25*EXP(($W$26-$W$28-0.5*$W$27^2)*C5497+$W$27*SQRT(C5497)*D5497)</f>
        <v>0</v>
      </c>
      <c r="F5497">
        <f>$W$30*(1+$W$31)^C5497</f>
        <v>0</v>
      </c>
      <c r="G5497">
        <f>$W$32*(1+$W$33)^C5497</f>
        <v>0</v>
      </c>
      <c r="H5497">
        <f>$W$34*(1+$W$35)^C5497</f>
        <v>0</v>
      </c>
      <c r="I5497">
        <f>MIN(E5497,F5497)</f>
        <v>0</v>
      </c>
      <c r="J5497">
        <f>MIN(E5497-I5497,G5497)</f>
        <v>0</v>
      </c>
      <c r="K5497">
        <f>MIN(E5497-I5497-J5497,H5497)</f>
        <v>0</v>
      </c>
      <c r="L5497">
        <f>E5497-I5497-J5497-K5497</f>
        <v>0</v>
      </c>
      <c r="M5497">
        <f>IF((I5497+J5497+(1-$W$36)*L5497)/$W$39&gt;=$W$38,1,0)</f>
        <v>0</v>
      </c>
      <c r="N5497">
        <f>IF(M5497=1,$W$37,$W$36)*L5497</f>
        <v>0</v>
      </c>
      <c r="O5497">
        <f>EXP(-$W$26*C5497)*I5497</f>
        <v>0</v>
      </c>
      <c r="P5497">
        <f>EXP(-$W$26*C5497)*J5497</f>
        <v>0</v>
      </c>
      <c r="Q5497">
        <f>EXP(-$W$26*C5497)*K5497</f>
        <v>0</v>
      </c>
      <c r="R5497">
        <f>EXP(-$W$26*C5497)*(L5497-N5497)</f>
        <v>0</v>
      </c>
      <c r="S5497">
        <f>EXP(-$W$26*C5497)*N5497</f>
        <v>0</v>
      </c>
      <c r="T5497">
        <f>EXP(-$W$26*C5497)*E5497</f>
        <v>0</v>
      </c>
    </row>
    <row r="5498" spans="1:20">
      <c r="A5498">
        <v>5489</v>
      </c>
      <c r="B5498">
        <f>RAND()</f>
        <v>0</v>
      </c>
      <c r="C5498">
        <f>IF(B5498&lt;$W$41,3,IF(B5498&lt;$W$41+$W$42,4,5))</f>
        <v>0</v>
      </c>
      <c r="D5498">
        <f>NORMSINV(RAND())</f>
        <v>0</v>
      </c>
      <c r="E5498">
        <f>$W$25*EXP(($W$26-$W$28-0.5*$W$27^2)*C5498+$W$27*SQRT(C5498)*D5498)</f>
        <v>0</v>
      </c>
      <c r="F5498">
        <f>$W$30*(1+$W$31)^C5498</f>
        <v>0</v>
      </c>
      <c r="G5498">
        <f>$W$32*(1+$W$33)^C5498</f>
        <v>0</v>
      </c>
      <c r="H5498">
        <f>$W$34*(1+$W$35)^C5498</f>
        <v>0</v>
      </c>
      <c r="I5498">
        <f>MIN(E5498,F5498)</f>
        <v>0</v>
      </c>
      <c r="J5498">
        <f>MIN(E5498-I5498,G5498)</f>
        <v>0</v>
      </c>
      <c r="K5498">
        <f>MIN(E5498-I5498-J5498,H5498)</f>
        <v>0</v>
      </c>
      <c r="L5498">
        <f>E5498-I5498-J5498-K5498</f>
        <v>0</v>
      </c>
      <c r="M5498">
        <f>IF((I5498+J5498+(1-$W$36)*L5498)/$W$39&gt;=$W$38,1,0)</f>
        <v>0</v>
      </c>
      <c r="N5498">
        <f>IF(M5498=1,$W$37,$W$36)*L5498</f>
        <v>0</v>
      </c>
      <c r="O5498">
        <f>EXP(-$W$26*C5498)*I5498</f>
        <v>0</v>
      </c>
      <c r="P5498">
        <f>EXP(-$W$26*C5498)*J5498</f>
        <v>0</v>
      </c>
      <c r="Q5498">
        <f>EXP(-$W$26*C5498)*K5498</f>
        <v>0</v>
      </c>
      <c r="R5498">
        <f>EXP(-$W$26*C5498)*(L5498-N5498)</f>
        <v>0</v>
      </c>
      <c r="S5498">
        <f>EXP(-$W$26*C5498)*N5498</f>
        <v>0</v>
      </c>
      <c r="T5498">
        <f>EXP(-$W$26*C5498)*E5498</f>
        <v>0</v>
      </c>
    </row>
    <row r="5499" spans="1:20">
      <c r="A5499">
        <v>5490</v>
      </c>
      <c r="B5499">
        <f>RAND()</f>
        <v>0</v>
      </c>
      <c r="C5499">
        <f>IF(B5499&lt;$W$41,3,IF(B5499&lt;$W$41+$W$42,4,5))</f>
        <v>0</v>
      </c>
      <c r="D5499">
        <f>NORMSINV(RAND())</f>
        <v>0</v>
      </c>
      <c r="E5499">
        <f>$W$25*EXP(($W$26-$W$28-0.5*$W$27^2)*C5499+$W$27*SQRT(C5499)*D5499)</f>
        <v>0</v>
      </c>
      <c r="F5499">
        <f>$W$30*(1+$W$31)^C5499</f>
        <v>0</v>
      </c>
      <c r="G5499">
        <f>$W$32*(1+$W$33)^C5499</f>
        <v>0</v>
      </c>
      <c r="H5499">
        <f>$W$34*(1+$W$35)^C5499</f>
        <v>0</v>
      </c>
      <c r="I5499">
        <f>MIN(E5499,F5499)</f>
        <v>0</v>
      </c>
      <c r="J5499">
        <f>MIN(E5499-I5499,G5499)</f>
        <v>0</v>
      </c>
      <c r="K5499">
        <f>MIN(E5499-I5499-J5499,H5499)</f>
        <v>0</v>
      </c>
      <c r="L5499">
        <f>E5499-I5499-J5499-K5499</f>
        <v>0</v>
      </c>
      <c r="M5499">
        <f>IF((I5499+J5499+(1-$W$36)*L5499)/$W$39&gt;=$W$38,1,0)</f>
        <v>0</v>
      </c>
      <c r="N5499">
        <f>IF(M5499=1,$W$37,$W$36)*L5499</f>
        <v>0</v>
      </c>
      <c r="O5499">
        <f>EXP(-$W$26*C5499)*I5499</f>
        <v>0</v>
      </c>
      <c r="P5499">
        <f>EXP(-$W$26*C5499)*J5499</f>
        <v>0</v>
      </c>
      <c r="Q5499">
        <f>EXP(-$W$26*C5499)*K5499</f>
        <v>0</v>
      </c>
      <c r="R5499">
        <f>EXP(-$W$26*C5499)*(L5499-N5499)</f>
        <v>0</v>
      </c>
      <c r="S5499">
        <f>EXP(-$W$26*C5499)*N5499</f>
        <v>0</v>
      </c>
      <c r="T5499">
        <f>EXP(-$W$26*C5499)*E5499</f>
        <v>0</v>
      </c>
    </row>
    <row r="5500" spans="1:20">
      <c r="A5500">
        <v>5491</v>
      </c>
      <c r="B5500">
        <f>RAND()</f>
        <v>0</v>
      </c>
      <c r="C5500">
        <f>IF(B5500&lt;$W$41,3,IF(B5500&lt;$W$41+$W$42,4,5))</f>
        <v>0</v>
      </c>
      <c r="D5500">
        <f>NORMSINV(RAND())</f>
        <v>0</v>
      </c>
      <c r="E5500">
        <f>$W$25*EXP(($W$26-$W$28-0.5*$W$27^2)*C5500+$W$27*SQRT(C5500)*D5500)</f>
        <v>0</v>
      </c>
      <c r="F5500">
        <f>$W$30*(1+$W$31)^C5500</f>
        <v>0</v>
      </c>
      <c r="G5500">
        <f>$W$32*(1+$W$33)^C5500</f>
        <v>0</v>
      </c>
      <c r="H5500">
        <f>$W$34*(1+$W$35)^C5500</f>
        <v>0</v>
      </c>
      <c r="I5500">
        <f>MIN(E5500,F5500)</f>
        <v>0</v>
      </c>
      <c r="J5500">
        <f>MIN(E5500-I5500,G5500)</f>
        <v>0</v>
      </c>
      <c r="K5500">
        <f>MIN(E5500-I5500-J5500,H5500)</f>
        <v>0</v>
      </c>
      <c r="L5500">
        <f>E5500-I5500-J5500-K5500</f>
        <v>0</v>
      </c>
      <c r="M5500">
        <f>IF((I5500+J5500+(1-$W$36)*L5500)/$W$39&gt;=$W$38,1,0)</f>
        <v>0</v>
      </c>
      <c r="N5500">
        <f>IF(M5500=1,$W$37,$W$36)*L5500</f>
        <v>0</v>
      </c>
      <c r="O5500">
        <f>EXP(-$W$26*C5500)*I5500</f>
        <v>0</v>
      </c>
      <c r="P5500">
        <f>EXP(-$W$26*C5500)*J5500</f>
        <v>0</v>
      </c>
      <c r="Q5500">
        <f>EXP(-$W$26*C5500)*K5500</f>
        <v>0</v>
      </c>
      <c r="R5500">
        <f>EXP(-$W$26*C5500)*(L5500-N5500)</f>
        <v>0</v>
      </c>
      <c r="S5500">
        <f>EXP(-$W$26*C5500)*N5500</f>
        <v>0</v>
      </c>
      <c r="T5500">
        <f>EXP(-$W$26*C5500)*E5500</f>
        <v>0</v>
      </c>
    </row>
    <row r="5501" spans="1:20">
      <c r="A5501">
        <v>5492</v>
      </c>
      <c r="B5501">
        <f>RAND()</f>
        <v>0</v>
      </c>
      <c r="C5501">
        <f>IF(B5501&lt;$W$41,3,IF(B5501&lt;$W$41+$W$42,4,5))</f>
        <v>0</v>
      </c>
      <c r="D5501">
        <f>NORMSINV(RAND())</f>
        <v>0</v>
      </c>
      <c r="E5501">
        <f>$W$25*EXP(($W$26-$W$28-0.5*$W$27^2)*C5501+$W$27*SQRT(C5501)*D5501)</f>
        <v>0</v>
      </c>
      <c r="F5501">
        <f>$W$30*(1+$W$31)^C5501</f>
        <v>0</v>
      </c>
      <c r="G5501">
        <f>$W$32*(1+$W$33)^C5501</f>
        <v>0</v>
      </c>
      <c r="H5501">
        <f>$W$34*(1+$W$35)^C5501</f>
        <v>0</v>
      </c>
      <c r="I5501">
        <f>MIN(E5501,F5501)</f>
        <v>0</v>
      </c>
      <c r="J5501">
        <f>MIN(E5501-I5501,G5501)</f>
        <v>0</v>
      </c>
      <c r="K5501">
        <f>MIN(E5501-I5501-J5501,H5501)</f>
        <v>0</v>
      </c>
      <c r="L5501">
        <f>E5501-I5501-J5501-K5501</f>
        <v>0</v>
      </c>
      <c r="M5501">
        <f>IF((I5501+J5501+(1-$W$36)*L5501)/$W$39&gt;=$W$38,1,0)</f>
        <v>0</v>
      </c>
      <c r="N5501">
        <f>IF(M5501=1,$W$37,$W$36)*L5501</f>
        <v>0</v>
      </c>
      <c r="O5501">
        <f>EXP(-$W$26*C5501)*I5501</f>
        <v>0</v>
      </c>
      <c r="P5501">
        <f>EXP(-$W$26*C5501)*J5501</f>
        <v>0</v>
      </c>
      <c r="Q5501">
        <f>EXP(-$W$26*C5501)*K5501</f>
        <v>0</v>
      </c>
      <c r="R5501">
        <f>EXP(-$W$26*C5501)*(L5501-N5501)</f>
        <v>0</v>
      </c>
      <c r="S5501">
        <f>EXP(-$W$26*C5501)*N5501</f>
        <v>0</v>
      </c>
      <c r="T5501">
        <f>EXP(-$W$26*C5501)*E5501</f>
        <v>0</v>
      </c>
    </row>
    <row r="5502" spans="1:20">
      <c r="A5502">
        <v>5493</v>
      </c>
      <c r="B5502">
        <f>RAND()</f>
        <v>0</v>
      </c>
      <c r="C5502">
        <f>IF(B5502&lt;$W$41,3,IF(B5502&lt;$W$41+$W$42,4,5))</f>
        <v>0</v>
      </c>
      <c r="D5502">
        <f>NORMSINV(RAND())</f>
        <v>0</v>
      </c>
      <c r="E5502">
        <f>$W$25*EXP(($W$26-$W$28-0.5*$W$27^2)*C5502+$W$27*SQRT(C5502)*D5502)</f>
        <v>0</v>
      </c>
      <c r="F5502">
        <f>$W$30*(1+$W$31)^C5502</f>
        <v>0</v>
      </c>
      <c r="G5502">
        <f>$W$32*(1+$W$33)^C5502</f>
        <v>0</v>
      </c>
      <c r="H5502">
        <f>$W$34*(1+$W$35)^C5502</f>
        <v>0</v>
      </c>
      <c r="I5502">
        <f>MIN(E5502,F5502)</f>
        <v>0</v>
      </c>
      <c r="J5502">
        <f>MIN(E5502-I5502,G5502)</f>
        <v>0</v>
      </c>
      <c r="K5502">
        <f>MIN(E5502-I5502-J5502,H5502)</f>
        <v>0</v>
      </c>
      <c r="L5502">
        <f>E5502-I5502-J5502-K5502</f>
        <v>0</v>
      </c>
      <c r="M5502">
        <f>IF((I5502+J5502+(1-$W$36)*L5502)/$W$39&gt;=$W$38,1,0)</f>
        <v>0</v>
      </c>
      <c r="N5502">
        <f>IF(M5502=1,$W$37,$W$36)*L5502</f>
        <v>0</v>
      </c>
      <c r="O5502">
        <f>EXP(-$W$26*C5502)*I5502</f>
        <v>0</v>
      </c>
      <c r="P5502">
        <f>EXP(-$W$26*C5502)*J5502</f>
        <v>0</v>
      </c>
      <c r="Q5502">
        <f>EXP(-$W$26*C5502)*K5502</f>
        <v>0</v>
      </c>
      <c r="R5502">
        <f>EXP(-$W$26*C5502)*(L5502-N5502)</f>
        <v>0</v>
      </c>
      <c r="S5502">
        <f>EXP(-$W$26*C5502)*N5502</f>
        <v>0</v>
      </c>
      <c r="T5502">
        <f>EXP(-$W$26*C5502)*E5502</f>
        <v>0</v>
      </c>
    </row>
    <row r="5503" spans="1:20">
      <c r="A5503">
        <v>5494</v>
      </c>
      <c r="B5503">
        <f>RAND()</f>
        <v>0</v>
      </c>
      <c r="C5503">
        <f>IF(B5503&lt;$W$41,3,IF(B5503&lt;$W$41+$W$42,4,5))</f>
        <v>0</v>
      </c>
      <c r="D5503">
        <f>NORMSINV(RAND())</f>
        <v>0</v>
      </c>
      <c r="E5503">
        <f>$W$25*EXP(($W$26-$W$28-0.5*$W$27^2)*C5503+$W$27*SQRT(C5503)*D5503)</f>
        <v>0</v>
      </c>
      <c r="F5503">
        <f>$W$30*(1+$W$31)^C5503</f>
        <v>0</v>
      </c>
      <c r="G5503">
        <f>$W$32*(1+$W$33)^C5503</f>
        <v>0</v>
      </c>
      <c r="H5503">
        <f>$W$34*(1+$W$35)^C5503</f>
        <v>0</v>
      </c>
      <c r="I5503">
        <f>MIN(E5503,F5503)</f>
        <v>0</v>
      </c>
      <c r="J5503">
        <f>MIN(E5503-I5503,G5503)</f>
        <v>0</v>
      </c>
      <c r="K5503">
        <f>MIN(E5503-I5503-J5503,H5503)</f>
        <v>0</v>
      </c>
      <c r="L5503">
        <f>E5503-I5503-J5503-K5503</f>
        <v>0</v>
      </c>
      <c r="M5503">
        <f>IF((I5503+J5503+(1-$W$36)*L5503)/$W$39&gt;=$W$38,1,0)</f>
        <v>0</v>
      </c>
      <c r="N5503">
        <f>IF(M5503=1,$W$37,$W$36)*L5503</f>
        <v>0</v>
      </c>
      <c r="O5503">
        <f>EXP(-$W$26*C5503)*I5503</f>
        <v>0</v>
      </c>
      <c r="P5503">
        <f>EXP(-$W$26*C5503)*J5503</f>
        <v>0</v>
      </c>
      <c r="Q5503">
        <f>EXP(-$W$26*C5503)*K5503</f>
        <v>0</v>
      </c>
      <c r="R5503">
        <f>EXP(-$W$26*C5503)*(L5503-N5503)</f>
        <v>0</v>
      </c>
      <c r="S5503">
        <f>EXP(-$W$26*C5503)*N5503</f>
        <v>0</v>
      </c>
      <c r="T5503">
        <f>EXP(-$W$26*C5503)*E5503</f>
        <v>0</v>
      </c>
    </row>
    <row r="5504" spans="1:20">
      <c r="A5504">
        <v>5495</v>
      </c>
      <c r="B5504">
        <f>RAND()</f>
        <v>0</v>
      </c>
      <c r="C5504">
        <f>IF(B5504&lt;$W$41,3,IF(B5504&lt;$W$41+$W$42,4,5))</f>
        <v>0</v>
      </c>
      <c r="D5504">
        <f>NORMSINV(RAND())</f>
        <v>0</v>
      </c>
      <c r="E5504">
        <f>$W$25*EXP(($W$26-$W$28-0.5*$W$27^2)*C5504+$W$27*SQRT(C5504)*D5504)</f>
        <v>0</v>
      </c>
      <c r="F5504">
        <f>$W$30*(1+$W$31)^C5504</f>
        <v>0</v>
      </c>
      <c r="G5504">
        <f>$W$32*(1+$W$33)^C5504</f>
        <v>0</v>
      </c>
      <c r="H5504">
        <f>$W$34*(1+$W$35)^C5504</f>
        <v>0</v>
      </c>
      <c r="I5504">
        <f>MIN(E5504,F5504)</f>
        <v>0</v>
      </c>
      <c r="J5504">
        <f>MIN(E5504-I5504,G5504)</f>
        <v>0</v>
      </c>
      <c r="K5504">
        <f>MIN(E5504-I5504-J5504,H5504)</f>
        <v>0</v>
      </c>
      <c r="L5504">
        <f>E5504-I5504-J5504-K5504</f>
        <v>0</v>
      </c>
      <c r="M5504">
        <f>IF((I5504+J5504+(1-$W$36)*L5504)/$W$39&gt;=$W$38,1,0)</f>
        <v>0</v>
      </c>
      <c r="N5504">
        <f>IF(M5504=1,$W$37,$W$36)*L5504</f>
        <v>0</v>
      </c>
      <c r="O5504">
        <f>EXP(-$W$26*C5504)*I5504</f>
        <v>0</v>
      </c>
      <c r="P5504">
        <f>EXP(-$W$26*C5504)*J5504</f>
        <v>0</v>
      </c>
      <c r="Q5504">
        <f>EXP(-$W$26*C5504)*K5504</f>
        <v>0</v>
      </c>
      <c r="R5504">
        <f>EXP(-$W$26*C5504)*(L5504-N5504)</f>
        <v>0</v>
      </c>
      <c r="S5504">
        <f>EXP(-$W$26*C5504)*N5504</f>
        <v>0</v>
      </c>
      <c r="T5504">
        <f>EXP(-$W$26*C5504)*E5504</f>
        <v>0</v>
      </c>
    </row>
    <row r="5505" spans="1:20">
      <c r="A5505">
        <v>5496</v>
      </c>
      <c r="B5505">
        <f>RAND()</f>
        <v>0</v>
      </c>
      <c r="C5505">
        <f>IF(B5505&lt;$W$41,3,IF(B5505&lt;$W$41+$W$42,4,5))</f>
        <v>0</v>
      </c>
      <c r="D5505">
        <f>NORMSINV(RAND())</f>
        <v>0</v>
      </c>
      <c r="E5505">
        <f>$W$25*EXP(($W$26-$W$28-0.5*$W$27^2)*C5505+$W$27*SQRT(C5505)*D5505)</f>
        <v>0</v>
      </c>
      <c r="F5505">
        <f>$W$30*(1+$W$31)^C5505</f>
        <v>0</v>
      </c>
      <c r="G5505">
        <f>$W$32*(1+$W$33)^C5505</f>
        <v>0</v>
      </c>
      <c r="H5505">
        <f>$W$34*(1+$W$35)^C5505</f>
        <v>0</v>
      </c>
      <c r="I5505">
        <f>MIN(E5505,F5505)</f>
        <v>0</v>
      </c>
      <c r="J5505">
        <f>MIN(E5505-I5505,G5505)</f>
        <v>0</v>
      </c>
      <c r="K5505">
        <f>MIN(E5505-I5505-J5505,H5505)</f>
        <v>0</v>
      </c>
      <c r="L5505">
        <f>E5505-I5505-J5505-K5505</f>
        <v>0</v>
      </c>
      <c r="M5505">
        <f>IF((I5505+J5505+(1-$W$36)*L5505)/$W$39&gt;=$W$38,1,0)</f>
        <v>0</v>
      </c>
      <c r="N5505">
        <f>IF(M5505=1,$W$37,$W$36)*L5505</f>
        <v>0</v>
      </c>
      <c r="O5505">
        <f>EXP(-$W$26*C5505)*I5505</f>
        <v>0</v>
      </c>
      <c r="P5505">
        <f>EXP(-$W$26*C5505)*J5505</f>
        <v>0</v>
      </c>
      <c r="Q5505">
        <f>EXP(-$W$26*C5505)*K5505</f>
        <v>0</v>
      </c>
      <c r="R5505">
        <f>EXP(-$W$26*C5505)*(L5505-N5505)</f>
        <v>0</v>
      </c>
      <c r="S5505">
        <f>EXP(-$W$26*C5505)*N5505</f>
        <v>0</v>
      </c>
      <c r="T5505">
        <f>EXP(-$W$26*C5505)*E5505</f>
        <v>0</v>
      </c>
    </row>
    <row r="5506" spans="1:20">
      <c r="A5506">
        <v>5497</v>
      </c>
      <c r="B5506">
        <f>RAND()</f>
        <v>0</v>
      </c>
      <c r="C5506">
        <f>IF(B5506&lt;$W$41,3,IF(B5506&lt;$W$41+$W$42,4,5))</f>
        <v>0</v>
      </c>
      <c r="D5506">
        <f>NORMSINV(RAND())</f>
        <v>0</v>
      </c>
      <c r="E5506">
        <f>$W$25*EXP(($W$26-$W$28-0.5*$W$27^2)*C5506+$W$27*SQRT(C5506)*D5506)</f>
        <v>0</v>
      </c>
      <c r="F5506">
        <f>$W$30*(1+$W$31)^C5506</f>
        <v>0</v>
      </c>
      <c r="G5506">
        <f>$W$32*(1+$W$33)^C5506</f>
        <v>0</v>
      </c>
      <c r="H5506">
        <f>$W$34*(1+$W$35)^C5506</f>
        <v>0</v>
      </c>
      <c r="I5506">
        <f>MIN(E5506,F5506)</f>
        <v>0</v>
      </c>
      <c r="J5506">
        <f>MIN(E5506-I5506,G5506)</f>
        <v>0</v>
      </c>
      <c r="K5506">
        <f>MIN(E5506-I5506-J5506,H5506)</f>
        <v>0</v>
      </c>
      <c r="L5506">
        <f>E5506-I5506-J5506-K5506</f>
        <v>0</v>
      </c>
      <c r="M5506">
        <f>IF((I5506+J5506+(1-$W$36)*L5506)/$W$39&gt;=$W$38,1,0)</f>
        <v>0</v>
      </c>
      <c r="N5506">
        <f>IF(M5506=1,$W$37,$W$36)*L5506</f>
        <v>0</v>
      </c>
      <c r="O5506">
        <f>EXP(-$W$26*C5506)*I5506</f>
        <v>0</v>
      </c>
      <c r="P5506">
        <f>EXP(-$W$26*C5506)*J5506</f>
        <v>0</v>
      </c>
      <c r="Q5506">
        <f>EXP(-$W$26*C5506)*K5506</f>
        <v>0</v>
      </c>
      <c r="R5506">
        <f>EXP(-$W$26*C5506)*(L5506-N5506)</f>
        <v>0</v>
      </c>
      <c r="S5506">
        <f>EXP(-$W$26*C5506)*N5506</f>
        <v>0</v>
      </c>
      <c r="T5506">
        <f>EXP(-$W$26*C5506)*E5506</f>
        <v>0</v>
      </c>
    </row>
    <row r="5507" spans="1:20">
      <c r="A5507">
        <v>5498</v>
      </c>
      <c r="B5507">
        <f>RAND()</f>
        <v>0</v>
      </c>
      <c r="C5507">
        <f>IF(B5507&lt;$W$41,3,IF(B5507&lt;$W$41+$W$42,4,5))</f>
        <v>0</v>
      </c>
      <c r="D5507">
        <f>NORMSINV(RAND())</f>
        <v>0</v>
      </c>
      <c r="E5507">
        <f>$W$25*EXP(($W$26-$W$28-0.5*$W$27^2)*C5507+$W$27*SQRT(C5507)*D5507)</f>
        <v>0</v>
      </c>
      <c r="F5507">
        <f>$W$30*(1+$W$31)^C5507</f>
        <v>0</v>
      </c>
      <c r="G5507">
        <f>$W$32*(1+$W$33)^C5507</f>
        <v>0</v>
      </c>
      <c r="H5507">
        <f>$W$34*(1+$W$35)^C5507</f>
        <v>0</v>
      </c>
      <c r="I5507">
        <f>MIN(E5507,F5507)</f>
        <v>0</v>
      </c>
      <c r="J5507">
        <f>MIN(E5507-I5507,G5507)</f>
        <v>0</v>
      </c>
      <c r="K5507">
        <f>MIN(E5507-I5507-J5507,H5507)</f>
        <v>0</v>
      </c>
      <c r="L5507">
        <f>E5507-I5507-J5507-K5507</f>
        <v>0</v>
      </c>
      <c r="M5507">
        <f>IF((I5507+J5507+(1-$W$36)*L5507)/$W$39&gt;=$W$38,1,0)</f>
        <v>0</v>
      </c>
      <c r="N5507">
        <f>IF(M5507=1,$W$37,$W$36)*L5507</f>
        <v>0</v>
      </c>
      <c r="O5507">
        <f>EXP(-$W$26*C5507)*I5507</f>
        <v>0</v>
      </c>
      <c r="P5507">
        <f>EXP(-$W$26*C5507)*J5507</f>
        <v>0</v>
      </c>
      <c r="Q5507">
        <f>EXP(-$W$26*C5507)*K5507</f>
        <v>0</v>
      </c>
      <c r="R5507">
        <f>EXP(-$W$26*C5507)*(L5507-N5507)</f>
        <v>0</v>
      </c>
      <c r="S5507">
        <f>EXP(-$W$26*C5507)*N5507</f>
        <v>0</v>
      </c>
      <c r="T5507">
        <f>EXP(-$W$26*C5507)*E5507</f>
        <v>0</v>
      </c>
    </row>
    <row r="5508" spans="1:20">
      <c r="A5508">
        <v>5499</v>
      </c>
      <c r="B5508">
        <f>RAND()</f>
        <v>0</v>
      </c>
      <c r="C5508">
        <f>IF(B5508&lt;$W$41,3,IF(B5508&lt;$W$41+$W$42,4,5))</f>
        <v>0</v>
      </c>
      <c r="D5508">
        <f>NORMSINV(RAND())</f>
        <v>0</v>
      </c>
      <c r="E5508">
        <f>$W$25*EXP(($W$26-$W$28-0.5*$W$27^2)*C5508+$W$27*SQRT(C5508)*D5508)</f>
        <v>0</v>
      </c>
      <c r="F5508">
        <f>$W$30*(1+$W$31)^C5508</f>
        <v>0</v>
      </c>
      <c r="G5508">
        <f>$W$32*(1+$W$33)^C5508</f>
        <v>0</v>
      </c>
      <c r="H5508">
        <f>$W$34*(1+$W$35)^C5508</f>
        <v>0</v>
      </c>
      <c r="I5508">
        <f>MIN(E5508,F5508)</f>
        <v>0</v>
      </c>
      <c r="J5508">
        <f>MIN(E5508-I5508,G5508)</f>
        <v>0</v>
      </c>
      <c r="K5508">
        <f>MIN(E5508-I5508-J5508,H5508)</f>
        <v>0</v>
      </c>
      <c r="L5508">
        <f>E5508-I5508-J5508-K5508</f>
        <v>0</v>
      </c>
      <c r="M5508">
        <f>IF((I5508+J5508+(1-$W$36)*L5508)/$W$39&gt;=$W$38,1,0)</f>
        <v>0</v>
      </c>
      <c r="N5508">
        <f>IF(M5508=1,$W$37,$W$36)*L5508</f>
        <v>0</v>
      </c>
      <c r="O5508">
        <f>EXP(-$W$26*C5508)*I5508</f>
        <v>0</v>
      </c>
      <c r="P5508">
        <f>EXP(-$W$26*C5508)*J5508</f>
        <v>0</v>
      </c>
      <c r="Q5508">
        <f>EXP(-$W$26*C5508)*K5508</f>
        <v>0</v>
      </c>
      <c r="R5508">
        <f>EXP(-$W$26*C5508)*(L5508-N5508)</f>
        <v>0</v>
      </c>
      <c r="S5508">
        <f>EXP(-$W$26*C5508)*N5508</f>
        <v>0</v>
      </c>
      <c r="T5508">
        <f>EXP(-$W$26*C5508)*E5508</f>
        <v>0</v>
      </c>
    </row>
    <row r="5509" spans="1:20">
      <c r="A5509">
        <v>5500</v>
      </c>
      <c r="B5509">
        <f>RAND()</f>
        <v>0</v>
      </c>
      <c r="C5509">
        <f>IF(B5509&lt;$W$41,3,IF(B5509&lt;$W$41+$W$42,4,5))</f>
        <v>0</v>
      </c>
      <c r="D5509">
        <f>NORMSINV(RAND())</f>
        <v>0</v>
      </c>
      <c r="E5509">
        <f>$W$25*EXP(($W$26-$W$28-0.5*$W$27^2)*C5509+$W$27*SQRT(C5509)*D5509)</f>
        <v>0</v>
      </c>
      <c r="F5509">
        <f>$W$30*(1+$W$31)^C5509</f>
        <v>0</v>
      </c>
      <c r="G5509">
        <f>$W$32*(1+$W$33)^C5509</f>
        <v>0</v>
      </c>
      <c r="H5509">
        <f>$W$34*(1+$W$35)^C5509</f>
        <v>0</v>
      </c>
      <c r="I5509">
        <f>MIN(E5509,F5509)</f>
        <v>0</v>
      </c>
      <c r="J5509">
        <f>MIN(E5509-I5509,G5509)</f>
        <v>0</v>
      </c>
      <c r="K5509">
        <f>MIN(E5509-I5509-J5509,H5509)</f>
        <v>0</v>
      </c>
      <c r="L5509">
        <f>E5509-I5509-J5509-K5509</f>
        <v>0</v>
      </c>
      <c r="M5509">
        <f>IF((I5509+J5509+(1-$W$36)*L5509)/$W$39&gt;=$W$38,1,0)</f>
        <v>0</v>
      </c>
      <c r="N5509">
        <f>IF(M5509=1,$W$37,$W$36)*L5509</f>
        <v>0</v>
      </c>
      <c r="O5509">
        <f>EXP(-$W$26*C5509)*I5509</f>
        <v>0</v>
      </c>
      <c r="P5509">
        <f>EXP(-$W$26*C5509)*J5509</f>
        <v>0</v>
      </c>
      <c r="Q5509">
        <f>EXP(-$W$26*C5509)*K5509</f>
        <v>0</v>
      </c>
      <c r="R5509">
        <f>EXP(-$W$26*C5509)*(L5509-N5509)</f>
        <v>0</v>
      </c>
      <c r="S5509">
        <f>EXP(-$W$26*C5509)*N5509</f>
        <v>0</v>
      </c>
      <c r="T5509">
        <f>EXP(-$W$26*C5509)*E5509</f>
        <v>0</v>
      </c>
    </row>
    <row r="5510" spans="1:20">
      <c r="A5510">
        <v>5501</v>
      </c>
      <c r="B5510">
        <f>RAND()</f>
        <v>0</v>
      </c>
      <c r="C5510">
        <f>IF(B5510&lt;$W$41,3,IF(B5510&lt;$W$41+$W$42,4,5))</f>
        <v>0</v>
      </c>
      <c r="D5510">
        <f>NORMSINV(RAND())</f>
        <v>0</v>
      </c>
      <c r="E5510">
        <f>$W$25*EXP(($W$26-$W$28-0.5*$W$27^2)*C5510+$W$27*SQRT(C5510)*D5510)</f>
        <v>0</v>
      </c>
      <c r="F5510">
        <f>$W$30*(1+$W$31)^C5510</f>
        <v>0</v>
      </c>
      <c r="G5510">
        <f>$W$32*(1+$W$33)^C5510</f>
        <v>0</v>
      </c>
      <c r="H5510">
        <f>$W$34*(1+$W$35)^C5510</f>
        <v>0</v>
      </c>
      <c r="I5510">
        <f>MIN(E5510,F5510)</f>
        <v>0</v>
      </c>
      <c r="J5510">
        <f>MIN(E5510-I5510,G5510)</f>
        <v>0</v>
      </c>
      <c r="K5510">
        <f>MIN(E5510-I5510-J5510,H5510)</f>
        <v>0</v>
      </c>
      <c r="L5510">
        <f>E5510-I5510-J5510-K5510</f>
        <v>0</v>
      </c>
      <c r="M5510">
        <f>IF((I5510+J5510+(1-$W$36)*L5510)/$W$39&gt;=$W$38,1,0)</f>
        <v>0</v>
      </c>
      <c r="N5510">
        <f>IF(M5510=1,$W$37,$W$36)*L5510</f>
        <v>0</v>
      </c>
      <c r="O5510">
        <f>EXP(-$W$26*C5510)*I5510</f>
        <v>0</v>
      </c>
      <c r="P5510">
        <f>EXP(-$W$26*C5510)*J5510</f>
        <v>0</v>
      </c>
      <c r="Q5510">
        <f>EXP(-$W$26*C5510)*K5510</f>
        <v>0</v>
      </c>
      <c r="R5510">
        <f>EXP(-$W$26*C5510)*(L5510-N5510)</f>
        <v>0</v>
      </c>
      <c r="S5510">
        <f>EXP(-$W$26*C5510)*N5510</f>
        <v>0</v>
      </c>
      <c r="T5510">
        <f>EXP(-$W$26*C5510)*E5510</f>
        <v>0</v>
      </c>
    </row>
    <row r="5511" spans="1:20">
      <c r="A5511">
        <v>5502</v>
      </c>
      <c r="B5511">
        <f>RAND()</f>
        <v>0</v>
      </c>
      <c r="C5511">
        <f>IF(B5511&lt;$W$41,3,IF(B5511&lt;$W$41+$W$42,4,5))</f>
        <v>0</v>
      </c>
      <c r="D5511">
        <f>NORMSINV(RAND())</f>
        <v>0</v>
      </c>
      <c r="E5511">
        <f>$W$25*EXP(($W$26-$W$28-0.5*$W$27^2)*C5511+$W$27*SQRT(C5511)*D5511)</f>
        <v>0</v>
      </c>
      <c r="F5511">
        <f>$W$30*(1+$W$31)^C5511</f>
        <v>0</v>
      </c>
      <c r="G5511">
        <f>$W$32*(1+$W$33)^C5511</f>
        <v>0</v>
      </c>
      <c r="H5511">
        <f>$W$34*(1+$W$35)^C5511</f>
        <v>0</v>
      </c>
      <c r="I5511">
        <f>MIN(E5511,F5511)</f>
        <v>0</v>
      </c>
      <c r="J5511">
        <f>MIN(E5511-I5511,G5511)</f>
        <v>0</v>
      </c>
      <c r="K5511">
        <f>MIN(E5511-I5511-J5511,H5511)</f>
        <v>0</v>
      </c>
      <c r="L5511">
        <f>E5511-I5511-J5511-K5511</f>
        <v>0</v>
      </c>
      <c r="M5511">
        <f>IF((I5511+J5511+(1-$W$36)*L5511)/$W$39&gt;=$W$38,1,0)</f>
        <v>0</v>
      </c>
      <c r="N5511">
        <f>IF(M5511=1,$W$37,$W$36)*L5511</f>
        <v>0</v>
      </c>
      <c r="O5511">
        <f>EXP(-$W$26*C5511)*I5511</f>
        <v>0</v>
      </c>
      <c r="P5511">
        <f>EXP(-$W$26*C5511)*J5511</f>
        <v>0</v>
      </c>
      <c r="Q5511">
        <f>EXP(-$W$26*C5511)*K5511</f>
        <v>0</v>
      </c>
      <c r="R5511">
        <f>EXP(-$W$26*C5511)*(L5511-N5511)</f>
        <v>0</v>
      </c>
      <c r="S5511">
        <f>EXP(-$W$26*C5511)*N5511</f>
        <v>0</v>
      </c>
      <c r="T5511">
        <f>EXP(-$W$26*C5511)*E5511</f>
        <v>0</v>
      </c>
    </row>
    <row r="5512" spans="1:20">
      <c r="A5512">
        <v>5503</v>
      </c>
      <c r="B5512">
        <f>RAND()</f>
        <v>0</v>
      </c>
      <c r="C5512">
        <f>IF(B5512&lt;$W$41,3,IF(B5512&lt;$W$41+$W$42,4,5))</f>
        <v>0</v>
      </c>
      <c r="D5512">
        <f>NORMSINV(RAND())</f>
        <v>0</v>
      </c>
      <c r="E5512">
        <f>$W$25*EXP(($W$26-$W$28-0.5*$W$27^2)*C5512+$W$27*SQRT(C5512)*D5512)</f>
        <v>0</v>
      </c>
      <c r="F5512">
        <f>$W$30*(1+$W$31)^C5512</f>
        <v>0</v>
      </c>
      <c r="G5512">
        <f>$W$32*(1+$W$33)^C5512</f>
        <v>0</v>
      </c>
      <c r="H5512">
        <f>$W$34*(1+$W$35)^C5512</f>
        <v>0</v>
      </c>
      <c r="I5512">
        <f>MIN(E5512,F5512)</f>
        <v>0</v>
      </c>
      <c r="J5512">
        <f>MIN(E5512-I5512,G5512)</f>
        <v>0</v>
      </c>
      <c r="K5512">
        <f>MIN(E5512-I5512-J5512,H5512)</f>
        <v>0</v>
      </c>
      <c r="L5512">
        <f>E5512-I5512-J5512-K5512</f>
        <v>0</v>
      </c>
      <c r="M5512">
        <f>IF((I5512+J5512+(1-$W$36)*L5512)/$W$39&gt;=$W$38,1,0)</f>
        <v>0</v>
      </c>
      <c r="N5512">
        <f>IF(M5512=1,$W$37,$W$36)*L5512</f>
        <v>0</v>
      </c>
      <c r="O5512">
        <f>EXP(-$W$26*C5512)*I5512</f>
        <v>0</v>
      </c>
      <c r="P5512">
        <f>EXP(-$W$26*C5512)*J5512</f>
        <v>0</v>
      </c>
      <c r="Q5512">
        <f>EXP(-$W$26*C5512)*K5512</f>
        <v>0</v>
      </c>
      <c r="R5512">
        <f>EXP(-$W$26*C5512)*(L5512-N5512)</f>
        <v>0</v>
      </c>
      <c r="S5512">
        <f>EXP(-$W$26*C5512)*N5512</f>
        <v>0</v>
      </c>
      <c r="T5512">
        <f>EXP(-$W$26*C5512)*E5512</f>
        <v>0</v>
      </c>
    </row>
    <row r="5513" spans="1:20">
      <c r="A5513">
        <v>5504</v>
      </c>
      <c r="B5513">
        <f>RAND()</f>
        <v>0</v>
      </c>
      <c r="C5513">
        <f>IF(B5513&lt;$W$41,3,IF(B5513&lt;$W$41+$W$42,4,5))</f>
        <v>0</v>
      </c>
      <c r="D5513">
        <f>NORMSINV(RAND())</f>
        <v>0</v>
      </c>
      <c r="E5513">
        <f>$W$25*EXP(($W$26-$W$28-0.5*$W$27^2)*C5513+$W$27*SQRT(C5513)*D5513)</f>
        <v>0</v>
      </c>
      <c r="F5513">
        <f>$W$30*(1+$W$31)^C5513</f>
        <v>0</v>
      </c>
      <c r="G5513">
        <f>$W$32*(1+$W$33)^C5513</f>
        <v>0</v>
      </c>
      <c r="H5513">
        <f>$W$34*(1+$W$35)^C5513</f>
        <v>0</v>
      </c>
      <c r="I5513">
        <f>MIN(E5513,F5513)</f>
        <v>0</v>
      </c>
      <c r="J5513">
        <f>MIN(E5513-I5513,G5513)</f>
        <v>0</v>
      </c>
      <c r="K5513">
        <f>MIN(E5513-I5513-J5513,H5513)</f>
        <v>0</v>
      </c>
      <c r="L5513">
        <f>E5513-I5513-J5513-K5513</f>
        <v>0</v>
      </c>
      <c r="M5513">
        <f>IF((I5513+J5513+(1-$W$36)*L5513)/$W$39&gt;=$W$38,1,0)</f>
        <v>0</v>
      </c>
      <c r="N5513">
        <f>IF(M5513=1,$W$37,$W$36)*L5513</f>
        <v>0</v>
      </c>
      <c r="O5513">
        <f>EXP(-$W$26*C5513)*I5513</f>
        <v>0</v>
      </c>
      <c r="P5513">
        <f>EXP(-$W$26*C5513)*J5513</f>
        <v>0</v>
      </c>
      <c r="Q5513">
        <f>EXP(-$W$26*C5513)*K5513</f>
        <v>0</v>
      </c>
      <c r="R5513">
        <f>EXP(-$W$26*C5513)*(L5513-N5513)</f>
        <v>0</v>
      </c>
      <c r="S5513">
        <f>EXP(-$W$26*C5513)*N5513</f>
        <v>0</v>
      </c>
      <c r="T5513">
        <f>EXP(-$W$26*C5513)*E5513</f>
        <v>0</v>
      </c>
    </row>
    <row r="5514" spans="1:20">
      <c r="A5514">
        <v>5505</v>
      </c>
      <c r="B5514">
        <f>RAND()</f>
        <v>0</v>
      </c>
      <c r="C5514">
        <f>IF(B5514&lt;$W$41,3,IF(B5514&lt;$W$41+$W$42,4,5))</f>
        <v>0</v>
      </c>
      <c r="D5514">
        <f>NORMSINV(RAND())</f>
        <v>0</v>
      </c>
      <c r="E5514">
        <f>$W$25*EXP(($W$26-$W$28-0.5*$W$27^2)*C5514+$W$27*SQRT(C5514)*D5514)</f>
        <v>0</v>
      </c>
      <c r="F5514">
        <f>$W$30*(1+$W$31)^C5514</f>
        <v>0</v>
      </c>
      <c r="G5514">
        <f>$W$32*(1+$W$33)^C5514</f>
        <v>0</v>
      </c>
      <c r="H5514">
        <f>$W$34*(1+$W$35)^C5514</f>
        <v>0</v>
      </c>
      <c r="I5514">
        <f>MIN(E5514,F5514)</f>
        <v>0</v>
      </c>
      <c r="J5514">
        <f>MIN(E5514-I5514,G5514)</f>
        <v>0</v>
      </c>
      <c r="K5514">
        <f>MIN(E5514-I5514-J5514,H5514)</f>
        <v>0</v>
      </c>
      <c r="L5514">
        <f>E5514-I5514-J5514-K5514</f>
        <v>0</v>
      </c>
      <c r="M5514">
        <f>IF((I5514+J5514+(1-$W$36)*L5514)/$W$39&gt;=$W$38,1,0)</f>
        <v>0</v>
      </c>
      <c r="N5514">
        <f>IF(M5514=1,$W$37,$W$36)*L5514</f>
        <v>0</v>
      </c>
      <c r="O5514">
        <f>EXP(-$W$26*C5514)*I5514</f>
        <v>0</v>
      </c>
      <c r="P5514">
        <f>EXP(-$W$26*C5514)*J5514</f>
        <v>0</v>
      </c>
      <c r="Q5514">
        <f>EXP(-$W$26*C5514)*K5514</f>
        <v>0</v>
      </c>
      <c r="R5514">
        <f>EXP(-$W$26*C5514)*(L5514-N5514)</f>
        <v>0</v>
      </c>
      <c r="S5514">
        <f>EXP(-$W$26*C5514)*N5514</f>
        <v>0</v>
      </c>
      <c r="T5514">
        <f>EXP(-$W$26*C5514)*E5514</f>
        <v>0</v>
      </c>
    </row>
    <row r="5515" spans="1:20">
      <c r="A5515">
        <v>5506</v>
      </c>
      <c r="B5515">
        <f>RAND()</f>
        <v>0</v>
      </c>
      <c r="C5515">
        <f>IF(B5515&lt;$W$41,3,IF(B5515&lt;$W$41+$W$42,4,5))</f>
        <v>0</v>
      </c>
      <c r="D5515">
        <f>NORMSINV(RAND())</f>
        <v>0</v>
      </c>
      <c r="E5515">
        <f>$W$25*EXP(($W$26-$W$28-0.5*$W$27^2)*C5515+$W$27*SQRT(C5515)*D5515)</f>
        <v>0</v>
      </c>
      <c r="F5515">
        <f>$W$30*(1+$W$31)^C5515</f>
        <v>0</v>
      </c>
      <c r="G5515">
        <f>$W$32*(1+$W$33)^C5515</f>
        <v>0</v>
      </c>
      <c r="H5515">
        <f>$W$34*(1+$W$35)^C5515</f>
        <v>0</v>
      </c>
      <c r="I5515">
        <f>MIN(E5515,F5515)</f>
        <v>0</v>
      </c>
      <c r="J5515">
        <f>MIN(E5515-I5515,G5515)</f>
        <v>0</v>
      </c>
      <c r="K5515">
        <f>MIN(E5515-I5515-J5515,H5515)</f>
        <v>0</v>
      </c>
      <c r="L5515">
        <f>E5515-I5515-J5515-K5515</f>
        <v>0</v>
      </c>
      <c r="M5515">
        <f>IF((I5515+J5515+(1-$W$36)*L5515)/$W$39&gt;=$W$38,1,0)</f>
        <v>0</v>
      </c>
      <c r="N5515">
        <f>IF(M5515=1,$W$37,$W$36)*L5515</f>
        <v>0</v>
      </c>
      <c r="O5515">
        <f>EXP(-$W$26*C5515)*I5515</f>
        <v>0</v>
      </c>
      <c r="P5515">
        <f>EXP(-$W$26*C5515)*J5515</f>
        <v>0</v>
      </c>
      <c r="Q5515">
        <f>EXP(-$W$26*C5515)*K5515</f>
        <v>0</v>
      </c>
      <c r="R5515">
        <f>EXP(-$W$26*C5515)*(L5515-N5515)</f>
        <v>0</v>
      </c>
      <c r="S5515">
        <f>EXP(-$W$26*C5515)*N5515</f>
        <v>0</v>
      </c>
      <c r="T5515">
        <f>EXP(-$W$26*C5515)*E5515</f>
        <v>0</v>
      </c>
    </row>
    <row r="5516" spans="1:20">
      <c r="A5516">
        <v>5507</v>
      </c>
      <c r="B5516">
        <f>RAND()</f>
        <v>0</v>
      </c>
      <c r="C5516">
        <f>IF(B5516&lt;$W$41,3,IF(B5516&lt;$W$41+$W$42,4,5))</f>
        <v>0</v>
      </c>
      <c r="D5516">
        <f>NORMSINV(RAND())</f>
        <v>0</v>
      </c>
      <c r="E5516">
        <f>$W$25*EXP(($W$26-$W$28-0.5*$W$27^2)*C5516+$W$27*SQRT(C5516)*D5516)</f>
        <v>0</v>
      </c>
      <c r="F5516">
        <f>$W$30*(1+$W$31)^C5516</f>
        <v>0</v>
      </c>
      <c r="G5516">
        <f>$W$32*(1+$W$33)^C5516</f>
        <v>0</v>
      </c>
      <c r="H5516">
        <f>$W$34*(1+$W$35)^C5516</f>
        <v>0</v>
      </c>
      <c r="I5516">
        <f>MIN(E5516,F5516)</f>
        <v>0</v>
      </c>
      <c r="J5516">
        <f>MIN(E5516-I5516,G5516)</f>
        <v>0</v>
      </c>
      <c r="K5516">
        <f>MIN(E5516-I5516-J5516,H5516)</f>
        <v>0</v>
      </c>
      <c r="L5516">
        <f>E5516-I5516-J5516-K5516</f>
        <v>0</v>
      </c>
      <c r="M5516">
        <f>IF((I5516+J5516+(1-$W$36)*L5516)/$W$39&gt;=$W$38,1,0)</f>
        <v>0</v>
      </c>
      <c r="N5516">
        <f>IF(M5516=1,$W$37,$W$36)*L5516</f>
        <v>0</v>
      </c>
      <c r="O5516">
        <f>EXP(-$W$26*C5516)*I5516</f>
        <v>0</v>
      </c>
      <c r="P5516">
        <f>EXP(-$W$26*C5516)*J5516</f>
        <v>0</v>
      </c>
      <c r="Q5516">
        <f>EXP(-$W$26*C5516)*K5516</f>
        <v>0</v>
      </c>
      <c r="R5516">
        <f>EXP(-$W$26*C5516)*(L5516-N5516)</f>
        <v>0</v>
      </c>
      <c r="S5516">
        <f>EXP(-$W$26*C5516)*N5516</f>
        <v>0</v>
      </c>
      <c r="T5516">
        <f>EXP(-$W$26*C5516)*E5516</f>
        <v>0</v>
      </c>
    </row>
    <row r="5517" spans="1:20">
      <c r="A5517">
        <v>5508</v>
      </c>
      <c r="B5517">
        <f>RAND()</f>
        <v>0</v>
      </c>
      <c r="C5517">
        <f>IF(B5517&lt;$W$41,3,IF(B5517&lt;$W$41+$W$42,4,5))</f>
        <v>0</v>
      </c>
      <c r="D5517">
        <f>NORMSINV(RAND())</f>
        <v>0</v>
      </c>
      <c r="E5517">
        <f>$W$25*EXP(($W$26-$W$28-0.5*$W$27^2)*C5517+$W$27*SQRT(C5517)*D5517)</f>
        <v>0</v>
      </c>
      <c r="F5517">
        <f>$W$30*(1+$W$31)^C5517</f>
        <v>0</v>
      </c>
      <c r="G5517">
        <f>$W$32*(1+$W$33)^C5517</f>
        <v>0</v>
      </c>
      <c r="H5517">
        <f>$W$34*(1+$W$35)^C5517</f>
        <v>0</v>
      </c>
      <c r="I5517">
        <f>MIN(E5517,F5517)</f>
        <v>0</v>
      </c>
      <c r="J5517">
        <f>MIN(E5517-I5517,G5517)</f>
        <v>0</v>
      </c>
      <c r="K5517">
        <f>MIN(E5517-I5517-J5517,H5517)</f>
        <v>0</v>
      </c>
      <c r="L5517">
        <f>E5517-I5517-J5517-K5517</f>
        <v>0</v>
      </c>
      <c r="M5517">
        <f>IF((I5517+J5517+(1-$W$36)*L5517)/$W$39&gt;=$W$38,1,0)</f>
        <v>0</v>
      </c>
      <c r="N5517">
        <f>IF(M5517=1,$W$37,$W$36)*L5517</f>
        <v>0</v>
      </c>
      <c r="O5517">
        <f>EXP(-$W$26*C5517)*I5517</f>
        <v>0</v>
      </c>
      <c r="P5517">
        <f>EXP(-$W$26*C5517)*J5517</f>
        <v>0</v>
      </c>
      <c r="Q5517">
        <f>EXP(-$W$26*C5517)*K5517</f>
        <v>0</v>
      </c>
      <c r="R5517">
        <f>EXP(-$W$26*C5517)*(L5517-N5517)</f>
        <v>0</v>
      </c>
      <c r="S5517">
        <f>EXP(-$W$26*C5517)*N5517</f>
        <v>0</v>
      </c>
      <c r="T5517">
        <f>EXP(-$W$26*C5517)*E5517</f>
        <v>0</v>
      </c>
    </row>
    <row r="5518" spans="1:20">
      <c r="A5518">
        <v>5509</v>
      </c>
      <c r="B5518">
        <f>RAND()</f>
        <v>0</v>
      </c>
      <c r="C5518">
        <f>IF(B5518&lt;$W$41,3,IF(B5518&lt;$W$41+$W$42,4,5))</f>
        <v>0</v>
      </c>
      <c r="D5518">
        <f>NORMSINV(RAND())</f>
        <v>0</v>
      </c>
      <c r="E5518">
        <f>$W$25*EXP(($W$26-$W$28-0.5*$W$27^2)*C5518+$W$27*SQRT(C5518)*D5518)</f>
        <v>0</v>
      </c>
      <c r="F5518">
        <f>$W$30*(1+$W$31)^C5518</f>
        <v>0</v>
      </c>
      <c r="G5518">
        <f>$W$32*(1+$W$33)^C5518</f>
        <v>0</v>
      </c>
      <c r="H5518">
        <f>$W$34*(1+$W$35)^C5518</f>
        <v>0</v>
      </c>
      <c r="I5518">
        <f>MIN(E5518,F5518)</f>
        <v>0</v>
      </c>
      <c r="J5518">
        <f>MIN(E5518-I5518,G5518)</f>
        <v>0</v>
      </c>
      <c r="K5518">
        <f>MIN(E5518-I5518-J5518,H5518)</f>
        <v>0</v>
      </c>
      <c r="L5518">
        <f>E5518-I5518-J5518-K5518</f>
        <v>0</v>
      </c>
      <c r="M5518">
        <f>IF((I5518+J5518+(1-$W$36)*L5518)/$W$39&gt;=$W$38,1,0)</f>
        <v>0</v>
      </c>
      <c r="N5518">
        <f>IF(M5518=1,$W$37,$W$36)*L5518</f>
        <v>0</v>
      </c>
      <c r="O5518">
        <f>EXP(-$W$26*C5518)*I5518</f>
        <v>0</v>
      </c>
      <c r="P5518">
        <f>EXP(-$W$26*C5518)*J5518</f>
        <v>0</v>
      </c>
      <c r="Q5518">
        <f>EXP(-$W$26*C5518)*K5518</f>
        <v>0</v>
      </c>
      <c r="R5518">
        <f>EXP(-$W$26*C5518)*(L5518-N5518)</f>
        <v>0</v>
      </c>
      <c r="S5518">
        <f>EXP(-$W$26*C5518)*N5518</f>
        <v>0</v>
      </c>
      <c r="T5518">
        <f>EXP(-$W$26*C5518)*E5518</f>
        <v>0</v>
      </c>
    </row>
    <row r="5519" spans="1:20">
      <c r="A5519">
        <v>5510</v>
      </c>
      <c r="B5519">
        <f>RAND()</f>
        <v>0</v>
      </c>
      <c r="C5519">
        <f>IF(B5519&lt;$W$41,3,IF(B5519&lt;$W$41+$W$42,4,5))</f>
        <v>0</v>
      </c>
      <c r="D5519">
        <f>NORMSINV(RAND())</f>
        <v>0</v>
      </c>
      <c r="E5519">
        <f>$W$25*EXP(($W$26-$W$28-0.5*$W$27^2)*C5519+$W$27*SQRT(C5519)*D5519)</f>
        <v>0</v>
      </c>
      <c r="F5519">
        <f>$W$30*(1+$W$31)^C5519</f>
        <v>0</v>
      </c>
      <c r="G5519">
        <f>$W$32*(1+$W$33)^C5519</f>
        <v>0</v>
      </c>
      <c r="H5519">
        <f>$W$34*(1+$W$35)^C5519</f>
        <v>0</v>
      </c>
      <c r="I5519">
        <f>MIN(E5519,F5519)</f>
        <v>0</v>
      </c>
      <c r="J5519">
        <f>MIN(E5519-I5519,G5519)</f>
        <v>0</v>
      </c>
      <c r="K5519">
        <f>MIN(E5519-I5519-J5519,H5519)</f>
        <v>0</v>
      </c>
      <c r="L5519">
        <f>E5519-I5519-J5519-K5519</f>
        <v>0</v>
      </c>
      <c r="M5519">
        <f>IF((I5519+J5519+(1-$W$36)*L5519)/$W$39&gt;=$W$38,1,0)</f>
        <v>0</v>
      </c>
      <c r="N5519">
        <f>IF(M5519=1,$W$37,$W$36)*L5519</f>
        <v>0</v>
      </c>
      <c r="O5519">
        <f>EXP(-$W$26*C5519)*I5519</f>
        <v>0</v>
      </c>
      <c r="P5519">
        <f>EXP(-$W$26*C5519)*J5519</f>
        <v>0</v>
      </c>
      <c r="Q5519">
        <f>EXP(-$W$26*C5519)*K5519</f>
        <v>0</v>
      </c>
      <c r="R5519">
        <f>EXP(-$W$26*C5519)*(L5519-N5519)</f>
        <v>0</v>
      </c>
      <c r="S5519">
        <f>EXP(-$W$26*C5519)*N5519</f>
        <v>0</v>
      </c>
      <c r="T5519">
        <f>EXP(-$W$26*C5519)*E5519</f>
        <v>0</v>
      </c>
    </row>
    <row r="5520" spans="1:20">
      <c r="A5520">
        <v>5511</v>
      </c>
      <c r="B5520">
        <f>RAND()</f>
        <v>0</v>
      </c>
      <c r="C5520">
        <f>IF(B5520&lt;$W$41,3,IF(B5520&lt;$W$41+$W$42,4,5))</f>
        <v>0</v>
      </c>
      <c r="D5520">
        <f>NORMSINV(RAND())</f>
        <v>0</v>
      </c>
      <c r="E5520">
        <f>$W$25*EXP(($W$26-$W$28-0.5*$W$27^2)*C5520+$W$27*SQRT(C5520)*D5520)</f>
        <v>0</v>
      </c>
      <c r="F5520">
        <f>$W$30*(1+$W$31)^C5520</f>
        <v>0</v>
      </c>
      <c r="G5520">
        <f>$W$32*(1+$W$33)^C5520</f>
        <v>0</v>
      </c>
      <c r="H5520">
        <f>$W$34*(1+$W$35)^C5520</f>
        <v>0</v>
      </c>
      <c r="I5520">
        <f>MIN(E5520,F5520)</f>
        <v>0</v>
      </c>
      <c r="J5520">
        <f>MIN(E5520-I5520,G5520)</f>
        <v>0</v>
      </c>
      <c r="K5520">
        <f>MIN(E5520-I5520-J5520,H5520)</f>
        <v>0</v>
      </c>
      <c r="L5520">
        <f>E5520-I5520-J5520-K5520</f>
        <v>0</v>
      </c>
      <c r="M5520">
        <f>IF((I5520+J5520+(1-$W$36)*L5520)/$W$39&gt;=$W$38,1,0)</f>
        <v>0</v>
      </c>
      <c r="N5520">
        <f>IF(M5520=1,$W$37,$W$36)*L5520</f>
        <v>0</v>
      </c>
      <c r="O5520">
        <f>EXP(-$W$26*C5520)*I5520</f>
        <v>0</v>
      </c>
      <c r="P5520">
        <f>EXP(-$W$26*C5520)*J5520</f>
        <v>0</v>
      </c>
      <c r="Q5520">
        <f>EXP(-$W$26*C5520)*K5520</f>
        <v>0</v>
      </c>
      <c r="R5520">
        <f>EXP(-$W$26*C5520)*(L5520-N5520)</f>
        <v>0</v>
      </c>
      <c r="S5520">
        <f>EXP(-$W$26*C5520)*N5520</f>
        <v>0</v>
      </c>
      <c r="T5520">
        <f>EXP(-$W$26*C5520)*E5520</f>
        <v>0</v>
      </c>
    </row>
    <row r="5521" spans="1:20">
      <c r="A5521">
        <v>5512</v>
      </c>
      <c r="B5521">
        <f>RAND()</f>
        <v>0</v>
      </c>
      <c r="C5521">
        <f>IF(B5521&lt;$W$41,3,IF(B5521&lt;$W$41+$W$42,4,5))</f>
        <v>0</v>
      </c>
      <c r="D5521">
        <f>NORMSINV(RAND())</f>
        <v>0</v>
      </c>
      <c r="E5521">
        <f>$W$25*EXP(($W$26-$W$28-0.5*$W$27^2)*C5521+$W$27*SQRT(C5521)*D5521)</f>
        <v>0</v>
      </c>
      <c r="F5521">
        <f>$W$30*(1+$W$31)^C5521</f>
        <v>0</v>
      </c>
      <c r="G5521">
        <f>$W$32*(1+$W$33)^C5521</f>
        <v>0</v>
      </c>
      <c r="H5521">
        <f>$W$34*(1+$W$35)^C5521</f>
        <v>0</v>
      </c>
      <c r="I5521">
        <f>MIN(E5521,F5521)</f>
        <v>0</v>
      </c>
      <c r="J5521">
        <f>MIN(E5521-I5521,G5521)</f>
        <v>0</v>
      </c>
      <c r="K5521">
        <f>MIN(E5521-I5521-J5521,H5521)</f>
        <v>0</v>
      </c>
      <c r="L5521">
        <f>E5521-I5521-J5521-K5521</f>
        <v>0</v>
      </c>
      <c r="M5521">
        <f>IF((I5521+J5521+(1-$W$36)*L5521)/$W$39&gt;=$W$38,1,0)</f>
        <v>0</v>
      </c>
      <c r="N5521">
        <f>IF(M5521=1,$W$37,$W$36)*L5521</f>
        <v>0</v>
      </c>
      <c r="O5521">
        <f>EXP(-$W$26*C5521)*I5521</f>
        <v>0</v>
      </c>
      <c r="P5521">
        <f>EXP(-$W$26*C5521)*J5521</f>
        <v>0</v>
      </c>
      <c r="Q5521">
        <f>EXP(-$W$26*C5521)*K5521</f>
        <v>0</v>
      </c>
      <c r="R5521">
        <f>EXP(-$W$26*C5521)*(L5521-N5521)</f>
        <v>0</v>
      </c>
      <c r="S5521">
        <f>EXP(-$W$26*C5521)*N5521</f>
        <v>0</v>
      </c>
      <c r="T5521">
        <f>EXP(-$W$26*C5521)*E5521</f>
        <v>0</v>
      </c>
    </row>
    <row r="5522" spans="1:20">
      <c r="A5522">
        <v>5513</v>
      </c>
      <c r="B5522">
        <f>RAND()</f>
        <v>0</v>
      </c>
      <c r="C5522">
        <f>IF(B5522&lt;$W$41,3,IF(B5522&lt;$W$41+$W$42,4,5))</f>
        <v>0</v>
      </c>
      <c r="D5522">
        <f>NORMSINV(RAND())</f>
        <v>0</v>
      </c>
      <c r="E5522">
        <f>$W$25*EXP(($W$26-$W$28-0.5*$W$27^2)*C5522+$W$27*SQRT(C5522)*D5522)</f>
        <v>0</v>
      </c>
      <c r="F5522">
        <f>$W$30*(1+$W$31)^C5522</f>
        <v>0</v>
      </c>
      <c r="G5522">
        <f>$W$32*(1+$W$33)^C5522</f>
        <v>0</v>
      </c>
      <c r="H5522">
        <f>$W$34*(1+$W$35)^C5522</f>
        <v>0</v>
      </c>
      <c r="I5522">
        <f>MIN(E5522,F5522)</f>
        <v>0</v>
      </c>
      <c r="J5522">
        <f>MIN(E5522-I5522,G5522)</f>
        <v>0</v>
      </c>
      <c r="K5522">
        <f>MIN(E5522-I5522-J5522,H5522)</f>
        <v>0</v>
      </c>
      <c r="L5522">
        <f>E5522-I5522-J5522-K5522</f>
        <v>0</v>
      </c>
      <c r="M5522">
        <f>IF((I5522+J5522+(1-$W$36)*L5522)/$W$39&gt;=$W$38,1,0)</f>
        <v>0</v>
      </c>
      <c r="N5522">
        <f>IF(M5522=1,$W$37,$W$36)*L5522</f>
        <v>0</v>
      </c>
      <c r="O5522">
        <f>EXP(-$W$26*C5522)*I5522</f>
        <v>0</v>
      </c>
      <c r="P5522">
        <f>EXP(-$W$26*C5522)*J5522</f>
        <v>0</v>
      </c>
      <c r="Q5522">
        <f>EXP(-$W$26*C5522)*K5522</f>
        <v>0</v>
      </c>
      <c r="R5522">
        <f>EXP(-$W$26*C5522)*(L5522-N5522)</f>
        <v>0</v>
      </c>
      <c r="S5522">
        <f>EXP(-$W$26*C5522)*N5522</f>
        <v>0</v>
      </c>
      <c r="T5522">
        <f>EXP(-$W$26*C5522)*E5522</f>
        <v>0</v>
      </c>
    </row>
    <row r="5523" spans="1:20">
      <c r="A5523">
        <v>5514</v>
      </c>
      <c r="B5523">
        <f>RAND()</f>
        <v>0</v>
      </c>
      <c r="C5523">
        <f>IF(B5523&lt;$W$41,3,IF(B5523&lt;$W$41+$W$42,4,5))</f>
        <v>0</v>
      </c>
      <c r="D5523">
        <f>NORMSINV(RAND())</f>
        <v>0</v>
      </c>
      <c r="E5523">
        <f>$W$25*EXP(($W$26-$W$28-0.5*$W$27^2)*C5523+$W$27*SQRT(C5523)*D5523)</f>
        <v>0</v>
      </c>
      <c r="F5523">
        <f>$W$30*(1+$W$31)^C5523</f>
        <v>0</v>
      </c>
      <c r="G5523">
        <f>$W$32*(1+$W$33)^C5523</f>
        <v>0</v>
      </c>
      <c r="H5523">
        <f>$W$34*(1+$W$35)^C5523</f>
        <v>0</v>
      </c>
      <c r="I5523">
        <f>MIN(E5523,F5523)</f>
        <v>0</v>
      </c>
      <c r="J5523">
        <f>MIN(E5523-I5523,G5523)</f>
        <v>0</v>
      </c>
      <c r="K5523">
        <f>MIN(E5523-I5523-J5523,H5523)</f>
        <v>0</v>
      </c>
      <c r="L5523">
        <f>E5523-I5523-J5523-K5523</f>
        <v>0</v>
      </c>
      <c r="M5523">
        <f>IF((I5523+J5523+(1-$W$36)*L5523)/$W$39&gt;=$W$38,1,0)</f>
        <v>0</v>
      </c>
      <c r="N5523">
        <f>IF(M5523=1,$W$37,$W$36)*L5523</f>
        <v>0</v>
      </c>
      <c r="O5523">
        <f>EXP(-$W$26*C5523)*I5523</f>
        <v>0</v>
      </c>
      <c r="P5523">
        <f>EXP(-$W$26*C5523)*J5523</f>
        <v>0</v>
      </c>
      <c r="Q5523">
        <f>EXP(-$W$26*C5523)*K5523</f>
        <v>0</v>
      </c>
      <c r="R5523">
        <f>EXP(-$W$26*C5523)*(L5523-N5523)</f>
        <v>0</v>
      </c>
      <c r="S5523">
        <f>EXP(-$W$26*C5523)*N5523</f>
        <v>0</v>
      </c>
      <c r="T5523">
        <f>EXP(-$W$26*C5523)*E5523</f>
        <v>0</v>
      </c>
    </row>
    <row r="5524" spans="1:20">
      <c r="A5524">
        <v>5515</v>
      </c>
      <c r="B5524">
        <f>RAND()</f>
        <v>0</v>
      </c>
      <c r="C5524">
        <f>IF(B5524&lt;$W$41,3,IF(B5524&lt;$W$41+$W$42,4,5))</f>
        <v>0</v>
      </c>
      <c r="D5524">
        <f>NORMSINV(RAND())</f>
        <v>0</v>
      </c>
      <c r="E5524">
        <f>$W$25*EXP(($W$26-$W$28-0.5*$W$27^2)*C5524+$W$27*SQRT(C5524)*D5524)</f>
        <v>0</v>
      </c>
      <c r="F5524">
        <f>$W$30*(1+$W$31)^C5524</f>
        <v>0</v>
      </c>
      <c r="G5524">
        <f>$W$32*(1+$W$33)^C5524</f>
        <v>0</v>
      </c>
      <c r="H5524">
        <f>$W$34*(1+$W$35)^C5524</f>
        <v>0</v>
      </c>
      <c r="I5524">
        <f>MIN(E5524,F5524)</f>
        <v>0</v>
      </c>
      <c r="J5524">
        <f>MIN(E5524-I5524,G5524)</f>
        <v>0</v>
      </c>
      <c r="K5524">
        <f>MIN(E5524-I5524-J5524,H5524)</f>
        <v>0</v>
      </c>
      <c r="L5524">
        <f>E5524-I5524-J5524-K5524</f>
        <v>0</v>
      </c>
      <c r="M5524">
        <f>IF((I5524+J5524+(1-$W$36)*L5524)/$W$39&gt;=$W$38,1,0)</f>
        <v>0</v>
      </c>
      <c r="N5524">
        <f>IF(M5524=1,$W$37,$W$36)*L5524</f>
        <v>0</v>
      </c>
      <c r="O5524">
        <f>EXP(-$W$26*C5524)*I5524</f>
        <v>0</v>
      </c>
      <c r="P5524">
        <f>EXP(-$W$26*C5524)*J5524</f>
        <v>0</v>
      </c>
      <c r="Q5524">
        <f>EXP(-$W$26*C5524)*K5524</f>
        <v>0</v>
      </c>
      <c r="R5524">
        <f>EXP(-$W$26*C5524)*(L5524-N5524)</f>
        <v>0</v>
      </c>
      <c r="S5524">
        <f>EXP(-$W$26*C5524)*N5524</f>
        <v>0</v>
      </c>
      <c r="T5524">
        <f>EXP(-$W$26*C5524)*E5524</f>
        <v>0</v>
      </c>
    </row>
    <row r="5525" spans="1:20">
      <c r="A5525">
        <v>5516</v>
      </c>
      <c r="B5525">
        <f>RAND()</f>
        <v>0</v>
      </c>
      <c r="C5525">
        <f>IF(B5525&lt;$W$41,3,IF(B5525&lt;$W$41+$W$42,4,5))</f>
        <v>0</v>
      </c>
      <c r="D5525">
        <f>NORMSINV(RAND())</f>
        <v>0</v>
      </c>
      <c r="E5525">
        <f>$W$25*EXP(($W$26-$W$28-0.5*$W$27^2)*C5525+$W$27*SQRT(C5525)*D5525)</f>
        <v>0</v>
      </c>
      <c r="F5525">
        <f>$W$30*(1+$W$31)^C5525</f>
        <v>0</v>
      </c>
      <c r="G5525">
        <f>$W$32*(1+$W$33)^C5525</f>
        <v>0</v>
      </c>
      <c r="H5525">
        <f>$W$34*(1+$W$35)^C5525</f>
        <v>0</v>
      </c>
      <c r="I5525">
        <f>MIN(E5525,F5525)</f>
        <v>0</v>
      </c>
      <c r="J5525">
        <f>MIN(E5525-I5525,G5525)</f>
        <v>0</v>
      </c>
      <c r="K5525">
        <f>MIN(E5525-I5525-J5525,H5525)</f>
        <v>0</v>
      </c>
      <c r="L5525">
        <f>E5525-I5525-J5525-K5525</f>
        <v>0</v>
      </c>
      <c r="M5525">
        <f>IF((I5525+J5525+(1-$W$36)*L5525)/$W$39&gt;=$W$38,1,0)</f>
        <v>0</v>
      </c>
      <c r="N5525">
        <f>IF(M5525=1,$W$37,$W$36)*L5525</f>
        <v>0</v>
      </c>
      <c r="O5525">
        <f>EXP(-$W$26*C5525)*I5525</f>
        <v>0</v>
      </c>
      <c r="P5525">
        <f>EXP(-$W$26*C5525)*J5525</f>
        <v>0</v>
      </c>
      <c r="Q5525">
        <f>EXP(-$W$26*C5525)*K5525</f>
        <v>0</v>
      </c>
      <c r="R5525">
        <f>EXP(-$W$26*C5525)*(L5525-N5525)</f>
        <v>0</v>
      </c>
      <c r="S5525">
        <f>EXP(-$W$26*C5525)*N5525</f>
        <v>0</v>
      </c>
      <c r="T5525">
        <f>EXP(-$W$26*C5525)*E5525</f>
        <v>0</v>
      </c>
    </row>
    <row r="5526" spans="1:20">
      <c r="A5526">
        <v>5517</v>
      </c>
      <c r="B5526">
        <f>RAND()</f>
        <v>0</v>
      </c>
      <c r="C5526">
        <f>IF(B5526&lt;$W$41,3,IF(B5526&lt;$W$41+$W$42,4,5))</f>
        <v>0</v>
      </c>
      <c r="D5526">
        <f>NORMSINV(RAND())</f>
        <v>0</v>
      </c>
      <c r="E5526">
        <f>$W$25*EXP(($W$26-$W$28-0.5*$W$27^2)*C5526+$W$27*SQRT(C5526)*D5526)</f>
        <v>0</v>
      </c>
      <c r="F5526">
        <f>$W$30*(1+$W$31)^C5526</f>
        <v>0</v>
      </c>
      <c r="G5526">
        <f>$W$32*(1+$W$33)^C5526</f>
        <v>0</v>
      </c>
      <c r="H5526">
        <f>$W$34*(1+$W$35)^C5526</f>
        <v>0</v>
      </c>
      <c r="I5526">
        <f>MIN(E5526,F5526)</f>
        <v>0</v>
      </c>
      <c r="J5526">
        <f>MIN(E5526-I5526,G5526)</f>
        <v>0</v>
      </c>
      <c r="K5526">
        <f>MIN(E5526-I5526-J5526,H5526)</f>
        <v>0</v>
      </c>
      <c r="L5526">
        <f>E5526-I5526-J5526-K5526</f>
        <v>0</v>
      </c>
      <c r="M5526">
        <f>IF((I5526+J5526+(1-$W$36)*L5526)/$W$39&gt;=$W$38,1,0)</f>
        <v>0</v>
      </c>
      <c r="N5526">
        <f>IF(M5526=1,$W$37,$W$36)*L5526</f>
        <v>0</v>
      </c>
      <c r="O5526">
        <f>EXP(-$W$26*C5526)*I5526</f>
        <v>0</v>
      </c>
      <c r="P5526">
        <f>EXP(-$W$26*C5526)*J5526</f>
        <v>0</v>
      </c>
      <c r="Q5526">
        <f>EXP(-$W$26*C5526)*K5526</f>
        <v>0</v>
      </c>
      <c r="R5526">
        <f>EXP(-$W$26*C5526)*(L5526-N5526)</f>
        <v>0</v>
      </c>
      <c r="S5526">
        <f>EXP(-$W$26*C5526)*N5526</f>
        <v>0</v>
      </c>
      <c r="T5526">
        <f>EXP(-$W$26*C5526)*E5526</f>
        <v>0</v>
      </c>
    </row>
    <row r="5527" spans="1:20">
      <c r="A5527">
        <v>5518</v>
      </c>
      <c r="B5527">
        <f>RAND()</f>
        <v>0</v>
      </c>
      <c r="C5527">
        <f>IF(B5527&lt;$W$41,3,IF(B5527&lt;$W$41+$W$42,4,5))</f>
        <v>0</v>
      </c>
      <c r="D5527">
        <f>NORMSINV(RAND())</f>
        <v>0</v>
      </c>
      <c r="E5527">
        <f>$W$25*EXP(($W$26-$W$28-0.5*$W$27^2)*C5527+$W$27*SQRT(C5527)*D5527)</f>
        <v>0</v>
      </c>
      <c r="F5527">
        <f>$W$30*(1+$W$31)^C5527</f>
        <v>0</v>
      </c>
      <c r="G5527">
        <f>$W$32*(1+$W$33)^C5527</f>
        <v>0</v>
      </c>
      <c r="H5527">
        <f>$W$34*(1+$W$35)^C5527</f>
        <v>0</v>
      </c>
      <c r="I5527">
        <f>MIN(E5527,F5527)</f>
        <v>0</v>
      </c>
      <c r="J5527">
        <f>MIN(E5527-I5527,G5527)</f>
        <v>0</v>
      </c>
      <c r="K5527">
        <f>MIN(E5527-I5527-J5527,H5527)</f>
        <v>0</v>
      </c>
      <c r="L5527">
        <f>E5527-I5527-J5527-K5527</f>
        <v>0</v>
      </c>
      <c r="M5527">
        <f>IF((I5527+J5527+(1-$W$36)*L5527)/$W$39&gt;=$W$38,1,0)</f>
        <v>0</v>
      </c>
      <c r="N5527">
        <f>IF(M5527=1,$W$37,$W$36)*L5527</f>
        <v>0</v>
      </c>
      <c r="O5527">
        <f>EXP(-$W$26*C5527)*I5527</f>
        <v>0</v>
      </c>
      <c r="P5527">
        <f>EXP(-$W$26*C5527)*J5527</f>
        <v>0</v>
      </c>
      <c r="Q5527">
        <f>EXP(-$W$26*C5527)*K5527</f>
        <v>0</v>
      </c>
      <c r="R5527">
        <f>EXP(-$W$26*C5527)*(L5527-N5527)</f>
        <v>0</v>
      </c>
      <c r="S5527">
        <f>EXP(-$W$26*C5527)*N5527</f>
        <v>0</v>
      </c>
      <c r="T5527">
        <f>EXP(-$W$26*C5527)*E5527</f>
        <v>0</v>
      </c>
    </row>
    <row r="5528" spans="1:20">
      <c r="A5528">
        <v>5519</v>
      </c>
      <c r="B5528">
        <f>RAND()</f>
        <v>0</v>
      </c>
      <c r="C5528">
        <f>IF(B5528&lt;$W$41,3,IF(B5528&lt;$W$41+$W$42,4,5))</f>
        <v>0</v>
      </c>
      <c r="D5528">
        <f>NORMSINV(RAND())</f>
        <v>0</v>
      </c>
      <c r="E5528">
        <f>$W$25*EXP(($W$26-$W$28-0.5*$W$27^2)*C5528+$W$27*SQRT(C5528)*D5528)</f>
        <v>0</v>
      </c>
      <c r="F5528">
        <f>$W$30*(1+$W$31)^C5528</f>
        <v>0</v>
      </c>
      <c r="G5528">
        <f>$W$32*(1+$W$33)^C5528</f>
        <v>0</v>
      </c>
      <c r="H5528">
        <f>$W$34*(1+$W$35)^C5528</f>
        <v>0</v>
      </c>
      <c r="I5528">
        <f>MIN(E5528,F5528)</f>
        <v>0</v>
      </c>
      <c r="J5528">
        <f>MIN(E5528-I5528,G5528)</f>
        <v>0</v>
      </c>
      <c r="K5528">
        <f>MIN(E5528-I5528-J5528,H5528)</f>
        <v>0</v>
      </c>
      <c r="L5528">
        <f>E5528-I5528-J5528-K5528</f>
        <v>0</v>
      </c>
      <c r="M5528">
        <f>IF((I5528+J5528+(1-$W$36)*L5528)/$W$39&gt;=$W$38,1,0)</f>
        <v>0</v>
      </c>
      <c r="N5528">
        <f>IF(M5528=1,$W$37,$W$36)*L5528</f>
        <v>0</v>
      </c>
      <c r="O5528">
        <f>EXP(-$W$26*C5528)*I5528</f>
        <v>0</v>
      </c>
      <c r="P5528">
        <f>EXP(-$W$26*C5528)*J5528</f>
        <v>0</v>
      </c>
      <c r="Q5528">
        <f>EXP(-$W$26*C5528)*K5528</f>
        <v>0</v>
      </c>
      <c r="R5528">
        <f>EXP(-$W$26*C5528)*(L5528-N5528)</f>
        <v>0</v>
      </c>
      <c r="S5528">
        <f>EXP(-$W$26*C5528)*N5528</f>
        <v>0</v>
      </c>
      <c r="T5528">
        <f>EXP(-$W$26*C5528)*E5528</f>
        <v>0</v>
      </c>
    </row>
    <row r="5529" spans="1:20">
      <c r="A5529">
        <v>5520</v>
      </c>
      <c r="B5529">
        <f>RAND()</f>
        <v>0</v>
      </c>
      <c r="C5529">
        <f>IF(B5529&lt;$W$41,3,IF(B5529&lt;$W$41+$W$42,4,5))</f>
        <v>0</v>
      </c>
      <c r="D5529">
        <f>NORMSINV(RAND())</f>
        <v>0</v>
      </c>
      <c r="E5529">
        <f>$W$25*EXP(($W$26-$W$28-0.5*$W$27^2)*C5529+$W$27*SQRT(C5529)*D5529)</f>
        <v>0</v>
      </c>
      <c r="F5529">
        <f>$W$30*(1+$W$31)^C5529</f>
        <v>0</v>
      </c>
      <c r="G5529">
        <f>$W$32*(1+$W$33)^C5529</f>
        <v>0</v>
      </c>
      <c r="H5529">
        <f>$W$34*(1+$W$35)^C5529</f>
        <v>0</v>
      </c>
      <c r="I5529">
        <f>MIN(E5529,F5529)</f>
        <v>0</v>
      </c>
      <c r="J5529">
        <f>MIN(E5529-I5529,G5529)</f>
        <v>0</v>
      </c>
      <c r="K5529">
        <f>MIN(E5529-I5529-J5529,H5529)</f>
        <v>0</v>
      </c>
      <c r="L5529">
        <f>E5529-I5529-J5529-K5529</f>
        <v>0</v>
      </c>
      <c r="M5529">
        <f>IF((I5529+J5529+(1-$W$36)*L5529)/$W$39&gt;=$W$38,1,0)</f>
        <v>0</v>
      </c>
      <c r="N5529">
        <f>IF(M5529=1,$W$37,$W$36)*L5529</f>
        <v>0</v>
      </c>
      <c r="O5529">
        <f>EXP(-$W$26*C5529)*I5529</f>
        <v>0</v>
      </c>
      <c r="P5529">
        <f>EXP(-$W$26*C5529)*J5529</f>
        <v>0</v>
      </c>
      <c r="Q5529">
        <f>EXP(-$W$26*C5529)*K5529</f>
        <v>0</v>
      </c>
      <c r="R5529">
        <f>EXP(-$W$26*C5529)*(L5529-N5529)</f>
        <v>0</v>
      </c>
      <c r="S5529">
        <f>EXP(-$W$26*C5529)*N5529</f>
        <v>0</v>
      </c>
      <c r="T5529">
        <f>EXP(-$W$26*C5529)*E5529</f>
        <v>0</v>
      </c>
    </row>
    <row r="5530" spans="1:20">
      <c r="A5530">
        <v>5521</v>
      </c>
      <c r="B5530">
        <f>RAND()</f>
        <v>0</v>
      </c>
      <c r="C5530">
        <f>IF(B5530&lt;$W$41,3,IF(B5530&lt;$W$41+$W$42,4,5))</f>
        <v>0</v>
      </c>
      <c r="D5530">
        <f>NORMSINV(RAND())</f>
        <v>0</v>
      </c>
      <c r="E5530">
        <f>$W$25*EXP(($W$26-$W$28-0.5*$W$27^2)*C5530+$W$27*SQRT(C5530)*D5530)</f>
        <v>0</v>
      </c>
      <c r="F5530">
        <f>$W$30*(1+$W$31)^C5530</f>
        <v>0</v>
      </c>
      <c r="G5530">
        <f>$W$32*(1+$W$33)^C5530</f>
        <v>0</v>
      </c>
      <c r="H5530">
        <f>$W$34*(1+$W$35)^C5530</f>
        <v>0</v>
      </c>
      <c r="I5530">
        <f>MIN(E5530,F5530)</f>
        <v>0</v>
      </c>
      <c r="J5530">
        <f>MIN(E5530-I5530,G5530)</f>
        <v>0</v>
      </c>
      <c r="K5530">
        <f>MIN(E5530-I5530-J5530,H5530)</f>
        <v>0</v>
      </c>
      <c r="L5530">
        <f>E5530-I5530-J5530-K5530</f>
        <v>0</v>
      </c>
      <c r="M5530">
        <f>IF((I5530+J5530+(1-$W$36)*L5530)/$W$39&gt;=$W$38,1,0)</f>
        <v>0</v>
      </c>
      <c r="N5530">
        <f>IF(M5530=1,$W$37,$W$36)*L5530</f>
        <v>0</v>
      </c>
      <c r="O5530">
        <f>EXP(-$W$26*C5530)*I5530</f>
        <v>0</v>
      </c>
      <c r="P5530">
        <f>EXP(-$W$26*C5530)*J5530</f>
        <v>0</v>
      </c>
      <c r="Q5530">
        <f>EXP(-$W$26*C5530)*K5530</f>
        <v>0</v>
      </c>
      <c r="R5530">
        <f>EXP(-$W$26*C5530)*(L5530-N5530)</f>
        <v>0</v>
      </c>
      <c r="S5530">
        <f>EXP(-$W$26*C5530)*N5530</f>
        <v>0</v>
      </c>
      <c r="T5530">
        <f>EXP(-$W$26*C5530)*E5530</f>
        <v>0</v>
      </c>
    </row>
    <row r="5531" spans="1:20">
      <c r="A5531">
        <v>5522</v>
      </c>
      <c r="B5531">
        <f>RAND()</f>
        <v>0</v>
      </c>
      <c r="C5531">
        <f>IF(B5531&lt;$W$41,3,IF(B5531&lt;$W$41+$W$42,4,5))</f>
        <v>0</v>
      </c>
      <c r="D5531">
        <f>NORMSINV(RAND())</f>
        <v>0</v>
      </c>
      <c r="E5531">
        <f>$W$25*EXP(($W$26-$W$28-0.5*$W$27^2)*C5531+$W$27*SQRT(C5531)*D5531)</f>
        <v>0</v>
      </c>
      <c r="F5531">
        <f>$W$30*(1+$W$31)^C5531</f>
        <v>0</v>
      </c>
      <c r="G5531">
        <f>$W$32*(1+$W$33)^C5531</f>
        <v>0</v>
      </c>
      <c r="H5531">
        <f>$W$34*(1+$W$35)^C5531</f>
        <v>0</v>
      </c>
      <c r="I5531">
        <f>MIN(E5531,F5531)</f>
        <v>0</v>
      </c>
      <c r="J5531">
        <f>MIN(E5531-I5531,G5531)</f>
        <v>0</v>
      </c>
      <c r="K5531">
        <f>MIN(E5531-I5531-J5531,H5531)</f>
        <v>0</v>
      </c>
      <c r="L5531">
        <f>E5531-I5531-J5531-K5531</f>
        <v>0</v>
      </c>
      <c r="M5531">
        <f>IF((I5531+J5531+(1-$W$36)*L5531)/$W$39&gt;=$W$38,1,0)</f>
        <v>0</v>
      </c>
      <c r="N5531">
        <f>IF(M5531=1,$W$37,$W$36)*L5531</f>
        <v>0</v>
      </c>
      <c r="O5531">
        <f>EXP(-$W$26*C5531)*I5531</f>
        <v>0</v>
      </c>
      <c r="P5531">
        <f>EXP(-$W$26*C5531)*J5531</f>
        <v>0</v>
      </c>
      <c r="Q5531">
        <f>EXP(-$W$26*C5531)*K5531</f>
        <v>0</v>
      </c>
      <c r="R5531">
        <f>EXP(-$W$26*C5531)*(L5531-N5531)</f>
        <v>0</v>
      </c>
      <c r="S5531">
        <f>EXP(-$W$26*C5531)*N5531</f>
        <v>0</v>
      </c>
      <c r="T5531">
        <f>EXP(-$W$26*C5531)*E5531</f>
        <v>0</v>
      </c>
    </row>
    <row r="5532" spans="1:20">
      <c r="A5532">
        <v>5523</v>
      </c>
      <c r="B5532">
        <f>RAND()</f>
        <v>0</v>
      </c>
      <c r="C5532">
        <f>IF(B5532&lt;$W$41,3,IF(B5532&lt;$W$41+$W$42,4,5))</f>
        <v>0</v>
      </c>
      <c r="D5532">
        <f>NORMSINV(RAND())</f>
        <v>0</v>
      </c>
      <c r="E5532">
        <f>$W$25*EXP(($W$26-$W$28-0.5*$W$27^2)*C5532+$W$27*SQRT(C5532)*D5532)</f>
        <v>0</v>
      </c>
      <c r="F5532">
        <f>$W$30*(1+$W$31)^C5532</f>
        <v>0</v>
      </c>
      <c r="G5532">
        <f>$W$32*(1+$W$33)^C5532</f>
        <v>0</v>
      </c>
      <c r="H5532">
        <f>$W$34*(1+$W$35)^C5532</f>
        <v>0</v>
      </c>
      <c r="I5532">
        <f>MIN(E5532,F5532)</f>
        <v>0</v>
      </c>
      <c r="J5532">
        <f>MIN(E5532-I5532,G5532)</f>
        <v>0</v>
      </c>
      <c r="K5532">
        <f>MIN(E5532-I5532-J5532,H5532)</f>
        <v>0</v>
      </c>
      <c r="L5532">
        <f>E5532-I5532-J5532-K5532</f>
        <v>0</v>
      </c>
      <c r="M5532">
        <f>IF((I5532+J5532+(1-$W$36)*L5532)/$W$39&gt;=$W$38,1,0)</f>
        <v>0</v>
      </c>
      <c r="N5532">
        <f>IF(M5532=1,$W$37,$W$36)*L5532</f>
        <v>0</v>
      </c>
      <c r="O5532">
        <f>EXP(-$W$26*C5532)*I5532</f>
        <v>0</v>
      </c>
      <c r="P5532">
        <f>EXP(-$W$26*C5532)*J5532</f>
        <v>0</v>
      </c>
      <c r="Q5532">
        <f>EXP(-$W$26*C5532)*K5532</f>
        <v>0</v>
      </c>
      <c r="R5532">
        <f>EXP(-$W$26*C5532)*(L5532-N5532)</f>
        <v>0</v>
      </c>
      <c r="S5532">
        <f>EXP(-$W$26*C5532)*N5532</f>
        <v>0</v>
      </c>
      <c r="T5532">
        <f>EXP(-$W$26*C5532)*E5532</f>
        <v>0</v>
      </c>
    </row>
    <row r="5533" spans="1:20">
      <c r="A5533">
        <v>5524</v>
      </c>
      <c r="B5533">
        <f>RAND()</f>
        <v>0</v>
      </c>
      <c r="C5533">
        <f>IF(B5533&lt;$W$41,3,IF(B5533&lt;$W$41+$W$42,4,5))</f>
        <v>0</v>
      </c>
      <c r="D5533">
        <f>NORMSINV(RAND())</f>
        <v>0</v>
      </c>
      <c r="E5533">
        <f>$W$25*EXP(($W$26-$W$28-0.5*$W$27^2)*C5533+$W$27*SQRT(C5533)*D5533)</f>
        <v>0</v>
      </c>
      <c r="F5533">
        <f>$W$30*(1+$W$31)^C5533</f>
        <v>0</v>
      </c>
      <c r="G5533">
        <f>$W$32*(1+$W$33)^C5533</f>
        <v>0</v>
      </c>
      <c r="H5533">
        <f>$W$34*(1+$W$35)^C5533</f>
        <v>0</v>
      </c>
      <c r="I5533">
        <f>MIN(E5533,F5533)</f>
        <v>0</v>
      </c>
      <c r="J5533">
        <f>MIN(E5533-I5533,G5533)</f>
        <v>0</v>
      </c>
      <c r="K5533">
        <f>MIN(E5533-I5533-J5533,H5533)</f>
        <v>0</v>
      </c>
      <c r="L5533">
        <f>E5533-I5533-J5533-K5533</f>
        <v>0</v>
      </c>
      <c r="M5533">
        <f>IF((I5533+J5533+(1-$W$36)*L5533)/$W$39&gt;=$W$38,1,0)</f>
        <v>0</v>
      </c>
      <c r="N5533">
        <f>IF(M5533=1,$W$37,$W$36)*L5533</f>
        <v>0</v>
      </c>
      <c r="O5533">
        <f>EXP(-$W$26*C5533)*I5533</f>
        <v>0</v>
      </c>
      <c r="P5533">
        <f>EXP(-$W$26*C5533)*J5533</f>
        <v>0</v>
      </c>
      <c r="Q5533">
        <f>EXP(-$W$26*C5533)*K5533</f>
        <v>0</v>
      </c>
      <c r="R5533">
        <f>EXP(-$W$26*C5533)*(L5533-N5533)</f>
        <v>0</v>
      </c>
      <c r="S5533">
        <f>EXP(-$W$26*C5533)*N5533</f>
        <v>0</v>
      </c>
      <c r="T5533">
        <f>EXP(-$W$26*C5533)*E5533</f>
        <v>0</v>
      </c>
    </row>
    <row r="5534" spans="1:20">
      <c r="A5534">
        <v>5525</v>
      </c>
      <c r="B5534">
        <f>RAND()</f>
        <v>0</v>
      </c>
      <c r="C5534">
        <f>IF(B5534&lt;$W$41,3,IF(B5534&lt;$W$41+$W$42,4,5))</f>
        <v>0</v>
      </c>
      <c r="D5534">
        <f>NORMSINV(RAND())</f>
        <v>0</v>
      </c>
      <c r="E5534">
        <f>$W$25*EXP(($W$26-$W$28-0.5*$W$27^2)*C5534+$W$27*SQRT(C5534)*D5534)</f>
        <v>0</v>
      </c>
      <c r="F5534">
        <f>$W$30*(1+$W$31)^C5534</f>
        <v>0</v>
      </c>
      <c r="G5534">
        <f>$W$32*(1+$W$33)^C5534</f>
        <v>0</v>
      </c>
      <c r="H5534">
        <f>$W$34*(1+$W$35)^C5534</f>
        <v>0</v>
      </c>
      <c r="I5534">
        <f>MIN(E5534,F5534)</f>
        <v>0</v>
      </c>
      <c r="J5534">
        <f>MIN(E5534-I5534,G5534)</f>
        <v>0</v>
      </c>
      <c r="K5534">
        <f>MIN(E5534-I5534-J5534,H5534)</f>
        <v>0</v>
      </c>
      <c r="L5534">
        <f>E5534-I5534-J5534-K5534</f>
        <v>0</v>
      </c>
      <c r="M5534">
        <f>IF((I5534+J5534+(1-$W$36)*L5534)/$W$39&gt;=$W$38,1,0)</f>
        <v>0</v>
      </c>
      <c r="N5534">
        <f>IF(M5534=1,$W$37,$W$36)*L5534</f>
        <v>0</v>
      </c>
      <c r="O5534">
        <f>EXP(-$W$26*C5534)*I5534</f>
        <v>0</v>
      </c>
      <c r="P5534">
        <f>EXP(-$W$26*C5534)*J5534</f>
        <v>0</v>
      </c>
      <c r="Q5534">
        <f>EXP(-$W$26*C5534)*K5534</f>
        <v>0</v>
      </c>
      <c r="R5534">
        <f>EXP(-$W$26*C5534)*(L5534-N5534)</f>
        <v>0</v>
      </c>
      <c r="S5534">
        <f>EXP(-$W$26*C5534)*N5534</f>
        <v>0</v>
      </c>
      <c r="T5534">
        <f>EXP(-$W$26*C5534)*E5534</f>
        <v>0</v>
      </c>
    </row>
    <row r="5535" spans="1:20">
      <c r="A5535">
        <v>5526</v>
      </c>
      <c r="B5535">
        <f>RAND()</f>
        <v>0</v>
      </c>
      <c r="C5535">
        <f>IF(B5535&lt;$W$41,3,IF(B5535&lt;$W$41+$W$42,4,5))</f>
        <v>0</v>
      </c>
      <c r="D5535">
        <f>NORMSINV(RAND())</f>
        <v>0</v>
      </c>
      <c r="E5535">
        <f>$W$25*EXP(($W$26-$W$28-0.5*$W$27^2)*C5535+$W$27*SQRT(C5535)*D5535)</f>
        <v>0</v>
      </c>
      <c r="F5535">
        <f>$W$30*(1+$W$31)^C5535</f>
        <v>0</v>
      </c>
      <c r="G5535">
        <f>$W$32*(1+$W$33)^C5535</f>
        <v>0</v>
      </c>
      <c r="H5535">
        <f>$W$34*(1+$W$35)^C5535</f>
        <v>0</v>
      </c>
      <c r="I5535">
        <f>MIN(E5535,F5535)</f>
        <v>0</v>
      </c>
      <c r="J5535">
        <f>MIN(E5535-I5535,G5535)</f>
        <v>0</v>
      </c>
      <c r="K5535">
        <f>MIN(E5535-I5535-J5535,H5535)</f>
        <v>0</v>
      </c>
      <c r="L5535">
        <f>E5535-I5535-J5535-K5535</f>
        <v>0</v>
      </c>
      <c r="M5535">
        <f>IF((I5535+J5535+(1-$W$36)*L5535)/$W$39&gt;=$W$38,1,0)</f>
        <v>0</v>
      </c>
      <c r="N5535">
        <f>IF(M5535=1,$W$37,$W$36)*L5535</f>
        <v>0</v>
      </c>
      <c r="O5535">
        <f>EXP(-$W$26*C5535)*I5535</f>
        <v>0</v>
      </c>
      <c r="P5535">
        <f>EXP(-$W$26*C5535)*J5535</f>
        <v>0</v>
      </c>
      <c r="Q5535">
        <f>EXP(-$W$26*C5535)*K5535</f>
        <v>0</v>
      </c>
      <c r="R5535">
        <f>EXP(-$W$26*C5535)*(L5535-N5535)</f>
        <v>0</v>
      </c>
      <c r="S5535">
        <f>EXP(-$W$26*C5535)*N5535</f>
        <v>0</v>
      </c>
      <c r="T5535">
        <f>EXP(-$W$26*C5535)*E5535</f>
        <v>0</v>
      </c>
    </row>
    <row r="5536" spans="1:20">
      <c r="A5536">
        <v>5527</v>
      </c>
      <c r="B5536">
        <f>RAND()</f>
        <v>0</v>
      </c>
      <c r="C5536">
        <f>IF(B5536&lt;$W$41,3,IF(B5536&lt;$W$41+$W$42,4,5))</f>
        <v>0</v>
      </c>
      <c r="D5536">
        <f>NORMSINV(RAND())</f>
        <v>0</v>
      </c>
      <c r="E5536">
        <f>$W$25*EXP(($W$26-$W$28-0.5*$W$27^2)*C5536+$W$27*SQRT(C5536)*D5536)</f>
        <v>0</v>
      </c>
      <c r="F5536">
        <f>$W$30*(1+$W$31)^C5536</f>
        <v>0</v>
      </c>
      <c r="G5536">
        <f>$W$32*(1+$W$33)^C5536</f>
        <v>0</v>
      </c>
      <c r="H5536">
        <f>$W$34*(1+$W$35)^C5536</f>
        <v>0</v>
      </c>
      <c r="I5536">
        <f>MIN(E5536,F5536)</f>
        <v>0</v>
      </c>
      <c r="J5536">
        <f>MIN(E5536-I5536,G5536)</f>
        <v>0</v>
      </c>
      <c r="K5536">
        <f>MIN(E5536-I5536-J5536,H5536)</f>
        <v>0</v>
      </c>
      <c r="L5536">
        <f>E5536-I5536-J5536-K5536</f>
        <v>0</v>
      </c>
      <c r="M5536">
        <f>IF((I5536+J5536+(1-$W$36)*L5536)/$W$39&gt;=$W$38,1,0)</f>
        <v>0</v>
      </c>
      <c r="N5536">
        <f>IF(M5536=1,$W$37,$W$36)*L5536</f>
        <v>0</v>
      </c>
      <c r="O5536">
        <f>EXP(-$W$26*C5536)*I5536</f>
        <v>0</v>
      </c>
      <c r="P5536">
        <f>EXP(-$W$26*C5536)*J5536</f>
        <v>0</v>
      </c>
      <c r="Q5536">
        <f>EXP(-$W$26*C5536)*K5536</f>
        <v>0</v>
      </c>
      <c r="R5536">
        <f>EXP(-$W$26*C5536)*(L5536-N5536)</f>
        <v>0</v>
      </c>
      <c r="S5536">
        <f>EXP(-$W$26*C5536)*N5536</f>
        <v>0</v>
      </c>
      <c r="T5536">
        <f>EXP(-$W$26*C5536)*E5536</f>
        <v>0</v>
      </c>
    </row>
    <row r="5537" spans="1:20">
      <c r="A5537">
        <v>5528</v>
      </c>
      <c r="B5537">
        <f>RAND()</f>
        <v>0</v>
      </c>
      <c r="C5537">
        <f>IF(B5537&lt;$W$41,3,IF(B5537&lt;$W$41+$W$42,4,5))</f>
        <v>0</v>
      </c>
      <c r="D5537">
        <f>NORMSINV(RAND())</f>
        <v>0</v>
      </c>
      <c r="E5537">
        <f>$W$25*EXP(($W$26-$W$28-0.5*$W$27^2)*C5537+$W$27*SQRT(C5537)*D5537)</f>
        <v>0</v>
      </c>
      <c r="F5537">
        <f>$W$30*(1+$W$31)^C5537</f>
        <v>0</v>
      </c>
      <c r="G5537">
        <f>$W$32*(1+$W$33)^C5537</f>
        <v>0</v>
      </c>
      <c r="H5537">
        <f>$W$34*(1+$W$35)^C5537</f>
        <v>0</v>
      </c>
      <c r="I5537">
        <f>MIN(E5537,F5537)</f>
        <v>0</v>
      </c>
      <c r="J5537">
        <f>MIN(E5537-I5537,G5537)</f>
        <v>0</v>
      </c>
      <c r="K5537">
        <f>MIN(E5537-I5537-J5537,H5537)</f>
        <v>0</v>
      </c>
      <c r="L5537">
        <f>E5537-I5537-J5537-K5537</f>
        <v>0</v>
      </c>
      <c r="M5537">
        <f>IF((I5537+J5537+(1-$W$36)*L5537)/$W$39&gt;=$W$38,1,0)</f>
        <v>0</v>
      </c>
      <c r="N5537">
        <f>IF(M5537=1,$W$37,$W$36)*L5537</f>
        <v>0</v>
      </c>
      <c r="O5537">
        <f>EXP(-$W$26*C5537)*I5537</f>
        <v>0</v>
      </c>
      <c r="P5537">
        <f>EXP(-$W$26*C5537)*J5537</f>
        <v>0</v>
      </c>
      <c r="Q5537">
        <f>EXP(-$W$26*C5537)*K5537</f>
        <v>0</v>
      </c>
      <c r="R5537">
        <f>EXP(-$W$26*C5537)*(L5537-N5537)</f>
        <v>0</v>
      </c>
      <c r="S5537">
        <f>EXP(-$W$26*C5537)*N5537</f>
        <v>0</v>
      </c>
      <c r="T5537">
        <f>EXP(-$W$26*C5537)*E5537</f>
        <v>0</v>
      </c>
    </row>
    <row r="5538" spans="1:20">
      <c r="A5538">
        <v>5529</v>
      </c>
      <c r="B5538">
        <f>RAND()</f>
        <v>0</v>
      </c>
      <c r="C5538">
        <f>IF(B5538&lt;$W$41,3,IF(B5538&lt;$W$41+$W$42,4,5))</f>
        <v>0</v>
      </c>
      <c r="D5538">
        <f>NORMSINV(RAND())</f>
        <v>0</v>
      </c>
      <c r="E5538">
        <f>$W$25*EXP(($W$26-$W$28-0.5*$W$27^2)*C5538+$W$27*SQRT(C5538)*D5538)</f>
        <v>0</v>
      </c>
      <c r="F5538">
        <f>$W$30*(1+$W$31)^C5538</f>
        <v>0</v>
      </c>
      <c r="G5538">
        <f>$W$32*(1+$W$33)^C5538</f>
        <v>0</v>
      </c>
      <c r="H5538">
        <f>$W$34*(1+$W$35)^C5538</f>
        <v>0</v>
      </c>
      <c r="I5538">
        <f>MIN(E5538,F5538)</f>
        <v>0</v>
      </c>
      <c r="J5538">
        <f>MIN(E5538-I5538,G5538)</f>
        <v>0</v>
      </c>
      <c r="K5538">
        <f>MIN(E5538-I5538-J5538,H5538)</f>
        <v>0</v>
      </c>
      <c r="L5538">
        <f>E5538-I5538-J5538-K5538</f>
        <v>0</v>
      </c>
      <c r="M5538">
        <f>IF((I5538+J5538+(1-$W$36)*L5538)/$W$39&gt;=$W$38,1,0)</f>
        <v>0</v>
      </c>
      <c r="N5538">
        <f>IF(M5538=1,$W$37,$W$36)*L5538</f>
        <v>0</v>
      </c>
      <c r="O5538">
        <f>EXP(-$W$26*C5538)*I5538</f>
        <v>0</v>
      </c>
      <c r="P5538">
        <f>EXP(-$W$26*C5538)*J5538</f>
        <v>0</v>
      </c>
      <c r="Q5538">
        <f>EXP(-$W$26*C5538)*K5538</f>
        <v>0</v>
      </c>
      <c r="R5538">
        <f>EXP(-$W$26*C5538)*(L5538-N5538)</f>
        <v>0</v>
      </c>
      <c r="S5538">
        <f>EXP(-$W$26*C5538)*N5538</f>
        <v>0</v>
      </c>
      <c r="T5538">
        <f>EXP(-$W$26*C5538)*E5538</f>
        <v>0</v>
      </c>
    </row>
    <row r="5539" spans="1:20">
      <c r="A5539">
        <v>5530</v>
      </c>
      <c r="B5539">
        <f>RAND()</f>
        <v>0</v>
      </c>
      <c r="C5539">
        <f>IF(B5539&lt;$W$41,3,IF(B5539&lt;$W$41+$W$42,4,5))</f>
        <v>0</v>
      </c>
      <c r="D5539">
        <f>NORMSINV(RAND())</f>
        <v>0</v>
      </c>
      <c r="E5539">
        <f>$W$25*EXP(($W$26-$W$28-0.5*$W$27^2)*C5539+$W$27*SQRT(C5539)*D5539)</f>
        <v>0</v>
      </c>
      <c r="F5539">
        <f>$W$30*(1+$W$31)^C5539</f>
        <v>0</v>
      </c>
      <c r="G5539">
        <f>$W$32*(1+$W$33)^C5539</f>
        <v>0</v>
      </c>
      <c r="H5539">
        <f>$W$34*(1+$W$35)^C5539</f>
        <v>0</v>
      </c>
      <c r="I5539">
        <f>MIN(E5539,F5539)</f>
        <v>0</v>
      </c>
      <c r="J5539">
        <f>MIN(E5539-I5539,G5539)</f>
        <v>0</v>
      </c>
      <c r="K5539">
        <f>MIN(E5539-I5539-J5539,H5539)</f>
        <v>0</v>
      </c>
      <c r="L5539">
        <f>E5539-I5539-J5539-K5539</f>
        <v>0</v>
      </c>
      <c r="M5539">
        <f>IF((I5539+J5539+(1-$W$36)*L5539)/$W$39&gt;=$W$38,1,0)</f>
        <v>0</v>
      </c>
      <c r="N5539">
        <f>IF(M5539=1,$W$37,$W$36)*L5539</f>
        <v>0</v>
      </c>
      <c r="O5539">
        <f>EXP(-$W$26*C5539)*I5539</f>
        <v>0</v>
      </c>
      <c r="P5539">
        <f>EXP(-$W$26*C5539)*J5539</f>
        <v>0</v>
      </c>
      <c r="Q5539">
        <f>EXP(-$W$26*C5539)*K5539</f>
        <v>0</v>
      </c>
      <c r="R5539">
        <f>EXP(-$W$26*C5539)*(L5539-N5539)</f>
        <v>0</v>
      </c>
      <c r="S5539">
        <f>EXP(-$W$26*C5539)*N5539</f>
        <v>0</v>
      </c>
      <c r="T5539">
        <f>EXP(-$W$26*C5539)*E5539</f>
        <v>0</v>
      </c>
    </row>
    <row r="5540" spans="1:20">
      <c r="A5540">
        <v>5531</v>
      </c>
      <c r="B5540">
        <f>RAND()</f>
        <v>0</v>
      </c>
      <c r="C5540">
        <f>IF(B5540&lt;$W$41,3,IF(B5540&lt;$W$41+$W$42,4,5))</f>
        <v>0</v>
      </c>
      <c r="D5540">
        <f>NORMSINV(RAND())</f>
        <v>0</v>
      </c>
      <c r="E5540">
        <f>$W$25*EXP(($W$26-$W$28-0.5*$W$27^2)*C5540+$W$27*SQRT(C5540)*D5540)</f>
        <v>0</v>
      </c>
      <c r="F5540">
        <f>$W$30*(1+$W$31)^C5540</f>
        <v>0</v>
      </c>
      <c r="G5540">
        <f>$W$32*(1+$W$33)^C5540</f>
        <v>0</v>
      </c>
      <c r="H5540">
        <f>$W$34*(1+$W$35)^C5540</f>
        <v>0</v>
      </c>
      <c r="I5540">
        <f>MIN(E5540,F5540)</f>
        <v>0</v>
      </c>
      <c r="J5540">
        <f>MIN(E5540-I5540,G5540)</f>
        <v>0</v>
      </c>
      <c r="K5540">
        <f>MIN(E5540-I5540-J5540,H5540)</f>
        <v>0</v>
      </c>
      <c r="L5540">
        <f>E5540-I5540-J5540-K5540</f>
        <v>0</v>
      </c>
      <c r="M5540">
        <f>IF((I5540+J5540+(1-$W$36)*L5540)/$W$39&gt;=$W$38,1,0)</f>
        <v>0</v>
      </c>
      <c r="N5540">
        <f>IF(M5540=1,$W$37,$W$36)*L5540</f>
        <v>0</v>
      </c>
      <c r="O5540">
        <f>EXP(-$W$26*C5540)*I5540</f>
        <v>0</v>
      </c>
      <c r="P5540">
        <f>EXP(-$W$26*C5540)*J5540</f>
        <v>0</v>
      </c>
      <c r="Q5540">
        <f>EXP(-$W$26*C5540)*K5540</f>
        <v>0</v>
      </c>
      <c r="R5540">
        <f>EXP(-$W$26*C5540)*(L5540-N5540)</f>
        <v>0</v>
      </c>
      <c r="S5540">
        <f>EXP(-$W$26*C5540)*N5540</f>
        <v>0</v>
      </c>
      <c r="T5540">
        <f>EXP(-$W$26*C5540)*E5540</f>
        <v>0</v>
      </c>
    </row>
    <row r="5541" spans="1:20">
      <c r="A5541">
        <v>5532</v>
      </c>
      <c r="B5541">
        <f>RAND()</f>
        <v>0</v>
      </c>
      <c r="C5541">
        <f>IF(B5541&lt;$W$41,3,IF(B5541&lt;$W$41+$W$42,4,5))</f>
        <v>0</v>
      </c>
      <c r="D5541">
        <f>NORMSINV(RAND())</f>
        <v>0</v>
      </c>
      <c r="E5541">
        <f>$W$25*EXP(($W$26-$W$28-0.5*$W$27^2)*C5541+$W$27*SQRT(C5541)*D5541)</f>
        <v>0</v>
      </c>
      <c r="F5541">
        <f>$W$30*(1+$W$31)^C5541</f>
        <v>0</v>
      </c>
      <c r="G5541">
        <f>$W$32*(1+$W$33)^C5541</f>
        <v>0</v>
      </c>
      <c r="H5541">
        <f>$W$34*(1+$W$35)^C5541</f>
        <v>0</v>
      </c>
      <c r="I5541">
        <f>MIN(E5541,F5541)</f>
        <v>0</v>
      </c>
      <c r="J5541">
        <f>MIN(E5541-I5541,G5541)</f>
        <v>0</v>
      </c>
      <c r="K5541">
        <f>MIN(E5541-I5541-J5541,H5541)</f>
        <v>0</v>
      </c>
      <c r="L5541">
        <f>E5541-I5541-J5541-K5541</f>
        <v>0</v>
      </c>
      <c r="M5541">
        <f>IF((I5541+J5541+(1-$W$36)*L5541)/$W$39&gt;=$W$38,1,0)</f>
        <v>0</v>
      </c>
      <c r="N5541">
        <f>IF(M5541=1,$W$37,$W$36)*L5541</f>
        <v>0</v>
      </c>
      <c r="O5541">
        <f>EXP(-$W$26*C5541)*I5541</f>
        <v>0</v>
      </c>
      <c r="P5541">
        <f>EXP(-$W$26*C5541)*J5541</f>
        <v>0</v>
      </c>
      <c r="Q5541">
        <f>EXP(-$W$26*C5541)*K5541</f>
        <v>0</v>
      </c>
      <c r="R5541">
        <f>EXP(-$W$26*C5541)*(L5541-N5541)</f>
        <v>0</v>
      </c>
      <c r="S5541">
        <f>EXP(-$W$26*C5541)*N5541</f>
        <v>0</v>
      </c>
      <c r="T5541">
        <f>EXP(-$W$26*C5541)*E5541</f>
        <v>0</v>
      </c>
    </row>
    <row r="5542" spans="1:20">
      <c r="A5542">
        <v>5533</v>
      </c>
      <c r="B5542">
        <f>RAND()</f>
        <v>0</v>
      </c>
      <c r="C5542">
        <f>IF(B5542&lt;$W$41,3,IF(B5542&lt;$W$41+$W$42,4,5))</f>
        <v>0</v>
      </c>
      <c r="D5542">
        <f>NORMSINV(RAND())</f>
        <v>0</v>
      </c>
      <c r="E5542">
        <f>$W$25*EXP(($W$26-$W$28-0.5*$W$27^2)*C5542+$W$27*SQRT(C5542)*D5542)</f>
        <v>0</v>
      </c>
      <c r="F5542">
        <f>$W$30*(1+$W$31)^C5542</f>
        <v>0</v>
      </c>
      <c r="G5542">
        <f>$W$32*(1+$W$33)^C5542</f>
        <v>0</v>
      </c>
      <c r="H5542">
        <f>$W$34*(1+$W$35)^C5542</f>
        <v>0</v>
      </c>
      <c r="I5542">
        <f>MIN(E5542,F5542)</f>
        <v>0</v>
      </c>
      <c r="J5542">
        <f>MIN(E5542-I5542,G5542)</f>
        <v>0</v>
      </c>
      <c r="K5542">
        <f>MIN(E5542-I5542-J5542,H5542)</f>
        <v>0</v>
      </c>
      <c r="L5542">
        <f>E5542-I5542-J5542-K5542</f>
        <v>0</v>
      </c>
      <c r="M5542">
        <f>IF((I5542+J5542+(1-$W$36)*L5542)/$W$39&gt;=$W$38,1,0)</f>
        <v>0</v>
      </c>
      <c r="N5542">
        <f>IF(M5542=1,$W$37,$W$36)*L5542</f>
        <v>0</v>
      </c>
      <c r="O5542">
        <f>EXP(-$W$26*C5542)*I5542</f>
        <v>0</v>
      </c>
      <c r="P5542">
        <f>EXP(-$W$26*C5542)*J5542</f>
        <v>0</v>
      </c>
      <c r="Q5542">
        <f>EXP(-$W$26*C5542)*K5542</f>
        <v>0</v>
      </c>
      <c r="R5542">
        <f>EXP(-$W$26*C5542)*(L5542-N5542)</f>
        <v>0</v>
      </c>
      <c r="S5542">
        <f>EXP(-$W$26*C5542)*N5542</f>
        <v>0</v>
      </c>
      <c r="T5542">
        <f>EXP(-$W$26*C5542)*E5542</f>
        <v>0</v>
      </c>
    </row>
    <row r="5543" spans="1:20">
      <c r="A5543">
        <v>5534</v>
      </c>
      <c r="B5543">
        <f>RAND()</f>
        <v>0</v>
      </c>
      <c r="C5543">
        <f>IF(B5543&lt;$W$41,3,IF(B5543&lt;$W$41+$W$42,4,5))</f>
        <v>0</v>
      </c>
      <c r="D5543">
        <f>NORMSINV(RAND())</f>
        <v>0</v>
      </c>
      <c r="E5543">
        <f>$W$25*EXP(($W$26-$W$28-0.5*$W$27^2)*C5543+$W$27*SQRT(C5543)*D5543)</f>
        <v>0</v>
      </c>
      <c r="F5543">
        <f>$W$30*(1+$W$31)^C5543</f>
        <v>0</v>
      </c>
      <c r="G5543">
        <f>$W$32*(1+$W$33)^C5543</f>
        <v>0</v>
      </c>
      <c r="H5543">
        <f>$W$34*(1+$W$35)^C5543</f>
        <v>0</v>
      </c>
      <c r="I5543">
        <f>MIN(E5543,F5543)</f>
        <v>0</v>
      </c>
      <c r="J5543">
        <f>MIN(E5543-I5543,G5543)</f>
        <v>0</v>
      </c>
      <c r="K5543">
        <f>MIN(E5543-I5543-J5543,H5543)</f>
        <v>0</v>
      </c>
      <c r="L5543">
        <f>E5543-I5543-J5543-K5543</f>
        <v>0</v>
      </c>
      <c r="M5543">
        <f>IF((I5543+J5543+(1-$W$36)*L5543)/$W$39&gt;=$W$38,1,0)</f>
        <v>0</v>
      </c>
      <c r="N5543">
        <f>IF(M5543=1,$W$37,$W$36)*L5543</f>
        <v>0</v>
      </c>
      <c r="O5543">
        <f>EXP(-$W$26*C5543)*I5543</f>
        <v>0</v>
      </c>
      <c r="P5543">
        <f>EXP(-$W$26*C5543)*J5543</f>
        <v>0</v>
      </c>
      <c r="Q5543">
        <f>EXP(-$W$26*C5543)*K5543</f>
        <v>0</v>
      </c>
      <c r="R5543">
        <f>EXP(-$W$26*C5543)*(L5543-N5543)</f>
        <v>0</v>
      </c>
      <c r="S5543">
        <f>EXP(-$W$26*C5543)*N5543</f>
        <v>0</v>
      </c>
      <c r="T5543">
        <f>EXP(-$W$26*C5543)*E5543</f>
        <v>0</v>
      </c>
    </row>
    <row r="5544" spans="1:20">
      <c r="A5544">
        <v>5535</v>
      </c>
      <c r="B5544">
        <f>RAND()</f>
        <v>0</v>
      </c>
      <c r="C5544">
        <f>IF(B5544&lt;$W$41,3,IF(B5544&lt;$W$41+$W$42,4,5))</f>
        <v>0</v>
      </c>
      <c r="D5544">
        <f>NORMSINV(RAND())</f>
        <v>0</v>
      </c>
      <c r="E5544">
        <f>$W$25*EXP(($W$26-$W$28-0.5*$W$27^2)*C5544+$W$27*SQRT(C5544)*D5544)</f>
        <v>0</v>
      </c>
      <c r="F5544">
        <f>$W$30*(1+$W$31)^C5544</f>
        <v>0</v>
      </c>
      <c r="G5544">
        <f>$W$32*(1+$W$33)^C5544</f>
        <v>0</v>
      </c>
      <c r="H5544">
        <f>$W$34*(1+$W$35)^C5544</f>
        <v>0</v>
      </c>
      <c r="I5544">
        <f>MIN(E5544,F5544)</f>
        <v>0</v>
      </c>
      <c r="J5544">
        <f>MIN(E5544-I5544,G5544)</f>
        <v>0</v>
      </c>
      <c r="K5544">
        <f>MIN(E5544-I5544-J5544,H5544)</f>
        <v>0</v>
      </c>
      <c r="L5544">
        <f>E5544-I5544-J5544-K5544</f>
        <v>0</v>
      </c>
      <c r="M5544">
        <f>IF((I5544+J5544+(1-$W$36)*L5544)/$W$39&gt;=$W$38,1,0)</f>
        <v>0</v>
      </c>
      <c r="N5544">
        <f>IF(M5544=1,$W$37,$W$36)*L5544</f>
        <v>0</v>
      </c>
      <c r="O5544">
        <f>EXP(-$W$26*C5544)*I5544</f>
        <v>0</v>
      </c>
      <c r="P5544">
        <f>EXP(-$W$26*C5544)*J5544</f>
        <v>0</v>
      </c>
      <c r="Q5544">
        <f>EXP(-$W$26*C5544)*K5544</f>
        <v>0</v>
      </c>
      <c r="R5544">
        <f>EXP(-$W$26*C5544)*(L5544-N5544)</f>
        <v>0</v>
      </c>
      <c r="S5544">
        <f>EXP(-$W$26*C5544)*N5544</f>
        <v>0</v>
      </c>
      <c r="T5544">
        <f>EXP(-$W$26*C5544)*E5544</f>
        <v>0</v>
      </c>
    </row>
    <row r="5545" spans="1:20">
      <c r="A5545">
        <v>5536</v>
      </c>
      <c r="B5545">
        <f>RAND()</f>
        <v>0</v>
      </c>
      <c r="C5545">
        <f>IF(B5545&lt;$W$41,3,IF(B5545&lt;$W$41+$W$42,4,5))</f>
        <v>0</v>
      </c>
      <c r="D5545">
        <f>NORMSINV(RAND())</f>
        <v>0</v>
      </c>
      <c r="E5545">
        <f>$W$25*EXP(($W$26-$W$28-0.5*$W$27^2)*C5545+$W$27*SQRT(C5545)*D5545)</f>
        <v>0</v>
      </c>
      <c r="F5545">
        <f>$W$30*(1+$W$31)^C5545</f>
        <v>0</v>
      </c>
      <c r="G5545">
        <f>$W$32*(1+$W$33)^C5545</f>
        <v>0</v>
      </c>
      <c r="H5545">
        <f>$W$34*(1+$W$35)^C5545</f>
        <v>0</v>
      </c>
      <c r="I5545">
        <f>MIN(E5545,F5545)</f>
        <v>0</v>
      </c>
      <c r="J5545">
        <f>MIN(E5545-I5545,G5545)</f>
        <v>0</v>
      </c>
      <c r="K5545">
        <f>MIN(E5545-I5545-J5545,H5545)</f>
        <v>0</v>
      </c>
      <c r="L5545">
        <f>E5545-I5545-J5545-K5545</f>
        <v>0</v>
      </c>
      <c r="M5545">
        <f>IF((I5545+J5545+(1-$W$36)*L5545)/$W$39&gt;=$W$38,1,0)</f>
        <v>0</v>
      </c>
      <c r="N5545">
        <f>IF(M5545=1,$W$37,$W$36)*L5545</f>
        <v>0</v>
      </c>
      <c r="O5545">
        <f>EXP(-$W$26*C5545)*I5545</f>
        <v>0</v>
      </c>
      <c r="P5545">
        <f>EXP(-$W$26*C5545)*J5545</f>
        <v>0</v>
      </c>
      <c r="Q5545">
        <f>EXP(-$W$26*C5545)*K5545</f>
        <v>0</v>
      </c>
      <c r="R5545">
        <f>EXP(-$W$26*C5545)*(L5545-N5545)</f>
        <v>0</v>
      </c>
      <c r="S5545">
        <f>EXP(-$W$26*C5545)*N5545</f>
        <v>0</v>
      </c>
      <c r="T5545">
        <f>EXP(-$W$26*C5545)*E5545</f>
        <v>0</v>
      </c>
    </row>
    <row r="5546" spans="1:20">
      <c r="A5546">
        <v>5537</v>
      </c>
      <c r="B5546">
        <f>RAND()</f>
        <v>0</v>
      </c>
      <c r="C5546">
        <f>IF(B5546&lt;$W$41,3,IF(B5546&lt;$W$41+$W$42,4,5))</f>
        <v>0</v>
      </c>
      <c r="D5546">
        <f>NORMSINV(RAND())</f>
        <v>0</v>
      </c>
      <c r="E5546">
        <f>$W$25*EXP(($W$26-$W$28-0.5*$W$27^2)*C5546+$W$27*SQRT(C5546)*D5546)</f>
        <v>0</v>
      </c>
      <c r="F5546">
        <f>$W$30*(1+$W$31)^C5546</f>
        <v>0</v>
      </c>
      <c r="G5546">
        <f>$W$32*(1+$W$33)^C5546</f>
        <v>0</v>
      </c>
      <c r="H5546">
        <f>$W$34*(1+$W$35)^C5546</f>
        <v>0</v>
      </c>
      <c r="I5546">
        <f>MIN(E5546,F5546)</f>
        <v>0</v>
      </c>
      <c r="J5546">
        <f>MIN(E5546-I5546,G5546)</f>
        <v>0</v>
      </c>
      <c r="K5546">
        <f>MIN(E5546-I5546-J5546,H5546)</f>
        <v>0</v>
      </c>
      <c r="L5546">
        <f>E5546-I5546-J5546-K5546</f>
        <v>0</v>
      </c>
      <c r="M5546">
        <f>IF((I5546+J5546+(1-$W$36)*L5546)/$W$39&gt;=$W$38,1,0)</f>
        <v>0</v>
      </c>
      <c r="N5546">
        <f>IF(M5546=1,$W$37,$W$36)*L5546</f>
        <v>0</v>
      </c>
      <c r="O5546">
        <f>EXP(-$W$26*C5546)*I5546</f>
        <v>0</v>
      </c>
      <c r="P5546">
        <f>EXP(-$W$26*C5546)*J5546</f>
        <v>0</v>
      </c>
      <c r="Q5546">
        <f>EXP(-$W$26*C5546)*K5546</f>
        <v>0</v>
      </c>
      <c r="R5546">
        <f>EXP(-$W$26*C5546)*(L5546-N5546)</f>
        <v>0</v>
      </c>
      <c r="S5546">
        <f>EXP(-$W$26*C5546)*N5546</f>
        <v>0</v>
      </c>
      <c r="T5546">
        <f>EXP(-$W$26*C5546)*E5546</f>
        <v>0</v>
      </c>
    </row>
    <row r="5547" spans="1:20">
      <c r="A5547">
        <v>5538</v>
      </c>
      <c r="B5547">
        <f>RAND()</f>
        <v>0</v>
      </c>
      <c r="C5547">
        <f>IF(B5547&lt;$W$41,3,IF(B5547&lt;$W$41+$W$42,4,5))</f>
        <v>0</v>
      </c>
      <c r="D5547">
        <f>NORMSINV(RAND())</f>
        <v>0</v>
      </c>
      <c r="E5547">
        <f>$W$25*EXP(($W$26-$W$28-0.5*$W$27^2)*C5547+$W$27*SQRT(C5547)*D5547)</f>
        <v>0</v>
      </c>
      <c r="F5547">
        <f>$W$30*(1+$W$31)^C5547</f>
        <v>0</v>
      </c>
      <c r="G5547">
        <f>$W$32*(1+$W$33)^C5547</f>
        <v>0</v>
      </c>
      <c r="H5547">
        <f>$W$34*(1+$W$35)^C5547</f>
        <v>0</v>
      </c>
      <c r="I5547">
        <f>MIN(E5547,F5547)</f>
        <v>0</v>
      </c>
      <c r="J5547">
        <f>MIN(E5547-I5547,G5547)</f>
        <v>0</v>
      </c>
      <c r="K5547">
        <f>MIN(E5547-I5547-J5547,H5547)</f>
        <v>0</v>
      </c>
      <c r="L5547">
        <f>E5547-I5547-J5547-K5547</f>
        <v>0</v>
      </c>
      <c r="M5547">
        <f>IF((I5547+J5547+(1-$W$36)*L5547)/$W$39&gt;=$W$38,1,0)</f>
        <v>0</v>
      </c>
      <c r="N5547">
        <f>IF(M5547=1,$W$37,$W$36)*L5547</f>
        <v>0</v>
      </c>
      <c r="O5547">
        <f>EXP(-$W$26*C5547)*I5547</f>
        <v>0</v>
      </c>
      <c r="P5547">
        <f>EXP(-$W$26*C5547)*J5547</f>
        <v>0</v>
      </c>
      <c r="Q5547">
        <f>EXP(-$W$26*C5547)*K5547</f>
        <v>0</v>
      </c>
      <c r="R5547">
        <f>EXP(-$W$26*C5547)*(L5547-N5547)</f>
        <v>0</v>
      </c>
      <c r="S5547">
        <f>EXP(-$W$26*C5547)*N5547</f>
        <v>0</v>
      </c>
      <c r="T5547">
        <f>EXP(-$W$26*C5547)*E5547</f>
        <v>0</v>
      </c>
    </row>
    <row r="5548" spans="1:20">
      <c r="A5548">
        <v>5539</v>
      </c>
      <c r="B5548">
        <f>RAND()</f>
        <v>0</v>
      </c>
      <c r="C5548">
        <f>IF(B5548&lt;$W$41,3,IF(B5548&lt;$W$41+$W$42,4,5))</f>
        <v>0</v>
      </c>
      <c r="D5548">
        <f>NORMSINV(RAND())</f>
        <v>0</v>
      </c>
      <c r="E5548">
        <f>$W$25*EXP(($W$26-$W$28-0.5*$W$27^2)*C5548+$W$27*SQRT(C5548)*D5548)</f>
        <v>0</v>
      </c>
      <c r="F5548">
        <f>$W$30*(1+$W$31)^C5548</f>
        <v>0</v>
      </c>
      <c r="G5548">
        <f>$W$32*(1+$W$33)^C5548</f>
        <v>0</v>
      </c>
      <c r="H5548">
        <f>$W$34*(1+$W$35)^C5548</f>
        <v>0</v>
      </c>
      <c r="I5548">
        <f>MIN(E5548,F5548)</f>
        <v>0</v>
      </c>
      <c r="J5548">
        <f>MIN(E5548-I5548,G5548)</f>
        <v>0</v>
      </c>
      <c r="K5548">
        <f>MIN(E5548-I5548-J5548,H5548)</f>
        <v>0</v>
      </c>
      <c r="L5548">
        <f>E5548-I5548-J5548-K5548</f>
        <v>0</v>
      </c>
      <c r="M5548">
        <f>IF((I5548+J5548+(1-$W$36)*L5548)/$W$39&gt;=$W$38,1,0)</f>
        <v>0</v>
      </c>
      <c r="N5548">
        <f>IF(M5548=1,$W$37,$W$36)*L5548</f>
        <v>0</v>
      </c>
      <c r="O5548">
        <f>EXP(-$W$26*C5548)*I5548</f>
        <v>0</v>
      </c>
      <c r="P5548">
        <f>EXP(-$W$26*C5548)*J5548</f>
        <v>0</v>
      </c>
      <c r="Q5548">
        <f>EXP(-$W$26*C5548)*K5548</f>
        <v>0</v>
      </c>
      <c r="R5548">
        <f>EXP(-$W$26*C5548)*(L5548-N5548)</f>
        <v>0</v>
      </c>
      <c r="S5548">
        <f>EXP(-$W$26*C5548)*N5548</f>
        <v>0</v>
      </c>
      <c r="T5548">
        <f>EXP(-$W$26*C5548)*E5548</f>
        <v>0</v>
      </c>
    </row>
    <row r="5549" spans="1:20">
      <c r="A5549">
        <v>5540</v>
      </c>
      <c r="B5549">
        <f>RAND()</f>
        <v>0</v>
      </c>
      <c r="C5549">
        <f>IF(B5549&lt;$W$41,3,IF(B5549&lt;$W$41+$W$42,4,5))</f>
        <v>0</v>
      </c>
      <c r="D5549">
        <f>NORMSINV(RAND())</f>
        <v>0</v>
      </c>
      <c r="E5549">
        <f>$W$25*EXP(($W$26-$W$28-0.5*$W$27^2)*C5549+$W$27*SQRT(C5549)*D5549)</f>
        <v>0</v>
      </c>
      <c r="F5549">
        <f>$W$30*(1+$W$31)^C5549</f>
        <v>0</v>
      </c>
      <c r="G5549">
        <f>$W$32*(1+$W$33)^C5549</f>
        <v>0</v>
      </c>
      <c r="H5549">
        <f>$W$34*(1+$W$35)^C5549</f>
        <v>0</v>
      </c>
      <c r="I5549">
        <f>MIN(E5549,F5549)</f>
        <v>0</v>
      </c>
      <c r="J5549">
        <f>MIN(E5549-I5549,G5549)</f>
        <v>0</v>
      </c>
      <c r="K5549">
        <f>MIN(E5549-I5549-J5549,H5549)</f>
        <v>0</v>
      </c>
      <c r="L5549">
        <f>E5549-I5549-J5549-K5549</f>
        <v>0</v>
      </c>
      <c r="M5549">
        <f>IF((I5549+J5549+(1-$W$36)*L5549)/$W$39&gt;=$W$38,1,0)</f>
        <v>0</v>
      </c>
      <c r="N5549">
        <f>IF(M5549=1,$W$37,$W$36)*L5549</f>
        <v>0</v>
      </c>
      <c r="O5549">
        <f>EXP(-$W$26*C5549)*I5549</f>
        <v>0</v>
      </c>
      <c r="P5549">
        <f>EXP(-$W$26*C5549)*J5549</f>
        <v>0</v>
      </c>
      <c r="Q5549">
        <f>EXP(-$W$26*C5549)*K5549</f>
        <v>0</v>
      </c>
      <c r="R5549">
        <f>EXP(-$W$26*C5549)*(L5549-N5549)</f>
        <v>0</v>
      </c>
      <c r="S5549">
        <f>EXP(-$W$26*C5549)*N5549</f>
        <v>0</v>
      </c>
      <c r="T5549">
        <f>EXP(-$W$26*C5549)*E5549</f>
        <v>0</v>
      </c>
    </row>
    <row r="5550" spans="1:20">
      <c r="A5550">
        <v>5541</v>
      </c>
      <c r="B5550">
        <f>RAND()</f>
        <v>0</v>
      </c>
      <c r="C5550">
        <f>IF(B5550&lt;$W$41,3,IF(B5550&lt;$W$41+$W$42,4,5))</f>
        <v>0</v>
      </c>
      <c r="D5550">
        <f>NORMSINV(RAND())</f>
        <v>0</v>
      </c>
      <c r="E5550">
        <f>$W$25*EXP(($W$26-$W$28-0.5*$W$27^2)*C5550+$W$27*SQRT(C5550)*D5550)</f>
        <v>0</v>
      </c>
      <c r="F5550">
        <f>$W$30*(1+$W$31)^C5550</f>
        <v>0</v>
      </c>
      <c r="G5550">
        <f>$W$32*(1+$W$33)^C5550</f>
        <v>0</v>
      </c>
      <c r="H5550">
        <f>$W$34*(1+$W$35)^C5550</f>
        <v>0</v>
      </c>
      <c r="I5550">
        <f>MIN(E5550,F5550)</f>
        <v>0</v>
      </c>
      <c r="J5550">
        <f>MIN(E5550-I5550,G5550)</f>
        <v>0</v>
      </c>
      <c r="K5550">
        <f>MIN(E5550-I5550-J5550,H5550)</f>
        <v>0</v>
      </c>
      <c r="L5550">
        <f>E5550-I5550-J5550-K5550</f>
        <v>0</v>
      </c>
      <c r="M5550">
        <f>IF((I5550+J5550+(1-$W$36)*L5550)/$W$39&gt;=$W$38,1,0)</f>
        <v>0</v>
      </c>
      <c r="N5550">
        <f>IF(M5550=1,$W$37,$W$36)*L5550</f>
        <v>0</v>
      </c>
      <c r="O5550">
        <f>EXP(-$W$26*C5550)*I5550</f>
        <v>0</v>
      </c>
      <c r="P5550">
        <f>EXP(-$W$26*C5550)*J5550</f>
        <v>0</v>
      </c>
      <c r="Q5550">
        <f>EXP(-$W$26*C5550)*K5550</f>
        <v>0</v>
      </c>
      <c r="R5550">
        <f>EXP(-$W$26*C5550)*(L5550-N5550)</f>
        <v>0</v>
      </c>
      <c r="S5550">
        <f>EXP(-$W$26*C5550)*N5550</f>
        <v>0</v>
      </c>
      <c r="T5550">
        <f>EXP(-$W$26*C5550)*E5550</f>
        <v>0</v>
      </c>
    </row>
    <row r="5551" spans="1:20">
      <c r="A5551">
        <v>5542</v>
      </c>
      <c r="B5551">
        <f>RAND()</f>
        <v>0</v>
      </c>
      <c r="C5551">
        <f>IF(B5551&lt;$W$41,3,IF(B5551&lt;$W$41+$W$42,4,5))</f>
        <v>0</v>
      </c>
      <c r="D5551">
        <f>NORMSINV(RAND())</f>
        <v>0</v>
      </c>
      <c r="E5551">
        <f>$W$25*EXP(($W$26-$W$28-0.5*$W$27^2)*C5551+$W$27*SQRT(C5551)*D5551)</f>
        <v>0</v>
      </c>
      <c r="F5551">
        <f>$W$30*(1+$W$31)^C5551</f>
        <v>0</v>
      </c>
      <c r="G5551">
        <f>$W$32*(1+$W$33)^C5551</f>
        <v>0</v>
      </c>
      <c r="H5551">
        <f>$W$34*(1+$W$35)^C5551</f>
        <v>0</v>
      </c>
      <c r="I5551">
        <f>MIN(E5551,F5551)</f>
        <v>0</v>
      </c>
      <c r="J5551">
        <f>MIN(E5551-I5551,G5551)</f>
        <v>0</v>
      </c>
      <c r="K5551">
        <f>MIN(E5551-I5551-J5551,H5551)</f>
        <v>0</v>
      </c>
      <c r="L5551">
        <f>E5551-I5551-J5551-K5551</f>
        <v>0</v>
      </c>
      <c r="M5551">
        <f>IF((I5551+J5551+(1-$W$36)*L5551)/$W$39&gt;=$W$38,1,0)</f>
        <v>0</v>
      </c>
      <c r="N5551">
        <f>IF(M5551=1,$W$37,$W$36)*L5551</f>
        <v>0</v>
      </c>
      <c r="O5551">
        <f>EXP(-$W$26*C5551)*I5551</f>
        <v>0</v>
      </c>
      <c r="P5551">
        <f>EXP(-$W$26*C5551)*J5551</f>
        <v>0</v>
      </c>
      <c r="Q5551">
        <f>EXP(-$W$26*C5551)*K5551</f>
        <v>0</v>
      </c>
      <c r="R5551">
        <f>EXP(-$W$26*C5551)*(L5551-N5551)</f>
        <v>0</v>
      </c>
      <c r="S5551">
        <f>EXP(-$W$26*C5551)*N5551</f>
        <v>0</v>
      </c>
      <c r="T5551">
        <f>EXP(-$W$26*C5551)*E5551</f>
        <v>0</v>
      </c>
    </row>
    <row r="5552" spans="1:20">
      <c r="A5552">
        <v>5543</v>
      </c>
      <c r="B5552">
        <f>RAND()</f>
        <v>0</v>
      </c>
      <c r="C5552">
        <f>IF(B5552&lt;$W$41,3,IF(B5552&lt;$W$41+$W$42,4,5))</f>
        <v>0</v>
      </c>
      <c r="D5552">
        <f>NORMSINV(RAND())</f>
        <v>0</v>
      </c>
      <c r="E5552">
        <f>$W$25*EXP(($W$26-$W$28-0.5*$W$27^2)*C5552+$W$27*SQRT(C5552)*D5552)</f>
        <v>0</v>
      </c>
      <c r="F5552">
        <f>$W$30*(1+$W$31)^C5552</f>
        <v>0</v>
      </c>
      <c r="G5552">
        <f>$W$32*(1+$W$33)^C5552</f>
        <v>0</v>
      </c>
      <c r="H5552">
        <f>$W$34*(1+$W$35)^C5552</f>
        <v>0</v>
      </c>
      <c r="I5552">
        <f>MIN(E5552,F5552)</f>
        <v>0</v>
      </c>
      <c r="J5552">
        <f>MIN(E5552-I5552,G5552)</f>
        <v>0</v>
      </c>
      <c r="K5552">
        <f>MIN(E5552-I5552-J5552,H5552)</f>
        <v>0</v>
      </c>
      <c r="L5552">
        <f>E5552-I5552-J5552-K5552</f>
        <v>0</v>
      </c>
      <c r="M5552">
        <f>IF((I5552+J5552+(1-$W$36)*L5552)/$W$39&gt;=$W$38,1,0)</f>
        <v>0</v>
      </c>
      <c r="N5552">
        <f>IF(M5552=1,$W$37,$W$36)*L5552</f>
        <v>0</v>
      </c>
      <c r="O5552">
        <f>EXP(-$W$26*C5552)*I5552</f>
        <v>0</v>
      </c>
      <c r="P5552">
        <f>EXP(-$W$26*C5552)*J5552</f>
        <v>0</v>
      </c>
      <c r="Q5552">
        <f>EXP(-$W$26*C5552)*K5552</f>
        <v>0</v>
      </c>
      <c r="R5552">
        <f>EXP(-$W$26*C5552)*(L5552-N5552)</f>
        <v>0</v>
      </c>
      <c r="S5552">
        <f>EXP(-$W$26*C5552)*N5552</f>
        <v>0</v>
      </c>
      <c r="T5552">
        <f>EXP(-$W$26*C5552)*E5552</f>
        <v>0</v>
      </c>
    </row>
    <row r="5553" spans="1:20">
      <c r="A5553">
        <v>5544</v>
      </c>
      <c r="B5553">
        <f>RAND()</f>
        <v>0</v>
      </c>
      <c r="C5553">
        <f>IF(B5553&lt;$W$41,3,IF(B5553&lt;$W$41+$W$42,4,5))</f>
        <v>0</v>
      </c>
      <c r="D5553">
        <f>NORMSINV(RAND())</f>
        <v>0</v>
      </c>
      <c r="E5553">
        <f>$W$25*EXP(($W$26-$W$28-0.5*$W$27^2)*C5553+$W$27*SQRT(C5553)*D5553)</f>
        <v>0</v>
      </c>
      <c r="F5553">
        <f>$W$30*(1+$W$31)^C5553</f>
        <v>0</v>
      </c>
      <c r="G5553">
        <f>$W$32*(1+$W$33)^C5553</f>
        <v>0</v>
      </c>
      <c r="H5553">
        <f>$W$34*(1+$W$35)^C5553</f>
        <v>0</v>
      </c>
      <c r="I5553">
        <f>MIN(E5553,F5553)</f>
        <v>0</v>
      </c>
      <c r="J5553">
        <f>MIN(E5553-I5553,G5553)</f>
        <v>0</v>
      </c>
      <c r="K5553">
        <f>MIN(E5553-I5553-J5553,H5553)</f>
        <v>0</v>
      </c>
      <c r="L5553">
        <f>E5553-I5553-J5553-K5553</f>
        <v>0</v>
      </c>
      <c r="M5553">
        <f>IF((I5553+J5553+(1-$W$36)*L5553)/$W$39&gt;=$W$38,1,0)</f>
        <v>0</v>
      </c>
      <c r="N5553">
        <f>IF(M5553=1,$W$37,$W$36)*L5553</f>
        <v>0</v>
      </c>
      <c r="O5553">
        <f>EXP(-$W$26*C5553)*I5553</f>
        <v>0</v>
      </c>
      <c r="P5553">
        <f>EXP(-$W$26*C5553)*J5553</f>
        <v>0</v>
      </c>
      <c r="Q5553">
        <f>EXP(-$W$26*C5553)*K5553</f>
        <v>0</v>
      </c>
      <c r="R5553">
        <f>EXP(-$W$26*C5553)*(L5553-N5553)</f>
        <v>0</v>
      </c>
      <c r="S5553">
        <f>EXP(-$W$26*C5553)*N5553</f>
        <v>0</v>
      </c>
      <c r="T5553">
        <f>EXP(-$W$26*C5553)*E5553</f>
        <v>0</v>
      </c>
    </row>
    <row r="5554" spans="1:20">
      <c r="A5554">
        <v>5545</v>
      </c>
      <c r="B5554">
        <f>RAND()</f>
        <v>0</v>
      </c>
      <c r="C5554">
        <f>IF(B5554&lt;$W$41,3,IF(B5554&lt;$W$41+$W$42,4,5))</f>
        <v>0</v>
      </c>
      <c r="D5554">
        <f>NORMSINV(RAND())</f>
        <v>0</v>
      </c>
      <c r="E5554">
        <f>$W$25*EXP(($W$26-$W$28-0.5*$W$27^2)*C5554+$W$27*SQRT(C5554)*D5554)</f>
        <v>0</v>
      </c>
      <c r="F5554">
        <f>$W$30*(1+$W$31)^C5554</f>
        <v>0</v>
      </c>
      <c r="G5554">
        <f>$W$32*(1+$W$33)^C5554</f>
        <v>0</v>
      </c>
      <c r="H5554">
        <f>$W$34*(1+$W$35)^C5554</f>
        <v>0</v>
      </c>
      <c r="I5554">
        <f>MIN(E5554,F5554)</f>
        <v>0</v>
      </c>
      <c r="J5554">
        <f>MIN(E5554-I5554,G5554)</f>
        <v>0</v>
      </c>
      <c r="K5554">
        <f>MIN(E5554-I5554-J5554,H5554)</f>
        <v>0</v>
      </c>
      <c r="L5554">
        <f>E5554-I5554-J5554-K5554</f>
        <v>0</v>
      </c>
      <c r="M5554">
        <f>IF((I5554+J5554+(1-$W$36)*L5554)/$W$39&gt;=$W$38,1,0)</f>
        <v>0</v>
      </c>
      <c r="N5554">
        <f>IF(M5554=1,$W$37,$W$36)*L5554</f>
        <v>0</v>
      </c>
      <c r="O5554">
        <f>EXP(-$W$26*C5554)*I5554</f>
        <v>0</v>
      </c>
      <c r="P5554">
        <f>EXP(-$W$26*C5554)*J5554</f>
        <v>0</v>
      </c>
      <c r="Q5554">
        <f>EXP(-$W$26*C5554)*K5554</f>
        <v>0</v>
      </c>
      <c r="R5554">
        <f>EXP(-$W$26*C5554)*(L5554-N5554)</f>
        <v>0</v>
      </c>
      <c r="S5554">
        <f>EXP(-$W$26*C5554)*N5554</f>
        <v>0</v>
      </c>
      <c r="T5554">
        <f>EXP(-$W$26*C5554)*E5554</f>
        <v>0</v>
      </c>
    </row>
    <row r="5555" spans="1:20">
      <c r="A5555">
        <v>5546</v>
      </c>
      <c r="B5555">
        <f>RAND()</f>
        <v>0</v>
      </c>
      <c r="C5555">
        <f>IF(B5555&lt;$W$41,3,IF(B5555&lt;$W$41+$W$42,4,5))</f>
        <v>0</v>
      </c>
      <c r="D5555">
        <f>NORMSINV(RAND())</f>
        <v>0</v>
      </c>
      <c r="E5555">
        <f>$W$25*EXP(($W$26-$W$28-0.5*$W$27^2)*C5555+$W$27*SQRT(C5555)*D5555)</f>
        <v>0</v>
      </c>
      <c r="F5555">
        <f>$W$30*(1+$W$31)^C5555</f>
        <v>0</v>
      </c>
      <c r="G5555">
        <f>$W$32*(1+$W$33)^C5555</f>
        <v>0</v>
      </c>
      <c r="H5555">
        <f>$W$34*(1+$W$35)^C5555</f>
        <v>0</v>
      </c>
      <c r="I5555">
        <f>MIN(E5555,F5555)</f>
        <v>0</v>
      </c>
      <c r="J5555">
        <f>MIN(E5555-I5555,G5555)</f>
        <v>0</v>
      </c>
      <c r="K5555">
        <f>MIN(E5555-I5555-J5555,H5555)</f>
        <v>0</v>
      </c>
      <c r="L5555">
        <f>E5555-I5555-J5555-K5555</f>
        <v>0</v>
      </c>
      <c r="M5555">
        <f>IF((I5555+J5555+(1-$W$36)*L5555)/$W$39&gt;=$W$38,1,0)</f>
        <v>0</v>
      </c>
      <c r="N5555">
        <f>IF(M5555=1,$W$37,$W$36)*L5555</f>
        <v>0</v>
      </c>
      <c r="O5555">
        <f>EXP(-$W$26*C5555)*I5555</f>
        <v>0</v>
      </c>
      <c r="P5555">
        <f>EXP(-$W$26*C5555)*J5555</f>
        <v>0</v>
      </c>
      <c r="Q5555">
        <f>EXP(-$W$26*C5555)*K5555</f>
        <v>0</v>
      </c>
      <c r="R5555">
        <f>EXP(-$W$26*C5555)*(L5555-N5555)</f>
        <v>0</v>
      </c>
      <c r="S5555">
        <f>EXP(-$W$26*C5555)*N5555</f>
        <v>0</v>
      </c>
      <c r="T5555">
        <f>EXP(-$W$26*C5555)*E5555</f>
        <v>0</v>
      </c>
    </row>
    <row r="5556" spans="1:20">
      <c r="A5556">
        <v>5547</v>
      </c>
      <c r="B5556">
        <f>RAND()</f>
        <v>0</v>
      </c>
      <c r="C5556">
        <f>IF(B5556&lt;$W$41,3,IF(B5556&lt;$W$41+$W$42,4,5))</f>
        <v>0</v>
      </c>
      <c r="D5556">
        <f>NORMSINV(RAND())</f>
        <v>0</v>
      </c>
      <c r="E5556">
        <f>$W$25*EXP(($W$26-$W$28-0.5*$W$27^2)*C5556+$W$27*SQRT(C5556)*D5556)</f>
        <v>0</v>
      </c>
      <c r="F5556">
        <f>$W$30*(1+$W$31)^C5556</f>
        <v>0</v>
      </c>
      <c r="G5556">
        <f>$W$32*(1+$W$33)^C5556</f>
        <v>0</v>
      </c>
      <c r="H5556">
        <f>$W$34*(1+$W$35)^C5556</f>
        <v>0</v>
      </c>
      <c r="I5556">
        <f>MIN(E5556,F5556)</f>
        <v>0</v>
      </c>
      <c r="J5556">
        <f>MIN(E5556-I5556,G5556)</f>
        <v>0</v>
      </c>
      <c r="K5556">
        <f>MIN(E5556-I5556-J5556,H5556)</f>
        <v>0</v>
      </c>
      <c r="L5556">
        <f>E5556-I5556-J5556-K5556</f>
        <v>0</v>
      </c>
      <c r="M5556">
        <f>IF((I5556+J5556+(1-$W$36)*L5556)/$W$39&gt;=$W$38,1,0)</f>
        <v>0</v>
      </c>
      <c r="N5556">
        <f>IF(M5556=1,$W$37,$W$36)*L5556</f>
        <v>0</v>
      </c>
      <c r="O5556">
        <f>EXP(-$W$26*C5556)*I5556</f>
        <v>0</v>
      </c>
      <c r="P5556">
        <f>EXP(-$W$26*C5556)*J5556</f>
        <v>0</v>
      </c>
      <c r="Q5556">
        <f>EXP(-$W$26*C5556)*K5556</f>
        <v>0</v>
      </c>
      <c r="R5556">
        <f>EXP(-$W$26*C5556)*(L5556-N5556)</f>
        <v>0</v>
      </c>
      <c r="S5556">
        <f>EXP(-$W$26*C5556)*N5556</f>
        <v>0</v>
      </c>
      <c r="T5556">
        <f>EXP(-$W$26*C5556)*E5556</f>
        <v>0</v>
      </c>
    </row>
    <row r="5557" spans="1:20">
      <c r="A5557">
        <v>5548</v>
      </c>
      <c r="B5557">
        <f>RAND()</f>
        <v>0</v>
      </c>
      <c r="C5557">
        <f>IF(B5557&lt;$W$41,3,IF(B5557&lt;$W$41+$W$42,4,5))</f>
        <v>0</v>
      </c>
      <c r="D5557">
        <f>NORMSINV(RAND())</f>
        <v>0</v>
      </c>
      <c r="E5557">
        <f>$W$25*EXP(($W$26-$W$28-0.5*$W$27^2)*C5557+$W$27*SQRT(C5557)*D5557)</f>
        <v>0</v>
      </c>
      <c r="F5557">
        <f>$W$30*(1+$W$31)^C5557</f>
        <v>0</v>
      </c>
      <c r="G5557">
        <f>$W$32*(1+$W$33)^C5557</f>
        <v>0</v>
      </c>
      <c r="H5557">
        <f>$W$34*(1+$W$35)^C5557</f>
        <v>0</v>
      </c>
      <c r="I5557">
        <f>MIN(E5557,F5557)</f>
        <v>0</v>
      </c>
      <c r="J5557">
        <f>MIN(E5557-I5557,G5557)</f>
        <v>0</v>
      </c>
      <c r="K5557">
        <f>MIN(E5557-I5557-J5557,H5557)</f>
        <v>0</v>
      </c>
      <c r="L5557">
        <f>E5557-I5557-J5557-K5557</f>
        <v>0</v>
      </c>
      <c r="M5557">
        <f>IF((I5557+J5557+(1-$W$36)*L5557)/$W$39&gt;=$W$38,1,0)</f>
        <v>0</v>
      </c>
      <c r="N5557">
        <f>IF(M5557=1,$W$37,$W$36)*L5557</f>
        <v>0</v>
      </c>
      <c r="O5557">
        <f>EXP(-$W$26*C5557)*I5557</f>
        <v>0</v>
      </c>
      <c r="P5557">
        <f>EXP(-$W$26*C5557)*J5557</f>
        <v>0</v>
      </c>
      <c r="Q5557">
        <f>EXP(-$W$26*C5557)*K5557</f>
        <v>0</v>
      </c>
      <c r="R5557">
        <f>EXP(-$W$26*C5557)*(L5557-N5557)</f>
        <v>0</v>
      </c>
      <c r="S5557">
        <f>EXP(-$W$26*C5557)*N5557</f>
        <v>0</v>
      </c>
      <c r="T5557">
        <f>EXP(-$W$26*C5557)*E5557</f>
        <v>0</v>
      </c>
    </row>
    <row r="5558" spans="1:20">
      <c r="A5558">
        <v>5549</v>
      </c>
      <c r="B5558">
        <f>RAND()</f>
        <v>0</v>
      </c>
      <c r="C5558">
        <f>IF(B5558&lt;$W$41,3,IF(B5558&lt;$W$41+$W$42,4,5))</f>
        <v>0</v>
      </c>
      <c r="D5558">
        <f>NORMSINV(RAND())</f>
        <v>0</v>
      </c>
      <c r="E5558">
        <f>$W$25*EXP(($W$26-$W$28-0.5*$W$27^2)*C5558+$W$27*SQRT(C5558)*D5558)</f>
        <v>0</v>
      </c>
      <c r="F5558">
        <f>$W$30*(1+$W$31)^C5558</f>
        <v>0</v>
      </c>
      <c r="G5558">
        <f>$W$32*(1+$W$33)^C5558</f>
        <v>0</v>
      </c>
      <c r="H5558">
        <f>$W$34*(1+$W$35)^C5558</f>
        <v>0</v>
      </c>
      <c r="I5558">
        <f>MIN(E5558,F5558)</f>
        <v>0</v>
      </c>
      <c r="J5558">
        <f>MIN(E5558-I5558,G5558)</f>
        <v>0</v>
      </c>
      <c r="K5558">
        <f>MIN(E5558-I5558-J5558,H5558)</f>
        <v>0</v>
      </c>
      <c r="L5558">
        <f>E5558-I5558-J5558-K5558</f>
        <v>0</v>
      </c>
      <c r="M5558">
        <f>IF((I5558+J5558+(1-$W$36)*L5558)/$W$39&gt;=$W$38,1,0)</f>
        <v>0</v>
      </c>
      <c r="N5558">
        <f>IF(M5558=1,$W$37,$W$36)*L5558</f>
        <v>0</v>
      </c>
      <c r="O5558">
        <f>EXP(-$W$26*C5558)*I5558</f>
        <v>0</v>
      </c>
      <c r="P5558">
        <f>EXP(-$W$26*C5558)*J5558</f>
        <v>0</v>
      </c>
      <c r="Q5558">
        <f>EXP(-$W$26*C5558)*K5558</f>
        <v>0</v>
      </c>
      <c r="R5558">
        <f>EXP(-$W$26*C5558)*(L5558-N5558)</f>
        <v>0</v>
      </c>
      <c r="S5558">
        <f>EXP(-$W$26*C5558)*N5558</f>
        <v>0</v>
      </c>
      <c r="T5558">
        <f>EXP(-$W$26*C5558)*E5558</f>
        <v>0</v>
      </c>
    </row>
    <row r="5559" spans="1:20">
      <c r="A5559">
        <v>5550</v>
      </c>
      <c r="B5559">
        <f>RAND()</f>
        <v>0</v>
      </c>
      <c r="C5559">
        <f>IF(B5559&lt;$W$41,3,IF(B5559&lt;$W$41+$W$42,4,5))</f>
        <v>0</v>
      </c>
      <c r="D5559">
        <f>NORMSINV(RAND())</f>
        <v>0</v>
      </c>
      <c r="E5559">
        <f>$W$25*EXP(($W$26-$W$28-0.5*$W$27^2)*C5559+$W$27*SQRT(C5559)*D5559)</f>
        <v>0</v>
      </c>
      <c r="F5559">
        <f>$W$30*(1+$W$31)^C5559</f>
        <v>0</v>
      </c>
      <c r="G5559">
        <f>$W$32*(1+$W$33)^C5559</f>
        <v>0</v>
      </c>
      <c r="H5559">
        <f>$W$34*(1+$W$35)^C5559</f>
        <v>0</v>
      </c>
      <c r="I5559">
        <f>MIN(E5559,F5559)</f>
        <v>0</v>
      </c>
      <c r="J5559">
        <f>MIN(E5559-I5559,G5559)</f>
        <v>0</v>
      </c>
      <c r="K5559">
        <f>MIN(E5559-I5559-J5559,H5559)</f>
        <v>0</v>
      </c>
      <c r="L5559">
        <f>E5559-I5559-J5559-K5559</f>
        <v>0</v>
      </c>
      <c r="M5559">
        <f>IF((I5559+J5559+(1-$W$36)*L5559)/$W$39&gt;=$W$38,1,0)</f>
        <v>0</v>
      </c>
      <c r="N5559">
        <f>IF(M5559=1,$W$37,$W$36)*L5559</f>
        <v>0</v>
      </c>
      <c r="O5559">
        <f>EXP(-$W$26*C5559)*I5559</f>
        <v>0</v>
      </c>
      <c r="P5559">
        <f>EXP(-$W$26*C5559)*J5559</f>
        <v>0</v>
      </c>
      <c r="Q5559">
        <f>EXP(-$W$26*C5559)*K5559</f>
        <v>0</v>
      </c>
      <c r="R5559">
        <f>EXP(-$W$26*C5559)*(L5559-N5559)</f>
        <v>0</v>
      </c>
      <c r="S5559">
        <f>EXP(-$W$26*C5559)*N5559</f>
        <v>0</v>
      </c>
      <c r="T5559">
        <f>EXP(-$W$26*C5559)*E5559</f>
        <v>0</v>
      </c>
    </row>
    <row r="5560" spans="1:20">
      <c r="A5560">
        <v>5551</v>
      </c>
      <c r="B5560">
        <f>RAND()</f>
        <v>0</v>
      </c>
      <c r="C5560">
        <f>IF(B5560&lt;$W$41,3,IF(B5560&lt;$W$41+$W$42,4,5))</f>
        <v>0</v>
      </c>
      <c r="D5560">
        <f>NORMSINV(RAND())</f>
        <v>0</v>
      </c>
      <c r="E5560">
        <f>$W$25*EXP(($W$26-$W$28-0.5*$W$27^2)*C5560+$W$27*SQRT(C5560)*D5560)</f>
        <v>0</v>
      </c>
      <c r="F5560">
        <f>$W$30*(1+$W$31)^C5560</f>
        <v>0</v>
      </c>
      <c r="G5560">
        <f>$W$32*(1+$W$33)^C5560</f>
        <v>0</v>
      </c>
      <c r="H5560">
        <f>$W$34*(1+$W$35)^C5560</f>
        <v>0</v>
      </c>
      <c r="I5560">
        <f>MIN(E5560,F5560)</f>
        <v>0</v>
      </c>
      <c r="J5560">
        <f>MIN(E5560-I5560,G5560)</f>
        <v>0</v>
      </c>
      <c r="K5560">
        <f>MIN(E5560-I5560-J5560,H5560)</f>
        <v>0</v>
      </c>
      <c r="L5560">
        <f>E5560-I5560-J5560-K5560</f>
        <v>0</v>
      </c>
      <c r="M5560">
        <f>IF((I5560+J5560+(1-$W$36)*L5560)/$W$39&gt;=$W$38,1,0)</f>
        <v>0</v>
      </c>
      <c r="N5560">
        <f>IF(M5560=1,$W$37,$W$36)*L5560</f>
        <v>0</v>
      </c>
      <c r="O5560">
        <f>EXP(-$W$26*C5560)*I5560</f>
        <v>0</v>
      </c>
      <c r="P5560">
        <f>EXP(-$W$26*C5560)*J5560</f>
        <v>0</v>
      </c>
      <c r="Q5560">
        <f>EXP(-$W$26*C5560)*K5560</f>
        <v>0</v>
      </c>
      <c r="R5560">
        <f>EXP(-$W$26*C5560)*(L5560-N5560)</f>
        <v>0</v>
      </c>
      <c r="S5560">
        <f>EXP(-$W$26*C5560)*N5560</f>
        <v>0</v>
      </c>
      <c r="T5560">
        <f>EXP(-$W$26*C5560)*E5560</f>
        <v>0</v>
      </c>
    </row>
    <row r="5561" spans="1:20">
      <c r="A5561">
        <v>5552</v>
      </c>
      <c r="B5561">
        <f>RAND()</f>
        <v>0</v>
      </c>
      <c r="C5561">
        <f>IF(B5561&lt;$W$41,3,IF(B5561&lt;$W$41+$W$42,4,5))</f>
        <v>0</v>
      </c>
      <c r="D5561">
        <f>NORMSINV(RAND())</f>
        <v>0</v>
      </c>
      <c r="E5561">
        <f>$W$25*EXP(($W$26-$W$28-0.5*$W$27^2)*C5561+$W$27*SQRT(C5561)*D5561)</f>
        <v>0</v>
      </c>
      <c r="F5561">
        <f>$W$30*(1+$W$31)^C5561</f>
        <v>0</v>
      </c>
      <c r="G5561">
        <f>$W$32*(1+$W$33)^C5561</f>
        <v>0</v>
      </c>
      <c r="H5561">
        <f>$W$34*(1+$W$35)^C5561</f>
        <v>0</v>
      </c>
      <c r="I5561">
        <f>MIN(E5561,F5561)</f>
        <v>0</v>
      </c>
      <c r="J5561">
        <f>MIN(E5561-I5561,G5561)</f>
        <v>0</v>
      </c>
      <c r="K5561">
        <f>MIN(E5561-I5561-J5561,H5561)</f>
        <v>0</v>
      </c>
      <c r="L5561">
        <f>E5561-I5561-J5561-K5561</f>
        <v>0</v>
      </c>
      <c r="M5561">
        <f>IF((I5561+J5561+(1-$W$36)*L5561)/$W$39&gt;=$W$38,1,0)</f>
        <v>0</v>
      </c>
      <c r="N5561">
        <f>IF(M5561=1,$W$37,$W$36)*L5561</f>
        <v>0</v>
      </c>
      <c r="O5561">
        <f>EXP(-$W$26*C5561)*I5561</f>
        <v>0</v>
      </c>
      <c r="P5561">
        <f>EXP(-$W$26*C5561)*J5561</f>
        <v>0</v>
      </c>
      <c r="Q5561">
        <f>EXP(-$W$26*C5561)*K5561</f>
        <v>0</v>
      </c>
      <c r="R5561">
        <f>EXP(-$W$26*C5561)*(L5561-N5561)</f>
        <v>0</v>
      </c>
      <c r="S5561">
        <f>EXP(-$W$26*C5561)*N5561</f>
        <v>0</v>
      </c>
      <c r="T5561">
        <f>EXP(-$W$26*C5561)*E5561</f>
        <v>0</v>
      </c>
    </row>
    <row r="5562" spans="1:20">
      <c r="A5562">
        <v>5553</v>
      </c>
      <c r="B5562">
        <f>RAND()</f>
        <v>0</v>
      </c>
      <c r="C5562">
        <f>IF(B5562&lt;$W$41,3,IF(B5562&lt;$W$41+$W$42,4,5))</f>
        <v>0</v>
      </c>
      <c r="D5562">
        <f>NORMSINV(RAND())</f>
        <v>0</v>
      </c>
      <c r="E5562">
        <f>$W$25*EXP(($W$26-$W$28-0.5*$W$27^2)*C5562+$W$27*SQRT(C5562)*D5562)</f>
        <v>0</v>
      </c>
      <c r="F5562">
        <f>$W$30*(1+$W$31)^C5562</f>
        <v>0</v>
      </c>
      <c r="G5562">
        <f>$W$32*(1+$W$33)^C5562</f>
        <v>0</v>
      </c>
      <c r="H5562">
        <f>$W$34*(1+$W$35)^C5562</f>
        <v>0</v>
      </c>
      <c r="I5562">
        <f>MIN(E5562,F5562)</f>
        <v>0</v>
      </c>
      <c r="J5562">
        <f>MIN(E5562-I5562,G5562)</f>
        <v>0</v>
      </c>
      <c r="K5562">
        <f>MIN(E5562-I5562-J5562,H5562)</f>
        <v>0</v>
      </c>
      <c r="L5562">
        <f>E5562-I5562-J5562-K5562</f>
        <v>0</v>
      </c>
      <c r="M5562">
        <f>IF((I5562+J5562+(1-$W$36)*L5562)/$W$39&gt;=$W$38,1,0)</f>
        <v>0</v>
      </c>
      <c r="N5562">
        <f>IF(M5562=1,$W$37,$W$36)*L5562</f>
        <v>0</v>
      </c>
      <c r="O5562">
        <f>EXP(-$W$26*C5562)*I5562</f>
        <v>0</v>
      </c>
      <c r="P5562">
        <f>EXP(-$W$26*C5562)*J5562</f>
        <v>0</v>
      </c>
      <c r="Q5562">
        <f>EXP(-$W$26*C5562)*K5562</f>
        <v>0</v>
      </c>
      <c r="R5562">
        <f>EXP(-$W$26*C5562)*(L5562-N5562)</f>
        <v>0</v>
      </c>
      <c r="S5562">
        <f>EXP(-$W$26*C5562)*N5562</f>
        <v>0</v>
      </c>
      <c r="T5562">
        <f>EXP(-$W$26*C5562)*E5562</f>
        <v>0</v>
      </c>
    </row>
    <row r="5563" spans="1:20">
      <c r="A5563">
        <v>5554</v>
      </c>
      <c r="B5563">
        <f>RAND()</f>
        <v>0</v>
      </c>
      <c r="C5563">
        <f>IF(B5563&lt;$W$41,3,IF(B5563&lt;$W$41+$W$42,4,5))</f>
        <v>0</v>
      </c>
      <c r="D5563">
        <f>NORMSINV(RAND())</f>
        <v>0</v>
      </c>
      <c r="E5563">
        <f>$W$25*EXP(($W$26-$W$28-0.5*$W$27^2)*C5563+$W$27*SQRT(C5563)*D5563)</f>
        <v>0</v>
      </c>
      <c r="F5563">
        <f>$W$30*(1+$W$31)^C5563</f>
        <v>0</v>
      </c>
      <c r="G5563">
        <f>$W$32*(1+$W$33)^C5563</f>
        <v>0</v>
      </c>
      <c r="H5563">
        <f>$W$34*(1+$W$35)^C5563</f>
        <v>0</v>
      </c>
      <c r="I5563">
        <f>MIN(E5563,F5563)</f>
        <v>0</v>
      </c>
      <c r="J5563">
        <f>MIN(E5563-I5563,G5563)</f>
        <v>0</v>
      </c>
      <c r="K5563">
        <f>MIN(E5563-I5563-J5563,H5563)</f>
        <v>0</v>
      </c>
      <c r="L5563">
        <f>E5563-I5563-J5563-K5563</f>
        <v>0</v>
      </c>
      <c r="M5563">
        <f>IF((I5563+J5563+(1-$W$36)*L5563)/$W$39&gt;=$W$38,1,0)</f>
        <v>0</v>
      </c>
      <c r="N5563">
        <f>IF(M5563=1,$W$37,$W$36)*L5563</f>
        <v>0</v>
      </c>
      <c r="O5563">
        <f>EXP(-$W$26*C5563)*I5563</f>
        <v>0</v>
      </c>
      <c r="P5563">
        <f>EXP(-$W$26*C5563)*J5563</f>
        <v>0</v>
      </c>
      <c r="Q5563">
        <f>EXP(-$W$26*C5563)*K5563</f>
        <v>0</v>
      </c>
      <c r="R5563">
        <f>EXP(-$W$26*C5563)*(L5563-N5563)</f>
        <v>0</v>
      </c>
      <c r="S5563">
        <f>EXP(-$W$26*C5563)*N5563</f>
        <v>0</v>
      </c>
      <c r="T5563">
        <f>EXP(-$W$26*C5563)*E5563</f>
        <v>0</v>
      </c>
    </row>
    <row r="5564" spans="1:20">
      <c r="A5564">
        <v>5555</v>
      </c>
      <c r="B5564">
        <f>RAND()</f>
        <v>0</v>
      </c>
      <c r="C5564">
        <f>IF(B5564&lt;$W$41,3,IF(B5564&lt;$W$41+$W$42,4,5))</f>
        <v>0</v>
      </c>
      <c r="D5564">
        <f>NORMSINV(RAND())</f>
        <v>0</v>
      </c>
      <c r="E5564">
        <f>$W$25*EXP(($W$26-$W$28-0.5*$W$27^2)*C5564+$W$27*SQRT(C5564)*D5564)</f>
        <v>0</v>
      </c>
      <c r="F5564">
        <f>$W$30*(1+$W$31)^C5564</f>
        <v>0</v>
      </c>
      <c r="G5564">
        <f>$W$32*(1+$W$33)^C5564</f>
        <v>0</v>
      </c>
      <c r="H5564">
        <f>$W$34*(1+$W$35)^C5564</f>
        <v>0</v>
      </c>
      <c r="I5564">
        <f>MIN(E5564,F5564)</f>
        <v>0</v>
      </c>
      <c r="J5564">
        <f>MIN(E5564-I5564,G5564)</f>
        <v>0</v>
      </c>
      <c r="K5564">
        <f>MIN(E5564-I5564-J5564,H5564)</f>
        <v>0</v>
      </c>
      <c r="L5564">
        <f>E5564-I5564-J5564-K5564</f>
        <v>0</v>
      </c>
      <c r="M5564">
        <f>IF((I5564+J5564+(1-$W$36)*L5564)/$W$39&gt;=$W$38,1,0)</f>
        <v>0</v>
      </c>
      <c r="N5564">
        <f>IF(M5564=1,$W$37,$W$36)*L5564</f>
        <v>0</v>
      </c>
      <c r="O5564">
        <f>EXP(-$W$26*C5564)*I5564</f>
        <v>0</v>
      </c>
      <c r="P5564">
        <f>EXP(-$W$26*C5564)*J5564</f>
        <v>0</v>
      </c>
      <c r="Q5564">
        <f>EXP(-$W$26*C5564)*K5564</f>
        <v>0</v>
      </c>
      <c r="R5564">
        <f>EXP(-$W$26*C5564)*(L5564-N5564)</f>
        <v>0</v>
      </c>
      <c r="S5564">
        <f>EXP(-$W$26*C5564)*N5564</f>
        <v>0</v>
      </c>
      <c r="T5564">
        <f>EXP(-$W$26*C5564)*E5564</f>
        <v>0</v>
      </c>
    </row>
    <row r="5565" spans="1:20">
      <c r="A5565">
        <v>5556</v>
      </c>
      <c r="B5565">
        <f>RAND()</f>
        <v>0</v>
      </c>
      <c r="C5565">
        <f>IF(B5565&lt;$W$41,3,IF(B5565&lt;$W$41+$W$42,4,5))</f>
        <v>0</v>
      </c>
      <c r="D5565">
        <f>NORMSINV(RAND())</f>
        <v>0</v>
      </c>
      <c r="E5565">
        <f>$W$25*EXP(($W$26-$W$28-0.5*$W$27^2)*C5565+$W$27*SQRT(C5565)*D5565)</f>
        <v>0</v>
      </c>
      <c r="F5565">
        <f>$W$30*(1+$W$31)^C5565</f>
        <v>0</v>
      </c>
      <c r="G5565">
        <f>$W$32*(1+$W$33)^C5565</f>
        <v>0</v>
      </c>
      <c r="H5565">
        <f>$W$34*(1+$W$35)^C5565</f>
        <v>0</v>
      </c>
      <c r="I5565">
        <f>MIN(E5565,F5565)</f>
        <v>0</v>
      </c>
      <c r="J5565">
        <f>MIN(E5565-I5565,G5565)</f>
        <v>0</v>
      </c>
      <c r="K5565">
        <f>MIN(E5565-I5565-J5565,H5565)</f>
        <v>0</v>
      </c>
      <c r="L5565">
        <f>E5565-I5565-J5565-K5565</f>
        <v>0</v>
      </c>
      <c r="M5565">
        <f>IF((I5565+J5565+(1-$W$36)*L5565)/$W$39&gt;=$W$38,1,0)</f>
        <v>0</v>
      </c>
      <c r="N5565">
        <f>IF(M5565=1,$W$37,$W$36)*L5565</f>
        <v>0</v>
      </c>
      <c r="O5565">
        <f>EXP(-$W$26*C5565)*I5565</f>
        <v>0</v>
      </c>
      <c r="P5565">
        <f>EXP(-$W$26*C5565)*J5565</f>
        <v>0</v>
      </c>
      <c r="Q5565">
        <f>EXP(-$W$26*C5565)*K5565</f>
        <v>0</v>
      </c>
      <c r="R5565">
        <f>EXP(-$W$26*C5565)*(L5565-N5565)</f>
        <v>0</v>
      </c>
      <c r="S5565">
        <f>EXP(-$W$26*C5565)*N5565</f>
        <v>0</v>
      </c>
      <c r="T5565">
        <f>EXP(-$W$26*C5565)*E5565</f>
        <v>0</v>
      </c>
    </row>
    <row r="5566" spans="1:20">
      <c r="A5566">
        <v>5557</v>
      </c>
      <c r="B5566">
        <f>RAND()</f>
        <v>0</v>
      </c>
      <c r="C5566">
        <f>IF(B5566&lt;$W$41,3,IF(B5566&lt;$W$41+$W$42,4,5))</f>
        <v>0</v>
      </c>
      <c r="D5566">
        <f>NORMSINV(RAND())</f>
        <v>0</v>
      </c>
      <c r="E5566">
        <f>$W$25*EXP(($W$26-$W$28-0.5*$W$27^2)*C5566+$W$27*SQRT(C5566)*D5566)</f>
        <v>0</v>
      </c>
      <c r="F5566">
        <f>$W$30*(1+$W$31)^C5566</f>
        <v>0</v>
      </c>
      <c r="G5566">
        <f>$W$32*(1+$W$33)^C5566</f>
        <v>0</v>
      </c>
      <c r="H5566">
        <f>$W$34*(1+$W$35)^C5566</f>
        <v>0</v>
      </c>
      <c r="I5566">
        <f>MIN(E5566,F5566)</f>
        <v>0</v>
      </c>
      <c r="J5566">
        <f>MIN(E5566-I5566,G5566)</f>
        <v>0</v>
      </c>
      <c r="K5566">
        <f>MIN(E5566-I5566-J5566,H5566)</f>
        <v>0</v>
      </c>
      <c r="L5566">
        <f>E5566-I5566-J5566-K5566</f>
        <v>0</v>
      </c>
      <c r="M5566">
        <f>IF((I5566+J5566+(1-$W$36)*L5566)/$W$39&gt;=$W$38,1,0)</f>
        <v>0</v>
      </c>
      <c r="N5566">
        <f>IF(M5566=1,$W$37,$W$36)*L5566</f>
        <v>0</v>
      </c>
      <c r="O5566">
        <f>EXP(-$W$26*C5566)*I5566</f>
        <v>0</v>
      </c>
      <c r="P5566">
        <f>EXP(-$W$26*C5566)*J5566</f>
        <v>0</v>
      </c>
      <c r="Q5566">
        <f>EXP(-$W$26*C5566)*K5566</f>
        <v>0</v>
      </c>
      <c r="R5566">
        <f>EXP(-$W$26*C5566)*(L5566-N5566)</f>
        <v>0</v>
      </c>
      <c r="S5566">
        <f>EXP(-$W$26*C5566)*N5566</f>
        <v>0</v>
      </c>
      <c r="T5566">
        <f>EXP(-$W$26*C5566)*E5566</f>
        <v>0</v>
      </c>
    </row>
    <row r="5567" spans="1:20">
      <c r="A5567">
        <v>5558</v>
      </c>
      <c r="B5567">
        <f>RAND()</f>
        <v>0</v>
      </c>
      <c r="C5567">
        <f>IF(B5567&lt;$W$41,3,IF(B5567&lt;$W$41+$W$42,4,5))</f>
        <v>0</v>
      </c>
      <c r="D5567">
        <f>NORMSINV(RAND())</f>
        <v>0</v>
      </c>
      <c r="E5567">
        <f>$W$25*EXP(($W$26-$W$28-0.5*$W$27^2)*C5567+$W$27*SQRT(C5567)*D5567)</f>
        <v>0</v>
      </c>
      <c r="F5567">
        <f>$W$30*(1+$W$31)^C5567</f>
        <v>0</v>
      </c>
      <c r="G5567">
        <f>$W$32*(1+$W$33)^C5567</f>
        <v>0</v>
      </c>
      <c r="H5567">
        <f>$W$34*(1+$W$35)^C5567</f>
        <v>0</v>
      </c>
      <c r="I5567">
        <f>MIN(E5567,F5567)</f>
        <v>0</v>
      </c>
      <c r="J5567">
        <f>MIN(E5567-I5567,G5567)</f>
        <v>0</v>
      </c>
      <c r="K5567">
        <f>MIN(E5567-I5567-J5567,H5567)</f>
        <v>0</v>
      </c>
      <c r="L5567">
        <f>E5567-I5567-J5567-K5567</f>
        <v>0</v>
      </c>
      <c r="M5567">
        <f>IF((I5567+J5567+(1-$W$36)*L5567)/$W$39&gt;=$W$38,1,0)</f>
        <v>0</v>
      </c>
      <c r="N5567">
        <f>IF(M5567=1,$W$37,$W$36)*L5567</f>
        <v>0</v>
      </c>
      <c r="O5567">
        <f>EXP(-$W$26*C5567)*I5567</f>
        <v>0</v>
      </c>
      <c r="P5567">
        <f>EXP(-$W$26*C5567)*J5567</f>
        <v>0</v>
      </c>
      <c r="Q5567">
        <f>EXP(-$W$26*C5567)*K5567</f>
        <v>0</v>
      </c>
      <c r="R5567">
        <f>EXP(-$W$26*C5567)*(L5567-N5567)</f>
        <v>0</v>
      </c>
      <c r="S5567">
        <f>EXP(-$W$26*C5567)*N5567</f>
        <v>0</v>
      </c>
      <c r="T5567">
        <f>EXP(-$W$26*C5567)*E5567</f>
        <v>0</v>
      </c>
    </row>
    <row r="5568" spans="1:20">
      <c r="A5568">
        <v>5559</v>
      </c>
      <c r="B5568">
        <f>RAND()</f>
        <v>0</v>
      </c>
      <c r="C5568">
        <f>IF(B5568&lt;$W$41,3,IF(B5568&lt;$W$41+$W$42,4,5))</f>
        <v>0</v>
      </c>
      <c r="D5568">
        <f>NORMSINV(RAND())</f>
        <v>0</v>
      </c>
      <c r="E5568">
        <f>$W$25*EXP(($W$26-$W$28-0.5*$W$27^2)*C5568+$W$27*SQRT(C5568)*D5568)</f>
        <v>0</v>
      </c>
      <c r="F5568">
        <f>$W$30*(1+$W$31)^C5568</f>
        <v>0</v>
      </c>
      <c r="G5568">
        <f>$W$32*(1+$W$33)^C5568</f>
        <v>0</v>
      </c>
      <c r="H5568">
        <f>$W$34*(1+$W$35)^C5568</f>
        <v>0</v>
      </c>
      <c r="I5568">
        <f>MIN(E5568,F5568)</f>
        <v>0</v>
      </c>
      <c r="J5568">
        <f>MIN(E5568-I5568,G5568)</f>
        <v>0</v>
      </c>
      <c r="K5568">
        <f>MIN(E5568-I5568-J5568,H5568)</f>
        <v>0</v>
      </c>
      <c r="L5568">
        <f>E5568-I5568-J5568-K5568</f>
        <v>0</v>
      </c>
      <c r="M5568">
        <f>IF((I5568+J5568+(1-$W$36)*L5568)/$W$39&gt;=$W$38,1,0)</f>
        <v>0</v>
      </c>
      <c r="N5568">
        <f>IF(M5568=1,$W$37,$W$36)*L5568</f>
        <v>0</v>
      </c>
      <c r="O5568">
        <f>EXP(-$W$26*C5568)*I5568</f>
        <v>0</v>
      </c>
      <c r="P5568">
        <f>EXP(-$W$26*C5568)*J5568</f>
        <v>0</v>
      </c>
      <c r="Q5568">
        <f>EXP(-$W$26*C5568)*K5568</f>
        <v>0</v>
      </c>
      <c r="R5568">
        <f>EXP(-$W$26*C5568)*(L5568-N5568)</f>
        <v>0</v>
      </c>
      <c r="S5568">
        <f>EXP(-$W$26*C5568)*N5568</f>
        <v>0</v>
      </c>
      <c r="T5568">
        <f>EXP(-$W$26*C5568)*E5568</f>
        <v>0</v>
      </c>
    </row>
    <row r="5569" spans="1:20">
      <c r="A5569">
        <v>5560</v>
      </c>
      <c r="B5569">
        <f>RAND()</f>
        <v>0</v>
      </c>
      <c r="C5569">
        <f>IF(B5569&lt;$W$41,3,IF(B5569&lt;$W$41+$W$42,4,5))</f>
        <v>0</v>
      </c>
      <c r="D5569">
        <f>NORMSINV(RAND())</f>
        <v>0</v>
      </c>
      <c r="E5569">
        <f>$W$25*EXP(($W$26-$W$28-0.5*$W$27^2)*C5569+$W$27*SQRT(C5569)*D5569)</f>
        <v>0</v>
      </c>
      <c r="F5569">
        <f>$W$30*(1+$W$31)^C5569</f>
        <v>0</v>
      </c>
      <c r="G5569">
        <f>$W$32*(1+$W$33)^C5569</f>
        <v>0</v>
      </c>
      <c r="H5569">
        <f>$W$34*(1+$W$35)^C5569</f>
        <v>0</v>
      </c>
      <c r="I5569">
        <f>MIN(E5569,F5569)</f>
        <v>0</v>
      </c>
      <c r="J5569">
        <f>MIN(E5569-I5569,G5569)</f>
        <v>0</v>
      </c>
      <c r="K5569">
        <f>MIN(E5569-I5569-J5569,H5569)</f>
        <v>0</v>
      </c>
      <c r="L5569">
        <f>E5569-I5569-J5569-K5569</f>
        <v>0</v>
      </c>
      <c r="M5569">
        <f>IF((I5569+J5569+(1-$W$36)*L5569)/$W$39&gt;=$W$38,1,0)</f>
        <v>0</v>
      </c>
      <c r="N5569">
        <f>IF(M5569=1,$W$37,$W$36)*L5569</f>
        <v>0</v>
      </c>
      <c r="O5569">
        <f>EXP(-$W$26*C5569)*I5569</f>
        <v>0</v>
      </c>
      <c r="P5569">
        <f>EXP(-$W$26*C5569)*J5569</f>
        <v>0</v>
      </c>
      <c r="Q5569">
        <f>EXP(-$W$26*C5569)*K5569</f>
        <v>0</v>
      </c>
      <c r="R5569">
        <f>EXP(-$W$26*C5569)*(L5569-N5569)</f>
        <v>0</v>
      </c>
      <c r="S5569">
        <f>EXP(-$W$26*C5569)*N5569</f>
        <v>0</v>
      </c>
      <c r="T5569">
        <f>EXP(-$W$26*C5569)*E5569</f>
        <v>0</v>
      </c>
    </row>
    <row r="5570" spans="1:20">
      <c r="A5570">
        <v>5561</v>
      </c>
      <c r="B5570">
        <f>RAND()</f>
        <v>0</v>
      </c>
      <c r="C5570">
        <f>IF(B5570&lt;$W$41,3,IF(B5570&lt;$W$41+$W$42,4,5))</f>
        <v>0</v>
      </c>
      <c r="D5570">
        <f>NORMSINV(RAND())</f>
        <v>0</v>
      </c>
      <c r="E5570">
        <f>$W$25*EXP(($W$26-$W$28-0.5*$W$27^2)*C5570+$W$27*SQRT(C5570)*D5570)</f>
        <v>0</v>
      </c>
      <c r="F5570">
        <f>$W$30*(1+$W$31)^C5570</f>
        <v>0</v>
      </c>
      <c r="G5570">
        <f>$W$32*(1+$W$33)^C5570</f>
        <v>0</v>
      </c>
      <c r="H5570">
        <f>$W$34*(1+$W$35)^C5570</f>
        <v>0</v>
      </c>
      <c r="I5570">
        <f>MIN(E5570,F5570)</f>
        <v>0</v>
      </c>
      <c r="J5570">
        <f>MIN(E5570-I5570,G5570)</f>
        <v>0</v>
      </c>
      <c r="K5570">
        <f>MIN(E5570-I5570-J5570,H5570)</f>
        <v>0</v>
      </c>
      <c r="L5570">
        <f>E5570-I5570-J5570-K5570</f>
        <v>0</v>
      </c>
      <c r="M5570">
        <f>IF((I5570+J5570+(1-$W$36)*L5570)/$W$39&gt;=$W$38,1,0)</f>
        <v>0</v>
      </c>
      <c r="N5570">
        <f>IF(M5570=1,$W$37,$W$36)*L5570</f>
        <v>0</v>
      </c>
      <c r="O5570">
        <f>EXP(-$W$26*C5570)*I5570</f>
        <v>0</v>
      </c>
      <c r="P5570">
        <f>EXP(-$W$26*C5570)*J5570</f>
        <v>0</v>
      </c>
      <c r="Q5570">
        <f>EXP(-$W$26*C5570)*K5570</f>
        <v>0</v>
      </c>
      <c r="R5570">
        <f>EXP(-$W$26*C5570)*(L5570-N5570)</f>
        <v>0</v>
      </c>
      <c r="S5570">
        <f>EXP(-$W$26*C5570)*N5570</f>
        <v>0</v>
      </c>
      <c r="T5570">
        <f>EXP(-$W$26*C5570)*E5570</f>
        <v>0</v>
      </c>
    </row>
    <row r="5571" spans="1:20">
      <c r="A5571">
        <v>5562</v>
      </c>
      <c r="B5571">
        <f>RAND()</f>
        <v>0</v>
      </c>
      <c r="C5571">
        <f>IF(B5571&lt;$W$41,3,IF(B5571&lt;$W$41+$W$42,4,5))</f>
        <v>0</v>
      </c>
      <c r="D5571">
        <f>NORMSINV(RAND())</f>
        <v>0</v>
      </c>
      <c r="E5571">
        <f>$W$25*EXP(($W$26-$W$28-0.5*$W$27^2)*C5571+$W$27*SQRT(C5571)*D5571)</f>
        <v>0</v>
      </c>
      <c r="F5571">
        <f>$W$30*(1+$W$31)^C5571</f>
        <v>0</v>
      </c>
      <c r="G5571">
        <f>$W$32*(1+$W$33)^C5571</f>
        <v>0</v>
      </c>
      <c r="H5571">
        <f>$W$34*(1+$W$35)^C5571</f>
        <v>0</v>
      </c>
      <c r="I5571">
        <f>MIN(E5571,F5571)</f>
        <v>0</v>
      </c>
      <c r="J5571">
        <f>MIN(E5571-I5571,G5571)</f>
        <v>0</v>
      </c>
      <c r="K5571">
        <f>MIN(E5571-I5571-J5571,H5571)</f>
        <v>0</v>
      </c>
      <c r="L5571">
        <f>E5571-I5571-J5571-K5571</f>
        <v>0</v>
      </c>
      <c r="M5571">
        <f>IF((I5571+J5571+(1-$W$36)*L5571)/$W$39&gt;=$W$38,1,0)</f>
        <v>0</v>
      </c>
      <c r="N5571">
        <f>IF(M5571=1,$W$37,$W$36)*L5571</f>
        <v>0</v>
      </c>
      <c r="O5571">
        <f>EXP(-$W$26*C5571)*I5571</f>
        <v>0</v>
      </c>
      <c r="P5571">
        <f>EXP(-$W$26*C5571)*J5571</f>
        <v>0</v>
      </c>
      <c r="Q5571">
        <f>EXP(-$W$26*C5571)*K5571</f>
        <v>0</v>
      </c>
      <c r="R5571">
        <f>EXP(-$W$26*C5571)*(L5571-N5571)</f>
        <v>0</v>
      </c>
      <c r="S5571">
        <f>EXP(-$W$26*C5571)*N5571</f>
        <v>0</v>
      </c>
      <c r="T5571">
        <f>EXP(-$W$26*C5571)*E5571</f>
        <v>0</v>
      </c>
    </row>
    <row r="5572" spans="1:20">
      <c r="A5572">
        <v>5563</v>
      </c>
      <c r="B5572">
        <f>RAND()</f>
        <v>0</v>
      </c>
      <c r="C5572">
        <f>IF(B5572&lt;$W$41,3,IF(B5572&lt;$W$41+$W$42,4,5))</f>
        <v>0</v>
      </c>
      <c r="D5572">
        <f>NORMSINV(RAND())</f>
        <v>0</v>
      </c>
      <c r="E5572">
        <f>$W$25*EXP(($W$26-$W$28-0.5*$W$27^2)*C5572+$W$27*SQRT(C5572)*D5572)</f>
        <v>0</v>
      </c>
      <c r="F5572">
        <f>$W$30*(1+$W$31)^C5572</f>
        <v>0</v>
      </c>
      <c r="G5572">
        <f>$W$32*(1+$W$33)^C5572</f>
        <v>0</v>
      </c>
      <c r="H5572">
        <f>$W$34*(1+$W$35)^C5572</f>
        <v>0</v>
      </c>
      <c r="I5572">
        <f>MIN(E5572,F5572)</f>
        <v>0</v>
      </c>
      <c r="J5572">
        <f>MIN(E5572-I5572,G5572)</f>
        <v>0</v>
      </c>
      <c r="K5572">
        <f>MIN(E5572-I5572-J5572,H5572)</f>
        <v>0</v>
      </c>
      <c r="L5572">
        <f>E5572-I5572-J5572-K5572</f>
        <v>0</v>
      </c>
      <c r="M5572">
        <f>IF((I5572+J5572+(1-$W$36)*L5572)/$W$39&gt;=$W$38,1,0)</f>
        <v>0</v>
      </c>
      <c r="N5572">
        <f>IF(M5572=1,$W$37,$W$36)*L5572</f>
        <v>0</v>
      </c>
      <c r="O5572">
        <f>EXP(-$W$26*C5572)*I5572</f>
        <v>0</v>
      </c>
      <c r="P5572">
        <f>EXP(-$W$26*C5572)*J5572</f>
        <v>0</v>
      </c>
      <c r="Q5572">
        <f>EXP(-$W$26*C5572)*K5572</f>
        <v>0</v>
      </c>
      <c r="R5572">
        <f>EXP(-$W$26*C5572)*(L5572-N5572)</f>
        <v>0</v>
      </c>
      <c r="S5572">
        <f>EXP(-$W$26*C5572)*N5572</f>
        <v>0</v>
      </c>
      <c r="T5572">
        <f>EXP(-$W$26*C5572)*E5572</f>
        <v>0</v>
      </c>
    </row>
    <row r="5573" spans="1:20">
      <c r="A5573">
        <v>5564</v>
      </c>
      <c r="B5573">
        <f>RAND()</f>
        <v>0</v>
      </c>
      <c r="C5573">
        <f>IF(B5573&lt;$W$41,3,IF(B5573&lt;$W$41+$W$42,4,5))</f>
        <v>0</v>
      </c>
      <c r="D5573">
        <f>NORMSINV(RAND())</f>
        <v>0</v>
      </c>
      <c r="E5573">
        <f>$W$25*EXP(($W$26-$W$28-0.5*$W$27^2)*C5573+$W$27*SQRT(C5573)*D5573)</f>
        <v>0</v>
      </c>
      <c r="F5573">
        <f>$W$30*(1+$W$31)^C5573</f>
        <v>0</v>
      </c>
      <c r="G5573">
        <f>$W$32*(1+$W$33)^C5573</f>
        <v>0</v>
      </c>
      <c r="H5573">
        <f>$W$34*(1+$W$35)^C5573</f>
        <v>0</v>
      </c>
      <c r="I5573">
        <f>MIN(E5573,F5573)</f>
        <v>0</v>
      </c>
      <c r="J5573">
        <f>MIN(E5573-I5573,G5573)</f>
        <v>0</v>
      </c>
      <c r="K5573">
        <f>MIN(E5573-I5573-J5573,H5573)</f>
        <v>0</v>
      </c>
      <c r="L5573">
        <f>E5573-I5573-J5573-K5573</f>
        <v>0</v>
      </c>
      <c r="M5573">
        <f>IF((I5573+J5573+(1-$W$36)*L5573)/$W$39&gt;=$W$38,1,0)</f>
        <v>0</v>
      </c>
      <c r="N5573">
        <f>IF(M5573=1,$W$37,$W$36)*L5573</f>
        <v>0</v>
      </c>
      <c r="O5573">
        <f>EXP(-$W$26*C5573)*I5573</f>
        <v>0</v>
      </c>
      <c r="P5573">
        <f>EXP(-$W$26*C5573)*J5573</f>
        <v>0</v>
      </c>
      <c r="Q5573">
        <f>EXP(-$W$26*C5573)*K5573</f>
        <v>0</v>
      </c>
      <c r="R5573">
        <f>EXP(-$W$26*C5573)*(L5573-N5573)</f>
        <v>0</v>
      </c>
      <c r="S5573">
        <f>EXP(-$W$26*C5573)*N5573</f>
        <v>0</v>
      </c>
      <c r="T5573">
        <f>EXP(-$W$26*C5573)*E5573</f>
        <v>0</v>
      </c>
    </row>
    <row r="5574" spans="1:20">
      <c r="A5574">
        <v>5565</v>
      </c>
      <c r="B5574">
        <f>RAND()</f>
        <v>0</v>
      </c>
      <c r="C5574">
        <f>IF(B5574&lt;$W$41,3,IF(B5574&lt;$W$41+$W$42,4,5))</f>
        <v>0</v>
      </c>
      <c r="D5574">
        <f>NORMSINV(RAND())</f>
        <v>0</v>
      </c>
      <c r="E5574">
        <f>$W$25*EXP(($W$26-$W$28-0.5*$W$27^2)*C5574+$W$27*SQRT(C5574)*D5574)</f>
        <v>0</v>
      </c>
      <c r="F5574">
        <f>$W$30*(1+$W$31)^C5574</f>
        <v>0</v>
      </c>
      <c r="G5574">
        <f>$W$32*(1+$W$33)^C5574</f>
        <v>0</v>
      </c>
      <c r="H5574">
        <f>$W$34*(1+$W$35)^C5574</f>
        <v>0</v>
      </c>
      <c r="I5574">
        <f>MIN(E5574,F5574)</f>
        <v>0</v>
      </c>
      <c r="J5574">
        <f>MIN(E5574-I5574,G5574)</f>
        <v>0</v>
      </c>
      <c r="K5574">
        <f>MIN(E5574-I5574-J5574,H5574)</f>
        <v>0</v>
      </c>
      <c r="L5574">
        <f>E5574-I5574-J5574-K5574</f>
        <v>0</v>
      </c>
      <c r="M5574">
        <f>IF((I5574+J5574+(1-$W$36)*L5574)/$W$39&gt;=$W$38,1,0)</f>
        <v>0</v>
      </c>
      <c r="N5574">
        <f>IF(M5574=1,$W$37,$W$36)*L5574</f>
        <v>0</v>
      </c>
      <c r="O5574">
        <f>EXP(-$W$26*C5574)*I5574</f>
        <v>0</v>
      </c>
      <c r="P5574">
        <f>EXP(-$W$26*C5574)*J5574</f>
        <v>0</v>
      </c>
      <c r="Q5574">
        <f>EXP(-$W$26*C5574)*K5574</f>
        <v>0</v>
      </c>
      <c r="R5574">
        <f>EXP(-$W$26*C5574)*(L5574-N5574)</f>
        <v>0</v>
      </c>
      <c r="S5574">
        <f>EXP(-$W$26*C5574)*N5574</f>
        <v>0</v>
      </c>
      <c r="T5574">
        <f>EXP(-$W$26*C5574)*E5574</f>
        <v>0</v>
      </c>
    </row>
    <row r="5575" spans="1:20">
      <c r="A5575">
        <v>5566</v>
      </c>
      <c r="B5575">
        <f>RAND()</f>
        <v>0</v>
      </c>
      <c r="C5575">
        <f>IF(B5575&lt;$W$41,3,IF(B5575&lt;$W$41+$W$42,4,5))</f>
        <v>0</v>
      </c>
      <c r="D5575">
        <f>NORMSINV(RAND())</f>
        <v>0</v>
      </c>
      <c r="E5575">
        <f>$W$25*EXP(($W$26-$W$28-0.5*$W$27^2)*C5575+$W$27*SQRT(C5575)*D5575)</f>
        <v>0</v>
      </c>
      <c r="F5575">
        <f>$W$30*(1+$W$31)^C5575</f>
        <v>0</v>
      </c>
      <c r="G5575">
        <f>$W$32*(1+$W$33)^C5575</f>
        <v>0</v>
      </c>
      <c r="H5575">
        <f>$W$34*(1+$W$35)^C5575</f>
        <v>0</v>
      </c>
      <c r="I5575">
        <f>MIN(E5575,F5575)</f>
        <v>0</v>
      </c>
      <c r="J5575">
        <f>MIN(E5575-I5575,G5575)</f>
        <v>0</v>
      </c>
      <c r="K5575">
        <f>MIN(E5575-I5575-J5575,H5575)</f>
        <v>0</v>
      </c>
      <c r="L5575">
        <f>E5575-I5575-J5575-K5575</f>
        <v>0</v>
      </c>
      <c r="M5575">
        <f>IF((I5575+J5575+(1-$W$36)*L5575)/$W$39&gt;=$W$38,1,0)</f>
        <v>0</v>
      </c>
      <c r="N5575">
        <f>IF(M5575=1,$W$37,$W$36)*L5575</f>
        <v>0</v>
      </c>
      <c r="O5575">
        <f>EXP(-$W$26*C5575)*I5575</f>
        <v>0</v>
      </c>
      <c r="P5575">
        <f>EXP(-$W$26*C5575)*J5575</f>
        <v>0</v>
      </c>
      <c r="Q5575">
        <f>EXP(-$W$26*C5575)*K5575</f>
        <v>0</v>
      </c>
      <c r="R5575">
        <f>EXP(-$W$26*C5575)*(L5575-N5575)</f>
        <v>0</v>
      </c>
      <c r="S5575">
        <f>EXP(-$W$26*C5575)*N5575</f>
        <v>0</v>
      </c>
      <c r="T5575">
        <f>EXP(-$W$26*C5575)*E5575</f>
        <v>0</v>
      </c>
    </row>
    <row r="5576" spans="1:20">
      <c r="A5576">
        <v>5567</v>
      </c>
      <c r="B5576">
        <f>RAND()</f>
        <v>0</v>
      </c>
      <c r="C5576">
        <f>IF(B5576&lt;$W$41,3,IF(B5576&lt;$W$41+$W$42,4,5))</f>
        <v>0</v>
      </c>
      <c r="D5576">
        <f>NORMSINV(RAND())</f>
        <v>0</v>
      </c>
      <c r="E5576">
        <f>$W$25*EXP(($W$26-$W$28-0.5*$W$27^2)*C5576+$W$27*SQRT(C5576)*D5576)</f>
        <v>0</v>
      </c>
      <c r="F5576">
        <f>$W$30*(1+$W$31)^C5576</f>
        <v>0</v>
      </c>
      <c r="G5576">
        <f>$W$32*(1+$W$33)^C5576</f>
        <v>0</v>
      </c>
      <c r="H5576">
        <f>$W$34*(1+$W$35)^C5576</f>
        <v>0</v>
      </c>
      <c r="I5576">
        <f>MIN(E5576,F5576)</f>
        <v>0</v>
      </c>
      <c r="J5576">
        <f>MIN(E5576-I5576,G5576)</f>
        <v>0</v>
      </c>
      <c r="K5576">
        <f>MIN(E5576-I5576-J5576,H5576)</f>
        <v>0</v>
      </c>
      <c r="L5576">
        <f>E5576-I5576-J5576-K5576</f>
        <v>0</v>
      </c>
      <c r="M5576">
        <f>IF((I5576+J5576+(1-$W$36)*L5576)/$W$39&gt;=$W$38,1,0)</f>
        <v>0</v>
      </c>
      <c r="N5576">
        <f>IF(M5576=1,$W$37,$W$36)*L5576</f>
        <v>0</v>
      </c>
      <c r="O5576">
        <f>EXP(-$W$26*C5576)*I5576</f>
        <v>0</v>
      </c>
      <c r="P5576">
        <f>EXP(-$W$26*C5576)*J5576</f>
        <v>0</v>
      </c>
      <c r="Q5576">
        <f>EXP(-$W$26*C5576)*K5576</f>
        <v>0</v>
      </c>
      <c r="R5576">
        <f>EXP(-$W$26*C5576)*(L5576-N5576)</f>
        <v>0</v>
      </c>
      <c r="S5576">
        <f>EXP(-$W$26*C5576)*N5576</f>
        <v>0</v>
      </c>
      <c r="T5576">
        <f>EXP(-$W$26*C5576)*E5576</f>
        <v>0</v>
      </c>
    </row>
    <row r="5577" spans="1:20">
      <c r="A5577">
        <v>5568</v>
      </c>
      <c r="B5577">
        <f>RAND()</f>
        <v>0</v>
      </c>
      <c r="C5577">
        <f>IF(B5577&lt;$W$41,3,IF(B5577&lt;$W$41+$W$42,4,5))</f>
        <v>0</v>
      </c>
      <c r="D5577">
        <f>NORMSINV(RAND())</f>
        <v>0</v>
      </c>
      <c r="E5577">
        <f>$W$25*EXP(($W$26-$W$28-0.5*$W$27^2)*C5577+$W$27*SQRT(C5577)*D5577)</f>
        <v>0</v>
      </c>
      <c r="F5577">
        <f>$W$30*(1+$W$31)^C5577</f>
        <v>0</v>
      </c>
      <c r="G5577">
        <f>$W$32*(1+$W$33)^C5577</f>
        <v>0</v>
      </c>
      <c r="H5577">
        <f>$W$34*(1+$W$35)^C5577</f>
        <v>0</v>
      </c>
      <c r="I5577">
        <f>MIN(E5577,F5577)</f>
        <v>0</v>
      </c>
      <c r="J5577">
        <f>MIN(E5577-I5577,G5577)</f>
        <v>0</v>
      </c>
      <c r="K5577">
        <f>MIN(E5577-I5577-J5577,H5577)</f>
        <v>0</v>
      </c>
      <c r="L5577">
        <f>E5577-I5577-J5577-K5577</f>
        <v>0</v>
      </c>
      <c r="M5577">
        <f>IF((I5577+J5577+(1-$W$36)*L5577)/$W$39&gt;=$W$38,1,0)</f>
        <v>0</v>
      </c>
      <c r="N5577">
        <f>IF(M5577=1,$W$37,$W$36)*L5577</f>
        <v>0</v>
      </c>
      <c r="O5577">
        <f>EXP(-$W$26*C5577)*I5577</f>
        <v>0</v>
      </c>
      <c r="P5577">
        <f>EXP(-$W$26*C5577)*J5577</f>
        <v>0</v>
      </c>
      <c r="Q5577">
        <f>EXP(-$W$26*C5577)*K5577</f>
        <v>0</v>
      </c>
      <c r="R5577">
        <f>EXP(-$W$26*C5577)*(L5577-N5577)</f>
        <v>0</v>
      </c>
      <c r="S5577">
        <f>EXP(-$W$26*C5577)*N5577</f>
        <v>0</v>
      </c>
      <c r="T5577">
        <f>EXP(-$W$26*C5577)*E5577</f>
        <v>0</v>
      </c>
    </row>
    <row r="5578" spans="1:20">
      <c r="A5578">
        <v>5569</v>
      </c>
      <c r="B5578">
        <f>RAND()</f>
        <v>0</v>
      </c>
      <c r="C5578">
        <f>IF(B5578&lt;$W$41,3,IF(B5578&lt;$W$41+$W$42,4,5))</f>
        <v>0</v>
      </c>
      <c r="D5578">
        <f>NORMSINV(RAND())</f>
        <v>0</v>
      </c>
      <c r="E5578">
        <f>$W$25*EXP(($W$26-$W$28-0.5*$W$27^2)*C5578+$W$27*SQRT(C5578)*D5578)</f>
        <v>0</v>
      </c>
      <c r="F5578">
        <f>$W$30*(1+$W$31)^C5578</f>
        <v>0</v>
      </c>
      <c r="G5578">
        <f>$W$32*(1+$W$33)^C5578</f>
        <v>0</v>
      </c>
      <c r="H5578">
        <f>$W$34*(1+$W$35)^C5578</f>
        <v>0</v>
      </c>
      <c r="I5578">
        <f>MIN(E5578,F5578)</f>
        <v>0</v>
      </c>
      <c r="J5578">
        <f>MIN(E5578-I5578,G5578)</f>
        <v>0</v>
      </c>
      <c r="K5578">
        <f>MIN(E5578-I5578-J5578,H5578)</f>
        <v>0</v>
      </c>
      <c r="L5578">
        <f>E5578-I5578-J5578-K5578</f>
        <v>0</v>
      </c>
      <c r="M5578">
        <f>IF((I5578+J5578+(1-$W$36)*L5578)/$W$39&gt;=$W$38,1,0)</f>
        <v>0</v>
      </c>
      <c r="N5578">
        <f>IF(M5578=1,$W$37,$W$36)*L5578</f>
        <v>0</v>
      </c>
      <c r="O5578">
        <f>EXP(-$W$26*C5578)*I5578</f>
        <v>0</v>
      </c>
      <c r="P5578">
        <f>EXP(-$W$26*C5578)*J5578</f>
        <v>0</v>
      </c>
      <c r="Q5578">
        <f>EXP(-$W$26*C5578)*K5578</f>
        <v>0</v>
      </c>
      <c r="R5578">
        <f>EXP(-$W$26*C5578)*(L5578-N5578)</f>
        <v>0</v>
      </c>
      <c r="S5578">
        <f>EXP(-$W$26*C5578)*N5578</f>
        <v>0</v>
      </c>
      <c r="T5578">
        <f>EXP(-$W$26*C5578)*E5578</f>
        <v>0</v>
      </c>
    </row>
    <row r="5579" spans="1:20">
      <c r="A5579">
        <v>5570</v>
      </c>
      <c r="B5579">
        <f>RAND()</f>
        <v>0</v>
      </c>
      <c r="C5579">
        <f>IF(B5579&lt;$W$41,3,IF(B5579&lt;$W$41+$W$42,4,5))</f>
        <v>0</v>
      </c>
      <c r="D5579">
        <f>NORMSINV(RAND())</f>
        <v>0</v>
      </c>
      <c r="E5579">
        <f>$W$25*EXP(($W$26-$W$28-0.5*$W$27^2)*C5579+$W$27*SQRT(C5579)*D5579)</f>
        <v>0</v>
      </c>
      <c r="F5579">
        <f>$W$30*(1+$W$31)^C5579</f>
        <v>0</v>
      </c>
      <c r="G5579">
        <f>$W$32*(1+$W$33)^C5579</f>
        <v>0</v>
      </c>
      <c r="H5579">
        <f>$W$34*(1+$W$35)^C5579</f>
        <v>0</v>
      </c>
      <c r="I5579">
        <f>MIN(E5579,F5579)</f>
        <v>0</v>
      </c>
      <c r="J5579">
        <f>MIN(E5579-I5579,G5579)</f>
        <v>0</v>
      </c>
      <c r="K5579">
        <f>MIN(E5579-I5579-J5579,H5579)</f>
        <v>0</v>
      </c>
      <c r="L5579">
        <f>E5579-I5579-J5579-K5579</f>
        <v>0</v>
      </c>
      <c r="M5579">
        <f>IF((I5579+J5579+(1-$W$36)*L5579)/$W$39&gt;=$W$38,1,0)</f>
        <v>0</v>
      </c>
      <c r="N5579">
        <f>IF(M5579=1,$W$37,$W$36)*L5579</f>
        <v>0</v>
      </c>
      <c r="O5579">
        <f>EXP(-$W$26*C5579)*I5579</f>
        <v>0</v>
      </c>
      <c r="P5579">
        <f>EXP(-$W$26*C5579)*J5579</f>
        <v>0</v>
      </c>
      <c r="Q5579">
        <f>EXP(-$W$26*C5579)*K5579</f>
        <v>0</v>
      </c>
      <c r="R5579">
        <f>EXP(-$W$26*C5579)*(L5579-N5579)</f>
        <v>0</v>
      </c>
      <c r="S5579">
        <f>EXP(-$W$26*C5579)*N5579</f>
        <v>0</v>
      </c>
      <c r="T5579">
        <f>EXP(-$W$26*C5579)*E5579</f>
        <v>0</v>
      </c>
    </row>
    <row r="5580" spans="1:20">
      <c r="A5580">
        <v>5571</v>
      </c>
      <c r="B5580">
        <f>RAND()</f>
        <v>0</v>
      </c>
      <c r="C5580">
        <f>IF(B5580&lt;$W$41,3,IF(B5580&lt;$W$41+$W$42,4,5))</f>
        <v>0</v>
      </c>
      <c r="D5580">
        <f>NORMSINV(RAND())</f>
        <v>0</v>
      </c>
      <c r="E5580">
        <f>$W$25*EXP(($W$26-$W$28-0.5*$W$27^2)*C5580+$W$27*SQRT(C5580)*D5580)</f>
        <v>0</v>
      </c>
      <c r="F5580">
        <f>$W$30*(1+$W$31)^C5580</f>
        <v>0</v>
      </c>
      <c r="G5580">
        <f>$W$32*(1+$W$33)^C5580</f>
        <v>0</v>
      </c>
      <c r="H5580">
        <f>$W$34*(1+$W$35)^C5580</f>
        <v>0</v>
      </c>
      <c r="I5580">
        <f>MIN(E5580,F5580)</f>
        <v>0</v>
      </c>
      <c r="J5580">
        <f>MIN(E5580-I5580,G5580)</f>
        <v>0</v>
      </c>
      <c r="K5580">
        <f>MIN(E5580-I5580-J5580,H5580)</f>
        <v>0</v>
      </c>
      <c r="L5580">
        <f>E5580-I5580-J5580-K5580</f>
        <v>0</v>
      </c>
      <c r="M5580">
        <f>IF((I5580+J5580+(1-$W$36)*L5580)/$W$39&gt;=$W$38,1,0)</f>
        <v>0</v>
      </c>
      <c r="N5580">
        <f>IF(M5580=1,$W$37,$W$36)*L5580</f>
        <v>0</v>
      </c>
      <c r="O5580">
        <f>EXP(-$W$26*C5580)*I5580</f>
        <v>0</v>
      </c>
      <c r="P5580">
        <f>EXP(-$W$26*C5580)*J5580</f>
        <v>0</v>
      </c>
      <c r="Q5580">
        <f>EXP(-$W$26*C5580)*K5580</f>
        <v>0</v>
      </c>
      <c r="R5580">
        <f>EXP(-$W$26*C5580)*(L5580-N5580)</f>
        <v>0</v>
      </c>
      <c r="S5580">
        <f>EXP(-$W$26*C5580)*N5580</f>
        <v>0</v>
      </c>
      <c r="T5580">
        <f>EXP(-$W$26*C5580)*E5580</f>
        <v>0</v>
      </c>
    </row>
    <row r="5581" spans="1:20">
      <c r="A5581">
        <v>5572</v>
      </c>
      <c r="B5581">
        <f>RAND()</f>
        <v>0</v>
      </c>
      <c r="C5581">
        <f>IF(B5581&lt;$W$41,3,IF(B5581&lt;$W$41+$W$42,4,5))</f>
        <v>0</v>
      </c>
      <c r="D5581">
        <f>NORMSINV(RAND())</f>
        <v>0</v>
      </c>
      <c r="E5581">
        <f>$W$25*EXP(($W$26-$W$28-0.5*$W$27^2)*C5581+$W$27*SQRT(C5581)*D5581)</f>
        <v>0</v>
      </c>
      <c r="F5581">
        <f>$W$30*(1+$W$31)^C5581</f>
        <v>0</v>
      </c>
      <c r="G5581">
        <f>$W$32*(1+$W$33)^C5581</f>
        <v>0</v>
      </c>
      <c r="H5581">
        <f>$W$34*(1+$W$35)^C5581</f>
        <v>0</v>
      </c>
      <c r="I5581">
        <f>MIN(E5581,F5581)</f>
        <v>0</v>
      </c>
      <c r="J5581">
        <f>MIN(E5581-I5581,G5581)</f>
        <v>0</v>
      </c>
      <c r="K5581">
        <f>MIN(E5581-I5581-J5581,H5581)</f>
        <v>0</v>
      </c>
      <c r="L5581">
        <f>E5581-I5581-J5581-K5581</f>
        <v>0</v>
      </c>
      <c r="M5581">
        <f>IF((I5581+J5581+(1-$W$36)*L5581)/$W$39&gt;=$W$38,1,0)</f>
        <v>0</v>
      </c>
      <c r="N5581">
        <f>IF(M5581=1,$W$37,$W$36)*L5581</f>
        <v>0</v>
      </c>
      <c r="O5581">
        <f>EXP(-$W$26*C5581)*I5581</f>
        <v>0</v>
      </c>
      <c r="P5581">
        <f>EXP(-$W$26*C5581)*J5581</f>
        <v>0</v>
      </c>
      <c r="Q5581">
        <f>EXP(-$W$26*C5581)*K5581</f>
        <v>0</v>
      </c>
      <c r="R5581">
        <f>EXP(-$W$26*C5581)*(L5581-N5581)</f>
        <v>0</v>
      </c>
      <c r="S5581">
        <f>EXP(-$W$26*C5581)*N5581</f>
        <v>0</v>
      </c>
      <c r="T5581">
        <f>EXP(-$W$26*C5581)*E5581</f>
        <v>0</v>
      </c>
    </row>
    <row r="5582" spans="1:20">
      <c r="A5582">
        <v>5573</v>
      </c>
      <c r="B5582">
        <f>RAND()</f>
        <v>0</v>
      </c>
      <c r="C5582">
        <f>IF(B5582&lt;$W$41,3,IF(B5582&lt;$W$41+$W$42,4,5))</f>
        <v>0</v>
      </c>
      <c r="D5582">
        <f>NORMSINV(RAND())</f>
        <v>0</v>
      </c>
      <c r="E5582">
        <f>$W$25*EXP(($W$26-$W$28-0.5*$W$27^2)*C5582+$W$27*SQRT(C5582)*D5582)</f>
        <v>0</v>
      </c>
      <c r="F5582">
        <f>$W$30*(1+$W$31)^C5582</f>
        <v>0</v>
      </c>
      <c r="G5582">
        <f>$W$32*(1+$W$33)^C5582</f>
        <v>0</v>
      </c>
      <c r="H5582">
        <f>$W$34*(1+$W$35)^C5582</f>
        <v>0</v>
      </c>
      <c r="I5582">
        <f>MIN(E5582,F5582)</f>
        <v>0</v>
      </c>
      <c r="J5582">
        <f>MIN(E5582-I5582,G5582)</f>
        <v>0</v>
      </c>
      <c r="K5582">
        <f>MIN(E5582-I5582-J5582,H5582)</f>
        <v>0</v>
      </c>
      <c r="L5582">
        <f>E5582-I5582-J5582-K5582</f>
        <v>0</v>
      </c>
      <c r="M5582">
        <f>IF((I5582+J5582+(1-$W$36)*L5582)/$W$39&gt;=$W$38,1,0)</f>
        <v>0</v>
      </c>
      <c r="N5582">
        <f>IF(M5582=1,$W$37,$W$36)*L5582</f>
        <v>0</v>
      </c>
      <c r="O5582">
        <f>EXP(-$W$26*C5582)*I5582</f>
        <v>0</v>
      </c>
      <c r="P5582">
        <f>EXP(-$W$26*C5582)*J5582</f>
        <v>0</v>
      </c>
      <c r="Q5582">
        <f>EXP(-$W$26*C5582)*K5582</f>
        <v>0</v>
      </c>
      <c r="R5582">
        <f>EXP(-$W$26*C5582)*(L5582-N5582)</f>
        <v>0</v>
      </c>
      <c r="S5582">
        <f>EXP(-$W$26*C5582)*N5582</f>
        <v>0</v>
      </c>
      <c r="T5582">
        <f>EXP(-$W$26*C5582)*E5582</f>
        <v>0</v>
      </c>
    </row>
    <row r="5583" spans="1:20">
      <c r="A5583">
        <v>5574</v>
      </c>
      <c r="B5583">
        <f>RAND()</f>
        <v>0</v>
      </c>
      <c r="C5583">
        <f>IF(B5583&lt;$W$41,3,IF(B5583&lt;$W$41+$W$42,4,5))</f>
        <v>0</v>
      </c>
      <c r="D5583">
        <f>NORMSINV(RAND())</f>
        <v>0</v>
      </c>
      <c r="E5583">
        <f>$W$25*EXP(($W$26-$W$28-0.5*$W$27^2)*C5583+$W$27*SQRT(C5583)*D5583)</f>
        <v>0</v>
      </c>
      <c r="F5583">
        <f>$W$30*(1+$W$31)^C5583</f>
        <v>0</v>
      </c>
      <c r="G5583">
        <f>$W$32*(1+$W$33)^C5583</f>
        <v>0</v>
      </c>
      <c r="H5583">
        <f>$W$34*(1+$W$35)^C5583</f>
        <v>0</v>
      </c>
      <c r="I5583">
        <f>MIN(E5583,F5583)</f>
        <v>0</v>
      </c>
      <c r="J5583">
        <f>MIN(E5583-I5583,G5583)</f>
        <v>0</v>
      </c>
      <c r="K5583">
        <f>MIN(E5583-I5583-J5583,H5583)</f>
        <v>0</v>
      </c>
      <c r="L5583">
        <f>E5583-I5583-J5583-K5583</f>
        <v>0</v>
      </c>
      <c r="M5583">
        <f>IF((I5583+J5583+(1-$W$36)*L5583)/$W$39&gt;=$W$38,1,0)</f>
        <v>0</v>
      </c>
      <c r="N5583">
        <f>IF(M5583=1,$W$37,$W$36)*L5583</f>
        <v>0</v>
      </c>
      <c r="O5583">
        <f>EXP(-$W$26*C5583)*I5583</f>
        <v>0</v>
      </c>
      <c r="P5583">
        <f>EXP(-$W$26*C5583)*J5583</f>
        <v>0</v>
      </c>
      <c r="Q5583">
        <f>EXP(-$W$26*C5583)*K5583</f>
        <v>0</v>
      </c>
      <c r="R5583">
        <f>EXP(-$W$26*C5583)*(L5583-N5583)</f>
        <v>0</v>
      </c>
      <c r="S5583">
        <f>EXP(-$W$26*C5583)*N5583</f>
        <v>0</v>
      </c>
      <c r="T5583">
        <f>EXP(-$W$26*C5583)*E5583</f>
        <v>0</v>
      </c>
    </row>
    <row r="5584" spans="1:20">
      <c r="A5584">
        <v>5575</v>
      </c>
      <c r="B5584">
        <f>RAND()</f>
        <v>0</v>
      </c>
      <c r="C5584">
        <f>IF(B5584&lt;$W$41,3,IF(B5584&lt;$W$41+$W$42,4,5))</f>
        <v>0</v>
      </c>
      <c r="D5584">
        <f>NORMSINV(RAND())</f>
        <v>0</v>
      </c>
      <c r="E5584">
        <f>$W$25*EXP(($W$26-$W$28-0.5*$W$27^2)*C5584+$W$27*SQRT(C5584)*D5584)</f>
        <v>0</v>
      </c>
      <c r="F5584">
        <f>$W$30*(1+$W$31)^C5584</f>
        <v>0</v>
      </c>
      <c r="G5584">
        <f>$W$32*(1+$W$33)^C5584</f>
        <v>0</v>
      </c>
      <c r="H5584">
        <f>$W$34*(1+$W$35)^C5584</f>
        <v>0</v>
      </c>
      <c r="I5584">
        <f>MIN(E5584,F5584)</f>
        <v>0</v>
      </c>
      <c r="J5584">
        <f>MIN(E5584-I5584,G5584)</f>
        <v>0</v>
      </c>
      <c r="K5584">
        <f>MIN(E5584-I5584-J5584,H5584)</f>
        <v>0</v>
      </c>
      <c r="L5584">
        <f>E5584-I5584-J5584-K5584</f>
        <v>0</v>
      </c>
      <c r="M5584">
        <f>IF((I5584+J5584+(1-$W$36)*L5584)/$W$39&gt;=$W$38,1,0)</f>
        <v>0</v>
      </c>
      <c r="N5584">
        <f>IF(M5584=1,$W$37,$W$36)*L5584</f>
        <v>0</v>
      </c>
      <c r="O5584">
        <f>EXP(-$W$26*C5584)*I5584</f>
        <v>0</v>
      </c>
      <c r="P5584">
        <f>EXP(-$W$26*C5584)*J5584</f>
        <v>0</v>
      </c>
      <c r="Q5584">
        <f>EXP(-$W$26*C5584)*K5584</f>
        <v>0</v>
      </c>
      <c r="R5584">
        <f>EXP(-$W$26*C5584)*(L5584-N5584)</f>
        <v>0</v>
      </c>
      <c r="S5584">
        <f>EXP(-$W$26*C5584)*N5584</f>
        <v>0</v>
      </c>
      <c r="T5584">
        <f>EXP(-$W$26*C5584)*E5584</f>
        <v>0</v>
      </c>
    </row>
    <row r="5585" spans="1:20">
      <c r="A5585">
        <v>5576</v>
      </c>
      <c r="B5585">
        <f>RAND()</f>
        <v>0</v>
      </c>
      <c r="C5585">
        <f>IF(B5585&lt;$W$41,3,IF(B5585&lt;$W$41+$W$42,4,5))</f>
        <v>0</v>
      </c>
      <c r="D5585">
        <f>NORMSINV(RAND())</f>
        <v>0</v>
      </c>
      <c r="E5585">
        <f>$W$25*EXP(($W$26-$W$28-0.5*$W$27^2)*C5585+$W$27*SQRT(C5585)*D5585)</f>
        <v>0</v>
      </c>
      <c r="F5585">
        <f>$W$30*(1+$W$31)^C5585</f>
        <v>0</v>
      </c>
      <c r="G5585">
        <f>$W$32*(1+$W$33)^C5585</f>
        <v>0</v>
      </c>
      <c r="H5585">
        <f>$W$34*(1+$W$35)^C5585</f>
        <v>0</v>
      </c>
      <c r="I5585">
        <f>MIN(E5585,F5585)</f>
        <v>0</v>
      </c>
      <c r="J5585">
        <f>MIN(E5585-I5585,G5585)</f>
        <v>0</v>
      </c>
      <c r="K5585">
        <f>MIN(E5585-I5585-J5585,H5585)</f>
        <v>0</v>
      </c>
      <c r="L5585">
        <f>E5585-I5585-J5585-K5585</f>
        <v>0</v>
      </c>
      <c r="M5585">
        <f>IF((I5585+J5585+(1-$W$36)*L5585)/$W$39&gt;=$W$38,1,0)</f>
        <v>0</v>
      </c>
      <c r="N5585">
        <f>IF(M5585=1,$W$37,$W$36)*L5585</f>
        <v>0</v>
      </c>
      <c r="O5585">
        <f>EXP(-$W$26*C5585)*I5585</f>
        <v>0</v>
      </c>
      <c r="P5585">
        <f>EXP(-$W$26*C5585)*J5585</f>
        <v>0</v>
      </c>
      <c r="Q5585">
        <f>EXP(-$W$26*C5585)*K5585</f>
        <v>0</v>
      </c>
      <c r="R5585">
        <f>EXP(-$W$26*C5585)*(L5585-N5585)</f>
        <v>0</v>
      </c>
      <c r="S5585">
        <f>EXP(-$W$26*C5585)*N5585</f>
        <v>0</v>
      </c>
      <c r="T5585">
        <f>EXP(-$W$26*C5585)*E5585</f>
        <v>0</v>
      </c>
    </row>
    <row r="5586" spans="1:20">
      <c r="A5586">
        <v>5577</v>
      </c>
      <c r="B5586">
        <f>RAND()</f>
        <v>0</v>
      </c>
      <c r="C5586">
        <f>IF(B5586&lt;$W$41,3,IF(B5586&lt;$W$41+$W$42,4,5))</f>
        <v>0</v>
      </c>
      <c r="D5586">
        <f>NORMSINV(RAND())</f>
        <v>0</v>
      </c>
      <c r="E5586">
        <f>$W$25*EXP(($W$26-$W$28-0.5*$W$27^2)*C5586+$W$27*SQRT(C5586)*D5586)</f>
        <v>0</v>
      </c>
      <c r="F5586">
        <f>$W$30*(1+$W$31)^C5586</f>
        <v>0</v>
      </c>
      <c r="G5586">
        <f>$W$32*(1+$W$33)^C5586</f>
        <v>0</v>
      </c>
      <c r="H5586">
        <f>$W$34*(1+$W$35)^C5586</f>
        <v>0</v>
      </c>
      <c r="I5586">
        <f>MIN(E5586,F5586)</f>
        <v>0</v>
      </c>
      <c r="J5586">
        <f>MIN(E5586-I5586,G5586)</f>
        <v>0</v>
      </c>
      <c r="K5586">
        <f>MIN(E5586-I5586-J5586,H5586)</f>
        <v>0</v>
      </c>
      <c r="L5586">
        <f>E5586-I5586-J5586-K5586</f>
        <v>0</v>
      </c>
      <c r="M5586">
        <f>IF((I5586+J5586+(1-$W$36)*L5586)/$W$39&gt;=$W$38,1,0)</f>
        <v>0</v>
      </c>
      <c r="N5586">
        <f>IF(M5586=1,$W$37,$W$36)*L5586</f>
        <v>0</v>
      </c>
      <c r="O5586">
        <f>EXP(-$W$26*C5586)*I5586</f>
        <v>0</v>
      </c>
      <c r="P5586">
        <f>EXP(-$W$26*C5586)*J5586</f>
        <v>0</v>
      </c>
      <c r="Q5586">
        <f>EXP(-$W$26*C5586)*K5586</f>
        <v>0</v>
      </c>
      <c r="R5586">
        <f>EXP(-$W$26*C5586)*(L5586-N5586)</f>
        <v>0</v>
      </c>
      <c r="S5586">
        <f>EXP(-$W$26*C5586)*N5586</f>
        <v>0</v>
      </c>
      <c r="T5586">
        <f>EXP(-$W$26*C5586)*E5586</f>
        <v>0</v>
      </c>
    </row>
    <row r="5587" spans="1:20">
      <c r="A5587">
        <v>5578</v>
      </c>
      <c r="B5587">
        <f>RAND()</f>
        <v>0</v>
      </c>
      <c r="C5587">
        <f>IF(B5587&lt;$W$41,3,IF(B5587&lt;$W$41+$W$42,4,5))</f>
        <v>0</v>
      </c>
      <c r="D5587">
        <f>NORMSINV(RAND())</f>
        <v>0</v>
      </c>
      <c r="E5587">
        <f>$W$25*EXP(($W$26-$W$28-0.5*$W$27^2)*C5587+$W$27*SQRT(C5587)*D5587)</f>
        <v>0</v>
      </c>
      <c r="F5587">
        <f>$W$30*(1+$W$31)^C5587</f>
        <v>0</v>
      </c>
      <c r="G5587">
        <f>$W$32*(1+$W$33)^C5587</f>
        <v>0</v>
      </c>
      <c r="H5587">
        <f>$W$34*(1+$W$35)^C5587</f>
        <v>0</v>
      </c>
      <c r="I5587">
        <f>MIN(E5587,F5587)</f>
        <v>0</v>
      </c>
      <c r="J5587">
        <f>MIN(E5587-I5587,G5587)</f>
        <v>0</v>
      </c>
      <c r="K5587">
        <f>MIN(E5587-I5587-J5587,H5587)</f>
        <v>0</v>
      </c>
      <c r="L5587">
        <f>E5587-I5587-J5587-K5587</f>
        <v>0</v>
      </c>
      <c r="M5587">
        <f>IF((I5587+J5587+(1-$W$36)*L5587)/$W$39&gt;=$W$38,1,0)</f>
        <v>0</v>
      </c>
      <c r="N5587">
        <f>IF(M5587=1,$W$37,$W$36)*L5587</f>
        <v>0</v>
      </c>
      <c r="O5587">
        <f>EXP(-$W$26*C5587)*I5587</f>
        <v>0</v>
      </c>
      <c r="P5587">
        <f>EXP(-$W$26*C5587)*J5587</f>
        <v>0</v>
      </c>
      <c r="Q5587">
        <f>EXP(-$W$26*C5587)*K5587</f>
        <v>0</v>
      </c>
      <c r="R5587">
        <f>EXP(-$W$26*C5587)*(L5587-N5587)</f>
        <v>0</v>
      </c>
      <c r="S5587">
        <f>EXP(-$W$26*C5587)*N5587</f>
        <v>0</v>
      </c>
      <c r="T5587">
        <f>EXP(-$W$26*C5587)*E5587</f>
        <v>0</v>
      </c>
    </row>
    <row r="5588" spans="1:20">
      <c r="A5588">
        <v>5579</v>
      </c>
      <c r="B5588">
        <f>RAND()</f>
        <v>0</v>
      </c>
      <c r="C5588">
        <f>IF(B5588&lt;$W$41,3,IF(B5588&lt;$W$41+$W$42,4,5))</f>
        <v>0</v>
      </c>
      <c r="D5588">
        <f>NORMSINV(RAND())</f>
        <v>0</v>
      </c>
      <c r="E5588">
        <f>$W$25*EXP(($W$26-$W$28-0.5*$W$27^2)*C5588+$W$27*SQRT(C5588)*D5588)</f>
        <v>0</v>
      </c>
      <c r="F5588">
        <f>$W$30*(1+$W$31)^C5588</f>
        <v>0</v>
      </c>
      <c r="G5588">
        <f>$W$32*(1+$W$33)^C5588</f>
        <v>0</v>
      </c>
      <c r="H5588">
        <f>$W$34*(1+$W$35)^C5588</f>
        <v>0</v>
      </c>
      <c r="I5588">
        <f>MIN(E5588,F5588)</f>
        <v>0</v>
      </c>
      <c r="J5588">
        <f>MIN(E5588-I5588,G5588)</f>
        <v>0</v>
      </c>
      <c r="K5588">
        <f>MIN(E5588-I5588-J5588,H5588)</f>
        <v>0</v>
      </c>
      <c r="L5588">
        <f>E5588-I5588-J5588-K5588</f>
        <v>0</v>
      </c>
      <c r="M5588">
        <f>IF((I5588+J5588+(1-$W$36)*L5588)/$W$39&gt;=$W$38,1,0)</f>
        <v>0</v>
      </c>
      <c r="N5588">
        <f>IF(M5588=1,$W$37,$W$36)*L5588</f>
        <v>0</v>
      </c>
      <c r="O5588">
        <f>EXP(-$W$26*C5588)*I5588</f>
        <v>0</v>
      </c>
      <c r="P5588">
        <f>EXP(-$W$26*C5588)*J5588</f>
        <v>0</v>
      </c>
      <c r="Q5588">
        <f>EXP(-$W$26*C5588)*K5588</f>
        <v>0</v>
      </c>
      <c r="R5588">
        <f>EXP(-$W$26*C5588)*(L5588-N5588)</f>
        <v>0</v>
      </c>
      <c r="S5588">
        <f>EXP(-$W$26*C5588)*N5588</f>
        <v>0</v>
      </c>
      <c r="T5588">
        <f>EXP(-$W$26*C5588)*E5588</f>
        <v>0</v>
      </c>
    </row>
    <row r="5589" spans="1:20">
      <c r="A5589">
        <v>5580</v>
      </c>
      <c r="B5589">
        <f>RAND()</f>
        <v>0</v>
      </c>
      <c r="C5589">
        <f>IF(B5589&lt;$W$41,3,IF(B5589&lt;$W$41+$W$42,4,5))</f>
        <v>0</v>
      </c>
      <c r="D5589">
        <f>NORMSINV(RAND())</f>
        <v>0</v>
      </c>
      <c r="E5589">
        <f>$W$25*EXP(($W$26-$W$28-0.5*$W$27^2)*C5589+$W$27*SQRT(C5589)*D5589)</f>
        <v>0</v>
      </c>
      <c r="F5589">
        <f>$W$30*(1+$W$31)^C5589</f>
        <v>0</v>
      </c>
      <c r="G5589">
        <f>$W$32*(1+$W$33)^C5589</f>
        <v>0</v>
      </c>
      <c r="H5589">
        <f>$W$34*(1+$W$35)^C5589</f>
        <v>0</v>
      </c>
      <c r="I5589">
        <f>MIN(E5589,F5589)</f>
        <v>0</v>
      </c>
      <c r="J5589">
        <f>MIN(E5589-I5589,G5589)</f>
        <v>0</v>
      </c>
      <c r="K5589">
        <f>MIN(E5589-I5589-J5589,H5589)</f>
        <v>0</v>
      </c>
      <c r="L5589">
        <f>E5589-I5589-J5589-K5589</f>
        <v>0</v>
      </c>
      <c r="M5589">
        <f>IF((I5589+J5589+(1-$W$36)*L5589)/$W$39&gt;=$W$38,1,0)</f>
        <v>0</v>
      </c>
      <c r="N5589">
        <f>IF(M5589=1,$W$37,$W$36)*L5589</f>
        <v>0</v>
      </c>
      <c r="O5589">
        <f>EXP(-$W$26*C5589)*I5589</f>
        <v>0</v>
      </c>
      <c r="P5589">
        <f>EXP(-$W$26*C5589)*J5589</f>
        <v>0</v>
      </c>
      <c r="Q5589">
        <f>EXP(-$W$26*C5589)*K5589</f>
        <v>0</v>
      </c>
      <c r="R5589">
        <f>EXP(-$W$26*C5589)*(L5589-N5589)</f>
        <v>0</v>
      </c>
      <c r="S5589">
        <f>EXP(-$W$26*C5589)*N5589</f>
        <v>0</v>
      </c>
      <c r="T5589">
        <f>EXP(-$W$26*C5589)*E5589</f>
        <v>0</v>
      </c>
    </row>
    <row r="5590" spans="1:20">
      <c r="A5590">
        <v>5581</v>
      </c>
      <c r="B5590">
        <f>RAND()</f>
        <v>0</v>
      </c>
      <c r="C5590">
        <f>IF(B5590&lt;$W$41,3,IF(B5590&lt;$W$41+$W$42,4,5))</f>
        <v>0</v>
      </c>
      <c r="D5590">
        <f>NORMSINV(RAND())</f>
        <v>0</v>
      </c>
      <c r="E5590">
        <f>$W$25*EXP(($W$26-$W$28-0.5*$W$27^2)*C5590+$W$27*SQRT(C5590)*D5590)</f>
        <v>0</v>
      </c>
      <c r="F5590">
        <f>$W$30*(1+$W$31)^C5590</f>
        <v>0</v>
      </c>
      <c r="G5590">
        <f>$W$32*(1+$W$33)^C5590</f>
        <v>0</v>
      </c>
      <c r="H5590">
        <f>$W$34*(1+$W$35)^C5590</f>
        <v>0</v>
      </c>
      <c r="I5590">
        <f>MIN(E5590,F5590)</f>
        <v>0</v>
      </c>
      <c r="J5590">
        <f>MIN(E5590-I5590,G5590)</f>
        <v>0</v>
      </c>
      <c r="K5590">
        <f>MIN(E5590-I5590-J5590,H5590)</f>
        <v>0</v>
      </c>
      <c r="L5590">
        <f>E5590-I5590-J5590-K5590</f>
        <v>0</v>
      </c>
      <c r="M5590">
        <f>IF((I5590+J5590+(1-$W$36)*L5590)/$W$39&gt;=$W$38,1,0)</f>
        <v>0</v>
      </c>
      <c r="N5590">
        <f>IF(M5590=1,$W$37,$W$36)*L5590</f>
        <v>0</v>
      </c>
      <c r="O5590">
        <f>EXP(-$W$26*C5590)*I5590</f>
        <v>0</v>
      </c>
      <c r="P5590">
        <f>EXP(-$W$26*C5590)*J5590</f>
        <v>0</v>
      </c>
      <c r="Q5590">
        <f>EXP(-$W$26*C5590)*K5590</f>
        <v>0</v>
      </c>
      <c r="R5590">
        <f>EXP(-$W$26*C5590)*(L5590-N5590)</f>
        <v>0</v>
      </c>
      <c r="S5590">
        <f>EXP(-$W$26*C5590)*N5590</f>
        <v>0</v>
      </c>
      <c r="T5590">
        <f>EXP(-$W$26*C5590)*E5590</f>
        <v>0</v>
      </c>
    </row>
    <row r="5591" spans="1:20">
      <c r="A5591">
        <v>5582</v>
      </c>
      <c r="B5591">
        <f>RAND()</f>
        <v>0</v>
      </c>
      <c r="C5591">
        <f>IF(B5591&lt;$W$41,3,IF(B5591&lt;$W$41+$W$42,4,5))</f>
        <v>0</v>
      </c>
      <c r="D5591">
        <f>NORMSINV(RAND())</f>
        <v>0</v>
      </c>
      <c r="E5591">
        <f>$W$25*EXP(($W$26-$W$28-0.5*$W$27^2)*C5591+$W$27*SQRT(C5591)*D5591)</f>
        <v>0</v>
      </c>
      <c r="F5591">
        <f>$W$30*(1+$W$31)^C5591</f>
        <v>0</v>
      </c>
      <c r="G5591">
        <f>$W$32*(1+$W$33)^C5591</f>
        <v>0</v>
      </c>
      <c r="H5591">
        <f>$W$34*(1+$W$35)^C5591</f>
        <v>0</v>
      </c>
      <c r="I5591">
        <f>MIN(E5591,F5591)</f>
        <v>0</v>
      </c>
      <c r="J5591">
        <f>MIN(E5591-I5591,G5591)</f>
        <v>0</v>
      </c>
      <c r="K5591">
        <f>MIN(E5591-I5591-J5591,H5591)</f>
        <v>0</v>
      </c>
      <c r="L5591">
        <f>E5591-I5591-J5591-K5591</f>
        <v>0</v>
      </c>
      <c r="M5591">
        <f>IF((I5591+J5591+(1-$W$36)*L5591)/$W$39&gt;=$W$38,1,0)</f>
        <v>0</v>
      </c>
      <c r="N5591">
        <f>IF(M5591=1,$W$37,$W$36)*L5591</f>
        <v>0</v>
      </c>
      <c r="O5591">
        <f>EXP(-$W$26*C5591)*I5591</f>
        <v>0</v>
      </c>
      <c r="P5591">
        <f>EXP(-$W$26*C5591)*J5591</f>
        <v>0</v>
      </c>
      <c r="Q5591">
        <f>EXP(-$W$26*C5591)*K5591</f>
        <v>0</v>
      </c>
      <c r="R5591">
        <f>EXP(-$W$26*C5591)*(L5591-N5591)</f>
        <v>0</v>
      </c>
      <c r="S5591">
        <f>EXP(-$W$26*C5591)*N5591</f>
        <v>0</v>
      </c>
      <c r="T5591">
        <f>EXP(-$W$26*C5591)*E5591</f>
        <v>0</v>
      </c>
    </row>
    <row r="5592" spans="1:20">
      <c r="A5592">
        <v>5583</v>
      </c>
      <c r="B5592">
        <f>RAND()</f>
        <v>0</v>
      </c>
      <c r="C5592">
        <f>IF(B5592&lt;$W$41,3,IF(B5592&lt;$W$41+$W$42,4,5))</f>
        <v>0</v>
      </c>
      <c r="D5592">
        <f>NORMSINV(RAND())</f>
        <v>0</v>
      </c>
      <c r="E5592">
        <f>$W$25*EXP(($W$26-$W$28-0.5*$W$27^2)*C5592+$W$27*SQRT(C5592)*D5592)</f>
        <v>0</v>
      </c>
      <c r="F5592">
        <f>$W$30*(1+$W$31)^C5592</f>
        <v>0</v>
      </c>
      <c r="G5592">
        <f>$W$32*(1+$W$33)^C5592</f>
        <v>0</v>
      </c>
      <c r="H5592">
        <f>$W$34*(1+$W$35)^C5592</f>
        <v>0</v>
      </c>
      <c r="I5592">
        <f>MIN(E5592,F5592)</f>
        <v>0</v>
      </c>
      <c r="J5592">
        <f>MIN(E5592-I5592,G5592)</f>
        <v>0</v>
      </c>
      <c r="K5592">
        <f>MIN(E5592-I5592-J5592,H5592)</f>
        <v>0</v>
      </c>
      <c r="L5592">
        <f>E5592-I5592-J5592-K5592</f>
        <v>0</v>
      </c>
      <c r="M5592">
        <f>IF((I5592+J5592+(1-$W$36)*L5592)/$W$39&gt;=$W$38,1,0)</f>
        <v>0</v>
      </c>
      <c r="N5592">
        <f>IF(M5592=1,$W$37,$W$36)*L5592</f>
        <v>0</v>
      </c>
      <c r="O5592">
        <f>EXP(-$W$26*C5592)*I5592</f>
        <v>0</v>
      </c>
      <c r="P5592">
        <f>EXP(-$W$26*C5592)*J5592</f>
        <v>0</v>
      </c>
      <c r="Q5592">
        <f>EXP(-$W$26*C5592)*K5592</f>
        <v>0</v>
      </c>
      <c r="R5592">
        <f>EXP(-$W$26*C5592)*(L5592-N5592)</f>
        <v>0</v>
      </c>
      <c r="S5592">
        <f>EXP(-$W$26*C5592)*N5592</f>
        <v>0</v>
      </c>
      <c r="T5592">
        <f>EXP(-$W$26*C5592)*E5592</f>
        <v>0</v>
      </c>
    </row>
    <row r="5593" spans="1:20">
      <c r="A5593">
        <v>5584</v>
      </c>
      <c r="B5593">
        <f>RAND()</f>
        <v>0</v>
      </c>
      <c r="C5593">
        <f>IF(B5593&lt;$W$41,3,IF(B5593&lt;$W$41+$W$42,4,5))</f>
        <v>0</v>
      </c>
      <c r="D5593">
        <f>NORMSINV(RAND())</f>
        <v>0</v>
      </c>
      <c r="E5593">
        <f>$W$25*EXP(($W$26-$W$28-0.5*$W$27^2)*C5593+$W$27*SQRT(C5593)*D5593)</f>
        <v>0</v>
      </c>
      <c r="F5593">
        <f>$W$30*(1+$W$31)^C5593</f>
        <v>0</v>
      </c>
      <c r="G5593">
        <f>$W$32*(1+$W$33)^C5593</f>
        <v>0</v>
      </c>
      <c r="H5593">
        <f>$W$34*(1+$W$35)^C5593</f>
        <v>0</v>
      </c>
      <c r="I5593">
        <f>MIN(E5593,F5593)</f>
        <v>0</v>
      </c>
      <c r="J5593">
        <f>MIN(E5593-I5593,G5593)</f>
        <v>0</v>
      </c>
      <c r="K5593">
        <f>MIN(E5593-I5593-J5593,H5593)</f>
        <v>0</v>
      </c>
      <c r="L5593">
        <f>E5593-I5593-J5593-K5593</f>
        <v>0</v>
      </c>
      <c r="M5593">
        <f>IF((I5593+J5593+(1-$W$36)*L5593)/$W$39&gt;=$W$38,1,0)</f>
        <v>0</v>
      </c>
      <c r="N5593">
        <f>IF(M5593=1,$W$37,$W$36)*L5593</f>
        <v>0</v>
      </c>
      <c r="O5593">
        <f>EXP(-$W$26*C5593)*I5593</f>
        <v>0</v>
      </c>
      <c r="P5593">
        <f>EXP(-$W$26*C5593)*J5593</f>
        <v>0</v>
      </c>
      <c r="Q5593">
        <f>EXP(-$W$26*C5593)*K5593</f>
        <v>0</v>
      </c>
      <c r="R5593">
        <f>EXP(-$W$26*C5593)*(L5593-N5593)</f>
        <v>0</v>
      </c>
      <c r="S5593">
        <f>EXP(-$W$26*C5593)*N5593</f>
        <v>0</v>
      </c>
      <c r="T5593">
        <f>EXP(-$W$26*C5593)*E5593</f>
        <v>0</v>
      </c>
    </row>
    <row r="5594" spans="1:20">
      <c r="A5594">
        <v>5585</v>
      </c>
      <c r="B5594">
        <f>RAND()</f>
        <v>0</v>
      </c>
      <c r="C5594">
        <f>IF(B5594&lt;$W$41,3,IF(B5594&lt;$W$41+$W$42,4,5))</f>
        <v>0</v>
      </c>
      <c r="D5594">
        <f>NORMSINV(RAND())</f>
        <v>0</v>
      </c>
      <c r="E5594">
        <f>$W$25*EXP(($W$26-$W$28-0.5*$W$27^2)*C5594+$W$27*SQRT(C5594)*D5594)</f>
        <v>0</v>
      </c>
      <c r="F5594">
        <f>$W$30*(1+$W$31)^C5594</f>
        <v>0</v>
      </c>
      <c r="G5594">
        <f>$W$32*(1+$W$33)^C5594</f>
        <v>0</v>
      </c>
      <c r="H5594">
        <f>$W$34*(1+$W$35)^C5594</f>
        <v>0</v>
      </c>
      <c r="I5594">
        <f>MIN(E5594,F5594)</f>
        <v>0</v>
      </c>
      <c r="J5594">
        <f>MIN(E5594-I5594,G5594)</f>
        <v>0</v>
      </c>
      <c r="K5594">
        <f>MIN(E5594-I5594-J5594,H5594)</f>
        <v>0</v>
      </c>
      <c r="L5594">
        <f>E5594-I5594-J5594-K5594</f>
        <v>0</v>
      </c>
      <c r="M5594">
        <f>IF((I5594+J5594+(1-$W$36)*L5594)/$W$39&gt;=$W$38,1,0)</f>
        <v>0</v>
      </c>
      <c r="N5594">
        <f>IF(M5594=1,$W$37,$W$36)*L5594</f>
        <v>0</v>
      </c>
      <c r="O5594">
        <f>EXP(-$W$26*C5594)*I5594</f>
        <v>0</v>
      </c>
      <c r="P5594">
        <f>EXP(-$W$26*C5594)*J5594</f>
        <v>0</v>
      </c>
      <c r="Q5594">
        <f>EXP(-$W$26*C5594)*K5594</f>
        <v>0</v>
      </c>
      <c r="R5594">
        <f>EXP(-$W$26*C5594)*(L5594-N5594)</f>
        <v>0</v>
      </c>
      <c r="S5594">
        <f>EXP(-$W$26*C5594)*N5594</f>
        <v>0</v>
      </c>
      <c r="T5594">
        <f>EXP(-$W$26*C5594)*E5594</f>
        <v>0</v>
      </c>
    </row>
    <row r="5595" spans="1:20">
      <c r="A5595">
        <v>5586</v>
      </c>
      <c r="B5595">
        <f>RAND()</f>
        <v>0</v>
      </c>
      <c r="C5595">
        <f>IF(B5595&lt;$W$41,3,IF(B5595&lt;$W$41+$W$42,4,5))</f>
        <v>0</v>
      </c>
      <c r="D5595">
        <f>NORMSINV(RAND())</f>
        <v>0</v>
      </c>
      <c r="E5595">
        <f>$W$25*EXP(($W$26-$W$28-0.5*$W$27^2)*C5595+$W$27*SQRT(C5595)*D5595)</f>
        <v>0</v>
      </c>
      <c r="F5595">
        <f>$W$30*(1+$W$31)^C5595</f>
        <v>0</v>
      </c>
      <c r="G5595">
        <f>$W$32*(1+$W$33)^C5595</f>
        <v>0</v>
      </c>
      <c r="H5595">
        <f>$W$34*(1+$W$35)^C5595</f>
        <v>0</v>
      </c>
      <c r="I5595">
        <f>MIN(E5595,F5595)</f>
        <v>0</v>
      </c>
      <c r="J5595">
        <f>MIN(E5595-I5595,G5595)</f>
        <v>0</v>
      </c>
      <c r="K5595">
        <f>MIN(E5595-I5595-J5595,H5595)</f>
        <v>0</v>
      </c>
      <c r="L5595">
        <f>E5595-I5595-J5595-K5595</f>
        <v>0</v>
      </c>
      <c r="M5595">
        <f>IF((I5595+J5595+(1-$W$36)*L5595)/$W$39&gt;=$W$38,1,0)</f>
        <v>0</v>
      </c>
      <c r="N5595">
        <f>IF(M5595=1,$W$37,$W$36)*L5595</f>
        <v>0</v>
      </c>
      <c r="O5595">
        <f>EXP(-$W$26*C5595)*I5595</f>
        <v>0</v>
      </c>
      <c r="P5595">
        <f>EXP(-$W$26*C5595)*J5595</f>
        <v>0</v>
      </c>
      <c r="Q5595">
        <f>EXP(-$W$26*C5595)*K5595</f>
        <v>0</v>
      </c>
      <c r="R5595">
        <f>EXP(-$W$26*C5595)*(L5595-N5595)</f>
        <v>0</v>
      </c>
      <c r="S5595">
        <f>EXP(-$W$26*C5595)*N5595</f>
        <v>0</v>
      </c>
      <c r="T5595">
        <f>EXP(-$W$26*C5595)*E5595</f>
        <v>0</v>
      </c>
    </row>
    <row r="5596" spans="1:20">
      <c r="A5596">
        <v>5587</v>
      </c>
      <c r="B5596">
        <f>RAND()</f>
        <v>0</v>
      </c>
      <c r="C5596">
        <f>IF(B5596&lt;$W$41,3,IF(B5596&lt;$W$41+$W$42,4,5))</f>
        <v>0</v>
      </c>
      <c r="D5596">
        <f>NORMSINV(RAND())</f>
        <v>0</v>
      </c>
      <c r="E5596">
        <f>$W$25*EXP(($W$26-$W$28-0.5*$W$27^2)*C5596+$W$27*SQRT(C5596)*D5596)</f>
        <v>0</v>
      </c>
      <c r="F5596">
        <f>$W$30*(1+$W$31)^C5596</f>
        <v>0</v>
      </c>
      <c r="G5596">
        <f>$W$32*(1+$W$33)^C5596</f>
        <v>0</v>
      </c>
      <c r="H5596">
        <f>$W$34*(1+$W$35)^C5596</f>
        <v>0</v>
      </c>
      <c r="I5596">
        <f>MIN(E5596,F5596)</f>
        <v>0</v>
      </c>
      <c r="J5596">
        <f>MIN(E5596-I5596,G5596)</f>
        <v>0</v>
      </c>
      <c r="K5596">
        <f>MIN(E5596-I5596-J5596,H5596)</f>
        <v>0</v>
      </c>
      <c r="L5596">
        <f>E5596-I5596-J5596-K5596</f>
        <v>0</v>
      </c>
      <c r="M5596">
        <f>IF((I5596+J5596+(1-$W$36)*L5596)/$W$39&gt;=$W$38,1,0)</f>
        <v>0</v>
      </c>
      <c r="N5596">
        <f>IF(M5596=1,$W$37,$W$36)*L5596</f>
        <v>0</v>
      </c>
      <c r="O5596">
        <f>EXP(-$W$26*C5596)*I5596</f>
        <v>0</v>
      </c>
      <c r="P5596">
        <f>EXP(-$W$26*C5596)*J5596</f>
        <v>0</v>
      </c>
      <c r="Q5596">
        <f>EXP(-$W$26*C5596)*K5596</f>
        <v>0</v>
      </c>
      <c r="R5596">
        <f>EXP(-$W$26*C5596)*(L5596-N5596)</f>
        <v>0</v>
      </c>
      <c r="S5596">
        <f>EXP(-$W$26*C5596)*N5596</f>
        <v>0</v>
      </c>
      <c r="T5596">
        <f>EXP(-$W$26*C5596)*E5596</f>
        <v>0</v>
      </c>
    </row>
    <row r="5597" spans="1:20">
      <c r="A5597">
        <v>5588</v>
      </c>
      <c r="B5597">
        <f>RAND()</f>
        <v>0</v>
      </c>
      <c r="C5597">
        <f>IF(B5597&lt;$W$41,3,IF(B5597&lt;$W$41+$W$42,4,5))</f>
        <v>0</v>
      </c>
      <c r="D5597">
        <f>NORMSINV(RAND())</f>
        <v>0</v>
      </c>
      <c r="E5597">
        <f>$W$25*EXP(($W$26-$W$28-0.5*$W$27^2)*C5597+$W$27*SQRT(C5597)*D5597)</f>
        <v>0</v>
      </c>
      <c r="F5597">
        <f>$W$30*(1+$W$31)^C5597</f>
        <v>0</v>
      </c>
      <c r="G5597">
        <f>$W$32*(1+$W$33)^C5597</f>
        <v>0</v>
      </c>
      <c r="H5597">
        <f>$W$34*(1+$W$35)^C5597</f>
        <v>0</v>
      </c>
      <c r="I5597">
        <f>MIN(E5597,F5597)</f>
        <v>0</v>
      </c>
      <c r="J5597">
        <f>MIN(E5597-I5597,G5597)</f>
        <v>0</v>
      </c>
      <c r="K5597">
        <f>MIN(E5597-I5597-J5597,H5597)</f>
        <v>0</v>
      </c>
      <c r="L5597">
        <f>E5597-I5597-J5597-K5597</f>
        <v>0</v>
      </c>
      <c r="M5597">
        <f>IF((I5597+J5597+(1-$W$36)*L5597)/$W$39&gt;=$W$38,1,0)</f>
        <v>0</v>
      </c>
      <c r="N5597">
        <f>IF(M5597=1,$W$37,$W$36)*L5597</f>
        <v>0</v>
      </c>
      <c r="O5597">
        <f>EXP(-$W$26*C5597)*I5597</f>
        <v>0</v>
      </c>
      <c r="P5597">
        <f>EXP(-$W$26*C5597)*J5597</f>
        <v>0</v>
      </c>
      <c r="Q5597">
        <f>EXP(-$W$26*C5597)*K5597</f>
        <v>0</v>
      </c>
      <c r="R5597">
        <f>EXP(-$W$26*C5597)*(L5597-N5597)</f>
        <v>0</v>
      </c>
      <c r="S5597">
        <f>EXP(-$W$26*C5597)*N5597</f>
        <v>0</v>
      </c>
      <c r="T5597">
        <f>EXP(-$W$26*C5597)*E5597</f>
        <v>0</v>
      </c>
    </row>
    <row r="5598" spans="1:20">
      <c r="A5598">
        <v>5589</v>
      </c>
      <c r="B5598">
        <f>RAND()</f>
        <v>0</v>
      </c>
      <c r="C5598">
        <f>IF(B5598&lt;$W$41,3,IF(B5598&lt;$W$41+$W$42,4,5))</f>
        <v>0</v>
      </c>
      <c r="D5598">
        <f>NORMSINV(RAND())</f>
        <v>0</v>
      </c>
      <c r="E5598">
        <f>$W$25*EXP(($W$26-$W$28-0.5*$W$27^2)*C5598+$W$27*SQRT(C5598)*D5598)</f>
        <v>0</v>
      </c>
      <c r="F5598">
        <f>$W$30*(1+$W$31)^C5598</f>
        <v>0</v>
      </c>
      <c r="G5598">
        <f>$W$32*(1+$W$33)^C5598</f>
        <v>0</v>
      </c>
      <c r="H5598">
        <f>$W$34*(1+$W$35)^C5598</f>
        <v>0</v>
      </c>
      <c r="I5598">
        <f>MIN(E5598,F5598)</f>
        <v>0</v>
      </c>
      <c r="J5598">
        <f>MIN(E5598-I5598,G5598)</f>
        <v>0</v>
      </c>
      <c r="K5598">
        <f>MIN(E5598-I5598-J5598,H5598)</f>
        <v>0</v>
      </c>
      <c r="L5598">
        <f>E5598-I5598-J5598-K5598</f>
        <v>0</v>
      </c>
      <c r="M5598">
        <f>IF((I5598+J5598+(1-$W$36)*L5598)/$W$39&gt;=$W$38,1,0)</f>
        <v>0</v>
      </c>
      <c r="N5598">
        <f>IF(M5598=1,$W$37,$W$36)*L5598</f>
        <v>0</v>
      </c>
      <c r="O5598">
        <f>EXP(-$W$26*C5598)*I5598</f>
        <v>0</v>
      </c>
      <c r="P5598">
        <f>EXP(-$W$26*C5598)*J5598</f>
        <v>0</v>
      </c>
      <c r="Q5598">
        <f>EXP(-$W$26*C5598)*K5598</f>
        <v>0</v>
      </c>
      <c r="R5598">
        <f>EXP(-$W$26*C5598)*(L5598-N5598)</f>
        <v>0</v>
      </c>
      <c r="S5598">
        <f>EXP(-$W$26*C5598)*N5598</f>
        <v>0</v>
      </c>
      <c r="T5598">
        <f>EXP(-$W$26*C5598)*E5598</f>
        <v>0</v>
      </c>
    </row>
    <row r="5599" spans="1:20">
      <c r="A5599">
        <v>5590</v>
      </c>
      <c r="B5599">
        <f>RAND()</f>
        <v>0</v>
      </c>
      <c r="C5599">
        <f>IF(B5599&lt;$W$41,3,IF(B5599&lt;$W$41+$W$42,4,5))</f>
        <v>0</v>
      </c>
      <c r="D5599">
        <f>NORMSINV(RAND())</f>
        <v>0</v>
      </c>
      <c r="E5599">
        <f>$W$25*EXP(($W$26-$W$28-0.5*$W$27^2)*C5599+$W$27*SQRT(C5599)*D5599)</f>
        <v>0</v>
      </c>
      <c r="F5599">
        <f>$W$30*(1+$W$31)^C5599</f>
        <v>0</v>
      </c>
      <c r="G5599">
        <f>$W$32*(1+$W$33)^C5599</f>
        <v>0</v>
      </c>
      <c r="H5599">
        <f>$W$34*(1+$W$35)^C5599</f>
        <v>0</v>
      </c>
      <c r="I5599">
        <f>MIN(E5599,F5599)</f>
        <v>0</v>
      </c>
      <c r="J5599">
        <f>MIN(E5599-I5599,G5599)</f>
        <v>0</v>
      </c>
      <c r="K5599">
        <f>MIN(E5599-I5599-J5599,H5599)</f>
        <v>0</v>
      </c>
      <c r="L5599">
        <f>E5599-I5599-J5599-K5599</f>
        <v>0</v>
      </c>
      <c r="M5599">
        <f>IF((I5599+J5599+(1-$W$36)*L5599)/$W$39&gt;=$W$38,1,0)</f>
        <v>0</v>
      </c>
      <c r="N5599">
        <f>IF(M5599=1,$W$37,$W$36)*L5599</f>
        <v>0</v>
      </c>
      <c r="O5599">
        <f>EXP(-$W$26*C5599)*I5599</f>
        <v>0</v>
      </c>
      <c r="P5599">
        <f>EXP(-$W$26*C5599)*J5599</f>
        <v>0</v>
      </c>
      <c r="Q5599">
        <f>EXP(-$W$26*C5599)*K5599</f>
        <v>0</v>
      </c>
      <c r="R5599">
        <f>EXP(-$W$26*C5599)*(L5599-N5599)</f>
        <v>0</v>
      </c>
      <c r="S5599">
        <f>EXP(-$W$26*C5599)*N5599</f>
        <v>0</v>
      </c>
      <c r="T5599">
        <f>EXP(-$W$26*C5599)*E5599</f>
        <v>0</v>
      </c>
    </row>
    <row r="5600" spans="1:20">
      <c r="A5600">
        <v>5591</v>
      </c>
      <c r="B5600">
        <f>RAND()</f>
        <v>0</v>
      </c>
      <c r="C5600">
        <f>IF(B5600&lt;$W$41,3,IF(B5600&lt;$W$41+$W$42,4,5))</f>
        <v>0</v>
      </c>
      <c r="D5600">
        <f>NORMSINV(RAND())</f>
        <v>0</v>
      </c>
      <c r="E5600">
        <f>$W$25*EXP(($W$26-$W$28-0.5*$W$27^2)*C5600+$W$27*SQRT(C5600)*D5600)</f>
        <v>0</v>
      </c>
      <c r="F5600">
        <f>$W$30*(1+$W$31)^C5600</f>
        <v>0</v>
      </c>
      <c r="G5600">
        <f>$W$32*(1+$W$33)^C5600</f>
        <v>0</v>
      </c>
      <c r="H5600">
        <f>$W$34*(1+$W$35)^C5600</f>
        <v>0</v>
      </c>
      <c r="I5600">
        <f>MIN(E5600,F5600)</f>
        <v>0</v>
      </c>
      <c r="J5600">
        <f>MIN(E5600-I5600,G5600)</f>
        <v>0</v>
      </c>
      <c r="K5600">
        <f>MIN(E5600-I5600-J5600,H5600)</f>
        <v>0</v>
      </c>
      <c r="L5600">
        <f>E5600-I5600-J5600-K5600</f>
        <v>0</v>
      </c>
      <c r="M5600">
        <f>IF((I5600+J5600+(1-$W$36)*L5600)/$W$39&gt;=$W$38,1,0)</f>
        <v>0</v>
      </c>
      <c r="N5600">
        <f>IF(M5600=1,$W$37,$W$36)*L5600</f>
        <v>0</v>
      </c>
      <c r="O5600">
        <f>EXP(-$W$26*C5600)*I5600</f>
        <v>0</v>
      </c>
      <c r="P5600">
        <f>EXP(-$W$26*C5600)*J5600</f>
        <v>0</v>
      </c>
      <c r="Q5600">
        <f>EXP(-$W$26*C5600)*K5600</f>
        <v>0</v>
      </c>
      <c r="R5600">
        <f>EXP(-$W$26*C5600)*(L5600-N5600)</f>
        <v>0</v>
      </c>
      <c r="S5600">
        <f>EXP(-$W$26*C5600)*N5600</f>
        <v>0</v>
      </c>
      <c r="T5600">
        <f>EXP(-$W$26*C5600)*E5600</f>
        <v>0</v>
      </c>
    </row>
    <row r="5601" spans="1:20">
      <c r="A5601">
        <v>5592</v>
      </c>
      <c r="B5601">
        <f>RAND()</f>
        <v>0</v>
      </c>
      <c r="C5601">
        <f>IF(B5601&lt;$W$41,3,IF(B5601&lt;$W$41+$W$42,4,5))</f>
        <v>0</v>
      </c>
      <c r="D5601">
        <f>NORMSINV(RAND())</f>
        <v>0</v>
      </c>
      <c r="E5601">
        <f>$W$25*EXP(($W$26-$W$28-0.5*$W$27^2)*C5601+$W$27*SQRT(C5601)*D5601)</f>
        <v>0</v>
      </c>
      <c r="F5601">
        <f>$W$30*(1+$W$31)^C5601</f>
        <v>0</v>
      </c>
      <c r="G5601">
        <f>$W$32*(1+$W$33)^C5601</f>
        <v>0</v>
      </c>
      <c r="H5601">
        <f>$W$34*(1+$W$35)^C5601</f>
        <v>0</v>
      </c>
      <c r="I5601">
        <f>MIN(E5601,F5601)</f>
        <v>0</v>
      </c>
      <c r="J5601">
        <f>MIN(E5601-I5601,G5601)</f>
        <v>0</v>
      </c>
      <c r="K5601">
        <f>MIN(E5601-I5601-J5601,H5601)</f>
        <v>0</v>
      </c>
      <c r="L5601">
        <f>E5601-I5601-J5601-K5601</f>
        <v>0</v>
      </c>
      <c r="M5601">
        <f>IF((I5601+J5601+(1-$W$36)*L5601)/$W$39&gt;=$W$38,1,0)</f>
        <v>0</v>
      </c>
      <c r="N5601">
        <f>IF(M5601=1,$W$37,$W$36)*L5601</f>
        <v>0</v>
      </c>
      <c r="O5601">
        <f>EXP(-$W$26*C5601)*I5601</f>
        <v>0</v>
      </c>
      <c r="P5601">
        <f>EXP(-$W$26*C5601)*J5601</f>
        <v>0</v>
      </c>
      <c r="Q5601">
        <f>EXP(-$W$26*C5601)*K5601</f>
        <v>0</v>
      </c>
      <c r="R5601">
        <f>EXP(-$W$26*C5601)*(L5601-N5601)</f>
        <v>0</v>
      </c>
      <c r="S5601">
        <f>EXP(-$W$26*C5601)*N5601</f>
        <v>0</v>
      </c>
      <c r="T5601">
        <f>EXP(-$W$26*C5601)*E5601</f>
        <v>0</v>
      </c>
    </row>
    <row r="5602" spans="1:20">
      <c r="A5602">
        <v>5593</v>
      </c>
      <c r="B5602">
        <f>RAND()</f>
        <v>0</v>
      </c>
      <c r="C5602">
        <f>IF(B5602&lt;$W$41,3,IF(B5602&lt;$W$41+$W$42,4,5))</f>
        <v>0</v>
      </c>
      <c r="D5602">
        <f>NORMSINV(RAND())</f>
        <v>0</v>
      </c>
      <c r="E5602">
        <f>$W$25*EXP(($W$26-$W$28-0.5*$W$27^2)*C5602+$W$27*SQRT(C5602)*D5602)</f>
        <v>0</v>
      </c>
      <c r="F5602">
        <f>$W$30*(1+$W$31)^C5602</f>
        <v>0</v>
      </c>
      <c r="G5602">
        <f>$W$32*(1+$W$33)^C5602</f>
        <v>0</v>
      </c>
      <c r="H5602">
        <f>$W$34*(1+$W$35)^C5602</f>
        <v>0</v>
      </c>
      <c r="I5602">
        <f>MIN(E5602,F5602)</f>
        <v>0</v>
      </c>
      <c r="J5602">
        <f>MIN(E5602-I5602,G5602)</f>
        <v>0</v>
      </c>
      <c r="K5602">
        <f>MIN(E5602-I5602-J5602,H5602)</f>
        <v>0</v>
      </c>
      <c r="L5602">
        <f>E5602-I5602-J5602-K5602</f>
        <v>0</v>
      </c>
      <c r="M5602">
        <f>IF((I5602+J5602+(1-$W$36)*L5602)/$W$39&gt;=$W$38,1,0)</f>
        <v>0</v>
      </c>
      <c r="N5602">
        <f>IF(M5602=1,$W$37,$W$36)*L5602</f>
        <v>0</v>
      </c>
      <c r="O5602">
        <f>EXP(-$W$26*C5602)*I5602</f>
        <v>0</v>
      </c>
      <c r="P5602">
        <f>EXP(-$W$26*C5602)*J5602</f>
        <v>0</v>
      </c>
      <c r="Q5602">
        <f>EXP(-$W$26*C5602)*K5602</f>
        <v>0</v>
      </c>
      <c r="R5602">
        <f>EXP(-$W$26*C5602)*(L5602-N5602)</f>
        <v>0</v>
      </c>
      <c r="S5602">
        <f>EXP(-$W$26*C5602)*N5602</f>
        <v>0</v>
      </c>
      <c r="T5602">
        <f>EXP(-$W$26*C5602)*E5602</f>
        <v>0</v>
      </c>
    </row>
    <row r="5603" spans="1:20">
      <c r="A5603">
        <v>5594</v>
      </c>
      <c r="B5603">
        <f>RAND()</f>
        <v>0</v>
      </c>
      <c r="C5603">
        <f>IF(B5603&lt;$W$41,3,IF(B5603&lt;$W$41+$W$42,4,5))</f>
        <v>0</v>
      </c>
      <c r="D5603">
        <f>NORMSINV(RAND())</f>
        <v>0</v>
      </c>
      <c r="E5603">
        <f>$W$25*EXP(($W$26-$W$28-0.5*$W$27^2)*C5603+$W$27*SQRT(C5603)*D5603)</f>
        <v>0</v>
      </c>
      <c r="F5603">
        <f>$W$30*(1+$W$31)^C5603</f>
        <v>0</v>
      </c>
      <c r="G5603">
        <f>$W$32*(1+$W$33)^C5603</f>
        <v>0</v>
      </c>
      <c r="H5603">
        <f>$W$34*(1+$W$35)^C5603</f>
        <v>0</v>
      </c>
      <c r="I5603">
        <f>MIN(E5603,F5603)</f>
        <v>0</v>
      </c>
      <c r="J5603">
        <f>MIN(E5603-I5603,G5603)</f>
        <v>0</v>
      </c>
      <c r="K5603">
        <f>MIN(E5603-I5603-J5603,H5603)</f>
        <v>0</v>
      </c>
      <c r="L5603">
        <f>E5603-I5603-J5603-K5603</f>
        <v>0</v>
      </c>
      <c r="M5603">
        <f>IF((I5603+J5603+(1-$W$36)*L5603)/$W$39&gt;=$W$38,1,0)</f>
        <v>0</v>
      </c>
      <c r="N5603">
        <f>IF(M5603=1,$W$37,$W$36)*L5603</f>
        <v>0</v>
      </c>
      <c r="O5603">
        <f>EXP(-$W$26*C5603)*I5603</f>
        <v>0</v>
      </c>
      <c r="P5603">
        <f>EXP(-$W$26*C5603)*J5603</f>
        <v>0</v>
      </c>
      <c r="Q5603">
        <f>EXP(-$W$26*C5603)*K5603</f>
        <v>0</v>
      </c>
      <c r="R5603">
        <f>EXP(-$W$26*C5603)*(L5603-N5603)</f>
        <v>0</v>
      </c>
      <c r="S5603">
        <f>EXP(-$W$26*C5603)*N5603</f>
        <v>0</v>
      </c>
      <c r="T5603">
        <f>EXP(-$W$26*C5603)*E5603</f>
        <v>0</v>
      </c>
    </row>
    <row r="5604" spans="1:20">
      <c r="A5604">
        <v>5595</v>
      </c>
      <c r="B5604">
        <f>RAND()</f>
        <v>0</v>
      </c>
      <c r="C5604">
        <f>IF(B5604&lt;$W$41,3,IF(B5604&lt;$W$41+$W$42,4,5))</f>
        <v>0</v>
      </c>
      <c r="D5604">
        <f>NORMSINV(RAND())</f>
        <v>0</v>
      </c>
      <c r="E5604">
        <f>$W$25*EXP(($W$26-$W$28-0.5*$W$27^2)*C5604+$W$27*SQRT(C5604)*D5604)</f>
        <v>0</v>
      </c>
      <c r="F5604">
        <f>$W$30*(1+$W$31)^C5604</f>
        <v>0</v>
      </c>
      <c r="G5604">
        <f>$W$32*(1+$W$33)^C5604</f>
        <v>0</v>
      </c>
      <c r="H5604">
        <f>$W$34*(1+$W$35)^C5604</f>
        <v>0</v>
      </c>
      <c r="I5604">
        <f>MIN(E5604,F5604)</f>
        <v>0</v>
      </c>
      <c r="J5604">
        <f>MIN(E5604-I5604,G5604)</f>
        <v>0</v>
      </c>
      <c r="K5604">
        <f>MIN(E5604-I5604-J5604,H5604)</f>
        <v>0</v>
      </c>
      <c r="L5604">
        <f>E5604-I5604-J5604-K5604</f>
        <v>0</v>
      </c>
      <c r="M5604">
        <f>IF((I5604+J5604+(1-$W$36)*L5604)/$W$39&gt;=$W$38,1,0)</f>
        <v>0</v>
      </c>
      <c r="N5604">
        <f>IF(M5604=1,$W$37,$W$36)*L5604</f>
        <v>0</v>
      </c>
      <c r="O5604">
        <f>EXP(-$W$26*C5604)*I5604</f>
        <v>0</v>
      </c>
      <c r="P5604">
        <f>EXP(-$W$26*C5604)*J5604</f>
        <v>0</v>
      </c>
      <c r="Q5604">
        <f>EXP(-$W$26*C5604)*K5604</f>
        <v>0</v>
      </c>
      <c r="R5604">
        <f>EXP(-$W$26*C5604)*(L5604-N5604)</f>
        <v>0</v>
      </c>
      <c r="S5604">
        <f>EXP(-$W$26*C5604)*N5604</f>
        <v>0</v>
      </c>
      <c r="T5604">
        <f>EXP(-$W$26*C5604)*E5604</f>
        <v>0</v>
      </c>
    </row>
    <row r="5605" spans="1:20">
      <c r="A5605">
        <v>5596</v>
      </c>
      <c r="B5605">
        <f>RAND()</f>
        <v>0</v>
      </c>
      <c r="C5605">
        <f>IF(B5605&lt;$W$41,3,IF(B5605&lt;$W$41+$W$42,4,5))</f>
        <v>0</v>
      </c>
      <c r="D5605">
        <f>NORMSINV(RAND())</f>
        <v>0</v>
      </c>
      <c r="E5605">
        <f>$W$25*EXP(($W$26-$W$28-0.5*$W$27^2)*C5605+$W$27*SQRT(C5605)*D5605)</f>
        <v>0</v>
      </c>
      <c r="F5605">
        <f>$W$30*(1+$W$31)^C5605</f>
        <v>0</v>
      </c>
      <c r="G5605">
        <f>$W$32*(1+$W$33)^C5605</f>
        <v>0</v>
      </c>
      <c r="H5605">
        <f>$W$34*(1+$W$35)^C5605</f>
        <v>0</v>
      </c>
      <c r="I5605">
        <f>MIN(E5605,F5605)</f>
        <v>0</v>
      </c>
      <c r="J5605">
        <f>MIN(E5605-I5605,G5605)</f>
        <v>0</v>
      </c>
      <c r="K5605">
        <f>MIN(E5605-I5605-J5605,H5605)</f>
        <v>0</v>
      </c>
      <c r="L5605">
        <f>E5605-I5605-J5605-K5605</f>
        <v>0</v>
      </c>
      <c r="M5605">
        <f>IF((I5605+J5605+(1-$W$36)*L5605)/$W$39&gt;=$W$38,1,0)</f>
        <v>0</v>
      </c>
      <c r="N5605">
        <f>IF(M5605=1,$W$37,$W$36)*L5605</f>
        <v>0</v>
      </c>
      <c r="O5605">
        <f>EXP(-$W$26*C5605)*I5605</f>
        <v>0</v>
      </c>
      <c r="P5605">
        <f>EXP(-$W$26*C5605)*J5605</f>
        <v>0</v>
      </c>
      <c r="Q5605">
        <f>EXP(-$W$26*C5605)*K5605</f>
        <v>0</v>
      </c>
      <c r="R5605">
        <f>EXP(-$W$26*C5605)*(L5605-N5605)</f>
        <v>0</v>
      </c>
      <c r="S5605">
        <f>EXP(-$W$26*C5605)*N5605</f>
        <v>0</v>
      </c>
      <c r="T5605">
        <f>EXP(-$W$26*C5605)*E5605</f>
        <v>0</v>
      </c>
    </row>
    <row r="5606" spans="1:20">
      <c r="A5606">
        <v>5597</v>
      </c>
      <c r="B5606">
        <f>RAND()</f>
        <v>0</v>
      </c>
      <c r="C5606">
        <f>IF(B5606&lt;$W$41,3,IF(B5606&lt;$W$41+$W$42,4,5))</f>
        <v>0</v>
      </c>
      <c r="D5606">
        <f>NORMSINV(RAND())</f>
        <v>0</v>
      </c>
      <c r="E5606">
        <f>$W$25*EXP(($W$26-$W$28-0.5*$W$27^2)*C5606+$W$27*SQRT(C5606)*D5606)</f>
        <v>0</v>
      </c>
      <c r="F5606">
        <f>$W$30*(1+$W$31)^C5606</f>
        <v>0</v>
      </c>
      <c r="G5606">
        <f>$W$32*(1+$W$33)^C5606</f>
        <v>0</v>
      </c>
      <c r="H5606">
        <f>$W$34*(1+$W$35)^C5606</f>
        <v>0</v>
      </c>
      <c r="I5606">
        <f>MIN(E5606,F5606)</f>
        <v>0</v>
      </c>
      <c r="J5606">
        <f>MIN(E5606-I5606,G5606)</f>
        <v>0</v>
      </c>
      <c r="K5606">
        <f>MIN(E5606-I5606-J5606,H5606)</f>
        <v>0</v>
      </c>
      <c r="L5606">
        <f>E5606-I5606-J5606-K5606</f>
        <v>0</v>
      </c>
      <c r="M5606">
        <f>IF((I5606+J5606+(1-$W$36)*L5606)/$W$39&gt;=$W$38,1,0)</f>
        <v>0</v>
      </c>
      <c r="N5606">
        <f>IF(M5606=1,$W$37,$W$36)*L5606</f>
        <v>0</v>
      </c>
      <c r="O5606">
        <f>EXP(-$W$26*C5606)*I5606</f>
        <v>0</v>
      </c>
      <c r="P5606">
        <f>EXP(-$W$26*C5606)*J5606</f>
        <v>0</v>
      </c>
      <c r="Q5606">
        <f>EXP(-$W$26*C5606)*K5606</f>
        <v>0</v>
      </c>
      <c r="R5606">
        <f>EXP(-$W$26*C5606)*(L5606-N5606)</f>
        <v>0</v>
      </c>
      <c r="S5606">
        <f>EXP(-$W$26*C5606)*N5606</f>
        <v>0</v>
      </c>
      <c r="T5606">
        <f>EXP(-$W$26*C5606)*E5606</f>
        <v>0</v>
      </c>
    </row>
    <row r="5607" spans="1:20">
      <c r="A5607">
        <v>5598</v>
      </c>
      <c r="B5607">
        <f>RAND()</f>
        <v>0</v>
      </c>
      <c r="C5607">
        <f>IF(B5607&lt;$W$41,3,IF(B5607&lt;$W$41+$W$42,4,5))</f>
        <v>0</v>
      </c>
      <c r="D5607">
        <f>NORMSINV(RAND())</f>
        <v>0</v>
      </c>
      <c r="E5607">
        <f>$W$25*EXP(($W$26-$W$28-0.5*$W$27^2)*C5607+$W$27*SQRT(C5607)*D5607)</f>
        <v>0</v>
      </c>
      <c r="F5607">
        <f>$W$30*(1+$W$31)^C5607</f>
        <v>0</v>
      </c>
      <c r="G5607">
        <f>$W$32*(1+$W$33)^C5607</f>
        <v>0</v>
      </c>
      <c r="H5607">
        <f>$W$34*(1+$W$35)^C5607</f>
        <v>0</v>
      </c>
      <c r="I5607">
        <f>MIN(E5607,F5607)</f>
        <v>0</v>
      </c>
      <c r="J5607">
        <f>MIN(E5607-I5607,G5607)</f>
        <v>0</v>
      </c>
      <c r="K5607">
        <f>MIN(E5607-I5607-J5607,H5607)</f>
        <v>0</v>
      </c>
      <c r="L5607">
        <f>E5607-I5607-J5607-K5607</f>
        <v>0</v>
      </c>
      <c r="M5607">
        <f>IF((I5607+J5607+(1-$W$36)*L5607)/$W$39&gt;=$W$38,1,0)</f>
        <v>0</v>
      </c>
      <c r="N5607">
        <f>IF(M5607=1,$W$37,$W$36)*L5607</f>
        <v>0</v>
      </c>
      <c r="O5607">
        <f>EXP(-$W$26*C5607)*I5607</f>
        <v>0</v>
      </c>
      <c r="P5607">
        <f>EXP(-$W$26*C5607)*J5607</f>
        <v>0</v>
      </c>
      <c r="Q5607">
        <f>EXP(-$W$26*C5607)*K5607</f>
        <v>0</v>
      </c>
      <c r="R5607">
        <f>EXP(-$W$26*C5607)*(L5607-N5607)</f>
        <v>0</v>
      </c>
      <c r="S5607">
        <f>EXP(-$W$26*C5607)*N5607</f>
        <v>0</v>
      </c>
      <c r="T5607">
        <f>EXP(-$W$26*C5607)*E5607</f>
        <v>0</v>
      </c>
    </row>
    <row r="5608" spans="1:20">
      <c r="A5608">
        <v>5599</v>
      </c>
      <c r="B5608">
        <f>RAND()</f>
        <v>0</v>
      </c>
      <c r="C5608">
        <f>IF(B5608&lt;$W$41,3,IF(B5608&lt;$W$41+$W$42,4,5))</f>
        <v>0</v>
      </c>
      <c r="D5608">
        <f>NORMSINV(RAND())</f>
        <v>0</v>
      </c>
      <c r="E5608">
        <f>$W$25*EXP(($W$26-$W$28-0.5*$W$27^2)*C5608+$W$27*SQRT(C5608)*D5608)</f>
        <v>0</v>
      </c>
      <c r="F5608">
        <f>$W$30*(1+$W$31)^C5608</f>
        <v>0</v>
      </c>
      <c r="G5608">
        <f>$W$32*(1+$W$33)^C5608</f>
        <v>0</v>
      </c>
      <c r="H5608">
        <f>$W$34*(1+$W$35)^C5608</f>
        <v>0</v>
      </c>
      <c r="I5608">
        <f>MIN(E5608,F5608)</f>
        <v>0</v>
      </c>
      <c r="J5608">
        <f>MIN(E5608-I5608,G5608)</f>
        <v>0</v>
      </c>
      <c r="K5608">
        <f>MIN(E5608-I5608-J5608,H5608)</f>
        <v>0</v>
      </c>
      <c r="L5608">
        <f>E5608-I5608-J5608-K5608</f>
        <v>0</v>
      </c>
      <c r="M5608">
        <f>IF((I5608+J5608+(1-$W$36)*L5608)/$W$39&gt;=$W$38,1,0)</f>
        <v>0</v>
      </c>
      <c r="N5608">
        <f>IF(M5608=1,$W$37,$W$36)*L5608</f>
        <v>0</v>
      </c>
      <c r="O5608">
        <f>EXP(-$W$26*C5608)*I5608</f>
        <v>0</v>
      </c>
      <c r="P5608">
        <f>EXP(-$W$26*C5608)*J5608</f>
        <v>0</v>
      </c>
      <c r="Q5608">
        <f>EXP(-$W$26*C5608)*K5608</f>
        <v>0</v>
      </c>
      <c r="R5608">
        <f>EXP(-$W$26*C5608)*(L5608-N5608)</f>
        <v>0</v>
      </c>
      <c r="S5608">
        <f>EXP(-$W$26*C5608)*N5608</f>
        <v>0</v>
      </c>
      <c r="T5608">
        <f>EXP(-$W$26*C5608)*E5608</f>
        <v>0</v>
      </c>
    </row>
    <row r="5609" spans="1:20">
      <c r="A5609">
        <v>5600</v>
      </c>
      <c r="B5609">
        <f>RAND()</f>
        <v>0</v>
      </c>
      <c r="C5609">
        <f>IF(B5609&lt;$W$41,3,IF(B5609&lt;$W$41+$W$42,4,5))</f>
        <v>0</v>
      </c>
      <c r="D5609">
        <f>NORMSINV(RAND())</f>
        <v>0</v>
      </c>
      <c r="E5609">
        <f>$W$25*EXP(($W$26-$W$28-0.5*$W$27^2)*C5609+$W$27*SQRT(C5609)*D5609)</f>
        <v>0</v>
      </c>
      <c r="F5609">
        <f>$W$30*(1+$W$31)^C5609</f>
        <v>0</v>
      </c>
      <c r="G5609">
        <f>$W$32*(1+$W$33)^C5609</f>
        <v>0</v>
      </c>
      <c r="H5609">
        <f>$W$34*(1+$W$35)^C5609</f>
        <v>0</v>
      </c>
      <c r="I5609">
        <f>MIN(E5609,F5609)</f>
        <v>0</v>
      </c>
      <c r="J5609">
        <f>MIN(E5609-I5609,G5609)</f>
        <v>0</v>
      </c>
      <c r="K5609">
        <f>MIN(E5609-I5609-J5609,H5609)</f>
        <v>0</v>
      </c>
      <c r="L5609">
        <f>E5609-I5609-J5609-K5609</f>
        <v>0</v>
      </c>
      <c r="M5609">
        <f>IF((I5609+J5609+(1-$W$36)*L5609)/$W$39&gt;=$W$38,1,0)</f>
        <v>0</v>
      </c>
      <c r="N5609">
        <f>IF(M5609=1,$W$37,$W$36)*L5609</f>
        <v>0</v>
      </c>
      <c r="O5609">
        <f>EXP(-$W$26*C5609)*I5609</f>
        <v>0</v>
      </c>
      <c r="P5609">
        <f>EXP(-$W$26*C5609)*J5609</f>
        <v>0</v>
      </c>
      <c r="Q5609">
        <f>EXP(-$W$26*C5609)*K5609</f>
        <v>0</v>
      </c>
      <c r="R5609">
        <f>EXP(-$W$26*C5609)*(L5609-N5609)</f>
        <v>0</v>
      </c>
      <c r="S5609">
        <f>EXP(-$W$26*C5609)*N5609</f>
        <v>0</v>
      </c>
      <c r="T5609">
        <f>EXP(-$W$26*C5609)*E5609</f>
        <v>0</v>
      </c>
    </row>
    <row r="5610" spans="1:20">
      <c r="A5610">
        <v>5601</v>
      </c>
      <c r="B5610">
        <f>RAND()</f>
        <v>0</v>
      </c>
      <c r="C5610">
        <f>IF(B5610&lt;$W$41,3,IF(B5610&lt;$W$41+$W$42,4,5))</f>
        <v>0</v>
      </c>
      <c r="D5610">
        <f>NORMSINV(RAND())</f>
        <v>0</v>
      </c>
      <c r="E5610">
        <f>$W$25*EXP(($W$26-$W$28-0.5*$W$27^2)*C5610+$W$27*SQRT(C5610)*D5610)</f>
        <v>0</v>
      </c>
      <c r="F5610">
        <f>$W$30*(1+$W$31)^C5610</f>
        <v>0</v>
      </c>
      <c r="G5610">
        <f>$W$32*(1+$W$33)^C5610</f>
        <v>0</v>
      </c>
      <c r="H5610">
        <f>$W$34*(1+$W$35)^C5610</f>
        <v>0</v>
      </c>
      <c r="I5610">
        <f>MIN(E5610,F5610)</f>
        <v>0</v>
      </c>
      <c r="J5610">
        <f>MIN(E5610-I5610,G5610)</f>
        <v>0</v>
      </c>
      <c r="K5610">
        <f>MIN(E5610-I5610-J5610,H5610)</f>
        <v>0</v>
      </c>
      <c r="L5610">
        <f>E5610-I5610-J5610-K5610</f>
        <v>0</v>
      </c>
      <c r="M5610">
        <f>IF((I5610+J5610+(1-$W$36)*L5610)/$W$39&gt;=$W$38,1,0)</f>
        <v>0</v>
      </c>
      <c r="N5610">
        <f>IF(M5610=1,$W$37,$W$36)*L5610</f>
        <v>0</v>
      </c>
      <c r="O5610">
        <f>EXP(-$W$26*C5610)*I5610</f>
        <v>0</v>
      </c>
      <c r="P5610">
        <f>EXP(-$W$26*C5610)*J5610</f>
        <v>0</v>
      </c>
      <c r="Q5610">
        <f>EXP(-$W$26*C5610)*K5610</f>
        <v>0</v>
      </c>
      <c r="R5610">
        <f>EXP(-$W$26*C5610)*(L5610-N5610)</f>
        <v>0</v>
      </c>
      <c r="S5610">
        <f>EXP(-$W$26*C5610)*N5610</f>
        <v>0</v>
      </c>
      <c r="T5610">
        <f>EXP(-$W$26*C5610)*E5610</f>
        <v>0</v>
      </c>
    </row>
    <row r="5611" spans="1:20">
      <c r="A5611">
        <v>5602</v>
      </c>
      <c r="B5611">
        <f>RAND()</f>
        <v>0</v>
      </c>
      <c r="C5611">
        <f>IF(B5611&lt;$W$41,3,IF(B5611&lt;$W$41+$W$42,4,5))</f>
        <v>0</v>
      </c>
      <c r="D5611">
        <f>NORMSINV(RAND())</f>
        <v>0</v>
      </c>
      <c r="E5611">
        <f>$W$25*EXP(($W$26-$W$28-0.5*$W$27^2)*C5611+$W$27*SQRT(C5611)*D5611)</f>
        <v>0</v>
      </c>
      <c r="F5611">
        <f>$W$30*(1+$W$31)^C5611</f>
        <v>0</v>
      </c>
      <c r="G5611">
        <f>$W$32*(1+$W$33)^C5611</f>
        <v>0</v>
      </c>
      <c r="H5611">
        <f>$W$34*(1+$W$35)^C5611</f>
        <v>0</v>
      </c>
      <c r="I5611">
        <f>MIN(E5611,F5611)</f>
        <v>0</v>
      </c>
      <c r="J5611">
        <f>MIN(E5611-I5611,G5611)</f>
        <v>0</v>
      </c>
      <c r="K5611">
        <f>MIN(E5611-I5611-J5611,H5611)</f>
        <v>0</v>
      </c>
      <c r="L5611">
        <f>E5611-I5611-J5611-K5611</f>
        <v>0</v>
      </c>
      <c r="M5611">
        <f>IF((I5611+J5611+(1-$W$36)*L5611)/$W$39&gt;=$W$38,1,0)</f>
        <v>0</v>
      </c>
      <c r="N5611">
        <f>IF(M5611=1,$W$37,$W$36)*L5611</f>
        <v>0</v>
      </c>
      <c r="O5611">
        <f>EXP(-$W$26*C5611)*I5611</f>
        <v>0</v>
      </c>
      <c r="P5611">
        <f>EXP(-$W$26*C5611)*J5611</f>
        <v>0</v>
      </c>
      <c r="Q5611">
        <f>EXP(-$W$26*C5611)*K5611</f>
        <v>0</v>
      </c>
      <c r="R5611">
        <f>EXP(-$W$26*C5611)*(L5611-N5611)</f>
        <v>0</v>
      </c>
      <c r="S5611">
        <f>EXP(-$W$26*C5611)*N5611</f>
        <v>0</v>
      </c>
      <c r="T5611">
        <f>EXP(-$W$26*C5611)*E5611</f>
        <v>0</v>
      </c>
    </row>
    <row r="5612" spans="1:20">
      <c r="A5612">
        <v>5603</v>
      </c>
      <c r="B5612">
        <f>RAND()</f>
        <v>0</v>
      </c>
      <c r="C5612">
        <f>IF(B5612&lt;$W$41,3,IF(B5612&lt;$W$41+$W$42,4,5))</f>
        <v>0</v>
      </c>
      <c r="D5612">
        <f>NORMSINV(RAND())</f>
        <v>0</v>
      </c>
      <c r="E5612">
        <f>$W$25*EXP(($W$26-$W$28-0.5*$W$27^2)*C5612+$W$27*SQRT(C5612)*D5612)</f>
        <v>0</v>
      </c>
      <c r="F5612">
        <f>$W$30*(1+$W$31)^C5612</f>
        <v>0</v>
      </c>
      <c r="G5612">
        <f>$W$32*(1+$W$33)^C5612</f>
        <v>0</v>
      </c>
      <c r="H5612">
        <f>$W$34*(1+$W$35)^C5612</f>
        <v>0</v>
      </c>
      <c r="I5612">
        <f>MIN(E5612,F5612)</f>
        <v>0</v>
      </c>
      <c r="J5612">
        <f>MIN(E5612-I5612,G5612)</f>
        <v>0</v>
      </c>
      <c r="K5612">
        <f>MIN(E5612-I5612-J5612,H5612)</f>
        <v>0</v>
      </c>
      <c r="L5612">
        <f>E5612-I5612-J5612-K5612</f>
        <v>0</v>
      </c>
      <c r="M5612">
        <f>IF((I5612+J5612+(1-$W$36)*L5612)/$W$39&gt;=$W$38,1,0)</f>
        <v>0</v>
      </c>
      <c r="N5612">
        <f>IF(M5612=1,$W$37,$W$36)*L5612</f>
        <v>0</v>
      </c>
      <c r="O5612">
        <f>EXP(-$W$26*C5612)*I5612</f>
        <v>0</v>
      </c>
      <c r="P5612">
        <f>EXP(-$W$26*C5612)*J5612</f>
        <v>0</v>
      </c>
      <c r="Q5612">
        <f>EXP(-$W$26*C5612)*K5612</f>
        <v>0</v>
      </c>
      <c r="R5612">
        <f>EXP(-$W$26*C5612)*(L5612-N5612)</f>
        <v>0</v>
      </c>
      <c r="S5612">
        <f>EXP(-$W$26*C5612)*N5612</f>
        <v>0</v>
      </c>
      <c r="T5612">
        <f>EXP(-$W$26*C5612)*E5612</f>
        <v>0</v>
      </c>
    </row>
    <row r="5613" spans="1:20">
      <c r="A5613">
        <v>5604</v>
      </c>
      <c r="B5613">
        <f>RAND()</f>
        <v>0</v>
      </c>
      <c r="C5613">
        <f>IF(B5613&lt;$W$41,3,IF(B5613&lt;$W$41+$W$42,4,5))</f>
        <v>0</v>
      </c>
      <c r="D5613">
        <f>NORMSINV(RAND())</f>
        <v>0</v>
      </c>
      <c r="E5613">
        <f>$W$25*EXP(($W$26-$W$28-0.5*$W$27^2)*C5613+$W$27*SQRT(C5613)*D5613)</f>
        <v>0</v>
      </c>
      <c r="F5613">
        <f>$W$30*(1+$W$31)^C5613</f>
        <v>0</v>
      </c>
      <c r="G5613">
        <f>$W$32*(1+$W$33)^C5613</f>
        <v>0</v>
      </c>
      <c r="H5613">
        <f>$W$34*(1+$W$35)^C5613</f>
        <v>0</v>
      </c>
      <c r="I5613">
        <f>MIN(E5613,F5613)</f>
        <v>0</v>
      </c>
      <c r="J5613">
        <f>MIN(E5613-I5613,G5613)</f>
        <v>0</v>
      </c>
      <c r="K5613">
        <f>MIN(E5613-I5613-J5613,H5613)</f>
        <v>0</v>
      </c>
      <c r="L5613">
        <f>E5613-I5613-J5613-K5613</f>
        <v>0</v>
      </c>
      <c r="M5613">
        <f>IF((I5613+J5613+(1-$W$36)*L5613)/$W$39&gt;=$W$38,1,0)</f>
        <v>0</v>
      </c>
      <c r="N5613">
        <f>IF(M5613=1,$W$37,$W$36)*L5613</f>
        <v>0</v>
      </c>
      <c r="O5613">
        <f>EXP(-$W$26*C5613)*I5613</f>
        <v>0</v>
      </c>
      <c r="P5613">
        <f>EXP(-$W$26*C5613)*J5613</f>
        <v>0</v>
      </c>
      <c r="Q5613">
        <f>EXP(-$W$26*C5613)*K5613</f>
        <v>0</v>
      </c>
      <c r="R5613">
        <f>EXP(-$W$26*C5613)*(L5613-N5613)</f>
        <v>0</v>
      </c>
      <c r="S5613">
        <f>EXP(-$W$26*C5613)*N5613</f>
        <v>0</v>
      </c>
      <c r="T5613">
        <f>EXP(-$W$26*C5613)*E5613</f>
        <v>0</v>
      </c>
    </row>
    <row r="5614" spans="1:20">
      <c r="A5614">
        <v>5605</v>
      </c>
      <c r="B5614">
        <f>RAND()</f>
        <v>0</v>
      </c>
      <c r="C5614">
        <f>IF(B5614&lt;$W$41,3,IF(B5614&lt;$W$41+$W$42,4,5))</f>
        <v>0</v>
      </c>
      <c r="D5614">
        <f>NORMSINV(RAND())</f>
        <v>0</v>
      </c>
      <c r="E5614">
        <f>$W$25*EXP(($W$26-$W$28-0.5*$W$27^2)*C5614+$W$27*SQRT(C5614)*D5614)</f>
        <v>0</v>
      </c>
      <c r="F5614">
        <f>$W$30*(1+$W$31)^C5614</f>
        <v>0</v>
      </c>
      <c r="G5614">
        <f>$W$32*(1+$W$33)^C5614</f>
        <v>0</v>
      </c>
      <c r="H5614">
        <f>$W$34*(1+$W$35)^C5614</f>
        <v>0</v>
      </c>
      <c r="I5614">
        <f>MIN(E5614,F5614)</f>
        <v>0</v>
      </c>
      <c r="J5614">
        <f>MIN(E5614-I5614,G5614)</f>
        <v>0</v>
      </c>
      <c r="K5614">
        <f>MIN(E5614-I5614-J5614,H5614)</f>
        <v>0</v>
      </c>
      <c r="L5614">
        <f>E5614-I5614-J5614-K5614</f>
        <v>0</v>
      </c>
      <c r="M5614">
        <f>IF((I5614+J5614+(1-$W$36)*L5614)/$W$39&gt;=$W$38,1,0)</f>
        <v>0</v>
      </c>
      <c r="N5614">
        <f>IF(M5614=1,$W$37,$W$36)*L5614</f>
        <v>0</v>
      </c>
      <c r="O5614">
        <f>EXP(-$W$26*C5614)*I5614</f>
        <v>0</v>
      </c>
      <c r="P5614">
        <f>EXP(-$W$26*C5614)*J5614</f>
        <v>0</v>
      </c>
      <c r="Q5614">
        <f>EXP(-$W$26*C5614)*K5614</f>
        <v>0</v>
      </c>
      <c r="R5614">
        <f>EXP(-$W$26*C5614)*(L5614-N5614)</f>
        <v>0</v>
      </c>
      <c r="S5614">
        <f>EXP(-$W$26*C5614)*N5614</f>
        <v>0</v>
      </c>
      <c r="T5614">
        <f>EXP(-$W$26*C5614)*E5614</f>
        <v>0</v>
      </c>
    </row>
    <row r="5615" spans="1:20">
      <c r="A5615">
        <v>5606</v>
      </c>
      <c r="B5615">
        <f>RAND()</f>
        <v>0</v>
      </c>
      <c r="C5615">
        <f>IF(B5615&lt;$W$41,3,IF(B5615&lt;$W$41+$W$42,4,5))</f>
        <v>0</v>
      </c>
      <c r="D5615">
        <f>NORMSINV(RAND())</f>
        <v>0</v>
      </c>
      <c r="E5615">
        <f>$W$25*EXP(($W$26-$W$28-0.5*$W$27^2)*C5615+$W$27*SQRT(C5615)*D5615)</f>
        <v>0</v>
      </c>
      <c r="F5615">
        <f>$W$30*(1+$W$31)^C5615</f>
        <v>0</v>
      </c>
      <c r="G5615">
        <f>$W$32*(1+$W$33)^C5615</f>
        <v>0</v>
      </c>
      <c r="H5615">
        <f>$W$34*(1+$W$35)^C5615</f>
        <v>0</v>
      </c>
      <c r="I5615">
        <f>MIN(E5615,F5615)</f>
        <v>0</v>
      </c>
      <c r="J5615">
        <f>MIN(E5615-I5615,G5615)</f>
        <v>0</v>
      </c>
      <c r="K5615">
        <f>MIN(E5615-I5615-J5615,H5615)</f>
        <v>0</v>
      </c>
      <c r="L5615">
        <f>E5615-I5615-J5615-K5615</f>
        <v>0</v>
      </c>
      <c r="M5615">
        <f>IF((I5615+J5615+(1-$W$36)*L5615)/$W$39&gt;=$W$38,1,0)</f>
        <v>0</v>
      </c>
      <c r="N5615">
        <f>IF(M5615=1,$W$37,$W$36)*L5615</f>
        <v>0</v>
      </c>
      <c r="O5615">
        <f>EXP(-$W$26*C5615)*I5615</f>
        <v>0</v>
      </c>
      <c r="P5615">
        <f>EXP(-$W$26*C5615)*J5615</f>
        <v>0</v>
      </c>
      <c r="Q5615">
        <f>EXP(-$W$26*C5615)*K5615</f>
        <v>0</v>
      </c>
      <c r="R5615">
        <f>EXP(-$W$26*C5615)*(L5615-N5615)</f>
        <v>0</v>
      </c>
      <c r="S5615">
        <f>EXP(-$W$26*C5615)*N5615</f>
        <v>0</v>
      </c>
      <c r="T5615">
        <f>EXP(-$W$26*C5615)*E5615</f>
        <v>0</v>
      </c>
    </row>
    <row r="5616" spans="1:20">
      <c r="A5616">
        <v>5607</v>
      </c>
      <c r="B5616">
        <f>RAND()</f>
        <v>0</v>
      </c>
      <c r="C5616">
        <f>IF(B5616&lt;$W$41,3,IF(B5616&lt;$W$41+$W$42,4,5))</f>
        <v>0</v>
      </c>
      <c r="D5616">
        <f>NORMSINV(RAND())</f>
        <v>0</v>
      </c>
      <c r="E5616">
        <f>$W$25*EXP(($W$26-$W$28-0.5*$W$27^2)*C5616+$W$27*SQRT(C5616)*D5616)</f>
        <v>0</v>
      </c>
      <c r="F5616">
        <f>$W$30*(1+$W$31)^C5616</f>
        <v>0</v>
      </c>
      <c r="G5616">
        <f>$W$32*(1+$W$33)^C5616</f>
        <v>0</v>
      </c>
      <c r="H5616">
        <f>$W$34*(1+$W$35)^C5616</f>
        <v>0</v>
      </c>
      <c r="I5616">
        <f>MIN(E5616,F5616)</f>
        <v>0</v>
      </c>
      <c r="J5616">
        <f>MIN(E5616-I5616,G5616)</f>
        <v>0</v>
      </c>
      <c r="K5616">
        <f>MIN(E5616-I5616-J5616,H5616)</f>
        <v>0</v>
      </c>
      <c r="L5616">
        <f>E5616-I5616-J5616-K5616</f>
        <v>0</v>
      </c>
      <c r="M5616">
        <f>IF((I5616+J5616+(1-$W$36)*L5616)/$W$39&gt;=$W$38,1,0)</f>
        <v>0</v>
      </c>
      <c r="N5616">
        <f>IF(M5616=1,$W$37,$W$36)*L5616</f>
        <v>0</v>
      </c>
      <c r="O5616">
        <f>EXP(-$W$26*C5616)*I5616</f>
        <v>0</v>
      </c>
      <c r="P5616">
        <f>EXP(-$W$26*C5616)*J5616</f>
        <v>0</v>
      </c>
      <c r="Q5616">
        <f>EXP(-$W$26*C5616)*K5616</f>
        <v>0</v>
      </c>
      <c r="R5616">
        <f>EXP(-$W$26*C5616)*(L5616-N5616)</f>
        <v>0</v>
      </c>
      <c r="S5616">
        <f>EXP(-$W$26*C5616)*N5616</f>
        <v>0</v>
      </c>
      <c r="T5616">
        <f>EXP(-$W$26*C5616)*E5616</f>
        <v>0</v>
      </c>
    </row>
    <row r="5617" spans="1:20">
      <c r="A5617">
        <v>5608</v>
      </c>
      <c r="B5617">
        <f>RAND()</f>
        <v>0</v>
      </c>
      <c r="C5617">
        <f>IF(B5617&lt;$W$41,3,IF(B5617&lt;$W$41+$W$42,4,5))</f>
        <v>0</v>
      </c>
      <c r="D5617">
        <f>NORMSINV(RAND())</f>
        <v>0</v>
      </c>
      <c r="E5617">
        <f>$W$25*EXP(($W$26-$W$28-0.5*$W$27^2)*C5617+$W$27*SQRT(C5617)*D5617)</f>
        <v>0</v>
      </c>
      <c r="F5617">
        <f>$W$30*(1+$W$31)^C5617</f>
        <v>0</v>
      </c>
      <c r="G5617">
        <f>$W$32*(1+$W$33)^C5617</f>
        <v>0</v>
      </c>
      <c r="H5617">
        <f>$W$34*(1+$W$35)^C5617</f>
        <v>0</v>
      </c>
      <c r="I5617">
        <f>MIN(E5617,F5617)</f>
        <v>0</v>
      </c>
      <c r="J5617">
        <f>MIN(E5617-I5617,G5617)</f>
        <v>0</v>
      </c>
      <c r="K5617">
        <f>MIN(E5617-I5617-J5617,H5617)</f>
        <v>0</v>
      </c>
      <c r="L5617">
        <f>E5617-I5617-J5617-K5617</f>
        <v>0</v>
      </c>
      <c r="M5617">
        <f>IF((I5617+J5617+(1-$W$36)*L5617)/$W$39&gt;=$W$38,1,0)</f>
        <v>0</v>
      </c>
      <c r="N5617">
        <f>IF(M5617=1,$W$37,$W$36)*L5617</f>
        <v>0</v>
      </c>
      <c r="O5617">
        <f>EXP(-$W$26*C5617)*I5617</f>
        <v>0</v>
      </c>
      <c r="P5617">
        <f>EXP(-$W$26*C5617)*J5617</f>
        <v>0</v>
      </c>
      <c r="Q5617">
        <f>EXP(-$W$26*C5617)*K5617</f>
        <v>0</v>
      </c>
      <c r="R5617">
        <f>EXP(-$W$26*C5617)*(L5617-N5617)</f>
        <v>0</v>
      </c>
      <c r="S5617">
        <f>EXP(-$W$26*C5617)*N5617</f>
        <v>0</v>
      </c>
      <c r="T5617">
        <f>EXP(-$W$26*C5617)*E5617</f>
        <v>0</v>
      </c>
    </row>
    <row r="5618" spans="1:20">
      <c r="A5618">
        <v>5609</v>
      </c>
      <c r="B5618">
        <f>RAND()</f>
        <v>0</v>
      </c>
      <c r="C5618">
        <f>IF(B5618&lt;$W$41,3,IF(B5618&lt;$W$41+$W$42,4,5))</f>
        <v>0</v>
      </c>
      <c r="D5618">
        <f>NORMSINV(RAND())</f>
        <v>0</v>
      </c>
      <c r="E5618">
        <f>$W$25*EXP(($W$26-$W$28-0.5*$W$27^2)*C5618+$W$27*SQRT(C5618)*D5618)</f>
        <v>0</v>
      </c>
      <c r="F5618">
        <f>$W$30*(1+$W$31)^C5618</f>
        <v>0</v>
      </c>
      <c r="G5618">
        <f>$W$32*(1+$W$33)^C5618</f>
        <v>0</v>
      </c>
      <c r="H5618">
        <f>$W$34*(1+$W$35)^C5618</f>
        <v>0</v>
      </c>
      <c r="I5618">
        <f>MIN(E5618,F5618)</f>
        <v>0</v>
      </c>
      <c r="J5618">
        <f>MIN(E5618-I5618,G5618)</f>
        <v>0</v>
      </c>
      <c r="K5618">
        <f>MIN(E5618-I5618-J5618,H5618)</f>
        <v>0</v>
      </c>
      <c r="L5618">
        <f>E5618-I5618-J5618-K5618</f>
        <v>0</v>
      </c>
      <c r="M5618">
        <f>IF((I5618+J5618+(1-$W$36)*L5618)/$W$39&gt;=$W$38,1,0)</f>
        <v>0</v>
      </c>
      <c r="N5618">
        <f>IF(M5618=1,$W$37,$W$36)*L5618</f>
        <v>0</v>
      </c>
      <c r="O5618">
        <f>EXP(-$W$26*C5618)*I5618</f>
        <v>0</v>
      </c>
      <c r="P5618">
        <f>EXP(-$W$26*C5618)*J5618</f>
        <v>0</v>
      </c>
      <c r="Q5618">
        <f>EXP(-$W$26*C5618)*K5618</f>
        <v>0</v>
      </c>
      <c r="R5618">
        <f>EXP(-$W$26*C5618)*(L5618-N5618)</f>
        <v>0</v>
      </c>
      <c r="S5618">
        <f>EXP(-$W$26*C5618)*N5618</f>
        <v>0</v>
      </c>
      <c r="T5618">
        <f>EXP(-$W$26*C5618)*E5618</f>
        <v>0</v>
      </c>
    </row>
    <row r="5619" spans="1:20">
      <c r="A5619">
        <v>5610</v>
      </c>
      <c r="B5619">
        <f>RAND()</f>
        <v>0</v>
      </c>
      <c r="C5619">
        <f>IF(B5619&lt;$W$41,3,IF(B5619&lt;$W$41+$W$42,4,5))</f>
        <v>0</v>
      </c>
      <c r="D5619">
        <f>NORMSINV(RAND())</f>
        <v>0</v>
      </c>
      <c r="E5619">
        <f>$W$25*EXP(($W$26-$W$28-0.5*$W$27^2)*C5619+$W$27*SQRT(C5619)*D5619)</f>
        <v>0</v>
      </c>
      <c r="F5619">
        <f>$W$30*(1+$W$31)^C5619</f>
        <v>0</v>
      </c>
      <c r="G5619">
        <f>$W$32*(1+$W$33)^C5619</f>
        <v>0</v>
      </c>
      <c r="H5619">
        <f>$W$34*(1+$W$35)^C5619</f>
        <v>0</v>
      </c>
      <c r="I5619">
        <f>MIN(E5619,F5619)</f>
        <v>0</v>
      </c>
      <c r="J5619">
        <f>MIN(E5619-I5619,G5619)</f>
        <v>0</v>
      </c>
      <c r="K5619">
        <f>MIN(E5619-I5619-J5619,H5619)</f>
        <v>0</v>
      </c>
      <c r="L5619">
        <f>E5619-I5619-J5619-K5619</f>
        <v>0</v>
      </c>
      <c r="M5619">
        <f>IF((I5619+J5619+(1-$W$36)*L5619)/$W$39&gt;=$W$38,1,0)</f>
        <v>0</v>
      </c>
      <c r="N5619">
        <f>IF(M5619=1,$W$37,$W$36)*L5619</f>
        <v>0</v>
      </c>
      <c r="O5619">
        <f>EXP(-$W$26*C5619)*I5619</f>
        <v>0</v>
      </c>
      <c r="P5619">
        <f>EXP(-$W$26*C5619)*J5619</f>
        <v>0</v>
      </c>
      <c r="Q5619">
        <f>EXP(-$W$26*C5619)*K5619</f>
        <v>0</v>
      </c>
      <c r="R5619">
        <f>EXP(-$W$26*C5619)*(L5619-N5619)</f>
        <v>0</v>
      </c>
      <c r="S5619">
        <f>EXP(-$W$26*C5619)*N5619</f>
        <v>0</v>
      </c>
      <c r="T5619">
        <f>EXP(-$W$26*C5619)*E5619</f>
        <v>0</v>
      </c>
    </row>
    <row r="5620" spans="1:20">
      <c r="A5620">
        <v>5611</v>
      </c>
      <c r="B5620">
        <f>RAND()</f>
        <v>0</v>
      </c>
      <c r="C5620">
        <f>IF(B5620&lt;$W$41,3,IF(B5620&lt;$W$41+$W$42,4,5))</f>
        <v>0</v>
      </c>
      <c r="D5620">
        <f>NORMSINV(RAND())</f>
        <v>0</v>
      </c>
      <c r="E5620">
        <f>$W$25*EXP(($W$26-$W$28-0.5*$W$27^2)*C5620+$W$27*SQRT(C5620)*D5620)</f>
        <v>0</v>
      </c>
      <c r="F5620">
        <f>$W$30*(1+$W$31)^C5620</f>
        <v>0</v>
      </c>
      <c r="G5620">
        <f>$W$32*(1+$W$33)^C5620</f>
        <v>0</v>
      </c>
      <c r="H5620">
        <f>$W$34*(1+$W$35)^C5620</f>
        <v>0</v>
      </c>
      <c r="I5620">
        <f>MIN(E5620,F5620)</f>
        <v>0</v>
      </c>
      <c r="J5620">
        <f>MIN(E5620-I5620,G5620)</f>
        <v>0</v>
      </c>
      <c r="K5620">
        <f>MIN(E5620-I5620-J5620,H5620)</f>
        <v>0</v>
      </c>
      <c r="L5620">
        <f>E5620-I5620-J5620-K5620</f>
        <v>0</v>
      </c>
      <c r="M5620">
        <f>IF((I5620+J5620+(1-$W$36)*L5620)/$W$39&gt;=$W$38,1,0)</f>
        <v>0</v>
      </c>
      <c r="N5620">
        <f>IF(M5620=1,$W$37,$W$36)*L5620</f>
        <v>0</v>
      </c>
      <c r="O5620">
        <f>EXP(-$W$26*C5620)*I5620</f>
        <v>0</v>
      </c>
      <c r="P5620">
        <f>EXP(-$W$26*C5620)*J5620</f>
        <v>0</v>
      </c>
      <c r="Q5620">
        <f>EXP(-$W$26*C5620)*K5620</f>
        <v>0</v>
      </c>
      <c r="R5620">
        <f>EXP(-$W$26*C5620)*(L5620-N5620)</f>
        <v>0</v>
      </c>
      <c r="S5620">
        <f>EXP(-$W$26*C5620)*N5620</f>
        <v>0</v>
      </c>
      <c r="T5620">
        <f>EXP(-$W$26*C5620)*E5620</f>
        <v>0</v>
      </c>
    </row>
    <row r="5621" spans="1:20">
      <c r="A5621">
        <v>5612</v>
      </c>
      <c r="B5621">
        <f>RAND()</f>
        <v>0</v>
      </c>
      <c r="C5621">
        <f>IF(B5621&lt;$W$41,3,IF(B5621&lt;$W$41+$W$42,4,5))</f>
        <v>0</v>
      </c>
      <c r="D5621">
        <f>NORMSINV(RAND())</f>
        <v>0</v>
      </c>
      <c r="E5621">
        <f>$W$25*EXP(($W$26-$W$28-0.5*$W$27^2)*C5621+$W$27*SQRT(C5621)*D5621)</f>
        <v>0</v>
      </c>
      <c r="F5621">
        <f>$W$30*(1+$W$31)^C5621</f>
        <v>0</v>
      </c>
      <c r="G5621">
        <f>$W$32*(1+$W$33)^C5621</f>
        <v>0</v>
      </c>
      <c r="H5621">
        <f>$W$34*(1+$W$35)^C5621</f>
        <v>0</v>
      </c>
      <c r="I5621">
        <f>MIN(E5621,F5621)</f>
        <v>0</v>
      </c>
      <c r="J5621">
        <f>MIN(E5621-I5621,G5621)</f>
        <v>0</v>
      </c>
      <c r="K5621">
        <f>MIN(E5621-I5621-J5621,H5621)</f>
        <v>0</v>
      </c>
      <c r="L5621">
        <f>E5621-I5621-J5621-K5621</f>
        <v>0</v>
      </c>
      <c r="M5621">
        <f>IF((I5621+J5621+(1-$W$36)*L5621)/$W$39&gt;=$W$38,1,0)</f>
        <v>0</v>
      </c>
      <c r="N5621">
        <f>IF(M5621=1,$W$37,$W$36)*L5621</f>
        <v>0</v>
      </c>
      <c r="O5621">
        <f>EXP(-$W$26*C5621)*I5621</f>
        <v>0</v>
      </c>
      <c r="P5621">
        <f>EXP(-$W$26*C5621)*J5621</f>
        <v>0</v>
      </c>
      <c r="Q5621">
        <f>EXP(-$W$26*C5621)*K5621</f>
        <v>0</v>
      </c>
      <c r="R5621">
        <f>EXP(-$W$26*C5621)*(L5621-N5621)</f>
        <v>0</v>
      </c>
      <c r="S5621">
        <f>EXP(-$W$26*C5621)*N5621</f>
        <v>0</v>
      </c>
      <c r="T5621">
        <f>EXP(-$W$26*C5621)*E5621</f>
        <v>0</v>
      </c>
    </row>
    <row r="5622" spans="1:20">
      <c r="A5622">
        <v>5613</v>
      </c>
      <c r="B5622">
        <f>RAND()</f>
        <v>0</v>
      </c>
      <c r="C5622">
        <f>IF(B5622&lt;$W$41,3,IF(B5622&lt;$W$41+$W$42,4,5))</f>
        <v>0</v>
      </c>
      <c r="D5622">
        <f>NORMSINV(RAND())</f>
        <v>0</v>
      </c>
      <c r="E5622">
        <f>$W$25*EXP(($W$26-$W$28-0.5*$W$27^2)*C5622+$W$27*SQRT(C5622)*D5622)</f>
        <v>0</v>
      </c>
      <c r="F5622">
        <f>$W$30*(1+$W$31)^C5622</f>
        <v>0</v>
      </c>
      <c r="G5622">
        <f>$W$32*(1+$W$33)^C5622</f>
        <v>0</v>
      </c>
      <c r="H5622">
        <f>$W$34*(1+$W$35)^C5622</f>
        <v>0</v>
      </c>
      <c r="I5622">
        <f>MIN(E5622,F5622)</f>
        <v>0</v>
      </c>
      <c r="J5622">
        <f>MIN(E5622-I5622,G5622)</f>
        <v>0</v>
      </c>
      <c r="K5622">
        <f>MIN(E5622-I5622-J5622,H5622)</f>
        <v>0</v>
      </c>
      <c r="L5622">
        <f>E5622-I5622-J5622-K5622</f>
        <v>0</v>
      </c>
      <c r="M5622">
        <f>IF((I5622+J5622+(1-$W$36)*L5622)/$W$39&gt;=$W$38,1,0)</f>
        <v>0</v>
      </c>
      <c r="N5622">
        <f>IF(M5622=1,$W$37,$W$36)*L5622</f>
        <v>0</v>
      </c>
      <c r="O5622">
        <f>EXP(-$W$26*C5622)*I5622</f>
        <v>0</v>
      </c>
      <c r="P5622">
        <f>EXP(-$W$26*C5622)*J5622</f>
        <v>0</v>
      </c>
      <c r="Q5622">
        <f>EXP(-$W$26*C5622)*K5622</f>
        <v>0</v>
      </c>
      <c r="R5622">
        <f>EXP(-$W$26*C5622)*(L5622-N5622)</f>
        <v>0</v>
      </c>
      <c r="S5622">
        <f>EXP(-$W$26*C5622)*N5622</f>
        <v>0</v>
      </c>
      <c r="T5622">
        <f>EXP(-$W$26*C5622)*E5622</f>
        <v>0</v>
      </c>
    </row>
    <row r="5623" spans="1:20">
      <c r="A5623">
        <v>5614</v>
      </c>
      <c r="B5623">
        <f>RAND()</f>
        <v>0</v>
      </c>
      <c r="C5623">
        <f>IF(B5623&lt;$W$41,3,IF(B5623&lt;$W$41+$W$42,4,5))</f>
        <v>0</v>
      </c>
      <c r="D5623">
        <f>NORMSINV(RAND())</f>
        <v>0</v>
      </c>
      <c r="E5623">
        <f>$W$25*EXP(($W$26-$W$28-0.5*$W$27^2)*C5623+$W$27*SQRT(C5623)*D5623)</f>
        <v>0</v>
      </c>
      <c r="F5623">
        <f>$W$30*(1+$W$31)^C5623</f>
        <v>0</v>
      </c>
      <c r="G5623">
        <f>$W$32*(1+$W$33)^C5623</f>
        <v>0</v>
      </c>
      <c r="H5623">
        <f>$W$34*(1+$W$35)^C5623</f>
        <v>0</v>
      </c>
      <c r="I5623">
        <f>MIN(E5623,F5623)</f>
        <v>0</v>
      </c>
      <c r="J5623">
        <f>MIN(E5623-I5623,G5623)</f>
        <v>0</v>
      </c>
      <c r="K5623">
        <f>MIN(E5623-I5623-J5623,H5623)</f>
        <v>0</v>
      </c>
      <c r="L5623">
        <f>E5623-I5623-J5623-K5623</f>
        <v>0</v>
      </c>
      <c r="M5623">
        <f>IF((I5623+J5623+(1-$W$36)*L5623)/$W$39&gt;=$W$38,1,0)</f>
        <v>0</v>
      </c>
      <c r="N5623">
        <f>IF(M5623=1,$W$37,$W$36)*L5623</f>
        <v>0</v>
      </c>
      <c r="O5623">
        <f>EXP(-$W$26*C5623)*I5623</f>
        <v>0</v>
      </c>
      <c r="P5623">
        <f>EXP(-$W$26*C5623)*J5623</f>
        <v>0</v>
      </c>
      <c r="Q5623">
        <f>EXP(-$W$26*C5623)*K5623</f>
        <v>0</v>
      </c>
      <c r="R5623">
        <f>EXP(-$W$26*C5623)*(L5623-N5623)</f>
        <v>0</v>
      </c>
      <c r="S5623">
        <f>EXP(-$W$26*C5623)*N5623</f>
        <v>0</v>
      </c>
      <c r="T5623">
        <f>EXP(-$W$26*C5623)*E5623</f>
        <v>0</v>
      </c>
    </row>
    <row r="5624" spans="1:20">
      <c r="A5624">
        <v>5615</v>
      </c>
      <c r="B5624">
        <f>RAND()</f>
        <v>0</v>
      </c>
      <c r="C5624">
        <f>IF(B5624&lt;$W$41,3,IF(B5624&lt;$W$41+$W$42,4,5))</f>
        <v>0</v>
      </c>
      <c r="D5624">
        <f>NORMSINV(RAND())</f>
        <v>0</v>
      </c>
      <c r="E5624">
        <f>$W$25*EXP(($W$26-$W$28-0.5*$W$27^2)*C5624+$W$27*SQRT(C5624)*D5624)</f>
        <v>0</v>
      </c>
      <c r="F5624">
        <f>$W$30*(1+$W$31)^C5624</f>
        <v>0</v>
      </c>
      <c r="G5624">
        <f>$W$32*(1+$W$33)^C5624</f>
        <v>0</v>
      </c>
      <c r="H5624">
        <f>$W$34*(1+$W$35)^C5624</f>
        <v>0</v>
      </c>
      <c r="I5624">
        <f>MIN(E5624,F5624)</f>
        <v>0</v>
      </c>
      <c r="J5624">
        <f>MIN(E5624-I5624,G5624)</f>
        <v>0</v>
      </c>
      <c r="K5624">
        <f>MIN(E5624-I5624-J5624,H5624)</f>
        <v>0</v>
      </c>
      <c r="L5624">
        <f>E5624-I5624-J5624-K5624</f>
        <v>0</v>
      </c>
      <c r="M5624">
        <f>IF((I5624+J5624+(1-$W$36)*L5624)/$W$39&gt;=$W$38,1,0)</f>
        <v>0</v>
      </c>
      <c r="N5624">
        <f>IF(M5624=1,$W$37,$W$36)*L5624</f>
        <v>0</v>
      </c>
      <c r="O5624">
        <f>EXP(-$W$26*C5624)*I5624</f>
        <v>0</v>
      </c>
      <c r="P5624">
        <f>EXP(-$W$26*C5624)*J5624</f>
        <v>0</v>
      </c>
      <c r="Q5624">
        <f>EXP(-$W$26*C5624)*K5624</f>
        <v>0</v>
      </c>
      <c r="R5624">
        <f>EXP(-$W$26*C5624)*(L5624-N5624)</f>
        <v>0</v>
      </c>
      <c r="S5624">
        <f>EXP(-$W$26*C5624)*N5624</f>
        <v>0</v>
      </c>
      <c r="T5624">
        <f>EXP(-$W$26*C5624)*E5624</f>
        <v>0</v>
      </c>
    </row>
    <row r="5625" spans="1:20">
      <c r="A5625">
        <v>5616</v>
      </c>
      <c r="B5625">
        <f>RAND()</f>
        <v>0</v>
      </c>
      <c r="C5625">
        <f>IF(B5625&lt;$W$41,3,IF(B5625&lt;$W$41+$W$42,4,5))</f>
        <v>0</v>
      </c>
      <c r="D5625">
        <f>NORMSINV(RAND())</f>
        <v>0</v>
      </c>
      <c r="E5625">
        <f>$W$25*EXP(($W$26-$W$28-0.5*$W$27^2)*C5625+$W$27*SQRT(C5625)*D5625)</f>
        <v>0</v>
      </c>
      <c r="F5625">
        <f>$W$30*(1+$W$31)^C5625</f>
        <v>0</v>
      </c>
      <c r="G5625">
        <f>$W$32*(1+$W$33)^C5625</f>
        <v>0</v>
      </c>
      <c r="H5625">
        <f>$W$34*(1+$W$35)^C5625</f>
        <v>0</v>
      </c>
      <c r="I5625">
        <f>MIN(E5625,F5625)</f>
        <v>0</v>
      </c>
      <c r="J5625">
        <f>MIN(E5625-I5625,G5625)</f>
        <v>0</v>
      </c>
      <c r="K5625">
        <f>MIN(E5625-I5625-J5625,H5625)</f>
        <v>0</v>
      </c>
      <c r="L5625">
        <f>E5625-I5625-J5625-K5625</f>
        <v>0</v>
      </c>
      <c r="M5625">
        <f>IF((I5625+J5625+(1-$W$36)*L5625)/$W$39&gt;=$W$38,1,0)</f>
        <v>0</v>
      </c>
      <c r="N5625">
        <f>IF(M5625=1,$W$37,$W$36)*L5625</f>
        <v>0</v>
      </c>
      <c r="O5625">
        <f>EXP(-$W$26*C5625)*I5625</f>
        <v>0</v>
      </c>
      <c r="P5625">
        <f>EXP(-$W$26*C5625)*J5625</f>
        <v>0</v>
      </c>
      <c r="Q5625">
        <f>EXP(-$W$26*C5625)*K5625</f>
        <v>0</v>
      </c>
      <c r="R5625">
        <f>EXP(-$W$26*C5625)*(L5625-N5625)</f>
        <v>0</v>
      </c>
      <c r="S5625">
        <f>EXP(-$W$26*C5625)*N5625</f>
        <v>0</v>
      </c>
      <c r="T5625">
        <f>EXP(-$W$26*C5625)*E5625</f>
        <v>0</v>
      </c>
    </row>
    <row r="5626" spans="1:20">
      <c r="A5626">
        <v>5617</v>
      </c>
      <c r="B5626">
        <f>RAND()</f>
        <v>0</v>
      </c>
      <c r="C5626">
        <f>IF(B5626&lt;$W$41,3,IF(B5626&lt;$W$41+$W$42,4,5))</f>
        <v>0</v>
      </c>
      <c r="D5626">
        <f>NORMSINV(RAND())</f>
        <v>0</v>
      </c>
      <c r="E5626">
        <f>$W$25*EXP(($W$26-$W$28-0.5*$W$27^2)*C5626+$W$27*SQRT(C5626)*D5626)</f>
        <v>0</v>
      </c>
      <c r="F5626">
        <f>$W$30*(1+$W$31)^C5626</f>
        <v>0</v>
      </c>
      <c r="G5626">
        <f>$W$32*(1+$W$33)^C5626</f>
        <v>0</v>
      </c>
      <c r="H5626">
        <f>$W$34*(1+$W$35)^C5626</f>
        <v>0</v>
      </c>
      <c r="I5626">
        <f>MIN(E5626,F5626)</f>
        <v>0</v>
      </c>
      <c r="J5626">
        <f>MIN(E5626-I5626,G5626)</f>
        <v>0</v>
      </c>
      <c r="K5626">
        <f>MIN(E5626-I5626-J5626,H5626)</f>
        <v>0</v>
      </c>
      <c r="L5626">
        <f>E5626-I5626-J5626-K5626</f>
        <v>0</v>
      </c>
      <c r="M5626">
        <f>IF((I5626+J5626+(1-$W$36)*L5626)/$W$39&gt;=$W$38,1,0)</f>
        <v>0</v>
      </c>
      <c r="N5626">
        <f>IF(M5626=1,$W$37,$W$36)*L5626</f>
        <v>0</v>
      </c>
      <c r="O5626">
        <f>EXP(-$W$26*C5626)*I5626</f>
        <v>0</v>
      </c>
      <c r="P5626">
        <f>EXP(-$W$26*C5626)*J5626</f>
        <v>0</v>
      </c>
      <c r="Q5626">
        <f>EXP(-$W$26*C5626)*K5626</f>
        <v>0</v>
      </c>
      <c r="R5626">
        <f>EXP(-$W$26*C5626)*(L5626-N5626)</f>
        <v>0</v>
      </c>
      <c r="S5626">
        <f>EXP(-$W$26*C5626)*N5626</f>
        <v>0</v>
      </c>
      <c r="T5626">
        <f>EXP(-$W$26*C5626)*E5626</f>
        <v>0</v>
      </c>
    </row>
    <row r="5627" spans="1:20">
      <c r="A5627">
        <v>5618</v>
      </c>
      <c r="B5627">
        <f>RAND()</f>
        <v>0</v>
      </c>
      <c r="C5627">
        <f>IF(B5627&lt;$W$41,3,IF(B5627&lt;$W$41+$W$42,4,5))</f>
        <v>0</v>
      </c>
      <c r="D5627">
        <f>NORMSINV(RAND())</f>
        <v>0</v>
      </c>
      <c r="E5627">
        <f>$W$25*EXP(($W$26-$W$28-0.5*$W$27^2)*C5627+$W$27*SQRT(C5627)*D5627)</f>
        <v>0</v>
      </c>
      <c r="F5627">
        <f>$W$30*(1+$W$31)^C5627</f>
        <v>0</v>
      </c>
      <c r="G5627">
        <f>$W$32*(1+$W$33)^C5627</f>
        <v>0</v>
      </c>
      <c r="H5627">
        <f>$W$34*(1+$W$35)^C5627</f>
        <v>0</v>
      </c>
      <c r="I5627">
        <f>MIN(E5627,F5627)</f>
        <v>0</v>
      </c>
      <c r="J5627">
        <f>MIN(E5627-I5627,G5627)</f>
        <v>0</v>
      </c>
      <c r="K5627">
        <f>MIN(E5627-I5627-J5627,H5627)</f>
        <v>0</v>
      </c>
      <c r="L5627">
        <f>E5627-I5627-J5627-K5627</f>
        <v>0</v>
      </c>
      <c r="M5627">
        <f>IF((I5627+J5627+(1-$W$36)*L5627)/$W$39&gt;=$W$38,1,0)</f>
        <v>0</v>
      </c>
      <c r="N5627">
        <f>IF(M5627=1,$W$37,$W$36)*L5627</f>
        <v>0</v>
      </c>
      <c r="O5627">
        <f>EXP(-$W$26*C5627)*I5627</f>
        <v>0</v>
      </c>
      <c r="P5627">
        <f>EXP(-$W$26*C5627)*J5627</f>
        <v>0</v>
      </c>
      <c r="Q5627">
        <f>EXP(-$W$26*C5627)*K5627</f>
        <v>0</v>
      </c>
      <c r="R5627">
        <f>EXP(-$W$26*C5627)*(L5627-N5627)</f>
        <v>0</v>
      </c>
      <c r="S5627">
        <f>EXP(-$W$26*C5627)*N5627</f>
        <v>0</v>
      </c>
      <c r="T5627">
        <f>EXP(-$W$26*C5627)*E5627</f>
        <v>0</v>
      </c>
    </row>
    <row r="5628" spans="1:20">
      <c r="A5628">
        <v>5619</v>
      </c>
      <c r="B5628">
        <f>RAND()</f>
        <v>0</v>
      </c>
      <c r="C5628">
        <f>IF(B5628&lt;$W$41,3,IF(B5628&lt;$W$41+$W$42,4,5))</f>
        <v>0</v>
      </c>
      <c r="D5628">
        <f>NORMSINV(RAND())</f>
        <v>0</v>
      </c>
      <c r="E5628">
        <f>$W$25*EXP(($W$26-$W$28-0.5*$W$27^2)*C5628+$W$27*SQRT(C5628)*D5628)</f>
        <v>0</v>
      </c>
      <c r="F5628">
        <f>$W$30*(1+$W$31)^C5628</f>
        <v>0</v>
      </c>
      <c r="G5628">
        <f>$W$32*(1+$W$33)^C5628</f>
        <v>0</v>
      </c>
      <c r="H5628">
        <f>$W$34*(1+$W$35)^C5628</f>
        <v>0</v>
      </c>
      <c r="I5628">
        <f>MIN(E5628,F5628)</f>
        <v>0</v>
      </c>
      <c r="J5628">
        <f>MIN(E5628-I5628,G5628)</f>
        <v>0</v>
      </c>
      <c r="K5628">
        <f>MIN(E5628-I5628-J5628,H5628)</f>
        <v>0</v>
      </c>
      <c r="L5628">
        <f>E5628-I5628-J5628-K5628</f>
        <v>0</v>
      </c>
      <c r="M5628">
        <f>IF((I5628+J5628+(1-$W$36)*L5628)/$W$39&gt;=$W$38,1,0)</f>
        <v>0</v>
      </c>
      <c r="N5628">
        <f>IF(M5628=1,$W$37,$W$36)*L5628</f>
        <v>0</v>
      </c>
      <c r="O5628">
        <f>EXP(-$W$26*C5628)*I5628</f>
        <v>0</v>
      </c>
      <c r="P5628">
        <f>EXP(-$W$26*C5628)*J5628</f>
        <v>0</v>
      </c>
      <c r="Q5628">
        <f>EXP(-$W$26*C5628)*K5628</f>
        <v>0</v>
      </c>
      <c r="R5628">
        <f>EXP(-$W$26*C5628)*(L5628-N5628)</f>
        <v>0</v>
      </c>
      <c r="S5628">
        <f>EXP(-$W$26*C5628)*N5628</f>
        <v>0</v>
      </c>
      <c r="T5628">
        <f>EXP(-$W$26*C5628)*E5628</f>
        <v>0</v>
      </c>
    </row>
    <row r="5629" spans="1:20">
      <c r="A5629">
        <v>5620</v>
      </c>
      <c r="B5629">
        <f>RAND()</f>
        <v>0</v>
      </c>
      <c r="C5629">
        <f>IF(B5629&lt;$W$41,3,IF(B5629&lt;$W$41+$W$42,4,5))</f>
        <v>0</v>
      </c>
      <c r="D5629">
        <f>NORMSINV(RAND())</f>
        <v>0</v>
      </c>
      <c r="E5629">
        <f>$W$25*EXP(($W$26-$W$28-0.5*$W$27^2)*C5629+$W$27*SQRT(C5629)*D5629)</f>
        <v>0</v>
      </c>
      <c r="F5629">
        <f>$W$30*(1+$W$31)^C5629</f>
        <v>0</v>
      </c>
      <c r="G5629">
        <f>$W$32*(1+$W$33)^C5629</f>
        <v>0</v>
      </c>
      <c r="H5629">
        <f>$W$34*(1+$W$35)^C5629</f>
        <v>0</v>
      </c>
      <c r="I5629">
        <f>MIN(E5629,F5629)</f>
        <v>0</v>
      </c>
      <c r="J5629">
        <f>MIN(E5629-I5629,G5629)</f>
        <v>0</v>
      </c>
      <c r="K5629">
        <f>MIN(E5629-I5629-J5629,H5629)</f>
        <v>0</v>
      </c>
      <c r="L5629">
        <f>E5629-I5629-J5629-K5629</f>
        <v>0</v>
      </c>
      <c r="M5629">
        <f>IF((I5629+J5629+(1-$W$36)*L5629)/$W$39&gt;=$W$38,1,0)</f>
        <v>0</v>
      </c>
      <c r="N5629">
        <f>IF(M5629=1,$W$37,$W$36)*L5629</f>
        <v>0</v>
      </c>
      <c r="O5629">
        <f>EXP(-$W$26*C5629)*I5629</f>
        <v>0</v>
      </c>
      <c r="P5629">
        <f>EXP(-$W$26*C5629)*J5629</f>
        <v>0</v>
      </c>
      <c r="Q5629">
        <f>EXP(-$W$26*C5629)*K5629</f>
        <v>0</v>
      </c>
      <c r="R5629">
        <f>EXP(-$W$26*C5629)*(L5629-N5629)</f>
        <v>0</v>
      </c>
      <c r="S5629">
        <f>EXP(-$W$26*C5629)*N5629</f>
        <v>0</v>
      </c>
      <c r="T5629">
        <f>EXP(-$W$26*C5629)*E5629</f>
        <v>0</v>
      </c>
    </row>
    <row r="5630" spans="1:20">
      <c r="A5630">
        <v>5621</v>
      </c>
      <c r="B5630">
        <f>RAND()</f>
        <v>0</v>
      </c>
      <c r="C5630">
        <f>IF(B5630&lt;$W$41,3,IF(B5630&lt;$W$41+$W$42,4,5))</f>
        <v>0</v>
      </c>
      <c r="D5630">
        <f>NORMSINV(RAND())</f>
        <v>0</v>
      </c>
      <c r="E5630">
        <f>$W$25*EXP(($W$26-$W$28-0.5*$W$27^2)*C5630+$W$27*SQRT(C5630)*D5630)</f>
        <v>0</v>
      </c>
      <c r="F5630">
        <f>$W$30*(1+$W$31)^C5630</f>
        <v>0</v>
      </c>
      <c r="G5630">
        <f>$W$32*(1+$W$33)^C5630</f>
        <v>0</v>
      </c>
      <c r="H5630">
        <f>$W$34*(1+$W$35)^C5630</f>
        <v>0</v>
      </c>
      <c r="I5630">
        <f>MIN(E5630,F5630)</f>
        <v>0</v>
      </c>
      <c r="J5630">
        <f>MIN(E5630-I5630,G5630)</f>
        <v>0</v>
      </c>
      <c r="K5630">
        <f>MIN(E5630-I5630-J5630,H5630)</f>
        <v>0</v>
      </c>
      <c r="L5630">
        <f>E5630-I5630-J5630-K5630</f>
        <v>0</v>
      </c>
      <c r="M5630">
        <f>IF((I5630+J5630+(1-$W$36)*L5630)/$W$39&gt;=$W$38,1,0)</f>
        <v>0</v>
      </c>
      <c r="N5630">
        <f>IF(M5630=1,$W$37,$W$36)*L5630</f>
        <v>0</v>
      </c>
      <c r="O5630">
        <f>EXP(-$W$26*C5630)*I5630</f>
        <v>0</v>
      </c>
      <c r="P5630">
        <f>EXP(-$W$26*C5630)*J5630</f>
        <v>0</v>
      </c>
      <c r="Q5630">
        <f>EXP(-$W$26*C5630)*K5630</f>
        <v>0</v>
      </c>
      <c r="R5630">
        <f>EXP(-$W$26*C5630)*(L5630-N5630)</f>
        <v>0</v>
      </c>
      <c r="S5630">
        <f>EXP(-$W$26*C5630)*N5630</f>
        <v>0</v>
      </c>
      <c r="T5630">
        <f>EXP(-$W$26*C5630)*E5630</f>
        <v>0</v>
      </c>
    </row>
    <row r="5631" spans="1:20">
      <c r="A5631">
        <v>5622</v>
      </c>
      <c r="B5631">
        <f>RAND()</f>
        <v>0</v>
      </c>
      <c r="C5631">
        <f>IF(B5631&lt;$W$41,3,IF(B5631&lt;$W$41+$W$42,4,5))</f>
        <v>0</v>
      </c>
      <c r="D5631">
        <f>NORMSINV(RAND())</f>
        <v>0</v>
      </c>
      <c r="E5631">
        <f>$W$25*EXP(($W$26-$W$28-0.5*$W$27^2)*C5631+$W$27*SQRT(C5631)*D5631)</f>
        <v>0</v>
      </c>
      <c r="F5631">
        <f>$W$30*(1+$W$31)^C5631</f>
        <v>0</v>
      </c>
      <c r="G5631">
        <f>$W$32*(1+$W$33)^C5631</f>
        <v>0</v>
      </c>
      <c r="H5631">
        <f>$W$34*(1+$W$35)^C5631</f>
        <v>0</v>
      </c>
      <c r="I5631">
        <f>MIN(E5631,F5631)</f>
        <v>0</v>
      </c>
      <c r="J5631">
        <f>MIN(E5631-I5631,G5631)</f>
        <v>0</v>
      </c>
      <c r="K5631">
        <f>MIN(E5631-I5631-J5631,H5631)</f>
        <v>0</v>
      </c>
      <c r="L5631">
        <f>E5631-I5631-J5631-K5631</f>
        <v>0</v>
      </c>
      <c r="M5631">
        <f>IF((I5631+J5631+(1-$W$36)*L5631)/$W$39&gt;=$W$38,1,0)</f>
        <v>0</v>
      </c>
      <c r="N5631">
        <f>IF(M5631=1,$W$37,$W$36)*L5631</f>
        <v>0</v>
      </c>
      <c r="O5631">
        <f>EXP(-$W$26*C5631)*I5631</f>
        <v>0</v>
      </c>
      <c r="P5631">
        <f>EXP(-$W$26*C5631)*J5631</f>
        <v>0</v>
      </c>
      <c r="Q5631">
        <f>EXP(-$W$26*C5631)*K5631</f>
        <v>0</v>
      </c>
      <c r="R5631">
        <f>EXP(-$W$26*C5631)*(L5631-N5631)</f>
        <v>0</v>
      </c>
      <c r="S5631">
        <f>EXP(-$W$26*C5631)*N5631</f>
        <v>0</v>
      </c>
      <c r="T5631">
        <f>EXP(-$W$26*C5631)*E5631</f>
        <v>0</v>
      </c>
    </row>
    <row r="5632" spans="1:20">
      <c r="A5632">
        <v>5623</v>
      </c>
      <c r="B5632">
        <f>RAND()</f>
        <v>0</v>
      </c>
      <c r="C5632">
        <f>IF(B5632&lt;$W$41,3,IF(B5632&lt;$W$41+$W$42,4,5))</f>
        <v>0</v>
      </c>
      <c r="D5632">
        <f>NORMSINV(RAND())</f>
        <v>0</v>
      </c>
      <c r="E5632">
        <f>$W$25*EXP(($W$26-$W$28-0.5*$W$27^2)*C5632+$W$27*SQRT(C5632)*D5632)</f>
        <v>0</v>
      </c>
      <c r="F5632">
        <f>$W$30*(1+$W$31)^C5632</f>
        <v>0</v>
      </c>
      <c r="G5632">
        <f>$W$32*(1+$W$33)^C5632</f>
        <v>0</v>
      </c>
      <c r="H5632">
        <f>$W$34*(1+$W$35)^C5632</f>
        <v>0</v>
      </c>
      <c r="I5632">
        <f>MIN(E5632,F5632)</f>
        <v>0</v>
      </c>
      <c r="J5632">
        <f>MIN(E5632-I5632,G5632)</f>
        <v>0</v>
      </c>
      <c r="K5632">
        <f>MIN(E5632-I5632-J5632,H5632)</f>
        <v>0</v>
      </c>
      <c r="L5632">
        <f>E5632-I5632-J5632-K5632</f>
        <v>0</v>
      </c>
      <c r="M5632">
        <f>IF((I5632+J5632+(1-$W$36)*L5632)/$W$39&gt;=$W$38,1,0)</f>
        <v>0</v>
      </c>
      <c r="N5632">
        <f>IF(M5632=1,$W$37,$W$36)*L5632</f>
        <v>0</v>
      </c>
      <c r="O5632">
        <f>EXP(-$W$26*C5632)*I5632</f>
        <v>0</v>
      </c>
      <c r="P5632">
        <f>EXP(-$W$26*C5632)*J5632</f>
        <v>0</v>
      </c>
      <c r="Q5632">
        <f>EXP(-$W$26*C5632)*K5632</f>
        <v>0</v>
      </c>
      <c r="R5632">
        <f>EXP(-$W$26*C5632)*(L5632-N5632)</f>
        <v>0</v>
      </c>
      <c r="S5632">
        <f>EXP(-$W$26*C5632)*N5632</f>
        <v>0</v>
      </c>
      <c r="T5632">
        <f>EXP(-$W$26*C5632)*E5632</f>
        <v>0</v>
      </c>
    </row>
    <row r="5633" spans="1:20">
      <c r="A5633">
        <v>5624</v>
      </c>
      <c r="B5633">
        <f>RAND()</f>
        <v>0</v>
      </c>
      <c r="C5633">
        <f>IF(B5633&lt;$W$41,3,IF(B5633&lt;$W$41+$W$42,4,5))</f>
        <v>0</v>
      </c>
      <c r="D5633">
        <f>NORMSINV(RAND())</f>
        <v>0</v>
      </c>
      <c r="E5633">
        <f>$W$25*EXP(($W$26-$W$28-0.5*$W$27^2)*C5633+$W$27*SQRT(C5633)*D5633)</f>
        <v>0</v>
      </c>
      <c r="F5633">
        <f>$W$30*(1+$W$31)^C5633</f>
        <v>0</v>
      </c>
      <c r="G5633">
        <f>$W$32*(1+$W$33)^C5633</f>
        <v>0</v>
      </c>
      <c r="H5633">
        <f>$W$34*(1+$W$35)^C5633</f>
        <v>0</v>
      </c>
      <c r="I5633">
        <f>MIN(E5633,F5633)</f>
        <v>0</v>
      </c>
      <c r="J5633">
        <f>MIN(E5633-I5633,G5633)</f>
        <v>0</v>
      </c>
      <c r="K5633">
        <f>MIN(E5633-I5633-J5633,H5633)</f>
        <v>0</v>
      </c>
      <c r="L5633">
        <f>E5633-I5633-J5633-K5633</f>
        <v>0</v>
      </c>
      <c r="M5633">
        <f>IF((I5633+J5633+(1-$W$36)*L5633)/$W$39&gt;=$W$38,1,0)</f>
        <v>0</v>
      </c>
      <c r="N5633">
        <f>IF(M5633=1,$W$37,$W$36)*L5633</f>
        <v>0</v>
      </c>
      <c r="O5633">
        <f>EXP(-$W$26*C5633)*I5633</f>
        <v>0</v>
      </c>
      <c r="P5633">
        <f>EXP(-$W$26*C5633)*J5633</f>
        <v>0</v>
      </c>
      <c r="Q5633">
        <f>EXP(-$W$26*C5633)*K5633</f>
        <v>0</v>
      </c>
      <c r="R5633">
        <f>EXP(-$W$26*C5633)*(L5633-N5633)</f>
        <v>0</v>
      </c>
      <c r="S5633">
        <f>EXP(-$W$26*C5633)*N5633</f>
        <v>0</v>
      </c>
      <c r="T5633">
        <f>EXP(-$W$26*C5633)*E5633</f>
        <v>0</v>
      </c>
    </row>
    <row r="5634" spans="1:20">
      <c r="A5634">
        <v>5625</v>
      </c>
      <c r="B5634">
        <f>RAND()</f>
        <v>0</v>
      </c>
      <c r="C5634">
        <f>IF(B5634&lt;$W$41,3,IF(B5634&lt;$W$41+$W$42,4,5))</f>
        <v>0</v>
      </c>
      <c r="D5634">
        <f>NORMSINV(RAND())</f>
        <v>0</v>
      </c>
      <c r="E5634">
        <f>$W$25*EXP(($W$26-$W$28-0.5*$W$27^2)*C5634+$W$27*SQRT(C5634)*D5634)</f>
        <v>0</v>
      </c>
      <c r="F5634">
        <f>$W$30*(1+$W$31)^C5634</f>
        <v>0</v>
      </c>
      <c r="G5634">
        <f>$W$32*(1+$W$33)^C5634</f>
        <v>0</v>
      </c>
      <c r="H5634">
        <f>$W$34*(1+$W$35)^C5634</f>
        <v>0</v>
      </c>
      <c r="I5634">
        <f>MIN(E5634,F5634)</f>
        <v>0</v>
      </c>
      <c r="J5634">
        <f>MIN(E5634-I5634,G5634)</f>
        <v>0</v>
      </c>
      <c r="K5634">
        <f>MIN(E5634-I5634-J5634,H5634)</f>
        <v>0</v>
      </c>
      <c r="L5634">
        <f>E5634-I5634-J5634-K5634</f>
        <v>0</v>
      </c>
      <c r="M5634">
        <f>IF((I5634+J5634+(1-$W$36)*L5634)/$W$39&gt;=$W$38,1,0)</f>
        <v>0</v>
      </c>
      <c r="N5634">
        <f>IF(M5634=1,$W$37,$W$36)*L5634</f>
        <v>0</v>
      </c>
      <c r="O5634">
        <f>EXP(-$W$26*C5634)*I5634</f>
        <v>0</v>
      </c>
      <c r="P5634">
        <f>EXP(-$W$26*C5634)*J5634</f>
        <v>0</v>
      </c>
      <c r="Q5634">
        <f>EXP(-$W$26*C5634)*K5634</f>
        <v>0</v>
      </c>
      <c r="R5634">
        <f>EXP(-$W$26*C5634)*(L5634-N5634)</f>
        <v>0</v>
      </c>
      <c r="S5634">
        <f>EXP(-$W$26*C5634)*N5634</f>
        <v>0</v>
      </c>
      <c r="T5634">
        <f>EXP(-$W$26*C5634)*E5634</f>
        <v>0</v>
      </c>
    </row>
    <row r="5635" spans="1:20">
      <c r="A5635">
        <v>5626</v>
      </c>
      <c r="B5635">
        <f>RAND()</f>
        <v>0</v>
      </c>
      <c r="C5635">
        <f>IF(B5635&lt;$W$41,3,IF(B5635&lt;$W$41+$W$42,4,5))</f>
        <v>0</v>
      </c>
      <c r="D5635">
        <f>NORMSINV(RAND())</f>
        <v>0</v>
      </c>
      <c r="E5635">
        <f>$W$25*EXP(($W$26-$W$28-0.5*$W$27^2)*C5635+$W$27*SQRT(C5635)*D5635)</f>
        <v>0</v>
      </c>
      <c r="F5635">
        <f>$W$30*(1+$W$31)^C5635</f>
        <v>0</v>
      </c>
      <c r="G5635">
        <f>$W$32*(1+$W$33)^C5635</f>
        <v>0</v>
      </c>
      <c r="H5635">
        <f>$W$34*(1+$W$35)^C5635</f>
        <v>0</v>
      </c>
      <c r="I5635">
        <f>MIN(E5635,F5635)</f>
        <v>0</v>
      </c>
      <c r="J5635">
        <f>MIN(E5635-I5635,G5635)</f>
        <v>0</v>
      </c>
      <c r="K5635">
        <f>MIN(E5635-I5635-J5635,H5635)</f>
        <v>0</v>
      </c>
      <c r="L5635">
        <f>E5635-I5635-J5635-K5635</f>
        <v>0</v>
      </c>
      <c r="M5635">
        <f>IF((I5635+J5635+(1-$W$36)*L5635)/$W$39&gt;=$W$38,1,0)</f>
        <v>0</v>
      </c>
      <c r="N5635">
        <f>IF(M5635=1,$W$37,$W$36)*L5635</f>
        <v>0</v>
      </c>
      <c r="O5635">
        <f>EXP(-$W$26*C5635)*I5635</f>
        <v>0</v>
      </c>
      <c r="P5635">
        <f>EXP(-$W$26*C5635)*J5635</f>
        <v>0</v>
      </c>
      <c r="Q5635">
        <f>EXP(-$W$26*C5635)*K5635</f>
        <v>0</v>
      </c>
      <c r="R5635">
        <f>EXP(-$W$26*C5635)*(L5635-N5635)</f>
        <v>0</v>
      </c>
      <c r="S5635">
        <f>EXP(-$W$26*C5635)*N5635</f>
        <v>0</v>
      </c>
      <c r="T5635">
        <f>EXP(-$W$26*C5635)*E5635</f>
        <v>0</v>
      </c>
    </row>
    <row r="5636" spans="1:20">
      <c r="A5636">
        <v>5627</v>
      </c>
      <c r="B5636">
        <f>RAND()</f>
        <v>0</v>
      </c>
      <c r="C5636">
        <f>IF(B5636&lt;$W$41,3,IF(B5636&lt;$W$41+$W$42,4,5))</f>
        <v>0</v>
      </c>
      <c r="D5636">
        <f>NORMSINV(RAND())</f>
        <v>0</v>
      </c>
      <c r="E5636">
        <f>$W$25*EXP(($W$26-$W$28-0.5*$W$27^2)*C5636+$W$27*SQRT(C5636)*D5636)</f>
        <v>0</v>
      </c>
      <c r="F5636">
        <f>$W$30*(1+$W$31)^C5636</f>
        <v>0</v>
      </c>
      <c r="G5636">
        <f>$W$32*(1+$W$33)^C5636</f>
        <v>0</v>
      </c>
      <c r="H5636">
        <f>$W$34*(1+$W$35)^C5636</f>
        <v>0</v>
      </c>
      <c r="I5636">
        <f>MIN(E5636,F5636)</f>
        <v>0</v>
      </c>
      <c r="J5636">
        <f>MIN(E5636-I5636,G5636)</f>
        <v>0</v>
      </c>
      <c r="K5636">
        <f>MIN(E5636-I5636-J5636,H5636)</f>
        <v>0</v>
      </c>
      <c r="L5636">
        <f>E5636-I5636-J5636-K5636</f>
        <v>0</v>
      </c>
      <c r="M5636">
        <f>IF((I5636+J5636+(1-$W$36)*L5636)/$W$39&gt;=$W$38,1,0)</f>
        <v>0</v>
      </c>
      <c r="N5636">
        <f>IF(M5636=1,$W$37,$W$36)*L5636</f>
        <v>0</v>
      </c>
      <c r="O5636">
        <f>EXP(-$W$26*C5636)*I5636</f>
        <v>0</v>
      </c>
      <c r="P5636">
        <f>EXP(-$W$26*C5636)*J5636</f>
        <v>0</v>
      </c>
      <c r="Q5636">
        <f>EXP(-$W$26*C5636)*K5636</f>
        <v>0</v>
      </c>
      <c r="R5636">
        <f>EXP(-$W$26*C5636)*(L5636-N5636)</f>
        <v>0</v>
      </c>
      <c r="S5636">
        <f>EXP(-$W$26*C5636)*N5636</f>
        <v>0</v>
      </c>
      <c r="T5636">
        <f>EXP(-$W$26*C5636)*E5636</f>
        <v>0</v>
      </c>
    </row>
    <row r="5637" spans="1:20">
      <c r="A5637">
        <v>5628</v>
      </c>
      <c r="B5637">
        <f>RAND()</f>
        <v>0</v>
      </c>
      <c r="C5637">
        <f>IF(B5637&lt;$W$41,3,IF(B5637&lt;$W$41+$W$42,4,5))</f>
        <v>0</v>
      </c>
      <c r="D5637">
        <f>NORMSINV(RAND())</f>
        <v>0</v>
      </c>
      <c r="E5637">
        <f>$W$25*EXP(($W$26-$W$28-0.5*$W$27^2)*C5637+$W$27*SQRT(C5637)*D5637)</f>
        <v>0</v>
      </c>
      <c r="F5637">
        <f>$W$30*(1+$W$31)^C5637</f>
        <v>0</v>
      </c>
      <c r="G5637">
        <f>$W$32*(1+$W$33)^C5637</f>
        <v>0</v>
      </c>
      <c r="H5637">
        <f>$W$34*(1+$W$35)^C5637</f>
        <v>0</v>
      </c>
      <c r="I5637">
        <f>MIN(E5637,F5637)</f>
        <v>0</v>
      </c>
      <c r="J5637">
        <f>MIN(E5637-I5637,G5637)</f>
        <v>0</v>
      </c>
      <c r="K5637">
        <f>MIN(E5637-I5637-J5637,H5637)</f>
        <v>0</v>
      </c>
      <c r="L5637">
        <f>E5637-I5637-J5637-K5637</f>
        <v>0</v>
      </c>
      <c r="M5637">
        <f>IF((I5637+J5637+(1-$W$36)*L5637)/$W$39&gt;=$W$38,1,0)</f>
        <v>0</v>
      </c>
      <c r="N5637">
        <f>IF(M5637=1,$W$37,$W$36)*L5637</f>
        <v>0</v>
      </c>
      <c r="O5637">
        <f>EXP(-$W$26*C5637)*I5637</f>
        <v>0</v>
      </c>
      <c r="P5637">
        <f>EXP(-$W$26*C5637)*J5637</f>
        <v>0</v>
      </c>
      <c r="Q5637">
        <f>EXP(-$W$26*C5637)*K5637</f>
        <v>0</v>
      </c>
      <c r="R5637">
        <f>EXP(-$W$26*C5637)*(L5637-N5637)</f>
        <v>0</v>
      </c>
      <c r="S5637">
        <f>EXP(-$W$26*C5637)*N5637</f>
        <v>0</v>
      </c>
      <c r="T5637">
        <f>EXP(-$W$26*C5637)*E5637</f>
        <v>0</v>
      </c>
    </row>
    <row r="5638" spans="1:20">
      <c r="A5638">
        <v>5629</v>
      </c>
      <c r="B5638">
        <f>RAND()</f>
        <v>0</v>
      </c>
      <c r="C5638">
        <f>IF(B5638&lt;$W$41,3,IF(B5638&lt;$W$41+$W$42,4,5))</f>
        <v>0</v>
      </c>
      <c r="D5638">
        <f>NORMSINV(RAND())</f>
        <v>0</v>
      </c>
      <c r="E5638">
        <f>$W$25*EXP(($W$26-$W$28-0.5*$W$27^2)*C5638+$W$27*SQRT(C5638)*D5638)</f>
        <v>0</v>
      </c>
      <c r="F5638">
        <f>$W$30*(1+$W$31)^C5638</f>
        <v>0</v>
      </c>
      <c r="G5638">
        <f>$W$32*(1+$W$33)^C5638</f>
        <v>0</v>
      </c>
      <c r="H5638">
        <f>$W$34*(1+$W$35)^C5638</f>
        <v>0</v>
      </c>
      <c r="I5638">
        <f>MIN(E5638,F5638)</f>
        <v>0</v>
      </c>
      <c r="J5638">
        <f>MIN(E5638-I5638,G5638)</f>
        <v>0</v>
      </c>
      <c r="K5638">
        <f>MIN(E5638-I5638-J5638,H5638)</f>
        <v>0</v>
      </c>
      <c r="L5638">
        <f>E5638-I5638-J5638-K5638</f>
        <v>0</v>
      </c>
      <c r="M5638">
        <f>IF((I5638+J5638+(1-$W$36)*L5638)/$W$39&gt;=$W$38,1,0)</f>
        <v>0</v>
      </c>
      <c r="N5638">
        <f>IF(M5638=1,$W$37,$W$36)*L5638</f>
        <v>0</v>
      </c>
      <c r="O5638">
        <f>EXP(-$W$26*C5638)*I5638</f>
        <v>0</v>
      </c>
      <c r="P5638">
        <f>EXP(-$W$26*C5638)*J5638</f>
        <v>0</v>
      </c>
      <c r="Q5638">
        <f>EXP(-$W$26*C5638)*K5638</f>
        <v>0</v>
      </c>
      <c r="R5638">
        <f>EXP(-$W$26*C5638)*(L5638-N5638)</f>
        <v>0</v>
      </c>
      <c r="S5638">
        <f>EXP(-$W$26*C5638)*N5638</f>
        <v>0</v>
      </c>
      <c r="T5638">
        <f>EXP(-$W$26*C5638)*E5638</f>
        <v>0</v>
      </c>
    </row>
    <row r="5639" spans="1:20">
      <c r="A5639">
        <v>5630</v>
      </c>
      <c r="B5639">
        <f>RAND()</f>
        <v>0</v>
      </c>
      <c r="C5639">
        <f>IF(B5639&lt;$W$41,3,IF(B5639&lt;$W$41+$W$42,4,5))</f>
        <v>0</v>
      </c>
      <c r="D5639">
        <f>NORMSINV(RAND())</f>
        <v>0</v>
      </c>
      <c r="E5639">
        <f>$W$25*EXP(($W$26-$W$28-0.5*$W$27^2)*C5639+$W$27*SQRT(C5639)*D5639)</f>
        <v>0</v>
      </c>
      <c r="F5639">
        <f>$W$30*(1+$W$31)^C5639</f>
        <v>0</v>
      </c>
      <c r="G5639">
        <f>$W$32*(1+$W$33)^C5639</f>
        <v>0</v>
      </c>
      <c r="H5639">
        <f>$W$34*(1+$W$35)^C5639</f>
        <v>0</v>
      </c>
      <c r="I5639">
        <f>MIN(E5639,F5639)</f>
        <v>0</v>
      </c>
      <c r="J5639">
        <f>MIN(E5639-I5639,G5639)</f>
        <v>0</v>
      </c>
      <c r="K5639">
        <f>MIN(E5639-I5639-J5639,H5639)</f>
        <v>0</v>
      </c>
      <c r="L5639">
        <f>E5639-I5639-J5639-K5639</f>
        <v>0</v>
      </c>
      <c r="M5639">
        <f>IF((I5639+J5639+(1-$W$36)*L5639)/$W$39&gt;=$W$38,1,0)</f>
        <v>0</v>
      </c>
      <c r="N5639">
        <f>IF(M5639=1,$W$37,$W$36)*L5639</f>
        <v>0</v>
      </c>
      <c r="O5639">
        <f>EXP(-$W$26*C5639)*I5639</f>
        <v>0</v>
      </c>
      <c r="P5639">
        <f>EXP(-$W$26*C5639)*J5639</f>
        <v>0</v>
      </c>
      <c r="Q5639">
        <f>EXP(-$W$26*C5639)*K5639</f>
        <v>0</v>
      </c>
      <c r="R5639">
        <f>EXP(-$W$26*C5639)*(L5639-N5639)</f>
        <v>0</v>
      </c>
      <c r="S5639">
        <f>EXP(-$W$26*C5639)*N5639</f>
        <v>0</v>
      </c>
      <c r="T5639">
        <f>EXP(-$W$26*C5639)*E5639</f>
        <v>0</v>
      </c>
    </row>
    <row r="5640" spans="1:20">
      <c r="A5640">
        <v>5631</v>
      </c>
      <c r="B5640">
        <f>RAND()</f>
        <v>0</v>
      </c>
      <c r="C5640">
        <f>IF(B5640&lt;$W$41,3,IF(B5640&lt;$W$41+$W$42,4,5))</f>
        <v>0</v>
      </c>
      <c r="D5640">
        <f>NORMSINV(RAND())</f>
        <v>0</v>
      </c>
      <c r="E5640">
        <f>$W$25*EXP(($W$26-$W$28-0.5*$W$27^2)*C5640+$W$27*SQRT(C5640)*D5640)</f>
        <v>0</v>
      </c>
      <c r="F5640">
        <f>$W$30*(1+$W$31)^C5640</f>
        <v>0</v>
      </c>
      <c r="G5640">
        <f>$W$32*(1+$W$33)^C5640</f>
        <v>0</v>
      </c>
      <c r="H5640">
        <f>$W$34*(1+$W$35)^C5640</f>
        <v>0</v>
      </c>
      <c r="I5640">
        <f>MIN(E5640,F5640)</f>
        <v>0</v>
      </c>
      <c r="J5640">
        <f>MIN(E5640-I5640,G5640)</f>
        <v>0</v>
      </c>
      <c r="K5640">
        <f>MIN(E5640-I5640-J5640,H5640)</f>
        <v>0</v>
      </c>
      <c r="L5640">
        <f>E5640-I5640-J5640-K5640</f>
        <v>0</v>
      </c>
      <c r="M5640">
        <f>IF((I5640+J5640+(1-$W$36)*L5640)/$W$39&gt;=$W$38,1,0)</f>
        <v>0</v>
      </c>
      <c r="N5640">
        <f>IF(M5640=1,$W$37,$W$36)*L5640</f>
        <v>0</v>
      </c>
      <c r="O5640">
        <f>EXP(-$W$26*C5640)*I5640</f>
        <v>0</v>
      </c>
      <c r="P5640">
        <f>EXP(-$W$26*C5640)*J5640</f>
        <v>0</v>
      </c>
      <c r="Q5640">
        <f>EXP(-$W$26*C5640)*K5640</f>
        <v>0</v>
      </c>
      <c r="R5640">
        <f>EXP(-$W$26*C5640)*(L5640-N5640)</f>
        <v>0</v>
      </c>
      <c r="S5640">
        <f>EXP(-$W$26*C5640)*N5640</f>
        <v>0</v>
      </c>
      <c r="T5640">
        <f>EXP(-$W$26*C5640)*E5640</f>
        <v>0</v>
      </c>
    </row>
    <row r="5641" spans="1:20">
      <c r="A5641">
        <v>5632</v>
      </c>
      <c r="B5641">
        <f>RAND()</f>
        <v>0</v>
      </c>
      <c r="C5641">
        <f>IF(B5641&lt;$W$41,3,IF(B5641&lt;$W$41+$W$42,4,5))</f>
        <v>0</v>
      </c>
      <c r="D5641">
        <f>NORMSINV(RAND())</f>
        <v>0</v>
      </c>
      <c r="E5641">
        <f>$W$25*EXP(($W$26-$W$28-0.5*$W$27^2)*C5641+$W$27*SQRT(C5641)*D5641)</f>
        <v>0</v>
      </c>
      <c r="F5641">
        <f>$W$30*(1+$W$31)^C5641</f>
        <v>0</v>
      </c>
      <c r="G5641">
        <f>$W$32*(1+$W$33)^C5641</f>
        <v>0</v>
      </c>
      <c r="H5641">
        <f>$W$34*(1+$W$35)^C5641</f>
        <v>0</v>
      </c>
      <c r="I5641">
        <f>MIN(E5641,F5641)</f>
        <v>0</v>
      </c>
      <c r="J5641">
        <f>MIN(E5641-I5641,G5641)</f>
        <v>0</v>
      </c>
      <c r="K5641">
        <f>MIN(E5641-I5641-J5641,H5641)</f>
        <v>0</v>
      </c>
      <c r="L5641">
        <f>E5641-I5641-J5641-K5641</f>
        <v>0</v>
      </c>
      <c r="M5641">
        <f>IF((I5641+J5641+(1-$W$36)*L5641)/$W$39&gt;=$W$38,1,0)</f>
        <v>0</v>
      </c>
      <c r="N5641">
        <f>IF(M5641=1,$W$37,$W$36)*L5641</f>
        <v>0</v>
      </c>
      <c r="O5641">
        <f>EXP(-$W$26*C5641)*I5641</f>
        <v>0</v>
      </c>
      <c r="P5641">
        <f>EXP(-$W$26*C5641)*J5641</f>
        <v>0</v>
      </c>
      <c r="Q5641">
        <f>EXP(-$W$26*C5641)*K5641</f>
        <v>0</v>
      </c>
      <c r="R5641">
        <f>EXP(-$W$26*C5641)*(L5641-N5641)</f>
        <v>0</v>
      </c>
      <c r="S5641">
        <f>EXP(-$W$26*C5641)*N5641</f>
        <v>0</v>
      </c>
      <c r="T5641">
        <f>EXP(-$W$26*C5641)*E5641</f>
        <v>0</v>
      </c>
    </row>
    <row r="5642" spans="1:20">
      <c r="A5642">
        <v>5633</v>
      </c>
      <c r="B5642">
        <f>RAND()</f>
        <v>0</v>
      </c>
      <c r="C5642">
        <f>IF(B5642&lt;$W$41,3,IF(B5642&lt;$W$41+$W$42,4,5))</f>
        <v>0</v>
      </c>
      <c r="D5642">
        <f>NORMSINV(RAND())</f>
        <v>0</v>
      </c>
      <c r="E5642">
        <f>$W$25*EXP(($W$26-$W$28-0.5*$W$27^2)*C5642+$W$27*SQRT(C5642)*D5642)</f>
        <v>0</v>
      </c>
      <c r="F5642">
        <f>$W$30*(1+$W$31)^C5642</f>
        <v>0</v>
      </c>
      <c r="G5642">
        <f>$W$32*(1+$W$33)^C5642</f>
        <v>0</v>
      </c>
      <c r="H5642">
        <f>$W$34*(1+$W$35)^C5642</f>
        <v>0</v>
      </c>
      <c r="I5642">
        <f>MIN(E5642,F5642)</f>
        <v>0</v>
      </c>
      <c r="J5642">
        <f>MIN(E5642-I5642,G5642)</f>
        <v>0</v>
      </c>
      <c r="K5642">
        <f>MIN(E5642-I5642-J5642,H5642)</f>
        <v>0</v>
      </c>
      <c r="L5642">
        <f>E5642-I5642-J5642-K5642</f>
        <v>0</v>
      </c>
      <c r="M5642">
        <f>IF((I5642+J5642+(1-$W$36)*L5642)/$W$39&gt;=$W$38,1,0)</f>
        <v>0</v>
      </c>
      <c r="N5642">
        <f>IF(M5642=1,$W$37,$W$36)*L5642</f>
        <v>0</v>
      </c>
      <c r="O5642">
        <f>EXP(-$W$26*C5642)*I5642</f>
        <v>0</v>
      </c>
      <c r="P5642">
        <f>EXP(-$W$26*C5642)*J5642</f>
        <v>0</v>
      </c>
      <c r="Q5642">
        <f>EXP(-$W$26*C5642)*K5642</f>
        <v>0</v>
      </c>
      <c r="R5642">
        <f>EXP(-$W$26*C5642)*(L5642-N5642)</f>
        <v>0</v>
      </c>
      <c r="S5642">
        <f>EXP(-$W$26*C5642)*N5642</f>
        <v>0</v>
      </c>
      <c r="T5642">
        <f>EXP(-$W$26*C5642)*E5642</f>
        <v>0</v>
      </c>
    </row>
    <row r="5643" spans="1:20">
      <c r="A5643">
        <v>5634</v>
      </c>
      <c r="B5643">
        <f>RAND()</f>
        <v>0</v>
      </c>
      <c r="C5643">
        <f>IF(B5643&lt;$W$41,3,IF(B5643&lt;$W$41+$W$42,4,5))</f>
        <v>0</v>
      </c>
      <c r="D5643">
        <f>NORMSINV(RAND())</f>
        <v>0</v>
      </c>
      <c r="E5643">
        <f>$W$25*EXP(($W$26-$W$28-0.5*$W$27^2)*C5643+$W$27*SQRT(C5643)*D5643)</f>
        <v>0</v>
      </c>
      <c r="F5643">
        <f>$W$30*(1+$W$31)^C5643</f>
        <v>0</v>
      </c>
      <c r="G5643">
        <f>$W$32*(1+$W$33)^C5643</f>
        <v>0</v>
      </c>
      <c r="H5643">
        <f>$W$34*(1+$W$35)^C5643</f>
        <v>0</v>
      </c>
      <c r="I5643">
        <f>MIN(E5643,F5643)</f>
        <v>0</v>
      </c>
      <c r="J5643">
        <f>MIN(E5643-I5643,G5643)</f>
        <v>0</v>
      </c>
      <c r="K5643">
        <f>MIN(E5643-I5643-J5643,H5643)</f>
        <v>0</v>
      </c>
      <c r="L5643">
        <f>E5643-I5643-J5643-K5643</f>
        <v>0</v>
      </c>
      <c r="M5643">
        <f>IF((I5643+J5643+(1-$W$36)*L5643)/$W$39&gt;=$W$38,1,0)</f>
        <v>0</v>
      </c>
      <c r="N5643">
        <f>IF(M5643=1,$W$37,$W$36)*L5643</f>
        <v>0</v>
      </c>
      <c r="O5643">
        <f>EXP(-$W$26*C5643)*I5643</f>
        <v>0</v>
      </c>
      <c r="P5643">
        <f>EXP(-$W$26*C5643)*J5643</f>
        <v>0</v>
      </c>
      <c r="Q5643">
        <f>EXP(-$W$26*C5643)*K5643</f>
        <v>0</v>
      </c>
      <c r="R5643">
        <f>EXP(-$W$26*C5643)*(L5643-N5643)</f>
        <v>0</v>
      </c>
      <c r="S5643">
        <f>EXP(-$W$26*C5643)*N5643</f>
        <v>0</v>
      </c>
      <c r="T5643">
        <f>EXP(-$W$26*C5643)*E5643</f>
        <v>0</v>
      </c>
    </row>
    <row r="5644" spans="1:20">
      <c r="A5644">
        <v>5635</v>
      </c>
      <c r="B5644">
        <f>RAND()</f>
        <v>0</v>
      </c>
      <c r="C5644">
        <f>IF(B5644&lt;$W$41,3,IF(B5644&lt;$W$41+$W$42,4,5))</f>
        <v>0</v>
      </c>
      <c r="D5644">
        <f>NORMSINV(RAND())</f>
        <v>0</v>
      </c>
      <c r="E5644">
        <f>$W$25*EXP(($W$26-$W$28-0.5*$W$27^2)*C5644+$W$27*SQRT(C5644)*D5644)</f>
        <v>0</v>
      </c>
      <c r="F5644">
        <f>$W$30*(1+$W$31)^C5644</f>
        <v>0</v>
      </c>
      <c r="G5644">
        <f>$W$32*(1+$W$33)^C5644</f>
        <v>0</v>
      </c>
      <c r="H5644">
        <f>$W$34*(1+$W$35)^C5644</f>
        <v>0</v>
      </c>
      <c r="I5644">
        <f>MIN(E5644,F5644)</f>
        <v>0</v>
      </c>
      <c r="J5644">
        <f>MIN(E5644-I5644,G5644)</f>
        <v>0</v>
      </c>
      <c r="K5644">
        <f>MIN(E5644-I5644-J5644,H5644)</f>
        <v>0</v>
      </c>
      <c r="L5644">
        <f>E5644-I5644-J5644-K5644</f>
        <v>0</v>
      </c>
      <c r="M5644">
        <f>IF((I5644+J5644+(1-$W$36)*L5644)/$W$39&gt;=$W$38,1,0)</f>
        <v>0</v>
      </c>
      <c r="N5644">
        <f>IF(M5644=1,$W$37,$W$36)*L5644</f>
        <v>0</v>
      </c>
      <c r="O5644">
        <f>EXP(-$W$26*C5644)*I5644</f>
        <v>0</v>
      </c>
      <c r="P5644">
        <f>EXP(-$W$26*C5644)*J5644</f>
        <v>0</v>
      </c>
      <c r="Q5644">
        <f>EXP(-$W$26*C5644)*K5644</f>
        <v>0</v>
      </c>
      <c r="R5644">
        <f>EXP(-$W$26*C5644)*(L5644-N5644)</f>
        <v>0</v>
      </c>
      <c r="S5644">
        <f>EXP(-$W$26*C5644)*N5644</f>
        <v>0</v>
      </c>
      <c r="T5644">
        <f>EXP(-$W$26*C5644)*E5644</f>
        <v>0</v>
      </c>
    </row>
    <row r="5645" spans="1:20">
      <c r="A5645">
        <v>5636</v>
      </c>
      <c r="B5645">
        <f>RAND()</f>
        <v>0</v>
      </c>
      <c r="C5645">
        <f>IF(B5645&lt;$W$41,3,IF(B5645&lt;$W$41+$W$42,4,5))</f>
        <v>0</v>
      </c>
      <c r="D5645">
        <f>NORMSINV(RAND())</f>
        <v>0</v>
      </c>
      <c r="E5645">
        <f>$W$25*EXP(($W$26-$W$28-0.5*$W$27^2)*C5645+$W$27*SQRT(C5645)*D5645)</f>
        <v>0</v>
      </c>
      <c r="F5645">
        <f>$W$30*(1+$W$31)^C5645</f>
        <v>0</v>
      </c>
      <c r="G5645">
        <f>$W$32*(1+$W$33)^C5645</f>
        <v>0</v>
      </c>
      <c r="H5645">
        <f>$W$34*(1+$W$35)^C5645</f>
        <v>0</v>
      </c>
      <c r="I5645">
        <f>MIN(E5645,F5645)</f>
        <v>0</v>
      </c>
      <c r="J5645">
        <f>MIN(E5645-I5645,G5645)</f>
        <v>0</v>
      </c>
      <c r="K5645">
        <f>MIN(E5645-I5645-J5645,H5645)</f>
        <v>0</v>
      </c>
      <c r="L5645">
        <f>E5645-I5645-J5645-K5645</f>
        <v>0</v>
      </c>
      <c r="M5645">
        <f>IF((I5645+J5645+(1-$W$36)*L5645)/$W$39&gt;=$W$38,1,0)</f>
        <v>0</v>
      </c>
      <c r="N5645">
        <f>IF(M5645=1,$W$37,$W$36)*L5645</f>
        <v>0</v>
      </c>
      <c r="O5645">
        <f>EXP(-$W$26*C5645)*I5645</f>
        <v>0</v>
      </c>
      <c r="P5645">
        <f>EXP(-$W$26*C5645)*J5645</f>
        <v>0</v>
      </c>
      <c r="Q5645">
        <f>EXP(-$W$26*C5645)*K5645</f>
        <v>0</v>
      </c>
      <c r="R5645">
        <f>EXP(-$W$26*C5645)*(L5645-N5645)</f>
        <v>0</v>
      </c>
      <c r="S5645">
        <f>EXP(-$W$26*C5645)*N5645</f>
        <v>0</v>
      </c>
      <c r="T5645">
        <f>EXP(-$W$26*C5645)*E5645</f>
        <v>0</v>
      </c>
    </row>
    <row r="5646" spans="1:20">
      <c r="A5646">
        <v>5637</v>
      </c>
      <c r="B5646">
        <f>RAND()</f>
        <v>0</v>
      </c>
      <c r="C5646">
        <f>IF(B5646&lt;$W$41,3,IF(B5646&lt;$W$41+$W$42,4,5))</f>
        <v>0</v>
      </c>
      <c r="D5646">
        <f>NORMSINV(RAND())</f>
        <v>0</v>
      </c>
      <c r="E5646">
        <f>$W$25*EXP(($W$26-$W$28-0.5*$W$27^2)*C5646+$W$27*SQRT(C5646)*D5646)</f>
        <v>0</v>
      </c>
      <c r="F5646">
        <f>$W$30*(1+$W$31)^C5646</f>
        <v>0</v>
      </c>
      <c r="G5646">
        <f>$W$32*(1+$W$33)^C5646</f>
        <v>0</v>
      </c>
      <c r="H5646">
        <f>$W$34*(1+$W$35)^C5646</f>
        <v>0</v>
      </c>
      <c r="I5646">
        <f>MIN(E5646,F5646)</f>
        <v>0</v>
      </c>
      <c r="J5646">
        <f>MIN(E5646-I5646,G5646)</f>
        <v>0</v>
      </c>
      <c r="K5646">
        <f>MIN(E5646-I5646-J5646,H5646)</f>
        <v>0</v>
      </c>
      <c r="L5646">
        <f>E5646-I5646-J5646-K5646</f>
        <v>0</v>
      </c>
      <c r="M5646">
        <f>IF((I5646+J5646+(1-$W$36)*L5646)/$W$39&gt;=$W$38,1,0)</f>
        <v>0</v>
      </c>
      <c r="N5646">
        <f>IF(M5646=1,$W$37,$W$36)*L5646</f>
        <v>0</v>
      </c>
      <c r="O5646">
        <f>EXP(-$W$26*C5646)*I5646</f>
        <v>0</v>
      </c>
      <c r="P5646">
        <f>EXP(-$W$26*C5646)*J5646</f>
        <v>0</v>
      </c>
      <c r="Q5646">
        <f>EXP(-$W$26*C5646)*K5646</f>
        <v>0</v>
      </c>
      <c r="R5646">
        <f>EXP(-$W$26*C5646)*(L5646-N5646)</f>
        <v>0</v>
      </c>
      <c r="S5646">
        <f>EXP(-$W$26*C5646)*N5646</f>
        <v>0</v>
      </c>
      <c r="T5646">
        <f>EXP(-$W$26*C5646)*E5646</f>
        <v>0</v>
      </c>
    </row>
    <row r="5647" spans="1:20">
      <c r="A5647">
        <v>5638</v>
      </c>
      <c r="B5647">
        <f>RAND()</f>
        <v>0</v>
      </c>
      <c r="C5647">
        <f>IF(B5647&lt;$W$41,3,IF(B5647&lt;$W$41+$W$42,4,5))</f>
        <v>0</v>
      </c>
      <c r="D5647">
        <f>NORMSINV(RAND())</f>
        <v>0</v>
      </c>
      <c r="E5647">
        <f>$W$25*EXP(($W$26-$W$28-0.5*$W$27^2)*C5647+$W$27*SQRT(C5647)*D5647)</f>
        <v>0</v>
      </c>
      <c r="F5647">
        <f>$W$30*(1+$W$31)^C5647</f>
        <v>0</v>
      </c>
      <c r="G5647">
        <f>$W$32*(1+$W$33)^C5647</f>
        <v>0</v>
      </c>
      <c r="H5647">
        <f>$W$34*(1+$W$35)^C5647</f>
        <v>0</v>
      </c>
      <c r="I5647">
        <f>MIN(E5647,F5647)</f>
        <v>0</v>
      </c>
      <c r="J5647">
        <f>MIN(E5647-I5647,G5647)</f>
        <v>0</v>
      </c>
      <c r="K5647">
        <f>MIN(E5647-I5647-J5647,H5647)</f>
        <v>0</v>
      </c>
      <c r="L5647">
        <f>E5647-I5647-J5647-K5647</f>
        <v>0</v>
      </c>
      <c r="M5647">
        <f>IF((I5647+J5647+(1-$W$36)*L5647)/$W$39&gt;=$W$38,1,0)</f>
        <v>0</v>
      </c>
      <c r="N5647">
        <f>IF(M5647=1,$W$37,$W$36)*L5647</f>
        <v>0</v>
      </c>
      <c r="O5647">
        <f>EXP(-$W$26*C5647)*I5647</f>
        <v>0</v>
      </c>
      <c r="P5647">
        <f>EXP(-$W$26*C5647)*J5647</f>
        <v>0</v>
      </c>
      <c r="Q5647">
        <f>EXP(-$W$26*C5647)*K5647</f>
        <v>0</v>
      </c>
      <c r="R5647">
        <f>EXP(-$W$26*C5647)*(L5647-N5647)</f>
        <v>0</v>
      </c>
      <c r="S5647">
        <f>EXP(-$W$26*C5647)*N5647</f>
        <v>0</v>
      </c>
      <c r="T5647">
        <f>EXP(-$W$26*C5647)*E5647</f>
        <v>0</v>
      </c>
    </row>
    <row r="5648" spans="1:20">
      <c r="A5648">
        <v>5639</v>
      </c>
      <c r="B5648">
        <f>RAND()</f>
        <v>0</v>
      </c>
      <c r="C5648">
        <f>IF(B5648&lt;$W$41,3,IF(B5648&lt;$W$41+$W$42,4,5))</f>
        <v>0</v>
      </c>
      <c r="D5648">
        <f>NORMSINV(RAND())</f>
        <v>0</v>
      </c>
      <c r="E5648">
        <f>$W$25*EXP(($W$26-$W$28-0.5*$W$27^2)*C5648+$W$27*SQRT(C5648)*D5648)</f>
        <v>0</v>
      </c>
      <c r="F5648">
        <f>$W$30*(1+$W$31)^C5648</f>
        <v>0</v>
      </c>
      <c r="G5648">
        <f>$W$32*(1+$W$33)^C5648</f>
        <v>0</v>
      </c>
      <c r="H5648">
        <f>$W$34*(1+$W$35)^C5648</f>
        <v>0</v>
      </c>
      <c r="I5648">
        <f>MIN(E5648,F5648)</f>
        <v>0</v>
      </c>
      <c r="J5648">
        <f>MIN(E5648-I5648,G5648)</f>
        <v>0</v>
      </c>
      <c r="K5648">
        <f>MIN(E5648-I5648-J5648,H5648)</f>
        <v>0</v>
      </c>
      <c r="L5648">
        <f>E5648-I5648-J5648-K5648</f>
        <v>0</v>
      </c>
      <c r="M5648">
        <f>IF((I5648+J5648+(1-$W$36)*L5648)/$W$39&gt;=$W$38,1,0)</f>
        <v>0</v>
      </c>
      <c r="N5648">
        <f>IF(M5648=1,$W$37,$W$36)*L5648</f>
        <v>0</v>
      </c>
      <c r="O5648">
        <f>EXP(-$W$26*C5648)*I5648</f>
        <v>0</v>
      </c>
      <c r="P5648">
        <f>EXP(-$W$26*C5648)*J5648</f>
        <v>0</v>
      </c>
      <c r="Q5648">
        <f>EXP(-$W$26*C5648)*K5648</f>
        <v>0</v>
      </c>
      <c r="R5648">
        <f>EXP(-$W$26*C5648)*(L5648-N5648)</f>
        <v>0</v>
      </c>
      <c r="S5648">
        <f>EXP(-$W$26*C5648)*N5648</f>
        <v>0</v>
      </c>
      <c r="T5648">
        <f>EXP(-$W$26*C5648)*E5648</f>
        <v>0</v>
      </c>
    </row>
    <row r="5649" spans="1:20">
      <c r="A5649">
        <v>5640</v>
      </c>
      <c r="B5649">
        <f>RAND()</f>
        <v>0</v>
      </c>
      <c r="C5649">
        <f>IF(B5649&lt;$W$41,3,IF(B5649&lt;$W$41+$W$42,4,5))</f>
        <v>0</v>
      </c>
      <c r="D5649">
        <f>NORMSINV(RAND())</f>
        <v>0</v>
      </c>
      <c r="E5649">
        <f>$W$25*EXP(($W$26-$W$28-0.5*$W$27^2)*C5649+$W$27*SQRT(C5649)*D5649)</f>
        <v>0</v>
      </c>
      <c r="F5649">
        <f>$W$30*(1+$W$31)^C5649</f>
        <v>0</v>
      </c>
      <c r="G5649">
        <f>$W$32*(1+$W$33)^C5649</f>
        <v>0</v>
      </c>
      <c r="H5649">
        <f>$W$34*(1+$W$35)^C5649</f>
        <v>0</v>
      </c>
      <c r="I5649">
        <f>MIN(E5649,F5649)</f>
        <v>0</v>
      </c>
      <c r="J5649">
        <f>MIN(E5649-I5649,G5649)</f>
        <v>0</v>
      </c>
      <c r="K5649">
        <f>MIN(E5649-I5649-J5649,H5649)</f>
        <v>0</v>
      </c>
      <c r="L5649">
        <f>E5649-I5649-J5649-K5649</f>
        <v>0</v>
      </c>
      <c r="M5649">
        <f>IF((I5649+J5649+(1-$W$36)*L5649)/$W$39&gt;=$W$38,1,0)</f>
        <v>0</v>
      </c>
      <c r="N5649">
        <f>IF(M5649=1,$W$37,$W$36)*L5649</f>
        <v>0</v>
      </c>
      <c r="O5649">
        <f>EXP(-$W$26*C5649)*I5649</f>
        <v>0</v>
      </c>
      <c r="P5649">
        <f>EXP(-$W$26*C5649)*J5649</f>
        <v>0</v>
      </c>
      <c r="Q5649">
        <f>EXP(-$W$26*C5649)*K5649</f>
        <v>0</v>
      </c>
      <c r="R5649">
        <f>EXP(-$W$26*C5649)*(L5649-N5649)</f>
        <v>0</v>
      </c>
      <c r="S5649">
        <f>EXP(-$W$26*C5649)*N5649</f>
        <v>0</v>
      </c>
      <c r="T5649">
        <f>EXP(-$W$26*C5649)*E5649</f>
        <v>0</v>
      </c>
    </row>
    <row r="5650" spans="1:20">
      <c r="A5650">
        <v>5641</v>
      </c>
      <c r="B5650">
        <f>RAND()</f>
        <v>0</v>
      </c>
      <c r="C5650">
        <f>IF(B5650&lt;$W$41,3,IF(B5650&lt;$W$41+$W$42,4,5))</f>
        <v>0</v>
      </c>
      <c r="D5650">
        <f>NORMSINV(RAND())</f>
        <v>0</v>
      </c>
      <c r="E5650">
        <f>$W$25*EXP(($W$26-$W$28-0.5*$W$27^2)*C5650+$W$27*SQRT(C5650)*D5650)</f>
        <v>0</v>
      </c>
      <c r="F5650">
        <f>$W$30*(1+$W$31)^C5650</f>
        <v>0</v>
      </c>
      <c r="G5650">
        <f>$W$32*(1+$W$33)^C5650</f>
        <v>0</v>
      </c>
      <c r="H5650">
        <f>$W$34*(1+$W$35)^C5650</f>
        <v>0</v>
      </c>
      <c r="I5650">
        <f>MIN(E5650,F5650)</f>
        <v>0</v>
      </c>
      <c r="J5650">
        <f>MIN(E5650-I5650,G5650)</f>
        <v>0</v>
      </c>
      <c r="K5650">
        <f>MIN(E5650-I5650-J5650,H5650)</f>
        <v>0</v>
      </c>
      <c r="L5650">
        <f>E5650-I5650-J5650-K5650</f>
        <v>0</v>
      </c>
      <c r="M5650">
        <f>IF((I5650+J5650+(1-$W$36)*L5650)/$W$39&gt;=$W$38,1,0)</f>
        <v>0</v>
      </c>
      <c r="N5650">
        <f>IF(M5650=1,$W$37,$W$36)*L5650</f>
        <v>0</v>
      </c>
      <c r="O5650">
        <f>EXP(-$W$26*C5650)*I5650</f>
        <v>0</v>
      </c>
      <c r="P5650">
        <f>EXP(-$W$26*C5650)*J5650</f>
        <v>0</v>
      </c>
      <c r="Q5650">
        <f>EXP(-$W$26*C5650)*K5650</f>
        <v>0</v>
      </c>
      <c r="R5650">
        <f>EXP(-$W$26*C5650)*(L5650-N5650)</f>
        <v>0</v>
      </c>
      <c r="S5650">
        <f>EXP(-$W$26*C5650)*N5650</f>
        <v>0</v>
      </c>
      <c r="T5650">
        <f>EXP(-$W$26*C5650)*E5650</f>
        <v>0</v>
      </c>
    </row>
    <row r="5651" spans="1:20">
      <c r="A5651">
        <v>5642</v>
      </c>
      <c r="B5651">
        <f>RAND()</f>
        <v>0</v>
      </c>
      <c r="C5651">
        <f>IF(B5651&lt;$W$41,3,IF(B5651&lt;$W$41+$W$42,4,5))</f>
        <v>0</v>
      </c>
      <c r="D5651">
        <f>NORMSINV(RAND())</f>
        <v>0</v>
      </c>
      <c r="E5651">
        <f>$W$25*EXP(($W$26-$W$28-0.5*$W$27^2)*C5651+$W$27*SQRT(C5651)*D5651)</f>
        <v>0</v>
      </c>
      <c r="F5651">
        <f>$W$30*(1+$W$31)^C5651</f>
        <v>0</v>
      </c>
      <c r="G5651">
        <f>$W$32*(1+$W$33)^C5651</f>
        <v>0</v>
      </c>
      <c r="H5651">
        <f>$W$34*(1+$W$35)^C5651</f>
        <v>0</v>
      </c>
      <c r="I5651">
        <f>MIN(E5651,F5651)</f>
        <v>0</v>
      </c>
      <c r="J5651">
        <f>MIN(E5651-I5651,G5651)</f>
        <v>0</v>
      </c>
      <c r="K5651">
        <f>MIN(E5651-I5651-J5651,H5651)</f>
        <v>0</v>
      </c>
      <c r="L5651">
        <f>E5651-I5651-J5651-K5651</f>
        <v>0</v>
      </c>
      <c r="M5651">
        <f>IF((I5651+J5651+(1-$W$36)*L5651)/$W$39&gt;=$W$38,1,0)</f>
        <v>0</v>
      </c>
      <c r="N5651">
        <f>IF(M5651=1,$W$37,$W$36)*L5651</f>
        <v>0</v>
      </c>
      <c r="O5651">
        <f>EXP(-$W$26*C5651)*I5651</f>
        <v>0</v>
      </c>
      <c r="P5651">
        <f>EXP(-$W$26*C5651)*J5651</f>
        <v>0</v>
      </c>
      <c r="Q5651">
        <f>EXP(-$W$26*C5651)*K5651</f>
        <v>0</v>
      </c>
      <c r="R5651">
        <f>EXP(-$W$26*C5651)*(L5651-N5651)</f>
        <v>0</v>
      </c>
      <c r="S5651">
        <f>EXP(-$W$26*C5651)*N5651</f>
        <v>0</v>
      </c>
      <c r="T5651">
        <f>EXP(-$W$26*C5651)*E5651</f>
        <v>0</v>
      </c>
    </row>
    <row r="5652" spans="1:20">
      <c r="A5652">
        <v>5643</v>
      </c>
      <c r="B5652">
        <f>RAND()</f>
        <v>0</v>
      </c>
      <c r="C5652">
        <f>IF(B5652&lt;$W$41,3,IF(B5652&lt;$W$41+$W$42,4,5))</f>
        <v>0</v>
      </c>
      <c r="D5652">
        <f>NORMSINV(RAND())</f>
        <v>0</v>
      </c>
      <c r="E5652">
        <f>$W$25*EXP(($W$26-$W$28-0.5*$W$27^2)*C5652+$W$27*SQRT(C5652)*D5652)</f>
        <v>0</v>
      </c>
      <c r="F5652">
        <f>$W$30*(1+$W$31)^C5652</f>
        <v>0</v>
      </c>
      <c r="G5652">
        <f>$W$32*(1+$W$33)^C5652</f>
        <v>0</v>
      </c>
      <c r="H5652">
        <f>$W$34*(1+$W$35)^C5652</f>
        <v>0</v>
      </c>
      <c r="I5652">
        <f>MIN(E5652,F5652)</f>
        <v>0</v>
      </c>
      <c r="J5652">
        <f>MIN(E5652-I5652,G5652)</f>
        <v>0</v>
      </c>
      <c r="K5652">
        <f>MIN(E5652-I5652-J5652,H5652)</f>
        <v>0</v>
      </c>
      <c r="L5652">
        <f>E5652-I5652-J5652-K5652</f>
        <v>0</v>
      </c>
      <c r="M5652">
        <f>IF((I5652+J5652+(1-$W$36)*L5652)/$W$39&gt;=$W$38,1,0)</f>
        <v>0</v>
      </c>
      <c r="N5652">
        <f>IF(M5652=1,$W$37,$W$36)*L5652</f>
        <v>0</v>
      </c>
      <c r="O5652">
        <f>EXP(-$W$26*C5652)*I5652</f>
        <v>0</v>
      </c>
      <c r="P5652">
        <f>EXP(-$W$26*C5652)*J5652</f>
        <v>0</v>
      </c>
      <c r="Q5652">
        <f>EXP(-$W$26*C5652)*K5652</f>
        <v>0</v>
      </c>
      <c r="R5652">
        <f>EXP(-$W$26*C5652)*(L5652-N5652)</f>
        <v>0</v>
      </c>
      <c r="S5652">
        <f>EXP(-$W$26*C5652)*N5652</f>
        <v>0</v>
      </c>
      <c r="T5652">
        <f>EXP(-$W$26*C5652)*E5652</f>
        <v>0</v>
      </c>
    </row>
    <row r="5653" spans="1:20">
      <c r="A5653">
        <v>5644</v>
      </c>
      <c r="B5653">
        <f>RAND()</f>
        <v>0</v>
      </c>
      <c r="C5653">
        <f>IF(B5653&lt;$W$41,3,IF(B5653&lt;$W$41+$W$42,4,5))</f>
        <v>0</v>
      </c>
      <c r="D5653">
        <f>NORMSINV(RAND())</f>
        <v>0</v>
      </c>
      <c r="E5653">
        <f>$W$25*EXP(($W$26-$W$28-0.5*$W$27^2)*C5653+$W$27*SQRT(C5653)*D5653)</f>
        <v>0</v>
      </c>
      <c r="F5653">
        <f>$W$30*(1+$W$31)^C5653</f>
        <v>0</v>
      </c>
      <c r="G5653">
        <f>$W$32*(1+$W$33)^C5653</f>
        <v>0</v>
      </c>
      <c r="H5653">
        <f>$W$34*(1+$W$35)^C5653</f>
        <v>0</v>
      </c>
      <c r="I5653">
        <f>MIN(E5653,F5653)</f>
        <v>0</v>
      </c>
      <c r="J5653">
        <f>MIN(E5653-I5653,G5653)</f>
        <v>0</v>
      </c>
      <c r="K5653">
        <f>MIN(E5653-I5653-J5653,H5653)</f>
        <v>0</v>
      </c>
      <c r="L5653">
        <f>E5653-I5653-J5653-K5653</f>
        <v>0</v>
      </c>
      <c r="M5653">
        <f>IF((I5653+J5653+(1-$W$36)*L5653)/$W$39&gt;=$W$38,1,0)</f>
        <v>0</v>
      </c>
      <c r="N5653">
        <f>IF(M5653=1,$W$37,$W$36)*L5653</f>
        <v>0</v>
      </c>
      <c r="O5653">
        <f>EXP(-$W$26*C5653)*I5653</f>
        <v>0</v>
      </c>
      <c r="P5653">
        <f>EXP(-$W$26*C5653)*J5653</f>
        <v>0</v>
      </c>
      <c r="Q5653">
        <f>EXP(-$W$26*C5653)*K5653</f>
        <v>0</v>
      </c>
      <c r="R5653">
        <f>EXP(-$W$26*C5653)*(L5653-N5653)</f>
        <v>0</v>
      </c>
      <c r="S5653">
        <f>EXP(-$W$26*C5653)*N5653</f>
        <v>0</v>
      </c>
      <c r="T5653">
        <f>EXP(-$W$26*C5653)*E5653</f>
        <v>0</v>
      </c>
    </row>
    <row r="5654" spans="1:20">
      <c r="A5654">
        <v>5645</v>
      </c>
      <c r="B5654">
        <f>RAND()</f>
        <v>0</v>
      </c>
      <c r="C5654">
        <f>IF(B5654&lt;$W$41,3,IF(B5654&lt;$W$41+$W$42,4,5))</f>
        <v>0</v>
      </c>
      <c r="D5654">
        <f>NORMSINV(RAND())</f>
        <v>0</v>
      </c>
      <c r="E5654">
        <f>$W$25*EXP(($W$26-$W$28-0.5*$W$27^2)*C5654+$W$27*SQRT(C5654)*D5654)</f>
        <v>0</v>
      </c>
      <c r="F5654">
        <f>$W$30*(1+$W$31)^C5654</f>
        <v>0</v>
      </c>
      <c r="G5654">
        <f>$W$32*(1+$W$33)^C5654</f>
        <v>0</v>
      </c>
      <c r="H5654">
        <f>$W$34*(1+$W$35)^C5654</f>
        <v>0</v>
      </c>
      <c r="I5654">
        <f>MIN(E5654,F5654)</f>
        <v>0</v>
      </c>
      <c r="J5654">
        <f>MIN(E5654-I5654,G5654)</f>
        <v>0</v>
      </c>
      <c r="K5654">
        <f>MIN(E5654-I5654-J5654,H5654)</f>
        <v>0</v>
      </c>
      <c r="L5654">
        <f>E5654-I5654-J5654-K5654</f>
        <v>0</v>
      </c>
      <c r="M5654">
        <f>IF((I5654+J5654+(1-$W$36)*L5654)/$W$39&gt;=$W$38,1,0)</f>
        <v>0</v>
      </c>
      <c r="N5654">
        <f>IF(M5654=1,$W$37,$W$36)*L5654</f>
        <v>0</v>
      </c>
      <c r="O5654">
        <f>EXP(-$W$26*C5654)*I5654</f>
        <v>0</v>
      </c>
      <c r="P5654">
        <f>EXP(-$W$26*C5654)*J5654</f>
        <v>0</v>
      </c>
      <c r="Q5654">
        <f>EXP(-$W$26*C5654)*K5654</f>
        <v>0</v>
      </c>
      <c r="R5654">
        <f>EXP(-$W$26*C5654)*(L5654-N5654)</f>
        <v>0</v>
      </c>
      <c r="S5654">
        <f>EXP(-$W$26*C5654)*N5654</f>
        <v>0</v>
      </c>
      <c r="T5654">
        <f>EXP(-$W$26*C5654)*E5654</f>
        <v>0</v>
      </c>
    </row>
    <row r="5655" spans="1:20">
      <c r="A5655">
        <v>5646</v>
      </c>
      <c r="B5655">
        <f>RAND()</f>
        <v>0</v>
      </c>
      <c r="C5655">
        <f>IF(B5655&lt;$W$41,3,IF(B5655&lt;$W$41+$W$42,4,5))</f>
        <v>0</v>
      </c>
      <c r="D5655">
        <f>NORMSINV(RAND())</f>
        <v>0</v>
      </c>
      <c r="E5655">
        <f>$W$25*EXP(($W$26-$W$28-0.5*$W$27^2)*C5655+$W$27*SQRT(C5655)*D5655)</f>
        <v>0</v>
      </c>
      <c r="F5655">
        <f>$W$30*(1+$W$31)^C5655</f>
        <v>0</v>
      </c>
      <c r="G5655">
        <f>$W$32*(1+$W$33)^C5655</f>
        <v>0</v>
      </c>
      <c r="H5655">
        <f>$W$34*(1+$W$35)^C5655</f>
        <v>0</v>
      </c>
      <c r="I5655">
        <f>MIN(E5655,F5655)</f>
        <v>0</v>
      </c>
      <c r="J5655">
        <f>MIN(E5655-I5655,G5655)</f>
        <v>0</v>
      </c>
      <c r="K5655">
        <f>MIN(E5655-I5655-J5655,H5655)</f>
        <v>0</v>
      </c>
      <c r="L5655">
        <f>E5655-I5655-J5655-K5655</f>
        <v>0</v>
      </c>
      <c r="M5655">
        <f>IF((I5655+J5655+(1-$W$36)*L5655)/$W$39&gt;=$W$38,1,0)</f>
        <v>0</v>
      </c>
      <c r="N5655">
        <f>IF(M5655=1,$W$37,$W$36)*L5655</f>
        <v>0</v>
      </c>
      <c r="O5655">
        <f>EXP(-$W$26*C5655)*I5655</f>
        <v>0</v>
      </c>
      <c r="P5655">
        <f>EXP(-$W$26*C5655)*J5655</f>
        <v>0</v>
      </c>
      <c r="Q5655">
        <f>EXP(-$W$26*C5655)*K5655</f>
        <v>0</v>
      </c>
      <c r="R5655">
        <f>EXP(-$W$26*C5655)*(L5655-N5655)</f>
        <v>0</v>
      </c>
      <c r="S5655">
        <f>EXP(-$W$26*C5655)*N5655</f>
        <v>0</v>
      </c>
      <c r="T5655">
        <f>EXP(-$W$26*C5655)*E5655</f>
        <v>0</v>
      </c>
    </row>
    <row r="5656" spans="1:20">
      <c r="A5656">
        <v>5647</v>
      </c>
      <c r="B5656">
        <f>RAND()</f>
        <v>0</v>
      </c>
      <c r="C5656">
        <f>IF(B5656&lt;$W$41,3,IF(B5656&lt;$W$41+$W$42,4,5))</f>
        <v>0</v>
      </c>
      <c r="D5656">
        <f>NORMSINV(RAND())</f>
        <v>0</v>
      </c>
      <c r="E5656">
        <f>$W$25*EXP(($W$26-$W$28-0.5*$W$27^2)*C5656+$W$27*SQRT(C5656)*D5656)</f>
        <v>0</v>
      </c>
      <c r="F5656">
        <f>$W$30*(1+$W$31)^C5656</f>
        <v>0</v>
      </c>
      <c r="G5656">
        <f>$W$32*(1+$W$33)^C5656</f>
        <v>0</v>
      </c>
      <c r="H5656">
        <f>$W$34*(1+$W$35)^C5656</f>
        <v>0</v>
      </c>
      <c r="I5656">
        <f>MIN(E5656,F5656)</f>
        <v>0</v>
      </c>
      <c r="J5656">
        <f>MIN(E5656-I5656,G5656)</f>
        <v>0</v>
      </c>
      <c r="K5656">
        <f>MIN(E5656-I5656-J5656,H5656)</f>
        <v>0</v>
      </c>
      <c r="L5656">
        <f>E5656-I5656-J5656-K5656</f>
        <v>0</v>
      </c>
      <c r="M5656">
        <f>IF((I5656+J5656+(1-$W$36)*L5656)/$W$39&gt;=$W$38,1,0)</f>
        <v>0</v>
      </c>
      <c r="N5656">
        <f>IF(M5656=1,$W$37,$W$36)*L5656</f>
        <v>0</v>
      </c>
      <c r="O5656">
        <f>EXP(-$W$26*C5656)*I5656</f>
        <v>0</v>
      </c>
      <c r="P5656">
        <f>EXP(-$W$26*C5656)*J5656</f>
        <v>0</v>
      </c>
      <c r="Q5656">
        <f>EXP(-$W$26*C5656)*K5656</f>
        <v>0</v>
      </c>
      <c r="R5656">
        <f>EXP(-$W$26*C5656)*(L5656-N5656)</f>
        <v>0</v>
      </c>
      <c r="S5656">
        <f>EXP(-$W$26*C5656)*N5656</f>
        <v>0</v>
      </c>
      <c r="T5656">
        <f>EXP(-$W$26*C5656)*E5656</f>
        <v>0</v>
      </c>
    </row>
    <row r="5657" spans="1:20">
      <c r="A5657">
        <v>5648</v>
      </c>
      <c r="B5657">
        <f>RAND()</f>
        <v>0</v>
      </c>
      <c r="C5657">
        <f>IF(B5657&lt;$W$41,3,IF(B5657&lt;$W$41+$W$42,4,5))</f>
        <v>0</v>
      </c>
      <c r="D5657">
        <f>NORMSINV(RAND())</f>
        <v>0</v>
      </c>
      <c r="E5657">
        <f>$W$25*EXP(($W$26-$W$28-0.5*$W$27^2)*C5657+$W$27*SQRT(C5657)*D5657)</f>
        <v>0</v>
      </c>
      <c r="F5657">
        <f>$W$30*(1+$W$31)^C5657</f>
        <v>0</v>
      </c>
      <c r="G5657">
        <f>$W$32*(1+$W$33)^C5657</f>
        <v>0</v>
      </c>
      <c r="H5657">
        <f>$W$34*(1+$W$35)^C5657</f>
        <v>0</v>
      </c>
      <c r="I5657">
        <f>MIN(E5657,F5657)</f>
        <v>0</v>
      </c>
      <c r="J5657">
        <f>MIN(E5657-I5657,G5657)</f>
        <v>0</v>
      </c>
      <c r="K5657">
        <f>MIN(E5657-I5657-J5657,H5657)</f>
        <v>0</v>
      </c>
      <c r="L5657">
        <f>E5657-I5657-J5657-K5657</f>
        <v>0</v>
      </c>
      <c r="M5657">
        <f>IF((I5657+J5657+(1-$W$36)*L5657)/$W$39&gt;=$W$38,1,0)</f>
        <v>0</v>
      </c>
      <c r="N5657">
        <f>IF(M5657=1,$W$37,$W$36)*L5657</f>
        <v>0</v>
      </c>
      <c r="O5657">
        <f>EXP(-$W$26*C5657)*I5657</f>
        <v>0</v>
      </c>
      <c r="P5657">
        <f>EXP(-$W$26*C5657)*J5657</f>
        <v>0</v>
      </c>
      <c r="Q5657">
        <f>EXP(-$W$26*C5657)*K5657</f>
        <v>0</v>
      </c>
      <c r="R5657">
        <f>EXP(-$W$26*C5657)*(L5657-N5657)</f>
        <v>0</v>
      </c>
      <c r="S5657">
        <f>EXP(-$W$26*C5657)*N5657</f>
        <v>0</v>
      </c>
      <c r="T5657">
        <f>EXP(-$W$26*C5657)*E5657</f>
        <v>0</v>
      </c>
    </row>
    <row r="5658" spans="1:20">
      <c r="A5658">
        <v>5649</v>
      </c>
      <c r="B5658">
        <f>RAND()</f>
        <v>0</v>
      </c>
      <c r="C5658">
        <f>IF(B5658&lt;$W$41,3,IF(B5658&lt;$W$41+$W$42,4,5))</f>
        <v>0</v>
      </c>
      <c r="D5658">
        <f>NORMSINV(RAND())</f>
        <v>0</v>
      </c>
      <c r="E5658">
        <f>$W$25*EXP(($W$26-$W$28-0.5*$W$27^2)*C5658+$W$27*SQRT(C5658)*D5658)</f>
        <v>0</v>
      </c>
      <c r="F5658">
        <f>$W$30*(1+$W$31)^C5658</f>
        <v>0</v>
      </c>
      <c r="G5658">
        <f>$W$32*(1+$W$33)^C5658</f>
        <v>0</v>
      </c>
      <c r="H5658">
        <f>$W$34*(1+$W$35)^C5658</f>
        <v>0</v>
      </c>
      <c r="I5658">
        <f>MIN(E5658,F5658)</f>
        <v>0</v>
      </c>
      <c r="J5658">
        <f>MIN(E5658-I5658,G5658)</f>
        <v>0</v>
      </c>
      <c r="K5658">
        <f>MIN(E5658-I5658-J5658,H5658)</f>
        <v>0</v>
      </c>
      <c r="L5658">
        <f>E5658-I5658-J5658-K5658</f>
        <v>0</v>
      </c>
      <c r="M5658">
        <f>IF((I5658+J5658+(1-$W$36)*L5658)/$W$39&gt;=$W$38,1,0)</f>
        <v>0</v>
      </c>
      <c r="N5658">
        <f>IF(M5658=1,$W$37,$W$36)*L5658</f>
        <v>0</v>
      </c>
      <c r="O5658">
        <f>EXP(-$W$26*C5658)*I5658</f>
        <v>0</v>
      </c>
      <c r="P5658">
        <f>EXP(-$W$26*C5658)*J5658</f>
        <v>0</v>
      </c>
      <c r="Q5658">
        <f>EXP(-$W$26*C5658)*K5658</f>
        <v>0</v>
      </c>
      <c r="R5658">
        <f>EXP(-$W$26*C5658)*(L5658-N5658)</f>
        <v>0</v>
      </c>
      <c r="S5658">
        <f>EXP(-$W$26*C5658)*N5658</f>
        <v>0</v>
      </c>
      <c r="T5658">
        <f>EXP(-$W$26*C5658)*E5658</f>
        <v>0</v>
      </c>
    </row>
    <row r="5659" spans="1:20">
      <c r="A5659">
        <v>5650</v>
      </c>
      <c r="B5659">
        <f>RAND()</f>
        <v>0</v>
      </c>
      <c r="C5659">
        <f>IF(B5659&lt;$W$41,3,IF(B5659&lt;$W$41+$W$42,4,5))</f>
        <v>0</v>
      </c>
      <c r="D5659">
        <f>NORMSINV(RAND())</f>
        <v>0</v>
      </c>
      <c r="E5659">
        <f>$W$25*EXP(($W$26-$W$28-0.5*$W$27^2)*C5659+$W$27*SQRT(C5659)*D5659)</f>
        <v>0</v>
      </c>
      <c r="F5659">
        <f>$W$30*(1+$W$31)^C5659</f>
        <v>0</v>
      </c>
      <c r="G5659">
        <f>$W$32*(1+$W$33)^C5659</f>
        <v>0</v>
      </c>
      <c r="H5659">
        <f>$W$34*(1+$W$35)^C5659</f>
        <v>0</v>
      </c>
      <c r="I5659">
        <f>MIN(E5659,F5659)</f>
        <v>0</v>
      </c>
      <c r="J5659">
        <f>MIN(E5659-I5659,G5659)</f>
        <v>0</v>
      </c>
      <c r="K5659">
        <f>MIN(E5659-I5659-J5659,H5659)</f>
        <v>0</v>
      </c>
      <c r="L5659">
        <f>E5659-I5659-J5659-K5659</f>
        <v>0</v>
      </c>
      <c r="M5659">
        <f>IF((I5659+J5659+(1-$W$36)*L5659)/$W$39&gt;=$W$38,1,0)</f>
        <v>0</v>
      </c>
      <c r="N5659">
        <f>IF(M5659=1,$W$37,$W$36)*L5659</f>
        <v>0</v>
      </c>
      <c r="O5659">
        <f>EXP(-$W$26*C5659)*I5659</f>
        <v>0</v>
      </c>
      <c r="P5659">
        <f>EXP(-$W$26*C5659)*J5659</f>
        <v>0</v>
      </c>
      <c r="Q5659">
        <f>EXP(-$W$26*C5659)*K5659</f>
        <v>0</v>
      </c>
      <c r="R5659">
        <f>EXP(-$W$26*C5659)*(L5659-N5659)</f>
        <v>0</v>
      </c>
      <c r="S5659">
        <f>EXP(-$W$26*C5659)*N5659</f>
        <v>0</v>
      </c>
      <c r="T5659">
        <f>EXP(-$W$26*C5659)*E5659</f>
        <v>0</v>
      </c>
    </row>
    <row r="5660" spans="1:20">
      <c r="A5660">
        <v>5651</v>
      </c>
      <c r="B5660">
        <f>RAND()</f>
        <v>0</v>
      </c>
      <c r="C5660">
        <f>IF(B5660&lt;$W$41,3,IF(B5660&lt;$W$41+$W$42,4,5))</f>
        <v>0</v>
      </c>
      <c r="D5660">
        <f>NORMSINV(RAND())</f>
        <v>0</v>
      </c>
      <c r="E5660">
        <f>$W$25*EXP(($W$26-$W$28-0.5*$W$27^2)*C5660+$W$27*SQRT(C5660)*D5660)</f>
        <v>0</v>
      </c>
      <c r="F5660">
        <f>$W$30*(1+$W$31)^C5660</f>
        <v>0</v>
      </c>
      <c r="G5660">
        <f>$W$32*(1+$W$33)^C5660</f>
        <v>0</v>
      </c>
      <c r="H5660">
        <f>$W$34*(1+$W$35)^C5660</f>
        <v>0</v>
      </c>
      <c r="I5660">
        <f>MIN(E5660,F5660)</f>
        <v>0</v>
      </c>
      <c r="J5660">
        <f>MIN(E5660-I5660,G5660)</f>
        <v>0</v>
      </c>
      <c r="K5660">
        <f>MIN(E5660-I5660-J5660,H5660)</f>
        <v>0</v>
      </c>
      <c r="L5660">
        <f>E5660-I5660-J5660-K5660</f>
        <v>0</v>
      </c>
      <c r="M5660">
        <f>IF((I5660+J5660+(1-$W$36)*L5660)/$W$39&gt;=$W$38,1,0)</f>
        <v>0</v>
      </c>
      <c r="N5660">
        <f>IF(M5660=1,$W$37,$W$36)*L5660</f>
        <v>0</v>
      </c>
      <c r="O5660">
        <f>EXP(-$W$26*C5660)*I5660</f>
        <v>0</v>
      </c>
      <c r="P5660">
        <f>EXP(-$W$26*C5660)*J5660</f>
        <v>0</v>
      </c>
      <c r="Q5660">
        <f>EXP(-$W$26*C5660)*K5660</f>
        <v>0</v>
      </c>
      <c r="R5660">
        <f>EXP(-$W$26*C5660)*(L5660-N5660)</f>
        <v>0</v>
      </c>
      <c r="S5660">
        <f>EXP(-$W$26*C5660)*N5660</f>
        <v>0</v>
      </c>
      <c r="T5660">
        <f>EXP(-$W$26*C5660)*E5660</f>
        <v>0</v>
      </c>
    </row>
    <row r="5661" spans="1:20">
      <c r="A5661">
        <v>5652</v>
      </c>
      <c r="B5661">
        <f>RAND()</f>
        <v>0</v>
      </c>
      <c r="C5661">
        <f>IF(B5661&lt;$W$41,3,IF(B5661&lt;$W$41+$W$42,4,5))</f>
        <v>0</v>
      </c>
      <c r="D5661">
        <f>NORMSINV(RAND())</f>
        <v>0</v>
      </c>
      <c r="E5661">
        <f>$W$25*EXP(($W$26-$W$28-0.5*$W$27^2)*C5661+$W$27*SQRT(C5661)*D5661)</f>
        <v>0</v>
      </c>
      <c r="F5661">
        <f>$W$30*(1+$W$31)^C5661</f>
        <v>0</v>
      </c>
      <c r="G5661">
        <f>$W$32*(1+$W$33)^C5661</f>
        <v>0</v>
      </c>
      <c r="H5661">
        <f>$W$34*(1+$W$35)^C5661</f>
        <v>0</v>
      </c>
      <c r="I5661">
        <f>MIN(E5661,F5661)</f>
        <v>0</v>
      </c>
      <c r="J5661">
        <f>MIN(E5661-I5661,G5661)</f>
        <v>0</v>
      </c>
      <c r="K5661">
        <f>MIN(E5661-I5661-J5661,H5661)</f>
        <v>0</v>
      </c>
      <c r="L5661">
        <f>E5661-I5661-J5661-K5661</f>
        <v>0</v>
      </c>
      <c r="M5661">
        <f>IF((I5661+J5661+(1-$W$36)*L5661)/$W$39&gt;=$W$38,1,0)</f>
        <v>0</v>
      </c>
      <c r="N5661">
        <f>IF(M5661=1,$W$37,$W$36)*L5661</f>
        <v>0</v>
      </c>
      <c r="O5661">
        <f>EXP(-$W$26*C5661)*I5661</f>
        <v>0</v>
      </c>
      <c r="P5661">
        <f>EXP(-$W$26*C5661)*J5661</f>
        <v>0</v>
      </c>
      <c r="Q5661">
        <f>EXP(-$W$26*C5661)*K5661</f>
        <v>0</v>
      </c>
      <c r="R5661">
        <f>EXP(-$W$26*C5661)*(L5661-N5661)</f>
        <v>0</v>
      </c>
      <c r="S5661">
        <f>EXP(-$W$26*C5661)*N5661</f>
        <v>0</v>
      </c>
      <c r="T5661">
        <f>EXP(-$W$26*C5661)*E5661</f>
        <v>0</v>
      </c>
    </row>
    <row r="5662" spans="1:20">
      <c r="A5662">
        <v>5653</v>
      </c>
      <c r="B5662">
        <f>RAND()</f>
        <v>0</v>
      </c>
      <c r="C5662">
        <f>IF(B5662&lt;$W$41,3,IF(B5662&lt;$W$41+$W$42,4,5))</f>
        <v>0</v>
      </c>
      <c r="D5662">
        <f>NORMSINV(RAND())</f>
        <v>0</v>
      </c>
      <c r="E5662">
        <f>$W$25*EXP(($W$26-$W$28-0.5*$W$27^2)*C5662+$W$27*SQRT(C5662)*D5662)</f>
        <v>0</v>
      </c>
      <c r="F5662">
        <f>$W$30*(1+$W$31)^C5662</f>
        <v>0</v>
      </c>
      <c r="G5662">
        <f>$W$32*(1+$W$33)^C5662</f>
        <v>0</v>
      </c>
      <c r="H5662">
        <f>$W$34*(1+$W$35)^C5662</f>
        <v>0</v>
      </c>
      <c r="I5662">
        <f>MIN(E5662,F5662)</f>
        <v>0</v>
      </c>
      <c r="J5662">
        <f>MIN(E5662-I5662,G5662)</f>
        <v>0</v>
      </c>
      <c r="K5662">
        <f>MIN(E5662-I5662-J5662,H5662)</f>
        <v>0</v>
      </c>
      <c r="L5662">
        <f>E5662-I5662-J5662-K5662</f>
        <v>0</v>
      </c>
      <c r="M5662">
        <f>IF((I5662+J5662+(1-$W$36)*L5662)/$W$39&gt;=$W$38,1,0)</f>
        <v>0</v>
      </c>
      <c r="N5662">
        <f>IF(M5662=1,$W$37,$W$36)*L5662</f>
        <v>0</v>
      </c>
      <c r="O5662">
        <f>EXP(-$W$26*C5662)*I5662</f>
        <v>0</v>
      </c>
      <c r="P5662">
        <f>EXP(-$W$26*C5662)*J5662</f>
        <v>0</v>
      </c>
      <c r="Q5662">
        <f>EXP(-$W$26*C5662)*K5662</f>
        <v>0</v>
      </c>
      <c r="R5662">
        <f>EXP(-$W$26*C5662)*(L5662-N5662)</f>
        <v>0</v>
      </c>
      <c r="S5662">
        <f>EXP(-$W$26*C5662)*N5662</f>
        <v>0</v>
      </c>
      <c r="T5662">
        <f>EXP(-$W$26*C5662)*E5662</f>
        <v>0</v>
      </c>
    </row>
    <row r="5663" spans="1:20">
      <c r="A5663">
        <v>5654</v>
      </c>
      <c r="B5663">
        <f>RAND()</f>
        <v>0</v>
      </c>
      <c r="C5663">
        <f>IF(B5663&lt;$W$41,3,IF(B5663&lt;$W$41+$W$42,4,5))</f>
        <v>0</v>
      </c>
      <c r="D5663">
        <f>NORMSINV(RAND())</f>
        <v>0</v>
      </c>
      <c r="E5663">
        <f>$W$25*EXP(($W$26-$W$28-0.5*$W$27^2)*C5663+$W$27*SQRT(C5663)*D5663)</f>
        <v>0</v>
      </c>
      <c r="F5663">
        <f>$W$30*(1+$W$31)^C5663</f>
        <v>0</v>
      </c>
      <c r="G5663">
        <f>$W$32*(1+$W$33)^C5663</f>
        <v>0</v>
      </c>
      <c r="H5663">
        <f>$W$34*(1+$W$35)^C5663</f>
        <v>0</v>
      </c>
      <c r="I5663">
        <f>MIN(E5663,F5663)</f>
        <v>0</v>
      </c>
      <c r="J5663">
        <f>MIN(E5663-I5663,G5663)</f>
        <v>0</v>
      </c>
      <c r="K5663">
        <f>MIN(E5663-I5663-J5663,H5663)</f>
        <v>0</v>
      </c>
      <c r="L5663">
        <f>E5663-I5663-J5663-K5663</f>
        <v>0</v>
      </c>
      <c r="M5663">
        <f>IF((I5663+J5663+(1-$W$36)*L5663)/$W$39&gt;=$W$38,1,0)</f>
        <v>0</v>
      </c>
      <c r="N5663">
        <f>IF(M5663=1,$W$37,$W$36)*L5663</f>
        <v>0</v>
      </c>
      <c r="O5663">
        <f>EXP(-$W$26*C5663)*I5663</f>
        <v>0</v>
      </c>
      <c r="P5663">
        <f>EXP(-$W$26*C5663)*J5663</f>
        <v>0</v>
      </c>
      <c r="Q5663">
        <f>EXP(-$W$26*C5663)*K5663</f>
        <v>0</v>
      </c>
      <c r="R5663">
        <f>EXP(-$W$26*C5663)*(L5663-N5663)</f>
        <v>0</v>
      </c>
      <c r="S5663">
        <f>EXP(-$W$26*C5663)*N5663</f>
        <v>0</v>
      </c>
      <c r="T5663">
        <f>EXP(-$W$26*C5663)*E5663</f>
        <v>0</v>
      </c>
    </row>
    <row r="5664" spans="1:20">
      <c r="A5664">
        <v>5655</v>
      </c>
      <c r="B5664">
        <f>RAND()</f>
        <v>0</v>
      </c>
      <c r="C5664">
        <f>IF(B5664&lt;$W$41,3,IF(B5664&lt;$W$41+$W$42,4,5))</f>
        <v>0</v>
      </c>
      <c r="D5664">
        <f>NORMSINV(RAND())</f>
        <v>0</v>
      </c>
      <c r="E5664">
        <f>$W$25*EXP(($W$26-$W$28-0.5*$W$27^2)*C5664+$W$27*SQRT(C5664)*D5664)</f>
        <v>0</v>
      </c>
      <c r="F5664">
        <f>$W$30*(1+$W$31)^C5664</f>
        <v>0</v>
      </c>
      <c r="G5664">
        <f>$W$32*(1+$W$33)^C5664</f>
        <v>0</v>
      </c>
      <c r="H5664">
        <f>$W$34*(1+$W$35)^C5664</f>
        <v>0</v>
      </c>
      <c r="I5664">
        <f>MIN(E5664,F5664)</f>
        <v>0</v>
      </c>
      <c r="J5664">
        <f>MIN(E5664-I5664,G5664)</f>
        <v>0</v>
      </c>
      <c r="K5664">
        <f>MIN(E5664-I5664-J5664,H5664)</f>
        <v>0</v>
      </c>
      <c r="L5664">
        <f>E5664-I5664-J5664-K5664</f>
        <v>0</v>
      </c>
      <c r="M5664">
        <f>IF((I5664+J5664+(1-$W$36)*L5664)/$W$39&gt;=$W$38,1,0)</f>
        <v>0</v>
      </c>
      <c r="N5664">
        <f>IF(M5664=1,$W$37,$W$36)*L5664</f>
        <v>0</v>
      </c>
      <c r="O5664">
        <f>EXP(-$W$26*C5664)*I5664</f>
        <v>0</v>
      </c>
      <c r="P5664">
        <f>EXP(-$W$26*C5664)*J5664</f>
        <v>0</v>
      </c>
      <c r="Q5664">
        <f>EXP(-$W$26*C5664)*K5664</f>
        <v>0</v>
      </c>
      <c r="R5664">
        <f>EXP(-$W$26*C5664)*(L5664-N5664)</f>
        <v>0</v>
      </c>
      <c r="S5664">
        <f>EXP(-$W$26*C5664)*N5664</f>
        <v>0</v>
      </c>
      <c r="T5664">
        <f>EXP(-$W$26*C5664)*E5664</f>
        <v>0</v>
      </c>
    </row>
    <row r="5665" spans="1:20">
      <c r="A5665">
        <v>5656</v>
      </c>
      <c r="B5665">
        <f>RAND()</f>
        <v>0</v>
      </c>
      <c r="C5665">
        <f>IF(B5665&lt;$W$41,3,IF(B5665&lt;$W$41+$W$42,4,5))</f>
        <v>0</v>
      </c>
      <c r="D5665">
        <f>NORMSINV(RAND())</f>
        <v>0</v>
      </c>
      <c r="E5665">
        <f>$W$25*EXP(($W$26-$W$28-0.5*$W$27^2)*C5665+$W$27*SQRT(C5665)*D5665)</f>
        <v>0</v>
      </c>
      <c r="F5665">
        <f>$W$30*(1+$W$31)^C5665</f>
        <v>0</v>
      </c>
      <c r="G5665">
        <f>$W$32*(1+$W$33)^C5665</f>
        <v>0</v>
      </c>
      <c r="H5665">
        <f>$W$34*(1+$W$35)^C5665</f>
        <v>0</v>
      </c>
      <c r="I5665">
        <f>MIN(E5665,F5665)</f>
        <v>0</v>
      </c>
      <c r="J5665">
        <f>MIN(E5665-I5665,G5665)</f>
        <v>0</v>
      </c>
      <c r="K5665">
        <f>MIN(E5665-I5665-J5665,H5665)</f>
        <v>0</v>
      </c>
      <c r="L5665">
        <f>E5665-I5665-J5665-K5665</f>
        <v>0</v>
      </c>
      <c r="M5665">
        <f>IF((I5665+J5665+(1-$W$36)*L5665)/$W$39&gt;=$W$38,1,0)</f>
        <v>0</v>
      </c>
      <c r="N5665">
        <f>IF(M5665=1,$W$37,$W$36)*L5665</f>
        <v>0</v>
      </c>
      <c r="O5665">
        <f>EXP(-$W$26*C5665)*I5665</f>
        <v>0</v>
      </c>
      <c r="P5665">
        <f>EXP(-$W$26*C5665)*J5665</f>
        <v>0</v>
      </c>
      <c r="Q5665">
        <f>EXP(-$W$26*C5665)*K5665</f>
        <v>0</v>
      </c>
      <c r="R5665">
        <f>EXP(-$W$26*C5665)*(L5665-N5665)</f>
        <v>0</v>
      </c>
      <c r="S5665">
        <f>EXP(-$W$26*C5665)*N5665</f>
        <v>0</v>
      </c>
      <c r="T5665">
        <f>EXP(-$W$26*C5665)*E5665</f>
        <v>0</v>
      </c>
    </row>
    <row r="5666" spans="1:20">
      <c r="A5666">
        <v>5657</v>
      </c>
      <c r="B5666">
        <f>RAND()</f>
        <v>0</v>
      </c>
      <c r="C5666">
        <f>IF(B5666&lt;$W$41,3,IF(B5666&lt;$W$41+$W$42,4,5))</f>
        <v>0</v>
      </c>
      <c r="D5666">
        <f>NORMSINV(RAND())</f>
        <v>0</v>
      </c>
      <c r="E5666">
        <f>$W$25*EXP(($W$26-$W$28-0.5*$W$27^2)*C5666+$W$27*SQRT(C5666)*D5666)</f>
        <v>0</v>
      </c>
      <c r="F5666">
        <f>$W$30*(1+$W$31)^C5666</f>
        <v>0</v>
      </c>
      <c r="G5666">
        <f>$W$32*(1+$W$33)^C5666</f>
        <v>0</v>
      </c>
      <c r="H5666">
        <f>$W$34*(1+$W$35)^C5666</f>
        <v>0</v>
      </c>
      <c r="I5666">
        <f>MIN(E5666,F5666)</f>
        <v>0</v>
      </c>
      <c r="J5666">
        <f>MIN(E5666-I5666,G5666)</f>
        <v>0</v>
      </c>
      <c r="K5666">
        <f>MIN(E5666-I5666-J5666,H5666)</f>
        <v>0</v>
      </c>
      <c r="L5666">
        <f>E5666-I5666-J5666-K5666</f>
        <v>0</v>
      </c>
      <c r="M5666">
        <f>IF((I5666+J5666+(1-$W$36)*L5666)/$W$39&gt;=$W$38,1,0)</f>
        <v>0</v>
      </c>
      <c r="N5666">
        <f>IF(M5666=1,$W$37,$W$36)*L5666</f>
        <v>0</v>
      </c>
      <c r="O5666">
        <f>EXP(-$W$26*C5666)*I5666</f>
        <v>0</v>
      </c>
      <c r="P5666">
        <f>EXP(-$W$26*C5666)*J5666</f>
        <v>0</v>
      </c>
      <c r="Q5666">
        <f>EXP(-$W$26*C5666)*K5666</f>
        <v>0</v>
      </c>
      <c r="R5666">
        <f>EXP(-$W$26*C5666)*(L5666-N5666)</f>
        <v>0</v>
      </c>
      <c r="S5666">
        <f>EXP(-$W$26*C5666)*N5666</f>
        <v>0</v>
      </c>
      <c r="T5666">
        <f>EXP(-$W$26*C5666)*E5666</f>
        <v>0</v>
      </c>
    </row>
    <row r="5667" spans="1:20">
      <c r="A5667">
        <v>5658</v>
      </c>
      <c r="B5667">
        <f>RAND()</f>
        <v>0</v>
      </c>
      <c r="C5667">
        <f>IF(B5667&lt;$W$41,3,IF(B5667&lt;$W$41+$W$42,4,5))</f>
        <v>0</v>
      </c>
      <c r="D5667">
        <f>NORMSINV(RAND())</f>
        <v>0</v>
      </c>
      <c r="E5667">
        <f>$W$25*EXP(($W$26-$W$28-0.5*$W$27^2)*C5667+$W$27*SQRT(C5667)*D5667)</f>
        <v>0</v>
      </c>
      <c r="F5667">
        <f>$W$30*(1+$W$31)^C5667</f>
        <v>0</v>
      </c>
      <c r="G5667">
        <f>$W$32*(1+$W$33)^C5667</f>
        <v>0</v>
      </c>
      <c r="H5667">
        <f>$W$34*(1+$W$35)^C5667</f>
        <v>0</v>
      </c>
      <c r="I5667">
        <f>MIN(E5667,F5667)</f>
        <v>0</v>
      </c>
      <c r="J5667">
        <f>MIN(E5667-I5667,G5667)</f>
        <v>0</v>
      </c>
      <c r="K5667">
        <f>MIN(E5667-I5667-J5667,H5667)</f>
        <v>0</v>
      </c>
      <c r="L5667">
        <f>E5667-I5667-J5667-K5667</f>
        <v>0</v>
      </c>
      <c r="M5667">
        <f>IF((I5667+J5667+(1-$W$36)*L5667)/$W$39&gt;=$W$38,1,0)</f>
        <v>0</v>
      </c>
      <c r="N5667">
        <f>IF(M5667=1,$W$37,$W$36)*L5667</f>
        <v>0</v>
      </c>
      <c r="O5667">
        <f>EXP(-$W$26*C5667)*I5667</f>
        <v>0</v>
      </c>
      <c r="P5667">
        <f>EXP(-$W$26*C5667)*J5667</f>
        <v>0</v>
      </c>
      <c r="Q5667">
        <f>EXP(-$W$26*C5667)*K5667</f>
        <v>0</v>
      </c>
      <c r="R5667">
        <f>EXP(-$W$26*C5667)*(L5667-N5667)</f>
        <v>0</v>
      </c>
      <c r="S5667">
        <f>EXP(-$W$26*C5667)*N5667</f>
        <v>0</v>
      </c>
      <c r="T5667">
        <f>EXP(-$W$26*C5667)*E5667</f>
        <v>0</v>
      </c>
    </row>
    <row r="5668" spans="1:20">
      <c r="A5668">
        <v>5659</v>
      </c>
      <c r="B5668">
        <f>RAND()</f>
        <v>0</v>
      </c>
      <c r="C5668">
        <f>IF(B5668&lt;$W$41,3,IF(B5668&lt;$W$41+$W$42,4,5))</f>
        <v>0</v>
      </c>
      <c r="D5668">
        <f>NORMSINV(RAND())</f>
        <v>0</v>
      </c>
      <c r="E5668">
        <f>$W$25*EXP(($W$26-$W$28-0.5*$W$27^2)*C5668+$W$27*SQRT(C5668)*D5668)</f>
        <v>0</v>
      </c>
      <c r="F5668">
        <f>$W$30*(1+$W$31)^C5668</f>
        <v>0</v>
      </c>
      <c r="G5668">
        <f>$W$32*(1+$W$33)^C5668</f>
        <v>0</v>
      </c>
      <c r="H5668">
        <f>$W$34*(1+$W$35)^C5668</f>
        <v>0</v>
      </c>
      <c r="I5668">
        <f>MIN(E5668,F5668)</f>
        <v>0</v>
      </c>
      <c r="J5668">
        <f>MIN(E5668-I5668,G5668)</f>
        <v>0</v>
      </c>
      <c r="K5668">
        <f>MIN(E5668-I5668-J5668,H5668)</f>
        <v>0</v>
      </c>
      <c r="L5668">
        <f>E5668-I5668-J5668-K5668</f>
        <v>0</v>
      </c>
      <c r="M5668">
        <f>IF((I5668+J5668+(1-$W$36)*L5668)/$W$39&gt;=$W$38,1,0)</f>
        <v>0</v>
      </c>
      <c r="N5668">
        <f>IF(M5668=1,$W$37,$W$36)*L5668</f>
        <v>0</v>
      </c>
      <c r="O5668">
        <f>EXP(-$W$26*C5668)*I5668</f>
        <v>0</v>
      </c>
      <c r="P5668">
        <f>EXP(-$W$26*C5668)*J5668</f>
        <v>0</v>
      </c>
      <c r="Q5668">
        <f>EXP(-$W$26*C5668)*K5668</f>
        <v>0</v>
      </c>
      <c r="R5668">
        <f>EXP(-$W$26*C5668)*(L5668-N5668)</f>
        <v>0</v>
      </c>
      <c r="S5668">
        <f>EXP(-$W$26*C5668)*N5668</f>
        <v>0</v>
      </c>
      <c r="T5668">
        <f>EXP(-$W$26*C5668)*E5668</f>
        <v>0</v>
      </c>
    </row>
    <row r="5669" spans="1:20">
      <c r="A5669">
        <v>5660</v>
      </c>
      <c r="B5669">
        <f>RAND()</f>
        <v>0</v>
      </c>
      <c r="C5669">
        <f>IF(B5669&lt;$W$41,3,IF(B5669&lt;$W$41+$W$42,4,5))</f>
        <v>0</v>
      </c>
      <c r="D5669">
        <f>NORMSINV(RAND())</f>
        <v>0</v>
      </c>
      <c r="E5669">
        <f>$W$25*EXP(($W$26-$W$28-0.5*$W$27^2)*C5669+$W$27*SQRT(C5669)*D5669)</f>
        <v>0</v>
      </c>
      <c r="F5669">
        <f>$W$30*(1+$W$31)^C5669</f>
        <v>0</v>
      </c>
      <c r="G5669">
        <f>$W$32*(1+$W$33)^C5669</f>
        <v>0</v>
      </c>
      <c r="H5669">
        <f>$W$34*(1+$W$35)^C5669</f>
        <v>0</v>
      </c>
      <c r="I5669">
        <f>MIN(E5669,F5669)</f>
        <v>0</v>
      </c>
      <c r="J5669">
        <f>MIN(E5669-I5669,G5669)</f>
        <v>0</v>
      </c>
      <c r="K5669">
        <f>MIN(E5669-I5669-J5669,H5669)</f>
        <v>0</v>
      </c>
      <c r="L5669">
        <f>E5669-I5669-J5669-K5669</f>
        <v>0</v>
      </c>
      <c r="M5669">
        <f>IF((I5669+J5669+(1-$W$36)*L5669)/$W$39&gt;=$W$38,1,0)</f>
        <v>0</v>
      </c>
      <c r="N5669">
        <f>IF(M5669=1,$W$37,$W$36)*L5669</f>
        <v>0</v>
      </c>
      <c r="O5669">
        <f>EXP(-$W$26*C5669)*I5669</f>
        <v>0</v>
      </c>
      <c r="P5669">
        <f>EXP(-$W$26*C5669)*J5669</f>
        <v>0</v>
      </c>
      <c r="Q5669">
        <f>EXP(-$W$26*C5669)*K5669</f>
        <v>0</v>
      </c>
      <c r="R5669">
        <f>EXP(-$W$26*C5669)*(L5669-N5669)</f>
        <v>0</v>
      </c>
      <c r="S5669">
        <f>EXP(-$W$26*C5669)*N5669</f>
        <v>0</v>
      </c>
      <c r="T5669">
        <f>EXP(-$W$26*C5669)*E5669</f>
        <v>0</v>
      </c>
    </row>
    <row r="5670" spans="1:20">
      <c r="A5670">
        <v>5661</v>
      </c>
      <c r="B5670">
        <f>RAND()</f>
        <v>0</v>
      </c>
      <c r="C5670">
        <f>IF(B5670&lt;$W$41,3,IF(B5670&lt;$W$41+$W$42,4,5))</f>
        <v>0</v>
      </c>
      <c r="D5670">
        <f>NORMSINV(RAND())</f>
        <v>0</v>
      </c>
      <c r="E5670">
        <f>$W$25*EXP(($W$26-$W$28-0.5*$W$27^2)*C5670+$W$27*SQRT(C5670)*D5670)</f>
        <v>0</v>
      </c>
      <c r="F5670">
        <f>$W$30*(1+$W$31)^C5670</f>
        <v>0</v>
      </c>
      <c r="G5670">
        <f>$W$32*(1+$W$33)^C5670</f>
        <v>0</v>
      </c>
      <c r="H5670">
        <f>$W$34*(1+$W$35)^C5670</f>
        <v>0</v>
      </c>
      <c r="I5670">
        <f>MIN(E5670,F5670)</f>
        <v>0</v>
      </c>
      <c r="J5670">
        <f>MIN(E5670-I5670,G5670)</f>
        <v>0</v>
      </c>
      <c r="K5670">
        <f>MIN(E5670-I5670-J5670,H5670)</f>
        <v>0</v>
      </c>
      <c r="L5670">
        <f>E5670-I5670-J5670-K5670</f>
        <v>0</v>
      </c>
      <c r="M5670">
        <f>IF((I5670+J5670+(1-$W$36)*L5670)/$W$39&gt;=$W$38,1,0)</f>
        <v>0</v>
      </c>
      <c r="N5670">
        <f>IF(M5670=1,$W$37,$W$36)*L5670</f>
        <v>0</v>
      </c>
      <c r="O5670">
        <f>EXP(-$W$26*C5670)*I5670</f>
        <v>0</v>
      </c>
      <c r="P5670">
        <f>EXP(-$W$26*C5670)*J5670</f>
        <v>0</v>
      </c>
      <c r="Q5670">
        <f>EXP(-$W$26*C5670)*K5670</f>
        <v>0</v>
      </c>
      <c r="R5670">
        <f>EXP(-$W$26*C5670)*(L5670-N5670)</f>
        <v>0</v>
      </c>
      <c r="S5670">
        <f>EXP(-$W$26*C5670)*N5670</f>
        <v>0</v>
      </c>
      <c r="T5670">
        <f>EXP(-$W$26*C5670)*E5670</f>
        <v>0</v>
      </c>
    </row>
    <row r="5671" spans="1:20">
      <c r="A5671">
        <v>5662</v>
      </c>
      <c r="B5671">
        <f>RAND()</f>
        <v>0</v>
      </c>
      <c r="C5671">
        <f>IF(B5671&lt;$W$41,3,IF(B5671&lt;$W$41+$W$42,4,5))</f>
        <v>0</v>
      </c>
      <c r="D5671">
        <f>NORMSINV(RAND())</f>
        <v>0</v>
      </c>
      <c r="E5671">
        <f>$W$25*EXP(($W$26-$W$28-0.5*$W$27^2)*C5671+$W$27*SQRT(C5671)*D5671)</f>
        <v>0</v>
      </c>
      <c r="F5671">
        <f>$W$30*(1+$W$31)^C5671</f>
        <v>0</v>
      </c>
      <c r="G5671">
        <f>$W$32*(1+$W$33)^C5671</f>
        <v>0</v>
      </c>
      <c r="H5671">
        <f>$W$34*(1+$W$35)^C5671</f>
        <v>0</v>
      </c>
      <c r="I5671">
        <f>MIN(E5671,F5671)</f>
        <v>0</v>
      </c>
      <c r="J5671">
        <f>MIN(E5671-I5671,G5671)</f>
        <v>0</v>
      </c>
      <c r="K5671">
        <f>MIN(E5671-I5671-J5671,H5671)</f>
        <v>0</v>
      </c>
      <c r="L5671">
        <f>E5671-I5671-J5671-K5671</f>
        <v>0</v>
      </c>
      <c r="M5671">
        <f>IF((I5671+J5671+(1-$W$36)*L5671)/$W$39&gt;=$W$38,1,0)</f>
        <v>0</v>
      </c>
      <c r="N5671">
        <f>IF(M5671=1,$W$37,$W$36)*L5671</f>
        <v>0</v>
      </c>
      <c r="O5671">
        <f>EXP(-$W$26*C5671)*I5671</f>
        <v>0</v>
      </c>
      <c r="P5671">
        <f>EXP(-$W$26*C5671)*J5671</f>
        <v>0</v>
      </c>
      <c r="Q5671">
        <f>EXP(-$W$26*C5671)*K5671</f>
        <v>0</v>
      </c>
      <c r="R5671">
        <f>EXP(-$W$26*C5671)*(L5671-N5671)</f>
        <v>0</v>
      </c>
      <c r="S5671">
        <f>EXP(-$W$26*C5671)*N5671</f>
        <v>0</v>
      </c>
      <c r="T5671">
        <f>EXP(-$W$26*C5671)*E5671</f>
        <v>0</v>
      </c>
    </row>
    <row r="5672" spans="1:20">
      <c r="A5672">
        <v>5663</v>
      </c>
      <c r="B5672">
        <f>RAND()</f>
        <v>0</v>
      </c>
      <c r="C5672">
        <f>IF(B5672&lt;$W$41,3,IF(B5672&lt;$W$41+$W$42,4,5))</f>
        <v>0</v>
      </c>
      <c r="D5672">
        <f>NORMSINV(RAND())</f>
        <v>0</v>
      </c>
      <c r="E5672">
        <f>$W$25*EXP(($W$26-$W$28-0.5*$W$27^2)*C5672+$W$27*SQRT(C5672)*D5672)</f>
        <v>0</v>
      </c>
      <c r="F5672">
        <f>$W$30*(1+$W$31)^C5672</f>
        <v>0</v>
      </c>
      <c r="G5672">
        <f>$W$32*(1+$W$33)^C5672</f>
        <v>0</v>
      </c>
      <c r="H5672">
        <f>$W$34*(1+$W$35)^C5672</f>
        <v>0</v>
      </c>
      <c r="I5672">
        <f>MIN(E5672,F5672)</f>
        <v>0</v>
      </c>
      <c r="J5672">
        <f>MIN(E5672-I5672,G5672)</f>
        <v>0</v>
      </c>
      <c r="K5672">
        <f>MIN(E5672-I5672-J5672,H5672)</f>
        <v>0</v>
      </c>
      <c r="L5672">
        <f>E5672-I5672-J5672-K5672</f>
        <v>0</v>
      </c>
      <c r="M5672">
        <f>IF((I5672+J5672+(1-$W$36)*L5672)/$W$39&gt;=$W$38,1,0)</f>
        <v>0</v>
      </c>
      <c r="N5672">
        <f>IF(M5672=1,$W$37,$W$36)*L5672</f>
        <v>0</v>
      </c>
      <c r="O5672">
        <f>EXP(-$W$26*C5672)*I5672</f>
        <v>0</v>
      </c>
      <c r="P5672">
        <f>EXP(-$W$26*C5672)*J5672</f>
        <v>0</v>
      </c>
      <c r="Q5672">
        <f>EXP(-$W$26*C5672)*K5672</f>
        <v>0</v>
      </c>
      <c r="R5672">
        <f>EXP(-$W$26*C5672)*(L5672-N5672)</f>
        <v>0</v>
      </c>
      <c r="S5672">
        <f>EXP(-$W$26*C5672)*N5672</f>
        <v>0</v>
      </c>
      <c r="T5672">
        <f>EXP(-$W$26*C5672)*E5672</f>
        <v>0</v>
      </c>
    </row>
    <row r="5673" spans="1:20">
      <c r="A5673">
        <v>5664</v>
      </c>
      <c r="B5673">
        <f>RAND()</f>
        <v>0</v>
      </c>
      <c r="C5673">
        <f>IF(B5673&lt;$W$41,3,IF(B5673&lt;$W$41+$W$42,4,5))</f>
        <v>0</v>
      </c>
      <c r="D5673">
        <f>NORMSINV(RAND())</f>
        <v>0</v>
      </c>
      <c r="E5673">
        <f>$W$25*EXP(($W$26-$W$28-0.5*$W$27^2)*C5673+$W$27*SQRT(C5673)*D5673)</f>
        <v>0</v>
      </c>
      <c r="F5673">
        <f>$W$30*(1+$W$31)^C5673</f>
        <v>0</v>
      </c>
      <c r="G5673">
        <f>$W$32*(1+$W$33)^C5673</f>
        <v>0</v>
      </c>
      <c r="H5673">
        <f>$W$34*(1+$W$35)^C5673</f>
        <v>0</v>
      </c>
      <c r="I5673">
        <f>MIN(E5673,F5673)</f>
        <v>0</v>
      </c>
      <c r="J5673">
        <f>MIN(E5673-I5673,G5673)</f>
        <v>0</v>
      </c>
      <c r="K5673">
        <f>MIN(E5673-I5673-J5673,H5673)</f>
        <v>0</v>
      </c>
      <c r="L5673">
        <f>E5673-I5673-J5673-K5673</f>
        <v>0</v>
      </c>
      <c r="M5673">
        <f>IF((I5673+J5673+(1-$W$36)*L5673)/$W$39&gt;=$W$38,1,0)</f>
        <v>0</v>
      </c>
      <c r="N5673">
        <f>IF(M5673=1,$W$37,$W$36)*L5673</f>
        <v>0</v>
      </c>
      <c r="O5673">
        <f>EXP(-$W$26*C5673)*I5673</f>
        <v>0</v>
      </c>
      <c r="P5673">
        <f>EXP(-$W$26*C5673)*J5673</f>
        <v>0</v>
      </c>
      <c r="Q5673">
        <f>EXP(-$W$26*C5673)*K5673</f>
        <v>0</v>
      </c>
      <c r="R5673">
        <f>EXP(-$W$26*C5673)*(L5673-N5673)</f>
        <v>0</v>
      </c>
      <c r="S5673">
        <f>EXP(-$W$26*C5673)*N5673</f>
        <v>0</v>
      </c>
      <c r="T5673">
        <f>EXP(-$W$26*C5673)*E5673</f>
        <v>0</v>
      </c>
    </row>
    <row r="5674" spans="1:20">
      <c r="A5674">
        <v>5665</v>
      </c>
      <c r="B5674">
        <f>RAND()</f>
        <v>0</v>
      </c>
      <c r="C5674">
        <f>IF(B5674&lt;$W$41,3,IF(B5674&lt;$W$41+$W$42,4,5))</f>
        <v>0</v>
      </c>
      <c r="D5674">
        <f>NORMSINV(RAND())</f>
        <v>0</v>
      </c>
      <c r="E5674">
        <f>$W$25*EXP(($W$26-$W$28-0.5*$W$27^2)*C5674+$W$27*SQRT(C5674)*D5674)</f>
        <v>0</v>
      </c>
      <c r="F5674">
        <f>$W$30*(1+$W$31)^C5674</f>
        <v>0</v>
      </c>
      <c r="G5674">
        <f>$W$32*(1+$W$33)^C5674</f>
        <v>0</v>
      </c>
      <c r="H5674">
        <f>$W$34*(1+$W$35)^C5674</f>
        <v>0</v>
      </c>
      <c r="I5674">
        <f>MIN(E5674,F5674)</f>
        <v>0</v>
      </c>
      <c r="J5674">
        <f>MIN(E5674-I5674,G5674)</f>
        <v>0</v>
      </c>
      <c r="K5674">
        <f>MIN(E5674-I5674-J5674,H5674)</f>
        <v>0</v>
      </c>
      <c r="L5674">
        <f>E5674-I5674-J5674-K5674</f>
        <v>0</v>
      </c>
      <c r="M5674">
        <f>IF((I5674+J5674+(1-$W$36)*L5674)/$W$39&gt;=$W$38,1,0)</f>
        <v>0</v>
      </c>
      <c r="N5674">
        <f>IF(M5674=1,$W$37,$W$36)*L5674</f>
        <v>0</v>
      </c>
      <c r="O5674">
        <f>EXP(-$W$26*C5674)*I5674</f>
        <v>0</v>
      </c>
      <c r="P5674">
        <f>EXP(-$W$26*C5674)*J5674</f>
        <v>0</v>
      </c>
      <c r="Q5674">
        <f>EXP(-$W$26*C5674)*K5674</f>
        <v>0</v>
      </c>
      <c r="R5674">
        <f>EXP(-$W$26*C5674)*(L5674-N5674)</f>
        <v>0</v>
      </c>
      <c r="S5674">
        <f>EXP(-$W$26*C5674)*N5674</f>
        <v>0</v>
      </c>
      <c r="T5674">
        <f>EXP(-$W$26*C5674)*E5674</f>
        <v>0</v>
      </c>
    </row>
    <row r="5675" spans="1:20">
      <c r="A5675">
        <v>5666</v>
      </c>
      <c r="B5675">
        <f>RAND()</f>
        <v>0</v>
      </c>
      <c r="C5675">
        <f>IF(B5675&lt;$W$41,3,IF(B5675&lt;$W$41+$W$42,4,5))</f>
        <v>0</v>
      </c>
      <c r="D5675">
        <f>NORMSINV(RAND())</f>
        <v>0</v>
      </c>
      <c r="E5675">
        <f>$W$25*EXP(($W$26-$W$28-0.5*$W$27^2)*C5675+$W$27*SQRT(C5675)*D5675)</f>
        <v>0</v>
      </c>
      <c r="F5675">
        <f>$W$30*(1+$W$31)^C5675</f>
        <v>0</v>
      </c>
      <c r="G5675">
        <f>$W$32*(1+$W$33)^C5675</f>
        <v>0</v>
      </c>
      <c r="H5675">
        <f>$W$34*(1+$W$35)^C5675</f>
        <v>0</v>
      </c>
      <c r="I5675">
        <f>MIN(E5675,F5675)</f>
        <v>0</v>
      </c>
      <c r="J5675">
        <f>MIN(E5675-I5675,G5675)</f>
        <v>0</v>
      </c>
      <c r="K5675">
        <f>MIN(E5675-I5675-J5675,H5675)</f>
        <v>0</v>
      </c>
      <c r="L5675">
        <f>E5675-I5675-J5675-K5675</f>
        <v>0</v>
      </c>
      <c r="M5675">
        <f>IF((I5675+J5675+(1-$W$36)*L5675)/$W$39&gt;=$W$38,1,0)</f>
        <v>0</v>
      </c>
      <c r="N5675">
        <f>IF(M5675=1,$W$37,$W$36)*L5675</f>
        <v>0</v>
      </c>
      <c r="O5675">
        <f>EXP(-$W$26*C5675)*I5675</f>
        <v>0</v>
      </c>
      <c r="P5675">
        <f>EXP(-$W$26*C5675)*J5675</f>
        <v>0</v>
      </c>
      <c r="Q5675">
        <f>EXP(-$W$26*C5675)*K5675</f>
        <v>0</v>
      </c>
      <c r="R5675">
        <f>EXP(-$W$26*C5675)*(L5675-N5675)</f>
        <v>0</v>
      </c>
      <c r="S5675">
        <f>EXP(-$W$26*C5675)*N5675</f>
        <v>0</v>
      </c>
      <c r="T5675">
        <f>EXP(-$W$26*C5675)*E5675</f>
        <v>0</v>
      </c>
    </row>
    <row r="5676" spans="1:20">
      <c r="A5676">
        <v>5667</v>
      </c>
      <c r="B5676">
        <f>RAND()</f>
        <v>0</v>
      </c>
      <c r="C5676">
        <f>IF(B5676&lt;$W$41,3,IF(B5676&lt;$W$41+$W$42,4,5))</f>
        <v>0</v>
      </c>
      <c r="D5676">
        <f>NORMSINV(RAND())</f>
        <v>0</v>
      </c>
      <c r="E5676">
        <f>$W$25*EXP(($W$26-$W$28-0.5*$W$27^2)*C5676+$W$27*SQRT(C5676)*D5676)</f>
        <v>0</v>
      </c>
      <c r="F5676">
        <f>$W$30*(1+$W$31)^C5676</f>
        <v>0</v>
      </c>
      <c r="G5676">
        <f>$W$32*(1+$W$33)^C5676</f>
        <v>0</v>
      </c>
      <c r="H5676">
        <f>$W$34*(1+$W$35)^C5676</f>
        <v>0</v>
      </c>
      <c r="I5676">
        <f>MIN(E5676,F5676)</f>
        <v>0</v>
      </c>
      <c r="J5676">
        <f>MIN(E5676-I5676,G5676)</f>
        <v>0</v>
      </c>
      <c r="K5676">
        <f>MIN(E5676-I5676-J5676,H5676)</f>
        <v>0</v>
      </c>
      <c r="L5676">
        <f>E5676-I5676-J5676-K5676</f>
        <v>0</v>
      </c>
      <c r="M5676">
        <f>IF((I5676+J5676+(1-$W$36)*L5676)/$W$39&gt;=$W$38,1,0)</f>
        <v>0</v>
      </c>
      <c r="N5676">
        <f>IF(M5676=1,$W$37,$W$36)*L5676</f>
        <v>0</v>
      </c>
      <c r="O5676">
        <f>EXP(-$W$26*C5676)*I5676</f>
        <v>0</v>
      </c>
      <c r="P5676">
        <f>EXP(-$W$26*C5676)*J5676</f>
        <v>0</v>
      </c>
      <c r="Q5676">
        <f>EXP(-$W$26*C5676)*K5676</f>
        <v>0</v>
      </c>
      <c r="R5676">
        <f>EXP(-$W$26*C5676)*(L5676-N5676)</f>
        <v>0</v>
      </c>
      <c r="S5676">
        <f>EXP(-$W$26*C5676)*N5676</f>
        <v>0</v>
      </c>
      <c r="T5676">
        <f>EXP(-$W$26*C5676)*E5676</f>
        <v>0</v>
      </c>
    </row>
    <row r="5677" spans="1:20">
      <c r="A5677">
        <v>5668</v>
      </c>
      <c r="B5677">
        <f>RAND()</f>
        <v>0</v>
      </c>
      <c r="C5677">
        <f>IF(B5677&lt;$W$41,3,IF(B5677&lt;$W$41+$W$42,4,5))</f>
        <v>0</v>
      </c>
      <c r="D5677">
        <f>NORMSINV(RAND())</f>
        <v>0</v>
      </c>
      <c r="E5677">
        <f>$W$25*EXP(($W$26-$W$28-0.5*$W$27^2)*C5677+$W$27*SQRT(C5677)*D5677)</f>
        <v>0</v>
      </c>
      <c r="F5677">
        <f>$W$30*(1+$W$31)^C5677</f>
        <v>0</v>
      </c>
      <c r="G5677">
        <f>$W$32*(1+$W$33)^C5677</f>
        <v>0</v>
      </c>
      <c r="H5677">
        <f>$W$34*(1+$W$35)^C5677</f>
        <v>0</v>
      </c>
      <c r="I5677">
        <f>MIN(E5677,F5677)</f>
        <v>0</v>
      </c>
      <c r="J5677">
        <f>MIN(E5677-I5677,G5677)</f>
        <v>0</v>
      </c>
      <c r="K5677">
        <f>MIN(E5677-I5677-J5677,H5677)</f>
        <v>0</v>
      </c>
      <c r="L5677">
        <f>E5677-I5677-J5677-K5677</f>
        <v>0</v>
      </c>
      <c r="M5677">
        <f>IF((I5677+J5677+(1-$W$36)*L5677)/$W$39&gt;=$W$38,1,0)</f>
        <v>0</v>
      </c>
      <c r="N5677">
        <f>IF(M5677=1,$W$37,$W$36)*L5677</f>
        <v>0</v>
      </c>
      <c r="O5677">
        <f>EXP(-$W$26*C5677)*I5677</f>
        <v>0</v>
      </c>
      <c r="P5677">
        <f>EXP(-$W$26*C5677)*J5677</f>
        <v>0</v>
      </c>
      <c r="Q5677">
        <f>EXP(-$W$26*C5677)*K5677</f>
        <v>0</v>
      </c>
      <c r="R5677">
        <f>EXP(-$W$26*C5677)*(L5677-N5677)</f>
        <v>0</v>
      </c>
      <c r="S5677">
        <f>EXP(-$W$26*C5677)*N5677</f>
        <v>0</v>
      </c>
      <c r="T5677">
        <f>EXP(-$W$26*C5677)*E5677</f>
        <v>0</v>
      </c>
    </row>
    <row r="5678" spans="1:20">
      <c r="A5678">
        <v>5669</v>
      </c>
      <c r="B5678">
        <f>RAND()</f>
        <v>0</v>
      </c>
      <c r="C5678">
        <f>IF(B5678&lt;$W$41,3,IF(B5678&lt;$W$41+$W$42,4,5))</f>
        <v>0</v>
      </c>
      <c r="D5678">
        <f>NORMSINV(RAND())</f>
        <v>0</v>
      </c>
      <c r="E5678">
        <f>$W$25*EXP(($W$26-$W$28-0.5*$W$27^2)*C5678+$W$27*SQRT(C5678)*D5678)</f>
        <v>0</v>
      </c>
      <c r="F5678">
        <f>$W$30*(1+$W$31)^C5678</f>
        <v>0</v>
      </c>
      <c r="G5678">
        <f>$W$32*(1+$W$33)^C5678</f>
        <v>0</v>
      </c>
      <c r="H5678">
        <f>$W$34*(1+$W$35)^C5678</f>
        <v>0</v>
      </c>
      <c r="I5678">
        <f>MIN(E5678,F5678)</f>
        <v>0</v>
      </c>
      <c r="J5678">
        <f>MIN(E5678-I5678,G5678)</f>
        <v>0</v>
      </c>
      <c r="K5678">
        <f>MIN(E5678-I5678-J5678,H5678)</f>
        <v>0</v>
      </c>
      <c r="L5678">
        <f>E5678-I5678-J5678-K5678</f>
        <v>0</v>
      </c>
      <c r="M5678">
        <f>IF((I5678+J5678+(1-$W$36)*L5678)/$W$39&gt;=$W$38,1,0)</f>
        <v>0</v>
      </c>
      <c r="N5678">
        <f>IF(M5678=1,$W$37,$W$36)*L5678</f>
        <v>0</v>
      </c>
      <c r="O5678">
        <f>EXP(-$W$26*C5678)*I5678</f>
        <v>0</v>
      </c>
      <c r="P5678">
        <f>EXP(-$W$26*C5678)*J5678</f>
        <v>0</v>
      </c>
      <c r="Q5678">
        <f>EXP(-$W$26*C5678)*K5678</f>
        <v>0</v>
      </c>
      <c r="R5678">
        <f>EXP(-$W$26*C5678)*(L5678-N5678)</f>
        <v>0</v>
      </c>
      <c r="S5678">
        <f>EXP(-$W$26*C5678)*N5678</f>
        <v>0</v>
      </c>
      <c r="T5678">
        <f>EXP(-$W$26*C5678)*E5678</f>
        <v>0</v>
      </c>
    </row>
    <row r="5679" spans="1:20">
      <c r="A5679">
        <v>5670</v>
      </c>
      <c r="B5679">
        <f>RAND()</f>
        <v>0</v>
      </c>
      <c r="C5679">
        <f>IF(B5679&lt;$W$41,3,IF(B5679&lt;$W$41+$W$42,4,5))</f>
        <v>0</v>
      </c>
      <c r="D5679">
        <f>NORMSINV(RAND())</f>
        <v>0</v>
      </c>
      <c r="E5679">
        <f>$W$25*EXP(($W$26-$W$28-0.5*$W$27^2)*C5679+$W$27*SQRT(C5679)*D5679)</f>
        <v>0</v>
      </c>
      <c r="F5679">
        <f>$W$30*(1+$W$31)^C5679</f>
        <v>0</v>
      </c>
      <c r="G5679">
        <f>$W$32*(1+$W$33)^C5679</f>
        <v>0</v>
      </c>
      <c r="H5679">
        <f>$W$34*(1+$W$35)^C5679</f>
        <v>0</v>
      </c>
      <c r="I5679">
        <f>MIN(E5679,F5679)</f>
        <v>0</v>
      </c>
      <c r="J5679">
        <f>MIN(E5679-I5679,G5679)</f>
        <v>0</v>
      </c>
      <c r="K5679">
        <f>MIN(E5679-I5679-J5679,H5679)</f>
        <v>0</v>
      </c>
      <c r="L5679">
        <f>E5679-I5679-J5679-K5679</f>
        <v>0</v>
      </c>
      <c r="M5679">
        <f>IF((I5679+J5679+(1-$W$36)*L5679)/$W$39&gt;=$W$38,1,0)</f>
        <v>0</v>
      </c>
      <c r="N5679">
        <f>IF(M5679=1,$W$37,$W$36)*L5679</f>
        <v>0</v>
      </c>
      <c r="O5679">
        <f>EXP(-$W$26*C5679)*I5679</f>
        <v>0</v>
      </c>
      <c r="P5679">
        <f>EXP(-$W$26*C5679)*J5679</f>
        <v>0</v>
      </c>
      <c r="Q5679">
        <f>EXP(-$W$26*C5679)*K5679</f>
        <v>0</v>
      </c>
      <c r="R5679">
        <f>EXP(-$W$26*C5679)*(L5679-N5679)</f>
        <v>0</v>
      </c>
      <c r="S5679">
        <f>EXP(-$W$26*C5679)*N5679</f>
        <v>0</v>
      </c>
      <c r="T5679">
        <f>EXP(-$W$26*C5679)*E5679</f>
        <v>0</v>
      </c>
    </row>
    <row r="5680" spans="1:20">
      <c r="A5680">
        <v>5671</v>
      </c>
      <c r="B5680">
        <f>RAND()</f>
        <v>0</v>
      </c>
      <c r="C5680">
        <f>IF(B5680&lt;$W$41,3,IF(B5680&lt;$W$41+$W$42,4,5))</f>
        <v>0</v>
      </c>
      <c r="D5680">
        <f>NORMSINV(RAND())</f>
        <v>0</v>
      </c>
      <c r="E5680">
        <f>$W$25*EXP(($W$26-$W$28-0.5*$W$27^2)*C5680+$W$27*SQRT(C5680)*D5680)</f>
        <v>0</v>
      </c>
      <c r="F5680">
        <f>$W$30*(1+$W$31)^C5680</f>
        <v>0</v>
      </c>
      <c r="G5680">
        <f>$W$32*(1+$W$33)^C5680</f>
        <v>0</v>
      </c>
      <c r="H5680">
        <f>$W$34*(1+$W$35)^C5680</f>
        <v>0</v>
      </c>
      <c r="I5680">
        <f>MIN(E5680,F5680)</f>
        <v>0</v>
      </c>
      <c r="J5680">
        <f>MIN(E5680-I5680,G5680)</f>
        <v>0</v>
      </c>
      <c r="K5680">
        <f>MIN(E5680-I5680-J5680,H5680)</f>
        <v>0</v>
      </c>
      <c r="L5680">
        <f>E5680-I5680-J5680-K5680</f>
        <v>0</v>
      </c>
      <c r="M5680">
        <f>IF((I5680+J5680+(1-$W$36)*L5680)/$W$39&gt;=$W$38,1,0)</f>
        <v>0</v>
      </c>
      <c r="N5680">
        <f>IF(M5680=1,$W$37,$W$36)*L5680</f>
        <v>0</v>
      </c>
      <c r="O5680">
        <f>EXP(-$W$26*C5680)*I5680</f>
        <v>0</v>
      </c>
      <c r="P5680">
        <f>EXP(-$W$26*C5680)*J5680</f>
        <v>0</v>
      </c>
      <c r="Q5680">
        <f>EXP(-$W$26*C5680)*K5680</f>
        <v>0</v>
      </c>
      <c r="R5680">
        <f>EXP(-$W$26*C5680)*(L5680-N5680)</f>
        <v>0</v>
      </c>
      <c r="S5680">
        <f>EXP(-$W$26*C5680)*N5680</f>
        <v>0</v>
      </c>
      <c r="T5680">
        <f>EXP(-$W$26*C5680)*E5680</f>
        <v>0</v>
      </c>
    </row>
    <row r="5681" spans="1:20">
      <c r="A5681">
        <v>5672</v>
      </c>
      <c r="B5681">
        <f>RAND()</f>
        <v>0</v>
      </c>
      <c r="C5681">
        <f>IF(B5681&lt;$W$41,3,IF(B5681&lt;$W$41+$W$42,4,5))</f>
        <v>0</v>
      </c>
      <c r="D5681">
        <f>NORMSINV(RAND())</f>
        <v>0</v>
      </c>
      <c r="E5681">
        <f>$W$25*EXP(($W$26-$W$28-0.5*$W$27^2)*C5681+$W$27*SQRT(C5681)*D5681)</f>
        <v>0</v>
      </c>
      <c r="F5681">
        <f>$W$30*(1+$W$31)^C5681</f>
        <v>0</v>
      </c>
      <c r="G5681">
        <f>$W$32*(1+$W$33)^C5681</f>
        <v>0</v>
      </c>
      <c r="H5681">
        <f>$W$34*(1+$W$35)^C5681</f>
        <v>0</v>
      </c>
      <c r="I5681">
        <f>MIN(E5681,F5681)</f>
        <v>0</v>
      </c>
      <c r="J5681">
        <f>MIN(E5681-I5681,G5681)</f>
        <v>0</v>
      </c>
      <c r="K5681">
        <f>MIN(E5681-I5681-J5681,H5681)</f>
        <v>0</v>
      </c>
      <c r="L5681">
        <f>E5681-I5681-J5681-K5681</f>
        <v>0</v>
      </c>
      <c r="M5681">
        <f>IF((I5681+J5681+(1-$W$36)*L5681)/$W$39&gt;=$W$38,1,0)</f>
        <v>0</v>
      </c>
      <c r="N5681">
        <f>IF(M5681=1,$W$37,$W$36)*L5681</f>
        <v>0</v>
      </c>
      <c r="O5681">
        <f>EXP(-$W$26*C5681)*I5681</f>
        <v>0</v>
      </c>
      <c r="P5681">
        <f>EXP(-$W$26*C5681)*J5681</f>
        <v>0</v>
      </c>
      <c r="Q5681">
        <f>EXP(-$W$26*C5681)*K5681</f>
        <v>0</v>
      </c>
      <c r="R5681">
        <f>EXP(-$W$26*C5681)*(L5681-N5681)</f>
        <v>0</v>
      </c>
      <c r="S5681">
        <f>EXP(-$W$26*C5681)*N5681</f>
        <v>0</v>
      </c>
      <c r="T5681">
        <f>EXP(-$W$26*C5681)*E5681</f>
        <v>0</v>
      </c>
    </row>
    <row r="5682" spans="1:20">
      <c r="A5682">
        <v>5673</v>
      </c>
      <c r="B5682">
        <f>RAND()</f>
        <v>0</v>
      </c>
      <c r="C5682">
        <f>IF(B5682&lt;$W$41,3,IF(B5682&lt;$W$41+$W$42,4,5))</f>
        <v>0</v>
      </c>
      <c r="D5682">
        <f>NORMSINV(RAND())</f>
        <v>0</v>
      </c>
      <c r="E5682">
        <f>$W$25*EXP(($W$26-$W$28-0.5*$W$27^2)*C5682+$W$27*SQRT(C5682)*D5682)</f>
        <v>0</v>
      </c>
      <c r="F5682">
        <f>$W$30*(1+$W$31)^C5682</f>
        <v>0</v>
      </c>
      <c r="G5682">
        <f>$W$32*(1+$W$33)^C5682</f>
        <v>0</v>
      </c>
      <c r="H5682">
        <f>$W$34*(1+$W$35)^C5682</f>
        <v>0</v>
      </c>
      <c r="I5682">
        <f>MIN(E5682,F5682)</f>
        <v>0</v>
      </c>
      <c r="J5682">
        <f>MIN(E5682-I5682,G5682)</f>
        <v>0</v>
      </c>
      <c r="K5682">
        <f>MIN(E5682-I5682-J5682,H5682)</f>
        <v>0</v>
      </c>
      <c r="L5682">
        <f>E5682-I5682-J5682-K5682</f>
        <v>0</v>
      </c>
      <c r="M5682">
        <f>IF((I5682+J5682+(1-$W$36)*L5682)/$W$39&gt;=$W$38,1,0)</f>
        <v>0</v>
      </c>
      <c r="N5682">
        <f>IF(M5682=1,$W$37,$W$36)*L5682</f>
        <v>0</v>
      </c>
      <c r="O5682">
        <f>EXP(-$W$26*C5682)*I5682</f>
        <v>0</v>
      </c>
      <c r="P5682">
        <f>EXP(-$W$26*C5682)*J5682</f>
        <v>0</v>
      </c>
      <c r="Q5682">
        <f>EXP(-$W$26*C5682)*K5682</f>
        <v>0</v>
      </c>
      <c r="R5682">
        <f>EXP(-$W$26*C5682)*(L5682-N5682)</f>
        <v>0</v>
      </c>
      <c r="S5682">
        <f>EXP(-$W$26*C5682)*N5682</f>
        <v>0</v>
      </c>
      <c r="T5682">
        <f>EXP(-$W$26*C5682)*E5682</f>
        <v>0</v>
      </c>
    </row>
    <row r="5683" spans="1:20">
      <c r="A5683">
        <v>5674</v>
      </c>
      <c r="B5683">
        <f>RAND()</f>
        <v>0</v>
      </c>
      <c r="C5683">
        <f>IF(B5683&lt;$W$41,3,IF(B5683&lt;$W$41+$W$42,4,5))</f>
        <v>0</v>
      </c>
      <c r="D5683">
        <f>NORMSINV(RAND())</f>
        <v>0</v>
      </c>
      <c r="E5683">
        <f>$W$25*EXP(($W$26-$W$28-0.5*$W$27^2)*C5683+$W$27*SQRT(C5683)*D5683)</f>
        <v>0</v>
      </c>
      <c r="F5683">
        <f>$W$30*(1+$W$31)^C5683</f>
        <v>0</v>
      </c>
      <c r="G5683">
        <f>$W$32*(1+$W$33)^C5683</f>
        <v>0</v>
      </c>
      <c r="H5683">
        <f>$W$34*(1+$W$35)^C5683</f>
        <v>0</v>
      </c>
      <c r="I5683">
        <f>MIN(E5683,F5683)</f>
        <v>0</v>
      </c>
      <c r="J5683">
        <f>MIN(E5683-I5683,G5683)</f>
        <v>0</v>
      </c>
      <c r="K5683">
        <f>MIN(E5683-I5683-J5683,H5683)</f>
        <v>0</v>
      </c>
      <c r="L5683">
        <f>E5683-I5683-J5683-K5683</f>
        <v>0</v>
      </c>
      <c r="M5683">
        <f>IF((I5683+J5683+(1-$W$36)*L5683)/$W$39&gt;=$W$38,1,0)</f>
        <v>0</v>
      </c>
      <c r="N5683">
        <f>IF(M5683=1,$W$37,$W$36)*L5683</f>
        <v>0</v>
      </c>
      <c r="O5683">
        <f>EXP(-$W$26*C5683)*I5683</f>
        <v>0</v>
      </c>
      <c r="P5683">
        <f>EXP(-$W$26*C5683)*J5683</f>
        <v>0</v>
      </c>
      <c r="Q5683">
        <f>EXP(-$W$26*C5683)*K5683</f>
        <v>0</v>
      </c>
      <c r="R5683">
        <f>EXP(-$W$26*C5683)*(L5683-N5683)</f>
        <v>0</v>
      </c>
      <c r="S5683">
        <f>EXP(-$W$26*C5683)*N5683</f>
        <v>0</v>
      </c>
      <c r="T5683">
        <f>EXP(-$W$26*C5683)*E5683</f>
        <v>0</v>
      </c>
    </row>
    <row r="5684" spans="1:20">
      <c r="A5684">
        <v>5675</v>
      </c>
      <c r="B5684">
        <f>RAND()</f>
        <v>0</v>
      </c>
      <c r="C5684">
        <f>IF(B5684&lt;$W$41,3,IF(B5684&lt;$W$41+$W$42,4,5))</f>
        <v>0</v>
      </c>
      <c r="D5684">
        <f>NORMSINV(RAND())</f>
        <v>0</v>
      </c>
      <c r="E5684">
        <f>$W$25*EXP(($W$26-$W$28-0.5*$W$27^2)*C5684+$W$27*SQRT(C5684)*D5684)</f>
        <v>0</v>
      </c>
      <c r="F5684">
        <f>$W$30*(1+$W$31)^C5684</f>
        <v>0</v>
      </c>
      <c r="G5684">
        <f>$W$32*(1+$W$33)^C5684</f>
        <v>0</v>
      </c>
      <c r="H5684">
        <f>$W$34*(1+$W$35)^C5684</f>
        <v>0</v>
      </c>
      <c r="I5684">
        <f>MIN(E5684,F5684)</f>
        <v>0</v>
      </c>
      <c r="J5684">
        <f>MIN(E5684-I5684,G5684)</f>
        <v>0</v>
      </c>
      <c r="K5684">
        <f>MIN(E5684-I5684-J5684,H5684)</f>
        <v>0</v>
      </c>
      <c r="L5684">
        <f>E5684-I5684-J5684-K5684</f>
        <v>0</v>
      </c>
      <c r="M5684">
        <f>IF((I5684+J5684+(1-$W$36)*L5684)/$W$39&gt;=$W$38,1,0)</f>
        <v>0</v>
      </c>
      <c r="N5684">
        <f>IF(M5684=1,$W$37,$W$36)*L5684</f>
        <v>0</v>
      </c>
      <c r="O5684">
        <f>EXP(-$W$26*C5684)*I5684</f>
        <v>0</v>
      </c>
      <c r="P5684">
        <f>EXP(-$W$26*C5684)*J5684</f>
        <v>0</v>
      </c>
      <c r="Q5684">
        <f>EXP(-$W$26*C5684)*K5684</f>
        <v>0</v>
      </c>
      <c r="R5684">
        <f>EXP(-$W$26*C5684)*(L5684-N5684)</f>
        <v>0</v>
      </c>
      <c r="S5684">
        <f>EXP(-$W$26*C5684)*N5684</f>
        <v>0</v>
      </c>
      <c r="T5684">
        <f>EXP(-$W$26*C5684)*E5684</f>
        <v>0</v>
      </c>
    </row>
    <row r="5685" spans="1:20">
      <c r="A5685">
        <v>5676</v>
      </c>
      <c r="B5685">
        <f>RAND()</f>
        <v>0</v>
      </c>
      <c r="C5685">
        <f>IF(B5685&lt;$W$41,3,IF(B5685&lt;$W$41+$W$42,4,5))</f>
        <v>0</v>
      </c>
      <c r="D5685">
        <f>NORMSINV(RAND())</f>
        <v>0</v>
      </c>
      <c r="E5685">
        <f>$W$25*EXP(($W$26-$W$28-0.5*$W$27^2)*C5685+$W$27*SQRT(C5685)*D5685)</f>
        <v>0</v>
      </c>
      <c r="F5685">
        <f>$W$30*(1+$W$31)^C5685</f>
        <v>0</v>
      </c>
      <c r="G5685">
        <f>$W$32*(1+$W$33)^C5685</f>
        <v>0</v>
      </c>
      <c r="H5685">
        <f>$W$34*(1+$W$35)^C5685</f>
        <v>0</v>
      </c>
      <c r="I5685">
        <f>MIN(E5685,F5685)</f>
        <v>0</v>
      </c>
      <c r="J5685">
        <f>MIN(E5685-I5685,G5685)</f>
        <v>0</v>
      </c>
      <c r="K5685">
        <f>MIN(E5685-I5685-J5685,H5685)</f>
        <v>0</v>
      </c>
      <c r="L5685">
        <f>E5685-I5685-J5685-K5685</f>
        <v>0</v>
      </c>
      <c r="M5685">
        <f>IF((I5685+J5685+(1-$W$36)*L5685)/$W$39&gt;=$W$38,1,0)</f>
        <v>0</v>
      </c>
      <c r="N5685">
        <f>IF(M5685=1,$W$37,$W$36)*L5685</f>
        <v>0</v>
      </c>
      <c r="O5685">
        <f>EXP(-$W$26*C5685)*I5685</f>
        <v>0</v>
      </c>
      <c r="P5685">
        <f>EXP(-$W$26*C5685)*J5685</f>
        <v>0</v>
      </c>
      <c r="Q5685">
        <f>EXP(-$W$26*C5685)*K5685</f>
        <v>0</v>
      </c>
      <c r="R5685">
        <f>EXP(-$W$26*C5685)*(L5685-N5685)</f>
        <v>0</v>
      </c>
      <c r="S5685">
        <f>EXP(-$W$26*C5685)*N5685</f>
        <v>0</v>
      </c>
      <c r="T5685">
        <f>EXP(-$W$26*C5685)*E5685</f>
        <v>0</v>
      </c>
    </row>
    <row r="5686" spans="1:20">
      <c r="A5686">
        <v>5677</v>
      </c>
      <c r="B5686">
        <f>RAND()</f>
        <v>0</v>
      </c>
      <c r="C5686">
        <f>IF(B5686&lt;$W$41,3,IF(B5686&lt;$W$41+$W$42,4,5))</f>
        <v>0</v>
      </c>
      <c r="D5686">
        <f>NORMSINV(RAND())</f>
        <v>0</v>
      </c>
      <c r="E5686">
        <f>$W$25*EXP(($W$26-$W$28-0.5*$W$27^2)*C5686+$W$27*SQRT(C5686)*D5686)</f>
        <v>0</v>
      </c>
      <c r="F5686">
        <f>$W$30*(1+$W$31)^C5686</f>
        <v>0</v>
      </c>
      <c r="G5686">
        <f>$W$32*(1+$W$33)^C5686</f>
        <v>0</v>
      </c>
      <c r="H5686">
        <f>$W$34*(1+$W$35)^C5686</f>
        <v>0</v>
      </c>
      <c r="I5686">
        <f>MIN(E5686,F5686)</f>
        <v>0</v>
      </c>
      <c r="J5686">
        <f>MIN(E5686-I5686,G5686)</f>
        <v>0</v>
      </c>
      <c r="K5686">
        <f>MIN(E5686-I5686-J5686,H5686)</f>
        <v>0</v>
      </c>
      <c r="L5686">
        <f>E5686-I5686-J5686-K5686</f>
        <v>0</v>
      </c>
      <c r="M5686">
        <f>IF((I5686+J5686+(1-$W$36)*L5686)/$W$39&gt;=$W$38,1,0)</f>
        <v>0</v>
      </c>
      <c r="N5686">
        <f>IF(M5686=1,$W$37,$W$36)*L5686</f>
        <v>0</v>
      </c>
      <c r="O5686">
        <f>EXP(-$W$26*C5686)*I5686</f>
        <v>0</v>
      </c>
      <c r="P5686">
        <f>EXP(-$W$26*C5686)*J5686</f>
        <v>0</v>
      </c>
      <c r="Q5686">
        <f>EXP(-$W$26*C5686)*K5686</f>
        <v>0</v>
      </c>
      <c r="R5686">
        <f>EXP(-$W$26*C5686)*(L5686-N5686)</f>
        <v>0</v>
      </c>
      <c r="S5686">
        <f>EXP(-$W$26*C5686)*N5686</f>
        <v>0</v>
      </c>
      <c r="T5686">
        <f>EXP(-$W$26*C5686)*E5686</f>
        <v>0</v>
      </c>
    </row>
    <row r="5687" spans="1:20">
      <c r="A5687">
        <v>5678</v>
      </c>
      <c r="B5687">
        <f>RAND()</f>
        <v>0</v>
      </c>
      <c r="C5687">
        <f>IF(B5687&lt;$W$41,3,IF(B5687&lt;$W$41+$W$42,4,5))</f>
        <v>0</v>
      </c>
      <c r="D5687">
        <f>NORMSINV(RAND())</f>
        <v>0</v>
      </c>
      <c r="E5687">
        <f>$W$25*EXP(($W$26-$W$28-0.5*$W$27^2)*C5687+$W$27*SQRT(C5687)*D5687)</f>
        <v>0</v>
      </c>
      <c r="F5687">
        <f>$W$30*(1+$W$31)^C5687</f>
        <v>0</v>
      </c>
      <c r="G5687">
        <f>$W$32*(1+$W$33)^C5687</f>
        <v>0</v>
      </c>
      <c r="H5687">
        <f>$W$34*(1+$W$35)^C5687</f>
        <v>0</v>
      </c>
      <c r="I5687">
        <f>MIN(E5687,F5687)</f>
        <v>0</v>
      </c>
      <c r="J5687">
        <f>MIN(E5687-I5687,G5687)</f>
        <v>0</v>
      </c>
      <c r="K5687">
        <f>MIN(E5687-I5687-J5687,H5687)</f>
        <v>0</v>
      </c>
      <c r="L5687">
        <f>E5687-I5687-J5687-K5687</f>
        <v>0</v>
      </c>
      <c r="M5687">
        <f>IF((I5687+J5687+(1-$W$36)*L5687)/$W$39&gt;=$W$38,1,0)</f>
        <v>0</v>
      </c>
      <c r="N5687">
        <f>IF(M5687=1,$W$37,$W$36)*L5687</f>
        <v>0</v>
      </c>
      <c r="O5687">
        <f>EXP(-$W$26*C5687)*I5687</f>
        <v>0</v>
      </c>
      <c r="P5687">
        <f>EXP(-$W$26*C5687)*J5687</f>
        <v>0</v>
      </c>
      <c r="Q5687">
        <f>EXP(-$W$26*C5687)*K5687</f>
        <v>0</v>
      </c>
      <c r="R5687">
        <f>EXP(-$W$26*C5687)*(L5687-N5687)</f>
        <v>0</v>
      </c>
      <c r="S5687">
        <f>EXP(-$W$26*C5687)*N5687</f>
        <v>0</v>
      </c>
      <c r="T5687">
        <f>EXP(-$W$26*C5687)*E5687</f>
        <v>0</v>
      </c>
    </row>
    <row r="5688" spans="1:20">
      <c r="A5688">
        <v>5679</v>
      </c>
      <c r="B5688">
        <f>RAND()</f>
        <v>0</v>
      </c>
      <c r="C5688">
        <f>IF(B5688&lt;$W$41,3,IF(B5688&lt;$W$41+$W$42,4,5))</f>
        <v>0</v>
      </c>
      <c r="D5688">
        <f>NORMSINV(RAND())</f>
        <v>0</v>
      </c>
      <c r="E5688">
        <f>$W$25*EXP(($W$26-$W$28-0.5*$W$27^2)*C5688+$W$27*SQRT(C5688)*D5688)</f>
        <v>0</v>
      </c>
      <c r="F5688">
        <f>$W$30*(1+$W$31)^C5688</f>
        <v>0</v>
      </c>
      <c r="G5688">
        <f>$W$32*(1+$W$33)^C5688</f>
        <v>0</v>
      </c>
      <c r="H5688">
        <f>$W$34*(1+$W$35)^C5688</f>
        <v>0</v>
      </c>
      <c r="I5688">
        <f>MIN(E5688,F5688)</f>
        <v>0</v>
      </c>
      <c r="J5688">
        <f>MIN(E5688-I5688,G5688)</f>
        <v>0</v>
      </c>
      <c r="K5688">
        <f>MIN(E5688-I5688-J5688,H5688)</f>
        <v>0</v>
      </c>
      <c r="L5688">
        <f>E5688-I5688-J5688-K5688</f>
        <v>0</v>
      </c>
      <c r="M5688">
        <f>IF((I5688+J5688+(1-$W$36)*L5688)/$W$39&gt;=$W$38,1,0)</f>
        <v>0</v>
      </c>
      <c r="N5688">
        <f>IF(M5688=1,$W$37,$W$36)*L5688</f>
        <v>0</v>
      </c>
      <c r="O5688">
        <f>EXP(-$W$26*C5688)*I5688</f>
        <v>0</v>
      </c>
      <c r="P5688">
        <f>EXP(-$W$26*C5688)*J5688</f>
        <v>0</v>
      </c>
      <c r="Q5688">
        <f>EXP(-$W$26*C5688)*K5688</f>
        <v>0</v>
      </c>
      <c r="R5688">
        <f>EXP(-$W$26*C5688)*(L5688-N5688)</f>
        <v>0</v>
      </c>
      <c r="S5688">
        <f>EXP(-$W$26*C5688)*N5688</f>
        <v>0</v>
      </c>
      <c r="T5688">
        <f>EXP(-$W$26*C5688)*E5688</f>
        <v>0</v>
      </c>
    </row>
    <row r="5689" spans="1:20">
      <c r="A5689">
        <v>5680</v>
      </c>
      <c r="B5689">
        <f>RAND()</f>
        <v>0</v>
      </c>
      <c r="C5689">
        <f>IF(B5689&lt;$W$41,3,IF(B5689&lt;$W$41+$W$42,4,5))</f>
        <v>0</v>
      </c>
      <c r="D5689">
        <f>NORMSINV(RAND())</f>
        <v>0</v>
      </c>
      <c r="E5689">
        <f>$W$25*EXP(($W$26-$W$28-0.5*$W$27^2)*C5689+$W$27*SQRT(C5689)*D5689)</f>
        <v>0</v>
      </c>
      <c r="F5689">
        <f>$W$30*(1+$W$31)^C5689</f>
        <v>0</v>
      </c>
      <c r="G5689">
        <f>$W$32*(1+$W$33)^C5689</f>
        <v>0</v>
      </c>
      <c r="H5689">
        <f>$W$34*(1+$W$35)^C5689</f>
        <v>0</v>
      </c>
      <c r="I5689">
        <f>MIN(E5689,F5689)</f>
        <v>0</v>
      </c>
      <c r="J5689">
        <f>MIN(E5689-I5689,G5689)</f>
        <v>0</v>
      </c>
      <c r="K5689">
        <f>MIN(E5689-I5689-J5689,H5689)</f>
        <v>0</v>
      </c>
      <c r="L5689">
        <f>E5689-I5689-J5689-K5689</f>
        <v>0</v>
      </c>
      <c r="M5689">
        <f>IF((I5689+J5689+(1-$W$36)*L5689)/$W$39&gt;=$W$38,1,0)</f>
        <v>0</v>
      </c>
      <c r="N5689">
        <f>IF(M5689=1,$W$37,$W$36)*L5689</f>
        <v>0</v>
      </c>
      <c r="O5689">
        <f>EXP(-$W$26*C5689)*I5689</f>
        <v>0</v>
      </c>
      <c r="P5689">
        <f>EXP(-$W$26*C5689)*J5689</f>
        <v>0</v>
      </c>
      <c r="Q5689">
        <f>EXP(-$W$26*C5689)*K5689</f>
        <v>0</v>
      </c>
      <c r="R5689">
        <f>EXP(-$W$26*C5689)*(L5689-N5689)</f>
        <v>0</v>
      </c>
      <c r="S5689">
        <f>EXP(-$W$26*C5689)*N5689</f>
        <v>0</v>
      </c>
      <c r="T5689">
        <f>EXP(-$W$26*C5689)*E5689</f>
        <v>0</v>
      </c>
    </row>
    <row r="5690" spans="1:20">
      <c r="A5690">
        <v>5681</v>
      </c>
      <c r="B5690">
        <f>RAND()</f>
        <v>0</v>
      </c>
      <c r="C5690">
        <f>IF(B5690&lt;$W$41,3,IF(B5690&lt;$W$41+$W$42,4,5))</f>
        <v>0</v>
      </c>
      <c r="D5690">
        <f>NORMSINV(RAND())</f>
        <v>0</v>
      </c>
      <c r="E5690">
        <f>$W$25*EXP(($W$26-$W$28-0.5*$W$27^2)*C5690+$W$27*SQRT(C5690)*D5690)</f>
        <v>0</v>
      </c>
      <c r="F5690">
        <f>$W$30*(1+$W$31)^C5690</f>
        <v>0</v>
      </c>
      <c r="G5690">
        <f>$W$32*(1+$W$33)^C5690</f>
        <v>0</v>
      </c>
      <c r="H5690">
        <f>$W$34*(1+$W$35)^C5690</f>
        <v>0</v>
      </c>
      <c r="I5690">
        <f>MIN(E5690,F5690)</f>
        <v>0</v>
      </c>
      <c r="J5690">
        <f>MIN(E5690-I5690,G5690)</f>
        <v>0</v>
      </c>
      <c r="K5690">
        <f>MIN(E5690-I5690-J5690,H5690)</f>
        <v>0</v>
      </c>
      <c r="L5690">
        <f>E5690-I5690-J5690-K5690</f>
        <v>0</v>
      </c>
      <c r="M5690">
        <f>IF((I5690+J5690+(1-$W$36)*L5690)/$W$39&gt;=$W$38,1,0)</f>
        <v>0</v>
      </c>
      <c r="N5690">
        <f>IF(M5690=1,$W$37,$W$36)*L5690</f>
        <v>0</v>
      </c>
      <c r="O5690">
        <f>EXP(-$W$26*C5690)*I5690</f>
        <v>0</v>
      </c>
      <c r="P5690">
        <f>EXP(-$W$26*C5690)*J5690</f>
        <v>0</v>
      </c>
      <c r="Q5690">
        <f>EXP(-$W$26*C5690)*K5690</f>
        <v>0</v>
      </c>
      <c r="R5690">
        <f>EXP(-$W$26*C5690)*(L5690-N5690)</f>
        <v>0</v>
      </c>
      <c r="S5690">
        <f>EXP(-$W$26*C5690)*N5690</f>
        <v>0</v>
      </c>
      <c r="T5690">
        <f>EXP(-$W$26*C5690)*E5690</f>
        <v>0</v>
      </c>
    </row>
    <row r="5691" spans="1:20">
      <c r="A5691">
        <v>5682</v>
      </c>
      <c r="B5691">
        <f>RAND()</f>
        <v>0</v>
      </c>
      <c r="C5691">
        <f>IF(B5691&lt;$W$41,3,IF(B5691&lt;$W$41+$W$42,4,5))</f>
        <v>0</v>
      </c>
      <c r="D5691">
        <f>NORMSINV(RAND())</f>
        <v>0</v>
      </c>
      <c r="E5691">
        <f>$W$25*EXP(($W$26-$W$28-0.5*$W$27^2)*C5691+$W$27*SQRT(C5691)*D5691)</f>
        <v>0</v>
      </c>
      <c r="F5691">
        <f>$W$30*(1+$W$31)^C5691</f>
        <v>0</v>
      </c>
      <c r="G5691">
        <f>$W$32*(1+$W$33)^C5691</f>
        <v>0</v>
      </c>
      <c r="H5691">
        <f>$W$34*(1+$W$35)^C5691</f>
        <v>0</v>
      </c>
      <c r="I5691">
        <f>MIN(E5691,F5691)</f>
        <v>0</v>
      </c>
      <c r="J5691">
        <f>MIN(E5691-I5691,G5691)</f>
        <v>0</v>
      </c>
      <c r="K5691">
        <f>MIN(E5691-I5691-J5691,H5691)</f>
        <v>0</v>
      </c>
      <c r="L5691">
        <f>E5691-I5691-J5691-K5691</f>
        <v>0</v>
      </c>
      <c r="M5691">
        <f>IF((I5691+J5691+(1-$W$36)*L5691)/$W$39&gt;=$W$38,1,0)</f>
        <v>0</v>
      </c>
      <c r="N5691">
        <f>IF(M5691=1,$W$37,$W$36)*L5691</f>
        <v>0</v>
      </c>
      <c r="O5691">
        <f>EXP(-$W$26*C5691)*I5691</f>
        <v>0</v>
      </c>
      <c r="P5691">
        <f>EXP(-$W$26*C5691)*J5691</f>
        <v>0</v>
      </c>
      <c r="Q5691">
        <f>EXP(-$W$26*C5691)*K5691</f>
        <v>0</v>
      </c>
      <c r="R5691">
        <f>EXP(-$W$26*C5691)*(L5691-N5691)</f>
        <v>0</v>
      </c>
      <c r="S5691">
        <f>EXP(-$W$26*C5691)*N5691</f>
        <v>0</v>
      </c>
      <c r="T5691">
        <f>EXP(-$W$26*C5691)*E5691</f>
        <v>0</v>
      </c>
    </row>
    <row r="5692" spans="1:20">
      <c r="A5692">
        <v>5683</v>
      </c>
      <c r="B5692">
        <f>RAND()</f>
        <v>0</v>
      </c>
      <c r="C5692">
        <f>IF(B5692&lt;$W$41,3,IF(B5692&lt;$W$41+$W$42,4,5))</f>
        <v>0</v>
      </c>
      <c r="D5692">
        <f>NORMSINV(RAND())</f>
        <v>0</v>
      </c>
      <c r="E5692">
        <f>$W$25*EXP(($W$26-$W$28-0.5*$W$27^2)*C5692+$W$27*SQRT(C5692)*D5692)</f>
        <v>0</v>
      </c>
      <c r="F5692">
        <f>$W$30*(1+$W$31)^C5692</f>
        <v>0</v>
      </c>
      <c r="G5692">
        <f>$W$32*(1+$W$33)^C5692</f>
        <v>0</v>
      </c>
      <c r="H5692">
        <f>$W$34*(1+$W$35)^C5692</f>
        <v>0</v>
      </c>
      <c r="I5692">
        <f>MIN(E5692,F5692)</f>
        <v>0</v>
      </c>
      <c r="J5692">
        <f>MIN(E5692-I5692,G5692)</f>
        <v>0</v>
      </c>
      <c r="K5692">
        <f>MIN(E5692-I5692-J5692,H5692)</f>
        <v>0</v>
      </c>
      <c r="L5692">
        <f>E5692-I5692-J5692-K5692</f>
        <v>0</v>
      </c>
      <c r="M5692">
        <f>IF((I5692+J5692+(1-$W$36)*L5692)/$W$39&gt;=$W$38,1,0)</f>
        <v>0</v>
      </c>
      <c r="N5692">
        <f>IF(M5692=1,$W$37,$W$36)*L5692</f>
        <v>0</v>
      </c>
      <c r="O5692">
        <f>EXP(-$W$26*C5692)*I5692</f>
        <v>0</v>
      </c>
      <c r="P5692">
        <f>EXP(-$W$26*C5692)*J5692</f>
        <v>0</v>
      </c>
      <c r="Q5692">
        <f>EXP(-$W$26*C5692)*K5692</f>
        <v>0</v>
      </c>
      <c r="R5692">
        <f>EXP(-$W$26*C5692)*(L5692-N5692)</f>
        <v>0</v>
      </c>
      <c r="S5692">
        <f>EXP(-$W$26*C5692)*N5692</f>
        <v>0</v>
      </c>
      <c r="T5692">
        <f>EXP(-$W$26*C5692)*E5692</f>
        <v>0</v>
      </c>
    </row>
    <row r="5693" spans="1:20">
      <c r="A5693">
        <v>5684</v>
      </c>
      <c r="B5693">
        <f>RAND()</f>
        <v>0</v>
      </c>
      <c r="C5693">
        <f>IF(B5693&lt;$W$41,3,IF(B5693&lt;$W$41+$W$42,4,5))</f>
        <v>0</v>
      </c>
      <c r="D5693">
        <f>NORMSINV(RAND())</f>
        <v>0</v>
      </c>
      <c r="E5693">
        <f>$W$25*EXP(($W$26-$W$28-0.5*$W$27^2)*C5693+$W$27*SQRT(C5693)*D5693)</f>
        <v>0</v>
      </c>
      <c r="F5693">
        <f>$W$30*(1+$W$31)^C5693</f>
        <v>0</v>
      </c>
      <c r="G5693">
        <f>$W$32*(1+$W$33)^C5693</f>
        <v>0</v>
      </c>
      <c r="H5693">
        <f>$W$34*(1+$W$35)^C5693</f>
        <v>0</v>
      </c>
      <c r="I5693">
        <f>MIN(E5693,F5693)</f>
        <v>0</v>
      </c>
      <c r="J5693">
        <f>MIN(E5693-I5693,G5693)</f>
        <v>0</v>
      </c>
      <c r="K5693">
        <f>MIN(E5693-I5693-J5693,H5693)</f>
        <v>0</v>
      </c>
      <c r="L5693">
        <f>E5693-I5693-J5693-K5693</f>
        <v>0</v>
      </c>
      <c r="M5693">
        <f>IF((I5693+J5693+(1-$W$36)*L5693)/$W$39&gt;=$W$38,1,0)</f>
        <v>0</v>
      </c>
      <c r="N5693">
        <f>IF(M5693=1,$W$37,$W$36)*L5693</f>
        <v>0</v>
      </c>
      <c r="O5693">
        <f>EXP(-$W$26*C5693)*I5693</f>
        <v>0</v>
      </c>
      <c r="P5693">
        <f>EXP(-$W$26*C5693)*J5693</f>
        <v>0</v>
      </c>
      <c r="Q5693">
        <f>EXP(-$W$26*C5693)*K5693</f>
        <v>0</v>
      </c>
      <c r="R5693">
        <f>EXP(-$W$26*C5693)*(L5693-N5693)</f>
        <v>0</v>
      </c>
      <c r="S5693">
        <f>EXP(-$W$26*C5693)*N5693</f>
        <v>0</v>
      </c>
      <c r="T5693">
        <f>EXP(-$W$26*C5693)*E5693</f>
        <v>0</v>
      </c>
    </row>
    <row r="5694" spans="1:20">
      <c r="A5694">
        <v>5685</v>
      </c>
      <c r="B5694">
        <f>RAND()</f>
        <v>0</v>
      </c>
      <c r="C5694">
        <f>IF(B5694&lt;$W$41,3,IF(B5694&lt;$W$41+$W$42,4,5))</f>
        <v>0</v>
      </c>
      <c r="D5694">
        <f>NORMSINV(RAND())</f>
        <v>0</v>
      </c>
      <c r="E5694">
        <f>$W$25*EXP(($W$26-$W$28-0.5*$W$27^2)*C5694+$W$27*SQRT(C5694)*D5694)</f>
        <v>0</v>
      </c>
      <c r="F5694">
        <f>$W$30*(1+$W$31)^C5694</f>
        <v>0</v>
      </c>
      <c r="G5694">
        <f>$W$32*(1+$W$33)^C5694</f>
        <v>0</v>
      </c>
      <c r="H5694">
        <f>$W$34*(1+$W$35)^C5694</f>
        <v>0</v>
      </c>
      <c r="I5694">
        <f>MIN(E5694,F5694)</f>
        <v>0</v>
      </c>
      <c r="J5694">
        <f>MIN(E5694-I5694,G5694)</f>
        <v>0</v>
      </c>
      <c r="K5694">
        <f>MIN(E5694-I5694-J5694,H5694)</f>
        <v>0</v>
      </c>
      <c r="L5694">
        <f>E5694-I5694-J5694-K5694</f>
        <v>0</v>
      </c>
      <c r="M5694">
        <f>IF((I5694+J5694+(1-$W$36)*L5694)/$W$39&gt;=$W$38,1,0)</f>
        <v>0</v>
      </c>
      <c r="N5694">
        <f>IF(M5694=1,$W$37,$W$36)*L5694</f>
        <v>0</v>
      </c>
      <c r="O5694">
        <f>EXP(-$W$26*C5694)*I5694</f>
        <v>0</v>
      </c>
      <c r="P5694">
        <f>EXP(-$W$26*C5694)*J5694</f>
        <v>0</v>
      </c>
      <c r="Q5694">
        <f>EXP(-$W$26*C5694)*K5694</f>
        <v>0</v>
      </c>
      <c r="R5694">
        <f>EXP(-$W$26*C5694)*(L5694-N5694)</f>
        <v>0</v>
      </c>
      <c r="S5694">
        <f>EXP(-$W$26*C5694)*N5694</f>
        <v>0</v>
      </c>
      <c r="T5694">
        <f>EXP(-$W$26*C5694)*E5694</f>
        <v>0</v>
      </c>
    </row>
    <row r="5695" spans="1:20">
      <c r="A5695">
        <v>5686</v>
      </c>
      <c r="B5695">
        <f>RAND()</f>
        <v>0</v>
      </c>
      <c r="C5695">
        <f>IF(B5695&lt;$W$41,3,IF(B5695&lt;$W$41+$W$42,4,5))</f>
        <v>0</v>
      </c>
      <c r="D5695">
        <f>NORMSINV(RAND())</f>
        <v>0</v>
      </c>
      <c r="E5695">
        <f>$W$25*EXP(($W$26-$W$28-0.5*$W$27^2)*C5695+$W$27*SQRT(C5695)*D5695)</f>
        <v>0</v>
      </c>
      <c r="F5695">
        <f>$W$30*(1+$W$31)^C5695</f>
        <v>0</v>
      </c>
      <c r="G5695">
        <f>$W$32*(1+$W$33)^C5695</f>
        <v>0</v>
      </c>
      <c r="H5695">
        <f>$W$34*(1+$W$35)^C5695</f>
        <v>0</v>
      </c>
      <c r="I5695">
        <f>MIN(E5695,F5695)</f>
        <v>0</v>
      </c>
      <c r="J5695">
        <f>MIN(E5695-I5695,G5695)</f>
        <v>0</v>
      </c>
      <c r="K5695">
        <f>MIN(E5695-I5695-J5695,H5695)</f>
        <v>0</v>
      </c>
      <c r="L5695">
        <f>E5695-I5695-J5695-K5695</f>
        <v>0</v>
      </c>
      <c r="M5695">
        <f>IF((I5695+J5695+(1-$W$36)*L5695)/$W$39&gt;=$W$38,1,0)</f>
        <v>0</v>
      </c>
      <c r="N5695">
        <f>IF(M5695=1,$W$37,$W$36)*L5695</f>
        <v>0</v>
      </c>
      <c r="O5695">
        <f>EXP(-$W$26*C5695)*I5695</f>
        <v>0</v>
      </c>
      <c r="P5695">
        <f>EXP(-$W$26*C5695)*J5695</f>
        <v>0</v>
      </c>
      <c r="Q5695">
        <f>EXP(-$W$26*C5695)*K5695</f>
        <v>0</v>
      </c>
      <c r="R5695">
        <f>EXP(-$W$26*C5695)*(L5695-N5695)</f>
        <v>0</v>
      </c>
      <c r="S5695">
        <f>EXP(-$W$26*C5695)*N5695</f>
        <v>0</v>
      </c>
      <c r="T5695">
        <f>EXP(-$W$26*C5695)*E5695</f>
        <v>0</v>
      </c>
    </row>
    <row r="5696" spans="1:20">
      <c r="A5696">
        <v>5687</v>
      </c>
      <c r="B5696">
        <f>RAND()</f>
        <v>0</v>
      </c>
      <c r="C5696">
        <f>IF(B5696&lt;$W$41,3,IF(B5696&lt;$W$41+$W$42,4,5))</f>
        <v>0</v>
      </c>
      <c r="D5696">
        <f>NORMSINV(RAND())</f>
        <v>0</v>
      </c>
      <c r="E5696">
        <f>$W$25*EXP(($W$26-$W$28-0.5*$W$27^2)*C5696+$W$27*SQRT(C5696)*D5696)</f>
        <v>0</v>
      </c>
      <c r="F5696">
        <f>$W$30*(1+$W$31)^C5696</f>
        <v>0</v>
      </c>
      <c r="G5696">
        <f>$W$32*(1+$W$33)^C5696</f>
        <v>0</v>
      </c>
      <c r="H5696">
        <f>$W$34*(1+$W$35)^C5696</f>
        <v>0</v>
      </c>
      <c r="I5696">
        <f>MIN(E5696,F5696)</f>
        <v>0</v>
      </c>
      <c r="J5696">
        <f>MIN(E5696-I5696,G5696)</f>
        <v>0</v>
      </c>
      <c r="K5696">
        <f>MIN(E5696-I5696-J5696,H5696)</f>
        <v>0</v>
      </c>
      <c r="L5696">
        <f>E5696-I5696-J5696-K5696</f>
        <v>0</v>
      </c>
      <c r="M5696">
        <f>IF((I5696+J5696+(1-$W$36)*L5696)/$W$39&gt;=$W$38,1,0)</f>
        <v>0</v>
      </c>
      <c r="N5696">
        <f>IF(M5696=1,$W$37,$W$36)*L5696</f>
        <v>0</v>
      </c>
      <c r="O5696">
        <f>EXP(-$W$26*C5696)*I5696</f>
        <v>0</v>
      </c>
      <c r="P5696">
        <f>EXP(-$W$26*C5696)*J5696</f>
        <v>0</v>
      </c>
      <c r="Q5696">
        <f>EXP(-$W$26*C5696)*K5696</f>
        <v>0</v>
      </c>
      <c r="R5696">
        <f>EXP(-$W$26*C5696)*(L5696-N5696)</f>
        <v>0</v>
      </c>
      <c r="S5696">
        <f>EXP(-$W$26*C5696)*N5696</f>
        <v>0</v>
      </c>
      <c r="T5696">
        <f>EXP(-$W$26*C5696)*E5696</f>
        <v>0</v>
      </c>
    </row>
    <row r="5697" spans="1:20">
      <c r="A5697">
        <v>5688</v>
      </c>
      <c r="B5697">
        <f>RAND()</f>
        <v>0</v>
      </c>
      <c r="C5697">
        <f>IF(B5697&lt;$W$41,3,IF(B5697&lt;$W$41+$W$42,4,5))</f>
        <v>0</v>
      </c>
      <c r="D5697">
        <f>NORMSINV(RAND())</f>
        <v>0</v>
      </c>
      <c r="E5697">
        <f>$W$25*EXP(($W$26-$W$28-0.5*$W$27^2)*C5697+$W$27*SQRT(C5697)*D5697)</f>
        <v>0</v>
      </c>
      <c r="F5697">
        <f>$W$30*(1+$W$31)^C5697</f>
        <v>0</v>
      </c>
      <c r="G5697">
        <f>$W$32*(1+$W$33)^C5697</f>
        <v>0</v>
      </c>
      <c r="H5697">
        <f>$W$34*(1+$W$35)^C5697</f>
        <v>0</v>
      </c>
      <c r="I5697">
        <f>MIN(E5697,F5697)</f>
        <v>0</v>
      </c>
      <c r="J5697">
        <f>MIN(E5697-I5697,G5697)</f>
        <v>0</v>
      </c>
      <c r="K5697">
        <f>MIN(E5697-I5697-J5697,H5697)</f>
        <v>0</v>
      </c>
      <c r="L5697">
        <f>E5697-I5697-J5697-K5697</f>
        <v>0</v>
      </c>
      <c r="M5697">
        <f>IF((I5697+J5697+(1-$W$36)*L5697)/$W$39&gt;=$W$38,1,0)</f>
        <v>0</v>
      </c>
      <c r="N5697">
        <f>IF(M5697=1,$W$37,$W$36)*L5697</f>
        <v>0</v>
      </c>
      <c r="O5697">
        <f>EXP(-$W$26*C5697)*I5697</f>
        <v>0</v>
      </c>
      <c r="P5697">
        <f>EXP(-$W$26*C5697)*J5697</f>
        <v>0</v>
      </c>
      <c r="Q5697">
        <f>EXP(-$W$26*C5697)*K5697</f>
        <v>0</v>
      </c>
      <c r="R5697">
        <f>EXP(-$W$26*C5697)*(L5697-N5697)</f>
        <v>0</v>
      </c>
      <c r="S5697">
        <f>EXP(-$W$26*C5697)*N5697</f>
        <v>0</v>
      </c>
      <c r="T5697">
        <f>EXP(-$W$26*C5697)*E5697</f>
        <v>0</v>
      </c>
    </row>
    <row r="5698" spans="1:20">
      <c r="A5698">
        <v>5689</v>
      </c>
      <c r="B5698">
        <f>RAND()</f>
        <v>0</v>
      </c>
      <c r="C5698">
        <f>IF(B5698&lt;$W$41,3,IF(B5698&lt;$W$41+$W$42,4,5))</f>
        <v>0</v>
      </c>
      <c r="D5698">
        <f>NORMSINV(RAND())</f>
        <v>0</v>
      </c>
      <c r="E5698">
        <f>$W$25*EXP(($W$26-$W$28-0.5*$W$27^2)*C5698+$W$27*SQRT(C5698)*D5698)</f>
        <v>0</v>
      </c>
      <c r="F5698">
        <f>$W$30*(1+$W$31)^C5698</f>
        <v>0</v>
      </c>
      <c r="G5698">
        <f>$W$32*(1+$W$33)^C5698</f>
        <v>0</v>
      </c>
      <c r="H5698">
        <f>$W$34*(1+$W$35)^C5698</f>
        <v>0</v>
      </c>
      <c r="I5698">
        <f>MIN(E5698,F5698)</f>
        <v>0</v>
      </c>
      <c r="J5698">
        <f>MIN(E5698-I5698,G5698)</f>
        <v>0</v>
      </c>
      <c r="K5698">
        <f>MIN(E5698-I5698-J5698,H5698)</f>
        <v>0</v>
      </c>
      <c r="L5698">
        <f>E5698-I5698-J5698-K5698</f>
        <v>0</v>
      </c>
      <c r="M5698">
        <f>IF((I5698+J5698+(1-$W$36)*L5698)/$W$39&gt;=$W$38,1,0)</f>
        <v>0</v>
      </c>
      <c r="N5698">
        <f>IF(M5698=1,$W$37,$W$36)*L5698</f>
        <v>0</v>
      </c>
      <c r="O5698">
        <f>EXP(-$W$26*C5698)*I5698</f>
        <v>0</v>
      </c>
      <c r="P5698">
        <f>EXP(-$W$26*C5698)*J5698</f>
        <v>0</v>
      </c>
      <c r="Q5698">
        <f>EXP(-$W$26*C5698)*K5698</f>
        <v>0</v>
      </c>
      <c r="R5698">
        <f>EXP(-$W$26*C5698)*(L5698-N5698)</f>
        <v>0</v>
      </c>
      <c r="S5698">
        <f>EXP(-$W$26*C5698)*N5698</f>
        <v>0</v>
      </c>
      <c r="T5698">
        <f>EXP(-$W$26*C5698)*E5698</f>
        <v>0</v>
      </c>
    </row>
    <row r="5699" spans="1:20">
      <c r="A5699">
        <v>5690</v>
      </c>
      <c r="B5699">
        <f>RAND()</f>
        <v>0</v>
      </c>
      <c r="C5699">
        <f>IF(B5699&lt;$W$41,3,IF(B5699&lt;$W$41+$W$42,4,5))</f>
        <v>0</v>
      </c>
      <c r="D5699">
        <f>NORMSINV(RAND())</f>
        <v>0</v>
      </c>
      <c r="E5699">
        <f>$W$25*EXP(($W$26-$W$28-0.5*$W$27^2)*C5699+$W$27*SQRT(C5699)*D5699)</f>
        <v>0</v>
      </c>
      <c r="F5699">
        <f>$W$30*(1+$W$31)^C5699</f>
        <v>0</v>
      </c>
      <c r="G5699">
        <f>$W$32*(1+$W$33)^C5699</f>
        <v>0</v>
      </c>
      <c r="H5699">
        <f>$W$34*(1+$W$35)^C5699</f>
        <v>0</v>
      </c>
      <c r="I5699">
        <f>MIN(E5699,F5699)</f>
        <v>0</v>
      </c>
      <c r="J5699">
        <f>MIN(E5699-I5699,G5699)</f>
        <v>0</v>
      </c>
      <c r="K5699">
        <f>MIN(E5699-I5699-J5699,H5699)</f>
        <v>0</v>
      </c>
      <c r="L5699">
        <f>E5699-I5699-J5699-K5699</f>
        <v>0</v>
      </c>
      <c r="M5699">
        <f>IF((I5699+J5699+(1-$W$36)*L5699)/$W$39&gt;=$W$38,1,0)</f>
        <v>0</v>
      </c>
      <c r="N5699">
        <f>IF(M5699=1,$W$37,$W$36)*L5699</f>
        <v>0</v>
      </c>
      <c r="O5699">
        <f>EXP(-$W$26*C5699)*I5699</f>
        <v>0</v>
      </c>
      <c r="P5699">
        <f>EXP(-$W$26*C5699)*J5699</f>
        <v>0</v>
      </c>
      <c r="Q5699">
        <f>EXP(-$W$26*C5699)*K5699</f>
        <v>0</v>
      </c>
      <c r="R5699">
        <f>EXP(-$W$26*C5699)*(L5699-N5699)</f>
        <v>0</v>
      </c>
      <c r="S5699">
        <f>EXP(-$W$26*C5699)*N5699</f>
        <v>0</v>
      </c>
      <c r="T5699">
        <f>EXP(-$W$26*C5699)*E5699</f>
        <v>0</v>
      </c>
    </row>
    <row r="5700" spans="1:20">
      <c r="A5700">
        <v>5691</v>
      </c>
      <c r="B5700">
        <f>RAND()</f>
        <v>0</v>
      </c>
      <c r="C5700">
        <f>IF(B5700&lt;$W$41,3,IF(B5700&lt;$W$41+$W$42,4,5))</f>
        <v>0</v>
      </c>
      <c r="D5700">
        <f>NORMSINV(RAND())</f>
        <v>0</v>
      </c>
      <c r="E5700">
        <f>$W$25*EXP(($W$26-$W$28-0.5*$W$27^2)*C5700+$W$27*SQRT(C5700)*D5700)</f>
        <v>0</v>
      </c>
      <c r="F5700">
        <f>$W$30*(1+$W$31)^C5700</f>
        <v>0</v>
      </c>
      <c r="G5700">
        <f>$W$32*(1+$W$33)^C5700</f>
        <v>0</v>
      </c>
      <c r="H5700">
        <f>$W$34*(1+$W$35)^C5700</f>
        <v>0</v>
      </c>
      <c r="I5700">
        <f>MIN(E5700,F5700)</f>
        <v>0</v>
      </c>
      <c r="J5700">
        <f>MIN(E5700-I5700,G5700)</f>
        <v>0</v>
      </c>
      <c r="K5700">
        <f>MIN(E5700-I5700-J5700,H5700)</f>
        <v>0</v>
      </c>
      <c r="L5700">
        <f>E5700-I5700-J5700-K5700</f>
        <v>0</v>
      </c>
      <c r="M5700">
        <f>IF((I5700+J5700+(1-$W$36)*L5700)/$W$39&gt;=$W$38,1,0)</f>
        <v>0</v>
      </c>
      <c r="N5700">
        <f>IF(M5700=1,$W$37,$W$36)*L5700</f>
        <v>0</v>
      </c>
      <c r="O5700">
        <f>EXP(-$W$26*C5700)*I5700</f>
        <v>0</v>
      </c>
      <c r="P5700">
        <f>EXP(-$W$26*C5700)*J5700</f>
        <v>0</v>
      </c>
      <c r="Q5700">
        <f>EXP(-$W$26*C5700)*K5700</f>
        <v>0</v>
      </c>
      <c r="R5700">
        <f>EXP(-$W$26*C5700)*(L5700-N5700)</f>
        <v>0</v>
      </c>
      <c r="S5700">
        <f>EXP(-$W$26*C5700)*N5700</f>
        <v>0</v>
      </c>
      <c r="T5700">
        <f>EXP(-$W$26*C5700)*E5700</f>
        <v>0</v>
      </c>
    </row>
    <row r="5701" spans="1:20">
      <c r="A5701">
        <v>5692</v>
      </c>
      <c r="B5701">
        <f>RAND()</f>
        <v>0</v>
      </c>
      <c r="C5701">
        <f>IF(B5701&lt;$W$41,3,IF(B5701&lt;$W$41+$W$42,4,5))</f>
        <v>0</v>
      </c>
      <c r="D5701">
        <f>NORMSINV(RAND())</f>
        <v>0</v>
      </c>
      <c r="E5701">
        <f>$W$25*EXP(($W$26-$W$28-0.5*$W$27^2)*C5701+$W$27*SQRT(C5701)*D5701)</f>
        <v>0</v>
      </c>
      <c r="F5701">
        <f>$W$30*(1+$W$31)^C5701</f>
        <v>0</v>
      </c>
      <c r="G5701">
        <f>$W$32*(1+$W$33)^C5701</f>
        <v>0</v>
      </c>
      <c r="H5701">
        <f>$W$34*(1+$W$35)^C5701</f>
        <v>0</v>
      </c>
      <c r="I5701">
        <f>MIN(E5701,F5701)</f>
        <v>0</v>
      </c>
      <c r="J5701">
        <f>MIN(E5701-I5701,G5701)</f>
        <v>0</v>
      </c>
      <c r="K5701">
        <f>MIN(E5701-I5701-J5701,H5701)</f>
        <v>0</v>
      </c>
      <c r="L5701">
        <f>E5701-I5701-J5701-K5701</f>
        <v>0</v>
      </c>
      <c r="M5701">
        <f>IF((I5701+J5701+(1-$W$36)*L5701)/$W$39&gt;=$W$38,1,0)</f>
        <v>0</v>
      </c>
      <c r="N5701">
        <f>IF(M5701=1,$W$37,$W$36)*L5701</f>
        <v>0</v>
      </c>
      <c r="O5701">
        <f>EXP(-$W$26*C5701)*I5701</f>
        <v>0</v>
      </c>
      <c r="P5701">
        <f>EXP(-$W$26*C5701)*J5701</f>
        <v>0</v>
      </c>
      <c r="Q5701">
        <f>EXP(-$W$26*C5701)*K5701</f>
        <v>0</v>
      </c>
      <c r="R5701">
        <f>EXP(-$W$26*C5701)*(L5701-N5701)</f>
        <v>0</v>
      </c>
      <c r="S5701">
        <f>EXP(-$W$26*C5701)*N5701</f>
        <v>0</v>
      </c>
      <c r="T5701">
        <f>EXP(-$W$26*C5701)*E5701</f>
        <v>0</v>
      </c>
    </row>
    <row r="5702" spans="1:20">
      <c r="A5702">
        <v>5693</v>
      </c>
      <c r="B5702">
        <f>RAND()</f>
        <v>0</v>
      </c>
      <c r="C5702">
        <f>IF(B5702&lt;$W$41,3,IF(B5702&lt;$W$41+$W$42,4,5))</f>
        <v>0</v>
      </c>
      <c r="D5702">
        <f>NORMSINV(RAND())</f>
        <v>0</v>
      </c>
      <c r="E5702">
        <f>$W$25*EXP(($W$26-$W$28-0.5*$W$27^2)*C5702+$W$27*SQRT(C5702)*D5702)</f>
        <v>0</v>
      </c>
      <c r="F5702">
        <f>$W$30*(1+$W$31)^C5702</f>
        <v>0</v>
      </c>
      <c r="G5702">
        <f>$W$32*(1+$W$33)^C5702</f>
        <v>0</v>
      </c>
      <c r="H5702">
        <f>$W$34*(1+$W$35)^C5702</f>
        <v>0</v>
      </c>
      <c r="I5702">
        <f>MIN(E5702,F5702)</f>
        <v>0</v>
      </c>
      <c r="J5702">
        <f>MIN(E5702-I5702,G5702)</f>
        <v>0</v>
      </c>
      <c r="K5702">
        <f>MIN(E5702-I5702-J5702,H5702)</f>
        <v>0</v>
      </c>
      <c r="L5702">
        <f>E5702-I5702-J5702-K5702</f>
        <v>0</v>
      </c>
      <c r="M5702">
        <f>IF((I5702+J5702+(1-$W$36)*L5702)/$W$39&gt;=$W$38,1,0)</f>
        <v>0</v>
      </c>
      <c r="N5702">
        <f>IF(M5702=1,$W$37,$W$36)*L5702</f>
        <v>0</v>
      </c>
      <c r="O5702">
        <f>EXP(-$W$26*C5702)*I5702</f>
        <v>0</v>
      </c>
      <c r="P5702">
        <f>EXP(-$W$26*C5702)*J5702</f>
        <v>0</v>
      </c>
      <c r="Q5702">
        <f>EXP(-$W$26*C5702)*K5702</f>
        <v>0</v>
      </c>
      <c r="R5702">
        <f>EXP(-$W$26*C5702)*(L5702-N5702)</f>
        <v>0</v>
      </c>
      <c r="S5702">
        <f>EXP(-$W$26*C5702)*N5702</f>
        <v>0</v>
      </c>
      <c r="T5702">
        <f>EXP(-$W$26*C5702)*E5702</f>
        <v>0</v>
      </c>
    </row>
    <row r="5703" spans="1:20">
      <c r="A5703">
        <v>5694</v>
      </c>
      <c r="B5703">
        <f>RAND()</f>
        <v>0</v>
      </c>
      <c r="C5703">
        <f>IF(B5703&lt;$W$41,3,IF(B5703&lt;$W$41+$W$42,4,5))</f>
        <v>0</v>
      </c>
      <c r="D5703">
        <f>NORMSINV(RAND())</f>
        <v>0</v>
      </c>
      <c r="E5703">
        <f>$W$25*EXP(($W$26-$W$28-0.5*$W$27^2)*C5703+$W$27*SQRT(C5703)*D5703)</f>
        <v>0</v>
      </c>
      <c r="F5703">
        <f>$W$30*(1+$W$31)^C5703</f>
        <v>0</v>
      </c>
      <c r="G5703">
        <f>$W$32*(1+$W$33)^C5703</f>
        <v>0</v>
      </c>
      <c r="H5703">
        <f>$W$34*(1+$W$35)^C5703</f>
        <v>0</v>
      </c>
      <c r="I5703">
        <f>MIN(E5703,F5703)</f>
        <v>0</v>
      </c>
      <c r="J5703">
        <f>MIN(E5703-I5703,G5703)</f>
        <v>0</v>
      </c>
      <c r="K5703">
        <f>MIN(E5703-I5703-J5703,H5703)</f>
        <v>0</v>
      </c>
      <c r="L5703">
        <f>E5703-I5703-J5703-K5703</f>
        <v>0</v>
      </c>
      <c r="M5703">
        <f>IF((I5703+J5703+(1-$W$36)*L5703)/$W$39&gt;=$W$38,1,0)</f>
        <v>0</v>
      </c>
      <c r="N5703">
        <f>IF(M5703=1,$W$37,$W$36)*L5703</f>
        <v>0</v>
      </c>
      <c r="O5703">
        <f>EXP(-$W$26*C5703)*I5703</f>
        <v>0</v>
      </c>
      <c r="P5703">
        <f>EXP(-$W$26*C5703)*J5703</f>
        <v>0</v>
      </c>
      <c r="Q5703">
        <f>EXP(-$W$26*C5703)*K5703</f>
        <v>0</v>
      </c>
      <c r="R5703">
        <f>EXP(-$W$26*C5703)*(L5703-N5703)</f>
        <v>0</v>
      </c>
      <c r="S5703">
        <f>EXP(-$W$26*C5703)*N5703</f>
        <v>0</v>
      </c>
      <c r="T5703">
        <f>EXP(-$W$26*C5703)*E5703</f>
        <v>0</v>
      </c>
    </row>
    <row r="5704" spans="1:20">
      <c r="A5704">
        <v>5695</v>
      </c>
      <c r="B5704">
        <f>RAND()</f>
        <v>0</v>
      </c>
      <c r="C5704">
        <f>IF(B5704&lt;$W$41,3,IF(B5704&lt;$W$41+$W$42,4,5))</f>
        <v>0</v>
      </c>
      <c r="D5704">
        <f>NORMSINV(RAND())</f>
        <v>0</v>
      </c>
      <c r="E5704">
        <f>$W$25*EXP(($W$26-$W$28-0.5*$W$27^2)*C5704+$W$27*SQRT(C5704)*D5704)</f>
        <v>0</v>
      </c>
      <c r="F5704">
        <f>$W$30*(1+$W$31)^C5704</f>
        <v>0</v>
      </c>
      <c r="G5704">
        <f>$W$32*(1+$W$33)^C5704</f>
        <v>0</v>
      </c>
      <c r="H5704">
        <f>$W$34*(1+$W$35)^C5704</f>
        <v>0</v>
      </c>
      <c r="I5704">
        <f>MIN(E5704,F5704)</f>
        <v>0</v>
      </c>
      <c r="J5704">
        <f>MIN(E5704-I5704,G5704)</f>
        <v>0</v>
      </c>
      <c r="K5704">
        <f>MIN(E5704-I5704-J5704,H5704)</f>
        <v>0</v>
      </c>
      <c r="L5704">
        <f>E5704-I5704-J5704-K5704</f>
        <v>0</v>
      </c>
      <c r="M5704">
        <f>IF((I5704+J5704+(1-$W$36)*L5704)/$W$39&gt;=$W$38,1,0)</f>
        <v>0</v>
      </c>
      <c r="N5704">
        <f>IF(M5704=1,$W$37,$W$36)*L5704</f>
        <v>0</v>
      </c>
      <c r="O5704">
        <f>EXP(-$W$26*C5704)*I5704</f>
        <v>0</v>
      </c>
      <c r="P5704">
        <f>EXP(-$W$26*C5704)*J5704</f>
        <v>0</v>
      </c>
      <c r="Q5704">
        <f>EXP(-$W$26*C5704)*K5704</f>
        <v>0</v>
      </c>
      <c r="R5704">
        <f>EXP(-$W$26*C5704)*(L5704-N5704)</f>
        <v>0</v>
      </c>
      <c r="S5704">
        <f>EXP(-$W$26*C5704)*N5704</f>
        <v>0</v>
      </c>
      <c r="T5704">
        <f>EXP(-$W$26*C5704)*E5704</f>
        <v>0</v>
      </c>
    </row>
    <row r="5705" spans="1:20">
      <c r="A5705">
        <v>5696</v>
      </c>
      <c r="B5705">
        <f>RAND()</f>
        <v>0</v>
      </c>
      <c r="C5705">
        <f>IF(B5705&lt;$W$41,3,IF(B5705&lt;$W$41+$W$42,4,5))</f>
        <v>0</v>
      </c>
      <c r="D5705">
        <f>NORMSINV(RAND())</f>
        <v>0</v>
      </c>
      <c r="E5705">
        <f>$W$25*EXP(($W$26-$W$28-0.5*$W$27^2)*C5705+$W$27*SQRT(C5705)*D5705)</f>
        <v>0</v>
      </c>
      <c r="F5705">
        <f>$W$30*(1+$W$31)^C5705</f>
        <v>0</v>
      </c>
      <c r="G5705">
        <f>$W$32*(1+$W$33)^C5705</f>
        <v>0</v>
      </c>
      <c r="H5705">
        <f>$W$34*(1+$W$35)^C5705</f>
        <v>0</v>
      </c>
      <c r="I5705">
        <f>MIN(E5705,F5705)</f>
        <v>0</v>
      </c>
      <c r="J5705">
        <f>MIN(E5705-I5705,G5705)</f>
        <v>0</v>
      </c>
      <c r="K5705">
        <f>MIN(E5705-I5705-J5705,H5705)</f>
        <v>0</v>
      </c>
      <c r="L5705">
        <f>E5705-I5705-J5705-K5705</f>
        <v>0</v>
      </c>
      <c r="M5705">
        <f>IF((I5705+J5705+(1-$W$36)*L5705)/$W$39&gt;=$W$38,1,0)</f>
        <v>0</v>
      </c>
      <c r="N5705">
        <f>IF(M5705=1,$W$37,$W$36)*L5705</f>
        <v>0</v>
      </c>
      <c r="O5705">
        <f>EXP(-$W$26*C5705)*I5705</f>
        <v>0</v>
      </c>
      <c r="P5705">
        <f>EXP(-$W$26*C5705)*J5705</f>
        <v>0</v>
      </c>
      <c r="Q5705">
        <f>EXP(-$W$26*C5705)*K5705</f>
        <v>0</v>
      </c>
      <c r="R5705">
        <f>EXP(-$W$26*C5705)*(L5705-N5705)</f>
        <v>0</v>
      </c>
      <c r="S5705">
        <f>EXP(-$W$26*C5705)*N5705</f>
        <v>0</v>
      </c>
      <c r="T5705">
        <f>EXP(-$W$26*C5705)*E5705</f>
        <v>0</v>
      </c>
    </row>
    <row r="5706" spans="1:20">
      <c r="A5706">
        <v>5697</v>
      </c>
      <c r="B5706">
        <f>RAND()</f>
        <v>0</v>
      </c>
      <c r="C5706">
        <f>IF(B5706&lt;$W$41,3,IF(B5706&lt;$W$41+$W$42,4,5))</f>
        <v>0</v>
      </c>
      <c r="D5706">
        <f>NORMSINV(RAND())</f>
        <v>0</v>
      </c>
      <c r="E5706">
        <f>$W$25*EXP(($W$26-$W$28-0.5*$W$27^2)*C5706+$W$27*SQRT(C5706)*D5706)</f>
        <v>0</v>
      </c>
      <c r="F5706">
        <f>$W$30*(1+$W$31)^C5706</f>
        <v>0</v>
      </c>
      <c r="G5706">
        <f>$W$32*(1+$W$33)^C5706</f>
        <v>0</v>
      </c>
      <c r="H5706">
        <f>$W$34*(1+$W$35)^C5706</f>
        <v>0</v>
      </c>
      <c r="I5706">
        <f>MIN(E5706,F5706)</f>
        <v>0</v>
      </c>
      <c r="J5706">
        <f>MIN(E5706-I5706,G5706)</f>
        <v>0</v>
      </c>
      <c r="K5706">
        <f>MIN(E5706-I5706-J5706,H5706)</f>
        <v>0</v>
      </c>
      <c r="L5706">
        <f>E5706-I5706-J5706-K5706</f>
        <v>0</v>
      </c>
      <c r="M5706">
        <f>IF((I5706+J5706+(1-$W$36)*L5706)/$W$39&gt;=$W$38,1,0)</f>
        <v>0</v>
      </c>
      <c r="N5706">
        <f>IF(M5706=1,$W$37,$W$36)*L5706</f>
        <v>0</v>
      </c>
      <c r="O5706">
        <f>EXP(-$W$26*C5706)*I5706</f>
        <v>0</v>
      </c>
      <c r="P5706">
        <f>EXP(-$W$26*C5706)*J5706</f>
        <v>0</v>
      </c>
      <c r="Q5706">
        <f>EXP(-$W$26*C5706)*K5706</f>
        <v>0</v>
      </c>
      <c r="R5706">
        <f>EXP(-$W$26*C5706)*(L5706-N5706)</f>
        <v>0</v>
      </c>
      <c r="S5706">
        <f>EXP(-$W$26*C5706)*N5706</f>
        <v>0</v>
      </c>
      <c r="T5706">
        <f>EXP(-$W$26*C5706)*E5706</f>
        <v>0</v>
      </c>
    </row>
    <row r="5707" spans="1:20">
      <c r="A5707">
        <v>5698</v>
      </c>
      <c r="B5707">
        <f>RAND()</f>
        <v>0</v>
      </c>
      <c r="C5707">
        <f>IF(B5707&lt;$W$41,3,IF(B5707&lt;$W$41+$W$42,4,5))</f>
        <v>0</v>
      </c>
      <c r="D5707">
        <f>NORMSINV(RAND())</f>
        <v>0</v>
      </c>
      <c r="E5707">
        <f>$W$25*EXP(($W$26-$W$28-0.5*$W$27^2)*C5707+$W$27*SQRT(C5707)*D5707)</f>
        <v>0</v>
      </c>
      <c r="F5707">
        <f>$W$30*(1+$W$31)^C5707</f>
        <v>0</v>
      </c>
      <c r="G5707">
        <f>$W$32*(1+$W$33)^C5707</f>
        <v>0</v>
      </c>
      <c r="H5707">
        <f>$W$34*(1+$W$35)^C5707</f>
        <v>0</v>
      </c>
      <c r="I5707">
        <f>MIN(E5707,F5707)</f>
        <v>0</v>
      </c>
      <c r="J5707">
        <f>MIN(E5707-I5707,G5707)</f>
        <v>0</v>
      </c>
      <c r="K5707">
        <f>MIN(E5707-I5707-J5707,H5707)</f>
        <v>0</v>
      </c>
      <c r="L5707">
        <f>E5707-I5707-J5707-K5707</f>
        <v>0</v>
      </c>
      <c r="M5707">
        <f>IF((I5707+J5707+(1-$W$36)*L5707)/$W$39&gt;=$W$38,1,0)</f>
        <v>0</v>
      </c>
      <c r="N5707">
        <f>IF(M5707=1,$W$37,$W$36)*L5707</f>
        <v>0</v>
      </c>
      <c r="O5707">
        <f>EXP(-$W$26*C5707)*I5707</f>
        <v>0</v>
      </c>
      <c r="P5707">
        <f>EXP(-$W$26*C5707)*J5707</f>
        <v>0</v>
      </c>
      <c r="Q5707">
        <f>EXP(-$W$26*C5707)*K5707</f>
        <v>0</v>
      </c>
      <c r="R5707">
        <f>EXP(-$W$26*C5707)*(L5707-N5707)</f>
        <v>0</v>
      </c>
      <c r="S5707">
        <f>EXP(-$W$26*C5707)*N5707</f>
        <v>0</v>
      </c>
      <c r="T5707">
        <f>EXP(-$W$26*C5707)*E5707</f>
        <v>0</v>
      </c>
    </row>
    <row r="5708" spans="1:20">
      <c r="A5708">
        <v>5699</v>
      </c>
      <c r="B5708">
        <f>RAND()</f>
        <v>0</v>
      </c>
      <c r="C5708">
        <f>IF(B5708&lt;$W$41,3,IF(B5708&lt;$W$41+$W$42,4,5))</f>
        <v>0</v>
      </c>
      <c r="D5708">
        <f>NORMSINV(RAND())</f>
        <v>0</v>
      </c>
      <c r="E5708">
        <f>$W$25*EXP(($W$26-$W$28-0.5*$W$27^2)*C5708+$W$27*SQRT(C5708)*D5708)</f>
        <v>0</v>
      </c>
      <c r="F5708">
        <f>$W$30*(1+$W$31)^C5708</f>
        <v>0</v>
      </c>
      <c r="G5708">
        <f>$W$32*(1+$W$33)^C5708</f>
        <v>0</v>
      </c>
      <c r="H5708">
        <f>$W$34*(1+$W$35)^C5708</f>
        <v>0</v>
      </c>
      <c r="I5708">
        <f>MIN(E5708,F5708)</f>
        <v>0</v>
      </c>
      <c r="J5708">
        <f>MIN(E5708-I5708,G5708)</f>
        <v>0</v>
      </c>
      <c r="K5708">
        <f>MIN(E5708-I5708-J5708,H5708)</f>
        <v>0</v>
      </c>
      <c r="L5708">
        <f>E5708-I5708-J5708-K5708</f>
        <v>0</v>
      </c>
      <c r="M5708">
        <f>IF((I5708+J5708+(1-$W$36)*L5708)/$W$39&gt;=$W$38,1,0)</f>
        <v>0</v>
      </c>
      <c r="N5708">
        <f>IF(M5708=1,$W$37,$W$36)*L5708</f>
        <v>0</v>
      </c>
      <c r="O5708">
        <f>EXP(-$W$26*C5708)*I5708</f>
        <v>0</v>
      </c>
      <c r="P5708">
        <f>EXP(-$W$26*C5708)*J5708</f>
        <v>0</v>
      </c>
      <c r="Q5708">
        <f>EXP(-$W$26*C5708)*K5708</f>
        <v>0</v>
      </c>
      <c r="R5708">
        <f>EXP(-$W$26*C5708)*(L5708-N5708)</f>
        <v>0</v>
      </c>
      <c r="S5708">
        <f>EXP(-$W$26*C5708)*N5708</f>
        <v>0</v>
      </c>
      <c r="T5708">
        <f>EXP(-$W$26*C5708)*E5708</f>
        <v>0</v>
      </c>
    </row>
    <row r="5709" spans="1:20">
      <c r="A5709">
        <v>5700</v>
      </c>
      <c r="B5709">
        <f>RAND()</f>
        <v>0</v>
      </c>
      <c r="C5709">
        <f>IF(B5709&lt;$W$41,3,IF(B5709&lt;$W$41+$W$42,4,5))</f>
        <v>0</v>
      </c>
      <c r="D5709">
        <f>NORMSINV(RAND())</f>
        <v>0</v>
      </c>
      <c r="E5709">
        <f>$W$25*EXP(($W$26-$W$28-0.5*$W$27^2)*C5709+$W$27*SQRT(C5709)*D5709)</f>
        <v>0</v>
      </c>
      <c r="F5709">
        <f>$W$30*(1+$W$31)^C5709</f>
        <v>0</v>
      </c>
      <c r="G5709">
        <f>$W$32*(1+$W$33)^C5709</f>
        <v>0</v>
      </c>
      <c r="H5709">
        <f>$W$34*(1+$W$35)^C5709</f>
        <v>0</v>
      </c>
      <c r="I5709">
        <f>MIN(E5709,F5709)</f>
        <v>0</v>
      </c>
      <c r="J5709">
        <f>MIN(E5709-I5709,G5709)</f>
        <v>0</v>
      </c>
      <c r="K5709">
        <f>MIN(E5709-I5709-J5709,H5709)</f>
        <v>0</v>
      </c>
      <c r="L5709">
        <f>E5709-I5709-J5709-K5709</f>
        <v>0</v>
      </c>
      <c r="M5709">
        <f>IF((I5709+J5709+(1-$W$36)*L5709)/$W$39&gt;=$W$38,1,0)</f>
        <v>0</v>
      </c>
      <c r="N5709">
        <f>IF(M5709=1,$W$37,$W$36)*L5709</f>
        <v>0</v>
      </c>
      <c r="O5709">
        <f>EXP(-$W$26*C5709)*I5709</f>
        <v>0</v>
      </c>
      <c r="P5709">
        <f>EXP(-$W$26*C5709)*J5709</f>
        <v>0</v>
      </c>
      <c r="Q5709">
        <f>EXP(-$W$26*C5709)*K5709</f>
        <v>0</v>
      </c>
      <c r="R5709">
        <f>EXP(-$W$26*C5709)*(L5709-N5709)</f>
        <v>0</v>
      </c>
      <c r="S5709">
        <f>EXP(-$W$26*C5709)*N5709</f>
        <v>0</v>
      </c>
      <c r="T5709">
        <f>EXP(-$W$26*C5709)*E5709</f>
        <v>0</v>
      </c>
    </row>
    <row r="5710" spans="1:20">
      <c r="A5710">
        <v>5701</v>
      </c>
      <c r="B5710">
        <f>RAND()</f>
        <v>0</v>
      </c>
      <c r="C5710">
        <f>IF(B5710&lt;$W$41,3,IF(B5710&lt;$W$41+$W$42,4,5))</f>
        <v>0</v>
      </c>
      <c r="D5710">
        <f>NORMSINV(RAND())</f>
        <v>0</v>
      </c>
      <c r="E5710">
        <f>$W$25*EXP(($W$26-$W$28-0.5*$W$27^2)*C5710+$W$27*SQRT(C5710)*D5710)</f>
        <v>0</v>
      </c>
      <c r="F5710">
        <f>$W$30*(1+$W$31)^C5710</f>
        <v>0</v>
      </c>
      <c r="G5710">
        <f>$W$32*(1+$W$33)^C5710</f>
        <v>0</v>
      </c>
      <c r="H5710">
        <f>$W$34*(1+$W$35)^C5710</f>
        <v>0</v>
      </c>
      <c r="I5710">
        <f>MIN(E5710,F5710)</f>
        <v>0</v>
      </c>
      <c r="J5710">
        <f>MIN(E5710-I5710,G5710)</f>
        <v>0</v>
      </c>
      <c r="K5710">
        <f>MIN(E5710-I5710-J5710,H5710)</f>
        <v>0</v>
      </c>
      <c r="L5710">
        <f>E5710-I5710-J5710-K5710</f>
        <v>0</v>
      </c>
      <c r="M5710">
        <f>IF((I5710+J5710+(1-$W$36)*L5710)/$W$39&gt;=$W$38,1,0)</f>
        <v>0</v>
      </c>
      <c r="N5710">
        <f>IF(M5710=1,$W$37,$W$36)*L5710</f>
        <v>0</v>
      </c>
      <c r="O5710">
        <f>EXP(-$W$26*C5710)*I5710</f>
        <v>0</v>
      </c>
      <c r="P5710">
        <f>EXP(-$W$26*C5710)*J5710</f>
        <v>0</v>
      </c>
      <c r="Q5710">
        <f>EXP(-$W$26*C5710)*K5710</f>
        <v>0</v>
      </c>
      <c r="R5710">
        <f>EXP(-$W$26*C5710)*(L5710-N5710)</f>
        <v>0</v>
      </c>
      <c r="S5710">
        <f>EXP(-$W$26*C5710)*N5710</f>
        <v>0</v>
      </c>
      <c r="T5710">
        <f>EXP(-$W$26*C5710)*E5710</f>
        <v>0</v>
      </c>
    </row>
    <row r="5711" spans="1:20">
      <c r="A5711">
        <v>5702</v>
      </c>
      <c r="B5711">
        <f>RAND()</f>
        <v>0</v>
      </c>
      <c r="C5711">
        <f>IF(B5711&lt;$W$41,3,IF(B5711&lt;$W$41+$W$42,4,5))</f>
        <v>0</v>
      </c>
      <c r="D5711">
        <f>NORMSINV(RAND())</f>
        <v>0</v>
      </c>
      <c r="E5711">
        <f>$W$25*EXP(($W$26-$W$28-0.5*$W$27^2)*C5711+$W$27*SQRT(C5711)*D5711)</f>
        <v>0</v>
      </c>
      <c r="F5711">
        <f>$W$30*(1+$W$31)^C5711</f>
        <v>0</v>
      </c>
      <c r="G5711">
        <f>$W$32*(1+$W$33)^C5711</f>
        <v>0</v>
      </c>
      <c r="H5711">
        <f>$W$34*(1+$W$35)^C5711</f>
        <v>0</v>
      </c>
      <c r="I5711">
        <f>MIN(E5711,F5711)</f>
        <v>0</v>
      </c>
      <c r="J5711">
        <f>MIN(E5711-I5711,G5711)</f>
        <v>0</v>
      </c>
      <c r="K5711">
        <f>MIN(E5711-I5711-J5711,H5711)</f>
        <v>0</v>
      </c>
      <c r="L5711">
        <f>E5711-I5711-J5711-K5711</f>
        <v>0</v>
      </c>
      <c r="M5711">
        <f>IF((I5711+J5711+(1-$W$36)*L5711)/$W$39&gt;=$W$38,1,0)</f>
        <v>0</v>
      </c>
      <c r="N5711">
        <f>IF(M5711=1,$W$37,$W$36)*L5711</f>
        <v>0</v>
      </c>
      <c r="O5711">
        <f>EXP(-$W$26*C5711)*I5711</f>
        <v>0</v>
      </c>
      <c r="P5711">
        <f>EXP(-$W$26*C5711)*J5711</f>
        <v>0</v>
      </c>
      <c r="Q5711">
        <f>EXP(-$W$26*C5711)*K5711</f>
        <v>0</v>
      </c>
      <c r="R5711">
        <f>EXP(-$W$26*C5711)*(L5711-N5711)</f>
        <v>0</v>
      </c>
      <c r="S5711">
        <f>EXP(-$W$26*C5711)*N5711</f>
        <v>0</v>
      </c>
      <c r="T5711">
        <f>EXP(-$W$26*C5711)*E5711</f>
        <v>0</v>
      </c>
    </row>
    <row r="5712" spans="1:20">
      <c r="A5712">
        <v>5703</v>
      </c>
      <c r="B5712">
        <f>RAND()</f>
        <v>0</v>
      </c>
      <c r="C5712">
        <f>IF(B5712&lt;$W$41,3,IF(B5712&lt;$W$41+$W$42,4,5))</f>
        <v>0</v>
      </c>
      <c r="D5712">
        <f>NORMSINV(RAND())</f>
        <v>0</v>
      </c>
      <c r="E5712">
        <f>$W$25*EXP(($W$26-$W$28-0.5*$W$27^2)*C5712+$W$27*SQRT(C5712)*D5712)</f>
        <v>0</v>
      </c>
      <c r="F5712">
        <f>$W$30*(1+$W$31)^C5712</f>
        <v>0</v>
      </c>
      <c r="G5712">
        <f>$W$32*(1+$W$33)^C5712</f>
        <v>0</v>
      </c>
      <c r="H5712">
        <f>$W$34*(1+$W$35)^C5712</f>
        <v>0</v>
      </c>
      <c r="I5712">
        <f>MIN(E5712,F5712)</f>
        <v>0</v>
      </c>
      <c r="J5712">
        <f>MIN(E5712-I5712,G5712)</f>
        <v>0</v>
      </c>
      <c r="K5712">
        <f>MIN(E5712-I5712-J5712,H5712)</f>
        <v>0</v>
      </c>
      <c r="L5712">
        <f>E5712-I5712-J5712-K5712</f>
        <v>0</v>
      </c>
      <c r="M5712">
        <f>IF((I5712+J5712+(1-$W$36)*L5712)/$W$39&gt;=$W$38,1,0)</f>
        <v>0</v>
      </c>
      <c r="N5712">
        <f>IF(M5712=1,$W$37,$W$36)*L5712</f>
        <v>0</v>
      </c>
      <c r="O5712">
        <f>EXP(-$W$26*C5712)*I5712</f>
        <v>0</v>
      </c>
      <c r="P5712">
        <f>EXP(-$W$26*C5712)*J5712</f>
        <v>0</v>
      </c>
      <c r="Q5712">
        <f>EXP(-$W$26*C5712)*K5712</f>
        <v>0</v>
      </c>
      <c r="R5712">
        <f>EXP(-$W$26*C5712)*(L5712-N5712)</f>
        <v>0</v>
      </c>
      <c r="S5712">
        <f>EXP(-$W$26*C5712)*N5712</f>
        <v>0</v>
      </c>
      <c r="T5712">
        <f>EXP(-$W$26*C5712)*E5712</f>
        <v>0</v>
      </c>
    </row>
    <row r="5713" spans="1:20">
      <c r="A5713">
        <v>5704</v>
      </c>
      <c r="B5713">
        <f>RAND()</f>
        <v>0</v>
      </c>
      <c r="C5713">
        <f>IF(B5713&lt;$W$41,3,IF(B5713&lt;$W$41+$W$42,4,5))</f>
        <v>0</v>
      </c>
      <c r="D5713">
        <f>NORMSINV(RAND())</f>
        <v>0</v>
      </c>
      <c r="E5713">
        <f>$W$25*EXP(($W$26-$W$28-0.5*$W$27^2)*C5713+$W$27*SQRT(C5713)*D5713)</f>
        <v>0</v>
      </c>
      <c r="F5713">
        <f>$W$30*(1+$W$31)^C5713</f>
        <v>0</v>
      </c>
      <c r="G5713">
        <f>$W$32*(1+$W$33)^C5713</f>
        <v>0</v>
      </c>
      <c r="H5713">
        <f>$W$34*(1+$W$35)^C5713</f>
        <v>0</v>
      </c>
      <c r="I5713">
        <f>MIN(E5713,F5713)</f>
        <v>0</v>
      </c>
      <c r="J5713">
        <f>MIN(E5713-I5713,G5713)</f>
        <v>0</v>
      </c>
      <c r="K5713">
        <f>MIN(E5713-I5713-J5713,H5713)</f>
        <v>0</v>
      </c>
      <c r="L5713">
        <f>E5713-I5713-J5713-K5713</f>
        <v>0</v>
      </c>
      <c r="M5713">
        <f>IF((I5713+J5713+(1-$W$36)*L5713)/$W$39&gt;=$W$38,1,0)</f>
        <v>0</v>
      </c>
      <c r="N5713">
        <f>IF(M5713=1,$W$37,$W$36)*L5713</f>
        <v>0</v>
      </c>
      <c r="O5713">
        <f>EXP(-$W$26*C5713)*I5713</f>
        <v>0</v>
      </c>
      <c r="P5713">
        <f>EXP(-$W$26*C5713)*J5713</f>
        <v>0</v>
      </c>
      <c r="Q5713">
        <f>EXP(-$W$26*C5713)*K5713</f>
        <v>0</v>
      </c>
      <c r="R5713">
        <f>EXP(-$W$26*C5713)*(L5713-N5713)</f>
        <v>0</v>
      </c>
      <c r="S5713">
        <f>EXP(-$W$26*C5713)*N5713</f>
        <v>0</v>
      </c>
      <c r="T5713">
        <f>EXP(-$W$26*C5713)*E5713</f>
        <v>0</v>
      </c>
    </row>
    <row r="5714" spans="1:20">
      <c r="A5714">
        <v>5705</v>
      </c>
      <c r="B5714">
        <f>RAND()</f>
        <v>0</v>
      </c>
      <c r="C5714">
        <f>IF(B5714&lt;$W$41,3,IF(B5714&lt;$W$41+$W$42,4,5))</f>
        <v>0</v>
      </c>
      <c r="D5714">
        <f>NORMSINV(RAND())</f>
        <v>0</v>
      </c>
      <c r="E5714">
        <f>$W$25*EXP(($W$26-$W$28-0.5*$W$27^2)*C5714+$W$27*SQRT(C5714)*D5714)</f>
        <v>0</v>
      </c>
      <c r="F5714">
        <f>$W$30*(1+$W$31)^C5714</f>
        <v>0</v>
      </c>
      <c r="G5714">
        <f>$W$32*(1+$W$33)^C5714</f>
        <v>0</v>
      </c>
      <c r="H5714">
        <f>$W$34*(1+$W$35)^C5714</f>
        <v>0</v>
      </c>
      <c r="I5714">
        <f>MIN(E5714,F5714)</f>
        <v>0</v>
      </c>
      <c r="J5714">
        <f>MIN(E5714-I5714,G5714)</f>
        <v>0</v>
      </c>
      <c r="K5714">
        <f>MIN(E5714-I5714-J5714,H5714)</f>
        <v>0</v>
      </c>
      <c r="L5714">
        <f>E5714-I5714-J5714-K5714</f>
        <v>0</v>
      </c>
      <c r="M5714">
        <f>IF((I5714+J5714+(1-$W$36)*L5714)/$W$39&gt;=$W$38,1,0)</f>
        <v>0</v>
      </c>
      <c r="N5714">
        <f>IF(M5714=1,$W$37,$W$36)*L5714</f>
        <v>0</v>
      </c>
      <c r="O5714">
        <f>EXP(-$W$26*C5714)*I5714</f>
        <v>0</v>
      </c>
      <c r="P5714">
        <f>EXP(-$W$26*C5714)*J5714</f>
        <v>0</v>
      </c>
      <c r="Q5714">
        <f>EXP(-$W$26*C5714)*K5714</f>
        <v>0</v>
      </c>
      <c r="R5714">
        <f>EXP(-$W$26*C5714)*(L5714-N5714)</f>
        <v>0</v>
      </c>
      <c r="S5714">
        <f>EXP(-$W$26*C5714)*N5714</f>
        <v>0</v>
      </c>
      <c r="T5714">
        <f>EXP(-$W$26*C5714)*E5714</f>
        <v>0</v>
      </c>
    </row>
    <row r="5715" spans="1:20">
      <c r="A5715">
        <v>5706</v>
      </c>
      <c r="B5715">
        <f>RAND()</f>
        <v>0</v>
      </c>
      <c r="C5715">
        <f>IF(B5715&lt;$W$41,3,IF(B5715&lt;$W$41+$W$42,4,5))</f>
        <v>0</v>
      </c>
      <c r="D5715">
        <f>NORMSINV(RAND())</f>
        <v>0</v>
      </c>
      <c r="E5715">
        <f>$W$25*EXP(($W$26-$W$28-0.5*$W$27^2)*C5715+$W$27*SQRT(C5715)*D5715)</f>
        <v>0</v>
      </c>
      <c r="F5715">
        <f>$W$30*(1+$W$31)^C5715</f>
        <v>0</v>
      </c>
      <c r="G5715">
        <f>$W$32*(1+$W$33)^C5715</f>
        <v>0</v>
      </c>
      <c r="H5715">
        <f>$W$34*(1+$W$35)^C5715</f>
        <v>0</v>
      </c>
      <c r="I5715">
        <f>MIN(E5715,F5715)</f>
        <v>0</v>
      </c>
      <c r="J5715">
        <f>MIN(E5715-I5715,G5715)</f>
        <v>0</v>
      </c>
      <c r="K5715">
        <f>MIN(E5715-I5715-J5715,H5715)</f>
        <v>0</v>
      </c>
      <c r="L5715">
        <f>E5715-I5715-J5715-K5715</f>
        <v>0</v>
      </c>
      <c r="M5715">
        <f>IF((I5715+J5715+(1-$W$36)*L5715)/$W$39&gt;=$W$38,1,0)</f>
        <v>0</v>
      </c>
      <c r="N5715">
        <f>IF(M5715=1,$W$37,$W$36)*L5715</f>
        <v>0</v>
      </c>
      <c r="O5715">
        <f>EXP(-$W$26*C5715)*I5715</f>
        <v>0</v>
      </c>
      <c r="P5715">
        <f>EXP(-$W$26*C5715)*J5715</f>
        <v>0</v>
      </c>
      <c r="Q5715">
        <f>EXP(-$W$26*C5715)*K5715</f>
        <v>0</v>
      </c>
      <c r="R5715">
        <f>EXP(-$W$26*C5715)*(L5715-N5715)</f>
        <v>0</v>
      </c>
      <c r="S5715">
        <f>EXP(-$W$26*C5715)*N5715</f>
        <v>0</v>
      </c>
      <c r="T5715">
        <f>EXP(-$W$26*C5715)*E5715</f>
        <v>0</v>
      </c>
    </row>
    <row r="5716" spans="1:20">
      <c r="A5716">
        <v>5707</v>
      </c>
      <c r="B5716">
        <f>RAND()</f>
        <v>0</v>
      </c>
      <c r="C5716">
        <f>IF(B5716&lt;$W$41,3,IF(B5716&lt;$W$41+$W$42,4,5))</f>
        <v>0</v>
      </c>
      <c r="D5716">
        <f>NORMSINV(RAND())</f>
        <v>0</v>
      </c>
      <c r="E5716">
        <f>$W$25*EXP(($W$26-$W$28-0.5*$W$27^2)*C5716+$W$27*SQRT(C5716)*D5716)</f>
        <v>0</v>
      </c>
      <c r="F5716">
        <f>$W$30*(1+$W$31)^C5716</f>
        <v>0</v>
      </c>
      <c r="G5716">
        <f>$W$32*(1+$W$33)^C5716</f>
        <v>0</v>
      </c>
      <c r="H5716">
        <f>$W$34*(1+$W$35)^C5716</f>
        <v>0</v>
      </c>
      <c r="I5716">
        <f>MIN(E5716,F5716)</f>
        <v>0</v>
      </c>
      <c r="J5716">
        <f>MIN(E5716-I5716,G5716)</f>
        <v>0</v>
      </c>
      <c r="K5716">
        <f>MIN(E5716-I5716-J5716,H5716)</f>
        <v>0</v>
      </c>
      <c r="L5716">
        <f>E5716-I5716-J5716-K5716</f>
        <v>0</v>
      </c>
      <c r="M5716">
        <f>IF((I5716+J5716+(1-$W$36)*L5716)/$W$39&gt;=$W$38,1,0)</f>
        <v>0</v>
      </c>
      <c r="N5716">
        <f>IF(M5716=1,$W$37,$W$36)*L5716</f>
        <v>0</v>
      </c>
      <c r="O5716">
        <f>EXP(-$W$26*C5716)*I5716</f>
        <v>0</v>
      </c>
      <c r="P5716">
        <f>EXP(-$W$26*C5716)*J5716</f>
        <v>0</v>
      </c>
      <c r="Q5716">
        <f>EXP(-$W$26*C5716)*K5716</f>
        <v>0</v>
      </c>
      <c r="R5716">
        <f>EXP(-$W$26*C5716)*(L5716-N5716)</f>
        <v>0</v>
      </c>
      <c r="S5716">
        <f>EXP(-$W$26*C5716)*N5716</f>
        <v>0</v>
      </c>
      <c r="T5716">
        <f>EXP(-$W$26*C5716)*E5716</f>
        <v>0</v>
      </c>
    </row>
    <row r="5717" spans="1:20">
      <c r="A5717">
        <v>5708</v>
      </c>
      <c r="B5717">
        <f>RAND()</f>
        <v>0</v>
      </c>
      <c r="C5717">
        <f>IF(B5717&lt;$W$41,3,IF(B5717&lt;$W$41+$W$42,4,5))</f>
        <v>0</v>
      </c>
      <c r="D5717">
        <f>NORMSINV(RAND())</f>
        <v>0</v>
      </c>
      <c r="E5717">
        <f>$W$25*EXP(($W$26-$W$28-0.5*$W$27^2)*C5717+$W$27*SQRT(C5717)*D5717)</f>
        <v>0</v>
      </c>
      <c r="F5717">
        <f>$W$30*(1+$W$31)^C5717</f>
        <v>0</v>
      </c>
      <c r="G5717">
        <f>$W$32*(1+$W$33)^C5717</f>
        <v>0</v>
      </c>
      <c r="H5717">
        <f>$W$34*(1+$W$35)^C5717</f>
        <v>0</v>
      </c>
      <c r="I5717">
        <f>MIN(E5717,F5717)</f>
        <v>0</v>
      </c>
      <c r="J5717">
        <f>MIN(E5717-I5717,G5717)</f>
        <v>0</v>
      </c>
      <c r="K5717">
        <f>MIN(E5717-I5717-J5717,H5717)</f>
        <v>0</v>
      </c>
      <c r="L5717">
        <f>E5717-I5717-J5717-K5717</f>
        <v>0</v>
      </c>
      <c r="M5717">
        <f>IF((I5717+J5717+(1-$W$36)*L5717)/$W$39&gt;=$W$38,1,0)</f>
        <v>0</v>
      </c>
      <c r="N5717">
        <f>IF(M5717=1,$W$37,$W$36)*L5717</f>
        <v>0</v>
      </c>
      <c r="O5717">
        <f>EXP(-$W$26*C5717)*I5717</f>
        <v>0</v>
      </c>
      <c r="P5717">
        <f>EXP(-$W$26*C5717)*J5717</f>
        <v>0</v>
      </c>
      <c r="Q5717">
        <f>EXP(-$W$26*C5717)*K5717</f>
        <v>0</v>
      </c>
      <c r="R5717">
        <f>EXP(-$W$26*C5717)*(L5717-N5717)</f>
        <v>0</v>
      </c>
      <c r="S5717">
        <f>EXP(-$W$26*C5717)*N5717</f>
        <v>0</v>
      </c>
      <c r="T5717">
        <f>EXP(-$W$26*C5717)*E5717</f>
        <v>0</v>
      </c>
    </row>
    <row r="5718" spans="1:20">
      <c r="A5718">
        <v>5709</v>
      </c>
      <c r="B5718">
        <f>RAND()</f>
        <v>0</v>
      </c>
      <c r="C5718">
        <f>IF(B5718&lt;$W$41,3,IF(B5718&lt;$W$41+$W$42,4,5))</f>
        <v>0</v>
      </c>
      <c r="D5718">
        <f>NORMSINV(RAND())</f>
        <v>0</v>
      </c>
      <c r="E5718">
        <f>$W$25*EXP(($W$26-$W$28-0.5*$W$27^2)*C5718+$W$27*SQRT(C5718)*D5718)</f>
        <v>0</v>
      </c>
      <c r="F5718">
        <f>$W$30*(1+$W$31)^C5718</f>
        <v>0</v>
      </c>
      <c r="G5718">
        <f>$W$32*(1+$W$33)^C5718</f>
        <v>0</v>
      </c>
      <c r="H5718">
        <f>$W$34*(1+$W$35)^C5718</f>
        <v>0</v>
      </c>
      <c r="I5718">
        <f>MIN(E5718,F5718)</f>
        <v>0</v>
      </c>
      <c r="J5718">
        <f>MIN(E5718-I5718,G5718)</f>
        <v>0</v>
      </c>
      <c r="K5718">
        <f>MIN(E5718-I5718-J5718,H5718)</f>
        <v>0</v>
      </c>
      <c r="L5718">
        <f>E5718-I5718-J5718-K5718</f>
        <v>0</v>
      </c>
      <c r="M5718">
        <f>IF((I5718+J5718+(1-$W$36)*L5718)/$W$39&gt;=$W$38,1,0)</f>
        <v>0</v>
      </c>
      <c r="N5718">
        <f>IF(M5718=1,$W$37,$W$36)*L5718</f>
        <v>0</v>
      </c>
      <c r="O5718">
        <f>EXP(-$W$26*C5718)*I5718</f>
        <v>0</v>
      </c>
      <c r="P5718">
        <f>EXP(-$W$26*C5718)*J5718</f>
        <v>0</v>
      </c>
      <c r="Q5718">
        <f>EXP(-$W$26*C5718)*K5718</f>
        <v>0</v>
      </c>
      <c r="R5718">
        <f>EXP(-$W$26*C5718)*(L5718-N5718)</f>
        <v>0</v>
      </c>
      <c r="S5718">
        <f>EXP(-$W$26*C5718)*N5718</f>
        <v>0</v>
      </c>
      <c r="T5718">
        <f>EXP(-$W$26*C5718)*E5718</f>
        <v>0</v>
      </c>
    </row>
    <row r="5719" spans="1:20">
      <c r="A5719">
        <v>5710</v>
      </c>
      <c r="B5719">
        <f>RAND()</f>
        <v>0</v>
      </c>
      <c r="C5719">
        <f>IF(B5719&lt;$W$41,3,IF(B5719&lt;$W$41+$W$42,4,5))</f>
        <v>0</v>
      </c>
      <c r="D5719">
        <f>NORMSINV(RAND())</f>
        <v>0</v>
      </c>
      <c r="E5719">
        <f>$W$25*EXP(($W$26-$W$28-0.5*$W$27^2)*C5719+$W$27*SQRT(C5719)*D5719)</f>
        <v>0</v>
      </c>
      <c r="F5719">
        <f>$W$30*(1+$W$31)^C5719</f>
        <v>0</v>
      </c>
      <c r="G5719">
        <f>$W$32*(1+$W$33)^C5719</f>
        <v>0</v>
      </c>
      <c r="H5719">
        <f>$W$34*(1+$W$35)^C5719</f>
        <v>0</v>
      </c>
      <c r="I5719">
        <f>MIN(E5719,F5719)</f>
        <v>0</v>
      </c>
      <c r="J5719">
        <f>MIN(E5719-I5719,G5719)</f>
        <v>0</v>
      </c>
      <c r="K5719">
        <f>MIN(E5719-I5719-J5719,H5719)</f>
        <v>0</v>
      </c>
      <c r="L5719">
        <f>E5719-I5719-J5719-K5719</f>
        <v>0</v>
      </c>
      <c r="M5719">
        <f>IF((I5719+J5719+(1-$W$36)*L5719)/$W$39&gt;=$W$38,1,0)</f>
        <v>0</v>
      </c>
      <c r="N5719">
        <f>IF(M5719=1,$W$37,$W$36)*L5719</f>
        <v>0</v>
      </c>
      <c r="O5719">
        <f>EXP(-$W$26*C5719)*I5719</f>
        <v>0</v>
      </c>
      <c r="P5719">
        <f>EXP(-$W$26*C5719)*J5719</f>
        <v>0</v>
      </c>
      <c r="Q5719">
        <f>EXP(-$W$26*C5719)*K5719</f>
        <v>0</v>
      </c>
      <c r="R5719">
        <f>EXP(-$W$26*C5719)*(L5719-N5719)</f>
        <v>0</v>
      </c>
      <c r="S5719">
        <f>EXP(-$W$26*C5719)*N5719</f>
        <v>0</v>
      </c>
      <c r="T5719">
        <f>EXP(-$W$26*C5719)*E5719</f>
        <v>0</v>
      </c>
    </row>
    <row r="5720" spans="1:20">
      <c r="A5720">
        <v>5711</v>
      </c>
      <c r="B5720">
        <f>RAND()</f>
        <v>0</v>
      </c>
      <c r="C5720">
        <f>IF(B5720&lt;$W$41,3,IF(B5720&lt;$W$41+$W$42,4,5))</f>
        <v>0</v>
      </c>
      <c r="D5720">
        <f>NORMSINV(RAND())</f>
        <v>0</v>
      </c>
      <c r="E5720">
        <f>$W$25*EXP(($W$26-$W$28-0.5*$W$27^2)*C5720+$W$27*SQRT(C5720)*D5720)</f>
        <v>0</v>
      </c>
      <c r="F5720">
        <f>$W$30*(1+$W$31)^C5720</f>
        <v>0</v>
      </c>
      <c r="G5720">
        <f>$W$32*(1+$W$33)^C5720</f>
        <v>0</v>
      </c>
      <c r="H5720">
        <f>$W$34*(1+$W$35)^C5720</f>
        <v>0</v>
      </c>
      <c r="I5720">
        <f>MIN(E5720,F5720)</f>
        <v>0</v>
      </c>
      <c r="J5720">
        <f>MIN(E5720-I5720,G5720)</f>
        <v>0</v>
      </c>
      <c r="K5720">
        <f>MIN(E5720-I5720-J5720,H5720)</f>
        <v>0</v>
      </c>
      <c r="L5720">
        <f>E5720-I5720-J5720-K5720</f>
        <v>0</v>
      </c>
      <c r="M5720">
        <f>IF((I5720+J5720+(1-$W$36)*L5720)/$W$39&gt;=$W$38,1,0)</f>
        <v>0</v>
      </c>
      <c r="N5720">
        <f>IF(M5720=1,$W$37,$W$36)*L5720</f>
        <v>0</v>
      </c>
      <c r="O5720">
        <f>EXP(-$W$26*C5720)*I5720</f>
        <v>0</v>
      </c>
      <c r="P5720">
        <f>EXP(-$W$26*C5720)*J5720</f>
        <v>0</v>
      </c>
      <c r="Q5720">
        <f>EXP(-$W$26*C5720)*K5720</f>
        <v>0</v>
      </c>
      <c r="R5720">
        <f>EXP(-$W$26*C5720)*(L5720-N5720)</f>
        <v>0</v>
      </c>
      <c r="S5720">
        <f>EXP(-$W$26*C5720)*N5720</f>
        <v>0</v>
      </c>
      <c r="T5720">
        <f>EXP(-$W$26*C5720)*E5720</f>
        <v>0</v>
      </c>
    </row>
    <row r="5721" spans="1:20">
      <c r="A5721">
        <v>5712</v>
      </c>
      <c r="B5721">
        <f>RAND()</f>
        <v>0</v>
      </c>
      <c r="C5721">
        <f>IF(B5721&lt;$W$41,3,IF(B5721&lt;$W$41+$W$42,4,5))</f>
        <v>0</v>
      </c>
      <c r="D5721">
        <f>NORMSINV(RAND())</f>
        <v>0</v>
      </c>
      <c r="E5721">
        <f>$W$25*EXP(($W$26-$W$28-0.5*$W$27^2)*C5721+$W$27*SQRT(C5721)*D5721)</f>
        <v>0</v>
      </c>
      <c r="F5721">
        <f>$W$30*(1+$W$31)^C5721</f>
        <v>0</v>
      </c>
      <c r="G5721">
        <f>$W$32*(1+$W$33)^C5721</f>
        <v>0</v>
      </c>
      <c r="H5721">
        <f>$W$34*(1+$W$35)^C5721</f>
        <v>0</v>
      </c>
      <c r="I5721">
        <f>MIN(E5721,F5721)</f>
        <v>0</v>
      </c>
      <c r="J5721">
        <f>MIN(E5721-I5721,G5721)</f>
        <v>0</v>
      </c>
      <c r="K5721">
        <f>MIN(E5721-I5721-J5721,H5721)</f>
        <v>0</v>
      </c>
      <c r="L5721">
        <f>E5721-I5721-J5721-K5721</f>
        <v>0</v>
      </c>
      <c r="M5721">
        <f>IF((I5721+J5721+(1-$W$36)*L5721)/$W$39&gt;=$W$38,1,0)</f>
        <v>0</v>
      </c>
      <c r="N5721">
        <f>IF(M5721=1,$W$37,$W$36)*L5721</f>
        <v>0</v>
      </c>
      <c r="O5721">
        <f>EXP(-$W$26*C5721)*I5721</f>
        <v>0</v>
      </c>
      <c r="P5721">
        <f>EXP(-$W$26*C5721)*J5721</f>
        <v>0</v>
      </c>
      <c r="Q5721">
        <f>EXP(-$W$26*C5721)*K5721</f>
        <v>0</v>
      </c>
      <c r="R5721">
        <f>EXP(-$W$26*C5721)*(L5721-N5721)</f>
        <v>0</v>
      </c>
      <c r="S5721">
        <f>EXP(-$W$26*C5721)*N5721</f>
        <v>0</v>
      </c>
      <c r="T5721">
        <f>EXP(-$W$26*C5721)*E5721</f>
        <v>0</v>
      </c>
    </row>
    <row r="5722" spans="1:20">
      <c r="A5722">
        <v>5713</v>
      </c>
      <c r="B5722">
        <f>RAND()</f>
        <v>0</v>
      </c>
      <c r="C5722">
        <f>IF(B5722&lt;$W$41,3,IF(B5722&lt;$W$41+$W$42,4,5))</f>
        <v>0</v>
      </c>
      <c r="D5722">
        <f>NORMSINV(RAND())</f>
        <v>0</v>
      </c>
      <c r="E5722">
        <f>$W$25*EXP(($W$26-$W$28-0.5*$W$27^2)*C5722+$W$27*SQRT(C5722)*D5722)</f>
        <v>0</v>
      </c>
      <c r="F5722">
        <f>$W$30*(1+$W$31)^C5722</f>
        <v>0</v>
      </c>
      <c r="G5722">
        <f>$W$32*(1+$W$33)^C5722</f>
        <v>0</v>
      </c>
      <c r="H5722">
        <f>$W$34*(1+$W$35)^C5722</f>
        <v>0</v>
      </c>
      <c r="I5722">
        <f>MIN(E5722,F5722)</f>
        <v>0</v>
      </c>
      <c r="J5722">
        <f>MIN(E5722-I5722,G5722)</f>
        <v>0</v>
      </c>
      <c r="K5722">
        <f>MIN(E5722-I5722-J5722,H5722)</f>
        <v>0</v>
      </c>
      <c r="L5722">
        <f>E5722-I5722-J5722-K5722</f>
        <v>0</v>
      </c>
      <c r="M5722">
        <f>IF((I5722+J5722+(1-$W$36)*L5722)/$W$39&gt;=$W$38,1,0)</f>
        <v>0</v>
      </c>
      <c r="N5722">
        <f>IF(M5722=1,$W$37,$W$36)*L5722</f>
        <v>0</v>
      </c>
      <c r="O5722">
        <f>EXP(-$W$26*C5722)*I5722</f>
        <v>0</v>
      </c>
      <c r="P5722">
        <f>EXP(-$W$26*C5722)*J5722</f>
        <v>0</v>
      </c>
      <c r="Q5722">
        <f>EXP(-$W$26*C5722)*K5722</f>
        <v>0</v>
      </c>
      <c r="R5722">
        <f>EXP(-$W$26*C5722)*(L5722-N5722)</f>
        <v>0</v>
      </c>
      <c r="S5722">
        <f>EXP(-$W$26*C5722)*N5722</f>
        <v>0</v>
      </c>
      <c r="T5722">
        <f>EXP(-$W$26*C5722)*E5722</f>
        <v>0</v>
      </c>
    </row>
    <row r="5723" spans="1:20">
      <c r="A5723">
        <v>5714</v>
      </c>
      <c r="B5723">
        <f>RAND()</f>
        <v>0</v>
      </c>
      <c r="C5723">
        <f>IF(B5723&lt;$W$41,3,IF(B5723&lt;$W$41+$W$42,4,5))</f>
        <v>0</v>
      </c>
      <c r="D5723">
        <f>NORMSINV(RAND())</f>
        <v>0</v>
      </c>
      <c r="E5723">
        <f>$W$25*EXP(($W$26-$W$28-0.5*$W$27^2)*C5723+$W$27*SQRT(C5723)*D5723)</f>
        <v>0</v>
      </c>
      <c r="F5723">
        <f>$W$30*(1+$W$31)^C5723</f>
        <v>0</v>
      </c>
      <c r="G5723">
        <f>$W$32*(1+$W$33)^C5723</f>
        <v>0</v>
      </c>
      <c r="H5723">
        <f>$W$34*(1+$W$35)^C5723</f>
        <v>0</v>
      </c>
      <c r="I5723">
        <f>MIN(E5723,F5723)</f>
        <v>0</v>
      </c>
      <c r="J5723">
        <f>MIN(E5723-I5723,G5723)</f>
        <v>0</v>
      </c>
      <c r="K5723">
        <f>MIN(E5723-I5723-J5723,H5723)</f>
        <v>0</v>
      </c>
      <c r="L5723">
        <f>E5723-I5723-J5723-K5723</f>
        <v>0</v>
      </c>
      <c r="M5723">
        <f>IF((I5723+J5723+(1-$W$36)*L5723)/$W$39&gt;=$W$38,1,0)</f>
        <v>0</v>
      </c>
      <c r="N5723">
        <f>IF(M5723=1,$W$37,$W$36)*L5723</f>
        <v>0</v>
      </c>
      <c r="O5723">
        <f>EXP(-$W$26*C5723)*I5723</f>
        <v>0</v>
      </c>
      <c r="P5723">
        <f>EXP(-$W$26*C5723)*J5723</f>
        <v>0</v>
      </c>
      <c r="Q5723">
        <f>EXP(-$W$26*C5723)*K5723</f>
        <v>0</v>
      </c>
      <c r="R5723">
        <f>EXP(-$W$26*C5723)*(L5723-N5723)</f>
        <v>0</v>
      </c>
      <c r="S5723">
        <f>EXP(-$W$26*C5723)*N5723</f>
        <v>0</v>
      </c>
      <c r="T5723">
        <f>EXP(-$W$26*C5723)*E5723</f>
        <v>0</v>
      </c>
    </row>
    <row r="5724" spans="1:20">
      <c r="A5724">
        <v>5715</v>
      </c>
      <c r="B5724">
        <f>RAND()</f>
        <v>0</v>
      </c>
      <c r="C5724">
        <f>IF(B5724&lt;$W$41,3,IF(B5724&lt;$W$41+$W$42,4,5))</f>
        <v>0</v>
      </c>
      <c r="D5724">
        <f>NORMSINV(RAND())</f>
        <v>0</v>
      </c>
      <c r="E5724">
        <f>$W$25*EXP(($W$26-$W$28-0.5*$W$27^2)*C5724+$W$27*SQRT(C5724)*D5724)</f>
        <v>0</v>
      </c>
      <c r="F5724">
        <f>$W$30*(1+$W$31)^C5724</f>
        <v>0</v>
      </c>
      <c r="G5724">
        <f>$W$32*(1+$W$33)^C5724</f>
        <v>0</v>
      </c>
      <c r="H5724">
        <f>$W$34*(1+$W$35)^C5724</f>
        <v>0</v>
      </c>
      <c r="I5724">
        <f>MIN(E5724,F5724)</f>
        <v>0</v>
      </c>
      <c r="J5724">
        <f>MIN(E5724-I5724,G5724)</f>
        <v>0</v>
      </c>
      <c r="K5724">
        <f>MIN(E5724-I5724-J5724,H5724)</f>
        <v>0</v>
      </c>
      <c r="L5724">
        <f>E5724-I5724-J5724-K5724</f>
        <v>0</v>
      </c>
      <c r="M5724">
        <f>IF((I5724+J5724+(1-$W$36)*L5724)/$W$39&gt;=$W$38,1,0)</f>
        <v>0</v>
      </c>
      <c r="N5724">
        <f>IF(M5724=1,$W$37,$W$36)*L5724</f>
        <v>0</v>
      </c>
      <c r="O5724">
        <f>EXP(-$W$26*C5724)*I5724</f>
        <v>0</v>
      </c>
      <c r="P5724">
        <f>EXP(-$W$26*C5724)*J5724</f>
        <v>0</v>
      </c>
      <c r="Q5724">
        <f>EXP(-$W$26*C5724)*K5724</f>
        <v>0</v>
      </c>
      <c r="R5724">
        <f>EXP(-$W$26*C5724)*(L5724-N5724)</f>
        <v>0</v>
      </c>
      <c r="S5724">
        <f>EXP(-$W$26*C5724)*N5724</f>
        <v>0</v>
      </c>
      <c r="T5724">
        <f>EXP(-$W$26*C5724)*E5724</f>
        <v>0</v>
      </c>
    </row>
    <row r="5725" spans="1:20">
      <c r="A5725">
        <v>5716</v>
      </c>
      <c r="B5725">
        <f>RAND()</f>
        <v>0</v>
      </c>
      <c r="C5725">
        <f>IF(B5725&lt;$W$41,3,IF(B5725&lt;$W$41+$W$42,4,5))</f>
        <v>0</v>
      </c>
      <c r="D5725">
        <f>NORMSINV(RAND())</f>
        <v>0</v>
      </c>
      <c r="E5725">
        <f>$W$25*EXP(($W$26-$W$28-0.5*$W$27^2)*C5725+$W$27*SQRT(C5725)*D5725)</f>
        <v>0</v>
      </c>
      <c r="F5725">
        <f>$W$30*(1+$W$31)^C5725</f>
        <v>0</v>
      </c>
      <c r="G5725">
        <f>$W$32*(1+$W$33)^C5725</f>
        <v>0</v>
      </c>
      <c r="H5725">
        <f>$W$34*(1+$W$35)^C5725</f>
        <v>0</v>
      </c>
      <c r="I5725">
        <f>MIN(E5725,F5725)</f>
        <v>0</v>
      </c>
      <c r="J5725">
        <f>MIN(E5725-I5725,G5725)</f>
        <v>0</v>
      </c>
      <c r="K5725">
        <f>MIN(E5725-I5725-J5725,H5725)</f>
        <v>0</v>
      </c>
      <c r="L5725">
        <f>E5725-I5725-J5725-K5725</f>
        <v>0</v>
      </c>
      <c r="M5725">
        <f>IF((I5725+J5725+(1-$W$36)*L5725)/$W$39&gt;=$W$38,1,0)</f>
        <v>0</v>
      </c>
      <c r="N5725">
        <f>IF(M5725=1,$W$37,$W$36)*L5725</f>
        <v>0</v>
      </c>
      <c r="O5725">
        <f>EXP(-$W$26*C5725)*I5725</f>
        <v>0</v>
      </c>
      <c r="P5725">
        <f>EXP(-$W$26*C5725)*J5725</f>
        <v>0</v>
      </c>
      <c r="Q5725">
        <f>EXP(-$W$26*C5725)*K5725</f>
        <v>0</v>
      </c>
      <c r="R5725">
        <f>EXP(-$W$26*C5725)*(L5725-N5725)</f>
        <v>0</v>
      </c>
      <c r="S5725">
        <f>EXP(-$W$26*C5725)*N5725</f>
        <v>0</v>
      </c>
      <c r="T5725">
        <f>EXP(-$W$26*C5725)*E5725</f>
        <v>0</v>
      </c>
    </row>
    <row r="5726" spans="1:20">
      <c r="A5726">
        <v>5717</v>
      </c>
      <c r="B5726">
        <f>RAND()</f>
        <v>0</v>
      </c>
      <c r="C5726">
        <f>IF(B5726&lt;$W$41,3,IF(B5726&lt;$W$41+$W$42,4,5))</f>
        <v>0</v>
      </c>
      <c r="D5726">
        <f>NORMSINV(RAND())</f>
        <v>0</v>
      </c>
      <c r="E5726">
        <f>$W$25*EXP(($W$26-$W$28-0.5*$W$27^2)*C5726+$W$27*SQRT(C5726)*D5726)</f>
        <v>0</v>
      </c>
      <c r="F5726">
        <f>$W$30*(1+$W$31)^C5726</f>
        <v>0</v>
      </c>
      <c r="G5726">
        <f>$W$32*(1+$W$33)^C5726</f>
        <v>0</v>
      </c>
      <c r="H5726">
        <f>$W$34*(1+$W$35)^C5726</f>
        <v>0</v>
      </c>
      <c r="I5726">
        <f>MIN(E5726,F5726)</f>
        <v>0</v>
      </c>
      <c r="J5726">
        <f>MIN(E5726-I5726,G5726)</f>
        <v>0</v>
      </c>
      <c r="K5726">
        <f>MIN(E5726-I5726-J5726,H5726)</f>
        <v>0</v>
      </c>
      <c r="L5726">
        <f>E5726-I5726-J5726-K5726</f>
        <v>0</v>
      </c>
      <c r="M5726">
        <f>IF((I5726+J5726+(1-$W$36)*L5726)/$W$39&gt;=$W$38,1,0)</f>
        <v>0</v>
      </c>
      <c r="N5726">
        <f>IF(M5726=1,$W$37,$W$36)*L5726</f>
        <v>0</v>
      </c>
      <c r="O5726">
        <f>EXP(-$W$26*C5726)*I5726</f>
        <v>0</v>
      </c>
      <c r="P5726">
        <f>EXP(-$W$26*C5726)*J5726</f>
        <v>0</v>
      </c>
      <c r="Q5726">
        <f>EXP(-$W$26*C5726)*K5726</f>
        <v>0</v>
      </c>
      <c r="R5726">
        <f>EXP(-$W$26*C5726)*(L5726-N5726)</f>
        <v>0</v>
      </c>
      <c r="S5726">
        <f>EXP(-$W$26*C5726)*N5726</f>
        <v>0</v>
      </c>
      <c r="T5726">
        <f>EXP(-$W$26*C5726)*E5726</f>
        <v>0</v>
      </c>
    </row>
    <row r="5727" spans="1:20">
      <c r="A5727">
        <v>5718</v>
      </c>
      <c r="B5727">
        <f>RAND()</f>
        <v>0</v>
      </c>
      <c r="C5727">
        <f>IF(B5727&lt;$W$41,3,IF(B5727&lt;$W$41+$W$42,4,5))</f>
        <v>0</v>
      </c>
      <c r="D5727">
        <f>NORMSINV(RAND())</f>
        <v>0</v>
      </c>
      <c r="E5727">
        <f>$W$25*EXP(($W$26-$W$28-0.5*$W$27^2)*C5727+$W$27*SQRT(C5727)*D5727)</f>
        <v>0</v>
      </c>
      <c r="F5727">
        <f>$W$30*(1+$W$31)^C5727</f>
        <v>0</v>
      </c>
      <c r="G5727">
        <f>$W$32*(1+$W$33)^C5727</f>
        <v>0</v>
      </c>
      <c r="H5727">
        <f>$W$34*(1+$W$35)^C5727</f>
        <v>0</v>
      </c>
      <c r="I5727">
        <f>MIN(E5727,F5727)</f>
        <v>0</v>
      </c>
      <c r="J5727">
        <f>MIN(E5727-I5727,G5727)</f>
        <v>0</v>
      </c>
      <c r="K5727">
        <f>MIN(E5727-I5727-J5727,H5727)</f>
        <v>0</v>
      </c>
      <c r="L5727">
        <f>E5727-I5727-J5727-K5727</f>
        <v>0</v>
      </c>
      <c r="M5727">
        <f>IF((I5727+J5727+(1-$W$36)*L5727)/$W$39&gt;=$W$38,1,0)</f>
        <v>0</v>
      </c>
      <c r="N5727">
        <f>IF(M5727=1,$W$37,$W$36)*L5727</f>
        <v>0</v>
      </c>
      <c r="O5727">
        <f>EXP(-$W$26*C5727)*I5727</f>
        <v>0</v>
      </c>
      <c r="P5727">
        <f>EXP(-$W$26*C5727)*J5727</f>
        <v>0</v>
      </c>
      <c r="Q5727">
        <f>EXP(-$W$26*C5727)*K5727</f>
        <v>0</v>
      </c>
      <c r="R5727">
        <f>EXP(-$W$26*C5727)*(L5727-N5727)</f>
        <v>0</v>
      </c>
      <c r="S5727">
        <f>EXP(-$W$26*C5727)*N5727</f>
        <v>0</v>
      </c>
      <c r="T5727">
        <f>EXP(-$W$26*C5727)*E5727</f>
        <v>0</v>
      </c>
    </row>
    <row r="5728" spans="1:20">
      <c r="A5728">
        <v>5719</v>
      </c>
      <c r="B5728">
        <f>RAND()</f>
        <v>0</v>
      </c>
      <c r="C5728">
        <f>IF(B5728&lt;$W$41,3,IF(B5728&lt;$W$41+$W$42,4,5))</f>
        <v>0</v>
      </c>
      <c r="D5728">
        <f>NORMSINV(RAND())</f>
        <v>0</v>
      </c>
      <c r="E5728">
        <f>$W$25*EXP(($W$26-$W$28-0.5*$W$27^2)*C5728+$W$27*SQRT(C5728)*D5728)</f>
        <v>0</v>
      </c>
      <c r="F5728">
        <f>$W$30*(1+$W$31)^C5728</f>
        <v>0</v>
      </c>
      <c r="G5728">
        <f>$W$32*(1+$W$33)^C5728</f>
        <v>0</v>
      </c>
      <c r="H5728">
        <f>$W$34*(1+$W$35)^C5728</f>
        <v>0</v>
      </c>
      <c r="I5728">
        <f>MIN(E5728,F5728)</f>
        <v>0</v>
      </c>
      <c r="J5728">
        <f>MIN(E5728-I5728,G5728)</f>
        <v>0</v>
      </c>
      <c r="K5728">
        <f>MIN(E5728-I5728-J5728,H5728)</f>
        <v>0</v>
      </c>
      <c r="L5728">
        <f>E5728-I5728-J5728-K5728</f>
        <v>0</v>
      </c>
      <c r="M5728">
        <f>IF((I5728+J5728+(1-$W$36)*L5728)/$W$39&gt;=$W$38,1,0)</f>
        <v>0</v>
      </c>
      <c r="N5728">
        <f>IF(M5728=1,$W$37,$W$36)*L5728</f>
        <v>0</v>
      </c>
      <c r="O5728">
        <f>EXP(-$W$26*C5728)*I5728</f>
        <v>0</v>
      </c>
      <c r="P5728">
        <f>EXP(-$W$26*C5728)*J5728</f>
        <v>0</v>
      </c>
      <c r="Q5728">
        <f>EXP(-$W$26*C5728)*K5728</f>
        <v>0</v>
      </c>
      <c r="R5728">
        <f>EXP(-$W$26*C5728)*(L5728-N5728)</f>
        <v>0</v>
      </c>
      <c r="S5728">
        <f>EXP(-$W$26*C5728)*N5728</f>
        <v>0</v>
      </c>
      <c r="T5728">
        <f>EXP(-$W$26*C5728)*E5728</f>
        <v>0</v>
      </c>
    </row>
    <row r="5729" spans="1:20">
      <c r="A5729">
        <v>5720</v>
      </c>
      <c r="B5729">
        <f>RAND()</f>
        <v>0</v>
      </c>
      <c r="C5729">
        <f>IF(B5729&lt;$W$41,3,IF(B5729&lt;$W$41+$W$42,4,5))</f>
        <v>0</v>
      </c>
      <c r="D5729">
        <f>NORMSINV(RAND())</f>
        <v>0</v>
      </c>
      <c r="E5729">
        <f>$W$25*EXP(($W$26-$W$28-0.5*$W$27^2)*C5729+$W$27*SQRT(C5729)*D5729)</f>
        <v>0</v>
      </c>
      <c r="F5729">
        <f>$W$30*(1+$W$31)^C5729</f>
        <v>0</v>
      </c>
      <c r="G5729">
        <f>$W$32*(1+$W$33)^C5729</f>
        <v>0</v>
      </c>
      <c r="H5729">
        <f>$W$34*(1+$W$35)^C5729</f>
        <v>0</v>
      </c>
      <c r="I5729">
        <f>MIN(E5729,F5729)</f>
        <v>0</v>
      </c>
      <c r="J5729">
        <f>MIN(E5729-I5729,G5729)</f>
        <v>0</v>
      </c>
      <c r="K5729">
        <f>MIN(E5729-I5729-J5729,H5729)</f>
        <v>0</v>
      </c>
      <c r="L5729">
        <f>E5729-I5729-J5729-K5729</f>
        <v>0</v>
      </c>
      <c r="M5729">
        <f>IF((I5729+J5729+(1-$W$36)*L5729)/$W$39&gt;=$W$38,1,0)</f>
        <v>0</v>
      </c>
      <c r="N5729">
        <f>IF(M5729=1,$W$37,$W$36)*L5729</f>
        <v>0</v>
      </c>
      <c r="O5729">
        <f>EXP(-$W$26*C5729)*I5729</f>
        <v>0</v>
      </c>
      <c r="P5729">
        <f>EXP(-$W$26*C5729)*J5729</f>
        <v>0</v>
      </c>
      <c r="Q5729">
        <f>EXP(-$W$26*C5729)*K5729</f>
        <v>0</v>
      </c>
      <c r="R5729">
        <f>EXP(-$W$26*C5729)*(L5729-N5729)</f>
        <v>0</v>
      </c>
      <c r="S5729">
        <f>EXP(-$W$26*C5729)*N5729</f>
        <v>0</v>
      </c>
      <c r="T5729">
        <f>EXP(-$W$26*C5729)*E5729</f>
        <v>0</v>
      </c>
    </row>
    <row r="5730" spans="1:20">
      <c r="A5730">
        <v>5721</v>
      </c>
      <c r="B5730">
        <f>RAND()</f>
        <v>0</v>
      </c>
      <c r="C5730">
        <f>IF(B5730&lt;$W$41,3,IF(B5730&lt;$W$41+$W$42,4,5))</f>
        <v>0</v>
      </c>
      <c r="D5730">
        <f>NORMSINV(RAND())</f>
        <v>0</v>
      </c>
      <c r="E5730">
        <f>$W$25*EXP(($W$26-$W$28-0.5*$W$27^2)*C5730+$W$27*SQRT(C5730)*D5730)</f>
        <v>0</v>
      </c>
      <c r="F5730">
        <f>$W$30*(1+$W$31)^C5730</f>
        <v>0</v>
      </c>
      <c r="G5730">
        <f>$W$32*(1+$W$33)^C5730</f>
        <v>0</v>
      </c>
      <c r="H5730">
        <f>$W$34*(1+$W$35)^C5730</f>
        <v>0</v>
      </c>
      <c r="I5730">
        <f>MIN(E5730,F5730)</f>
        <v>0</v>
      </c>
      <c r="J5730">
        <f>MIN(E5730-I5730,G5730)</f>
        <v>0</v>
      </c>
      <c r="K5730">
        <f>MIN(E5730-I5730-J5730,H5730)</f>
        <v>0</v>
      </c>
      <c r="L5730">
        <f>E5730-I5730-J5730-K5730</f>
        <v>0</v>
      </c>
      <c r="M5730">
        <f>IF((I5730+J5730+(1-$W$36)*L5730)/$W$39&gt;=$W$38,1,0)</f>
        <v>0</v>
      </c>
      <c r="N5730">
        <f>IF(M5730=1,$W$37,$W$36)*L5730</f>
        <v>0</v>
      </c>
      <c r="O5730">
        <f>EXP(-$W$26*C5730)*I5730</f>
        <v>0</v>
      </c>
      <c r="P5730">
        <f>EXP(-$W$26*C5730)*J5730</f>
        <v>0</v>
      </c>
      <c r="Q5730">
        <f>EXP(-$W$26*C5730)*K5730</f>
        <v>0</v>
      </c>
      <c r="R5730">
        <f>EXP(-$W$26*C5730)*(L5730-N5730)</f>
        <v>0</v>
      </c>
      <c r="S5730">
        <f>EXP(-$W$26*C5730)*N5730</f>
        <v>0</v>
      </c>
      <c r="T5730">
        <f>EXP(-$W$26*C5730)*E5730</f>
        <v>0</v>
      </c>
    </row>
    <row r="5731" spans="1:20">
      <c r="A5731">
        <v>5722</v>
      </c>
      <c r="B5731">
        <f>RAND()</f>
        <v>0</v>
      </c>
      <c r="C5731">
        <f>IF(B5731&lt;$W$41,3,IF(B5731&lt;$W$41+$W$42,4,5))</f>
        <v>0</v>
      </c>
      <c r="D5731">
        <f>NORMSINV(RAND())</f>
        <v>0</v>
      </c>
      <c r="E5731">
        <f>$W$25*EXP(($W$26-$W$28-0.5*$W$27^2)*C5731+$W$27*SQRT(C5731)*D5731)</f>
        <v>0</v>
      </c>
      <c r="F5731">
        <f>$W$30*(1+$W$31)^C5731</f>
        <v>0</v>
      </c>
      <c r="G5731">
        <f>$W$32*(1+$W$33)^C5731</f>
        <v>0</v>
      </c>
      <c r="H5731">
        <f>$W$34*(1+$W$35)^C5731</f>
        <v>0</v>
      </c>
      <c r="I5731">
        <f>MIN(E5731,F5731)</f>
        <v>0</v>
      </c>
      <c r="J5731">
        <f>MIN(E5731-I5731,G5731)</f>
        <v>0</v>
      </c>
      <c r="K5731">
        <f>MIN(E5731-I5731-J5731,H5731)</f>
        <v>0</v>
      </c>
      <c r="L5731">
        <f>E5731-I5731-J5731-K5731</f>
        <v>0</v>
      </c>
      <c r="M5731">
        <f>IF((I5731+J5731+(1-$W$36)*L5731)/$W$39&gt;=$W$38,1,0)</f>
        <v>0</v>
      </c>
      <c r="N5731">
        <f>IF(M5731=1,$W$37,$W$36)*L5731</f>
        <v>0</v>
      </c>
      <c r="O5731">
        <f>EXP(-$W$26*C5731)*I5731</f>
        <v>0</v>
      </c>
      <c r="P5731">
        <f>EXP(-$W$26*C5731)*J5731</f>
        <v>0</v>
      </c>
      <c r="Q5731">
        <f>EXP(-$W$26*C5731)*K5731</f>
        <v>0</v>
      </c>
      <c r="R5731">
        <f>EXP(-$W$26*C5731)*(L5731-N5731)</f>
        <v>0</v>
      </c>
      <c r="S5731">
        <f>EXP(-$W$26*C5731)*N5731</f>
        <v>0</v>
      </c>
      <c r="T5731">
        <f>EXP(-$W$26*C5731)*E5731</f>
        <v>0</v>
      </c>
    </row>
    <row r="5732" spans="1:20">
      <c r="A5732">
        <v>5723</v>
      </c>
      <c r="B5732">
        <f>RAND()</f>
        <v>0</v>
      </c>
      <c r="C5732">
        <f>IF(B5732&lt;$W$41,3,IF(B5732&lt;$W$41+$W$42,4,5))</f>
        <v>0</v>
      </c>
      <c r="D5732">
        <f>NORMSINV(RAND())</f>
        <v>0</v>
      </c>
      <c r="E5732">
        <f>$W$25*EXP(($W$26-$W$28-0.5*$W$27^2)*C5732+$W$27*SQRT(C5732)*D5732)</f>
        <v>0</v>
      </c>
      <c r="F5732">
        <f>$W$30*(1+$W$31)^C5732</f>
        <v>0</v>
      </c>
      <c r="G5732">
        <f>$W$32*(1+$W$33)^C5732</f>
        <v>0</v>
      </c>
      <c r="H5732">
        <f>$W$34*(1+$W$35)^C5732</f>
        <v>0</v>
      </c>
      <c r="I5732">
        <f>MIN(E5732,F5732)</f>
        <v>0</v>
      </c>
      <c r="J5732">
        <f>MIN(E5732-I5732,G5732)</f>
        <v>0</v>
      </c>
      <c r="K5732">
        <f>MIN(E5732-I5732-J5732,H5732)</f>
        <v>0</v>
      </c>
      <c r="L5732">
        <f>E5732-I5732-J5732-K5732</f>
        <v>0</v>
      </c>
      <c r="M5732">
        <f>IF((I5732+J5732+(1-$W$36)*L5732)/$W$39&gt;=$W$38,1,0)</f>
        <v>0</v>
      </c>
      <c r="N5732">
        <f>IF(M5732=1,$W$37,$W$36)*L5732</f>
        <v>0</v>
      </c>
      <c r="O5732">
        <f>EXP(-$W$26*C5732)*I5732</f>
        <v>0</v>
      </c>
      <c r="P5732">
        <f>EXP(-$W$26*C5732)*J5732</f>
        <v>0</v>
      </c>
      <c r="Q5732">
        <f>EXP(-$W$26*C5732)*K5732</f>
        <v>0</v>
      </c>
      <c r="R5732">
        <f>EXP(-$W$26*C5732)*(L5732-N5732)</f>
        <v>0</v>
      </c>
      <c r="S5732">
        <f>EXP(-$W$26*C5732)*N5732</f>
        <v>0</v>
      </c>
      <c r="T5732">
        <f>EXP(-$W$26*C5732)*E5732</f>
        <v>0</v>
      </c>
    </row>
    <row r="5733" spans="1:20">
      <c r="A5733">
        <v>5724</v>
      </c>
      <c r="B5733">
        <f>RAND()</f>
        <v>0</v>
      </c>
      <c r="C5733">
        <f>IF(B5733&lt;$W$41,3,IF(B5733&lt;$W$41+$W$42,4,5))</f>
        <v>0</v>
      </c>
      <c r="D5733">
        <f>NORMSINV(RAND())</f>
        <v>0</v>
      </c>
      <c r="E5733">
        <f>$W$25*EXP(($W$26-$W$28-0.5*$W$27^2)*C5733+$W$27*SQRT(C5733)*D5733)</f>
        <v>0</v>
      </c>
      <c r="F5733">
        <f>$W$30*(1+$W$31)^C5733</f>
        <v>0</v>
      </c>
      <c r="G5733">
        <f>$W$32*(1+$W$33)^C5733</f>
        <v>0</v>
      </c>
      <c r="H5733">
        <f>$W$34*(1+$W$35)^C5733</f>
        <v>0</v>
      </c>
      <c r="I5733">
        <f>MIN(E5733,F5733)</f>
        <v>0</v>
      </c>
      <c r="J5733">
        <f>MIN(E5733-I5733,G5733)</f>
        <v>0</v>
      </c>
      <c r="K5733">
        <f>MIN(E5733-I5733-J5733,H5733)</f>
        <v>0</v>
      </c>
      <c r="L5733">
        <f>E5733-I5733-J5733-K5733</f>
        <v>0</v>
      </c>
      <c r="M5733">
        <f>IF((I5733+J5733+(1-$W$36)*L5733)/$W$39&gt;=$W$38,1,0)</f>
        <v>0</v>
      </c>
      <c r="N5733">
        <f>IF(M5733=1,$W$37,$W$36)*L5733</f>
        <v>0</v>
      </c>
      <c r="O5733">
        <f>EXP(-$W$26*C5733)*I5733</f>
        <v>0</v>
      </c>
      <c r="P5733">
        <f>EXP(-$W$26*C5733)*J5733</f>
        <v>0</v>
      </c>
      <c r="Q5733">
        <f>EXP(-$W$26*C5733)*K5733</f>
        <v>0</v>
      </c>
      <c r="R5733">
        <f>EXP(-$W$26*C5733)*(L5733-N5733)</f>
        <v>0</v>
      </c>
      <c r="S5733">
        <f>EXP(-$W$26*C5733)*N5733</f>
        <v>0</v>
      </c>
      <c r="T5733">
        <f>EXP(-$W$26*C5733)*E5733</f>
        <v>0</v>
      </c>
    </row>
    <row r="5734" spans="1:20">
      <c r="A5734">
        <v>5725</v>
      </c>
      <c r="B5734">
        <f>RAND()</f>
        <v>0</v>
      </c>
      <c r="C5734">
        <f>IF(B5734&lt;$W$41,3,IF(B5734&lt;$W$41+$W$42,4,5))</f>
        <v>0</v>
      </c>
      <c r="D5734">
        <f>NORMSINV(RAND())</f>
        <v>0</v>
      </c>
      <c r="E5734">
        <f>$W$25*EXP(($W$26-$W$28-0.5*$W$27^2)*C5734+$W$27*SQRT(C5734)*D5734)</f>
        <v>0</v>
      </c>
      <c r="F5734">
        <f>$W$30*(1+$W$31)^C5734</f>
        <v>0</v>
      </c>
      <c r="G5734">
        <f>$W$32*(1+$W$33)^C5734</f>
        <v>0</v>
      </c>
      <c r="H5734">
        <f>$W$34*(1+$W$35)^C5734</f>
        <v>0</v>
      </c>
      <c r="I5734">
        <f>MIN(E5734,F5734)</f>
        <v>0</v>
      </c>
      <c r="J5734">
        <f>MIN(E5734-I5734,G5734)</f>
        <v>0</v>
      </c>
      <c r="K5734">
        <f>MIN(E5734-I5734-J5734,H5734)</f>
        <v>0</v>
      </c>
      <c r="L5734">
        <f>E5734-I5734-J5734-K5734</f>
        <v>0</v>
      </c>
      <c r="M5734">
        <f>IF((I5734+J5734+(1-$W$36)*L5734)/$W$39&gt;=$W$38,1,0)</f>
        <v>0</v>
      </c>
      <c r="N5734">
        <f>IF(M5734=1,$W$37,$W$36)*L5734</f>
        <v>0</v>
      </c>
      <c r="O5734">
        <f>EXP(-$W$26*C5734)*I5734</f>
        <v>0</v>
      </c>
      <c r="P5734">
        <f>EXP(-$W$26*C5734)*J5734</f>
        <v>0</v>
      </c>
      <c r="Q5734">
        <f>EXP(-$W$26*C5734)*K5734</f>
        <v>0</v>
      </c>
      <c r="R5734">
        <f>EXP(-$W$26*C5734)*(L5734-N5734)</f>
        <v>0</v>
      </c>
      <c r="S5734">
        <f>EXP(-$W$26*C5734)*N5734</f>
        <v>0</v>
      </c>
      <c r="T5734">
        <f>EXP(-$W$26*C5734)*E5734</f>
        <v>0</v>
      </c>
    </row>
    <row r="5735" spans="1:20">
      <c r="A5735">
        <v>5726</v>
      </c>
      <c r="B5735">
        <f>RAND()</f>
        <v>0</v>
      </c>
      <c r="C5735">
        <f>IF(B5735&lt;$W$41,3,IF(B5735&lt;$W$41+$W$42,4,5))</f>
        <v>0</v>
      </c>
      <c r="D5735">
        <f>NORMSINV(RAND())</f>
        <v>0</v>
      </c>
      <c r="E5735">
        <f>$W$25*EXP(($W$26-$W$28-0.5*$W$27^2)*C5735+$W$27*SQRT(C5735)*D5735)</f>
        <v>0</v>
      </c>
      <c r="F5735">
        <f>$W$30*(1+$W$31)^C5735</f>
        <v>0</v>
      </c>
      <c r="G5735">
        <f>$W$32*(1+$W$33)^C5735</f>
        <v>0</v>
      </c>
      <c r="H5735">
        <f>$W$34*(1+$W$35)^C5735</f>
        <v>0</v>
      </c>
      <c r="I5735">
        <f>MIN(E5735,F5735)</f>
        <v>0</v>
      </c>
      <c r="J5735">
        <f>MIN(E5735-I5735,G5735)</f>
        <v>0</v>
      </c>
      <c r="K5735">
        <f>MIN(E5735-I5735-J5735,H5735)</f>
        <v>0</v>
      </c>
      <c r="L5735">
        <f>E5735-I5735-J5735-K5735</f>
        <v>0</v>
      </c>
      <c r="M5735">
        <f>IF((I5735+J5735+(1-$W$36)*L5735)/$W$39&gt;=$W$38,1,0)</f>
        <v>0</v>
      </c>
      <c r="N5735">
        <f>IF(M5735=1,$W$37,$W$36)*L5735</f>
        <v>0</v>
      </c>
      <c r="O5735">
        <f>EXP(-$W$26*C5735)*I5735</f>
        <v>0</v>
      </c>
      <c r="P5735">
        <f>EXP(-$W$26*C5735)*J5735</f>
        <v>0</v>
      </c>
      <c r="Q5735">
        <f>EXP(-$W$26*C5735)*K5735</f>
        <v>0</v>
      </c>
      <c r="R5735">
        <f>EXP(-$W$26*C5735)*(L5735-N5735)</f>
        <v>0</v>
      </c>
      <c r="S5735">
        <f>EXP(-$W$26*C5735)*N5735</f>
        <v>0</v>
      </c>
      <c r="T5735">
        <f>EXP(-$W$26*C5735)*E5735</f>
        <v>0</v>
      </c>
    </row>
    <row r="5736" spans="1:20">
      <c r="A5736">
        <v>5727</v>
      </c>
      <c r="B5736">
        <f>RAND()</f>
        <v>0</v>
      </c>
      <c r="C5736">
        <f>IF(B5736&lt;$W$41,3,IF(B5736&lt;$W$41+$W$42,4,5))</f>
        <v>0</v>
      </c>
      <c r="D5736">
        <f>NORMSINV(RAND())</f>
        <v>0</v>
      </c>
      <c r="E5736">
        <f>$W$25*EXP(($W$26-$W$28-0.5*$W$27^2)*C5736+$W$27*SQRT(C5736)*D5736)</f>
        <v>0</v>
      </c>
      <c r="F5736">
        <f>$W$30*(1+$W$31)^C5736</f>
        <v>0</v>
      </c>
      <c r="G5736">
        <f>$W$32*(1+$W$33)^C5736</f>
        <v>0</v>
      </c>
      <c r="H5736">
        <f>$W$34*(1+$W$35)^C5736</f>
        <v>0</v>
      </c>
      <c r="I5736">
        <f>MIN(E5736,F5736)</f>
        <v>0</v>
      </c>
      <c r="J5736">
        <f>MIN(E5736-I5736,G5736)</f>
        <v>0</v>
      </c>
      <c r="K5736">
        <f>MIN(E5736-I5736-J5736,H5736)</f>
        <v>0</v>
      </c>
      <c r="L5736">
        <f>E5736-I5736-J5736-K5736</f>
        <v>0</v>
      </c>
      <c r="M5736">
        <f>IF((I5736+J5736+(1-$W$36)*L5736)/$W$39&gt;=$W$38,1,0)</f>
        <v>0</v>
      </c>
      <c r="N5736">
        <f>IF(M5736=1,$W$37,$W$36)*L5736</f>
        <v>0</v>
      </c>
      <c r="O5736">
        <f>EXP(-$W$26*C5736)*I5736</f>
        <v>0</v>
      </c>
      <c r="P5736">
        <f>EXP(-$W$26*C5736)*J5736</f>
        <v>0</v>
      </c>
      <c r="Q5736">
        <f>EXP(-$W$26*C5736)*K5736</f>
        <v>0</v>
      </c>
      <c r="R5736">
        <f>EXP(-$W$26*C5736)*(L5736-N5736)</f>
        <v>0</v>
      </c>
      <c r="S5736">
        <f>EXP(-$W$26*C5736)*N5736</f>
        <v>0</v>
      </c>
      <c r="T5736">
        <f>EXP(-$W$26*C5736)*E5736</f>
        <v>0</v>
      </c>
    </row>
    <row r="5737" spans="1:20">
      <c r="A5737">
        <v>5728</v>
      </c>
      <c r="B5737">
        <f>RAND()</f>
        <v>0</v>
      </c>
      <c r="C5737">
        <f>IF(B5737&lt;$W$41,3,IF(B5737&lt;$W$41+$W$42,4,5))</f>
        <v>0</v>
      </c>
      <c r="D5737">
        <f>NORMSINV(RAND())</f>
        <v>0</v>
      </c>
      <c r="E5737">
        <f>$W$25*EXP(($W$26-$W$28-0.5*$W$27^2)*C5737+$W$27*SQRT(C5737)*D5737)</f>
        <v>0</v>
      </c>
      <c r="F5737">
        <f>$W$30*(1+$W$31)^C5737</f>
        <v>0</v>
      </c>
      <c r="G5737">
        <f>$W$32*(1+$W$33)^C5737</f>
        <v>0</v>
      </c>
      <c r="H5737">
        <f>$W$34*(1+$W$35)^C5737</f>
        <v>0</v>
      </c>
      <c r="I5737">
        <f>MIN(E5737,F5737)</f>
        <v>0</v>
      </c>
      <c r="J5737">
        <f>MIN(E5737-I5737,G5737)</f>
        <v>0</v>
      </c>
      <c r="K5737">
        <f>MIN(E5737-I5737-J5737,H5737)</f>
        <v>0</v>
      </c>
      <c r="L5737">
        <f>E5737-I5737-J5737-K5737</f>
        <v>0</v>
      </c>
      <c r="M5737">
        <f>IF((I5737+J5737+(1-$W$36)*L5737)/$W$39&gt;=$W$38,1,0)</f>
        <v>0</v>
      </c>
      <c r="N5737">
        <f>IF(M5737=1,$W$37,$W$36)*L5737</f>
        <v>0</v>
      </c>
      <c r="O5737">
        <f>EXP(-$W$26*C5737)*I5737</f>
        <v>0</v>
      </c>
      <c r="P5737">
        <f>EXP(-$W$26*C5737)*J5737</f>
        <v>0</v>
      </c>
      <c r="Q5737">
        <f>EXP(-$W$26*C5737)*K5737</f>
        <v>0</v>
      </c>
      <c r="R5737">
        <f>EXP(-$W$26*C5737)*(L5737-N5737)</f>
        <v>0</v>
      </c>
      <c r="S5737">
        <f>EXP(-$W$26*C5737)*N5737</f>
        <v>0</v>
      </c>
      <c r="T5737">
        <f>EXP(-$W$26*C5737)*E5737</f>
        <v>0</v>
      </c>
    </row>
    <row r="5738" spans="1:20">
      <c r="A5738">
        <v>5729</v>
      </c>
      <c r="B5738">
        <f>RAND()</f>
        <v>0</v>
      </c>
      <c r="C5738">
        <f>IF(B5738&lt;$W$41,3,IF(B5738&lt;$W$41+$W$42,4,5))</f>
        <v>0</v>
      </c>
      <c r="D5738">
        <f>NORMSINV(RAND())</f>
        <v>0</v>
      </c>
      <c r="E5738">
        <f>$W$25*EXP(($W$26-$W$28-0.5*$W$27^2)*C5738+$W$27*SQRT(C5738)*D5738)</f>
        <v>0</v>
      </c>
      <c r="F5738">
        <f>$W$30*(1+$W$31)^C5738</f>
        <v>0</v>
      </c>
      <c r="G5738">
        <f>$W$32*(1+$W$33)^C5738</f>
        <v>0</v>
      </c>
      <c r="H5738">
        <f>$W$34*(1+$W$35)^C5738</f>
        <v>0</v>
      </c>
      <c r="I5738">
        <f>MIN(E5738,F5738)</f>
        <v>0</v>
      </c>
      <c r="J5738">
        <f>MIN(E5738-I5738,G5738)</f>
        <v>0</v>
      </c>
      <c r="K5738">
        <f>MIN(E5738-I5738-J5738,H5738)</f>
        <v>0</v>
      </c>
      <c r="L5738">
        <f>E5738-I5738-J5738-K5738</f>
        <v>0</v>
      </c>
      <c r="M5738">
        <f>IF((I5738+J5738+(1-$W$36)*L5738)/$W$39&gt;=$W$38,1,0)</f>
        <v>0</v>
      </c>
      <c r="N5738">
        <f>IF(M5738=1,$W$37,$W$36)*L5738</f>
        <v>0</v>
      </c>
      <c r="O5738">
        <f>EXP(-$W$26*C5738)*I5738</f>
        <v>0</v>
      </c>
      <c r="P5738">
        <f>EXP(-$W$26*C5738)*J5738</f>
        <v>0</v>
      </c>
      <c r="Q5738">
        <f>EXP(-$W$26*C5738)*K5738</f>
        <v>0</v>
      </c>
      <c r="R5738">
        <f>EXP(-$W$26*C5738)*(L5738-N5738)</f>
        <v>0</v>
      </c>
      <c r="S5738">
        <f>EXP(-$W$26*C5738)*N5738</f>
        <v>0</v>
      </c>
      <c r="T5738">
        <f>EXP(-$W$26*C5738)*E5738</f>
        <v>0</v>
      </c>
    </row>
    <row r="5739" spans="1:20">
      <c r="A5739">
        <v>5730</v>
      </c>
      <c r="B5739">
        <f>RAND()</f>
        <v>0</v>
      </c>
      <c r="C5739">
        <f>IF(B5739&lt;$W$41,3,IF(B5739&lt;$W$41+$W$42,4,5))</f>
        <v>0</v>
      </c>
      <c r="D5739">
        <f>NORMSINV(RAND())</f>
        <v>0</v>
      </c>
      <c r="E5739">
        <f>$W$25*EXP(($W$26-$W$28-0.5*$W$27^2)*C5739+$W$27*SQRT(C5739)*D5739)</f>
        <v>0</v>
      </c>
      <c r="F5739">
        <f>$W$30*(1+$W$31)^C5739</f>
        <v>0</v>
      </c>
      <c r="G5739">
        <f>$W$32*(1+$W$33)^C5739</f>
        <v>0</v>
      </c>
      <c r="H5739">
        <f>$W$34*(1+$W$35)^C5739</f>
        <v>0</v>
      </c>
      <c r="I5739">
        <f>MIN(E5739,F5739)</f>
        <v>0</v>
      </c>
      <c r="J5739">
        <f>MIN(E5739-I5739,G5739)</f>
        <v>0</v>
      </c>
      <c r="K5739">
        <f>MIN(E5739-I5739-J5739,H5739)</f>
        <v>0</v>
      </c>
      <c r="L5739">
        <f>E5739-I5739-J5739-K5739</f>
        <v>0</v>
      </c>
      <c r="M5739">
        <f>IF((I5739+J5739+(1-$W$36)*L5739)/$W$39&gt;=$W$38,1,0)</f>
        <v>0</v>
      </c>
      <c r="N5739">
        <f>IF(M5739=1,$W$37,$W$36)*L5739</f>
        <v>0</v>
      </c>
      <c r="O5739">
        <f>EXP(-$W$26*C5739)*I5739</f>
        <v>0</v>
      </c>
      <c r="P5739">
        <f>EXP(-$W$26*C5739)*J5739</f>
        <v>0</v>
      </c>
      <c r="Q5739">
        <f>EXP(-$W$26*C5739)*K5739</f>
        <v>0</v>
      </c>
      <c r="R5739">
        <f>EXP(-$W$26*C5739)*(L5739-N5739)</f>
        <v>0</v>
      </c>
      <c r="S5739">
        <f>EXP(-$W$26*C5739)*N5739</f>
        <v>0</v>
      </c>
      <c r="T5739">
        <f>EXP(-$W$26*C5739)*E5739</f>
        <v>0</v>
      </c>
    </row>
    <row r="5740" spans="1:20">
      <c r="A5740">
        <v>5731</v>
      </c>
      <c r="B5740">
        <f>RAND()</f>
        <v>0</v>
      </c>
      <c r="C5740">
        <f>IF(B5740&lt;$W$41,3,IF(B5740&lt;$W$41+$W$42,4,5))</f>
        <v>0</v>
      </c>
      <c r="D5740">
        <f>NORMSINV(RAND())</f>
        <v>0</v>
      </c>
      <c r="E5740">
        <f>$W$25*EXP(($W$26-$W$28-0.5*$W$27^2)*C5740+$W$27*SQRT(C5740)*D5740)</f>
        <v>0</v>
      </c>
      <c r="F5740">
        <f>$W$30*(1+$W$31)^C5740</f>
        <v>0</v>
      </c>
      <c r="G5740">
        <f>$W$32*(1+$W$33)^C5740</f>
        <v>0</v>
      </c>
      <c r="H5740">
        <f>$W$34*(1+$W$35)^C5740</f>
        <v>0</v>
      </c>
      <c r="I5740">
        <f>MIN(E5740,F5740)</f>
        <v>0</v>
      </c>
      <c r="J5740">
        <f>MIN(E5740-I5740,G5740)</f>
        <v>0</v>
      </c>
      <c r="K5740">
        <f>MIN(E5740-I5740-J5740,H5740)</f>
        <v>0</v>
      </c>
      <c r="L5740">
        <f>E5740-I5740-J5740-K5740</f>
        <v>0</v>
      </c>
      <c r="M5740">
        <f>IF((I5740+J5740+(1-$W$36)*L5740)/$W$39&gt;=$W$38,1,0)</f>
        <v>0</v>
      </c>
      <c r="N5740">
        <f>IF(M5740=1,$W$37,$W$36)*L5740</f>
        <v>0</v>
      </c>
      <c r="O5740">
        <f>EXP(-$W$26*C5740)*I5740</f>
        <v>0</v>
      </c>
      <c r="P5740">
        <f>EXP(-$W$26*C5740)*J5740</f>
        <v>0</v>
      </c>
      <c r="Q5740">
        <f>EXP(-$W$26*C5740)*K5740</f>
        <v>0</v>
      </c>
      <c r="R5740">
        <f>EXP(-$W$26*C5740)*(L5740-N5740)</f>
        <v>0</v>
      </c>
      <c r="S5740">
        <f>EXP(-$W$26*C5740)*N5740</f>
        <v>0</v>
      </c>
      <c r="T5740">
        <f>EXP(-$W$26*C5740)*E5740</f>
        <v>0</v>
      </c>
    </row>
    <row r="5741" spans="1:20">
      <c r="A5741">
        <v>5732</v>
      </c>
      <c r="B5741">
        <f>RAND()</f>
        <v>0</v>
      </c>
      <c r="C5741">
        <f>IF(B5741&lt;$W$41,3,IF(B5741&lt;$W$41+$W$42,4,5))</f>
        <v>0</v>
      </c>
      <c r="D5741">
        <f>NORMSINV(RAND())</f>
        <v>0</v>
      </c>
      <c r="E5741">
        <f>$W$25*EXP(($W$26-$W$28-0.5*$W$27^2)*C5741+$W$27*SQRT(C5741)*D5741)</f>
        <v>0</v>
      </c>
      <c r="F5741">
        <f>$W$30*(1+$W$31)^C5741</f>
        <v>0</v>
      </c>
      <c r="G5741">
        <f>$W$32*(1+$W$33)^C5741</f>
        <v>0</v>
      </c>
      <c r="H5741">
        <f>$W$34*(1+$W$35)^C5741</f>
        <v>0</v>
      </c>
      <c r="I5741">
        <f>MIN(E5741,F5741)</f>
        <v>0</v>
      </c>
      <c r="J5741">
        <f>MIN(E5741-I5741,G5741)</f>
        <v>0</v>
      </c>
      <c r="K5741">
        <f>MIN(E5741-I5741-J5741,H5741)</f>
        <v>0</v>
      </c>
      <c r="L5741">
        <f>E5741-I5741-J5741-K5741</f>
        <v>0</v>
      </c>
      <c r="M5741">
        <f>IF((I5741+J5741+(1-$W$36)*L5741)/$W$39&gt;=$W$38,1,0)</f>
        <v>0</v>
      </c>
      <c r="N5741">
        <f>IF(M5741=1,$W$37,$W$36)*L5741</f>
        <v>0</v>
      </c>
      <c r="O5741">
        <f>EXP(-$W$26*C5741)*I5741</f>
        <v>0</v>
      </c>
      <c r="P5741">
        <f>EXP(-$W$26*C5741)*J5741</f>
        <v>0</v>
      </c>
      <c r="Q5741">
        <f>EXP(-$W$26*C5741)*K5741</f>
        <v>0</v>
      </c>
      <c r="R5741">
        <f>EXP(-$W$26*C5741)*(L5741-N5741)</f>
        <v>0</v>
      </c>
      <c r="S5741">
        <f>EXP(-$W$26*C5741)*N5741</f>
        <v>0</v>
      </c>
      <c r="T5741">
        <f>EXP(-$W$26*C5741)*E5741</f>
        <v>0</v>
      </c>
    </row>
    <row r="5742" spans="1:20">
      <c r="A5742">
        <v>5733</v>
      </c>
      <c r="B5742">
        <f>RAND()</f>
        <v>0</v>
      </c>
      <c r="C5742">
        <f>IF(B5742&lt;$W$41,3,IF(B5742&lt;$W$41+$W$42,4,5))</f>
        <v>0</v>
      </c>
      <c r="D5742">
        <f>NORMSINV(RAND())</f>
        <v>0</v>
      </c>
      <c r="E5742">
        <f>$W$25*EXP(($W$26-$W$28-0.5*$W$27^2)*C5742+$W$27*SQRT(C5742)*D5742)</f>
        <v>0</v>
      </c>
      <c r="F5742">
        <f>$W$30*(1+$W$31)^C5742</f>
        <v>0</v>
      </c>
      <c r="G5742">
        <f>$W$32*(1+$W$33)^C5742</f>
        <v>0</v>
      </c>
      <c r="H5742">
        <f>$W$34*(1+$W$35)^C5742</f>
        <v>0</v>
      </c>
      <c r="I5742">
        <f>MIN(E5742,F5742)</f>
        <v>0</v>
      </c>
      <c r="J5742">
        <f>MIN(E5742-I5742,G5742)</f>
        <v>0</v>
      </c>
      <c r="K5742">
        <f>MIN(E5742-I5742-J5742,H5742)</f>
        <v>0</v>
      </c>
      <c r="L5742">
        <f>E5742-I5742-J5742-K5742</f>
        <v>0</v>
      </c>
      <c r="M5742">
        <f>IF((I5742+J5742+(1-$W$36)*L5742)/$W$39&gt;=$W$38,1,0)</f>
        <v>0</v>
      </c>
      <c r="N5742">
        <f>IF(M5742=1,$W$37,$W$36)*L5742</f>
        <v>0</v>
      </c>
      <c r="O5742">
        <f>EXP(-$W$26*C5742)*I5742</f>
        <v>0</v>
      </c>
      <c r="P5742">
        <f>EXP(-$W$26*C5742)*J5742</f>
        <v>0</v>
      </c>
      <c r="Q5742">
        <f>EXP(-$W$26*C5742)*K5742</f>
        <v>0</v>
      </c>
      <c r="R5742">
        <f>EXP(-$W$26*C5742)*(L5742-N5742)</f>
        <v>0</v>
      </c>
      <c r="S5742">
        <f>EXP(-$W$26*C5742)*N5742</f>
        <v>0</v>
      </c>
      <c r="T5742">
        <f>EXP(-$W$26*C5742)*E5742</f>
        <v>0</v>
      </c>
    </row>
    <row r="5743" spans="1:20">
      <c r="A5743">
        <v>5734</v>
      </c>
      <c r="B5743">
        <f>RAND()</f>
        <v>0</v>
      </c>
      <c r="C5743">
        <f>IF(B5743&lt;$W$41,3,IF(B5743&lt;$W$41+$W$42,4,5))</f>
        <v>0</v>
      </c>
      <c r="D5743">
        <f>NORMSINV(RAND())</f>
        <v>0</v>
      </c>
      <c r="E5743">
        <f>$W$25*EXP(($W$26-$W$28-0.5*$W$27^2)*C5743+$W$27*SQRT(C5743)*D5743)</f>
        <v>0</v>
      </c>
      <c r="F5743">
        <f>$W$30*(1+$W$31)^C5743</f>
        <v>0</v>
      </c>
      <c r="G5743">
        <f>$W$32*(1+$W$33)^C5743</f>
        <v>0</v>
      </c>
      <c r="H5743">
        <f>$W$34*(1+$W$35)^C5743</f>
        <v>0</v>
      </c>
      <c r="I5743">
        <f>MIN(E5743,F5743)</f>
        <v>0</v>
      </c>
      <c r="J5743">
        <f>MIN(E5743-I5743,G5743)</f>
        <v>0</v>
      </c>
      <c r="K5743">
        <f>MIN(E5743-I5743-J5743,H5743)</f>
        <v>0</v>
      </c>
      <c r="L5743">
        <f>E5743-I5743-J5743-K5743</f>
        <v>0</v>
      </c>
      <c r="M5743">
        <f>IF((I5743+J5743+(1-$W$36)*L5743)/$W$39&gt;=$W$38,1,0)</f>
        <v>0</v>
      </c>
      <c r="N5743">
        <f>IF(M5743=1,$W$37,$W$36)*L5743</f>
        <v>0</v>
      </c>
      <c r="O5743">
        <f>EXP(-$W$26*C5743)*I5743</f>
        <v>0</v>
      </c>
      <c r="P5743">
        <f>EXP(-$W$26*C5743)*J5743</f>
        <v>0</v>
      </c>
      <c r="Q5743">
        <f>EXP(-$W$26*C5743)*K5743</f>
        <v>0</v>
      </c>
      <c r="R5743">
        <f>EXP(-$W$26*C5743)*(L5743-N5743)</f>
        <v>0</v>
      </c>
      <c r="S5743">
        <f>EXP(-$W$26*C5743)*N5743</f>
        <v>0</v>
      </c>
      <c r="T5743">
        <f>EXP(-$W$26*C5743)*E5743</f>
        <v>0</v>
      </c>
    </row>
    <row r="5744" spans="1:20">
      <c r="A5744">
        <v>5735</v>
      </c>
      <c r="B5744">
        <f>RAND()</f>
        <v>0</v>
      </c>
      <c r="C5744">
        <f>IF(B5744&lt;$W$41,3,IF(B5744&lt;$W$41+$W$42,4,5))</f>
        <v>0</v>
      </c>
      <c r="D5744">
        <f>NORMSINV(RAND())</f>
        <v>0</v>
      </c>
      <c r="E5744">
        <f>$W$25*EXP(($W$26-$W$28-0.5*$W$27^2)*C5744+$W$27*SQRT(C5744)*D5744)</f>
        <v>0</v>
      </c>
      <c r="F5744">
        <f>$W$30*(1+$W$31)^C5744</f>
        <v>0</v>
      </c>
      <c r="G5744">
        <f>$W$32*(1+$W$33)^C5744</f>
        <v>0</v>
      </c>
      <c r="H5744">
        <f>$W$34*(1+$W$35)^C5744</f>
        <v>0</v>
      </c>
      <c r="I5744">
        <f>MIN(E5744,F5744)</f>
        <v>0</v>
      </c>
      <c r="J5744">
        <f>MIN(E5744-I5744,G5744)</f>
        <v>0</v>
      </c>
      <c r="K5744">
        <f>MIN(E5744-I5744-J5744,H5744)</f>
        <v>0</v>
      </c>
      <c r="L5744">
        <f>E5744-I5744-J5744-K5744</f>
        <v>0</v>
      </c>
      <c r="M5744">
        <f>IF((I5744+J5744+(1-$W$36)*L5744)/$W$39&gt;=$W$38,1,0)</f>
        <v>0</v>
      </c>
      <c r="N5744">
        <f>IF(M5744=1,$W$37,$W$36)*L5744</f>
        <v>0</v>
      </c>
      <c r="O5744">
        <f>EXP(-$W$26*C5744)*I5744</f>
        <v>0</v>
      </c>
      <c r="P5744">
        <f>EXP(-$W$26*C5744)*J5744</f>
        <v>0</v>
      </c>
      <c r="Q5744">
        <f>EXP(-$W$26*C5744)*K5744</f>
        <v>0</v>
      </c>
      <c r="R5744">
        <f>EXP(-$W$26*C5744)*(L5744-N5744)</f>
        <v>0</v>
      </c>
      <c r="S5744">
        <f>EXP(-$W$26*C5744)*N5744</f>
        <v>0</v>
      </c>
      <c r="T5744">
        <f>EXP(-$W$26*C5744)*E5744</f>
        <v>0</v>
      </c>
    </row>
    <row r="5745" spans="1:20">
      <c r="A5745">
        <v>5736</v>
      </c>
      <c r="B5745">
        <f>RAND()</f>
        <v>0</v>
      </c>
      <c r="C5745">
        <f>IF(B5745&lt;$W$41,3,IF(B5745&lt;$W$41+$W$42,4,5))</f>
        <v>0</v>
      </c>
      <c r="D5745">
        <f>NORMSINV(RAND())</f>
        <v>0</v>
      </c>
      <c r="E5745">
        <f>$W$25*EXP(($W$26-$W$28-0.5*$W$27^2)*C5745+$W$27*SQRT(C5745)*D5745)</f>
        <v>0</v>
      </c>
      <c r="F5745">
        <f>$W$30*(1+$W$31)^C5745</f>
        <v>0</v>
      </c>
      <c r="G5745">
        <f>$W$32*(1+$W$33)^C5745</f>
        <v>0</v>
      </c>
      <c r="H5745">
        <f>$W$34*(1+$W$35)^C5745</f>
        <v>0</v>
      </c>
      <c r="I5745">
        <f>MIN(E5745,F5745)</f>
        <v>0</v>
      </c>
      <c r="J5745">
        <f>MIN(E5745-I5745,G5745)</f>
        <v>0</v>
      </c>
      <c r="K5745">
        <f>MIN(E5745-I5745-J5745,H5745)</f>
        <v>0</v>
      </c>
      <c r="L5745">
        <f>E5745-I5745-J5745-K5745</f>
        <v>0</v>
      </c>
      <c r="M5745">
        <f>IF((I5745+J5745+(1-$W$36)*L5745)/$W$39&gt;=$W$38,1,0)</f>
        <v>0</v>
      </c>
      <c r="N5745">
        <f>IF(M5745=1,$W$37,$W$36)*L5745</f>
        <v>0</v>
      </c>
      <c r="O5745">
        <f>EXP(-$W$26*C5745)*I5745</f>
        <v>0</v>
      </c>
      <c r="P5745">
        <f>EXP(-$W$26*C5745)*J5745</f>
        <v>0</v>
      </c>
      <c r="Q5745">
        <f>EXP(-$W$26*C5745)*K5745</f>
        <v>0</v>
      </c>
      <c r="R5745">
        <f>EXP(-$W$26*C5745)*(L5745-N5745)</f>
        <v>0</v>
      </c>
      <c r="S5745">
        <f>EXP(-$W$26*C5745)*N5745</f>
        <v>0</v>
      </c>
      <c r="T5745">
        <f>EXP(-$W$26*C5745)*E5745</f>
        <v>0</v>
      </c>
    </row>
    <row r="5746" spans="1:20">
      <c r="A5746">
        <v>5737</v>
      </c>
      <c r="B5746">
        <f>RAND()</f>
        <v>0</v>
      </c>
      <c r="C5746">
        <f>IF(B5746&lt;$W$41,3,IF(B5746&lt;$W$41+$W$42,4,5))</f>
        <v>0</v>
      </c>
      <c r="D5746">
        <f>NORMSINV(RAND())</f>
        <v>0</v>
      </c>
      <c r="E5746">
        <f>$W$25*EXP(($W$26-$W$28-0.5*$W$27^2)*C5746+$W$27*SQRT(C5746)*D5746)</f>
        <v>0</v>
      </c>
      <c r="F5746">
        <f>$W$30*(1+$W$31)^C5746</f>
        <v>0</v>
      </c>
      <c r="G5746">
        <f>$W$32*(1+$W$33)^C5746</f>
        <v>0</v>
      </c>
      <c r="H5746">
        <f>$W$34*(1+$W$35)^C5746</f>
        <v>0</v>
      </c>
      <c r="I5746">
        <f>MIN(E5746,F5746)</f>
        <v>0</v>
      </c>
      <c r="J5746">
        <f>MIN(E5746-I5746,G5746)</f>
        <v>0</v>
      </c>
      <c r="K5746">
        <f>MIN(E5746-I5746-J5746,H5746)</f>
        <v>0</v>
      </c>
      <c r="L5746">
        <f>E5746-I5746-J5746-K5746</f>
        <v>0</v>
      </c>
      <c r="M5746">
        <f>IF((I5746+J5746+(1-$W$36)*L5746)/$W$39&gt;=$W$38,1,0)</f>
        <v>0</v>
      </c>
      <c r="N5746">
        <f>IF(M5746=1,$W$37,$W$36)*L5746</f>
        <v>0</v>
      </c>
      <c r="O5746">
        <f>EXP(-$W$26*C5746)*I5746</f>
        <v>0</v>
      </c>
      <c r="P5746">
        <f>EXP(-$W$26*C5746)*J5746</f>
        <v>0</v>
      </c>
      <c r="Q5746">
        <f>EXP(-$W$26*C5746)*K5746</f>
        <v>0</v>
      </c>
      <c r="R5746">
        <f>EXP(-$W$26*C5746)*(L5746-N5746)</f>
        <v>0</v>
      </c>
      <c r="S5746">
        <f>EXP(-$W$26*C5746)*N5746</f>
        <v>0</v>
      </c>
      <c r="T5746">
        <f>EXP(-$W$26*C5746)*E5746</f>
        <v>0</v>
      </c>
    </row>
    <row r="5747" spans="1:20">
      <c r="A5747">
        <v>5738</v>
      </c>
      <c r="B5747">
        <f>RAND()</f>
        <v>0</v>
      </c>
      <c r="C5747">
        <f>IF(B5747&lt;$W$41,3,IF(B5747&lt;$W$41+$W$42,4,5))</f>
        <v>0</v>
      </c>
      <c r="D5747">
        <f>NORMSINV(RAND())</f>
        <v>0</v>
      </c>
      <c r="E5747">
        <f>$W$25*EXP(($W$26-$W$28-0.5*$W$27^2)*C5747+$W$27*SQRT(C5747)*D5747)</f>
        <v>0</v>
      </c>
      <c r="F5747">
        <f>$W$30*(1+$W$31)^C5747</f>
        <v>0</v>
      </c>
      <c r="G5747">
        <f>$W$32*(1+$W$33)^C5747</f>
        <v>0</v>
      </c>
      <c r="H5747">
        <f>$W$34*(1+$W$35)^C5747</f>
        <v>0</v>
      </c>
      <c r="I5747">
        <f>MIN(E5747,F5747)</f>
        <v>0</v>
      </c>
      <c r="J5747">
        <f>MIN(E5747-I5747,G5747)</f>
        <v>0</v>
      </c>
      <c r="K5747">
        <f>MIN(E5747-I5747-J5747,H5747)</f>
        <v>0</v>
      </c>
      <c r="L5747">
        <f>E5747-I5747-J5747-K5747</f>
        <v>0</v>
      </c>
      <c r="M5747">
        <f>IF((I5747+J5747+(1-$W$36)*L5747)/$W$39&gt;=$W$38,1,0)</f>
        <v>0</v>
      </c>
      <c r="N5747">
        <f>IF(M5747=1,$W$37,$W$36)*L5747</f>
        <v>0</v>
      </c>
      <c r="O5747">
        <f>EXP(-$W$26*C5747)*I5747</f>
        <v>0</v>
      </c>
      <c r="P5747">
        <f>EXP(-$W$26*C5747)*J5747</f>
        <v>0</v>
      </c>
      <c r="Q5747">
        <f>EXP(-$W$26*C5747)*K5747</f>
        <v>0</v>
      </c>
      <c r="R5747">
        <f>EXP(-$W$26*C5747)*(L5747-N5747)</f>
        <v>0</v>
      </c>
      <c r="S5747">
        <f>EXP(-$W$26*C5747)*N5747</f>
        <v>0</v>
      </c>
      <c r="T5747">
        <f>EXP(-$W$26*C5747)*E5747</f>
        <v>0</v>
      </c>
    </row>
    <row r="5748" spans="1:20">
      <c r="A5748">
        <v>5739</v>
      </c>
      <c r="B5748">
        <f>RAND()</f>
        <v>0</v>
      </c>
      <c r="C5748">
        <f>IF(B5748&lt;$W$41,3,IF(B5748&lt;$W$41+$W$42,4,5))</f>
        <v>0</v>
      </c>
      <c r="D5748">
        <f>NORMSINV(RAND())</f>
        <v>0</v>
      </c>
      <c r="E5748">
        <f>$W$25*EXP(($W$26-$W$28-0.5*$W$27^2)*C5748+$W$27*SQRT(C5748)*D5748)</f>
        <v>0</v>
      </c>
      <c r="F5748">
        <f>$W$30*(1+$W$31)^C5748</f>
        <v>0</v>
      </c>
      <c r="G5748">
        <f>$W$32*(1+$W$33)^C5748</f>
        <v>0</v>
      </c>
      <c r="H5748">
        <f>$W$34*(1+$W$35)^C5748</f>
        <v>0</v>
      </c>
      <c r="I5748">
        <f>MIN(E5748,F5748)</f>
        <v>0</v>
      </c>
      <c r="J5748">
        <f>MIN(E5748-I5748,G5748)</f>
        <v>0</v>
      </c>
      <c r="K5748">
        <f>MIN(E5748-I5748-J5748,H5748)</f>
        <v>0</v>
      </c>
      <c r="L5748">
        <f>E5748-I5748-J5748-K5748</f>
        <v>0</v>
      </c>
      <c r="M5748">
        <f>IF((I5748+J5748+(1-$W$36)*L5748)/$W$39&gt;=$W$38,1,0)</f>
        <v>0</v>
      </c>
      <c r="N5748">
        <f>IF(M5748=1,$W$37,$W$36)*L5748</f>
        <v>0</v>
      </c>
      <c r="O5748">
        <f>EXP(-$W$26*C5748)*I5748</f>
        <v>0</v>
      </c>
      <c r="P5748">
        <f>EXP(-$W$26*C5748)*J5748</f>
        <v>0</v>
      </c>
      <c r="Q5748">
        <f>EXP(-$W$26*C5748)*K5748</f>
        <v>0</v>
      </c>
      <c r="R5748">
        <f>EXP(-$W$26*C5748)*(L5748-N5748)</f>
        <v>0</v>
      </c>
      <c r="S5748">
        <f>EXP(-$W$26*C5748)*N5748</f>
        <v>0</v>
      </c>
      <c r="T5748">
        <f>EXP(-$W$26*C5748)*E5748</f>
        <v>0</v>
      </c>
    </row>
    <row r="5749" spans="1:20">
      <c r="A5749">
        <v>5740</v>
      </c>
      <c r="B5749">
        <f>RAND()</f>
        <v>0</v>
      </c>
      <c r="C5749">
        <f>IF(B5749&lt;$W$41,3,IF(B5749&lt;$W$41+$W$42,4,5))</f>
        <v>0</v>
      </c>
      <c r="D5749">
        <f>NORMSINV(RAND())</f>
        <v>0</v>
      </c>
      <c r="E5749">
        <f>$W$25*EXP(($W$26-$W$28-0.5*$W$27^2)*C5749+$W$27*SQRT(C5749)*D5749)</f>
        <v>0</v>
      </c>
      <c r="F5749">
        <f>$W$30*(1+$W$31)^C5749</f>
        <v>0</v>
      </c>
      <c r="G5749">
        <f>$W$32*(1+$W$33)^C5749</f>
        <v>0</v>
      </c>
      <c r="H5749">
        <f>$W$34*(1+$W$35)^C5749</f>
        <v>0</v>
      </c>
      <c r="I5749">
        <f>MIN(E5749,F5749)</f>
        <v>0</v>
      </c>
      <c r="J5749">
        <f>MIN(E5749-I5749,G5749)</f>
        <v>0</v>
      </c>
      <c r="K5749">
        <f>MIN(E5749-I5749-J5749,H5749)</f>
        <v>0</v>
      </c>
      <c r="L5749">
        <f>E5749-I5749-J5749-K5749</f>
        <v>0</v>
      </c>
      <c r="M5749">
        <f>IF((I5749+J5749+(1-$W$36)*L5749)/$W$39&gt;=$W$38,1,0)</f>
        <v>0</v>
      </c>
      <c r="N5749">
        <f>IF(M5749=1,$W$37,$W$36)*L5749</f>
        <v>0</v>
      </c>
      <c r="O5749">
        <f>EXP(-$W$26*C5749)*I5749</f>
        <v>0</v>
      </c>
      <c r="P5749">
        <f>EXP(-$W$26*C5749)*J5749</f>
        <v>0</v>
      </c>
      <c r="Q5749">
        <f>EXP(-$W$26*C5749)*K5749</f>
        <v>0</v>
      </c>
      <c r="R5749">
        <f>EXP(-$W$26*C5749)*(L5749-N5749)</f>
        <v>0</v>
      </c>
      <c r="S5749">
        <f>EXP(-$W$26*C5749)*N5749</f>
        <v>0</v>
      </c>
      <c r="T5749">
        <f>EXP(-$W$26*C5749)*E5749</f>
        <v>0</v>
      </c>
    </row>
    <row r="5750" spans="1:20">
      <c r="A5750">
        <v>5741</v>
      </c>
      <c r="B5750">
        <f>RAND()</f>
        <v>0</v>
      </c>
      <c r="C5750">
        <f>IF(B5750&lt;$W$41,3,IF(B5750&lt;$W$41+$W$42,4,5))</f>
        <v>0</v>
      </c>
      <c r="D5750">
        <f>NORMSINV(RAND())</f>
        <v>0</v>
      </c>
      <c r="E5750">
        <f>$W$25*EXP(($W$26-$W$28-0.5*$W$27^2)*C5750+$W$27*SQRT(C5750)*D5750)</f>
        <v>0</v>
      </c>
      <c r="F5750">
        <f>$W$30*(1+$W$31)^C5750</f>
        <v>0</v>
      </c>
      <c r="G5750">
        <f>$W$32*(1+$W$33)^C5750</f>
        <v>0</v>
      </c>
      <c r="H5750">
        <f>$W$34*(1+$W$35)^C5750</f>
        <v>0</v>
      </c>
      <c r="I5750">
        <f>MIN(E5750,F5750)</f>
        <v>0</v>
      </c>
      <c r="J5750">
        <f>MIN(E5750-I5750,G5750)</f>
        <v>0</v>
      </c>
      <c r="K5750">
        <f>MIN(E5750-I5750-J5750,H5750)</f>
        <v>0</v>
      </c>
      <c r="L5750">
        <f>E5750-I5750-J5750-K5750</f>
        <v>0</v>
      </c>
      <c r="M5750">
        <f>IF((I5750+J5750+(1-$W$36)*L5750)/$W$39&gt;=$W$38,1,0)</f>
        <v>0</v>
      </c>
      <c r="N5750">
        <f>IF(M5750=1,$W$37,$W$36)*L5750</f>
        <v>0</v>
      </c>
      <c r="O5750">
        <f>EXP(-$W$26*C5750)*I5750</f>
        <v>0</v>
      </c>
      <c r="P5750">
        <f>EXP(-$W$26*C5750)*J5750</f>
        <v>0</v>
      </c>
      <c r="Q5750">
        <f>EXP(-$W$26*C5750)*K5750</f>
        <v>0</v>
      </c>
      <c r="R5750">
        <f>EXP(-$W$26*C5750)*(L5750-N5750)</f>
        <v>0</v>
      </c>
      <c r="S5750">
        <f>EXP(-$W$26*C5750)*N5750</f>
        <v>0</v>
      </c>
      <c r="T5750">
        <f>EXP(-$W$26*C5750)*E5750</f>
        <v>0</v>
      </c>
    </row>
    <row r="5751" spans="1:20">
      <c r="A5751">
        <v>5742</v>
      </c>
      <c r="B5751">
        <f>RAND()</f>
        <v>0</v>
      </c>
      <c r="C5751">
        <f>IF(B5751&lt;$W$41,3,IF(B5751&lt;$W$41+$W$42,4,5))</f>
        <v>0</v>
      </c>
      <c r="D5751">
        <f>NORMSINV(RAND())</f>
        <v>0</v>
      </c>
      <c r="E5751">
        <f>$W$25*EXP(($W$26-$W$28-0.5*$W$27^2)*C5751+$W$27*SQRT(C5751)*D5751)</f>
        <v>0</v>
      </c>
      <c r="F5751">
        <f>$W$30*(1+$W$31)^C5751</f>
        <v>0</v>
      </c>
      <c r="G5751">
        <f>$W$32*(1+$W$33)^C5751</f>
        <v>0</v>
      </c>
      <c r="H5751">
        <f>$W$34*(1+$W$35)^C5751</f>
        <v>0</v>
      </c>
      <c r="I5751">
        <f>MIN(E5751,F5751)</f>
        <v>0</v>
      </c>
      <c r="J5751">
        <f>MIN(E5751-I5751,G5751)</f>
        <v>0</v>
      </c>
      <c r="K5751">
        <f>MIN(E5751-I5751-J5751,H5751)</f>
        <v>0</v>
      </c>
      <c r="L5751">
        <f>E5751-I5751-J5751-K5751</f>
        <v>0</v>
      </c>
      <c r="M5751">
        <f>IF((I5751+J5751+(1-$W$36)*L5751)/$W$39&gt;=$W$38,1,0)</f>
        <v>0</v>
      </c>
      <c r="N5751">
        <f>IF(M5751=1,$W$37,$W$36)*L5751</f>
        <v>0</v>
      </c>
      <c r="O5751">
        <f>EXP(-$W$26*C5751)*I5751</f>
        <v>0</v>
      </c>
      <c r="P5751">
        <f>EXP(-$W$26*C5751)*J5751</f>
        <v>0</v>
      </c>
      <c r="Q5751">
        <f>EXP(-$W$26*C5751)*K5751</f>
        <v>0</v>
      </c>
      <c r="R5751">
        <f>EXP(-$W$26*C5751)*(L5751-N5751)</f>
        <v>0</v>
      </c>
      <c r="S5751">
        <f>EXP(-$W$26*C5751)*N5751</f>
        <v>0</v>
      </c>
      <c r="T5751">
        <f>EXP(-$W$26*C5751)*E5751</f>
        <v>0</v>
      </c>
    </row>
    <row r="5752" spans="1:20">
      <c r="A5752">
        <v>5743</v>
      </c>
      <c r="B5752">
        <f>RAND()</f>
        <v>0</v>
      </c>
      <c r="C5752">
        <f>IF(B5752&lt;$W$41,3,IF(B5752&lt;$W$41+$W$42,4,5))</f>
        <v>0</v>
      </c>
      <c r="D5752">
        <f>NORMSINV(RAND())</f>
        <v>0</v>
      </c>
      <c r="E5752">
        <f>$W$25*EXP(($W$26-$W$28-0.5*$W$27^2)*C5752+$W$27*SQRT(C5752)*D5752)</f>
        <v>0</v>
      </c>
      <c r="F5752">
        <f>$W$30*(1+$W$31)^C5752</f>
        <v>0</v>
      </c>
      <c r="G5752">
        <f>$W$32*(1+$W$33)^C5752</f>
        <v>0</v>
      </c>
      <c r="H5752">
        <f>$W$34*(1+$W$35)^C5752</f>
        <v>0</v>
      </c>
      <c r="I5752">
        <f>MIN(E5752,F5752)</f>
        <v>0</v>
      </c>
      <c r="J5752">
        <f>MIN(E5752-I5752,G5752)</f>
        <v>0</v>
      </c>
      <c r="K5752">
        <f>MIN(E5752-I5752-J5752,H5752)</f>
        <v>0</v>
      </c>
      <c r="L5752">
        <f>E5752-I5752-J5752-K5752</f>
        <v>0</v>
      </c>
      <c r="M5752">
        <f>IF((I5752+J5752+(1-$W$36)*L5752)/$W$39&gt;=$W$38,1,0)</f>
        <v>0</v>
      </c>
      <c r="N5752">
        <f>IF(M5752=1,$W$37,$W$36)*L5752</f>
        <v>0</v>
      </c>
      <c r="O5752">
        <f>EXP(-$W$26*C5752)*I5752</f>
        <v>0</v>
      </c>
      <c r="P5752">
        <f>EXP(-$W$26*C5752)*J5752</f>
        <v>0</v>
      </c>
      <c r="Q5752">
        <f>EXP(-$W$26*C5752)*K5752</f>
        <v>0</v>
      </c>
      <c r="R5752">
        <f>EXP(-$W$26*C5752)*(L5752-N5752)</f>
        <v>0</v>
      </c>
      <c r="S5752">
        <f>EXP(-$W$26*C5752)*N5752</f>
        <v>0</v>
      </c>
      <c r="T5752">
        <f>EXP(-$W$26*C5752)*E5752</f>
        <v>0</v>
      </c>
    </row>
    <row r="5753" spans="1:20">
      <c r="A5753">
        <v>5744</v>
      </c>
      <c r="B5753">
        <f>RAND()</f>
        <v>0</v>
      </c>
      <c r="C5753">
        <f>IF(B5753&lt;$W$41,3,IF(B5753&lt;$W$41+$W$42,4,5))</f>
        <v>0</v>
      </c>
      <c r="D5753">
        <f>NORMSINV(RAND())</f>
        <v>0</v>
      </c>
      <c r="E5753">
        <f>$W$25*EXP(($W$26-$W$28-0.5*$W$27^2)*C5753+$W$27*SQRT(C5753)*D5753)</f>
        <v>0</v>
      </c>
      <c r="F5753">
        <f>$W$30*(1+$W$31)^C5753</f>
        <v>0</v>
      </c>
      <c r="G5753">
        <f>$W$32*(1+$W$33)^C5753</f>
        <v>0</v>
      </c>
      <c r="H5753">
        <f>$W$34*(1+$W$35)^C5753</f>
        <v>0</v>
      </c>
      <c r="I5753">
        <f>MIN(E5753,F5753)</f>
        <v>0</v>
      </c>
      <c r="J5753">
        <f>MIN(E5753-I5753,G5753)</f>
        <v>0</v>
      </c>
      <c r="K5753">
        <f>MIN(E5753-I5753-J5753,H5753)</f>
        <v>0</v>
      </c>
      <c r="L5753">
        <f>E5753-I5753-J5753-K5753</f>
        <v>0</v>
      </c>
      <c r="M5753">
        <f>IF((I5753+J5753+(1-$W$36)*L5753)/$W$39&gt;=$W$38,1,0)</f>
        <v>0</v>
      </c>
      <c r="N5753">
        <f>IF(M5753=1,$W$37,$W$36)*L5753</f>
        <v>0</v>
      </c>
      <c r="O5753">
        <f>EXP(-$W$26*C5753)*I5753</f>
        <v>0</v>
      </c>
      <c r="P5753">
        <f>EXP(-$W$26*C5753)*J5753</f>
        <v>0</v>
      </c>
      <c r="Q5753">
        <f>EXP(-$W$26*C5753)*K5753</f>
        <v>0</v>
      </c>
      <c r="R5753">
        <f>EXP(-$W$26*C5753)*(L5753-N5753)</f>
        <v>0</v>
      </c>
      <c r="S5753">
        <f>EXP(-$W$26*C5753)*N5753</f>
        <v>0</v>
      </c>
      <c r="T5753">
        <f>EXP(-$W$26*C5753)*E5753</f>
        <v>0</v>
      </c>
    </row>
    <row r="5754" spans="1:20">
      <c r="A5754">
        <v>5745</v>
      </c>
      <c r="B5754">
        <f>RAND()</f>
        <v>0</v>
      </c>
      <c r="C5754">
        <f>IF(B5754&lt;$W$41,3,IF(B5754&lt;$W$41+$W$42,4,5))</f>
        <v>0</v>
      </c>
      <c r="D5754">
        <f>NORMSINV(RAND())</f>
        <v>0</v>
      </c>
      <c r="E5754">
        <f>$W$25*EXP(($W$26-$W$28-0.5*$W$27^2)*C5754+$W$27*SQRT(C5754)*D5754)</f>
        <v>0</v>
      </c>
      <c r="F5754">
        <f>$W$30*(1+$W$31)^C5754</f>
        <v>0</v>
      </c>
      <c r="G5754">
        <f>$W$32*(1+$W$33)^C5754</f>
        <v>0</v>
      </c>
      <c r="H5754">
        <f>$W$34*(1+$W$35)^C5754</f>
        <v>0</v>
      </c>
      <c r="I5754">
        <f>MIN(E5754,F5754)</f>
        <v>0</v>
      </c>
      <c r="J5754">
        <f>MIN(E5754-I5754,G5754)</f>
        <v>0</v>
      </c>
      <c r="K5754">
        <f>MIN(E5754-I5754-J5754,H5754)</f>
        <v>0</v>
      </c>
      <c r="L5754">
        <f>E5754-I5754-J5754-K5754</f>
        <v>0</v>
      </c>
      <c r="M5754">
        <f>IF((I5754+J5754+(1-$W$36)*L5754)/$W$39&gt;=$W$38,1,0)</f>
        <v>0</v>
      </c>
      <c r="N5754">
        <f>IF(M5754=1,$W$37,$W$36)*L5754</f>
        <v>0</v>
      </c>
      <c r="O5754">
        <f>EXP(-$W$26*C5754)*I5754</f>
        <v>0</v>
      </c>
      <c r="P5754">
        <f>EXP(-$W$26*C5754)*J5754</f>
        <v>0</v>
      </c>
      <c r="Q5754">
        <f>EXP(-$W$26*C5754)*K5754</f>
        <v>0</v>
      </c>
      <c r="R5754">
        <f>EXP(-$W$26*C5754)*(L5754-N5754)</f>
        <v>0</v>
      </c>
      <c r="S5754">
        <f>EXP(-$W$26*C5754)*N5754</f>
        <v>0</v>
      </c>
      <c r="T5754">
        <f>EXP(-$W$26*C5754)*E5754</f>
        <v>0</v>
      </c>
    </row>
    <row r="5755" spans="1:20">
      <c r="A5755">
        <v>5746</v>
      </c>
      <c r="B5755">
        <f>RAND()</f>
        <v>0</v>
      </c>
      <c r="C5755">
        <f>IF(B5755&lt;$W$41,3,IF(B5755&lt;$W$41+$W$42,4,5))</f>
        <v>0</v>
      </c>
      <c r="D5755">
        <f>NORMSINV(RAND())</f>
        <v>0</v>
      </c>
      <c r="E5755">
        <f>$W$25*EXP(($W$26-$W$28-0.5*$W$27^2)*C5755+$W$27*SQRT(C5755)*D5755)</f>
        <v>0</v>
      </c>
      <c r="F5755">
        <f>$W$30*(1+$W$31)^C5755</f>
        <v>0</v>
      </c>
      <c r="G5755">
        <f>$W$32*(1+$W$33)^C5755</f>
        <v>0</v>
      </c>
      <c r="H5755">
        <f>$W$34*(1+$W$35)^C5755</f>
        <v>0</v>
      </c>
      <c r="I5755">
        <f>MIN(E5755,F5755)</f>
        <v>0</v>
      </c>
      <c r="J5755">
        <f>MIN(E5755-I5755,G5755)</f>
        <v>0</v>
      </c>
      <c r="K5755">
        <f>MIN(E5755-I5755-J5755,H5755)</f>
        <v>0</v>
      </c>
      <c r="L5755">
        <f>E5755-I5755-J5755-K5755</f>
        <v>0</v>
      </c>
      <c r="M5755">
        <f>IF((I5755+J5755+(1-$W$36)*L5755)/$W$39&gt;=$W$38,1,0)</f>
        <v>0</v>
      </c>
      <c r="N5755">
        <f>IF(M5755=1,$W$37,$W$36)*L5755</f>
        <v>0</v>
      </c>
      <c r="O5755">
        <f>EXP(-$W$26*C5755)*I5755</f>
        <v>0</v>
      </c>
      <c r="P5755">
        <f>EXP(-$W$26*C5755)*J5755</f>
        <v>0</v>
      </c>
      <c r="Q5755">
        <f>EXP(-$W$26*C5755)*K5755</f>
        <v>0</v>
      </c>
      <c r="R5755">
        <f>EXP(-$W$26*C5755)*(L5755-N5755)</f>
        <v>0</v>
      </c>
      <c r="S5755">
        <f>EXP(-$W$26*C5755)*N5755</f>
        <v>0</v>
      </c>
      <c r="T5755">
        <f>EXP(-$W$26*C5755)*E5755</f>
        <v>0</v>
      </c>
    </row>
    <row r="5756" spans="1:20">
      <c r="A5756">
        <v>5747</v>
      </c>
      <c r="B5756">
        <f>RAND()</f>
        <v>0</v>
      </c>
      <c r="C5756">
        <f>IF(B5756&lt;$W$41,3,IF(B5756&lt;$W$41+$W$42,4,5))</f>
        <v>0</v>
      </c>
      <c r="D5756">
        <f>NORMSINV(RAND())</f>
        <v>0</v>
      </c>
      <c r="E5756">
        <f>$W$25*EXP(($W$26-$W$28-0.5*$W$27^2)*C5756+$W$27*SQRT(C5756)*D5756)</f>
        <v>0</v>
      </c>
      <c r="F5756">
        <f>$W$30*(1+$W$31)^C5756</f>
        <v>0</v>
      </c>
      <c r="G5756">
        <f>$W$32*(1+$W$33)^C5756</f>
        <v>0</v>
      </c>
      <c r="H5756">
        <f>$W$34*(1+$W$35)^C5756</f>
        <v>0</v>
      </c>
      <c r="I5756">
        <f>MIN(E5756,F5756)</f>
        <v>0</v>
      </c>
      <c r="J5756">
        <f>MIN(E5756-I5756,G5756)</f>
        <v>0</v>
      </c>
      <c r="K5756">
        <f>MIN(E5756-I5756-J5756,H5756)</f>
        <v>0</v>
      </c>
      <c r="L5756">
        <f>E5756-I5756-J5756-K5756</f>
        <v>0</v>
      </c>
      <c r="M5756">
        <f>IF((I5756+J5756+(1-$W$36)*L5756)/$W$39&gt;=$W$38,1,0)</f>
        <v>0</v>
      </c>
      <c r="N5756">
        <f>IF(M5756=1,$W$37,$W$36)*L5756</f>
        <v>0</v>
      </c>
      <c r="O5756">
        <f>EXP(-$W$26*C5756)*I5756</f>
        <v>0</v>
      </c>
      <c r="P5756">
        <f>EXP(-$W$26*C5756)*J5756</f>
        <v>0</v>
      </c>
      <c r="Q5756">
        <f>EXP(-$W$26*C5756)*K5756</f>
        <v>0</v>
      </c>
      <c r="R5756">
        <f>EXP(-$W$26*C5756)*(L5756-N5756)</f>
        <v>0</v>
      </c>
      <c r="S5756">
        <f>EXP(-$W$26*C5756)*N5756</f>
        <v>0</v>
      </c>
      <c r="T5756">
        <f>EXP(-$W$26*C5756)*E5756</f>
        <v>0</v>
      </c>
    </row>
    <row r="5757" spans="1:20">
      <c r="A5757">
        <v>5748</v>
      </c>
      <c r="B5757">
        <f>RAND()</f>
        <v>0</v>
      </c>
      <c r="C5757">
        <f>IF(B5757&lt;$W$41,3,IF(B5757&lt;$W$41+$W$42,4,5))</f>
        <v>0</v>
      </c>
      <c r="D5757">
        <f>NORMSINV(RAND())</f>
        <v>0</v>
      </c>
      <c r="E5757">
        <f>$W$25*EXP(($W$26-$W$28-0.5*$W$27^2)*C5757+$W$27*SQRT(C5757)*D5757)</f>
        <v>0</v>
      </c>
      <c r="F5757">
        <f>$W$30*(1+$W$31)^C5757</f>
        <v>0</v>
      </c>
      <c r="G5757">
        <f>$W$32*(1+$W$33)^C5757</f>
        <v>0</v>
      </c>
      <c r="H5757">
        <f>$W$34*(1+$W$35)^C5757</f>
        <v>0</v>
      </c>
      <c r="I5757">
        <f>MIN(E5757,F5757)</f>
        <v>0</v>
      </c>
      <c r="J5757">
        <f>MIN(E5757-I5757,G5757)</f>
        <v>0</v>
      </c>
      <c r="K5757">
        <f>MIN(E5757-I5757-J5757,H5757)</f>
        <v>0</v>
      </c>
      <c r="L5757">
        <f>E5757-I5757-J5757-K5757</f>
        <v>0</v>
      </c>
      <c r="M5757">
        <f>IF((I5757+J5757+(1-$W$36)*L5757)/$W$39&gt;=$W$38,1,0)</f>
        <v>0</v>
      </c>
      <c r="N5757">
        <f>IF(M5757=1,$W$37,$W$36)*L5757</f>
        <v>0</v>
      </c>
      <c r="O5757">
        <f>EXP(-$W$26*C5757)*I5757</f>
        <v>0</v>
      </c>
      <c r="P5757">
        <f>EXP(-$W$26*C5757)*J5757</f>
        <v>0</v>
      </c>
      <c r="Q5757">
        <f>EXP(-$W$26*C5757)*K5757</f>
        <v>0</v>
      </c>
      <c r="R5757">
        <f>EXP(-$W$26*C5757)*(L5757-N5757)</f>
        <v>0</v>
      </c>
      <c r="S5757">
        <f>EXP(-$W$26*C5757)*N5757</f>
        <v>0</v>
      </c>
      <c r="T5757">
        <f>EXP(-$W$26*C5757)*E5757</f>
        <v>0</v>
      </c>
    </row>
    <row r="5758" spans="1:20">
      <c r="A5758">
        <v>5749</v>
      </c>
      <c r="B5758">
        <f>RAND()</f>
        <v>0</v>
      </c>
      <c r="C5758">
        <f>IF(B5758&lt;$W$41,3,IF(B5758&lt;$W$41+$W$42,4,5))</f>
        <v>0</v>
      </c>
      <c r="D5758">
        <f>NORMSINV(RAND())</f>
        <v>0</v>
      </c>
      <c r="E5758">
        <f>$W$25*EXP(($W$26-$W$28-0.5*$W$27^2)*C5758+$W$27*SQRT(C5758)*D5758)</f>
        <v>0</v>
      </c>
      <c r="F5758">
        <f>$W$30*(1+$W$31)^C5758</f>
        <v>0</v>
      </c>
      <c r="G5758">
        <f>$W$32*(1+$W$33)^C5758</f>
        <v>0</v>
      </c>
      <c r="H5758">
        <f>$W$34*(1+$W$35)^C5758</f>
        <v>0</v>
      </c>
      <c r="I5758">
        <f>MIN(E5758,F5758)</f>
        <v>0</v>
      </c>
      <c r="J5758">
        <f>MIN(E5758-I5758,G5758)</f>
        <v>0</v>
      </c>
      <c r="K5758">
        <f>MIN(E5758-I5758-J5758,H5758)</f>
        <v>0</v>
      </c>
      <c r="L5758">
        <f>E5758-I5758-J5758-K5758</f>
        <v>0</v>
      </c>
      <c r="M5758">
        <f>IF((I5758+J5758+(1-$W$36)*L5758)/$W$39&gt;=$W$38,1,0)</f>
        <v>0</v>
      </c>
      <c r="N5758">
        <f>IF(M5758=1,$W$37,$W$36)*L5758</f>
        <v>0</v>
      </c>
      <c r="O5758">
        <f>EXP(-$W$26*C5758)*I5758</f>
        <v>0</v>
      </c>
      <c r="P5758">
        <f>EXP(-$W$26*C5758)*J5758</f>
        <v>0</v>
      </c>
      <c r="Q5758">
        <f>EXP(-$W$26*C5758)*K5758</f>
        <v>0</v>
      </c>
      <c r="R5758">
        <f>EXP(-$W$26*C5758)*(L5758-N5758)</f>
        <v>0</v>
      </c>
      <c r="S5758">
        <f>EXP(-$W$26*C5758)*N5758</f>
        <v>0</v>
      </c>
      <c r="T5758">
        <f>EXP(-$W$26*C5758)*E5758</f>
        <v>0</v>
      </c>
    </row>
    <row r="5759" spans="1:20">
      <c r="A5759">
        <v>5750</v>
      </c>
      <c r="B5759">
        <f>RAND()</f>
        <v>0</v>
      </c>
      <c r="C5759">
        <f>IF(B5759&lt;$W$41,3,IF(B5759&lt;$W$41+$W$42,4,5))</f>
        <v>0</v>
      </c>
      <c r="D5759">
        <f>NORMSINV(RAND())</f>
        <v>0</v>
      </c>
      <c r="E5759">
        <f>$W$25*EXP(($W$26-$W$28-0.5*$W$27^2)*C5759+$W$27*SQRT(C5759)*D5759)</f>
        <v>0</v>
      </c>
      <c r="F5759">
        <f>$W$30*(1+$W$31)^C5759</f>
        <v>0</v>
      </c>
      <c r="G5759">
        <f>$W$32*(1+$W$33)^C5759</f>
        <v>0</v>
      </c>
      <c r="H5759">
        <f>$W$34*(1+$W$35)^C5759</f>
        <v>0</v>
      </c>
      <c r="I5759">
        <f>MIN(E5759,F5759)</f>
        <v>0</v>
      </c>
      <c r="J5759">
        <f>MIN(E5759-I5759,G5759)</f>
        <v>0</v>
      </c>
      <c r="K5759">
        <f>MIN(E5759-I5759-J5759,H5759)</f>
        <v>0</v>
      </c>
      <c r="L5759">
        <f>E5759-I5759-J5759-K5759</f>
        <v>0</v>
      </c>
      <c r="M5759">
        <f>IF((I5759+J5759+(1-$W$36)*L5759)/$W$39&gt;=$W$38,1,0)</f>
        <v>0</v>
      </c>
      <c r="N5759">
        <f>IF(M5759=1,$W$37,$W$36)*L5759</f>
        <v>0</v>
      </c>
      <c r="O5759">
        <f>EXP(-$W$26*C5759)*I5759</f>
        <v>0</v>
      </c>
      <c r="P5759">
        <f>EXP(-$W$26*C5759)*J5759</f>
        <v>0</v>
      </c>
      <c r="Q5759">
        <f>EXP(-$W$26*C5759)*K5759</f>
        <v>0</v>
      </c>
      <c r="R5759">
        <f>EXP(-$W$26*C5759)*(L5759-N5759)</f>
        <v>0</v>
      </c>
      <c r="S5759">
        <f>EXP(-$W$26*C5759)*N5759</f>
        <v>0</v>
      </c>
      <c r="T5759">
        <f>EXP(-$W$26*C5759)*E5759</f>
        <v>0</v>
      </c>
    </row>
    <row r="5760" spans="1:20">
      <c r="A5760">
        <v>5751</v>
      </c>
      <c r="B5760">
        <f>RAND()</f>
        <v>0</v>
      </c>
      <c r="C5760">
        <f>IF(B5760&lt;$W$41,3,IF(B5760&lt;$W$41+$W$42,4,5))</f>
        <v>0</v>
      </c>
      <c r="D5760">
        <f>NORMSINV(RAND())</f>
        <v>0</v>
      </c>
      <c r="E5760">
        <f>$W$25*EXP(($W$26-$W$28-0.5*$W$27^2)*C5760+$W$27*SQRT(C5760)*D5760)</f>
        <v>0</v>
      </c>
      <c r="F5760">
        <f>$W$30*(1+$W$31)^C5760</f>
        <v>0</v>
      </c>
      <c r="G5760">
        <f>$W$32*(1+$W$33)^C5760</f>
        <v>0</v>
      </c>
      <c r="H5760">
        <f>$W$34*(1+$W$35)^C5760</f>
        <v>0</v>
      </c>
      <c r="I5760">
        <f>MIN(E5760,F5760)</f>
        <v>0</v>
      </c>
      <c r="J5760">
        <f>MIN(E5760-I5760,G5760)</f>
        <v>0</v>
      </c>
      <c r="K5760">
        <f>MIN(E5760-I5760-J5760,H5760)</f>
        <v>0</v>
      </c>
      <c r="L5760">
        <f>E5760-I5760-J5760-K5760</f>
        <v>0</v>
      </c>
      <c r="M5760">
        <f>IF((I5760+J5760+(1-$W$36)*L5760)/$W$39&gt;=$W$38,1,0)</f>
        <v>0</v>
      </c>
      <c r="N5760">
        <f>IF(M5760=1,$W$37,$W$36)*L5760</f>
        <v>0</v>
      </c>
      <c r="O5760">
        <f>EXP(-$W$26*C5760)*I5760</f>
        <v>0</v>
      </c>
      <c r="P5760">
        <f>EXP(-$W$26*C5760)*J5760</f>
        <v>0</v>
      </c>
      <c r="Q5760">
        <f>EXP(-$W$26*C5760)*K5760</f>
        <v>0</v>
      </c>
      <c r="R5760">
        <f>EXP(-$W$26*C5760)*(L5760-N5760)</f>
        <v>0</v>
      </c>
      <c r="S5760">
        <f>EXP(-$W$26*C5760)*N5760</f>
        <v>0</v>
      </c>
      <c r="T5760">
        <f>EXP(-$W$26*C5760)*E5760</f>
        <v>0</v>
      </c>
    </row>
    <row r="5761" spans="1:20">
      <c r="A5761">
        <v>5752</v>
      </c>
      <c r="B5761">
        <f>RAND()</f>
        <v>0</v>
      </c>
      <c r="C5761">
        <f>IF(B5761&lt;$W$41,3,IF(B5761&lt;$W$41+$W$42,4,5))</f>
        <v>0</v>
      </c>
      <c r="D5761">
        <f>NORMSINV(RAND())</f>
        <v>0</v>
      </c>
      <c r="E5761">
        <f>$W$25*EXP(($W$26-$W$28-0.5*$W$27^2)*C5761+$W$27*SQRT(C5761)*D5761)</f>
        <v>0</v>
      </c>
      <c r="F5761">
        <f>$W$30*(1+$W$31)^C5761</f>
        <v>0</v>
      </c>
      <c r="G5761">
        <f>$W$32*(1+$W$33)^C5761</f>
        <v>0</v>
      </c>
      <c r="H5761">
        <f>$W$34*(1+$W$35)^C5761</f>
        <v>0</v>
      </c>
      <c r="I5761">
        <f>MIN(E5761,F5761)</f>
        <v>0</v>
      </c>
      <c r="J5761">
        <f>MIN(E5761-I5761,G5761)</f>
        <v>0</v>
      </c>
      <c r="K5761">
        <f>MIN(E5761-I5761-J5761,H5761)</f>
        <v>0</v>
      </c>
      <c r="L5761">
        <f>E5761-I5761-J5761-K5761</f>
        <v>0</v>
      </c>
      <c r="M5761">
        <f>IF((I5761+J5761+(1-$W$36)*L5761)/$W$39&gt;=$W$38,1,0)</f>
        <v>0</v>
      </c>
      <c r="N5761">
        <f>IF(M5761=1,$W$37,$W$36)*L5761</f>
        <v>0</v>
      </c>
      <c r="O5761">
        <f>EXP(-$W$26*C5761)*I5761</f>
        <v>0</v>
      </c>
      <c r="P5761">
        <f>EXP(-$W$26*C5761)*J5761</f>
        <v>0</v>
      </c>
      <c r="Q5761">
        <f>EXP(-$W$26*C5761)*K5761</f>
        <v>0</v>
      </c>
      <c r="R5761">
        <f>EXP(-$W$26*C5761)*(L5761-N5761)</f>
        <v>0</v>
      </c>
      <c r="S5761">
        <f>EXP(-$W$26*C5761)*N5761</f>
        <v>0</v>
      </c>
      <c r="T5761">
        <f>EXP(-$W$26*C5761)*E5761</f>
        <v>0</v>
      </c>
    </row>
    <row r="5762" spans="1:20">
      <c r="A5762">
        <v>5753</v>
      </c>
      <c r="B5762">
        <f>RAND()</f>
        <v>0</v>
      </c>
      <c r="C5762">
        <f>IF(B5762&lt;$W$41,3,IF(B5762&lt;$W$41+$W$42,4,5))</f>
        <v>0</v>
      </c>
      <c r="D5762">
        <f>NORMSINV(RAND())</f>
        <v>0</v>
      </c>
      <c r="E5762">
        <f>$W$25*EXP(($W$26-$W$28-0.5*$W$27^2)*C5762+$W$27*SQRT(C5762)*D5762)</f>
        <v>0</v>
      </c>
      <c r="F5762">
        <f>$W$30*(1+$W$31)^C5762</f>
        <v>0</v>
      </c>
      <c r="G5762">
        <f>$W$32*(1+$W$33)^C5762</f>
        <v>0</v>
      </c>
      <c r="H5762">
        <f>$W$34*(1+$W$35)^C5762</f>
        <v>0</v>
      </c>
      <c r="I5762">
        <f>MIN(E5762,F5762)</f>
        <v>0</v>
      </c>
      <c r="J5762">
        <f>MIN(E5762-I5762,G5762)</f>
        <v>0</v>
      </c>
      <c r="K5762">
        <f>MIN(E5762-I5762-J5762,H5762)</f>
        <v>0</v>
      </c>
      <c r="L5762">
        <f>E5762-I5762-J5762-K5762</f>
        <v>0</v>
      </c>
      <c r="M5762">
        <f>IF((I5762+J5762+(1-$W$36)*L5762)/$W$39&gt;=$W$38,1,0)</f>
        <v>0</v>
      </c>
      <c r="N5762">
        <f>IF(M5762=1,$W$37,$W$36)*L5762</f>
        <v>0</v>
      </c>
      <c r="O5762">
        <f>EXP(-$W$26*C5762)*I5762</f>
        <v>0</v>
      </c>
      <c r="P5762">
        <f>EXP(-$W$26*C5762)*J5762</f>
        <v>0</v>
      </c>
      <c r="Q5762">
        <f>EXP(-$W$26*C5762)*K5762</f>
        <v>0</v>
      </c>
      <c r="R5762">
        <f>EXP(-$W$26*C5762)*(L5762-N5762)</f>
        <v>0</v>
      </c>
      <c r="S5762">
        <f>EXP(-$W$26*C5762)*N5762</f>
        <v>0</v>
      </c>
      <c r="T5762">
        <f>EXP(-$W$26*C5762)*E5762</f>
        <v>0</v>
      </c>
    </row>
    <row r="5763" spans="1:20">
      <c r="A5763">
        <v>5754</v>
      </c>
      <c r="B5763">
        <f>RAND()</f>
        <v>0</v>
      </c>
      <c r="C5763">
        <f>IF(B5763&lt;$W$41,3,IF(B5763&lt;$W$41+$W$42,4,5))</f>
        <v>0</v>
      </c>
      <c r="D5763">
        <f>NORMSINV(RAND())</f>
        <v>0</v>
      </c>
      <c r="E5763">
        <f>$W$25*EXP(($W$26-$W$28-0.5*$W$27^2)*C5763+$W$27*SQRT(C5763)*D5763)</f>
        <v>0</v>
      </c>
      <c r="F5763">
        <f>$W$30*(1+$W$31)^C5763</f>
        <v>0</v>
      </c>
      <c r="G5763">
        <f>$W$32*(1+$W$33)^C5763</f>
        <v>0</v>
      </c>
      <c r="H5763">
        <f>$W$34*(1+$W$35)^C5763</f>
        <v>0</v>
      </c>
      <c r="I5763">
        <f>MIN(E5763,F5763)</f>
        <v>0</v>
      </c>
      <c r="J5763">
        <f>MIN(E5763-I5763,G5763)</f>
        <v>0</v>
      </c>
      <c r="K5763">
        <f>MIN(E5763-I5763-J5763,H5763)</f>
        <v>0</v>
      </c>
      <c r="L5763">
        <f>E5763-I5763-J5763-K5763</f>
        <v>0</v>
      </c>
      <c r="M5763">
        <f>IF((I5763+J5763+(1-$W$36)*L5763)/$W$39&gt;=$W$38,1,0)</f>
        <v>0</v>
      </c>
      <c r="N5763">
        <f>IF(M5763=1,$W$37,$W$36)*L5763</f>
        <v>0</v>
      </c>
      <c r="O5763">
        <f>EXP(-$W$26*C5763)*I5763</f>
        <v>0</v>
      </c>
      <c r="P5763">
        <f>EXP(-$W$26*C5763)*J5763</f>
        <v>0</v>
      </c>
      <c r="Q5763">
        <f>EXP(-$W$26*C5763)*K5763</f>
        <v>0</v>
      </c>
      <c r="R5763">
        <f>EXP(-$W$26*C5763)*(L5763-N5763)</f>
        <v>0</v>
      </c>
      <c r="S5763">
        <f>EXP(-$W$26*C5763)*N5763</f>
        <v>0</v>
      </c>
      <c r="T5763">
        <f>EXP(-$W$26*C5763)*E5763</f>
        <v>0</v>
      </c>
    </row>
    <row r="5764" spans="1:20">
      <c r="A5764">
        <v>5755</v>
      </c>
      <c r="B5764">
        <f>RAND()</f>
        <v>0</v>
      </c>
      <c r="C5764">
        <f>IF(B5764&lt;$W$41,3,IF(B5764&lt;$W$41+$W$42,4,5))</f>
        <v>0</v>
      </c>
      <c r="D5764">
        <f>NORMSINV(RAND())</f>
        <v>0</v>
      </c>
      <c r="E5764">
        <f>$W$25*EXP(($W$26-$W$28-0.5*$W$27^2)*C5764+$W$27*SQRT(C5764)*D5764)</f>
        <v>0</v>
      </c>
      <c r="F5764">
        <f>$W$30*(1+$W$31)^C5764</f>
        <v>0</v>
      </c>
      <c r="G5764">
        <f>$W$32*(1+$W$33)^C5764</f>
        <v>0</v>
      </c>
      <c r="H5764">
        <f>$W$34*(1+$W$35)^C5764</f>
        <v>0</v>
      </c>
      <c r="I5764">
        <f>MIN(E5764,F5764)</f>
        <v>0</v>
      </c>
      <c r="J5764">
        <f>MIN(E5764-I5764,G5764)</f>
        <v>0</v>
      </c>
      <c r="K5764">
        <f>MIN(E5764-I5764-J5764,H5764)</f>
        <v>0</v>
      </c>
      <c r="L5764">
        <f>E5764-I5764-J5764-K5764</f>
        <v>0</v>
      </c>
      <c r="M5764">
        <f>IF((I5764+J5764+(1-$W$36)*L5764)/$W$39&gt;=$W$38,1,0)</f>
        <v>0</v>
      </c>
      <c r="N5764">
        <f>IF(M5764=1,$W$37,$W$36)*L5764</f>
        <v>0</v>
      </c>
      <c r="O5764">
        <f>EXP(-$W$26*C5764)*I5764</f>
        <v>0</v>
      </c>
      <c r="P5764">
        <f>EXP(-$W$26*C5764)*J5764</f>
        <v>0</v>
      </c>
      <c r="Q5764">
        <f>EXP(-$W$26*C5764)*K5764</f>
        <v>0</v>
      </c>
      <c r="R5764">
        <f>EXP(-$W$26*C5764)*(L5764-N5764)</f>
        <v>0</v>
      </c>
      <c r="S5764">
        <f>EXP(-$W$26*C5764)*N5764</f>
        <v>0</v>
      </c>
      <c r="T5764">
        <f>EXP(-$W$26*C5764)*E5764</f>
        <v>0</v>
      </c>
    </row>
    <row r="5765" spans="1:20">
      <c r="A5765">
        <v>5756</v>
      </c>
      <c r="B5765">
        <f>RAND()</f>
        <v>0</v>
      </c>
      <c r="C5765">
        <f>IF(B5765&lt;$W$41,3,IF(B5765&lt;$W$41+$W$42,4,5))</f>
        <v>0</v>
      </c>
      <c r="D5765">
        <f>NORMSINV(RAND())</f>
        <v>0</v>
      </c>
      <c r="E5765">
        <f>$W$25*EXP(($W$26-$W$28-0.5*$W$27^2)*C5765+$W$27*SQRT(C5765)*D5765)</f>
        <v>0</v>
      </c>
      <c r="F5765">
        <f>$W$30*(1+$W$31)^C5765</f>
        <v>0</v>
      </c>
      <c r="G5765">
        <f>$W$32*(1+$W$33)^C5765</f>
        <v>0</v>
      </c>
      <c r="H5765">
        <f>$W$34*(1+$W$35)^C5765</f>
        <v>0</v>
      </c>
      <c r="I5765">
        <f>MIN(E5765,F5765)</f>
        <v>0</v>
      </c>
      <c r="J5765">
        <f>MIN(E5765-I5765,G5765)</f>
        <v>0</v>
      </c>
      <c r="K5765">
        <f>MIN(E5765-I5765-J5765,H5765)</f>
        <v>0</v>
      </c>
      <c r="L5765">
        <f>E5765-I5765-J5765-K5765</f>
        <v>0</v>
      </c>
      <c r="M5765">
        <f>IF((I5765+J5765+(1-$W$36)*L5765)/$W$39&gt;=$W$38,1,0)</f>
        <v>0</v>
      </c>
      <c r="N5765">
        <f>IF(M5765=1,$W$37,$W$36)*L5765</f>
        <v>0</v>
      </c>
      <c r="O5765">
        <f>EXP(-$W$26*C5765)*I5765</f>
        <v>0</v>
      </c>
      <c r="P5765">
        <f>EXP(-$W$26*C5765)*J5765</f>
        <v>0</v>
      </c>
      <c r="Q5765">
        <f>EXP(-$W$26*C5765)*K5765</f>
        <v>0</v>
      </c>
      <c r="R5765">
        <f>EXP(-$W$26*C5765)*(L5765-N5765)</f>
        <v>0</v>
      </c>
      <c r="S5765">
        <f>EXP(-$W$26*C5765)*N5765</f>
        <v>0</v>
      </c>
      <c r="T5765">
        <f>EXP(-$W$26*C5765)*E5765</f>
        <v>0</v>
      </c>
    </row>
    <row r="5766" spans="1:20">
      <c r="A5766">
        <v>5757</v>
      </c>
      <c r="B5766">
        <f>RAND()</f>
        <v>0</v>
      </c>
      <c r="C5766">
        <f>IF(B5766&lt;$W$41,3,IF(B5766&lt;$W$41+$W$42,4,5))</f>
        <v>0</v>
      </c>
      <c r="D5766">
        <f>NORMSINV(RAND())</f>
        <v>0</v>
      </c>
      <c r="E5766">
        <f>$W$25*EXP(($W$26-$W$28-0.5*$W$27^2)*C5766+$W$27*SQRT(C5766)*D5766)</f>
        <v>0</v>
      </c>
      <c r="F5766">
        <f>$W$30*(1+$W$31)^C5766</f>
        <v>0</v>
      </c>
      <c r="G5766">
        <f>$W$32*(1+$W$33)^C5766</f>
        <v>0</v>
      </c>
      <c r="H5766">
        <f>$W$34*(1+$W$35)^C5766</f>
        <v>0</v>
      </c>
      <c r="I5766">
        <f>MIN(E5766,F5766)</f>
        <v>0</v>
      </c>
      <c r="J5766">
        <f>MIN(E5766-I5766,G5766)</f>
        <v>0</v>
      </c>
      <c r="K5766">
        <f>MIN(E5766-I5766-J5766,H5766)</f>
        <v>0</v>
      </c>
      <c r="L5766">
        <f>E5766-I5766-J5766-K5766</f>
        <v>0</v>
      </c>
      <c r="M5766">
        <f>IF((I5766+J5766+(1-$W$36)*L5766)/$W$39&gt;=$W$38,1,0)</f>
        <v>0</v>
      </c>
      <c r="N5766">
        <f>IF(M5766=1,$W$37,$W$36)*L5766</f>
        <v>0</v>
      </c>
      <c r="O5766">
        <f>EXP(-$W$26*C5766)*I5766</f>
        <v>0</v>
      </c>
      <c r="P5766">
        <f>EXP(-$W$26*C5766)*J5766</f>
        <v>0</v>
      </c>
      <c r="Q5766">
        <f>EXP(-$W$26*C5766)*K5766</f>
        <v>0</v>
      </c>
      <c r="R5766">
        <f>EXP(-$W$26*C5766)*(L5766-N5766)</f>
        <v>0</v>
      </c>
      <c r="S5766">
        <f>EXP(-$W$26*C5766)*N5766</f>
        <v>0</v>
      </c>
      <c r="T5766">
        <f>EXP(-$W$26*C5766)*E5766</f>
        <v>0</v>
      </c>
    </row>
    <row r="5767" spans="1:20">
      <c r="A5767">
        <v>5758</v>
      </c>
      <c r="B5767">
        <f>RAND()</f>
        <v>0</v>
      </c>
      <c r="C5767">
        <f>IF(B5767&lt;$W$41,3,IF(B5767&lt;$W$41+$W$42,4,5))</f>
        <v>0</v>
      </c>
      <c r="D5767">
        <f>NORMSINV(RAND())</f>
        <v>0</v>
      </c>
      <c r="E5767">
        <f>$W$25*EXP(($W$26-$W$28-0.5*$W$27^2)*C5767+$W$27*SQRT(C5767)*D5767)</f>
        <v>0</v>
      </c>
      <c r="F5767">
        <f>$W$30*(1+$W$31)^C5767</f>
        <v>0</v>
      </c>
      <c r="G5767">
        <f>$W$32*(1+$W$33)^C5767</f>
        <v>0</v>
      </c>
      <c r="H5767">
        <f>$W$34*(1+$W$35)^C5767</f>
        <v>0</v>
      </c>
      <c r="I5767">
        <f>MIN(E5767,F5767)</f>
        <v>0</v>
      </c>
      <c r="J5767">
        <f>MIN(E5767-I5767,G5767)</f>
        <v>0</v>
      </c>
      <c r="K5767">
        <f>MIN(E5767-I5767-J5767,H5767)</f>
        <v>0</v>
      </c>
      <c r="L5767">
        <f>E5767-I5767-J5767-K5767</f>
        <v>0</v>
      </c>
      <c r="M5767">
        <f>IF((I5767+J5767+(1-$W$36)*L5767)/$W$39&gt;=$W$38,1,0)</f>
        <v>0</v>
      </c>
      <c r="N5767">
        <f>IF(M5767=1,$W$37,$W$36)*L5767</f>
        <v>0</v>
      </c>
      <c r="O5767">
        <f>EXP(-$W$26*C5767)*I5767</f>
        <v>0</v>
      </c>
      <c r="P5767">
        <f>EXP(-$W$26*C5767)*J5767</f>
        <v>0</v>
      </c>
      <c r="Q5767">
        <f>EXP(-$W$26*C5767)*K5767</f>
        <v>0</v>
      </c>
      <c r="R5767">
        <f>EXP(-$W$26*C5767)*(L5767-N5767)</f>
        <v>0</v>
      </c>
      <c r="S5767">
        <f>EXP(-$W$26*C5767)*N5767</f>
        <v>0</v>
      </c>
      <c r="T5767">
        <f>EXP(-$W$26*C5767)*E5767</f>
        <v>0</v>
      </c>
    </row>
    <row r="5768" spans="1:20">
      <c r="A5768">
        <v>5759</v>
      </c>
      <c r="B5768">
        <f>RAND()</f>
        <v>0</v>
      </c>
      <c r="C5768">
        <f>IF(B5768&lt;$W$41,3,IF(B5768&lt;$W$41+$W$42,4,5))</f>
        <v>0</v>
      </c>
      <c r="D5768">
        <f>NORMSINV(RAND())</f>
        <v>0</v>
      </c>
      <c r="E5768">
        <f>$W$25*EXP(($W$26-$W$28-0.5*$W$27^2)*C5768+$W$27*SQRT(C5768)*D5768)</f>
        <v>0</v>
      </c>
      <c r="F5768">
        <f>$W$30*(1+$W$31)^C5768</f>
        <v>0</v>
      </c>
      <c r="G5768">
        <f>$W$32*(1+$W$33)^C5768</f>
        <v>0</v>
      </c>
      <c r="H5768">
        <f>$W$34*(1+$W$35)^C5768</f>
        <v>0</v>
      </c>
      <c r="I5768">
        <f>MIN(E5768,F5768)</f>
        <v>0</v>
      </c>
      <c r="J5768">
        <f>MIN(E5768-I5768,G5768)</f>
        <v>0</v>
      </c>
      <c r="K5768">
        <f>MIN(E5768-I5768-J5768,H5768)</f>
        <v>0</v>
      </c>
      <c r="L5768">
        <f>E5768-I5768-J5768-K5768</f>
        <v>0</v>
      </c>
      <c r="M5768">
        <f>IF((I5768+J5768+(1-$W$36)*L5768)/$W$39&gt;=$W$38,1,0)</f>
        <v>0</v>
      </c>
      <c r="N5768">
        <f>IF(M5768=1,$W$37,$W$36)*L5768</f>
        <v>0</v>
      </c>
      <c r="O5768">
        <f>EXP(-$W$26*C5768)*I5768</f>
        <v>0</v>
      </c>
      <c r="P5768">
        <f>EXP(-$W$26*C5768)*J5768</f>
        <v>0</v>
      </c>
      <c r="Q5768">
        <f>EXP(-$W$26*C5768)*K5768</f>
        <v>0</v>
      </c>
      <c r="R5768">
        <f>EXP(-$W$26*C5768)*(L5768-N5768)</f>
        <v>0</v>
      </c>
      <c r="S5768">
        <f>EXP(-$W$26*C5768)*N5768</f>
        <v>0</v>
      </c>
      <c r="T5768">
        <f>EXP(-$W$26*C5768)*E5768</f>
        <v>0</v>
      </c>
    </row>
    <row r="5769" spans="1:20">
      <c r="A5769">
        <v>5760</v>
      </c>
      <c r="B5769">
        <f>RAND()</f>
        <v>0</v>
      </c>
      <c r="C5769">
        <f>IF(B5769&lt;$W$41,3,IF(B5769&lt;$W$41+$W$42,4,5))</f>
        <v>0</v>
      </c>
      <c r="D5769">
        <f>NORMSINV(RAND())</f>
        <v>0</v>
      </c>
      <c r="E5769">
        <f>$W$25*EXP(($W$26-$W$28-0.5*$W$27^2)*C5769+$W$27*SQRT(C5769)*D5769)</f>
        <v>0</v>
      </c>
      <c r="F5769">
        <f>$W$30*(1+$W$31)^C5769</f>
        <v>0</v>
      </c>
      <c r="G5769">
        <f>$W$32*(1+$W$33)^C5769</f>
        <v>0</v>
      </c>
      <c r="H5769">
        <f>$W$34*(1+$W$35)^C5769</f>
        <v>0</v>
      </c>
      <c r="I5769">
        <f>MIN(E5769,F5769)</f>
        <v>0</v>
      </c>
      <c r="J5769">
        <f>MIN(E5769-I5769,G5769)</f>
        <v>0</v>
      </c>
      <c r="K5769">
        <f>MIN(E5769-I5769-J5769,H5769)</f>
        <v>0</v>
      </c>
      <c r="L5769">
        <f>E5769-I5769-J5769-K5769</f>
        <v>0</v>
      </c>
      <c r="M5769">
        <f>IF((I5769+J5769+(1-$W$36)*L5769)/$W$39&gt;=$W$38,1,0)</f>
        <v>0</v>
      </c>
      <c r="N5769">
        <f>IF(M5769=1,$W$37,$W$36)*L5769</f>
        <v>0</v>
      </c>
      <c r="O5769">
        <f>EXP(-$W$26*C5769)*I5769</f>
        <v>0</v>
      </c>
      <c r="P5769">
        <f>EXP(-$W$26*C5769)*J5769</f>
        <v>0</v>
      </c>
      <c r="Q5769">
        <f>EXP(-$W$26*C5769)*K5769</f>
        <v>0</v>
      </c>
      <c r="R5769">
        <f>EXP(-$W$26*C5769)*(L5769-N5769)</f>
        <v>0</v>
      </c>
      <c r="S5769">
        <f>EXP(-$W$26*C5769)*N5769</f>
        <v>0</v>
      </c>
      <c r="T5769">
        <f>EXP(-$W$26*C5769)*E5769</f>
        <v>0</v>
      </c>
    </row>
    <row r="5770" spans="1:20">
      <c r="A5770">
        <v>5761</v>
      </c>
      <c r="B5770">
        <f>RAND()</f>
        <v>0</v>
      </c>
      <c r="C5770">
        <f>IF(B5770&lt;$W$41,3,IF(B5770&lt;$W$41+$W$42,4,5))</f>
        <v>0</v>
      </c>
      <c r="D5770">
        <f>NORMSINV(RAND())</f>
        <v>0</v>
      </c>
      <c r="E5770">
        <f>$W$25*EXP(($W$26-$W$28-0.5*$W$27^2)*C5770+$W$27*SQRT(C5770)*D5770)</f>
        <v>0</v>
      </c>
      <c r="F5770">
        <f>$W$30*(1+$W$31)^C5770</f>
        <v>0</v>
      </c>
      <c r="G5770">
        <f>$W$32*(1+$W$33)^C5770</f>
        <v>0</v>
      </c>
      <c r="H5770">
        <f>$W$34*(1+$W$35)^C5770</f>
        <v>0</v>
      </c>
      <c r="I5770">
        <f>MIN(E5770,F5770)</f>
        <v>0</v>
      </c>
      <c r="J5770">
        <f>MIN(E5770-I5770,G5770)</f>
        <v>0</v>
      </c>
      <c r="K5770">
        <f>MIN(E5770-I5770-J5770,H5770)</f>
        <v>0</v>
      </c>
      <c r="L5770">
        <f>E5770-I5770-J5770-K5770</f>
        <v>0</v>
      </c>
      <c r="M5770">
        <f>IF((I5770+J5770+(1-$W$36)*L5770)/$W$39&gt;=$W$38,1,0)</f>
        <v>0</v>
      </c>
      <c r="N5770">
        <f>IF(M5770=1,$W$37,$W$36)*L5770</f>
        <v>0</v>
      </c>
      <c r="O5770">
        <f>EXP(-$W$26*C5770)*I5770</f>
        <v>0</v>
      </c>
      <c r="P5770">
        <f>EXP(-$W$26*C5770)*J5770</f>
        <v>0</v>
      </c>
      <c r="Q5770">
        <f>EXP(-$W$26*C5770)*K5770</f>
        <v>0</v>
      </c>
      <c r="R5770">
        <f>EXP(-$W$26*C5770)*(L5770-N5770)</f>
        <v>0</v>
      </c>
      <c r="S5770">
        <f>EXP(-$W$26*C5770)*N5770</f>
        <v>0</v>
      </c>
      <c r="T5770">
        <f>EXP(-$W$26*C5770)*E5770</f>
        <v>0</v>
      </c>
    </row>
    <row r="5771" spans="1:20">
      <c r="A5771">
        <v>5762</v>
      </c>
      <c r="B5771">
        <f>RAND()</f>
        <v>0</v>
      </c>
      <c r="C5771">
        <f>IF(B5771&lt;$W$41,3,IF(B5771&lt;$W$41+$W$42,4,5))</f>
        <v>0</v>
      </c>
      <c r="D5771">
        <f>NORMSINV(RAND())</f>
        <v>0</v>
      </c>
      <c r="E5771">
        <f>$W$25*EXP(($W$26-$W$28-0.5*$W$27^2)*C5771+$W$27*SQRT(C5771)*D5771)</f>
        <v>0</v>
      </c>
      <c r="F5771">
        <f>$W$30*(1+$W$31)^C5771</f>
        <v>0</v>
      </c>
      <c r="G5771">
        <f>$W$32*(1+$W$33)^C5771</f>
        <v>0</v>
      </c>
      <c r="H5771">
        <f>$W$34*(1+$W$35)^C5771</f>
        <v>0</v>
      </c>
      <c r="I5771">
        <f>MIN(E5771,F5771)</f>
        <v>0</v>
      </c>
      <c r="J5771">
        <f>MIN(E5771-I5771,G5771)</f>
        <v>0</v>
      </c>
      <c r="K5771">
        <f>MIN(E5771-I5771-J5771,H5771)</f>
        <v>0</v>
      </c>
      <c r="L5771">
        <f>E5771-I5771-J5771-K5771</f>
        <v>0</v>
      </c>
      <c r="M5771">
        <f>IF((I5771+J5771+(1-$W$36)*L5771)/$W$39&gt;=$W$38,1,0)</f>
        <v>0</v>
      </c>
      <c r="N5771">
        <f>IF(M5771=1,$W$37,$W$36)*L5771</f>
        <v>0</v>
      </c>
      <c r="O5771">
        <f>EXP(-$W$26*C5771)*I5771</f>
        <v>0</v>
      </c>
      <c r="P5771">
        <f>EXP(-$W$26*C5771)*J5771</f>
        <v>0</v>
      </c>
      <c r="Q5771">
        <f>EXP(-$W$26*C5771)*K5771</f>
        <v>0</v>
      </c>
      <c r="R5771">
        <f>EXP(-$W$26*C5771)*(L5771-N5771)</f>
        <v>0</v>
      </c>
      <c r="S5771">
        <f>EXP(-$W$26*C5771)*N5771</f>
        <v>0</v>
      </c>
      <c r="T5771">
        <f>EXP(-$W$26*C5771)*E5771</f>
        <v>0</v>
      </c>
    </row>
    <row r="5772" spans="1:20">
      <c r="A5772">
        <v>5763</v>
      </c>
      <c r="B5772">
        <f>RAND()</f>
        <v>0</v>
      </c>
      <c r="C5772">
        <f>IF(B5772&lt;$W$41,3,IF(B5772&lt;$W$41+$W$42,4,5))</f>
        <v>0</v>
      </c>
      <c r="D5772">
        <f>NORMSINV(RAND())</f>
        <v>0</v>
      </c>
      <c r="E5772">
        <f>$W$25*EXP(($W$26-$W$28-0.5*$W$27^2)*C5772+$W$27*SQRT(C5772)*D5772)</f>
        <v>0</v>
      </c>
      <c r="F5772">
        <f>$W$30*(1+$W$31)^C5772</f>
        <v>0</v>
      </c>
      <c r="G5772">
        <f>$W$32*(1+$W$33)^C5772</f>
        <v>0</v>
      </c>
      <c r="H5772">
        <f>$W$34*(1+$W$35)^C5772</f>
        <v>0</v>
      </c>
      <c r="I5772">
        <f>MIN(E5772,F5772)</f>
        <v>0</v>
      </c>
      <c r="J5772">
        <f>MIN(E5772-I5772,G5772)</f>
        <v>0</v>
      </c>
      <c r="K5772">
        <f>MIN(E5772-I5772-J5772,H5772)</f>
        <v>0</v>
      </c>
      <c r="L5772">
        <f>E5772-I5772-J5772-K5772</f>
        <v>0</v>
      </c>
      <c r="M5772">
        <f>IF((I5772+J5772+(1-$W$36)*L5772)/$W$39&gt;=$W$38,1,0)</f>
        <v>0</v>
      </c>
      <c r="N5772">
        <f>IF(M5772=1,$W$37,$W$36)*L5772</f>
        <v>0</v>
      </c>
      <c r="O5772">
        <f>EXP(-$W$26*C5772)*I5772</f>
        <v>0</v>
      </c>
      <c r="P5772">
        <f>EXP(-$W$26*C5772)*J5772</f>
        <v>0</v>
      </c>
      <c r="Q5772">
        <f>EXP(-$W$26*C5772)*K5772</f>
        <v>0</v>
      </c>
      <c r="R5772">
        <f>EXP(-$W$26*C5772)*(L5772-N5772)</f>
        <v>0</v>
      </c>
      <c r="S5772">
        <f>EXP(-$W$26*C5772)*N5772</f>
        <v>0</v>
      </c>
      <c r="T5772">
        <f>EXP(-$W$26*C5772)*E5772</f>
        <v>0</v>
      </c>
    </row>
    <row r="5773" spans="1:20">
      <c r="A5773">
        <v>5764</v>
      </c>
      <c r="B5773">
        <f>RAND()</f>
        <v>0</v>
      </c>
      <c r="C5773">
        <f>IF(B5773&lt;$W$41,3,IF(B5773&lt;$W$41+$W$42,4,5))</f>
        <v>0</v>
      </c>
      <c r="D5773">
        <f>NORMSINV(RAND())</f>
        <v>0</v>
      </c>
      <c r="E5773">
        <f>$W$25*EXP(($W$26-$W$28-0.5*$W$27^2)*C5773+$W$27*SQRT(C5773)*D5773)</f>
        <v>0</v>
      </c>
      <c r="F5773">
        <f>$W$30*(1+$W$31)^C5773</f>
        <v>0</v>
      </c>
      <c r="G5773">
        <f>$W$32*(1+$W$33)^C5773</f>
        <v>0</v>
      </c>
      <c r="H5773">
        <f>$W$34*(1+$W$35)^C5773</f>
        <v>0</v>
      </c>
      <c r="I5773">
        <f>MIN(E5773,F5773)</f>
        <v>0</v>
      </c>
      <c r="J5773">
        <f>MIN(E5773-I5773,G5773)</f>
        <v>0</v>
      </c>
      <c r="K5773">
        <f>MIN(E5773-I5773-J5773,H5773)</f>
        <v>0</v>
      </c>
      <c r="L5773">
        <f>E5773-I5773-J5773-K5773</f>
        <v>0</v>
      </c>
      <c r="M5773">
        <f>IF((I5773+J5773+(1-$W$36)*L5773)/$W$39&gt;=$W$38,1,0)</f>
        <v>0</v>
      </c>
      <c r="N5773">
        <f>IF(M5773=1,$W$37,$W$36)*L5773</f>
        <v>0</v>
      </c>
      <c r="O5773">
        <f>EXP(-$W$26*C5773)*I5773</f>
        <v>0</v>
      </c>
      <c r="P5773">
        <f>EXP(-$W$26*C5773)*J5773</f>
        <v>0</v>
      </c>
      <c r="Q5773">
        <f>EXP(-$W$26*C5773)*K5773</f>
        <v>0</v>
      </c>
      <c r="R5773">
        <f>EXP(-$W$26*C5773)*(L5773-N5773)</f>
        <v>0</v>
      </c>
      <c r="S5773">
        <f>EXP(-$W$26*C5773)*N5773</f>
        <v>0</v>
      </c>
      <c r="T5773">
        <f>EXP(-$W$26*C5773)*E5773</f>
        <v>0</v>
      </c>
    </row>
    <row r="5774" spans="1:20">
      <c r="A5774">
        <v>5765</v>
      </c>
      <c r="B5774">
        <f>RAND()</f>
        <v>0</v>
      </c>
      <c r="C5774">
        <f>IF(B5774&lt;$W$41,3,IF(B5774&lt;$W$41+$W$42,4,5))</f>
        <v>0</v>
      </c>
      <c r="D5774">
        <f>NORMSINV(RAND())</f>
        <v>0</v>
      </c>
      <c r="E5774">
        <f>$W$25*EXP(($W$26-$W$28-0.5*$W$27^2)*C5774+$W$27*SQRT(C5774)*D5774)</f>
        <v>0</v>
      </c>
      <c r="F5774">
        <f>$W$30*(1+$W$31)^C5774</f>
        <v>0</v>
      </c>
      <c r="G5774">
        <f>$W$32*(1+$W$33)^C5774</f>
        <v>0</v>
      </c>
      <c r="H5774">
        <f>$W$34*(1+$W$35)^C5774</f>
        <v>0</v>
      </c>
      <c r="I5774">
        <f>MIN(E5774,F5774)</f>
        <v>0</v>
      </c>
      <c r="J5774">
        <f>MIN(E5774-I5774,G5774)</f>
        <v>0</v>
      </c>
      <c r="K5774">
        <f>MIN(E5774-I5774-J5774,H5774)</f>
        <v>0</v>
      </c>
      <c r="L5774">
        <f>E5774-I5774-J5774-K5774</f>
        <v>0</v>
      </c>
      <c r="M5774">
        <f>IF((I5774+J5774+(1-$W$36)*L5774)/$W$39&gt;=$W$38,1,0)</f>
        <v>0</v>
      </c>
      <c r="N5774">
        <f>IF(M5774=1,$W$37,$W$36)*L5774</f>
        <v>0</v>
      </c>
      <c r="O5774">
        <f>EXP(-$W$26*C5774)*I5774</f>
        <v>0</v>
      </c>
      <c r="P5774">
        <f>EXP(-$W$26*C5774)*J5774</f>
        <v>0</v>
      </c>
      <c r="Q5774">
        <f>EXP(-$W$26*C5774)*K5774</f>
        <v>0</v>
      </c>
      <c r="R5774">
        <f>EXP(-$W$26*C5774)*(L5774-N5774)</f>
        <v>0</v>
      </c>
      <c r="S5774">
        <f>EXP(-$W$26*C5774)*N5774</f>
        <v>0</v>
      </c>
      <c r="T5774">
        <f>EXP(-$W$26*C5774)*E5774</f>
        <v>0</v>
      </c>
    </row>
    <row r="5775" spans="1:20">
      <c r="A5775">
        <v>5766</v>
      </c>
      <c r="B5775">
        <f>RAND()</f>
        <v>0</v>
      </c>
      <c r="C5775">
        <f>IF(B5775&lt;$W$41,3,IF(B5775&lt;$W$41+$W$42,4,5))</f>
        <v>0</v>
      </c>
      <c r="D5775">
        <f>NORMSINV(RAND())</f>
        <v>0</v>
      </c>
      <c r="E5775">
        <f>$W$25*EXP(($W$26-$W$28-0.5*$W$27^2)*C5775+$W$27*SQRT(C5775)*D5775)</f>
        <v>0</v>
      </c>
      <c r="F5775">
        <f>$W$30*(1+$W$31)^C5775</f>
        <v>0</v>
      </c>
      <c r="G5775">
        <f>$W$32*(1+$W$33)^C5775</f>
        <v>0</v>
      </c>
      <c r="H5775">
        <f>$W$34*(1+$W$35)^C5775</f>
        <v>0</v>
      </c>
      <c r="I5775">
        <f>MIN(E5775,F5775)</f>
        <v>0</v>
      </c>
      <c r="J5775">
        <f>MIN(E5775-I5775,G5775)</f>
        <v>0</v>
      </c>
      <c r="K5775">
        <f>MIN(E5775-I5775-J5775,H5775)</f>
        <v>0</v>
      </c>
      <c r="L5775">
        <f>E5775-I5775-J5775-K5775</f>
        <v>0</v>
      </c>
      <c r="M5775">
        <f>IF((I5775+J5775+(1-$W$36)*L5775)/$W$39&gt;=$W$38,1,0)</f>
        <v>0</v>
      </c>
      <c r="N5775">
        <f>IF(M5775=1,$W$37,$W$36)*L5775</f>
        <v>0</v>
      </c>
      <c r="O5775">
        <f>EXP(-$W$26*C5775)*I5775</f>
        <v>0</v>
      </c>
      <c r="P5775">
        <f>EXP(-$W$26*C5775)*J5775</f>
        <v>0</v>
      </c>
      <c r="Q5775">
        <f>EXP(-$W$26*C5775)*K5775</f>
        <v>0</v>
      </c>
      <c r="R5775">
        <f>EXP(-$W$26*C5775)*(L5775-N5775)</f>
        <v>0</v>
      </c>
      <c r="S5775">
        <f>EXP(-$W$26*C5775)*N5775</f>
        <v>0</v>
      </c>
      <c r="T5775">
        <f>EXP(-$W$26*C5775)*E5775</f>
        <v>0</v>
      </c>
    </row>
    <row r="5776" spans="1:20">
      <c r="A5776">
        <v>5767</v>
      </c>
      <c r="B5776">
        <f>RAND()</f>
        <v>0</v>
      </c>
      <c r="C5776">
        <f>IF(B5776&lt;$W$41,3,IF(B5776&lt;$W$41+$W$42,4,5))</f>
        <v>0</v>
      </c>
      <c r="D5776">
        <f>NORMSINV(RAND())</f>
        <v>0</v>
      </c>
      <c r="E5776">
        <f>$W$25*EXP(($W$26-$W$28-0.5*$W$27^2)*C5776+$W$27*SQRT(C5776)*D5776)</f>
        <v>0</v>
      </c>
      <c r="F5776">
        <f>$W$30*(1+$W$31)^C5776</f>
        <v>0</v>
      </c>
      <c r="G5776">
        <f>$W$32*(1+$W$33)^C5776</f>
        <v>0</v>
      </c>
      <c r="H5776">
        <f>$W$34*(1+$W$35)^C5776</f>
        <v>0</v>
      </c>
      <c r="I5776">
        <f>MIN(E5776,F5776)</f>
        <v>0</v>
      </c>
      <c r="J5776">
        <f>MIN(E5776-I5776,G5776)</f>
        <v>0</v>
      </c>
      <c r="K5776">
        <f>MIN(E5776-I5776-J5776,H5776)</f>
        <v>0</v>
      </c>
      <c r="L5776">
        <f>E5776-I5776-J5776-K5776</f>
        <v>0</v>
      </c>
      <c r="M5776">
        <f>IF((I5776+J5776+(1-$W$36)*L5776)/$W$39&gt;=$W$38,1,0)</f>
        <v>0</v>
      </c>
      <c r="N5776">
        <f>IF(M5776=1,$W$37,$W$36)*L5776</f>
        <v>0</v>
      </c>
      <c r="O5776">
        <f>EXP(-$W$26*C5776)*I5776</f>
        <v>0</v>
      </c>
      <c r="P5776">
        <f>EXP(-$W$26*C5776)*J5776</f>
        <v>0</v>
      </c>
      <c r="Q5776">
        <f>EXP(-$W$26*C5776)*K5776</f>
        <v>0</v>
      </c>
      <c r="R5776">
        <f>EXP(-$W$26*C5776)*(L5776-N5776)</f>
        <v>0</v>
      </c>
      <c r="S5776">
        <f>EXP(-$W$26*C5776)*N5776</f>
        <v>0</v>
      </c>
      <c r="T5776">
        <f>EXP(-$W$26*C5776)*E5776</f>
        <v>0</v>
      </c>
    </row>
    <row r="5777" spans="1:20">
      <c r="A5777">
        <v>5768</v>
      </c>
      <c r="B5777">
        <f>RAND()</f>
        <v>0</v>
      </c>
      <c r="C5777">
        <f>IF(B5777&lt;$W$41,3,IF(B5777&lt;$W$41+$W$42,4,5))</f>
        <v>0</v>
      </c>
      <c r="D5777">
        <f>NORMSINV(RAND())</f>
        <v>0</v>
      </c>
      <c r="E5777">
        <f>$W$25*EXP(($W$26-$W$28-0.5*$W$27^2)*C5777+$W$27*SQRT(C5777)*D5777)</f>
        <v>0</v>
      </c>
      <c r="F5777">
        <f>$W$30*(1+$W$31)^C5777</f>
        <v>0</v>
      </c>
      <c r="G5777">
        <f>$W$32*(1+$W$33)^C5777</f>
        <v>0</v>
      </c>
      <c r="H5777">
        <f>$W$34*(1+$W$35)^C5777</f>
        <v>0</v>
      </c>
      <c r="I5777">
        <f>MIN(E5777,F5777)</f>
        <v>0</v>
      </c>
      <c r="J5777">
        <f>MIN(E5777-I5777,G5777)</f>
        <v>0</v>
      </c>
      <c r="K5777">
        <f>MIN(E5777-I5777-J5777,H5777)</f>
        <v>0</v>
      </c>
      <c r="L5777">
        <f>E5777-I5777-J5777-K5777</f>
        <v>0</v>
      </c>
      <c r="M5777">
        <f>IF((I5777+J5777+(1-$W$36)*L5777)/$W$39&gt;=$W$38,1,0)</f>
        <v>0</v>
      </c>
      <c r="N5777">
        <f>IF(M5777=1,$W$37,$W$36)*L5777</f>
        <v>0</v>
      </c>
      <c r="O5777">
        <f>EXP(-$W$26*C5777)*I5777</f>
        <v>0</v>
      </c>
      <c r="P5777">
        <f>EXP(-$W$26*C5777)*J5777</f>
        <v>0</v>
      </c>
      <c r="Q5777">
        <f>EXP(-$W$26*C5777)*K5777</f>
        <v>0</v>
      </c>
      <c r="R5777">
        <f>EXP(-$W$26*C5777)*(L5777-N5777)</f>
        <v>0</v>
      </c>
      <c r="S5777">
        <f>EXP(-$W$26*C5777)*N5777</f>
        <v>0</v>
      </c>
      <c r="T5777">
        <f>EXP(-$W$26*C5777)*E5777</f>
        <v>0</v>
      </c>
    </row>
    <row r="5778" spans="1:20">
      <c r="A5778">
        <v>5769</v>
      </c>
      <c r="B5778">
        <f>RAND()</f>
        <v>0</v>
      </c>
      <c r="C5778">
        <f>IF(B5778&lt;$W$41,3,IF(B5778&lt;$W$41+$W$42,4,5))</f>
        <v>0</v>
      </c>
      <c r="D5778">
        <f>NORMSINV(RAND())</f>
        <v>0</v>
      </c>
      <c r="E5778">
        <f>$W$25*EXP(($W$26-$W$28-0.5*$W$27^2)*C5778+$W$27*SQRT(C5778)*D5778)</f>
        <v>0</v>
      </c>
      <c r="F5778">
        <f>$W$30*(1+$W$31)^C5778</f>
        <v>0</v>
      </c>
      <c r="G5778">
        <f>$W$32*(1+$W$33)^C5778</f>
        <v>0</v>
      </c>
      <c r="H5778">
        <f>$W$34*(1+$W$35)^C5778</f>
        <v>0</v>
      </c>
      <c r="I5778">
        <f>MIN(E5778,F5778)</f>
        <v>0</v>
      </c>
      <c r="J5778">
        <f>MIN(E5778-I5778,G5778)</f>
        <v>0</v>
      </c>
      <c r="K5778">
        <f>MIN(E5778-I5778-J5778,H5778)</f>
        <v>0</v>
      </c>
      <c r="L5778">
        <f>E5778-I5778-J5778-K5778</f>
        <v>0</v>
      </c>
      <c r="M5778">
        <f>IF((I5778+J5778+(1-$W$36)*L5778)/$W$39&gt;=$W$38,1,0)</f>
        <v>0</v>
      </c>
      <c r="N5778">
        <f>IF(M5778=1,$W$37,$W$36)*L5778</f>
        <v>0</v>
      </c>
      <c r="O5778">
        <f>EXP(-$W$26*C5778)*I5778</f>
        <v>0</v>
      </c>
      <c r="P5778">
        <f>EXP(-$W$26*C5778)*J5778</f>
        <v>0</v>
      </c>
      <c r="Q5778">
        <f>EXP(-$W$26*C5778)*K5778</f>
        <v>0</v>
      </c>
      <c r="R5778">
        <f>EXP(-$W$26*C5778)*(L5778-N5778)</f>
        <v>0</v>
      </c>
      <c r="S5778">
        <f>EXP(-$W$26*C5778)*N5778</f>
        <v>0</v>
      </c>
      <c r="T5778">
        <f>EXP(-$W$26*C5778)*E5778</f>
        <v>0</v>
      </c>
    </row>
    <row r="5779" spans="1:20">
      <c r="A5779">
        <v>5770</v>
      </c>
      <c r="B5779">
        <f>RAND()</f>
        <v>0</v>
      </c>
      <c r="C5779">
        <f>IF(B5779&lt;$W$41,3,IF(B5779&lt;$W$41+$W$42,4,5))</f>
        <v>0</v>
      </c>
      <c r="D5779">
        <f>NORMSINV(RAND())</f>
        <v>0</v>
      </c>
      <c r="E5779">
        <f>$W$25*EXP(($W$26-$W$28-0.5*$W$27^2)*C5779+$W$27*SQRT(C5779)*D5779)</f>
        <v>0</v>
      </c>
      <c r="F5779">
        <f>$W$30*(1+$W$31)^C5779</f>
        <v>0</v>
      </c>
      <c r="G5779">
        <f>$W$32*(1+$W$33)^C5779</f>
        <v>0</v>
      </c>
      <c r="H5779">
        <f>$W$34*(1+$W$35)^C5779</f>
        <v>0</v>
      </c>
      <c r="I5779">
        <f>MIN(E5779,F5779)</f>
        <v>0</v>
      </c>
      <c r="J5779">
        <f>MIN(E5779-I5779,G5779)</f>
        <v>0</v>
      </c>
      <c r="K5779">
        <f>MIN(E5779-I5779-J5779,H5779)</f>
        <v>0</v>
      </c>
      <c r="L5779">
        <f>E5779-I5779-J5779-K5779</f>
        <v>0</v>
      </c>
      <c r="M5779">
        <f>IF((I5779+J5779+(1-$W$36)*L5779)/$W$39&gt;=$W$38,1,0)</f>
        <v>0</v>
      </c>
      <c r="N5779">
        <f>IF(M5779=1,$W$37,$W$36)*L5779</f>
        <v>0</v>
      </c>
      <c r="O5779">
        <f>EXP(-$W$26*C5779)*I5779</f>
        <v>0</v>
      </c>
      <c r="P5779">
        <f>EXP(-$W$26*C5779)*J5779</f>
        <v>0</v>
      </c>
      <c r="Q5779">
        <f>EXP(-$W$26*C5779)*K5779</f>
        <v>0</v>
      </c>
      <c r="R5779">
        <f>EXP(-$W$26*C5779)*(L5779-N5779)</f>
        <v>0</v>
      </c>
      <c r="S5779">
        <f>EXP(-$W$26*C5779)*N5779</f>
        <v>0</v>
      </c>
      <c r="T5779">
        <f>EXP(-$W$26*C5779)*E5779</f>
        <v>0</v>
      </c>
    </row>
    <row r="5780" spans="1:20">
      <c r="A5780">
        <v>5771</v>
      </c>
      <c r="B5780">
        <f>RAND()</f>
        <v>0</v>
      </c>
      <c r="C5780">
        <f>IF(B5780&lt;$W$41,3,IF(B5780&lt;$W$41+$W$42,4,5))</f>
        <v>0</v>
      </c>
      <c r="D5780">
        <f>NORMSINV(RAND())</f>
        <v>0</v>
      </c>
      <c r="E5780">
        <f>$W$25*EXP(($W$26-$W$28-0.5*$W$27^2)*C5780+$W$27*SQRT(C5780)*D5780)</f>
        <v>0</v>
      </c>
      <c r="F5780">
        <f>$W$30*(1+$W$31)^C5780</f>
        <v>0</v>
      </c>
      <c r="G5780">
        <f>$W$32*(1+$W$33)^C5780</f>
        <v>0</v>
      </c>
      <c r="H5780">
        <f>$W$34*(1+$W$35)^C5780</f>
        <v>0</v>
      </c>
      <c r="I5780">
        <f>MIN(E5780,F5780)</f>
        <v>0</v>
      </c>
      <c r="J5780">
        <f>MIN(E5780-I5780,G5780)</f>
        <v>0</v>
      </c>
      <c r="K5780">
        <f>MIN(E5780-I5780-J5780,H5780)</f>
        <v>0</v>
      </c>
      <c r="L5780">
        <f>E5780-I5780-J5780-K5780</f>
        <v>0</v>
      </c>
      <c r="M5780">
        <f>IF((I5780+J5780+(1-$W$36)*L5780)/$W$39&gt;=$W$38,1,0)</f>
        <v>0</v>
      </c>
      <c r="N5780">
        <f>IF(M5780=1,$W$37,$W$36)*L5780</f>
        <v>0</v>
      </c>
      <c r="O5780">
        <f>EXP(-$W$26*C5780)*I5780</f>
        <v>0</v>
      </c>
      <c r="P5780">
        <f>EXP(-$W$26*C5780)*J5780</f>
        <v>0</v>
      </c>
      <c r="Q5780">
        <f>EXP(-$W$26*C5780)*K5780</f>
        <v>0</v>
      </c>
      <c r="R5780">
        <f>EXP(-$W$26*C5780)*(L5780-N5780)</f>
        <v>0</v>
      </c>
      <c r="S5780">
        <f>EXP(-$W$26*C5780)*N5780</f>
        <v>0</v>
      </c>
      <c r="T5780">
        <f>EXP(-$W$26*C5780)*E5780</f>
        <v>0</v>
      </c>
    </row>
    <row r="5781" spans="1:20">
      <c r="A5781">
        <v>5772</v>
      </c>
      <c r="B5781">
        <f>RAND()</f>
        <v>0</v>
      </c>
      <c r="C5781">
        <f>IF(B5781&lt;$W$41,3,IF(B5781&lt;$W$41+$W$42,4,5))</f>
        <v>0</v>
      </c>
      <c r="D5781">
        <f>NORMSINV(RAND())</f>
        <v>0</v>
      </c>
      <c r="E5781">
        <f>$W$25*EXP(($W$26-$W$28-0.5*$W$27^2)*C5781+$W$27*SQRT(C5781)*D5781)</f>
        <v>0</v>
      </c>
      <c r="F5781">
        <f>$W$30*(1+$W$31)^C5781</f>
        <v>0</v>
      </c>
      <c r="G5781">
        <f>$W$32*(1+$W$33)^C5781</f>
        <v>0</v>
      </c>
      <c r="H5781">
        <f>$W$34*(1+$W$35)^C5781</f>
        <v>0</v>
      </c>
      <c r="I5781">
        <f>MIN(E5781,F5781)</f>
        <v>0</v>
      </c>
      <c r="J5781">
        <f>MIN(E5781-I5781,G5781)</f>
        <v>0</v>
      </c>
      <c r="K5781">
        <f>MIN(E5781-I5781-J5781,H5781)</f>
        <v>0</v>
      </c>
      <c r="L5781">
        <f>E5781-I5781-J5781-K5781</f>
        <v>0</v>
      </c>
      <c r="M5781">
        <f>IF((I5781+J5781+(1-$W$36)*L5781)/$W$39&gt;=$W$38,1,0)</f>
        <v>0</v>
      </c>
      <c r="N5781">
        <f>IF(M5781=1,$W$37,$W$36)*L5781</f>
        <v>0</v>
      </c>
      <c r="O5781">
        <f>EXP(-$W$26*C5781)*I5781</f>
        <v>0</v>
      </c>
      <c r="P5781">
        <f>EXP(-$W$26*C5781)*J5781</f>
        <v>0</v>
      </c>
      <c r="Q5781">
        <f>EXP(-$W$26*C5781)*K5781</f>
        <v>0</v>
      </c>
      <c r="R5781">
        <f>EXP(-$W$26*C5781)*(L5781-N5781)</f>
        <v>0</v>
      </c>
      <c r="S5781">
        <f>EXP(-$W$26*C5781)*N5781</f>
        <v>0</v>
      </c>
      <c r="T5781">
        <f>EXP(-$W$26*C5781)*E5781</f>
        <v>0</v>
      </c>
    </row>
    <row r="5782" spans="1:20">
      <c r="A5782">
        <v>5773</v>
      </c>
      <c r="B5782">
        <f>RAND()</f>
        <v>0</v>
      </c>
      <c r="C5782">
        <f>IF(B5782&lt;$W$41,3,IF(B5782&lt;$W$41+$W$42,4,5))</f>
        <v>0</v>
      </c>
      <c r="D5782">
        <f>NORMSINV(RAND())</f>
        <v>0</v>
      </c>
      <c r="E5782">
        <f>$W$25*EXP(($W$26-$W$28-0.5*$W$27^2)*C5782+$W$27*SQRT(C5782)*D5782)</f>
        <v>0</v>
      </c>
      <c r="F5782">
        <f>$W$30*(1+$W$31)^C5782</f>
        <v>0</v>
      </c>
      <c r="G5782">
        <f>$W$32*(1+$W$33)^C5782</f>
        <v>0</v>
      </c>
      <c r="H5782">
        <f>$W$34*(1+$W$35)^C5782</f>
        <v>0</v>
      </c>
      <c r="I5782">
        <f>MIN(E5782,F5782)</f>
        <v>0</v>
      </c>
      <c r="J5782">
        <f>MIN(E5782-I5782,G5782)</f>
        <v>0</v>
      </c>
      <c r="K5782">
        <f>MIN(E5782-I5782-J5782,H5782)</f>
        <v>0</v>
      </c>
      <c r="L5782">
        <f>E5782-I5782-J5782-K5782</f>
        <v>0</v>
      </c>
      <c r="M5782">
        <f>IF((I5782+J5782+(1-$W$36)*L5782)/$W$39&gt;=$W$38,1,0)</f>
        <v>0</v>
      </c>
      <c r="N5782">
        <f>IF(M5782=1,$W$37,$W$36)*L5782</f>
        <v>0</v>
      </c>
      <c r="O5782">
        <f>EXP(-$W$26*C5782)*I5782</f>
        <v>0</v>
      </c>
      <c r="P5782">
        <f>EXP(-$W$26*C5782)*J5782</f>
        <v>0</v>
      </c>
      <c r="Q5782">
        <f>EXP(-$W$26*C5782)*K5782</f>
        <v>0</v>
      </c>
      <c r="R5782">
        <f>EXP(-$W$26*C5782)*(L5782-N5782)</f>
        <v>0</v>
      </c>
      <c r="S5782">
        <f>EXP(-$W$26*C5782)*N5782</f>
        <v>0</v>
      </c>
      <c r="T5782">
        <f>EXP(-$W$26*C5782)*E5782</f>
        <v>0</v>
      </c>
    </row>
    <row r="5783" spans="1:20">
      <c r="A5783">
        <v>5774</v>
      </c>
      <c r="B5783">
        <f>RAND()</f>
        <v>0</v>
      </c>
      <c r="C5783">
        <f>IF(B5783&lt;$W$41,3,IF(B5783&lt;$W$41+$W$42,4,5))</f>
        <v>0</v>
      </c>
      <c r="D5783">
        <f>NORMSINV(RAND())</f>
        <v>0</v>
      </c>
      <c r="E5783">
        <f>$W$25*EXP(($W$26-$W$28-0.5*$W$27^2)*C5783+$W$27*SQRT(C5783)*D5783)</f>
        <v>0</v>
      </c>
      <c r="F5783">
        <f>$W$30*(1+$W$31)^C5783</f>
        <v>0</v>
      </c>
      <c r="G5783">
        <f>$W$32*(1+$W$33)^C5783</f>
        <v>0</v>
      </c>
      <c r="H5783">
        <f>$W$34*(1+$W$35)^C5783</f>
        <v>0</v>
      </c>
      <c r="I5783">
        <f>MIN(E5783,F5783)</f>
        <v>0</v>
      </c>
      <c r="J5783">
        <f>MIN(E5783-I5783,G5783)</f>
        <v>0</v>
      </c>
      <c r="K5783">
        <f>MIN(E5783-I5783-J5783,H5783)</f>
        <v>0</v>
      </c>
      <c r="L5783">
        <f>E5783-I5783-J5783-K5783</f>
        <v>0</v>
      </c>
      <c r="M5783">
        <f>IF((I5783+J5783+(1-$W$36)*L5783)/$W$39&gt;=$W$38,1,0)</f>
        <v>0</v>
      </c>
      <c r="N5783">
        <f>IF(M5783=1,$W$37,$W$36)*L5783</f>
        <v>0</v>
      </c>
      <c r="O5783">
        <f>EXP(-$W$26*C5783)*I5783</f>
        <v>0</v>
      </c>
      <c r="P5783">
        <f>EXP(-$W$26*C5783)*J5783</f>
        <v>0</v>
      </c>
      <c r="Q5783">
        <f>EXP(-$W$26*C5783)*K5783</f>
        <v>0</v>
      </c>
      <c r="R5783">
        <f>EXP(-$W$26*C5783)*(L5783-N5783)</f>
        <v>0</v>
      </c>
      <c r="S5783">
        <f>EXP(-$W$26*C5783)*N5783</f>
        <v>0</v>
      </c>
      <c r="T5783">
        <f>EXP(-$W$26*C5783)*E5783</f>
        <v>0</v>
      </c>
    </row>
    <row r="5784" spans="1:20">
      <c r="A5784">
        <v>5775</v>
      </c>
      <c r="B5784">
        <f>RAND()</f>
        <v>0</v>
      </c>
      <c r="C5784">
        <f>IF(B5784&lt;$W$41,3,IF(B5784&lt;$W$41+$W$42,4,5))</f>
        <v>0</v>
      </c>
      <c r="D5784">
        <f>NORMSINV(RAND())</f>
        <v>0</v>
      </c>
      <c r="E5784">
        <f>$W$25*EXP(($W$26-$W$28-0.5*$W$27^2)*C5784+$W$27*SQRT(C5784)*D5784)</f>
        <v>0</v>
      </c>
      <c r="F5784">
        <f>$W$30*(1+$W$31)^C5784</f>
        <v>0</v>
      </c>
      <c r="G5784">
        <f>$W$32*(1+$W$33)^C5784</f>
        <v>0</v>
      </c>
      <c r="H5784">
        <f>$W$34*(1+$W$35)^C5784</f>
        <v>0</v>
      </c>
      <c r="I5784">
        <f>MIN(E5784,F5784)</f>
        <v>0</v>
      </c>
      <c r="J5784">
        <f>MIN(E5784-I5784,G5784)</f>
        <v>0</v>
      </c>
      <c r="K5784">
        <f>MIN(E5784-I5784-J5784,H5784)</f>
        <v>0</v>
      </c>
      <c r="L5784">
        <f>E5784-I5784-J5784-K5784</f>
        <v>0</v>
      </c>
      <c r="M5784">
        <f>IF((I5784+J5784+(1-$W$36)*L5784)/$W$39&gt;=$W$38,1,0)</f>
        <v>0</v>
      </c>
      <c r="N5784">
        <f>IF(M5784=1,$W$37,$W$36)*L5784</f>
        <v>0</v>
      </c>
      <c r="O5784">
        <f>EXP(-$W$26*C5784)*I5784</f>
        <v>0</v>
      </c>
      <c r="P5784">
        <f>EXP(-$W$26*C5784)*J5784</f>
        <v>0</v>
      </c>
      <c r="Q5784">
        <f>EXP(-$W$26*C5784)*K5784</f>
        <v>0</v>
      </c>
      <c r="R5784">
        <f>EXP(-$W$26*C5784)*(L5784-N5784)</f>
        <v>0</v>
      </c>
      <c r="S5784">
        <f>EXP(-$W$26*C5784)*N5784</f>
        <v>0</v>
      </c>
      <c r="T5784">
        <f>EXP(-$W$26*C5784)*E5784</f>
        <v>0</v>
      </c>
    </row>
    <row r="5785" spans="1:20">
      <c r="A5785">
        <v>5776</v>
      </c>
      <c r="B5785">
        <f>RAND()</f>
        <v>0</v>
      </c>
      <c r="C5785">
        <f>IF(B5785&lt;$W$41,3,IF(B5785&lt;$W$41+$W$42,4,5))</f>
        <v>0</v>
      </c>
      <c r="D5785">
        <f>NORMSINV(RAND())</f>
        <v>0</v>
      </c>
      <c r="E5785">
        <f>$W$25*EXP(($W$26-$W$28-0.5*$W$27^2)*C5785+$W$27*SQRT(C5785)*D5785)</f>
        <v>0</v>
      </c>
      <c r="F5785">
        <f>$W$30*(1+$W$31)^C5785</f>
        <v>0</v>
      </c>
      <c r="G5785">
        <f>$W$32*(1+$W$33)^C5785</f>
        <v>0</v>
      </c>
      <c r="H5785">
        <f>$W$34*(1+$W$35)^C5785</f>
        <v>0</v>
      </c>
      <c r="I5785">
        <f>MIN(E5785,F5785)</f>
        <v>0</v>
      </c>
      <c r="J5785">
        <f>MIN(E5785-I5785,G5785)</f>
        <v>0</v>
      </c>
      <c r="K5785">
        <f>MIN(E5785-I5785-J5785,H5785)</f>
        <v>0</v>
      </c>
      <c r="L5785">
        <f>E5785-I5785-J5785-K5785</f>
        <v>0</v>
      </c>
      <c r="M5785">
        <f>IF((I5785+J5785+(1-$W$36)*L5785)/$W$39&gt;=$W$38,1,0)</f>
        <v>0</v>
      </c>
      <c r="N5785">
        <f>IF(M5785=1,$W$37,$W$36)*L5785</f>
        <v>0</v>
      </c>
      <c r="O5785">
        <f>EXP(-$W$26*C5785)*I5785</f>
        <v>0</v>
      </c>
      <c r="P5785">
        <f>EXP(-$W$26*C5785)*J5785</f>
        <v>0</v>
      </c>
      <c r="Q5785">
        <f>EXP(-$W$26*C5785)*K5785</f>
        <v>0</v>
      </c>
      <c r="R5785">
        <f>EXP(-$W$26*C5785)*(L5785-N5785)</f>
        <v>0</v>
      </c>
      <c r="S5785">
        <f>EXP(-$W$26*C5785)*N5785</f>
        <v>0</v>
      </c>
      <c r="T5785">
        <f>EXP(-$W$26*C5785)*E5785</f>
        <v>0</v>
      </c>
    </row>
    <row r="5786" spans="1:20">
      <c r="A5786">
        <v>5777</v>
      </c>
      <c r="B5786">
        <f>RAND()</f>
        <v>0</v>
      </c>
      <c r="C5786">
        <f>IF(B5786&lt;$W$41,3,IF(B5786&lt;$W$41+$W$42,4,5))</f>
        <v>0</v>
      </c>
      <c r="D5786">
        <f>NORMSINV(RAND())</f>
        <v>0</v>
      </c>
      <c r="E5786">
        <f>$W$25*EXP(($W$26-$W$28-0.5*$W$27^2)*C5786+$W$27*SQRT(C5786)*D5786)</f>
        <v>0</v>
      </c>
      <c r="F5786">
        <f>$W$30*(1+$W$31)^C5786</f>
        <v>0</v>
      </c>
      <c r="G5786">
        <f>$W$32*(1+$W$33)^C5786</f>
        <v>0</v>
      </c>
      <c r="H5786">
        <f>$W$34*(1+$W$35)^C5786</f>
        <v>0</v>
      </c>
      <c r="I5786">
        <f>MIN(E5786,F5786)</f>
        <v>0</v>
      </c>
      <c r="J5786">
        <f>MIN(E5786-I5786,G5786)</f>
        <v>0</v>
      </c>
      <c r="K5786">
        <f>MIN(E5786-I5786-J5786,H5786)</f>
        <v>0</v>
      </c>
      <c r="L5786">
        <f>E5786-I5786-J5786-K5786</f>
        <v>0</v>
      </c>
      <c r="M5786">
        <f>IF((I5786+J5786+(1-$W$36)*L5786)/$W$39&gt;=$W$38,1,0)</f>
        <v>0</v>
      </c>
      <c r="N5786">
        <f>IF(M5786=1,$W$37,$W$36)*L5786</f>
        <v>0</v>
      </c>
      <c r="O5786">
        <f>EXP(-$W$26*C5786)*I5786</f>
        <v>0</v>
      </c>
      <c r="P5786">
        <f>EXP(-$W$26*C5786)*J5786</f>
        <v>0</v>
      </c>
      <c r="Q5786">
        <f>EXP(-$W$26*C5786)*K5786</f>
        <v>0</v>
      </c>
      <c r="R5786">
        <f>EXP(-$W$26*C5786)*(L5786-N5786)</f>
        <v>0</v>
      </c>
      <c r="S5786">
        <f>EXP(-$W$26*C5786)*N5786</f>
        <v>0</v>
      </c>
      <c r="T5786">
        <f>EXP(-$W$26*C5786)*E5786</f>
        <v>0</v>
      </c>
    </row>
    <row r="5787" spans="1:20">
      <c r="A5787">
        <v>5778</v>
      </c>
      <c r="B5787">
        <f>RAND()</f>
        <v>0</v>
      </c>
      <c r="C5787">
        <f>IF(B5787&lt;$W$41,3,IF(B5787&lt;$W$41+$W$42,4,5))</f>
        <v>0</v>
      </c>
      <c r="D5787">
        <f>NORMSINV(RAND())</f>
        <v>0</v>
      </c>
      <c r="E5787">
        <f>$W$25*EXP(($W$26-$W$28-0.5*$W$27^2)*C5787+$W$27*SQRT(C5787)*D5787)</f>
        <v>0</v>
      </c>
      <c r="F5787">
        <f>$W$30*(1+$W$31)^C5787</f>
        <v>0</v>
      </c>
      <c r="G5787">
        <f>$W$32*(1+$W$33)^C5787</f>
        <v>0</v>
      </c>
      <c r="H5787">
        <f>$W$34*(1+$W$35)^C5787</f>
        <v>0</v>
      </c>
      <c r="I5787">
        <f>MIN(E5787,F5787)</f>
        <v>0</v>
      </c>
      <c r="J5787">
        <f>MIN(E5787-I5787,G5787)</f>
        <v>0</v>
      </c>
      <c r="K5787">
        <f>MIN(E5787-I5787-J5787,H5787)</f>
        <v>0</v>
      </c>
      <c r="L5787">
        <f>E5787-I5787-J5787-K5787</f>
        <v>0</v>
      </c>
      <c r="M5787">
        <f>IF((I5787+J5787+(1-$W$36)*L5787)/$W$39&gt;=$W$38,1,0)</f>
        <v>0</v>
      </c>
      <c r="N5787">
        <f>IF(M5787=1,$W$37,$W$36)*L5787</f>
        <v>0</v>
      </c>
      <c r="O5787">
        <f>EXP(-$W$26*C5787)*I5787</f>
        <v>0</v>
      </c>
      <c r="P5787">
        <f>EXP(-$W$26*C5787)*J5787</f>
        <v>0</v>
      </c>
      <c r="Q5787">
        <f>EXP(-$W$26*C5787)*K5787</f>
        <v>0</v>
      </c>
      <c r="R5787">
        <f>EXP(-$W$26*C5787)*(L5787-N5787)</f>
        <v>0</v>
      </c>
      <c r="S5787">
        <f>EXP(-$W$26*C5787)*N5787</f>
        <v>0</v>
      </c>
      <c r="T5787">
        <f>EXP(-$W$26*C5787)*E5787</f>
        <v>0</v>
      </c>
    </row>
    <row r="5788" spans="1:20">
      <c r="A5788">
        <v>5779</v>
      </c>
      <c r="B5788">
        <f>RAND()</f>
        <v>0</v>
      </c>
      <c r="C5788">
        <f>IF(B5788&lt;$W$41,3,IF(B5788&lt;$W$41+$W$42,4,5))</f>
        <v>0</v>
      </c>
      <c r="D5788">
        <f>NORMSINV(RAND())</f>
        <v>0</v>
      </c>
      <c r="E5788">
        <f>$W$25*EXP(($W$26-$W$28-0.5*$W$27^2)*C5788+$W$27*SQRT(C5788)*D5788)</f>
        <v>0</v>
      </c>
      <c r="F5788">
        <f>$W$30*(1+$W$31)^C5788</f>
        <v>0</v>
      </c>
      <c r="G5788">
        <f>$W$32*(1+$W$33)^C5788</f>
        <v>0</v>
      </c>
      <c r="H5788">
        <f>$W$34*(1+$W$35)^C5788</f>
        <v>0</v>
      </c>
      <c r="I5788">
        <f>MIN(E5788,F5788)</f>
        <v>0</v>
      </c>
      <c r="J5788">
        <f>MIN(E5788-I5788,G5788)</f>
        <v>0</v>
      </c>
      <c r="K5788">
        <f>MIN(E5788-I5788-J5788,H5788)</f>
        <v>0</v>
      </c>
      <c r="L5788">
        <f>E5788-I5788-J5788-K5788</f>
        <v>0</v>
      </c>
      <c r="M5788">
        <f>IF((I5788+J5788+(1-$W$36)*L5788)/$W$39&gt;=$W$38,1,0)</f>
        <v>0</v>
      </c>
      <c r="N5788">
        <f>IF(M5788=1,$W$37,$W$36)*L5788</f>
        <v>0</v>
      </c>
      <c r="O5788">
        <f>EXP(-$W$26*C5788)*I5788</f>
        <v>0</v>
      </c>
      <c r="P5788">
        <f>EXP(-$W$26*C5788)*J5788</f>
        <v>0</v>
      </c>
      <c r="Q5788">
        <f>EXP(-$W$26*C5788)*K5788</f>
        <v>0</v>
      </c>
      <c r="R5788">
        <f>EXP(-$W$26*C5788)*(L5788-N5788)</f>
        <v>0</v>
      </c>
      <c r="S5788">
        <f>EXP(-$W$26*C5788)*N5788</f>
        <v>0</v>
      </c>
      <c r="T5788">
        <f>EXP(-$W$26*C5788)*E5788</f>
        <v>0</v>
      </c>
    </row>
    <row r="5789" spans="1:20">
      <c r="A5789">
        <v>5780</v>
      </c>
      <c r="B5789">
        <f>RAND()</f>
        <v>0</v>
      </c>
      <c r="C5789">
        <f>IF(B5789&lt;$W$41,3,IF(B5789&lt;$W$41+$W$42,4,5))</f>
        <v>0</v>
      </c>
      <c r="D5789">
        <f>NORMSINV(RAND())</f>
        <v>0</v>
      </c>
      <c r="E5789">
        <f>$W$25*EXP(($W$26-$W$28-0.5*$W$27^2)*C5789+$W$27*SQRT(C5789)*D5789)</f>
        <v>0</v>
      </c>
      <c r="F5789">
        <f>$W$30*(1+$W$31)^C5789</f>
        <v>0</v>
      </c>
      <c r="G5789">
        <f>$W$32*(1+$W$33)^C5789</f>
        <v>0</v>
      </c>
      <c r="H5789">
        <f>$W$34*(1+$W$35)^C5789</f>
        <v>0</v>
      </c>
      <c r="I5789">
        <f>MIN(E5789,F5789)</f>
        <v>0</v>
      </c>
      <c r="J5789">
        <f>MIN(E5789-I5789,G5789)</f>
        <v>0</v>
      </c>
      <c r="K5789">
        <f>MIN(E5789-I5789-J5789,H5789)</f>
        <v>0</v>
      </c>
      <c r="L5789">
        <f>E5789-I5789-J5789-K5789</f>
        <v>0</v>
      </c>
      <c r="M5789">
        <f>IF((I5789+J5789+(1-$W$36)*L5789)/$W$39&gt;=$W$38,1,0)</f>
        <v>0</v>
      </c>
      <c r="N5789">
        <f>IF(M5789=1,$W$37,$W$36)*L5789</f>
        <v>0</v>
      </c>
      <c r="O5789">
        <f>EXP(-$W$26*C5789)*I5789</f>
        <v>0</v>
      </c>
      <c r="P5789">
        <f>EXP(-$W$26*C5789)*J5789</f>
        <v>0</v>
      </c>
      <c r="Q5789">
        <f>EXP(-$W$26*C5789)*K5789</f>
        <v>0</v>
      </c>
      <c r="R5789">
        <f>EXP(-$W$26*C5789)*(L5789-N5789)</f>
        <v>0</v>
      </c>
      <c r="S5789">
        <f>EXP(-$W$26*C5789)*N5789</f>
        <v>0</v>
      </c>
      <c r="T5789">
        <f>EXP(-$W$26*C5789)*E5789</f>
        <v>0</v>
      </c>
    </row>
    <row r="5790" spans="1:20">
      <c r="A5790">
        <v>5781</v>
      </c>
      <c r="B5790">
        <f>RAND()</f>
        <v>0</v>
      </c>
      <c r="C5790">
        <f>IF(B5790&lt;$W$41,3,IF(B5790&lt;$W$41+$W$42,4,5))</f>
        <v>0</v>
      </c>
      <c r="D5790">
        <f>NORMSINV(RAND())</f>
        <v>0</v>
      </c>
      <c r="E5790">
        <f>$W$25*EXP(($W$26-$W$28-0.5*$W$27^2)*C5790+$W$27*SQRT(C5790)*D5790)</f>
        <v>0</v>
      </c>
      <c r="F5790">
        <f>$W$30*(1+$W$31)^C5790</f>
        <v>0</v>
      </c>
      <c r="G5790">
        <f>$W$32*(1+$W$33)^C5790</f>
        <v>0</v>
      </c>
      <c r="H5790">
        <f>$W$34*(1+$W$35)^C5790</f>
        <v>0</v>
      </c>
      <c r="I5790">
        <f>MIN(E5790,F5790)</f>
        <v>0</v>
      </c>
      <c r="J5790">
        <f>MIN(E5790-I5790,G5790)</f>
        <v>0</v>
      </c>
      <c r="K5790">
        <f>MIN(E5790-I5790-J5790,H5790)</f>
        <v>0</v>
      </c>
      <c r="L5790">
        <f>E5790-I5790-J5790-K5790</f>
        <v>0</v>
      </c>
      <c r="M5790">
        <f>IF((I5790+J5790+(1-$W$36)*L5790)/$W$39&gt;=$W$38,1,0)</f>
        <v>0</v>
      </c>
      <c r="N5790">
        <f>IF(M5790=1,$W$37,$W$36)*L5790</f>
        <v>0</v>
      </c>
      <c r="O5790">
        <f>EXP(-$W$26*C5790)*I5790</f>
        <v>0</v>
      </c>
      <c r="P5790">
        <f>EXP(-$W$26*C5790)*J5790</f>
        <v>0</v>
      </c>
      <c r="Q5790">
        <f>EXP(-$W$26*C5790)*K5790</f>
        <v>0</v>
      </c>
      <c r="R5790">
        <f>EXP(-$W$26*C5790)*(L5790-N5790)</f>
        <v>0</v>
      </c>
      <c r="S5790">
        <f>EXP(-$W$26*C5790)*N5790</f>
        <v>0</v>
      </c>
      <c r="T5790">
        <f>EXP(-$W$26*C5790)*E5790</f>
        <v>0</v>
      </c>
    </row>
    <row r="5791" spans="1:20">
      <c r="A5791">
        <v>5782</v>
      </c>
      <c r="B5791">
        <f>RAND()</f>
        <v>0</v>
      </c>
      <c r="C5791">
        <f>IF(B5791&lt;$W$41,3,IF(B5791&lt;$W$41+$W$42,4,5))</f>
        <v>0</v>
      </c>
      <c r="D5791">
        <f>NORMSINV(RAND())</f>
        <v>0</v>
      </c>
      <c r="E5791">
        <f>$W$25*EXP(($W$26-$W$28-0.5*$W$27^2)*C5791+$W$27*SQRT(C5791)*D5791)</f>
        <v>0</v>
      </c>
      <c r="F5791">
        <f>$W$30*(1+$W$31)^C5791</f>
        <v>0</v>
      </c>
      <c r="G5791">
        <f>$W$32*(1+$W$33)^C5791</f>
        <v>0</v>
      </c>
      <c r="H5791">
        <f>$W$34*(1+$W$35)^C5791</f>
        <v>0</v>
      </c>
      <c r="I5791">
        <f>MIN(E5791,F5791)</f>
        <v>0</v>
      </c>
      <c r="J5791">
        <f>MIN(E5791-I5791,G5791)</f>
        <v>0</v>
      </c>
      <c r="K5791">
        <f>MIN(E5791-I5791-J5791,H5791)</f>
        <v>0</v>
      </c>
      <c r="L5791">
        <f>E5791-I5791-J5791-K5791</f>
        <v>0</v>
      </c>
      <c r="M5791">
        <f>IF((I5791+J5791+(1-$W$36)*L5791)/$W$39&gt;=$W$38,1,0)</f>
        <v>0</v>
      </c>
      <c r="N5791">
        <f>IF(M5791=1,$W$37,$W$36)*L5791</f>
        <v>0</v>
      </c>
      <c r="O5791">
        <f>EXP(-$W$26*C5791)*I5791</f>
        <v>0</v>
      </c>
      <c r="P5791">
        <f>EXP(-$W$26*C5791)*J5791</f>
        <v>0</v>
      </c>
      <c r="Q5791">
        <f>EXP(-$W$26*C5791)*K5791</f>
        <v>0</v>
      </c>
      <c r="R5791">
        <f>EXP(-$W$26*C5791)*(L5791-N5791)</f>
        <v>0</v>
      </c>
      <c r="S5791">
        <f>EXP(-$W$26*C5791)*N5791</f>
        <v>0</v>
      </c>
      <c r="T5791">
        <f>EXP(-$W$26*C5791)*E5791</f>
        <v>0</v>
      </c>
    </row>
    <row r="5792" spans="1:20">
      <c r="A5792">
        <v>5783</v>
      </c>
      <c r="B5792">
        <f>RAND()</f>
        <v>0</v>
      </c>
      <c r="C5792">
        <f>IF(B5792&lt;$W$41,3,IF(B5792&lt;$W$41+$W$42,4,5))</f>
        <v>0</v>
      </c>
      <c r="D5792">
        <f>NORMSINV(RAND())</f>
        <v>0</v>
      </c>
      <c r="E5792">
        <f>$W$25*EXP(($W$26-$W$28-0.5*$W$27^2)*C5792+$W$27*SQRT(C5792)*D5792)</f>
        <v>0</v>
      </c>
      <c r="F5792">
        <f>$W$30*(1+$W$31)^C5792</f>
        <v>0</v>
      </c>
      <c r="G5792">
        <f>$W$32*(1+$W$33)^C5792</f>
        <v>0</v>
      </c>
      <c r="H5792">
        <f>$W$34*(1+$W$35)^C5792</f>
        <v>0</v>
      </c>
      <c r="I5792">
        <f>MIN(E5792,F5792)</f>
        <v>0</v>
      </c>
      <c r="J5792">
        <f>MIN(E5792-I5792,G5792)</f>
        <v>0</v>
      </c>
      <c r="K5792">
        <f>MIN(E5792-I5792-J5792,H5792)</f>
        <v>0</v>
      </c>
      <c r="L5792">
        <f>E5792-I5792-J5792-K5792</f>
        <v>0</v>
      </c>
      <c r="M5792">
        <f>IF((I5792+J5792+(1-$W$36)*L5792)/$W$39&gt;=$W$38,1,0)</f>
        <v>0</v>
      </c>
      <c r="N5792">
        <f>IF(M5792=1,$W$37,$W$36)*L5792</f>
        <v>0</v>
      </c>
      <c r="O5792">
        <f>EXP(-$W$26*C5792)*I5792</f>
        <v>0</v>
      </c>
      <c r="P5792">
        <f>EXP(-$W$26*C5792)*J5792</f>
        <v>0</v>
      </c>
      <c r="Q5792">
        <f>EXP(-$W$26*C5792)*K5792</f>
        <v>0</v>
      </c>
      <c r="R5792">
        <f>EXP(-$W$26*C5792)*(L5792-N5792)</f>
        <v>0</v>
      </c>
      <c r="S5792">
        <f>EXP(-$W$26*C5792)*N5792</f>
        <v>0</v>
      </c>
      <c r="T5792">
        <f>EXP(-$W$26*C5792)*E5792</f>
        <v>0</v>
      </c>
    </row>
    <row r="5793" spans="1:20">
      <c r="A5793">
        <v>5784</v>
      </c>
      <c r="B5793">
        <f>RAND()</f>
        <v>0</v>
      </c>
      <c r="C5793">
        <f>IF(B5793&lt;$W$41,3,IF(B5793&lt;$W$41+$W$42,4,5))</f>
        <v>0</v>
      </c>
      <c r="D5793">
        <f>NORMSINV(RAND())</f>
        <v>0</v>
      </c>
      <c r="E5793">
        <f>$W$25*EXP(($W$26-$W$28-0.5*$W$27^2)*C5793+$W$27*SQRT(C5793)*D5793)</f>
        <v>0</v>
      </c>
      <c r="F5793">
        <f>$W$30*(1+$W$31)^C5793</f>
        <v>0</v>
      </c>
      <c r="G5793">
        <f>$W$32*(1+$W$33)^C5793</f>
        <v>0</v>
      </c>
      <c r="H5793">
        <f>$W$34*(1+$W$35)^C5793</f>
        <v>0</v>
      </c>
      <c r="I5793">
        <f>MIN(E5793,F5793)</f>
        <v>0</v>
      </c>
      <c r="J5793">
        <f>MIN(E5793-I5793,G5793)</f>
        <v>0</v>
      </c>
      <c r="K5793">
        <f>MIN(E5793-I5793-J5793,H5793)</f>
        <v>0</v>
      </c>
      <c r="L5793">
        <f>E5793-I5793-J5793-K5793</f>
        <v>0</v>
      </c>
      <c r="M5793">
        <f>IF((I5793+J5793+(1-$W$36)*L5793)/$W$39&gt;=$W$38,1,0)</f>
        <v>0</v>
      </c>
      <c r="N5793">
        <f>IF(M5793=1,$W$37,$W$36)*L5793</f>
        <v>0</v>
      </c>
      <c r="O5793">
        <f>EXP(-$W$26*C5793)*I5793</f>
        <v>0</v>
      </c>
      <c r="P5793">
        <f>EXP(-$W$26*C5793)*J5793</f>
        <v>0</v>
      </c>
      <c r="Q5793">
        <f>EXP(-$W$26*C5793)*K5793</f>
        <v>0</v>
      </c>
      <c r="R5793">
        <f>EXP(-$W$26*C5793)*(L5793-N5793)</f>
        <v>0</v>
      </c>
      <c r="S5793">
        <f>EXP(-$W$26*C5793)*N5793</f>
        <v>0</v>
      </c>
      <c r="T5793">
        <f>EXP(-$W$26*C5793)*E5793</f>
        <v>0</v>
      </c>
    </row>
    <row r="5794" spans="1:20">
      <c r="A5794">
        <v>5785</v>
      </c>
      <c r="B5794">
        <f>RAND()</f>
        <v>0</v>
      </c>
      <c r="C5794">
        <f>IF(B5794&lt;$W$41,3,IF(B5794&lt;$W$41+$W$42,4,5))</f>
        <v>0</v>
      </c>
      <c r="D5794">
        <f>NORMSINV(RAND())</f>
        <v>0</v>
      </c>
      <c r="E5794">
        <f>$W$25*EXP(($W$26-$W$28-0.5*$W$27^2)*C5794+$W$27*SQRT(C5794)*D5794)</f>
        <v>0</v>
      </c>
      <c r="F5794">
        <f>$W$30*(1+$W$31)^C5794</f>
        <v>0</v>
      </c>
      <c r="G5794">
        <f>$W$32*(1+$W$33)^C5794</f>
        <v>0</v>
      </c>
      <c r="H5794">
        <f>$W$34*(1+$W$35)^C5794</f>
        <v>0</v>
      </c>
      <c r="I5794">
        <f>MIN(E5794,F5794)</f>
        <v>0</v>
      </c>
      <c r="J5794">
        <f>MIN(E5794-I5794,G5794)</f>
        <v>0</v>
      </c>
      <c r="K5794">
        <f>MIN(E5794-I5794-J5794,H5794)</f>
        <v>0</v>
      </c>
      <c r="L5794">
        <f>E5794-I5794-J5794-K5794</f>
        <v>0</v>
      </c>
      <c r="M5794">
        <f>IF((I5794+J5794+(1-$W$36)*L5794)/$W$39&gt;=$W$38,1,0)</f>
        <v>0</v>
      </c>
      <c r="N5794">
        <f>IF(M5794=1,$W$37,$W$36)*L5794</f>
        <v>0</v>
      </c>
      <c r="O5794">
        <f>EXP(-$W$26*C5794)*I5794</f>
        <v>0</v>
      </c>
      <c r="P5794">
        <f>EXP(-$W$26*C5794)*J5794</f>
        <v>0</v>
      </c>
      <c r="Q5794">
        <f>EXP(-$W$26*C5794)*K5794</f>
        <v>0</v>
      </c>
      <c r="R5794">
        <f>EXP(-$W$26*C5794)*(L5794-N5794)</f>
        <v>0</v>
      </c>
      <c r="S5794">
        <f>EXP(-$W$26*C5794)*N5794</f>
        <v>0</v>
      </c>
      <c r="T5794">
        <f>EXP(-$W$26*C5794)*E5794</f>
        <v>0</v>
      </c>
    </row>
    <row r="5795" spans="1:20">
      <c r="A5795">
        <v>5786</v>
      </c>
      <c r="B5795">
        <f>RAND()</f>
        <v>0</v>
      </c>
      <c r="C5795">
        <f>IF(B5795&lt;$W$41,3,IF(B5795&lt;$W$41+$W$42,4,5))</f>
        <v>0</v>
      </c>
      <c r="D5795">
        <f>NORMSINV(RAND())</f>
        <v>0</v>
      </c>
      <c r="E5795">
        <f>$W$25*EXP(($W$26-$W$28-0.5*$W$27^2)*C5795+$W$27*SQRT(C5795)*D5795)</f>
        <v>0</v>
      </c>
      <c r="F5795">
        <f>$W$30*(1+$W$31)^C5795</f>
        <v>0</v>
      </c>
      <c r="G5795">
        <f>$W$32*(1+$W$33)^C5795</f>
        <v>0</v>
      </c>
      <c r="H5795">
        <f>$W$34*(1+$W$35)^C5795</f>
        <v>0</v>
      </c>
      <c r="I5795">
        <f>MIN(E5795,F5795)</f>
        <v>0</v>
      </c>
      <c r="J5795">
        <f>MIN(E5795-I5795,G5795)</f>
        <v>0</v>
      </c>
      <c r="K5795">
        <f>MIN(E5795-I5795-J5795,H5795)</f>
        <v>0</v>
      </c>
      <c r="L5795">
        <f>E5795-I5795-J5795-K5795</f>
        <v>0</v>
      </c>
      <c r="M5795">
        <f>IF((I5795+J5795+(1-$W$36)*L5795)/$W$39&gt;=$W$38,1,0)</f>
        <v>0</v>
      </c>
      <c r="N5795">
        <f>IF(M5795=1,$W$37,$W$36)*L5795</f>
        <v>0</v>
      </c>
      <c r="O5795">
        <f>EXP(-$W$26*C5795)*I5795</f>
        <v>0</v>
      </c>
      <c r="P5795">
        <f>EXP(-$W$26*C5795)*J5795</f>
        <v>0</v>
      </c>
      <c r="Q5795">
        <f>EXP(-$W$26*C5795)*K5795</f>
        <v>0</v>
      </c>
      <c r="R5795">
        <f>EXP(-$W$26*C5795)*(L5795-N5795)</f>
        <v>0</v>
      </c>
      <c r="S5795">
        <f>EXP(-$W$26*C5795)*N5795</f>
        <v>0</v>
      </c>
      <c r="T5795">
        <f>EXP(-$W$26*C5795)*E5795</f>
        <v>0</v>
      </c>
    </row>
    <row r="5796" spans="1:20">
      <c r="A5796">
        <v>5787</v>
      </c>
      <c r="B5796">
        <f>RAND()</f>
        <v>0</v>
      </c>
      <c r="C5796">
        <f>IF(B5796&lt;$W$41,3,IF(B5796&lt;$W$41+$W$42,4,5))</f>
        <v>0</v>
      </c>
      <c r="D5796">
        <f>NORMSINV(RAND())</f>
        <v>0</v>
      </c>
      <c r="E5796">
        <f>$W$25*EXP(($W$26-$W$28-0.5*$W$27^2)*C5796+$W$27*SQRT(C5796)*D5796)</f>
        <v>0</v>
      </c>
      <c r="F5796">
        <f>$W$30*(1+$W$31)^C5796</f>
        <v>0</v>
      </c>
      <c r="G5796">
        <f>$W$32*(1+$W$33)^C5796</f>
        <v>0</v>
      </c>
      <c r="H5796">
        <f>$W$34*(1+$W$35)^C5796</f>
        <v>0</v>
      </c>
      <c r="I5796">
        <f>MIN(E5796,F5796)</f>
        <v>0</v>
      </c>
      <c r="J5796">
        <f>MIN(E5796-I5796,G5796)</f>
        <v>0</v>
      </c>
      <c r="K5796">
        <f>MIN(E5796-I5796-J5796,H5796)</f>
        <v>0</v>
      </c>
      <c r="L5796">
        <f>E5796-I5796-J5796-K5796</f>
        <v>0</v>
      </c>
      <c r="M5796">
        <f>IF((I5796+J5796+(1-$W$36)*L5796)/$W$39&gt;=$W$38,1,0)</f>
        <v>0</v>
      </c>
      <c r="N5796">
        <f>IF(M5796=1,$W$37,$W$36)*L5796</f>
        <v>0</v>
      </c>
      <c r="O5796">
        <f>EXP(-$W$26*C5796)*I5796</f>
        <v>0</v>
      </c>
      <c r="P5796">
        <f>EXP(-$W$26*C5796)*J5796</f>
        <v>0</v>
      </c>
      <c r="Q5796">
        <f>EXP(-$W$26*C5796)*K5796</f>
        <v>0</v>
      </c>
      <c r="R5796">
        <f>EXP(-$W$26*C5796)*(L5796-N5796)</f>
        <v>0</v>
      </c>
      <c r="S5796">
        <f>EXP(-$W$26*C5796)*N5796</f>
        <v>0</v>
      </c>
      <c r="T5796">
        <f>EXP(-$W$26*C5796)*E5796</f>
        <v>0</v>
      </c>
    </row>
    <row r="5797" spans="1:20">
      <c r="A5797">
        <v>5788</v>
      </c>
      <c r="B5797">
        <f>RAND()</f>
        <v>0</v>
      </c>
      <c r="C5797">
        <f>IF(B5797&lt;$W$41,3,IF(B5797&lt;$W$41+$W$42,4,5))</f>
        <v>0</v>
      </c>
      <c r="D5797">
        <f>NORMSINV(RAND())</f>
        <v>0</v>
      </c>
      <c r="E5797">
        <f>$W$25*EXP(($W$26-$W$28-0.5*$W$27^2)*C5797+$W$27*SQRT(C5797)*D5797)</f>
        <v>0</v>
      </c>
      <c r="F5797">
        <f>$W$30*(1+$W$31)^C5797</f>
        <v>0</v>
      </c>
      <c r="G5797">
        <f>$W$32*(1+$W$33)^C5797</f>
        <v>0</v>
      </c>
      <c r="H5797">
        <f>$W$34*(1+$W$35)^C5797</f>
        <v>0</v>
      </c>
      <c r="I5797">
        <f>MIN(E5797,F5797)</f>
        <v>0</v>
      </c>
      <c r="J5797">
        <f>MIN(E5797-I5797,G5797)</f>
        <v>0</v>
      </c>
      <c r="K5797">
        <f>MIN(E5797-I5797-J5797,H5797)</f>
        <v>0</v>
      </c>
      <c r="L5797">
        <f>E5797-I5797-J5797-K5797</f>
        <v>0</v>
      </c>
      <c r="M5797">
        <f>IF((I5797+J5797+(1-$W$36)*L5797)/$W$39&gt;=$W$38,1,0)</f>
        <v>0</v>
      </c>
      <c r="N5797">
        <f>IF(M5797=1,$W$37,$W$36)*L5797</f>
        <v>0</v>
      </c>
      <c r="O5797">
        <f>EXP(-$W$26*C5797)*I5797</f>
        <v>0</v>
      </c>
      <c r="P5797">
        <f>EXP(-$W$26*C5797)*J5797</f>
        <v>0</v>
      </c>
      <c r="Q5797">
        <f>EXP(-$W$26*C5797)*K5797</f>
        <v>0</v>
      </c>
      <c r="R5797">
        <f>EXP(-$W$26*C5797)*(L5797-N5797)</f>
        <v>0</v>
      </c>
      <c r="S5797">
        <f>EXP(-$W$26*C5797)*N5797</f>
        <v>0</v>
      </c>
      <c r="T5797">
        <f>EXP(-$W$26*C5797)*E5797</f>
        <v>0</v>
      </c>
    </row>
    <row r="5798" spans="1:20">
      <c r="A5798">
        <v>5789</v>
      </c>
      <c r="B5798">
        <f>RAND()</f>
        <v>0</v>
      </c>
      <c r="C5798">
        <f>IF(B5798&lt;$W$41,3,IF(B5798&lt;$W$41+$W$42,4,5))</f>
        <v>0</v>
      </c>
      <c r="D5798">
        <f>NORMSINV(RAND())</f>
        <v>0</v>
      </c>
      <c r="E5798">
        <f>$W$25*EXP(($W$26-$W$28-0.5*$W$27^2)*C5798+$W$27*SQRT(C5798)*D5798)</f>
        <v>0</v>
      </c>
      <c r="F5798">
        <f>$W$30*(1+$W$31)^C5798</f>
        <v>0</v>
      </c>
      <c r="G5798">
        <f>$W$32*(1+$W$33)^C5798</f>
        <v>0</v>
      </c>
      <c r="H5798">
        <f>$W$34*(1+$W$35)^C5798</f>
        <v>0</v>
      </c>
      <c r="I5798">
        <f>MIN(E5798,F5798)</f>
        <v>0</v>
      </c>
      <c r="J5798">
        <f>MIN(E5798-I5798,G5798)</f>
        <v>0</v>
      </c>
      <c r="K5798">
        <f>MIN(E5798-I5798-J5798,H5798)</f>
        <v>0</v>
      </c>
      <c r="L5798">
        <f>E5798-I5798-J5798-K5798</f>
        <v>0</v>
      </c>
      <c r="M5798">
        <f>IF((I5798+J5798+(1-$W$36)*L5798)/$W$39&gt;=$W$38,1,0)</f>
        <v>0</v>
      </c>
      <c r="N5798">
        <f>IF(M5798=1,$W$37,$W$36)*L5798</f>
        <v>0</v>
      </c>
      <c r="O5798">
        <f>EXP(-$W$26*C5798)*I5798</f>
        <v>0</v>
      </c>
      <c r="P5798">
        <f>EXP(-$W$26*C5798)*J5798</f>
        <v>0</v>
      </c>
      <c r="Q5798">
        <f>EXP(-$W$26*C5798)*K5798</f>
        <v>0</v>
      </c>
      <c r="R5798">
        <f>EXP(-$W$26*C5798)*(L5798-N5798)</f>
        <v>0</v>
      </c>
      <c r="S5798">
        <f>EXP(-$W$26*C5798)*N5798</f>
        <v>0</v>
      </c>
      <c r="T5798">
        <f>EXP(-$W$26*C5798)*E5798</f>
        <v>0</v>
      </c>
    </row>
    <row r="5799" spans="1:20">
      <c r="A5799">
        <v>5790</v>
      </c>
      <c r="B5799">
        <f>RAND()</f>
        <v>0</v>
      </c>
      <c r="C5799">
        <f>IF(B5799&lt;$W$41,3,IF(B5799&lt;$W$41+$W$42,4,5))</f>
        <v>0</v>
      </c>
      <c r="D5799">
        <f>NORMSINV(RAND())</f>
        <v>0</v>
      </c>
      <c r="E5799">
        <f>$W$25*EXP(($W$26-$W$28-0.5*$W$27^2)*C5799+$W$27*SQRT(C5799)*D5799)</f>
        <v>0</v>
      </c>
      <c r="F5799">
        <f>$W$30*(1+$W$31)^C5799</f>
        <v>0</v>
      </c>
      <c r="G5799">
        <f>$W$32*(1+$W$33)^C5799</f>
        <v>0</v>
      </c>
      <c r="H5799">
        <f>$W$34*(1+$W$35)^C5799</f>
        <v>0</v>
      </c>
      <c r="I5799">
        <f>MIN(E5799,F5799)</f>
        <v>0</v>
      </c>
      <c r="J5799">
        <f>MIN(E5799-I5799,G5799)</f>
        <v>0</v>
      </c>
      <c r="K5799">
        <f>MIN(E5799-I5799-J5799,H5799)</f>
        <v>0</v>
      </c>
      <c r="L5799">
        <f>E5799-I5799-J5799-K5799</f>
        <v>0</v>
      </c>
      <c r="M5799">
        <f>IF((I5799+J5799+(1-$W$36)*L5799)/$W$39&gt;=$W$38,1,0)</f>
        <v>0</v>
      </c>
      <c r="N5799">
        <f>IF(M5799=1,$W$37,$W$36)*L5799</f>
        <v>0</v>
      </c>
      <c r="O5799">
        <f>EXP(-$W$26*C5799)*I5799</f>
        <v>0</v>
      </c>
      <c r="P5799">
        <f>EXP(-$W$26*C5799)*J5799</f>
        <v>0</v>
      </c>
      <c r="Q5799">
        <f>EXP(-$W$26*C5799)*K5799</f>
        <v>0</v>
      </c>
      <c r="R5799">
        <f>EXP(-$W$26*C5799)*(L5799-N5799)</f>
        <v>0</v>
      </c>
      <c r="S5799">
        <f>EXP(-$W$26*C5799)*N5799</f>
        <v>0</v>
      </c>
      <c r="T5799">
        <f>EXP(-$W$26*C5799)*E5799</f>
        <v>0</v>
      </c>
    </row>
    <row r="5800" spans="1:20">
      <c r="A5800">
        <v>5791</v>
      </c>
      <c r="B5800">
        <f>RAND()</f>
        <v>0</v>
      </c>
      <c r="C5800">
        <f>IF(B5800&lt;$W$41,3,IF(B5800&lt;$W$41+$W$42,4,5))</f>
        <v>0</v>
      </c>
      <c r="D5800">
        <f>NORMSINV(RAND())</f>
        <v>0</v>
      </c>
      <c r="E5800">
        <f>$W$25*EXP(($W$26-$W$28-0.5*$W$27^2)*C5800+$W$27*SQRT(C5800)*D5800)</f>
        <v>0</v>
      </c>
      <c r="F5800">
        <f>$W$30*(1+$W$31)^C5800</f>
        <v>0</v>
      </c>
      <c r="G5800">
        <f>$W$32*(1+$W$33)^C5800</f>
        <v>0</v>
      </c>
      <c r="H5800">
        <f>$W$34*(1+$W$35)^C5800</f>
        <v>0</v>
      </c>
      <c r="I5800">
        <f>MIN(E5800,F5800)</f>
        <v>0</v>
      </c>
      <c r="J5800">
        <f>MIN(E5800-I5800,G5800)</f>
        <v>0</v>
      </c>
      <c r="K5800">
        <f>MIN(E5800-I5800-J5800,H5800)</f>
        <v>0</v>
      </c>
      <c r="L5800">
        <f>E5800-I5800-J5800-K5800</f>
        <v>0</v>
      </c>
      <c r="M5800">
        <f>IF((I5800+J5800+(1-$W$36)*L5800)/$W$39&gt;=$W$38,1,0)</f>
        <v>0</v>
      </c>
      <c r="N5800">
        <f>IF(M5800=1,$W$37,$W$36)*L5800</f>
        <v>0</v>
      </c>
      <c r="O5800">
        <f>EXP(-$W$26*C5800)*I5800</f>
        <v>0</v>
      </c>
      <c r="P5800">
        <f>EXP(-$W$26*C5800)*J5800</f>
        <v>0</v>
      </c>
      <c r="Q5800">
        <f>EXP(-$W$26*C5800)*K5800</f>
        <v>0</v>
      </c>
      <c r="R5800">
        <f>EXP(-$W$26*C5800)*(L5800-N5800)</f>
        <v>0</v>
      </c>
      <c r="S5800">
        <f>EXP(-$W$26*C5800)*N5800</f>
        <v>0</v>
      </c>
      <c r="T5800">
        <f>EXP(-$W$26*C5800)*E5800</f>
        <v>0</v>
      </c>
    </row>
    <row r="5801" spans="1:20">
      <c r="A5801">
        <v>5792</v>
      </c>
      <c r="B5801">
        <f>RAND()</f>
        <v>0</v>
      </c>
      <c r="C5801">
        <f>IF(B5801&lt;$W$41,3,IF(B5801&lt;$W$41+$W$42,4,5))</f>
        <v>0</v>
      </c>
      <c r="D5801">
        <f>NORMSINV(RAND())</f>
        <v>0</v>
      </c>
      <c r="E5801">
        <f>$W$25*EXP(($W$26-$W$28-0.5*$W$27^2)*C5801+$W$27*SQRT(C5801)*D5801)</f>
        <v>0</v>
      </c>
      <c r="F5801">
        <f>$W$30*(1+$W$31)^C5801</f>
        <v>0</v>
      </c>
      <c r="G5801">
        <f>$W$32*(1+$W$33)^C5801</f>
        <v>0</v>
      </c>
      <c r="H5801">
        <f>$W$34*(1+$W$35)^C5801</f>
        <v>0</v>
      </c>
      <c r="I5801">
        <f>MIN(E5801,F5801)</f>
        <v>0</v>
      </c>
      <c r="J5801">
        <f>MIN(E5801-I5801,G5801)</f>
        <v>0</v>
      </c>
      <c r="K5801">
        <f>MIN(E5801-I5801-J5801,H5801)</f>
        <v>0</v>
      </c>
      <c r="L5801">
        <f>E5801-I5801-J5801-K5801</f>
        <v>0</v>
      </c>
      <c r="M5801">
        <f>IF((I5801+J5801+(1-$W$36)*L5801)/$W$39&gt;=$W$38,1,0)</f>
        <v>0</v>
      </c>
      <c r="N5801">
        <f>IF(M5801=1,$W$37,$W$36)*L5801</f>
        <v>0</v>
      </c>
      <c r="O5801">
        <f>EXP(-$W$26*C5801)*I5801</f>
        <v>0</v>
      </c>
      <c r="P5801">
        <f>EXP(-$W$26*C5801)*J5801</f>
        <v>0</v>
      </c>
      <c r="Q5801">
        <f>EXP(-$W$26*C5801)*K5801</f>
        <v>0</v>
      </c>
      <c r="R5801">
        <f>EXP(-$W$26*C5801)*(L5801-N5801)</f>
        <v>0</v>
      </c>
      <c r="S5801">
        <f>EXP(-$W$26*C5801)*N5801</f>
        <v>0</v>
      </c>
      <c r="T5801">
        <f>EXP(-$W$26*C5801)*E5801</f>
        <v>0</v>
      </c>
    </row>
    <row r="5802" spans="1:20">
      <c r="A5802">
        <v>5793</v>
      </c>
      <c r="B5802">
        <f>RAND()</f>
        <v>0</v>
      </c>
      <c r="C5802">
        <f>IF(B5802&lt;$W$41,3,IF(B5802&lt;$W$41+$W$42,4,5))</f>
        <v>0</v>
      </c>
      <c r="D5802">
        <f>NORMSINV(RAND())</f>
        <v>0</v>
      </c>
      <c r="E5802">
        <f>$W$25*EXP(($W$26-$W$28-0.5*$W$27^2)*C5802+$W$27*SQRT(C5802)*D5802)</f>
        <v>0</v>
      </c>
      <c r="F5802">
        <f>$W$30*(1+$W$31)^C5802</f>
        <v>0</v>
      </c>
      <c r="G5802">
        <f>$W$32*(1+$W$33)^C5802</f>
        <v>0</v>
      </c>
      <c r="H5802">
        <f>$W$34*(1+$W$35)^C5802</f>
        <v>0</v>
      </c>
      <c r="I5802">
        <f>MIN(E5802,F5802)</f>
        <v>0</v>
      </c>
      <c r="J5802">
        <f>MIN(E5802-I5802,G5802)</f>
        <v>0</v>
      </c>
      <c r="K5802">
        <f>MIN(E5802-I5802-J5802,H5802)</f>
        <v>0</v>
      </c>
      <c r="L5802">
        <f>E5802-I5802-J5802-K5802</f>
        <v>0</v>
      </c>
      <c r="M5802">
        <f>IF((I5802+J5802+(1-$W$36)*L5802)/$W$39&gt;=$W$38,1,0)</f>
        <v>0</v>
      </c>
      <c r="N5802">
        <f>IF(M5802=1,$W$37,$W$36)*L5802</f>
        <v>0</v>
      </c>
      <c r="O5802">
        <f>EXP(-$W$26*C5802)*I5802</f>
        <v>0</v>
      </c>
      <c r="P5802">
        <f>EXP(-$W$26*C5802)*J5802</f>
        <v>0</v>
      </c>
      <c r="Q5802">
        <f>EXP(-$W$26*C5802)*K5802</f>
        <v>0</v>
      </c>
      <c r="R5802">
        <f>EXP(-$W$26*C5802)*(L5802-N5802)</f>
        <v>0</v>
      </c>
      <c r="S5802">
        <f>EXP(-$W$26*C5802)*N5802</f>
        <v>0</v>
      </c>
      <c r="T5802">
        <f>EXP(-$W$26*C5802)*E5802</f>
        <v>0</v>
      </c>
    </row>
    <row r="5803" spans="1:20">
      <c r="A5803">
        <v>5794</v>
      </c>
      <c r="B5803">
        <f>RAND()</f>
        <v>0</v>
      </c>
      <c r="C5803">
        <f>IF(B5803&lt;$W$41,3,IF(B5803&lt;$W$41+$W$42,4,5))</f>
        <v>0</v>
      </c>
      <c r="D5803">
        <f>NORMSINV(RAND())</f>
        <v>0</v>
      </c>
      <c r="E5803">
        <f>$W$25*EXP(($W$26-$W$28-0.5*$W$27^2)*C5803+$W$27*SQRT(C5803)*D5803)</f>
        <v>0</v>
      </c>
      <c r="F5803">
        <f>$W$30*(1+$W$31)^C5803</f>
        <v>0</v>
      </c>
      <c r="G5803">
        <f>$W$32*(1+$W$33)^C5803</f>
        <v>0</v>
      </c>
      <c r="H5803">
        <f>$W$34*(1+$W$35)^C5803</f>
        <v>0</v>
      </c>
      <c r="I5803">
        <f>MIN(E5803,F5803)</f>
        <v>0</v>
      </c>
      <c r="J5803">
        <f>MIN(E5803-I5803,G5803)</f>
        <v>0</v>
      </c>
      <c r="K5803">
        <f>MIN(E5803-I5803-J5803,H5803)</f>
        <v>0</v>
      </c>
      <c r="L5803">
        <f>E5803-I5803-J5803-K5803</f>
        <v>0</v>
      </c>
      <c r="M5803">
        <f>IF((I5803+J5803+(1-$W$36)*L5803)/$W$39&gt;=$W$38,1,0)</f>
        <v>0</v>
      </c>
      <c r="N5803">
        <f>IF(M5803=1,$W$37,$W$36)*L5803</f>
        <v>0</v>
      </c>
      <c r="O5803">
        <f>EXP(-$W$26*C5803)*I5803</f>
        <v>0</v>
      </c>
      <c r="P5803">
        <f>EXP(-$W$26*C5803)*J5803</f>
        <v>0</v>
      </c>
      <c r="Q5803">
        <f>EXP(-$W$26*C5803)*K5803</f>
        <v>0</v>
      </c>
      <c r="R5803">
        <f>EXP(-$W$26*C5803)*(L5803-N5803)</f>
        <v>0</v>
      </c>
      <c r="S5803">
        <f>EXP(-$W$26*C5803)*N5803</f>
        <v>0</v>
      </c>
      <c r="T5803">
        <f>EXP(-$W$26*C5803)*E5803</f>
        <v>0</v>
      </c>
    </row>
    <row r="5804" spans="1:20">
      <c r="A5804">
        <v>5795</v>
      </c>
      <c r="B5804">
        <f>RAND()</f>
        <v>0</v>
      </c>
      <c r="C5804">
        <f>IF(B5804&lt;$W$41,3,IF(B5804&lt;$W$41+$W$42,4,5))</f>
        <v>0</v>
      </c>
      <c r="D5804">
        <f>NORMSINV(RAND())</f>
        <v>0</v>
      </c>
      <c r="E5804">
        <f>$W$25*EXP(($W$26-$W$28-0.5*$W$27^2)*C5804+$W$27*SQRT(C5804)*D5804)</f>
        <v>0</v>
      </c>
      <c r="F5804">
        <f>$W$30*(1+$W$31)^C5804</f>
        <v>0</v>
      </c>
      <c r="G5804">
        <f>$W$32*(1+$W$33)^C5804</f>
        <v>0</v>
      </c>
      <c r="H5804">
        <f>$W$34*(1+$W$35)^C5804</f>
        <v>0</v>
      </c>
      <c r="I5804">
        <f>MIN(E5804,F5804)</f>
        <v>0</v>
      </c>
      <c r="J5804">
        <f>MIN(E5804-I5804,G5804)</f>
        <v>0</v>
      </c>
      <c r="K5804">
        <f>MIN(E5804-I5804-J5804,H5804)</f>
        <v>0</v>
      </c>
      <c r="L5804">
        <f>E5804-I5804-J5804-K5804</f>
        <v>0</v>
      </c>
      <c r="M5804">
        <f>IF((I5804+J5804+(1-$W$36)*L5804)/$W$39&gt;=$W$38,1,0)</f>
        <v>0</v>
      </c>
      <c r="N5804">
        <f>IF(M5804=1,$W$37,$W$36)*L5804</f>
        <v>0</v>
      </c>
      <c r="O5804">
        <f>EXP(-$W$26*C5804)*I5804</f>
        <v>0</v>
      </c>
      <c r="P5804">
        <f>EXP(-$W$26*C5804)*J5804</f>
        <v>0</v>
      </c>
      <c r="Q5804">
        <f>EXP(-$W$26*C5804)*K5804</f>
        <v>0</v>
      </c>
      <c r="R5804">
        <f>EXP(-$W$26*C5804)*(L5804-N5804)</f>
        <v>0</v>
      </c>
      <c r="S5804">
        <f>EXP(-$W$26*C5804)*N5804</f>
        <v>0</v>
      </c>
      <c r="T5804">
        <f>EXP(-$W$26*C5804)*E5804</f>
        <v>0</v>
      </c>
    </row>
    <row r="5805" spans="1:20">
      <c r="A5805">
        <v>5796</v>
      </c>
      <c r="B5805">
        <f>RAND()</f>
        <v>0</v>
      </c>
      <c r="C5805">
        <f>IF(B5805&lt;$W$41,3,IF(B5805&lt;$W$41+$W$42,4,5))</f>
        <v>0</v>
      </c>
      <c r="D5805">
        <f>NORMSINV(RAND())</f>
        <v>0</v>
      </c>
      <c r="E5805">
        <f>$W$25*EXP(($W$26-$W$28-0.5*$W$27^2)*C5805+$W$27*SQRT(C5805)*D5805)</f>
        <v>0</v>
      </c>
      <c r="F5805">
        <f>$W$30*(1+$W$31)^C5805</f>
        <v>0</v>
      </c>
      <c r="G5805">
        <f>$W$32*(1+$W$33)^C5805</f>
        <v>0</v>
      </c>
      <c r="H5805">
        <f>$W$34*(1+$W$35)^C5805</f>
        <v>0</v>
      </c>
      <c r="I5805">
        <f>MIN(E5805,F5805)</f>
        <v>0</v>
      </c>
      <c r="J5805">
        <f>MIN(E5805-I5805,G5805)</f>
        <v>0</v>
      </c>
      <c r="K5805">
        <f>MIN(E5805-I5805-J5805,H5805)</f>
        <v>0</v>
      </c>
      <c r="L5805">
        <f>E5805-I5805-J5805-K5805</f>
        <v>0</v>
      </c>
      <c r="M5805">
        <f>IF((I5805+J5805+(1-$W$36)*L5805)/$W$39&gt;=$W$38,1,0)</f>
        <v>0</v>
      </c>
      <c r="N5805">
        <f>IF(M5805=1,$W$37,$W$36)*L5805</f>
        <v>0</v>
      </c>
      <c r="O5805">
        <f>EXP(-$W$26*C5805)*I5805</f>
        <v>0</v>
      </c>
      <c r="P5805">
        <f>EXP(-$W$26*C5805)*J5805</f>
        <v>0</v>
      </c>
      <c r="Q5805">
        <f>EXP(-$W$26*C5805)*K5805</f>
        <v>0</v>
      </c>
      <c r="R5805">
        <f>EXP(-$W$26*C5805)*(L5805-N5805)</f>
        <v>0</v>
      </c>
      <c r="S5805">
        <f>EXP(-$W$26*C5805)*N5805</f>
        <v>0</v>
      </c>
      <c r="T5805">
        <f>EXP(-$W$26*C5805)*E5805</f>
        <v>0</v>
      </c>
    </row>
    <row r="5806" spans="1:20">
      <c r="A5806">
        <v>5797</v>
      </c>
      <c r="B5806">
        <f>RAND()</f>
        <v>0</v>
      </c>
      <c r="C5806">
        <f>IF(B5806&lt;$W$41,3,IF(B5806&lt;$W$41+$W$42,4,5))</f>
        <v>0</v>
      </c>
      <c r="D5806">
        <f>NORMSINV(RAND())</f>
        <v>0</v>
      </c>
      <c r="E5806">
        <f>$W$25*EXP(($W$26-$W$28-0.5*$W$27^2)*C5806+$W$27*SQRT(C5806)*D5806)</f>
        <v>0</v>
      </c>
      <c r="F5806">
        <f>$W$30*(1+$W$31)^C5806</f>
        <v>0</v>
      </c>
      <c r="G5806">
        <f>$W$32*(1+$W$33)^C5806</f>
        <v>0</v>
      </c>
      <c r="H5806">
        <f>$W$34*(1+$W$35)^C5806</f>
        <v>0</v>
      </c>
      <c r="I5806">
        <f>MIN(E5806,F5806)</f>
        <v>0</v>
      </c>
      <c r="J5806">
        <f>MIN(E5806-I5806,G5806)</f>
        <v>0</v>
      </c>
      <c r="K5806">
        <f>MIN(E5806-I5806-J5806,H5806)</f>
        <v>0</v>
      </c>
      <c r="L5806">
        <f>E5806-I5806-J5806-K5806</f>
        <v>0</v>
      </c>
      <c r="M5806">
        <f>IF((I5806+J5806+(1-$W$36)*L5806)/$W$39&gt;=$W$38,1,0)</f>
        <v>0</v>
      </c>
      <c r="N5806">
        <f>IF(M5806=1,$W$37,$W$36)*L5806</f>
        <v>0</v>
      </c>
      <c r="O5806">
        <f>EXP(-$W$26*C5806)*I5806</f>
        <v>0</v>
      </c>
      <c r="P5806">
        <f>EXP(-$W$26*C5806)*J5806</f>
        <v>0</v>
      </c>
      <c r="Q5806">
        <f>EXP(-$W$26*C5806)*K5806</f>
        <v>0</v>
      </c>
      <c r="R5806">
        <f>EXP(-$W$26*C5806)*(L5806-N5806)</f>
        <v>0</v>
      </c>
      <c r="S5806">
        <f>EXP(-$W$26*C5806)*N5806</f>
        <v>0</v>
      </c>
      <c r="T5806">
        <f>EXP(-$W$26*C5806)*E5806</f>
        <v>0</v>
      </c>
    </row>
    <row r="5807" spans="1:20">
      <c r="A5807">
        <v>5798</v>
      </c>
      <c r="B5807">
        <f>RAND()</f>
        <v>0</v>
      </c>
      <c r="C5807">
        <f>IF(B5807&lt;$W$41,3,IF(B5807&lt;$W$41+$W$42,4,5))</f>
        <v>0</v>
      </c>
      <c r="D5807">
        <f>NORMSINV(RAND())</f>
        <v>0</v>
      </c>
      <c r="E5807">
        <f>$W$25*EXP(($W$26-$W$28-0.5*$W$27^2)*C5807+$W$27*SQRT(C5807)*D5807)</f>
        <v>0</v>
      </c>
      <c r="F5807">
        <f>$W$30*(1+$W$31)^C5807</f>
        <v>0</v>
      </c>
      <c r="G5807">
        <f>$W$32*(1+$W$33)^C5807</f>
        <v>0</v>
      </c>
      <c r="H5807">
        <f>$W$34*(1+$W$35)^C5807</f>
        <v>0</v>
      </c>
      <c r="I5807">
        <f>MIN(E5807,F5807)</f>
        <v>0</v>
      </c>
      <c r="J5807">
        <f>MIN(E5807-I5807,G5807)</f>
        <v>0</v>
      </c>
      <c r="K5807">
        <f>MIN(E5807-I5807-J5807,H5807)</f>
        <v>0</v>
      </c>
      <c r="L5807">
        <f>E5807-I5807-J5807-K5807</f>
        <v>0</v>
      </c>
      <c r="M5807">
        <f>IF((I5807+J5807+(1-$W$36)*L5807)/$W$39&gt;=$W$38,1,0)</f>
        <v>0</v>
      </c>
      <c r="N5807">
        <f>IF(M5807=1,$W$37,$W$36)*L5807</f>
        <v>0</v>
      </c>
      <c r="O5807">
        <f>EXP(-$W$26*C5807)*I5807</f>
        <v>0</v>
      </c>
      <c r="P5807">
        <f>EXP(-$W$26*C5807)*J5807</f>
        <v>0</v>
      </c>
      <c r="Q5807">
        <f>EXP(-$W$26*C5807)*K5807</f>
        <v>0</v>
      </c>
      <c r="R5807">
        <f>EXP(-$W$26*C5807)*(L5807-N5807)</f>
        <v>0</v>
      </c>
      <c r="S5807">
        <f>EXP(-$W$26*C5807)*N5807</f>
        <v>0</v>
      </c>
      <c r="T5807">
        <f>EXP(-$W$26*C5807)*E5807</f>
        <v>0</v>
      </c>
    </row>
    <row r="5808" spans="1:20">
      <c r="A5808">
        <v>5799</v>
      </c>
      <c r="B5808">
        <f>RAND()</f>
        <v>0</v>
      </c>
      <c r="C5808">
        <f>IF(B5808&lt;$W$41,3,IF(B5808&lt;$W$41+$W$42,4,5))</f>
        <v>0</v>
      </c>
      <c r="D5808">
        <f>NORMSINV(RAND())</f>
        <v>0</v>
      </c>
      <c r="E5808">
        <f>$W$25*EXP(($W$26-$W$28-0.5*$W$27^2)*C5808+$W$27*SQRT(C5808)*D5808)</f>
        <v>0</v>
      </c>
      <c r="F5808">
        <f>$W$30*(1+$W$31)^C5808</f>
        <v>0</v>
      </c>
      <c r="G5808">
        <f>$W$32*(1+$W$33)^C5808</f>
        <v>0</v>
      </c>
      <c r="H5808">
        <f>$W$34*(1+$W$35)^C5808</f>
        <v>0</v>
      </c>
      <c r="I5808">
        <f>MIN(E5808,F5808)</f>
        <v>0</v>
      </c>
      <c r="J5808">
        <f>MIN(E5808-I5808,G5808)</f>
        <v>0</v>
      </c>
      <c r="K5808">
        <f>MIN(E5808-I5808-J5808,H5808)</f>
        <v>0</v>
      </c>
      <c r="L5808">
        <f>E5808-I5808-J5808-K5808</f>
        <v>0</v>
      </c>
      <c r="M5808">
        <f>IF((I5808+J5808+(1-$W$36)*L5808)/$W$39&gt;=$W$38,1,0)</f>
        <v>0</v>
      </c>
      <c r="N5808">
        <f>IF(M5808=1,$W$37,$W$36)*L5808</f>
        <v>0</v>
      </c>
      <c r="O5808">
        <f>EXP(-$W$26*C5808)*I5808</f>
        <v>0</v>
      </c>
      <c r="P5808">
        <f>EXP(-$W$26*C5808)*J5808</f>
        <v>0</v>
      </c>
      <c r="Q5808">
        <f>EXP(-$W$26*C5808)*K5808</f>
        <v>0</v>
      </c>
      <c r="R5808">
        <f>EXP(-$W$26*C5808)*(L5808-N5808)</f>
        <v>0</v>
      </c>
      <c r="S5808">
        <f>EXP(-$W$26*C5808)*N5808</f>
        <v>0</v>
      </c>
      <c r="T5808">
        <f>EXP(-$W$26*C5808)*E5808</f>
        <v>0</v>
      </c>
    </row>
    <row r="5809" spans="1:20">
      <c r="A5809">
        <v>5800</v>
      </c>
      <c r="B5809">
        <f>RAND()</f>
        <v>0</v>
      </c>
      <c r="C5809">
        <f>IF(B5809&lt;$W$41,3,IF(B5809&lt;$W$41+$W$42,4,5))</f>
        <v>0</v>
      </c>
      <c r="D5809">
        <f>NORMSINV(RAND())</f>
        <v>0</v>
      </c>
      <c r="E5809">
        <f>$W$25*EXP(($W$26-$W$28-0.5*$W$27^2)*C5809+$W$27*SQRT(C5809)*D5809)</f>
        <v>0</v>
      </c>
      <c r="F5809">
        <f>$W$30*(1+$W$31)^C5809</f>
        <v>0</v>
      </c>
      <c r="G5809">
        <f>$W$32*(1+$W$33)^C5809</f>
        <v>0</v>
      </c>
      <c r="H5809">
        <f>$W$34*(1+$W$35)^C5809</f>
        <v>0</v>
      </c>
      <c r="I5809">
        <f>MIN(E5809,F5809)</f>
        <v>0</v>
      </c>
      <c r="J5809">
        <f>MIN(E5809-I5809,G5809)</f>
        <v>0</v>
      </c>
      <c r="K5809">
        <f>MIN(E5809-I5809-J5809,H5809)</f>
        <v>0</v>
      </c>
      <c r="L5809">
        <f>E5809-I5809-J5809-K5809</f>
        <v>0</v>
      </c>
      <c r="M5809">
        <f>IF((I5809+J5809+(1-$W$36)*L5809)/$W$39&gt;=$W$38,1,0)</f>
        <v>0</v>
      </c>
      <c r="N5809">
        <f>IF(M5809=1,$W$37,$W$36)*L5809</f>
        <v>0</v>
      </c>
      <c r="O5809">
        <f>EXP(-$W$26*C5809)*I5809</f>
        <v>0</v>
      </c>
      <c r="P5809">
        <f>EXP(-$W$26*C5809)*J5809</f>
        <v>0</v>
      </c>
      <c r="Q5809">
        <f>EXP(-$W$26*C5809)*K5809</f>
        <v>0</v>
      </c>
      <c r="R5809">
        <f>EXP(-$W$26*C5809)*(L5809-N5809)</f>
        <v>0</v>
      </c>
      <c r="S5809">
        <f>EXP(-$W$26*C5809)*N5809</f>
        <v>0</v>
      </c>
      <c r="T5809">
        <f>EXP(-$W$26*C5809)*E5809</f>
        <v>0</v>
      </c>
    </row>
    <row r="5810" spans="1:20">
      <c r="A5810">
        <v>5801</v>
      </c>
      <c r="B5810">
        <f>RAND()</f>
        <v>0</v>
      </c>
      <c r="C5810">
        <f>IF(B5810&lt;$W$41,3,IF(B5810&lt;$W$41+$W$42,4,5))</f>
        <v>0</v>
      </c>
      <c r="D5810">
        <f>NORMSINV(RAND())</f>
        <v>0</v>
      </c>
      <c r="E5810">
        <f>$W$25*EXP(($W$26-$W$28-0.5*$W$27^2)*C5810+$W$27*SQRT(C5810)*D5810)</f>
        <v>0</v>
      </c>
      <c r="F5810">
        <f>$W$30*(1+$W$31)^C5810</f>
        <v>0</v>
      </c>
      <c r="G5810">
        <f>$W$32*(1+$W$33)^C5810</f>
        <v>0</v>
      </c>
      <c r="H5810">
        <f>$W$34*(1+$W$35)^C5810</f>
        <v>0</v>
      </c>
      <c r="I5810">
        <f>MIN(E5810,F5810)</f>
        <v>0</v>
      </c>
      <c r="J5810">
        <f>MIN(E5810-I5810,G5810)</f>
        <v>0</v>
      </c>
      <c r="K5810">
        <f>MIN(E5810-I5810-J5810,H5810)</f>
        <v>0</v>
      </c>
      <c r="L5810">
        <f>E5810-I5810-J5810-K5810</f>
        <v>0</v>
      </c>
      <c r="M5810">
        <f>IF((I5810+J5810+(1-$W$36)*L5810)/$W$39&gt;=$W$38,1,0)</f>
        <v>0</v>
      </c>
      <c r="N5810">
        <f>IF(M5810=1,$W$37,$W$36)*L5810</f>
        <v>0</v>
      </c>
      <c r="O5810">
        <f>EXP(-$W$26*C5810)*I5810</f>
        <v>0</v>
      </c>
      <c r="P5810">
        <f>EXP(-$W$26*C5810)*J5810</f>
        <v>0</v>
      </c>
      <c r="Q5810">
        <f>EXP(-$W$26*C5810)*K5810</f>
        <v>0</v>
      </c>
      <c r="R5810">
        <f>EXP(-$W$26*C5810)*(L5810-N5810)</f>
        <v>0</v>
      </c>
      <c r="S5810">
        <f>EXP(-$W$26*C5810)*N5810</f>
        <v>0</v>
      </c>
      <c r="T5810">
        <f>EXP(-$W$26*C5810)*E5810</f>
        <v>0</v>
      </c>
    </row>
    <row r="5811" spans="1:20">
      <c r="A5811">
        <v>5802</v>
      </c>
      <c r="B5811">
        <f>RAND()</f>
        <v>0</v>
      </c>
      <c r="C5811">
        <f>IF(B5811&lt;$W$41,3,IF(B5811&lt;$W$41+$W$42,4,5))</f>
        <v>0</v>
      </c>
      <c r="D5811">
        <f>NORMSINV(RAND())</f>
        <v>0</v>
      </c>
      <c r="E5811">
        <f>$W$25*EXP(($W$26-$W$28-0.5*$W$27^2)*C5811+$W$27*SQRT(C5811)*D5811)</f>
        <v>0</v>
      </c>
      <c r="F5811">
        <f>$W$30*(1+$W$31)^C5811</f>
        <v>0</v>
      </c>
      <c r="G5811">
        <f>$W$32*(1+$W$33)^C5811</f>
        <v>0</v>
      </c>
      <c r="H5811">
        <f>$W$34*(1+$W$35)^C5811</f>
        <v>0</v>
      </c>
      <c r="I5811">
        <f>MIN(E5811,F5811)</f>
        <v>0</v>
      </c>
      <c r="J5811">
        <f>MIN(E5811-I5811,G5811)</f>
        <v>0</v>
      </c>
      <c r="K5811">
        <f>MIN(E5811-I5811-J5811,H5811)</f>
        <v>0</v>
      </c>
      <c r="L5811">
        <f>E5811-I5811-J5811-K5811</f>
        <v>0</v>
      </c>
      <c r="M5811">
        <f>IF((I5811+J5811+(1-$W$36)*L5811)/$W$39&gt;=$W$38,1,0)</f>
        <v>0</v>
      </c>
      <c r="N5811">
        <f>IF(M5811=1,$W$37,$W$36)*L5811</f>
        <v>0</v>
      </c>
      <c r="O5811">
        <f>EXP(-$W$26*C5811)*I5811</f>
        <v>0</v>
      </c>
      <c r="P5811">
        <f>EXP(-$W$26*C5811)*J5811</f>
        <v>0</v>
      </c>
      <c r="Q5811">
        <f>EXP(-$W$26*C5811)*K5811</f>
        <v>0</v>
      </c>
      <c r="R5811">
        <f>EXP(-$W$26*C5811)*(L5811-N5811)</f>
        <v>0</v>
      </c>
      <c r="S5811">
        <f>EXP(-$W$26*C5811)*N5811</f>
        <v>0</v>
      </c>
      <c r="T5811">
        <f>EXP(-$W$26*C5811)*E5811</f>
        <v>0</v>
      </c>
    </row>
    <row r="5812" spans="1:20">
      <c r="A5812">
        <v>5803</v>
      </c>
      <c r="B5812">
        <f>RAND()</f>
        <v>0</v>
      </c>
      <c r="C5812">
        <f>IF(B5812&lt;$W$41,3,IF(B5812&lt;$W$41+$W$42,4,5))</f>
        <v>0</v>
      </c>
      <c r="D5812">
        <f>NORMSINV(RAND())</f>
        <v>0</v>
      </c>
      <c r="E5812">
        <f>$W$25*EXP(($W$26-$W$28-0.5*$W$27^2)*C5812+$W$27*SQRT(C5812)*D5812)</f>
        <v>0</v>
      </c>
      <c r="F5812">
        <f>$W$30*(1+$W$31)^C5812</f>
        <v>0</v>
      </c>
      <c r="G5812">
        <f>$W$32*(1+$W$33)^C5812</f>
        <v>0</v>
      </c>
      <c r="H5812">
        <f>$W$34*(1+$W$35)^C5812</f>
        <v>0</v>
      </c>
      <c r="I5812">
        <f>MIN(E5812,F5812)</f>
        <v>0</v>
      </c>
      <c r="J5812">
        <f>MIN(E5812-I5812,G5812)</f>
        <v>0</v>
      </c>
      <c r="K5812">
        <f>MIN(E5812-I5812-J5812,H5812)</f>
        <v>0</v>
      </c>
      <c r="L5812">
        <f>E5812-I5812-J5812-K5812</f>
        <v>0</v>
      </c>
      <c r="M5812">
        <f>IF((I5812+J5812+(1-$W$36)*L5812)/$W$39&gt;=$W$38,1,0)</f>
        <v>0</v>
      </c>
      <c r="N5812">
        <f>IF(M5812=1,$W$37,$W$36)*L5812</f>
        <v>0</v>
      </c>
      <c r="O5812">
        <f>EXP(-$W$26*C5812)*I5812</f>
        <v>0</v>
      </c>
      <c r="P5812">
        <f>EXP(-$W$26*C5812)*J5812</f>
        <v>0</v>
      </c>
      <c r="Q5812">
        <f>EXP(-$W$26*C5812)*K5812</f>
        <v>0</v>
      </c>
      <c r="R5812">
        <f>EXP(-$W$26*C5812)*(L5812-N5812)</f>
        <v>0</v>
      </c>
      <c r="S5812">
        <f>EXP(-$W$26*C5812)*N5812</f>
        <v>0</v>
      </c>
      <c r="T5812">
        <f>EXP(-$W$26*C5812)*E5812</f>
        <v>0</v>
      </c>
    </row>
    <row r="5813" spans="1:20">
      <c r="A5813">
        <v>5804</v>
      </c>
      <c r="B5813">
        <f>RAND()</f>
        <v>0</v>
      </c>
      <c r="C5813">
        <f>IF(B5813&lt;$W$41,3,IF(B5813&lt;$W$41+$W$42,4,5))</f>
        <v>0</v>
      </c>
      <c r="D5813">
        <f>NORMSINV(RAND())</f>
        <v>0</v>
      </c>
      <c r="E5813">
        <f>$W$25*EXP(($W$26-$W$28-0.5*$W$27^2)*C5813+$W$27*SQRT(C5813)*D5813)</f>
        <v>0</v>
      </c>
      <c r="F5813">
        <f>$W$30*(1+$W$31)^C5813</f>
        <v>0</v>
      </c>
      <c r="G5813">
        <f>$W$32*(1+$W$33)^C5813</f>
        <v>0</v>
      </c>
      <c r="H5813">
        <f>$W$34*(1+$W$35)^C5813</f>
        <v>0</v>
      </c>
      <c r="I5813">
        <f>MIN(E5813,F5813)</f>
        <v>0</v>
      </c>
      <c r="J5813">
        <f>MIN(E5813-I5813,G5813)</f>
        <v>0</v>
      </c>
      <c r="K5813">
        <f>MIN(E5813-I5813-J5813,H5813)</f>
        <v>0</v>
      </c>
      <c r="L5813">
        <f>E5813-I5813-J5813-K5813</f>
        <v>0</v>
      </c>
      <c r="M5813">
        <f>IF((I5813+J5813+(1-$W$36)*L5813)/$W$39&gt;=$W$38,1,0)</f>
        <v>0</v>
      </c>
      <c r="N5813">
        <f>IF(M5813=1,$W$37,$W$36)*L5813</f>
        <v>0</v>
      </c>
      <c r="O5813">
        <f>EXP(-$W$26*C5813)*I5813</f>
        <v>0</v>
      </c>
      <c r="P5813">
        <f>EXP(-$W$26*C5813)*J5813</f>
        <v>0</v>
      </c>
      <c r="Q5813">
        <f>EXP(-$W$26*C5813)*K5813</f>
        <v>0</v>
      </c>
      <c r="R5813">
        <f>EXP(-$W$26*C5813)*(L5813-N5813)</f>
        <v>0</v>
      </c>
      <c r="S5813">
        <f>EXP(-$W$26*C5813)*N5813</f>
        <v>0</v>
      </c>
      <c r="T5813">
        <f>EXP(-$W$26*C5813)*E5813</f>
        <v>0</v>
      </c>
    </row>
    <row r="5814" spans="1:20">
      <c r="A5814">
        <v>5805</v>
      </c>
      <c r="B5814">
        <f>RAND()</f>
        <v>0</v>
      </c>
      <c r="C5814">
        <f>IF(B5814&lt;$W$41,3,IF(B5814&lt;$W$41+$W$42,4,5))</f>
        <v>0</v>
      </c>
      <c r="D5814">
        <f>NORMSINV(RAND())</f>
        <v>0</v>
      </c>
      <c r="E5814">
        <f>$W$25*EXP(($W$26-$W$28-0.5*$W$27^2)*C5814+$W$27*SQRT(C5814)*D5814)</f>
        <v>0</v>
      </c>
      <c r="F5814">
        <f>$W$30*(1+$W$31)^C5814</f>
        <v>0</v>
      </c>
      <c r="G5814">
        <f>$W$32*(1+$W$33)^C5814</f>
        <v>0</v>
      </c>
      <c r="H5814">
        <f>$W$34*(1+$W$35)^C5814</f>
        <v>0</v>
      </c>
      <c r="I5814">
        <f>MIN(E5814,F5814)</f>
        <v>0</v>
      </c>
      <c r="J5814">
        <f>MIN(E5814-I5814,G5814)</f>
        <v>0</v>
      </c>
      <c r="K5814">
        <f>MIN(E5814-I5814-J5814,H5814)</f>
        <v>0</v>
      </c>
      <c r="L5814">
        <f>E5814-I5814-J5814-K5814</f>
        <v>0</v>
      </c>
      <c r="M5814">
        <f>IF((I5814+J5814+(1-$W$36)*L5814)/$W$39&gt;=$W$38,1,0)</f>
        <v>0</v>
      </c>
      <c r="N5814">
        <f>IF(M5814=1,$W$37,$W$36)*L5814</f>
        <v>0</v>
      </c>
      <c r="O5814">
        <f>EXP(-$W$26*C5814)*I5814</f>
        <v>0</v>
      </c>
      <c r="P5814">
        <f>EXP(-$W$26*C5814)*J5814</f>
        <v>0</v>
      </c>
      <c r="Q5814">
        <f>EXP(-$W$26*C5814)*K5814</f>
        <v>0</v>
      </c>
      <c r="R5814">
        <f>EXP(-$W$26*C5814)*(L5814-N5814)</f>
        <v>0</v>
      </c>
      <c r="S5814">
        <f>EXP(-$W$26*C5814)*N5814</f>
        <v>0</v>
      </c>
      <c r="T5814">
        <f>EXP(-$W$26*C5814)*E5814</f>
        <v>0</v>
      </c>
    </row>
    <row r="5815" spans="1:20">
      <c r="A5815">
        <v>5806</v>
      </c>
      <c r="B5815">
        <f>RAND()</f>
        <v>0</v>
      </c>
      <c r="C5815">
        <f>IF(B5815&lt;$W$41,3,IF(B5815&lt;$W$41+$W$42,4,5))</f>
        <v>0</v>
      </c>
      <c r="D5815">
        <f>NORMSINV(RAND())</f>
        <v>0</v>
      </c>
      <c r="E5815">
        <f>$W$25*EXP(($W$26-$W$28-0.5*$W$27^2)*C5815+$W$27*SQRT(C5815)*D5815)</f>
        <v>0</v>
      </c>
      <c r="F5815">
        <f>$W$30*(1+$W$31)^C5815</f>
        <v>0</v>
      </c>
      <c r="G5815">
        <f>$W$32*(1+$W$33)^C5815</f>
        <v>0</v>
      </c>
      <c r="H5815">
        <f>$W$34*(1+$W$35)^C5815</f>
        <v>0</v>
      </c>
      <c r="I5815">
        <f>MIN(E5815,F5815)</f>
        <v>0</v>
      </c>
      <c r="J5815">
        <f>MIN(E5815-I5815,G5815)</f>
        <v>0</v>
      </c>
      <c r="K5815">
        <f>MIN(E5815-I5815-J5815,H5815)</f>
        <v>0</v>
      </c>
      <c r="L5815">
        <f>E5815-I5815-J5815-K5815</f>
        <v>0</v>
      </c>
      <c r="M5815">
        <f>IF((I5815+J5815+(1-$W$36)*L5815)/$W$39&gt;=$W$38,1,0)</f>
        <v>0</v>
      </c>
      <c r="N5815">
        <f>IF(M5815=1,$W$37,$W$36)*L5815</f>
        <v>0</v>
      </c>
      <c r="O5815">
        <f>EXP(-$W$26*C5815)*I5815</f>
        <v>0</v>
      </c>
      <c r="P5815">
        <f>EXP(-$W$26*C5815)*J5815</f>
        <v>0</v>
      </c>
      <c r="Q5815">
        <f>EXP(-$W$26*C5815)*K5815</f>
        <v>0</v>
      </c>
      <c r="R5815">
        <f>EXP(-$W$26*C5815)*(L5815-N5815)</f>
        <v>0</v>
      </c>
      <c r="S5815">
        <f>EXP(-$W$26*C5815)*N5815</f>
        <v>0</v>
      </c>
      <c r="T5815">
        <f>EXP(-$W$26*C5815)*E5815</f>
        <v>0</v>
      </c>
    </row>
    <row r="5816" spans="1:20">
      <c r="A5816">
        <v>5807</v>
      </c>
      <c r="B5816">
        <f>RAND()</f>
        <v>0</v>
      </c>
      <c r="C5816">
        <f>IF(B5816&lt;$W$41,3,IF(B5816&lt;$W$41+$W$42,4,5))</f>
        <v>0</v>
      </c>
      <c r="D5816">
        <f>NORMSINV(RAND())</f>
        <v>0</v>
      </c>
      <c r="E5816">
        <f>$W$25*EXP(($W$26-$W$28-0.5*$W$27^2)*C5816+$W$27*SQRT(C5816)*D5816)</f>
        <v>0</v>
      </c>
      <c r="F5816">
        <f>$W$30*(1+$W$31)^C5816</f>
        <v>0</v>
      </c>
      <c r="G5816">
        <f>$W$32*(1+$W$33)^C5816</f>
        <v>0</v>
      </c>
      <c r="H5816">
        <f>$W$34*(1+$W$35)^C5816</f>
        <v>0</v>
      </c>
      <c r="I5816">
        <f>MIN(E5816,F5816)</f>
        <v>0</v>
      </c>
      <c r="J5816">
        <f>MIN(E5816-I5816,G5816)</f>
        <v>0</v>
      </c>
      <c r="K5816">
        <f>MIN(E5816-I5816-J5816,H5816)</f>
        <v>0</v>
      </c>
      <c r="L5816">
        <f>E5816-I5816-J5816-K5816</f>
        <v>0</v>
      </c>
      <c r="M5816">
        <f>IF((I5816+J5816+(1-$W$36)*L5816)/$W$39&gt;=$W$38,1,0)</f>
        <v>0</v>
      </c>
      <c r="N5816">
        <f>IF(M5816=1,$W$37,$W$36)*L5816</f>
        <v>0</v>
      </c>
      <c r="O5816">
        <f>EXP(-$W$26*C5816)*I5816</f>
        <v>0</v>
      </c>
      <c r="P5816">
        <f>EXP(-$W$26*C5816)*J5816</f>
        <v>0</v>
      </c>
      <c r="Q5816">
        <f>EXP(-$W$26*C5816)*K5816</f>
        <v>0</v>
      </c>
      <c r="R5816">
        <f>EXP(-$W$26*C5816)*(L5816-N5816)</f>
        <v>0</v>
      </c>
      <c r="S5816">
        <f>EXP(-$W$26*C5816)*N5816</f>
        <v>0</v>
      </c>
      <c r="T5816">
        <f>EXP(-$W$26*C5816)*E5816</f>
        <v>0</v>
      </c>
    </row>
    <row r="5817" spans="1:20">
      <c r="A5817">
        <v>5808</v>
      </c>
      <c r="B5817">
        <f>RAND()</f>
        <v>0</v>
      </c>
      <c r="C5817">
        <f>IF(B5817&lt;$W$41,3,IF(B5817&lt;$W$41+$W$42,4,5))</f>
        <v>0</v>
      </c>
      <c r="D5817">
        <f>NORMSINV(RAND())</f>
        <v>0</v>
      </c>
      <c r="E5817">
        <f>$W$25*EXP(($W$26-$W$28-0.5*$W$27^2)*C5817+$W$27*SQRT(C5817)*D5817)</f>
        <v>0</v>
      </c>
      <c r="F5817">
        <f>$W$30*(1+$W$31)^C5817</f>
        <v>0</v>
      </c>
      <c r="G5817">
        <f>$W$32*(1+$W$33)^C5817</f>
        <v>0</v>
      </c>
      <c r="H5817">
        <f>$W$34*(1+$W$35)^C5817</f>
        <v>0</v>
      </c>
      <c r="I5817">
        <f>MIN(E5817,F5817)</f>
        <v>0</v>
      </c>
      <c r="J5817">
        <f>MIN(E5817-I5817,G5817)</f>
        <v>0</v>
      </c>
      <c r="K5817">
        <f>MIN(E5817-I5817-J5817,H5817)</f>
        <v>0</v>
      </c>
      <c r="L5817">
        <f>E5817-I5817-J5817-K5817</f>
        <v>0</v>
      </c>
      <c r="M5817">
        <f>IF((I5817+J5817+(1-$W$36)*L5817)/$W$39&gt;=$W$38,1,0)</f>
        <v>0</v>
      </c>
      <c r="N5817">
        <f>IF(M5817=1,$W$37,$W$36)*L5817</f>
        <v>0</v>
      </c>
      <c r="O5817">
        <f>EXP(-$W$26*C5817)*I5817</f>
        <v>0</v>
      </c>
      <c r="P5817">
        <f>EXP(-$W$26*C5817)*J5817</f>
        <v>0</v>
      </c>
      <c r="Q5817">
        <f>EXP(-$W$26*C5817)*K5817</f>
        <v>0</v>
      </c>
      <c r="R5817">
        <f>EXP(-$W$26*C5817)*(L5817-N5817)</f>
        <v>0</v>
      </c>
      <c r="S5817">
        <f>EXP(-$W$26*C5817)*N5817</f>
        <v>0</v>
      </c>
      <c r="T5817">
        <f>EXP(-$W$26*C5817)*E5817</f>
        <v>0</v>
      </c>
    </row>
    <row r="5818" spans="1:20">
      <c r="A5818">
        <v>5809</v>
      </c>
      <c r="B5818">
        <f>RAND()</f>
        <v>0</v>
      </c>
      <c r="C5818">
        <f>IF(B5818&lt;$W$41,3,IF(B5818&lt;$W$41+$W$42,4,5))</f>
        <v>0</v>
      </c>
      <c r="D5818">
        <f>NORMSINV(RAND())</f>
        <v>0</v>
      </c>
      <c r="E5818">
        <f>$W$25*EXP(($W$26-$W$28-0.5*$W$27^2)*C5818+$W$27*SQRT(C5818)*D5818)</f>
        <v>0</v>
      </c>
      <c r="F5818">
        <f>$W$30*(1+$W$31)^C5818</f>
        <v>0</v>
      </c>
      <c r="G5818">
        <f>$W$32*(1+$W$33)^C5818</f>
        <v>0</v>
      </c>
      <c r="H5818">
        <f>$W$34*(1+$W$35)^C5818</f>
        <v>0</v>
      </c>
      <c r="I5818">
        <f>MIN(E5818,F5818)</f>
        <v>0</v>
      </c>
      <c r="J5818">
        <f>MIN(E5818-I5818,G5818)</f>
        <v>0</v>
      </c>
      <c r="K5818">
        <f>MIN(E5818-I5818-J5818,H5818)</f>
        <v>0</v>
      </c>
      <c r="L5818">
        <f>E5818-I5818-J5818-K5818</f>
        <v>0</v>
      </c>
      <c r="M5818">
        <f>IF((I5818+J5818+(1-$W$36)*L5818)/$W$39&gt;=$W$38,1,0)</f>
        <v>0</v>
      </c>
      <c r="N5818">
        <f>IF(M5818=1,$W$37,$W$36)*L5818</f>
        <v>0</v>
      </c>
      <c r="O5818">
        <f>EXP(-$W$26*C5818)*I5818</f>
        <v>0</v>
      </c>
      <c r="P5818">
        <f>EXP(-$W$26*C5818)*J5818</f>
        <v>0</v>
      </c>
      <c r="Q5818">
        <f>EXP(-$W$26*C5818)*K5818</f>
        <v>0</v>
      </c>
      <c r="R5818">
        <f>EXP(-$W$26*C5818)*(L5818-N5818)</f>
        <v>0</v>
      </c>
      <c r="S5818">
        <f>EXP(-$W$26*C5818)*N5818</f>
        <v>0</v>
      </c>
      <c r="T5818">
        <f>EXP(-$W$26*C5818)*E5818</f>
        <v>0</v>
      </c>
    </row>
    <row r="5819" spans="1:20">
      <c r="A5819">
        <v>5810</v>
      </c>
      <c r="B5819">
        <f>RAND()</f>
        <v>0</v>
      </c>
      <c r="C5819">
        <f>IF(B5819&lt;$W$41,3,IF(B5819&lt;$W$41+$W$42,4,5))</f>
        <v>0</v>
      </c>
      <c r="D5819">
        <f>NORMSINV(RAND())</f>
        <v>0</v>
      </c>
      <c r="E5819">
        <f>$W$25*EXP(($W$26-$W$28-0.5*$W$27^2)*C5819+$W$27*SQRT(C5819)*D5819)</f>
        <v>0</v>
      </c>
      <c r="F5819">
        <f>$W$30*(1+$W$31)^C5819</f>
        <v>0</v>
      </c>
      <c r="G5819">
        <f>$W$32*(1+$W$33)^C5819</f>
        <v>0</v>
      </c>
      <c r="H5819">
        <f>$W$34*(1+$W$35)^C5819</f>
        <v>0</v>
      </c>
      <c r="I5819">
        <f>MIN(E5819,F5819)</f>
        <v>0</v>
      </c>
      <c r="J5819">
        <f>MIN(E5819-I5819,G5819)</f>
        <v>0</v>
      </c>
      <c r="K5819">
        <f>MIN(E5819-I5819-J5819,H5819)</f>
        <v>0</v>
      </c>
      <c r="L5819">
        <f>E5819-I5819-J5819-K5819</f>
        <v>0</v>
      </c>
      <c r="M5819">
        <f>IF((I5819+J5819+(1-$W$36)*L5819)/$W$39&gt;=$W$38,1,0)</f>
        <v>0</v>
      </c>
      <c r="N5819">
        <f>IF(M5819=1,$W$37,$W$36)*L5819</f>
        <v>0</v>
      </c>
      <c r="O5819">
        <f>EXP(-$W$26*C5819)*I5819</f>
        <v>0</v>
      </c>
      <c r="P5819">
        <f>EXP(-$W$26*C5819)*J5819</f>
        <v>0</v>
      </c>
      <c r="Q5819">
        <f>EXP(-$W$26*C5819)*K5819</f>
        <v>0</v>
      </c>
      <c r="R5819">
        <f>EXP(-$W$26*C5819)*(L5819-N5819)</f>
        <v>0</v>
      </c>
      <c r="S5819">
        <f>EXP(-$W$26*C5819)*N5819</f>
        <v>0</v>
      </c>
      <c r="T5819">
        <f>EXP(-$W$26*C5819)*E5819</f>
        <v>0</v>
      </c>
    </row>
    <row r="5820" spans="1:20">
      <c r="A5820">
        <v>5811</v>
      </c>
      <c r="B5820">
        <f>RAND()</f>
        <v>0</v>
      </c>
      <c r="C5820">
        <f>IF(B5820&lt;$W$41,3,IF(B5820&lt;$W$41+$W$42,4,5))</f>
        <v>0</v>
      </c>
      <c r="D5820">
        <f>NORMSINV(RAND())</f>
        <v>0</v>
      </c>
      <c r="E5820">
        <f>$W$25*EXP(($W$26-$W$28-0.5*$W$27^2)*C5820+$W$27*SQRT(C5820)*D5820)</f>
        <v>0</v>
      </c>
      <c r="F5820">
        <f>$W$30*(1+$W$31)^C5820</f>
        <v>0</v>
      </c>
      <c r="G5820">
        <f>$W$32*(1+$W$33)^C5820</f>
        <v>0</v>
      </c>
      <c r="H5820">
        <f>$W$34*(1+$W$35)^C5820</f>
        <v>0</v>
      </c>
      <c r="I5820">
        <f>MIN(E5820,F5820)</f>
        <v>0</v>
      </c>
      <c r="J5820">
        <f>MIN(E5820-I5820,G5820)</f>
        <v>0</v>
      </c>
      <c r="K5820">
        <f>MIN(E5820-I5820-J5820,H5820)</f>
        <v>0</v>
      </c>
      <c r="L5820">
        <f>E5820-I5820-J5820-K5820</f>
        <v>0</v>
      </c>
      <c r="M5820">
        <f>IF((I5820+J5820+(1-$W$36)*L5820)/$W$39&gt;=$W$38,1,0)</f>
        <v>0</v>
      </c>
      <c r="N5820">
        <f>IF(M5820=1,$W$37,$W$36)*L5820</f>
        <v>0</v>
      </c>
      <c r="O5820">
        <f>EXP(-$W$26*C5820)*I5820</f>
        <v>0</v>
      </c>
      <c r="P5820">
        <f>EXP(-$W$26*C5820)*J5820</f>
        <v>0</v>
      </c>
      <c r="Q5820">
        <f>EXP(-$W$26*C5820)*K5820</f>
        <v>0</v>
      </c>
      <c r="R5820">
        <f>EXP(-$W$26*C5820)*(L5820-N5820)</f>
        <v>0</v>
      </c>
      <c r="S5820">
        <f>EXP(-$W$26*C5820)*N5820</f>
        <v>0</v>
      </c>
      <c r="T5820">
        <f>EXP(-$W$26*C5820)*E5820</f>
        <v>0</v>
      </c>
    </row>
    <row r="5821" spans="1:20">
      <c r="A5821">
        <v>5812</v>
      </c>
      <c r="B5821">
        <f>RAND()</f>
        <v>0</v>
      </c>
      <c r="C5821">
        <f>IF(B5821&lt;$W$41,3,IF(B5821&lt;$W$41+$W$42,4,5))</f>
        <v>0</v>
      </c>
      <c r="D5821">
        <f>NORMSINV(RAND())</f>
        <v>0</v>
      </c>
      <c r="E5821">
        <f>$W$25*EXP(($W$26-$W$28-0.5*$W$27^2)*C5821+$W$27*SQRT(C5821)*D5821)</f>
        <v>0</v>
      </c>
      <c r="F5821">
        <f>$W$30*(1+$W$31)^C5821</f>
        <v>0</v>
      </c>
      <c r="G5821">
        <f>$W$32*(1+$W$33)^C5821</f>
        <v>0</v>
      </c>
      <c r="H5821">
        <f>$W$34*(1+$W$35)^C5821</f>
        <v>0</v>
      </c>
      <c r="I5821">
        <f>MIN(E5821,F5821)</f>
        <v>0</v>
      </c>
      <c r="J5821">
        <f>MIN(E5821-I5821,G5821)</f>
        <v>0</v>
      </c>
      <c r="K5821">
        <f>MIN(E5821-I5821-J5821,H5821)</f>
        <v>0</v>
      </c>
      <c r="L5821">
        <f>E5821-I5821-J5821-K5821</f>
        <v>0</v>
      </c>
      <c r="M5821">
        <f>IF((I5821+J5821+(1-$W$36)*L5821)/$W$39&gt;=$W$38,1,0)</f>
        <v>0</v>
      </c>
      <c r="N5821">
        <f>IF(M5821=1,$W$37,$W$36)*L5821</f>
        <v>0</v>
      </c>
      <c r="O5821">
        <f>EXP(-$W$26*C5821)*I5821</f>
        <v>0</v>
      </c>
      <c r="P5821">
        <f>EXP(-$W$26*C5821)*J5821</f>
        <v>0</v>
      </c>
      <c r="Q5821">
        <f>EXP(-$W$26*C5821)*K5821</f>
        <v>0</v>
      </c>
      <c r="R5821">
        <f>EXP(-$W$26*C5821)*(L5821-N5821)</f>
        <v>0</v>
      </c>
      <c r="S5821">
        <f>EXP(-$W$26*C5821)*N5821</f>
        <v>0</v>
      </c>
      <c r="T5821">
        <f>EXP(-$W$26*C5821)*E5821</f>
        <v>0</v>
      </c>
    </row>
    <row r="5822" spans="1:20">
      <c r="A5822">
        <v>5813</v>
      </c>
      <c r="B5822">
        <f>RAND()</f>
        <v>0</v>
      </c>
      <c r="C5822">
        <f>IF(B5822&lt;$W$41,3,IF(B5822&lt;$W$41+$W$42,4,5))</f>
        <v>0</v>
      </c>
      <c r="D5822">
        <f>NORMSINV(RAND())</f>
        <v>0</v>
      </c>
      <c r="E5822">
        <f>$W$25*EXP(($W$26-$W$28-0.5*$W$27^2)*C5822+$W$27*SQRT(C5822)*D5822)</f>
        <v>0</v>
      </c>
      <c r="F5822">
        <f>$W$30*(1+$W$31)^C5822</f>
        <v>0</v>
      </c>
      <c r="G5822">
        <f>$W$32*(1+$W$33)^C5822</f>
        <v>0</v>
      </c>
      <c r="H5822">
        <f>$W$34*(1+$W$35)^C5822</f>
        <v>0</v>
      </c>
      <c r="I5822">
        <f>MIN(E5822,F5822)</f>
        <v>0</v>
      </c>
      <c r="J5822">
        <f>MIN(E5822-I5822,G5822)</f>
        <v>0</v>
      </c>
      <c r="K5822">
        <f>MIN(E5822-I5822-J5822,H5822)</f>
        <v>0</v>
      </c>
      <c r="L5822">
        <f>E5822-I5822-J5822-K5822</f>
        <v>0</v>
      </c>
      <c r="M5822">
        <f>IF((I5822+J5822+(1-$W$36)*L5822)/$W$39&gt;=$W$38,1,0)</f>
        <v>0</v>
      </c>
      <c r="N5822">
        <f>IF(M5822=1,$W$37,$W$36)*L5822</f>
        <v>0</v>
      </c>
      <c r="O5822">
        <f>EXP(-$W$26*C5822)*I5822</f>
        <v>0</v>
      </c>
      <c r="P5822">
        <f>EXP(-$W$26*C5822)*J5822</f>
        <v>0</v>
      </c>
      <c r="Q5822">
        <f>EXP(-$W$26*C5822)*K5822</f>
        <v>0</v>
      </c>
      <c r="R5822">
        <f>EXP(-$W$26*C5822)*(L5822-N5822)</f>
        <v>0</v>
      </c>
      <c r="S5822">
        <f>EXP(-$W$26*C5822)*N5822</f>
        <v>0</v>
      </c>
      <c r="T5822">
        <f>EXP(-$W$26*C5822)*E5822</f>
        <v>0</v>
      </c>
    </row>
    <row r="5823" spans="1:20">
      <c r="A5823">
        <v>5814</v>
      </c>
      <c r="B5823">
        <f>RAND()</f>
        <v>0</v>
      </c>
      <c r="C5823">
        <f>IF(B5823&lt;$W$41,3,IF(B5823&lt;$W$41+$W$42,4,5))</f>
        <v>0</v>
      </c>
      <c r="D5823">
        <f>NORMSINV(RAND())</f>
        <v>0</v>
      </c>
      <c r="E5823">
        <f>$W$25*EXP(($W$26-$W$28-0.5*$W$27^2)*C5823+$W$27*SQRT(C5823)*D5823)</f>
        <v>0</v>
      </c>
      <c r="F5823">
        <f>$W$30*(1+$W$31)^C5823</f>
        <v>0</v>
      </c>
      <c r="G5823">
        <f>$W$32*(1+$W$33)^C5823</f>
        <v>0</v>
      </c>
      <c r="H5823">
        <f>$W$34*(1+$W$35)^C5823</f>
        <v>0</v>
      </c>
      <c r="I5823">
        <f>MIN(E5823,F5823)</f>
        <v>0</v>
      </c>
      <c r="J5823">
        <f>MIN(E5823-I5823,G5823)</f>
        <v>0</v>
      </c>
      <c r="K5823">
        <f>MIN(E5823-I5823-J5823,H5823)</f>
        <v>0</v>
      </c>
      <c r="L5823">
        <f>E5823-I5823-J5823-K5823</f>
        <v>0</v>
      </c>
      <c r="M5823">
        <f>IF((I5823+J5823+(1-$W$36)*L5823)/$W$39&gt;=$W$38,1,0)</f>
        <v>0</v>
      </c>
      <c r="N5823">
        <f>IF(M5823=1,$W$37,$W$36)*L5823</f>
        <v>0</v>
      </c>
      <c r="O5823">
        <f>EXP(-$W$26*C5823)*I5823</f>
        <v>0</v>
      </c>
      <c r="P5823">
        <f>EXP(-$W$26*C5823)*J5823</f>
        <v>0</v>
      </c>
      <c r="Q5823">
        <f>EXP(-$W$26*C5823)*K5823</f>
        <v>0</v>
      </c>
      <c r="R5823">
        <f>EXP(-$W$26*C5823)*(L5823-N5823)</f>
        <v>0</v>
      </c>
      <c r="S5823">
        <f>EXP(-$W$26*C5823)*N5823</f>
        <v>0</v>
      </c>
      <c r="T5823">
        <f>EXP(-$W$26*C5823)*E5823</f>
        <v>0</v>
      </c>
    </row>
    <row r="5824" spans="1:20">
      <c r="A5824">
        <v>5815</v>
      </c>
      <c r="B5824">
        <f>RAND()</f>
        <v>0</v>
      </c>
      <c r="C5824">
        <f>IF(B5824&lt;$W$41,3,IF(B5824&lt;$W$41+$W$42,4,5))</f>
        <v>0</v>
      </c>
      <c r="D5824">
        <f>NORMSINV(RAND())</f>
        <v>0</v>
      </c>
      <c r="E5824">
        <f>$W$25*EXP(($W$26-$W$28-0.5*$W$27^2)*C5824+$W$27*SQRT(C5824)*D5824)</f>
        <v>0</v>
      </c>
      <c r="F5824">
        <f>$W$30*(1+$W$31)^C5824</f>
        <v>0</v>
      </c>
      <c r="G5824">
        <f>$W$32*(1+$W$33)^C5824</f>
        <v>0</v>
      </c>
      <c r="H5824">
        <f>$W$34*(1+$W$35)^C5824</f>
        <v>0</v>
      </c>
      <c r="I5824">
        <f>MIN(E5824,F5824)</f>
        <v>0</v>
      </c>
      <c r="J5824">
        <f>MIN(E5824-I5824,G5824)</f>
        <v>0</v>
      </c>
      <c r="K5824">
        <f>MIN(E5824-I5824-J5824,H5824)</f>
        <v>0</v>
      </c>
      <c r="L5824">
        <f>E5824-I5824-J5824-K5824</f>
        <v>0</v>
      </c>
      <c r="M5824">
        <f>IF((I5824+J5824+(1-$W$36)*L5824)/$W$39&gt;=$W$38,1,0)</f>
        <v>0</v>
      </c>
      <c r="N5824">
        <f>IF(M5824=1,$W$37,$W$36)*L5824</f>
        <v>0</v>
      </c>
      <c r="O5824">
        <f>EXP(-$W$26*C5824)*I5824</f>
        <v>0</v>
      </c>
      <c r="P5824">
        <f>EXP(-$W$26*C5824)*J5824</f>
        <v>0</v>
      </c>
      <c r="Q5824">
        <f>EXP(-$W$26*C5824)*K5824</f>
        <v>0</v>
      </c>
      <c r="R5824">
        <f>EXP(-$W$26*C5824)*(L5824-N5824)</f>
        <v>0</v>
      </c>
      <c r="S5824">
        <f>EXP(-$W$26*C5824)*N5824</f>
        <v>0</v>
      </c>
      <c r="T5824">
        <f>EXP(-$W$26*C5824)*E5824</f>
        <v>0</v>
      </c>
    </row>
    <row r="5825" spans="1:20">
      <c r="A5825">
        <v>5816</v>
      </c>
      <c r="B5825">
        <f>RAND()</f>
        <v>0</v>
      </c>
      <c r="C5825">
        <f>IF(B5825&lt;$W$41,3,IF(B5825&lt;$W$41+$W$42,4,5))</f>
        <v>0</v>
      </c>
      <c r="D5825">
        <f>NORMSINV(RAND())</f>
        <v>0</v>
      </c>
      <c r="E5825">
        <f>$W$25*EXP(($W$26-$W$28-0.5*$W$27^2)*C5825+$W$27*SQRT(C5825)*D5825)</f>
        <v>0</v>
      </c>
      <c r="F5825">
        <f>$W$30*(1+$W$31)^C5825</f>
        <v>0</v>
      </c>
      <c r="G5825">
        <f>$W$32*(1+$W$33)^C5825</f>
        <v>0</v>
      </c>
      <c r="H5825">
        <f>$W$34*(1+$W$35)^C5825</f>
        <v>0</v>
      </c>
      <c r="I5825">
        <f>MIN(E5825,F5825)</f>
        <v>0</v>
      </c>
      <c r="J5825">
        <f>MIN(E5825-I5825,G5825)</f>
        <v>0</v>
      </c>
      <c r="K5825">
        <f>MIN(E5825-I5825-J5825,H5825)</f>
        <v>0</v>
      </c>
      <c r="L5825">
        <f>E5825-I5825-J5825-K5825</f>
        <v>0</v>
      </c>
      <c r="M5825">
        <f>IF((I5825+J5825+(1-$W$36)*L5825)/$W$39&gt;=$W$38,1,0)</f>
        <v>0</v>
      </c>
      <c r="N5825">
        <f>IF(M5825=1,$W$37,$W$36)*L5825</f>
        <v>0</v>
      </c>
      <c r="O5825">
        <f>EXP(-$W$26*C5825)*I5825</f>
        <v>0</v>
      </c>
      <c r="P5825">
        <f>EXP(-$W$26*C5825)*J5825</f>
        <v>0</v>
      </c>
      <c r="Q5825">
        <f>EXP(-$W$26*C5825)*K5825</f>
        <v>0</v>
      </c>
      <c r="R5825">
        <f>EXP(-$W$26*C5825)*(L5825-N5825)</f>
        <v>0</v>
      </c>
      <c r="S5825">
        <f>EXP(-$W$26*C5825)*N5825</f>
        <v>0</v>
      </c>
      <c r="T5825">
        <f>EXP(-$W$26*C5825)*E5825</f>
        <v>0</v>
      </c>
    </row>
    <row r="5826" spans="1:20">
      <c r="A5826">
        <v>5817</v>
      </c>
      <c r="B5826">
        <f>RAND()</f>
        <v>0</v>
      </c>
      <c r="C5826">
        <f>IF(B5826&lt;$W$41,3,IF(B5826&lt;$W$41+$W$42,4,5))</f>
        <v>0</v>
      </c>
      <c r="D5826">
        <f>NORMSINV(RAND())</f>
        <v>0</v>
      </c>
      <c r="E5826">
        <f>$W$25*EXP(($W$26-$W$28-0.5*$W$27^2)*C5826+$W$27*SQRT(C5826)*D5826)</f>
        <v>0</v>
      </c>
      <c r="F5826">
        <f>$W$30*(1+$W$31)^C5826</f>
        <v>0</v>
      </c>
      <c r="G5826">
        <f>$W$32*(1+$W$33)^C5826</f>
        <v>0</v>
      </c>
      <c r="H5826">
        <f>$W$34*(1+$W$35)^C5826</f>
        <v>0</v>
      </c>
      <c r="I5826">
        <f>MIN(E5826,F5826)</f>
        <v>0</v>
      </c>
      <c r="J5826">
        <f>MIN(E5826-I5826,G5826)</f>
        <v>0</v>
      </c>
      <c r="K5826">
        <f>MIN(E5826-I5826-J5826,H5826)</f>
        <v>0</v>
      </c>
      <c r="L5826">
        <f>E5826-I5826-J5826-K5826</f>
        <v>0</v>
      </c>
      <c r="M5826">
        <f>IF((I5826+J5826+(1-$W$36)*L5826)/$W$39&gt;=$W$38,1,0)</f>
        <v>0</v>
      </c>
      <c r="N5826">
        <f>IF(M5826=1,$W$37,$W$36)*L5826</f>
        <v>0</v>
      </c>
      <c r="O5826">
        <f>EXP(-$W$26*C5826)*I5826</f>
        <v>0</v>
      </c>
      <c r="P5826">
        <f>EXP(-$W$26*C5826)*J5826</f>
        <v>0</v>
      </c>
      <c r="Q5826">
        <f>EXP(-$W$26*C5826)*K5826</f>
        <v>0</v>
      </c>
      <c r="R5826">
        <f>EXP(-$W$26*C5826)*(L5826-N5826)</f>
        <v>0</v>
      </c>
      <c r="S5826">
        <f>EXP(-$W$26*C5826)*N5826</f>
        <v>0</v>
      </c>
      <c r="T5826">
        <f>EXP(-$W$26*C5826)*E5826</f>
        <v>0</v>
      </c>
    </row>
    <row r="5827" spans="1:20">
      <c r="A5827">
        <v>5818</v>
      </c>
      <c r="B5827">
        <f>RAND()</f>
        <v>0</v>
      </c>
      <c r="C5827">
        <f>IF(B5827&lt;$W$41,3,IF(B5827&lt;$W$41+$W$42,4,5))</f>
        <v>0</v>
      </c>
      <c r="D5827">
        <f>NORMSINV(RAND())</f>
        <v>0</v>
      </c>
      <c r="E5827">
        <f>$W$25*EXP(($W$26-$W$28-0.5*$W$27^2)*C5827+$W$27*SQRT(C5827)*D5827)</f>
        <v>0</v>
      </c>
      <c r="F5827">
        <f>$W$30*(1+$W$31)^C5827</f>
        <v>0</v>
      </c>
      <c r="G5827">
        <f>$W$32*(1+$W$33)^C5827</f>
        <v>0</v>
      </c>
      <c r="H5827">
        <f>$W$34*(1+$W$35)^C5827</f>
        <v>0</v>
      </c>
      <c r="I5827">
        <f>MIN(E5827,F5827)</f>
        <v>0</v>
      </c>
      <c r="J5827">
        <f>MIN(E5827-I5827,G5827)</f>
        <v>0</v>
      </c>
      <c r="K5827">
        <f>MIN(E5827-I5827-J5827,H5827)</f>
        <v>0</v>
      </c>
      <c r="L5827">
        <f>E5827-I5827-J5827-K5827</f>
        <v>0</v>
      </c>
      <c r="M5827">
        <f>IF((I5827+J5827+(1-$W$36)*L5827)/$W$39&gt;=$W$38,1,0)</f>
        <v>0</v>
      </c>
      <c r="N5827">
        <f>IF(M5827=1,$W$37,$W$36)*L5827</f>
        <v>0</v>
      </c>
      <c r="O5827">
        <f>EXP(-$W$26*C5827)*I5827</f>
        <v>0</v>
      </c>
      <c r="P5827">
        <f>EXP(-$W$26*C5827)*J5827</f>
        <v>0</v>
      </c>
      <c r="Q5827">
        <f>EXP(-$W$26*C5827)*K5827</f>
        <v>0</v>
      </c>
      <c r="R5827">
        <f>EXP(-$W$26*C5827)*(L5827-N5827)</f>
        <v>0</v>
      </c>
      <c r="S5827">
        <f>EXP(-$W$26*C5827)*N5827</f>
        <v>0</v>
      </c>
      <c r="T5827">
        <f>EXP(-$W$26*C5827)*E5827</f>
        <v>0</v>
      </c>
    </row>
    <row r="5828" spans="1:20">
      <c r="A5828">
        <v>5819</v>
      </c>
      <c r="B5828">
        <f>RAND()</f>
        <v>0</v>
      </c>
      <c r="C5828">
        <f>IF(B5828&lt;$W$41,3,IF(B5828&lt;$W$41+$W$42,4,5))</f>
        <v>0</v>
      </c>
      <c r="D5828">
        <f>NORMSINV(RAND())</f>
        <v>0</v>
      </c>
      <c r="E5828">
        <f>$W$25*EXP(($W$26-$W$28-0.5*$W$27^2)*C5828+$W$27*SQRT(C5828)*D5828)</f>
        <v>0</v>
      </c>
      <c r="F5828">
        <f>$W$30*(1+$W$31)^C5828</f>
        <v>0</v>
      </c>
      <c r="G5828">
        <f>$W$32*(1+$W$33)^C5828</f>
        <v>0</v>
      </c>
      <c r="H5828">
        <f>$W$34*(1+$W$35)^C5828</f>
        <v>0</v>
      </c>
      <c r="I5828">
        <f>MIN(E5828,F5828)</f>
        <v>0</v>
      </c>
      <c r="J5828">
        <f>MIN(E5828-I5828,G5828)</f>
        <v>0</v>
      </c>
      <c r="K5828">
        <f>MIN(E5828-I5828-J5828,H5828)</f>
        <v>0</v>
      </c>
      <c r="L5828">
        <f>E5828-I5828-J5828-K5828</f>
        <v>0</v>
      </c>
      <c r="M5828">
        <f>IF((I5828+J5828+(1-$W$36)*L5828)/$W$39&gt;=$W$38,1,0)</f>
        <v>0</v>
      </c>
      <c r="N5828">
        <f>IF(M5828=1,$W$37,$W$36)*L5828</f>
        <v>0</v>
      </c>
      <c r="O5828">
        <f>EXP(-$W$26*C5828)*I5828</f>
        <v>0</v>
      </c>
      <c r="P5828">
        <f>EXP(-$W$26*C5828)*J5828</f>
        <v>0</v>
      </c>
      <c r="Q5828">
        <f>EXP(-$W$26*C5828)*K5828</f>
        <v>0</v>
      </c>
      <c r="R5828">
        <f>EXP(-$W$26*C5828)*(L5828-N5828)</f>
        <v>0</v>
      </c>
      <c r="S5828">
        <f>EXP(-$W$26*C5828)*N5828</f>
        <v>0</v>
      </c>
      <c r="T5828">
        <f>EXP(-$W$26*C5828)*E5828</f>
        <v>0</v>
      </c>
    </row>
    <row r="5829" spans="1:20">
      <c r="A5829">
        <v>5820</v>
      </c>
      <c r="B5829">
        <f>RAND()</f>
        <v>0</v>
      </c>
      <c r="C5829">
        <f>IF(B5829&lt;$W$41,3,IF(B5829&lt;$W$41+$W$42,4,5))</f>
        <v>0</v>
      </c>
      <c r="D5829">
        <f>NORMSINV(RAND())</f>
        <v>0</v>
      </c>
      <c r="E5829">
        <f>$W$25*EXP(($W$26-$W$28-0.5*$W$27^2)*C5829+$W$27*SQRT(C5829)*D5829)</f>
        <v>0</v>
      </c>
      <c r="F5829">
        <f>$W$30*(1+$W$31)^C5829</f>
        <v>0</v>
      </c>
      <c r="G5829">
        <f>$W$32*(1+$W$33)^C5829</f>
        <v>0</v>
      </c>
      <c r="H5829">
        <f>$W$34*(1+$W$35)^C5829</f>
        <v>0</v>
      </c>
      <c r="I5829">
        <f>MIN(E5829,F5829)</f>
        <v>0</v>
      </c>
      <c r="J5829">
        <f>MIN(E5829-I5829,G5829)</f>
        <v>0</v>
      </c>
      <c r="K5829">
        <f>MIN(E5829-I5829-J5829,H5829)</f>
        <v>0</v>
      </c>
      <c r="L5829">
        <f>E5829-I5829-J5829-K5829</f>
        <v>0</v>
      </c>
      <c r="M5829">
        <f>IF((I5829+J5829+(1-$W$36)*L5829)/$W$39&gt;=$W$38,1,0)</f>
        <v>0</v>
      </c>
      <c r="N5829">
        <f>IF(M5829=1,$W$37,$W$36)*L5829</f>
        <v>0</v>
      </c>
      <c r="O5829">
        <f>EXP(-$W$26*C5829)*I5829</f>
        <v>0</v>
      </c>
      <c r="P5829">
        <f>EXP(-$W$26*C5829)*J5829</f>
        <v>0</v>
      </c>
      <c r="Q5829">
        <f>EXP(-$W$26*C5829)*K5829</f>
        <v>0</v>
      </c>
      <c r="R5829">
        <f>EXP(-$W$26*C5829)*(L5829-N5829)</f>
        <v>0</v>
      </c>
      <c r="S5829">
        <f>EXP(-$W$26*C5829)*N5829</f>
        <v>0</v>
      </c>
      <c r="T5829">
        <f>EXP(-$W$26*C5829)*E5829</f>
        <v>0</v>
      </c>
    </row>
    <row r="5830" spans="1:20">
      <c r="A5830">
        <v>5821</v>
      </c>
      <c r="B5830">
        <f>RAND()</f>
        <v>0</v>
      </c>
      <c r="C5830">
        <f>IF(B5830&lt;$W$41,3,IF(B5830&lt;$W$41+$W$42,4,5))</f>
        <v>0</v>
      </c>
      <c r="D5830">
        <f>NORMSINV(RAND())</f>
        <v>0</v>
      </c>
      <c r="E5830">
        <f>$W$25*EXP(($W$26-$W$28-0.5*$W$27^2)*C5830+$W$27*SQRT(C5830)*D5830)</f>
        <v>0</v>
      </c>
      <c r="F5830">
        <f>$W$30*(1+$W$31)^C5830</f>
        <v>0</v>
      </c>
      <c r="G5830">
        <f>$W$32*(1+$W$33)^C5830</f>
        <v>0</v>
      </c>
      <c r="H5830">
        <f>$W$34*(1+$W$35)^C5830</f>
        <v>0</v>
      </c>
      <c r="I5830">
        <f>MIN(E5830,F5830)</f>
        <v>0</v>
      </c>
      <c r="J5830">
        <f>MIN(E5830-I5830,G5830)</f>
        <v>0</v>
      </c>
      <c r="K5830">
        <f>MIN(E5830-I5830-J5830,H5830)</f>
        <v>0</v>
      </c>
      <c r="L5830">
        <f>E5830-I5830-J5830-K5830</f>
        <v>0</v>
      </c>
      <c r="M5830">
        <f>IF((I5830+J5830+(1-$W$36)*L5830)/$W$39&gt;=$W$38,1,0)</f>
        <v>0</v>
      </c>
      <c r="N5830">
        <f>IF(M5830=1,$W$37,$W$36)*L5830</f>
        <v>0</v>
      </c>
      <c r="O5830">
        <f>EXP(-$W$26*C5830)*I5830</f>
        <v>0</v>
      </c>
      <c r="P5830">
        <f>EXP(-$W$26*C5830)*J5830</f>
        <v>0</v>
      </c>
      <c r="Q5830">
        <f>EXP(-$W$26*C5830)*K5830</f>
        <v>0</v>
      </c>
      <c r="R5830">
        <f>EXP(-$W$26*C5830)*(L5830-N5830)</f>
        <v>0</v>
      </c>
      <c r="S5830">
        <f>EXP(-$W$26*C5830)*N5830</f>
        <v>0</v>
      </c>
      <c r="T5830">
        <f>EXP(-$W$26*C5830)*E5830</f>
        <v>0</v>
      </c>
    </row>
    <row r="5831" spans="1:20">
      <c r="A5831">
        <v>5822</v>
      </c>
      <c r="B5831">
        <f>RAND()</f>
        <v>0</v>
      </c>
      <c r="C5831">
        <f>IF(B5831&lt;$W$41,3,IF(B5831&lt;$W$41+$W$42,4,5))</f>
        <v>0</v>
      </c>
      <c r="D5831">
        <f>NORMSINV(RAND())</f>
        <v>0</v>
      </c>
      <c r="E5831">
        <f>$W$25*EXP(($W$26-$W$28-0.5*$W$27^2)*C5831+$W$27*SQRT(C5831)*D5831)</f>
        <v>0</v>
      </c>
      <c r="F5831">
        <f>$W$30*(1+$W$31)^C5831</f>
        <v>0</v>
      </c>
      <c r="G5831">
        <f>$W$32*(1+$W$33)^C5831</f>
        <v>0</v>
      </c>
      <c r="H5831">
        <f>$W$34*(1+$W$35)^C5831</f>
        <v>0</v>
      </c>
      <c r="I5831">
        <f>MIN(E5831,F5831)</f>
        <v>0</v>
      </c>
      <c r="J5831">
        <f>MIN(E5831-I5831,G5831)</f>
        <v>0</v>
      </c>
      <c r="K5831">
        <f>MIN(E5831-I5831-J5831,H5831)</f>
        <v>0</v>
      </c>
      <c r="L5831">
        <f>E5831-I5831-J5831-K5831</f>
        <v>0</v>
      </c>
      <c r="M5831">
        <f>IF((I5831+J5831+(1-$W$36)*L5831)/$W$39&gt;=$W$38,1,0)</f>
        <v>0</v>
      </c>
      <c r="N5831">
        <f>IF(M5831=1,$W$37,$W$36)*L5831</f>
        <v>0</v>
      </c>
      <c r="O5831">
        <f>EXP(-$W$26*C5831)*I5831</f>
        <v>0</v>
      </c>
      <c r="P5831">
        <f>EXP(-$W$26*C5831)*J5831</f>
        <v>0</v>
      </c>
      <c r="Q5831">
        <f>EXP(-$W$26*C5831)*K5831</f>
        <v>0</v>
      </c>
      <c r="R5831">
        <f>EXP(-$W$26*C5831)*(L5831-N5831)</f>
        <v>0</v>
      </c>
      <c r="S5831">
        <f>EXP(-$W$26*C5831)*N5831</f>
        <v>0</v>
      </c>
      <c r="T5831">
        <f>EXP(-$W$26*C5831)*E5831</f>
        <v>0</v>
      </c>
    </row>
    <row r="5832" spans="1:20">
      <c r="A5832">
        <v>5823</v>
      </c>
      <c r="B5832">
        <f>RAND()</f>
        <v>0</v>
      </c>
      <c r="C5832">
        <f>IF(B5832&lt;$W$41,3,IF(B5832&lt;$W$41+$W$42,4,5))</f>
        <v>0</v>
      </c>
      <c r="D5832">
        <f>NORMSINV(RAND())</f>
        <v>0</v>
      </c>
      <c r="E5832">
        <f>$W$25*EXP(($W$26-$W$28-0.5*$W$27^2)*C5832+$W$27*SQRT(C5832)*D5832)</f>
        <v>0</v>
      </c>
      <c r="F5832">
        <f>$W$30*(1+$W$31)^C5832</f>
        <v>0</v>
      </c>
      <c r="G5832">
        <f>$W$32*(1+$W$33)^C5832</f>
        <v>0</v>
      </c>
      <c r="H5832">
        <f>$W$34*(1+$W$35)^C5832</f>
        <v>0</v>
      </c>
      <c r="I5832">
        <f>MIN(E5832,F5832)</f>
        <v>0</v>
      </c>
      <c r="J5832">
        <f>MIN(E5832-I5832,G5832)</f>
        <v>0</v>
      </c>
      <c r="K5832">
        <f>MIN(E5832-I5832-J5832,H5832)</f>
        <v>0</v>
      </c>
      <c r="L5832">
        <f>E5832-I5832-J5832-K5832</f>
        <v>0</v>
      </c>
      <c r="M5832">
        <f>IF((I5832+J5832+(1-$W$36)*L5832)/$W$39&gt;=$W$38,1,0)</f>
        <v>0</v>
      </c>
      <c r="N5832">
        <f>IF(M5832=1,$W$37,$W$36)*L5832</f>
        <v>0</v>
      </c>
      <c r="O5832">
        <f>EXP(-$W$26*C5832)*I5832</f>
        <v>0</v>
      </c>
      <c r="P5832">
        <f>EXP(-$W$26*C5832)*J5832</f>
        <v>0</v>
      </c>
      <c r="Q5832">
        <f>EXP(-$W$26*C5832)*K5832</f>
        <v>0</v>
      </c>
      <c r="R5832">
        <f>EXP(-$W$26*C5832)*(L5832-N5832)</f>
        <v>0</v>
      </c>
      <c r="S5832">
        <f>EXP(-$W$26*C5832)*N5832</f>
        <v>0</v>
      </c>
      <c r="T5832">
        <f>EXP(-$W$26*C5832)*E5832</f>
        <v>0</v>
      </c>
    </row>
    <row r="5833" spans="1:20">
      <c r="A5833">
        <v>5824</v>
      </c>
      <c r="B5833">
        <f>RAND()</f>
        <v>0</v>
      </c>
      <c r="C5833">
        <f>IF(B5833&lt;$W$41,3,IF(B5833&lt;$W$41+$W$42,4,5))</f>
        <v>0</v>
      </c>
      <c r="D5833">
        <f>NORMSINV(RAND())</f>
        <v>0</v>
      </c>
      <c r="E5833">
        <f>$W$25*EXP(($W$26-$W$28-0.5*$W$27^2)*C5833+$W$27*SQRT(C5833)*D5833)</f>
        <v>0</v>
      </c>
      <c r="F5833">
        <f>$W$30*(1+$W$31)^C5833</f>
        <v>0</v>
      </c>
      <c r="G5833">
        <f>$W$32*(1+$W$33)^C5833</f>
        <v>0</v>
      </c>
      <c r="H5833">
        <f>$W$34*(1+$W$35)^C5833</f>
        <v>0</v>
      </c>
      <c r="I5833">
        <f>MIN(E5833,F5833)</f>
        <v>0</v>
      </c>
      <c r="J5833">
        <f>MIN(E5833-I5833,G5833)</f>
        <v>0</v>
      </c>
      <c r="K5833">
        <f>MIN(E5833-I5833-J5833,H5833)</f>
        <v>0</v>
      </c>
      <c r="L5833">
        <f>E5833-I5833-J5833-K5833</f>
        <v>0</v>
      </c>
      <c r="M5833">
        <f>IF((I5833+J5833+(1-$W$36)*L5833)/$W$39&gt;=$W$38,1,0)</f>
        <v>0</v>
      </c>
      <c r="N5833">
        <f>IF(M5833=1,$W$37,$W$36)*L5833</f>
        <v>0</v>
      </c>
      <c r="O5833">
        <f>EXP(-$W$26*C5833)*I5833</f>
        <v>0</v>
      </c>
      <c r="P5833">
        <f>EXP(-$W$26*C5833)*J5833</f>
        <v>0</v>
      </c>
      <c r="Q5833">
        <f>EXP(-$W$26*C5833)*K5833</f>
        <v>0</v>
      </c>
      <c r="R5833">
        <f>EXP(-$W$26*C5833)*(L5833-N5833)</f>
        <v>0</v>
      </c>
      <c r="S5833">
        <f>EXP(-$W$26*C5833)*N5833</f>
        <v>0</v>
      </c>
      <c r="T5833">
        <f>EXP(-$W$26*C5833)*E5833</f>
        <v>0</v>
      </c>
    </row>
    <row r="5834" spans="1:20">
      <c r="A5834">
        <v>5825</v>
      </c>
      <c r="B5834">
        <f>RAND()</f>
        <v>0</v>
      </c>
      <c r="C5834">
        <f>IF(B5834&lt;$W$41,3,IF(B5834&lt;$W$41+$W$42,4,5))</f>
        <v>0</v>
      </c>
      <c r="D5834">
        <f>NORMSINV(RAND())</f>
        <v>0</v>
      </c>
      <c r="E5834">
        <f>$W$25*EXP(($W$26-$W$28-0.5*$W$27^2)*C5834+$W$27*SQRT(C5834)*D5834)</f>
        <v>0</v>
      </c>
      <c r="F5834">
        <f>$W$30*(1+$W$31)^C5834</f>
        <v>0</v>
      </c>
      <c r="G5834">
        <f>$W$32*(1+$W$33)^C5834</f>
        <v>0</v>
      </c>
      <c r="H5834">
        <f>$W$34*(1+$W$35)^C5834</f>
        <v>0</v>
      </c>
      <c r="I5834">
        <f>MIN(E5834,F5834)</f>
        <v>0</v>
      </c>
      <c r="J5834">
        <f>MIN(E5834-I5834,G5834)</f>
        <v>0</v>
      </c>
      <c r="K5834">
        <f>MIN(E5834-I5834-J5834,H5834)</f>
        <v>0</v>
      </c>
      <c r="L5834">
        <f>E5834-I5834-J5834-K5834</f>
        <v>0</v>
      </c>
      <c r="M5834">
        <f>IF((I5834+J5834+(1-$W$36)*L5834)/$W$39&gt;=$W$38,1,0)</f>
        <v>0</v>
      </c>
      <c r="N5834">
        <f>IF(M5834=1,$W$37,$W$36)*L5834</f>
        <v>0</v>
      </c>
      <c r="O5834">
        <f>EXP(-$W$26*C5834)*I5834</f>
        <v>0</v>
      </c>
      <c r="P5834">
        <f>EXP(-$W$26*C5834)*J5834</f>
        <v>0</v>
      </c>
      <c r="Q5834">
        <f>EXP(-$W$26*C5834)*K5834</f>
        <v>0</v>
      </c>
      <c r="R5834">
        <f>EXP(-$W$26*C5834)*(L5834-N5834)</f>
        <v>0</v>
      </c>
      <c r="S5834">
        <f>EXP(-$W$26*C5834)*N5834</f>
        <v>0</v>
      </c>
      <c r="T5834">
        <f>EXP(-$W$26*C5834)*E5834</f>
        <v>0</v>
      </c>
    </row>
    <row r="5835" spans="1:20">
      <c r="A5835">
        <v>5826</v>
      </c>
      <c r="B5835">
        <f>RAND()</f>
        <v>0</v>
      </c>
      <c r="C5835">
        <f>IF(B5835&lt;$W$41,3,IF(B5835&lt;$W$41+$W$42,4,5))</f>
        <v>0</v>
      </c>
      <c r="D5835">
        <f>NORMSINV(RAND())</f>
        <v>0</v>
      </c>
      <c r="E5835">
        <f>$W$25*EXP(($W$26-$W$28-0.5*$W$27^2)*C5835+$W$27*SQRT(C5835)*D5835)</f>
        <v>0</v>
      </c>
      <c r="F5835">
        <f>$W$30*(1+$W$31)^C5835</f>
        <v>0</v>
      </c>
      <c r="G5835">
        <f>$W$32*(1+$W$33)^C5835</f>
        <v>0</v>
      </c>
      <c r="H5835">
        <f>$W$34*(1+$W$35)^C5835</f>
        <v>0</v>
      </c>
      <c r="I5835">
        <f>MIN(E5835,F5835)</f>
        <v>0</v>
      </c>
      <c r="J5835">
        <f>MIN(E5835-I5835,G5835)</f>
        <v>0</v>
      </c>
      <c r="K5835">
        <f>MIN(E5835-I5835-J5835,H5835)</f>
        <v>0</v>
      </c>
      <c r="L5835">
        <f>E5835-I5835-J5835-K5835</f>
        <v>0</v>
      </c>
      <c r="M5835">
        <f>IF((I5835+J5835+(1-$W$36)*L5835)/$W$39&gt;=$W$38,1,0)</f>
        <v>0</v>
      </c>
      <c r="N5835">
        <f>IF(M5835=1,$W$37,$W$36)*L5835</f>
        <v>0</v>
      </c>
      <c r="O5835">
        <f>EXP(-$W$26*C5835)*I5835</f>
        <v>0</v>
      </c>
      <c r="P5835">
        <f>EXP(-$W$26*C5835)*J5835</f>
        <v>0</v>
      </c>
      <c r="Q5835">
        <f>EXP(-$W$26*C5835)*K5835</f>
        <v>0</v>
      </c>
      <c r="R5835">
        <f>EXP(-$W$26*C5835)*(L5835-N5835)</f>
        <v>0</v>
      </c>
      <c r="S5835">
        <f>EXP(-$W$26*C5835)*N5835</f>
        <v>0</v>
      </c>
      <c r="T5835">
        <f>EXP(-$W$26*C5835)*E5835</f>
        <v>0</v>
      </c>
    </row>
    <row r="5836" spans="1:20">
      <c r="A5836">
        <v>5827</v>
      </c>
      <c r="B5836">
        <f>RAND()</f>
        <v>0</v>
      </c>
      <c r="C5836">
        <f>IF(B5836&lt;$W$41,3,IF(B5836&lt;$W$41+$W$42,4,5))</f>
        <v>0</v>
      </c>
      <c r="D5836">
        <f>NORMSINV(RAND())</f>
        <v>0</v>
      </c>
      <c r="E5836">
        <f>$W$25*EXP(($W$26-$W$28-0.5*$W$27^2)*C5836+$W$27*SQRT(C5836)*D5836)</f>
        <v>0</v>
      </c>
      <c r="F5836">
        <f>$W$30*(1+$W$31)^C5836</f>
        <v>0</v>
      </c>
      <c r="G5836">
        <f>$W$32*(1+$W$33)^C5836</f>
        <v>0</v>
      </c>
      <c r="H5836">
        <f>$W$34*(1+$W$35)^C5836</f>
        <v>0</v>
      </c>
      <c r="I5836">
        <f>MIN(E5836,F5836)</f>
        <v>0</v>
      </c>
      <c r="J5836">
        <f>MIN(E5836-I5836,G5836)</f>
        <v>0</v>
      </c>
      <c r="K5836">
        <f>MIN(E5836-I5836-J5836,H5836)</f>
        <v>0</v>
      </c>
      <c r="L5836">
        <f>E5836-I5836-J5836-K5836</f>
        <v>0</v>
      </c>
      <c r="M5836">
        <f>IF((I5836+J5836+(1-$W$36)*L5836)/$W$39&gt;=$W$38,1,0)</f>
        <v>0</v>
      </c>
      <c r="N5836">
        <f>IF(M5836=1,$W$37,$W$36)*L5836</f>
        <v>0</v>
      </c>
      <c r="O5836">
        <f>EXP(-$W$26*C5836)*I5836</f>
        <v>0</v>
      </c>
      <c r="P5836">
        <f>EXP(-$W$26*C5836)*J5836</f>
        <v>0</v>
      </c>
      <c r="Q5836">
        <f>EXP(-$W$26*C5836)*K5836</f>
        <v>0</v>
      </c>
      <c r="R5836">
        <f>EXP(-$W$26*C5836)*(L5836-N5836)</f>
        <v>0</v>
      </c>
      <c r="S5836">
        <f>EXP(-$W$26*C5836)*N5836</f>
        <v>0</v>
      </c>
      <c r="T5836">
        <f>EXP(-$W$26*C5836)*E5836</f>
        <v>0</v>
      </c>
    </row>
    <row r="5837" spans="1:20">
      <c r="A5837">
        <v>5828</v>
      </c>
      <c r="B5837">
        <f>RAND()</f>
        <v>0</v>
      </c>
      <c r="C5837">
        <f>IF(B5837&lt;$W$41,3,IF(B5837&lt;$W$41+$W$42,4,5))</f>
        <v>0</v>
      </c>
      <c r="D5837">
        <f>NORMSINV(RAND())</f>
        <v>0</v>
      </c>
      <c r="E5837">
        <f>$W$25*EXP(($W$26-$W$28-0.5*$W$27^2)*C5837+$W$27*SQRT(C5837)*D5837)</f>
        <v>0</v>
      </c>
      <c r="F5837">
        <f>$W$30*(1+$W$31)^C5837</f>
        <v>0</v>
      </c>
      <c r="G5837">
        <f>$W$32*(1+$W$33)^C5837</f>
        <v>0</v>
      </c>
      <c r="H5837">
        <f>$W$34*(1+$W$35)^C5837</f>
        <v>0</v>
      </c>
      <c r="I5837">
        <f>MIN(E5837,F5837)</f>
        <v>0</v>
      </c>
      <c r="J5837">
        <f>MIN(E5837-I5837,G5837)</f>
        <v>0</v>
      </c>
      <c r="K5837">
        <f>MIN(E5837-I5837-J5837,H5837)</f>
        <v>0</v>
      </c>
      <c r="L5837">
        <f>E5837-I5837-J5837-K5837</f>
        <v>0</v>
      </c>
      <c r="M5837">
        <f>IF((I5837+J5837+(1-$W$36)*L5837)/$W$39&gt;=$W$38,1,0)</f>
        <v>0</v>
      </c>
      <c r="N5837">
        <f>IF(M5837=1,$W$37,$W$36)*L5837</f>
        <v>0</v>
      </c>
      <c r="O5837">
        <f>EXP(-$W$26*C5837)*I5837</f>
        <v>0</v>
      </c>
      <c r="P5837">
        <f>EXP(-$W$26*C5837)*J5837</f>
        <v>0</v>
      </c>
      <c r="Q5837">
        <f>EXP(-$W$26*C5837)*K5837</f>
        <v>0</v>
      </c>
      <c r="R5837">
        <f>EXP(-$W$26*C5837)*(L5837-N5837)</f>
        <v>0</v>
      </c>
      <c r="S5837">
        <f>EXP(-$W$26*C5837)*N5837</f>
        <v>0</v>
      </c>
      <c r="T5837">
        <f>EXP(-$W$26*C5837)*E5837</f>
        <v>0</v>
      </c>
    </row>
    <row r="5838" spans="1:20">
      <c r="A5838">
        <v>5829</v>
      </c>
      <c r="B5838">
        <f>RAND()</f>
        <v>0</v>
      </c>
      <c r="C5838">
        <f>IF(B5838&lt;$W$41,3,IF(B5838&lt;$W$41+$W$42,4,5))</f>
        <v>0</v>
      </c>
      <c r="D5838">
        <f>NORMSINV(RAND())</f>
        <v>0</v>
      </c>
      <c r="E5838">
        <f>$W$25*EXP(($W$26-$W$28-0.5*$W$27^2)*C5838+$W$27*SQRT(C5838)*D5838)</f>
        <v>0</v>
      </c>
      <c r="F5838">
        <f>$W$30*(1+$W$31)^C5838</f>
        <v>0</v>
      </c>
      <c r="G5838">
        <f>$W$32*(1+$W$33)^C5838</f>
        <v>0</v>
      </c>
      <c r="H5838">
        <f>$W$34*(1+$W$35)^C5838</f>
        <v>0</v>
      </c>
      <c r="I5838">
        <f>MIN(E5838,F5838)</f>
        <v>0</v>
      </c>
      <c r="J5838">
        <f>MIN(E5838-I5838,G5838)</f>
        <v>0</v>
      </c>
      <c r="K5838">
        <f>MIN(E5838-I5838-J5838,H5838)</f>
        <v>0</v>
      </c>
      <c r="L5838">
        <f>E5838-I5838-J5838-K5838</f>
        <v>0</v>
      </c>
      <c r="M5838">
        <f>IF((I5838+J5838+(1-$W$36)*L5838)/$W$39&gt;=$W$38,1,0)</f>
        <v>0</v>
      </c>
      <c r="N5838">
        <f>IF(M5838=1,$W$37,$W$36)*L5838</f>
        <v>0</v>
      </c>
      <c r="O5838">
        <f>EXP(-$W$26*C5838)*I5838</f>
        <v>0</v>
      </c>
      <c r="P5838">
        <f>EXP(-$W$26*C5838)*J5838</f>
        <v>0</v>
      </c>
      <c r="Q5838">
        <f>EXP(-$W$26*C5838)*K5838</f>
        <v>0</v>
      </c>
      <c r="R5838">
        <f>EXP(-$W$26*C5838)*(L5838-N5838)</f>
        <v>0</v>
      </c>
      <c r="S5838">
        <f>EXP(-$W$26*C5838)*N5838</f>
        <v>0</v>
      </c>
      <c r="T5838">
        <f>EXP(-$W$26*C5838)*E5838</f>
        <v>0</v>
      </c>
    </row>
    <row r="5839" spans="1:20">
      <c r="A5839">
        <v>5830</v>
      </c>
      <c r="B5839">
        <f>RAND()</f>
        <v>0</v>
      </c>
      <c r="C5839">
        <f>IF(B5839&lt;$W$41,3,IF(B5839&lt;$W$41+$W$42,4,5))</f>
        <v>0</v>
      </c>
      <c r="D5839">
        <f>NORMSINV(RAND())</f>
        <v>0</v>
      </c>
      <c r="E5839">
        <f>$W$25*EXP(($W$26-$W$28-0.5*$W$27^2)*C5839+$W$27*SQRT(C5839)*D5839)</f>
        <v>0</v>
      </c>
      <c r="F5839">
        <f>$W$30*(1+$W$31)^C5839</f>
        <v>0</v>
      </c>
      <c r="G5839">
        <f>$W$32*(1+$W$33)^C5839</f>
        <v>0</v>
      </c>
      <c r="H5839">
        <f>$W$34*(1+$W$35)^C5839</f>
        <v>0</v>
      </c>
      <c r="I5839">
        <f>MIN(E5839,F5839)</f>
        <v>0</v>
      </c>
      <c r="J5839">
        <f>MIN(E5839-I5839,G5839)</f>
        <v>0</v>
      </c>
      <c r="K5839">
        <f>MIN(E5839-I5839-J5839,H5839)</f>
        <v>0</v>
      </c>
      <c r="L5839">
        <f>E5839-I5839-J5839-K5839</f>
        <v>0</v>
      </c>
      <c r="M5839">
        <f>IF((I5839+J5839+(1-$W$36)*L5839)/$W$39&gt;=$W$38,1,0)</f>
        <v>0</v>
      </c>
      <c r="N5839">
        <f>IF(M5839=1,$W$37,$W$36)*L5839</f>
        <v>0</v>
      </c>
      <c r="O5839">
        <f>EXP(-$W$26*C5839)*I5839</f>
        <v>0</v>
      </c>
      <c r="P5839">
        <f>EXP(-$W$26*C5839)*J5839</f>
        <v>0</v>
      </c>
      <c r="Q5839">
        <f>EXP(-$W$26*C5839)*K5839</f>
        <v>0</v>
      </c>
      <c r="R5839">
        <f>EXP(-$W$26*C5839)*(L5839-N5839)</f>
        <v>0</v>
      </c>
      <c r="S5839">
        <f>EXP(-$W$26*C5839)*N5839</f>
        <v>0</v>
      </c>
      <c r="T5839">
        <f>EXP(-$W$26*C5839)*E5839</f>
        <v>0</v>
      </c>
    </row>
    <row r="5840" spans="1:20">
      <c r="A5840">
        <v>5831</v>
      </c>
      <c r="B5840">
        <f>RAND()</f>
        <v>0</v>
      </c>
      <c r="C5840">
        <f>IF(B5840&lt;$W$41,3,IF(B5840&lt;$W$41+$W$42,4,5))</f>
        <v>0</v>
      </c>
      <c r="D5840">
        <f>NORMSINV(RAND())</f>
        <v>0</v>
      </c>
      <c r="E5840">
        <f>$W$25*EXP(($W$26-$W$28-0.5*$W$27^2)*C5840+$W$27*SQRT(C5840)*D5840)</f>
        <v>0</v>
      </c>
      <c r="F5840">
        <f>$W$30*(1+$W$31)^C5840</f>
        <v>0</v>
      </c>
      <c r="G5840">
        <f>$W$32*(1+$W$33)^C5840</f>
        <v>0</v>
      </c>
      <c r="H5840">
        <f>$W$34*(1+$W$35)^C5840</f>
        <v>0</v>
      </c>
      <c r="I5840">
        <f>MIN(E5840,F5840)</f>
        <v>0</v>
      </c>
      <c r="J5840">
        <f>MIN(E5840-I5840,G5840)</f>
        <v>0</v>
      </c>
      <c r="K5840">
        <f>MIN(E5840-I5840-J5840,H5840)</f>
        <v>0</v>
      </c>
      <c r="L5840">
        <f>E5840-I5840-J5840-K5840</f>
        <v>0</v>
      </c>
      <c r="M5840">
        <f>IF((I5840+J5840+(1-$W$36)*L5840)/$W$39&gt;=$W$38,1,0)</f>
        <v>0</v>
      </c>
      <c r="N5840">
        <f>IF(M5840=1,$W$37,$W$36)*L5840</f>
        <v>0</v>
      </c>
      <c r="O5840">
        <f>EXP(-$W$26*C5840)*I5840</f>
        <v>0</v>
      </c>
      <c r="P5840">
        <f>EXP(-$W$26*C5840)*J5840</f>
        <v>0</v>
      </c>
      <c r="Q5840">
        <f>EXP(-$W$26*C5840)*K5840</f>
        <v>0</v>
      </c>
      <c r="R5840">
        <f>EXP(-$W$26*C5840)*(L5840-N5840)</f>
        <v>0</v>
      </c>
      <c r="S5840">
        <f>EXP(-$W$26*C5840)*N5840</f>
        <v>0</v>
      </c>
      <c r="T5840">
        <f>EXP(-$W$26*C5840)*E5840</f>
        <v>0</v>
      </c>
    </row>
    <row r="5841" spans="1:20">
      <c r="A5841">
        <v>5832</v>
      </c>
      <c r="B5841">
        <f>RAND()</f>
        <v>0</v>
      </c>
      <c r="C5841">
        <f>IF(B5841&lt;$W$41,3,IF(B5841&lt;$W$41+$W$42,4,5))</f>
        <v>0</v>
      </c>
      <c r="D5841">
        <f>NORMSINV(RAND())</f>
        <v>0</v>
      </c>
      <c r="E5841">
        <f>$W$25*EXP(($W$26-$W$28-0.5*$W$27^2)*C5841+$W$27*SQRT(C5841)*D5841)</f>
        <v>0</v>
      </c>
      <c r="F5841">
        <f>$W$30*(1+$W$31)^C5841</f>
        <v>0</v>
      </c>
      <c r="G5841">
        <f>$W$32*(1+$W$33)^C5841</f>
        <v>0</v>
      </c>
      <c r="H5841">
        <f>$W$34*(1+$W$35)^C5841</f>
        <v>0</v>
      </c>
      <c r="I5841">
        <f>MIN(E5841,F5841)</f>
        <v>0</v>
      </c>
      <c r="J5841">
        <f>MIN(E5841-I5841,G5841)</f>
        <v>0</v>
      </c>
      <c r="K5841">
        <f>MIN(E5841-I5841-J5841,H5841)</f>
        <v>0</v>
      </c>
      <c r="L5841">
        <f>E5841-I5841-J5841-K5841</f>
        <v>0</v>
      </c>
      <c r="M5841">
        <f>IF((I5841+J5841+(1-$W$36)*L5841)/$W$39&gt;=$W$38,1,0)</f>
        <v>0</v>
      </c>
      <c r="N5841">
        <f>IF(M5841=1,$W$37,$W$36)*L5841</f>
        <v>0</v>
      </c>
      <c r="O5841">
        <f>EXP(-$W$26*C5841)*I5841</f>
        <v>0</v>
      </c>
      <c r="P5841">
        <f>EXP(-$W$26*C5841)*J5841</f>
        <v>0</v>
      </c>
      <c r="Q5841">
        <f>EXP(-$W$26*C5841)*K5841</f>
        <v>0</v>
      </c>
      <c r="R5841">
        <f>EXP(-$W$26*C5841)*(L5841-N5841)</f>
        <v>0</v>
      </c>
      <c r="S5841">
        <f>EXP(-$W$26*C5841)*N5841</f>
        <v>0</v>
      </c>
      <c r="T5841">
        <f>EXP(-$W$26*C5841)*E5841</f>
        <v>0</v>
      </c>
    </row>
    <row r="5842" spans="1:20">
      <c r="A5842">
        <v>5833</v>
      </c>
      <c r="B5842">
        <f>RAND()</f>
        <v>0</v>
      </c>
      <c r="C5842">
        <f>IF(B5842&lt;$W$41,3,IF(B5842&lt;$W$41+$W$42,4,5))</f>
        <v>0</v>
      </c>
      <c r="D5842">
        <f>NORMSINV(RAND())</f>
        <v>0</v>
      </c>
      <c r="E5842">
        <f>$W$25*EXP(($W$26-$W$28-0.5*$W$27^2)*C5842+$W$27*SQRT(C5842)*D5842)</f>
        <v>0</v>
      </c>
      <c r="F5842">
        <f>$W$30*(1+$W$31)^C5842</f>
        <v>0</v>
      </c>
      <c r="G5842">
        <f>$W$32*(1+$W$33)^C5842</f>
        <v>0</v>
      </c>
      <c r="H5842">
        <f>$W$34*(1+$W$35)^C5842</f>
        <v>0</v>
      </c>
      <c r="I5842">
        <f>MIN(E5842,F5842)</f>
        <v>0</v>
      </c>
      <c r="J5842">
        <f>MIN(E5842-I5842,G5842)</f>
        <v>0</v>
      </c>
      <c r="K5842">
        <f>MIN(E5842-I5842-J5842,H5842)</f>
        <v>0</v>
      </c>
      <c r="L5842">
        <f>E5842-I5842-J5842-K5842</f>
        <v>0</v>
      </c>
      <c r="M5842">
        <f>IF((I5842+J5842+(1-$W$36)*L5842)/$W$39&gt;=$W$38,1,0)</f>
        <v>0</v>
      </c>
      <c r="N5842">
        <f>IF(M5842=1,$W$37,$W$36)*L5842</f>
        <v>0</v>
      </c>
      <c r="O5842">
        <f>EXP(-$W$26*C5842)*I5842</f>
        <v>0</v>
      </c>
      <c r="P5842">
        <f>EXP(-$W$26*C5842)*J5842</f>
        <v>0</v>
      </c>
      <c r="Q5842">
        <f>EXP(-$W$26*C5842)*K5842</f>
        <v>0</v>
      </c>
      <c r="R5842">
        <f>EXP(-$W$26*C5842)*(L5842-N5842)</f>
        <v>0</v>
      </c>
      <c r="S5842">
        <f>EXP(-$W$26*C5842)*N5842</f>
        <v>0</v>
      </c>
      <c r="T5842">
        <f>EXP(-$W$26*C5842)*E5842</f>
        <v>0</v>
      </c>
    </row>
    <row r="5843" spans="1:20">
      <c r="A5843">
        <v>5834</v>
      </c>
      <c r="B5843">
        <f>RAND()</f>
        <v>0</v>
      </c>
      <c r="C5843">
        <f>IF(B5843&lt;$W$41,3,IF(B5843&lt;$W$41+$W$42,4,5))</f>
        <v>0</v>
      </c>
      <c r="D5843">
        <f>NORMSINV(RAND())</f>
        <v>0</v>
      </c>
      <c r="E5843">
        <f>$W$25*EXP(($W$26-$W$28-0.5*$W$27^2)*C5843+$W$27*SQRT(C5843)*D5843)</f>
        <v>0</v>
      </c>
      <c r="F5843">
        <f>$W$30*(1+$W$31)^C5843</f>
        <v>0</v>
      </c>
      <c r="G5843">
        <f>$W$32*(1+$W$33)^C5843</f>
        <v>0</v>
      </c>
      <c r="H5843">
        <f>$W$34*(1+$W$35)^C5843</f>
        <v>0</v>
      </c>
      <c r="I5843">
        <f>MIN(E5843,F5843)</f>
        <v>0</v>
      </c>
      <c r="J5843">
        <f>MIN(E5843-I5843,G5843)</f>
        <v>0</v>
      </c>
      <c r="K5843">
        <f>MIN(E5843-I5843-J5843,H5843)</f>
        <v>0</v>
      </c>
      <c r="L5843">
        <f>E5843-I5843-J5843-K5843</f>
        <v>0</v>
      </c>
      <c r="M5843">
        <f>IF((I5843+J5843+(1-$W$36)*L5843)/$W$39&gt;=$W$38,1,0)</f>
        <v>0</v>
      </c>
      <c r="N5843">
        <f>IF(M5843=1,$W$37,$W$36)*L5843</f>
        <v>0</v>
      </c>
      <c r="O5843">
        <f>EXP(-$W$26*C5843)*I5843</f>
        <v>0</v>
      </c>
      <c r="P5843">
        <f>EXP(-$W$26*C5843)*J5843</f>
        <v>0</v>
      </c>
      <c r="Q5843">
        <f>EXP(-$W$26*C5843)*K5843</f>
        <v>0</v>
      </c>
      <c r="R5843">
        <f>EXP(-$W$26*C5843)*(L5843-N5843)</f>
        <v>0</v>
      </c>
      <c r="S5843">
        <f>EXP(-$W$26*C5843)*N5843</f>
        <v>0</v>
      </c>
      <c r="T5843">
        <f>EXP(-$W$26*C5843)*E5843</f>
        <v>0</v>
      </c>
    </row>
    <row r="5844" spans="1:20">
      <c r="A5844">
        <v>5835</v>
      </c>
      <c r="B5844">
        <f>RAND()</f>
        <v>0</v>
      </c>
      <c r="C5844">
        <f>IF(B5844&lt;$W$41,3,IF(B5844&lt;$W$41+$W$42,4,5))</f>
        <v>0</v>
      </c>
      <c r="D5844">
        <f>NORMSINV(RAND())</f>
        <v>0</v>
      </c>
      <c r="E5844">
        <f>$W$25*EXP(($W$26-$W$28-0.5*$W$27^2)*C5844+$W$27*SQRT(C5844)*D5844)</f>
        <v>0</v>
      </c>
      <c r="F5844">
        <f>$W$30*(1+$W$31)^C5844</f>
        <v>0</v>
      </c>
      <c r="G5844">
        <f>$W$32*(1+$W$33)^C5844</f>
        <v>0</v>
      </c>
      <c r="H5844">
        <f>$W$34*(1+$W$35)^C5844</f>
        <v>0</v>
      </c>
      <c r="I5844">
        <f>MIN(E5844,F5844)</f>
        <v>0</v>
      </c>
      <c r="J5844">
        <f>MIN(E5844-I5844,G5844)</f>
        <v>0</v>
      </c>
      <c r="K5844">
        <f>MIN(E5844-I5844-J5844,H5844)</f>
        <v>0</v>
      </c>
      <c r="L5844">
        <f>E5844-I5844-J5844-K5844</f>
        <v>0</v>
      </c>
      <c r="M5844">
        <f>IF((I5844+J5844+(1-$W$36)*L5844)/$W$39&gt;=$W$38,1,0)</f>
        <v>0</v>
      </c>
      <c r="N5844">
        <f>IF(M5844=1,$W$37,$W$36)*L5844</f>
        <v>0</v>
      </c>
      <c r="O5844">
        <f>EXP(-$W$26*C5844)*I5844</f>
        <v>0</v>
      </c>
      <c r="P5844">
        <f>EXP(-$W$26*C5844)*J5844</f>
        <v>0</v>
      </c>
      <c r="Q5844">
        <f>EXP(-$W$26*C5844)*K5844</f>
        <v>0</v>
      </c>
      <c r="R5844">
        <f>EXP(-$W$26*C5844)*(L5844-N5844)</f>
        <v>0</v>
      </c>
      <c r="S5844">
        <f>EXP(-$W$26*C5844)*N5844</f>
        <v>0</v>
      </c>
      <c r="T5844">
        <f>EXP(-$W$26*C5844)*E5844</f>
        <v>0</v>
      </c>
    </row>
    <row r="5845" spans="1:20">
      <c r="A5845">
        <v>5836</v>
      </c>
      <c r="B5845">
        <f>RAND()</f>
        <v>0</v>
      </c>
      <c r="C5845">
        <f>IF(B5845&lt;$W$41,3,IF(B5845&lt;$W$41+$W$42,4,5))</f>
        <v>0</v>
      </c>
      <c r="D5845">
        <f>NORMSINV(RAND())</f>
        <v>0</v>
      </c>
      <c r="E5845">
        <f>$W$25*EXP(($W$26-$W$28-0.5*$W$27^2)*C5845+$W$27*SQRT(C5845)*D5845)</f>
        <v>0</v>
      </c>
      <c r="F5845">
        <f>$W$30*(1+$W$31)^C5845</f>
        <v>0</v>
      </c>
      <c r="G5845">
        <f>$W$32*(1+$W$33)^C5845</f>
        <v>0</v>
      </c>
      <c r="H5845">
        <f>$W$34*(1+$W$35)^C5845</f>
        <v>0</v>
      </c>
      <c r="I5845">
        <f>MIN(E5845,F5845)</f>
        <v>0</v>
      </c>
      <c r="J5845">
        <f>MIN(E5845-I5845,G5845)</f>
        <v>0</v>
      </c>
      <c r="K5845">
        <f>MIN(E5845-I5845-J5845,H5845)</f>
        <v>0</v>
      </c>
      <c r="L5845">
        <f>E5845-I5845-J5845-K5845</f>
        <v>0</v>
      </c>
      <c r="M5845">
        <f>IF((I5845+J5845+(1-$W$36)*L5845)/$W$39&gt;=$W$38,1,0)</f>
        <v>0</v>
      </c>
      <c r="N5845">
        <f>IF(M5845=1,$W$37,$W$36)*L5845</f>
        <v>0</v>
      </c>
      <c r="O5845">
        <f>EXP(-$W$26*C5845)*I5845</f>
        <v>0</v>
      </c>
      <c r="P5845">
        <f>EXP(-$W$26*C5845)*J5845</f>
        <v>0</v>
      </c>
      <c r="Q5845">
        <f>EXP(-$W$26*C5845)*K5845</f>
        <v>0</v>
      </c>
      <c r="R5845">
        <f>EXP(-$W$26*C5845)*(L5845-N5845)</f>
        <v>0</v>
      </c>
      <c r="S5845">
        <f>EXP(-$W$26*C5845)*N5845</f>
        <v>0</v>
      </c>
      <c r="T5845">
        <f>EXP(-$W$26*C5845)*E5845</f>
        <v>0</v>
      </c>
    </row>
    <row r="5846" spans="1:20">
      <c r="A5846">
        <v>5837</v>
      </c>
      <c r="B5846">
        <f>RAND()</f>
        <v>0</v>
      </c>
      <c r="C5846">
        <f>IF(B5846&lt;$W$41,3,IF(B5846&lt;$W$41+$W$42,4,5))</f>
        <v>0</v>
      </c>
      <c r="D5846">
        <f>NORMSINV(RAND())</f>
        <v>0</v>
      </c>
      <c r="E5846">
        <f>$W$25*EXP(($W$26-$W$28-0.5*$W$27^2)*C5846+$W$27*SQRT(C5846)*D5846)</f>
        <v>0</v>
      </c>
      <c r="F5846">
        <f>$W$30*(1+$W$31)^C5846</f>
        <v>0</v>
      </c>
      <c r="G5846">
        <f>$W$32*(1+$W$33)^C5846</f>
        <v>0</v>
      </c>
      <c r="H5846">
        <f>$W$34*(1+$W$35)^C5846</f>
        <v>0</v>
      </c>
      <c r="I5846">
        <f>MIN(E5846,F5846)</f>
        <v>0</v>
      </c>
      <c r="J5846">
        <f>MIN(E5846-I5846,G5846)</f>
        <v>0</v>
      </c>
      <c r="K5846">
        <f>MIN(E5846-I5846-J5846,H5846)</f>
        <v>0</v>
      </c>
      <c r="L5846">
        <f>E5846-I5846-J5846-K5846</f>
        <v>0</v>
      </c>
      <c r="M5846">
        <f>IF((I5846+J5846+(1-$W$36)*L5846)/$W$39&gt;=$W$38,1,0)</f>
        <v>0</v>
      </c>
      <c r="N5846">
        <f>IF(M5846=1,$W$37,$W$36)*L5846</f>
        <v>0</v>
      </c>
      <c r="O5846">
        <f>EXP(-$W$26*C5846)*I5846</f>
        <v>0</v>
      </c>
      <c r="P5846">
        <f>EXP(-$W$26*C5846)*J5846</f>
        <v>0</v>
      </c>
      <c r="Q5846">
        <f>EXP(-$W$26*C5846)*K5846</f>
        <v>0</v>
      </c>
      <c r="R5846">
        <f>EXP(-$W$26*C5846)*(L5846-N5846)</f>
        <v>0</v>
      </c>
      <c r="S5846">
        <f>EXP(-$W$26*C5846)*N5846</f>
        <v>0</v>
      </c>
      <c r="T5846">
        <f>EXP(-$W$26*C5846)*E5846</f>
        <v>0</v>
      </c>
    </row>
    <row r="5847" spans="1:20">
      <c r="A5847">
        <v>5838</v>
      </c>
      <c r="B5847">
        <f>RAND()</f>
        <v>0</v>
      </c>
      <c r="C5847">
        <f>IF(B5847&lt;$W$41,3,IF(B5847&lt;$W$41+$W$42,4,5))</f>
        <v>0</v>
      </c>
      <c r="D5847">
        <f>NORMSINV(RAND())</f>
        <v>0</v>
      </c>
      <c r="E5847">
        <f>$W$25*EXP(($W$26-$W$28-0.5*$W$27^2)*C5847+$W$27*SQRT(C5847)*D5847)</f>
        <v>0</v>
      </c>
      <c r="F5847">
        <f>$W$30*(1+$W$31)^C5847</f>
        <v>0</v>
      </c>
      <c r="G5847">
        <f>$W$32*(1+$W$33)^C5847</f>
        <v>0</v>
      </c>
      <c r="H5847">
        <f>$W$34*(1+$W$35)^C5847</f>
        <v>0</v>
      </c>
      <c r="I5847">
        <f>MIN(E5847,F5847)</f>
        <v>0</v>
      </c>
      <c r="J5847">
        <f>MIN(E5847-I5847,G5847)</f>
        <v>0</v>
      </c>
      <c r="K5847">
        <f>MIN(E5847-I5847-J5847,H5847)</f>
        <v>0</v>
      </c>
      <c r="L5847">
        <f>E5847-I5847-J5847-K5847</f>
        <v>0</v>
      </c>
      <c r="M5847">
        <f>IF((I5847+J5847+(1-$W$36)*L5847)/$W$39&gt;=$W$38,1,0)</f>
        <v>0</v>
      </c>
      <c r="N5847">
        <f>IF(M5847=1,$W$37,$W$36)*L5847</f>
        <v>0</v>
      </c>
      <c r="O5847">
        <f>EXP(-$W$26*C5847)*I5847</f>
        <v>0</v>
      </c>
      <c r="P5847">
        <f>EXP(-$W$26*C5847)*J5847</f>
        <v>0</v>
      </c>
      <c r="Q5847">
        <f>EXP(-$W$26*C5847)*K5847</f>
        <v>0</v>
      </c>
      <c r="R5847">
        <f>EXP(-$W$26*C5847)*(L5847-N5847)</f>
        <v>0</v>
      </c>
      <c r="S5847">
        <f>EXP(-$W$26*C5847)*N5847</f>
        <v>0</v>
      </c>
      <c r="T5847">
        <f>EXP(-$W$26*C5847)*E5847</f>
        <v>0</v>
      </c>
    </row>
    <row r="5848" spans="1:20">
      <c r="A5848">
        <v>5839</v>
      </c>
      <c r="B5848">
        <f>RAND()</f>
        <v>0</v>
      </c>
      <c r="C5848">
        <f>IF(B5848&lt;$W$41,3,IF(B5848&lt;$W$41+$W$42,4,5))</f>
        <v>0</v>
      </c>
      <c r="D5848">
        <f>NORMSINV(RAND())</f>
        <v>0</v>
      </c>
      <c r="E5848">
        <f>$W$25*EXP(($W$26-$W$28-0.5*$W$27^2)*C5848+$W$27*SQRT(C5848)*D5848)</f>
        <v>0</v>
      </c>
      <c r="F5848">
        <f>$W$30*(1+$W$31)^C5848</f>
        <v>0</v>
      </c>
      <c r="G5848">
        <f>$W$32*(1+$W$33)^C5848</f>
        <v>0</v>
      </c>
      <c r="H5848">
        <f>$W$34*(1+$W$35)^C5848</f>
        <v>0</v>
      </c>
      <c r="I5848">
        <f>MIN(E5848,F5848)</f>
        <v>0</v>
      </c>
      <c r="J5848">
        <f>MIN(E5848-I5848,G5848)</f>
        <v>0</v>
      </c>
      <c r="K5848">
        <f>MIN(E5848-I5848-J5848,H5848)</f>
        <v>0</v>
      </c>
      <c r="L5848">
        <f>E5848-I5848-J5848-K5848</f>
        <v>0</v>
      </c>
      <c r="M5848">
        <f>IF((I5848+J5848+(1-$W$36)*L5848)/$W$39&gt;=$W$38,1,0)</f>
        <v>0</v>
      </c>
      <c r="N5848">
        <f>IF(M5848=1,$W$37,$W$36)*L5848</f>
        <v>0</v>
      </c>
      <c r="O5848">
        <f>EXP(-$W$26*C5848)*I5848</f>
        <v>0</v>
      </c>
      <c r="P5848">
        <f>EXP(-$W$26*C5848)*J5848</f>
        <v>0</v>
      </c>
      <c r="Q5848">
        <f>EXP(-$W$26*C5848)*K5848</f>
        <v>0</v>
      </c>
      <c r="R5848">
        <f>EXP(-$W$26*C5848)*(L5848-N5848)</f>
        <v>0</v>
      </c>
      <c r="S5848">
        <f>EXP(-$W$26*C5848)*N5848</f>
        <v>0</v>
      </c>
      <c r="T5848">
        <f>EXP(-$W$26*C5848)*E5848</f>
        <v>0</v>
      </c>
    </row>
    <row r="5849" spans="1:20">
      <c r="A5849">
        <v>5840</v>
      </c>
      <c r="B5849">
        <f>RAND()</f>
        <v>0</v>
      </c>
      <c r="C5849">
        <f>IF(B5849&lt;$W$41,3,IF(B5849&lt;$W$41+$W$42,4,5))</f>
        <v>0</v>
      </c>
      <c r="D5849">
        <f>NORMSINV(RAND())</f>
        <v>0</v>
      </c>
      <c r="E5849">
        <f>$W$25*EXP(($W$26-$W$28-0.5*$W$27^2)*C5849+$W$27*SQRT(C5849)*D5849)</f>
        <v>0</v>
      </c>
      <c r="F5849">
        <f>$W$30*(1+$W$31)^C5849</f>
        <v>0</v>
      </c>
      <c r="G5849">
        <f>$W$32*(1+$W$33)^C5849</f>
        <v>0</v>
      </c>
      <c r="H5849">
        <f>$W$34*(1+$W$35)^C5849</f>
        <v>0</v>
      </c>
      <c r="I5849">
        <f>MIN(E5849,F5849)</f>
        <v>0</v>
      </c>
      <c r="J5849">
        <f>MIN(E5849-I5849,G5849)</f>
        <v>0</v>
      </c>
      <c r="K5849">
        <f>MIN(E5849-I5849-J5849,H5849)</f>
        <v>0</v>
      </c>
      <c r="L5849">
        <f>E5849-I5849-J5849-K5849</f>
        <v>0</v>
      </c>
      <c r="M5849">
        <f>IF((I5849+J5849+(1-$W$36)*L5849)/$W$39&gt;=$W$38,1,0)</f>
        <v>0</v>
      </c>
      <c r="N5849">
        <f>IF(M5849=1,$W$37,$W$36)*L5849</f>
        <v>0</v>
      </c>
      <c r="O5849">
        <f>EXP(-$W$26*C5849)*I5849</f>
        <v>0</v>
      </c>
      <c r="P5849">
        <f>EXP(-$W$26*C5849)*J5849</f>
        <v>0</v>
      </c>
      <c r="Q5849">
        <f>EXP(-$W$26*C5849)*K5849</f>
        <v>0</v>
      </c>
      <c r="R5849">
        <f>EXP(-$W$26*C5849)*(L5849-N5849)</f>
        <v>0</v>
      </c>
      <c r="S5849">
        <f>EXP(-$W$26*C5849)*N5849</f>
        <v>0</v>
      </c>
      <c r="T5849">
        <f>EXP(-$W$26*C5849)*E5849</f>
        <v>0</v>
      </c>
    </row>
    <row r="5850" spans="1:20">
      <c r="A5850">
        <v>5841</v>
      </c>
      <c r="B5850">
        <f>RAND()</f>
        <v>0</v>
      </c>
      <c r="C5850">
        <f>IF(B5850&lt;$W$41,3,IF(B5850&lt;$W$41+$W$42,4,5))</f>
        <v>0</v>
      </c>
      <c r="D5850">
        <f>NORMSINV(RAND())</f>
        <v>0</v>
      </c>
      <c r="E5850">
        <f>$W$25*EXP(($W$26-$W$28-0.5*$W$27^2)*C5850+$W$27*SQRT(C5850)*D5850)</f>
        <v>0</v>
      </c>
      <c r="F5850">
        <f>$W$30*(1+$W$31)^C5850</f>
        <v>0</v>
      </c>
      <c r="G5850">
        <f>$W$32*(1+$W$33)^C5850</f>
        <v>0</v>
      </c>
      <c r="H5850">
        <f>$W$34*(1+$W$35)^C5850</f>
        <v>0</v>
      </c>
      <c r="I5850">
        <f>MIN(E5850,F5850)</f>
        <v>0</v>
      </c>
      <c r="J5850">
        <f>MIN(E5850-I5850,G5850)</f>
        <v>0</v>
      </c>
      <c r="K5850">
        <f>MIN(E5850-I5850-J5850,H5850)</f>
        <v>0</v>
      </c>
      <c r="L5850">
        <f>E5850-I5850-J5850-K5850</f>
        <v>0</v>
      </c>
      <c r="M5850">
        <f>IF((I5850+J5850+(1-$W$36)*L5850)/$W$39&gt;=$W$38,1,0)</f>
        <v>0</v>
      </c>
      <c r="N5850">
        <f>IF(M5850=1,$W$37,$W$36)*L5850</f>
        <v>0</v>
      </c>
      <c r="O5850">
        <f>EXP(-$W$26*C5850)*I5850</f>
        <v>0</v>
      </c>
      <c r="P5850">
        <f>EXP(-$W$26*C5850)*J5850</f>
        <v>0</v>
      </c>
      <c r="Q5850">
        <f>EXP(-$W$26*C5850)*K5850</f>
        <v>0</v>
      </c>
      <c r="R5850">
        <f>EXP(-$W$26*C5850)*(L5850-N5850)</f>
        <v>0</v>
      </c>
      <c r="S5850">
        <f>EXP(-$W$26*C5850)*N5850</f>
        <v>0</v>
      </c>
      <c r="T5850">
        <f>EXP(-$W$26*C5850)*E5850</f>
        <v>0</v>
      </c>
    </row>
    <row r="5851" spans="1:20">
      <c r="A5851">
        <v>5842</v>
      </c>
      <c r="B5851">
        <f>RAND()</f>
        <v>0</v>
      </c>
      <c r="C5851">
        <f>IF(B5851&lt;$W$41,3,IF(B5851&lt;$W$41+$W$42,4,5))</f>
        <v>0</v>
      </c>
      <c r="D5851">
        <f>NORMSINV(RAND())</f>
        <v>0</v>
      </c>
      <c r="E5851">
        <f>$W$25*EXP(($W$26-$W$28-0.5*$W$27^2)*C5851+$W$27*SQRT(C5851)*D5851)</f>
        <v>0</v>
      </c>
      <c r="F5851">
        <f>$W$30*(1+$W$31)^C5851</f>
        <v>0</v>
      </c>
      <c r="G5851">
        <f>$W$32*(1+$W$33)^C5851</f>
        <v>0</v>
      </c>
      <c r="H5851">
        <f>$W$34*(1+$W$35)^C5851</f>
        <v>0</v>
      </c>
      <c r="I5851">
        <f>MIN(E5851,F5851)</f>
        <v>0</v>
      </c>
      <c r="J5851">
        <f>MIN(E5851-I5851,G5851)</f>
        <v>0</v>
      </c>
      <c r="K5851">
        <f>MIN(E5851-I5851-J5851,H5851)</f>
        <v>0</v>
      </c>
      <c r="L5851">
        <f>E5851-I5851-J5851-K5851</f>
        <v>0</v>
      </c>
      <c r="M5851">
        <f>IF((I5851+J5851+(1-$W$36)*L5851)/$W$39&gt;=$W$38,1,0)</f>
        <v>0</v>
      </c>
      <c r="N5851">
        <f>IF(M5851=1,$W$37,$W$36)*L5851</f>
        <v>0</v>
      </c>
      <c r="O5851">
        <f>EXP(-$W$26*C5851)*I5851</f>
        <v>0</v>
      </c>
      <c r="P5851">
        <f>EXP(-$W$26*C5851)*J5851</f>
        <v>0</v>
      </c>
      <c r="Q5851">
        <f>EXP(-$W$26*C5851)*K5851</f>
        <v>0</v>
      </c>
      <c r="R5851">
        <f>EXP(-$W$26*C5851)*(L5851-N5851)</f>
        <v>0</v>
      </c>
      <c r="S5851">
        <f>EXP(-$W$26*C5851)*N5851</f>
        <v>0</v>
      </c>
      <c r="T5851">
        <f>EXP(-$W$26*C5851)*E5851</f>
        <v>0</v>
      </c>
    </row>
    <row r="5852" spans="1:20">
      <c r="A5852">
        <v>5843</v>
      </c>
      <c r="B5852">
        <f>RAND()</f>
        <v>0</v>
      </c>
      <c r="C5852">
        <f>IF(B5852&lt;$W$41,3,IF(B5852&lt;$W$41+$W$42,4,5))</f>
        <v>0</v>
      </c>
      <c r="D5852">
        <f>NORMSINV(RAND())</f>
        <v>0</v>
      </c>
      <c r="E5852">
        <f>$W$25*EXP(($W$26-$W$28-0.5*$W$27^2)*C5852+$W$27*SQRT(C5852)*D5852)</f>
        <v>0</v>
      </c>
      <c r="F5852">
        <f>$W$30*(1+$W$31)^C5852</f>
        <v>0</v>
      </c>
      <c r="G5852">
        <f>$W$32*(1+$W$33)^C5852</f>
        <v>0</v>
      </c>
      <c r="H5852">
        <f>$W$34*(1+$W$35)^C5852</f>
        <v>0</v>
      </c>
      <c r="I5852">
        <f>MIN(E5852,F5852)</f>
        <v>0</v>
      </c>
      <c r="J5852">
        <f>MIN(E5852-I5852,G5852)</f>
        <v>0</v>
      </c>
      <c r="K5852">
        <f>MIN(E5852-I5852-J5852,H5852)</f>
        <v>0</v>
      </c>
      <c r="L5852">
        <f>E5852-I5852-J5852-K5852</f>
        <v>0</v>
      </c>
      <c r="M5852">
        <f>IF((I5852+J5852+(1-$W$36)*L5852)/$W$39&gt;=$W$38,1,0)</f>
        <v>0</v>
      </c>
      <c r="N5852">
        <f>IF(M5852=1,$W$37,$W$36)*L5852</f>
        <v>0</v>
      </c>
      <c r="O5852">
        <f>EXP(-$W$26*C5852)*I5852</f>
        <v>0</v>
      </c>
      <c r="P5852">
        <f>EXP(-$W$26*C5852)*J5852</f>
        <v>0</v>
      </c>
      <c r="Q5852">
        <f>EXP(-$W$26*C5852)*K5852</f>
        <v>0</v>
      </c>
      <c r="R5852">
        <f>EXP(-$W$26*C5852)*(L5852-N5852)</f>
        <v>0</v>
      </c>
      <c r="S5852">
        <f>EXP(-$W$26*C5852)*N5852</f>
        <v>0</v>
      </c>
      <c r="T5852">
        <f>EXP(-$W$26*C5852)*E5852</f>
        <v>0</v>
      </c>
    </row>
    <row r="5853" spans="1:20">
      <c r="A5853">
        <v>5844</v>
      </c>
      <c r="B5853">
        <f>RAND()</f>
        <v>0</v>
      </c>
      <c r="C5853">
        <f>IF(B5853&lt;$W$41,3,IF(B5853&lt;$W$41+$W$42,4,5))</f>
        <v>0</v>
      </c>
      <c r="D5853">
        <f>NORMSINV(RAND())</f>
        <v>0</v>
      </c>
      <c r="E5853">
        <f>$W$25*EXP(($W$26-$W$28-0.5*$W$27^2)*C5853+$W$27*SQRT(C5853)*D5853)</f>
        <v>0</v>
      </c>
      <c r="F5853">
        <f>$W$30*(1+$W$31)^C5853</f>
        <v>0</v>
      </c>
      <c r="G5853">
        <f>$W$32*(1+$W$33)^C5853</f>
        <v>0</v>
      </c>
      <c r="H5853">
        <f>$W$34*(1+$W$35)^C5853</f>
        <v>0</v>
      </c>
      <c r="I5853">
        <f>MIN(E5853,F5853)</f>
        <v>0</v>
      </c>
      <c r="J5853">
        <f>MIN(E5853-I5853,G5853)</f>
        <v>0</v>
      </c>
      <c r="K5853">
        <f>MIN(E5853-I5853-J5853,H5853)</f>
        <v>0</v>
      </c>
      <c r="L5853">
        <f>E5853-I5853-J5853-K5853</f>
        <v>0</v>
      </c>
      <c r="M5853">
        <f>IF((I5853+J5853+(1-$W$36)*L5853)/$W$39&gt;=$W$38,1,0)</f>
        <v>0</v>
      </c>
      <c r="N5853">
        <f>IF(M5853=1,$W$37,$W$36)*L5853</f>
        <v>0</v>
      </c>
      <c r="O5853">
        <f>EXP(-$W$26*C5853)*I5853</f>
        <v>0</v>
      </c>
      <c r="P5853">
        <f>EXP(-$W$26*C5853)*J5853</f>
        <v>0</v>
      </c>
      <c r="Q5853">
        <f>EXP(-$W$26*C5853)*K5853</f>
        <v>0</v>
      </c>
      <c r="R5853">
        <f>EXP(-$W$26*C5853)*(L5853-N5853)</f>
        <v>0</v>
      </c>
      <c r="S5853">
        <f>EXP(-$W$26*C5853)*N5853</f>
        <v>0</v>
      </c>
      <c r="T5853">
        <f>EXP(-$W$26*C5853)*E5853</f>
        <v>0</v>
      </c>
    </row>
    <row r="5854" spans="1:20">
      <c r="A5854">
        <v>5845</v>
      </c>
      <c r="B5854">
        <f>RAND()</f>
        <v>0</v>
      </c>
      <c r="C5854">
        <f>IF(B5854&lt;$W$41,3,IF(B5854&lt;$W$41+$W$42,4,5))</f>
        <v>0</v>
      </c>
      <c r="D5854">
        <f>NORMSINV(RAND())</f>
        <v>0</v>
      </c>
      <c r="E5854">
        <f>$W$25*EXP(($W$26-$W$28-0.5*$W$27^2)*C5854+$W$27*SQRT(C5854)*D5854)</f>
        <v>0</v>
      </c>
      <c r="F5854">
        <f>$W$30*(1+$W$31)^C5854</f>
        <v>0</v>
      </c>
      <c r="G5854">
        <f>$W$32*(1+$W$33)^C5854</f>
        <v>0</v>
      </c>
      <c r="H5854">
        <f>$W$34*(1+$W$35)^C5854</f>
        <v>0</v>
      </c>
      <c r="I5854">
        <f>MIN(E5854,F5854)</f>
        <v>0</v>
      </c>
      <c r="J5854">
        <f>MIN(E5854-I5854,G5854)</f>
        <v>0</v>
      </c>
      <c r="K5854">
        <f>MIN(E5854-I5854-J5854,H5854)</f>
        <v>0</v>
      </c>
      <c r="L5854">
        <f>E5854-I5854-J5854-K5854</f>
        <v>0</v>
      </c>
      <c r="M5854">
        <f>IF((I5854+J5854+(1-$W$36)*L5854)/$W$39&gt;=$W$38,1,0)</f>
        <v>0</v>
      </c>
      <c r="N5854">
        <f>IF(M5854=1,$W$37,$W$36)*L5854</f>
        <v>0</v>
      </c>
      <c r="O5854">
        <f>EXP(-$W$26*C5854)*I5854</f>
        <v>0</v>
      </c>
      <c r="P5854">
        <f>EXP(-$W$26*C5854)*J5854</f>
        <v>0</v>
      </c>
      <c r="Q5854">
        <f>EXP(-$W$26*C5854)*K5854</f>
        <v>0</v>
      </c>
      <c r="R5854">
        <f>EXP(-$W$26*C5854)*(L5854-N5854)</f>
        <v>0</v>
      </c>
      <c r="S5854">
        <f>EXP(-$W$26*C5854)*N5854</f>
        <v>0</v>
      </c>
      <c r="T5854">
        <f>EXP(-$W$26*C5854)*E5854</f>
        <v>0</v>
      </c>
    </row>
    <row r="5855" spans="1:20">
      <c r="A5855">
        <v>5846</v>
      </c>
      <c r="B5855">
        <f>RAND()</f>
        <v>0</v>
      </c>
      <c r="C5855">
        <f>IF(B5855&lt;$W$41,3,IF(B5855&lt;$W$41+$W$42,4,5))</f>
        <v>0</v>
      </c>
      <c r="D5855">
        <f>NORMSINV(RAND())</f>
        <v>0</v>
      </c>
      <c r="E5855">
        <f>$W$25*EXP(($W$26-$W$28-0.5*$W$27^2)*C5855+$W$27*SQRT(C5855)*D5855)</f>
        <v>0</v>
      </c>
      <c r="F5855">
        <f>$W$30*(1+$W$31)^C5855</f>
        <v>0</v>
      </c>
      <c r="G5855">
        <f>$W$32*(1+$W$33)^C5855</f>
        <v>0</v>
      </c>
      <c r="H5855">
        <f>$W$34*(1+$W$35)^C5855</f>
        <v>0</v>
      </c>
      <c r="I5855">
        <f>MIN(E5855,F5855)</f>
        <v>0</v>
      </c>
      <c r="J5855">
        <f>MIN(E5855-I5855,G5855)</f>
        <v>0</v>
      </c>
      <c r="K5855">
        <f>MIN(E5855-I5855-J5855,H5855)</f>
        <v>0</v>
      </c>
      <c r="L5855">
        <f>E5855-I5855-J5855-K5855</f>
        <v>0</v>
      </c>
      <c r="M5855">
        <f>IF((I5855+J5855+(1-$W$36)*L5855)/$W$39&gt;=$W$38,1,0)</f>
        <v>0</v>
      </c>
      <c r="N5855">
        <f>IF(M5855=1,$W$37,$W$36)*L5855</f>
        <v>0</v>
      </c>
      <c r="O5855">
        <f>EXP(-$W$26*C5855)*I5855</f>
        <v>0</v>
      </c>
      <c r="P5855">
        <f>EXP(-$W$26*C5855)*J5855</f>
        <v>0</v>
      </c>
      <c r="Q5855">
        <f>EXP(-$W$26*C5855)*K5855</f>
        <v>0</v>
      </c>
      <c r="R5855">
        <f>EXP(-$W$26*C5855)*(L5855-N5855)</f>
        <v>0</v>
      </c>
      <c r="S5855">
        <f>EXP(-$W$26*C5855)*N5855</f>
        <v>0</v>
      </c>
      <c r="T5855">
        <f>EXP(-$W$26*C5855)*E5855</f>
        <v>0</v>
      </c>
    </row>
    <row r="5856" spans="1:20">
      <c r="A5856">
        <v>5847</v>
      </c>
      <c r="B5856">
        <f>RAND()</f>
        <v>0</v>
      </c>
      <c r="C5856">
        <f>IF(B5856&lt;$W$41,3,IF(B5856&lt;$W$41+$W$42,4,5))</f>
        <v>0</v>
      </c>
      <c r="D5856">
        <f>NORMSINV(RAND())</f>
        <v>0</v>
      </c>
      <c r="E5856">
        <f>$W$25*EXP(($W$26-$W$28-0.5*$W$27^2)*C5856+$W$27*SQRT(C5856)*D5856)</f>
        <v>0</v>
      </c>
      <c r="F5856">
        <f>$W$30*(1+$W$31)^C5856</f>
        <v>0</v>
      </c>
      <c r="G5856">
        <f>$W$32*(1+$W$33)^C5856</f>
        <v>0</v>
      </c>
      <c r="H5856">
        <f>$W$34*(1+$W$35)^C5856</f>
        <v>0</v>
      </c>
      <c r="I5856">
        <f>MIN(E5856,F5856)</f>
        <v>0</v>
      </c>
      <c r="J5856">
        <f>MIN(E5856-I5856,G5856)</f>
        <v>0</v>
      </c>
      <c r="K5856">
        <f>MIN(E5856-I5856-J5856,H5856)</f>
        <v>0</v>
      </c>
      <c r="L5856">
        <f>E5856-I5856-J5856-K5856</f>
        <v>0</v>
      </c>
      <c r="M5856">
        <f>IF((I5856+J5856+(1-$W$36)*L5856)/$W$39&gt;=$W$38,1,0)</f>
        <v>0</v>
      </c>
      <c r="N5856">
        <f>IF(M5856=1,$W$37,$W$36)*L5856</f>
        <v>0</v>
      </c>
      <c r="O5856">
        <f>EXP(-$W$26*C5856)*I5856</f>
        <v>0</v>
      </c>
      <c r="P5856">
        <f>EXP(-$W$26*C5856)*J5856</f>
        <v>0</v>
      </c>
      <c r="Q5856">
        <f>EXP(-$W$26*C5856)*K5856</f>
        <v>0</v>
      </c>
      <c r="R5856">
        <f>EXP(-$W$26*C5856)*(L5856-N5856)</f>
        <v>0</v>
      </c>
      <c r="S5856">
        <f>EXP(-$W$26*C5856)*N5856</f>
        <v>0</v>
      </c>
      <c r="T5856">
        <f>EXP(-$W$26*C5856)*E5856</f>
        <v>0</v>
      </c>
    </row>
    <row r="5857" spans="1:20">
      <c r="A5857">
        <v>5848</v>
      </c>
      <c r="B5857">
        <f>RAND()</f>
        <v>0</v>
      </c>
      <c r="C5857">
        <f>IF(B5857&lt;$W$41,3,IF(B5857&lt;$W$41+$W$42,4,5))</f>
        <v>0</v>
      </c>
      <c r="D5857">
        <f>NORMSINV(RAND())</f>
        <v>0</v>
      </c>
      <c r="E5857">
        <f>$W$25*EXP(($W$26-$W$28-0.5*$W$27^2)*C5857+$W$27*SQRT(C5857)*D5857)</f>
        <v>0</v>
      </c>
      <c r="F5857">
        <f>$W$30*(1+$W$31)^C5857</f>
        <v>0</v>
      </c>
      <c r="G5857">
        <f>$W$32*(1+$W$33)^C5857</f>
        <v>0</v>
      </c>
      <c r="H5857">
        <f>$W$34*(1+$W$35)^C5857</f>
        <v>0</v>
      </c>
      <c r="I5857">
        <f>MIN(E5857,F5857)</f>
        <v>0</v>
      </c>
      <c r="J5857">
        <f>MIN(E5857-I5857,G5857)</f>
        <v>0</v>
      </c>
      <c r="K5857">
        <f>MIN(E5857-I5857-J5857,H5857)</f>
        <v>0</v>
      </c>
      <c r="L5857">
        <f>E5857-I5857-J5857-K5857</f>
        <v>0</v>
      </c>
      <c r="M5857">
        <f>IF((I5857+J5857+(1-$W$36)*L5857)/$W$39&gt;=$W$38,1,0)</f>
        <v>0</v>
      </c>
      <c r="N5857">
        <f>IF(M5857=1,$W$37,$W$36)*L5857</f>
        <v>0</v>
      </c>
      <c r="O5857">
        <f>EXP(-$W$26*C5857)*I5857</f>
        <v>0</v>
      </c>
      <c r="P5857">
        <f>EXP(-$W$26*C5857)*J5857</f>
        <v>0</v>
      </c>
      <c r="Q5857">
        <f>EXP(-$W$26*C5857)*K5857</f>
        <v>0</v>
      </c>
      <c r="R5857">
        <f>EXP(-$W$26*C5857)*(L5857-N5857)</f>
        <v>0</v>
      </c>
      <c r="S5857">
        <f>EXP(-$W$26*C5857)*N5857</f>
        <v>0</v>
      </c>
      <c r="T5857">
        <f>EXP(-$W$26*C5857)*E5857</f>
        <v>0</v>
      </c>
    </row>
    <row r="5858" spans="1:20">
      <c r="A5858">
        <v>5849</v>
      </c>
      <c r="B5858">
        <f>RAND()</f>
        <v>0</v>
      </c>
      <c r="C5858">
        <f>IF(B5858&lt;$W$41,3,IF(B5858&lt;$W$41+$W$42,4,5))</f>
        <v>0</v>
      </c>
      <c r="D5858">
        <f>NORMSINV(RAND())</f>
        <v>0</v>
      </c>
      <c r="E5858">
        <f>$W$25*EXP(($W$26-$W$28-0.5*$W$27^2)*C5858+$W$27*SQRT(C5858)*D5858)</f>
        <v>0</v>
      </c>
      <c r="F5858">
        <f>$W$30*(1+$W$31)^C5858</f>
        <v>0</v>
      </c>
      <c r="G5858">
        <f>$W$32*(1+$W$33)^C5858</f>
        <v>0</v>
      </c>
      <c r="H5858">
        <f>$W$34*(1+$W$35)^C5858</f>
        <v>0</v>
      </c>
      <c r="I5858">
        <f>MIN(E5858,F5858)</f>
        <v>0</v>
      </c>
      <c r="J5858">
        <f>MIN(E5858-I5858,G5858)</f>
        <v>0</v>
      </c>
      <c r="K5858">
        <f>MIN(E5858-I5858-J5858,H5858)</f>
        <v>0</v>
      </c>
      <c r="L5858">
        <f>E5858-I5858-J5858-K5858</f>
        <v>0</v>
      </c>
      <c r="M5858">
        <f>IF((I5858+J5858+(1-$W$36)*L5858)/$W$39&gt;=$W$38,1,0)</f>
        <v>0</v>
      </c>
      <c r="N5858">
        <f>IF(M5858=1,$W$37,$W$36)*L5858</f>
        <v>0</v>
      </c>
      <c r="O5858">
        <f>EXP(-$W$26*C5858)*I5858</f>
        <v>0</v>
      </c>
      <c r="P5858">
        <f>EXP(-$W$26*C5858)*J5858</f>
        <v>0</v>
      </c>
      <c r="Q5858">
        <f>EXP(-$W$26*C5858)*K5858</f>
        <v>0</v>
      </c>
      <c r="R5858">
        <f>EXP(-$W$26*C5858)*(L5858-N5858)</f>
        <v>0</v>
      </c>
      <c r="S5858">
        <f>EXP(-$W$26*C5858)*N5858</f>
        <v>0</v>
      </c>
      <c r="T5858">
        <f>EXP(-$W$26*C5858)*E5858</f>
        <v>0</v>
      </c>
    </row>
    <row r="5859" spans="1:20">
      <c r="A5859">
        <v>5850</v>
      </c>
      <c r="B5859">
        <f>RAND()</f>
        <v>0</v>
      </c>
      <c r="C5859">
        <f>IF(B5859&lt;$W$41,3,IF(B5859&lt;$W$41+$W$42,4,5))</f>
        <v>0</v>
      </c>
      <c r="D5859">
        <f>NORMSINV(RAND())</f>
        <v>0</v>
      </c>
      <c r="E5859">
        <f>$W$25*EXP(($W$26-$W$28-0.5*$W$27^2)*C5859+$W$27*SQRT(C5859)*D5859)</f>
        <v>0</v>
      </c>
      <c r="F5859">
        <f>$W$30*(1+$W$31)^C5859</f>
        <v>0</v>
      </c>
      <c r="G5859">
        <f>$W$32*(1+$W$33)^C5859</f>
        <v>0</v>
      </c>
      <c r="H5859">
        <f>$W$34*(1+$W$35)^C5859</f>
        <v>0</v>
      </c>
      <c r="I5859">
        <f>MIN(E5859,F5859)</f>
        <v>0</v>
      </c>
      <c r="J5859">
        <f>MIN(E5859-I5859,G5859)</f>
        <v>0</v>
      </c>
      <c r="K5859">
        <f>MIN(E5859-I5859-J5859,H5859)</f>
        <v>0</v>
      </c>
      <c r="L5859">
        <f>E5859-I5859-J5859-K5859</f>
        <v>0</v>
      </c>
      <c r="M5859">
        <f>IF((I5859+J5859+(1-$W$36)*L5859)/$W$39&gt;=$W$38,1,0)</f>
        <v>0</v>
      </c>
      <c r="N5859">
        <f>IF(M5859=1,$W$37,$W$36)*L5859</f>
        <v>0</v>
      </c>
      <c r="O5859">
        <f>EXP(-$W$26*C5859)*I5859</f>
        <v>0</v>
      </c>
      <c r="P5859">
        <f>EXP(-$W$26*C5859)*J5859</f>
        <v>0</v>
      </c>
      <c r="Q5859">
        <f>EXP(-$W$26*C5859)*K5859</f>
        <v>0</v>
      </c>
      <c r="R5859">
        <f>EXP(-$W$26*C5859)*(L5859-N5859)</f>
        <v>0</v>
      </c>
      <c r="S5859">
        <f>EXP(-$W$26*C5859)*N5859</f>
        <v>0</v>
      </c>
      <c r="T5859">
        <f>EXP(-$W$26*C5859)*E5859</f>
        <v>0</v>
      </c>
    </row>
    <row r="5860" spans="1:20">
      <c r="A5860">
        <v>5851</v>
      </c>
      <c r="B5860">
        <f>RAND()</f>
        <v>0</v>
      </c>
      <c r="C5860">
        <f>IF(B5860&lt;$W$41,3,IF(B5860&lt;$W$41+$W$42,4,5))</f>
        <v>0</v>
      </c>
      <c r="D5860">
        <f>NORMSINV(RAND())</f>
        <v>0</v>
      </c>
      <c r="E5860">
        <f>$W$25*EXP(($W$26-$W$28-0.5*$W$27^2)*C5860+$W$27*SQRT(C5860)*D5860)</f>
        <v>0</v>
      </c>
      <c r="F5860">
        <f>$W$30*(1+$W$31)^C5860</f>
        <v>0</v>
      </c>
      <c r="G5860">
        <f>$W$32*(1+$W$33)^C5860</f>
        <v>0</v>
      </c>
      <c r="H5860">
        <f>$W$34*(1+$W$35)^C5860</f>
        <v>0</v>
      </c>
      <c r="I5860">
        <f>MIN(E5860,F5860)</f>
        <v>0</v>
      </c>
      <c r="J5860">
        <f>MIN(E5860-I5860,G5860)</f>
        <v>0</v>
      </c>
      <c r="K5860">
        <f>MIN(E5860-I5860-J5860,H5860)</f>
        <v>0</v>
      </c>
      <c r="L5860">
        <f>E5860-I5860-J5860-K5860</f>
        <v>0</v>
      </c>
      <c r="M5860">
        <f>IF((I5860+J5860+(1-$W$36)*L5860)/$W$39&gt;=$W$38,1,0)</f>
        <v>0</v>
      </c>
      <c r="N5860">
        <f>IF(M5860=1,$W$37,$W$36)*L5860</f>
        <v>0</v>
      </c>
      <c r="O5860">
        <f>EXP(-$W$26*C5860)*I5860</f>
        <v>0</v>
      </c>
      <c r="P5860">
        <f>EXP(-$W$26*C5860)*J5860</f>
        <v>0</v>
      </c>
      <c r="Q5860">
        <f>EXP(-$W$26*C5860)*K5860</f>
        <v>0</v>
      </c>
      <c r="R5860">
        <f>EXP(-$W$26*C5860)*(L5860-N5860)</f>
        <v>0</v>
      </c>
      <c r="S5860">
        <f>EXP(-$W$26*C5860)*N5860</f>
        <v>0</v>
      </c>
      <c r="T5860">
        <f>EXP(-$W$26*C5860)*E5860</f>
        <v>0</v>
      </c>
    </row>
    <row r="5861" spans="1:20">
      <c r="A5861">
        <v>5852</v>
      </c>
      <c r="B5861">
        <f>RAND()</f>
        <v>0</v>
      </c>
      <c r="C5861">
        <f>IF(B5861&lt;$W$41,3,IF(B5861&lt;$W$41+$W$42,4,5))</f>
        <v>0</v>
      </c>
      <c r="D5861">
        <f>NORMSINV(RAND())</f>
        <v>0</v>
      </c>
      <c r="E5861">
        <f>$W$25*EXP(($W$26-$W$28-0.5*$W$27^2)*C5861+$W$27*SQRT(C5861)*D5861)</f>
        <v>0</v>
      </c>
      <c r="F5861">
        <f>$W$30*(1+$W$31)^C5861</f>
        <v>0</v>
      </c>
      <c r="G5861">
        <f>$W$32*(1+$W$33)^C5861</f>
        <v>0</v>
      </c>
      <c r="H5861">
        <f>$W$34*(1+$W$35)^C5861</f>
        <v>0</v>
      </c>
      <c r="I5861">
        <f>MIN(E5861,F5861)</f>
        <v>0</v>
      </c>
      <c r="J5861">
        <f>MIN(E5861-I5861,G5861)</f>
        <v>0</v>
      </c>
      <c r="K5861">
        <f>MIN(E5861-I5861-J5861,H5861)</f>
        <v>0</v>
      </c>
      <c r="L5861">
        <f>E5861-I5861-J5861-K5861</f>
        <v>0</v>
      </c>
      <c r="M5861">
        <f>IF((I5861+J5861+(1-$W$36)*L5861)/$W$39&gt;=$W$38,1,0)</f>
        <v>0</v>
      </c>
      <c r="N5861">
        <f>IF(M5861=1,$W$37,$W$36)*L5861</f>
        <v>0</v>
      </c>
      <c r="O5861">
        <f>EXP(-$W$26*C5861)*I5861</f>
        <v>0</v>
      </c>
      <c r="P5861">
        <f>EXP(-$W$26*C5861)*J5861</f>
        <v>0</v>
      </c>
      <c r="Q5861">
        <f>EXP(-$W$26*C5861)*K5861</f>
        <v>0</v>
      </c>
      <c r="R5861">
        <f>EXP(-$W$26*C5861)*(L5861-N5861)</f>
        <v>0</v>
      </c>
      <c r="S5861">
        <f>EXP(-$W$26*C5861)*N5861</f>
        <v>0</v>
      </c>
      <c r="T5861">
        <f>EXP(-$W$26*C5861)*E5861</f>
        <v>0</v>
      </c>
    </row>
    <row r="5862" spans="1:20">
      <c r="A5862">
        <v>5853</v>
      </c>
      <c r="B5862">
        <f>RAND()</f>
        <v>0</v>
      </c>
      <c r="C5862">
        <f>IF(B5862&lt;$W$41,3,IF(B5862&lt;$W$41+$W$42,4,5))</f>
        <v>0</v>
      </c>
      <c r="D5862">
        <f>NORMSINV(RAND())</f>
        <v>0</v>
      </c>
      <c r="E5862">
        <f>$W$25*EXP(($W$26-$W$28-0.5*$W$27^2)*C5862+$W$27*SQRT(C5862)*D5862)</f>
        <v>0</v>
      </c>
      <c r="F5862">
        <f>$W$30*(1+$W$31)^C5862</f>
        <v>0</v>
      </c>
      <c r="G5862">
        <f>$W$32*(1+$W$33)^C5862</f>
        <v>0</v>
      </c>
      <c r="H5862">
        <f>$W$34*(1+$W$35)^C5862</f>
        <v>0</v>
      </c>
      <c r="I5862">
        <f>MIN(E5862,F5862)</f>
        <v>0</v>
      </c>
      <c r="J5862">
        <f>MIN(E5862-I5862,G5862)</f>
        <v>0</v>
      </c>
      <c r="K5862">
        <f>MIN(E5862-I5862-J5862,H5862)</f>
        <v>0</v>
      </c>
      <c r="L5862">
        <f>E5862-I5862-J5862-K5862</f>
        <v>0</v>
      </c>
      <c r="M5862">
        <f>IF((I5862+J5862+(1-$W$36)*L5862)/$W$39&gt;=$W$38,1,0)</f>
        <v>0</v>
      </c>
      <c r="N5862">
        <f>IF(M5862=1,$W$37,$W$36)*L5862</f>
        <v>0</v>
      </c>
      <c r="O5862">
        <f>EXP(-$W$26*C5862)*I5862</f>
        <v>0</v>
      </c>
      <c r="P5862">
        <f>EXP(-$W$26*C5862)*J5862</f>
        <v>0</v>
      </c>
      <c r="Q5862">
        <f>EXP(-$W$26*C5862)*K5862</f>
        <v>0</v>
      </c>
      <c r="R5862">
        <f>EXP(-$W$26*C5862)*(L5862-N5862)</f>
        <v>0</v>
      </c>
      <c r="S5862">
        <f>EXP(-$W$26*C5862)*N5862</f>
        <v>0</v>
      </c>
      <c r="T5862">
        <f>EXP(-$W$26*C5862)*E5862</f>
        <v>0</v>
      </c>
    </row>
    <row r="5863" spans="1:20">
      <c r="A5863">
        <v>5854</v>
      </c>
      <c r="B5863">
        <f>RAND()</f>
        <v>0</v>
      </c>
      <c r="C5863">
        <f>IF(B5863&lt;$W$41,3,IF(B5863&lt;$W$41+$W$42,4,5))</f>
        <v>0</v>
      </c>
      <c r="D5863">
        <f>NORMSINV(RAND())</f>
        <v>0</v>
      </c>
      <c r="E5863">
        <f>$W$25*EXP(($W$26-$W$28-0.5*$W$27^2)*C5863+$W$27*SQRT(C5863)*D5863)</f>
        <v>0</v>
      </c>
      <c r="F5863">
        <f>$W$30*(1+$W$31)^C5863</f>
        <v>0</v>
      </c>
      <c r="G5863">
        <f>$W$32*(1+$W$33)^C5863</f>
        <v>0</v>
      </c>
      <c r="H5863">
        <f>$W$34*(1+$W$35)^C5863</f>
        <v>0</v>
      </c>
      <c r="I5863">
        <f>MIN(E5863,F5863)</f>
        <v>0</v>
      </c>
      <c r="J5863">
        <f>MIN(E5863-I5863,G5863)</f>
        <v>0</v>
      </c>
      <c r="K5863">
        <f>MIN(E5863-I5863-J5863,H5863)</f>
        <v>0</v>
      </c>
      <c r="L5863">
        <f>E5863-I5863-J5863-K5863</f>
        <v>0</v>
      </c>
      <c r="M5863">
        <f>IF((I5863+J5863+(1-$W$36)*L5863)/$W$39&gt;=$W$38,1,0)</f>
        <v>0</v>
      </c>
      <c r="N5863">
        <f>IF(M5863=1,$W$37,$W$36)*L5863</f>
        <v>0</v>
      </c>
      <c r="O5863">
        <f>EXP(-$W$26*C5863)*I5863</f>
        <v>0</v>
      </c>
      <c r="P5863">
        <f>EXP(-$W$26*C5863)*J5863</f>
        <v>0</v>
      </c>
      <c r="Q5863">
        <f>EXP(-$W$26*C5863)*K5863</f>
        <v>0</v>
      </c>
      <c r="R5863">
        <f>EXP(-$W$26*C5863)*(L5863-N5863)</f>
        <v>0</v>
      </c>
      <c r="S5863">
        <f>EXP(-$W$26*C5863)*N5863</f>
        <v>0</v>
      </c>
      <c r="T5863">
        <f>EXP(-$W$26*C5863)*E5863</f>
        <v>0</v>
      </c>
    </row>
    <row r="5864" spans="1:20">
      <c r="A5864">
        <v>5855</v>
      </c>
      <c r="B5864">
        <f>RAND()</f>
        <v>0</v>
      </c>
      <c r="C5864">
        <f>IF(B5864&lt;$W$41,3,IF(B5864&lt;$W$41+$W$42,4,5))</f>
        <v>0</v>
      </c>
      <c r="D5864">
        <f>NORMSINV(RAND())</f>
        <v>0</v>
      </c>
      <c r="E5864">
        <f>$W$25*EXP(($W$26-$W$28-0.5*$W$27^2)*C5864+$W$27*SQRT(C5864)*D5864)</f>
        <v>0</v>
      </c>
      <c r="F5864">
        <f>$W$30*(1+$W$31)^C5864</f>
        <v>0</v>
      </c>
      <c r="G5864">
        <f>$W$32*(1+$W$33)^C5864</f>
        <v>0</v>
      </c>
      <c r="H5864">
        <f>$W$34*(1+$W$35)^C5864</f>
        <v>0</v>
      </c>
      <c r="I5864">
        <f>MIN(E5864,F5864)</f>
        <v>0</v>
      </c>
      <c r="J5864">
        <f>MIN(E5864-I5864,G5864)</f>
        <v>0</v>
      </c>
      <c r="K5864">
        <f>MIN(E5864-I5864-J5864,H5864)</f>
        <v>0</v>
      </c>
      <c r="L5864">
        <f>E5864-I5864-J5864-K5864</f>
        <v>0</v>
      </c>
      <c r="M5864">
        <f>IF((I5864+J5864+(1-$W$36)*L5864)/$W$39&gt;=$W$38,1,0)</f>
        <v>0</v>
      </c>
      <c r="N5864">
        <f>IF(M5864=1,$W$37,$W$36)*L5864</f>
        <v>0</v>
      </c>
      <c r="O5864">
        <f>EXP(-$W$26*C5864)*I5864</f>
        <v>0</v>
      </c>
      <c r="P5864">
        <f>EXP(-$W$26*C5864)*J5864</f>
        <v>0</v>
      </c>
      <c r="Q5864">
        <f>EXP(-$W$26*C5864)*K5864</f>
        <v>0</v>
      </c>
      <c r="R5864">
        <f>EXP(-$W$26*C5864)*(L5864-N5864)</f>
        <v>0</v>
      </c>
      <c r="S5864">
        <f>EXP(-$W$26*C5864)*N5864</f>
        <v>0</v>
      </c>
      <c r="T5864">
        <f>EXP(-$W$26*C5864)*E5864</f>
        <v>0</v>
      </c>
    </row>
    <row r="5865" spans="1:20">
      <c r="A5865">
        <v>5856</v>
      </c>
      <c r="B5865">
        <f>RAND()</f>
        <v>0</v>
      </c>
      <c r="C5865">
        <f>IF(B5865&lt;$W$41,3,IF(B5865&lt;$W$41+$W$42,4,5))</f>
        <v>0</v>
      </c>
      <c r="D5865">
        <f>NORMSINV(RAND())</f>
        <v>0</v>
      </c>
      <c r="E5865">
        <f>$W$25*EXP(($W$26-$W$28-0.5*$W$27^2)*C5865+$W$27*SQRT(C5865)*D5865)</f>
        <v>0</v>
      </c>
      <c r="F5865">
        <f>$W$30*(1+$W$31)^C5865</f>
        <v>0</v>
      </c>
      <c r="G5865">
        <f>$W$32*(1+$W$33)^C5865</f>
        <v>0</v>
      </c>
      <c r="H5865">
        <f>$W$34*(1+$W$35)^C5865</f>
        <v>0</v>
      </c>
      <c r="I5865">
        <f>MIN(E5865,F5865)</f>
        <v>0</v>
      </c>
      <c r="J5865">
        <f>MIN(E5865-I5865,G5865)</f>
        <v>0</v>
      </c>
      <c r="K5865">
        <f>MIN(E5865-I5865-J5865,H5865)</f>
        <v>0</v>
      </c>
      <c r="L5865">
        <f>E5865-I5865-J5865-K5865</f>
        <v>0</v>
      </c>
      <c r="M5865">
        <f>IF((I5865+J5865+(1-$W$36)*L5865)/$W$39&gt;=$W$38,1,0)</f>
        <v>0</v>
      </c>
      <c r="N5865">
        <f>IF(M5865=1,$W$37,$W$36)*L5865</f>
        <v>0</v>
      </c>
      <c r="O5865">
        <f>EXP(-$W$26*C5865)*I5865</f>
        <v>0</v>
      </c>
      <c r="P5865">
        <f>EXP(-$W$26*C5865)*J5865</f>
        <v>0</v>
      </c>
      <c r="Q5865">
        <f>EXP(-$W$26*C5865)*K5865</f>
        <v>0</v>
      </c>
      <c r="R5865">
        <f>EXP(-$W$26*C5865)*(L5865-N5865)</f>
        <v>0</v>
      </c>
      <c r="S5865">
        <f>EXP(-$W$26*C5865)*N5865</f>
        <v>0</v>
      </c>
      <c r="T5865">
        <f>EXP(-$W$26*C5865)*E5865</f>
        <v>0</v>
      </c>
    </row>
    <row r="5866" spans="1:20">
      <c r="A5866">
        <v>5857</v>
      </c>
      <c r="B5866">
        <f>RAND()</f>
        <v>0</v>
      </c>
      <c r="C5866">
        <f>IF(B5866&lt;$W$41,3,IF(B5866&lt;$W$41+$W$42,4,5))</f>
        <v>0</v>
      </c>
      <c r="D5866">
        <f>NORMSINV(RAND())</f>
        <v>0</v>
      </c>
      <c r="E5866">
        <f>$W$25*EXP(($W$26-$W$28-0.5*$W$27^2)*C5866+$W$27*SQRT(C5866)*D5866)</f>
        <v>0</v>
      </c>
      <c r="F5866">
        <f>$W$30*(1+$W$31)^C5866</f>
        <v>0</v>
      </c>
      <c r="G5866">
        <f>$W$32*(1+$W$33)^C5866</f>
        <v>0</v>
      </c>
      <c r="H5866">
        <f>$W$34*(1+$W$35)^C5866</f>
        <v>0</v>
      </c>
      <c r="I5866">
        <f>MIN(E5866,F5866)</f>
        <v>0</v>
      </c>
      <c r="J5866">
        <f>MIN(E5866-I5866,G5866)</f>
        <v>0</v>
      </c>
      <c r="K5866">
        <f>MIN(E5866-I5866-J5866,H5866)</f>
        <v>0</v>
      </c>
      <c r="L5866">
        <f>E5866-I5866-J5866-K5866</f>
        <v>0</v>
      </c>
      <c r="M5866">
        <f>IF((I5866+J5866+(1-$W$36)*L5866)/$W$39&gt;=$W$38,1,0)</f>
        <v>0</v>
      </c>
      <c r="N5866">
        <f>IF(M5866=1,$W$37,$W$36)*L5866</f>
        <v>0</v>
      </c>
      <c r="O5866">
        <f>EXP(-$W$26*C5866)*I5866</f>
        <v>0</v>
      </c>
      <c r="P5866">
        <f>EXP(-$W$26*C5866)*J5866</f>
        <v>0</v>
      </c>
      <c r="Q5866">
        <f>EXP(-$W$26*C5866)*K5866</f>
        <v>0</v>
      </c>
      <c r="R5866">
        <f>EXP(-$W$26*C5866)*(L5866-N5866)</f>
        <v>0</v>
      </c>
      <c r="S5866">
        <f>EXP(-$W$26*C5866)*N5866</f>
        <v>0</v>
      </c>
      <c r="T5866">
        <f>EXP(-$W$26*C5866)*E5866</f>
        <v>0</v>
      </c>
    </row>
    <row r="5867" spans="1:20">
      <c r="A5867">
        <v>5858</v>
      </c>
      <c r="B5867">
        <f>RAND()</f>
        <v>0</v>
      </c>
      <c r="C5867">
        <f>IF(B5867&lt;$W$41,3,IF(B5867&lt;$W$41+$W$42,4,5))</f>
        <v>0</v>
      </c>
      <c r="D5867">
        <f>NORMSINV(RAND())</f>
        <v>0</v>
      </c>
      <c r="E5867">
        <f>$W$25*EXP(($W$26-$W$28-0.5*$W$27^2)*C5867+$W$27*SQRT(C5867)*D5867)</f>
        <v>0</v>
      </c>
      <c r="F5867">
        <f>$W$30*(1+$W$31)^C5867</f>
        <v>0</v>
      </c>
      <c r="G5867">
        <f>$W$32*(1+$W$33)^C5867</f>
        <v>0</v>
      </c>
      <c r="H5867">
        <f>$W$34*(1+$W$35)^C5867</f>
        <v>0</v>
      </c>
      <c r="I5867">
        <f>MIN(E5867,F5867)</f>
        <v>0</v>
      </c>
      <c r="J5867">
        <f>MIN(E5867-I5867,G5867)</f>
        <v>0</v>
      </c>
      <c r="K5867">
        <f>MIN(E5867-I5867-J5867,H5867)</f>
        <v>0</v>
      </c>
      <c r="L5867">
        <f>E5867-I5867-J5867-K5867</f>
        <v>0</v>
      </c>
      <c r="M5867">
        <f>IF((I5867+J5867+(1-$W$36)*L5867)/$W$39&gt;=$W$38,1,0)</f>
        <v>0</v>
      </c>
      <c r="N5867">
        <f>IF(M5867=1,$W$37,$W$36)*L5867</f>
        <v>0</v>
      </c>
      <c r="O5867">
        <f>EXP(-$W$26*C5867)*I5867</f>
        <v>0</v>
      </c>
      <c r="P5867">
        <f>EXP(-$W$26*C5867)*J5867</f>
        <v>0</v>
      </c>
      <c r="Q5867">
        <f>EXP(-$W$26*C5867)*K5867</f>
        <v>0</v>
      </c>
      <c r="R5867">
        <f>EXP(-$W$26*C5867)*(L5867-N5867)</f>
        <v>0</v>
      </c>
      <c r="S5867">
        <f>EXP(-$W$26*C5867)*N5867</f>
        <v>0</v>
      </c>
      <c r="T5867">
        <f>EXP(-$W$26*C5867)*E5867</f>
        <v>0</v>
      </c>
    </row>
    <row r="5868" spans="1:20">
      <c r="A5868">
        <v>5859</v>
      </c>
      <c r="B5868">
        <f>RAND()</f>
        <v>0</v>
      </c>
      <c r="C5868">
        <f>IF(B5868&lt;$W$41,3,IF(B5868&lt;$W$41+$W$42,4,5))</f>
        <v>0</v>
      </c>
      <c r="D5868">
        <f>NORMSINV(RAND())</f>
        <v>0</v>
      </c>
      <c r="E5868">
        <f>$W$25*EXP(($W$26-$W$28-0.5*$W$27^2)*C5868+$W$27*SQRT(C5868)*D5868)</f>
        <v>0</v>
      </c>
      <c r="F5868">
        <f>$W$30*(1+$W$31)^C5868</f>
        <v>0</v>
      </c>
      <c r="G5868">
        <f>$W$32*(1+$W$33)^C5868</f>
        <v>0</v>
      </c>
      <c r="H5868">
        <f>$W$34*(1+$W$35)^C5868</f>
        <v>0</v>
      </c>
      <c r="I5868">
        <f>MIN(E5868,F5868)</f>
        <v>0</v>
      </c>
      <c r="J5868">
        <f>MIN(E5868-I5868,G5868)</f>
        <v>0</v>
      </c>
      <c r="K5868">
        <f>MIN(E5868-I5868-J5868,H5868)</f>
        <v>0</v>
      </c>
      <c r="L5868">
        <f>E5868-I5868-J5868-K5868</f>
        <v>0</v>
      </c>
      <c r="M5868">
        <f>IF((I5868+J5868+(1-$W$36)*L5868)/$W$39&gt;=$W$38,1,0)</f>
        <v>0</v>
      </c>
      <c r="N5868">
        <f>IF(M5868=1,$W$37,$W$36)*L5868</f>
        <v>0</v>
      </c>
      <c r="O5868">
        <f>EXP(-$W$26*C5868)*I5868</f>
        <v>0</v>
      </c>
      <c r="P5868">
        <f>EXP(-$W$26*C5868)*J5868</f>
        <v>0</v>
      </c>
      <c r="Q5868">
        <f>EXP(-$W$26*C5868)*K5868</f>
        <v>0</v>
      </c>
      <c r="R5868">
        <f>EXP(-$W$26*C5868)*(L5868-N5868)</f>
        <v>0</v>
      </c>
      <c r="S5868">
        <f>EXP(-$W$26*C5868)*N5868</f>
        <v>0</v>
      </c>
      <c r="T5868">
        <f>EXP(-$W$26*C5868)*E5868</f>
        <v>0</v>
      </c>
    </row>
    <row r="5869" spans="1:20">
      <c r="A5869">
        <v>5860</v>
      </c>
      <c r="B5869">
        <f>RAND()</f>
        <v>0</v>
      </c>
      <c r="C5869">
        <f>IF(B5869&lt;$W$41,3,IF(B5869&lt;$W$41+$W$42,4,5))</f>
        <v>0</v>
      </c>
      <c r="D5869">
        <f>NORMSINV(RAND())</f>
        <v>0</v>
      </c>
      <c r="E5869">
        <f>$W$25*EXP(($W$26-$W$28-0.5*$W$27^2)*C5869+$W$27*SQRT(C5869)*D5869)</f>
        <v>0</v>
      </c>
      <c r="F5869">
        <f>$W$30*(1+$W$31)^C5869</f>
        <v>0</v>
      </c>
      <c r="G5869">
        <f>$W$32*(1+$W$33)^C5869</f>
        <v>0</v>
      </c>
      <c r="H5869">
        <f>$W$34*(1+$W$35)^C5869</f>
        <v>0</v>
      </c>
      <c r="I5869">
        <f>MIN(E5869,F5869)</f>
        <v>0</v>
      </c>
      <c r="J5869">
        <f>MIN(E5869-I5869,G5869)</f>
        <v>0</v>
      </c>
      <c r="K5869">
        <f>MIN(E5869-I5869-J5869,H5869)</f>
        <v>0</v>
      </c>
      <c r="L5869">
        <f>E5869-I5869-J5869-K5869</f>
        <v>0</v>
      </c>
      <c r="M5869">
        <f>IF((I5869+J5869+(1-$W$36)*L5869)/$W$39&gt;=$W$38,1,0)</f>
        <v>0</v>
      </c>
      <c r="N5869">
        <f>IF(M5869=1,$W$37,$W$36)*L5869</f>
        <v>0</v>
      </c>
      <c r="O5869">
        <f>EXP(-$W$26*C5869)*I5869</f>
        <v>0</v>
      </c>
      <c r="P5869">
        <f>EXP(-$W$26*C5869)*J5869</f>
        <v>0</v>
      </c>
      <c r="Q5869">
        <f>EXP(-$W$26*C5869)*K5869</f>
        <v>0</v>
      </c>
      <c r="R5869">
        <f>EXP(-$W$26*C5869)*(L5869-N5869)</f>
        <v>0</v>
      </c>
      <c r="S5869">
        <f>EXP(-$W$26*C5869)*N5869</f>
        <v>0</v>
      </c>
      <c r="T5869">
        <f>EXP(-$W$26*C5869)*E5869</f>
        <v>0</v>
      </c>
    </row>
    <row r="5870" spans="1:20">
      <c r="A5870">
        <v>5861</v>
      </c>
      <c r="B5870">
        <f>RAND()</f>
        <v>0</v>
      </c>
      <c r="C5870">
        <f>IF(B5870&lt;$W$41,3,IF(B5870&lt;$W$41+$W$42,4,5))</f>
        <v>0</v>
      </c>
      <c r="D5870">
        <f>NORMSINV(RAND())</f>
        <v>0</v>
      </c>
      <c r="E5870">
        <f>$W$25*EXP(($W$26-$W$28-0.5*$W$27^2)*C5870+$W$27*SQRT(C5870)*D5870)</f>
        <v>0</v>
      </c>
      <c r="F5870">
        <f>$W$30*(1+$W$31)^C5870</f>
        <v>0</v>
      </c>
      <c r="G5870">
        <f>$W$32*(1+$W$33)^C5870</f>
        <v>0</v>
      </c>
      <c r="H5870">
        <f>$W$34*(1+$W$35)^C5870</f>
        <v>0</v>
      </c>
      <c r="I5870">
        <f>MIN(E5870,F5870)</f>
        <v>0</v>
      </c>
      <c r="J5870">
        <f>MIN(E5870-I5870,G5870)</f>
        <v>0</v>
      </c>
      <c r="K5870">
        <f>MIN(E5870-I5870-J5870,H5870)</f>
        <v>0</v>
      </c>
      <c r="L5870">
        <f>E5870-I5870-J5870-K5870</f>
        <v>0</v>
      </c>
      <c r="M5870">
        <f>IF((I5870+J5870+(1-$W$36)*L5870)/$W$39&gt;=$W$38,1,0)</f>
        <v>0</v>
      </c>
      <c r="N5870">
        <f>IF(M5870=1,$W$37,$W$36)*L5870</f>
        <v>0</v>
      </c>
      <c r="O5870">
        <f>EXP(-$W$26*C5870)*I5870</f>
        <v>0</v>
      </c>
      <c r="P5870">
        <f>EXP(-$W$26*C5870)*J5870</f>
        <v>0</v>
      </c>
      <c r="Q5870">
        <f>EXP(-$W$26*C5870)*K5870</f>
        <v>0</v>
      </c>
      <c r="R5870">
        <f>EXP(-$W$26*C5870)*(L5870-N5870)</f>
        <v>0</v>
      </c>
      <c r="S5870">
        <f>EXP(-$W$26*C5870)*N5870</f>
        <v>0</v>
      </c>
      <c r="T5870">
        <f>EXP(-$W$26*C5870)*E5870</f>
        <v>0</v>
      </c>
    </row>
    <row r="5871" spans="1:20">
      <c r="A5871">
        <v>5862</v>
      </c>
      <c r="B5871">
        <f>RAND()</f>
        <v>0</v>
      </c>
      <c r="C5871">
        <f>IF(B5871&lt;$W$41,3,IF(B5871&lt;$W$41+$W$42,4,5))</f>
        <v>0</v>
      </c>
      <c r="D5871">
        <f>NORMSINV(RAND())</f>
        <v>0</v>
      </c>
      <c r="E5871">
        <f>$W$25*EXP(($W$26-$W$28-0.5*$W$27^2)*C5871+$W$27*SQRT(C5871)*D5871)</f>
        <v>0</v>
      </c>
      <c r="F5871">
        <f>$W$30*(1+$W$31)^C5871</f>
        <v>0</v>
      </c>
      <c r="G5871">
        <f>$W$32*(1+$W$33)^C5871</f>
        <v>0</v>
      </c>
      <c r="H5871">
        <f>$W$34*(1+$W$35)^C5871</f>
        <v>0</v>
      </c>
      <c r="I5871">
        <f>MIN(E5871,F5871)</f>
        <v>0</v>
      </c>
      <c r="J5871">
        <f>MIN(E5871-I5871,G5871)</f>
        <v>0</v>
      </c>
      <c r="K5871">
        <f>MIN(E5871-I5871-J5871,H5871)</f>
        <v>0</v>
      </c>
      <c r="L5871">
        <f>E5871-I5871-J5871-K5871</f>
        <v>0</v>
      </c>
      <c r="M5871">
        <f>IF((I5871+J5871+(1-$W$36)*L5871)/$W$39&gt;=$W$38,1,0)</f>
        <v>0</v>
      </c>
      <c r="N5871">
        <f>IF(M5871=1,$W$37,$W$36)*L5871</f>
        <v>0</v>
      </c>
      <c r="O5871">
        <f>EXP(-$W$26*C5871)*I5871</f>
        <v>0</v>
      </c>
      <c r="P5871">
        <f>EXP(-$W$26*C5871)*J5871</f>
        <v>0</v>
      </c>
      <c r="Q5871">
        <f>EXP(-$W$26*C5871)*K5871</f>
        <v>0</v>
      </c>
      <c r="R5871">
        <f>EXP(-$W$26*C5871)*(L5871-N5871)</f>
        <v>0</v>
      </c>
      <c r="S5871">
        <f>EXP(-$W$26*C5871)*N5871</f>
        <v>0</v>
      </c>
      <c r="T5871">
        <f>EXP(-$W$26*C5871)*E5871</f>
        <v>0</v>
      </c>
    </row>
    <row r="5872" spans="1:20">
      <c r="A5872">
        <v>5863</v>
      </c>
      <c r="B5872">
        <f>RAND()</f>
        <v>0</v>
      </c>
      <c r="C5872">
        <f>IF(B5872&lt;$W$41,3,IF(B5872&lt;$W$41+$W$42,4,5))</f>
        <v>0</v>
      </c>
      <c r="D5872">
        <f>NORMSINV(RAND())</f>
        <v>0</v>
      </c>
      <c r="E5872">
        <f>$W$25*EXP(($W$26-$W$28-0.5*$W$27^2)*C5872+$W$27*SQRT(C5872)*D5872)</f>
        <v>0</v>
      </c>
      <c r="F5872">
        <f>$W$30*(1+$W$31)^C5872</f>
        <v>0</v>
      </c>
      <c r="G5872">
        <f>$W$32*(1+$W$33)^C5872</f>
        <v>0</v>
      </c>
      <c r="H5872">
        <f>$W$34*(1+$W$35)^C5872</f>
        <v>0</v>
      </c>
      <c r="I5872">
        <f>MIN(E5872,F5872)</f>
        <v>0</v>
      </c>
      <c r="J5872">
        <f>MIN(E5872-I5872,G5872)</f>
        <v>0</v>
      </c>
      <c r="K5872">
        <f>MIN(E5872-I5872-J5872,H5872)</f>
        <v>0</v>
      </c>
      <c r="L5872">
        <f>E5872-I5872-J5872-K5872</f>
        <v>0</v>
      </c>
      <c r="M5872">
        <f>IF((I5872+J5872+(1-$W$36)*L5872)/$W$39&gt;=$W$38,1,0)</f>
        <v>0</v>
      </c>
      <c r="N5872">
        <f>IF(M5872=1,$W$37,$W$36)*L5872</f>
        <v>0</v>
      </c>
      <c r="O5872">
        <f>EXP(-$W$26*C5872)*I5872</f>
        <v>0</v>
      </c>
      <c r="P5872">
        <f>EXP(-$W$26*C5872)*J5872</f>
        <v>0</v>
      </c>
      <c r="Q5872">
        <f>EXP(-$W$26*C5872)*K5872</f>
        <v>0</v>
      </c>
      <c r="R5872">
        <f>EXP(-$W$26*C5872)*(L5872-N5872)</f>
        <v>0</v>
      </c>
      <c r="S5872">
        <f>EXP(-$W$26*C5872)*N5872</f>
        <v>0</v>
      </c>
      <c r="T5872">
        <f>EXP(-$W$26*C5872)*E5872</f>
        <v>0</v>
      </c>
    </row>
    <row r="5873" spans="1:20">
      <c r="A5873">
        <v>5864</v>
      </c>
      <c r="B5873">
        <f>RAND()</f>
        <v>0</v>
      </c>
      <c r="C5873">
        <f>IF(B5873&lt;$W$41,3,IF(B5873&lt;$W$41+$W$42,4,5))</f>
        <v>0</v>
      </c>
      <c r="D5873">
        <f>NORMSINV(RAND())</f>
        <v>0</v>
      </c>
      <c r="E5873">
        <f>$W$25*EXP(($W$26-$W$28-0.5*$W$27^2)*C5873+$W$27*SQRT(C5873)*D5873)</f>
        <v>0</v>
      </c>
      <c r="F5873">
        <f>$W$30*(1+$W$31)^C5873</f>
        <v>0</v>
      </c>
      <c r="G5873">
        <f>$W$32*(1+$W$33)^C5873</f>
        <v>0</v>
      </c>
      <c r="H5873">
        <f>$W$34*(1+$W$35)^C5873</f>
        <v>0</v>
      </c>
      <c r="I5873">
        <f>MIN(E5873,F5873)</f>
        <v>0</v>
      </c>
      <c r="J5873">
        <f>MIN(E5873-I5873,G5873)</f>
        <v>0</v>
      </c>
      <c r="K5873">
        <f>MIN(E5873-I5873-J5873,H5873)</f>
        <v>0</v>
      </c>
      <c r="L5873">
        <f>E5873-I5873-J5873-K5873</f>
        <v>0</v>
      </c>
      <c r="M5873">
        <f>IF((I5873+J5873+(1-$W$36)*L5873)/$W$39&gt;=$W$38,1,0)</f>
        <v>0</v>
      </c>
      <c r="N5873">
        <f>IF(M5873=1,$W$37,$W$36)*L5873</f>
        <v>0</v>
      </c>
      <c r="O5873">
        <f>EXP(-$W$26*C5873)*I5873</f>
        <v>0</v>
      </c>
      <c r="P5873">
        <f>EXP(-$W$26*C5873)*J5873</f>
        <v>0</v>
      </c>
      <c r="Q5873">
        <f>EXP(-$W$26*C5873)*K5873</f>
        <v>0</v>
      </c>
      <c r="R5873">
        <f>EXP(-$W$26*C5873)*(L5873-N5873)</f>
        <v>0</v>
      </c>
      <c r="S5873">
        <f>EXP(-$W$26*C5873)*N5873</f>
        <v>0</v>
      </c>
      <c r="T5873">
        <f>EXP(-$W$26*C5873)*E5873</f>
        <v>0</v>
      </c>
    </row>
    <row r="5874" spans="1:20">
      <c r="A5874">
        <v>5865</v>
      </c>
      <c r="B5874">
        <f>RAND()</f>
        <v>0</v>
      </c>
      <c r="C5874">
        <f>IF(B5874&lt;$W$41,3,IF(B5874&lt;$W$41+$W$42,4,5))</f>
        <v>0</v>
      </c>
      <c r="D5874">
        <f>NORMSINV(RAND())</f>
        <v>0</v>
      </c>
      <c r="E5874">
        <f>$W$25*EXP(($W$26-$W$28-0.5*$W$27^2)*C5874+$W$27*SQRT(C5874)*D5874)</f>
        <v>0</v>
      </c>
      <c r="F5874">
        <f>$W$30*(1+$W$31)^C5874</f>
        <v>0</v>
      </c>
      <c r="G5874">
        <f>$W$32*(1+$W$33)^C5874</f>
        <v>0</v>
      </c>
      <c r="H5874">
        <f>$W$34*(1+$W$35)^C5874</f>
        <v>0</v>
      </c>
      <c r="I5874">
        <f>MIN(E5874,F5874)</f>
        <v>0</v>
      </c>
      <c r="J5874">
        <f>MIN(E5874-I5874,G5874)</f>
        <v>0</v>
      </c>
      <c r="K5874">
        <f>MIN(E5874-I5874-J5874,H5874)</f>
        <v>0</v>
      </c>
      <c r="L5874">
        <f>E5874-I5874-J5874-K5874</f>
        <v>0</v>
      </c>
      <c r="M5874">
        <f>IF((I5874+J5874+(1-$W$36)*L5874)/$W$39&gt;=$W$38,1,0)</f>
        <v>0</v>
      </c>
      <c r="N5874">
        <f>IF(M5874=1,$W$37,$W$36)*L5874</f>
        <v>0</v>
      </c>
      <c r="O5874">
        <f>EXP(-$W$26*C5874)*I5874</f>
        <v>0</v>
      </c>
      <c r="P5874">
        <f>EXP(-$W$26*C5874)*J5874</f>
        <v>0</v>
      </c>
      <c r="Q5874">
        <f>EXP(-$W$26*C5874)*K5874</f>
        <v>0</v>
      </c>
      <c r="R5874">
        <f>EXP(-$W$26*C5874)*(L5874-N5874)</f>
        <v>0</v>
      </c>
      <c r="S5874">
        <f>EXP(-$W$26*C5874)*N5874</f>
        <v>0</v>
      </c>
      <c r="T5874">
        <f>EXP(-$W$26*C5874)*E5874</f>
        <v>0</v>
      </c>
    </row>
    <row r="5875" spans="1:20">
      <c r="A5875">
        <v>5866</v>
      </c>
      <c r="B5875">
        <f>RAND()</f>
        <v>0</v>
      </c>
      <c r="C5875">
        <f>IF(B5875&lt;$W$41,3,IF(B5875&lt;$W$41+$W$42,4,5))</f>
        <v>0</v>
      </c>
      <c r="D5875">
        <f>NORMSINV(RAND())</f>
        <v>0</v>
      </c>
      <c r="E5875">
        <f>$W$25*EXP(($W$26-$W$28-0.5*$W$27^2)*C5875+$W$27*SQRT(C5875)*D5875)</f>
        <v>0</v>
      </c>
      <c r="F5875">
        <f>$W$30*(1+$W$31)^C5875</f>
        <v>0</v>
      </c>
      <c r="G5875">
        <f>$W$32*(1+$W$33)^C5875</f>
        <v>0</v>
      </c>
      <c r="H5875">
        <f>$W$34*(1+$W$35)^C5875</f>
        <v>0</v>
      </c>
      <c r="I5875">
        <f>MIN(E5875,F5875)</f>
        <v>0</v>
      </c>
      <c r="J5875">
        <f>MIN(E5875-I5875,G5875)</f>
        <v>0</v>
      </c>
      <c r="K5875">
        <f>MIN(E5875-I5875-J5875,H5875)</f>
        <v>0</v>
      </c>
      <c r="L5875">
        <f>E5875-I5875-J5875-K5875</f>
        <v>0</v>
      </c>
      <c r="M5875">
        <f>IF((I5875+J5875+(1-$W$36)*L5875)/$W$39&gt;=$W$38,1,0)</f>
        <v>0</v>
      </c>
      <c r="N5875">
        <f>IF(M5875=1,$W$37,$W$36)*L5875</f>
        <v>0</v>
      </c>
      <c r="O5875">
        <f>EXP(-$W$26*C5875)*I5875</f>
        <v>0</v>
      </c>
      <c r="P5875">
        <f>EXP(-$W$26*C5875)*J5875</f>
        <v>0</v>
      </c>
      <c r="Q5875">
        <f>EXP(-$W$26*C5875)*K5875</f>
        <v>0</v>
      </c>
      <c r="R5875">
        <f>EXP(-$W$26*C5875)*(L5875-N5875)</f>
        <v>0</v>
      </c>
      <c r="S5875">
        <f>EXP(-$W$26*C5875)*N5875</f>
        <v>0</v>
      </c>
      <c r="T5875">
        <f>EXP(-$W$26*C5875)*E5875</f>
        <v>0</v>
      </c>
    </row>
    <row r="5876" spans="1:20">
      <c r="A5876">
        <v>5867</v>
      </c>
      <c r="B5876">
        <f>RAND()</f>
        <v>0</v>
      </c>
      <c r="C5876">
        <f>IF(B5876&lt;$W$41,3,IF(B5876&lt;$W$41+$W$42,4,5))</f>
        <v>0</v>
      </c>
      <c r="D5876">
        <f>NORMSINV(RAND())</f>
        <v>0</v>
      </c>
      <c r="E5876">
        <f>$W$25*EXP(($W$26-$W$28-0.5*$W$27^2)*C5876+$W$27*SQRT(C5876)*D5876)</f>
        <v>0</v>
      </c>
      <c r="F5876">
        <f>$W$30*(1+$W$31)^C5876</f>
        <v>0</v>
      </c>
      <c r="G5876">
        <f>$W$32*(1+$W$33)^C5876</f>
        <v>0</v>
      </c>
      <c r="H5876">
        <f>$W$34*(1+$W$35)^C5876</f>
        <v>0</v>
      </c>
      <c r="I5876">
        <f>MIN(E5876,F5876)</f>
        <v>0</v>
      </c>
      <c r="J5876">
        <f>MIN(E5876-I5876,G5876)</f>
        <v>0</v>
      </c>
      <c r="K5876">
        <f>MIN(E5876-I5876-J5876,H5876)</f>
        <v>0</v>
      </c>
      <c r="L5876">
        <f>E5876-I5876-J5876-K5876</f>
        <v>0</v>
      </c>
      <c r="M5876">
        <f>IF((I5876+J5876+(1-$W$36)*L5876)/$W$39&gt;=$W$38,1,0)</f>
        <v>0</v>
      </c>
      <c r="N5876">
        <f>IF(M5876=1,$W$37,$W$36)*L5876</f>
        <v>0</v>
      </c>
      <c r="O5876">
        <f>EXP(-$W$26*C5876)*I5876</f>
        <v>0</v>
      </c>
      <c r="P5876">
        <f>EXP(-$W$26*C5876)*J5876</f>
        <v>0</v>
      </c>
      <c r="Q5876">
        <f>EXP(-$W$26*C5876)*K5876</f>
        <v>0</v>
      </c>
      <c r="R5876">
        <f>EXP(-$W$26*C5876)*(L5876-N5876)</f>
        <v>0</v>
      </c>
      <c r="S5876">
        <f>EXP(-$W$26*C5876)*N5876</f>
        <v>0</v>
      </c>
      <c r="T5876">
        <f>EXP(-$W$26*C5876)*E5876</f>
        <v>0</v>
      </c>
    </row>
    <row r="5877" spans="1:20">
      <c r="A5877">
        <v>5868</v>
      </c>
      <c r="B5877">
        <f>RAND()</f>
        <v>0</v>
      </c>
      <c r="C5877">
        <f>IF(B5877&lt;$W$41,3,IF(B5877&lt;$W$41+$W$42,4,5))</f>
        <v>0</v>
      </c>
      <c r="D5877">
        <f>NORMSINV(RAND())</f>
        <v>0</v>
      </c>
      <c r="E5877">
        <f>$W$25*EXP(($W$26-$W$28-0.5*$W$27^2)*C5877+$W$27*SQRT(C5877)*D5877)</f>
        <v>0</v>
      </c>
      <c r="F5877">
        <f>$W$30*(1+$W$31)^C5877</f>
        <v>0</v>
      </c>
      <c r="G5877">
        <f>$W$32*(1+$W$33)^C5877</f>
        <v>0</v>
      </c>
      <c r="H5877">
        <f>$W$34*(1+$W$35)^C5877</f>
        <v>0</v>
      </c>
      <c r="I5877">
        <f>MIN(E5877,F5877)</f>
        <v>0</v>
      </c>
      <c r="J5877">
        <f>MIN(E5877-I5877,G5877)</f>
        <v>0</v>
      </c>
      <c r="K5877">
        <f>MIN(E5877-I5877-J5877,H5877)</f>
        <v>0</v>
      </c>
      <c r="L5877">
        <f>E5877-I5877-J5877-K5877</f>
        <v>0</v>
      </c>
      <c r="M5877">
        <f>IF((I5877+J5877+(1-$W$36)*L5877)/$W$39&gt;=$W$38,1,0)</f>
        <v>0</v>
      </c>
      <c r="N5877">
        <f>IF(M5877=1,$W$37,$W$36)*L5877</f>
        <v>0</v>
      </c>
      <c r="O5877">
        <f>EXP(-$W$26*C5877)*I5877</f>
        <v>0</v>
      </c>
      <c r="P5877">
        <f>EXP(-$W$26*C5877)*J5877</f>
        <v>0</v>
      </c>
      <c r="Q5877">
        <f>EXP(-$W$26*C5877)*K5877</f>
        <v>0</v>
      </c>
      <c r="R5877">
        <f>EXP(-$W$26*C5877)*(L5877-N5877)</f>
        <v>0</v>
      </c>
      <c r="S5877">
        <f>EXP(-$W$26*C5877)*N5877</f>
        <v>0</v>
      </c>
      <c r="T5877">
        <f>EXP(-$W$26*C5877)*E5877</f>
        <v>0</v>
      </c>
    </row>
    <row r="5878" spans="1:20">
      <c r="A5878">
        <v>5869</v>
      </c>
      <c r="B5878">
        <f>RAND()</f>
        <v>0</v>
      </c>
      <c r="C5878">
        <f>IF(B5878&lt;$W$41,3,IF(B5878&lt;$W$41+$W$42,4,5))</f>
        <v>0</v>
      </c>
      <c r="D5878">
        <f>NORMSINV(RAND())</f>
        <v>0</v>
      </c>
      <c r="E5878">
        <f>$W$25*EXP(($W$26-$W$28-0.5*$W$27^2)*C5878+$W$27*SQRT(C5878)*D5878)</f>
        <v>0</v>
      </c>
      <c r="F5878">
        <f>$W$30*(1+$W$31)^C5878</f>
        <v>0</v>
      </c>
      <c r="G5878">
        <f>$W$32*(1+$W$33)^C5878</f>
        <v>0</v>
      </c>
      <c r="H5878">
        <f>$W$34*(1+$W$35)^C5878</f>
        <v>0</v>
      </c>
      <c r="I5878">
        <f>MIN(E5878,F5878)</f>
        <v>0</v>
      </c>
      <c r="J5878">
        <f>MIN(E5878-I5878,G5878)</f>
        <v>0</v>
      </c>
      <c r="K5878">
        <f>MIN(E5878-I5878-J5878,H5878)</f>
        <v>0</v>
      </c>
      <c r="L5878">
        <f>E5878-I5878-J5878-K5878</f>
        <v>0</v>
      </c>
      <c r="M5878">
        <f>IF((I5878+J5878+(1-$W$36)*L5878)/$W$39&gt;=$W$38,1,0)</f>
        <v>0</v>
      </c>
      <c r="N5878">
        <f>IF(M5878=1,$W$37,$W$36)*L5878</f>
        <v>0</v>
      </c>
      <c r="O5878">
        <f>EXP(-$W$26*C5878)*I5878</f>
        <v>0</v>
      </c>
      <c r="P5878">
        <f>EXP(-$W$26*C5878)*J5878</f>
        <v>0</v>
      </c>
      <c r="Q5878">
        <f>EXP(-$W$26*C5878)*K5878</f>
        <v>0</v>
      </c>
      <c r="R5878">
        <f>EXP(-$W$26*C5878)*(L5878-N5878)</f>
        <v>0</v>
      </c>
      <c r="S5878">
        <f>EXP(-$W$26*C5878)*N5878</f>
        <v>0</v>
      </c>
      <c r="T5878">
        <f>EXP(-$W$26*C5878)*E5878</f>
        <v>0</v>
      </c>
    </row>
    <row r="5879" spans="1:20">
      <c r="A5879">
        <v>5870</v>
      </c>
      <c r="B5879">
        <f>RAND()</f>
        <v>0</v>
      </c>
      <c r="C5879">
        <f>IF(B5879&lt;$W$41,3,IF(B5879&lt;$W$41+$W$42,4,5))</f>
        <v>0</v>
      </c>
      <c r="D5879">
        <f>NORMSINV(RAND())</f>
        <v>0</v>
      </c>
      <c r="E5879">
        <f>$W$25*EXP(($W$26-$W$28-0.5*$W$27^2)*C5879+$W$27*SQRT(C5879)*D5879)</f>
        <v>0</v>
      </c>
      <c r="F5879">
        <f>$W$30*(1+$W$31)^C5879</f>
        <v>0</v>
      </c>
      <c r="G5879">
        <f>$W$32*(1+$W$33)^C5879</f>
        <v>0</v>
      </c>
      <c r="H5879">
        <f>$W$34*(1+$W$35)^C5879</f>
        <v>0</v>
      </c>
      <c r="I5879">
        <f>MIN(E5879,F5879)</f>
        <v>0</v>
      </c>
      <c r="J5879">
        <f>MIN(E5879-I5879,G5879)</f>
        <v>0</v>
      </c>
      <c r="K5879">
        <f>MIN(E5879-I5879-J5879,H5879)</f>
        <v>0</v>
      </c>
      <c r="L5879">
        <f>E5879-I5879-J5879-K5879</f>
        <v>0</v>
      </c>
      <c r="M5879">
        <f>IF((I5879+J5879+(1-$W$36)*L5879)/$W$39&gt;=$W$38,1,0)</f>
        <v>0</v>
      </c>
      <c r="N5879">
        <f>IF(M5879=1,$W$37,$W$36)*L5879</f>
        <v>0</v>
      </c>
      <c r="O5879">
        <f>EXP(-$W$26*C5879)*I5879</f>
        <v>0</v>
      </c>
      <c r="P5879">
        <f>EXP(-$W$26*C5879)*J5879</f>
        <v>0</v>
      </c>
      <c r="Q5879">
        <f>EXP(-$W$26*C5879)*K5879</f>
        <v>0</v>
      </c>
      <c r="R5879">
        <f>EXP(-$W$26*C5879)*(L5879-N5879)</f>
        <v>0</v>
      </c>
      <c r="S5879">
        <f>EXP(-$W$26*C5879)*N5879</f>
        <v>0</v>
      </c>
      <c r="T5879">
        <f>EXP(-$W$26*C5879)*E5879</f>
        <v>0</v>
      </c>
    </row>
    <row r="5880" spans="1:20">
      <c r="A5880">
        <v>5871</v>
      </c>
      <c r="B5880">
        <f>RAND()</f>
        <v>0</v>
      </c>
      <c r="C5880">
        <f>IF(B5880&lt;$W$41,3,IF(B5880&lt;$W$41+$W$42,4,5))</f>
        <v>0</v>
      </c>
      <c r="D5880">
        <f>NORMSINV(RAND())</f>
        <v>0</v>
      </c>
      <c r="E5880">
        <f>$W$25*EXP(($W$26-$W$28-0.5*$W$27^2)*C5880+$W$27*SQRT(C5880)*D5880)</f>
        <v>0</v>
      </c>
      <c r="F5880">
        <f>$W$30*(1+$W$31)^C5880</f>
        <v>0</v>
      </c>
      <c r="G5880">
        <f>$W$32*(1+$W$33)^C5880</f>
        <v>0</v>
      </c>
      <c r="H5880">
        <f>$W$34*(1+$W$35)^C5880</f>
        <v>0</v>
      </c>
      <c r="I5880">
        <f>MIN(E5880,F5880)</f>
        <v>0</v>
      </c>
      <c r="J5880">
        <f>MIN(E5880-I5880,G5880)</f>
        <v>0</v>
      </c>
      <c r="K5880">
        <f>MIN(E5880-I5880-J5880,H5880)</f>
        <v>0</v>
      </c>
      <c r="L5880">
        <f>E5880-I5880-J5880-K5880</f>
        <v>0</v>
      </c>
      <c r="M5880">
        <f>IF((I5880+J5880+(1-$W$36)*L5880)/$W$39&gt;=$W$38,1,0)</f>
        <v>0</v>
      </c>
      <c r="N5880">
        <f>IF(M5880=1,$W$37,$W$36)*L5880</f>
        <v>0</v>
      </c>
      <c r="O5880">
        <f>EXP(-$W$26*C5880)*I5880</f>
        <v>0</v>
      </c>
      <c r="P5880">
        <f>EXP(-$W$26*C5880)*J5880</f>
        <v>0</v>
      </c>
      <c r="Q5880">
        <f>EXP(-$W$26*C5880)*K5880</f>
        <v>0</v>
      </c>
      <c r="R5880">
        <f>EXP(-$W$26*C5880)*(L5880-N5880)</f>
        <v>0</v>
      </c>
      <c r="S5880">
        <f>EXP(-$W$26*C5880)*N5880</f>
        <v>0</v>
      </c>
      <c r="T5880">
        <f>EXP(-$W$26*C5880)*E5880</f>
        <v>0</v>
      </c>
    </row>
    <row r="5881" spans="1:20">
      <c r="A5881">
        <v>5872</v>
      </c>
      <c r="B5881">
        <f>RAND()</f>
        <v>0</v>
      </c>
      <c r="C5881">
        <f>IF(B5881&lt;$W$41,3,IF(B5881&lt;$W$41+$W$42,4,5))</f>
        <v>0</v>
      </c>
      <c r="D5881">
        <f>NORMSINV(RAND())</f>
        <v>0</v>
      </c>
      <c r="E5881">
        <f>$W$25*EXP(($W$26-$W$28-0.5*$W$27^2)*C5881+$W$27*SQRT(C5881)*D5881)</f>
        <v>0</v>
      </c>
      <c r="F5881">
        <f>$W$30*(1+$W$31)^C5881</f>
        <v>0</v>
      </c>
      <c r="G5881">
        <f>$W$32*(1+$W$33)^C5881</f>
        <v>0</v>
      </c>
      <c r="H5881">
        <f>$W$34*(1+$W$35)^C5881</f>
        <v>0</v>
      </c>
      <c r="I5881">
        <f>MIN(E5881,F5881)</f>
        <v>0</v>
      </c>
      <c r="J5881">
        <f>MIN(E5881-I5881,G5881)</f>
        <v>0</v>
      </c>
      <c r="K5881">
        <f>MIN(E5881-I5881-J5881,H5881)</f>
        <v>0</v>
      </c>
      <c r="L5881">
        <f>E5881-I5881-J5881-K5881</f>
        <v>0</v>
      </c>
      <c r="M5881">
        <f>IF((I5881+J5881+(1-$W$36)*L5881)/$W$39&gt;=$W$38,1,0)</f>
        <v>0</v>
      </c>
      <c r="N5881">
        <f>IF(M5881=1,$W$37,$W$36)*L5881</f>
        <v>0</v>
      </c>
      <c r="O5881">
        <f>EXP(-$W$26*C5881)*I5881</f>
        <v>0</v>
      </c>
      <c r="P5881">
        <f>EXP(-$W$26*C5881)*J5881</f>
        <v>0</v>
      </c>
      <c r="Q5881">
        <f>EXP(-$W$26*C5881)*K5881</f>
        <v>0</v>
      </c>
      <c r="R5881">
        <f>EXP(-$W$26*C5881)*(L5881-N5881)</f>
        <v>0</v>
      </c>
      <c r="S5881">
        <f>EXP(-$W$26*C5881)*N5881</f>
        <v>0</v>
      </c>
      <c r="T5881">
        <f>EXP(-$W$26*C5881)*E5881</f>
        <v>0</v>
      </c>
    </row>
    <row r="5882" spans="1:20">
      <c r="A5882">
        <v>5873</v>
      </c>
      <c r="B5882">
        <f>RAND()</f>
        <v>0</v>
      </c>
      <c r="C5882">
        <f>IF(B5882&lt;$W$41,3,IF(B5882&lt;$W$41+$W$42,4,5))</f>
        <v>0</v>
      </c>
      <c r="D5882">
        <f>NORMSINV(RAND())</f>
        <v>0</v>
      </c>
      <c r="E5882">
        <f>$W$25*EXP(($W$26-$W$28-0.5*$W$27^2)*C5882+$W$27*SQRT(C5882)*D5882)</f>
        <v>0</v>
      </c>
      <c r="F5882">
        <f>$W$30*(1+$W$31)^C5882</f>
        <v>0</v>
      </c>
      <c r="G5882">
        <f>$W$32*(1+$W$33)^C5882</f>
        <v>0</v>
      </c>
      <c r="H5882">
        <f>$W$34*(1+$W$35)^C5882</f>
        <v>0</v>
      </c>
      <c r="I5882">
        <f>MIN(E5882,F5882)</f>
        <v>0</v>
      </c>
      <c r="J5882">
        <f>MIN(E5882-I5882,G5882)</f>
        <v>0</v>
      </c>
      <c r="K5882">
        <f>MIN(E5882-I5882-J5882,H5882)</f>
        <v>0</v>
      </c>
      <c r="L5882">
        <f>E5882-I5882-J5882-K5882</f>
        <v>0</v>
      </c>
      <c r="M5882">
        <f>IF((I5882+J5882+(1-$W$36)*L5882)/$W$39&gt;=$W$38,1,0)</f>
        <v>0</v>
      </c>
      <c r="N5882">
        <f>IF(M5882=1,$W$37,$W$36)*L5882</f>
        <v>0</v>
      </c>
      <c r="O5882">
        <f>EXP(-$W$26*C5882)*I5882</f>
        <v>0</v>
      </c>
      <c r="P5882">
        <f>EXP(-$W$26*C5882)*J5882</f>
        <v>0</v>
      </c>
      <c r="Q5882">
        <f>EXP(-$W$26*C5882)*K5882</f>
        <v>0</v>
      </c>
      <c r="R5882">
        <f>EXP(-$W$26*C5882)*(L5882-N5882)</f>
        <v>0</v>
      </c>
      <c r="S5882">
        <f>EXP(-$W$26*C5882)*N5882</f>
        <v>0</v>
      </c>
      <c r="T5882">
        <f>EXP(-$W$26*C5882)*E5882</f>
        <v>0</v>
      </c>
    </row>
    <row r="5883" spans="1:20">
      <c r="A5883">
        <v>5874</v>
      </c>
      <c r="B5883">
        <f>RAND()</f>
        <v>0</v>
      </c>
      <c r="C5883">
        <f>IF(B5883&lt;$W$41,3,IF(B5883&lt;$W$41+$W$42,4,5))</f>
        <v>0</v>
      </c>
      <c r="D5883">
        <f>NORMSINV(RAND())</f>
        <v>0</v>
      </c>
      <c r="E5883">
        <f>$W$25*EXP(($W$26-$W$28-0.5*$W$27^2)*C5883+$W$27*SQRT(C5883)*D5883)</f>
        <v>0</v>
      </c>
      <c r="F5883">
        <f>$W$30*(1+$W$31)^C5883</f>
        <v>0</v>
      </c>
      <c r="G5883">
        <f>$W$32*(1+$W$33)^C5883</f>
        <v>0</v>
      </c>
      <c r="H5883">
        <f>$W$34*(1+$W$35)^C5883</f>
        <v>0</v>
      </c>
      <c r="I5883">
        <f>MIN(E5883,F5883)</f>
        <v>0</v>
      </c>
      <c r="J5883">
        <f>MIN(E5883-I5883,G5883)</f>
        <v>0</v>
      </c>
      <c r="K5883">
        <f>MIN(E5883-I5883-J5883,H5883)</f>
        <v>0</v>
      </c>
      <c r="L5883">
        <f>E5883-I5883-J5883-K5883</f>
        <v>0</v>
      </c>
      <c r="M5883">
        <f>IF((I5883+J5883+(1-$W$36)*L5883)/$W$39&gt;=$W$38,1,0)</f>
        <v>0</v>
      </c>
      <c r="N5883">
        <f>IF(M5883=1,$W$37,$W$36)*L5883</f>
        <v>0</v>
      </c>
      <c r="O5883">
        <f>EXP(-$W$26*C5883)*I5883</f>
        <v>0</v>
      </c>
      <c r="P5883">
        <f>EXP(-$W$26*C5883)*J5883</f>
        <v>0</v>
      </c>
      <c r="Q5883">
        <f>EXP(-$W$26*C5883)*K5883</f>
        <v>0</v>
      </c>
      <c r="R5883">
        <f>EXP(-$W$26*C5883)*(L5883-N5883)</f>
        <v>0</v>
      </c>
      <c r="S5883">
        <f>EXP(-$W$26*C5883)*N5883</f>
        <v>0</v>
      </c>
      <c r="T5883">
        <f>EXP(-$W$26*C5883)*E5883</f>
        <v>0</v>
      </c>
    </row>
    <row r="5884" spans="1:20">
      <c r="A5884">
        <v>5875</v>
      </c>
      <c r="B5884">
        <f>RAND()</f>
        <v>0</v>
      </c>
      <c r="C5884">
        <f>IF(B5884&lt;$W$41,3,IF(B5884&lt;$W$41+$W$42,4,5))</f>
        <v>0</v>
      </c>
      <c r="D5884">
        <f>NORMSINV(RAND())</f>
        <v>0</v>
      </c>
      <c r="E5884">
        <f>$W$25*EXP(($W$26-$W$28-0.5*$W$27^2)*C5884+$W$27*SQRT(C5884)*D5884)</f>
        <v>0</v>
      </c>
      <c r="F5884">
        <f>$W$30*(1+$W$31)^C5884</f>
        <v>0</v>
      </c>
      <c r="G5884">
        <f>$W$32*(1+$W$33)^C5884</f>
        <v>0</v>
      </c>
      <c r="H5884">
        <f>$W$34*(1+$W$35)^C5884</f>
        <v>0</v>
      </c>
      <c r="I5884">
        <f>MIN(E5884,F5884)</f>
        <v>0</v>
      </c>
      <c r="J5884">
        <f>MIN(E5884-I5884,G5884)</f>
        <v>0</v>
      </c>
      <c r="K5884">
        <f>MIN(E5884-I5884-J5884,H5884)</f>
        <v>0</v>
      </c>
      <c r="L5884">
        <f>E5884-I5884-J5884-K5884</f>
        <v>0</v>
      </c>
      <c r="M5884">
        <f>IF((I5884+J5884+(1-$W$36)*L5884)/$W$39&gt;=$W$38,1,0)</f>
        <v>0</v>
      </c>
      <c r="N5884">
        <f>IF(M5884=1,$W$37,$W$36)*L5884</f>
        <v>0</v>
      </c>
      <c r="O5884">
        <f>EXP(-$W$26*C5884)*I5884</f>
        <v>0</v>
      </c>
      <c r="P5884">
        <f>EXP(-$W$26*C5884)*J5884</f>
        <v>0</v>
      </c>
      <c r="Q5884">
        <f>EXP(-$W$26*C5884)*K5884</f>
        <v>0</v>
      </c>
      <c r="R5884">
        <f>EXP(-$W$26*C5884)*(L5884-N5884)</f>
        <v>0</v>
      </c>
      <c r="S5884">
        <f>EXP(-$W$26*C5884)*N5884</f>
        <v>0</v>
      </c>
      <c r="T5884">
        <f>EXP(-$W$26*C5884)*E5884</f>
        <v>0</v>
      </c>
    </row>
    <row r="5885" spans="1:20">
      <c r="A5885">
        <v>5876</v>
      </c>
      <c r="B5885">
        <f>RAND()</f>
        <v>0</v>
      </c>
      <c r="C5885">
        <f>IF(B5885&lt;$W$41,3,IF(B5885&lt;$W$41+$W$42,4,5))</f>
        <v>0</v>
      </c>
      <c r="D5885">
        <f>NORMSINV(RAND())</f>
        <v>0</v>
      </c>
      <c r="E5885">
        <f>$W$25*EXP(($W$26-$W$28-0.5*$W$27^2)*C5885+$W$27*SQRT(C5885)*D5885)</f>
        <v>0</v>
      </c>
      <c r="F5885">
        <f>$W$30*(1+$W$31)^C5885</f>
        <v>0</v>
      </c>
      <c r="G5885">
        <f>$W$32*(1+$W$33)^C5885</f>
        <v>0</v>
      </c>
      <c r="H5885">
        <f>$W$34*(1+$W$35)^C5885</f>
        <v>0</v>
      </c>
      <c r="I5885">
        <f>MIN(E5885,F5885)</f>
        <v>0</v>
      </c>
      <c r="J5885">
        <f>MIN(E5885-I5885,G5885)</f>
        <v>0</v>
      </c>
      <c r="K5885">
        <f>MIN(E5885-I5885-J5885,H5885)</f>
        <v>0</v>
      </c>
      <c r="L5885">
        <f>E5885-I5885-J5885-K5885</f>
        <v>0</v>
      </c>
      <c r="M5885">
        <f>IF((I5885+J5885+(1-$W$36)*L5885)/$W$39&gt;=$W$38,1,0)</f>
        <v>0</v>
      </c>
      <c r="N5885">
        <f>IF(M5885=1,$W$37,$W$36)*L5885</f>
        <v>0</v>
      </c>
      <c r="O5885">
        <f>EXP(-$W$26*C5885)*I5885</f>
        <v>0</v>
      </c>
      <c r="P5885">
        <f>EXP(-$W$26*C5885)*J5885</f>
        <v>0</v>
      </c>
      <c r="Q5885">
        <f>EXP(-$W$26*C5885)*K5885</f>
        <v>0</v>
      </c>
      <c r="R5885">
        <f>EXP(-$W$26*C5885)*(L5885-N5885)</f>
        <v>0</v>
      </c>
      <c r="S5885">
        <f>EXP(-$W$26*C5885)*N5885</f>
        <v>0</v>
      </c>
      <c r="T5885">
        <f>EXP(-$W$26*C5885)*E5885</f>
        <v>0</v>
      </c>
    </row>
    <row r="5886" spans="1:20">
      <c r="A5886">
        <v>5877</v>
      </c>
      <c r="B5886">
        <f>RAND()</f>
        <v>0</v>
      </c>
      <c r="C5886">
        <f>IF(B5886&lt;$W$41,3,IF(B5886&lt;$W$41+$W$42,4,5))</f>
        <v>0</v>
      </c>
      <c r="D5886">
        <f>NORMSINV(RAND())</f>
        <v>0</v>
      </c>
      <c r="E5886">
        <f>$W$25*EXP(($W$26-$W$28-0.5*$W$27^2)*C5886+$W$27*SQRT(C5886)*D5886)</f>
        <v>0</v>
      </c>
      <c r="F5886">
        <f>$W$30*(1+$W$31)^C5886</f>
        <v>0</v>
      </c>
      <c r="G5886">
        <f>$W$32*(1+$W$33)^C5886</f>
        <v>0</v>
      </c>
      <c r="H5886">
        <f>$W$34*(1+$W$35)^C5886</f>
        <v>0</v>
      </c>
      <c r="I5886">
        <f>MIN(E5886,F5886)</f>
        <v>0</v>
      </c>
      <c r="J5886">
        <f>MIN(E5886-I5886,G5886)</f>
        <v>0</v>
      </c>
      <c r="K5886">
        <f>MIN(E5886-I5886-J5886,H5886)</f>
        <v>0</v>
      </c>
      <c r="L5886">
        <f>E5886-I5886-J5886-K5886</f>
        <v>0</v>
      </c>
      <c r="M5886">
        <f>IF((I5886+J5886+(1-$W$36)*L5886)/$W$39&gt;=$W$38,1,0)</f>
        <v>0</v>
      </c>
      <c r="N5886">
        <f>IF(M5886=1,$W$37,$W$36)*L5886</f>
        <v>0</v>
      </c>
      <c r="O5886">
        <f>EXP(-$W$26*C5886)*I5886</f>
        <v>0</v>
      </c>
      <c r="P5886">
        <f>EXP(-$W$26*C5886)*J5886</f>
        <v>0</v>
      </c>
      <c r="Q5886">
        <f>EXP(-$W$26*C5886)*K5886</f>
        <v>0</v>
      </c>
      <c r="R5886">
        <f>EXP(-$W$26*C5886)*(L5886-N5886)</f>
        <v>0</v>
      </c>
      <c r="S5886">
        <f>EXP(-$W$26*C5886)*N5886</f>
        <v>0</v>
      </c>
      <c r="T5886">
        <f>EXP(-$W$26*C5886)*E5886</f>
        <v>0</v>
      </c>
    </row>
    <row r="5887" spans="1:20">
      <c r="A5887">
        <v>5878</v>
      </c>
      <c r="B5887">
        <f>RAND()</f>
        <v>0</v>
      </c>
      <c r="C5887">
        <f>IF(B5887&lt;$W$41,3,IF(B5887&lt;$W$41+$W$42,4,5))</f>
        <v>0</v>
      </c>
      <c r="D5887">
        <f>NORMSINV(RAND())</f>
        <v>0</v>
      </c>
      <c r="E5887">
        <f>$W$25*EXP(($W$26-$W$28-0.5*$W$27^2)*C5887+$W$27*SQRT(C5887)*D5887)</f>
        <v>0</v>
      </c>
      <c r="F5887">
        <f>$W$30*(1+$W$31)^C5887</f>
        <v>0</v>
      </c>
      <c r="G5887">
        <f>$W$32*(1+$W$33)^C5887</f>
        <v>0</v>
      </c>
      <c r="H5887">
        <f>$W$34*(1+$W$35)^C5887</f>
        <v>0</v>
      </c>
      <c r="I5887">
        <f>MIN(E5887,F5887)</f>
        <v>0</v>
      </c>
      <c r="J5887">
        <f>MIN(E5887-I5887,G5887)</f>
        <v>0</v>
      </c>
      <c r="K5887">
        <f>MIN(E5887-I5887-J5887,H5887)</f>
        <v>0</v>
      </c>
      <c r="L5887">
        <f>E5887-I5887-J5887-K5887</f>
        <v>0</v>
      </c>
      <c r="M5887">
        <f>IF((I5887+J5887+(1-$W$36)*L5887)/$W$39&gt;=$W$38,1,0)</f>
        <v>0</v>
      </c>
      <c r="N5887">
        <f>IF(M5887=1,$W$37,$W$36)*L5887</f>
        <v>0</v>
      </c>
      <c r="O5887">
        <f>EXP(-$W$26*C5887)*I5887</f>
        <v>0</v>
      </c>
      <c r="P5887">
        <f>EXP(-$W$26*C5887)*J5887</f>
        <v>0</v>
      </c>
      <c r="Q5887">
        <f>EXP(-$W$26*C5887)*K5887</f>
        <v>0</v>
      </c>
      <c r="R5887">
        <f>EXP(-$W$26*C5887)*(L5887-N5887)</f>
        <v>0</v>
      </c>
      <c r="S5887">
        <f>EXP(-$W$26*C5887)*N5887</f>
        <v>0</v>
      </c>
      <c r="T5887">
        <f>EXP(-$W$26*C5887)*E5887</f>
        <v>0</v>
      </c>
    </row>
    <row r="5888" spans="1:20">
      <c r="A5888">
        <v>5879</v>
      </c>
      <c r="B5888">
        <f>RAND()</f>
        <v>0</v>
      </c>
      <c r="C5888">
        <f>IF(B5888&lt;$W$41,3,IF(B5888&lt;$W$41+$W$42,4,5))</f>
        <v>0</v>
      </c>
      <c r="D5888">
        <f>NORMSINV(RAND())</f>
        <v>0</v>
      </c>
      <c r="E5888">
        <f>$W$25*EXP(($W$26-$W$28-0.5*$W$27^2)*C5888+$W$27*SQRT(C5888)*D5888)</f>
        <v>0</v>
      </c>
      <c r="F5888">
        <f>$W$30*(1+$W$31)^C5888</f>
        <v>0</v>
      </c>
      <c r="G5888">
        <f>$W$32*(1+$W$33)^C5888</f>
        <v>0</v>
      </c>
      <c r="H5888">
        <f>$W$34*(1+$W$35)^C5888</f>
        <v>0</v>
      </c>
      <c r="I5888">
        <f>MIN(E5888,F5888)</f>
        <v>0</v>
      </c>
      <c r="J5888">
        <f>MIN(E5888-I5888,G5888)</f>
        <v>0</v>
      </c>
      <c r="K5888">
        <f>MIN(E5888-I5888-J5888,H5888)</f>
        <v>0</v>
      </c>
      <c r="L5888">
        <f>E5888-I5888-J5888-K5888</f>
        <v>0</v>
      </c>
      <c r="M5888">
        <f>IF((I5888+J5888+(1-$W$36)*L5888)/$W$39&gt;=$W$38,1,0)</f>
        <v>0</v>
      </c>
      <c r="N5888">
        <f>IF(M5888=1,$W$37,$W$36)*L5888</f>
        <v>0</v>
      </c>
      <c r="O5888">
        <f>EXP(-$W$26*C5888)*I5888</f>
        <v>0</v>
      </c>
      <c r="P5888">
        <f>EXP(-$W$26*C5888)*J5888</f>
        <v>0</v>
      </c>
      <c r="Q5888">
        <f>EXP(-$W$26*C5888)*K5888</f>
        <v>0</v>
      </c>
      <c r="R5888">
        <f>EXP(-$W$26*C5888)*(L5888-N5888)</f>
        <v>0</v>
      </c>
      <c r="S5888">
        <f>EXP(-$W$26*C5888)*N5888</f>
        <v>0</v>
      </c>
      <c r="T5888">
        <f>EXP(-$W$26*C5888)*E5888</f>
        <v>0</v>
      </c>
    </row>
    <row r="5889" spans="1:20">
      <c r="A5889">
        <v>5880</v>
      </c>
      <c r="B5889">
        <f>RAND()</f>
        <v>0</v>
      </c>
      <c r="C5889">
        <f>IF(B5889&lt;$W$41,3,IF(B5889&lt;$W$41+$W$42,4,5))</f>
        <v>0</v>
      </c>
      <c r="D5889">
        <f>NORMSINV(RAND())</f>
        <v>0</v>
      </c>
      <c r="E5889">
        <f>$W$25*EXP(($W$26-$W$28-0.5*$W$27^2)*C5889+$W$27*SQRT(C5889)*D5889)</f>
        <v>0</v>
      </c>
      <c r="F5889">
        <f>$W$30*(1+$W$31)^C5889</f>
        <v>0</v>
      </c>
      <c r="G5889">
        <f>$W$32*(1+$W$33)^C5889</f>
        <v>0</v>
      </c>
      <c r="H5889">
        <f>$W$34*(1+$W$35)^C5889</f>
        <v>0</v>
      </c>
      <c r="I5889">
        <f>MIN(E5889,F5889)</f>
        <v>0</v>
      </c>
      <c r="J5889">
        <f>MIN(E5889-I5889,G5889)</f>
        <v>0</v>
      </c>
      <c r="K5889">
        <f>MIN(E5889-I5889-J5889,H5889)</f>
        <v>0</v>
      </c>
      <c r="L5889">
        <f>E5889-I5889-J5889-K5889</f>
        <v>0</v>
      </c>
      <c r="M5889">
        <f>IF((I5889+J5889+(1-$W$36)*L5889)/$W$39&gt;=$W$38,1,0)</f>
        <v>0</v>
      </c>
      <c r="N5889">
        <f>IF(M5889=1,$W$37,$W$36)*L5889</f>
        <v>0</v>
      </c>
      <c r="O5889">
        <f>EXP(-$W$26*C5889)*I5889</f>
        <v>0</v>
      </c>
      <c r="P5889">
        <f>EXP(-$W$26*C5889)*J5889</f>
        <v>0</v>
      </c>
      <c r="Q5889">
        <f>EXP(-$W$26*C5889)*K5889</f>
        <v>0</v>
      </c>
      <c r="R5889">
        <f>EXP(-$W$26*C5889)*(L5889-N5889)</f>
        <v>0</v>
      </c>
      <c r="S5889">
        <f>EXP(-$W$26*C5889)*N5889</f>
        <v>0</v>
      </c>
      <c r="T5889">
        <f>EXP(-$W$26*C5889)*E5889</f>
        <v>0</v>
      </c>
    </row>
    <row r="5890" spans="1:20">
      <c r="A5890">
        <v>5881</v>
      </c>
      <c r="B5890">
        <f>RAND()</f>
        <v>0</v>
      </c>
      <c r="C5890">
        <f>IF(B5890&lt;$W$41,3,IF(B5890&lt;$W$41+$W$42,4,5))</f>
        <v>0</v>
      </c>
      <c r="D5890">
        <f>NORMSINV(RAND())</f>
        <v>0</v>
      </c>
      <c r="E5890">
        <f>$W$25*EXP(($W$26-$W$28-0.5*$W$27^2)*C5890+$W$27*SQRT(C5890)*D5890)</f>
        <v>0</v>
      </c>
      <c r="F5890">
        <f>$W$30*(1+$W$31)^C5890</f>
        <v>0</v>
      </c>
      <c r="G5890">
        <f>$W$32*(1+$W$33)^C5890</f>
        <v>0</v>
      </c>
      <c r="H5890">
        <f>$W$34*(1+$W$35)^C5890</f>
        <v>0</v>
      </c>
      <c r="I5890">
        <f>MIN(E5890,F5890)</f>
        <v>0</v>
      </c>
      <c r="J5890">
        <f>MIN(E5890-I5890,G5890)</f>
        <v>0</v>
      </c>
      <c r="K5890">
        <f>MIN(E5890-I5890-J5890,H5890)</f>
        <v>0</v>
      </c>
      <c r="L5890">
        <f>E5890-I5890-J5890-K5890</f>
        <v>0</v>
      </c>
      <c r="M5890">
        <f>IF((I5890+J5890+(1-$W$36)*L5890)/$W$39&gt;=$W$38,1,0)</f>
        <v>0</v>
      </c>
      <c r="N5890">
        <f>IF(M5890=1,$W$37,$W$36)*L5890</f>
        <v>0</v>
      </c>
      <c r="O5890">
        <f>EXP(-$W$26*C5890)*I5890</f>
        <v>0</v>
      </c>
      <c r="P5890">
        <f>EXP(-$W$26*C5890)*J5890</f>
        <v>0</v>
      </c>
      <c r="Q5890">
        <f>EXP(-$W$26*C5890)*K5890</f>
        <v>0</v>
      </c>
      <c r="R5890">
        <f>EXP(-$W$26*C5890)*(L5890-N5890)</f>
        <v>0</v>
      </c>
      <c r="S5890">
        <f>EXP(-$W$26*C5890)*N5890</f>
        <v>0</v>
      </c>
      <c r="T5890">
        <f>EXP(-$W$26*C5890)*E5890</f>
        <v>0</v>
      </c>
    </row>
    <row r="5891" spans="1:20">
      <c r="A5891">
        <v>5882</v>
      </c>
      <c r="B5891">
        <f>RAND()</f>
        <v>0</v>
      </c>
      <c r="C5891">
        <f>IF(B5891&lt;$W$41,3,IF(B5891&lt;$W$41+$W$42,4,5))</f>
        <v>0</v>
      </c>
      <c r="D5891">
        <f>NORMSINV(RAND())</f>
        <v>0</v>
      </c>
      <c r="E5891">
        <f>$W$25*EXP(($W$26-$W$28-0.5*$W$27^2)*C5891+$W$27*SQRT(C5891)*D5891)</f>
        <v>0</v>
      </c>
      <c r="F5891">
        <f>$W$30*(1+$W$31)^C5891</f>
        <v>0</v>
      </c>
      <c r="G5891">
        <f>$W$32*(1+$W$33)^C5891</f>
        <v>0</v>
      </c>
      <c r="H5891">
        <f>$W$34*(1+$W$35)^C5891</f>
        <v>0</v>
      </c>
      <c r="I5891">
        <f>MIN(E5891,F5891)</f>
        <v>0</v>
      </c>
      <c r="J5891">
        <f>MIN(E5891-I5891,G5891)</f>
        <v>0</v>
      </c>
      <c r="K5891">
        <f>MIN(E5891-I5891-J5891,H5891)</f>
        <v>0</v>
      </c>
      <c r="L5891">
        <f>E5891-I5891-J5891-K5891</f>
        <v>0</v>
      </c>
      <c r="M5891">
        <f>IF((I5891+J5891+(1-$W$36)*L5891)/$W$39&gt;=$W$38,1,0)</f>
        <v>0</v>
      </c>
      <c r="N5891">
        <f>IF(M5891=1,$W$37,$W$36)*L5891</f>
        <v>0</v>
      </c>
      <c r="O5891">
        <f>EXP(-$W$26*C5891)*I5891</f>
        <v>0</v>
      </c>
      <c r="P5891">
        <f>EXP(-$W$26*C5891)*J5891</f>
        <v>0</v>
      </c>
      <c r="Q5891">
        <f>EXP(-$W$26*C5891)*K5891</f>
        <v>0</v>
      </c>
      <c r="R5891">
        <f>EXP(-$W$26*C5891)*(L5891-N5891)</f>
        <v>0</v>
      </c>
      <c r="S5891">
        <f>EXP(-$W$26*C5891)*N5891</f>
        <v>0</v>
      </c>
      <c r="T5891">
        <f>EXP(-$W$26*C5891)*E5891</f>
        <v>0</v>
      </c>
    </row>
    <row r="5892" spans="1:20">
      <c r="A5892">
        <v>5883</v>
      </c>
      <c r="B5892">
        <f>RAND()</f>
        <v>0</v>
      </c>
      <c r="C5892">
        <f>IF(B5892&lt;$W$41,3,IF(B5892&lt;$W$41+$W$42,4,5))</f>
        <v>0</v>
      </c>
      <c r="D5892">
        <f>NORMSINV(RAND())</f>
        <v>0</v>
      </c>
      <c r="E5892">
        <f>$W$25*EXP(($W$26-$W$28-0.5*$W$27^2)*C5892+$W$27*SQRT(C5892)*D5892)</f>
        <v>0</v>
      </c>
      <c r="F5892">
        <f>$W$30*(1+$W$31)^C5892</f>
        <v>0</v>
      </c>
      <c r="G5892">
        <f>$W$32*(1+$W$33)^C5892</f>
        <v>0</v>
      </c>
      <c r="H5892">
        <f>$W$34*(1+$W$35)^C5892</f>
        <v>0</v>
      </c>
      <c r="I5892">
        <f>MIN(E5892,F5892)</f>
        <v>0</v>
      </c>
      <c r="J5892">
        <f>MIN(E5892-I5892,G5892)</f>
        <v>0</v>
      </c>
      <c r="K5892">
        <f>MIN(E5892-I5892-J5892,H5892)</f>
        <v>0</v>
      </c>
      <c r="L5892">
        <f>E5892-I5892-J5892-K5892</f>
        <v>0</v>
      </c>
      <c r="M5892">
        <f>IF((I5892+J5892+(1-$W$36)*L5892)/$W$39&gt;=$W$38,1,0)</f>
        <v>0</v>
      </c>
      <c r="N5892">
        <f>IF(M5892=1,$W$37,$W$36)*L5892</f>
        <v>0</v>
      </c>
      <c r="O5892">
        <f>EXP(-$W$26*C5892)*I5892</f>
        <v>0</v>
      </c>
      <c r="P5892">
        <f>EXP(-$W$26*C5892)*J5892</f>
        <v>0</v>
      </c>
      <c r="Q5892">
        <f>EXP(-$W$26*C5892)*K5892</f>
        <v>0</v>
      </c>
      <c r="R5892">
        <f>EXP(-$W$26*C5892)*(L5892-N5892)</f>
        <v>0</v>
      </c>
      <c r="S5892">
        <f>EXP(-$W$26*C5892)*N5892</f>
        <v>0</v>
      </c>
      <c r="T5892">
        <f>EXP(-$W$26*C5892)*E5892</f>
        <v>0</v>
      </c>
    </row>
    <row r="5893" spans="1:20">
      <c r="A5893">
        <v>5884</v>
      </c>
      <c r="B5893">
        <f>RAND()</f>
        <v>0</v>
      </c>
      <c r="C5893">
        <f>IF(B5893&lt;$W$41,3,IF(B5893&lt;$W$41+$W$42,4,5))</f>
        <v>0</v>
      </c>
      <c r="D5893">
        <f>NORMSINV(RAND())</f>
        <v>0</v>
      </c>
      <c r="E5893">
        <f>$W$25*EXP(($W$26-$W$28-0.5*$W$27^2)*C5893+$W$27*SQRT(C5893)*D5893)</f>
        <v>0</v>
      </c>
      <c r="F5893">
        <f>$W$30*(1+$W$31)^C5893</f>
        <v>0</v>
      </c>
      <c r="G5893">
        <f>$W$32*(1+$W$33)^C5893</f>
        <v>0</v>
      </c>
      <c r="H5893">
        <f>$W$34*(1+$W$35)^C5893</f>
        <v>0</v>
      </c>
      <c r="I5893">
        <f>MIN(E5893,F5893)</f>
        <v>0</v>
      </c>
      <c r="J5893">
        <f>MIN(E5893-I5893,G5893)</f>
        <v>0</v>
      </c>
      <c r="K5893">
        <f>MIN(E5893-I5893-J5893,H5893)</f>
        <v>0</v>
      </c>
      <c r="L5893">
        <f>E5893-I5893-J5893-K5893</f>
        <v>0</v>
      </c>
      <c r="M5893">
        <f>IF((I5893+J5893+(1-$W$36)*L5893)/$W$39&gt;=$W$38,1,0)</f>
        <v>0</v>
      </c>
      <c r="N5893">
        <f>IF(M5893=1,$W$37,$W$36)*L5893</f>
        <v>0</v>
      </c>
      <c r="O5893">
        <f>EXP(-$W$26*C5893)*I5893</f>
        <v>0</v>
      </c>
      <c r="P5893">
        <f>EXP(-$W$26*C5893)*J5893</f>
        <v>0</v>
      </c>
      <c r="Q5893">
        <f>EXP(-$W$26*C5893)*K5893</f>
        <v>0</v>
      </c>
      <c r="R5893">
        <f>EXP(-$W$26*C5893)*(L5893-N5893)</f>
        <v>0</v>
      </c>
      <c r="S5893">
        <f>EXP(-$W$26*C5893)*N5893</f>
        <v>0</v>
      </c>
      <c r="T5893">
        <f>EXP(-$W$26*C5893)*E5893</f>
        <v>0</v>
      </c>
    </row>
    <row r="5894" spans="1:20">
      <c r="A5894">
        <v>5885</v>
      </c>
      <c r="B5894">
        <f>RAND()</f>
        <v>0</v>
      </c>
      <c r="C5894">
        <f>IF(B5894&lt;$W$41,3,IF(B5894&lt;$W$41+$W$42,4,5))</f>
        <v>0</v>
      </c>
      <c r="D5894">
        <f>NORMSINV(RAND())</f>
        <v>0</v>
      </c>
      <c r="E5894">
        <f>$W$25*EXP(($W$26-$W$28-0.5*$W$27^2)*C5894+$W$27*SQRT(C5894)*D5894)</f>
        <v>0</v>
      </c>
      <c r="F5894">
        <f>$W$30*(1+$W$31)^C5894</f>
        <v>0</v>
      </c>
      <c r="G5894">
        <f>$W$32*(1+$W$33)^C5894</f>
        <v>0</v>
      </c>
      <c r="H5894">
        <f>$W$34*(1+$W$35)^C5894</f>
        <v>0</v>
      </c>
      <c r="I5894">
        <f>MIN(E5894,F5894)</f>
        <v>0</v>
      </c>
      <c r="J5894">
        <f>MIN(E5894-I5894,G5894)</f>
        <v>0</v>
      </c>
      <c r="K5894">
        <f>MIN(E5894-I5894-J5894,H5894)</f>
        <v>0</v>
      </c>
      <c r="L5894">
        <f>E5894-I5894-J5894-K5894</f>
        <v>0</v>
      </c>
      <c r="M5894">
        <f>IF((I5894+J5894+(1-$W$36)*L5894)/$W$39&gt;=$W$38,1,0)</f>
        <v>0</v>
      </c>
      <c r="N5894">
        <f>IF(M5894=1,$W$37,$W$36)*L5894</f>
        <v>0</v>
      </c>
      <c r="O5894">
        <f>EXP(-$W$26*C5894)*I5894</f>
        <v>0</v>
      </c>
      <c r="P5894">
        <f>EXP(-$W$26*C5894)*J5894</f>
        <v>0</v>
      </c>
      <c r="Q5894">
        <f>EXP(-$W$26*C5894)*K5894</f>
        <v>0</v>
      </c>
      <c r="R5894">
        <f>EXP(-$W$26*C5894)*(L5894-N5894)</f>
        <v>0</v>
      </c>
      <c r="S5894">
        <f>EXP(-$W$26*C5894)*N5894</f>
        <v>0</v>
      </c>
      <c r="T5894">
        <f>EXP(-$W$26*C5894)*E5894</f>
        <v>0</v>
      </c>
    </row>
    <row r="5895" spans="1:20">
      <c r="A5895">
        <v>5886</v>
      </c>
      <c r="B5895">
        <f>RAND()</f>
        <v>0</v>
      </c>
      <c r="C5895">
        <f>IF(B5895&lt;$W$41,3,IF(B5895&lt;$W$41+$W$42,4,5))</f>
        <v>0</v>
      </c>
      <c r="D5895">
        <f>NORMSINV(RAND())</f>
        <v>0</v>
      </c>
      <c r="E5895">
        <f>$W$25*EXP(($W$26-$W$28-0.5*$W$27^2)*C5895+$W$27*SQRT(C5895)*D5895)</f>
        <v>0</v>
      </c>
      <c r="F5895">
        <f>$W$30*(1+$W$31)^C5895</f>
        <v>0</v>
      </c>
      <c r="G5895">
        <f>$W$32*(1+$W$33)^C5895</f>
        <v>0</v>
      </c>
      <c r="H5895">
        <f>$W$34*(1+$W$35)^C5895</f>
        <v>0</v>
      </c>
      <c r="I5895">
        <f>MIN(E5895,F5895)</f>
        <v>0</v>
      </c>
      <c r="J5895">
        <f>MIN(E5895-I5895,G5895)</f>
        <v>0</v>
      </c>
      <c r="K5895">
        <f>MIN(E5895-I5895-J5895,H5895)</f>
        <v>0</v>
      </c>
      <c r="L5895">
        <f>E5895-I5895-J5895-K5895</f>
        <v>0</v>
      </c>
      <c r="M5895">
        <f>IF((I5895+J5895+(1-$W$36)*L5895)/$W$39&gt;=$W$38,1,0)</f>
        <v>0</v>
      </c>
      <c r="N5895">
        <f>IF(M5895=1,$W$37,$W$36)*L5895</f>
        <v>0</v>
      </c>
      <c r="O5895">
        <f>EXP(-$W$26*C5895)*I5895</f>
        <v>0</v>
      </c>
      <c r="P5895">
        <f>EXP(-$W$26*C5895)*J5895</f>
        <v>0</v>
      </c>
      <c r="Q5895">
        <f>EXP(-$W$26*C5895)*K5895</f>
        <v>0</v>
      </c>
      <c r="R5895">
        <f>EXP(-$W$26*C5895)*(L5895-N5895)</f>
        <v>0</v>
      </c>
      <c r="S5895">
        <f>EXP(-$W$26*C5895)*N5895</f>
        <v>0</v>
      </c>
      <c r="T5895">
        <f>EXP(-$W$26*C5895)*E5895</f>
        <v>0</v>
      </c>
    </row>
    <row r="5896" spans="1:20">
      <c r="A5896">
        <v>5887</v>
      </c>
      <c r="B5896">
        <f>RAND()</f>
        <v>0</v>
      </c>
      <c r="C5896">
        <f>IF(B5896&lt;$W$41,3,IF(B5896&lt;$W$41+$W$42,4,5))</f>
        <v>0</v>
      </c>
      <c r="D5896">
        <f>NORMSINV(RAND())</f>
        <v>0</v>
      </c>
      <c r="E5896">
        <f>$W$25*EXP(($W$26-$W$28-0.5*$W$27^2)*C5896+$W$27*SQRT(C5896)*D5896)</f>
        <v>0</v>
      </c>
      <c r="F5896">
        <f>$W$30*(1+$W$31)^C5896</f>
        <v>0</v>
      </c>
      <c r="G5896">
        <f>$W$32*(1+$W$33)^C5896</f>
        <v>0</v>
      </c>
      <c r="H5896">
        <f>$W$34*(1+$W$35)^C5896</f>
        <v>0</v>
      </c>
      <c r="I5896">
        <f>MIN(E5896,F5896)</f>
        <v>0</v>
      </c>
      <c r="J5896">
        <f>MIN(E5896-I5896,G5896)</f>
        <v>0</v>
      </c>
      <c r="K5896">
        <f>MIN(E5896-I5896-J5896,H5896)</f>
        <v>0</v>
      </c>
      <c r="L5896">
        <f>E5896-I5896-J5896-K5896</f>
        <v>0</v>
      </c>
      <c r="M5896">
        <f>IF((I5896+J5896+(1-$W$36)*L5896)/$W$39&gt;=$W$38,1,0)</f>
        <v>0</v>
      </c>
      <c r="N5896">
        <f>IF(M5896=1,$W$37,$W$36)*L5896</f>
        <v>0</v>
      </c>
      <c r="O5896">
        <f>EXP(-$W$26*C5896)*I5896</f>
        <v>0</v>
      </c>
      <c r="P5896">
        <f>EXP(-$W$26*C5896)*J5896</f>
        <v>0</v>
      </c>
      <c r="Q5896">
        <f>EXP(-$W$26*C5896)*K5896</f>
        <v>0</v>
      </c>
      <c r="R5896">
        <f>EXP(-$W$26*C5896)*(L5896-N5896)</f>
        <v>0</v>
      </c>
      <c r="S5896">
        <f>EXP(-$W$26*C5896)*N5896</f>
        <v>0</v>
      </c>
      <c r="T5896">
        <f>EXP(-$W$26*C5896)*E5896</f>
        <v>0</v>
      </c>
    </row>
    <row r="5897" spans="1:20">
      <c r="A5897">
        <v>5888</v>
      </c>
      <c r="B5897">
        <f>RAND()</f>
        <v>0</v>
      </c>
      <c r="C5897">
        <f>IF(B5897&lt;$W$41,3,IF(B5897&lt;$W$41+$W$42,4,5))</f>
        <v>0</v>
      </c>
      <c r="D5897">
        <f>NORMSINV(RAND())</f>
        <v>0</v>
      </c>
      <c r="E5897">
        <f>$W$25*EXP(($W$26-$W$28-0.5*$W$27^2)*C5897+$W$27*SQRT(C5897)*D5897)</f>
        <v>0</v>
      </c>
      <c r="F5897">
        <f>$W$30*(1+$W$31)^C5897</f>
        <v>0</v>
      </c>
      <c r="G5897">
        <f>$W$32*(1+$W$33)^C5897</f>
        <v>0</v>
      </c>
      <c r="H5897">
        <f>$W$34*(1+$W$35)^C5897</f>
        <v>0</v>
      </c>
      <c r="I5897">
        <f>MIN(E5897,F5897)</f>
        <v>0</v>
      </c>
      <c r="J5897">
        <f>MIN(E5897-I5897,G5897)</f>
        <v>0</v>
      </c>
      <c r="K5897">
        <f>MIN(E5897-I5897-J5897,H5897)</f>
        <v>0</v>
      </c>
      <c r="L5897">
        <f>E5897-I5897-J5897-K5897</f>
        <v>0</v>
      </c>
      <c r="M5897">
        <f>IF((I5897+J5897+(1-$W$36)*L5897)/$W$39&gt;=$W$38,1,0)</f>
        <v>0</v>
      </c>
      <c r="N5897">
        <f>IF(M5897=1,$W$37,$W$36)*L5897</f>
        <v>0</v>
      </c>
      <c r="O5897">
        <f>EXP(-$W$26*C5897)*I5897</f>
        <v>0</v>
      </c>
      <c r="P5897">
        <f>EXP(-$W$26*C5897)*J5897</f>
        <v>0</v>
      </c>
      <c r="Q5897">
        <f>EXP(-$W$26*C5897)*K5897</f>
        <v>0</v>
      </c>
      <c r="R5897">
        <f>EXP(-$W$26*C5897)*(L5897-N5897)</f>
        <v>0</v>
      </c>
      <c r="S5897">
        <f>EXP(-$W$26*C5897)*N5897</f>
        <v>0</v>
      </c>
      <c r="T5897">
        <f>EXP(-$W$26*C5897)*E5897</f>
        <v>0</v>
      </c>
    </row>
    <row r="5898" spans="1:20">
      <c r="A5898">
        <v>5889</v>
      </c>
      <c r="B5898">
        <f>RAND()</f>
        <v>0</v>
      </c>
      <c r="C5898">
        <f>IF(B5898&lt;$W$41,3,IF(B5898&lt;$W$41+$W$42,4,5))</f>
        <v>0</v>
      </c>
      <c r="D5898">
        <f>NORMSINV(RAND())</f>
        <v>0</v>
      </c>
      <c r="E5898">
        <f>$W$25*EXP(($W$26-$W$28-0.5*$W$27^2)*C5898+$W$27*SQRT(C5898)*D5898)</f>
        <v>0</v>
      </c>
      <c r="F5898">
        <f>$W$30*(1+$W$31)^C5898</f>
        <v>0</v>
      </c>
      <c r="G5898">
        <f>$W$32*(1+$W$33)^C5898</f>
        <v>0</v>
      </c>
      <c r="H5898">
        <f>$W$34*(1+$W$35)^C5898</f>
        <v>0</v>
      </c>
      <c r="I5898">
        <f>MIN(E5898,F5898)</f>
        <v>0</v>
      </c>
      <c r="J5898">
        <f>MIN(E5898-I5898,G5898)</f>
        <v>0</v>
      </c>
      <c r="K5898">
        <f>MIN(E5898-I5898-J5898,H5898)</f>
        <v>0</v>
      </c>
      <c r="L5898">
        <f>E5898-I5898-J5898-K5898</f>
        <v>0</v>
      </c>
      <c r="M5898">
        <f>IF((I5898+J5898+(1-$W$36)*L5898)/$W$39&gt;=$W$38,1,0)</f>
        <v>0</v>
      </c>
      <c r="N5898">
        <f>IF(M5898=1,$W$37,$W$36)*L5898</f>
        <v>0</v>
      </c>
      <c r="O5898">
        <f>EXP(-$W$26*C5898)*I5898</f>
        <v>0</v>
      </c>
      <c r="P5898">
        <f>EXP(-$W$26*C5898)*J5898</f>
        <v>0</v>
      </c>
      <c r="Q5898">
        <f>EXP(-$W$26*C5898)*K5898</f>
        <v>0</v>
      </c>
      <c r="R5898">
        <f>EXP(-$W$26*C5898)*(L5898-N5898)</f>
        <v>0</v>
      </c>
      <c r="S5898">
        <f>EXP(-$W$26*C5898)*N5898</f>
        <v>0</v>
      </c>
      <c r="T5898">
        <f>EXP(-$W$26*C5898)*E5898</f>
        <v>0</v>
      </c>
    </row>
    <row r="5899" spans="1:20">
      <c r="A5899">
        <v>5890</v>
      </c>
      <c r="B5899">
        <f>RAND()</f>
        <v>0</v>
      </c>
      <c r="C5899">
        <f>IF(B5899&lt;$W$41,3,IF(B5899&lt;$W$41+$W$42,4,5))</f>
        <v>0</v>
      </c>
      <c r="D5899">
        <f>NORMSINV(RAND())</f>
        <v>0</v>
      </c>
      <c r="E5899">
        <f>$W$25*EXP(($W$26-$W$28-0.5*$W$27^2)*C5899+$W$27*SQRT(C5899)*D5899)</f>
        <v>0</v>
      </c>
      <c r="F5899">
        <f>$W$30*(1+$W$31)^C5899</f>
        <v>0</v>
      </c>
      <c r="G5899">
        <f>$W$32*(1+$W$33)^C5899</f>
        <v>0</v>
      </c>
      <c r="H5899">
        <f>$W$34*(1+$W$35)^C5899</f>
        <v>0</v>
      </c>
      <c r="I5899">
        <f>MIN(E5899,F5899)</f>
        <v>0</v>
      </c>
      <c r="J5899">
        <f>MIN(E5899-I5899,G5899)</f>
        <v>0</v>
      </c>
      <c r="K5899">
        <f>MIN(E5899-I5899-J5899,H5899)</f>
        <v>0</v>
      </c>
      <c r="L5899">
        <f>E5899-I5899-J5899-K5899</f>
        <v>0</v>
      </c>
      <c r="M5899">
        <f>IF((I5899+J5899+(1-$W$36)*L5899)/$W$39&gt;=$W$38,1,0)</f>
        <v>0</v>
      </c>
      <c r="N5899">
        <f>IF(M5899=1,$W$37,$W$36)*L5899</f>
        <v>0</v>
      </c>
      <c r="O5899">
        <f>EXP(-$W$26*C5899)*I5899</f>
        <v>0</v>
      </c>
      <c r="P5899">
        <f>EXP(-$W$26*C5899)*J5899</f>
        <v>0</v>
      </c>
      <c r="Q5899">
        <f>EXP(-$W$26*C5899)*K5899</f>
        <v>0</v>
      </c>
      <c r="R5899">
        <f>EXP(-$W$26*C5899)*(L5899-N5899)</f>
        <v>0</v>
      </c>
      <c r="S5899">
        <f>EXP(-$W$26*C5899)*N5899</f>
        <v>0</v>
      </c>
      <c r="T5899">
        <f>EXP(-$W$26*C5899)*E5899</f>
        <v>0</v>
      </c>
    </row>
    <row r="5900" spans="1:20">
      <c r="A5900">
        <v>5891</v>
      </c>
      <c r="B5900">
        <f>RAND()</f>
        <v>0</v>
      </c>
      <c r="C5900">
        <f>IF(B5900&lt;$W$41,3,IF(B5900&lt;$W$41+$W$42,4,5))</f>
        <v>0</v>
      </c>
      <c r="D5900">
        <f>NORMSINV(RAND())</f>
        <v>0</v>
      </c>
      <c r="E5900">
        <f>$W$25*EXP(($W$26-$W$28-0.5*$W$27^2)*C5900+$W$27*SQRT(C5900)*D5900)</f>
        <v>0</v>
      </c>
      <c r="F5900">
        <f>$W$30*(1+$W$31)^C5900</f>
        <v>0</v>
      </c>
      <c r="G5900">
        <f>$W$32*(1+$W$33)^C5900</f>
        <v>0</v>
      </c>
      <c r="H5900">
        <f>$W$34*(1+$W$35)^C5900</f>
        <v>0</v>
      </c>
      <c r="I5900">
        <f>MIN(E5900,F5900)</f>
        <v>0</v>
      </c>
      <c r="J5900">
        <f>MIN(E5900-I5900,G5900)</f>
        <v>0</v>
      </c>
      <c r="K5900">
        <f>MIN(E5900-I5900-J5900,H5900)</f>
        <v>0</v>
      </c>
      <c r="L5900">
        <f>E5900-I5900-J5900-K5900</f>
        <v>0</v>
      </c>
      <c r="M5900">
        <f>IF((I5900+J5900+(1-$W$36)*L5900)/$W$39&gt;=$W$38,1,0)</f>
        <v>0</v>
      </c>
      <c r="N5900">
        <f>IF(M5900=1,$W$37,$W$36)*L5900</f>
        <v>0</v>
      </c>
      <c r="O5900">
        <f>EXP(-$W$26*C5900)*I5900</f>
        <v>0</v>
      </c>
      <c r="P5900">
        <f>EXP(-$W$26*C5900)*J5900</f>
        <v>0</v>
      </c>
      <c r="Q5900">
        <f>EXP(-$W$26*C5900)*K5900</f>
        <v>0</v>
      </c>
      <c r="R5900">
        <f>EXP(-$W$26*C5900)*(L5900-N5900)</f>
        <v>0</v>
      </c>
      <c r="S5900">
        <f>EXP(-$W$26*C5900)*N5900</f>
        <v>0</v>
      </c>
      <c r="T5900">
        <f>EXP(-$W$26*C5900)*E5900</f>
        <v>0</v>
      </c>
    </row>
    <row r="5901" spans="1:20">
      <c r="A5901">
        <v>5892</v>
      </c>
      <c r="B5901">
        <f>RAND()</f>
        <v>0</v>
      </c>
      <c r="C5901">
        <f>IF(B5901&lt;$W$41,3,IF(B5901&lt;$W$41+$W$42,4,5))</f>
        <v>0</v>
      </c>
      <c r="D5901">
        <f>NORMSINV(RAND())</f>
        <v>0</v>
      </c>
      <c r="E5901">
        <f>$W$25*EXP(($W$26-$W$28-0.5*$W$27^2)*C5901+$W$27*SQRT(C5901)*D5901)</f>
        <v>0</v>
      </c>
      <c r="F5901">
        <f>$W$30*(1+$W$31)^C5901</f>
        <v>0</v>
      </c>
      <c r="G5901">
        <f>$W$32*(1+$W$33)^C5901</f>
        <v>0</v>
      </c>
      <c r="H5901">
        <f>$W$34*(1+$W$35)^C5901</f>
        <v>0</v>
      </c>
      <c r="I5901">
        <f>MIN(E5901,F5901)</f>
        <v>0</v>
      </c>
      <c r="J5901">
        <f>MIN(E5901-I5901,G5901)</f>
        <v>0</v>
      </c>
      <c r="K5901">
        <f>MIN(E5901-I5901-J5901,H5901)</f>
        <v>0</v>
      </c>
      <c r="L5901">
        <f>E5901-I5901-J5901-K5901</f>
        <v>0</v>
      </c>
      <c r="M5901">
        <f>IF((I5901+J5901+(1-$W$36)*L5901)/$W$39&gt;=$W$38,1,0)</f>
        <v>0</v>
      </c>
      <c r="N5901">
        <f>IF(M5901=1,$W$37,$W$36)*L5901</f>
        <v>0</v>
      </c>
      <c r="O5901">
        <f>EXP(-$W$26*C5901)*I5901</f>
        <v>0</v>
      </c>
      <c r="P5901">
        <f>EXP(-$W$26*C5901)*J5901</f>
        <v>0</v>
      </c>
      <c r="Q5901">
        <f>EXP(-$W$26*C5901)*K5901</f>
        <v>0</v>
      </c>
      <c r="R5901">
        <f>EXP(-$W$26*C5901)*(L5901-N5901)</f>
        <v>0</v>
      </c>
      <c r="S5901">
        <f>EXP(-$W$26*C5901)*N5901</f>
        <v>0</v>
      </c>
      <c r="T5901">
        <f>EXP(-$W$26*C5901)*E5901</f>
        <v>0</v>
      </c>
    </row>
    <row r="5902" spans="1:20">
      <c r="A5902">
        <v>5893</v>
      </c>
      <c r="B5902">
        <f>RAND()</f>
        <v>0</v>
      </c>
      <c r="C5902">
        <f>IF(B5902&lt;$W$41,3,IF(B5902&lt;$W$41+$W$42,4,5))</f>
        <v>0</v>
      </c>
      <c r="D5902">
        <f>NORMSINV(RAND())</f>
        <v>0</v>
      </c>
      <c r="E5902">
        <f>$W$25*EXP(($W$26-$W$28-0.5*$W$27^2)*C5902+$W$27*SQRT(C5902)*D5902)</f>
        <v>0</v>
      </c>
      <c r="F5902">
        <f>$W$30*(1+$W$31)^C5902</f>
        <v>0</v>
      </c>
      <c r="G5902">
        <f>$W$32*(1+$W$33)^C5902</f>
        <v>0</v>
      </c>
      <c r="H5902">
        <f>$W$34*(1+$W$35)^C5902</f>
        <v>0</v>
      </c>
      <c r="I5902">
        <f>MIN(E5902,F5902)</f>
        <v>0</v>
      </c>
      <c r="J5902">
        <f>MIN(E5902-I5902,G5902)</f>
        <v>0</v>
      </c>
      <c r="K5902">
        <f>MIN(E5902-I5902-J5902,H5902)</f>
        <v>0</v>
      </c>
      <c r="L5902">
        <f>E5902-I5902-J5902-K5902</f>
        <v>0</v>
      </c>
      <c r="M5902">
        <f>IF((I5902+J5902+(1-$W$36)*L5902)/$W$39&gt;=$W$38,1,0)</f>
        <v>0</v>
      </c>
      <c r="N5902">
        <f>IF(M5902=1,$W$37,$W$36)*L5902</f>
        <v>0</v>
      </c>
      <c r="O5902">
        <f>EXP(-$W$26*C5902)*I5902</f>
        <v>0</v>
      </c>
      <c r="P5902">
        <f>EXP(-$W$26*C5902)*J5902</f>
        <v>0</v>
      </c>
      <c r="Q5902">
        <f>EXP(-$W$26*C5902)*K5902</f>
        <v>0</v>
      </c>
      <c r="R5902">
        <f>EXP(-$W$26*C5902)*(L5902-N5902)</f>
        <v>0</v>
      </c>
      <c r="S5902">
        <f>EXP(-$W$26*C5902)*N5902</f>
        <v>0</v>
      </c>
      <c r="T5902">
        <f>EXP(-$W$26*C5902)*E5902</f>
        <v>0</v>
      </c>
    </row>
    <row r="5903" spans="1:20">
      <c r="A5903">
        <v>5894</v>
      </c>
      <c r="B5903">
        <f>RAND()</f>
        <v>0</v>
      </c>
      <c r="C5903">
        <f>IF(B5903&lt;$W$41,3,IF(B5903&lt;$W$41+$W$42,4,5))</f>
        <v>0</v>
      </c>
      <c r="D5903">
        <f>NORMSINV(RAND())</f>
        <v>0</v>
      </c>
      <c r="E5903">
        <f>$W$25*EXP(($W$26-$W$28-0.5*$W$27^2)*C5903+$W$27*SQRT(C5903)*D5903)</f>
        <v>0</v>
      </c>
      <c r="F5903">
        <f>$W$30*(1+$W$31)^C5903</f>
        <v>0</v>
      </c>
      <c r="G5903">
        <f>$W$32*(1+$W$33)^C5903</f>
        <v>0</v>
      </c>
      <c r="H5903">
        <f>$W$34*(1+$W$35)^C5903</f>
        <v>0</v>
      </c>
      <c r="I5903">
        <f>MIN(E5903,F5903)</f>
        <v>0</v>
      </c>
      <c r="J5903">
        <f>MIN(E5903-I5903,G5903)</f>
        <v>0</v>
      </c>
      <c r="K5903">
        <f>MIN(E5903-I5903-J5903,H5903)</f>
        <v>0</v>
      </c>
      <c r="L5903">
        <f>E5903-I5903-J5903-K5903</f>
        <v>0</v>
      </c>
      <c r="M5903">
        <f>IF((I5903+J5903+(1-$W$36)*L5903)/$W$39&gt;=$W$38,1,0)</f>
        <v>0</v>
      </c>
      <c r="N5903">
        <f>IF(M5903=1,$W$37,$W$36)*L5903</f>
        <v>0</v>
      </c>
      <c r="O5903">
        <f>EXP(-$W$26*C5903)*I5903</f>
        <v>0</v>
      </c>
      <c r="P5903">
        <f>EXP(-$W$26*C5903)*J5903</f>
        <v>0</v>
      </c>
      <c r="Q5903">
        <f>EXP(-$W$26*C5903)*K5903</f>
        <v>0</v>
      </c>
      <c r="R5903">
        <f>EXP(-$W$26*C5903)*(L5903-N5903)</f>
        <v>0</v>
      </c>
      <c r="S5903">
        <f>EXP(-$W$26*C5903)*N5903</f>
        <v>0</v>
      </c>
      <c r="T5903">
        <f>EXP(-$W$26*C5903)*E5903</f>
        <v>0</v>
      </c>
    </row>
    <row r="5904" spans="1:20">
      <c r="A5904">
        <v>5895</v>
      </c>
      <c r="B5904">
        <f>RAND()</f>
        <v>0</v>
      </c>
      <c r="C5904">
        <f>IF(B5904&lt;$W$41,3,IF(B5904&lt;$W$41+$W$42,4,5))</f>
        <v>0</v>
      </c>
      <c r="D5904">
        <f>NORMSINV(RAND())</f>
        <v>0</v>
      </c>
      <c r="E5904">
        <f>$W$25*EXP(($W$26-$W$28-0.5*$W$27^2)*C5904+$W$27*SQRT(C5904)*D5904)</f>
        <v>0</v>
      </c>
      <c r="F5904">
        <f>$W$30*(1+$W$31)^C5904</f>
        <v>0</v>
      </c>
      <c r="G5904">
        <f>$W$32*(1+$W$33)^C5904</f>
        <v>0</v>
      </c>
      <c r="H5904">
        <f>$W$34*(1+$W$35)^C5904</f>
        <v>0</v>
      </c>
      <c r="I5904">
        <f>MIN(E5904,F5904)</f>
        <v>0</v>
      </c>
      <c r="J5904">
        <f>MIN(E5904-I5904,G5904)</f>
        <v>0</v>
      </c>
      <c r="K5904">
        <f>MIN(E5904-I5904-J5904,H5904)</f>
        <v>0</v>
      </c>
      <c r="L5904">
        <f>E5904-I5904-J5904-K5904</f>
        <v>0</v>
      </c>
      <c r="M5904">
        <f>IF((I5904+J5904+(1-$W$36)*L5904)/$W$39&gt;=$W$38,1,0)</f>
        <v>0</v>
      </c>
      <c r="N5904">
        <f>IF(M5904=1,$W$37,$W$36)*L5904</f>
        <v>0</v>
      </c>
      <c r="O5904">
        <f>EXP(-$W$26*C5904)*I5904</f>
        <v>0</v>
      </c>
      <c r="P5904">
        <f>EXP(-$W$26*C5904)*J5904</f>
        <v>0</v>
      </c>
      <c r="Q5904">
        <f>EXP(-$W$26*C5904)*K5904</f>
        <v>0</v>
      </c>
      <c r="R5904">
        <f>EXP(-$W$26*C5904)*(L5904-N5904)</f>
        <v>0</v>
      </c>
      <c r="S5904">
        <f>EXP(-$W$26*C5904)*N5904</f>
        <v>0</v>
      </c>
      <c r="T5904">
        <f>EXP(-$W$26*C5904)*E5904</f>
        <v>0</v>
      </c>
    </row>
    <row r="5905" spans="1:20">
      <c r="A5905">
        <v>5896</v>
      </c>
      <c r="B5905">
        <f>RAND()</f>
        <v>0</v>
      </c>
      <c r="C5905">
        <f>IF(B5905&lt;$W$41,3,IF(B5905&lt;$W$41+$W$42,4,5))</f>
        <v>0</v>
      </c>
      <c r="D5905">
        <f>NORMSINV(RAND())</f>
        <v>0</v>
      </c>
      <c r="E5905">
        <f>$W$25*EXP(($W$26-$W$28-0.5*$W$27^2)*C5905+$W$27*SQRT(C5905)*D5905)</f>
        <v>0</v>
      </c>
      <c r="F5905">
        <f>$W$30*(1+$W$31)^C5905</f>
        <v>0</v>
      </c>
      <c r="G5905">
        <f>$W$32*(1+$W$33)^C5905</f>
        <v>0</v>
      </c>
      <c r="H5905">
        <f>$W$34*(1+$W$35)^C5905</f>
        <v>0</v>
      </c>
      <c r="I5905">
        <f>MIN(E5905,F5905)</f>
        <v>0</v>
      </c>
      <c r="J5905">
        <f>MIN(E5905-I5905,G5905)</f>
        <v>0</v>
      </c>
      <c r="K5905">
        <f>MIN(E5905-I5905-J5905,H5905)</f>
        <v>0</v>
      </c>
      <c r="L5905">
        <f>E5905-I5905-J5905-K5905</f>
        <v>0</v>
      </c>
      <c r="M5905">
        <f>IF((I5905+J5905+(1-$W$36)*L5905)/$W$39&gt;=$W$38,1,0)</f>
        <v>0</v>
      </c>
      <c r="N5905">
        <f>IF(M5905=1,$W$37,$W$36)*L5905</f>
        <v>0</v>
      </c>
      <c r="O5905">
        <f>EXP(-$W$26*C5905)*I5905</f>
        <v>0</v>
      </c>
      <c r="P5905">
        <f>EXP(-$W$26*C5905)*J5905</f>
        <v>0</v>
      </c>
      <c r="Q5905">
        <f>EXP(-$W$26*C5905)*K5905</f>
        <v>0</v>
      </c>
      <c r="R5905">
        <f>EXP(-$W$26*C5905)*(L5905-N5905)</f>
        <v>0</v>
      </c>
      <c r="S5905">
        <f>EXP(-$W$26*C5905)*N5905</f>
        <v>0</v>
      </c>
      <c r="T5905">
        <f>EXP(-$W$26*C5905)*E5905</f>
        <v>0</v>
      </c>
    </row>
    <row r="5906" spans="1:20">
      <c r="A5906">
        <v>5897</v>
      </c>
      <c r="B5906">
        <f>RAND()</f>
        <v>0</v>
      </c>
      <c r="C5906">
        <f>IF(B5906&lt;$W$41,3,IF(B5906&lt;$W$41+$W$42,4,5))</f>
        <v>0</v>
      </c>
      <c r="D5906">
        <f>NORMSINV(RAND())</f>
        <v>0</v>
      </c>
      <c r="E5906">
        <f>$W$25*EXP(($W$26-$W$28-0.5*$W$27^2)*C5906+$W$27*SQRT(C5906)*D5906)</f>
        <v>0</v>
      </c>
      <c r="F5906">
        <f>$W$30*(1+$W$31)^C5906</f>
        <v>0</v>
      </c>
      <c r="G5906">
        <f>$W$32*(1+$W$33)^C5906</f>
        <v>0</v>
      </c>
      <c r="H5906">
        <f>$W$34*(1+$W$35)^C5906</f>
        <v>0</v>
      </c>
      <c r="I5906">
        <f>MIN(E5906,F5906)</f>
        <v>0</v>
      </c>
      <c r="J5906">
        <f>MIN(E5906-I5906,G5906)</f>
        <v>0</v>
      </c>
      <c r="K5906">
        <f>MIN(E5906-I5906-J5906,H5906)</f>
        <v>0</v>
      </c>
      <c r="L5906">
        <f>E5906-I5906-J5906-K5906</f>
        <v>0</v>
      </c>
      <c r="M5906">
        <f>IF((I5906+J5906+(1-$W$36)*L5906)/$W$39&gt;=$W$38,1,0)</f>
        <v>0</v>
      </c>
      <c r="N5906">
        <f>IF(M5906=1,$W$37,$W$36)*L5906</f>
        <v>0</v>
      </c>
      <c r="O5906">
        <f>EXP(-$W$26*C5906)*I5906</f>
        <v>0</v>
      </c>
      <c r="P5906">
        <f>EXP(-$W$26*C5906)*J5906</f>
        <v>0</v>
      </c>
      <c r="Q5906">
        <f>EXP(-$W$26*C5906)*K5906</f>
        <v>0</v>
      </c>
      <c r="R5906">
        <f>EXP(-$W$26*C5906)*(L5906-N5906)</f>
        <v>0</v>
      </c>
      <c r="S5906">
        <f>EXP(-$W$26*C5906)*N5906</f>
        <v>0</v>
      </c>
      <c r="T5906">
        <f>EXP(-$W$26*C5906)*E5906</f>
        <v>0</v>
      </c>
    </row>
    <row r="5907" spans="1:20">
      <c r="A5907">
        <v>5898</v>
      </c>
      <c r="B5907">
        <f>RAND()</f>
        <v>0</v>
      </c>
      <c r="C5907">
        <f>IF(B5907&lt;$W$41,3,IF(B5907&lt;$W$41+$W$42,4,5))</f>
        <v>0</v>
      </c>
      <c r="D5907">
        <f>NORMSINV(RAND())</f>
        <v>0</v>
      </c>
      <c r="E5907">
        <f>$W$25*EXP(($W$26-$W$28-0.5*$W$27^2)*C5907+$W$27*SQRT(C5907)*D5907)</f>
        <v>0</v>
      </c>
      <c r="F5907">
        <f>$W$30*(1+$W$31)^C5907</f>
        <v>0</v>
      </c>
      <c r="G5907">
        <f>$W$32*(1+$W$33)^C5907</f>
        <v>0</v>
      </c>
      <c r="H5907">
        <f>$W$34*(1+$W$35)^C5907</f>
        <v>0</v>
      </c>
      <c r="I5907">
        <f>MIN(E5907,F5907)</f>
        <v>0</v>
      </c>
      <c r="J5907">
        <f>MIN(E5907-I5907,G5907)</f>
        <v>0</v>
      </c>
      <c r="K5907">
        <f>MIN(E5907-I5907-J5907,H5907)</f>
        <v>0</v>
      </c>
      <c r="L5907">
        <f>E5907-I5907-J5907-K5907</f>
        <v>0</v>
      </c>
      <c r="M5907">
        <f>IF((I5907+J5907+(1-$W$36)*L5907)/$W$39&gt;=$W$38,1,0)</f>
        <v>0</v>
      </c>
      <c r="N5907">
        <f>IF(M5907=1,$W$37,$W$36)*L5907</f>
        <v>0</v>
      </c>
      <c r="O5907">
        <f>EXP(-$W$26*C5907)*I5907</f>
        <v>0</v>
      </c>
      <c r="P5907">
        <f>EXP(-$W$26*C5907)*J5907</f>
        <v>0</v>
      </c>
      <c r="Q5907">
        <f>EXP(-$W$26*C5907)*K5907</f>
        <v>0</v>
      </c>
      <c r="R5907">
        <f>EXP(-$W$26*C5907)*(L5907-N5907)</f>
        <v>0</v>
      </c>
      <c r="S5907">
        <f>EXP(-$W$26*C5907)*N5907</f>
        <v>0</v>
      </c>
      <c r="T5907">
        <f>EXP(-$W$26*C5907)*E5907</f>
        <v>0</v>
      </c>
    </row>
    <row r="5908" spans="1:20">
      <c r="A5908">
        <v>5899</v>
      </c>
      <c r="B5908">
        <f>RAND()</f>
        <v>0</v>
      </c>
      <c r="C5908">
        <f>IF(B5908&lt;$W$41,3,IF(B5908&lt;$W$41+$W$42,4,5))</f>
        <v>0</v>
      </c>
      <c r="D5908">
        <f>NORMSINV(RAND())</f>
        <v>0</v>
      </c>
      <c r="E5908">
        <f>$W$25*EXP(($W$26-$W$28-0.5*$W$27^2)*C5908+$W$27*SQRT(C5908)*D5908)</f>
        <v>0</v>
      </c>
      <c r="F5908">
        <f>$W$30*(1+$W$31)^C5908</f>
        <v>0</v>
      </c>
      <c r="G5908">
        <f>$W$32*(1+$W$33)^C5908</f>
        <v>0</v>
      </c>
      <c r="H5908">
        <f>$W$34*(1+$W$35)^C5908</f>
        <v>0</v>
      </c>
      <c r="I5908">
        <f>MIN(E5908,F5908)</f>
        <v>0</v>
      </c>
      <c r="J5908">
        <f>MIN(E5908-I5908,G5908)</f>
        <v>0</v>
      </c>
      <c r="K5908">
        <f>MIN(E5908-I5908-J5908,H5908)</f>
        <v>0</v>
      </c>
      <c r="L5908">
        <f>E5908-I5908-J5908-K5908</f>
        <v>0</v>
      </c>
      <c r="M5908">
        <f>IF((I5908+J5908+(1-$W$36)*L5908)/$W$39&gt;=$W$38,1,0)</f>
        <v>0</v>
      </c>
      <c r="N5908">
        <f>IF(M5908=1,$W$37,$W$36)*L5908</f>
        <v>0</v>
      </c>
      <c r="O5908">
        <f>EXP(-$W$26*C5908)*I5908</f>
        <v>0</v>
      </c>
      <c r="P5908">
        <f>EXP(-$W$26*C5908)*J5908</f>
        <v>0</v>
      </c>
      <c r="Q5908">
        <f>EXP(-$W$26*C5908)*K5908</f>
        <v>0</v>
      </c>
      <c r="R5908">
        <f>EXP(-$W$26*C5908)*(L5908-N5908)</f>
        <v>0</v>
      </c>
      <c r="S5908">
        <f>EXP(-$W$26*C5908)*N5908</f>
        <v>0</v>
      </c>
      <c r="T5908">
        <f>EXP(-$W$26*C5908)*E5908</f>
        <v>0</v>
      </c>
    </row>
    <row r="5909" spans="1:20">
      <c r="A5909">
        <v>5900</v>
      </c>
      <c r="B5909">
        <f>RAND()</f>
        <v>0</v>
      </c>
      <c r="C5909">
        <f>IF(B5909&lt;$W$41,3,IF(B5909&lt;$W$41+$W$42,4,5))</f>
        <v>0</v>
      </c>
      <c r="D5909">
        <f>NORMSINV(RAND())</f>
        <v>0</v>
      </c>
      <c r="E5909">
        <f>$W$25*EXP(($W$26-$W$28-0.5*$W$27^2)*C5909+$W$27*SQRT(C5909)*D5909)</f>
        <v>0</v>
      </c>
      <c r="F5909">
        <f>$W$30*(1+$W$31)^C5909</f>
        <v>0</v>
      </c>
      <c r="G5909">
        <f>$W$32*(1+$W$33)^C5909</f>
        <v>0</v>
      </c>
      <c r="H5909">
        <f>$W$34*(1+$W$35)^C5909</f>
        <v>0</v>
      </c>
      <c r="I5909">
        <f>MIN(E5909,F5909)</f>
        <v>0</v>
      </c>
      <c r="J5909">
        <f>MIN(E5909-I5909,G5909)</f>
        <v>0</v>
      </c>
      <c r="K5909">
        <f>MIN(E5909-I5909-J5909,H5909)</f>
        <v>0</v>
      </c>
      <c r="L5909">
        <f>E5909-I5909-J5909-K5909</f>
        <v>0</v>
      </c>
      <c r="M5909">
        <f>IF((I5909+J5909+(1-$W$36)*L5909)/$W$39&gt;=$W$38,1,0)</f>
        <v>0</v>
      </c>
      <c r="N5909">
        <f>IF(M5909=1,$W$37,$W$36)*L5909</f>
        <v>0</v>
      </c>
      <c r="O5909">
        <f>EXP(-$W$26*C5909)*I5909</f>
        <v>0</v>
      </c>
      <c r="P5909">
        <f>EXP(-$W$26*C5909)*J5909</f>
        <v>0</v>
      </c>
      <c r="Q5909">
        <f>EXP(-$W$26*C5909)*K5909</f>
        <v>0</v>
      </c>
      <c r="R5909">
        <f>EXP(-$W$26*C5909)*(L5909-N5909)</f>
        <v>0</v>
      </c>
      <c r="S5909">
        <f>EXP(-$W$26*C5909)*N5909</f>
        <v>0</v>
      </c>
      <c r="T5909">
        <f>EXP(-$W$26*C5909)*E5909</f>
        <v>0</v>
      </c>
    </row>
    <row r="5910" spans="1:20">
      <c r="A5910">
        <v>5901</v>
      </c>
      <c r="B5910">
        <f>RAND()</f>
        <v>0</v>
      </c>
      <c r="C5910">
        <f>IF(B5910&lt;$W$41,3,IF(B5910&lt;$W$41+$W$42,4,5))</f>
        <v>0</v>
      </c>
      <c r="D5910">
        <f>NORMSINV(RAND())</f>
        <v>0</v>
      </c>
      <c r="E5910">
        <f>$W$25*EXP(($W$26-$W$28-0.5*$W$27^2)*C5910+$W$27*SQRT(C5910)*D5910)</f>
        <v>0</v>
      </c>
      <c r="F5910">
        <f>$W$30*(1+$W$31)^C5910</f>
        <v>0</v>
      </c>
      <c r="G5910">
        <f>$W$32*(1+$W$33)^C5910</f>
        <v>0</v>
      </c>
      <c r="H5910">
        <f>$W$34*(1+$W$35)^C5910</f>
        <v>0</v>
      </c>
      <c r="I5910">
        <f>MIN(E5910,F5910)</f>
        <v>0</v>
      </c>
      <c r="J5910">
        <f>MIN(E5910-I5910,G5910)</f>
        <v>0</v>
      </c>
      <c r="K5910">
        <f>MIN(E5910-I5910-J5910,H5910)</f>
        <v>0</v>
      </c>
      <c r="L5910">
        <f>E5910-I5910-J5910-K5910</f>
        <v>0</v>
      </c>
      <c r="M5910">
        <f>IF((I5910+J5910+(1-$W$36)*L5910)/$W$39&gt;=$W$38,1,0)</f>
        <v>0</v>
      </c>
      <c r="N5910">
        <f>IF(M5910=1,$W$37,$W$36)*L5910</f>
        <v>0</v>
      </c>
      <c r="O5910">
        <f>EXP(-$W$26*C5910)*I5910</f>
        <v>0</v>
      </c>
      <c r="P5910">
        <f>EXP(-$W$26*C5910)*J5910</f>
        <v>0</v>
      </c>
      <c r="Q5910">
        <f>EXP(-$W$26*C5910)*K5910</f>
        <v>0</v>
      </c>
      <c r="R5910">
        <f>EXP(-$W$26*C5910)*(L5910-N5910)</f>
        <v>0</v>
      </c>
      <c r="S5910">
        <f>EXP(-$W$26*C5910)*N5910</f>
        <v>0</v>
      </c>
      <c r="T5910">
        <f>EXP(-$W$26*C5910)*E5910</f>
        <v>0</v>
      </c>
    </row>
    <row r="5911" spans="1:20">
      <c r="A5911">
        <v>5902</v>
      </c>
      <c r="B5911">
        <f>RAND()</f>
        <v>0</v>
      </c>
      <c r="C5911">
        <f>IF(B5911&lt;$W$41,3,IF(B5911&lt;$W$41+$W$42,4,5))</f>
        <v>0</v>
      </c>
      <c r="D5911">
        <f>NORMSINV(RAND())</f>
        <v>0</v>
      </c>
      <c r="E5911">
        <f>$W$25*EXP(($W$26-$W$28-0.5*$W$27^2)*C5911+$W$27*SQRT(C5911)*D5911)</f>
        <v>0</v>
      </c>
      <c r="F5911">
        <f>$W$30*(1+$W$31)^C5911</f>
        <v>0</v>
      </c>
      <c r="G5911">
        <f>$W$32*(1+$W$33)^C5911</f>
        <v>0</v>
      </c>
      <c r="H5911">
        <f>$W$34*(1+$W$35)^C5911</f>
        <v>0</v>
      </c>
      <c r="I5911">
        <f>MIN(E5911,F5911)</f>
        <v>0</v>
      </c>
      <c r="J5911">
        <f>MIN(E5911-I5911,G5911)</f>
        <v>0</v>
      </c>
      <c r="K5911">
        <f>MIN(E5911-I5911-J5911,H5911)</f>
        <v>0</v>
      </c>
      <c r="L5911">
        <f>E5911-I5911-J5911-K5911</f>
        <v>0</v>
      </c>
      <c r="M5911">
        <f>IF((I5911+J5911+(1-$W$36)*L5911)/$W$39&gt;=$W$38,1,0)</f>
        <v>0</v>
      </c>
      <c r="N5911">
        <f>IF(M5911=1,$W$37,$W$36)*L5911</f>
        <v>0</v>
      </c>
      <c r="O5911">
        <f>EXP(-$W$26*C5911)*I5911</f>
        <v>0</v>
      </c>
      <c r="P5911">
        <f>EXP(-$W$26*C5911)*J5911</f>
        <v>0</v>
      </c>
      <c r="Q5911">
        <f>EXP(-$W$26*C5911)*K5911</f>
        <v>0</v>
      </c>
      <c r="R5911">
        <f>EXP(-$W$26*C5911)*(L5911-N5911)</f>
        <v>0</v>
      </c>
      <c r="S5911">
        <f>EXP(-$W$26*C5911)*N5911</f>
        <v>0</v>
      </c>
      <c r="T5911">
        <f>EXP(-$W$26*C5911)*E5911</f>
        <v>0</v>
      </c>
    </row>
    <row r="5912" spans="1:20">
      <c r="A5912">
        <v>5903</v>
      </c>
      <c r="B5912">
        <f>RAND()</f>
        <v>0</v>
      </c>
      <c r="C5912">
        <f>IF(B5912&lt;$W$41,3,IF(B5912&lt;$W$41+$W$42,4,5))</f>
        <v>0</v>
      </c>
      <c r="D5912">
        <f>NORMSINV(RAND())</f>
        <v>0</v>
      </c>
      <c r="E5912">
        <f>$W$25*EXP(($W$26-$W$28-0.5*$W$27^2)*C5912+$W$27*SQRT(C5912)*D5912)</f>
        <v>0</v>
      </c>
      <c r="F5912">
        <f>$W$30*(1+$W$31)^C5912</f>
        <v>0</v>
      </c>
      <c r="G5912">
        <f>$W$32*(1+$W$33)^C5912</f>
        <v>0</v>
      </c>
      <c r="H5912">
        <f>$W$34*(1+$W$35)^C5912</f>
        <v>0</v>
      </c>
      <c r="I5912">
        <f>MIN(E5912,F5912)</f>
        <v>0</v>
      </c>
      <c r="J5912">
        <f>MIN(E5912-I5912,G5912)</f>
        <v>0</v>
      </c>
      <c r="K5912">
        <f>MIN(E5912-I5912-J5912,H5912)</f>
        <v>0</v>
      </c>
      <c r="L5912">
        <f>E5912-I5912-J5912-K5912</f>
        <v>0</v>
      </c>
      <c r="M5912">
        <f>IF((I5912+J5912+(1-$W$36)*L5912)/$W$39&gt;=$W$38,1,0)</f>
        <v>0</v>
      </c>
      <c r="N5912">
        <f>IF(M5912=1,$W$37,$W$36)*L5912</f>
        <v>0</v>
      </c>
      <c r="O5912">
        <f>EXP(-$W$26*C5912)*I5912</f>
        <v>0</v>
      </c>
      <c r="P5912">
        <f>EXP(-$W$26*C5912)*J5912</f>
        <v>0</v>
      </c>
      <c r="Q5912">
        <f>EXP(-$W$26*C5912)*K5912</f>
        <v>0</v>
      </c>
      <c r="R5912">
        <f>EXP(-$W$26*C5912)*(L5912-N5912)</f>
        <v>0</v>
      </c>
      <c r="S5912">
        <f>EXP(-$W$26*C5912)*N5912</f>
        <v>0</v>
      </c>
      <c r="T5912">
        <f>EXP(-$W$26*C5912)*E5912</f>
        <v>0</v>
      </c>
    </row>
    <row r="5913" spans="1:20">
      <c r="A5913">
        <v>5904</v>
      </c>
      <c r="B5913">
        <f>RAND()</f>
        <v>0</v>
      </c>
      <c r="C5913">
        <f>IF(B5913&lt;$W$41,3,IF(B5913&lt;$W$41+$W$42,4,5))</f>
        <v>0</v>
      </c>
      <c r="D5913">
        <f>NORMSINV(RAND())</f>
        <v>0</v>
      </c>
      <c r="E5913">
        <f>$W$25*EXP(($W$26-$W$28-0.5*$W$27^2)*C5913+$W$27*SQRT(C5913)*D5913)</f>
        <v>0</v>
      </c>
      <c r="F5913">
        <f>$W$30*(1+$W$31)^C5913</f>
        <v>0</v>
      </c>
      <c r="G5913">
        <f>$W$32*(1+$W$33)^C5913</f>
        <v>0</v>
      </c>
      <c r="H5913">
        <f>$W$34*(1+$W$35)^C5913</f>
        <v>0</v>
      </c>
      <c r="I5913">
        <f>MIN(E5913,F5913)</f>
        <v>0</v>
      </c>
      <c r="J5913">
        <f>MIN(E5913-I5913,G5913)</f>
        <v>0</v>
      </c>
      <c r="K5913">
        <f>MIN(E5913-I5913-J5913,H5913)</f>
        <v>0</v>
      </c>
      <c r="L5913">
        <f>E5913-I5913-J5913-K5913</f>
        <v>0</v>
      </c>
      <c r="M5913">
        <f>IF((I5913+J5913+(1-$W$36)*L5913)/$W$39&gt;=$W$38,1,0)</f>
        <v>0</v>
      </c>
      <c r="N5913">
        <f>IF(M5913=1,$W$37,$W$36)*L5913</f>
        <v>0</v>
      </c>
      <c r="O5913">
        <f>EXP(-$W$26*C5913)*I5913</f>
        <v>0</v>
      </c>
      <c r="P5913">
        <f>EXP(-$W$26*C5913)*J5913</f>
        <v>0</v>
      </c>
      <c r="Q5913">
        <f>EXP(-$W$26*C5913)*K5913</f>
        <v>0</v>
      </c>
      <c r="R5913">
        <f>EXP(-$W$26*C5913)*(L5913-N5913)</f>
        <v>0</v>
      </c>
      <c r="S5913">
        <f>EXP(-$W$26*C5913)*N5913</f>
        <v>0</v>
      </c>
      <c r="T5913">
        <f>EXP(-$W$26*C5913)*E5913</f>
        <v>0</v>
      </c>
    </row>
    <row r="5914" spans="1:20">
      <c r="A5914">
        <v>5905</v>
      </c>
      <c r="B5914">
        <f>RAND()</f>
        <v>0</v>
      </c>
      <c r="C5914">
        <f>IF(B5914&lt;$W$41,3,IF(B5914&lt;$W$41+$W$42,4,5))</f>
        <v>0</v>
      </c>
      <c r="D5914">
        <f>NORMSINV(RAND())</f>
        <v>0</v>
      </c>
      <c r="E5914">
        <f>$W$25*EXP(($W$26-$W$28-0.5*$W$27^2)*C5914+$W$27*SQRT(C5914)*D5914)</f>
        <v>0</v>
      </c>
      <c r="F5914">
        <f>$W$30*(1+$W$31)^C5914</f>
        <v>0</v>
      </c>
      <c r="G5914">
        <f>$W$32*(1+$W$33)^C5914</f>
        <v>0</v>
      </c>
      <c r="H5914">
        <f>$W$34*(1+$W$35)^C5914</f>
        <v>0</v>
      </c>
      <c r="I5914">
        <f>MIN(E5914,F5914)</f>
        <v>0</v>
      </c>
      <c r="J5914">
        <f>MIN(E5914-I5914,G5914)</f>
        <v>0</v>
      </c>
      <c r="K5914">
        <f>MIN(E5914-I5914-J5914,H5914)</f>
        <v>0</v>
      </c>
      <c r="L5914">
        <f>E5914-I5914-J5914-K5914</f>
        <v>0</v>
      </c>
      <c r="M5914">
        <f>IF((I5914+J5914+(1-$W$36)*L5914)/$W$39&gt;=$W$38,1,0)</f>
        <v>0</v>
      </c>
      <c r="N5914">
        <f>IF(M5914=1,$W$37,$W$36)*L5914</f>
        <v>0</v>
      </c>
      <c r="O5914">
        <f>EXP(-$W$26*C5914)*I5914</f>
        <v>0</v>
      </c>
      <c r="P5914">
        <f>EXP(-$W$26*C5914)*J5914</f>
        <v>0</v>
      </c>
      <c r="Q5914">
        <f>EXP(-$W$26*C5914)*K5914</f>
        <v>0</v>
      </c>
      <c r="R5914">
        <f>EXP(-$W$26*C5914)*(L5914-N5914)</f>
        <v>0</v>
      </c>
      <c r="S5914">
        <f>EXP(-$W$26*C5914)*N5914</f>
        <v>0</v>
      </c>
      <c r="T5914">
        <f>EXP(-$W$26*C5914)*E5914</f>
        <v>0</v>
      </c>
    </row>
    <row r="5915" spans="1:20">
      <c r="A5915">
        <v>5906</v>
      </c>
      <c r="B5915">
        <f>RAND()</f>
        <v>0</v>
      </c>
      <c r="C5915">
        <f>IF(B5915&lt;$W$41,3,IF(B5915&lt;$W$41+$W$42,4,5))</f>
        <v>0</v>
      </c>
      <c r="D5915">
        <f>NORMSINV(RAND())</f>
        <v>0</v>
      </c>
      <c r="E5915">
        <f>$W$25*EXP(($W$26-$W$28-0.5*$W$27^2)*C5915+$W$27*SQRT(C5915)*D5915)</f>
        <v>0</v>
      </c>
      <c r="F5915">
        <f>$W$30*(1+$W$31)^C5915</f>
        <v>0</v>
      </c>
      <c r="G5915">
        <f>$W$32*(1+$W$33)^C5915</f>
        <v>0</v>
      </c>
      <c r="H5915">
        <f>$W$34*(1+$W$35)^C5915</f>
        <v>0</v>
      </c>
      <c r="I5915">
        <f>MIN(E5915,F5915)</f>
        <v>0</v>
      </c>
      <c r="J5915">
        <f>MIN(E5915-I5915,G5915)</f>
        <v>0</v>
      </c>
      <c r="K5915">
        <f>MIN(E5915-I5915-J5915,H5915)</f>
        <v>0</v>
      </c>
      <c r="L5915">
        <f>E5915-I5915-J5915-K5915</f>
        <v>0</v>
      </c>
      <c r="M5915">
        <f>IF((I5915+J5915+(1-$W$36)*L5915)/$W$39&gt;=$W$38,1,0)</f>
        <v>0</v>
      </c>
      <c r="N5915">
        <f>IF(M5915=1,$W$37,$W$36)*L5915</f>
        <v>0</v>
      </c>
      <c r="O5915">
        <f>EXP(-$W$26*C5915)*I5915</f>
        <v>0</v>
      </c>
      <c r="P5915">
        <f>EXP(-$W$26*C5915)*J5915</f>
        <v>0</v>
      </c>
      <c r="Q5915">
        <f>EXP(-$W$26*C5915)*K5915</f>
        <v>0</v>
      </c>
      <c r="R5915">
        <f>EXP(-$W$26*C5915)*(L5915-N5915)</f>
        <v>0</v>
      </c>
      <c r="S5915">
        <f>EXP(-$W$26*C5915)*N5915</f>
        <v>0</v>
      </c>
      <c r="T5915">
        <f>EXP(-$W$26*C5915)*E5915</f>
        <v>0</v>
      </c>
    </row>
    <row r="5916" spans="1:20">
      <c r="A5916">
        <v>5907</v>
      </c>
      <c r="B5916">
        <f>RAND()</f>
        <v>0</v>
      </c>
      <c r="C5916">
        <f>IF(B5916&lt;$W$41,3,IF(B5916&lt;$W$41+$W$42,4,5))</f>
        <v>0</v>
      </c>
      <c r="D5916">
        <f>NORMSINV(RAND())</f>
        <v>0</v>
      </c>
      <c r="E5916">
        <f>$W$25*EXP(($W$26-$W$28-0.5*$W$27^2)*C5916+$W$27*SQRT(C5916)*D5916)</f>
        <v>0</v>
      </c>
      <c r="F5916">
        <f>$W$30*(1+$W$31)^C5916</f>
        <v>0</v>
      </c>
      <c r="G5916">
        <f>$W$32*(1+$W$33)^C5916</f>
        <v>0</v>
      </c>
      <c r="H5916">
        <f>$W$34*(1+$W$35)^C5916</f>
        <v>0</v>
      </c>
      <c r="I5916">
        <f>MIN(E5916,F5916)</f>
        <v>0</v>
      </c>
      <c r="J5916">
        <f>MIN(E5916-I5916,G5916)</f>
        <v>0</v>
      </c>
      <c r="K5916">
        <f>MIN(E5916-I5916-J5916,H5916)</f>
        <v>0</v>
      </c>
      <c r="L5916">
        <f>E5916-I5916-J5916-K5916</f>
        <v>0</v>
      </c>
      <c r="M5916">
        <f>IF((I5916+J5916+(1-$W$36)*L5916)/$W$39&gt;=$W$38,1,0)</f>
        <v>0</v>
      </c>
      <c r="N5916">
        <f>IF(M5916=1,$W$37,$W$36)*L5916</f>
        <v>0</v>
      </c>
      <c r="O5916">
        <f>EXP(-$W$26*C5916)*I5916</f>
        <v>0</v>
      </c>
      <c r="P5916">
        <f>EXP(-$W$26*C5916)*J5916</f>
        <v>0</v>
      </c>
      <c r="Q5916">
        <f>EXP(-$W$26*C5916)*K5916</f>
        <v>0</v>
      </c>
      <c r="R5916">
        <f>EXP(-$W$26*C5916)*(L5916-N5916)</f>
        <v>0</v>
      </c>
      <c r="S5916">
        <f>EXP(-$W$26*C5916)*N5916</f>
        <v>0</v>
      </c>
      <c r="T5916">
        <f>EXP(-$W$26*C5916)*E5916</f>
        <v>0</v>
      </c>
    </row>
    <row r="5917" spans="1:20">
      <c r="A5917">
        <v>5908</v>
      </c>
      <c r="B5917">
        <f>RAND()</f>
        <v>0</v>
      </c>
      <c r="C5917">
        <f>IF(B5917&lt;$W$41,3,IF(B5917&lt;$W$41+$W$42,4,5))</f>
        <v>0</v>
      </c>
      <c r="D5917">
        <f>NORMSINV(RAND())</f>
        <v>0</v>
      </c>
      <c r="E5917">
        <f>$W$25*EXP(($W$26-$W$28-0.5*$W$27^2)*C5917+$W$27*SQRT(C5917)*D5917)</f>
        <v>0</v>
      </c>
      <c r="F5917">
        <f>$W$30*(1+$W$31)^C5917</f>
        <v>0</v>
      </c>
      <c r="G5917">
        <f>$W$32*(1+$W$33)^C5917</f>
        <v>0</v>
      </c>
      <c r="H5917">
        <f>$W$34*(1+$W$35)^C5917</f>
        <v>0</v>
      </c>
      <c r="I5917">
        <f>MIN(E5917,F5917)</f>
        <v>0</v>
      </c>
      <c r="J5917">
        <f>MIN(E5917-I5917,G5917)</f>
        <v>0</v>
      </c>
      <c r="K5917">
        <f>MIN(E5917-I5917-J5917,H5917)</f>
        <v>0</v>
      </c>
      <c r="L5917">
        <f>E5917-I5917-J5917-K5917</f>
        <v>0</v>
      </c>
      <c r="M5917">
        <f>IF((I5917+J5917+(1-$W$36)*L5917)/$W$39&gt;=$W$38,1,0)</f>
        <v>0</v>
      </c>
      <c r="N5917">
        <f>IF(M5917=1,$W$37,$W$36)*L5917</f>
        <v>0</v>
      </c>
      <c r="O5917">
        <f>EXP(-$W$26*C5917)*I5917</f>
        <v>0</v>
      </c>
      <c r="P5917">
        <f>EXP(-$W$26*C5917)*J5917</f>
        <v>0</v>
      </c>
      <c r="Q5917">
        <f>EXP(-$W$26*C5917)*K5917</f>
        <v>0</v>
      </c>
      <c r="R5917">
        <f>EXP(-$W$26*C5917)*(L5917-N5917)</f>
        <v>0</v>
      </c>
      <c r="S5917">
        <f>EXP(-$W$26*C5917)*N5917</f>
        <v>0</v>
      </c>
      <c r="T5917">
        <f>EXP(-$W$26*C5917)*E5917</f>
        <v>0</v>
      </c>
    </row>
    <row r="5918" spans="1:20">
      <c r="A5918">
        <v>5909</v>
      </c>
      <c r="B5918">
        <f>RAND()</f>
        <v>0</v>
      </c>
      <c r="C5918">
        <f>IF(B5918&lt;$W$41,3,IF(B5918&lt;$W$41+$W$42,4,5))</f>
        <v>0</v>
      </c>
      <c r="D5918">
        <f>NORMSINV(RAND())</f>
        <v>0</v>
      </c>
      <c r="E5918">
        <f>$W$25*EXP(($W$26-$W$28-0.5*$W$27^2)*C5918+$W$27*SQRT(C5918)*D5918)</f>
        <v>0</v>
      </c>
      <c r="F5918">
        <f>$W$30*(1+$W$31)^C5918</f>
        <v>0</v>
      </c>
      <c r="G5918">
        <f>$W$32*(1+$W$33)^C5918</f>
        <v>0</v>
      </c>
      <c r="H5918">
        <f>$W$34*(1+$W$35)^C5918</f>
        <v>0</v>
      </c>
      <c r="I5918">
        <f>MIN(E5918,F5918)</f>
        <v>0</v>
      </c>
      <c r="J5918">
        <f>MIN(E5918-I5918,G5918)</f>
        <v>0</v>
      </c>
      <c r="K5918">
        <f>MIN(E5918-I5918-J5918,H5918)</f>
        <v>0</v>
      </c>
      <c r="L5918">
        <f>E5918-I5918-J5918-K5918</f>
        <v>0</v>
      </c>
      <c r="M5918">
        <f>IF((I5918+J5918+(1-$W$36)*L5918)/$W$39&gt;=$W$38,1,0)</f>
        <v>0</v>
      </c>
      <c r="N5918">
        <f>IF(M5918=1,$W$37,$W$36)*L5918</f>
        <v>0</v>
      </c>
      <c r="O5918">
        <f>EXP(-$W$26*C5918)*I5918</f>
        <v>0</v>
      </c>
      <c r="P5918">
        <f>EXP(-$W$26*C5918)*J5918</f>
        <v>0</v>
      </c>
      <c r="Q5918">
        <f>EXP(-$W$26*C5918)*K5918</f>
        <v>0</v>
      </c>
      <c r="R5918">
        <f>EXP(-$W$26*C5918)*(L5918-N5918)</f>
        <v>0</v>
      </c>
      <c r="S5918">
        <f>EXP(-$W$26*C5918)*N5918</f>
        <v>0</v>
      </c>
      <c r="T5918">
        <f>EXP(-$W$26*C5918)*E5918</f>
        <v>0</v>
      </c>
    </row>
    <row r="5919" spans="1:20">
      <c r="A5919">
        <v>5910</v>
      </c>
      <c r="B5919">
        <f>RAND()</f>
        <v>0</v>
      </c>
      <c r="C5919">
        <f>IF(B5919&lt;$W$41,3,IF(B5919&lt;$W$41+$W$42,4,5))</f>
        <v>0</v>
      </c>
      <c r="D5919">
        <f>NORMSINV(RAND())</f>
        <v>0</v>
      </c>
      <c r="E5919">
        <f>$W$25*EXP(($W$26-$W$28-0.5*$W$27^2)*C5919+$W$27*SQRT(C5919)*D5919)</f>
        <v>0</v>
      </c>
      <c r="F5919">
        <f>$W$30*(1+$W$31)^C5919</f>
        <v>0</v>
      </c>
      <c r="G5919">
        <f>$W$32*(1+$W$33)^C5919</f>
        <v>0</v>
      </c>
      <c r="H5919">
        <f>$W$34*(1+$W$35)^C5919</f>
        <v>0</v>
      </c>
      <c r="I5919">
        <f>MIN(E5919,F5919)</f>
        <v>0</v>
      </c>
      <c r="J5919">
        <f>MIN(E5919-I5919,G5919)</f>
        <v>0</v>
      </c>
      <c r="K5919">
        <f>MIN(E5919-I5919-J5919,H5919)</f>
        <v>0</v>
      </c>
      <c r="L5919">
        <f>E5919-I5919-J5919-K5919</f>
        <v>0</v>
      </c>
      <c r="M5919">
        <f>IF((I5919+J5919+(1-$W$36)*L5919)/$W$39&gt;=$W$38,1,0)</f>
        <v>0</v>
      </c>
      <c r="N5919">
        <f>IF(M5919=1,$W$37,$W$36)*L5919</f>
        <v>0</v>
      </c>
      <c r="O5919">
        <f>EXP(-$W$26*C5919)*I5919</f>
        <v>0</v>
      </c>
      <c r="P5919">
        <f>EXP(-$W$26*C5919)*J5919</f>
        <v>0</v>
      </c>
      <c r="Q5919">
        <f>EXP(-$W$26*C5919)*K5919</f>
        <v>0</v>
      </c>
      <c r="R5919">
        <f>EXP(-$W$26*C5919)*(L5919-N5919)</f>
        <v>0</v>
      </c>
      <c r="S5919">
        <f>EXP(-$W$26*C5919)*N5919</f>
        <v>0</v>
      </c>
      <c r="T5919">
        <f>EXP(-$W$26*C5919)*E5919</f>
        <v>0</v>
      </c>
    </row>
    <row r="5920" spans="1:20">
      <c r="A5920">
        <v>5911</v>
      </c>
      <c r="B5920">
        <f>RAND()</f>
        <v>0</v>
      </c>
      <c r="C5920">
        <f>IF(B5920&lt;$W$41,3,IF(B5920&lt;$W$41+$W$42,4,5))</f>
        <v>0</v>
      </c>
      <c r="D5920">
        <f>NORMSINV(RAND())</f>
        <v>0</v>
      </c>
      <c r="E5920">
        <f>$W$25*EXP(($W$26-$W$28-0.5*$W$27^2)*C5920+$W$27*SQRT(C5920)*D5920)</f>
        <v>0</v>
      </c>
      <c r="F5920">
        <f>$W$30*(1+$W$31)^C5920</f>
        <v>0</v>
      </c>
      <c r="G5920">
        <f>$W$32*(1+$W$33)^C5920</f>
        <v>0</v>
      </c>
      <c r="H5920">
        <f>$W$34*(1+$W$35)^C5920</f>
        <v>0</v>
      </c>
      <c r="I5920">
        <f>MIN(E5920,F5920)</f>
        <v>0</v>
      </c>
      <c r="J5920">
        <f>MIN(E5920-I5920,G5920)</f>
        <v>0</v>
      </c>
      <c r="K5920">
        <f>MIN(E5920-I5920-J5920,H5920)</f>
        <v>0</v>
      </c>
      <c r="L5920">
        <f>E5920-I5920-J5920-K5920</f>
        <v>0</v>
      </c>
      <c r="M5920">
        <f>IF((I5920+J5920+(1-$W$36)*L5920)/$W$39&gt;=$W$38,1,0)</f>
        <v>0</v>
      </c>
      <c r="N5920">
        <f>IF(M5920=1,$W$37,$W$36)*L5920</f>
        <v>0</v>
      </c>
      <c r="O5920">
        <f>EXP(-$W$26*C5920)*I5920</f>
        <v>0</v>
      </c>
      <c r="P5920">
        <f>EXP(-$W$26*C5920)*J5920</f>
        <v>0</v>
      </c>
      <c r="Q5920">
        <f>EXP(-$W$26*C5920)*K5920</f>
        <v>0</v>
      </c>
      <c r="R5920">
        <f>EXP(-$W$26*C5920)*(L5920-N5920)</f>
        <v>0</v>
      </c>
      <c r="S5920">
        <f>EXP(-$W$26*C5920)*N5920</f>
        <v>0</v>
      </c>
      <c r="T5920">
        <f>EXP(-$W$26*C5920)*E5920</f>
        <v>0</v>
      </c>
    </row>
    <row r="5921" spans="1:20">
      <c r="A5921">
        <v>5912</v>
      </c>
      <c r="B5921">
        <f>RAND()</f>
        <v>0</v>
      </c>
      <c r="C5921">
        <f>IF(B5921&lt;$W$41,3,IF(B5921&lt;$W$41+$W$42,4,5))</f>
        <v>0</v>
      </c>
      <c r="D5921">
        <f>NORMSINV(RAND())</f>
        <v>0</v>
      </c>
      <c r="E5921">
        <f>$W$25*EXP(($W$26-$W$28-0.5*$W$27^2)*C5921+$W$27*SQRT(C5921)*D5921)</f>
        <v>0</v>
      </c>
      <c r="F5921">
        <f>$W$30*(1+$W$31)^C5921</f>
        <v>0</v>
      </c>
      <c r="G5921">
        <f>$W$32*(1+$W$33)^C5921</f>
        <v>0</v>
      </c>
      <c r="H5921">
        <f>$W$34*(1+$W$35)^C5921</f>
        <v>0</v>
      </c>
      <c r="I5921">
        <f>MIN(E5921,F5921)</f>
        <v>0</v>
      </c>
      <c r="J5921">
        <f>MIN(E5921-I5921,G5921)</f>
        <v>0</v>
      </c>
      <c r="K5921">
        <f>MIN(E5921-I5921-J5921,H5921)</f>
        <v>0</v>
      </c>
      <c r="L5921">
        <f>E5921-I5921-J5921-K5921</f>
        <v>0</v>
      </c>
      <c r="M5921">
        <f>IF((I5921+J5921+(1-$W$36)*L5921)/$W$39&gt;=$W$38,1,0)</f>
        <v>0</v>
      </c>
      <c r="N5921">
        <f>IF(M5921=1,$W$37,$W$36)*L5921</f>
        <v>0</v>
      </c>
      <c r="O5921">
        <f>EXP(-$W$26*C5921)*I5921</f>
        <v>0</v>
      </c>
      <c r="P5921">
        <f>EXP(-$W$26*C5921)*J5921</f>
        <v>0</v>
      </c>
      <c r="Q5921">
        <f>EXP(-$W$26*C5921)*K5921</f>
        <v>0</v>
      </c>
      <c r="R5921">
        <f>EXP(-$W$26*C5921)*(L5921-N5921)</f>
        <v>0</v>
      </c>
      <c r="S5921">
        <f>EXP(-$W$26*C5921)*N5921</f>
        <v>0</v>
      </c>
      <c r="T5921">
        <f>EXP(-$W$26*C5921)*E5921</f>
        <v>0</v>
      </c>
    </row>
    <row r="5922" spans="1:20">
      <c r="A5922">
        <v>5913</v>
      </c>
      <c r="B5922">
        <f>RAND()</f>
        <v>0</v>
      </c>
      <c r="C5922">
        <f>IF(B5922&lt;$W$41,3,IF(B5922&lt;$W$41+$W$42,4,5))</f>
        <v>0</v>
      </c>
      <c r="D5922">
        <f>NORMSINV(RAND())</f>
        <v>0</v>
      </c>
      <c r="E5922">
        <f>$W$25*EXP(($W$26-$W$28-0.5*$W$27^2)*C5922+$W$27*SQRT(C5922)*D5922)</f>
        <v>0</v>
      </c>
      <c r="F5922">
        <f>$W$30*(1+$W$31)^C5922</f>
        <v>0</v>
      </c>
      <c r="G5922">
        <f>$W$32*(1+$W$33)^C5922</f>
        <v>0</v>
      </c>
      <c r="H5922">
        <f>$W$34*(1+$W$35)^C5922</f>
        <v>0</v>
      </c>
      <c r="I5922">
        <f>MIN(E5922,F5922)</f>
        <v>0</v>
      </c>
      <c r="J5922">
        <f>MIN(E5922-I5922,G5922)</f>
        <v>0</v>
      </c>
      <c r="K5922">
        <f>MIN(E5922-I5922-J5922,H5922)</f>
        <v>0</v>
      </c>
      <c r="L5922">
        <f>E5922-I5922-J5922-K5922</f>
        <v>0</v>
      </c>
      <c r="M5922">
        <f>IF((I5922+J5922+(1-$W$36)*L5922)/$W$39&gt;=$W$38,1,0)</f>
        <v>0</v>
      </c>
      <c r="N5922">
        <f>IF(M5922=1,$W$37,$W$36)*L5922</f>
        <v>0</v>
      </c>
      <c r="O5922">
        <f>EXP(-$W$26*C5922)*I5922</f>
        <v>0</v>
      </c>
      <c r="P5922">
        <f>EXP(-$W$26*C5922)*J5922</f>
        <v>0</v>
      </c>
      <c r="Q5922">
        <f>EXP(-$W$26*C5922)*K5922</f>
        <v>0</v>
      </c>
      <c r="R5922">
        <f>EXP(-$W$26*C5922)*(L5922-N5922)</f>
        <v>0</v>
      </c>
      <c r="S5922">
        <f>EXP(-$W$26*C5922)*N5922</f>
        <v>0</v>
      </c>
      <c r="T5922">
        <f>EXP(-$W$26*C5922)*E5922</f>
        <v>0</v>
      </c>
    </row>
    <row r="5923" spans="1:20">
      <c r="A5923">
        <v>5914</v>
      </c>
      <c r="B5923">
        <f>RAND()</f>
        <v>0</v>
      </c>
      <c r="C5923">
        <f>IF(B5923&lt;$W$41,3,IF(B5923&lt;$W$41+$W$42,4,5))</f>
        <v>0</v>
      </c>
      <c r="D5923">
        <f>NORMSINV(RAND())</f>
        <v>0</v>
      </c>
      <c r="E5923">
        <f>$W$25*EXP(($W$26-$W$28-0.5*$W$27^2)*C5923+$W$27*SQRT(C5923)*D5923)</f>
        <v>0</v>
      </c>
      <c r="F5923">
        <f>$W$30*(1+$W$31)^C5923</f>
        <v>0</v>
      </c>
      <c r="G5923">
        <f>$W$32*(1+$W$33)^C5923</f>
        <v>0</v>
      </c>
      <c r="H5923">
        <f>$W$34*(1+$W$35)^C5923</f>
        <v>0</v>
      </c>
      <c r="I5923">
        <f>MIN(E5923,F5923)</f>
        <v>0</v>
      </c>
      <c r="J5923">
        <f>MIN(E5923-I5923,G5923)</f>
        <v>0</v>
      </c>
      <c r="K5923">
        <f>MIN(E5923-I5923-J5923,H5923)</f>
        <v>0</v>
      </c>
      <c r="L5923">
        <f>E5923-I5923-J5923-K5923</f>
        <v>0</v>
      </c>
      <c r="M5923">
        <f>IF((I5923+J5923+(1-$W$36)*L5923)/$W$39&gt;=$W$38,1,0)</f>
        <v>0</v>
      </c>
      <c r="N5923">
        <f>IF(M5923=1,$W$37,$W$36)*L5923</f>
        <v>0</v>
      </c>
      <c r="O5923">
        <f>EXP(-$W$26*C5923)*I5923</f>
        <v>0</v>
      </c>
      <c r="P5923">
        <f>EXP(-$W$26*C5923)*J5923</f>
        <v>0</v>
      </c>
      <c r="Q5923">
        <f>EXP(-$W$26*C5923)*K5923</f>
        <v>0</v>
      </c>
      <c r="R5923">
        <f>EXP(-$W$26*C5923)*(L5923-N5923)</f>
        <v>0</v>
      </c>
      <c r="S5923">
        <f>EXP(-$W$26*C5923)*N5923</f>
        <v>0</v>
      </c>
      <c r="T5923">
        <f>EXP(-$W$26*C5923)*E5923</f>
        <v>0</v>
      </c>
    </row>
    <row r="5924" spans="1:20">
      <c r="A5924">
        <v>5915</v>
      </c>
      <c r="B5924">
        <f>RAND()</f>
        <v>0</v>
      </c>
      <c r="C5924">
        <f>IF(B5924&lt;$W$41,3,IF(B5924&lt;$W$41+$W$42,4,5))</f>
        <v>0</v>
      </c>
      <c r="D5924">
        <f>NORMSINV(RAND())</f>
        <v>0</v>
      </c>
      <c r="E5924">
        <f>$W$25*EXP(($W$26-$W$28-0.5*$W$27^2)*C5924+$W$27*SQRT(C5924)*D5924)</f>
        <v>0</v>
      </c>
      <c r="F5924">
        <f>$W$30*(1+$W$31)^C5924</f>
        <v>0</v>
      </c>
      <c r="G5924">
        <f>$W$32*(1+$W$33)^C5924</f>
        <v>0</v>
      </c>
      <c r="H5924">
        <f>$W$34*(1+$W$35)^C5924</f>
        <v>0</v>
      </c>
      <c r="I5924">
        <f>MIN(E5924,F5924)</f>
        <v>0</v>
      </c>
      <c r="J5924">
        <f>MIN(E5924-I5924,G5924)</f>
        <v>0</v>
      </c>
      <c r="K5924">
        <f>MIN(E5924-I5924-J5924,H5924)</f>
        <v>0</v>
      </c>
      <c r="L5924">
        <f>E5924-I5924-J5924-K5924</f>
        <v>0</v>
      </c>
      <c r="M5924">
        <f>IF((I5924+J5924+(1-$W$36)*L5924)/$W$39&gt;=$W$38,1,0)</f>
        <v>0</v>
      </c>
      <c r="N5924">
        <f>IF(M5924=1,$W$37,$W$36)*L5924</f>
        <v>0</v>
      </c>
      <c r="O5924">
        <f>EXP(-$W$26*C5924)*I5924</f>
        <v>0</v>
      </c>
      <c r="P5924">
        <f>EXP(-$W$26*C5924)*J5924</f>
        <v>0</v>
      </c>
      <c r="Q5924">
        <f>EXP(-$W$26*C5924)*K5924</f>
        <v>0</v>
      </c>
      <c r="R5924">
        <f>EXP(-$W$26*C5924)*(L5924-N5924)</f>
        <v>0</v>
      </c>
      <c r="S5924">
        <f>EXP(-$W$26*C5924)*N5924</f>
        <v>0</v>
      </c>
      <c r="T5924">
        <f>EXP(-$W$26*C5924)*E5924</f>
        <v>0</v>
      </c>
    </row>
    <row r="5925" spans="1:20">
      <c r="A5925">
        <v>5916</v>
      </c>
      <c r="B5925">
        <f>RAND()</f>
        <v>0</v>
      </c>
      <c r="C5925">
        <f>IF(B5925&lt;$W$41,3,IF(B5925&lt;$W$41+$W$42,4,5))</f>
        <v>0</v>
      </c>
      <c r="D5925">
        <f>NORMSINV(RAND())</f>
        <v>0</v>
      </c>
      <c r="E5925">
        <f>$W$25*EXP(($W$26-$W$28-0.5*$W$27^2)*C5925+$W$27*SQRT(C5925)*D5925)</f>
        <v>0</v>
      </c>
      <c r="F5925">
        <f>$W$30*(1+$W$31)^C5925</f>
        <v>0</v>
      </c>
      <c r="G5925">
        <f>$W$32*(1+$W$33)^C5925</f>
        <v>0</v>
      </c>
      <c r="H5925">
        <f>$W$34*(1+$W$35)^C5925</f>
        <v>0</v>
      </c>
      <c r="I5925">
        <f>MIN(E5925,F5925)</f>
        <v>0</v>
      </c>
      <c r="J5925">
        <f>MIN(E5925-I5925,G5925)</f>
        <v>0</v>
      </c>
      <c r="K5925">
        <f>MIN(E5925-I5925-J5925,H5925)</f>
        <v>0</v>
      </c>
      <c r="L5925">
        <f>E5925-I5925-J5925-K5925</f>
        <v>0</v>
      </c>
      <c r="M5925">
        <f>IF((I5925+J5925+(1-$W$36)*L5925)/$W$39&gt;=$W$38,1,0)</f>
        <v>0</v>
      </c>
      <c r="N5925">
        <f>IF(M5925=1,$W$37,$W$36)*L5925</f>
        <v>0</v>
      </c>
      <c r="O5925">
        <f>EXP(-$W$26*C5925)*I5925</f>
        <v>0</v>
      </c>
      <c r="P5925">
        <f>EXP(-$W$26*C5925)*J5925</f>
        <v>0</v>
      </c>
      <c r="Q5925">
        <f>EXP(-$W$26*C5925)*K5925</f>
        <v>0</v>
      </c>
      <c r="R5925">
        <f>EXP(-$W$26*C5925)*(L5925-N5925)</f>
        <v>0</v>
      </c>
      <c r="S5925">
        <f>EXP(-$W$26*C5925)*N5925</f>
        <v>0</v>
      </c>
      <c r="T5925">
        <f>EXP(-$W$26*C5925)*E5925</f>
        <v>0</v>
      </c>
    </row>
    <row r="5926" spans="1:20">
      <c r="A5926">
        <v>5917</v>
      </c>
      <c r="B5926">
        <f>RAND()</f>
        <v>0</v>
      </c>
      <c r="C5926">
        <f>IF(B5926&lt;$W$41,3,IF(B5926&lt;$W$41+$W$42,4,5))</f>
        <v>0</v>
      </c>
      <c r="D5926">
        <f>NORMSINV(RAND())</f>
        <v>0</v>
      </c>
      <c r="E5926">
        <f>$W$25*EXP(($W$26-$W$28-0.5*$W$27^2)*C5926+$W$27*SQRT(C5926)*D5926)</f>
        <v>0</v>
      </c>
      <c r="F5926">
        <f>$W$30*(1+$W$31)^C5926</f>
        <v>0</v>
      </c>
      <c r="G5926">
        <f>$W$32*(1+$W$33)^C5926</f>
        <v>0</v>
      </c>
      <c r="H5926">
        <f>$W$34*(1+$W$35)^C5926</f>
        <v>0</v>
      </c>
      <c r="I5926">
        <f>MIN(E5926,F5926)</f>
        <v>0</v>
      </c>
      <c r="J5926">
        <f>MIN(E5926-I5926,G5926)</f>
        <v>0</v>
      </c>
      <c r="K5926">
        <f>MIN(E5926-I5926-J5926,H5926)</f>
        <v>0</v>
      </c>
      <c r="L5926">
        <f>E5926-I5926-J5926-K5926</f>
        <v>0</v>
      </c>
      <c r="M5926">
        <f>IF((I5926+J5926+(1-$W$36)*L5926)/$W$39&gt;=$W$38,1,0)</f>
        <v>0</v>
      </c>
      <c r="N5926">
        <f>IF(M5926=1,$W$37,$W$36)*L5926</f>
        <v>0</v>
      </c>
      <c r="O5926">
        <f>EXP(-$W$26*C5926)*I5926</f>
        <v>0</v>
      </c>
      <c r="P5926">
        <f>EXP(-$W$26*C5926)*J5926</f>
        <v>0</v>
      </c>
      <c r="Q5926">
        <f>EXP(-$W$26*C5926)*K5926</f>
        <v>0</v>
      </c>
      <c r="R5926">
        <f>EXP(-$W$26*C5926)*(L5926-N5926)</f>
        <v>0</v>
      </c>
      <c r="S5926">
        <f>EXP(-$W$26*C5926)*N5926</f>
        <v>0</v>
      </c>
      <c r="T5926">
        <f>EXP(-$W$26*C5926)*E5926</f>
        <v>0</v>
      </c>
    </row>
    <row r="5927" spans="1:20">
      <c r="A5927">
        <v>5918</v>
      </c>
      <c r="B5927">
        <f>RAND()</f>
        <v>0</v>
      </c>
      <c r="C5927">
        <f>IF(B5927&lt;$W$41,3,IF(B5927&lt;$W$41+$W$42,4,5))</f>
        <v>0</v>
      </c>
      <c r="D5927">
        <f>NORMSINV(RAND())</f>
        <v>0</v>
      </c>
      <c r="E5927">
        <f>$W$25*EXP(($W$26-$W$28-0.5*$W$27^2)*C5927+$W$27*SQRT(C5927)*D5927)</f>
        <v>0</v>
      </c>
      <c r="F5927">
        <f>$W$30*(1+$W$31)^C5927</f>
        <v>0</v>
      </c>
      <c r="G5927">
        <f>$W$32*(1+$W$33)^C5927</f>
        <v>0</v>
      </c>
      <c r="H5927">
        <f>$W$34*(1+$W$35)^C5927</f>
        <v>0</v>
      </c>
      <c r="I5927">
        <f>MIN(E5927,F5927)</f>
        <v>0</v>
      </c>
      <c r="J5927">
        <f>MIN(E5927-I5927,G5927)</f>
        <v>0</v>
      </c>
      <c r="K5927">
        <f>MIN(E5927-I5927-J5927,H5927)</f>
        <v>0</v>
      </c>
      <c r="L5927">
        <f>E5927-I5927-J5927-K5927</f>
        <v>0</v>
      </c>
      <c r="M5927">
        <f>IF((I5927+J5927+(1-$W$36)*L5927)/$W$39&gt;=$W$38,1,0)</f>
        <v>0</v>
      </c>
      <c r="N5927">
        <f>IF(M5927=1,$W$37,$W$36)*L5927</f>
        <v>0</v>
      </c>
      <c r="O5927">
        <f>EXP(-$W$26*C5927)*I5927</f>
        <v>0</v>
      </c>
      <c r="P5927">
        <f>EXP(-$W$26*C5927)*J5927</f>
        <v>0</v>
      </c>
      <c r="Q5927">
        <f>EXP(-$W$26*C5927)*K5927</f>
        <v>0</v>
      </c>
      <c r="R5927">
        <f>EXP(-$W$26*C5927)*(L5927-N5927)</f>
        <v>0</v>
      </c>
      <c r="S5927">
        <f>EXP(-$W$26*C5927)*N5927</f>
        <v>0</v>
      </c>
      <c r="T5927">
        <f>EXP(-$W$26*C5927)*E5927</f>
        <v>0</v>
      </c>
    </row>
    <row r="5928" spans="1:20">
      <c r="A5928">
        <v>5919</v>
      </c>
      <c r="B5928">
        <f>RAND()</f>
        <v>0</v>
      </c>
      <c r="C5928">
        <f>IF(B5928&lt;$W$41,3,IF(B5928&lt;$W$41+$W$42,4,5))</f>
        <v>0</v>
      </c>
      <c r="D5928">
        <f>NORMSINV(RAND())</f>
        <v>0</v>
      </c>
      <c r="E5928">
        <f>$W$25*EXP(($W$26-$W$28-0.5*$W$27^2)*C5928+$W$27*SQRT(C5928)*D5928)</f>
        <v>0</v>
      </c>
      <c r="F5928">
        <f>$W$30*(1+$W$31)^C5928</f>
        <v>0</v>
      </c>
      <c r="G5928">
        <f>$W$32*(1+$W$33)^C5928</f>
        <v>0</v>
      </c>
      <c r="H5928">
        <f>$W$34*(1+$W$35)^C5928</f>
        <v>0</v>
      </c>
      <c r="I5928">
        <f>MIN(E5928,F5928)</f>
        <v>0</v>
      </c>
      <c r="J5928">
        <f>MIN(E5928-I5928,G5928)</f>
        <v>0</v>
      </c>
      <c r="K5928">
        <f>MIN(E5928-I5928-J5928,H5928)</f>
        <v>0</v>
      </c>
      <c r="L5928">
        <f>E5928-I5928-J5928-K5928</f>
        <v>0</v>
      </c>
      <c r="M5928">
        <f>IF((I5928+J5928+(1-$W$36)*L5928)/$W$39&gt;=$W$38,1,0)</f>
        <v>0</v>
      </c>
      <c r="N5928">
        <f>IF(M5928=1,$W$37,$W$36)*L5928</f>
        <v>0</v>
      </c>
      <c r="O5928">
        <f>EXP(-$W$26*C5928)*I5928</f>
        <v>0</v>
      </c>
      <c r="P5928">
        <f>EXP(-$W$26*C5928)*J5928</f>
        <v>0</v>
      </c>
      <c r="Q5928">
        <f>EXP(-$W$26*C5928)*K5928</f>
        <v>0</v>
      </c>
      <c r="R5928">
        <f>EXP(-$W$26*C5928)*(L5928-N5928)</f>
        <v>0</v>
      </c>
      <c r="S5928">
        <f>EXP(-$W$26*C5928)*N5928</f>
        <v>0</v>
      </c>
      <c r="T5928">
        <f>EXP(-$W$26*C5928)*E5928</f>
        <v>0</v>
      </c>
    </row>
    <row r="5929" spans="1:20">
      <c r="A5929">
        <v>5920</v>
      </c>
      <c r="B5929">
        <f>RAND()</f>
        <v>0</v>
      </c>
      <c r="C5929">
        <f>IF(B5929&lt;$W$41,3,IF(B5929&lt;$W$41+$W$42,4,5))</f>
        <v>0</v>
      </c>
      <c r="D5929">
        <f>NORMSINV(RAND())</f>
        <v>0</v>
      </c>
      <c r="E5929">
        <f>$W$25*EXP(($W$26-$W$28-0.5*$W$27^2)*C5929+$W$27*SQRT(C5929)*D5929)</f>
        <v>0</v>
      </c>
      <c r="F5929">
        <f>$W$30*(1+$W$31)^C5929</f>
        <v>0</v>
      </c>
      <c r="G5929">
        <f>$W$32*(1+$W$33)^C5929</f>
        <v>0</v>
      </c>
      <c r="H5929">
        <f>$W$34*(1+$W$35)^C5929</f>
        <v>0</v>
      </c>
      <c r="I5929">
        <f>MIN(E5929,F5929)</f>
        <v>0</v>
      </c>
      <c r="J5929">
        <f>MIN(E5929-I5929,G5929)</f>
        <v>0</v>
      </c>
      <c r="K5929">
        <f>MIN(E5929-I5929-J5929,H5929)</f>
        <v>0</v>
      </c>
      <c r="L5929">
        <f>E5929-I5929-J5929-K5929</f>
        <v>0</v>
      </c>
      <c r="M5929">
        <f>IF((I5929+J5929+(1-$W$36)*L5929)/$W$39&gt;=$W$38,1,0)</f>
        <v>0</v>
      </c>
      <c r="N5929">
        <f>IF(M5929=1,$W$37,$W$36)*L5929</f>
        <v>0</v>
      </c>
      <c r="O5929">
        <f>EXP(-$W$26*C5929)*I5929</f>
        <v>0</v>
      </c>
      <c r="P5929">
        <f>EXP(-$W$26*C5929)*J5929</f>
        <v>0</v>
      </c>
      <c r="Q5929">
        <f>EXP(-$W$26*C5929)*K5929</f>
        <v>0</v>
      </c>
      <c r="R5929">
        <f>EXP(-$W$26*C5929)*(L5929-N5929)</f>
        <v>0</v>
      </c>
      <c r="S5929">
        <f>EXP(-$W$26*C5929)*N5929</f>
        <v>0</v>
      </c>
      <c r="T5929">
        <f>EXP(-$W$26*C5929)*E5929</f>
        <v>0</v>
      </c>
    </row>
    <row r="5930" spans="1:20">
      <c r="A5930">
        <v>5921</v>
      </c>
      <c r="B5930">
        <f>RAND()</f>
        <v>0</v>
      </c>
      <c r="C5930">
        <f>IF(B5930&lt;$W$41,3,IF(B5930&lt;$W$41+$W$42,4,5))</f>
        <v>0</v>
      </c>
      <c r="D5930">
        <f>NORMSINV(RAND())</f>
        <v>0</v>
      </c>
      <c r="E5930">
        <f>$W$25*EXP(($W$26-$W$28-0.5*$W$27^2)*C5930+$W$27*SQRT(C5930)*D5930)</f>
        <v>0</v>
      </c>
      <c r="F5930">
        <f>$W$30*(1+$W$31)^C5930</f>
        <v>0</v>
      </c>
      <c r="G5930">
        <f>$W$32*(1+$W$33)^C5930</f>
        <v>0</v>
      </c>
      <c r="H5930">
        <f>$W$34*(1+$W$35)^C5930</f>
        <v>0</v>
      </c>
      <c r="I5930">
        <f>MIN(E5930,F5930)</f>
        <v>0</v>
      </c>
      <c r="J5930">
        <f>MIN(E5930-I5930,G5930)</f>
        <v>0</v>
      </c>
      <c r="K5930">
        <f>MIN(E5930-I5930-J5930,H5930)</f>
        <v>0</v>
      </c>
      <c r="L5930">
        <f>E5930-I5930-J5930-K5930</f>
        <v>0</v>
      </c>
      <c r="M5930">
        <f>IF((I5930+J5930+(1-$W$36)*L5930)/$W$39&gt;=$W$38,1,0)</f>
        <v>0</v>
      </c>
      <c r="N5930">
        <f>IF(M5930=1,$W$37,$W$36)*L5930</f>
        <v>0</v>
      </c>
      <c r="O5930">
        <f>EXP(-$W$26*C5930)*I5930</f>
        <v>0</v>
      </c>
      <c r="P5930">
        <f>EXP(-$W$26*C5930)*J5930</f>
        <v>0</v>
      </c>
      <c r="Q5930">
        <f>EXP(-$W$26*C5930)*K5930</f>
        <v>0</v>
      </c>
      <c r="R5930">
        <f>EXP(-$W$26*C5930)*(L5930-N5930)</f>
        <v>0</v>
      </c>
      <c r="S5930">
        <f>EXP(-$W$26*C5930)*N5930</f>
        <v>0</v>
      </c>
      <c r="T5930">
        <f>EXP(-$W$26*C5930)*E5930</f>
        <v>0</v>
      </c>
    </row>
    <row r="5931" spans="1:20">
      <c r="A5931">
        <v>5922</v>
      </c>
      <c r="B5931">
        <f>RAND()</f>
        <v>0</v>
      </c>
      <c r="C5931">
        <f>IF(B5931&lt;$W$41,3,IF(B5931&lt;$W$41+$W$42,4,5))</f>
        <v>0</v>
      </c>
      <c r="D5931">
        <f>NORMSINV(RAND())</f>
        <v>0</v>
      </c>
      <c r="E5931">
        <f>$W$25*EXP(($W$26-$W$28-0.5*$W$27^2)*C5931+$W$27*SQRT(C5931)*D5931)</f>
        <v>0</v>
      </c>
      <c r="F5931">
        <f>$W$30*(1+$W$31)^C5931</f>
        <v>0</v>
      </c>
      <c r="G5931">
        <f>$W$32*(1+$W$33)^C5931</f>
        <v>0</v>
      </c>
      <c r="H5931">
        <f>$W$34*(1+$W$35)^C5931</f>
        <v>0</v>
      </c>
      <c r="I5931">
        <f>MIN(E5931,F5931)</f>
        <v>0</v>
      </c>
      <c r="J5931">
        <f>MIN(E5931-I5931,G5931)</f>
        <v>0</v>
      </c>
      <c r="K5931">
        <f>MIN(E5931-I5931-J5931,H5931)</f>
        <v>0</v>
      </c>
      <c r="L5931">
        <f>E5931-I5931-J5931-K5931</f>
        <v>0</v>
      </c>
      <c r="M5931">
        <f>IF((I5931+J5931+(1-$W$36)*L5931)/$W$39&gt;=$W$38,1,0)</f>
        <v>0</v>
      </c>
      <c r="N5931">
        <f>IF(M5931=1,$W$37,$W$36)*L5931</f>
        <v>0</v>
      </c>
      <c r="O5931">
        <f>EXP(-$W$26*C5931)*I5931</f>
        <v>0</v>
      </c>
      <c r="P5931">
        <f>EXP(-$W$26*C5931)*J5931</f>
        <v>0</v>
      </c>
      <c r="Q5931">
        <f>EXP(-$W$26*C5931)*K5931</f>
        <v>0</v>
      </c>
      <c r="R5931">
        <f>EXP(-$W$26*C5931)*(L5931-N5931)</f>
        <v>0</v>
      </c>
      <c r="S5931">
        <f>EXP(-$W$26*C5931)*N5931</f>
        <v>0</v>
      </c>
      <c r="T5931">
        <f>EXP(-$W$26*C5931)*E5931</f>
        <v>0</v>
      </c>
    </row>
    <row r="5932" spans="1:20">
      <c r="A5932">
        <v>5923</v>
      </c>
      <c r="B5932">
        <f>RAND()</f>
        <v>0</v>
      </c>
      <c r="C5932">
        <f>IF(B5932&lt;$W$41,3,IF(B5932&lt;$W$41+$W$42,4,5))</f>
        <v>0</v>
      </c>
      <c r="D5932">
        <f>NORMSINV(RAND())</f>
        <v>0</v>
      </c>
      <c r="E5932">
        <f>$W$25*EXP(($W$26-$W$28-0.5*$W$27^2)*C5932+$W$27*SQRT(C5932)*D5932)</f>
        <v>0</v>
      </c>
      <c r="F5932">
        <f>$W$30*(1+$W$31)^C5932</f>
        <v>0</v>
      </c>
      <c r="G5932">
        <f>$W$32*(1+$W$33)^C5932</f>
        <v>0</v>
      </c>
      <c r="H5932">
        <f>$W$34*(1+$W$35)^C5932</f>
        <v>0</v>
      </c>
      <c r="I5932">
        <f>MIN(E5932,F5932)</f>
        <v>0</v>
      </c>
      <c r="J5932">
        <f>MIN(E5932-I5932,G5932)</f>
        <v>0</v>
      </c>
      <c r="K5932">
        <f>MIN(E5932-I5932-J5932,H5932)</f>
        <v>0</v>
      </c>
      <c r="L5932">
        <f>E5932-I5932-J5932-K5932</f>
        <v>0</v>
      </c>
      <c r="M5932">
        <f>IF((I5932+J5932+(1-$W$36)*L5932)/$W$39&gt;=$W$38,1,0)</f>
        <v>0</v>
      </c>
      <c r="N5932">
        <f>IF(M5932=1,$W$37,$W$36)*L5932</f>
        <v>0</v>
      </c>
      <c r="O5932">
        <f>EXP(-$W$26*C5932)*I5932</f>
        <v>0</v>
      </c>
      <c r="P5932">
        <f>EXP(-$W$26*C5932)*J5932</f>
        <v>0</v>
      </c>
      <c r="Q5932">
        <f>EXP(-$W$26*C5932)*K5932</f>
        <v>0</v>
      </c>
      <c r="R5932">
        <f>EXP(-$W$26*C5932)*(L5932-N5932)</f>
        <v>0</v>
      </c>
      <c r="S5932">
        <f>EXP(-$W$26*C5932)*N5932</f>
        <v>0</v>
      </c>
      <c r="T5932">
        <f>EXP(-$W$26*C5932)*E5932</f>
        <v>0</v>
      </c>
    </row>
    <row r="5933" spans="1:20">
      <c r="A5933">
        <v>5924</v>
      </c>
      <c r="B5933">
        <f>RAND()</f>
        <v>0</v>
      </c>
      <c r="C5933">
        <f>IF(B5933&lt;$W$41,3,IF(B5933&lt;$W$41+$W$42,4,5))</f>
        <v>0</v>
      </c>
      <c r="D5933">
        <f>NORMSINV(RAND())</f>
        <v>0</v>
      </c>
      <c r="E5933">
        <f>$W$25*EXP(($W$26-$W$28-0.5*$W$27^2)*C5933+$W$27*SQRT(C5933)*D5933)</f>
        <v>0</v>
      </c>
      <c r="F5933">
        <f>$W$30*(1+$W$31)^C5933</f>
        <v>0</v>
      </c>
      <c r="G5933">
        <f>$W$32*(1+$W$33)^C5933</f>
        <v>0</v>
      </c>
      <c r="H5933">
        <f>$W$34*(1+$W$35)^C5933</f>
        <v>0</v>
      </c>
      <c r="I5933">
        <f>MIN(E5933,F5933)</f>
        <v>0</v>
      </c>
      <c r="J5933">
        <f>MIN(E5933-I5933,G5933)</f>
        <v>0</v>
      </c>
      <c r="K5933">
        <f>MIN(E5933-I5933-J5933,H5933)</f>
        <v>0</v>
      </c>
      <c r="L5933">
        <f>E5933-I5933-J5933-K5933</f>
        <v>0</v>
      </c>
      <c r="M5933">
        <f>IF((I5933+J5933+(1-$W$36)*L5933)/$W$39&gt;=$W$38,1,0)</f>
        <v>0</v>
      </c>
      <c r="N5933">
        <f>IF(M5933=1,$W$37,$W$36)*L5933</f>
        <v>0</v>
      </c>
      <c r="O5933">
        <f>EXP(-$W$26*C5933)*I5933</f>
        <v>0</v>
      </c>
      <c r="P5933">
        <f>EXP(-$W$26*C5933)*J5933</f>
        <v>0</v>
      </c>
      <c r="Q5933">
        <f>EXP(-$W$26*C5933)*K5933</f>
        <v>0</v>
      </c>
      <c r="R5933">
        <f>EXP(-$W$26*C5933)*(L5933-N5933)</f>
        <v>0</v>
      </c>
      <c r="S5933">
        <f>EXP(-$W$26*C5933)*N5933</f>
        <v>0</v>
      </c>
      <c r="T5933">
        <f>EXP(-$W$26*C5933)*E5933</f>
        <v>0</v>
      </c>
    </row>
    <row r="5934" spans="1:20">
      <c r="A5934">
        <v>5925</v>
      </c>
      <c r="B5934">
        <f>RAND()</f>
        <v>0</v>
      </c>
      <c r="C5934">
        <f>IF(B5934&lt;$W$41,3,IF(B5934&lt;$W$41+$W$42,4,5))</f>
        <v>0</v>
      </c>
      <c r="D5934">
        <f>NORMSINV(RAND())</f>
        <v>0</v>
      </c>
      <c r="E5934">
        <f>$W$25*EXP(($W$26-$W$28-0.5*$W$27^2)*C5934+$W$27*SQRT(C5934)*D5934)</f>
        <v>0</v>
      </c>
      <c r="F5934">
        <f>$W$30*(1+$W$31)^C5934</f>
        <v>0</v>
      </c>
      <c r="G5934">
        <f>$W$32*(1+$W$33)^C5934</f>
        <v>0</v>
      </c>
      <c r="H5934">
        <f>$W$34*(1+$W$35)^C5934</f>
        <v>0</v>
      </c>
      <c r="I5934">
        <f>MIN(E5934,F5934)</f>
        <v>0</v>
      </c>
      <c r="J5934">
        <f>MIN(E5934-I5934,G5934)</f>
        <v>0</v>
      </c>
      <c r="K5934">
        <f>MIN(E5934-I5934-J5934,H5934)</f>
        <v>0</v>
      </c>
      <c r="L5934">
        <f>E5934-I5934-J5934-K5934</f>
        <v>0</v>
      </c>
      <c r="M5934">
        <f>IF((I5934+J5934+(1-$W$36)*L5934)/$W$39&gt;=$W$38,1,0)</f>
        <v>0</v>
      </c>
      <c r="N5934">
        <f>IF(M5934=1,$W$37,$W$36)*L5934</f>
        <v>0</v>
      </c>
      <c r="O5934">
        <f>EXP(-$W$26*C5934)*I5934</f>
        <v>0</v>
      </c>
      <c r="P5934">
        <f>EXP(-$W$26*C5934)*J5934</f>
        <v>0</v>
      </c>
      <c r="Q5934">
        <f>EXP(-$W$26*C5934)*K5934</f>
        <v>0</v>
      </c>
      <c r="R5934">
        <f>EXP(-$W$26*C5934)*(L5934-N5934)</f>
        <v>0</v>
      </c>
      <c r="S5934">
        <f>EXP(-$W$26*C5934)*N5934</f>
        <v>0</v>
      </c>
      <c r="T5934">
        <f>EXP(-$W$26*C5934)*E5934</f>
        <v>0</v>
      </c>
    </row>
    <row r="5935" spans="1:20">
      <c r="A5935">
        <v>5926</v>
      </c>
      <c r="B5935">
        <f>RAND()</f>
        <v>0</v>
      </c>
      <c r="C5935">
        <f>IF(B5935&lt;$W$41,3,IF(B5935&lt;$W$41+$W$42,4,5))</f>
        <v>0</v>
      </c>
      <c r="D5935">
        <f>NORMSINV(RAND())</f>
        <v>0</v>
      </c>
      <c r="E5935">
        <f>$W$25*EXP(($W$26-$W$28-0.5*$W$27^2)*C5935+$W$27*SQRT(C5935)*D5935)</f>
        <v>0</v>
      </c>
      <c r="F5935">
        <f>$W$30*(1+$W$31)^C5935</f>
        <v>0</v>
      </c>
      <c r="G5935">
        <f>$W$32*(1+$W$33)^C5935</f>
        <v>0</v>
      </c>
      <c r="H5935">
        <f>$W$34*(1+$W$35)^C5935</f>
        <v>0</v>
      </c>
      <c r="I5935">
        <f>MIN(E5935,F5935)</f>
        <v>0</v>
      </c>
      <c r="J5935">
        <f>MIN(E5935-I5935,G5935)</f>
        <v>0</v>
      </c>
      <c r="K5935">
        <f>MIN(E5935-I5935-J5935,H5935)</f>
        <v>0</v>
      </c>
      <c r="L5935">
        <f>E5935-I5935-J5935-K5935</f>
        <v>0</v>
      </c>
      <c r="M5935">
        <f>IF((I5935+J5935+(1-$W$36)*L5935)/$W$39&gt;=$W$38,1,0)</f>
        <v>0</v>
      </c>
      <c r="N5935">
        <f>IF(M5935=1,$W$37,$W$36)*L5935</f>
        <v>0</v>
      </c>
      <c r="O5935">
        <f>EXP(-$W$26*C5935)*I5935</f>
        <v>0</v>
      </c>
      <c r="P5935">
        <f>EXP(-$W$26*C5935)*J5935</f>
        <v>0</v>
      </c>
      <c r="Q5935">
        <f>EXP(-$W$26*C5935)*K5935</f>
        <v>0</v>
      </c>
      <c r="R5935">
        <f>EXP(-$W$26*C5935)*(L5935-N5935)</f>
        <v>0</v>
      </c>
      <c r="S5935">
        <f>EXP(-$W$26*C5935)*N5935</f>
        <v>0</v>
      </c>
      <c r="T5935">
        <f>EXP(-$W$26*C5935)*E5935</f>
        <v>0</v>
      </c>
    </row>
    <row r="5936" spans="1:20">
      <c r="A5936">
        <v>5927</v>
      </c>
      <c r="B5936">
        <f>RAND()</f>
        <v>0</v>
      </c>
      <c r="C5936">
        <f>IF(B5936&lt;$W$41,3,IF(B5936&lt;$W$41+$W$42,4,5))</f>
        <v>0</v>
      </c>
      <c r="D5936">
        <f>NORMSINV(RAND())</f>
        <v>0</v>
      </c>
      <c r="E5936">
        <f>$W$25*EXP(($W$26-$W$28-0.5*$W$27^2)*C5936+$W$27*SQRT(C5936)*D5936)</f>
        <v>0</v>
      </c>
      <c r="F5936">
        <f>$W$30*(1+$W$31)^C5936</f>
        <v>0</v>
      </c>
      <c r="G5936">
        <f>$W$32*(1+$W$33)^C5936</f>
        <v>0</v>
      </c>
      <c r="H5936">
        <f>$W$34*(1+$W$35)^C5936</f>
        <v>0</v>
      </c>
      <c r="I5936">
        <f>MIN(E5936,F5936)</f>
        <v>0</v>
      </c>
      <c r="J5936">
        <f>MIN(E5936-I5936,G5936)</f>
        <v>0</v>
      </c>
      <c r="K5936">
        <f>MIN(E5936-I5936-J5936,H5936)</f>
        <v>0</v>
      </c>
      <c r="L5936">
        <f>E5936-I5936-J5936-K5936</f>
        <v>0</v>
      </c>
      <c r="M5936">
        <f>IF((I5936+J5936+(1-$W$36)*L5936)/$W$39&gt;=$W$38,1,0)</f>
        <v>0</v>
      </c>
      <c r="N5936">
        <f>IF(M5936=1,$W$37,$W$36)*L5936</f>
        <v>0</v>
      </c>
      <c r="O5936">
        <f>EXP(-$W$26*C5936)*I5936</f>
        <v>0</v>
      </c>
      <c r="P5936">
        <f>EXP(-$W$26*C5936)*J5936</f>
        <v>0</v>
      </c>
      <c r="Q5936">
        <f>EXP(-$W$26*C5936)*K5936</f>
        <v>0</v>
      </c>
      <c r="R5936">
        <f>EXP(-$W$26*C5936)*(L5936-N5936)</f>
        <v>0</v>
      </c>
      <c r="S5936">
        <f>EXP(-$W$26*C5936)*N5936</f>
        <v>0</v>
      </c>
      <c r="T5936">
        <f>EXP(-$W$26*C5936)*E5936</f>
        <v>0</v>
      </c>
    </row>
    <row r="5937" spans="1:20">
      <c r="A5937">
        <v>5928</v>
      </c>
      <c r="B5937">
        <f>RAND()</f>
        <v>0</v>
      </c>
      <c r="C5937">
        <f>IF(B5937&lt;$W$41,3,IF(B5937&lt;$W$41+$W$42,4,5))</f>
        <v>0</v>
      </c>
      <c r="D5937">
        <f>NORMSINV(RAND())</f>
        <v>0</v>
      </c>
      <c r="E5937">
        <f>$W$25*EXP(($W$26-$W$28-0.5*$W$27^2)*C5937+$W$27*SQRT(C5937)*D5937)</f>
        <v>0</v>
      </c>
      <c r="F5937">
        <f>$W$30*(1+$W$31)^C5937</f>
        <v>0</v>
      </c>
      <c r="G5937">
        <f>$W$32*(1+$W$33)^C5937</f>
        <v>0</v>
      </c>
      <c r="H5937">
        <f>$W$34*(1+$W$35)^C5937</f>
        <v>0</v>
      </c>
      <c r="I5937">
        <f>MIN(E5937,F5937)</f>
        <v>0</v>
      </c>
      <c r="J5937">
        <f>MIN(E5937-I5937,G5937)</f>
        <v>0</v>
      </c>
      <c r="K5937">
        <f>MIN(E5937-I5937-J5937,H5937)</f>
        <v>0</v>
      </c>
      <c r="L5937">
        <f>E5937-I5937-J5937-K5937</f>
        <v>0</v>
      </c>
      <c r="M5937">
        <f>IF((I5937+J5937+(1-$W$36)*L5937)/$W$39&gt;=$W$38,1,0)</f>
        <v>0</v>
      </c>
      <c r="N5937">
        <f>IF(M5937=1,$W$37,$W$36)*L5937</f>
        <v>0</v>
      </c>
      <c r="O5937">
        <f>EXP(-$W$26*C5937)*I5937</f>
        <v>0</v>
      </c>
      <c r="P5937">
        <f>EXP(-$W$26*C5937)*J5937</f>
        <v>0</v>
      </c>
      <c r="Q5937">
        <f>EXP(-$W$26*C5937)*K5937</f>
        <v>0</v>
      </c>
      <c r="R5937">
        <f>EXP(-$W$26*C5937)*(L5937-N5937)</f>
        <v>0</v>
      </c>
      <c r="S5937">
        <f>EXP(-$W$26*C5937)*N5937</f>
        <v>0</v>
      </c>
      <c r="T5937">
        <f>EXP(-$W$26*C5937)*E5937</f>
        <v>0</v>
      </c>
    </row>
    <row r="5938" spans="1:20">
      <c r="A5938">
        <v>5929</v>
      </c>
      <c r="B5938">
        <f>RAND()</f>
        <v>0</v>
      </c>
      <c r="C5938">
        <f>IF(B5938&lt;$W$41,3,IF(B5938&lt;$W$41+$W$42,4,5))</f>
        <v>0</v>
      </c>
      <c r="D5938">
        <f>NORMSINV(RAND())</f>
        <v>0</v>
      </c>
      <c r="E5938">
        <f>$W$25*EXP(($W$26-$W$28-0.5*$W$27^2)*C5938+$W$27*SQRT(C5938)*D5938)</f>
        <v>0</v>
      </c>
      <c r="F5938">
        <f>$W$30*(1+$W$31)^C5938</f>
        <v>0</v>
      </c>
      <c r="G5938">
        <f>$W$32*(1+$W$33)^C5938</f>
        <v>0</v>
      </c>
      <c r="H5938">
        <f>$W$34*(1+$W$35)^C5938</f>
        <v>0</v>
      </c>
      <c r="I5938">
        <f>MIN(E5938,F5938)</f>
        <v>0</v>
      </c>
      <c r="J5938">
        <f>MIN(E5938-I5938,G5938)</f>
        <v>0</v>
      </c>
      <c r="K5938">
        <f>MIN(E5938-I5938-J5938,H5938)</f>
        <v>0</v>
      </c>
      <c r="L5938">
        <f>E5938-I5938-J5938-K5938</f>
        <v>0</v>
      </c>
      <c r="M5938">
        <f>IF((I5938+J5938+(1-$W$36)*L5938)/$W$39&gt;=$W$38,1,0)</f>
        <v>0</v>
      </c>
      <c r="N5938">
        <f>IF(M5938=1,$W$37,$W$36)*L5938</f>
        <v>0</v>
      </c>
      <c r="O5938">
        <f>EXP(-$W$26*C5938)*I5938</f>
        <v>0</v>
      </c>
      <c r="P5938">
        <f>EXP(-$W$26*C5938)*J5938</f>
        <v>0</v>
      </c>
      <c r="Q5938">
        <f>EXP(-$W$26*C5938)*K5938</f>
        <v>0</v>
      </c>
      <c r="R5938">
        <f>EXP(-$W$26*C5938)*(L5938-N5938)</f>
        <v>0</v>
      </c>
      <c r="S5938">
        <f>EXP(-$W$26*C5938)*N5938</f>
        <v>0</v>
      </c>
      <c r="T5938">
        <f>EXP(-$W$26*C5938)*E5938</f>
        <v>0</v>
      </c>
    </row>
    <row r="5939" spans="1:20">
      <c r="A5939">
        <v>5930</v>
      </c>
      <c r="B5939">
        <f>RAND()</f>
        <v>0</v>
      </c>
      <c r="C5939">
        <f>IF(B5939&lt;$W$41,3,IF(B5939&lt;$W$41+$W$42,4,5))</f>
        <v>0</v>
      </c>
      <c r="D5939">
        <f>NORMSINV(RAND())</f>
        <v>0</v>
      </c>
      <c r="E5939">
        <f>$W$25*EXP(($W$26-$W$28-0.5*$W$27^2)*C5939+$W$27*SQRT(C5939)*D5939)</f>
        <v>0</v>
      </c>
      <c r="F5939">
        <f>$W$30*(1+$W$31)^C5939</f>
        <v>0</v>
      </c>
      <c r="G5939">
        <f>$W$32*(1+$W$33)^C5939</f>
        <v>0</v>
      </c>
      <c r="H5939">
        <f>$W$34*(1+$W$35)^C5939</f>
        <v>0</v>
      </c>
      <c r="I5939">
        <f>MIN(E5939,F5939)</f>
        <v>0</v>
      </c>
      <c r="J5939">
        <f>MIN(E5939-I5939,G5939)</f>
        <v>0</v>
      </c>
      <c r="K5939">
        <f>MIN(E5939-I5939-J5939,H5939)</f>
        <v>0</v>
      </c>
      <c r="L5939">
        <f>E5939-I5939-J5939-K5939</f>
        <v>0</v>
      </c>
      <c r="M5939">
        <f>IF((I5939+J5939+(1-$W$36)*L5939)/$W$39&gt;=$W$38,1,0)</f>
        <v>0</v>
      </c>
      <c r="N5939">
        <f>IF(M5939=1,$W$37,$W$36)*L5939</f>
        <v>0</v>
      </c>
      <c r="O5939">
        <f>EXP(-$W$26*C5939)*I5939</f>
        <v>0</v>
      </c>
      <c r="P5939">
        <f>EXP(-$W$26*C5939)*J5939</f>
        <v>0</v>
      </c>
      <c r="Q5939">
        <f>EXP(-$W$26*C5939)*K5939</f>
        <v>0</v>
      </c>
      <c r="R5939">
        <f>EXP(-$W$26*C5939)*(L5939-N5939)</f>
        <v>0</v>
      </c>
      <c r="S5939">
        <f>EXP(-$W$26*C5939)*N5939</f>
        <v>0</v>
      </c>
      <c r="T5939">
        <f>EXP(-$W$26*C5939)*E5939</f>
        <v>0</v>
      </c>
    </row>
    <row r="5940" spans="1:20">
      <c r="A5940">
        <v>5931</v>
      </c>
      <c r="B5940">
        <f>RAND()</f>
        <v>0</v>
      </c>
      <c r="C5940">
        <f>IF(B5940&lt;$W$41,3,IF(B5940&lt;$W$41+$W$42,4,5))</f>
        <v>0</v>
      </c>
      <c r="D5940">
        <f>NORMSINV(RAND())</f>
        <v>0</v>
      </c>
      <c r="E5940">
        <f>$W$25*EXP(($W$26-$W$28-0.5*$W$27^2)*C5940+$W$27*SQRT(C5940)*D5940)</f>
        <v>0</v>
      </c>
      <c r="F5940">
        <f>$W$30*(1+$W$31)^C5940</f>
        <v>0</v>
      </c>
      <c r="G5940">
        <f>$W$32*(1+$W$33)^C5940</f>
        <v>0</v>
      </c>
      <c r="H5940">
        <f>$W$34*(1+$W$35)^C5940</f>
        <v>0</v>
      </c>
      <c r="I5940">
        <f>MIN(E5940,F5940)</f>
        <v>0</v>
      </c>
      <c r="J5940">
        <f>MIN(E5940-I5940,G5940)</f>
        <v>0</v>
      </c>
      <c r="K5940">
        <f>MIN(E5940-I5940-J5940,H5940)</f>
        <v>0</v>
      </c>
      <c r="L5940">
        <f>E5940-I5940-J5940-K5940</f>
        <v>0</v>
      </c>
      <c r="M5940">
        <f>IF((I5940+J5940+(1-$W$36)*L5940)/$W$39&gt;=$W$38,1,0)</f>
        <v>0</v>
      </c>
      <c r="N5940">
        <f>IF(M5940=1,$W$37,$W$36)*L5940</f>
        <v>0</v>
      </c>
      <c r="O5940">
        <f>EXP(-$W$26*C5940)*I5940</f>
        <v>0</v>
      </c>
      <c r="P5940">
        <f>EXP(-$W$26*C5940)*J5940</f>
        <v>0</v>
      </c>
      <c r="Q5940">
        <f>EXP(-$W$26*C5940)*K5940</f>
        <v>0</v>
      </c>
      <c r="R5940">
        <f>EXP(-$W$26*C5940)*(L5940-N5940)</f>
        <v>0</v>
      </c>
      <c r="S5940">
        <f>EXP(-$W$26*C5940)*N5940</f>
        <v>0</v>
      </c>
      <c r="T5940">
        <f>EXP(-$W$26*C5940)*E5940</f>
        <v>0</v>
      </c>
    </row>
    <row r="5941" spans="1:20">
      <c r="A5941">
        <v>5932</v>
      </c>
      <c r="B5941">
        <f>RAND()</f>
        <v>0</v>
      </c>
      <c r="C5941">
        <f>IF(B5941&lt;$W$41,3,IF(B5941&lt;$W$41+$W$42,4,5))</f>
        <v>0</v>
      </c>
      <c r="D5941">
        <f>NORMSINV(RAND())</f>
        <v>0</v>
      </c>
      <c r="E5941">
        <f>$W$25*EXP(($W$26-$W$28-0.5*$W$27^2)*C5941+$W$27*SQRT(C5941)*D5941)</f>
        <v>0</v>
      </c>
      <c r="F5941">
        <f>$W$30*(1+$W$31)^C5941</f>
        <v>0</v>
      </c>
      <c r="G5941">
        <f>$W$32*(1+$W$33)^C5941</f>
        <v>0</v>
      </c>
      <c r="H5941">
        <f>$W$34*(1+$W$35)^C5941</f>
        <v>0</v>
      </c>
      <c r="I5941">
        <f>MIN(E5941,F5941)</f>
        <v>0</v>
      </c>
      <c r="J5941">
        <f>MIN(E5941-I5941,G5941)</f>
        <v>0</v>
      </c>
      <c r="K5941">
        <f>MIN(E5941-I5941-J5941,H5941)</f>
        <v>0</v>
      </c>
      <c r="L5941">
        <f>E5941-I5941-J5941-K5941</f>
        <v>0</v>
      </c>
      <c r="M5941">
        <f>IF((I5941+J5941+(1-$W$36)*L5941)/$W$39&gt;=$W$38,1,0)</f>
        <v>0</v>
      </c>
      <c r="N5941">
        <f>IF(M5941=1,$W$37,$W$36)*L5941</f>
        <v>0</v>
      </c>
      <c r="O5941">
        <f>EXP(-$W$26*C5941)*I5941</f>
        <v>0</v>
      </c>
      <c r="P5941">
        <f>EXP(-$W$26*C5941)*J5941</f>
        <v>0</v>
      </c>
      <c r="Q5941">
        <f>EXP(-$W$26*C5941)*K5941</f>
        <v>0</v>
      </c>
      <c r="R5941">
        <f>EXP(-$W$26*C5941)*(L5941-N5941)</f>
        <v>0</v>
      </c>
      <c r="S5941">
        <f>EXP(-$W$26*C5941)*N5941</f>
        <v>0</v>
      </c>
      <c r="T5941">
        <f>EXP(-$W$26*C5941)*E5941</f>
        <v>0</v>
      </c>
    </row>
    <row r="5942" spans="1:20">
      <c r="A5942">
        <v>5933</v>
      </c>
      <c r="B5942">
        <f>RAND()</f>
        <v>0</v>
      </c>
      <c r="C5942">
        <f>IF(B5942&lt;$W$41,3,IF(B5942&lt;$W$41+$W$42,4,5))</f>
        <v>0</v>
      </c>
      <c r="D5942">
        <f>NORMSINV(RAND())</f>
        <v>0</v>
      </c>
      <c r="E5942">
        <f>$W$25*EXP(($W$26-$W$28-0.5*$W$27^2)*C5942+$W$27*SQRT(C5942)*D5942)</f>
        <v>0</v>
      </c>
      <c r="F5942">
        <f>$W$30*(1+$W$31)^C5942</f>
        <v>0</v>
      </c>
      <c r="G5942">
        <f>$W$32*(1+$W$33)^C5942</f>
        <v>0</v>
      </c>
      <c r="H5942">
        <f>$W$34*(1+$W$35)^C5942</f>
        <v>0</v>
      </c>
      <c r="I5942">
        <f>MIN(E5942,F5942)</f>
        <v>0</v>
      </c>
      <c r="J5942">
        <f>MIN(E5942-I5942,G5942)</f>
        <v>0</v>
      </c>
      <c r="K5942">
        <f>MIN(E5942-I5942-J5942,H5942)</f>
        <v>0</v>
      </c>
      <c r="L5942">
        <f>E5942-I5942-J5942-K5942</f>
        <v>0</v>
      </c>
      <c r="M5942">
        <f>IF((I5942+J5942+(1-$W$36)*L5942)/$W$39&gt;=$W$38,1,0)</f>
        <v>0</v>
      </c>
      <c r="N5942">
        <f>IF(M5942=1,$W$37,$W$36)*L5942</f>
        <v>0</v>
      </c>
      <c r="O5942">
        <f>EXP(-$W$26*C5942)*I5942</f>
        <v>0</v>
      </c>
      <c r="P5942">
        <f>EXP(-$W$26*C5942)*J5942</f>
        <v>0</v>
      </c>
      <c r="Q5942">
        <f>EXP(-$W$26*C5942)*K5942</f>
        <v>0</v>
      </c>
      <c r="R5942">
        <f>EXP(-$W$26*C5942)*(L5942-N5942)</f>
        <v>0</v>
      </c>
      <c r="S5942">
        <f>EXP(-$W$26*C5942)*N5942</f>
        <v>0</v>
      </c>
      <c r="T5942">
        <f>EXP(-$W$26*C5942)*E5942</f>
        <v>0</v>
      </c>
    </row>
    <row r="5943" spans="1:20">
      <c r="A5943">
        <v>5934</v>
      </c>
      <c r="B5943">
        <f>RAND()</f>
        <v>0</v>
      </c>
      <c r="C5943">
        <f>IF(B5943&lt;$W$41,3,IF(B5943&lt;$W$41+$W$42,4,5))</f>
        <v>0</v>
      </c>
      <c r="D5943">
        <f>NORMSINV(RAND())</f>
        <v>0</v>
      </c>
      <c r="E5943">
        <f>$W$25*EXP(($W$26-$W$28-0.5*$W$27^2)*C5943+$W$27*SQRT(C5943)*D5943)</f>
        <v>0</v>
      </c>
      <c r="F5943">
        <f>$W$30*(1+$W$31)^C5943</f>
        <v>0</v>
      </c>
      <c r="G5943">
        <f>$W$32*(1+$W$33)^C5943</f>
        <v>0</v>
      </c>
      <c r="H5943">
        <f>$W$34*(1+$W$35)^C5943</f>
        <v>0</v>
      </c>
      <c r="I5943">
        <f>MIN(E5943,F5943)</f>
        <v>0</v>
      </c>
      <c r="J5943">
        <f>MIN(E5943-I5943,G5943)</f>
        <v>0</v>
      </c>
      <c r="K5943">
        <f>MIN(E5943-I5943-J5943,H5943)</f>
        <v>0</v>
      </c>
      <c r="L5943">
        <f>E5943-I5943-J5943-K5943</f>
        <v>0</v>
      </c>
      <c r="M5943">
        <f>IF((I5943+J5943+(1-$W$36)*L5943)/$W$39&gt;=$W$38,1,0)</f>
        <v>0</v>
      </c>
      <c r="N5943">
        <f>IF(M5943=1,$W$37,$W$36)*L5943</f>
        <v>0</v>
      </c>
      <c r="O5943">
        <f>EXP(-$W$26*C5943)*I5943</f>
        <v>0</v>
      </c>
      <c r="P5943">
        <f>EXP(-$W$26*C5943)*J5943</f>
        <v>0</v>
      </c>
      <c r="Q5943">
        <f>EXP(-$W$26*C5943)*K5943</f>
        <v>0</v>
      </c>
      <c r="R5943">
        <f>EXP(-$W$26*C5943)*(L5943-N5943)</f>
        <v>0</v>
      </c>
      <c r="S5943">
        <f>EXP(-$W$26*C5943)*N5943</f>
        <v>0</v>
      </c>
      <c r="T5943">
        <f>EXP(-$W$26*C5943)*E5943</f>
        <v>0</v>
      </c>
    </row>
    <row r="5944" spans="1:20">
      <c r="A5944">
        <v>5935</v>
      </c>
      <c r="B5944">
        <f>RAND()</f>
        <v>0</v>
      </c>
      <c r="C5944">
        <f>IF(B5944&lt;$W$41,3,IF(B5944&lt;$W$41+$W$42,4,5))</f>
        <v>0</v>
      </c>
      <c r="D5944">
        <f>NORMSINV(RAND())</f>
        <v>0</v>
      </c>
      <c r="E5944">
        <f>$W$25*EXP(($W$26-$W$28-0.5*$W$27^2)*C5944+$W$27*SQRT(C5944)*D5944)</f>
        <v>0</v>
      </c>
      <c r="F5944">
        <f>$W$30*(1+$W$31)^C5944</f>
        <v>0</v>
      </c>
      <c r="G5944">
        <f>$W$32*(1+$W$33)^C5944</f>
        <v>0</v>
      </c>
      <c r="H5944">
        <f>$W$34*(1+$W$35)^C5944</f>
        <v>0</v>
      </c>
      <c r="I5944">
        <f>MIN(E5944,F5944)</f>
        <v>0</v>
      </c>
      <c r="J5944">
        <f>MIN(E5944-I5944,G5944)</f>
        <v>0</v>
      </c>
      <c r="K5944">
        <f>MIN(E5944-I5944-J5944,H5944)</f>
        <v>0</v>
      </c>
      <c r="L5944">
        <f>E5944-I5944-J5944-K5944</f>
        <v>0</v>
      </c>
      <c r="M5944">
        <f>IF((I5944+J5944+(1-$W$36)*L5944)/$W$39&gt;=$W$38,1,0)</f>
        <v>0</v>
      </c>
      <c r="N5944">
        <f>IF(M5944=1,$W$37,$W$36)*L5944</f>
        <v>0</v>
      </c>
      <c r="O5944">
        <f>EXP(-$W$26*C5944)*I5944</f>
        <v>0</v>
      </c>
      <c r="P5944">
        <f>EXP(-$W$26*C5944)*J5944</f>
        <v>0</v>
      </c>
      <c r="Q5944">
        <f>EXP(-$W$26*C5944)*K5944</f>
        <v>0</v>
      </c>
      <c r="R5944">
        <f>EXP(-$W$26*C5944)*(L5944-N5944)</f>
        <v>0</v>
      </c>
      <c r="S5944">
        <f>EXP(-$W$26*C5944)*N5944</f>
        <v>0</v>
      </c>
      <c r="T5944">
        <f>EXP(-$W$26*C5944)*E5944</f>
        <v>0</v>
      </c>
    </row>
    <row r="5945" spans="1:20">
      <c r="A5945">
        <v>5936</v>
      </c>
      <c r="B5945">
        <f>RAND()</f>
        <v>0</v>
      </c>
      <c r="C5945">
        <f>IF(B5945&lt;$W$41,3,IF(B5945&lt;$W$41+$W$42,4,5))</f>
        <v>0</v>
      </c>
      <c r="D5945">
        <f>NORMSINV(RAND())</f>
        <v>0</v>
      </c>
      <c r="E5945">
        <f>$W$25*EXP(($W$26-$W$28-0.5*$W$27^2)*C5945+$W$27*SQRT(C5945)*D5945)</f>
        <v>0</v>
      </c>
      <c r="F5945">
        <f>$W$30*(1+$W$31)^C5945</f>
        <v>0</v>
      </c>
      <c r="G5945">
        <f>$W$32*(1+$W$33)^C5945</f>
        <v>0</v>
      </c>
      <c r="H5945">
        <f>$W$34*(1+$W$35)^C5945</f>
        <v>0</v>
      </c>
      <c r="I5945">
        <f>MIN(E5945,F5945)</f>
        <v>0</v>
      </c>
      <c r="J5945">
        <f>MIN(E5945-I5945,G5945)</f>
        <v>0</v>
      </c>
      <c r="K5945">
        <f>MIN(E5945-I5945-J5945,H5945)</f>
        <v>0</v>
      </c>
      <c r="L5945">
        <f>E5945-I5945-J5945-K5945</f>
        <v>0</v>
      </c>
      <c r="M5945">
        <f>IF((I5945+J5945+(1-$W$36)*L5945)/$W$39&gt;=$W$38,1,0)</f>
        <v>0</v>
      </c>
      <c r="N5945">
        <f>IF(M5945=1,$W$37,$W$36)*L5945</f>
        <v>0</v>
      </c>
      <c r="O5945">
        <f>EXP(-$W$26*C5945)*I5945</f>
        <v>0</v>
      </c>
      <c r="P5945">
        <f>EXP(-$W$26*C5945)*J5945</f>
        <v>0</v>
      </c>
      <c r="Q5945">
        <f>EXP(-$W$26*C5945)*K5945</f>
        <v>0</v>
      </c>
      <c r="R5945">
        <f>EXP(-$W$26*C5945)*(L5945-N5945)</f>
        <v>0</v>
      </c>
      <c r="S5945">
        <f>EXP(-$W$26*C5945)*N5945</f>
        <v>0</v>
      </c>
      <c r="T5945">
        <f>EXP(-$W$26*C5945)*E5945</f>
        <v>0</v>
      </c>
    </row>
    <row r="5946" spans="1:20">
      <c r="A5946">
        <v>5937</v>
      </c>
      <c r="B5946">
        <f>RAND()</f>
        <v>0</v>
      </c>
      <c r="C5946">
        <f>IF(B5946&lt;$W$41,3,IF(B5946&lt;$W$41+$W$42,4,5))</f>
        <v>0</v>
      </c>
      <c r="D5946">
        <f>NORMSINV(RAND())</f>
        <v>0</v>
      </c>
      <c r="E5946">
        <f>$W$25*EXP(($W$26-$W$28-0.5*$W$27^2)*C5946+$W$27*SQRT(C5946)*D5946)</f>
        <v>0</v>
      </c>
      <c r="F5946">
        <f>$W$30*(1+$W$31)^C5946</f>
        <v>0</v>
      </c>
      <c r="G5946">
        <f>$W$32*(1+$W$33)^C5946</f>
        <v>0</v>
      </c>
      <c r="H5946">
        <f>$W$34*(1+$W$35)^C5946</f>
        <v>0</v>
      </c>
      <c r="I5946">
        <f>MIN(E5946,F5946)</f>
        <v>0</v>
      </c>
      <c r="J5946">
        <f>MIN(E5946-I5946,G5946)</f>
        <v>0</v>
      </c>
      <c r="K5946">
        <f>MIN(E5946-I5946-J5946,H5946)</f>
        <v>0</v>
      </c>
      <c r="L5946">
        <f>E5946-I5946-J5946-K5946</f>
        <v>0</v>
      </c>
      <c r="M5946">
        <f>IF((I5946+J5946+(1-$W$36)*L5946)/$W$39&gt;=$W$38,1,0)</f>
        <v>0</v>
      </c>
      <c r="N5946">
        <f>IF(M5946=1,$W$37,$W$36)*L5946</f>
        <v>0</v>
      </c>
      <c r="O5946">
        <f>EXP(-$W$26*C5946)*I5946</f>
        <v>0</v>
      </c>
      <c r="P5946">
        <f>EXP(-$W$26*C5946)*J5946</f>
        <v>0</v>
      </c>
      <c r="Q5946">
        <f>EXP(-$W$26*C5946)*K5946</f>
        <v>0</v>
      </c>
      <c r="R5946">
        <f>EXP(-$W$26*C5946)*(L5946-N5946)</f>
        <v>0</v>
      </c>
      <c r="S5946">
        <f>EXP(-$W$26*C5946)*N5946</f>
        <v>0</v>
      </c>
      <c r="T5946">
        <f>EXP(-$W$26*C5946)*E5946</f>
        <v>0</v>
      </c>
    </row>
    <row r="5947" spans="1:20">
      <c r="A5947">
        <v>5938</v>
      </c>
      <c r="B5947">
        <f>RAND()</f>
        <v>0</v>
      </c>
      <c r="C5947">
        <f>IF(B5947&lt;$W$41,3,IF(B5947&lt;$W$41+$W$42,4,5))</f>
        <v>0</v>
      </c>
      <c r="D5947">
        <f>NORMSINV(RAND())</f>
        <v>0</v>
      </c>
      <c r="E5947">
        <f>$W$25*EXP(($W$26-$W$28-0.5*$W$27^2)*C5947+$W$27*SQRT(C5947)*D5947)</f>
        <v>0</v>
      </c>
      <c r="F5947">
        <f>$W$30*(1+$W$31)^C5947</f>
        <v>0</v>
      </c>
      <c r="G5947">
        <f>$W$32*(1+$W$33)^C5947</f>
        <v>0</v>
      </c>
      <c r="H5947">
        <f>$W$34*(1+$W$35)^C5947</f>
        <v>0</v>
      </c>
      <c r="I5947">
        <f>MIN(E5947,F5947)</f>
        <v>0</v>
      </c>
      <c r="J5947">
        <f>MIN(E5947-I5947,G5947)</f>
        <v>0</v>
      </c>
      <c r="K5947">
        <f>MIN(E5947-I5947-J5947,H5947)</f>
        <v>0</v>
      </c>
      <c r="L5947">
        <f>E5947-I5947-J5947-K5947</f>
        <v>0</v>
      </c>
      <c r="M5947">
        <f>IF((I5947+J5947+(1-$W$36)*L5947)/$W$39&gt;=$W$38,1,0)</f>
        <v>0</v>
      </c>
      <c r="N5947">
        <f>IF(M5947=1,$W$37,$W$36)*L5947</f>
        <v>0</v>
      </c>
      <c r="O5947">
        <f>EXP(-$W$26*C5947)*I5947</f>
        <v>0</v>
      </c>
      <c r="P5947">
        <f>EXP(-$W$26*C5947)*J5947</f>
        <v>0</v>
      </c>
      <c r="Q5947">
        <f>EXP(-$W$26*C5947)*K5947</f>
        <v>0</v>
      </c>
      <c r="R5947">
        <f>EXP(-$W$26*C5947)*(L5947-N5947)</f>
        <v>0</v>
      </c>
      <c r="S5947">
        <f>EXP(-$W$26*C5947)*N5947</f>
        <v>0</v>
      </c>
      <c r="T5947">
        <f>EXP(-$W$26*C5947)*E5947</f>
        <v>0</v>
      </c>
    </row>
    <row r="5948" spans="1:20">
      <c r="A5948">
        <v>5939</v>
      </c>
      <c r="B5948">
        <f>RAND()</f>
        <v>0</v>
      </c>
      <c r="C5948">
        <f>IF(B5948&lt;$W$41,3,IF(B5948&lt;$W$41+$W$42,4,5))</f>
        <v>0</v>
      </c>
      <c r="D5948">
        <f>NORMSINV(RAND())</f>
        <v>0</v>
      </c>
      <c r="E5948">
        <f>$W$25*EXP(($W$26-$W$28-0.5*$W$27^2)*C5948+$W$27*SQRT(C5948)*D5948)</f>
        <v>0</v>
      </c>
      <c r="F5948">
        <f>$W$30*(1+$W$31)^C5948</f>
        <v>0</v>
      </c>
      <c r="G5948">
        <f>$W$32*(1+$W$33)^C5948</f>
        <v>0</v>
      </c>
      <c r="H5948">
        <f>$W$34*(1+$W$35)^C5948</f>
        <v>0</v>
      </c>
      <c r="I5948">
        <f>MIN(E5948,F5948)</f>
        <v>0</v>
      </c>
      <c r="J5948">
        <f>MIN(E5948-I5948,G5948)</f>
        <v>0</v>
      </c>
      <c r="K5948">
        <f>MIN(E5948-I5948-J5948,H5948)</f>
        <v>0</v>
      </c>
      <c r="L5948">
        <f>E5948-I5948-J5948-K5948</f>
        <v>0</v>
      </c>
      <c r="M5948">
        <f>IF((I5948+J5948+(1-$W$36)*L5948)/$W$39&gt;=$W$38,1,0)</f>
        <v>0</v>
      </c>
      <c r="N5948">
        <f>IF(M5948=1,$W$37,$W$36)*L5948</f>
        <v>0</v>
      </c>
      <c r="O5948">
        <f>EXP(-$W$26*C5948)*I5948</f>
        <v>0</v>
      </c>
      <c r="P5948">
        <f>EXP(-$W$26*C5948)*J5948</f>
        <v>0</v>
      </c>
      <c r="Q5948">
        <f>EXP(-$W$26*C5948)*K5948</f>
        <v>0</v>
      </c>
      <c r="R5948">
        <f>EXP(-$W$26*C5948)*(L5948-N5948)</f>
        <v>0</v>
      </c>
      <c r="S5948">
        <f>EXP(-$W$26*C5948)*N5948</f>
        <v>0</v>
      </c>
      <c r="T5948">
        <f>EXP(-$W$26*C5948)*E5948</f>
        <v>0</v>
      </c>
    </row>
    <row r="5949" spans="1:20">
      <c r="A5949">
        <v>5940</v>
      </c>
      <c r="B5949">
        <f>RAND()</f>
        <v>0</v>
      </c>
      <c r="C5949">
        <f>IF(B5949&lt;$W$41,3,IF(B5949&lt;$W$41+$W$42,4,5))</f>
        <v>0</v>
      </c>
      <c r="D5949">
        <f>NORMSINV(RAND())</f>
        <v>0</v>
      </c>
      <c r="E5949">
        <f>$W$25*EXP(($W$26-$W$28-0.5*$W$27^2)*C5949+$W$27*SQRT(C5949)*D5949)</f>
        <v>0</v>
      </c>
      <c r="F5949">
        <f>$W$30*(1+$W$31)^C5949</f>
        <v>0</v>
      </c>
      <c r="G5949">
        <f>$W$32*(1+$W$33)^C5949</f>
        <v>0</v>
      </c>
      <c r="H5949">
        <f>$W$34*(1+$W$35)^C5949</f>
        <v>0</v>
      </c>
      <c r="I5949">
        <f>MIN(E5949,F5949)</f>
        <v>0</v>
      </c>
      <c r="J5949">
        <f>MIN(E5949-I5949,G5949)</f>
        <v>0</v>
      </c>
      <c r="K5949">
        <f>MIN(E5949-I5949-J5949,H5949)</f>
        <v>0</v>
      </c>
      <c r="L5949">
        <f>E5949-I5949-J5949-K5949</f>
        <v>0</v>
      </c>
      <c r="M5949">
        <f>IF((I5949+J5949+(1-$W$36)*L5949)/$W$39&gt;=$W$38,1,0)</f>
        <v>0</v>
      </c>
      <c r="N5949">
        <f>IF(M5949=1,$W$37,$W$36)*L5949</f>
        <v>0</v>
      </c>
      <c r="O5949">
        <f>EXP(-$W$26*C5949)*I5949</f>
        <v>0</v>
      </c>
      <c r="P5949">
        <f>EXP(-$W$26*C5949)*J5949</f>
        <v>0</v>
      </c>
      <c r="Q5949">
        <f>EXP(-$W$26*C5949)*K5949</f>
        <v>0</v>
      </c>
      <c r="R5949">
        <f>EXP(-$W$26*C5949)*(L5949-N5949)</f>
        <v>0</v>
      </c>
      <c r="S5949">
        <f>EXP(-$W$26*C5949)*N5949</f>
        <v>0</v>
      </c>
      <c r="T5949">
        <f>EXP(-$W$26*C5949)*E5949</f>
        <v>0</v>
      </c>
    </row>
    <row r="5950" spans="1:20">
      <c r="A5950">
        <v>5941</v>
      </c>
      <c r="B5950">
        <f>RAND()</f>
        <v>0</v>
      </c>
      <c r="C5950">
        <f>IF(B5950&lt;$W$41,3,IF(B5950&lt;$W$41+$W$42,4,5))</f>
        <v>0</v>
      </c>
      <c r="D5950">
        <f>NORMSINV(RAND())</f>
        <v>0</v>
      </c>
      <c r="E5950">
        <f>$W$25*EXP(($W$26-$W$28-0.5*$W$27^2)*C5950+$W$27*SQRT(C5950)*D5950)</f>
        <v>0</v>
      </c>
      <c r="F5950">
        <f>$W$30*(1+$W$31)^C5950</f>
        <v>0</v>
      </c>
      <c r="G5950">
        <f>$W$32*(1+$W$33)^C5950</f>
        <v>0</v>
      </c>
      <c r="H5950">
        <f>$W$34*(1+$W$35)^C5950</f>
        <v>0</v>
      </c>
      <c r="I5950">
        <f>MIN(E5950,F5950)</f>
        <v>0</v>
      </c>
      <c r="J5950">
        <f>MIN(E5950-I5950,G5950)</f>
        <v>0</v>
      </c>
      <c r="K5950">
        <f>MIN(E5950-I5950-J5950,H5950)</f>
        <v>0</v>
      </c>
      <c r="L5950">
        <f>E5950-I5950-J5950-K5950</f>
        <v>0</v>
      </c>
      <c r="M5950">
        <f>IF((I5950+J5950+(1-$W$36)*L5950)/$W$39&gt;=$W$38,1,0)</f>
        <v>0</v>
      </c>
      <c r="N5950">
        <f>IF(M5950=1,$W$37,$W$36)*L5950</f>
        <v>0</v>
      </c>
      <c r="O5950">
        <f>EXP(-$W$26*C5950)*I5950</f>
        <v>0</v>
      </c>
      <c r="P5950">
        <f>EXP(-$W$26*C5950)*J5950</f>
        <v>0</v>
      </c>
      <c r="Q5950">
        <f>EXP(-$W$26*C5950)*K5950</f>
        <v>0</v>
      </c>
      <c r="R5950">
        <f>EXP(-$W$26*C5950)*(L5950-N5950)</f>
        <v>0</v>
      </c>
      <c r="S5950">
        <f>EXP(-$W$26*C5950)*N5950</f>
        <v>0</v>
      </c>
      <c r="T5950">
        <f>EXP(-$W$26*C5950)*E5950</f>
        <v>0</v>
      </c>
    </row>
    <row r="5951" spans="1:20">
      <c r="A5951">
        <v>5942</v>
      </c>
      <c r="B5951">
        <f>RAND()</f>
        <v>0</v>
      </c>
      <c r="C5951">
        <f>IF(B5951&lt;$W$41,3,IF(B5951&lt;$W$41+$W$42,4,5))</f>
        <v>0</v>
      </c>
      <c r="D5951">
        <f>NORMSINV(RAND())</f>
        <v>0</v>
      </c>
      <c r="E5951">
        <f>$W$25*EXP(($W$26-$W$28-0.5*$W$27^2)*C5951+$W$27*SQRT(C5951)*D5951)</f>
        <v>0</v>
      </c>
      <c r="F5951">
        <f>$W$30*(1+$W$31)^C5951</f>
        <v>0</v>
      </c>
      <c r="G5951">
        <f>$W$32*(1+$W$33)^C5951</f>
        <v>0</v>
      </c>
      <c r="H5951">
        <f>$W$34*(1+$W$35)^C5951</f>
        <v>0</v>
      </c>
      <c r="I5951">
        <f>MIN(E5951,F5951)</f>
        <v>0</v>
      </c>
      <c r="J5951">
        <f>MIN(E5951-I5951,G5951)</f>
        <v>0</v>
      </c>
      <c r="K5951">
        <f>MIN(E5951-I5951-J5951,H5951)</f>
        <v>0</v>
      </c>
      <c r="L5951">
        <f>E5951-I5951-J5951-K5951</f>
        <v>0</v>
      </c>
      <c r="M5951">
        <f>IF((I5951+J5951+(1-$W$36)*L5951)/$W$39&gt;=$W$38,1,0)</f>
        <v>0</v>
      </c>
      <c r="N5951">
        <f>IF(M5951=1,$W$37,$W$36)*L5951</f>
        <v>0</v>
      </c>
      <c r="O5951">
        <f>EXP(-$W$26*C5951)*I5951</f>
        <v>0</v>
      </c>
      <c r="P5951">
        <f>EXP(-$W$26*C5951)*J5951</f>
        <v>0</v>
      </c>
      <c r="Q5951">
        <f>EXP(-$W$26*C5951)*K5951</f>
        <v>0</v>
      </c>
      <c r="R5951">
        <f>EXP(-$W$26*C5951)*(L5951-N5951)</f>
        <v>0</v>
      </c>
      <c r="S5951">
        <f>EXP(-$W$26*C5951)*N5951</f>
        <v>0</v>
      </c>
      <c r="T5951">
        <f>EXP(-$W$26*C5951)*E5951</f>
        <v>0</v>
      </c>
    </row>
    <row r="5952" spans="1:20">
      <c r="A5952">
        <v>5943</v>
      </c>
      <c r="B5952">
        <f>RAND()</f>
        <v>0</v>
      </c>
      <c r="C5952">
        <f>IF(B5952&lt;$W$41,3,IF(B5952&lt;$W$41+$W$42,4,5))</f>
        <v>0</v>
      </c>
      <c r="D5952">
        <f>NORMSINV(RAND())</f>
        <v>0</v>
      </c>
      <c r="E5952">
        <f>$W$25*EXP(($W$26-$W$28-0.5*$W$27^2)*C5952+$W$27*SQRT(C5952)*D5952)</f>
        <v>0</v>
      </c>
      <c r="F5952">
        <f>$W$30*(1+$W$31)^C5952</f>
        <v>0</v>
      </c>
      <c r="G5952">
        <f>$W$32*(1+$W$33)^C5952</f>
        <v>0</v>
      </c>
      <c r="H5952">
        <f>$W$34*(1+$W$35)^C5952</f>
        <v>0</v>
      </c>
      <c r="I5952">
        <f>MIN(E5952,F5952)</f>
        <v>0</v>
      </c>
      <c r="J5952">
        <f>MIN(E5952-I5952,G5952)</f>
        <v>0</v>
      </c>
      <c r="K5952">
        <f>MIN(E5952-I5952-J5952,H5952)</f>
        <v>0</v>
      </c>
      <c r="L5952">
        <f>E5952-I5952-J5952-K5952</f>
        <v>0</v>
      </c>
      <c r="M5952">
        <f>IF((I5952+J5952+(1-$W$36)*L5952)/$W$39&gt;=$W$38,1,0)</f>
        <v>0</v>
      </c>
      <c r="N5952">
        <f>IF(M5952=1,$W$37,$W$36)*L5952</f>
        <v>0</v>
      </c>
      <c r="O5952">
        <f>EXP(-$W$26*C5952)*I5952</f>
        <v>0</v>
      </c>
      <c r="P5952">
        <f>EXP(-$W$26*C5952)*J5952</f>
        <v>0</v>
      </c>
      <c r="Q5952">
        <f>EXP(-$W$26*C5952)*K5952</f>
        <v>0</v>
      </c>
      <c r="R5952">
        <f>EXP(-$W$26*C5952)*(L5952-N5952)</f>
        <v>0</v>
      </c>
      <c r="S5952">
        <f>EXP(-$W$26*C5952)*N5952</f>
        <v>0</v>
      </c>
      <c r="T5952">
        <f>EXP(-$W$26*C5952)*E5952</f>
        <v>0</v>
      </c>
    </row>
    <row r="5953" spans="1:20">
      <c r="A5953">
        <v>5944</v>
      </c>
      <c r="B5953">
        <f>RAND()</f>
        <v>0</v>
      </c>
      <c r="C5953">
        <f>IF(B5953&lt;$W$41,3,IF(B5953&lt;$W$41+$W$42,4,5))</f>
        <v>0</v>
      </c>
      <c r="D5953">
        <f>NORMSINV(RAND())</f>
        <v>0</v>
      </c>
      <c r="E5953">
        <f>$W$25*EXP(($W$26-$W$28-0.5*$W$27^2)*C5953+$W$27*SQRT(C5953)*D5953)</f>
        <v>0</v>
      </c>
      <c r="F5953">
        <f>$W$30*(1+$W$31)^C5953</f>
        <v>0</v>
      </c>
      <c r="G5953">
        <f>$W$32*(1+$W$33)^C5953</f>
        <v>0</v>
      </c>
      <c r="H5953">
        <f>$W$34*(1+$W$35)^C5953</f>
        <v>0</v>
      </c>
      <c r="I5953">
        <f>MIN(E5953,F5953)</f>
        <v>0</v>
      </c>
      <c r="J5953">
        <f>MIN(E5953-I5953,G5953)</f>
        <v>0</v>
      </c>
      <c r="K5953">
        <f>MIN(E5953-I5953-J5953,H5953)</f>
        <v>0</v>
      </c>
      <c r="L5953">
        <f>E5953-I5953-J5953-K5953</f>
        <v>0</v>
      </c>
      <c r="M5953">
        <f>IF((I5953+J5953+(1-$W$36)*L5953)/$W$39&gt;=$W$38,1,0)</f>
        <v>0</v>
      </c>
      <c r="N5953">
        <f>IF(M5953=1,$W$37,$W$36)*L5953</f>
        <v>0</v>
      </c>
      <c r="O5953">
        <f>EXP(-$W$26*C5953)*I5953</f>
        <v>0</v>
      </c>
      <c r="P5953">
        <f>EXP(-$W$26*C5953)*J5953</f>
        <v>0</v>
      </c>
      <c r="Q5953">
        <f>EXP(-$W$26*C5953)*K5953</f>
        <v>0</v>
      </c>
      <c r="R5953">
        <f>EXP(-$W$26*C5953)*(L5953-N5953)</f>
        <v>0</v>
      </c>
      <c r="S5953">
        <f>EXP(-$W$26*C5953)*N5953</f>
        <v>0</v>
      </c>
      <c r="T5953">
        <f>EXP(-$W$26*C5953)*E5953</f>
        <v>0</v>
      </c>
    </row>
    <row r="5954" spans="1:20">
      <c r="A5954">
        <v>5945</v>
      </c>
      <c r="B5954">
        <f>RAND()</f>
        <v>0</v>
      </c>
      <c r="C5954">
        <f>IF(B5954&lt;$W$41,3,IF(B5954&lt;$W$41+$W$42,4,5))</f>
        <v>0</v>
      </c>
      <c r="D5954">
        <f>NORMSINV(RAND())</f>
        <v>0</v>
      </c>
      <c r="E5954">
        <f>$W$25*EXP(($W$26-$W$28-0.5*$W$27^2)*C5954+$W$27*SQRT(C5954)*D5954)</f>
        <v>0</v>
      </c>
      <c r="F5954">
        <f>$W$30*(1+$W$31)^C5954</f>
        <v>0</v>
      </c>
      <c r="G5954">
        <f>$W$32*(1+$W$33)^C5954</f>
        <v>0</v>
      </c>
      <c r="H5954">
        <f>$W$34*(1+$W$35)^C5954</f>
        <v>0</v>
      </c>
      <c r="I5954">
        <f>MIN(E5954,F5954)</f>
        <v>0</v>
      </c>
      <c r="J5954">
        <f>MIN(E5954-I5954,G5954)</f>
        <v>0</v>
      </c>
      <c r="K5954">
        <f>MIN(E5954-I5954-J5954,H5954)</f>
        <v>0</v>
      </c>
      <c r="L5954">
        <f>E5954-I5954-J5954-K5954</f>
        <v>0</v>
      </c>
      <c r="M5954">
        <f>IF((I5954+J5954+(1-$W$36)*L5954)/$W$39&gt;=$W$38,1,0)</f>
        <v>0</v>
      </c>
      <c r="N5954">
        <f>IF(M5954=1,$W$37,$W$36)*L5954</f>
        <v>0</v>
      </c>
      <c r="O5954">
        <f>EXP(-$W$26*C5954)*I5954</f>
        <v>0</v>
      </c>
      <c r="P5954">
        <f>EXP(-$W$26*C5954)*J5954</f>
        <v>0</v>
      </c>
      <c r="Q5954">
        <f>EXP(-$W$26*C5954)*K5954</f>
        <v>0</v>
      </c>
      <c r="R5954">
        <f>EXP(-$W$26*C5954)*(L5954-N5954)</f>
        <v>0</v>
      </c>
      <c r="S5954">
        <f>EXP(-$W$26*C5954)*N5954</f>
        <v>0</v>
      </c>
      <c r="T5954">
        <f>EXP(-$W$26*C5954)*E5954</f>
        <v>0</v>
      </c>
    </row>
    <row r="5955" spans="1:20">
      <c r="A5955">
        <v>5946</v>
      </c>
      <c r="B5955">
        <f>RAND()</f>
        <v>0</v>
      </c>
      <c r="C5955">
        <f>IF(B5955&lt;$W$41,3,IF(B5955&lt;$W$41+$W$42,4,5))</f>
        <v>0</v>
      </c>
      <c r="D5955">
        <f>NORMSINV(RAND())</f>
        <v>0</v>
      </c>
      <c r="E5955">
        <f>$W$25*EXP(($W$26-$W$28-0.5*$W$27^2)*C5955+$W$27*SQRT(C5955)*D5955)</f>
        <v>0</v>
      </c>
      <c r="F5955">
        <f>$W$30*(1+$W$31)^C5955</f>
        <v>0</v>
      </c>
      <c r="G5955">
        <f>$W$32*(1+$W$33)^C5955</f>
        <v>0</v>
      </c>
      <c r="H5955">
        <f>$W$34*(1+$W$35)^C5955</f>
        <v>0</v>
      </c>
      <c r="I5955">
        <f>MIN(E5955,F5955)</f>
        <v>0</v>
      </c>
      <c r="J5955">
        <f>MIN(E5955-I5955,G5955)</f>
        <v>0</v>
      </c>
      <c r="K5955">
        <f>MIN(E5955-I5955-J5955,H5955)</f>
        <v>0</v>
      </c>
      <c r="L5955">
        <f>E5955-I5955-J5955-K5955</f>
        <v>0</v>
      </c>
      <c r="M5955">
        <f>IF((I5955+J5955+(1-$W$36)*L5955)/$W$39&gt;=$W$38,1,0)</f>
        <v>0</v>
      </c>
      <c r="N5955">
        <f>IF(M5955=1,$W$37,$W$36)*L5955</f>
        <v>0</v>
      </c>
      <c r="O5955">
        <f>EXP(-$W$26*C5955)*I5955</f>
        <v>0</v>
      </c>
      <c r="P5955">
        <f>EXP(-$W$26*C5955)*J5955</f>
        <v>0</v>
      </c>
      <c r="Q5955">
        <f>EXP(-$W$26*C5955)*K5955</f>
        <v>0</v>
      </c>
      <c r="R5955">
        <f>EXP(-$W$26*C5955)*(L5955-N5955)</f>
        <v>0</v>
      </c>
      <c r="S5955">
        <f>EXP(-$W$26*C5955)*N5955</f>
        <v>0</v>
      </c>
      <c r="T5955">
        <f>EXP(-$W$26*C5955)*E5955</f>
        <v>0</v>
      </c>
    </row>
    <row r="5956" spans="1:20">
      <c r="A5956">
        <v>5947</v>
      </c>
      <c r="B5956">
        <f>RAND()</f>
        <v>0</v>
      </c>
      <c r="C5956">
        <f>IF(B5956&lt;$W$41,3,IF(B5956&lt;$W$41+$W$42,4,5))</f>
        <v>0</v>
      </c>
      <c r="D5956">
        <f>NORMSINV(RAND())</f>
        <v>0</v>
      </c>
      <c r="E5956">
        <f>$W$25*EXP(($W$26-$W$28-0.5*$W$27^2)*C5956+$W$27*SQRT(C5956)*D5956)</f>
        <v>0</v>
      </c>
      <c r="F5956">
        <f>$W$30*(1+$W$31)^C5956</f>
        <v>0</v>
      </c>
      <c r="G5956">
        <f>$W$32*(1+$W$33)^C5956</f>
        <v>0</v>
      </c>
      <c r="H5956">
        <f>$W$34*(1+$W$35)^C5956</f>
        <v>0</v>
      </c>
      <c r="I5956">
        <f>MIN(E5956,F5956)</f>
        <v>0</v>
      </c>
      <c r="J5956">
        <f>MIN(E5956-I5956,G5956)</f>
        <v>0</v>
      </c>
      <c r="K5956">
        <f>MIN(E5956-I5956-J5956,H5956)</f>
        <v>0</v>
      </c>
      <c r="L5956">
        <f>E5956-I5956-J5956-K5956</f>
        <v>0</v>
      </c>
      <c r="M5956">
        <f>IF((I5956+J5956+(1-$W$36)*L5956)/$W$39&gt;=$W$38,1,0)</f>
        <v>0</v>
      </c>
      <c r="N5956">
        <f>IF(M5956=1,$W$37,$W$36)*L5956</f>
        <v>0</v>
      </c>
      <c r="O5956">
        <f>EXP(-$W$26*C5956)*I5956</f>
        <v>0</v>
      </c>
      <c r="P5956">
        <f>EXP(-$W$26*C5956)*J5956</f>
        <v>0</v>
      </c>
      <c r="Q5956">
        <f>EXP(-$W$26*C5956)*K5956</f>
        <v>0</v>
      </c>
      <c r="R5956">
        <f>EXP(-$W$26*C5956)*(L5956-N5956)</f>
        <v>0</v>
      </c>
      <c r="S5956">
        <f>EXP(-$W$26*C5956)*N5956</f>
        <v>0</v>
      </c>
      <c r="T5956">
        <f>EXP(-$W$26*C5956)*E5956</f>
        <v>0</v>
      </c>
    </row>
    <row r="5957" spans="1:20">
      <c r="A5957">
        <v>5948</v>
      </c>
      <c r="B5957">
        <f>RAND()</f>
        <v>0</v>
      </c>
      <c r="C5957">
        <f>IF(B5957&lt;$W$41,3,IF(B5957&lt;$W$41+$W$42,4,5))</f>
        <v>0</v>
      </c>
      <c r="D5957">
        <f>NORMSINV(RAND())</f>
        <v>0</v>
      </c>
      <c r="E5957">
        <f>$W$25*EXP(($W$26-$W$28-0.5*$W$27^2)*C5957+$W$27*SQRT(C5957)*D5957)</f>
        <v>0</v>
      </c>
      <c r="F5957">
        <f>$W$30*(1+$W$31)^C5957</f>
        <v>0</v>
      </c>
      <c r="G5957">
        <f>$W$32*(1+$W$33)^C5957</f>
        <v>0</v>
      </c>
      <c r="H5957">
        <f>$W$34*(1+$W$35)^C5957</f>
        <v>0</v>
      </c>
      <c r="I5957">
        <f>MIN(E5957,F5957)</f>
        <v>0</v>
      </c>
      <c r="J5957">
        <f>MIN(E5957-I5957,G5957)</f>
        <v>0</v>
      </c>
      <c r="K5957">
        <f>MIN(E5957-I5957-J5957,H5957)</f>
        <v>0</v>
      </c>
      <c r="L5957">
        <f>E5957-I5957-J5957-K5957</f>
        <v>0</v>
      </c>
      <c r="M5957">
        <f>IF((I5957+J5957+(1-$W$36)*L5957)/$W$39&gt;=$W$38,1,0)</f>
        <v>0</v>
      </c>
      <c r="N5957">
        <f>IF(M5957=1,$W$37,$W$36)*L5957</f>
        <v>0</v>
      </c>
      <c r="O5957">
        <f>EXP(-$W$26*C5957)*I5957</f>
        <v>0</v>
      </c>
      <c r="P5957">
        <f>EXP(-$W$26*C5957)*J5957</f>
        <v>0</v>
      </c>
      <c r="Q5957">
        <f>EXP(-$W$26*C5957)*K5957</f>
        <v>0</v>
      </c>
      <c r="R5957">
        <f>EXP(-$W$26*C5957)*(L5957-N5957)</f>
        <v>0</v>
      </c>
      <c r="S5957">
        <f>EXP(-$W$26*C5957)*N5957</f>
        <v>0</v>
      </c>
      <c r="T5957">
        <f>EXP(-$W$26*C5957)*E5957</f>
        <v>0</v>
      </c>
    </row>
    <row r="5958" spans="1:20">
      <c r="A5958">
        <v>5949</v>
      </c>
      <c r="B5958">
        <f>RAND()</f>
        <v>0</v>
      </c>
      <c r="C5958">
        <f>IF(B5958&lt;$W$41,3,IF(B5958&lt;$W$41+$W$42,4,5))</f>
        <v>0</v>
      </c>
      <c r="D5958">
        <f>NORMSINV(RAND())</f>
        <v>0</v>
      </c>
      <c r="E5958">
        <f>$W$25*EXP(($W$26-$W$28-0.5*$W$27^2)*C5958+$W$27*SQRT(C5958)*D5958)</f>
        <v>0</v>
      </c>
      <c r="F5958">
        <f>$W$30*(1+$W$31)^C5958</f>
        <v>0</v>
      </c>
      <c r="G5958">
        <f>$W$32*(1+$W$33)^C5958</f>
        <v>0</v>
      </c>
      <c r="H5958">
        <f>$W$34*(1+$W$35)^C5958</f>
        <v>0</v>
      </c>
      <c r="I5958">
        <f>MIN(E5958,F5958)</f>
        <v>0</v>
      </c>
      <c r="J5958">
        <f>MIN(E5958-I5958,G5958)</f>
        <v>0</v>
      </c>
      <c r="K5958">
        <f>MIN(E5958-I5958-J5958,H5958)</f>
        <v>0</v>
      </c>
      <c r="L5958">
        <f>E5958-I5958-J5958-K5958</f>
        <v>0</v>
      </c>
      <c r="M5958">
        <f>IF((I5958+J5958+(1-$W$36)*L5958)/$W$39&gt;=$W$38,1,0)</f>
        <v>0</v>
      </c>
      <c r="N5958">
        <f>IF(M5958=1,$W$37,$W$36)*L5958</f>
        <v>0</v>
      </c>
      <c r="O5958">
        <f>EXP(-$W$26*C5958)*I5958</f>
        <v>0</v>
      </c>
      <c r="P5958">
        <f>EXP(-$W$26*C5958)*J5958</f>
        <v>0</v>
      </c>
      <c r="Q5958">
        <f>EXP(-$W$26*C5958)*K5958</f>
        <v>0</v>
      </c>
      <c r="R5958">
        <f>EXP(-$W$26*C5958)*(L5958-N5958)</f>
        <v>0</v>
      </c>
      <c r="S5958">
        <f>EXP(-$W$26*C5958)*N5958</f>
        <v>0</v>
      </c>
      <c r="T5958">
        <f>EXP(-$W$26*C5958)*E5958</f>
        <v>0</v>
      </c>
    </row>
    <row r="5959" spans="1:20">
      <c r="A5959">
        <v>5950</v>
      </c>
      <c r="B5959">
        <f>RAND()</f>
        <v>0</v>
      </c>
      <c r="C5959">
        <f>IF(B5959&lt;$W$41,3,IF(B5959&lt;$W$41+$W$42,4,5))</f>
        <v>0</v>
      </c>
      <c r="D5959">
        <f>NORMSINV(RAND())</f>
        <v>0</v>
      </c>
      <c r="E5959">
        <f>$W$25*EXP(($W$26-$W$28-0.5*$W$27^2)*C5959+$W$27*SQRT(C5959)*D5959)</f>
        <v>0</v>
      </c>
      <c r="F5959">
        <f>$W$30*(1+$W$31)^C5959</f>
        <v>0</v>
      </c>
      <c r="G5959">
        <f>$W$32*(1+$W$33)^C5959</f>
        <v>0</v>
      </c>
      <c r="H5959">
        <f>$W$34*(1+$W$35)^C5959</f>
        <v>0</v>
      </c>
      <c r="I5959">
        <f>MIN(E5959,F5959)</f>
        <v>0</v>
      </c>
      <c r="J5959">
        <f>MIN(E5959-I5959,G5959)</f>
        <v>0</v>
      </c>
      <c r="K5959">
        <f>MIN(E5959-I5959-J5959,H5959)</f>
        <v>0</v>
      </c>
      <c r="L5959">
        <f>E5959-I5959-J5959-K5959</f>
        <v>0</v>
      </c>
      <c r="M5959">
        <f>IF((I5959+J5959+(1-$W$36)*L5959)/$W$39&gt;=$W$38,1,0)</f>
        <v>0</v>
      </c>
      <c r="N5959">
        <f>IF(M5959=1,$W$37,$W$36)*L5959</f>
        <v>0</v>
      </c>
      <c r="O5959">
        <f>EXP(-$W$26*C5959)*I5959</f>
        <v>0</v>
      </c>
      <c r="P5959">
        <f>EXP(-$W$26*C5959)*J5959</f>
        <v>0</v>
      </c>
      <c r="Q5959">
        <f>EXP(-$W$26*C5959)*K5959</f>
        <v>0</v>
      </c>
      <c r="R5959">
        <f>EXP(-$W$26*C5959)*(L5959-N5959)</f>
        <v>0</v>
      </c>
      <c r="S5959">
        <f>EXP(-$W$26*C5959)*N5959</f>
        <v>0</v>
      </c>
      <c r="T5959">
        <f>EXP(-$W$26*C5959)*E5959</f>
        <v>0</v>
      </c>
    </row>
    <row r="5960" spans="1:20">
      <c r="A5960">
        <v>5951</v>
      </c>
      <c r="B5960">
        <f>RAND()</f>
        <v>0</v>
      </c>
      <c r="C5960">
        <f>IF(B5960&lt;$W$41,3,IF(B5960&lt;$W$41+$W$42,4,5))</f>
        <v>0</v>
      </c>
      <c r="D5960">
        <f>NORMSINV(RAND())</f>
        <v>0</v>
      </c>
      <c r="E5960">
        <f>$W$25*EXP(($W$26-$W$28-0.5*$W$27^2)*C5960+$W$27*SQRT(C5960)*D5960)</f>
        <v>0</v>
      </c>
      <c r="F5960">
        <f>$W$30*(1+$W$31)^C5960</f>
        <v>0</v>
      </c>
      <c r="G5960">
        <f>$W$32*(1+$W$33)^C5960</f>
        <v>0</v>
      </c>
      <c r="H5960">
        <f>$W$34*(1+$W$35)^C5960</f>
        <v>0</v>
      </c>
      <c r="I5960">
        <f>MIN(E5960,F5960)</f>
        <v>0</v>
      </c>
      <c r="J5960">
        <f>MIN(E5960-I5960,G5960)</f>
        <v>0</v>
      </c>
      <c r="K5960">
        <f>MIN(E5960-I5960-J5960,H5960)</f>
        <v>0</v>
      </c>
      <c r="L5960">
        <f>E5960-I5960-J5960-K5960</f>
        <v>0</v>
      </c>
      <c r="M5960">
        <f>IF((I5960+J5960+(1-$W$36)*L5960)/$W$39&gt;=$W$38,1,0)</f>
        <v>0</v>
      </c>
      <c r="N5960">
        <f>IF(M5960=1,$W$37,$W$36)*L5960</f>
        <v>0</v>
      </c>
      <c r="O5960">
        <f>EXP(-$W$26*C5960)*I5960</f>
        <v>0</v>
      </c>
      <c r="P5960">
        <f>EXP(-$W$26*C5960)*J5960</f>
        <v>0</v>
      </c>
      <c r="Q5960">
        <f>EXP(-$W$26*C5960)*K5960</f>
        <v>0</v>
      </c>
      <c r="R5960">
        <f>EXP(-$W$26*C5960)*(L5960-N5960)</f>
        <v>0</v>
      </c>
      <c r="S5960">
        <f>EXP(-$W$26*C5960)*N5960</f>
        <v>0</v>
      </c>
      <c r="T5960">
        <f>EXP(-$W$26*C5960)*E5960</f>
        <v>0</v>
      </c>
    </row>
    <row r="5961" spans="1:20">
      <c r="A5961">
        <v>5952</v>
      </c>
      <c r="B5961">
        <f>RAND()</f>
        <v>0</v>
      </c>
      <c r="C5961">
        <f>IF(B5961&lt;$W$41,3,IF(B5961&lt;$W$41+$W$42,4,5))</f>
        <v>0</v>
      </c>
      <c r="D5961">
        <f>NORMSINV(RAND())</f>
        <v>0</v>
      </c>
      <c r="E5961">
        <f>$W$25*EXP(($W$26-$W$28-0.5*$W$27^2)*C5961+$W$27*SQRT(C5961)*D5961)</f>
        <v>0</v>
      </c>
      <c r="F5961">
        <f>$W$30*(1+$W$31)^C5961</f>
        <v>0</v>
      </c>
      <c r="G5961">
        <f>$W$32*(1+$W$33)^C5961</f>
        <v>0</v>
      </c>
      <c r="H5961">
        <f>$W$34*(1+$W$35)^C5961</f>
        <v>0</v>
      </c>
      <c r="I5961">
        <f>MIN(E5961,F5961)</f>
        <v>0</v>
      </c>
      <c r="J5961">
        <f>MIN(E5961-I5961,G5961)</f>
        <v>0</v>
      </c>
      <c r="K5961">
        <f>MIN(E5961-I5961-J5961,H5961)</f>
        <v>0</v>
      </c>
      <c r="L5961">
        <f>E5961-I5961-J5961-K5961</f>
        <v>0</v>
      </c>
      <c r="M5961">
        <f>IF((I5961+J5961+(1-$W$36)*L5961)/$W$39&gt;=$W$38,1,0)</f>
        <v>0</v>
      </c>
      <c r="N5961">
        <f>IF(M5961=1,$W$37,$W$36)*L5961</f>
        <v>0</v>
      </c>
      <c r="O5961">
        <f>EXP(-$W$26*C5961)*I5961</f>
        <v>0</v>
      </c>
      <c r="P5961">
        <f>EXP(-$W$26*C5961)*J5961</f>
        <v>0</v>
      </c>
      <c r="Q5961">
        <f>EXP(-$W$26*C5961)*K5961</f>
        <v>0</v>
      </c>
      <c r="R5961">
        <f>EXP(-$W$26*C5961)*(L5961-N5961)</f>
        <v>0</v>
      </c>
      <c r="S5961">
        <f>EXP(-$W$26*C5961)*N5961</f>
        <v>0</v>
      </c>
      <c r="T5961">
        <f>EXP(-$W$26*C5961)*E5961</f>
        <v>0</v>
      </c>
    </row>
    <row r="5962" spans="1:20">
      <c r="A5962">
        <v>5953</v>
      </c>
      <c r="B5962">
        <f>RAND()</f>
        <v>0</v>
      </c>
      <c r="C5962">
        <f>IF(B5962&lt;$W$41,3,IF(B5962&lt;$W$41+$W$42,4,5))</f>
        <v>0</v>
      </c>
      <c r="D5962">
        <f>NORMSINV(RAND())</f>
        <v>0</v>
      </c>
      <c r="E5962">
        <f>$W$25*EXP(($W$26-$W$28-0.5*$W$27^2)*C5962+$W$27*SQRT(C5962)*D5962)</f>
        <v>0</v>
      </c>
      <c r="F5962">
        <f>$W$30*(1+$W$31)^C5962</f>
        <v>0</v>
      </c>
      <c r="G5962">
        <f>$W$32*(1+$W$33)^C5962</f>
        <v>0</v>
      </c>
      <c r="H5962">
        <f>$W$34*(1+$W$35)^C5962</f>
        <v>0</v>
      </c>
      <c r="I5962">
        <f>MIN(E5962,F5962)</f>
        <v>0</v>
      </c>
      <c r="J5962">
        <f>MIN(E5962-I5962,G5962)</f>
        <v>0</v>
      </c>
      <c r="K5962">
        <f>MIN(E5962-I5962-J5962,H5962)</f>
        <v>0</v>
      </c>
      <c r="L5962">
        <f>E5962-I5962-J5962-K5962</f>
        <v>0</v>
      </c>
      <c r="M5962">
        <f>IF((I5962+J5962+(1-$W$36)*L5962)/$W$39&gt;=$W$38,1,0)</f>
        <v>0</v>
      </c>
      <c r="N5962">
        <f>IF(M5962=1,$W$37,$W$36)*L5962</f>
        <v>0</v>
      </c>
      <c r="O5962">
        <f>EXP(-$W$26*C5962)*I5962</f>
        <v>0</v>
      </c>
      <c r="P5962">
        <f>EXP(-$W$26*C5962)*J5962</f>
        <v>0</v>
      </c>
      <c r="Q5962">
        <f>EXP(-$W$26*C5962)*K5962</f>
        <v>0</v>
      </c>
      <c r="R5962">
        <f>EXP(-$W$26*C5962)*(L5962-N5962)</f>
        <v>0</v>
      </c>
      <c r="S5962">
        <f>EXP(-$W$26*C5962)*N5962</f>
        <v>0</v>
      </c>
      <c r="T5962">
        <f>EXP(-$W$26*C5962)*E5962</f>
        <v>0</v>
      </c>
    </row>
    <row r="5963" spans="1:20">
      <c r="A5963">
        <v>5954</v>
      </c>
      <c r="B5963">
        <f>RAND()</f>
        <v>0</v>
      </c>
      <c r="C5963">
        <f>IF(B5963&lt;$W$41,3,IF(B5963&lt;$W$41+$W$42,4,5))</f>
        <v>0</v>
      </c>
      <c r="D5963">
        <f>NORMSINV(RAND())</f>
        <v>0</v>
      </c>
      <c r="E5963">
        <f>$W$25*EXP(($W$26-$W$28-0.5*$W$27^2)*C5963+$W$27*SQRT(C5963)*D5963)</f>
        <v>0</v>
      </c>
      <c r="F5963">
        <f>$W$30*(1+$W$31)^C5963</f>
        <v>0</v>
      </c>
      <c r="G5963">
        <f>$W$32*(1+$W$33)^C5963</f>
        <v>0</v>
      </c>
      <c r="H5963">
        <f>$W$34*(1+$W$35)^C5963</f>
        <v>0</v>
      </c>
      <c r="I5963">
        <f>MIN(E5963,F5963)</f>
        <v>0</v>
      </c>
      <c r="J5963">
        <f>MIN(E5963-I5963,G5963)</f>
        <v>0</v>
      </c>
      <c r="K5963">
        <f>MIN(E5963-I5963-J5963,H5963)</f>
        <v>0</v>
      </c>
      <c r="L5963">
        <f>E5963-I5963-J5963-K5963</f>
        <v>0</v>
      </c>
      <c r="M5963">
        <f>IF((I5963+J5963+(1-$W$36)*L5963)/$W$39&gt;=$W$38,1,0)</f>
        <v>0</v>
      </c>
      <c r="N5963">
        <f>IF(M5963=1,$W$37,$W$36)*L5963</f>
        <v>0</v>
      </c>
      <c r="O5963">
        <f>EXP(-$W$26*C5963)*I5963</f>
        <v>0</v>
      </c>
      <c r="P5963">
        <f>EXP(-$W$26*C5963)*J5963</f>
        <v>0</v>
      </c>
      <c r="Q5963">
        <f>EXP(-$W$26*C5963)*K5963</f>
        <v>0</v>
      </c>
      <c r="R5963">
        <f>EXP(-$W$26*C5963)*(L5963-N5963)</f>
        <v>0</v>
      </c>
      <c r="S5963">
        <f>EXP(-$W$26*C5963)*N5963</f>
        <v>0</v>
      </c>
      <c r="T5963">
        <f>EXP(-$W$26*C5963)*E5963</f>
        <v>0</v>
      </c>
    </row>
    <row r="5964" spans="1:20">
      <c r="A5964">
        <v>5955</v>
      </c>
      <c r="B5964">
        <f>RAND()</f>
        <v>0</v>
      </c>
      <c r="C5964">
        <f>IF(B5964&lt;$W$41,3,IF(B5964&lt;$W$41+$W$42,4,5))</f>
        <v>0</v>
      </c>
      <c r="D5964">
        <f>NORMSINV(RAND())</f>
        <v>0</v>
      </c>
      <c r="E5964">
        <f>$W$25*EXP(($W$26-$W$28-0.5*$W$27^2)*C5964+$W$27*SQRT(C5964)*D5964)</f>
        <v>0</v>
      </c>
      <c r="F5964">
        <f>$W$30*(1+$W$31)^C5964</f>
        <v>0</v>
      </c>
      <c r="G5964">
        <f>$W$32*(1+$W$33)^C5964</f>
        <v>0</v>
      </c>
      <c r="H5964">
        <f>$W$34*(1+$W$35)^C5964</f>
        <v>0</v>
      </c>
      <c r="I5964">
        <f>MIN(E5964,F5964)</f>
        <v>0</v>
      </c>
      <c r="J5964">
        <f>MIN(E5964-I5964,G5964)</f>
        <v>0</v>
      </c>
      <c r="K5964">
        <f>MIN(E5964-I5964-J5964,H5964)</f>
        <v>0</v>
      </c>
      <c r="L5964">
        <f>E5964-I5964-J5964-K5964</f>
        <v>0</v>
      </c>
      <c r="M5964">
        <f>IF((I5964+J5964+(1-$W$36)*L5964)/$W$39&gt;=$W$38,1,0)</f>
        <v>0</v>
      </c>
      <c r="N5964">
        <f>IF(M5964=1,$W$37,$W$36)*L5964</f>
        <v>0</v>
      </c>
      <c r="O5964">
        <f>EXP(-$W$26*C5964)*I5964</f>
        <v>0</v>
      </c>
      <c r="P5964">
        <f>EXP(-$W$26*C5964)*J5964</f>
        <v>0</v>
      </c>
      <c r="Q5964">
        <f>EXP(-$W$26*C5964)*K5964</f>
        <v>0</v>
      </c>
      <c r="R5964">
        <f>EXP(-$W$26*C5964)*(L5964-N5964)</f>
        <v>0</v>
      </c>
      <c r="S5964">
        <f>EXP(-$W$26*C5964)*N5964</f>
        <v>0</v>
      </c>
      <c r="T5964">
        <f>EXP(-$W$26*C5964)*E5964</f>
        <v>0</v>
      </c>
    </row>
    <row r="5965" spans="1:20">
      <c r="A5965">
        <v>5956</v>
      </c>
      <c r="B5965">
        <f>RAND()</f>
        <v>0</v>
      </c>
      <c r="C5965">
        <f>IF(B5965&lt;$W$41,3,IF(B5965&lt;$W$41+$W$42,4,5))</f>
        <v>0</v>
      </c>
      <c r="D5965">
        <f>NORMSINV(RAND())</f>
        <v>0</v>
      </c>
      <c r="E5965">
        <f>$W$25*EXP(($W$26-$W$28-0.5*$W$27^2)*C5965+$W$27*SQRT(C5965)*D5965)</f>
        <v>0</v>
      </c>
      <c r="F5965">
        <f>$W$30*(1+$W$31)^C5965</f>
        <v>0</v>
      </c>
      <c r="G5965">
        <f>$W$32*(1+$W$33)^C5965</f>
        <v>0</v>
      </c>
      <c r="H5965">
        <f>$W$34*(1+$W$35)^C5965</f>
        <v>0</v>
      </c>
      <c r="I5965">
        <f>MIN(E5965,F5965)</f>
        <v>0</v>
      </c>
      <c r="J5965">
        <f>MIN(E5965-I5965,G5965)</f>
        <v>0</v>
      </c>
      <c r="K5965">
        <f>MIN(E5965-I5965-J5965,H5965)</f>
        <v>0</v>
      </c>
      <c r="L5965">
        <f>E5965-I5965-J5965-K5965</f>
        <v>0</v>
      </c>
      <c r="M5965">
        <f>IF((I5965+J5965+(1-$W$36)*L5965)/$W$39&gt;=$W$38,1,0)</f>
        <v>0</v>
      </c>
      <c r="N5965">
        <f>IF(M5965=1,$W$37,$W$36)*L5965</f>
        <v>0</v>
      </c>
      <c r="O5965">
        <f>EXP(-$W$26*C5965)*I5965</f>
        <v>0</v>
      </c>
      <c r="P5965">
        <f>EXP(-$W$26*C5965)*J5965</f>
        <v>0</v>
      </c>
      <c r="Q5965">
        <f>EXP(-$W$26*C5965)*K5965</f>
        <v>0</v>
      </c>
      <c r="R5965">
        <f>EXP(-$W$26*C5965)*(L5965-N5965)</f>
        <v>0</v>
      </c>
      <c r="S5965">
        <f>EXP(-$W$26*C5965)*N5965</f>
        <v>0</v>
      </c>
      <c r="T5965">
        <f>EXP(-$W$26*C5965)*E5965</f>
        <v>0</v>
      </c>
    </row>
    <row r="5966" spans="1:20">
      <c r="A5966">
        <v>5957</v>
      </c>
      <c r="B5966">
        <f>RAND()</f>
        <v>0</v>
      </c>
      <c r="C5966">
        <f>IF(B5966&lt;$W$41,3,IF(B5966&lt;$W$41+$W$42,4,5))</f>
        <v>0</v>
      </c>
      <c r="D5966">
        <f>NORMSINV(RAND())</f>
        <v>0</v>
      </c>
      <c r="E5966">
        <f>$W$25*EXP(($W$26-$W$28-0.5*$W$27^2)*C5966+$W$27*SQRT(C5966)*D5966)</f>
        <v>0</v>
      </c>
      <c r="F5966">
        <f>$W$30*(1+$W$31)^C5966</f>
        <v>0</v>
      </c>
      <c r="G5966">
        <f>$W$32*(1+$W$33)^C5966</f>
        <v>0</v>
      </c>
      <c r="H5966">
        <f>$W$34*(1+$W$35)^C5966</f>
        <v>0</v>
      </c>
      <c r="I5966">
        <f>MIN(E5966,F5966)</f>
        <v>0</v>
      </c>
      <c r="J5966">
        <f>MIN(E5966-I5966,G5966)</f>
        <v>0</v>
      </c>
      <c r="K5966">
        <f>MIN(E5966-I5966-J5966,H5966)</f>
        <v>0</v>
      </c>
      <c r="L5966">
        <f>E5966-I5966-J5966-K5966</f>
        <v>0</v>
      </c>
      <c r="M5966">
        <f>IF((I5966+J5966+(1-$W$36)*L5966)/$W$39&gt;=$W$38,1,0)</f>
        <v>0</v>
      </c>
      <c r="N5966">
        <f>IF(M5966=1,$W$37,$W$36)*L5966</f>
        <v>0</v>
      </c>
      <c r="O5966">
        <f>EXP(-$W$26*C5966)*I5966</f>
        <v>0</v>
      </c>
      <c r="P5966">
        <f>EXP(-$W$26*C5966)*J5966</f>
        <v>0</v>
      </c>
      <c r="Q5966">
        <f>EXP(-$W$26*C5966)*K5966</f>
        <v>0</v>
      </c>
      <c r="R5966">
        <f>EXP(-$W$26*C5966)*(L5966-N5966)</f>
        <v>0</v>
      </c>
      <c r="S5966">
        <f>EXP(-$W$26*C5966)*N5966</f>
        <v>0</v>
      </c>
      <c r="T5966">
        <f>EXP(-$W$26*C5966)*E5966</f>
        <v>0</v>
      </c>
    </row>
    <row r="5967" spans="1:20">
      <c r="A5967">
        <v>5958</v>
      </c>
      <c r="B5967">
        <f>RAND()</f>
        <v>0</v>
      </c>
      <c r="C5967">
        <f>IF(B5967&lt;$W$41,3,IF(B5967&lt;$W$41+$W$42,4,5))</f>
        <v>0</v>
      </c>
      <c r="D5967">
        <f>NORMSINV(RAND())</f>
        <v>0</v>
      </c>
      <c r="E5967">
        <f>$W$25*EXP(($W$26-$W$28-0.5*$W$27^2)*C5967+$W$27*SQRT(C5967)*D5967)</f>
        <v>0</v>
      </c>
      <c r="F5967">
        <f>$W$30*(1+$W$31)^C5967</f>
        <v>0</v>
      </c>
      <c r="G5967">
        <f>$W$32*(1+$W$33)^C5967</f>
        <v>0</v>
      </c>
      <c r="H5967">
        <f>$W$34*(1+$W$35)^C5967</f>
        <v>0</v>
      </c>
      <c r="I5967">
        <f>MIN(E5967,F5967)</f>
        <v>0</v>
      </c>
      <c r="J5967">
        <f>MIN(E5967-I5967,G5967)</f>
        <v>0</v>
      </c>
      <c r="K5967">
        <f>MIN(E5967-I5967-J5967,H5967)</f>
        <v>0</v>
      </c>
      <c r="L5967">
        <f>E5967-I5967-J5967-K5967</f>
        <v>0</v>
      </c>
      <c r="M5967">
        <f>IF((I5967+J5967+(1-$W$36)*L5967)/$W$39&gt;=$W$38,1,0)</f>
        <v>0</v>
      </c>
      <c r="N5967">
        <f>IF(M5967=1,$W$37,$W$36)*L5967</f>
        <v>0</v>
      </c>
      <c r="O5967">
        <f>EXP(-$W$26*C5967)*I5967</f>
        <v>0</v>
      </c>
      <c r="P5967">
        <f>EXP(-$W$26*C5967)*J5967</f>
        <v>0</v>
      </c>
      <c r="Q5967">
        <f>EXP(-$W$26*C5967)*K5967</f>
        <v>0</v>
      </c>
      <c r="R5967">
        <f>EXP(-$W$26*C5967)*(L5967-N5967)</f>
        <v>0</v>
      </c>
      <c r="S5967">
        <f>EXP(-$W$26*C5967)*N5967</f>
        <v>0</v>
      </c>
      <c r="T5967">
        <f>EXP(-$W$26*C5967)*E5967</f>
        <v>0</v>
      </c>
    </row>
    <row r="5968" spans="1:20">
      <c r="A5968">
        <v>5959</v>
      </c>
      <c r="B5968">
        <f>RAND()</f>
        <v>0</v>
      </c>
      <c r="C5968">
        <f>IF(B5968&lt;$W$41,3,IF(B5968&lt;$W$41+$W$42,4,5))</f>
        <v>0</v>
      </c>
      <c r="D5968">
        <f>NORMSINV(RAND())</f>
        <v>0</v>
      </c>
      <c r="E5968">
        <f>$W$25*EXP(($W$26-$W$28-0.5*$W$27^2)*C5968+$W$27*SQRT(C5968)*D5968)</f>
        <v>0</v>
      </c>
      <c r="F5968">
        <f>$W$30*(1+$W$31)^C5968</f>
        <v>0</v>
      </c>
      <c r="G5968">
        <f>$W$32*(1+$W$33)^C5968</f>
        <v>0</v>
      </c>
      <c r="H5968">
        <f>$W$34*(1+$W$35)^C5968</f>
        <v>0</v>
      </c>
      <c r="I5968">
        <f>MIN(E5968,F5968)</f>
        <v>0</v>
      </c>
      <c r="J5968">
        <f>MIN(E5968-I5968,G5968)</f>
        <v>0</v>
      </c>
      <c r="K5968">
        <f>MIN(E5968-I5968-J5968,H5968)</f>
        <v>0</v>
      </c>
      <c r="L5968">
        <f>E5968-I5968-J5968-K5968</f>
        <v>0</v>
      </c>
      <c r="M5968">
        <f>IF((I5968+J5968+(1-$W$36)*L5968)/$W$39&gt;=$W$38,1,0)</f>
        <v>0</v>
      </c>
      <c r="N5968">
        <f>IF(M5968=1,$W$37,$W$36)*L5968</f>
        <v>0</v>
      </c>
      <c r="O5968">
        <f>EXP(-$W$26*C5968)*I5968</f>
        <v>0</v>
      </c>
      <c r="P5968">
        <f>EXP(-$W$26*C5968)*J5968</f>
        <v>0</v>
      </c>
      <c r="Q5968">
        <f>EXP(-$W$26*C5968)*K5968</f>
        <v>0</v>
      </c>
      <c r="R5968">
        <f>EXP(-$W$26*C5968)*(L5968-N5968)</f>
        <v>0</v>
      </c>
      <c r="S5968">
        <f>EXP(-$W$26*C5968)*N5968</f>
        <v>0</v>
      </c>
      <c r="T5968">
        <f>EXP(-$W$26*C5968)*E5968</f>
        <v>0</v>
      </c>
    </row>
    <row r="5969" spans="1:20">
      <c r="A5969">
        <v>5960</v>
      </c>
      <c r="B5969">
        <f>RAND()</f>
        <v>0</v>
      </c>
      <c r="C5969">
        <f>IF(B5969&lt;$W$41,3,IF(B5969&lt;$W$41+$W$42,4,5))</f>
        <v>0</v>
      </c>
      <c r="D5969">
        <f>NORMSINV(RAND())</f>
        <v>0</v>
      </c>
      <c r="E5969">
        <f>$W$25*EXP(($W$26-$W$28-0.5*$W$27^2)*C5969+$W$27*SQRT(C5969)*D5969)</f>
        <v>0</v>
      </c>
      <c r="F5969">
        <f>$W$30*(1+$W$31)^C5969</f>
        <v>0</v>
      </c>
      <c r="G5969">
        <f>$W$32*(1+$W$33)^C5969</f>
        <v>0</v>
      </c>
      <c r="H5969">
        <f>$W$34*(1+$W$35)^C5969</f>
        <v>0</v>
      </c>
      <c r="I5969">
        <f>MIN(E5969,F5969)</f>
        <v>0</v>
      </c>
      <c r="J5969">
        <f>MIN(E5969-I5969,G5969)</f>
        <v>0</v>
      </c>
      <c r="K5969">
        <f>MIN(E5969-I5969-J5969,H5969)</f>
        <v>0</v>
      </c>
      <c r="L5969">
        <f>E5969-I5969-J5969-K5969</f>
        <v>0</v>
      </c>
      <c r="M5969">
        <f>IF((I5969+J5969+(1-$W$36)*L5969)/$W$39&gt;=$W$38,1,0)</f>
        <v>0</v>
      </c>
      <c r="N5969">
        <f>IF(M5969=1,$W$37,$W$36)*L5969</f>
        <v>0</v>
      </c>
      <c r="O5969">
        <f>EXP(-$W$26*C5969)*I5969</f>
        <v>0</v>
      </c>
      <c r="P5969">
        <f>EXP(-$W$26*C5969)*J5969</f>
        <v>0</v>
      </c>
      <c r="Q5969">
        <f>EXP(-$W$26*C5969)*K5969</f>
        <v>0</v>
      </c>
      <c r="R5969">
        <f>EXP(-$W$26*C5969)*(L5969-N5969)</f>
        <v>0</v>
      </c>
      <c r="S5969">
        <f>EXP(-$W$26*C5969)*N5969</f>
        <v>0</v>
      </c>
      <c r="T5969">
        <f>EXP(-$W$26*C5969)*E5969</f>
        <v>0</v>
      </c>
    </row>
    <row r="5970" spans="1:20">
      <c r="A5970">
        <v>5961</v>
      </c>
      <c r="B5970">
        <f>RAND()</f>
        <v>0</v>
      </c>
      <c r="C5970">
        <f>IF(B5970&lt;$W$41,3,IF(B5970&lt;$W$41+$W$42,4,5))</f>
        <v>0</v>
      </c>
      <c r="D5970">
        <f>NORMSINV(RAND())</f>
        <v>0</v>
      </c>
      <c r="E5970">
        <f>$W$25*EXP(($W$26-$W$28-0.5*$W$27^2)*C5970+$W$27*SQRT(C5970)*D5970)</f>
        <v>0</v>
      </c>
      <c r="F5970">
        <f>$W$30*(1+$W$31)^C5970</f>
        <v>0</v>
      </c>
      <c r="G5970">
        <f>$W$32*(1+$W$33)^C5970</f>
        <v>0</v>
      </c>
      <c r="H5970">
        <f>$W$34*(1+$W$35)^C5970</f>
        <v>0</v>
      </c>
      <c r="I5970">
        <f>MIN(E5970,F5970)</f>
        <v>0</v>
      </c>
      <c r="J5970">
        <f>MIN(E5970-I5970,G5970)</f>
        <v>0</v>
      </c>
      <c r="K5970">
        <f>MIN(E5970-I5970-J5970,H5970)</f>
        <v>0</v>
      </c>
      <c r="L5970">
        <f>E5970-I5970-J5970-K5970</f>
        <v>0</v>
      </c>
      <c r="M5970">
        <f>IF((I5970+J5970+(1-$W$36)*L5970)/$W$39&gt;=$W$38,1,0)</f>
        <v>0</v>
      </c>
      <c r="N5970">
        <f>IF(M5970=1,$W$37,$W$36)*L5970</f>
        <v>0</v>
      </c>
      <c r="O5970">
        <f>EXP(-$W$26*C5970)*I5970</f>
        <v>0</v>
      </c>
      <c r="P5970">
        <f>EXP(-$W$26*C5970)*J5970</f>
        <v>0</v>
      </c>
      <c r="Q5970">
        <f>EXP(-$W$26*C5970)*K5970</f>
        <v>0</v>
      </c>
      <c r="R5970">
        <f>EXP(-$W$26*C5970)*(L5970-N5970)</f>
        <v>0</v>
      </c>
      <c r="S5970">
        <f>EXP(-$W$26*C5970)*N5970</f>
        <v>0</v>
      </c>
      <c r="T5970">
        <f>EXP(-$W$26*C5970)*E5970</f>
        <v>0</v>
      </c>
    </row>
    <row r="5971" spans="1:20">
      <c r="A5971">
        <v>5962</v>
      </c>
      <c r="B5971">
        <f>RAND()</f>
        <v>0</v>
      </c>
      <c r="C5971">
        <f>IF(B5971&lt;$W$41,3,IF(B5971&lt;$W$41+$W$42,4,5))</f>
        <v>0</v>
      </c>
      <c r="D5971">
        <f>NORMSINV(RAND())</f>
        <v>0</v>
      </c>
      <c r="E5971">
        <f>$W$25*EXP(($W$26-$W$28-0.5*$W$27^2)*C5971+$W$27*SQRT(C5971)*D5971)</f>
        <v>0</v>
      </c>
      <c r="F5971">
        <f>$W$30*(1+$W$31)^C5971</f>
        <v>0</v>
      </c>
      <c r="G5971">
        <f>$W$32*(1+$W$33)^C5971</f>
        <v>0</v>
      </c>
      <c r="H5971">
        <f>$W$34*(1+$W$35)^C5971</f>
        <v>0</v>
      </c>
      <c r="I5971">
        <f>MIN(E5971,F5971)</f>
        <v>0</v>
      </c>
      <c r="J5971">
        <f>MIN(E5971-I5971,G5971)</f>
        <v>0</v>
      </c>
      <c r="K5971">
        <f>MIN(E5971-I5971-J5971,H5971)</f>
        <v>0</v>
      </c>
      <c r="L5971">
        <f>E5971-I5971-J5971-K5971</f>
        <v>0</v>
      </c>
      <c r="M5971">
        <f>IF((I5971+J5971+(1-$W$36)*L5971)/$W$39&gt;=$W$38,1,0)</f>
        <v>0</v>
      </c>
      <c r="N5971">
        <f>IF(M5971=1,$W$37,$W$36)*L5971</f>
        <v>0</v>
      </c>
      <c r="O5971">
        <f>EXP(-$W$26*C5971)*I5971</f>
        <v>0</v>
      </c>
      <c r="P5971">
        <f>EXP(-$W$26*C5971)*J5971</f>
        <v>0</v>
      </c>
      <c r="Q5971">
        <f>EXP(-$W$26*C5971)*K5971</f>
        <v>0</v>
      </c>
      <c r="R5971">
        <f>EXP(-$W$26*C5971)*(L5971-N5971)</f>
        <v>0</v>
      </c>
      <c r="S5971">
        <f>EXP(-$W$26*C5971)*N5971</f>
        <v>0</v>
      </c>
      <c r="T5971">
        <f>EXP(-$W$26*C5971)*E5971</f>
        <v>0</v>
      </c>
    </row>
    <row r="5972" spans="1:20">
      <c r="A5972">
        <v>5963</v>
      </c>
      <c r="B5972">
        <f>RAND()</f>
        <v>0</v>
      </c>
      <c r="C5972">
        <f>IF(B5972&lt;$W$41,3,IF(B5972&lt;$W$41+$W$42,4,5))</f>
        <v>0</v>
      </c>
      <c r="D5972">
        <f>NORMSINV(RAND())</f>
        <v>0</v>
      </c>
      <c r="E5972">
        <f>$W$25*EXP(($W$26-$W$28-0.5*$W$27^2)*C5972+$W$27*SQRT(C5972)*D5972)</f>
        <v>0</v>
      </c>
      <c r="F5972">
        <f>$W$30*(1+$W$31)^C5972</f>
        <v>0</v>
      </c>
      <c r="G5972">
        <f>$W$32*(1+$W$33)^C5972</f>
        <v>0</v>
      </c>
      <c r="H5972">
        <f>$W$34*(1+$W$35)^C5972</f>
        <v>0</v>
      </c>
      <c r="I5972">
        <f>MIN(E5972,F5972)</f>
        <v>0</v>
      </c>
      <c r="J5972">
        <f>MIN(E5972-I5972,G5972)</f>
        <v>0</v>
      </c>
      <c r="K5972">
        <f>MIN(E5972-I5972-J5972,H5972)</f>
        <v>0</v>
      </c>
      <c r="L5972">
        <f>E5972-I5972-J5972-K5972</f>
        <v>0</v>
      </c>
      <c r="M5972">
        <f>IF((I5972+J5972+(1-$W$36)*L5972)/$W$39&gt;=$W$38,1,0)</f>
        <v>0</v>
      </c>
      <c r="N5972">
        <f>IF(M5972=1,$W$37,$W$36)*L5972</f>
        <v>0</v>
      </c>
      <c r="O5972">
        <f>EXP(-$W$26*C5972)*I5972</f>
        <v>0</v>
      </c>
      <c r="P5972">
        <f>EXP(-$W$26*C5972)*J5972</f>
        <v>0</v>
      </c>
      <c r="Q5972">
        <f>EXP(-$W$26*C5972)*K5972</f>
        <v>0</v>
      </c>
      <c r="R5972">
        <f>EXP(-$W$26*C5972)*(L5972-N5972)</f>
        <v>0</v>
      </c>
      <c r="S5972">
        <f>EXP(-$W$26*C5972)*N5972</f>
        <v>0</v>
      </c>
      <c r="T5972">
        <f>EXP(-$W$26*C5972)*E5972</f>
        <v>0</v>
      </c>
    </row>
    <row r="5973" spans="1:20">
      <c r="A5973">
        <v>5964</v>
      </c>
      <c r="B5973">
        <f>RAND()</f>
        <v>0</v>
      </c>
      <c r="C5973">
        <f>IF(B5973&lt;$W$41,3,IF(B5973&lt;$W$41+$W$42,4,5))</f>
        <v>0</v>
      </c>
      <c r="D5973">
        <f>NORMSINV(RAND())</f>
        <v>0</v>
      </c>
      <c r="E5973">
        <f>$W$25*EXP(($W$26-$W$28-0.5*$W$27^2)*C5973+$W$27*SQRT(C5973)*D5973)</f>
        <v>0</v>
      </c>
      <c r="F5973">
        <f>$W$30*(1+$W$31)^C5973</f>
        <v>0</v>
      </c>
      <c r="G5973">
        <f>$W$32*(1+$W$33)^C5973</f>
        <v>0</v>
      </c>
      <c r="H5973">
        <f>$W$34*(1+$W$35)^C5973</f>
        <v>0</v>
      </c>
      <c r="I5973">
        <f>MIN(E5973,F5973)</f>
        <v>0</v>
      </c>
      <c r="J5973">
        <f>MIN(E5973-I5973,G5973)</f>
        <v>0</v>
      </c>
      <c r="K5973">
        <f>MIN(E5973-I5973-J5973,H5973)</f>
        <v>0</v>
      </c>
      <c r="L5973">
        <f>E5973-I5973-J5973-K5973</f>
        <v>0</v>
      </c>
      <c r="M5973">
        <f>IF((I5973+J5973+(1-$W$36)*L5973)/$W$39&gt;=$W$38,1,0)</f>
        <v>0</v>
      </c>
      <c r="N5973">
        <f>IF(M5973=1,$W$37,$W$36)*L5973</f>
        <v>0</v>
      </c>
      <c r="O5973">
        <f>EXP(-$W$26*C5973)*I5973</f>
        <v>0</v>
      </c>
      <c r="P5973">
        <f>EXP(-$W$26*C5973)*J5973</f>
        <v>0</v>
      </c>
      <c r="Q5973">
        <f>EXP(-$W$26*C5973)*K5973</f>
        <v>0</v>
      </c>
      <c r="R5973">
        <f>EXP(-$W$26*C5973)*(L5973-N5973)</f>
        <v>0</v>
      </c>
      <c r="S5973">
        <f>EXP(-$W$26*C5973)*N5973</f>
        <v>0</v>
      </c>
      <c r="T5973">
        <f>EXP(-$W$26*C5973)*E5973</f>
        <v>0</v>
      </c>
    </row>
    <row r="5974" spans="1:20">
      <c r="A5974">
        <v>5965</v>
      </c>
      <c r="B5974">
        <f>RAND()</f>
        <v>0</v>
      </c>
      <c r="C5974">
        <f>IF(B5974&lt;$W$41,3,IF(B5974&lt;$W$41+$W$42,4,5))</f>
        <v>0</v>
      </c>
      <c r="D5974">
        <f>NORMSINV(RAND())</f>
        <v>0</v>
      </c>
      <c r="E5974">
        <f>$W$25*EXP(($W$26-$W$28-0.5*$W$27^2)*C5974+$W$27*SQRT(C5974)*D5974)</f>
        <v>0</v>
      </c>
      <c r="F5974">
        <f>$W$30*(1+$W$31)^C5974</f>
        <v>0</v>
      </c>
      <c r="G5974">
        <f>$W$32*(1+$W$33)^C5974</f>
        <v>0</v>
      </c>
      <c r="H5974">
        <f>$W$34*(1+$W$35)^C5974</f>
        <v>0</v>
      </c>
      <c r="I5974">
        <f>MIN(E5974,F5974)</f>
        <v>0</v>
      </c>
      <c r="J5974">
        <f>MIN(E5974-I5974,G5974)</f>
        <v>0</v>
      </c>
      <c r="K5974">
        <f>MIN(E5974-I5974-J5974,H5974)</f>
        <v>0</v>
      </c>
      <c r="L5974">
        <f>E5974-I5974-J5974-K5974</f>
        <v>0</v>
      </c>
      <c r="M5974">
        <f>IF((I5974+J5974+(1-$W$36)*L5974)/$W$39&gt;=$W$38,1,0)</f>
        <v>0</v>
      </c>
      <c r="N5974">
        <f>IF(M5974=1,$W$37,$W$36)*L5974</f>
        <v>0</v>
      </c>
      <c r="O5974">
        <f>EXP(-$W$26*C5974)*I5974</f>
        <v>0</v>
      </c>
      <c r="P5974">
        <f>EXP(-$W$26*C5974)*J5974</f>
        <v>0</v>
      </c>
      <c r="Q5974">
        <f>EXP(-$W$26*C5974)*K5974</f>
        <v>0</v>
      </c>
      <c r="R5974">
        <f>EXP(-$W$26*C5974)*(L5974-N5974)</f>
        <v>0</v>
      </c>
      <c r="S5974">
        <f>EXP(-$W$26*C5974)*N5974</f>
        <v>0</v>
      </c>
      <c r="T5974">
        <f>EXP(-$W$26*C5974)*E5974</f>
        <v>0</v>
      </c>
    </row>
    <row r="5975" spans="1:20">
      <c r="A5975">
        <v>5966</v>
      </c>
      <c r="B5975">
        <f>RAND()</f>
        <v>0</v>
      </c>
      <c r="C5975">
        <f>IF(B5975&lt;$W$41,3,IF(B5975&lt;$W$41+$W$42,4,5))</f>
        <v>0</v>
      </c>
      <c r="D5975">
        <f>NORMSINV(RAND())</f>
        <v>0</v>
      </c>
      <c r="E5975">
        <f>$W$25*EXP(($W$26-$W$28-0.5*$W$27^2)*C5975+$W$27*SQRT(C5975)*D5975)</f>
        <v>0</v>
      </c>
      <c r="F5975">
        <f>$W$30*(1+$W$31)^C5975</f>
        <v>0</v>
      </c>
      <c r="G5975">
        <f>$W$32*(1+$W$33)^C5975</f>
        <v>0</v>
      </c>
      <c r="H5975">
        <f>$W$34*(1+$W$35)^C5975</f>
        <v>0</v>
      </c>
      <c r="I5975">
        <f>MIN(E5975,F5975)</f>
        <v>0</v>
      </c>
      <c r="J5975">
        <f>MIN(E5975-I5975,G5975)</f>
        <v>0</v>
      </c>
      <c r="K5975">
        <f>MIN(E5975-I5975-J5975,H5975)</f>
        <v>0</v>
      </c>
      <c r="L5975">
        <f>E5975-I5975-J5975-K5975</f>
        <v>0</v>
      </c>
      <c r="M5975">
        <f>IF((I5975+J5975+(1-$W$36)*L5975)/$W$39&gt;=$W$38,1,0)</f>
        <v>0</v>
      </c>
      <c r="N5975">
        <f>IF(M5975=1,$W$37,$W$36)*L5975</f>
        <v>0</v>
      </c>
      <c r="O5975">
        <f>EXP(-$W$26*C5975)*I5975</f>
        <v>0</v>
      </c>
      <c r="P5975">
        <f>EXP(-$W$26*C5975)*J5975</f>
        <v>0</v>
      </c>
      <c r="Q5975">
        <f>EXP(-$W$26*C5975)*K5975</f>
        <v>0</v>
      </c>
      <c r="R5975">
        <f>EXP(-$W$26*C5975)*(L5975-N5975)</f>
        <v>0</v>
      </c>
      <c r="S5975">
        <f>EXP(-$W$26*C5975)*N5975</f>
        <v>0</v>
      </c>
      <c r="T5975">
        <f>EXP(-$W$26*C5975)*E5975</f>
        <v>0</v>
      </c>
    </row>
    <row r="5976" spans="1:20">
      <c r="A5976">
        <v>5967</v>
      </c>
      <c r="B5976">
        <f>RAND()</f>
        <v>0</v>
      </c>
      <c r="C5976">
        <f>IF(B5976&lt;$W$41,3,IF(B5976&lt;$W$41+$W$42,4,5))</f>
        <v>0</v>
      </c>
      <c r="D5976">
        <f>NORMSINV(RAND())</f>
        <v>0</v>
      </c>
      <c r="E5976">
        <f>$W$25*EXP(($W$26-$W$28-0.5*$W$27^2)*C5976+$W$27*SQRT(C5976)*D5976)</f>
        <v>0</v>
      </c>
      <c r="F5976">
        <f>$W$30*(1+$W$31)^C5976</f>
        <v>0</v>
      </c>
      <c r="G5976">
        <f>$W$32*(1+$W$33)^C5976</f>
        <v>0</v>
      </c>
      <c r="H5976">
        <f>$W$34*(1+$W$35)^C5976</f>
        <v>0</v>
      </c>
      <c r="I5976">
        <f>MIN(E5976,F5976)</f>
        <v>0</v>
      </c>
      <c r="J5976">
        <f>MIN(E5976-I5976,G5976)</f>
        <v>0</v>
      </c>
      <c r="K5976">
        <f>MIN(E5976-I5976-J5976,H5976)</f>
        <v>0</v>
      </c>
      <c r="L5976">
        <f>E5976-I5976-J5976-K5976</f>
        <v>0</v>
      </c>
      <c r="M5976">
        <f>IF((I5976+J5976+(1-$W$36)*L5976)/$W$39&gt;=$W$38,1,0)</f>
        <v>0</v>
      </c>
      <c r="N5976">
        <f>IF(M5976=1,$W$37,$W$36)*L5976</f>
        <v>0</v>
      </c>
      <c r="O5976">
        <f>EXP(-$W$26*C5976)*I5976</f>
        <v>0</v>
      </c>
      <c r="P5976">
        <f>EXP(-$W$26*C5976)*J5976</f>
        <v>0</v>
      </c>
      <c r="Q5976">
        <f>EXP(-$W$26*C5976)*K5976</f>
        <v>0</v>
      </c>
      <c r="R5976">
        <f>EXP(-$W$26*C5976)*(L5976-N5976)</f>
        <v>0</v>
      </c>
      <c r="S5976">
        <f>EXP(-$W$26*C5976)*N5976</f>
        <v>0</v>
      </c>
      <c r="T5976">
        <f>EXP(-$W$26*C5976)*E5976</f>
        <v>0</v>
      </c>
    </row>
    <row r="5977" spans="1:20">
      <c r="A5977">
        <v>5968</v>
      </c>
      <c r="B5977">
        <f>RAND()</f>
        <v>0</v>
      </c>
      <c r="C5977">
        <f>IF(B5977&lt;$W$41,3,IF(B5977&lt;$W$41+$W$42,4,5))</f>
        <v>0</v>
      </c>
      <c r="D5977">
        <f>NORMSINV(RAND())</f>
        <v>0</v>
      </c>
      <c r="E5977">
        <f>$W$25*EXP(($W$26-$W$28-0.5*$W$27^2)*C5977+$W$27*SQRT(C5977)*D5977)</f>
        <v>0</v>
      </c>
      <c r="F5977">
        <f>$W$30*(1+$W$31)^C5977</f>
        <v>0</v>
      </c>
      <c r="G5977">
        <f>$W$32*(1+$W$33)^C5977</f>
        <v>0</v>
      </c>
      <c r="H5977">
        <f>$W$34*(1+$W$35)^C5977</f>
        <v>0</v>
      </c>
      <c r="I5977">
        <f>MIN(E5977,F5977)</f>
        <v>0</v>
      </c>
      <c r="J5977">
        <f>MIN(E5977-I5977,G5977)</f>
        <v>0</v>
      </c>
      <c r="K5977">
        <f>MIN(E5977-I5977-J5977,H5977)</f>
        <v>0</v>
      </c>
      <c r="L5977">
        <f>E5977-I5977-J5977-K5977</f>
        <v>0</v>
      </c>
      <c r="M5977">
        <f>IF((I5977+J5977+(1-$W$36)*L5977)/$W$39&gt;=$W$38,1,0)</f>
        <v>0</v>
      </c>
      <c r="N5977">
        <f>IF(M5977=1,$W$37,$W$36)*L5977</f>
        <v>0</v>
      </c>
      <c r="O5977">
        <f>EXP(-$W$26*C5977)*I5977</f>
        <v>0</v>
      </c>
      <c r="P5977">
        <f>EXP(-$W$26*C5977)*J5977</f>
        <v>0</v>
      </c>
      <c r="Q5977">
        <f>EXP(-$W$26*C5977)*K5977</f>
        <v>0</v>
      </c>
      <c r="R5977">
        <f>EXP(-$W$26*C5977)*(L5977-N5977)</f>
        <v>0</v>
      </c>
      <c r="S5977">
        <f>EXP(-$W$26*C5977)*N5977</f>
        <v>0</v>
      </c>
      <c r="T5977">
        <f>EXP(-$W$26*C5977)*E5977</f>
        <v>0</v>
      </c>
    </row>
    <row r="5978" spans="1:20">
      <c r="A5978">
        <v>5969</v>
      </c>
      <c r="B5978">
        <f>RAND()</f>
        <v>0</v>
      </c>
      <c r="C5978">
        <f>IF(B5978&lt;$W$41,3,IF(B5978&lt;$W$41+$W$42,4,5))</f>
        <v>0</v>
      </c>
      <c r="D5978">
        <f>NORMSINV(RAND())</f>
        <v>0</v>
      </c>
      <c r="E5978">
        <f>$W$25*EXP(($W$26-$W$28-0.5*$W$27^2)*C5978+$W$27*SQRT(C5978)*D5978)</f>
        <v>0</v>
      </c>
      <c r="F5978">
        <f>$W$30*(1+$W$31)^C5978</f>
        <v>0</v>
      </c>
      <c r="G5978">
        <f>$W$32*(1+$W$33)^C5978</f>
        <v>0</v>
      </c>
      <c r="H5978">
        <f>$W$34*(1+$W$35)^C5978</f>
        <v>0</v>
      </c>
      <c r="I5978">
        <f>MIN(E5978,F5978)</f>
        <v>0</v>
      </c>
      <c r="J5978">
        <f>MIN(E5978-I5978,G5978)</f>
        <v>0</v>
      </c>
      <c r="K5978">
        <f>MIN(E5978-I5978-J5978,H5978)</f>
        <v>0</v>
      </c>
      <c r="L5978">
        <f>E5978-I5978-J5978-K5978</f>
        <v>0</v>
      </c>
      <c r="M5978">
        <f>IF((I5978+J5978+(1-$W$36)*L5978)/$W$39&gt;=$W$38,1,0)</f>
        <v>0</v>
      </c>
      <c r="N5978">
        <f>IF(M5978=1,$W$37,$W$36)*L5978</f>
        <v>0</v>
      </c>
      <c r="O5978">
        <f>EXP(-$W$26*C5978)*I5978</f>
        <v>0</v>
      </c>
      <c r="P5978">
        <f>EXP(-$W$26*C5978)*J5978</f>
        <v>0</v>
      </c>
      <c r="Q5978">
        <f>EXP(-$W$26*C5978)*K5978</f>
        <v>0</v>
      </c>
      <c r="R5978">
        <f>EXP(-$W$26*C5978)*(L5978-N5978)</f>
        <v>0</v>
      </c>
      <c r="S5978">
        <f>EXP(-$W$26*C5978)*N5978</f>
        <v>0</v>
      </c>
      <c r="T5978">
        <f>EXP(-$W$26*C5978)*E5978</f>
        <v>0</v>
      </c>
    </row>
    <row r="5979" spans="1:20">
      <c r="A5979">
        <v>5970</v>
      </c>
      <c r="B5979">
        <f>RAND()</f>
        <v>0</v>
      </c>
      <c r="C5979">
        <f>IF(B5979&lt;$W$41,3,IF(B5979&lt;$W$41+$W$42,4,5))</f>
        <v>0</v>
      </c>
      <c r="D5979">
        <f>NORMSINV(RAND())</f>
        <v>0</v>
      </c>
      <c r="E5979">
        <f>$W$25*EXP(($W$26-$W$28-0.5*$W$27^2)*C5979+$W$27*SQRT(C5979)*D5979)</f>
        <v>0</v>
      </c>
      <c r="F5979">
        <f>$W$30*(1+$W$31)^C5979</f>
        <v>0</v>
      </c>
      <c r="G5979">
        <f>$W$32*(1+$W$33)^C5979</f>
        <v>0</v>
      </c>
      <c r="H5979">
        <f>$W$34*(1+$W$35)^C5979</f>
        <v>0</v>
      </c>
      <c r="I5979">
        <f>MIN(E5979,F5979)</f>
        <v>0</v>
      </c>
      <c r="J5979">
        <f>MIN(E5979-I5979,G5979)</f>
        <v>0</v>
      </c>
      <c r="K5979">
        <f>MIN(E5979-I5979-J5979,H5979)</f>
        <v>0</v>
      </c>
      <c r="L5979">
        <f>E5979-I5979-J5979-K5979</f>
        <v>0</v>
      </c>
      <c r="M5979">
        <f>IF((I5979+J5979+(1-$W$36)*L5979)/$W$39&gt;=$W$38,1,0)</f>
        <v>0</v>
      </c>
      <c r="N5979">
        <f>IF(M5979=1,$W$37,$W$36)*L5979</f>
        <v>0</v>
      </c>
      <c r="O5979">
        <f>EXP(-$W$26*C5979)*I5979</f>
        <v>0</v>
      </c>
      <c r="P5979">
        <f>EXP(-$W$26*C5979)*J5979</f>
        <v>0</v>
      </c>
      <c r="Q5979">
        <f>EXP(-$W$26*C5979)*K5979</f>
        <v>0</v>
      </c>
      <c r="R5979">
        <f>EXP(-$W$26*C5979)*(L5979-N5979)</f>
        <v>0</v>
      </c>
      <c r="S5979">
        <f>EXP(-$W$26*C5979)*N5979</f>
        <v>0</v>
      </c>
      <c r="T5979">
        <f>EXP(-$W$26*C5979)*E5979</f>
        <v>0</v>
      </c>
    </row>
    <row r="5980" spans="1:20">
      <c r="A5980">
        <v>5971</v>
      </c>
      <c r="B5980">
        <f>RAND()</f>
        <v>0</v>
      </c>
      <c r="C5980">
        <f>IF(B5980&lt;$W$41,3,IF(B5980&lt;$W$41+$W$42,4,5))</f>
        <v>0</v>
      </c>
      <c r="D5980">
        <f>NORMSINV(RAND())</f>
        <v>0</v>
      </c>
      <c r="E5980">
        <f>$W$25*EXP(($W$26-$W$28-0.5*$W$27^2)*C5980+$W$27*SQRT(C5980)*D5980)</f>
        <v>0</v>
      </c>
      <c r="F5980">
        <f>$W$30*(1+$W$31)^C5980</f>
        <v>0</v>
      </c>
      <c r="G5980">
        <f>$W$32*(1+$W$33)^C5980</f>
        <v>0</v>
      </c>
      <c r="H5980">
        <f>$W$34*(1+$W$35)^C5980</f>
        <v>0</v>
      </c>
      <c r="I5980">
        <f>MIN(E5980,F5980)</f>
        <v>0</v>
      </c>
      <c r="J5980">
        <f>MIN(E5980-I5980,G5980)</f>
        <v>0</v>
      </c>
      <c r="K5980">
        <f>MIN(E5980-I5980-J5980,H5980)</f>
        <v>0</v>
      </c>
      <c r="L5980">
        <f>E5980-I5980-J5980-K5980</f>
        <v>0</v>
      </c>
      <c r="M5980">
        <f>IF((I5980+J5980+(1-$W$36)*L5980)/$W$39&gt;=$W$38,1,0)</f>
        <v>0</v>
      </c>
      <c r="N5980">
        <f>IF(M5980=1,$W$37,$W$36)*L5980</f>
        <v>0</v>
      </c>
      <c r="O5980">
        <f>EXP(-$W$26*C5980)*I5980</f>
        <v>0</v>
      </c>
      <c r="P5980">
        <f>EXP(-$W$26*C5980)*J5980</f>
        <v>0</v>
      </c>
      <c r="Q5980">
        <f>EXP(-$W$26*C5980)*K5980</f>
        <v>0</v>
      </c>
      <c r="R5980">
        <f>EXP(-$W$26*C5980)*(L5980-N5980)</f>
        <v>0</v>
      </c>
      <c r="S5980">
        <f>EXP(-$W$26*C5980)*N5980</f>
        <v>0</v>
      </c>
      <c r="T5980">
        <f>EXP(-$W$26*C5980)*E5980</f>
        <v>0</v>
      </c>
    </row>
    <row r="5981" spans="1:20">
      <c r="A5981">
        <v>5972</v>
      </c>
      <c r="B5981">
        <f>RAND()</f>
        <v>0</v>
      </c>
      <c r="C5981">
        <f>IF(B5981&lt;$W$41,3,IF(B5981&lt;$W$41+$W$42,4,5))</f>
        <v>0</v>
      </c>
      <c r="D5981">
        <f>NORMSINV(RAND())</f>
        <v>0</v>
      </c>
      <c r="E5981">
        <f>$W$25*EXP(($W$26-$W$28-0.5*$W$27^2)*C5981+$W$27*SQRT(C5981)*D5981)</f>
        <v>0</v>
      </c>
      <c r="F5981">
        <f>$W$30*(1+$W$31)^C5981</f>
        <v>0</v>
      </c>
      <c r="G5981">
        <f>$W$32*(1+$W$33)^C5981</f>
        <v>0</v>
      </c>
      <c r="H5981">
        <f>$W$34*(1+$W$35)^C5981</f>
        <v>0</v>
      </c>
      <c r="I5981">
        <f>MIN(E5981,F5981)</f>
        <v>0</v>
      </c>
      <c r="J5981">
        <f>MIN(E5981-I5981,G5981)</f>
        <v>0</v>
      </c>
      <c r="K5981">
        <f>MIN(E5981-I5981-J5981,H5981)</f>
        <v>0</v>
      </c>
      <c r="L5981">
        <f>E5981-I5981-J5981-K5981</f>
        <v>0</v>
      </c>
      <c r="M5981">
        <f>IF((I5981+J5981+(1-$W$36)*L5981)/$W$39&gt;=$W$38,1,0)</f>
        <v>0</v>
      </c>
      <c r="N5981">
        <f>IF(M5981=1,$W$37,$W$36)*L5981</f>
        <v>0</v>
      </c>
      <c r="O5981">
        <f>EXP(-$W$26*C5981)*I5981</f>
        <v>0</v>
      </c>
      <c r="P5981">
        <f>EXP(-$W$26*C5981)*J5981</f>
        <v>0</v>
      </c>
      <c r="Q5981">
        <f>EXP(-$W$26*C5981)*K5981</f>
        <v>0</v>
      </c>
      <c r="R5981">
        <f>EXP(-$W$26*C5981)*(L5981-N5981)</f>
        <v>0</v>
      </c>
      <c r="S5981">
        <f>EXP(-$W$26*C5981)*N5981</f>
        <v>0</v>
      </c>
      <c r="T5981">
        <f>EXP(-$W$26*C5981)*E5981</f>
        <v>0</v>
      </c>
    </row>
    <row r="5982" spans="1:20">
      <c r="A5982">
        <v>5973</v>
      </c>
      <c r="B5982">
        <f>RAND()</f>
        <v>0</v>
      </c>
      <c r="C5982">
        <f>IF(B5982&lt;$W$41,3,IF(B5982&lt;$W$41+$W$42,4,5))</f>
        <v>0</v>
      </c>
      <c r="D5982">
        <f>NORMSINV(RAND())</f>
        <v>0</v>
      </c>
      <c r="E5982">
        <f>$W$25*EXP(($W$26-$W$28-0.5*$W$27^2)*C5982+$W$27*SQRT(C5982)*D5982)</f>
        <v>0</v>
      </c>
      <c r="F5982">
        <f>$W$30*(1+$W$31)^C5982</f>
        <v>0</v>
      </c>
      <c r="G5982">
        <f>$W$32*(1+$W$33)^C5982</f>
        <v>0</v>
      </c>
      <c r="H5982">
        <f>$W$34*(1+$W$35)^C5982</f>
        <v>0</v>
      </c>
      <c r="I5982">
        <f>MIN(E5982,F5982)</f>
        <v>0</v>
      </c>
      <c r="J5982">
        <f>MIN(E5982-I5982,G5982)</f>
        <v>0</v>
      </c>
      <c r="K5982">
        <f>MIN(E5982-I5982-J5982,H5982)</f>
        <v>0</v>
      </c>
      <c r="L5982">
        <f>E5982-I5982-J5982-K5982</f>
        <v>0</v>
      </c>
      <c r="M5982">
        <f>IF((I5982+J5982+(1-$W$36)*L5982)/$W$39&gt;=$W$38,1,0)</f>
        <v>0</v>
      </c>
      <c r="N5982">
        <f>IF(M5982=1,$W$37,$W$36)*L5982</f>
        <v>0</v>
      </c>
      <c r="O5982">
        <f>EXP(-$W$26*C5982)*I5982</f>
        <v>0</v>
      </c>
      <c r="P5982">
        <f>EXP(-$W$26*C5982)*J5982</f>
        <v>0</v>
      </c>
      <c r="Q5982">
        <f>EXP(-$W$26*C5982)*K5982</f>
        <v>0</v>
      </c>
      <c r="R5982">
        <f>EXP(-$W$26*C5982)*(L5982-N5982)</f>
        <v>0</v>
      </c>
      <c r="S5982">
        <f>EXP(-$W$26*C5982)*N5982</f>
        <v>0</v>
      </c>
      <c r="T5982">
        <f>EXP(-$W$26*C5982)*E5982</f>
        <v>0</v>
      </c>
    </row>
    <row r="5983" spans="1:20">
      <c r="A5983">
        <v>5974</v>
      </c>
      <c r="B5983">
        <f>RAND()</f>
        <v>0</v>
      </c>
      <c r="C5983">
        <f>IF(B5983&lt;$W$41,3,IF(B5983&lt;$W$41+$W$42,4,5))</f>
        <v>0</v>
      </c>
      <c r="D5983">
        <f>NORMSINV(RAND())</f>
        <v>0</v>
      </c>
      <c r="E5983">
        <f>$W$25*EXP(($W$26-$W$28-0.5*$W$27^2)*C5983+$W$27*SQRT(C5983)*D5983)</f>
        <v>0</v>
      </c>
      <c r="F5983">
        <f>$W$30*(1+$W$31)^C5983</f>
        <v>0</v>
      </c>
      <c r="G5983">
        <f>$W$32*(1+$W$33)^C5983</f>
        <v>0</v>
      </c>
      <c r="H5983">
        <f>$W$34*(1+$W$35)^C5983</f>
        <v>0</v>
      </c>
      <c r="I5983">
        <f>MIN(E5983,F5983)</f>
        <v>0</v>
      </c>
      <c r="J5983">
        <f>MIN(E5983-I5983,G5983)</f>
        <v>0</v>
      </c>
      <c r="K5983">
        <f>MIN(E5983-I5983-J5983,H5983)</f>
        <v>0</v>
      </c>
      <c r="L5983">
        <f>E5983-I5983-J5983-K5983</f>
        <v>0</v>
      </c>
      <c r="M5983">
        <f>IF((I5983+J5983+(1-$W$36)*L5983)/$W$39&gt;=$W$38,1,0)</f>
        <v>0</v>
      </c>
      <c r="N5983">
        <f>IF(M5983=1,$W$37,$W$36)*L5983</f>
        <v>0</v>
      </c>
      <c r="O5983">
        <f>EXP(-$W$26*C5983)*I5983</f>
        <v>0</v>
      </c>
      <c r="P5983">
        <f>EXP(-$W$26*C5983)*J5983</f>
        <v>0</v>
      </c>
      <c r="Q5983">
        <f>EXP(-$W$26*C5983)*K5983</f>
        <v>0</v>
      </c>
      <c r="R5983">
        <f>EXP(-$W$26*C5983)*(L5983-N5983)</f>
        <v>0</v>
      </c>
      <c r="S5983">
        <f>EXP(-$W$26*C5983)*N5983</f>
        <v>0</v>
      </c>
      <c r="T5983">
        <f>EXP(-$W$26*C5983)*E5983</f>
        <v>0</v>
      </c>
    </row>
    <row r="5984" spans="1:20">
      <c r="A5984">
        <v>5975</v>
      </c>
      <c r="B5984">
        <f>RAND()</f>
        <v>0</v>
      </c>
      <c r="C5984">
        <f>IF(B5984&lt;$W$41,3,IF(B5984&lt;$W$41+$W$42,4,5))</f>
        <v>0</v>
      </c>
      <c r="D5984">
        <f>NORMSINV(RAND())</f>
        <v>0</v>
      </c>
      <c r="E5984">
        <f>$W$25*EXP(($W$26-$W$28-0.5*$W$27^2)*C5984+$W$27*SQRT(C5984)*D5984)</f>
        <v>0</v>
      </c>
      <c r="F5984">
        <f>$W$30*(1+$W$31)^C5984</f>
        <v>0</v>
      </c>
      <c r="G5984">
        <f>$W$32*(1+$W$33)^C5984</f>
        <v>0</v>
      </c>
      <c r="H5984">
        <f>$W$34*(1+$W$35)^C5984</f>
        <v>0</v>
      </c>
      <c r="I5984">
        <f>MIN(E5984,F5984)</f>
        <v>0</v>
      </c>
      <c r="J5984">
        <f>MIN(E5984-I5984,G5984)</f>
        <v>0</v>
      </c>
      <c r="K5984">
        <f>MIN(E5984-I5984-J5984,H5984)</f>
        <v>0</v>
      </c>
      <c r="L5984">
        <f>E5984-I5984-J5984-K5984</f>
        <v>0</v>
      </c>
      <c r="M5984">
        <f>IF((I5984+J5984+(1-$W$36)*L5984)/$W$39&gt;=$W$38,1,0)</f>
        <v>0</v>
      </c>
      <c r="N5984">
        <f>IF(M5984=1,$W$37,$W$36)*L5984</f>
        <v>0</v>
      </c>
      <c r="O5984">
        <f>EXP(-$W$26*C5984)*I5984</f>
        <v>0</v>
      </c>
      <c r="P5984">
        <f>EXP(-$W$26*C5984)*J5984</f>
        <v>0</v>
      </c>
      <c r="Q5984">
        <f>EXP(-$W$26*C5984)*K5984</f>
        <v>0</v>
      </c>
      <c r="R5984">
        <f>EXP(-$W$26*C5984)*(L5984-N5984)</f>
        <v>0</v>
      </c>
      <c r="S5984">
        <f>EXP(-$W$26*C5984)*N5984</f>
        <v>0</v>
      </c>
      <c r="T5984">
        <f>EXP(-$W$26*C5984)*E5984</f>
        <v>0</v>
      </c>
    </row>
    <row r="5985" spans="1:20">
      <c r="A5985">
        <v>5976</v>
      </c>
      <c r="B5985">
        <f>RAND()</f>
        <v>0</v>
      </c>
      <c r="C5985">
        <f>IF(B5985&lt;$W$41,3,IF(B5985&lt;$W$41+$W$42,4,5))</f>
        <v>0</v>
      </c>
      <c r="D5985">
        <f>NORMSINV(RAND())</f>
        <v>0</v>
      </c>
      <c r="E5985">
        <f>$W$25*EXP(($W$26-$W$28-0.5*$W$27^2)*C5985+$W$27*SQRT(C5985)*D5985)</f>
        <v>0</v>
      </c>
      <c r="F5985">
        <f>$W$30*(1+$W$31)^C5985</f>
        <v>0</v>
      </c>
      <c r="G5985">
        <f>$W$32*(1+$W$33)^C5985</f>
        <v>0</v>
      </c>
      <c r="H5985">
        <f>$W$34*(1+$W$35)^C5985</f>
        <v>0</v>
      </c>
      <c r="I5985">
        <f>MIN(E5985,F5985)</f>
        <v>0</v>
      </c>
      <c r="J5985">
        <f>MIN(E5985-I5985,G5985)</f>
        <v>0</v>
      </c>
      <c r="K5985">
        <f>MIN(E5985-I5985-J5985,H5985)</f>
        <v>0</v>
      </c>
      <c r="L5985">
        <f>E5985-I5985-J5985-K5985</f>
        <v>0</v>
      </c>
      <c r="M5985">
        <f>IF((I5985+J5985+(1-$W$36)*L5985)/$W$39&gt;=$W$38,1,0)</f>
        <v>0</v>
      </c>
      <c r="N5985">
        <f>IF(M5985=1,$W$37,$W$36)*L5985</f>
        <v>0</v>
      </c>
      <c r="O5985">
        <f>EXP(-$W$26*C5985)*I5985</f>
        <v>0</v>
      </c>
      <c r="P5985">
        <f>EXP(-$W$26*C5985)*J5985</f>
        <v>0</v>
      </c>
      <c r="Q5985">
        <f>EXP(-$W$26*C5985)*K5985</f>
        <v>0</v>
      </c>
      <c r="R5985">
        <f>EXP(-$W$26*C5985)*(L5985-N5985)</f>
        <v>0</v>
      </c>
      <c r="S5985">
        <f>EXP(-$W$26*C5985)*N5985</f>
        <v>0</v>
      </c>
      <c r="T5985">
        <f>EXP(-$W$26*C5985)*E5985</f>
        <v>0</v>
      </c>
    </row>
    <row r="5986" spans="1:20">
      <c r="A5986">
        <v>5977</v>
      </c>
      <c r="B5986">
        <f>RAND()</f>
        <v>0</v>
      </c>
      <c r="C5986">
        <f>IF(B5986&lt;$W$41,3,IF(B5986&lt;$W$41+$W$42,4,5))</f>
        <v>0</v>
      </c>
      <c r="D5986">
        <f>NORMSINV(RAND())</f>
        <v>0</v>
      </c>
      <c r="E5986">
        <f>$W$25*EXP(($W$26-$W$28-0.5*$W$27^2)*C5986+$W$27*SQRT(C5986)*D5986)</f>
        <v>0</v>
      </c>
      <c r="F5986">
        <f>$W$30*(1+$W$31)^C5986</f>
        <v>0</v>
      </c>
      <c r="G5986">
        <f>$W$32*(1+$W$33)^C5986</f>
        <v>0</v>
      </c>
      <c r="H5986">
        <f>$W$34*(1+$W$35)^C5986</f>
        <v>0</v>
      </c>
      <c r="I5986">
        <f>MIN(E5986,F5986)</f>
        <v>0</v>
      </c>
      <c r="J5986">
        <f>MIN(E5986-I5986,G5986)</f>
        <v>0</v>
      </c>
      <c r="K5986">
        <f>MIN(E5986-I5986-J5986,H5986)</f>
        <v>0</v>
      </c>
      <c r="L5986">
        <f>E5986-I5986-J5986-K5986</f>
        <v>0</v>
      </c>
      <c r="M5986">
        <f>IF((I5986+J5986+(1-$W$36)*L5986)/$W$39&gt;=$W$38,1,0)</f>
        <v>0</v>
      </c>
      <c r="N5986">
        <f>IF(M5986=1,$W$37,$W$36)*L5986</f>
        <v>0</v>
      </c>
      <c r="O5986">
        <f>EXP(-$W$26*C5986)*I5986</f>
        <v>0</v>
      </c>
      <c r="P5986">
        <f>EXP(-$W$26*C5986)*J5986</f>
        <v>0</v>
      </c>
      <c r="Q5986">
        <f>EXP(-$W$26*C5986)*K5986</f>
        <v>0</v>
      </c>
      <c r="R5986">
        <f>EXP(-$W$26*C5986)*(L5986-N5986)</f>
        <v>0</v>
      </c>
      <c r="S5986">
        <f>EXP(-$W$26*C5986)*N5986</f>
        <v>0</v>
      </c>
      <c r="T5986">
        <f>EXP(-$W$26*C5986)*E5986</f>
        <v>0</v>
      </c>
    </row>
    <row r="5987" spans="1:20">
      <c r="A5987">
        <v>5978</v>
      </c>
      <c r="B5987">
        <f>RAND()</f>
        <v>0</v>
      </c>
      <c r="C5987">
        <f>IF(B5987&lt;$W$41,3,IF(B5987&lt;$W$41+$W$42,4,5))</f>
        <v>0</v>
      </c>
      <c r="D5987">
        <f>NORMSINV(RAND())</f>
        <v>0</v>
      </c>
      <c r="E5987">
        <f>$W$25*EXP(($W$26-$W$28-0.5*$W$27^2)*C5987+$W$27*SQRT(C5987)*D5987)</f>
        <v>0</v>
      </c>
      <c r="F5987">
        <f>$W$30*(1+$W$31)^C5987</f>
        <v>0</v>
      </c>
      <c r="G5987">
        <f>$W$32*(1+$W$33)^C5987</f>
        <v>0</v>
      </c>
      <c r="H5987">
        <f>$W$34*(1+$W$35)^C5987</f>
        <v>0</v>
      </c>
      <c r="I5987">
        <f>MIN(E5987,F5987)</f>
        <v>0</v>
      </c>
      <c r="J5987">
        <f>MIN(E5987-I5987,G5987)</f>
        <v>0</v>
      </c>
      <c r="K5987">
        <f>MIN(E5987-I5987-J5987,H5987)</f>
        <v>0</v>
      </c>
      <c r="L5987">
        <f>E5987-I5987-J5987-K5987</f>
        <v>0</v>
      </c>
      <c r="M5987">
        <f>IF((I5987+J5987+(1-$W$36)*L5987)/$W$39&gt;=$W$38,1,0)</f>
        <v>0</v>
      </c>
      <c r="N5987">
        <f>IF(M5987=1,$W$37,$W$36)*L5987</f>
        <v>0</v>
      </c>
      <c r="O5987">
        <f>EXP(-$W$26*C5987)*I5987</f>
        <v>0</v>
      </c>
      <c r="P5987">
        <f>EXP(-$W$26*C5987)*J5987</f>
        <v>0</v>
      </c>
      <c r="Q5987">
        <f>EXP(-$W$26*C5987)*K5987</f>
        <v>0</v>
      </c>
      <c r="R5987">
        <f>EXP(-$W$26*C5987)*(L5987-N5987)</f>
        <v>0</v>
      </c>
      <c r="S5987">
        <f>EXP(-$W$26*C5987)*N5987</f>
        <v>0</v>
      </c>
      <c r="T5987">
        <f>EXP(-$W$26*C5987)*E5987</f>
        <v>0</v>
      </c>
    </row>
    <row r="5988" spans="1:20">
      <c r="A5988">
        <v>5979</v>
      </c>
      <c r="B5988">
        <f>RAND()</f>
        <v>0</v>
      </c>
      <c r="C5988">
        <f>IF(B5988&lt;$W$41,3,IF(B5988&lt;$W$41+$W$42,4,5))</f>
        <v>0</v>
      </c>
      <c r="D5988">
        <f>NORMSINV(RAND())</f>
        <v>0</v>
      </c>
      <c r="E5988">
        <f>$W$25*EXP(($W$26-$W$28-0.5*$W$27^2)*C5988+$W$27*SQRT(C5988)*D5988)</f>
        <v>0</v>
      </c>
      <c r="F5988">
        <f>$W$30*(1+$W$31)^C5988</f>
        <v>0</v>
      </c>
      <c r="G5988">
        <f>$W$32*(1+$W$33)^C5988</f>
        <v>0</v>
      </c>
      <c r="H5988">
        <f>$W$34*(1+$W$35)^C5988</f>
        <v>0</v>
      </c>
      <c r="I5988">
        <f>MIN(E5988,F5988)</f>
        <v>0</v>
      </c>
      <c r="J5988">
        <f>MIN(E5988-I5988,G5988)</f>
        <v>0</v>
      </c>
      <c r="K5988">
        <f>MIN(E5988-I5988-J5988,H5988)</f>
        <v>0</v>
      </c>
      <c r="L5988">
        <f>E5988-I5988-J5988-K5988</f>
        <v>0</v>
      </c>
      <c r="M5988">
        <f>IF((I5988+J5988+(1-$W$36)*L5988)/$W$39&gt;=$W$38,1,0)</f>
        <v>0</v>
      </c>
      <c r="N5988">
        <f>IF(M5988=1,$W$37,$W$36)*L5988</f>
        <v>0</v>
      </c>
      <c r="O5988">
        <f>EXP(-$W$26*C5988)*I5988</f>
        <v>0</v>
      </c>
      <c r="P5988">
        <f>EXP(-$W$26*C5988)*J5988</f>
        <v>0</v>
      </c>
      <c r="Q5988">
        <f>EXP(-$W$26*C5988)*K5988</f>
        <v>0</v>
      </c>
      <c r="R5988">
        <f>EXP(-$W$26*C5988)*(L5988-N5988)</f>
        <v>0</v>
      </c>
      <c r="S5988">
        <f>EXP(-$W$26*C5988)*N5988</f>
        <v>0</v>
      </c>
      <c r="T5988">
        <f>EXP(-$W$26*C5988)*E5988</f>
        <v>0</v>
      </c>
    </row>
    <row r="5989" spans="1:20">
      <c r="A5989">
        <v>5980</v>
      </c>
      <c r="B5989">
        <f>RAND()</f>
        <v>0</v>
      </c>
      <c r="C5989">
        <f>IF(B5989&lt;$W$41,3,IF(B5989&lt;$W$41+$W$42,4,5))</f>
        <v>0</v>
      </c>
      <c r="D5989">
        <f>NORMSINV(RAND())</f>
        <v>0</v>
      </c>
      <c r="E5989">
        <f>$W$25*EXP(($W$26-$W$28-0.5*$W$27^2)*C5989+$W$27*SQRT(C5989)*D5989)</f>
        <v>0</v>
      </c>
      <c r="F5989">
        <f>$W$30*(1+$W$31)^C5989</f>
        <v>0</v>
      </c>
      <c r="G5989">
        <f>$W$32*(1+$W$33)^C5989</f>
        <v>0</v>
      </c>
      <c r="H5989">
        <f>$W$34*(1+$W$35)^C5989</f>
        <v>0</v>
      </c>
      <c r="I5989">
        <f>MIN(E5989,F5989)</f>
        <v>0</v>
      </c>
      <c r="J5989">
        <f>MIN(E5989-I5989,G5989)</f>
        <v>0</v>
      </c>
      <c r="K5989">
        <f>MIN(E5989-I5989-J5989,H5989)</f>
        <v>0</v>
      </c>
      <c r="L5989">
        <f>E5989-I5989-J5989-K5989</f>
        <v>0</v>
      </c>
      <c r="M5989">
        <f>IF((I5989+J5989+(1-$W$36)*L5989)/$W$39&gt;=$W$38,1,0)</f>
        <v>0</v>
      </c>
      <c r="N5989">
        <f>IF(M5989=1,$W$37,$W$36)*L5989</f>
        <v>0</v>
      </c>
      <c r="O5989">
        <f>EXP(-$W$26*C5989)*I5989</f>
        <v>0</v>
      </c>
      <c r="P5989">
        <f>EXP(-$W$26*C5989)*J5989</f>
        <v>0</v>
      </c>
      <c r="Q5989">
        <f>EXP(-$W$26*C5989)*K5989</f>
        <v>0</v>
      </c>
      <c r="R5989">
        <f>EXP(-$W$26*C5989)*(L5989-N5989)</f>
        <v>0</v>
      </c>
      <c r="S5989">
        <f>EXP(-$W$26*C5989)*N5989</f>
        <v>0</v>
      </c>
      <c r="T5989">
        <f>EXP(-$W$26*C5989)*E5989</f>
        <v>0</v>
      </c>
    </row>
    <row r="5990" spans="1:20">
      <c r="A5990">
        <v>5981</v>
      </c>
      <c r="B5990">
        <f>RAND()</f>
        <v>0</v>
      </c>
      <c r="C5990">
        <f>IF(B5990&lt;$W$41,3,IF(B5990&lt;$W$41+$W$42,4,5))</f>
        <v>0</v>
      </c>
      <c r="D5990">
        <f>NORMSINV(RAND())</f>
        <v>0</v>
      </c>
      <c r="E5990">
        <f>$W$25*EXP(($W$26-$W$28-0.5*$W$27^2)*C5990+$W$27*SQRT(C5990)*D5990)</f>
        <v>0</v>
      </c>
      <c r="F5990">
        <f>$W$30*(1+$W$31)^C5990</f>
        <v>0</v>
      </c>
      <c r="G5990">
        <f>$W$32*(1+$W$33)^C5990</f>
        <v>0</v>
      </c>
      <c r="H5990">
        <f>$W$34*(1+$W$35)^C5990</f>
        <v>0</v>
      </c>
      <c r="I5990">
        <f>MIN(E5990,F5990)</f>
        <v>0</v>
      </c>
      <c r="J5990">
        <f>MIN(E5990-I5990,G5990)</f>
        <v>0</v>
      </c>
      <c r="K5990">
        <f>MIN(E5990-I5990-J5990,H5990)</f>
        <v>0</v>
      </c>
      <c r="L5990">
        <f>E5990-I5990-J5990-K5990</f>
        <v>0</v>
      </c>
      <c r="M5990">
        <f>IF((I5990+J5990+(1-$W$36)*L5990)/$W$39&gt;=$W$38,1,0)</f>
        <v>0</v>
      </c>
      <c r="N5990">
        <f>IF(M5990=1,$W$37,$W$36)*L5990</f>
        <v>0</v>
      </c>
      <c r="O5990">
        <f>EXP(-$W$26*C5990)*I5990</f>
        <v>0</v>
      </c>
      <c r="P5990">
        <f>EXP(-$W$26*C5990)*J5990</f>
        <v>0</v>
      </c>
      <c r="Q5990">
        <f>EXP(-$W$26*C5990)*K5990</f>
        <v>0</v>
      </c>
      <c r="R5990">
        <f>EXP(-$W$26*C5990)*(L5990-N5990)</f>
        <v>0</v>
      </c>
      <c r="S5990">
        <f>EXP(-$W$26*C5990)*N5990</f>
        <v>0</v>
      </c>
      <c r="T5990">
        <f>EXP(-$W$26*C5990)*E5990</f>
        <v>0</v>
      </c>
    </row>
    <row r="5991" spans="1:20">
      <c r="A5991">
        <v>5982</v>
      </c>
      <c r="B5991">
        <f>RAND()</f>
        <v>0</v>
      </c>
      <c r="C5991">
        <f>IF(B5991&lt;$W$41,3,IF(B5991&lt;$W$41+$W$42,4,5))</f>
        <v>0</v>
      </c>
      <c r="D5991">
        <f>NORMSINV(RAND())</f>
        <v>0</v>
      </c>
      <c r="E5991">
        <f>$W$25*EXP(($W$26-$W$28-0.5*$W$27^2)*C5991+$W$27*SQRT(C5991)*D5991)</f>
        <v>0</v>
      </c>
      <c r="F5991">
        <f>$W$30*(1+$W$31)^C5991</f>
        <v>0</v>
      </c>
      <c r="G5991">
        <f>$W$32*(1+$W$33)^C5991</f>
        <v>0</v>
      </c>
      <c r="H5991">
        <f>$W$34*(1+$W$35)^C5991</f>
        <v>0</v>
      </c>
      <c r="I5991">
        <f>MIN(E5991,F5991)</f>
        <v>0</v>
      </c>
      <c r="J5991">
        <f>MIN(E5991-I5991,G5991)</f>
        <v>0</v>
      </c>
      <c r="K5991">
        <f>MIN(E5991-I5991-J5991,H5991)</f>
        <v>0</v>
      </c>
      <c r="L5991">
        <f>E5991-I5991-J5991-K5991</f>
        <v>0</v>
      </c>
      <c r="M5991">
        <f>IF((I5991+J5991+(1-$W$36)*L5991)/$W$39&gt;=$W$38,1,0)</f>
        <v>0</v>
      </c>
      <c r="N5991">
        <f>IF(M5991=1,$W$37,$W$36)*L5991</f>
        <v>0</v>
      </c>
      <c r="O5991">
        <f>EXP(-$W$26*C5991)*I5991</f>
        <v>0</v>
      </c>
      <c r="P5991">
        <f>EXP(-$W$26*C5991)*J5991</f>
        <v>0</v>
      </c>
      <c r="Q5991">
        <f>EXP(-$W$26*C5991)*K5991</f>
        <v>0</v>
      </c>
      <c r="R5991">
        <f>EXP(-$W$26*C5991)*(L5991-N5991)</f>
        <v>0</v>
      </c>
      <c r="S5991">
        <f>EXP(-$W$26*C5991)*N5991</f>
        <v>0</v>
      </c>
      <c r="T5991">
        <f>EXP(-$W$26*C5991)*E5991</f>
        <v>0</v>
      </c>
    </row>
    <row r="5992" spans="1:20">
      <c r="A5992">
        <v>5983</v>
      </c>
      <c r="B5992">
        <f>RAND()</f>
        <v>0</v>
      </c>
      <c r="C5992">
        <f>IF(B5992&lt;$W$41,3,IF(B5992&lt;$W$41+$W$42,4,5))</f>
        <v>0</v>
      </c>
      <c r="D5992">
        <f>NORMSINV(RAND())</f>
        <v>0</v>
      </c>
      <c r="E5992">
        <f>$W$25*EXP(($W$26-$W$28-0.5*$W$27^2)*C5992+$W$27*SQRT(C5992)*D5992)</f>
        <v>0</v>
      </c>
      <c r="F5992">
        <f>$W$30*(1+$W$31)^C5992</f>
        <v>0</v>
      </c>
      <c r="G5992">
        <f>$W$32*(1+$W$33)^C5992</f>
        <v>0</v>
      </c>
      <c r="H5992">
        <f>$W$34*(1+$W$35)^C5992</f>
        <v>0</v>
      </c>
      <c r="I5992">
        <f>MIN(E5992,F5992)</f>
        <v>0</v>
      </c>
      <c r="J5992">
        <f>MIN(E5992-I5992,G5992)</f>
        <v>0</v>
      </c>
      <c r="K5992">
        <f>MIN(E5992-I5992-J5992,H5992)</f>
        <v>0</v>
      </c>
      <c r="L5992">
        <f>E5992-I5992-J5992-K5992</f>
        <v>0</v>
      </c>
      <c r="M5992">
        <f>IF((I5992+J5992+(1-$W$36)*L5992)/$W$39&gt;=$W$38,1,0)</f>
        <v>0</v>
      </c>
      <c r="N5992">
        <f>IF(M5992=1,$W$37,$W$36)*L5992</f>
        <v>0</v>
      </c>
      <c r="O5992">
        <f>EXP(-$W$26*C5992)*I5992</f>
        <v>0</v>
      </c>
      <c r="P5992">
        <f>EXP(-$W$26*C5992)*J5992</f>
        <v>0</v>
      </c>
      <c r="Q5992">
        <f>EXP(-$W$26*C5992)*K5992</f>
        <v>0</v>
      </c>
      <c r="R5992">
        <f>EXP(-$W$26*C5992)*(L5992-N5992)</f>
        <v>0</v>
      </c>
      <c r="S5992">
        <f>EXP(-$W$26*C5992)*N5992</f>
        <v>0</v>
      </c>
      <c r="T5992">
        <f>EXP(-$W$26*C5992)*E5992</f>
        <v>0</v>
      </c>
    </row>
    <row r="5993" spans="1:20">
      <c r="A5993">
        <v>5984</v>
      </c>
      <c r="B5993">
        <f>RAND()</f>
        <v>0</v>
      </c>
      <c r="C5993">
        <f>IF(B5993&lt;$W$41,3,IF(B5993&lt;$W$41+$W$42,4,5))</f>
        <v>0</v>
      </c>
      <c r="D5993">
        <f>NORMSINV(RAND())</f>
        <v>0</v>
      </c>
      <c r="E5993">
        <f>$W$25*EXP(($W$26-$W$28-0.5*$W$27^2)*C5993+$W$27*SQRT(C5993)*D5993)</f>
        <v>0</v>
      </c>
      <c r="F5993">
        <f>$W$30*(1+$W$31)^C5993</f>
        <v>0</v>
      </c>
      <c r="G5993">
        <f>$W$32*(1+$W$33)^C5993</f>
        <v>0</v>
      </c>
      <c r="H5993">
        <f>$W$34*(1+$W$35)^C5993</f>
        <v>0</v>
      </c>
      <c r="I5993">
        <f>MIN(E5993,F5993)</f>
        <v>0</v>
      </c>
      <c r="J5993">
        <f>MIN(E5993-I5993,G5993)</f>
        <v>0</v>
      </c>
      <c r="K5993">
        <f>MIN(E5993-I5993-J5993,H5993)</f>
        <v>0</v>
      </c>
      <c r="L5993">
        <f>E5993-I5993-J5993-K5993</f>
        <v>0</v>
      </c>
      <c r="M5993">
        <f>IF((I5993+J5993+(1-$W$36)*L5993)/$W$39&gt;=$W$38,1,0)</f>
        <v>0</v>
      </c>
      <c r="N5993">
        <f>IF(M5993=1,$W$37,$W$36)*L5993</f>
        <v>0</v>
      </c>
      <c r="O5993">
        <f>EXP(-$W$26*C5993)*I5993</f>
        <v>0</v>
      </c>
      <c r="P5993">
        <f>EXP(-$W$26*C5993)*J5993</f>
        <v>0</v>
      </c>
      <c r="Q5993">
        <f>EXP(-$W$26*C5993)*K5993</f>
        <v>0</v>
      </c>
      <c r="R5993">
        <f>EXP(-$W$26*C5993)*(L5993-N5993)</f>
        <v>0</v>
      </c>
      <c r="S5993">
        <f>EXP(-$W$26*C5993)*N5993</f>
        <v>0</v>
      </c>
      <c r="T5993">
        <f>EXP(-$W$26*C5993)*E5993</f>
        <v>0</v>
      </c>
    </row>
    <row r="5994" spans="1:20">
      <c r="A5994">
        <v>5985</v>
      </c>
      <c r="B5994">
        <f>RAND()</f>
        <v>0</v>
      </c>
      <c r="C5994">
        <f>IF(B5994&lt;$W$41,3,IF(B5994&lt;$W$41+$W$42,4,5))</f>
        <v>0</v>
      </c>
      <c r="D5994">
        <f>NORMSINV(RAND())</f>
        <v>0</v>
      </c>
      <c r="E5994">
        <f>$W$25*EXP(($W$26-$W$28-0.5*$W$27^2)*C5994+$W$27*SQRT(C5994)*D5994)</f>
        <v>0</v>
      </c>
      <c r="F5994">
        <f>$W$30*(1+$W$31)^C5994</f>
        <v>0</v>
      </c>
      <c r="G5994">
        <f>$W$32*(1+$W$33)^C5994</f>
        <v>0</v>
      </c>
      <c r="H5994">
        <f>$W$34*(1+$W$35)^C5994</f>
        <v>0</v>
      </c>
      <c r="I5994">
        <f>MIN(E5994,F5994)</f>
        <v>0</v>
      </c>
      <c r="J5994">
        <f>MIN(E5994-I5994,G5994)</f>
        <v>0</v>
      </c>
      <c r="K5994">
        <f>MIN(E5994-I5994-J5994,H5994)</f>
        <v>0</v>
      </c>
      <c r="L5994">
        <f>E5994-I5994-J5994-K5994</f>
        <v>0</v>
      </c>
      <c r="M5994">
        <f>IF((I5994+J5994+(1-$W$36)*L5994)/$W$39&gt;=$W$38,1,0)</f>
        <v>0</v>
      </c>
      <c r="N5994">
        <f>IF(M5994=1,$W$37,$W$36)*L5994</f>
        <v>0</v>
      </c>
      <c r="O5994">
        <f>EXP(-$W$26*C5994)*I5994</f>
        <v>0</v>
      </c>
      <c r="P5994">
        <f>EXP(-$W$26*C5994)*J5994</f>
        <v>0</v>
      </c>
      <c r="Q5994">
        <f>EXP(-$W$26*C5994)*K5994</f>
        <v>0</v>
      </c>
      <c r="R5994">
        <f>EXP(-$W$26*C5994)*(L5994-N5994)</f>
        <v>0</v>
      </c>
      <c r="S5994">
        <f>EXP(-$W$26*C5994)*N5994</f>
        <v>0</v>
      </c>
      <c r="T5994">
        <f>EXP(-$W$26*C5994)*E5994</f>
        <v>0</v>
      </c>
    </row>
    <row r="5995" spans="1:20">
      <c r="A5995">
        <v>5986</v>
      </c>
      <c r="B5995">
        <f>RAND()</f>
        <v>0</v>
      </c>
      <c r="C5995">
        <f>IF(B5995&lt;$W$41,3,IF(B5995&lt;$W$41+$W$42,4,5))</f>
        <v>0</v>
      </c>
      <c r="D5995">
        <f>NORMSINV(RAND())</f>
        <v>0</v>
      </c>
      <c r="E5995">
        <f>$W$25*EXP(($W$26-$W$28-0.5*$W$27^2)*C5995+$W$27*SQRT(C5995)*D5995)</f>
        <v>0</v>
      </c>
      <c r="F5995">
        <f>$W$30*(1+$W$31)^C5995</f>
        <v>0</v>
      </c>
      <c r="G5995">
        <f>$W$32*(1+$W$33)^C5995</f>
        <v>0</v>
      </c>
      <c r="H5995">
        <f>$W$34*(1+$W$35)^C5995</f>
        <v>0</v>
      </c>
      <c r="I5995">
        <f>MIN(E5995,F5995)</f>
        <v>0</v>
      </c>
      <c r="J5995">
        <f>MIN(E5995-I5995,G5995)</f>
        <v>0</v>
      </c>
      <c r="K5995">
        <f>MIN(E5995-I5995-J5995,H5995)</f>
        <v>0</v>
      </c>
      <c r="L5995">
        <f>E5995-I5995-J5995-K5995</f>
        <v>0</v>
      </c>
      <c r="M5995">
        <f>IF((I5995+J5995+(1-$W$36)*L5995)/$W$39&gt;=$W$38,1,0)</f>
        <v>0</v>
      </c>
      <c r="N5995">
        <f>IF(M5995=1,$W$37,$W$36)*L5995</f>
        <v>0</v>
      </c>
      <c r="O5995">
        <f>EXP(-$W$26*C5995)*I5995</f>
        <v>0</v>
      </c>
      <c r="P5995">
        <f>EXP(-$W$26*C5995)*J5995</f>
        <v>0</v>
      </c>
      <c r="Q5995">
        <f>EXP(-$W$26*C5995)*K5995</f>
        <v>0</v>
      </c>
      <c r="R5995">
        <f>EXP(-$W$26*C5995)*(L5995-N5995)</f>
        <v>0</v>
      </c>
      <c r="S5995">
        <f>EXP(-$W$26*C5995)*N5995</f>
        <v>0</v>
      </c>
      <c r="T5995">
        <f>EXP(-$W$26*C5995)*E5995</f>
        <v>0</v>
      </c>
    </row>
    <row r="5996" spans="1:20">
      <c r="A5996">
        <v>5987</v>
      </c>
      <c r="B5996">
        <f>RAND()</f>
        <v>0</v>
      </c>
      <c r="C5996">
        <f>IF(B5996&lt;$W$41,3,IF(B5996&lt;$W$41+$W$42,4,5))</f>
        <v>0</v>
      </c>
      <c r="D5996">
        <f>NORMSINV(RAND())</f>
        <v>0</v>
      </c>
      <c r="E5996">
        <f>$W$25*EXP(($W$26-$W$28-0.5*$W$27^2)*C5996+$W$27*SQRT(C5996)*D5996)</f>
        <v>0</v>
      </c>
      <c r="F5996">
        <f>$W$30*(1+$W$31)^C5996</f>
        <v>0</v>
      </c>
      <c r="G5996">
        <f>$W$32*(1+$W$33)^C5996</f>
        <v>0</v>
      </c>
      <c r="H5996">
        <f>$W$34*(1+$W$35)^C5996</f>
        <v>0</v>
      </c>
      <c r="I5996">
        <f>MIN(E5996,F5996)</f>
        <v>0</v>
      </c>
      <c r="J5996">
        <f>MIN(E5996-I5996,G5996)</f>
        <v>0</v>
      </c>
      <c r="K5996">
        <f>MIN(E5996-I5996-J5996,H5996)</f>
        <v>0</v>
      </c>
      <c r="L5996">
        <f>E5996-I5996-J5996-K5996</f>
        <v>0</v>
      </c>
      <c r="M5996">
        <f>IF((I5996+J5996+(1-$W$36)*L5996)/$W$39&gt;=$W$38,1,0)</f>
        <v>0</v>
      </c>
      <c r="N5996">
        <f>IF(M5996=1,$W$37,$W$36)*L5996</f>
        <v>0</v>
      </c>
      <c r="O5996">
        <f>EXP(-$W$26*C5996)*I5996</f>
        <v>0</v>
      </c>
      <c r="P5996">
        <f>EXP(-$W$26*C5996)*J5996</f>
        <v>0</v>
      </c>
      <c r="Q5996">
        <f>EXP(-$W$26*C5996)*K5996</f>
        <v>0</v>
      </c>
      <c r="R5996">
        <f>EXP(-$W$26*C5996)*(L5996-N5996)</f>
        <v>0</v>
      </c>
      <c r="S5996">
        <f>EXP(-$W$26*C5996)*N5996</f>
        <v>0</v>
      </c>
      <c r="T5996">
        <f>EXP(-$W$26*C5996)*E5996</f>
        <v>0</v>
      </c>
    </row>
    <row r="5997" spans="1:20">
      <c r="A5997">
        <v>5988</v>
      </c>
      <c r="B5997">
        <f>RAND()</f>
        <v>0</v>
      </c>
      <c r="C5997">
        <f>IF(B5997&lt;$W$41,3,IF(B5997&lt;$W$41+$W$42,4,5))</f>
        <v>0</v>
      </c>
      <c r="D5997">
        <f>NORMSINV(RAND())</f>
        <v>0</v>
      </c>
      <c r="E5997">
        <f>$W$25*EXP(($W$26-$W$28-0.5*$W$27^2)*C5997+$W$27*SQRT(C5997)*D5997)</f>
        <v>0</v>
      </c>
      <c r="F5997">
        <f>$W$30*(1+$W$31)^C5997</f>
        <v>0</v>
      </c>
      <c r="G5997">
        <f>$W$32*(1+$W$33)^C5997</f>
        <v>0</v>
      </c>
      <c r="H5997">
        <f>$W$34*(1+$W$35)^C5997</f>
        <v>0</v>
      </c>
      <c r="I5997">
        <f>MIN(E5997,F5997)</f>
        <v>0</v>
      </c>
      <c r="J5997">
        <f>MIN(E5997-I5997,G5997)</f>
        <v>0</v>
      </c>
      <c r="K5997">
        <f>MIN(E5997-I5997-J5997,H5997)</f>
        <v>0</v>
      </c>
      <c r="L5997">
        <f>E5997-I5997-J5997-K5997</f>
        <v>0</v>
      </c>
      <c r="M5997">
        <f>IF((I5997+J5997+(1-$W$36)*L5997)/$W$39&gt;=$W$38,1,0)</f>
        <v>0</v>
      </c>
      <c r="N5997">
        <f>IF(M5997=1,$W$37,$W$36)*L5997</f>
        <v>0</v>
      </c>
      <c r="O5997">
        <f>EXP(-$W$26*C5997)*I5997</f>
        <v>0</v>
      </c>
      <c r="P5997">
        <f>EXP(-$W$26*C5997)*J5997</f>
        <v>0</v>
      </c>
      <c r="Q5997">
        <f>EXP(-$W$26*C5997)*K5997</f>
        <v>0</v>
      </c>
      <c r="R5997">
        <f>EXP(-$W$26*C5997)*(L5997-N5997)</f>
        <v>0</v>
      </c>
      <c r="S5997">
        <f>EXP(-$W$26*C5997)*N5997</f>
        <v>0</v>
      </c>
      <c r="T5997">
        <f>EXP(-$W$26*C5997)*E5997</f>
        <v>0</v>
      </c>
    </row>
    <row r="5998" spans="1:20">
      <c r="A5998">
        <v>5989</v>
      </c>
      <c r="B5998">
        <f>RAND()</f>
        <v>0</v>
      </c>
      <c r="C5998">
        <f>IF(B5998&lt;$W$41,3,IF(B5998&lt;$W$41+$W$42,4,5))</f>
        <v>0</v>
      </c>
      <c r="D5998">
        <f>NORMSINV(RAND())</f>
        <v>0</v>
      </c>
      <c r="E5998">
        <f>$W$25*EXP(($W$26-$W$28-0.5*$W$27^2)*C5998+$W$27*SQRT(C5998)*D5998)</f>
        <v>0</v>
      </c>
      <c r="F5998">
        <f>$W$30*(1+$W$31)^C5998</f>
        <v>0</v>
      </c>
      <c r="G5998">
        <f>$W$32*(1+$W$33)^C5998</f>
        <v>0</v>
      </c>
      <c r="H5998">
        <f>$W$34*(1+$W$35)^C5998</f>
        <v>0</v>
      </c>
      <c r="I5998">
        <f>MIN(E5998,F5998)</f>
        <v>0</v>
      </c>
      <c r="J5998">
        <f>MIN(E5998-I5998,G5998)</f>
        <v>0</v>
      </c>
      <c r="K5998">
        <f>MIN(E5998-I5998-J5998,H5998)</f>
        <v>0</v>
      </c>
      <c r="L5998">
        <f>E5998-I5998-J5998-K5998</f>
        <v>0</v>
      </c>
      <c r="M5998">
        <f>IF((I5998+J5998+(1-$W$36)*L5998)/$W$39&gt;=$W$38,1,0)</f>
        <v>0</v>
      </c>
      <c r="N5998">
        <f>IF(M5998=1,$W$37,$W$36)*L5998</f>
        <v>0</v>
      </c>
      <c r="O5998">
        <f>EXP(-$W$26*C5998)*I5998</f>
        <v>0</v>
      </c>
      <c r="P5998">
        <f>EXP(-$W$26*C5998)*J5998</f>
        <v>0</v>
      </c>
      <c r="Q5998">
        <f>EXP(-$W$26*C5998)*K5998</f>
        <v>0</v>
      </c>
      <c r="R5998">
        <f>EXP(-$W$26*C5998)*(L5998-N5998)</f>
        <v>0</v>
      </c>
      <c r="S5998">
        <f>EXP(-$W$26*C5998)*N5998</f>
        <v>0</v>
      </c>
      <c r="T5998">
        <f>EXP(-$W$26*C5998)*E5998</f>
        <v>0</v>
      </c>
    </row>
    <row r="5999" spans="1:20">
      <c r="A5999">
        <v>5990</v>
      </c>
      <c r="B5999">
        <f>RAND()</f>
        <v>0</v>
      </c>
      <c r="C5999">
        <f>IF(B5999&lt;$W$41,3,IF(B5999&lt;$W$41+$W$42,4,5))</f>
        <v>0</v>
      </c>
      <c r="D5999">
        <f>NORMSINV(RAND())</f>
        <v>0</v>
      </c>
      <c r="E5999">
        <f>$W$25*EXP(($W$26-$W$28-0.5*$W$27^2)*C5999+$W$27*SQRT(C5999)*D5999)</f>
        <v>0</v>
      </c>
      <c r="F5999">
        <f>$W$30*(1+$W$31)^C5999</f>
        <v>0</v>
      </c>
      <c r="G5999">
        <f>$W$32*(1+$W$33)^C5999</f>
        <v>0</v>
      </c>
      <c r="H5999">
        <f>$W$34*(1+$W$35)^C5999</f>
        <v>0</v>
      </c>
      <c r="I5999">
        <f>MIN(E5999,F5999)</f>
        <v>0</v>
      </c>
      <c r="J5999">
        <f>MIN(E5999-I5999,G5999)</f>
        <v>0</v>
      </c>
      <c r="K5999">
        <f>MIN(E5999-I5999-J5999,H5999)</f>
        <v>0</v>
      </c>
      <c r="L5999">
        <f>E5999-I5999-J5999-K5999</f>
        <v>0</v>
      </c>
      <c r="M5999">
        <f>IF((I5999+J5999+(1-$W$36)*L5999)/$W$39&gt;=$W$38,1,0)</f>
        <v>0</v>
      </c>
      <c r="N5999">
        <f>IF(M5999=1,$W$37,$W$36)*L5999</f>
        <v>0</v>
      </c>
      <c r="O5999">
        <f>EXP(-$W$26*C5999)*I5999</f>
        <v>0</v>
      </c>
      <c r="P5999">
        <f>EXP(-$W$26*C5999)*J5999</f>
        <v>0</v>
      </c>
      <c r="Q5999">
        <f>EXP(-$W$26*C5999)*K5999</f>
        <v>0</v>
      </c>
      <c r="R5999">
        <f>EXP(-$W$26*C5999)*(L5999-N5999)</f>
        <v>0</v>
      </c>
      <c r="S5999">
        <f>EXP(-$W$26*C5999)*N5999</f>
        <v>0</v>
      </c>
      <c r="T5999">
        <f>EXP(-$W$26*C5999)*E5999</f>
        <v>0</v>
      </c>
    </row>
    <row r="6000" spans="1:20">
      <c r="A6000">
        <v>5991</v>
      </c>
      <c r="B6000">
        <f>RAND()</f>
        <v>0</v>
      </c>
      <c r="C6000">
        <f>IF(B6000&lt;$W$41,3,IF(B6000&lt;$W$41+$W$42,4,5))</f>
        <v>0</v>
      </c>
      <c r="D6000">
        <f>NORMSINV(RAND())</f>
        <v>0</v>
      </c>
      <c r="E6000">
        <f>$W$25*EXP(($W$26-$W$28-0.5*$W$27^2)*C6000+$W$27*SQRT(C6000)*D6000)</f>
        <v>0</v>
      </c>
      <c r="F6000">
        <f>$W$30*(1+$W$31)^C6000</f>
        <v>0</v>
      </c>
      <c r="G6000">
        <f>$W$32*(1+$W$33)^C6000</f>
        <v>0</v>
      </c>
      <c r="H6000">
        <f>$W$34*(1+$W$35)^C6000</f>
        <v>0</v>
      </c>
      <c r="I6000">
        <f>MIN(E6000,F6000)</f>
        <v>0</v>
      </c>
      <c r="J6000">
        <f>MIN(E6000-I6000,G6000)</f>
        <v>0</v>
      </c>
      <c r="K6000">
        <f>MIN(E6000-I6000-J6000,H6000)</f>
        <v>0</v>
      </c>
      <c r="L6000">
        <f>E6000-I6000-J6000-K6000</f>
        <v>0</v>
      </c>
      <c r="M6000">
        <f>IF((I6000+J6000+(1-$W$36)*L6000)/$W$39&gt;=$W$38,1,0)</f>
        <v>0</v>
      </c>
      <c r="N6000">
        <f>IF(M6000=1,$W$37,$W$36)*L6000</f>
        <v>0</v>
      </c>
      <c r="O6000">
        <f>EXP(-$W$26*C6000)*I6000</f>
        <v>0</v>
      </c>
      <c r="P6000">
        <f>EXP(-$W$26*C6000)*J6000</f>
        <v>0</v>
      </c>
      <c r="Q6000">
        <f>EXP(-$W$26*C6000)*K6000</f>
        <v>0</v>
      </c>
      <c r="R6000">
        <f>EXP(-$W$26*C6000)*(L6000-N6000)</f>
        <v>0</v>
      </c>
      <c r="S6000">
        <f>EXP(-$W$26*C6000)*N6000</f>
        <v>0</v>
      </c>
      <c r="T6000">
        <f>EXP(-$W$26*C6000)*E6000</f>
        <v>0</v>
      </c>
    </row>
    <row r="6001" spans="1:20">
      <c r="A6001">
        <v>5992</v>
      </c>
      <c r="B6001">
        <f>RAND()</f>
        <v>0</v>
      </c>
      <c r="C6001">
        <f>IF(B6001&lt;$W$41,3,IF(B6001&lt;$W$41+$W$42,4,5))</f>
        <v>0</v>
      </c>
      <c r="D6001">
        <f>NORMSINV(RAND())</f>
        <v>0</v>
      </c>
      <c r="E6001">
        <f>$W$25*EXP(($W$26-$W$28-0.5*$W$27^2)*C6001+$W$27*SQRT(C6001)*D6001)</f>
        <v>0</v>
      </c>
      <c r="F6001">
        <f>$W$30*(1+$W$31)^C6001</f>
        <v>0</v>
      </c>
      <c r="G6001">
        <f>$W$32*(1+$W$33)^C6001</f>
        <v>0</v>
      </c>
      <c r="H6001">
        <f>$W$34*(1+$W$35)^C6001</f>
        <v>0</v>
      </c>
      <c r="I6001">
        <f>MIN(E6001,F6001)</f>
        <v>0</v>
      </c>
      <c r="J6001">
        <f>MIN(E6001-I6001,G6001)</f>
        <v>0</v>
      </c>
      <c r="K6001">
        <f>MIN(E6001-I6001-J6001,H6001)</f>
        <v>0</v>
      </c>
      <c r="L6001">
        <f>E6001-I6001-J6001-K6001</f>
        <v>0</v>
      </c>
      <c r="M6001">
        <f>IF((I6001+J6001+(1-$W$36)*L6001)/$W$39&gt;=$W$38,1,0)</f>
        <v>0</v>
      </c>
      <c r="N6001">
        <f>IF(M6001=1,$W$37,$W$36)*L6001</f>
        <v>0</v>
      </c>
      <c r="O6001">
        <f>EXP(-$W$26*C6001)*I6001</f>
        <v>0</v>
      </c>
      <c r="P6001">
        <f>EXP(-$W$26*C6001)*J6001</f>
        <v>0</v>
      </c>
      <c r="Q6001">
        <f>EXP(-$W$26*C6001)*K6001</f>
        <v>0</v>
      </c>
      <c r="R6001">
        <f>EXP(-$W$26*C6001)*(L6001-N6001)</f>
        <v>0</v>
      </c>
      <c r="S6001">
        <f>EXP(-$W$26*C6001)*N6001</f>
        <v>0</v>
      </c>
      <c r="T6001">
        <f>EXP(-$W$26*C6001)*E6001</f>
        <v>0</v>
      </c>
    </row>
    <row r="6002" spans="1:20">
      <c r="A6002">
        <v>5993</v>
      </c>
      <c r="B6002">
        <f>RAND()</f>
        <v>0</v>
      </c>
      <c r="C6002">
        <f>IF(B6002&lt;$W$41,3,IF(B6002&lt;$W$41+$W$42,4,5))</f>
        <v>0</v>
      </c>
      <c r="D6002">
        <f>NORMSINV(RAND())</f>
        <v>0</v>
      </c>
      <c r="E6002">
        <f>$W$25*EXP(($W$26-$W$28-0.5*$W$27^2)*C6002+$W$27*SQRT(C6002)*D6002)</f>
        <v>0</v>
      </c>
      <c r="F6002">
        <f>$W$30*(1+$W$31)^C6002</f>
        <v>0</v>
      </c>
      <c r="G6002">
        <f>$W$32*(1+$W$33)^C6002</f>
        <v>0</v>
      </c>
      <c r="H6002">
        <f>$W$34*(1+$W$35)^C6002</f>
        <v>0</v>
      </c>
      <c r="I6002">
        <f>MIN(E6002,F6002)</f>
        <v>0</v>
      </c>
      <c r="J6002">
        <f>MIN(E6002-I6002,G6002)</f>
        <v>0</v>
      </c>
      <c r="K6002">
        <f>MIN(E6002-I6002-J6002,H6002)</f>
        <v>0</v>
      </c>
      <c r="L6002">
        <f>E6002-I6002-J6002-K6002</f>
        <v>0</v>
      </c>
      <c r="M6002">
        <f>IF((I6002+J6002+(1-$W$36)*L6002)/$W$39&gt;=$W$38,1,0)</f>
        <v>0</v>
      </c>
      <c r="N6002">
        <f>IF(M6002=1,$W$37,$W$36)*L6002</f>
        <v>0</v>
      </c>
      <c r="O6002">
        <f>EXP(-$W$26*C6002)*I6002</f>
        <v>0</v>
      </c>
      <c r="P6002">
        <f>EXP(-$W$26*C6002)*J6002</f>
        <v>0</v>
      </c>
      <c r="Q6002">
        <f>EXP(-$W$26*C6002)*K6002</f>
        <v>0</v>
      </c>
      <c r="R6002">
        <f>EXP(-$W$26*C6002)*(L6002-N6002)</f>
        <v>0</v>
      </c>
      <c r="S6002">
        <f>EXP(-$W$26*C6002)*N6002</f>
        <v>0</v>
      </c>
      <c r="T6002">
        <f>EXP(-$W$26*C6002)*E6002</f>
        <v>0</v>
      </c>
    </row>
    <row r="6003" spans="1:20">
      <c r="A6003">
        <v>5994</v>
      </c>
      <c r="B6003">
        <f>RAND()</f>
        <v>0</v>
      </c>
      <c r="C6003">
        <f>IF(B6003&lt;$W$41,3,IF(B6003&lt;$W$41+$W$42,4,5))</f>
        <v>0</v>
      </c>
      <c r="D6003">
        <f>NORMSINV(RAND())</f>
        <v>0</v>
      </c>
      <c r="E6003">
        <f>$W$25*EXP(($W$26-$W$28-0.5*$W$27^2)*C6003+$W$27*SQRT(C6003)*D6003)</f>
        <v>0</v>
      </c>
      <c r="F6003">
        <f>$W$30*(1+$W$31)^C6003</f>
        <v>0</v>
      </c>
      <c r="G6003">
        <f>$W$32*(1+$W$33)^C6003</f>
        <v>0</v>
      </c>
      <c r="H6003">
        <f>$W$34*(1+$W$35)^C6003</f>
        <v>0</v>
      </c>
      <c r="I6003">
        <f>MIN(E6003,F6003)</f>
        <v>0</v>
      </c>
      <c r="J6003">
        <f>MIN(E6003-I6003,G6003)</f>
        <v>0</v>
      </c>
      <c r="K6003">
        <f>MIN(E6003-I6003-J6003,H6003)</f>
        <v>0</v>
      </c>
      <c r="L6003">
        <f>E6003-I6003-J6003-K6003</f>
        <v>0</v>
      </c>
      <c r="M6003">
        <f>IF((I6003+J6003+(1-$W$36)*L6003)/$W$39&gt;=$W$38,1,0)</f>
        <v>0</v>
      </c>
      <c r="N6003">
        <f>IF(M6003=1,$W$37,$W$36)*L6003</f>
        <v>0</v>
      </c>
      <c r="O6003">
        <f>EXP(-$W$26*C6003)*I6003</f>
        <v>0</v>
      </c>
      <c r="P6003">
        <f>EXP(-$W$26*C6003)*J6003</f>
        <v>0</v>
      </c>
      <c r="Q6003">
        <f>EXP(-$W$26*C6003)*K6003</f>
        <v>0</v>
      </c>
      <c r="R6003">
        <f>EXP(-$W$26*C6003)*(L6003-N6003)</f>
        <v>0</v>
      </c>
      <c r="S6003">
        <f>EXP(-$W$26*C6003)*N6003</f>
        <v>0</v>
      </c>
      <c r="T6003">
        <f>EXP(-$W$26*C6003)*E6003</f>
        <v>0</v>
      </c>
    </row>
    <row r="6004" spans="1:20">
      <c r="A6004">
        <v>5995</v>
      </c>
      <c r="B6004">
        <f>RAND()</f>
        <v>0</v>
      </c>
      <c r="C6004">
        <f>IF(B6004&lt;$W$41,3,IF(B6004&lt;$W$41+$W$42,4,5))</f>
        <v>0</v>
      </c>
      <c r="D6004">
        <f>NORMSINV(RAND())</f>
        <v>0</v>
      </c>
      <c r="E6004">
        <f>$W$25*EXP(($W$26-$W$28-0.5*$W$27^2)*C6004+$W$27*SQRT(C6004)*D6004)</f>
        <v>0</v>
      </c>
      <c r="F6004">
        <f>$W$30*(1+$W$31)^C6004</f>
        <v>0</v>
      </c>
      <c r="G6004">
        <f>$W$32*(1+$W$33)^C6004</f>
        <v>0</v>
      </c>
      <c r="H6004">
        <f>$W$34*(1+$W$35)^C6004</f>
        <v>0</v>
      </c>
      <c r="I6004">
        <f>MIN(E6004,F6004)</f>
        <v>0</v>
      </c>
      <c r="J6004">
        <f>MIN(E6004-I6004,G6004)</f>
        <v>0</v>
      </c>
      <c r="K6004">
        <f>MIN(E6004-I6004-J6004,H6004)</f>
        <v>0</v>
      </c>
      <c r="L6004">
        <f>E6004-I6004-J6004-K6004</f>
        <v>0</v>
      </c>
      <c r="M6004">
        <f>IF((I6004+J6004+(1-$W$36)*L6004)/$W$39&gt;=$W$38,1,0)</f>
        <v>0</v>
      </c>
      <c r="N6004">
        <f>IF(M6004=1,$W$37,$W$36)*L6004</f>
        <v>0</v>
      </c>
      <c r="O6004">
        <f>EXP(-$W$26*C6004)*I6004</f>
        <v>0</v>
      </c>
      <c r="P6004">
        <f>EXP(-$W$26*C6004)*J6004</f>
        <v>0</v>
      </c>
      <c r="Q6004">
        <f>EXP(-$W$26*C6004)*K6004</f>
        <v>0</v>
      </c>
      <c r="R6004">
        <f>EXP(-$W$26*C6004)*(L6004-N6004)</f>
        <v>0</v>
      </c>
      <c r="S6004">
        <f>EXP(-$W$26*C6004)*N6004</f>
        <v>0</v>
      </c>
      <c r="T6004">
        <f>EXP(-$W$26*C6004)*E6004</f>
        <v>0</v>
      </c>
    </row>
    <row r="6005" spans="1:20">
      <c r="A6005">
        <v>5996</v>
      </c>
      <c r="B6005">
        <f>RAND()</f>
        <v>0</v>
      </c>
      <c r="C6005">
        <f>IF(B6005&lt;$W$41,3,IF(B6005&lt;$W$41+$W$42,4,5))</f>
        <v>0</v>
      </c>
      <c r="D6005">
        <f>NORMSINV(RAND())</f>
        <v>0</v>
      </c>
      <c r="E6005">
        <f>$W$25*EXP(($W$26-$W$28-0.5*$W$27^2)*C6005+$W$27*SQRT(C6005)*D6005)</f>
        <v>0</v>
      </c>
      <c r="F6005">
        <f>$W$30*(1+$W$31)^C6005</f>
        <v>0</v>
      </c>
      <c r="G6005">
        <f>$W$32*(1+$W$33)^C6005</f>
        <v>0</v>
      </c>
      <c r="H6005">
        <f>$W$34*(1+$W$35)^C6005</f>
        <v>0</v>
      </c>
      <c r="I6005">
        <f>MIN(E6005,F6005)</f>
        <v>0</v>
      </c>
      <c r="J6005">
        <f>MIN(E6005-I6005,G6005)</f>
        <v>0</v>
      </c>
      <c r="K6005">
        <f>MIN(E6005-I6005-J6005,H6005)</f>
        <v>0</v>
      </c>
      <c r="L6005">
        <f>E6005-I6005-J6005-K6005</f>
        <v>0</v>
      </c>
      <c r="M6005">
        <f>IF((I6005+J6005+(1-$W$36)*L6005)/$W$39&gt;=$W$38,1,0)</f>
        <v>0</v>
      </c>
      <c r="N6005">
        <f>IF(M6005=1,$W$37,$W$36)*L6005</f>
        <v>0</v>
      </c>
      <c r="O6005">
        <f>EXP(-$W$26*C6005)*I6005</f>
        <v>0</v>
      </c>
      <c r="P6005">
        <f>EXP(-$W$26*C6005)*J6005</f>
        <v>0</v>
      </c>
      <c r="Q6005">
        <f>EXP(-$W$26*C6005)*K6005</f>
        <v>0</v>
      </c>
      <c r="R6005">
        <f>EXP(-$W$26*C6005)*(L6005-N6005)</f>
        <v>0</v>
      </c>
      <c r="S6005">
        <f>EXP(-$W$26*C6005)*N6005</f>
        <v>0</v>
      </c>
      <c r="T6005">
        <f>EXP(-$W$26*C6005)*E6005</f>
        <v>0</v>
      </c>
    </row>
    <row r="6006" spans="1:20">
      <c r="A6006">
        <v>5997</v>
      </c>
      <c r="B6006">
        <f>RAND()</f>
        <v>0</v>
      </c>
      <c r="C6006">
        <f>IF(B6006&lt;$W$41,3,IF(B6006&lt;$W$41+$W$42,4,5))</f>
        <v>0</v>
      </c>
      <c r="D6006">
        <f>NORMSINV(RAND())</f>
        <v>0</v>
      </c>
      <c r="E6006">
        <f>$W$25*EXP(($W$26-$W$28-0.5*$W$27^2)*C6006+$W$27*SQRT(C6006)*D6006)</f>
        <v>0</v>
      </c>
      <c r="F6006">
        <f>$W$30*(1+$W$31)^C6006</f>
        <v>0</v>
      </c>
      <c r="G6006">
        <f>$W$32*(1+$W$33)^C6006</f>
        <v>0</v>
      </c>
      <c r="H6006">
        <f>$W$34*(1+$W$35)^C6006</f>
        <v>0</v>
      </c>
      <c r="I6006">
        <f>MIN(E6006,F6006)</f>
        <v>0</v>
      </c>
      <c r="J6006">
        <f>MIN(E6006-I6006,G6006)</f>
        <v>0</v>
      </c>
      <c r="K6006">
        <f>MIN(E6006-I6006-J6006,H6006)</f>
        <v>0</v>
      </c>
      <c r="L6006">
        <f>E6006-I6006-J6006-K6006</f>
        <v>0</v>
      </c>
      <c r="M6006">
        <f>IF((I6006+J6006+(1-$W$36)*L6006)/$W$39&gt;=$W$38,1,0)</f>
        <v>0</v>
      </c>
      <c r="N6006">
        <f>IF(M6006=1,$W$37,$W$36)*L6006</f>
        <v>0</v>
      </c>
      <c r="O6006">
        <f>EXP(-$W$26*C6006)*I6006</f>
        <v>0</v>
      </c>
      <c r="P6006">
        <f>EXP(-$W$26*C6006)*J6006</f>
        <v>0</v>
      </c>
      <c r="Q6006">
        <f>EXP(-$W$26*C6006)*K6006</f>
        <v>0</v>
      </c>
      <c r="R6006">
        <f>EXP(-$W$26*C6006)*(L6006-N6006)</f>
        <v>0</v>
      </c>
      <c r="S6006">
        <f>EXP(-$W$26*C6006)*N6006</f>
        <v>0</v>
      </c>
      <c r="T6006">
        <f>EXP(-$W$26*C6006)*E6006</f>
        <v>0</v>
      </c>
    </row>
    <row r="6007" spans="1:20">
      <c r="A6007">
        <v>5998</v>
      </c>
      <c r="B6007">
        <f>RAND()</f>
        <v>0</v>
      </c>
      <c r="C6007">
        <f>IF(B6007&lt;$W$41,3,IF(B6007&lt;$W$41+$W$42,4,5))</f>
        <v>0</v>
      </c>
      <c r="D6007">
        <f>NORMSINV(RAND())</f>
        <v>0</v>
      </c>
      <c r="E6007">
        <f>$W$25*EXP(($W$26-$W$28-0.5*$W$27^2)*C6007+$W$27*SQRT(C6007)*D6007)</f>
        <v>0</v>
      </c>
      <c r="F6007">
        <f>$W$30*(1+$W$31)^C6007</f>
        <v>0</v>
      </c>
      <c r="G6007">
        <f>$W$32*(1+$W$33)^C6007</f>
        <v>0</v>
      </c>
      <c r="H6007">
        <f>$W$34*(1+$W$35)^C6007</f>
        <v>0</v>
      </c>
      <c r="I6007">
        <f>MIN(E6007,F6007)</f>
        <v>0</v>
      </c>
      <c r="J6007">
        <f>MIN(E6007-I6007,G6007)</f>
        <v>0</v>
      </c>
      <c r="K6007">
        <f>MIN(E6007-I6007-J6007,H6007)</f>
        <v>0</v>
      </c>
      <c r="L6007">
        <f>E6007-I6007-J6007-K6007</f>
        <v>0</v>
      </c>
      <c r="M6007">
        <f>IF((I6007+J6007+(1-$W$36)*L6007)/$W$39&gt;=$W$38,1,0)</f>
        <v>0</v>
      </c>
      <c r="N6007">
        <f>IF(M6007=1,$W$37,$W$36)*L6007</f>
        <v>0</v>
      </c>
      <c r="O6007">
        <f>EXP(-$W$26*C6007)*I6007</f>
        <v>0</v>
      </c>
      <c r="P6007">
        <f>EXP(-$W$26*C6007)*J6007</f>
        <v>0</v>
      </c>
      <c r="Q6007">
        <f>EXP(-$W$26*C6007)*K6007</f>
        <v>0</v>
      </c>
      <c r="R6007">
        <f>EXP(-$W$26*C6007)*(L6007-N6007)</f>
        <v>0</v>
      </c>
      <c r="S6007">
        <f>EXP(-$W$26*C6007)*N6007</f>
        <v>0</v>
      </c>
      <c r="T6007">
        <f>EXP(-$W$26*C6007)*E6007</f>
        <v>0</v>
      </c>
    </row>
    <row r="6008" spans="1:20">
      <c r="A6008">
        <v>5999</v>
      </c>
      <c r="B6008">
        <f>RAND()</f>
        <v>0</v>
      </c>
      <c r="C6008">
        <f>IF(B6008&lt;$W$41,3,IF(B6008&lt;$W$41+$W$42,4,5))</f>
        <v>0</v>
      </c>
      <c r="D6008">
        <f>NORMSINV(RAND())</f>
        <v>0</v>
      </c>
      <c r="E6008">
        <f>$W$25*EXP(($W$26-$W$28-0.5*$W$27^2)*C6008+$W$27*SQRT(C6008)*D6008)</f>
        <v>0</v>
      </c>
      <c r="F6008">
        <f>$W$30*(1+$W$31)^C6008</f>
        <v>0</v>
      </c>
      <c r="G6008">
        <f>$W$32*(1+$W$33)^C6008</f>
        <v>0</v>
      </c>
      <c r="H6008">
        <f>$W$34*(1+$W$35)^C6008</f>
        <v>0</v>
      </c>
      <c r="I6008">
        <f>MIN(E6008,F6008)</f>
        <v>0</v>
      </c>
      <c r="J6008">
        <f>MIN(E6008-I6008,G6008)</f>
        <v>0</v>
      </c>
      <c r="K6008">
        <f>MIN(E6008-I6008-J6008,H6008)</f>
        <v>0</v>
      </c>
      <c r="L6008">
        <f>E6008-I6008-J6008-K6008</f>
        <v>0</v>
      </c>
      <c r="M6008">
        <f>IF((I6008+J6008+(1-$W$36)*L6008)/$W$39&gt;=$W$38,1,0)</f>
        <v>0</v>
      </c>
      <c r="N6008">
        <f>IF(M6008=1,$W$37,$W$36)*L6008</f>
        <v>0</v>
      </c>
      <c r="O6008">
        <f>EXP(-$W$26*C6008)*I6008</f>
        <v>0</v>
      </c>
      <c r="P6008">
        <f>EXP(-$W$26*C6008)*J6008</f>
        <v>0</v>
      </c>
      <c r="Q6008">
        <f>EXP(-$W$26*C6008)*K6008</f>
        <v>0</v>
      </c>
      <c r="R6008">
        <f>EXP(-$W$26*C6008)*(L6008-N6008)</f>
        <v>0</v>
      </c>
      <c r="S6008">
        <f>EXP(-$W$26*C6008)*N6008</f>
        <v>0</v>
      </c>
      <c r="T6008">
        <f>EXP(-$W$26*C6008)*E6008</f>
        <v>0</v>
      </c>
    </row>
    <row r="6009" spans="1:20">
      <c r="A6009">
        <v>6000</v>
      </c>
      <c r="B6009">
        <f>RAND()</f>
        <v>0</v>
      </c>
      <c r="C6009">
        <f>IF(B6009&lt;$W$41,3,IF(B6009&lt;$W$41+$W$42,4,5))</f>
        <v>0</v>
      </c>
      <c r="D6009">
        <f>NORMSINV(RAND())</f>
        <v>0</v>
      </c>
      <c r="E6009">
        <f>$W$25*EXP(($W$26-$W$28-0.5*$W$27^2)*C6009+$W$27*SQRT(C6009)*D6009)</f>
        <v>0</v>
      </c>
      <c r="F6009">
        <f>$W$30*(1+$W$31)^C6009</f>
        <v>0</v>
      </c>
      <c r="G6009">
        <f>$W$32*(1+$W$33)^C6009</f>
        <v>0</v>
      </c>
      <c r="H6009">
        <f>$W$34*(1+$W$35)^C6009</f>
        <v>0</v>
      </c>
      <c r="I6009">
        <f>MIN(E6009,F6009)</f>
        <v>0</v>
      </c>
      <c r="J6009">
        <f>MIN(E6009-I6009,G6009)</f>
        <v>0</v>
      </c>
      <c r="K6009">
        <f>MIN(E6009-I6009-J6009,H6009)</f>
        <v>0</v>
      </c>
      <c r="L6009">
        <f>E6009-I6009-J6009-K6009</f>
        <v>0</v>
      </c>
      <c r="M6009">
        <f>IF((I6009+J6009+(1-$W$36)*L6009)/$W$39&gt;=$W$38,1,0)</f>
        <v>0</v>
      </c>
      <c r="N6009">
        <f>IF(M6009=1,$W$37,$W$36)*L6009</f>
        <v>0</v>
      </c>
      <c r="O6009">
        <f>EXP(-$W$26*C6009)*I6009</f>
        <v>0</v>
      </c>
      <c r="P6009">
        <f>EXP(-$W$26*C6009)*J6009</f>
        <v>0</v>
      </c>
      <c r="Q6009">
        <f>EXP(-$W$26*C6009)*K6009</f>
        <v>0</v>
      </c>
      <c r="R6009">
        <f>EXP(-$W$26*C6009)*(L6009-N6009)</f>
        <v>0</v>
      </c>
      <c r="S6009">
        <f>EXP(-$W$26*C6009)*N6009</f>
        <v>0</v>
      </c>
      <c r="T6009">
        <f>EXP(-$W$26*C6009)*E6009</f>
        <v>0</v>
      </c>
    </row>
    <row r="6010" spans="1:20">
      <c r="A6010">
        <v>6001</v>
      </c>
      <c r="B6010">
        <f>RAND()</f>
        <v>0</v>
      </c>
      <c r="C6010">
        <f>IF(B6010&lt;$W$41,3,IF(B6010&lt;$W$41+$W$42,4,5))</f>
        <v>0</v>
      </c>
      <c r="D6010">
        <f>NORMSINV(RAND())</f>
        <v>0</v>
      </c>
      <c r="E6010">
        <f>$W$25*EXP(($W$26-$W$28-0.5*$W$27^2)*C6010+$W$27*SQRT(C6010)*D6010)</f>
        <v>0</v>
      </c>
      <c r="F6010">
        <f>$W$30*(1+$W$31)^C6010</f>
        <v>0</v>
      </c>
      <c r="G6010">
        <f>$W$32*(1+$W$33)^C6010</f>
        <v>0</v>
      </c>
      <c r="H6010">
        <f>$W$34*(1+$W$35)^C6010</f>
        <v>0</v>
      </c>
      <c r="I6010">
        <f>MIN(E6010,F6010)</f>
        <v>0</v>
      </c>
      <c r="J6010">
        <f>MIN(E6010-I6010,G6010)</f>
        <v>0</v>
      </c>
      <c r="K6010">
        <f>MIN(E6010-I6010-J6010,H6010)</f>
        <v>0</v>
      </c>
      <c r="L6010">
        <f>E6010-I6010-J6010-K6010</f>
        <v>0</v>
      </c>
      <c r="M6010">
        <f>IF((I6010+J6010+(1-$W$36)*L6010)/$W$39&gt;=$W$38,1,0)</f>
        <v>0</v>
      </c>
      <c r="N6010">
        <f>IF(M6010=1,$W$37,$W$36)*L6010</f>
        <v>0</v>
      </c>
      <c r="O6010">
        <f>EXP(-$W$26*C6010)*I6010</f>
        <v>0</v>
      </c>
      <c r="P6010">
        <f>EXP(-$W$26*C6010)*J6010</f>
        <v>0</v>
      </c>
      <c r="Q6010">
        <f>EXP(-$W$26*C6010)*K6010</f>
        <v>0</v>
      </c>
      <c r="R6010">
        <f>EXP(-$W$26*C6010)*(L6010-N6010)</f>
        <v>0</v>
      </c>
      <c r="S6010">
        <f>EXP(-$W$26*C6010)*N6010</f>
        <v>0</v>
      </c>
      <c r="T6010">
        <f>EXP(-$W$26*C6010)*E6010</f>
        <v>0</v>
      </c>
    </row>
    <row r="6011" spans="1:20">
      <c r="A6011">
        <v>6002</v>
      </c>
      <c r="B6011">
        <f>RAND()</f>
        <v>0</v>
      </c>
      <c r="C6011">
        <f>IF(B6011&lt;$W$41,3,IF(B6011&lt;$W$41+$W$42,4,5))</f>
        <v>0</v>
      </c>
      <c r="D6011">
        <f>NORMSINV(RAND())</f>
        <v>0</v>
      </c>
      <c r="E6011">
        <f>$W$25*EXP(($W$26-$W$28-0.5*$W$27^2)*C6011+$W$27*SQRT(C6011)*D6011)</f>
        <v>0</v>
      </c>
      <c r="F6011">
        <f>$W$30*(1+$W$31)^C6011</f>
        <v>0</v>
      </c>
      <c r="G6011">
        <f>$W$32*(1+$W$33)^C6011</f>
        <v>0</v>
      </c>
      <c r="H6011">
        <f>$W$34*(1+$W$35)^C6011</f>
        <v>0</v>
      </c>
      <c r="I6011">
        <f>MIN(E6011,F6011)</f>
        <v>0</v>
      </c>
      <c r="J6011">
        <f>MIN(E6011-I6011,G6011)</f>
        <v>0</v>
      </c>
      <c r="K6011">
        <f>MIN(E6011-I6011-J6011,H6011)</f>
        <v>0</v>
      </c>
      <c r="L6011">
        <f>E6011-I6011-J6011-K6011</f>
        <v>0</v>
      </c>
      <c r="M6011">
        <f>IF((I6011+J6011+(1-$W$36)*L6011)/$W$39&gt;=$W$38,1,0)</f>
        <v>0</v>
      </c>
      <c r="N6011">
        <f>IF(M6011=1,$W$37,$W$36)*L6011</f>
        <v>0</v>
      </c>
      <c r="O6011">
        <f>EXP(-$W$26*C6011)*I6011</f>
        <v>0</v>
      </c>
      <c r="P6011">
        <f>EXP(-$W$26*C6011)*J6011</f>
        <v>0</v>
      </c>
      <c r="Q6011">
        <f>EXP(-$W$26*C6011)*K6011</f>
        <v>0</v>
      </c>
      <c r="R6011">
        <f>EXP(-$W$26*C6011)*(L6011-N6011)</f>
        <v>0</v>
      </c>
      <c r="S6011">
        <f>EXP(-$W$26*C6011)*N6011</f>
        <v>0</v>
      </c>
      <c r="T6011">
        <f>EXP(-$W$26*C6011)*E6011</f>
        <v>0</v>
      </c>
    </row>
    <row r="6012" spans="1:20">
      <c r="A6012">
        <v>6003</v>
      </c>
      <c r="B6012">
        <f>RAND()</f>
        <v>0</v>
      </c>
      <c r="C6012">
        <f>IF(B6012&lt;$W$41,3,IF(B6012&lt;$W$41+$W$42,4,5))</f>
        <v>0</v>
      </c>
      <c r="D6012">
        <f>NORMSINV(RAND())</f>
        <v>0</v>
      </c>
      <c r="E6012">
        <f>$W$25*EXP(($W$26-$W$28-0.5*$W$27^2)*C6012+$W$27*SQRT(C6012)*D6012)</f>
        <v>0</v>
      </c>
      <c r="F6012">
        <f>$W$30*(1+$W$31)^C6012</f>
        <v>0</v>
      </c>
      <c r="G6012">
        <f>$W$32*(1+$W$33)^C6012</f>
        <v>0</v>
      </c>
      <c r="H6012">
        <f>$W$34*(1+$W$35)^C6012</f>
        <v>0</v>
      </c>
      <c r="I6012">
        <f>MIN(E6012,F6012)</f>
        <v>0</v>
      </c>
      <c r="J6012">
        <f>MIN(E6012-I6012,G6012)</f>
        <v>0</v>
      </c>
      <c r="K6012">
        <f>MIN(E6012-I6012-J6012,H6012)</f>
        <v>0</v>
      </c>
      <c r="L6012">
        <f>E6012-I6012-J6012-K6012</f>
        <v>0</v>
      </c>
      <c r="M6012">
        <f>IF((I6012+J6012+(1-$W$36)*L6012)/$W$39&gt;=$W$38,1,0)</f>
        <v>0</v>
      </c>
      <c r="N6012">
        <f>IF(M6012=1,$W$37,$W$36)*L6012</f>
        <v>0</v>
      </c>
      <c r="O6012">
        <f>EXP(-$W$26*C6012)*I6012</f>
        <v>0</v>
      </c>
      <c r="P6012">
        <f>EXP(-$W$26*C6012)*J6012</f>
        <v>0</v>
      </c>
      <c r="Q6012">
        <f>EXP(-$W$26*C6012)*K6012</f>
        <v>0</v>
      </c>
      <c r="R6012">
        <f>EXP(-$W$26*C6012)*(L6012-N6012)</f>
        <v>0</v>
      </c>
      <c r="S6012">
        <f>EXP(-$W$26*C6012)*N6012</f>
        <v>0</v>
      </c>
      <c r="T6012">
        <f>EXP(-$W$26*C6012)*E6012</f>
        <v>0</v>
      </c>
    </row>
    <row r="6013" spans="1:20">
      <c r="A6013">
        <v>6004</v>
      </c>
      <c r="B6013">
        <f>RAND()</f>
        <v>0</v>
      </c>
      <c r="C6013">
        <f>IF(B6013&lt;$W$41,3,IF(B6013&lt;$W$41+$W$42,4,5))</f>
        <v>0</v>
      </c>
      <c r="D6013">
        <f>NORMSINV(RAND())</f>
        <v>0</v>
      </c>
      <c r="E6013">
        <f>$W$25*EXP(($W$26-$W$28-0.5*$W$27^2)*C6013+$W$27*SQRT(C6013)*D6013)</f>
        <v>0</v>
      </c>
      <c r="F6013">
        <f>$W$30*(1+$W$31)^C6013</f>
        <v>0</v>
      </c>
      <c r="G6013">
        <f>$W$32*(1+$W$33)^C6013</f>
        <v>0</v>
      </c>
      <c r="H6013">
        <f>$W$34*(1+$W$35)^C6013</f>
        <v>0</v>
      </c>
      <c r="I6013">
        <f>MIN(E6013,F6013)</f>
        <v>0</v>
      </c>
      <c r="J6013">
        <f>MIN(E6013-I6013,G6013)</f>
        <v>0</v>
      </c>
      <c r="K6013">
        <f>MIN(E6013-I6013-J6013,H6013)</f>
        <v>0</v>
      </c>
      <c r="L6013">
        <f>E6013-I6013-J6013-K6013</f>
        <v>0</v>
      </c>
      <c r="M6013">
        <f>IF((I6013+J6013+(1-$W$36)*L6013)/$W$39&gt;=$W$38,1,0)</f>
        <v>0</v>
      </c>
      <c r="N6013">
        <f>IF(M6013=1,$W$37,$W$36)*L6013</f>
        <v>0</v>
      </c>
      <c r="O6013">
        <f>EXP(-$W$26*C6013)*I6013</f>
        <v>0</v>
      </c>
      <c r="P6013">
        <f>EXP(-$W$26*C6013)*J6013</f>
        <v>0</v>
      </c>
      <c r="Q6013">
        <f>EXP(-$W$26*C6013)*K6013</f>
        <v>0</v>
      </c>
      <c r="R6013">
        <f>EXP(-$W$26*C6013)*(L6013-N6013)</f>
        <v>0</v>
      </c>
      <c r="S6013">
        <f>EXP(-$W$26*C6013)*N6013</f>
        <v>0</v>
      </c>
      <c r="T6013">
        <f>EXP(-$W$26*C6013)*E6013</f>
        <v>0</v>
      </c>
    </row>
    <row r="6014" spans="1:20">
      <c r="A6014">
        <v>6005</v>
      </c>
      <c r="B6014">
        <f>RAND()</f>
        <v>0</v>
      </c>
      <c r="C6014">
        <f>IF(B6014&lt;$W$41,3,IF(B6014&lt;$W$41+$W$42,4,5))</f>
        <v>0</v>
      </c>
      <c r="D6014">
        <f>NORMSINV(RAND())</f>
        <v>0</v>
      </c>
      <c r="E6014">
        <f>$W$25*EXP(($W$26-$W$28-0.5*$W$27^2)*C6014+$W$27*SQRT(C6014)*D6014)</f>
        <v>0</v>
      </c>
      <c r="F6014">
        <f>$W$30*(1+$W$31)^C6014</f>
        <v>0</v>
      </c>
      <c r="G6014">
        <f>$W$32*(1+$W$33)^C6014</f>
        <v>0</v>
      </c>
      <c r="H6014">
        <f>$W$34*(1+$W$35)^C6014</f>
        <v>0</v>
      </c>
      <c r="I6014">
        <f>MIN(E6014,F6014)</f>
        <v>0</v>
      </c>
      <c r="J6014">
        <f>MIN(E6014-I6014,G6014)</f>
        <v>0</v>
      </c>
      <c r="K6014">
        <f>MIN(E6014-I6014-J6014,H6014)</f>
        <v>0</v>
      </c>
      <c r="L6014">
        <f>E6014-I6014-J6014-K6014</f>
        <v>0</v>
      </c>
      <c r="M6014">
        <f>IF((I6014+J6014+(1-$W$36)*L6014)/$W$39&gt;=$W$38,1,0)</f>
        <v>0</v>
      </c>
      <c r="N6014">
        <f>IF(M6014=1,$W$37,$W$36)*L6014</f>
        <v>0</v>
      </c>
      <c r="O6014">
        <f>EXP(-$W$26*C6014)*I6014</f>
        <v>0</v>
      </c>
      <c r="P6014">
        <f>EXP(-$W$26*C6014)*J6014</f>
        <v>0</v>
      </c>
      <c r="Q6014">
        <f>EXP(-$W$26*C6014)*K6014</f>
        <v>0</v>
      </c>
      <c r="R6014">
        <f>EXP(-$W$26*C6014)*(L6014-N6014)</f>
        <v>0</v>
      </c>
      <c r="S6014">
        <f>EXP(-$W$26*C6014)*N6014</f>
        <v>0</v>
      </c>
      <c r="T6014">
        <f>EXP(-$W$26*C6014)*E6014</f>
        <v>0</v>
      </c>
    </row>
    <row r="6015" spans="1:20">
      <c r="A6015">
        <v>6006</v>
      </c>
      <c r="B6015">
        <f>RAND()</f>
        <v>0</v>
      </c>
      <c r="C6015">
        <f>IF(B6015&lt;$W$41,3,IF(B6015&lt;$W$41+$W$42,4,5))</f>
        <v>0</v>
      </c>
      <c r="D6015">
        <f>NORMSINV(RAND())</f>
        <v>0</v>
      </c>
      <c r="E6015">
        <f>$W$25*EXP(($W$26-$W$28-0.5*$W$27^2)*C6015+$W$27*SQRT(C6015)*D6015)</f>
        <v>0</v>
      </c>
      <c r="F6015">
        <f>$W$30*(1+$W$31)^C6015</f>
        <v>0</v>
      </c>
      <c r="G6015">
        <f>$W$32*(1+$W$33)^C6015</f>
        <v>0</v>
      </c>
      <c r="H6015">
        <f>$W$34*(1+$W$35)^C6015</f>
        <v>0</v>
      </c>
      <c r="I6015">
        <f>MIN(E6015,F6015)</f>
        <v>0</v>
      </c>
      <c r="J6015">
        <f>MIN(E6015-I6015,G6015)</f>
        <v>0</v>
      </c>
      <c r="K6015">
        <f>MIN(E6015-I6015-J6015,H6015)</f>
        <v>0</v>
      </c>
      <c r="L6015">
        <f>E6015-I6015-J6015-K6015</f>
        <v>0</v>
      </c>
      <c r="M6015">
        <f>IF((I6015+J6015+(1-$W$36)*L6015)/$W$39&gt;=$W$38,1,0)</f>
        <v>0</v>
      </c>
      <c r="N6015">
        <f>IF(M6015=1,$W$37,$W$36)*L6015</f>
        <v>0</v>
      </c>
      <c r="O6015">
        <f>EXP(-$W$26*C6015)*I6015</f>
        <v>0</v>
      </c>
      <c r="P6015">
        <f>EXP(-$W$26*C6015)*J6015</f>
        <v>0</v>
      </c>
      <c r="Q6015">
        <f>EXP(-$W$26*C6015)*K6015</f>
        <v>0</v>
      </c>
      <c r="R6015">
        <f>EXP(-$W$26*C6015)*(L6015-N6015)</f>
        <v>0</v>
      </c>
      <c r="S6015">
        <f>EXP(-$W$26*C6015)*N6015</f>
        <v>0</v>
      </c>
      <c r="T6015">
        <f>EXP(-$W$26*C6015)*E6015</f>
        <v>0</v>
      </c>
    </row>
    <row r="6016" spans="1:20">
      <c r="A6016">
        <v>6007</v>
      </c>
      <c r="B6016">
        <f>RAND()</f>
        <v>0</v>
      </c>
      <c r="C6016">
        <f>IF(B6016&lt;$W$41,3,IF(B6016&lt;$W$41+$W$42,4,5))</f>
        <v>0</v>
      </c>
      <c r="D6016">
        <f>NORMSINV(RAND())</f>
        <v>0</v>
      </c>
      <c r="E6016">
        <f>$W$25*EXP(($W$26-$W$28-0.5*$W$27^2)*C6016+$W$27*SQRT(C6016)*D6016)</f>
        <v>0</v>
      </c>
      <c r="F6016">
        <f>$W$30*(1+$W$31)^C6016</f>
        <v>0</v>
      </c>
      <c r="G6016">
        <f>$W$32*(1+$W$33)^C6016</f>
        <v>0</v>
      </c>
      <c r="H6016">
        <f>$W$34*(1+$W$35)^C6016</f>
        <v>0</v>
      </c>
      <c r="I6016">
        <f>MIN(E6016,F6016)</f>
        <v>0</v>
      </c>
      <c r="J6016">
        <f>MIN(E6016-I6016,G6016)</f>
        <v>0</v>
      </c>
      <c r="K6016">
        <f>MIN(E6016-I6016-J6016,H6016)</f>
        <v>0</v>
      </c>
      <c r="L6016">
        <f>E6016-I6016-J6016-K6016</f>
        <v>0</v>
      </c>
      <c r="M6016">
        <f>IF((I6016+J6016+(1-$W$36)*L6016)/$W$39&gt;=$W$38,1,0)</f>
        <v>0</v>
      </c>
      <c r="N6016">
        <f>IF(M6016=1,$W$37,$W$36)*L6016</f>
        <v>0</v>
      </c>
      <c r="O6016">
        <f>EXP(-$W$26*C6016)*I6016</f>
        <v>0</v>
      </c>
      <c r="P6016">
        <f>EXP(-$W$26*C6016)*J6016</f>
        <v>0</v>
      </c>
      <c r="Q6016">
        <f>EXP(-$W$26*C6016)*K6016</f>
        <v>0</v>
      </c>
      <c r="R6016">
        <f>EXP(-$W$26*C6016)*(L6016-N6016)</f>
        <v>0</v>
      </c>
      <c r="S6016">
        <f>EXP(-$W$26*C6016)*N6016</f>
        <v>0</v>
      </c>
      <c r="T6016">
        <f>EXP(-$W$26*C6016)*E6016</f>
        <v>0</v>
      </c>
    </row>
    <row r="6017" spans="1:20">
      <c r="A6017">
        <v>6008</v>
      </c>
      <c r="B6017">
        <f>RAND()</f>
        <v>0</v>
      </c>
      <c r="C6017">
        <f>IF(B6017&lt;$W$41,3,IF(B6017&lt;$W$41+$W$42,4,5))</f>
        <v>0</v>
      </c>
      <c r="D6017">
        <f>NORMSINV(RAND())</f>
        <v>0</v>
      </c>
      <c r="E6017">
        <f>$W$25*EXP(($W$26-$W$28-0.5*$W$27^2)*C6017+$W$27*SQRT(C6017)*D6017)</f>
        <v>0</v>
      </c>
      <c r="F6017">
        <f>$W$30*(1+$W$31)^C6017</f>
        <v>0</v>
      </c>
      <c r="G6017">
        <f>$W$32*(1+$W$33)^C6017</f>
        <v>0</v>
      </c>
      <c r="H6017">
        <f>$W$34*(1+$W$35)^C6017</f>
        <v>0</v>
      </c>
      <c r="I6017">
        <f>MIN(E6017,F6017)</f>
        <v>0</v>
      </c>
      <c r="J6017">
        <f>MIN(E6017-I6017,G6017)</f>
        <v>0</v>
      </c>
      <c r="K6017">
        <f>MIN(E6017-I6017-J6017,H6017)</f>
        <v>0</v>
      </c>
      <c r="L6017">
        <f>E6017-I6017-J6017-K6017</f>
        <v>0</v>
      </c>
      <c r="M6017">
        <f>IF((I6017+J6017+(1-$W$36)*L6017)/$W$39&gt;=$W$38,1,0)</f>
        <v>0</v>
      </c>
      <c r="N6017">
        <f>IF(M6017=1,$W$37,$W$36)*L6017</f>
        <v>0</v>
      </c>
      <c r="O6017">
        <f>EXP(-$W$26*C6017)*I6017</f>
        <v>0</v>
      </c>
      <c r="P6017">
        <f>EXP(-$W$26*C6017)*J6017</f>
        <v>0</v>
      </c>
      <c r="Q6017">
        <f>EXP(-$W$26*C6017)*K6017</f>
        <v>0</v>
      </c>
      <c r="R6017">
        <f>EXP(-$W$26*C6017)*(L6017-N6017)</f>
        <v>0</v>
      </c>
      <c r="S6017">
        <f>EXP(-$W$26*C6017)*N6017</f>
        <v>0</v>
      </c>
      <c r="T6017">
        <f>EXP(-$W$26*C6017)*E6017</f>
        <v>0</v>
      </c>
    </row>
    <row r="6018" spans="1:20">
      <c r="A6018">
        <v>6009</v>
      </c>
      <c r="B6018">
        <f>RAND()</f>
        <v>0</v>
      </c>
      <c r="C6018">
        <f>IF(B6018&lt;$W$41,3,IF(B6018&lt;$W$41+$W$42,4,5))</f>
        <v>0</v>
      </c>
      <c r="D6018">
        <f>NORMSINV(RAND())</f>
        <v>0</v>
      </c>
      <c r="E6018">
        <f>$W$25*EXP(($W$26-$W$28-0.5*$W$27^2)*C6018+$W$27*SQRT(C6018)*D6018)</f>
        <v>0</v>
      </c>
      <c r="F6018">
        <f>$W$30*(1+$W$31)^C6018</f>
        <v>0</v>
      </c>
      <c r="G6018">
        <f>$W$32*(1+$W$33)^C6018</f>
        <v>0</v>
      </c>
      <c r="H6018">
        <f>$W$34*(1+$W$35)^C6018</f>
        <v>0</v>
      </c>
      <c r="I6018">
        <f>MIN(E6018,F6018)</f>
        <v>0</v>
      </c>
      <c r="J6018">
        <f>MIN(E6018-I6018,G6018)</f>
        <v>0</v>
      </c>
      <c r="K6018">
        <f>MIN(E6018-I6018-J6018,H6018)</f>
        <v>0</v>
      </c>
      <c r="L6018">
        <f>E6018-I6018-J6018-K6018</f>
        <v>0</v>
      </c>
      <c r="M6018">
        <f>IF((I6018+J6018+(1-$W$36)*L6018)/$W$39&gt;=$W$38,1,0)</f>
        <v>0</v>
      </c>
      <c r="N6018">
        <f>IF(M6018=1,$W$37,$W$36)*L6018</f>
        <v>0</v>
      </c>
      <c r="O6018">
        <f>EXP(-$W$26*C6018)*I6018</f>
        <v>0</v>
      </c>
      <c r="P6018">
        <f>EXP(-$W$26*C6018)*J6018</f>
        <v>0</v>
      </c>
      <c r="Q6018">
        <f>EXP(-$W$26*C6018)*K6018</f>
        <v>0</v>
      </c>
      <c r="R6018">
        <f>EXP(-$W$26*C6018)*(L6018-N6018)</f>
        <v>0</v>
      </c>
      <c r="S6018">
        <f>EXP(-$W$26*C6018)*N6018</f>
        <v>0</v>
      </c>
      <c r="T6018">
        <f>EXP(-$W$26*C6018)*E6018</f>
        <v>0</v>
      </c>
    </row>
    <row r="6019" spans="1:20">
      <c r="A6019">
        <v>6010</v>
      </c>
      <c r="B6019">
        <f>RAND()</f>
        <v>0</v>
      </c>
      <c r="C6019">
        <f>IF(B6019&lt;$W$41,3,IF(B6019&lt;$W$41+$W$42,4,5))</f>
        <v>0</v>
      </c>
      <c r="D6019">
        <f>NORMSINV(RAND())</f>
        <v>0</v>
      </c>
      <c r="E6019">
        <f>$W$25*EXP(($W$26-$W$28-0.5*$W$27^2)*C6019+$W$27*SQRT(C6019)*D6019)</f>
        <v>0</v>
      </c>
      <c r="F6019">
        <f>$W$30*(1+$W$31)^C6019</f>
        <v>0</v>
      </c>
      <c r="G6019">
        <f>$W$32*(1+$W$33)^C6019</f>
        <v>0</v>
      </c>
      <c r="H6019">
        <f>$W$34*(1+$W$35)^C6019</f>
        <v>0</v>
      </c>
      <c r="I6019">
        <f>MIN(E6019,F6019)</f>
        <v>0</v>
      </c>
      <c r="J6019">
        <f>MIN(E6019-I6019,G6019)</f>
        <v>0</v>
      </c>
      <c r="K6019">
        <f>MIN(E6019-I6019-J6019,H6019)</f>
        <v>0</v>
      </c>
      <c r="L6019">
        <f>E6019-I6019-J6019-K6019</f>
        <v>0</v>
      </c>
      <c r="M6019">
        <f>IF((I6019+J6019+(1-$W$36)*L6019)/$W$39&gt;=$W$38,1,0)</f>
        <v>0</v>
      </c>
      <c r="N6019">
        <f>IF(M6019=1,$W$37,$W$36)*L6019</f>
        <v>0</v>
      </c>
      <c r="O6019">
        <f>EXP(-$W$26*C6019)*I6019</f>
        <v>0</v>
      </c>
      <c r="P6019">
        <f>EXP(-$W$26*C6019)*J6019</f>
        <v>0</v>
      </c>
      <c r="Q6019">
        <f>EXP(-$W$26*C6019)*K6019</f>
        <v>0</v>
      </c>
      <c r="R6019">
        <f>EXP(-$W$26*C6019)*(L6019-N6019)</f>
        <v>0</v>
      </c>
      <c r="S6019">
        <f>EXP(-$W$26*C6019)*N6019</f>
        <v>0</v>
      </c>
      <c r="T6019">
        <f>EXP(-$W$26*C6019)*E6019</f>
        <v>0</v>
      </c>
    </row>
    <row r="6020" spans="1:20">
      <c r="A6020">
        <v>6011</v>
      </c>
      <c r="B6020">
        <f>RAND()</f>
        <v>0</v>
      </c>
      <c r="C6020">
        <f>IF(B6020&lt;$W$41,3,IF(B6020&lt;$W$41+$W$42,4,5))</f>
        <v>0</v>
      </c>
      <c r="D6020">
        <f>NORMSINV(RAND())</f>
        <v>0</v>
      </c>
      <c r="E6020">
        <f>$W$25*EXP(($W$26-$W$28-0.5*$W$27^2)*C6020+$W$27*SQRT(C6020)*D6020)</f>
        <v>0</v>
      </c>
      <c r="F6020">
        <f>$W$30*(1+$W$31)^C6020</f>
        <v>0</v>
      </c>
      <c r="G6020">
        <f>$W$32*(1+$W$33)^C6020</f>
        <v>0</v>
      </c>
      <c r="H6020">
        <f>$W$34*(1+$W$35)^C6020</f>
        <v>0</v>
      </c>
      <c r="I6020">
        <f>MIN(E6020,F6020)</f>
        <v>0</v>
      </c>
      <c r="J6020">
        <f>MIN(E6020-I6020,G6020)</f>
        <v>0</v>
      </c>
      <c r="K6020">
        <f>MIN(E6020-I6020-J6020,H6020)</f>
        <v>0</v>
      </c>
      <c r="L6020">
        <f>E6020-I6020-J6020-K6020</f>
        <v>0</v>
      </c>
      <c r="M6020">
        <f>IF((I6020+J6020+(1-$W$36)*L6020)/$W$39&gt;=$W$38,1,0)</f>
        <v>0</v>
      </c>
      <c r="N6020">
        <f>IF(M6020=1,$W$37,$W$36)*L6020</f>
        <v>0</v>
      </c>
      <c r="O6020">
        <f>EXP(-$W$26*C6020)*I6020</f>
        <v>0</v>
      </c>
      <c r="P6020">
        <f>EXP(-$W$26*C6020)*J6020</f>
        <v>0</v>
      </c>
      <c r="Q6020">
        <f>EXP(-$W$26*C6020)*K6020</f>
        <v>0</v>
      </c>
      <c r="R6020">
        <f>EXP(-$W$26*C6020)*(L6020-N6020)</f>
        <v>0</v>
      </c>
      <c r="S6020">
        <f>EXP(-$W$26*C6020)*N6020</f>
        <v>0</v>
      </c>
      <c r="T6020">
        <f>EXP(-$W$26*C6020)*E6020</f>
        <v>0</v>
      </c>
    </row>
    <row r="6021" spans="1:20">
      <c r="A6021">
        <v>6012</v>
      </c>
      <c r="B6021">
        <f>RAND()</f>
        <v>0</v>
      </c>
      <c r="C6021">
        <f>IF(B6021&lt;$W$41,3,IF(B6021&lt;$W$41+$W$42,4,5))</f>
        <v>0</v>
      </c>
      <c r="D6021">
        <f>NORMSINV(RAND())</f>
        <v>0</v>
      </c>
      <c r="E6021">
        <f>$W$25*EXP(($W$26-$W$28-0.5*$W$27^2)*C6021+$W$27*SQRT(C6021)*D6021)</f>
        <v>0</v>
      </c>
      <c r="F6021">
        <f>$W$30*(1+$W$31)^C6021</f>
        <v>0</v>
      </c>
      <c r="G6021">
        <f>$W$32*(1+$W$33)^C6021</f>
        <v>0</v>
      </c>
      <c r="H6021">
        <f>$W$34*(1+$W$35)^C6021</f>
        <v>0</v>
      </c>
      <c r="I6021">
        <f>MIN(E6021,F6021)</f>
        <v>0</v>
      </c>
      <c r="J6021">
        <f>MIN(E6021-I6021,G6021)</f>
        <v>0</v>
      </c>
      <c r="K6021">
        <f>MIN(E6021-I6021-J6021,H6021)</f>
        <v>0</v>
      </c>
      <c r="L6021">
        <f>E6021-I6021-J6021-K6021</f>
        <v>0</v>
      </c>
      <c r="M6021">
        <f>IF((I6021+J6021+(1-$W$36)*L6021)/$W$39&gt;=$W$38,1,0)</f>
        <v>0</v>
      </c>
      <c r="N6021">
        <f>IF(M6021=1,$W$37,$W$36)*L6021</f>
        <v>0</v>
      </c>
      <c r="O6021">
        <f>EXP(-$W$26*C6021)*I6021</f>
        <v>0</v>
      </c>
      <c r="P6021">
        <f>EXP(-$W$26*C6021)*J6021</f>
        <v>0</v>
      </c>
      <c r="Q6021">
        <f>EXP(-$W$26*C6021)*K6021</f>
        <v>0</v>
      </c>
      <c r="R6021">
        <f>EXP(-$W$26*C6021)*(L6021-N6021)</f>
        <v>0</v>
      </c>
      <c r="S6021">
        <f>EXP(-$W$26*C6021)*N6021</f>
        <v>0</v>
      </c>
      <c r="T6021">
        <f>EXP(-$W$26*C6021)*E6021</f>
        <v>0</v>
      </c>
    </row>
    <row r="6022" spans="1:20">
      <c r="A6022">
        <v>6013</v>
      </c>
      <c r="B6022">
        <f>RAND()</f>
        <v>0</v>
      </c>
      <c r="C6022">
        <f>IF(B6022&lt;$W$41,3,IF(B6022&lt;$W$41+$W$42,4,5))</f>
        <v>0</v>
      </c>
      <c r="D6022">
        <f>NORMSINV(RAND())</f>
        <v>0</v>
      </c>
      <c r="E6022">
        <f>$W$25*EXP(($W$26-$W$28-0.5*$W$27^2)*C6022+$W$27*SQRT(C6022)*D6022)</f>
        <v>0</v>
      </c>
      <c r="F6022">
        <f>$W$30*(1+$W$31)^C6022</f>
        <v>0</v>
      </c>
      <c r="G6022">
        <f>$W$32*(1+$W$33)^C6022</f>
        <v>0</v>
      </c>
      <c r="H6022">
        <f>$W$34*(1+$W$35)^C6022</f>
        <v>0</v>
      </c>
      <c r="I6022">
        <f>MIN(E6022,F6022)</f>
        <v>0</v>
      </c>
      <c r="J6022">
        <f>MIN(E6022-I6022,G6022)</f>
        <v>0</v>
      </c>
      <c r="K6022">
        <f>MIN(E6022-I6022-J6022,H6022)</f>
        <v>0</v>
      </c>
      <c r="L6022">
        <f>E6022-I6022-J6022-K6022</f>
        <v>0</v>
      </c>
      <c r="M6022">
        <f>IF((I6022+J6022+(1-$W$36)*L6022)/$W$39&gt;=$W$38,1,0)</f>
        <v>0</v>
      </c>
      <c r="N6022">
        <f>IF(M6022=1,$W$37,$W$36)*L6022</f>
        <v>0</v>
      </c>
      <c r="O6022">
        <f>EXP(-$W$26*C6022)*I6022</f>
        <v>0</v>
      </c>
      <c r="P6022">
        <f>EXP(-$W$26*C6022)*J6022</f>
        <v>0</v>
      </c>
      <c r="Q6022">
        <f>EXP(-$W$26*C6022)*K6022</f>
        <v>0</v>
      </c>
      <c r="R6022">
        <f>EXP(-$W$26*C6022)*(L6022-N6022)</f>
        <v>0</v>
      </c>
      <c r="S6022">
        <f>EXP(-$W$26*C6022)*N6022</f>
        <v>0</v>
      </c>
      <c r="T6022">
        <f>EXP(-$W$26*C6022)*E6022</f>
        <v>0</v>
      </c>
    </row>
    <row r="6023" spans="1:20">
      <c r="A6023">
        <v>6014</v>
      </c>
      <c r="B6023">
        <f>RAND()</f>
        <v>0</v>
      </c>
      <c r="C6023">
        <f>IF(B6023&lt;$W$41,3,IF(B6023&lt;$W$41+$W$42,4,5))</f>
        <v>0</v>
      </c>
      <c r="D6023">
        <f>NORMSINV(RAND())</f>
        <v>0</v>
      </c>
      <c r="E6023">
        <f>$W$25*EXP(($W$26-$W$28-0.5*$W$27^2)*C6023+$W$27*SQRT(C6023)*D6023)</f>
        <v>0</v>
      </c>
      <c r="F6023">
        <f>$W$30*(1+$W$31)^C6023</f>
        <v>0</v>
      </c>
      <c r="G6023">
        <f>$W$32*(1+$W$33)^C6023</f>
        <v>0</v>
      </c>
      <c r="H6023">
        <f>$W$34*(1+$W$35)^C6023</f>
        <v>0</v>
      </c>
      <c r="I6023">
        <f>MIN(E6023,F6023)</f>
        <v>0</v>
      </c>
      <c r="J6023">
        <f>MIN(E6023-I6023,G6023)</f>
        <v>0</v>
      </c>
      <c r="K6023">
        <f>MIN(E6023-I6023-J6023,H6023)</f>
        <v>0</v>
      </c>
      <c r="L6023">
        <f>E6023-I6023-J6023-K6023</f>
        <v>0</v>
      </c>
      <c r="M6023">
        <f>IF((I6023+J6023+(1-$W$36)*L6023)/$W$39&gt;=$W$38,1,0)</f>
        <v>0</v>
      </c>
      <c r="N6023">
        <f>IF(M6023=1,$W$37,$W$36)*L6023</f>
        <v>0</v>
      </c>
      <c r="O6023">
        <f>EXP(-$W$26*C6023)*I6023</f>
        <v>0</v>
      </c>
      <c r="P6023">
        <f>EXP(-$W$26*C6023)*J6023</f>
        <v>0</v>
      </c>
      <c r="Q6023">
        <f>EXP(-$W$26*C6023)*K6023</f>
        <v>0</v>
      </c>
      <c r="R6023">
        <f>EXP(-$W$26*C6023)*(L6023-N6023)</f>
        <v>0</v>
      </c>
      <c r="S6023">
        <f>EXP(-$W$26*C6023)*N6023</f>
        <v>0</v>
      </c>
      <c r="T6023">
        <f>EXP(-$W$26*C6023)*E6023</f>
        <v>0</v>
      </c>
    </row>
    <row r="6024" spans="1:20">
      <c r="A6024">
        <v>6015</v>
      </c>
      <c r="B6024">
        <f>RAND()</f>
        <v>0</v>
      </c>
      <c r="C6024">
        <f>IF(B6024&lt;$W$41,3,IF(B6024&lt;$W$41+$W$42,4,5))</f>
        <v>0</v>
      </c>
      <c r="D6024">
        <f>NORMSINV(RAND())</f>
        <v>0</v>
      </c>
      <c r="E6024">
        <f>$W$25*EXP(($W$26-$W$28-0.5*$W$27^2)*C6024+$W$27*SQRT(C6024)*D6024)</f>
        <v>0</v>
      </c>
      <c r="F6024">
        <f>$W$30*(1+$W$31)^C6024</f>
        <v>0</v>
      </c>
      <c r="G6024">
        <f>$W$32*(1+$W$33)^C6024</f>
        <v>0</v>
      </c>
      <c r="H6024">
        <f>$W$34*(1+$W$35)^C6024</f>
        <v>0</v>
      </c>
      <c r="I6024">
        <f>MIN(E6024,F6024)</f>
        <v>0</v>
      </c>
      <c r="J6024">
        <f>MIN(E6024-I6024,G6024)</f>
        <v>0</v>
      </c>
      <c r="K6024">
        <f>MIN(E6024-I6024-J6024,H6024)</f>
        <v>0</v>
      </c>
      <c r="L6024">
        <f>E6024-I6024-J6024-K6024</f>
        <v>0</v>
      </c>
      <c r="M6024">
        <f>IF((I6024+J6024+(1-$W$36)*L6024)/$W$39&gt;=$W$38,1,0)</f>
        <v>0</v>
      </c>
      <c r="N6024">
        <f>IF(M6024=1,$W$37,$W$36)*L6024</f>
        <v>0</v>
      </c>
      <c r="O6024">
        <f>EXP(-$W$26*C6024)*I6024</f>
        <v>0</v>
      </c>
      <c r="P6024">
        <f>EXP(-$W$26*C6024)*J6024</f>
        <v>0</v>
      </c>
      <c r="Q6024">
        <f>EXP(-$W$26*C6024)*K6024</f>
        <v>0</v>
      </c>
      <c r="R6024">
        <f>EXP(-$W$26*C6024)*(L6024-N6024)</f>
        <v>0</v>
      </c>
      <c r="S6024">
        <f>EXP(-$W$26*C6024)*N6024</f>
        <v>0</v>
      </c>
      <c r="T6024">
        <f>EXP(-$W$26*C6024)*E6024</f>
        <v>0</v>
      </c>
    </row>
    <row r="6025" spans="1:20">
      <c r="A6025">
        <v>6016</v>
      </c>
      <c r="B6025">
        <f>RAND()</f>
        <v>0</v>
      </c>
      <c r="C6025">
        <f>IF(B6025&lt;$W$41,3,IF(B6025&lt;$W$41+$W$42,4,5))</f>
        <v>0</v>
      </c>
      <c r="D6025">
        <f>NORMSINV(RAND())</f>
        <v>0</v>
      </c>
      <c r="E6025">
        <f>$W$25*EXP(($W$26-$W$28-0.5*$W$27^2)*C6025+$W$27*SQRT(C6025)*D6025)</f>
        <v>0</v>
      </c>
      <c r="F6025">
        <f>$W$30*(1+$W$31)^C6025</f>
        <v>0</v>
      </c>
      <c r="G6025">
        <f>$W$32*(1+$W$33)^C6025</f>
        <v>0</v>
      </c>
      <c r="H6025">
        <f>$W$34*(1+$W$35)^C6025</f>
        <v>0</v>
      </c>
      <c r="I6025">
        <f>MIN(E6025,F6025)</f>
        <v>0</v>
      </c>
      <c r="J6025">
        <f>MIN(E6025-I6025,G6025)</f>
        <v>0</v>
      </c>
      <c r="K6025">
        <f>MIN(E6025-I6025-J6025,H6025)</f>
        <v>0</v>
      </c>
      <c r="L6025">
        <f>E6025-I6025-J6025-K6025</f>
        <v>0</v>
      </c>
      <c r="M6025">
        <f>IF((I6025+J6025+(1-$W$36)*L6025)/$W$39&gt;=$W$38,1,0)</f>
        <v>0</v>
      </c>
      <c r="N6025">
        <f>IF(M6025=1,$W$37,$W$36)*L6025</f>
        <v>0</v>
      </c>
      <c r="O6025">
        <f>EXP(-$W$26*C6025)*I6025</f>
        <v>0</v>
      </c>
      <c r="P6025">
        <f>EXP(-$W$26*C6025)*J6025</f>
        <v>0</v>
      </c>
      <c r="Q6025">
        <f>EXP(-$W$26*C6025)*K6025</f>
        <v>0</v>
      </c>
      <c r="R6025">
        <f>EXP(-$W$26*C6025)*(L6025-N6025)</f>
        <v>0</v>
      </c>
      <c r="S6025">
        <f>EXP(-$W$26*C6025)*N6025</f>
        <v>0</v>
      </c>
      <c r="T6025">
        <f>EXP(-$W$26*C6025)*E6025</f>
        <v>0</v>
      </c>
    </row>
    <row r="6026" spans="1:20">
      <c r="A6026">
        <v>6017</v>
      </c>
      <c r="B6026">
        <f>RAND()</f>
        <v>0</v>
      </c>
      <c r="C6026">
        <f>IF(B6026&lt;$W$41,3,IF(B6026&lt;$W$41+$W$42,4,5))</f>
        <v>0</v>
      </c>
      <c r="D6026">
        <f>NORMSINV(RAND())</f>
        <v>0</v>
      </c>
      <c r="E6026">
        <f>$W$25*EXP(($W$26-$W$28-0.5*$W$27^2)*C6026+$W$27*SQRT(C6026)*D6026)</f>
        <v>0</v>
      </c>
      <c r="F6026">
        <f>$W$30*(1+$W$31)^C6026</f>
        <v>0</v>
      </c>
      <c r="G6026">
        <f>$W$32*(1+$W$33)^C6026</f>
        <v>0</v>
      </c>
      <c r="H6026">
        <f>$W$34*(1+$W$35)^C6026</f>
        <v>0</v>
      </c>
      <c r="I6026">
        <f>MIN(E6026,F6026)</f>
        <v>0</v>
      </c>
      <c r="J6026">
        <f>MIN(E6026-I6026,G6026)</f>
        <v>0</v>
      </c>
      <c r="K6026">
        <f>MIN(E6026-I6026-J6026,H6026)</f>
        <v>0</v>
      </c>
      <c r="L6026">
        <f>E6026-I6026-J6026-K6026</f>
        <v>0</v>
      </c>
      <c r="M6026">
        <f>IF((I6026+J6026+(1-$W$36)*L6026)/$W$39&gt;=$W$38,1,0)</f>
        <v>0</v>
      </c>
      <c r="N6026">
        <f>IF(M6026=1,$W$37,$W$36)*L6026</f>
        <v>0</v>
      </c>
      <c r="O6026">
        <f>EXP(-$W$26*C6026)*I6026</f>
        <v>0</v>
      </c>
      <c r="P6026">
        <f>EXP(-$W$26*C6026)*J6026</f>
        <v>0</v>
      </c>
      <c r="Q6026">
        <f>EXP(-$W$26*C6026)*K6026</f>
        <v>0</v>
      </c>
      <c r="R6026">
        <f>EXP(-$W$26*C6026)*(L6026-N6026)</f>
        <v>0</v>
      </c>
      <c r="S6026">
        <f>EXP(-$W$26*C6026)*N6026</f>
        <v>0</v>
      </c>
      <c r="T6026">
        <f>EXP(-$W$26*C6026)*E6026</f>
        <v>0</v>
      </c>
    </row>
    <row r="6027" spans="1:20">
      <c r="A6027">
        <v>6018</v>
      </c>
      <c r="B6027">
        <f>RAND()</f>
        <v>0</v>
      </c>
      <c r="C6027">
        <f>IF(B6027&lt;$W$41,3,IF(B6027&lt;$W$41+$W$42,4,5))</f>
        <v>0</v>
      </c>
      <c r="D6027">
        <f>NORMSINV(RAND())</f>
        <v>0</v>
      </c>
      <c r="E6027">
        <f>$W$25*EXP(($W$26-$W$28-0.5*$W$27^2)*C6027+$W$27*SQRT(C6027)*D6027)</f>
        <v>0</v>
      </c>
      <c r="F6027">
        <f>$W$30*(1+$W$31)^C6027</f>
        <v>0</v>
      </c>
      <c r="G6027">
        <f>$W$32*(1+$W$33)^C6027</f>
        <v>0</v>
      </c>
      <c r="H6027">
        <f>$W$34*(1+$W$35)^C6027</f>
        <v>0</v>
      </c>
      <c r="I6027">
        <f>MIN(E6027,F6027)</f>
        <v>0</v>
      </c>
      <c r="J6027">
        <f>MIN(E6027-I6027,G6027)</f>
        <v>0</v>
      </c>
      <c r="K6027">
        <f>MIN(E6027-I6027-J6027,H6027)</f>
        <v>0</v>
      </c>
      <c r="L6027">
        <f>E6027-I6027-J6027-K6027</f>
        <v>0</v>
      </c>
      <c r="M6027">
        <f>IF((I6027+J6027+(1-$W$36)*L6027)/$W$39&gt;=$W$38,1,0)</f>
        <v>0</v>
      </c>
      <c r="N6027">
        <f>IF(M6027=1,$W$37,$W$36)*L6027</f>
        <v>0</v>
      </c>
      <c r="O6027">
        <f>EXP(-$W$26*C6027)*I6027</f>
        <v>0</v>
      </c>
      <c r="P6027">
        <f>EXP(-$W$26*C6027)*J6027</f>
        <v>0</v>
      </c>
      <c r="Q6027">
        <f>EXP(-$W$26*C6027)*K6027</f>
        <v>0</v>
      </c>
      <c r="R6027">
        <f>EXP(-$W$26*C6027)*(L6027-N6027)</f>
        <v>0</v>
      </c>
      <c r="S6027">
        <f>EXP(-$W$26*C6027)*N6027</f>
        <v>0</v>
      </c>
      <c r="T6027">
        <f>EXP(-$W$26*C6027)*E6027</f>
        <v>0</v>
      </c>
    </row>
    <row r="6028" spans="1:20">
      <c r="A6028">
        <v>6019</v>
      </c>
      <c r="B6028">
        <f>RAND()</f>
        <v>0</v>
      </c>
      <c r="C6028">
        <f>IF(B6028&lt;$W$41,3,IF(B6028&lt;$W$41+$W$42,4,5))</f>
        <v>0</v>
      </c>
      <c r="D6028">
        <f>NORMSINV(RAND())</f>
        <v>0</v>
      </c>
      <c r="E6028">
        <f>$W$25*EXP(($W$26-$W$28-0.5*$W$27^2)*C6028+$W$27*SQRT(C6028)*D6028)</f>
        <v>0</v>
      </c>
      <c r="F6028">
        <f>$W$30*(1+$W$31)^C6028</f>
        <v>0</v>
      </c>
      <c r="G6028">
        <f>$W$32*(1+$W$33)^C6028</f>
        <v>0</v>
      </c>
      <c r="H6028">
        <f>$W$34*(1+$W$35)^C6028</f>
        <v>0</v>
      </c>
      <c r="I6028">
        <f>MIN(E6028,F6028)</f>
        <v>0</v>
      </c>
      <c r="J6028">
        <f>MIN(E6028-I6028,G6028)</f>
        <v>0</v>
      </c>
      <c r="K6028">
        <f>MIN(E6028-I6028-J6028,H6028)</f>
        <v>0</v>
      </c>
      <c r="L6028">
        <f>E6028-I6028-J6028-K6028</f>
        <v>0</v>
      </c>
      <c r="M6028">
        <f>IF((I6028+J6028+(1-$W$36)*L6028)/$W$39&gt;=$W$38,1,0)</f>
        <v>0</v>
      </c>
      <c r="N6028">
        <f>IF(M6028=1,$W$37,$W$36)*L6028</f>
        <v>0</v>
      </c>
      <c r="O6028">
        <f>EXP(-$W$26*C6028)*I6028</f>
        <v>0</v>
      </c>
      <c r="P6028">
        <f>EXP(-$W$26*C6028)*J6028</f>
        <v>0</v>
      </c>
      <c r="Q6028">
        <f>EXP(-$W$26*C6028)*K6028</f>
        <v>0</v>
      </c>
      <c r="R6028">
        <f>EXP(-$W$26*C6028)*(L6028-N6028)</f>
        <v>0</v>
      </c>
      <c r="S6028">
        <f>EXP(-$W$26*C6028)*N6028</f>
        <v>0</v>
      </c>
      <c r="T6028">
        <f>EXP(-$W$26*C6028)*E6028</f>
        <v>0</v>
      </c>
    </row>
    <row r="6029" spans="1:20">
      <c r="A6029">
        <v>6020</v>
      </c>
      <c r="B6029">
        <f>RAND()</f>
        <v>0</v>
      </c>
      <c r="C6029">
        <f>IF(B6029&lt;$W$41,3,IF(B6029&lt;$W$41+$W$42,4,5))</f>
        <v>0</v>
      </c>
      <c r="D6029">
        <f>NORMSINV(RAND())</f>
        <v>0</v>
      </c>
      <c r="E6029">
        <f>$W$25*EXP(($W$26-$W$28-0.5*$W$27^2)*C6029+$W$27*SQRT(C6029)*D6029)</f>
        <v>0</v>
      </c>
      <c r="F6029">
        <f>$W$30*(1+$W$31)^C6029</f>
        <v>0</v>
      </c>
      <c r="G6029">
        <f>$W$32*(1+$W$33)^C6029</f>
        <v>0</v>
      </c>
      <c r="H6029">
        <f>$W$34*(1+$W$35)^C6029</f>
        <v>0</v>
      </c>
      <c r="I6029">
        <f>MIN(E6029,F6029)</f>
        <v>0</v>
      </c>
      <c r="J6029">
        <f>MIN(E6029-I6029,G6029)</f>
        <v>0</v>
      </c>
      <c r="K6029">
        <f>MIN(E6029-I6029-J6029,H6029)</f>
        <v>0</v>
      </c>
      <c r="L6029">
        <f>E6029-I6029-J6029-K6029</f>
        <v>0</v>
      </c>
      <c r="M6029">
        <f>IF((I6029+J6029+(1-$W$36)*L6029)/$W$39&gt;=$W$38,1,0)</f>
        <v>0</v>
      </c>
      <c r="N6029">
        <f>IF(M6029=1,$W$37,$W$36)*L6029</f>
        <v>0</v>
      </c>
      <c r="O6029">
        <f>EXP(-$W$26*C6029)*I6029</f>
        <v>0</v>
      </c>
      <c r="P6029">
        <f>EXP(-$W$26*C6029)*J6029</f>
        <v>0</v>
      </c>
      <c r="Q6029">
        <f>EXP(-$W$26*C6029)*K6029</f>
        <v>0</v>
      </c>
      <c r="R6029">
        <f>EXP(-$W$26*C6029)*(L6029-N6029)</f>
        <v>0</v>
      </c>
      <c r="S6029">
        <f>EXP(-$W$26*C6029)*N6029</f>
        <v>0</v>
      </c>
      <c r="T6029">
        <f>EXP(-$W$26*C6029)*E6029</f>
        <v>0</v>
      </c>
    </row>
    <row r="6030" spans="1:20">
      <c r="A6030">
        <v>6021</v>
      </c>
      <c r="B6030">
        <f>RAND()</f>
        <v>0</v>
      </c>
      <c r="C6030">
        <f>IF(B6030&lt;$W$41,3,IF(B6030&lt;$W$41+$W$42,4,5))</f>
        <v>0</v>
      </c>
      <c r="D6030">
        <f>NORMSINV(RAND())</f>
        <v>0</v>
      </c>
      <c r="E6030">
        <f>$W$25*EXP(($W$26-$W$28-0.5*$W$27^2)*C6030+$W$27*SQRT(C6030)*D6030)</f>
        <v>0</v>
      </c>
      <c r="F6030">
        <f>$W$30*(1+$W$31)^C6030</f>
        <v>0</v>
      </c>
      <c r="G6030">
        <f>$W$32*(1+$W$33)^C6030</f>
        <v>0</v>
      </c>
      <c r="H6030">
        <f>$W$34*(1+$W$35)^C6030</f>
        <v>0</v>
      </c>
      <c r="I6030">
        <f>MIN(E6030,F6030)</f>
        <v>0</v>
      </c>
      <c r="J6030">
        <f>MIN(E6030-I6030,G6030)</f>
        <v>0</v>
      </c>
      <c r="K6030">
        <f>MIN(E6030-I6030-J6030,H6030)</f>
        <v>0</v>
      </c>
      <c r="L6030">
        <f>E6030-I6030-J6030-K6030</f>
        <v>0</v>
      </c>
      <c r="M6030">
        <f>IF((I6030+J6030+(1-$W$36)*L6030)/$W$39&gt;=$W$38,1,0)</f>
        <v>0</v>
      </c>
      <c r="N6030">
        <f>IF(M6030=1,$W$37,$W$36)*L6030</f>
        <v>0</v>
      </c>
      <c r="O6030">
        <f>EXP(-$W$26*C6030)*I6030</f>
        <v>0</v>
      </c>
      <c r="P6030">
        <f>EXP(-$W$26*C6030)*J6030</f>
        <v>0</v>
      </c>
      <c r="Q6030">
        <f>EXP(-$W$26*C6030)*K6030</f>
        <v>0</v>
      </c>
      <c r="R6030">
        <f>EXP(-$W$26*C6030)*(L6030-N6030)</f>
        <v>0</v>
      </c>
      <c r="S6030">
        <f>EXP(-$W$26*C6030)*N6030</f>
        <v>0</v>
      </c>
      <c r="T6030">
        <f>EXP(-$W$26*C6030)*E6030</f>
        <v>0</v>
      </c>
    </row>
    <row r="6031" spans="1:20">
      <c r="A6031">
        <v>6022</v>
      </c>
      <c r="B6031">
        <f>RAND()</f>
        <v>0</v>
      </c>
      <c r="C6031">
        <f>IF(B6031&lt;$W$41,3,IF(B6031&lt;$W$41+$W$42,4,5))</f>
        <v>0</v>
      </c>
      <c r="D6031">
        <f>NORMSINV(RAND())</f>
        <v>0</v>
      </c>
      <c r="E6031">
        <f>$W$25*EXP(($W$26-$W$28-0.5*$W$27^2)*C6031+$W$27*SQRT(C6031)*D6031)</f>
        <v>0</v>
      </c>
      <c r="F6031">
        <f>$W$30*(1+$W$31)^C6031</f>
        <v>0</v>
      </c>
      <c r="G6031">
        <f>$W$32*(1+$W$33)^C6031</f>
        <v>0</v>
      </c>
      <c r="H6031">
        <f>$W$34*(1+$W$35)^C6031</f>
        <v>0</v>
      </c>
      <c r="I6031">
        <f>MIN(E6031,F6031)</f>
        <v>0</v>
      </c>
      <c r="J6031">
        <f>MIN(E6031-I6031,G6031)</f>
        <v>0</v>
      </c>
      <c r="K6031">
        <f>MIN(E6031-I6031-J6031,H6031)</f>
        <v>0</v>
      </c>
      <c r="L6031">
        <f>E6031-I6031-J6031-K6031</f>
        <v>0</v>
      </c>
      <c r="M6031">
        <f>IF((I6031+J6031+(1-$W$36)*L6031)/$W$39&gt;=$W$38,1,0)</f>
        <v>0</v>
      </c>
      <c r="N6031">
        <f>IF(M6031=1,$W$37,$W$36)*L6031</f>
        <v>0</v>
      </c>
      <c r="O6031">
        <f>EXP(-$W$26*C6031)*I6031</f>
        <v>0</v>
      </c>
      <c r="P6031">
        <f>EXP(-$W$26*C6031)*J6031</f>
        <v>0</v>
      </c>
      <c r="Q6031">
        <f>EXP(-$W$26*C6031)*K6031</f>
        <v>0</v>
      </c>
      <c r="R6031">
        <f>EXP(-$W$26*C6031)*(L6031-N6031)</f>
        <v>0</v>
      </c>
      <c r="S6031">
        <f>EXP(-$W$26*C6031)*N6031</f>
        <v>0</v>
      </c>
      <c r="T6031">
        <f>EXP(-$W$26*C6031)*E6031</f>
        <v>0</v>
      </c>
    </row>
    <row r="6032" spans="1:20">
      <c r="A6032">
        <v>6023</v>
      </c>
      <c r="B6032">
        <f>RAND()</f>
        <v>0</v>
      </c>
      <c r="C6032">
        <f>IF(B6032&lt;$W$41,3,IF(B6032&lt;$W$41+$W$42,4,5))</f>
        <v>0</v>
      </c>
      <c r="D6032">
        <f>NORMSINV(RAND())</f>
        <v>0</v>
      </c>
      <c r="E6032">
        <f>$W$25*EXP(($W$26-$W$28-0.5*$W$27^2)*C6032+$W$27*SQRT(C6032)*D6032)</f>
        <v>0</v>
      </c>
      <c r="F6032">
        <f>$W$30*(1+$W$31)^C6032</f>
        <v>0</v>
      </c>
      <c r="G6032">
        <f>$W$32*(1+$W$33)^C6032</f>
        <v>0</v>
      </c>
      <c r="H6032">
        <f>$W$34*(1+$W$35)^C6032</f>
        <v>0</v>
      </c>
      <c r="I6032">
        <f>MIN(E6032,F6032)</f>
        <v>0</v>
      </c>
      <c r="J6032">
        <f>MIN(E6032-I6032,G6032)</f>
        <v>0</v>
      </c>
      <c r="K6032">
        <f>MIN(E6032-I6032-J6032,H6032)</f>
        <v>0</v>
      </c>
      <c r="L6032">
        <f>E6032-I6032-J6032-K6032</f>
        <v>0</v>
      </c>
      <c r="M6032">
        <f>IF((I6032+J6032+(1-$W$36)*L6032)/$W$39&gt;=$W$38,1,0)</f>
        <v>0</v>
      </c>
      <c r="N6032">
        <f>IF(M6032=1,$W$37,$W$36)*L6032</f>
        <v>0</v>
      </c>
      <c r="O6032">
        <f>EXP(-$W$26*C6032)*I6032</f>
        <v>0</v>
      </c>
      <c r="P6032">
        <f>EXP(-$W$26*C6032)*J6032</f>
        <v>0</v>
      </c>
      <c r="Q6032">
        <f>EXP(-$W$26*C6032)*K6032</f>
        <v>0</v>
      </c>
      <c r="R6032">
        <f>EXP(-$W$26*C6032)*(L6032-N6032)</f>
        <v>0</v>
      </c>
      <c r="S6032">
        <f>EXP(-$W$26*C6032)*N6032</f>
        <v>0</v>
      </c>
      <c r="T6032">
        <f>EXP(-$W$26*C6032)*E6032</f>
        <v>0</v>
      </c>
    </row>
    <row r="6033" spans="1:20">
      <c r="A6033">
        <v>6024</v>
      </c>
      <c r="B6033">
        <f>RAND()</f>
        <v>0</v>
      </c>
      <c r="C6033">
        <f>IF(B6033&lt;$W$41,3,IF(B6033&lt;$W$41+$W$42,4,5))</f>
        <v>0</v>
      </c>
      <c r="D6033">
        <f>NORMSINV(RAND())</f>
        <v>0</v>
      </c>
      <c r="E6033">
        <f>$W$25*EXP(($W$26-$W$28-0.5*$W$27^2)*C6033+$W$27*SQRT(C6033)*D6033)</f>
        <v>0</v>
      </c>
      <c r="F6033">
        <f>$W$30*(1+$W$31)^C6033</f>
        <v>0</v>
      </c>
      <c r="G6033">
        <f>$W$32*(1+$W$33)^C6033</f>
        <v>0</v>
      </c>
      <c r="H6033">
        <f>$W$34*(1+$W$35)^C6033</f>
        <v>0</v>
      </c>
      <c r="I6033">
        <f>MIN(E6033,F6033)</f>
        <v>0</v>
      </c>
      <c r="J6033">
        <f>MIN(E6033-I6033,G6033)</f>
        <v>0</v>
      </c>
      <c r="K6033">
        <f>MIN(E6033-I6033-J6033,H6033)</f>
        <v>0</v>
      </c>
      <c r="L6033">
        <f>E6033-I6033-J6033-K6033</f>
        <v>0</v>
      </c>
      <c r="M6033">
        <f>IF((I6033+J6033+(1-$W$36)*L6033)/$W$39&gt;=$W$38,1,0)</f>
        <v>0</v>
      </c>
      <c r="N6033">
        <f>IF(M6033=1,$W$37,$W$36)*L6033</f>
        <v>0</v>
      </c>
      <c r="O6033">
        <f>EXP(-$W$26*C6033)*I6033</f>
        <v>0</v>
      </c>
      <c r="P6033">
        <f>EXP(-$W$26*C6033)*J6033</f>
        <v>0</v>
      </c>
      <c r="Q6033">
        <f>EXP(-$W$26*C6033)*K6033</f>
        <v>0</v>
      </c>
      <c r="R6033">
        <f>EXP(-$W$26*C6033)*(L6033-N6033)</f>
        <v>0</v>
      </c>
      <c r="S6033">
        <f>EXP(-$W$26*C6033)*N6033</f>
        <v>0</v>
      </c>
      <c r="T6033">
        <f>EXP(-$W$26*C6033)*E6033</f>
        <v>0</v>
      </c>
    </row>
    <row r="6034" spans="1:20">
      <c r="A6034">
        <v>6025</v>
      </c>
      <c r="B6034">
        <f>RAND()</f>
        <v>0</v>
      </c>
      <c r="C6034">
        <f>IF(B6034&lt;$W$41,3,IF(B6034&lt;$W$41+$W$42,4,5))</f>
        <v>0</v>
      </c>
      <c r="D6034">
        <f>NORMSINV(RAND())</f>
        <v>0</v>
      </c>
      <c r="E6034">
        <f>$W$25*EXP(($W$26-$W$28-0.5*$W$27^2)*C6034+$W$27*SQRT(C6034)*D6034)</f>
        <v>0</v>
      </c>
      <c r="F6034">
        <f>$W$30*(1+$W$31)^C6034</f>
        <v>0</v>
      </c>
      <c r="G6034">
        <f>$W$32*(1+$W$33)^C6034</f>
        <v>0</v>
      </c>
      <c r="H6034">
        <f>$W$34*(1+$W$35)^C6034</f>
        <v>0</v>
      </c>
      <c r="I6034">
        <f>MIN(E6034,F6034)</f>
        <v>0</v>
      </c>
      <c r="J6034">
        <f>MIN(E6034-I6034,G6034)</f>
        <v>0</v>
      </c>
      <c r="K6034">
        <f>MIN(E6034-I6034-J6034,H6034)</f>
        <v>0</v>
      </c>
      <c r="L6034">
        <f>E6034-I6034-J6034-K6034</f>
        <v>0</v>
      </c>
      <c r="M6034">
        <f>IF((I6034+J6034+(1-$W$36)*L6034)/$W$39&gt;=$W$38,1,0)</f>
        <v>0</v>
      </c>
      <c r="N6034">
        <f>IF(M6034=1,$W$37,$W$36)*L6034</f>
        <v>0</v>
      </c>
      <c r="O6034">
        <f>EXP(-$W$26*C6034)*I6034</f>
        <v>0</v>
      </c>
      <c r="P6034">
        <f>EXP(-$W$26*C6034)*J6034</f>
        <v>0</v>
      </c>
      <c r="Q6034">
        <f>EXP(-$W$26*C6034)*K6034</f>
        <v>0</v>
      </c>
      <c r="R6034">
        <f>EXP(-$W$26*C6034)*(L6034-N6034)</f>
        <v>0</v>
      </c>
      <c r="S6034">
        <f>EXP(-$W$26*C6034)*N6034</f>
        <v>0</v>
      </c>
      <c r="T6034">
        <f>EXP(-$W$26*C6034)*E6034</f>
        <v>0</v>
      </c>
    </row>
    <row r="6035" spans="1:20">
      <c r="A6035">
        <v>6026</v>
      </c>
      <c r="B6035">
        <f>RAND()</f>
        <v>0</v>
      </c>
      <c r="C6035">
        <f>IF(B6035&lt;$W$41,3,IF(B6035&lt;$W$41+$W$42,4,5))</f>
        <v>0</v>
      </c>
      <c r="D6035">
        <f>NORMSINV(RAND())</f>
        <v>0</v>
      </c>
      <c r="E6035">
        <f>$W$25*EXP(($W$26-$W$28-0.5*$W$27^2)*C6035+$W$27*SQRT(C6035)*D6035)</f>
        <v>0</v>
      </c>
      <c r="F6035">
        <f>$W$30*(1+$W$31)^C6035</f>
        <v>0</v>
      </c>
      <c r="G6035">
        <f>$W$32*(1+$W$33)^C6035</f>
        <v>0</v>
      </c>
      <c r="H6035">
        <f>$W$34*(1+$W$35)^C6035</f>
        <v>0</v>
      </c>
      <c r="I6035">
        <f>MIN(E6035,F6035)</f>
        <v>0</v>
      </c>
      <c r="J6035">
        <f>MIN(E6035-I6035,G6035)</f>
        <v>0</v>
      </c>
      <c r="K6035">
        <f>MIN(E6035-I6035-J6035,H6035)</f>
        <v>0</v>
      </c>
      <c r="L6035">
        <f>E6035-I6035-J6035-K6035</f>
        <v>0</v>
      </c>
      <c r="M6035">
        <f>IF((I6035+J6035+(1-$W$36)*L6035)/$W$39&gt;=$W$38,1,0)</f>
        <v>0</v>
      </c>
      <c r="N6035">
        <f>IF(M6035=1,$W$37,$W$36)*L6035</f>
        <v>0</v>
      </c>
      <c r="O6035">
        <f>EXP(-$W$26*C6035)*I6035</f>
        <v>0</v>
      </c>
      <c r="P6035">
        <f>EXP(-$W$26*C6035)*J6035</f>
        <v>0</v>
      </c>
      <c r="Q6035">
        <f>EXP(-$W$26*C6035)*K6035</f>
        <v>0</v>
      </c>
      <c r="R6035">
        <f>EXP(-$W$26*C6035)*(L6035-N6035)</f>
        <v>0</v>
      </c>
      <c r="S6035">
        <f>EXP(-$W$26*C6035)*N6035</f>
        <v>0</v>
      </c>
      <c r="T6035">
        <f>EXP(-$W$26*C6035)*E6035</f>
        <v>0</v>
      </c>
    </row>
    <row r="6036" spans="1:20">
      <c r="A6036">
        <v>6027</v>
      </c>
      <c r="B6036">
        <f>RAND()</f>
        <v>0</v>
      </c>
      <c r="C6036">
        <f>IF(B6036&lt;$W$41,3,IF(B6036&lt;$W$41+$W$42,4,5))</f>
        <v>0</v>
      </c>
      <c r="D6036">
        <f>NORMSINV(RAND())</f>
        <v>0</v>
      </c>
      <c r="E6036">
        <f>$W$25*EXP(($W$26-$W$28-0.5*$W$27^2)*C6036+$W$27*SQRT(C6036)*D6036)</f>
        <v>0</v>
      </c>
      <c r="F6036">
        <f>$W$30*(1+$W$31)^C6036</f>
        <v>0</v>
      </c>
      <c r="G6036">
        <f>$W$32*(1+$W$33)^C6036</f>
        <v>0</v>
      </c>
      <c r="H6036">
        <f>$W$34*(1+$W$35)^C6036</f>
        <v>0</v>
      </c>
      <c r="I6036">
        <f>MIN(E6036,F6036)</f>
        <v>0</v>
      </c>
      <c r="J6036">
        <f>MIN(E6036-I6036,G6036)</f>
        <v>0</v>
      </c>
      <c r="K6036">
        <f>MIN(E6036-I6036-J6036,H6036)</f>
        <v>0</v>
      </c>
      <c r="L6036">
        <f>E6036-I6036-J6036-K6036</f>
        <v>0</v>
      </c>
      <c r="M6036">
        <f>IF((I6036+J6036+(1-$W$36)*L6036)/$W$39&gt;=$W$38,1,0)</f>
        <v>0</v>
      </c>
      <c r="N6036">
        <f>IF(M6036=1,$W$37,$W$36)*L6036</f>
        <v>0</v>
      </c>
      <c r="O6036">
        <f>EXP(-$W$26*C6036)*I6036</f>
        <v>0</v>
      </c>
      <c r="P6036">
        <f>EXP(-$W$26*C6036)*J6036</f>
        <v>0</v>
      </c>
      <c r="Q6036">
        <f>EXP(-$W$26*C6036)*K6036</f>
        <v>0</v>
      </c>
      <c r="R6036">
        <f>EXP(-$W$26*C6036)*(L6036-N6036)</f>
        <v>0</v>
      </c>
      <c r="S6036">
        <f>EXP(-$W$26*C6036)*N6036</f>
        <v>0</v>
      </c>
      <c r="T6036">
        <f>EXP(-$W$26*C6036)*E6036</f>
        <v>0</v>
      </c>
    </row>
    <row r="6037" spans="1:20">
      <c r="A6037">
        <v>6028</v>
      </c>
      <c r="B6037">
        <f>RAND()</f>
        <v>0</v>
      </c>
      <c r="C6037">
        <f>IF(B6037&lt;$W$41,3,IF(B6037&lt;$W$41+$W$42,4,5))</f>
        <v>0</v>
      </c>
      <c r="D6037">
        <f>NORMSINV(RAND())</f>
        <v>0</v>
      </c>
      <c r="E6037">
        <f>$W$25*EXP(($W$26-$W$28-0.5*$W$27^2)*C6037+$W$27*SQRT(C6037)*D6037)</f>
        <v>0</v>
      </c>
      <c r="F6037">
        <f>$W$30*(1+$W$31)^C6037</f>
        <v>0</v>
      </c>
      <c r="G6037">
        <f>$W$32*(1+$W$33)^C6037</f>
        <v>0</v>
      </c>
      <c r="H6037">
        <f>$W$34*(1+$W$35)^C6037</f>
        <v>0</v>
      </c>
      <c r="I6037">
        <f>MIN(E6037,F6037)</f>
        <v>0</v>
      </c>
      <c r="J6037">
        <f>MIN(E6037-I6037,G6037)</f>
        <v>0</v>
      </c>
      <c r="K6037">
        <f>MIN(E6037-I6037-J6037,H6037)</f>
        <v>0</v>
      </c>
      <c r="L6037">
        <f>E6037-I6037-J6037-K6037</f>
        <v>0</v>
      </c>
      <c r="M6037">
        <f>IF((I6037+J6037+(1-$W$36)*L6037)/$W$39&gt;=$W$38,1,0)</f>
        <v>0</v>
      </c>
      <c r="N6037">
        <f>IF(M6037=1,$W$37,$W$36)*L6037</f>
        <v>0</v>
      </c>
      <c r="O6037">
        <f>EXP(-$W$26*C6037)*I6037</f>
        <v>0</v>
      </c>
      <c r="P6037">
        <f>EXP(-$W$26*C6037)*J6037</f>
        <v>0</v>
      </c>
      <c r="Q6037">
        <f>EXP(-$W$26*C6037)*K6037</f>
        <v>0</v>
      </c>
      <c r="R6037">
        <f>EXP(-$W$26*C6037)*(L6037-N6037)</f>
        <v>0</v>
      </c>
      <c r="S6037">
        <f>EXP(-$W$26*C6037)*N6037</f>
        <v>0</v>
      </c>
      <c r="T6037">
        <f>EXP(-$W$26*C6037)*E6037</f>
        <v>0</v>
      </c>
    </row>
    <row r="6038" spans="1:20">
      <c r="A6038">
        <v>6029</v>
      </c>
      <c r="B6038">
        <f>RAND()</f>
        <v>0</v>
      </c>
      <c r="C6038">
        <f>IF(B6038&lt;$W$41,3,IF(B6038&lt;$W$41+$W$42,4,5))</f>
        <v>0</v>
      </c>
      <c r="D6038">
        <f>NORMSINV(RAND())</f>
        <v>0</v>
      </c>
      <c r="E6038">
        <f>$W$25*EXP(($W$26-$W$28-0.5*$W$27^2)*C6038+$W$27*SQRT(C6038)*D6038)</f>
        <v>0</v>
      </c>
      <c r="F6038">
        <f>$W$30*(1+$W$31)^C6038</f>
        <v>0</v>
      </c>
      <c r="G6038">
        <f>$W$32*(1+$W$33)^C6038</f>
        <v>0</v>
      </c>
      <c r="H6038">
        <f>$W$34*(1+$W$35)^C6038</f>
        <v>0</v>
      </c>
      <c r="I6038">
        <f>MIN(E6038,F6038)</f>
        <v>0</v>
      </c>
      <c r="J6038">
        <f>MIN(E6038-I6038,G6038)</f>
        <v>0</v>
      </c>
      <c r="K6038">
        <f>MIN(E6038-I6038-J6038,H6038)</f>
        <v>0</v>
      </c>
      <c r="L6038">
        <f>E6038-I6038-J6038-K6038</f>
        <v>0</v>
      </c>
      <c r="M6038">
        <f>IF((I6038+J6038+(1-$W$36)*L6038)/$W$39&gt;=$W$38,1,0)</f>
        <v>0</v>
      </c>
      <c r="N6038">
        <f>IF(M6038=1,$W$37,$W$36)*L6038</f>
        <v>0</v>
      </c>
      <c r="O6038">
        <f>EXP(-$W$26*C6038)*I6038</f>
        <v>0</v>
      </c>
      <c r="P6038">
        <f>EXP(-$W$26*C6038)*J6038</f>
        <v>0</v>
      </c>
      <c r="Q6038">
        <f>EXP(-$W$26*C6038)*K6038</f>
        <v>0</v>
      </c>
      <c r="R6038">
        <f>EXP(-$W$26*C6038)*(L6038-N6038)</f>
        <v>0</v>
      </c>
      <c r="S6038">
        <f>EXP(-$W$26*C6038)*N6038</f>
        <v>0</v>
      </c>
      <c r="T6038">
        <f>EXP(-$W$26*C6038)*E6038</f>
        <v>0</v>
      </c>
    </row>
    <row r="6039" spans="1:20">
      <c r="A6039">
        <v>6030</v>
      </c>
      <c r="B6039">
        <f>RAND()</f>
        <v>0</v>
      </c>
      <c r="C6039">
        <f>IF(B6039&lt;$W$41,3,IF(B6039&lt;$W$41+$W$42,4,5))</f>
        <v>0</v>
      </c>
      <c r="D6039">
        <f>NORMSINV(RAND())</f>
        <v>0</v>
      </c>
      <c r="E6039">
        <f>$W$25*EXP(($W$26-$W$28-0.5*$W$27^2)*C6039+$W$27*SQRT(C6039)*D6039)</f>
        <v>0</v>
      </c>
      <c r="F6039">
        <f>$W$30*(1+$W$31)^C6039</f>
        <v>0</v>
      </c>
      <c r="G6039">
        <f>$W$32*(1+$W$33)^C6039</f>
        <v>0</v>
      </c>
      <c r="H6039">
        <f>$W$34*(1+$W$35)^C6039</f>
        <v>0</v>
      </c>
      <c r="I6039">
        <f>MIN(E6039,F6039)</f>
        <v>0</v>
      </c>
      <c r="J6039">
        <f>MIN(E6039-I6039,G6039)</f>
        <v>0</v>
      </c>
      <c r="K6039">
        <f>MIN(E6039-I6039-J6039,H6039)</f>
        <v>0</v>
      </c>
      <c r="L6039">
        <f>E6039-I6039-J6039-K6039</f>
        <v>0</v>
      </c>
      <c r="M6039">
        <f>IF((I6039+J6039+(1-$W$36)*L6039)/$W$39&gt;=$W$38,1,0)</f>
        <v>0</v>
      </c>
      <c r="N6039">
        <f>IF(M6039=1,$W$37,$W$36)*L6039</f>
        <v>0</v>
      </c>
      <c r="O6039">
        <f>EXP(-$W$26*C6039)*I6039</f>
        <v>0</v>
      </c>
      <c r="P6039">
        <f>EXP(-$W$26*C6039)*J6039</f>
        <v>0</v>
      </c>
      <c r="Q6039">
        <f>EXP(-$W$26*C6039)*K6039</f>
        <v>0</v>
      </c>
      <c r="R6039">
        <f>EXP(-$W$26*C6039)*(L6039-N6039)</f>
        <v>0</v>
      </c>
      <c r="S6039">
        <f>EXP(-$W$26*C6039)*N6039</f>
        <v>0</v>
      </c>
      <c r="T6039">
        <f>EXP(-$W$26*C6039)*E6039</f>
        <v>0</v>
      </c>
    </row>
    <row r="6040" spans="1:20">
      <c r="A6040">
        <v>6031</v>
      </c>
      <c r="B6040">
        <f>RAND()</f>
        <v>0</v>
      </c>
      <c r="C6040">
        <f>IF(B6040&lt;$W$41,3,IF(B6040&lt;$W$41+$W$42,4,5))</f>
        <v>0</v>
      </c>
      <c r="D6040">
        <f>NORMSINV(RAND())</f>
        <v>0</v>
      </c>
      <c r="E6040">
        <f>$W$25*EXP(($W$26-$W$28-0.5*$W$27^2)*C6040+$W$27*SQRT(C6040)*D6040)</f>
        <v>0</v>
      </c>
      <c r="F6040">
        <f>$W$30*(1+$W$31)^C6040</f>
        <v>0</v>
      </c>
      <c r="G6040">
        <f>$W$32*(1+$W$33)^C6040</f>
        <v>0</v>
      </c>
      <c r="H6040">
        <f>$W$34*(1+$W$35)^C6040</f>
        <v>0</v>
      </c>
      <c r="I6040">
        <f>MIN(E6040,F6040)</f>
        <v>0</v>
      </c>
      <c r="J6040">
        <f>MIN(E6040-I6040,G6040)</f>
        <v>0</v>
      </c>
      <c r="K6040">
        <f>MIN(E6040-I6040-J6040,H6040)</f>
        <v>0</v>
      </c>
      <c r="L6040">
        <f>E6040-I6040-J6040-K6040</f>
        <v>0</v>
      </c>
      <c r="M6040">
        <f>IF((I6040+J6040+(1-$W$36)*L6040)/$W$39&gt;=$W$38,1,0)</f>
        <v>0</v>
      </c>
      <c r="N6040">
        <f>IF(M6040=1,$W$37,$W$36)*L6040</f>
        <v>0</v>
      </c>
      <c r="O6040">
        <f>EXP(-$W$26*C6040)*I6040</f>
        <v>0</v>
      </c>
      <c r="P6040">
        <f>EXP(-$W$26*C6040)*J6040</f>
        <v>0</v>
      </c>
      <c r="Q6040">
        <f>EXP(-$W$26*C6040)*K6040</f>
        <v>0</v>
      </c>
      <c r="R6040">
        <f>EXP(-$W$26*C6040)*(L6040-N6040)</f>
        <v>0</v>
      </c>
      <c r="S6040">
        <f>EXP(-$W$26*C6040)*N6040</f>
        <v>0</v>
      </c>
      <c r="T6040">
        <f>EXP(-$W$26*C6040)*E6040</f>
        <v>0</v>
      </c>
    </row>
    <row r="6041" spans="1:20">
      <c r="A6041">
        <v>6032</v>
      </c>
      <c r="B6041">
        <f>RAND()</f>
        <v>0</v>
      </c>
      <c r="C6041">
        <f>IF(B6041&lt;$W$41,3,IF(B6041&lt;$W$41+$W$42,4,5))</f>
        <v>0</v>
      </c>
      <c r="D6041">
        <f>NORMSINV(RAND())</f>
        <v>0</v>
      </c>
      <c r="E6041">
        <f>$W$25*EXP(($W$26-$W$28-0.5*$W$27^2)*C6041+$W$27*SQRT(C6041)*D6041)</f>
        <v>0</v>
      </c>
      <c r="F6041">
        <f>$W$30*(1+$W$31)^C6041</f>
        <v>0</v>
      </c>
      <c r="G6041">
        <f>$W$32*(1+$W$33)^C6041</f>
        <v>0</v>
      </c>
      <c r="H6041">
        <f>$W$34*(1+$W$35)^C6041</f>
        <v>0</v>
      </c>
      <c r="I6041">
        <f>MIN(E6041,F6041)</f>
        <v>0</v>
      </c>
      <c r="J6041">
        <f>MIN(E6041-I6041,G6041)</f>
        <v>0</v>
      </c>
      <c r="K6041">
        <f>MIN(E6041-I6041-J6041,H6041)</f>
        <v>0</v>
      </c>
      <c r="L6041">
        <f>E6041-I6041-J6041-K6041</f>
        <v>0</v>
      </c>
      <c r="M6041">
        <f>IF((I6041+J6041+(1-$W$36)*L6041)/$W$39&gt;=$W$38,1,0)</f>
        <v>0</v>
      </c>
      <c r="N6041">
        <f>IF(M6041=1,$W$37,$W$36)*L6041</f>
        <v>0</v>
      </c>
      <c r="O6041">
        <f>EXP(-$W$26*C6041)*I6041</f>
        <v>0</v>
      </c>
      <c r="P6041">
        <f>EXP(-$W$26*C6041)*J6041</f>
        <v>0</v>
      </c>
      <c r="Q6041">
        <f>EXP(-$W$26*C6041)*K6041</f>
        <v>0</v>
      </c>
      <c r="R6041">
        <f>EXP(-$W$26*C6041)*(L6041-N6041)</f>
        <v>0</v>
      </c>
      <c r="S6041">
        <f>EXP(-$W$26*C6041)*N6041</f>
        <v>0</v>
      </c>
      <c r="T6041">
        <f>EXP(-$W$26*C6041)*E6041</f>
        <v>0</v>
      </c>
    </row>
    <row r="6042" spans="1:20">
      <c r="A6042">
        <v>6033</v>
      </c>
      <c r="B6042">
        <f>RAND()</f>
        <v>0</v>
      </c>
      <c r="C6042">
        <f>IF(B6042&lt;$W$41,3,IF(B6042&lt;$W$41+$W$42,4,5))</f>
        <v>0</v>
      </c>
      <c r="D6042">
        <f>NORMSINV(RAND())</f>
        <v>0</v>
      </c>
      <c r="E6042">
        <f>$W$25*EXP(($W$26-$W$28-0.5*$W$27^2)*C6042+$W$27*SQRT(C6042)*D6042)</f>
        <v>0</v>
      </c>
      <c r="F6042">
        <f>$W$30*(1+$W$31)^C6042</f>
        <v>0</v>
      </c>
      <c r="G6042">
        <f>$W$32*(1+$W$33)^C6042</f>
        <v>0</v>
      </c>
      <c r="H6042">
        <f>$W$34*(1+$W$35)^C6042</f>
        <v>0</v>
      </c>
      <c r="I6042">
        <f>MIN(E6042,F6042)</f>
        <v>0</v>
      </c>
      <c r="J6042">
        <f>MIN(E6042-I6042,G6042)</f>
        <v>0</v>
      </c>
      <c r="K6042">
        <f>MIN(E6042-I6042-J6042,H6042)</f>
        <v>0</v>
      </c>
      <c r="L6042">
        <f>E6042-I6042-J6042-K6042</f>
        <v>0</v>
      </c>
      <c r="M6042">
        <f>IF((I6042+J6042+(1-$W$36)*L6042)/$W$39&gt;=$W$38,1,0)</f>
        <v>0</v>
      </c>
      <c r="N6042">
        <f>IF(M6042=1,$W$37,$W$36)*L6042</f>
        <v>0</v>
      </c>
      <c r="O6042">
        <f>EXP(-$W$26*C6042)*I6042</f>
        <v>0</v>
      </c>
      <c r="P6042">
        <f>EXP(-$W$26*C6042)*J6042</f>
        <v>0</v>
      </c>
      <c r="Q6042">
        <f>EXP(-$W$26*C6042)*K6042</f>
        <v>0</v>
      </c>
      <c r="R6042">
        <f>EXP(-$W$26*C6042)*(L6042-N6042)</f>
        <v>0</v>
      </c>
      <c r="S6042">
        <f>EXP(-$W$26*C6042)*N6042</f>
        <v>0</v>
      </c>
      <c r="T6042">
        <f>EXP(-$W$26*C6042)*E6042</f>
        <v>0</v>
      </c>
    </row>
    <row r="6043" spans="1:20">
      <c r="A6043">
        <v>6034</v>
      </c>
      <c r="B6043">
        <f>RAND()</f>
        <v>0</v>
      </c>
      <c r="C6043">
        <f>IF(B6043&lt;$W$41,3,IF(B6043&lt;$W$41+$W$42,4,5))</f>
        <v>0</v>
      </c>
      <c r="D6043">
        <f>NORMSINV(RAND())</f>
        <v>0</v>
      </c>
      <c r="E6043">
        <f>$W$25*EXP(($W$26-$W$28-0.5*$W$27^2)*C6043+$W$27*SQRT(C6043)*D6043)</f>
        <v>0</v>
      </c>
      <c r="F6043">
        <f>$W$30*(1+$W$31)^C6043</f>
        <v>0</v>
      </c>
      <c r="G6043">
        <f>$W$32*(1+$W$33)^C6043</f>
        <v>0</v>
      </c>
      <c r="H6043">
        <f>$W$34*(1+$W$35)^C6043</f>
        <v>0</v>
      </c>
      <c r="I6043">
        <f>MIN(E6043,F6043)</f>
        <v>0</v>
      </c>
      <c r="J6043">
        <f>MIN(E6043-I6043,G6043)</f>
        <v>0</v>
      </c>
      <c r="K6043">
        <f>MIN(E6043-I6043-J6043,H6043)</f>
        <v>0</v>
      </c>
      <c r="L6043">
        <f>E6043-I6043-J6043-K6043</f>
        <v>0</v>
      </c>
      <c r="M6043">
        <f>IF((I6043+J6043+(1-$W$36)*L6043)/$W$39&gt;=$W$38,1,0)</f>
        <v>0</v>
      </c>
      <c r="N6043">
        <f>IF(M6043=1,$W$37,$W$36)*L6043</f>
        <v>0</v>
      </c>
      <c r="O6043">
        <f>EXP(-$W$26*C6043)*I6043</f>
        <v>0</v>
      </c>
      <c r="P6043">
        <f>EXP(-$W$26*C6043)*J6043</f>
        <v>0</v>
      </c>
      <c r="Q6043">
        <f>EXP(-$W$26*C6043)*K6043</f>
        <v>0</v>
      </c>
      <c r="R6043">
        <f>EXP(-$W$26*C6043)*(L6043-N6043)</f>
        <v>0</v>
      </c>
      <c r="S6043">
        <f>EXP(-$W$26*C6043)*N6043</f>
        <v>0</v>
      </c>
      <c r="T6043">
        <f>EXP(-$W$26*C6043)*E6043</f>
        <v>0</v>
      </c>
    </row>
    <row r="6044" spans="1:20">
      <c r="A6044">
        <v>6035</v>
      </c>
      <c r="B6044">
        <f>RAND()</f>
        <v>0</v>
      </c>
      <c r="C6044">
        <f>IF(B6044&lt;$W$41,3,IF(B6044&lt;$W$41+$W$42,4,5))</f>
        <v>0</v>
      </c>
      <c r="D6044">
        <f>NORMSINV(RAND())</f>
        <v>0</v>
      </c>
      <c r="E6044">
        <f>$W$25*EXP(($W$26-$W$28-0.5*$W$27^2)*C6044+$W$27*SQRT(C6044)*D6044)</f>
        <v>0</v>
      </c>
      <c r="F6044">
        <f>$W$30*(1+$W$31)^C6044</f>
        <v>0</v>
      </c>
      <c r="G6044">
        <f>$W$32*(1+$W$33)^C6044</f>
        <v>0</v>
      </c>
      <c r="H6044">
        <f>$W$34*(1+$W$35)^C6044</f>
        <v>0</v>
      </c>
      <c r="I6044">
        <f>MIN(E6044,F6044)</f>
        <v>0</v>
      </c>
      <c r="J6044">
        <f>MIN(E6044-I6044,G6044)</f>
        <v>0</v>
      </c>
      <c r="K6044">
        <f>MIN(E6044-I6044-J6044,H6044)</f>
        <v>0</v>
      </c>
      <c r="L6044">
        <f>E6044-I6044-J6044-K6044</f>
        <v>0</v>
      </c>
      <c r="M6044">
        <f>IF((I6044+J6044+(1-$W$36)*L6044)/$W$39&gt;=$W$38,1,0)</f>
        <v>0</v>
      </c>
      <c r="N6044">
        <f>IF(M6044=1,$W$37,$W$36)*L6044</f>
        <v>0</v>
      </c>
      <c r="O6044">
        <f>EXP(-$W$26*C6044)*I6044</f>
        <v>0</v>
      </c>
      <c r="P6044">
        <f>EXP(-$W$26*C6044)*J6044</f>
        <v>0</v>
      </c>
      <c r="Q6044">
        <f>EXP(-$W$26*C6044)*K6044</f>
        <v>0</v>
      </c>
      <c r="R6044">
        <f>EXP(-$W$26*C6044)*(L6044-N6044)</f>
        <v>0</v>
      </c>
      <c r="S6044">
        <f>EXP(-$W$26*C6044)*N6044</f>
        <v>0</v>
      </c>
      <c r="T6044">
        <f>EXP(-$W$26*C6044)*E6044</f>
        <v>0</v>
      </c>
    </row>
    <row r="6045" spans="1:20">
      <c r="A6045">
        <v>6036</v>
      </c>
      <c r="B6045">
        <f>RAND()</f>
        <v>0</v>
      </c>
      <c r="C6045">
        <f>IF(B6045&lt;$W$41,3,IF(B6045&lt;$W$41+$W$42,4,5))</f>
        <v>0</v>
      </c>
      <c r="D6045">
        <f>NORMSINV(RAND())</f>
        <v>0</v>
      </c>
      <c r="E6045">
        <f>$W$25*EXP(($W$26-$W$28-0.5*$W$27^2)*C6045+$W$27*SQRT(C6045)*D6045)</f>
        <v>0</v>
      </c>
      <c r="F6045">
        <f>$W$30*(1+$W$31)^C6045</f>
        <v>0</v>
      </c>
      <c r="G6045">
        <f>$W$32*(1+$W$33)^C6045</f>
        <v>0</v>
      </c>
      <c r="H6045">
        <f>$W$34*(1+$W$35)^C6045</f>
        <v>0</v>
      </c>
      <c r="I6045">
        <f>MIN(E6045,F6045)</f>
        <v>0</v>
      </c>
      <c r="J6045">
        <f>MIN(E6045-I6045,G6045)</f>
        <v>0</v>
      </c>
      <c r="K6045">
        <f>MIN(E6045-I6045-J6045,H6045)</f>
        <v>0</v>
      </c>
      <c r="L6045">
        <f>E6045-I6045-J6045-K6045</f>
        <v>0</v>
      </c>
      <c r="M6045">
        <f>IF((I6045+J6045+(1-$W$36)*L6045)/$W$39&gt;=$W$38,1,0)</f>
        <v>0</v>
      </c>
      <c r="N6045">
        <f>IF(M6045=1,$W$37,$W$36)*L6045</f>
        <v>0</v>
      </c>
      <c r="O6045">
        <f>EXP(-$W$26*C6045)*I6045</f>
        <v>0</v>
      </c>
      <c r="P6045">
        <f>EXP(-$W$26*C6045)*J6045</f>
        <v>0</v>
      </c>
      <c r="Q6045">
        <f>EXP(-$W$26*C6045)*K6045</f>
        <v>0</v>
      </c>
      <c r="R6045">
        <f>EXP(-$W$26*C6045)*(L6045-N6045)</f>
        <v>0</v>
      </c>
      <c r="S6045">
        <f>EXP(-$W$26*C6045)*N6045</f>
        <v>0</v>
      </c>
      <c r="T6045">
        <f>EXP(-$W$26*C6045)*E6045</f>
        <v>0</v>
      </c>
    </row>
    <row r="6046" spans="1:20">
      <c r="A6046">
        <v>6037</v>
      </c>
      <c r="B6046">
        <f>RAND()</f>
        <v>0</v>
      </c>
      <c r="C6046">
        <f>IF(B6046&lt;$W$41,3,IF(B6046&lt;$W$41+$W$42,4,5))</f>
        <v>0</v>
      </c>
      <c r="D6046">
        <f>NORMSINV(RAND())</f>
        <v>0</v>
      </c>
      <c r="E6046">
        <f>$W$25*EXP(($W$26-$W$28-0.5*$W$27^2)*C6046+$W$27*SQRT(C6046)*D6046)</f>
        <v>0</v>
      </c>
      <c r="F6046">
        <f>$W$30*(1+$W$31)^C6046</f>
        <v>0</v>
      </c>
      <c r="G6046">
        <f>$W$32*(1+$W$33)^C6046</f>
        <v>0</v>
      </c>
      <c r="H6046">
        <f>$W$34*(1+$W$35)^C6046</f>
        <v>0</v>
      </c>
      <c r="I6046">
        <f>MIN(E6046,F6046)</f>
        <v>0</v>
      </c>
      <c r="J6046">
        <f>MIN(E6046-I6046,G6046)</f>
        <v>0</v>
      </c>
      <c r="K6046">
        <f>MIN(E6046-I6046-J6046,H6046)</f>
        <v>0</v>
      </c>
      <c r="L6046">
        <f>E6046-I6046-J6046-K6046</f>
        <v>0</v>
      </c>
      <c r="M6046">
        <f>IF((I6046+J6046+(1-$W$36)*L6046)/$W$39&gt;=$W$38,1,0)</f>
        <v>0</v>
      </c>
      <c r="N6046">
        <f>IF(M6046=1,$W$37,$W$36)*L6046</f>
        <v>0</v>
      </c>
      <c r="O6046">
        <f>EXP(-$W$26*C6046)*I6046</f>
        <v>0</v>
      </c>
      <c r="P6046">
        <f>EXP(-$W$26*C6046)*J6046</f>
        <v>0</v>
      </c>
      <c r="Q6046">
        <f>EXP(-$W$26*C6046)*K6046</f>
        <v>0</v>
      </c>
      <c r="R6046">
        <f>EXP(-$W$26*C6046)*(L6046-N6046)</f>
        <v>0</v>
      </c>
      <c r="S6046">
        <f>EXP(-$W$26*C6046)*N6046</f>
        <v>0</v>
      </c>
      <c r="T6046">
        <f>EXP(-$W$26*C6046)*E6046</f>
        <v>0</v>
      </c>
    </row>
    <row r="6047" spans="1:20">
      <c r="A6047">
        <v>6038</v>
      </c>
      <c r="B6047">
        <f>RAND()</f>
        <v>0</v>
      </c>
      <c r="C6047">
        <f>IF(B6047&lt;$W$41,3,IF(B6047&lt;$W$41+$W$42,4,5))</f>
        <v>0</v>
      </c>
      <c r="D6047">
        <f>NORMSINV(RAND())</f>
        <v>0</v>
      </c>
      <c r="E6047">
        <f>$W$25*EXP(($W$26-$W$28-0.5*$W$27^2)*C6047+$W$27*SQRT(C6047)*D6047)</f>
        <v>0</v>
      </c>
      <c r="F6047">
        <f>$W$30*(1+$W$31)^C6047</f>
        <v>0</v>
      </c>
      <c r="G6047">
        <f>$W$32*(1+$W$33)^C6047</f>
        <v>0</v>
      </c>
      <c r="H6047">
        <f>$W$34*(1+$W$35)^C6047</f>
        <v>0</v>
      </c>
      <c r="I6047">
        <f>MIN(E6047,F6047)</f>
        <v>0</v>
      </c>
      <c r="J6047">
        <f>MIN(E6047-I6047,G6047)</f>
        <v>0</v>
      </c>
      <c r="K6047">
        <f>MIN(E6047-I6047-J6047,H6047)</f>
        <v>0</v>
      </c>
      <c r="L6047">
        <f>E6047-I6047-J6047-K6047</f>
        <v>0</v>
      </c>
      <c r="M6047">
        <f>IF((I6047+J6047+(1-$W$36)*L6047)/$W$39&gt;=$W$38,1,0)</f>
        <v>0</v>
      </c>
      <c r="N6047">
        <f>IF(M6047=1,$W$37,$W$36)*L6047</f>
        <v>0</v>
      </c>
      <c r="O6047">
        <f>EXP(-$W$26*C6047)*I6047</f>
        <v>0</v>
      </c>
      <c r="P6047">
        <f>EXP(-$W$26*C6047)*J6047</f>
        <v>0</v>
      </c>
      <c r="Q6047">
        <f>EXP(-$W$26*C6047)*K6047</f>
        <v>0</v>
      </c>
      <c r="R6047">
        <f>EXP(-$W$26*C6047)*(L6047-N6047)</f>
        <v>0</v>
      </c>
      <c r="S6047">
        <f>EXP(-$W$26*C6047)*N6047</f>
        <v>0</v>
      </c>
      <c r="T6047">
        <f>EXP(-$W$26*C6047)*E6047</f>
        <v>0</v>
      </c>
    </row>
    <row r="6048" spans="1:20">
      <c r="A6048">
        <v>6039</v>
      </c>
      <c r="B6048">
        <f>RAND()</f>
        <v>0</v>
      </c>
      <c r="C6048">
        <f>IF(B6048&lt;$W$41,3,IF(B6048&lt;$W$41+$W$42,4,5))</f>
        <v>0</v>
      </c>
      <c r="D6048">
        <f>NORMSINV(RAND())</f>
        <v>0</v>
      </c>
      <c r="E6048">
        <f>$W$25*EXP(($W$26-$W$28-0.5*$W$27^2)*C6048+$W$27*SQRT(C6048)*D6048)</f>
        <v>0</v>
      </c>
      <c r="F6048">
        <f>$W$30*(1+$W$31)^C6048</f>
        <v>0</v>
      </c>
      <c r="G6048">
        <f>$W$32*(1+$W$33)^C6048</f>
        <v>0</v>
      </c>
      <c r="H6048">
        <f>$W$34*(1+$W$35)^C6048</f>
        <v>0</v>
      </c>
      <c r="I6048">
        <f>MIN(E6048,F6048)</f>
        <v>0</v>
      </c>
      <c r="J6048">
        <f>MIN(E6048-I6048,G6048)</f>
        <v>0</v>
      </c>
      <c r="K6048">
        <f>MIN(E6048-I6048-J6048,H6048)</f>
        <v>0</v>
      </c>
      <c r="L6048">
        <f>E6048-I6048-J6048-K6048</f>
        <v>0</v>
      </c>
      <c r="M6048">
        <f>IF((I6048+J6048+(1-$W$36)*L6048)/$W$39&gt;=$W$38,1,0)</f>
        <v>0</v>
      </c>
      <c r="N6048">
        <f>IF(M6048=1,$W$37,$W$36)*L6048</f>
        <v>0</v>
      </c>
      <c r="O6048">
        <f>EXP(-$W$26*C6048)*I6048</f>
        <v>0</v>
      </c>
      <c r="P6048">
        <f>EXP(-$W$26*C6048)*J6048</f>
        <v>0</v>
      </c>
      <c r="Q6048">
        <f>EXP(-$W$26*C6048)*K6048</f>
        <v>0</v>
      </c>
      <c r="R6048">
        <f>EXP(-$W$26*C6048)*(L6048-N6048)</f>
        <v>0</v>
      </c>
      <c r="S6048">
        <f>EXP(-$W$26*C6048)*N6048</f>
        <v>0</v>
      </c>
      <c r="T6048">
        <f>EXP(-$W$26*C6048)*E6048</f>
        <v>0</v>
      </c>
    </row>
    <row r="6049" spans="1:20">
      <c r="A6049">
        <v>6040</v>
      </c>
      <c r="B6049">
        <f>RAND()</f>
        <v>0</v>
      </c>
      <c r="C6049">
        <f>IF(B6049&lt;$W$41,3,IF(B6049&lt;$W$41+$W$42,4,5))</f>
        <v>0</v>
      </c>
      <c r="D6049">
        <f>NORMSINV(RAND())</f>
        <v>0</v>
      </c>
      <c r="E6049">
        <f>$W$25*EXP(($W$26-$W$28-0.5*$W$27^2)*C6049+$W$27*SQRT(C6049)*D6049)</f>
        <v>0</v>
      </c>
      <c r="F6049">
        <f>$W$30*(1+$W$31)^C6049</f>
        <v>0</v>
      </c>
      <c r="G6049">
        <f>$W$32*(1+$W$33)^C6049</f>
        <v>0</v>
      </c>
      <c r="H6049">
        <f>$W$34*(1+$W$35)^C6049</f>
        <v>0</v>
      </c>
      <c r="I6049">
        <f>MIN(E6049,F6049)</f>
        <v>0</v>
      </c>
      <c r="J6049">
        <f>MIN(E6049-I6049,G6049)</f>
        <v>0</v>
      </c>
      <c r="K6049">
        <f>MIN(E6049-I6049-J6049,H6049)</f>
        <v>0</v>
      </c>
      <c r="L6049">
        <f>E6049-I6049-J6049-K6049</f>
        <v>0</v>
      </c>
      <c r="M6049">
        <f>IF((I6049+J6049+(1-$W$36)*L6049)/$W$39&gt;=$W$38,1,0)</f>
        <v>0</v>
      </c>
      <c r="N6049">
        <f>IF(M6049=1,$W$37,$W$36)*L6049</f>
        <v>0</v>
      </c>
      <c r="O6049">
        <f>EXP(-$W$26*C6049)*I6049</f>
        <v>0</v>
      </c>
      <c r="P6049">
        <f>EXP(-$W$26*C6049)*J6049</f>
        <v>0</v>
      </c>
      <c r="Q6049">
        <f>EXP(-$W$26*C6049)*K6049</f>
        <v>0</v>
      </c>
      <c r="R6049">
        <f>EXP(-$W$26*C6049)*(L6049-N6049)</f>
        <v>0</v>
      </c>
      <c r="S6049">
        <f>EXP(-$W$26*C6049)*N6049</f>
        <v>0</v>
      </c>
      <c r="T6049">
        <f>EXP(-$W$26*C6049)*E6049</f>
        <v>0</v>
      </c>
    </row>
    <row r="6050" spans="1:20">
      <c r="A6050">
        <v>6041</v>
      </c>
      <c r="B6050">
        <f>RAND()</f>
        <v>0</v>
      </c>
      <c r="C6050">
        <f>IF(B6050&lt;$W$41,3,IF(B6050&lt;$W$41+$W$42,4,5))</f>
        <v>0</v>
      </c>
      <c r="D6050">
        <f>NORMSINV(RAND())</f>
        <v>0</v>
      </c>
      <c r="E6050">
        <f>$W$25*EXP(($W$26-$W$28-0.5*$W$27^2)*C6050+$W$27*SQRT(C6050)*D6050)</f>
        <v>0</v>
      </c>
      <c r="F6050">
        <f>$W$30*(1+$W$31)^C6050</f>
        <v>0</v>
      </c>
      <c r="G6050">
        <f>$W$32*(1+$W$33)^C6050</f>
        <v>0</v>
      </c>
      <c r="H6050">
        <f>$W$34*(1+$W$35)^C6050</f>
        <v>0</v>
      </c>
      <c r="I6050">
        <f>MIN(E6050,F6050)</f>
        <v>0</v>
      </c>
      <c r="J6050">
        <f>MIN(E6050-I6050,G6050)</f>
        <v>0</v>
      </c>
      <c r="K6050">
        <f>MIN(E6050-I6050-J6050,H6050)</f>
        <v>0</v>
      </c>
      <c r="L6050">
        <f>E6050-I6050-J6050-K6050</f>
        <v>0</v>
      </c>
      <c r="M6050">
        <f>IF((I6050+J6050+(1-$W$36)*L6050)/$W$39&gt;=$W$38,1,0)</f>
        <v>0</v>
      </c>
      <c r="N6050">
        <f>IF(M6050=1,$W$37,$W$36)*L6050</f>
        <v>0</v>
      </c>
      <c r="O6050">
        <f>EXP(-$W$26*C6050)*I6050</f>
        <v>0</v>
      </c>
      <c r="P6050">
        <f>EXP(-$W$26*C6050)*J6050</f>
        <v>0</v>
      </c>
      <c r="Q6050">
        <f>EXP(-$W$26*C6050)*K6050</f>
        <v>0</v>
      </c>
      <c r="R6050">
        <f>EXP(-$W$26*C6050)*(L6050-N6050)</f>
        <v>0</v>
      </c>
      <c r="S6050">
        <f>EXP(-$W$26*C6050)*N6050</f>
        <v>0</v>
      </c>
      <c r="T6050">
        <f>EXP(-$W$26*C6050)*E6050</f>
        <v>0</v>
      </c>
    </row>
    <row r="6051" spans="1:20">
      <c r="A6051">
        <v>6042</v>
      </c>
      <c r="B6051">
        <f>RAND()</f>
        <v>0</v>
      </c>
      <c r="C6051">
        <f>IF(B6051&lt;$W$41,3,IF(B6051&lt;$W$41+$W$42,4,5))</f>
        <v>0</v>
      </c>
      <c r="D6051">
        <f>NORMSINV(RAND())</f>
        <v>0</v>
      </c>
      <c r="E6051">
        <f>$W$25*EXP(($W$26-$W$28-0.5*$W$27^2)*C6051+$W$27*SQRT(C6051)*D6051)</f>
        <v>0</v>
      </c>
      <c r="F6051">
        <f>$W$30*(1+$W$31)^C6051</f>
        <v>0</v>
      </c>
      <c r="G6051">
        <f>$W$32*(1+$W$33)^C6051</f>
        <v>0</v>
      </c>
      <c r="H6051">
        <f>$W$34*(1+$W$35)^C6051</f>
        <v>0</v>
      </c>
      <c r="I6051">
        <f>MIN(E6051,F6051)</f>
        <v>0</v>
      </c>
      <c r="J6051">
        <f>MIN(E6051-I6051,G6051)</f>
        <v>0</v>
      </c>
      <c r="K6051">
        <f>MIN(E6051-I6051-J6051,H6051)</f>
        <v>0</v>
      </c>
      <c r="L6051">
        <f>E6051-I6051-J6051-K6051</f>
        <v>0</v>
      </c>
      <c r="M6051">
        <f>IF((I6051+J6051+(1-$W$36)*L6051)/$W$39&gt;=$W$38,1,0)</f>
        <v>0</v>
      </c>
      <c r="N6051">
        <f>IF(M6051=1,$W$37,$W$36)*L6051</f>
        <v>0</v>
      </c>
      <c r="O6051">
        <f>EXP(-$W$26*C6051)*I6051</f>
        <v>0</v>
      </c>
      <c r="P6051">
        <f>EXP(-$W$26*C6051)*J6051</f>
        <v>0</v>
      </c>
      <c r="Q6051">
        <f>EXP(-$W$26*C6051)*K6051</f>
        <v>0</v>
      </c>
      <c r="R6051">
        <f>EXP(-$W$26*C6051)*(L6051-N6051)</f>
        <v>0</v>
      </c>
      <c r="S6051">
        <f>EXP(-$W$26*C6051)*N6051</f>
        <v>0</v>
      </c>
      <c r="T6051">
        <f>EXP(-$W$26*C6051)*E6051</f>
        <v>0</v>
      </c>
    </row>
    <row r="6052" spans="1:20">
      <c r="A6052">
        <v>6043</v>
      </c>
      <c r="B6052">
        <f>RAND()</f>
        <v>0</v>
      </c>
      <c r="C6052">
        <f>IF(B6052&lt;$W$41,3,IF(B6052&lt;$W$41+$W$42,4,5))</f>
        <v>0</v>
      </c>
      <c r="D6052">
        <f>NORMSINV(RAND())</f>
        <v>0</v>
      </c>
      <c r="E6052">
        <f>$W$25*EXP(($W$26-$W$28-0.5*$W$27^2)*C6052+$W$27*SQRT(C6052)*D6052)</f>
        <v>0</v>
      </c>
      <c r="F6052">
        <f>$W$30*(1+$W$31)^C6052</f>
        <v>0</v>
      </c>
      <c r="G6052">
        <f>$W$32*(1+$W$33)^C6052</f>
        <v>0</v>
      </c>
      <c r="H6052">
        <f>$W$34*(1+$W$35)^C6052</f>
        <v>0</v>
      </c>
      <c r="I6052">
        <f>MIN(E6052,F6052)</f>
        <v>0</v>
      </c>
      <c r="J6052">
        <f>MIN(E6052-I6052,G6052)</f>
        <v>0</v>
      </c>
      <c r="K6052">
        <f>MIN(E6052-I6052-J6052,H6052)</f>
        <v>0</v>
      </c>
      <c r="L6052">
        <f>E6052-I6052-J6052-K6052</f>
        <v>0</v>
      </c>
      <c r="M6052">
        <f>IF((I6052+J6052+(1-$W$36)*L6052)/$W$39&gt;=$W$38,1,0)</f>
        <v>0</v>
      </c>
      <c r="N6052">
        <f>IF(M6052=1,$W$37,$W$36)*L6052</f>
        <v>0</v>
      </c>
      <c r="O6052">
        <f>EXP(-$W$26*C6052)*I6052</f>
        <v>0</v>
      </c>
      <c r="P6052">
        <f>EXP(-$W$26*C6052)*J6052</f>
        <v>0</v>
      </c>
      <c r="Q6052">
        <f>EXP(-$W$26*C6052)*K6052</f>
        <v>0</v>
      </c>
      <c r="R6052">
        <f>EXP(-$W$26*C6052)*(L6052-N6052)</f>
        <v>0</v>
      </c>
      <c r="S6052">
        <f>EXP(-$W$26*C6052)*N6052</f>
        <v>0</v>
      </c>
      <c r="T6052">
        <f>EXP(-$W$26*C6052)*E6052</f>
        <v>0</v>
      </c>
    </row>
    <row r="6053" spans="1:20">
      <c r="A6053">
        <v>6044</v>
      </c>
      <c r="B6053">
        <f>RAND()</f>
        <v>0</v>
      </c>
      <c r="C6053">
        <f>IF(B6053&lt;$W$41,3,IF(B6053&lt;$W$41+$W$42,4,5))</f>
        <v>0</v>
      </c>
      <c r="D6053">
        <f>NORMSINV(RAND())</f>
        <v>0</v>
      </c>
      <c r="E6053">
        <f>$W$25*EXP(($W$26-$W$28-0.5*$W$27^2)*C6053+$W$27*SQRT(C6053)*D6053)</f>
        <v>0</v>
      </c>
      <c r="F6053">
        <f>$W$30*(1+$W$31)^C6053</f>
        <v>0</v>
      </c>
      <c r="G6053">
        <f>$W$32*(1+$W$33)^C6053</f>
        <v>0</v>
      </c>
      <c r="H6053">
        <f>$W$34*(1+$W$35)^C6053</f>
        <v>0</v>
      </c>
      <c r="I6053">
        <f>MIN(E6053,F6053)</f>
        <v>0</v>
      </c>
      <c r="J6053">
        <f>MIN(E6053-I6053,G6053)</f>
        <v>0</v>
      </c>
      <c r="K6053">
        <f>MIN(E6053-I6053-J6053,H6053)</f>
        <v>0</v>
      </c>
      <c r="L6053">
        <f>E6053-I6053-J6053-K6053</f>
        <v>0</v>
      </c>
      <c r="M6053">
        <f>IF((I6053+J6053+(1-$W$36)*L6053)/$W$39&gt;=$W$38,1,0)</f>
        <v>0</v>
      </c>
      <c r="N6053">
        <f>IF(M6053=1,$W$37,$W$36)*L6053</f>
        <v>0</v>
      </c>
      <c r="O6053">
        <f>EXP(-$W$26*C6053)*I6053</f>
        <v>0</v>
      </c>
      <c r="P6053">
        <f>EXP(-$W$26*C6053)*J6053</f>
        <v>0</v>
      </c>
      <c r="Q6053">
        <f>EXP(-$W$26*C6053)*K6053</f>
        <v>0</v>
      </c>
      <c r="R6053">
        <f>EXP(-$W$26*C6053)*(L6053-N6053)</f>
        <v>0</v>
      </c>
      <c r="S6053">
        <f>EXP(-$W$26*C6053)*N6053</f>
        <v>0</v>
      </c>
      <c r="T6053">
        <f>EXP(-$W$26*C6053)*E6053</f>
        <v>0</v>
      </c>
    </row>
    <row r="6054" spans="1:20">
      <c r="A6054">
        <v>6045</v>
      </c>
      <c r="B6054">
        <f>RAND()</f>
        <v>0</v>
      </c>
      <c r="C6054">
        <f>IF(B6054&lt;$W$41,3,IF(B6054&lt;$W$41+$W$42,4,5))</f>
        <v>0</v>
      </c>
      <c r="D6054">
        <f>NORMSINV(RAND())</f>
        <v>0</v>
      </c>
      <c r="E6054">
        <f>$W$25*EXP(($W$26-$W$28-0.5*$W$27^2)*C6054+$W$27*SQRT(C6054)*D6054)</f>
        <v>0</v>
      </c>
      <c r="F6054">
        <f>$W$30*(1+$W$31)^C6054</f>
        <v>0</v>
      </c>
      <c r="G6054">
        <f>$W$32*(1+$W$33)^C6054</f>
        <v>0</v>
      </c>
      <c r="H6054">
        <f>$W$34*(1+$W$35)^C6054</f>
        <v>0</v>
      </c>
      <c r="I6054">
        <f>MIN(E6054,F6054)</f>
        <v>0</v>
      </c>
      <c r="J6054">
        <f>MIN(E6054-I6054,G6054)</f>
        <v>0</v>
      </c>
      <c r="K6054">
        <f>MIN(E6054-I6054-J6054,H6054)</f>
        <v>0</v>
      </c>
      <c r="L6054">
        <f>E6054-I6054-J6054-K6054</f>
        <v>0</v>
      </c>
      <c r="M6054">
        <f>IF((I6054+J6054+(1-$W$36)*L6054)/$W$39&gt;=$W$38,1,0)</f>
        <v>0</v>
      </c>
      <c r="N6054">
        <f>IF(M6054=1,$W$37,$W$36)*L6054</f>
        <v>0</v>
      </c>
      <c r="O6054">
        <f>EXP(-$W$26*C6054)*I6054</f>
        <v>0</v>
      </c>
      <c r="P6054">
        <f>EXP(-$W$26*C6054)*J6054</f>
        <v>0</v>
      </c>
      <c r="Q6054">
        <f>EXP(-$W$26*C6054)*K6054</f>
        <v>0</v>
      </c>
      <c r="R6054">
        <f>EXP(-$W$26*C6054)*(L6054-N6054)</f>
        <v>0</v>
      </c>
      <c r="S6054">
        <f>EXP(-$W$26*C6054)*N6054</f>
        <v>0</v>
      </c>
      <c r="T6054">
        <f>EXP(-$W$26*C6054)*E6054</f>
        <v>0</v>
      </c>
    </row>
    <row r="6055" spans="1:20">
      <c r="A6055">
        <v>6046</v>
      </c>
      <c r="B6055">
        <f>RAND()</f>
        <v>0</v>
      </c>
      <c r="C6055">
        <f>IF(B6055&lt;$W$41,3,IF(B6055&lt;$W$41+$W$42,4,5))</f>
        <v>0</v>
      </c>
      <c r="D6055">
        <f>NORMSINV(RAND())</f>
        <v>0</v>
      </c>
      <c r="E6055">
        <f>$W$25*EXP(($W$26-$W$28-0.5*$W$27^2)*C6055+$W$27*SQRT(C6055)*D6055)</f>
        <v>0</v>
      </c>
      <c r="F6055">
        <f>$W$30*(1+$W$31)^C6055</f>
        <v>0</v>
      </c>
      <c r="G6055">
        <f>$W$32*(1+$W$33)^C6055</f>
        <v>0</v>
      </c>
      <c r="H6055">
        <f>$W$34*(1+$W$35)^C6055</f>
        <v>0</v>
      </c>
      <c r="I6055">
        <f>MIN(E6055,F6055)</f>
        <v>0</v>
      </c>
      <c r="J6055">
        <f>MIN(E6055-I6055,G6055)</f>
        <v>0</v>
      </c>
      <c r="K6055">
        <f>MIN(E6055-I6055-J6055,H6055)</f>
        <v>0</v>
      </c>
      <c r="L6055">
        <f>E6055-I6055-J6055-K6055</f>
        <v>0</v>
      </c>
      <c r="M6055">
        <f>IF((I6055+J6055+(1-$W$36)*L6055)/$W$39&gt;=$W$38,1,0)</f>
        <v>0</v>
      </c>
      <c r="N6055">
        <f>IF(M6055=1,$W$37,$W$36)*L6055</f>
        <v>0</v>
      </c>
      <c r="O6055">
        <f>EXP(-$W$26*C6055)*I6055</f>
        <v>0</v>
      </c>
      <c r="P6055">
        <f>EXP(-$W$26*C6055)*J6055</f>
        <v>0</v>
      </c>
      <c r="Q6055">
        <f>EXP(-$W$26*C6055)*K6055</f>
        <v>0</v>
      </c>
      <c r="R6055">
        <f>EXP(-$W$26*C6055)*(L6055-N6055)</f>
        <v>0</v>
      </c>
      <c r="S6055">
        <f>EXP(-$W$26*C6055)*N6055</f>
        <v>0</v>
      </c>
      <c r="T6055">
        <f>EXP(-$W$26*C6055)*E6055</f>
        <v>0</v>
      </c>
    </row>
    <row r="6056" spans="1:20">
      <c r="A6056">
        <v>6047</v>
      </c>
      <c r="B6056">
        <f>RAND()</f>
        <v>0</v>
      </c>
      <c r="C6056">
        <f>IF(B6056&lt;$W$41,3,IF(B6056&lt;$W$41+$W$42,4,5))</f>
        <v>0</v>
      </c>
      <c r="D6056">
        <f>NORMSINV(RAND())</f>
        <v>0</v>
      </c>
      <c r="E6056">
        <f>$W$25*EXP(($W$26-$W$28-0.5*$W$27^2)*C6056+$W$27*SQRT(C6056)*D6056)</f>
        <v>0</v>
      </c>
      <c r="F6056">
        <f>$W$30*(1+$W$31)^C6056</f>
        <v>0</v>
      </c>
      <c r="G6056">
        <f>$W$32*(1+$W$33)^C6056</f>
        <v>0</v>
      </c>
      <c r="H6056">
        <f>$W$34*(1+$W$35)^C6056</f>
        <v>0</v>
      </c>
      <c r="I6056">
        <f>MIN(E6056,F6056)</f>
        <v>0</v>
      </c>
      <c r="J6056">
        <f>MIN(E6056-I6056,G6056)</f>
        <v>0</v>
      </c>
      <c r="K6056">
        <f>MIN(E6056-I6056-J6056,H6056)</f>
        <v>0</v>
      </c>
      <c r="L6056">
        <f>E6056-I6056-J6056-K6056</f>
        <v>0</v>
      </c>
      <c r="M6056">
        <f>IF((I6056+J6056+(1-$W$36)*L6056)/$W$39&gt;=$W$38,1,0)</f>
        <v>0</v>
      </c>
      <c r="N6056">
        <f>IF(M6056=1,$W$37,$W$36)*L6056</f>
        <v>0</v>
      </c>
      <c r="O6056">
        <f>EXP(-$W$26*C6056)*I6056</f>
        <v>0</v>
      </c>
      <c r="P6056">
        <f>EXP(-$W$26*C6056)*J6056</f>
        <v>0</v>
      </c>
      <c r="Q6056">
        <f>EXP(-$W$26*C6056)*K6056</f>
        <v>0</v>
      </c>
      <c r="R6056">
        <f>EXP(-$W$26*C6056)*(L6056-N6056)</f>
        <v>0</v>
      </c>
      <c r="S6056">
        <f>EXP(-$W$26*C6056)*N6056</f>
        <v>0</v>
      </c>
      <c r="T6056">
        <f>EXP(-$W$26*C6056)*E6056</f>
        <v>0</v>
      </c>
    </row>
    <row r="6057" spans="1:20">
      <c r="A6057">
        <v>6048</v>
      </c>
      <c r="B6057">
        <f>RAND()</f>
        <v>0</v>
      </c>
      <c r="C6057">
        <f>IF(B6057&lt;$W$41,3,IF(B6057&lt;$W$41+$W$42,4,5))</f>
        <v>0</v>
      </c>
      <c r="D6057">
        <f>NORMSINV(RAND())</f>
        <v>0</v>
      </c>
      <c r="E6057">
        <f>$W$25*EXP(($W$26-$W$28-0.5*$W$27^2)*C6057+$W$27*SQRT(C6057)*D6057)</f>
        <v>0</v>
      </c>
      <c r="F6057">
        <f>$W$30*(1+$W$31)^C6057</f>
        <v>0</v>
      </c>
      <c r="G6057">
        <f>$W$32*(1+$W$33)^C6057</f>
        <v>0</v>
      </c>
      <c r="H6057">
        <f>$W$34*(1+$W$35)^C6057</f>
        <v>0</v>
      </c>
      <c r="I6057">
        <f>MIN(E6057,F6057)</f>
        <v>0</v>
      </c>
      <c r="J6057">
        <f>MIN(E6057-I6057,G6057)</f>
        <v>0</v>
      </c>
      <c r="K6057">
        <f>MIN(E6057-I6057-J6057,H6057)</f>
        <v>0</v>
      </c>
      <c r="L6057">
        <f>E6057-I6057-J6057-K6057</f>
        <v>0</v>
      </c>
      <c r="M6057">
        <f>IF((I6057+J6057+(1-$W$36)*L6057)/$W$39&gt;=$W$38,1,0)</f>
        <v>0</v>
      </c>
      <c r="N6057">
        <f>IF(M6057=1,$W$37,$W$36)*L6057</f>
        <v>0</v>
      </c>
      <c r="O6057">
        <f>EXP(-$W$26*C6057)*I6057</f>
        <v>0</v>
      </c>
      <c r="P6057">
        <f>EXP(-$W$26*C6057)*J6057</f>
        <v>0</v>
      </c>
      <c r="Q6057">
        <f>EXP(-$W$26*C6057)*K6057</f>
        <v>0</v>
      </c>
      <c r="R6057">
        <f>EXP(-$W$26*C6057)*(L6057-N6057)</f>
        <v>0</v>
      </c>
      <c r="S6057">
        <f>EXP(-$W$26*C6057)*N6057</f>
        <v>0</v>
      </c>
      <c r="T6057">
        <f>EXP(-$W$26*C6057)*E6057</f>
        <v>0</v>
      </c>
    </row>
    <row r="6058" spans="1:20">
      <c r="A6058">
        <v>6049</v>
      </c>
      <c r="B6058">
        <f>RAND()</f>
        <v>0</v>
      </c>
      <c r="C6058">
        <f>IF(B6058&lt;$W$41,3,IF(B6058&lt;$W$41+$W$42,4,5))</f>
        <v>0</v>
      </c>
      <c r="D6058">
        <f>NORMSINV(RAND())</f>
        <v>0</v>
      </c>
      <c r="E6058">
        <f>$W$25*EXP(($W$26-$W$28-0.5*$W$27^2)*C6058+$W$27*SQRT(C6058)*D6058)</f>
        <v>0</v>
      </c>
      <c r="F6058">
        <f>$W$30*(1+$W$31)^C6058</f>
        <v>0</v>
      </c>
      <c r="G6058">
        <f>$W$32*(1+$W$33)^C6058</f>
        <v>0</v>
      </c>
      <c r="H6058">
        <f>$W$34*(1+$W$35)^C6058</f>
        <v>0</v>
      </c>
      <c r="I6058">
        <f>MIN(E6058,F6058)</f>
        <v>0</v>
      </c>
      <c r="J6058">
        <f>MIN(E6058-I6058,G6058)</f>
        <v>0</v>
      </c>
      <c r="K6058">
        <f>MIN(E6058-I6058-J6058,H6058)</f>
        <v>0</v>
      </c>
      <c r="L6058">
        <f>E6058-I6058-J6058-K6058</f>
        <v>0</v>
      </c>
      <c r="M6058">
        <f>IF((I6058+J6058+(1-$W$36)*L6058)/$W$39&gt;=$W$38,1,0)</f>
        <v>0</v>
      </c>
      <c r="N6058">
        <f>IF(M6058=1,$W$37,$W$36)*L6058</f>
        <v>0</v>
      </c>
      <c r="O6058">
        <f>EXP(-$W$26*C6058)*I6058</f>
        <v>0</v>
      </c>
      <c r="P6058">
        <f>EXP(-$W$26*C6058)*J6058</f>
        <v>0</v>
      </c>
      <c r="Q6058">
        <f>EXP(-$W$26*C6058)*K6058</f>
        <v>0</v>
      </c>
      <c r="R6058">
        <f>EXP(-$W$26*C6058)*(L6058-N6058)</f>
        <v>0</v>
      </c>
      <c r="S6058">
        <f>EXP(-$W$26*C6058)*N6058</f>
        <v>0</v>
      </c>
      <c r="T6058">
        <f>EXP(-$W$26*C6058)*E6058</f>
        <v>0</v>
      </c>
    </row>
    <row r="6059" spans="1:20">
      <c r="A6059">
        <v>6050</v>
      </c>
      <c r="B6059">
        <f>RAND()</f>
        <v>0</v>
      </c>
      <c r="C6059">
        <f>IF(B6059&lt;$W$41,3,IF(B6059&lt;$W$41+$W$42,4,5))</f>
        <v>0</v>
      </c>
      <c r="D6059">
        <f>NORMSINV(RAND())</f>
        <v>0</v>
      </c>
      <c r="E6059">
        <f>$W$25*EXP(($W$26-$W$28-0.5*$W$27^2)*C6059+$W$27*SQRT(C6059)*D6059)</f>
        <v>0</v>
      </c>
      <c r="F6059">
        <f>$W$30*(1+$W$31)^C6059</f>
        <v>0</v>
      </c>
      <c r="G6059">
        <f>$W$32*(1+$W$33)^C6059</f>
        <v>0</v>
      </c>
      <c r="H6059">
        <f>$W$34*(1+$W$35)^C6059</f>
        <v>0</v>
      </c>
      <c r="I6059">
        <f>MIN(E6059,F6059)</f>
        <v>0</v>
      </c>
      <c r="J6059">
        <f>MIN(E6059-I6059,G6059)</f>
        <v>0</v>
      </c>
      <c r="K6059">
        <f>MIN(E6059-I6059-J6059,H6059)</f>
        <v>0</v>
      </c>
      <c r="L6059">
        <f>E6059-I6059-J6059-K6059</f>
        <v>0</v>
      </c>
      <c r="M6059">
        <f>IF((I6059+J6059+(1-$W$36)*L6059)/$W$39&gt;=$W$38,1,0)</f>
        <v>0</v>
      </c>
      <c r="N6059">
        <f>IF(M6059=1,$W$37,$W$36)*L6059</f>
        <v>0</v>
      </c>
      <c r="O6059">
        <f>EXP(-$W$26*C6059)*I6059</f>
        <v>0</v>
      </c>
      <c r="P6059">
        <f>EXP(-$W$26*C6059)*J6059</f>
        <v>0</v>
      </c>
      <c r="Q6059">
        <f>EXP(-$W$26*C6059)*K6059</f>
        <v>0</v>
      </c>
      <c r="R6059">
        <f>EXP(-$W$26*C6059)*(L6059-N6059)</f>
        <v>0</v>
      </c>
      <c r="S6059">
        <f>EXP(-$W$26*C6059)*N6059</f>
        <v>0</v>
      </c>
      <c r="T6059">
        <f>EXP(-$W$26*C6059)*E6059</f>
        <v>0</v>
      </c>
    </row>
    <row r="6060" spans="1:20">
      <c r="A6060">
        <v>6051</v>
      </c>
      <c r="B6060">
        <f>RAND()</f>
        <v>0</v>
      </c>
      <c r="C6060">
        <f>IF(B6060&lt;$W$41,3,IF(B6060&lt;$W$41+$W$42,4,5))</f>
        <v>0</v>
      </c>
      <c r="D6060">
        <f>NORMSINV(RAND())</f>
        <v>0</v>
      </c>
      <c r="E6060">
        <f>$W$25*EXP(($W$26-$W$28-0.5*$W$27^2)*C6060+$W$27*SQRT(C6060)*D6060)</f>
        <v>0</v>
      </c>
      <c r="F6060">
        <f>$W$30*(1+$W$31)^C6060</f>
        <v>0</v>
      </c>
      <c r="G6060">
        <f>$W$32*(1+$W$33)^C6060</f>
        <v>0</v>
      </c>
      <c r="H6060">
        <f>$W$34*(1+$W$35)^C6060</f>
        <v>0</v>
      </c>
      <c r="I6060">
        <f>MIN(E6060,F6060)</f>
        <v>0</v>
      </c>
      <c r="J6060">
        <f>MIN(E6060-I6060,G6060)</f>
        <v>0</v>
      </c>
      <c r="K6060">
        <f>MIN(E6060-I6060-J6060,H6060)</f>
        <v>0</v>
      </c>
      <c r="L6060">
        <f>E6060-I6060-J6060-K6060</f>
        <v>0</v>
      </c>
      <c r="M6060">
        <f>IF((I6060+J6060+(1-$W$36)*L6060)/$W$39&gt;=$W$38,1,0)</f>
        <v>0</v>
      </c>
      <c r="N6060">
        <f>IF(M6060=1,$W$37,$W$36)*L6060</f>
        <v>0</v>
      </c>
      <c r="O6060">
        <f>EXP(-$W$26*C6060)*I6060</f>
        <v>0</v>
      </c>
      <c r="P6060">
        <f>EXP(-$W$26*C6060)*J6060</f>
        <v>0</v>
      </c>
      <c r="Q6060">
        <f>EXP(-$W$26*C6060)*K6060</f>
        <v>0</v>
      </c>
      <c r="R6060">
        <f>EXP(-$W$26*C6060)*(L6060-N6060)</f>
        <v>0</v>
      </c>
      <c r="S6060">
        <f>EXP(-$W$26*C6060)*N6060</f>
        <v>0</v>
      </c>
      <c r="T6060">
        <f>EXP(-$W$26*C6060)*E6060</f>
        <v>0</v>
      </c>
    </row>
    <row r="6061" spans="1:20">
      <c r="A6061">
        <v>6052</v>
      </c>
      <c r="B6061">
        <f>RAND()</f>
        <v>0</v>
      </c>
      <c r="C6061">
        <f>IF(B6061&lt;$W$41,3,IF(B6061&lt;$W$41+$W$42,4,5))</f>
        <v>0</v>
      </c>
      <c r="D6061">
        <f>NORMSINV(RAND())</f>
        <v>0</v>
      </c>
      <c r="E6061">
        <f>$W$25*EXP(($W$26-$W$28-0.5*$W$27^2)*C6061+$W$27*SQRT(C6061)*D6061)</f>
        <v>0</v>
      </c>
      <c r="F6061">
        <f>$W$30*(1+$W$31)^C6061</f>
        <v>0</v>
      </c>
      <c r="G6061">
        <f>$W$32*(1+$W$33)^C6061</f>
        <v>0</v>
      </c>
      <c r="H6061">
        <f>$W$34*(1+$W$35)^C6061</f>
        <v>0</v>
      </c>
      <c r="I6061">
        <f>MIN(E6061,F6061)</f>
        <v>0</v>
      </c>
      <c r="J6061">
        <f>MIN(E6061-I6061,G6061)</f>
        <v>0</v>
      </c>
      <c r="K6061">
        <f>MIN(E6061-I6061-J6061,H6061)</f>
        <v>0</v>
      </c>
      <c r="L6061">
        <f>E6061-I6061-J6061-K6061</f>
        <v>0</v>
      </c>
      <c r="M6061">
        <f>IF((I6061+J6061+(1-$W$36)*L6061)/$W$39&gt;=$W$38,1,0)</f>
        <v>0</v>
      </c>
      <c r="N6061">
        <f>IF(M6061=1,$W$37,$W$36)*L6061</f>
        <v>0</v>
      </c>
      <c r="O6061">
        <f>EXP(-$W$26*C6061)*I6061</f>
        <v>0</v>
      </c>
      <c r="P6061">
        <f>EXP(-$W$26*C6061)*J6061</f>
        <v>0</v>
      </c>
      <c r="Q6061">
        <f>EXP(-$W$26*C6061)*K6061</f>
        <v>0</v>
      </c>
      <c r="R6061">
        <f>EXP(-$W$26*C6061)*(L6061-N6061)</f>
        <v>0</v>
      </c>
      <c r="S6061">
        <f>EXP(-$W$26*C6061)*N6061</f>
        <v>0</v>
      </c>
      <c r="T6061">
        <f>EXP(-$W$26*C6061)*E6061</f>
        <v>0</v>
      </c>
    </row>
    <row r="6062" spans="1:20">
      <c r="A6062">
        <v>6053</v>
      </c>
      <c r="B6062">
        <f>RAND()</f>
        <v>0</v>
      </c>
      <c r="C6062">
        <f>IF(B6062&lt;$W$41,3,IF(B6062&lt;$W$41+$W$42,4,5))</f>
        <v>0</v>
      </c>
      <c r="D6062">
        <f>NORMSINV(RAND())</f>
        <v>0</v>
      </c>
      <c r="E6062">
        <f>$W$25*EXP(($W$26-$W$28-0.5*$W$27^2)*C6062+$W$27*SQRT(C6062)*D6062)</f>
        <v>0</v>
      </c>
      <c r="F6062">
        <f>$W$30*(1+$W$31)^C6062</f>
        <v>0</v>
      </c>
      <c r="G6062">
        <f>$W$32*(1+$W$33)^C6062</f>
        <v>0</v>
      </c>
      <c r="H6062">
        <f>$W$34*(1+$W$35)^C6062</f>
        <v>0</v>
      </c>
      <c r="I6062">
        <f>MIN(E6062,F6062)</f>
        <v>0</v>
      </c>
      <c r="J6062">
        <f>MIN(E6062-I6062,G6062)</f>
        <v>0</v>
      </c>
      <c r="K6062">
        <f>MIN(E6062-I6062-J6062,H6062)</f>
        <v>0</v>
      </c>
      <c r="L6062">
        <f>E6062-I6062-J6062-K6062</f>
        <v>0</v>
      </c>
      <c r="M6062">
        <f>IF((I6062+J6062+(1-$W$36)*L6062)/$W$39&gt;=$W$38,1,0)</f>
        <v>0</v>
      </c>
      <c r="N6062">
        <f>IF(M6062=1,$W$37,$W$36)*L6062</f>
        <v>0</v>
      </c>
      <c r="O6062">
        <f>EXP(-$W$26*C6062)*I6062</f>
        <v>0</v>
      </c>
      <c r="P6062">
        <f>EXP(-$W$26*C6062)*J6062</f>
        <v>0</v>
      </c>
      <c r="Q6062">
        <f>EXP(-$W$26*C6062)*K6062</f>
        <v>0</v>
      </c>
      <c r="R6062">
        <f>EXP(-$W$26*C6062)*(L6062-N6062)</f>
        <v>0</v>
      </c>
      <c r="S6062">
        <f>EXP(-$W$26*C6062)*N6062</f>
        <v>0</v>
      </c>
      <c r="T6062">
        <f>EXP(-$W$26*C6062)*E6062</f>
        <v>0</v>
      </c>
    </row>
    <row r="6063" spans="1:20">
      <c r="A6063">
        <v>6054</v>
      </c>
      <c r="B6063">
        <f>RAND()</f>
        <v>0</v>
      </c>
      <c r="C6063">
        <f>IF(B6063&lt;$W$41,3,IF(B6063&lt;$W$41+$W$42,4,5))</f>
        <v>0</v>
      </c>
      <c r="D6063">
        <f>NORMSINV(RAND())</f>
        <v>0</v>
      </c>
      <c r="E6063">
        <f>$W$25*EXP(($W$26-$W$28-0.5*$W$27^2)*C6063+$W$27*SQRT(C6063)*D6063)</f>
        <v>0</v>
      </c>
      <c r="F6063">
        <f>$W$30*(1+$W$31)^C6063</f>
        <v>0</v>
      </c>
      <c r="G6063">
        <f>$W$32*(1+$W$33)^C6063</f>
        <v>0</v>
      </c>
      <c r="H6063">
        <f>$W$34*(1+$W$35)^C6063</f>
        <v>0</v>
      </c>
      <c r="I6063">
        <f>MIN(E6063,F6063)</f>
        <v>0</v>
      </c>
      <c r="J6063">
        <f>MIN(E6063-I6063,G6063)</f>
        <v>0</v>
      </c>
      <c r="K6063">
        <f>MIN(E6063-I6063-J6063,H6063)</f>
        <v>0</v>
      </c>
      <c r="L6063">
        <f>E6063-I6063-J6063-K6063</f>
        <v>0</v>
      </c>
      <c r="M6063">
        <f>IF((I6063+J6063+(1-$W$36)*L6063)/$W$39&gt;=$W$38,1,0)</f>
        <v>0</v>
      </c>
      <c r="N6063">
        <f>IF(M6063=1,$W$37,$W$36)*L6063</f>
        <v>0</v>
      </c>
      <c r="O6063">
        <f>EXP(-$W$26*C6063)*I6063</f>
        <v>0</v>
      </c>
      <c r="P6063">
        <f>EXP(-$W$26*C6063)*J6063</f>
        <v>0</v>
      </c>
      <c r="Q6063">
        <f>EXP(-$W$26*C6063)*K6063</f>
        <v>0</v>
      </c>
      <c r="R6063">
        <f>EXP(-$W$26*C6063)*(L6063-N6063)</f>
        <v>0</v>
      </c>
      <c r="S6063">
        <f>EXP(-$W$26*C6063)*N6063</f>
        <v>0</v>
      </c>
      <c r="T6063">
        <f>EXP(-$W$26*C6063)*E6063</f>
        <v>0</v>
      </c>
    </row>
    <row r="6064" spans="1:20">
      <c r="A6064">
        <v>6055</v>
      </c>
      <c r="B6064">
        <f>RAND()</f>
        <v>0</v>
      </c>
      <c r="C6064">
        <f>IF(B6064&lt;$W$41,3,IF(B6064&lt;$W$41+$W$42,4,5))</f>
        <v>0</v>
      </c>
      <c r="D6064">
        <f>NORMSINV(RAND())</f>
        <v>0</v>
      </c>
      <c r="E6064">
        <f>$W$25*EXP(($W$26-$W$28-0.5*$W$27^2)*C6064+$W$27*SQRT(C6064)*D6064)</f>
        <v>0</v>
      </c>
      <c r="F6064">
        <f>$W$30*(1+$W$31)^C6064</f>
        <v>0</v>
      </c>
      <c r="G6064">
        <f>$W$32*(1+$W$33)^C6064</f>
        <v>0</v>
      </c>
      <c r="H6064">
        <f>$W$34*(1+$W$35)^C6064</f>
        <v>0</v>
      </c>
      <c r="I6064">
        <f>MIN(E6064,F6064)</f>
        <v>0</v>
      </c>
      <c r="J6064">
        <f>MIN(E6064-I6064,G6064)</f>
        <v>0</v>
      </c>
      <c r="K6064">
        <f>MIN(E6064-I6064-J6064,H6064)</f>
        <v>0</v>
      </c>
      <c r="L6064">
        <f>E6064-I6064-J6064-K6064</f>
        <v>0</v>
      </c>
      <c r="M6064">
        <f>IF((I6064+J6064+(1-$W$36)*L6064)/$W$39&gt;=$W$38,1,0)</f>
        <v>0</v>
      </c>
      <c r="N6064">
        <f>IF(M6064=1,$W$37,$W$36)*L6064</f>
        <v>0</v>
      </c>
      <c r="O6064">
        <f>EXP(-$W$26*C6064)*I6064</f>
        <v>0</v>
      </c>
      <c r="P6064">
        <f>EXP(-$W$26*C6064)*J6064</f>
        <v>0</v>
      </c>
      <c r="Q6064">
        <f>EXP(-$W$26*C6064)*K6064</f>
        <v>0</v>
      </c>
      <c r="R6064">
        <f>EXP(-$W$26*C6064)*(L6064-N6064)</f>
        <v>0</v>
      </c>
      <c r="S6064">
        <f>EXP(-$W$26*C6064)*N6064</f>
        <v>0</v>
      </c>
      <c r="T6064">
        <f>EXP(-$W$26*C6064)*E6064</f>
        <v>0</v>
      </c>
    </row>
    <row r="6065" spans="1:20">
      <c r="A6065">
        <v>6056</v>
      </c>
      <c r="B6065">
        <f>RAND()</f>
        <v>0</v>
      </c>
      <c r="C6065">
        <f>IF(B6065&lt;$W$41,3,IF(B6065&lt;$W$41+$W$42,4,5))</f>
        <v>0</v>
      </c>
      <c r="D6065">
        <f>NORMSINV(RAND())</f>
        <v>0</v>
      </c>
      <c r="E6065">
        <f>$W$25*EXP(($W$26-$W$28-0.5*$W$27^2)*C6065+$W$27*SQRT(C6065)*D6065)</f>
        <v>0</v>
      </c>
      <c r="F6065">
        <f>$W$30*(1+$W$31)^C6065</f>
        <v>0</v>
      </c>
      <c r="G6065">
        <f>$W$32*(1+$W$33)^C6065</f>
        <v>0</v>
      </c>
      <c r="H6065">
        <f>$W$34*(1+$W$35)^C6065</f>
        <v>0</v>
      </c>
      <c r="I6065">
        <f>MIN(E6065,F6065)</f>
        <v>0</v>
      </c>
      <c r="J6065">
        <f>MIN(E6065-I6065,G6065)</f>
        <v>0</v>
      </c>
      <c r="K6065">
        <f>MIN(E6065-I6065-J6065,H6065)</f>
        <v>0</v>
      </c>
      <c r="L6065">
        <f>E6065-I6065-J6065-K6065</f>
        <v>0</v>
      </c>
      <c r="M6065">
        <f>IF((I6065+J6065+(1-$W$36)*L6065)/$W$39&gt;=$W$38,1,0)</f>
        <v>0</v>
      </c>
      <c r="N6065">
        <f>IF(M6065=1,$W$37,$W$36)*L6065</f>
        <v>0</v>
      </c>
      <c r="O6065">
        <f>EXP(-$W$26*C6065)*I6065</f>
        <v>0</v>
      </c>
      <c r="P6065">
        <f>EXP(-$W$26*C6065)*J6065</f>
        <v>0</v>
      </c>
      <c r="Q6065">
        <f>EXP(-$W$26*C6065)*K6065</f>
        <v>0</v>
      </c>
      <c r="R6065">
        <f>EXP(-$W$26*C6065)*(L6065-N6065)</f>
        <v>0</v>
      </c>
      <c r="S6065">
        <f>EXP(-$W$26*C6065)*N6065</f>
        <v>0</v>
      </c>
      <c r="T6065">
        <f>EXP(-$W$26*C6065)*E6065</f>
        <v>0</v>
      </c>
    </row>
    <row r="6066" spans="1:20">
      <c r="A6066">
        <v>6057</v>
      </c>
      <c r="B6066">
        <f>RAND()</f>
        <v>0</v>
      </c>
      <c r="C6066">
        <f>IF(B6066&lt;$W$41,3,IF(B6066&lt;$W$41+$W$42,4,5))</f>
        <v>0</v>
      </c>
      <c r="D6066">
        <f>NORMSINV(RAND())</f>
        <v>0</v>
      </c>
      <c r="E6066">
        <f>$W$25*EXP(($W$26-$W$28-0.5*$W$27^2)*C6066+$W$27*SQRT(C6066)*D6066)</f>
        <v>0</v>
      </c>
      <c r="F6066">
        <f>$W$30*(1+$W$31)^C6066</f>
        <v>0</v>
      </c>
      <c r="G6066">
        <f>$W$32*(1+$W$33)^C6066</f>
        <v>0</v>
      </c>
      <c r="H6066">
        <f>$W$34*(1+$W$35)^C6066</f>
        <v>0</v>
      </c>
      <c r="I6066">
        <f>MIN(E6066,F6066)</f>
        <v>0</v>
      </c>
      <c r="J6066">
        <f>MIN(E6066-I6066,G6066)</f>
        <v>0</v>
      </c>
      <c r="K6066">
        <f>MIN(E6066-I6066-J6066,H6066)</f>
        <v>0</v>
      </c>
      <c r="L6066">
        <f>E6066-I6066-J6066-K6066</f>
        <v>0</v>
      </c>
      <c r="M6066">
        <f>IF((I6066+J6066+(1-$W$36)*L6066)/$W$39&gt;=$W$38,1,0)</f>
        <v>0</v>
      </c>
      <c r="N6066">
        <f>IF(M6066=1,$W$37,$W$36)*L6066</f>
        <v>0</v>
      </c>
      <c r="O6066">
        <f>EXP(-$W$26*C6066)*I6066</f>
        <v>0</v>
      </c>
      <c r="P6066">
        <f>EXP(-$W$26*C6066)*J6066</f>
        <v>0</v>
      </c>
      <c r="Q6066">
        <f>EXP(-$W$26*C6066)*K6066</f>
        <v>0</v>
      </c>
      <c r="R6066">
        <f>EXP(-$W$26*C6066)*(L6066-N6066)</f>
        <v>0</v>
      </c>
      <c r="S6066">
        <f>EXP(-$W$26*C6066)*N6066</f>
        <v>0</v>
      </c>
      <c r="T6066">
        <f>EXP(-$W$26*C6066)*E6066</f>
        <v>0</v>
      </c>
    </row>
    <row r="6067" spans="1:20">
      <c r="A6067">
        <v>6058</v>
      </c>
      <c r="B6067">
        <f>RAND()</f>
        <v>0</v>
      </c>
      <c r="C6067">
        <f>IF(B6067&lt;$W$41,3,IF(B6067&lt;$W$41+$W$42,4,5))</f>
        <v>0</v>
      </c>
      <c r="D6067">
        <f>NORMSINV(RAND())</f>
        <v>0</v>
      </c>
      <c r="E6067">
        <f>$W$25*EXP(($W$26-$W$28-0.5*$W$27^2)*C6067+$W$27*SQRT(C6067)*D6067)</f>
        <v>0</v>
      </c>
      <c r="F6067">
        <f>$W$30*(1+$W$31)^C6067</f>
        <v>0</v>
      </c>
      <c r="G6067">
        <f>$W$32*(1+$W$33)^C6067</f>
        <v>0</v>
      </c>
      <c r="H6067">
        <f>$W$34*(1+$W$35)^C6067</f>
        <v>0</v>
      </c>
      <c r="I6067">
        <f>MIN(E6067,F6067)</f>
        <v>0</v>
      </c>
      <c r="J6067">
        <f>MIN(E6067-I6067,G6067)</f>
        <v>0</v>
      </c>
      <c r="K6067">
        <f>MIN(E6067-I6067-J6067,H6067)</f>
        <v>0</v>
      </c>
      <c r="L6067">
        <f>E6067-I6067-J6067-K6067</f>
        <v>0</v>
      </c>
      <c r="M6067">
        <f>IF((I6067+J6067+(1-$W$36)*L6067)/$W$39&gt;=$W$38,1,0)</f>
        <v>0</v>
      </c>
      <c r="N6067">
        <f>IF(M6067=1,$W$37,$W$36)*L6067</f>
        <v>0</v>
      </c>
      <c r="O6067">
        <f>EXP(-$W$26*C6067)*I6067</f>
        <v>0</v>
      </c>
      <c r="P6067">
        <f>EXP(-$W$26*C6067)*J6067</f>
        <v>0</v>
      </c>
      <c r="Q6067">
        <f>EXP(-$W$26*C6067)*K6067</f>
        <v>0</v>
      </c>
      <c r="R6067">
        <f>EXP(-$W$26*C6067)*(L6067-N6067)</f>
        <v>0</v>
      </c>
      <c r="S6067">
        <f>EXP(-$W$26*C6067)*N6067</f>
        <v>0</v>
      </c>
      <c r="T6067">
        <f>EXP(-$W$26*C6067)*E6067</f>
        <v>0</v>
      </c>
    </row>
    <row r="6068" spans="1:20">
      <c r="A6068">
        <v>6059</v>
      </c>
      <c r="B6068">
        <f>RAND()</f>
        <v>0</v>
      </c>
      <c r="C6068">
        <f>IF(B6068&lt;$W$41,3,IF(B6068&lt;$W$41+$W$42,4,5))</f>
        <v>0</v>
      </c>
      <c r="D6068">
        <f>NORMSINV(RAND())</f>
        <v>0</v>
      </c>
      <c r="E6068">
        <f>$W$25*EXP(($W$26-$W$28-0.5*$W$27^2)*C6068+$W$27*SQRT(C6068)*D6068)</f>
        <v>0</v>
      </c>
      <c r="F6068">
        <f>$W$30*(1+$W$31)^C6068</f>
        <v>0</v>
      </c>
      <c r="G6068">
        <f>$W$32*(1+$W$33)^C6068</f>
        <v>0</v>
      </c>
      <c r="H6068">
        <f>$W$34*(1+$W$35)^C6068</f>
        <v>0</v>
      </c>
      <c r="I6068">
        <f>MIN(E6068,F6068)</f>
        <v>0</v>
      </c>
      <c r="J6068">
        <f>MIN(E6068-I6068,G6068)</f>
        <v>0</v>
      </c>
      <c r="K6068">
        <f>MIN(E6068-I6068-J6068,H6068)</f>
        <v>0</v>
      </c>
      <c r="L6068">
        <f>E6068-I6068-J6068-K6068</f>
        <v>0</v>
      </c>
      <c r="M6068">
        <f>IF((I6068+J6068+(1-$W$36)*L6068)/$W$39&gt;=$W$38,1,0)</f>
        <v>0</v>
      </c>
      <c r="N6068">
        <f>IF(M6068=1,$W$37,$W$36)*L6068</f>
        <v>0</v>
      </c>
      <c r="O6068">
        <f>EXP(-$W$26*C6068)*I6068</f>
        <v>0</v>
      </c>
      <c r="P6068">
        <f>EXP(-$W$26*C6068)*J6068</f>
        <v>0</v>
      </c>
      <c r="Q6068">
        <f>EXP(-$W$26*C6068)*K6068</f>
        <v>0</v>
      </c>
      <c r="R6068">
        <f>EXP(-$W$26*C6068)*(L6068-N6068)</f>
        <v>0</v>
      </c>
      <c r="S6068">
        <f>EXP(-$W$26*C6068)*N6068</f>
        <v>0</v>
      </c>
      <c r="T6068">
        <f>EXP(-$W$26*C6068)*E6068</f>
        <v>0</v>
      </c>
    </row>
    <row r="6069" spans="1:20">
      <c r="A6069">
        <v>6060</v>
      </c>
      <c r="B6069">
        <f>RAND()</f>
        <v>0</v>
      </c>
      <c r="C6069">
        <f>IF(B6069&lt;$W$41,3,IF(B6069&lt;$W$41+$W$42,4,5))</f>
        <v>0</v>
      </c>
      <c r="D6069">
        <f>NORMSINV(RAND())</f>
        <v>0</v>
      </c>
      <c r="E6069">
        <f>$W$25*EXP(($W$26-$W$28-0.5*$W$27^2)*C6069+$W$27*SQRT(C6069)*D6069)</f>
        <v>0</v>
      </c>
      <c r="F6069">
        <f>$W$30*(1+$W$31)^C6069</f>
        <v>0</v>
      </c>
      <c r="G6069">
        <f>$W$32*(1+$W$33)^C6069</f>
        <v>0</v>
      </c>
      <c r="H6069">
        <f>$W$34*(1+$W$35)^C6069</f>
        <v>0</v>
      </c>
      <c r="I6069">
        <f>MIN(E6069,F6069)</f>
        <v>0</v>
      </c>
      <c r="J6069">
        <f>MIN(E6069-I6069,G6069)</f>
        <v>0</v>
      </c>
      <c r="K6069">
        <f>MIN(E6069-I6069-J6069,H6069)</f>
        <v>0</v>
      </c>
      <c r="L6069">
        <f>E6069-I6069-J6069-K6069</f>
        <v>0</v>
      </c>
      <c r="M6069">
        <f>IF((I6069+J6069+(1-$W$36)*L6069)/$W$39&gt;=$W$38,1,0)</f>
        <v>0</v>
      </c>
      <c r="N6069">
        <f>IF(M6069=1,$W$37,$W$36)*L6069</f>
        <v>0</v>
      </c>
      <c r="O6069">
        <f>EXP(-$W$26*C6069)*I6069</f>
        <v>0</v>
      </c>
      <c r="P6069">
        <f>EXP(-$W$26*C6069)*J6069</f>
        <v>0</v>
      </c>
      <c r="Q6069">
        <f>EXP(-$W$26*C6069)*K6069</f>
        <v>0</v>
      </c>
      <c r="R6069">
        <f>EXP(-$W$26*C6069)*(L6069-N6069)</f>
        <v>0</v>
      </c>
      <c r="S6069">
        <f>EXP(-$W$26*C6069)*N6069</f>
        <v>0</v>
      </c>
      <c r="T6069">
        <f>EXP(-$W$26*C6069)*E6069</f>
        <v>0</v>
      </c>
    </row>
    <row r="6070" spans="1:20">
      <c r="A6070">
        <v>6061</v>
      </c>
      <c r="B6070">
        <f>RAND()</f>
        <v>0</v>
      </c>
      <c r="C6070">
        <f>IF(B6070&lt;$W$41,3,IF(B6070&lt;$W$41+$W$42,4,5))</f>
        <v>0</v>
      </c>
      <c r="D6070">
        <f>NORMSINV(RAND())</f>
        <v>0</v>
      </c>
      <c r="E6070">
        <f>$W$25*EXP(($W$26-$W$28-0.5*$W$27^2)*C6070+$W$27*SQRT(C6070)*D6070)</f>
        <v>0</v>
      </c>
      <c r="F6070">
        <f>$W$30*(1+$W$31)^C6070</f>
        <v>0</v>
      </c>
      <c r="G6070">
        <f>$W$32*(1+$W$33)^C6070</f>
        <v>0</v>
      </c>
      <c r="H6070">
        <f>$W$34*(1+$W$35)^C6070</f>
        <v>0</v>
      </c>
      <c r="I6070">
        <f>MIN(E6070,F6070)</f>
        <v>0</v>
      </c>
      <c r="J6070">
        <f>MIN(E6070-I6070,G6070)</f>
        <v>0</v>
      </c>
      <c r="K6070">
        <f>MIN(E6070-I6070-J6070,H6070)</f>
        <v>0</v>
      </c>
      <c r="L6070">
        <f>E6070-I6070-J6070-K6070</f>
        <v>0</v>
      </c>
      <c r="M6070">
        <f>IF((I6070+J6070+(1-$W$36)*L6070)/$W$39&gt;=$W$38,1,0)</f>
        <v>0</v>
      </c>
      <c r="N6070">
        <f>IF(M6070=1,$W$37,$W$36)*L6070</f>
        <v>0</v>
      </c>
      <c r="O6070">
        <f>EXP(-$W$26*C6070)*I6070</f>
        <v>0</v>
      </c>
      <c r="P6070">
        <f>EXP(-$W$26*C6070)*J6070</f>
        <v>0</v>
      </c>
      <c r="Q6070">
        <f>EXP(-$W$26*C6070)*K6070</f>
        <v>0</v>
      </c>
      <c r="R6070">
        <f>EXP(-$W$26*C6070)*(L6070-N6070)</f>
        <v>0</v>
      </c>
      <c r="S6070">
        <f>EXP(-$W$26*C6070)*N6070</f>
        <v>0</v>
      </c>
      <c r="T6070">
        <f>EXP(-$W$26*C6070)*E6070</f>
        <v>0</v>
      </c>
    </row>
    <row r="6071" spans="1:20">
      <c r="A6071">
        <v>6062</v>
      </c>
      <c r="B6071">
        <f>RAND()</f>
        <v>0</v>
      </c>
      <c r="C6071">
        <f>IF(B6071&lt;$W$41,3,IF(B6071&lt;$W$41+$W$42,4,5))</f>
        <v>0</v>
      </c>
      <c r="D6071">
        <f>NORMSINV(RAND())</f>
        <v>0</v>
      </c>
      <c r="E6071">
        <f>$W$25*EXP(($W$26-$W$28-0.5*$W$27^2)*C6071+$W$27*SQRT(C6071)*D6071)</f>
        <v>0</v>
      </c>
      <c r="F6071">
        <f>$W$30*(1+$W$31)^C6071</f>
        <v>0</v>
      </c>
      <c r="G6071">
        <f>$W$32*(1+$W$33)^C6071</f>
        <v>0</v>
      </c>
      <c r="H6071">
        <f>$W$34*(1+$W$35)^C6071</f>
        <v>0</v>
      </c>
      <c r="I6071">
        <f>MIN(E6071,F6071)</f>
        <v>0</v>
      </c>
      <c r="J6071">
        <f>MIN(E6071-I6071,G6071)</f>
        <v>0</v>
      </c>
      <c r="K6071">
        <f>MIN(E6071-I6071-J6071,H6071)</f>
        <v>0</v>
      </c>
      <c r="L6071">
        <f>E6071-I6071-J6071-K6071</f>
        <v>0</v>
      </c>
      <c r="M6071">
        <f>IF((I6071+J6071+(1-$W$36)*L6071)/$W$39&gt;=$W$38,1,0)</f>
        <v>0</v>
      </c>
      <c r="N6071">
        <f>IF(M6071=1,$W$37,$W$36)*L6071</f>
        <v>0</v>
      </c>
      <c r="O6071">
        <f>EXP(-$W$26*C6071)*I6071</f>
        <v>0</v>
      </c>
      <c r="P6071">
        <f>EXP(-$W$26*C6071)*J6071</f>
        <v>0</v>
      </c>
      <c r="Q6071">
        <f>EXP(-$W$26*C6071)*K6071</f>
        <v>0</v>
      </c>
      <c r="R6071">
        <f>EXP(-$W$26*C6071)*(L6071-N6071)</f>
        <v>0</v>
      </c>
      <c r="S6071">
        <f>EXP(-$W$26*C6071)*N6071</f>
        <v>0</v>
      </c>
      <c r="T6071">
        <f>EXP(-$W$26*C6071)*E6071</f>
        <v>0</v>
      </c>
    </row>
    <row r="6072" spans="1:20">
      <c r="A6072">
        <v>6063</v>
      </c>
      <c r="B6072">
        <f>RAND()</f>
        <v>0</v>
      </c>
      <c r="C6072">
        <f>IF(B6072&lt;$W$41,3,IF(B6072&lt;$W$41+$W$42,4,5))</f>
        <v>0</v>
      </c>
      <c r="D6072">
        <f>NORMSINV(RAND())</f>
        <v>0</v>
      </c>
      <c r="E6072">
        <f>$W$25*EXP(($W$26-$W$28-0.5*$W$27^2)*C6072+$W$27*SQRT(C6072)*D6072)</f>
        <v>0</v>
      </c>
      <c r="F6072">
        <f>$W$30*(1+$W$31)^C6072</f>
        <v>0</v>
      </c>
      <c r="G6072">
        <f>$W$32*(1+$W$33)^C6072</f>
        <v>0</v>
      </c>
      <c r="H6072">
        <f>$W$34*(1+$W$35)^C6072</f>
        <v>0</v>
      </c>
      <c r="I6072">
        <f>MIN(E6072,F6072)</f>
        <v>0</v>
      </c>
      <c r="J6072">
        <f>MIN(E6072-I6072,G6072)</f>
        <v>0</v>
      </c>
      <c r="K6072">
        <f>MIN(E6072-I6072-J6072,H6072)</f>
        <v>0</v>
      </c>
      <c r="L6072">
        <f>E6072-I6072-J6072-K6072</f>
        <v>0</v>
      </c>
      <c r="M6072">
        <f>IF((I6072+J6072+(1-$W$36)*L6072)/$W$39&gt;=$W$38,1,0)</f>
        <v>0</v>
      </c>
      <c r="N6072">
        <f>IF(M6072=1,$W$37,$W$36)*L6072</f>
        <v>0</v>
      </c>
      <c r="O6072">
        <f>EXP(-$W$26*C6072)*I6072</f>
        <v>0</v>
      </c>
      <c r="P6072">
        <f>EXP(-$W$26*C6072)*J6072</f>
        <v>0</v>
      </c>
      <c r="Q6072">
        <f>EXP(-$W$26*C6072)*K6072</f>
        <v>0</v>
      </c>
      <c r="R6072">
        <f>EXP(-$W$26*C6072)*(L6072-N6072)</f>
        <v>0</v>
      </c>
      <c r="S6072">
        <f>EXP(-$W$26*C6072)*N6072</f>
        <v>0</v>
      </c>
      <c r="T6072">
        <f>EXP(-$W$26*C6072)*E6072</f>
        <v>0</v>
      </c>
    </row>
    <row r="6073" spans="1:20">
      <c r="A6073">
        <v>6064</v>
      </c>
      <c r="B6073">
        <f>RAND()</f>
        <v>0</v>
      </c>
      <c r="C6073">
        <f>IF(B6073&lt;$W$41,3,IF(B6073&lt;$W$41+$W$42,4,5))</f>
        <v>0</v>
      </c>
      <c r="D6073">
        <f>NORMSINV(RAND())</f>
        <v>0</v>
      </c>
      <c r="E6073">
        <f>$W$25*EXP(($W$26-$W$28-0.5*$W$27^2)*C6073+$W$27*SQRT(C6073)*D6073)</f>
        <v>0</v>
      </c>
      <c r="F6073">
        <f>$W$30*(1+$W$31)^C6073</f>
        <v>0</v>
      </c>
      <c r="G6073">
        <f>$W$32*(1+$W$33)^C6073</f>
        <v>0</v>
      </c>
      <c r="H6073">
        <f>$W$34*(1+$W$35)^C6073</f>
        <v>0</v>
      </c>
      <c r="I6073">
        <f>MIN(E6073,F6073)</f>
        <v>0</v>
      </c>
      <c r="J6073">
        <f>MIN(E6073-I6073,G6073)</f>
        <v>0</v>
      </c>
      <c r="K6073">
        <f>MIN(E6073-I6073-J6073,H6073)</f>
        <v>0</v>
      </c>
      <c r="L6073">
        <f>E6073-I6073-J6073-K6073</f>
        <v>0</v>
      </c>
      <c r="M6073">
        <f>IF((I6073+J6073+(1-$W$36)*L6073)/$W$39&gt;=$W$38,1,0)</f>
        <v>0</v>
      </c>
      <c r="N6073">
        <f>IF(M6073=1,$W$37,$W$36)*L6073</f>
        <v>0</v>
      </c>
      <c r="O6073">
        <f>EXP(-$W$26*C6073)*I6073</f>
        <v>0</v>
      </c>
      <c r="P6073">
        <f>EXP(-$W$26*C6073)*J6073</f>
        <v>0</v>
      </c>
      <c r="Q6073">
        <f>EXP(-$W$26*C6073)*K6073</f>
        <v>0</v>
      </c>
      <c r="R6073">
        <f>EXP(-$W$26*C6073)*(L6073-N6073)</f>
        <v>0</v>
      </c>
      <c r="S6073">
        <f>EXP(-$W$26*C6073)*N6073</f>
        <v>0</v>
      </c>
      <c r="T6073">
        <f>EXP(-$W$26*C6073)*E6073</f>
        <v>0</v>
      </c>
    </row>
    <row r="6074" spans="1:20">
      <c r="A6074">
        <v>6065</v>
      </c>
      <c r="B6074">
        <f>RAND()</f>
        <v>0</v>
      </c>
      <c r="C6074">
        <f>IF(B6074&lt;$W$41,3,IF(B6074&lt;$W$41+$W$42,4,5))</f>
        <v>0</v>
      </c>
      <c r="D6074">
        <f>NORMSINV(RAND())</f>
        <v>0</v>
      </c>
      <c r="E6074">
        <f>$W$25*EXP(($W$26-$W$28-0.5*$W$27^2)*C6074+$W$27*SQRT(C6074)*D6074)</f>
        <v>0</v>
      </c>
      <c r="F6074">
        <f>$W$30*(1+$W$31)^C6074</f>
        <v>0</v>
      </c>
      <c r="G6074">
        <f>$W$32*(1+$W$33)^C6074</f>
        <v>0</v>
      </c>
      <c r="H6074">
        <f>$W$34*(1+$W$35)^C6074</f>
        <v>0</v>
      </c>
      <c r="I6074">
        <f>MIN(E6074,F6074)</f>
        <v>0</v>
      </c>
      <c r="J6074">
        <f>MIN(E6074-I6074,G6074)</f>
        <v>0</v>
      </c>
      <c r="K6074">
        <f>MIN(E6074-I6074-J6074,H6074)</f>
        <v>0</v>
      </c>
      <c r="L6074">
        <f>E6074-I6074-J6074-K6074</f>
        <v>0</v>
      </c>
      <c r="M6074">
        <f>IF((I6074+J6074+(1-$W$36)*L6074)/$W$39&gt;=$W$38,1,0)</f>
        <v>0</v>
      </c>
      <c r="N6074">
        <f>IF(M6074=1,$W$37,$W$36)*L6074</f>
        <v>0</v>
      </c>
      <c r="O6074">
        <f>EXP(-$W$26*C6074)*I6074</f>
        <v>0</v>
      </c>
      <c r="P6074">
        <f>EXP(-$W$26*C6074)*J6074</f>
        <v>0</v>
      </c>
      <c r="Q6074">
        <f>EXP(-$W$26*C6074)*K6074</f>
        <v>0</v>
      </c>
      <c r="R6074">
        <f>EXP(-$W$26*C6074)*(L6074-N6074)</f>
        <v>0</v>
      </c>
      <c r="S6074">
        <f>EXP(-$W$26*C6074)*N6074</f>
        <v>0</v>
      </c>
      <c r="T6074">
        <f>EXP(-$W$26*C6074)*E6074</f>
        <v>0</v>
      </c>
    </row>
    <row r="6075" spans="1:20">
      <c r="A6075">
        <v>6066</v>
      </c>
      <c r="B6075">
        <f>RAND()</f>
        <v>0</v>
      </c>
      <c r="C6075">
        <f>IF(B6075&lt;$W$41,3,IF(B6075&lt;$W$41+$W$42,4,5))</f>
        <v>0</v>
      </c>
      <c r="D6075">
        <f>NORMSINV(RAND())</f>
        <v>0</v>
      </c>
      <c r="E6075">
        <f>$W$25*EXP(($W$26-$W$28-0.5*$W$27^2)*C6075+$W$27*SQRT(C6075)*D6075)</f>
        <v>0</v>
      </c>
      <c r="F6075">
        <f>$W$30*(1+$W$31)^C6075</f>
        <v>0</v>
      </c>
      <c r="G6075">
        <f>$W$32*(1+$W$33)^C6075</f>
        <v>0</v>
      </c>
      <c r="H6075">
        <f>$W$34*(1+$W$35)^C6075</f>
        <v>0</v>
      </c>
      <c r="I6075">
        <f>MIN(E6075,F6075)</f>
        <v>0</v>
      </c>
      <c r="J6075">
        <f>MIN(E6075-I6075,G6075)</f>
        <v>0</v>
      </c>
      <c r="K6075">
        <f>MIN(E6075-I6075-J6075,H6075)</f>
        <v>0</v>
      </c>
      <c r="L6075">
        <f>E6075-I6075-J6075-K6075</f>
        <v>0</v>
      </c>
      <c r="M6075">
        <f>IF((I6075+J6075+(1-$W$36)*L6075)/$W$39&gt;=$W$38,1,0)</f>
        <v>0</v>
      </c>
      <c r="N6075">
        <f>IF(M6075=1,$W$37,$W$36)*L6075</f>
        <v>0</v>
      </c>
      <c r="O6075">
        <f>EXP(-$W$26*C6075)*I6075</f>
        <v>0</v>
      </c>
      <c r="P6075">
        <f>EXP(-$W$26*C6075)*J6075</f>
        <v>0</v>
      </c>
      <c r="Q6075">
        <f>EXP(-$W$26*C6075)*K6075</f>
        <v>0</v>
      </c>
      <c r="R6075">
        <f>EXP(-$W$26*C6075)*(L6075-N6075)</f>
        <v>0</v>
      </c>
      <c r="S6075">
        <f>EXP(-$W$26*C6075)*N6075</f>
        <v>0</v>
      </c>
      <c r="T6075">
        <f>EXP(-$W$26*C6075)*E6075</f>
        <v>0</v>
      </c>
    </row>
    <row r="6076" spans="1:20">
      <c r="A6076">
        <v>6067</v>
      </c>
      <c r="B6076">
        <f>RAND()</f>
        <v>0</v>
      </c>
      <c r="C6076">
        <f>IF(B6076&lt;$W$41,3,IF(B6076&lt;$W$41+$W$42,4,5))</f>
        <v>0</v>
      </c>
      <c r="D6076">
        <f>NORMSINV(RAND())</f>
        <v>0</v>
      </c>
      <c r="E6076">
        <f>$W$25*EXP(($W$26-$W$28-0.5*$W$27^2)*C6076+$W$27*SQRT(C6076)*D6076)</f>
        <v>0</v>
      </c>
      <c r="F6076">
        <f>$W$30*(1+$W$31)^C6076</f>
        <v>0</v>
      </c>
      <c r="G6076">
        <f>$W$32*(1+$W$33)^C6076</f>
        <v>0</v>
      </c>
      <c r="H6076">
        <f>$W$34*(1+$W$35)^C6076</f>
        <v>0</v>
      </c>
      <c r="I6076">
        <f>MIN(E6076,F6076)</f>
        <v>0</v>
      </c>
      <c r="J6076">
        <f>MIN(E6076-I6076,G6076)</f>
        <v>0</v>
      </c>
      <c r="K6076">
        <f>MIN(E6076-I6076-J6076,H6076)</f>
        <v>0</v>
      </c>
      <c r="L6076">
        <f>E6076-I6076-J6076-K6076</f>
        <v>0</v>
      </c>
      <c r="M6076">
        <f>IF((I6076+J6076+(1-$W$36)*L6076)/$W$39&gt;=$W$38,1,0)</f>
        <v>0</v>
      </c>
      <c r="N6076">
        <f>IF(M6076=1,$W$37,$W$36)*L6076</f>
        <v>0</v>
      </c>
      <c r="O6076">
        <f>EXP(-$W$26*C6076)*I6076</f>
        <v>0</v>
      </c>
      <c r="P6076">
        <f>EXP(-$W$26*C6076)*J6076</f>
        <v>0</v>
      </c>
      <c r="Q6076">
        <f>EXP(-$W$26*C6076)*K6076</f>
        <v>0</v>
      </c>
      <c r="R6076">
        <f>EXP(-$W$26*C6076)*(L6076-N6076)</f>
        <v>0</v>
      </c>
      <c r="S6076">
        <f>EXP(-$W$26*C6076)*N6076</f>
        <v>0</v>
      </c>
      <c r="T6076">
        <f>EXP(-$W$26*C6076)*E6076</f>
        <v>0</v>
      </c>
    </row>
    <row r="6077" spans="1:20">
      <c r="A6077">
        <v>6068</v>
      </c>
      <c r="B6077">
        <f>RAND()</f>
        <v>0</v>
      </c>
      <c r="C6077">
        <f>IF(B6077&lt;$W$41,3,IF(B6077&lt;$W$41+$W$42,4,5))</f>
        <v>0</v>
      </c>
      <c r="D6077">
        <f>NORMSINV(RAND())</f>
        <v>0</v>
      </c>
      <c r="E6077">
        <f>$W$25*EXP(($W$26-$W$28-0.5*$W$27^2)*C6077+$W$27*SQRT(C6077)*D6077)</f>
        <v>0</v>
      </c>
      <c r="F6077">
        <f>$W$30*(1+$W$31)^C6077</f>
        <v>0</v>
      </c>
      <c r="G6077">
        <f>$W$32*(1+$W$33)^C6077</f>
        <v>0</v>
      </c>
      <c r="H6077">
        <f>$W$34*(1+$W$35)^C6077</f>
        <v>0</v>
      </c>
      <c r="I6077">
        <f>MIN(E6077,F6077)</f>
        <v>0</v>
      </c>
      <c r="J6077">
        <f>MIN(E6077-I6077,G6077)</f>
        <v>0</v>
      </c>
      <c r="K6077">
        <f>MIN(E6077-I6077-J6077,H6077)</f>
        <v>0</v>
      </c>
      <c r="L6077">
        <f>E6077-I6077-J6077-K6077</f>
        <v>0</v>
      </c>
      <c r="M6077">
        <f>IF((I6077+J6077+(1-$W$36)*L6077)/$W$39&gt;=$W$38,1,0)</f>
        <v>0</v>
      </c>
      <c r="N6077">
        <f>IF(M6077=1,$W$37,$W$36)*L6077</f>
        <v>0</v>
      </c>
      <c r="O6077">
        <f>EXP(-$W$26*C6077)*I6077</f>
        <v>0</v>
      </c>
      <c r="P6077">
        <f>EXP(-$W$26*C6077)*J6077</f>
        <v>0</v>
      </c>
      <c r="Q6077">
        <f>EXP(-$W$26*C6077)*K6077</f>
        <v>0</v>
      </c>
      <c r="R6077">
        <f>EXP(-$W$26*C6077)*(L6077-N6077)</f>
        <v>0</v>
      </c>
      <c r="S6077">
        <f>EXP(-$W$26*C6077)*N6077</f>
        <v>0</v>
      </c>
      <c r="T6077">
        <f>EXP(-$W$26*C6077)*E6077</f>
        <v>0</v>
      </c>
    </row>
    <row r="6078" spans="1:20">
      <c r="A6078">
        <v>6069</v>
      </c>
      <c r="B6078">
        <f>RAND()</f>
        <v>0</v>
      </c>
      <c r="C6078">
        <f>IF(B6078&lt;$W$41,3,IF(B6078&lt;$W$41+$W$42,4,5))</f>
        <v>0</v>
      </c>
      <c r="D6078">
        <f>NORMSINV(RAND())</f>
        <v>0</v>
      </c>
      <c r="E6078">
        <f>$W$25*EXP(($W$26-$W$28-0.5*$W$27^2)*C6078+$W$27*SQRT(C6078)*D6078)</f>
        <v>0</v>
      </c>
      <c r="F6078">
        <f>$W$30*(1+$W$31)^C6078</f>
        <v>0</v>
      </c>
      <c r="G6078">
        <f>$W$32*(1+$W$33)^C6078</f>
        <v>0</v>
      </c>
      <c r="H6078">
        <f>$W$34*(1+$W$35)^C6078</f>
        <v>0</v>
      </c>
      <c r="I6078">
        <f>MIN(E6078,F6078)</f>
        <v>0</v>
      </c>
      <c r="J6078">
        <f>MIN(E6078-I6078,G6078)</f>
        <v>0</v>
      </c>
      <c r="K6078">
        <f>MIN(E6078-I6078-J6078,H6078)</f>
        <v>0</v>
      </c>
      <c r="L6078">
        <f>E6078-I6078-J6078-K6078</f>
        <v>0</v>
      </c>
      <c r="M6078">
        <f>IF((I6078+J6078+(1-$W$36)*L6078)/$W$39&gt;=$W$38,1,0)</f>
        <v>0</v>
      </c>
      <c r="N6078">
        <f>IF(M6078=1,$W$37,$W$36)*L6078</f>
        <v>0</v>
      </c>
      <c r="O6078">
        <f>EXP(-$W$26*C6078)*I6078</f>
        <v>0</v>
      </c>
      <c r="P6078">
        <f>EXP(-$W$26*C6078)*J6078</f>
        <v>0</v>
      </c>
      <c r="Q6078">
        <f>EXP(-$W$26*C6078)*K6078</f>
        <v>0</v>
      </c>
      <c r="R6078">
        <f>EXP(-$W$26*C6078)*(L6078-N6078)</f>
        <v>0</v>
      </c>
      <c r="S6078">
        <f>EXP(-$W$26*C6078)*N6078</f>
        <v>0</v>
      </c>
      <c r="T6078">
        <f>EXP(-$W$26*C6078)*E6078</f>
        <v>0</v>
      </c>
    </row>
    <row r="6079" spans="1:20">
      <c r="A6079">
        <v>6070</v>
      </c>
      <c r="B6079">
        <f>RAND()</f>
        <v>0</v>
      </c>
      <c r="C6079">
        <f>IF(B6079&lt;$W$41,3,IF(B6079&lt;$W$41+$W$42,4,5))</f>
        <v>0</v>
      </c>
      <c r="D6079">
        <f>NORMSINV(RAND())</f>
        <v>0</v>
      </c>
      <c r="E6079">
        <f>$W$25*EXP(($W$26-$W$28-0.5*$W$27^2)*C6079+$W$27*SQRT(C6079)*D6079)</f>
        <v>0</v>
      </c>
      <c r="F6079">
        <f>$W$30*(1+$W$31)^C6079</f>
        <v>0</v>
      </c>
      <c r="G6079">
        <f>$W$32*(1+$W$33)^C6079</f>
        <v>0</v>
      </c>
      <c r="H6079">
        <f>$W$34*(1+$W$35)^C6079</f>
        <v>0</v>
      </c>
      <c r="I6079">
        <f>MIN(E6079,F6079)</f>
        <v>0</v>
      </c>
      <c r="J6079">
        <f>MIN(E6079-I6079,G6079)</f>
        <v>0</v>
      </c>
      <c r="K6079">
        <f>MIN(E6079-I6079-J6079,H6079)</f>
        <v>0</v>
      </c>
      <c r="L6079">
        <f>E6079-I6079-J6079-K6079</f>
        <v>0</v>
      </c>
      <c r="M6079">
        <f>IF((I6079+J6079+(1-$W$36)*L6079)/$W$39&gt;=$W$38,1,0)</f>
        <v>0</v>
      </c>
      <c r="N6079">
        <f>IF(M6079=1,$W$37,$W$36)*L6079</f>
        <v>0</v>
      </c>
      <c r="O6079">
        <f>EXP(-$W$26*C6079)*I6079</f>
        <v>0</v>
      </c>
      <c r="P6079">
        <f>EXP(-$W$26*C6079)*J6079</f>
        <v>0</v>
      </c>
      <c r="Q6079">
        <f>EXP(-$W$26*C6079)*K6079</f>
        <v>0</v>
      </c>
      <c r="R6079">
        <f>EXP(-$W$26*C6079)*(L6079-N6079)</f>
        <v>0</v>
      </c>
      <c r="S6079">
        <f>EXP(-$W$26*C6079)*N6079</f>
        <v>0</v>
      </c>
      <c r="T6079">
        <f>EXP(-$W$26*C6079)*E6079</f>
        <v>0</v>
      </c>
    </row>
    <row r="6080" spans="1:20">
      <c r="A6080">
        <v>6071</v>
      </c>
      <c r="B6080">
        <f>RAND()</f>
        <v>0</v>
      </c>
      <c r="C6080">
        <f>IF(B6080&lt;$W$41,3,IF(B6080&lt;$W$41+$W$42,4,5))</f>
        <v>0</v>
      </c>
      <c r="D6080">
        <f>NORMSINV(RAND())</f>
        <v>0</v>
      </c>
      <c r="E6080">
        <f>$W$25*EXP(($W$26-$W$28-0.5*$W$27^2)*C6080+$W$27*SQRT(C6080)*D6080)</f>
        <v>0</v>
      </c>
      <c r="F6080">
        <f>$W$30*(1+$W$31)^C6080</f>
        <v>0</v>
      </c>
      <c r="G6080">
        <f>$W$32*(1+$W$33)^C6080</f>
        <v>0</v>
      </c>
      <c r="H6080">
        <f>$W$34*(1+$W$35)^C6080</f>
        <v>0</v>
      </c>
      <c r="I6080">
        <f>MIN(E6080,F6080)</f>
        <v>0</v>
      </c>
      <c r="J6080">
        <f>MIN(E6080-I6080,G6080)</f>
        <v>0</v>
      </c>
      <c r="K6080">
        <f>MIN(E6080-I6080-J6080,H6080)</f>
        <v>0</v>
      </c>
      <c r="L6080">
        <f>E6080-I6080-J6080-K6080</f>
        <v>0</v>
      </c>
      <c r="M6080">
        <f>IF((I6080+J6080+(1-$W$36)*L6080)/$W$39&gt;=$W$38,1,0)</f>
        <v>0</v>
      </c>
      <c r="N6080">
        <f>IF(M6080=1,$W$37,$W$36)*L6080</f>
        <v>0</v>
      </c>
      <c r="O6080">
        <f>EXP(-$W$26*C6080)*I6080</f>
        <v>0</v>
      </c>
      <c r="P6080">
        <f>EXP(-$W$26*C6080)*J6080</f>
        <v>0</v>
      </c>
      <c r="Q6080">
        <f>EXP(-$W$26*C6080)*K6080</f>
        <v>0</v>
      </c>
      <c r="R6080">
        <f>EXP(-$W$26*C6080)*(L6080-N6080)</f>
        <v>0</v>
      </c>
      <c r="S6080">
        <f>EXP(-$W$26*C6080)*N6080</f>
        <v>0</v>
      </c>
      <c r="T6080">
        <f>EXP(-$W$26*C6080)*E6080</f>
        <v>0</v>
      </c>
    </row>
    <row r="6081" spans="1:20">
      <c r="A6081">
        <v>6072</v>
      </c>
      <c r="B6081">
        <f>RAND()</f>
        <v>0</v>
      </c>
      <c r="C6081">
        <f>IF(B6081&lt;$W$41,3,IF(B6081&lt;$W$41+$W$42,4,5))</f>
        <v>0</v>
      </c>
      <c r="D6081">
        <f>NORMSINV(RAND())</f>
        <v>0</v>
      </c>
      <c r="E6081">
        <f>$W$25*EXP(($W$26-$W$28-0.5*$W$27^2)*C6081+$W$27*SQRT(C6081)*D6081)</f>
        <v>0</v>
      </c>
      <c r="F6081">
        <f>$W$30*(1+$W$31)^C6081</f>
        <v>0</v>
      </c>
      <c r="G6081">
        <f>$W$32*(1+$W$33)^C6081</f>
        <v>0</v>
      </c>
      <c r="H6081">
        <f>$W$34*(1+$W$35)^C6081</f>
        <v>0</v>
      </c>
      <c r="I6081">
        <f>MIN(E6081,F6081)</f>
        <v>0</v>
      </c>
      <c r="J6081">
        <f>MIN(E6081-I6081,G6081)</f>
        <v>0</v>
      </c>
      <c r="K6081">
        <f>MIN(E6081-I6081-J6081,H6081)</f>
        <v>0</v>
      </c>
      <c r="L6081">
        <f>E6081-I6081-J6081-K6081</f>
        <v>0</v>
      </c>
      <c r="M6081">
        <f>IF((I6081+J6081+(1-$W$36)*L6081)/$W$39&gt;=$W$38,1,0)</f>
        <v>0</v>
      </c>
      <c r="N6081">
        <f>IF(M6081=1,$W$37,$W$36)*L6081</f>
        <v>0</v>
      </c>
      <c r="O6081">
        <f>EXP(-$W$26*C6081)*I6081</f>
        <v>0</v>
      </c>
      <c r="P6081">
        <f>EXP(-$W$26*C6081)*J6081</f>
        <v>0</v>
      </c>
      <c r="Q6081">
        <f>EXP(-$W$26*C6081)*K6081</f>
        <v>0</v>
      </c>
      <c r="R6081">
        <f>EXP(-$W$26*C6081)*(L6081-N6081)</f>
        <v>0</v>
      </c>
      <c r="S6081">
        <f>EXP(-$W$26*C6081)*N6081</f>
        <v>0</v>
      </c>
      <c r="T6081">
        <f>EXP(-$W$26*C6081)*E6081</f>
        <v>0</v>
      </c>
    </row>
    <row r="6082" spans="1:20">
      <c r="A6082">
        <v>6073</v>
      </c>
      <c r="B6082">
        <f>RAND()</f>
        <v>0</v>
      </c>
      <c r="C6082">
        <f>IF(B6082&lt;$W$41,3,IF(B6082&lt;$W$41+$W$42,4,5))</f>
        <v>0</v>
      </c>
      <c r="D6082">
        <f>NORMSINV(RAND())</f>
        <v>0</v>
      </c>
      <c r="E6082">
        <f>$W$25*EXP(($W$26-$W$28-0.5*$W$27^2)*C6082+$W$27*SQRT(C6082)*D6082)</f>
        <v>0</v>
      </c>
      <c r="F6082">
        <f>$W$30*(1+$W$31)^C6082</f>
        <v>0</v>
      </c>
      <c r="G6082">
        <f>$W$32*(1+$W$33)^C6082</f>
        <v>0</v>
      </c>
      <c r="H6082">
        <f>$W$34*(1+$W$35)^C6082</f>
        <v>0</v>
      </c>
      <c r="I6082">
        <f>MIN(E6082,F6082)</f>
        <v>0</v>
      </c>
      <c r="J6082">
        <f>MIN(E6082-I6082,G6082)</f>
        <v>0</v>
      </c>
      <c r="K6082">
        <f>MIN(E6082-I6082-J6082,H6082)</f>
        <v>0</v>
      </c>
      <c r="L6082">
        <f>E6082-I6082-J6082-K6082</f>
        <v>0</v>
      </c>
      <c r="M6082">
        <f>IF((I6082+J6082+(1-$W$36)*L6082)/$W$39&gt;=$W$38,1,0)</f>
        <v>0</v>
      </c>
      <c r="N6082">
        <f>IF(M6082=1,$W$37,$W$36)*L6082</f>
        <v>0</v>
      </c>
      <c r="O6082">
        <f>EXP(-$W$26*C6082)*I6082</f>
        <v>0</v>
      </c>
      <c r="P6082">
        <f>EXP(-$W$26*C6082)*J6082</f>
        <v>0</v>
      </c>
      <c r="Q6082">
        <f>EXP(-$W$26*C6082)*K6082</f>
        <v>0</v>
      </c>
      <c r="R6082">
        <f>EXP(-$W$26*C6082)*(L6082-N6082)</f>
        <v>0</v>
      </c>
      <c r="S6082">
        <f>EXP(-$W$26*C6082)*N6082</f>
        <v>0</v>
      </c>
      <c r="T6082">
        <f>EXP(-$W$26*C6082)*E6082</f>
        <v>0</v>
      </c>
    </row>
    <row r="6083" spans="1:20">
      <c r="A6083">
        <v>6074</v>
      </c>
      <c r="B6083">
        <f>RAND()</f>
        <v>0</v>
      </c>
      <c r="C6083">
        <f>IF(B6083&lt;$W$41,3,IF(B6083&lt;$W$41+$W$42,4,5))</f>
        <v>0</v>
      </c>
      <c r="D6083">
        <f>NORMSINV(RAND())</f>
        <v>0</v>
      </c>
      <c r="E6083">
        <f>$W$25*EXP(($W$26-$W$28-0.5*$W$27^2)*C6083+$W$27*SQRT(C6083)*D6083)</f>
        <v>0</v>
      </c>
      <c r="F6083">
        <f>$W$30*(1+$W$31)^C6083</f>
        <v>0</v>
      </c>
      <c r="G6083">
        <f>$W$32*(1+$W$33)^C6083</f>
        <v>0</v>
      </c>
      <c r="H6083">
        <f>$W$34*(1+$W$35)^C6083</f>
        <v>0</v>
      </c>
      <c r="I6083">
        <f>MIN(E6083,F6083)</f>
        <v>0</v>
      </c>
      <c r="J6083">
        <f>MIN(E6083-I6083,G6083)</f>
        <v>0</v>
      </c>
      <c r="K6083">
        <f>MIN(E6083-I6083-J6083,H6083)</f>
        <v>0</v>
      </c>
      <c r="L6083">
        <f>E6083-I6083-J6083-K6083</f>
        <v>0</v>
      </c>
      <c r="M6083">
        <f>IF((I6083+J6083+(1-$W$36)*L6083)/$W$39&gt;=$W$38,1,0)</f>
        <v>0</v>
      </c>
      <c r="N6083">
        <f>IF(M6083=1,$W$37,$W$36)*L6083</f>
        <v>0</v>
      </c>
      <c r="O6083">
        <f>EXP(-$W$26*C6083)*I6083</f>
        <v>0</v>
      </c>
      <c r="P6083">
        <f>EXP(-$W$26*C6083)*J6083</f>
        <v>0</v>
      </c>
      <c r="Q6083">
        <f>EXP(-$W$26*C6083)*K6083</f>
        <v>0</v>
      </c>
      <c r="R6083">
        <f>EXP(-$W$26*C6083)*(L6083-N6083)</f>
        <v>0</v>
      </c>
      <c r="S6083">
        <f>EXP(-$W$26*C6083)*N6083</f>
        <v>0</v>
      </c>
      <c r="T6083">
        <f>EXP(-$W$26*C6083)*E6083</f>
        <v>0</v>
      </c>
    </row>
    <row r="6084" spans="1:20">
      <c r="A6084">
        <v>6075</v>
      </c>
      <c r="B6084">
        <f>RAND()</f>
        <v>0</v>
      </c>
      <c r="C6084">
        <f>IF(B6084&lt;$W$41,3,IF(B6084&lt;$W$41+$W$42,4,5))</f>
        <v>0</v>
      </c>
      <c r="D6084">
        <f>NORMSINV(RAND())</f>
        <v>0</v>
      </c>
      <c r="E6084">
        <f>$W$25*EXP(($W$26-$W$28-0.5*$W$27^2)*C6084+$W$27*SQRT(C6084)*D6084)</f>
        <v>0</v>
      </c>
      <c r="F6084">
        <f>$W$30*(1+$W$31)^C6084</f>
        <v>0</v>
      </c>
      <c r="G6084">
        <f>$W$32*(1+$W$33)^C6084</f>
        <v>0</v>
      </c>
      <c r="H6084">
        <f>$W$34*(1+$W$35)^C6084</f>
        <v>0</v>
      </c>
      <c r="I6084">
        <f>MIN(E6084,F6084)</f>
        <v>0</v>
      </c>
      <c r="J6084">
        <f>MIN(E6084-I6084,G6084)</f>
        <v>0</v>
      </c>
      <c r="K6084">
        <f>MIN(E6084-I6084-J6084,H6084)</f>
        <v>0</v>
      </c>
      <c r="L6084">
        <f>E6084-I6084-J6084-K6084</f>
        <v>0</v>
      </c>
      <c r="M6084">
        <f>IF((I6084+J6084+(1-$W$36)*L6084)/$W$39&gt;=$W$38,1,0)</f>
        <v>0</v>
      </c>
      <c r="N6084">
        <f>IF(M6084=1,$W$37,$W$36)*L6084</f>
        <v>0</v>
      </c>
      <c r="O6084">
        <f>EXP(-$W$26*C6084)*I6084</f>
        <v>0</v>
      </c>
      <c r="P6084">
        <f>EXP(-$W$26*C6084)*J6084</f>
        <v>0</v>
      </c>
      <c r="Q6084">
        <f>EXP(-$W$26*C6084)*K6084</f>
        <v>0</v>
      </c>
      <c r="R6084">
        <f>EXP(-$W$26*C6084)*(L6084-N6084)</f>
        <v>0</v>
      </c>
      <c r="S6084">
        <f>EXP(-$W$26*C6084)*N6084</f>
        <v>0</v>
      </c>
      <c r="T6084">
        <f>EXP(-$W$26*C6084)*E6084</f>
        <v>0</v>
      </c>
    </row>
    <row r="6085" spans="1:20">
      <c r="A6085">
        <v>6076</v>
      </c>
      <c r="B6085">
        <f>RAND()</f>
        <v>0</v>
      </c>
      <c r="C6085">
        <f>IF(B6085&lt;$W$41,3,IF(B6085&lt;$W$41+$W$42,4,5))</f>
        <v>0</v>
      </c>
      <c r="D6085">
        <f>NORMSINV(RAND())</f>
        <v>0</v>
      </c>
      <c r="E6085">
        <f>$W$25*EXP(($W$26-$W$28-0.5*$W$27^2)*C6085+$W$27*SQRT(C6085)*D6085)</f>
        <v>0</v>
      </c>
      <c r="F6085">
        <f>$W$30*(1+$W$31)^C6085</f>
        <v>0</v>
      </c>
      <c r="G6085">
        <f>$W$32*(1+$W$33)^C6085</f>
        <v>0</v>
      </c>
      <c r="H6085">
        <f>$W$34*(1+$W$35)^C6085</f>
        <v>0</v>
      </c>
      <c r="I6085">
        <f>MIN(E6085,F6085)</f>
        <v>0</v>
      </c>
      <c r="J6085">
        <f>MIN(E6085-I6085,G6085)</f>
        <v>0</v>
      </c>
      <c r="K6085">
        <f>MIN(E6085-I6085-J6085,H6085)</f>
        <v>0</v>
      </c>
      <c r="L6085">
        <f>E6085-I6085-J6085-K6085</f>
        <v>0</v>
      </c>
      <c r="M6085">
        <f>IF((I6085+J6085+(1-$W$36)*L6085)/$W$39&gt;=$W$38,1,0)</f>
        <v>0</v>
      </c>
      <c r="N6085">
        <f>IF(M6085=1,$W$37,$W$36)*L6085</f>
        <v>0</v>
      </c>
      <c r="O6085">
        <f>EXP(-$W$26*C6085)*I6085</f>
        <v>0</v>
      </c>
      <c r="P6085">
        <f>EXP(-$W$26*C6085)*J6085</f>
        <v>0</v>
      </c>
      <c r="Q6085">
        <f>EXP(-$W$26*C6085)*K6085</f>
        <v>0</v>
      </c>
      <c r="R6085">
        <f>EXP(-$W$26*C6085)*(L6085-N6085)</f>
        <v>0</v>
      </c>
      <c r="S6085">
        <f>EXP(-$W$26*C6085)*N6085</f>
        <v>0</v>
      </c>
      <c r="T6085">
        <f>EXP(-$W$26*C6085)*E6085</f>
        <v>0</v>
      </c>
    </row>
    <row r="6086" spans="1:20">
      <c r="A6086">
        <v>6077</v>
      </c>
      <c r="B6086">
        <f>RAND()</f>
        <v>0</v>
      </c>
      <c r="C6086">
        <f>IF(B6086&lt;$W$41,3,IF(B6086&lt;$W$41+$W$42,4,5))</f>
        <v>0</v>
      </c>
      <c r="D6086">
        <f>NORMSINV(RAND())</f>
        <v>0</v>
      </c>
      <c r="E6086">
        <f>$W$25*EXP(($W$26-$W$28-0.5*$W$27^2)*C6086+$W$27*SQRT(C6086)*D6086)</f>
        <v>0</v>
      </c>
      <c r="F6086">
        <f>$W$30*(1+$W$31)^C6086</f>
        <v>0</v>
      </c>
      <c r="G6086">
        <f>$W$32*(1+$W$33)^C6086</f>
        <v>0</v>
      </c>
      <c r="H6086">
        <f>$W$34*(1+$W$35)^C6086</f>
        <v>0</v>
      </c>
      <c r="I6086">
        <f>MIN(E6086,F6086)</f>
        <v>0</v>
      </c>
      <c r="J6086">
        <f>MIN(E6086-I6086,G6086)</f>
        <v>0</v>
      </c>
      <c r="K6086">
        <f>MIN(E6086-I6086-J6086,H6086)</f>
        <v>0</v>
      </c>
      <c r="L6086">
        <f>E6086-I6086-J6086-K6086</f>
        <v>0</v>
      </c>
      <c r="M6086">
        <f>IF((I6086+J6086+(1-$W$36)*L6086)/$W$39&gt;=$W$38,1,0)</f>
        <v>0</v>
      </c>
      <c r="N6086">
        <f>IF(M6086=1,$W$37,$W$36)*L6086</f>
        <v>0</v>
      </c>
      <c r="O6086">
        <f>EXP(-$W$26*C6086)*I6086</f>
        <v>0</v>
      </c>
      <c r="P6086">
        <f>EXP(-$W$26*C6086)*J6086</f>
        <v>0</v>
      </c>
      <c r="Q6086">
        <f>EXP(-$W$26*C6086)*K6086</f>
        <v>0</v>
      </c>
      <c r="R6086">
        <f>EXP(-$W$26*C6086)*(L6086-N6086)</f>
        <v>0</v>
      </c>
      <c r="S6086">
        <f>EXP(-$W$26*C6086)*N6086</f>
        <v>0</v>
      </c>
      <c r="T6086">
        <f>EXP(-$W$26*C6086)*E6086</f>
        <v>0</v>
      </c>
    </row>
    <row r="6087" spans="1:20">
      <c r="A6087">
        <v>6078</v>
      </c>
      <c r="B6087">
        <f>RAND()</f>
        <v>0</v>
      </c>
      <c r="C6087">
        <f>IF(B6087&lt;$W$41,3,IF(B6087&lt;$W$41+$W$42,4,5))</f>
        <v>0</v>
      </c>
      <c r="D6087">
        <f>NORMSINV(RAND())</f>
        <v>0</v>
      </c>
      <c r="E6087">
        <f>$W$25*EXP(($W$26-$W$28-0.5*$W$27^2)*C6087+$W$27*SQRT(C6087)*D6087)</f>
        <v>0</v>
      </c>
      <c r="F6087">
        <f>$W$30*(1+$W$31)^C6087</f>
        <v>0</v>
      </c>
      <c r="G6087">
        <f>$W$32*(1+$W$33)^C6087</f>
        <v>0</v>
      </c>
      <c r="H6087">
        <f>$W$34*(1+$W$35)^C6087</f>
        <v>0</v>
      </c>
      <c r="I6087">
        <f>MIN(E6087,F6087)</f>
        <v>0</v>
      </c>
      <c r="J6087">
        <f>MIN(E6087-I6087,G6087)</f>
        <v>0</v>
      </c>
      <c r="K6087">
        <f>MIN(E6087-I6087-J6087,H6087)</f>
        <v>0</v>
      </c>
      <c r="L6087">
        <f>E6087-I6087-J6087-K6087</f>
        <v>0</v>
      </c>
      <c r="M6087">
        <f>IF((I6087+J6087+(1-$W$36)*L6087)/$W$39&gt;=$W$38,1,0)</f>
        <v>0</v>
      </c>
      <c r="N6087">
        <f>IF(M6087=1,$W$37,$W$36)*L6087</f>
        <v>0</v>
      </c>
      <c r="O6087">
        <f>EXP(-$W$26*C6087)*I6087</f>
        <v>0</v>
      </c>
      <c r="P6087">
        <f>EXP(-$W$26*C6087)*J6087</f>
        <v>0</v>
      </c>
      <c r="Q6087">
        <f>EXP(-$W$26*C6087)*K6087</f>
        <v>0</v>
      </c>
      <c r="R6087">
        <f>EXP(-$W$26*C6087)*(L6087-N6087)</f>
        <v>0</v>
      </c>
      <c r="S6087">
        <f>EXP(-$W$26*C6087)*N6087</f>
        <v>0</v>
      </c>
      <c r="T6087">
        <f>EXP(-$W$26*C6087)*E6087</f>
        <v>0</v>
      </c>
    </row>
    <row r="6088" spans="1:20">
      <c r="A6088">
        <v>6079</v>
      </c>
      <c r="B6088">
        <f>RAND()</f>
        <v>0</v>
      </c>
      <c r="C6088">
        <f>IF(B6088&lt;$W$41,3,IF(B6088&lt;$W$41+$W$42,4,5))</f>
        <v>0</v>
      </c>
      <c r="D6088">
        <f>NORMSINV(RAND())</f>
        <v>0</v>
      </c>
      <c r="E6088">
        <f>$W$25*EXP(($W$26-$W$28-0.5*$W$27^2)*C6088+$W$27*SQRT(C6088)*D6088)</f>
        <v>0</v>
      </c>
      <c r="F6088">
        <f>$W$30*(1+$W$31)^C6088</f>
        <v>0</v>
      </c>
      <c r="G6088">
        <f>$W$32*(1+$W$33)^C6088</f>
        <v>0</v>
      </c>
      <c r="H6088">
        <f>$W$34*(1+$W$35)^C6088</f>
        <v>0</v>
      </c>
      <c r="I6088">
        <f>MIN(E6088,F6088)</f>
        <v>0</v>
      </c>
      <c r="J6088">
        <f>MIN(E6088-I6088,G6088)</f>
        <v>0</v>
      </c>
      <c r="K6088">
        <f>MIN(E6088-I6088-J6088,H6088)</f>
        <v>0</v>
      </c>
      <c r="L6088">
        <f>E6088-I6088-J6088-K6088</f>
        <v>0</v>
      </c>
      <c r="M6088">
        <f>IF((I6088+J6088+(1-$W$36)*L6088)/$W$39&gt;=$W$38,1,0)</f>
        <v>0</v>
      </c>
      <c r="N6088">
        <f>IF(M6088=1,$W$37,$W$36)*L6088</f>
        <v>0</v>
      </c>
      <c r="O6088">
        <f>EXP(-$W$26*C6088)*I6088</f>
        <v>0</v>
      </c>
      <c r="P6088">
        <f>EXP(-$W$26*C6088)*J6088</f>
        <v>0</v>
      </c>
      <c r="Q6088">
        <f>EXP(-$W$26*C6088)*K6088</f>
        <v>0</v>
      </c>
      <c r="R6088">
        <f>EXP(-$W$26*C6088)*(L6088-N6088)</f>
        <v>0</v>
      </c>
      <c r="S6088">
        <f>EXP(-$W$26*C6088)*N6088</f>
        <v>0</v>
      </c>
      <c r="T6088">
        <f>EXP(-$W$26*C6088)*E6088</f>
        <v>0</v>
      </c>
    </row>
    <row r="6089" spans="1:20">
      <c r="A6089">
        <v>6080</v>
      </c>
      <c r="B6089">
        <f>RAND()</f>
        <v>0</v>
      </c>
      <c r="C6089">
        <f>IF(B6089&lt;$W$41,3,IF(B6089&lt;$W$41+$W$42,4,5))</f>
        <v>0</v>
      </c>
      <c r="D6089">
        <f>NORMSINV(RAND())</f>
        <v>0</v>
      </c>
      <c r="E6089">
        <f>$W$25*EXP(($W$26-$W$28-0.5*$W$27^2)*C6089+$W$27*SQRT(C6089)*D6089)</f>
        <v>0</v>
      </c>
      <c r="F6089">
        <f>$W$30*(1+$W$31)^C6089</f>
        <v>0</v>
      </c>
      <c r="G6089">
        <f>$W$32*(1+$W$33)^C6089</f>
        <v>0</v>
      </c>
      <c r="H6089">
        <f>$W$34*(1+$W$35)^C6089</f>
        <v>0</v>
      </c>
      <c r="I6089">
        <f>MIN(E6089,F6089)</f>
        <v>0</v>
      </c>
      <c r="J6089">
        <f>MIN(E6089-I6089,G6089)</f>
        <v>0</v>
      </c>
      <c r="K6089">
        <f>MIN(E6089-I6089-J6089,H6089)</f>
        <v>0</v>
      </c>
      <c r="L6089">
        <f>E6089-I6089-J6089-K6089</f>
        <v>0</v>
      </c>
      <c r="M6089">
        <f>IF((I6089+J6089+(1-$W$36)*L6089)/$W$39&gt;=$W$38,1,0)</f>
        <v>0</v>
      </c>
      <c r="N6089">
        <f>IF(M6089=1,$W$37,$W$36)*L6089</f>
        <v>0</v>
      </c>
      <c r="O6089">
        <f>EXP(-$W$26*C6089)*I6089</f>
        <v>0</v>
      </c>
      <c r="P6089">
        <f>EXP(-$W$26*C6089)*J6089</f>
        <v>0</v>
      </c>
      <c r="Q6089">
        <f>EXP(-$W$26*C6089)*K6089</f>
        <v>0</v>
      </c>
      <c r="R6089">
        <f>EXP(-$W$26*C6089)*(L6089-N6089)</f>
        <v>0</v>
      </c>
      <c r="S6089">
        <f>EXP(-$W$26*C6089)*N6089</f>
        <v>0</v>
      </c>
      <c r="T6089">
        <f>EXP(-$W$26*C6089)*E6089</f>
        <v>0</v>
      </c>
    </row>
    <row r="6090" spans="1:20">
      <c r="A6090">
        <v>6081</v>
      </c>
      <c r="B6090">
        <f>RAND()</f>
        <v>0</v>
      </c>
      <c r="C6090">
        <f>IF(B6090&lt;$W$41,3,IF(B6090&lt;$W$41+$W$42,4,5))</f>
        <v>0</v>
      </c>
      <c r="D6090">
        <f>NORMSINV(RAND())</f>
        <v>0</v>
      </c>
      <c r="E6090">
        <f>$W$25*EXP(($W$26-$W$28-0.5*$W$27^2)*C6090+$W$27*SQRT(C6090)*D6090)</f>
        <v>0</v>
      </c>
      <c r="F6090">
        <f>$W$30*(1+$W$31)^C6090</f>
        <v>0</v>
      </c>
      <c r="G6090">
        <f>$W$32*(1+$W$33)^C6090</f>
        <v>0</v>
      </c>
      <c r="H6090">
        <f>$W$34*(1+$W$35)^C6090</f>
        <v>0</v>
      </c>
      <c r="I6090">
        <f>MIN(E6090,F6090)</f>
        <v>0</v>
      </c>
      <c r="J6090">
        <f>MIN(E6090-I6090,G6090)</f>
        <v>0</v>
      </c>
      <c r="K6090">
        <f>MIN(E6090-I6090-J6090,H6090)</f>
        <v>0</v>
      </c>
      <c r="L6090">
        <f>E6090-I6090-J6090-K6090</f>
        <v>0</v>
      </c>
      <c r="M6090">
        <f>IF((I6090+J6090+(1-$W$36)*L6090)/$W$39&gt;=$W$38,1,0)</f>
        <v>0</v>
      </c>
      <c r="N6090">
        <f>IF(M6090=1,$W$37,$W$36)*L6090</f>
        <v>0</v>
      </c>
      <c r="O6090">
        <f>EXP(-$W$26*C6090)*I6090</f>
        <v>0</v>
      </c>
      <c r="P6090">
        <f>EXP(-$W$26*C6090)*J6090</f>
        <v>0</v>
      </c>
      <c r="Q6090">
        <f>EXP(-$W$26*C6090)*K6090</f>
        <v>0</v>
      </c>
      <c r="R6090">
        <f>EXP(-$W$26*C6090)*(L6090-N6090)</f>
        <v>0</v>
      </c>
      <c r="S6090">
        <f>EXP(-$W$26*C6090)*N6090</f>
        <v>0</v>
      </c>
      <c r="T6090">
        <f>EXP(-$W$26*C6090)*E6090</f>
        <v>0</v>
      </c>
    </row>
    <row r="6091" spans="1:20">
      <c r="A6091">
        <v>6082</v>
      </c>
      <c r="B6091">
        <f>RAND()</f>
        <v>0</v>
      </c>
      <c r="C6091">
        <f>IF(B6091&lt;$W$41,3,IF(B6091&lt;$W$41+$W$42,4,5))</f>
        <v>0</v>
      </c>
      <c r="D6091">
        <f>NORMSINV(RAND())</f>
        <v>0</v>
      </c>
      <c r="E6091">
        <f>$W$25*EXP(($W$26-$W$28-0.5*$W$27^2)*C6091+$W$27*SQRT(C6091)*D6091)</f>
        <v>0</v>
      </c>
      <c r="F6091">
        <f>$W$30*(1+$W$31)^C6091</f>
        <v>0</v>
      </c>
      <c r="G6091">
        <f>$W$32*(1+$W$33)^C6091</f>
        <v>0</v>
      </c>
      <c r="H6091">
        <f>$W$34*(1+$W$35)^C6091</f>
        <v>0</v>
      </c>
      <c r="I6091">
        <f>MIN(E6091,F6091)</f>
        <v>0</v>
      </c>
      <c r="J6091">
        <f>MIN(E6091-I6091,G6091)</f>
        <v>0</v>
      </c>
      <c r="K6091">
        <f>MIN(E6091-I6091-J6091,H6091)</f>
        <v>0</v>
      </c>
      <c r="L6091">
        <f>E6091-I6091-J6091-K6091</f>
        <v>0</v>
      </c>
      <c r="M6091">
        <f>IF((I6091+J6091+(1-$W$36)*L6091)/$W$39&gt;=$W$38,1,0)</f>
        <v>0</v>
      </c>
      <c r="N6091">
        <f>IF(M6091=1,$W$37,$W$36)*L6091</f>
        <v>0</v>
      </c>
      <c r="O6091">
        <f>EXP(-$W$26*C6091)*I6091</f>
        <v>0</v>
      </c>
      <c r="P6091">
        <f>EXP(-$W$26*C6091)*J6091</f>
        <v>0</v>
      </c>
      <c r="Q6091">
        <f>EXP(-$W$26*C6091)*K6091</f>
        <v>0</v>
      </c>
      <c r="R6091">
        <f>EXP(-$W$26*C6091)*(L6091-N6091)</f>
        <v>0</v>
      </c>
      <c r="S6091">
        <f>EXP(-$W$26*C6091)*N6091</f>
        <v>0</v>
      </c>
      <c r="T6091">
        <f>EXP(-$W$26*C6091)*E6091</f>
        <v>0</v>
      </c>
    </row>
    <row r="6092" spans="1:20">
      <c r="A6092">
        <v>6083</v>
      </c>
      <c r="B6092">
        <f>RAND()</f>
        <v>0</v>
      </c>
      <c r="C6092">
        <f>IF(B6092&lt;$W$41,3,IF(B6092&lt;$W$41+$W$42,4,5))</f>
        <v>0</v>
      </c>
      <c r="D6092">
        <f>NORMSINV(RAND())</f>
        <v>0</v>
      </c>
      <c r="E6092">
        <f>$W$25*EXP(($W$26-$W$28-0.5*$W$27^2)*C6092+$W$27*SQRT(C6092)*D6092)</f>
        <v>0</v>
      </c>
      <c r="F6092">
        <f>$W$30*(1+$W$31)^C6092</f>
        <v>0</v>
      </c>
      <c r="G6092">
        <f>$W$32*(1+$W$33)^C6092</f>
        <v>0</v>
      </c>
      <c r="H6092">
        <f>$W$34*(1+$W$35)^C6092</f>
        <v>0</v>
      </c>
      <c r="I6092">
        <f>MIN(E6092,F6092)</f>
        <v>0</v>
      </c>
      <c r="J6092">
        <f>MIN(E6092-I6092,G6092)</f>
        <v>0</v>
      </c>
      <c r="K6092">
        <f>MIN(E6092-I6092-J6092,H6092)</f>
        <v>0</v>
      </c>
      <c r="L6092">
        <f>E6092-I6092-J6092-K6092</f>
        <v>0</v>
      </c>
      <c r="M6092">
        <f>IF((I6092+J6092+(1-$W$36)*L6092)/$W$39&gt;=$W$38,1,0)</f>
        <v>0</v>
      </c>
      <c r="N6092">
        <f>IF(M6092=1,$W$37,$W$36)*L6092</f>
        <v>0</v>
      </c>
      <c r="O6092">
        <f>EXP(-$W$26*C6092)*I6092</f>
        <v>0</v>
      </c>
      <c r="P6092">
        <f>EXP(-$W$26*C6092)*J6092</f>
        <v>0</v>
      </c>
      <c r="Q6092">
        <f>EXP(-$W$26*C6092)*K6092</f>
        <v>0</v>
      </c>
      <c r="R6092">
        <f>EXP(-$W$26*C6092)*(L6092-N6092)</f>
        <v>0</v>
      </c>
      <c r="S6092">
        <f>EXP(-$W$26*C6092)*N6092</f>
        <v>0</v>
      </c>
      <c r="T6092">
        <f>EXP(-$W$26*C6092)*E6092</f>
        <v>0</v>
      </c>
    </row>
    <row r="6093" spans="1:20">
      <c r="A6093">
        <v>6084</v>
      </c>
      <c r="B6093">
        <f>RAND()</f>
        <v>0</v>
      </c>
      <c r="C6093">
        <f>IF(B6093&lt;$W$41,3,IF(B6093&lt;$W$41+$W$42,4,5))</f>
        <v>0</v>
      </c>
      <c r="D6093">
        <f>NORMSINV(RAND())</f>
        <v>0</v>
      </c>
      <c r="E6093">
        <f>$W$25*EXP(($W$26-$W$28-0.5*$W$27^2)*C6093+$W$27*SQRT(C6093)*D6093)</f>
        <v>0</v>
      </c>
      <c r="F6093">
        <f>$W$30*(1+$W$31)^C6093</f>
        <v>0</v>
      </c>
      <c r="G6093">
        <f>$W$32*(1+$W$33)^C6093</f>
        <v>0</v>
      </c>
      <c r="H6093">
        <f>$W$34*(1+$W$35)^C6093</f>
        <v>0</v>
      </c>
      <c r="I6093">
        <f>MIN(E6093,F6093)</f>
        <v>0</v>
      </c>
      <c r="J6093">
        <f>MIN(E6093-I6093,G6093)</f>
        <v>0</v>
      </c>
      <c r="K6093">
        <f>MIN(E6093-I6093-J6093,H6093)</f>
        <v>0</v>
      </c>
      <c r="L6093">
        <f>E6093-I6093-J6093-K6093</f>
        <v>0</v>
      </c>
      <c r="M6093">
        <f>IF((I6093+J6093+(1-$W$36)*L6093)/$W$39&gt;=$W$38,1,0)</f>
        <v>0</v>
      </c>
      <c r="N6093">
        <f>IF(M6093=1,$W$37,$W$36)*L6093</f>
        <v>0</v>
      </c>
      <c r="O6093">
        <f>EXP(-$W$26*C6093)*I6093</f>
        <v>0</v>
      </c>
      <c r="P6093">
        <f>EXP(-$W$26*C6093)*J6093</f>
        <v>0</v>
      </c>
      <c r="Q6093">
        <f>EXP(-$W$26*C6093)*K6093</f>
        <v>0</v>
      </c>
      <c r="R6093">
        <f>EXP(-$W$26*C6093)*(L6093-N6093)</f>
        <v>0</v>
      </c>
      <c r="S6093">
        <f>EXP(-$W$26*C6093)*N6093</f>
        <v>0</v>
      </c>
      <c r="T6093">
        <f>EXP(-$W$26*C6093)*E6093</f>
        <v>0</v>
      </c>
    </row>
    <row r="6094" spans="1:20">
      <c r="A6094">
        <v>6085</v>
      </c>
      <c r="B6094">
        <f>RAND()</f>
        <v>0</v>
      </c>
      <c r="C6094">
        <f>IF(B6094&lt;$W$41,3,IF(B6094&lt;$W$41+$W$42,4,5))</f>
        <v>0</v>
      </c>
      <c r="D6094">
        <f>NORMSINV(RAND())</f>
        <v>0</v>
      </c>
      <c r="E6094">
        <f>$W$25*EXP(($W$26-$W$28-0.5*$W$27^2)*C6094+$W$27*SQRT(C6094)*D6094)</f>
        <v>0</v>
      </c>
      <c r="F6094">
        <f>$W$30*(1+$W$31)^C6094</f>
        <v>0</v>
      </c>
      <c r="G6094">
        <f>$W$32*(1+$W$33)^C6094</f>
        <v>0</v>
      </c>
      <c r="H6094">
        <f>$W$34*(1+$W$35)^C6094</f>
        <v>0</v>
      </c>
      <c r="I6094">
        <f>MIN(E6094,F6094)</f>
        <v>0</v>
      </c>
      <c r="J6094">
        <f>MIN(E6094-I6094,G6094)</f>
        <v>0</v>
      </c>
      <c r="K6094">
        <f>MIN(E6094-I6094-J6094,H6094)</f>
        <v>0</v>
      </c>
      <c r="L6094">
        <f>E6094-I6094-J6094-K6094</f>
        <v>0</v>
      </c>
      <c r="M6094">
        <f>IF((I6094+J6094+(1-$W$36)*L6094)/$W$39&gt;=$W$38,1,0)</f>
        <v>0</v>
      </c>
      <c r="N6094">
        <f>IF(M6094=1,$W$37,$W$36)*L6094</f>
        <v>0</v>
      </c>
      <c r="O6094">
        <f>EXP(-$W$26*C6094)*I6094</f>
        <v>0</v>
      </c>
      <c r="P6094">
        <f>EXP(-$W$26*C6094)*J6094</f>
        <v>0</v>
      </c>
      <c r="Q6094">
        <f>EXP(-$W$26*C6094)*K6094</f>
        <v>0</v>
      </c>
      <c r="R6094">
        <f>EXP(-$W$26*C6094)*(L6094-N6094)</f>
        <v>0</v>
      </c>
      <c r="S6094">
        <f>EXP(-$W$26*C6094)*N6094</f>
        <v>0</v>
      </c>
      <c r="T6094">
        <f>EXP(-$W$26*C6094)*E6094</f>
        <v>0</v>
      </c>
    </row>
    <row r="6095" spans="1:20">
      <c r="A6095">
        <v>6086</v>
      </c>
      <c r="B6095">
        <f>RAND()</f>
        <v>0</v>
      </c>
      <c r="C6095">
        <f>IF(B6095&lt;$W$41,3,IF(B6095&lt;$W$41+$W$42,4,5))</f>
        <v>0</v>
      </c>
      <c r="D6095">
        <f>NORMSINV(RAND())</f>
        <v>0</v>
      </c>
      <c r="E6095">
        <f>$W$25*EXP(($W$26-$W$28-0.5*$W$27^2)*C6095+$W$27*SQRT(C6095)*D6095)</f>
        <v>0</v>
      </c>
      <c r="F6095">
        <f>$W$30*(1+$W$31)^C6095</f>
        <v>0</v>
      </c>
      <c r="G6095">
        <f>$W$32*(1+$W$33)^C6095</f>
        <v>0</v>
      </c>
      <c r="H6095">
        <f>$W$34*(1+$W$35)^C6095</f>
        <v>0</v>
      </c>
      <c r="I6095">
        <f>MIN(E6095,F6095)</f>
        <v>0</v>
      </c>
      <c r="J6095">
        <f>MIN(E6095-I6095,G6095)</f>
        <v>0</v>
      </c>
      <c r="K6095">
        <f>MIN(E6095-I6095-J6095,H6095)</f>
        <v>0</v>
      </c>
      <c r="L6095">
        <f>E6095-I6095-J6095-K6095</f>
        <v>0</v>
      </c>
      <c r="M6095">
        <f>IF((I6095+J6095+(1-$W$36)*L6095)/$W$39&gt;=$W$38,1,0)</f>
        <v>0</v>
      </c>
      <c r="N6095">
        <f>IF(M6095=1,$W$37,$W$36)*L6095</f>
        <v>0</v>
      </c>
      <c r="O6095">
        <f>EXP(-$W$26*C6095)*I6095</f>
        <v>0</v>
      </c>
      <c r="P6095">
        <f>EXP(-$W$26*C6095)*J6095</f>
        <v>0</v>
      </c>
      <c r="Q6095">
        <f>EXP(-$W$26*C6095)*K6095</f>
        <v>0</v>
      </c>
      <c r="R6095">
        <f>EXP(-$W$26*C6095)*(L6095-N6095)</f>
        <v>0</v>
      </c>
      <c r="S6095">
        <f>EXP(-$W$26*C6095)*N6095</f>
        <v>0</v>
      </c>
      <c r="T6095">
        <f>EXP(-$W$26*C6095)*E6095</f>
        <v>0</v>
      </c>
    </row>
    <row r="6096" spans="1:20">
      <c r="A6096">
        <v>6087</v>
      </c>
      <c r="B6096">
        <f>RAND()</f>
        <v>0</v>
      </c>
      <c r="C6096">
        <f>IF(B6096&lt;$W$41,3,IF(B6096&lt;$W$41+$W$42,4,5))</f>
        <v>0</v>
      </c>
      <c r="D6096">
        <f>NORMSINV(RAND())</f>
        <v>0</v>
      </c>
      <c r="E6096">
        <f>$W$25*EXP(($W$26-$W$28-0.5*$W$27^2)*C6096+$W$27*SQRT(C6096)*D6096)</f>
        <v>0</v>
      </c>
      <c r="F6096">
        <f>$W$30*(1+$W$31)^C6096</f>
        <v>0</v>
      </c>
      <c r="G6096">
        <f>$W$32*(1+$W$33)^C6096</f>
        <v>0</v>
      </c>
      <c r="H6096">
        <f>$W$34*(1+$W$35)^C6096</f>
        <v>0</v>
      </c>
      <c r="I6096">
        <f>MIN(E6096,F6096)</f>
        <v>0</v>
      </c>
      <c r="J6096">
        <f>MIN(E6096-I6096,G6096)</f>
        <v>0</v>
      </c>
      <c r="K6096">
        <f>MIN(E6096-I6096-J6096,H6096)</f>
        <v>0</v>
      </c>
      <c r="L6096">
        <f>E6096-I6096-J6096-K6096</f>
        <v>0</v>
      </c>
      <c r="M6096">
        <f>IF((I6096+J6096+(1-$W$36)*L6096)/$W$39&gt;=$W$38,1,0)</f>
        <v>0</v>
      </c>
      <c r="N6096">
        <f>IF(M6096=1,$W$37,$W$36)*L6096</f>
        <v>0</v>
      </c>
      <c r="O6096">
        <f>EXP(-$W$26*C6096)*I6096</f>
        <v>0</v>
      </c>
      <c r="P6096">
        <f>EXP(-$W$26*C6096)*J6096</f>
        <v>0</v>
      </c>
      <c r="Q6096">
        <f>EXP(-$W$26*C6096)*K6096</f>
        <v>0</v>
      </c>
      <c r="R6096">
        <f>EXP(-$W$26*C6096)*(L6096-N6096)</f>
        <v>0</v>
      </c>
      <c r="S6096">
        <f>EXP(-$W$26*C6096)*N6096</f>
        <v>0</v>
      </c>
      <c r="T6096">
        <f>EXP(-$W$26*C6096)*E6096</f>
        <v>0</v>
      </c>
    </row>
    <row r="6097" spans="1:20">
      <c r="A6097">
        <v>6088</v>
      </c>
      <c r="B6097">
        <f>RAND()</f>
        <v>0</v>
      </c>
      <c r="C6097">
        <f>IF(B6097&lt;$W$41,3,IF(B6097&lt;$W$41+$W$42,4,5))</f>
        <v>0</v>
      </c>
      <c r="D6097">
        <f>NORMSINV(RAND())</f>
        <v>0</v>
      </c>
      <c r="E6097">
        <f>$W$25*EXP(($W$26-$W$28-0.5*$W$27^2)*C6097+$W$27*SQRT(C6097)*D6097)</f>
        <v>0</v>
      </c>
      <c r="F6097">
        <f>$W$30*(1+$W$31)^C6097</f>
        <v>0</v>
      </c>
      <c r="G6097">
        <f>$W$32*(1+$W$33)^C6097</f>
        <v>0</v>
      </c>
      <c r="H6097">
        <f>$W$34*(1+$W$35)^C6097</f>
        <v>0</v>
      </c>
      <c r="I6097">
        <f>MIN(E6097,F6097)</f>
        <v>0</v>
      </c>
      <c r="J6097">
        <f>MIN(E6097-I6097,G6097)</f>
        <v>0</v>
      </c>
      <c r="K6097">
        <f>MIN(E6097-I6097-J6097,H6097)</f>
        <v>0</v>
      </c>
      <c r="L6097">
        <f>E6097-I6097-J6097-K6097</f>
        <v>0</v>
      </c>
      <c r="M6097">
        <f>IF((I6097+J6097+(1-$W$36)*L6097)/$W$39&gt;=$W$38,1,0)</f>
        <v>0</v>
      </c>
      <c r="N6097">
        <f>IF(M6097=1,$W$37,$W$36)*L6097</f>
        <v>0</v>
      </c>
      <c r="O6097">
        <f>EXP(-$W$26*C6097)*I6097</f>
        <v>0</v>
      </c>
      <c r="P6097">
        <f>EXP(-$W$26*C6097)*J6097</f>
        <v>0</v>
      </c>
      <c r="Q6097">
        <f>EXP(-$W$26*C6097)*K6097</f>
        <v>0</v>
      </c>
      <c r="R6097">
        <f>EXP(-$W$26*C6097)*(L6097-N6097)</f>
        <v>0</v>
      </c>
      <c r="S6097">
        <f>EXP(-$W$26*C6097)*N6097</f>
        <v>0</v>
      </c>
      <c r="T6097">
        <f>EXP(-$W$26*C6097)*E6097</f>
        <v>0</v>
      </c>
    </row>
    <row r="6098" spans="1:20">
      <c r="A6098">
        <v>6089</v>
      </c>
      <c r="B6098">
        <f>RAND()</f>
        <v>0</v>
      </c>
      <c r="C6098">
        <f>IF(B6098&lt;$W$41,3,IF(B6098&lt;$W$41+$W$42,4,5))</f>
        <v>0</v>
      </c>
      <c r="D6098">
        <f>NORMSINV(RAND())</f>
        <v>0</v>
      </c>
      <c r="E6098">
        <f>$W$25*EXP(($W$26-$W$28-0.5*$W$27^2)*C6098+$W$27*SQRT(C6098)*D6098)</f>
        <v>0</v>
      </c>
      <c r="F6098">
        <f>$W$30*(1+$W$31)^C6098</f>
        <v>0</v>
      </c>
      <c r="G6098">
        <f>$W$32*(1+$W$33)^C6098</f>
        <v>0</v>
      </c>
      <c r="H6098">
        <f>$W$34*(1+$W$35)^C6098</f>
        <v>0</v>
      </c>
      <c r="I6098">
        <f>MIN(E6098,F6098)</f>
        <v>0</v>
      </c>
      <c r="J6098">
        <f>MIN(E6098-I6098,G6098)</f>
        <v>0</v>
      </c>
      <c r="K6098">
        <f>MIN(E6098-I6098-J6098,H6098)</f>
        <v>0</v>
      </c>
      <c r="L6098">
        <f>E6098-I6098-J6098-K6098</f>
        <v>0</v>
      </c>
      <c r="M6098">
        <f>IF((I6098+J6098+(1-$W$36)*L6098)/$W$39&gt;=$W$38,1,0)</f>
        <v>0</v>
      </c>
      <c r="N6098">
        <f>IF(M6098=1,$W$37,$W$36)*L6098</f>
        <v>0</v>
      </c>
      <c r="O6098">
        <f>EXP(-$W$26*C6098)*I6098</f>
        <v>0</v>
      </c>
      <c r="P6098">
        <f>EXP(-$W$26*C6098)*J6098</f>
        <v>0</v>
      </c>
      <c r="Q6098">
        <f>EXP(-$W$26*C6098)*K6098</f>
        <v>0</v>
      </c>
      <c r="R6098">
        <f>EXP(-$W$26*C6098)*(L6098-N6098)</f>
        <v>0</v>
      </c>
      <c r="S6098">
        <f>EXP(-$W$26*C6098)*N6098</f>
        <v>0</v>
      </c>
      <c r="T6098">
        <f>EXP(-$W$26*C6098)*E6098</f>
        <v>0</v>
      </c>
    </row>
    <row r="6099" spans="1:20">
      <c r="A6099">
        <v>6090</v>
      </c>
      <c r="B6099">
        <f>RAND()</f>
        <v>0</v>
      </c>
      <c r="C6099">
        <f>IF(B6099&lt;$W$41,3,IF(B6099&lt;$W$41+$W$42,4,5))</f>
        <v>0</v>
      </c>
      <c r="D6099">
        <f>NORMSINV(RAND())</f>
        <v>0</v>
      </c>
      <c r="E6099">
        <f>$W$25*EXP(($W$26-$W$28-0.5*$W$27^2)*C6099+$W$27*SQRT(C6099)*D6099)</f>
        <v>0</v>
      </c>
      <c r="F6099">
        <f>$W$30*(1+$W$31)^C6099</f>
        <v>0</v>
      </c>
      <c r="G6099">
        <f>$W$32*(1+$W$33)^C6099</f>
        <v>0</v>
      </c>
      <c r="H6099">
        <f>$W$34*(1+$W$35)^C6099</f>
        <v>0</v>
      </c>
      <c r="I6099">
        <f>MIN(E6099,F6099)</f>
        <v>0</v>
      </c>
      <c r="J6099">
        <f>MIN(E6099-I6099,G6099)</f>
        <v>0</v>
      </c>
      <c r="K6099">
        <f>MIN(E6099-I6099-J6099,H6099)</f>
        <v>0</v>
      </c>
      <c r="L6099">
        <f>E6099-I6099-J6099-K6099</f>
        <v>0</v>
      </c>
      <c r="M6099">
        <f>IF((I6099+J6099+(1-$W$36)*L6099)/$W$39&gt;=$W$38,1,0)</f>
        <v>0</v>
      </c>
      <c r="N6099">
        <f>IF(M6099=1,$W$37,$W$36)*L6099</f>
        <v>0</v>
      </c>
      <c r="O6099">
        <f>EXP(-$W$26*C6099)*I6099</f>
        <v>0</v>
      </c>
      <c r="P6099">
        <f>EXP(-$W$26*C6099)*J6099</f>
        <v>0</v>
      </c>
      <c r="Q6099">
        <f>EXP(-$W$26*C6099)*K6099</f>
        <v>0</v>
      </c>
      <c r="R6099">
        <f>EXP(-$W$26*C6099)*(L6099-N6099)</f>
        <v>0</v>
      </c>
      <c r="S6099">
        <f>EXP(-$W$26*C6099)*N6099</f>
        <v>0</v>
      </c>
      <c r="T6099">
        <f>EXP(-$W$26*C6099)*E6099</f>
        <v>0</v>
      </c>
    </row>
    <row r="6100" spans="1:20">
      <c r="A6100">
        <v>6091</v>
      </c>
      <c r="B6100">
        <f>RAND()</f>
        <v>0</v>
      </c>
      <c r="C6100">
        <f>IF(B6100&lt;$W$41,3,IF(B6100&lt;$W$41+$W$42,4,5))</f>
        <v>0</v>
      </c>
      <c r="D6100">
        <f>NORMSINV(RAND())</f>
        <v>0</v>
      </c>
      <c r="E6100">
        <f>$W$25*EXP(($W$26-$W$28-0.5*$W$27^2)*C6100+$W$27*SQRT(C6100)*D6100)</f>
        <v>0</v>
      </c>
      <c r="F6100">
        <f>$W$30*(1+$W$31)^C6100</f>
        <v>0</v>
      </c>
      <c r="G6100">
        <f>$W$32*(1+$W$33)^C6100</f>
        <v>0</v>
      </c>
      <c r="H6100">
        <f>$W$34*(1+$W$35)^C6100</f>
        <v>0</v>
      </c>
      <c r="I6100">
        <f>MIN(E6100,F6100)</f>
        <v>0</v>
      </c>
      <c r="J6100">
        <f>MIN(E6100-I6100,G6100)</f>
        <v>0</v>
      </c>
      <c r="K6100">
        <f>MIN(E6100-I6100-J6100,H6100)</f>
        <v>0</v>
      </c>
      <c r="L6100">
        <f>E6100-I6100-J6100-K6100</f>
        <v>0</v>
      </c>
      <c r="M6100">
        <f>IF((I6100+J6100+(1-$W$36)*L6100)/$W$39&gt;=$W$38,1,0)</f>
        <v>0</v>
      </c>
      <c r="N6100">
        <f>IF(M6100=1,$W$37,$W$36)*L6100</f>
        <v>0</v>
      </c>
      <c r="O6100">
        <f>EXP(-$W$26*C6100)*I6100</f>
        <v>0</v>
      </c>
      <c r="P6100">
        <f>EXP(-$W$26*C6100)*J6100</f>
        <v>0</v>
      </c>
      <c r="Q6100">
        <f>EXP(-$W$26*C6100)*K6100</f>
        <v>0</v>
      </c>
      <c r="R6100">
        <f>EXP(-$W$26*C6100)*(L6100-N6100)</f>
        <v>0</v>
      </c>
      <c r="S6100">
        <f>EXP(-$W$26*C6100)*N6100</f>
        <v>0</v>
      </c>
      <c r="T6100">
        <f>EXP(-$W$26*C6100)*E6100</f>
        <v>0</v>
      </c>
    </row>
    <row r="6101" spans="1:20">
      <c r="A6101">
        <v>6092</v>
      </c>
      <c r="B6101">
        <f>RAND()</f>
        <v>0</v>
      </c>
      <c r="C6101">
        <f>IF(B6101&lt;$W$41,3,IF(B6101&lt;$W$41+$W$42,4,5))</f>
        <v>0</v>
      </c>
      <c r="D6101">
        <f>NORMSINV(RAND())</f>
        <v>0</v>
      </c>
      <c r="E6101">
        <f>$W$25*EXP(($W$26-$W$28-0.5*$W$27^2)*C6101+$W$27*SQRT(C6101)*D6101)</f>
        <v>0</v>
      </c>
      <c r="F6101">
        <f>$W$30*(1+$W$31)^C6101</f>
        <v>0</v>
      </c>
      <c r="G6101">
        <f>$W$32*(1+$W$33)^C6101</f>
        <v>0</v>
      </c>
      <c r="H6101">
        <f>$W$34*(1+$W$35)^C6101</f>
        <v>0</v>
      </c>
      <c r="I6101">
        <f>MIN(E6101,F6101)</f>
        <v>0</v>
      </c>
      <c r="J6101">
        <f>MIN(E6101-I6101,G6101)</f>
        <v>0</v>
      </c>
      <c r="K6101">
        <f>MIN(E6101-I6101-J6101,H6101)</f>
        <v>0</v>
      </c>
      <c r="L6101">
        <f>E6101-I6101-J6101-K6101</f>
        <v>0</v>
      </c>
      <c r="M6101">
        <f>IF((I6101+J6101+(1-$W$36)*L6101)/$W$39&gt;=$W$38,1,0)</f>
        <v>0</v>
      </c>
      <c r="N6101">
        <f>IF(M6101=1,$W$37,$W$36)*L6101</f>
        <v>0</v>
      </c>
      <c r="O6101">
        <f>EXP(-$W$26*C6101)*I6101</f>
        <v>0</v>
      </c>
      <c r="P6101">
        <f>EXP(-$W$26*C6101)*J6101</f>
        <v>0</v>
      </c>
      <c r="Q6101">
        <f>EXP(-$W$26*C6101)*K6101</f>
        <v>0</v>
      </c>
      <c r="R6101">
        <f>EXP(-$W$26*C6101)*(L6101-N6101)</f>
        <v>0</v>
      </c>
      <c r="S6101">
        <f>EXP(-$W$26*C6101)*N6101</f>
        <v>0</v>
      </c>
      <c r="T6101">
        <f>EXP(-$W$26*C6101)*E6101</f>
        <v>0</v>
      </c>
    </row>
    <row r="6102" spans="1:20">
      <c r="A6102">
        <v>6093</v>
      </c>
      <c r="B6102">
        <f>RAND()</f>
        <v>0</v>
      </c>
      <c r="C6102">
        <f>IF(B6102&lt;$W$41,3,IF(B6102&lt;$W$41+$W$42,4,5))</f>
        <v>0</v>
      </c>
      <c r="D6102">
        <f>NORMSINV(RAND())</f>
        <v>0</v>
      </c>
      <c r="E6102">
        <f>$W$25*EXP(($W$26-$W$28-0.5*$W$27^2)*C6102+$W$27*SQRT(C6102)*D6102)</f>
        <v>0</v>
      </c>
      <c r="F6102">
        <f>$W$30*(1+$W$31)^C6102</f>
        <v>0</v>
      </c>
      <c r="G6102">
        <f>$W$32*(1+$W$33)^C6102</f>
        <v>0</v>
      </c>
      <c r="H6102">
        <f>$W$34*(1+$W$35)^C6102</f>
        <v>0</v>
      </c>
      <c r="I6102">
        <f>MIN(E6102,F6102)</f>
        <v>0</v>
      </c>
      <c r="J6102">
        <f>MIN(E6102-I6102,G6102)</f>
        <v>0</v>
      </c>
      <c r="K6102">
        <f>MIN(E6102-I6102-J6102,H6102)</f>
        <v>0</v>
      </c>
      <c r="L6102">
        <f>E6102-I6102-J6102-K6102</f>
        <v>0</v>
      </c>
      <c r="M6102">
        <f>IF((I6102+J6102+(1-$W$36)*L6102)/$W$39&gt;=$W$38,1,0)</f>
        <v>0</v>
      </c>
      <c r="N6102">
        <f>IF(M6102=1,$W$37,$W$36)*L6102</f>
        <v>0</v>
      </c>
      <c r="O6102">
        <f>EXP(-$W$26*C6102)*I6102</f>
        <v>0</v>
      </c>
      <c r="P6102">
        <f>EXP(-$W$26*C6102)*J6102</f>
        <v>0</v>
      </c>
      <c r="Q6102">
        <f>EXP(-$W$26*C6102)*K6102</f>
        <v>0</v>
      </c>
      <c r="R6102">
        <f>EXP(-$W$26*C6102)*(L6102-N6102)</f>
        <v>0</v>
      </c>
      <c r="S6102">
        <f>EXP(-$W$26*C6102)*N6102</f>
        <v>0</v>
      </c>
      <c r="T6102">
        <f>EXP(-$W$26*C6102)*E6102</f>
        <v>0</v>
      </c>
    </row>
    <row r="6103" spans="1:20">
      <c r="A6103">
        <v>6094</v>
      </c>
      <c r="B6103">
        <f>RAND()</f>
        <v>0</v>
      </c>
      <c r="C6103">
        <f>IF(B6103&lt;$W$41,3,IF(B6103&lt;$W$41+$W$42,4,5))</f>
        <v>0</v>
      </c>
      <c r="D6103">
        <f>NORMSINV(RAND())</f>
        <v>0</v>
      </c>
      <c r="E6103">
        <f>$W$25*EXP(($W$26-$W$28-0.5*$W$27^2)*C6103+$W$27*SQRT(C6103)*D6103)</f>
        <v>0</v>
      </c>
      <c r="F6103">
        <f>$W$30*(1+$W$31)^C6103</f>
        <v>0</v>
      </c>
      <c r="G6103">
        <f>$W$32*(1+$W$33)^C6103</f>
        <v>0</v>
      </c>
      <c r="H6103">
        <f>$W$34*(1+$W$35)^C6103</f>
        <v>0</v>
      </c>
      <c r="I6103">
        <f>MIN(E6103,F6103)</f>
        <v>0</v>
      </c>
      <c r="J6103">
        <f>MIN(E6103-I6103,G6103)</f>
        <v>0</v>
      </c>
      <c r="K6103">
        <f>MIN(E6103-I6103-J6103,H6103)</f>
        <v>0</v>
      </c>
      <c r="L6103">
        <f>E6103-I6103-J6103-K6103</f>
        <v>0</v>
      </c>
      <c r="M6103">
        <f>IF((I6103+J6103+(1-$W$36)*L6103)/$W$39&gt;=$W$38,1,0)</f>
        <v>0</v>
      </c>
      <c r="N6103">
        <f>IF(M6103=1,$W$37,$W$36)*L6103</f>
        <v>0</v>
      </c>
      <c r="O6103">
        <f>EXP(-$W$26*C6103)*I6103</f>
        <v>0</v>
      </c>
      <c r="P6103">
        <f>EXP(-$W$26*C6103)*J6103</f>
        <v>0</v>
      </c>
      <c r="Q6103">
        <f>EXP(-$W$26*C6103)*K6103</f>
        <v>0</v>
      </c>
      <c r="R6103">
        <f>EXP(-$W$26*C6103)*(L6103-N6103)</f>
        <v>0</v>
      </c>
      <c r="S6103">
        <f>EXP(-$W$26*C6103)*N6103</f>
        <v>0</v>
      </c>
      <c r="T6103">
        <f>EXP(-$W$26*C6103)*E6103</f>
        <v>0</v>
      </c>
    </row>
    <row r="6104" spans="1:20">
      <c r="A6104">
        <v>6095</v>
      </c>
      <c r="B6104">
        <f>RAND()</f>
        <v>0</v>
      </c>
      <c r="C6104">
        <f>IF(B6104&lt;$W$41,3,IF(B6104&lt;$W$41+$W$42,4,5))</f>
        <v>0</v>
      </c>
      <c r="D6104">
        <f>NORMSINV(RAND())</f>
        <v>0</v>
      </c>
      <c r="E6104">
        <f>$W$25*EXP(($W$26-$W$28-0.5*$W$27^2)*C6104+$W$27*SQRT(C6104)*D6104)</f>
        <v>0</v>
      </c>
      <c r="F6104">
        <f>$W$30*(1+$W$31)^C6104</f>
        <v>0</v>
      </c>
      <c r="G6104">
        <f>$W$32*(1+$W$33)^C6104</f>
        <v>0</v>
      </c>
      <c r="H6104">
        <f>$W$34*(1+$W$35)^C6104</f>
        <v>0</v>
      </c>
      <c r="I6104">
        <f>MIN(E6104,F6104)</f>
        <v>0</v>
      </c>
      <c r="J6104">
        <f>MIN(E6104-I6104,G6104)</f>
        <v>0</v>
      </c>
      <c r="K6104">
        <f>MIN(E6104-I6104-J6104,H6104)</f>
        <v>0</v>
      </c>
      <c r="L6104">
        <f>E6104-I6104-J6104-K6104</f>
        <v>0</v>
      </c>
      <c r="M6104">
        <f>IF((I6104+J6104+(1-$W$36)*L6104)/$W$39&gt;=$W$38,1,0)</f>
        <v>0</v>
      </c>
      <c r="N6104">
        <f>IF(M6104=1,$W$37,$W$36)*L6104</f>
        <v>0</v>
      </c>
      <c r="O6104">
        <f>EXP(-$W$26*C6104)*I6104</f>
        <v>0</v>
      </c>
      <c r="P6104">
        <f>EXP(-$W$26*C6104)*J6104</f>
        <v>0</v>
      </c>
      <c r="Q6104">
        <f>EXP(-$W$26*C6104)*K6104</f>
        <v>0</v>
      </c>
      <c r="R6104">
        <f>EXP(-$W$26*C6104)*(L6104-N6104)</f>
        <v>0</v>
      </c>
      <c r="S6104">
        <f>EXP(-$W$26*C6104)*N6104</f>
        <v>0</v>
      </c>
      <c r="T6104">
        <f>EXP(-$W$26*C6104)*E6104</f>
        <v>0</v>
      </c>
    </row>
    <row r="6105" spans="1:20">
      <c r="A6105">
        <v>6096</v>
      </c>
      <c r="B6105">
        <f>RAND()</f>
        <v>0</v>
      </c>
      <c r="C6105">
        <f>IF(B6105&lt;$W$41,3,IF(B6105&lt;$W$41+$W$42,4,5))</f>
        <v>0</v>
      </c>
      <c r="D6105">
        <f>NORMSINV(RAND())</f>
        <v>0</v>
      </c>
      <c r="E6105">
        <f>$W$25*EXP(($W$26-$W$28-0.5*$W$27^2)*C6105+$W$27*SQRT(C6105)*D6105)</f>
        <v>0</v>
      </c>
      <c r="F6105">
        <f>$W$30*(1+$W$31)^C6105</f>
        <v>0</v>
      </c>
      <c r="G6105">
        <f>$W$32*(1+$W$33)^C6105</f>
        <v>0</v>
      </c>
      <c r="H6105">
        <f>$W$34*(1+$W$35)^C6105</f>
        <v>0</v>
      </c>
      <c r="I6105">
        <f>MIN(E6105,F6105)</f>
        <v>0</v>
      </c>
      <c r="J6105">
        <f>MIN(E6105-I6105,G6105)</f>
        <v>0</v>
      </c>
      <c r="K6105">
        <f>MIN(E6105-I6105-J6105,H6105)</f>
        <v>0</v>
      </c>
      <c r="L6105">
        <f>E6105-I6105-J6105-K6105</f>
        <v>0</v>
      </c>
      <c r="M6105">
        <f>IF((I6105+J6105+(1-$W$36)*L6105)/$W$39&gt;=$W$38,1,0)</f>
        <v>0</v>
      </c>
      <c r="N6105">
        <f>IF(M6105=1,$W$37,$W$36)*L6105</f>
        <v>0</v>
      </c>
      <c r="O6105">
        <f>EXP(-$W$26*C6105)*I6105</f>
        <v>0</v>
      </c>
      <c r="P6105">
        <f>EXP(-$W$26*C6105)*J6105</f>
        <v>0</v>
      </c>
      <c r="Q6105">
        <f>EXP(-$W$26*C6105)*K6105</f>
        <v>0</v>
      </c>
      <c r="R6105">
        <f>EXP(-$W$26*C6105)*(L6105-N6105)</f>
        <v>0</v>
      </c>
      <c r="S6105">
        <f>EXP(-$W$26*C6105)*N6105</f>
        <v>0</v>
      </c>
      <c r="T6105">
        <f>EXP(-$W$26*C6105)*E6105</f>
        <v>0</v>
      </c>
    </row>
    <row r="6106" spans="1:20">
      <c r="A6106">
        <v>6097</v>
      </c>
      <c r="B6106">
        <f>RAND()</f>
        <v>0</v>
      </c>
      <c r="C6106">
        <f>IF(B6106&lt;$W$41,3,IF(B6106&lt;$W$41+$W$42,4,5))</f>
        <v>0</v>
      </c>
      <c r="D6106">
        <f>NORMSINV(RAND())</f>
        <v>0</v>
      </c>
      <c r="E6106">
        <f>$W$25*EXP(($W$26-$W$28-0.5*$W$27^2)*C6106+$W$27*SQRT(C6106)*D6106)</f>
        <v>0</v>
      </c>
      <c r="F6106">
        <f>$W$30*(1+$W$31)^C6106</f>
        <v>0</v>
      </c>
      <c r="G6106">
        <f>$W$32*(1+$W$33)^C6106</f>
        <v>0</v>
      </c>
      <c r="H6106">
        <f>$W$34*(1+$W$35)^C6106</f>
        <v>0</v>
      </c>
      <c r="I6106">
        <f>MIN(E6106,F6106)</f>
        <v>0</v>
      </c>
      <c r="J6106">
        <f>MIN(E6106-I6106,G6106)</f>
        <v>0</v>
      </c>
      <c r="K6106">
        <f>MIN(E6106-I6106-J6106,H6106)</f>
        <v>0</v>
      </c>
      <c r="L6106">
        <f>E6106-I6106-J6106-K6106</f>
        <v>0</v>
      </c>
      <c r="M6106">
        <f>IF((I6106+J6106+(1-$W$36)*L6106)/$W$39&gt;=$W$38,1,0)</f>
        <v>0</v>
      </c>
      <c r="N6106">
        <f>IF(M6106=1,$W$37,$W$36)*L6106</f>
        <v>0</v>
      </c>
      <c r="O6106">
        <f>EXP(-$W$26*C6106)*I6106</f>
        <v>0</v>
      </c>
      <c r="P6106">
        <f>EXP(-$W$26*C6106)*J6106</f>
        <v>0</v>
      </c>
      <c r="Q6106">
        <f>EXP(-$W$26*C6106)*K6106</f>
        <v>0</v>
      </c>
      <c r="R6106">
        <f>EXP(-$W$26*C6106)*(L6106-N6106)</f>
        <v>0</v>
      </c>
      <c r="S6106">
        <f>EXP(-$W$26*C6106)*N6106</f>
        <v>0</v>
      </c>
      <c r="T6106">
        <f>EXP(-$W$26*C6106)*E6106</f>
        <v>0</v>
      </c>
    </row>
    <row r="6107" spans="1:20">
      <c r="A6107">
        <v>6098</v>
      </c>
      <c r="B6107">
        <f>RAND()</f>
        <v>0</v>
      </c>
      <c r="C6107">
        <f>IF(B6107&lt;$W$41,3,IF(B6107&lt;$W$41+$W$42,4,5))</f>
        <v>0</v>
      </c>
      <c r="D6107">
        <f>NORMSINV(RAND())</f>
        <v>0</v>
      </c>
      <c r="E6107">
        <f>$W$25*EXP(($W$26-$W$28-0.5*$W$27^2)*C6107+$W$27*SQRT(C6107)*D6107)</f>
        <v>0</v>
      </c>
      <c r="F6107">
        <f>$W$30*(1+$W$31)^C6107</f>
        <v>0</v>
      </c>
      <c r="G6107">
        <f>$W$32*(1+$W$33)^C6107</f>
        <v>0</v>
      </c>
      <c r="H6107">
        <f>$W$34*(1+$W$35)^C6107</f>
        <v>0</v>
      </c>
      <c r="I6107">
        <f>MIN(E6107,F6107)</f>
        <v>0</v>
      </c>
      <c r="J6107">
        <f>MIN(E6107-I6107,G6107)</f>
        <v>0</v>
      </c>
      <c r="K6107">
        <f>MIN(E6107-I6107-J6107,H6107)</f>
        <v>0</v>
      </c>
      <c r="L6107">
        <f>E6107-I6107-J6107-K6107</f>
        <v>0</v>
      </c>
      <c r="M6107">
        <f>IF((I6107+J6107+(1-$W$36)*L6107)/$W$39&gt;=$W$38,1,0)</f>
        <v>0</v>
      </c>
      <c r="N6107">
        <f>IF(M6107=1,$W$37,$W$36)*L6107</f>
        <v>0</v>
      </c>
      <c r="O6107">
        <f>EXP(-$W$26*C6107)*I6107</f>
        <v>0</v>
      </c>
      <c r="P6107">
        <f>EXP(-$W$26*C6107)*J6107</f>
        <v>0</v>
      </c>
      <c r="Q6107">
        <f>EXP(-$W$26*C6107)*K6107</f>
        <v>0</v>
      </c>
      <c r="R6107">
        <f>EXP(-$W$26*C6107)*(L6107-N6107)</f>
        <v>0</v>
      </c>
      <c r="S6107">
        <f>EXP(-$W$26*C6107)*N6107</f>
        <v>0</v>
      </c>
      <c r="T6107">
        <f>EXP(-$W$26*C6107)*E6107</f>
        <v>0</v>
      </c>
    </row>
    <row r="6108" spans="1:20">
      <c r="A6108">
        <v>6099</v>
      </c>
      <c r="B6108">
        <f>RAND()</f>
        <v>0</v>
      </c>
      <c r="C6108">
        <f>IF(B6108&lt;$W$41,3,IF(B6108&lt;$W$41+$W$42,4,5))</f>
        <v>0</v>
      </c>
      <c r="D6108">
        <f>NORMSINV(RAND())</f>
        <v>0</v>
      </c>
      <c r="E6108">
        <f>$W$25*EXP(($W$26-$W$28-0.5*$W$27^2)*C6108+$W$27*SQRT(C6108)*D6108)</f>
        <v>0</v>
      </c>
      <c r="F6108">
        <f>$W$30*(1+$W$31)^C6108</f>
        <v>0</v>
      </c>
      <c r="G6108">
        <f>$W$32*(1+$W$33)^C6108</f>
        <v>0</v>
      </c>
      <c r="H6108">
        <f>$W$34*(1+$W$35)^C6108</f>
        <v>0</v>
      </c>
      <c r="I6108">
        <f>MIN(E6108,F6108)</f>
        <v>0</v>
      </c>
      <c r="J6108">
        <f>MIN(E6108-I6108,G6108)</f>
        <v>0</v>
      </c>
      <c r="K6108">
        <f>MIN(E6108-I6108-J6108,H6108)</f>
        <v>0</v>
      </c>
      <c r="L6108">
        <f>E6108-I6108-J6108-K6108</f>
        <v>0</v>
      </c>
      <c r="M6108">
        <f>IF((I6108+J6108+(1-$W$36)*L6108)/$W$39&gt;=$W$38,1,0)</f>
        <v>0</v>
      </c>
      <c r="N6108">
        <f>IF(M6108=1,$W$37,$W$36)*L6108</f>
        <v>0</v>
      </c>
      <c r="O6108">
        <f>EXP(-$W$26*C6108)*I6108</f>
        <v>0</v>
      </c>
      <c r="P6108">
        <f>EXP(-$W$26*C6108)*J6108</f>
        <v>0</v>
      </c>
      <c r="Q6108">
        <f>EXP(-$W$26*C6108)*K6108</f>
        <v>0</v>
      </c>
      <c r="R6108">
        <f>EXP(-$W$26*C6108)*(L6108-N6108)</f>
        <v>0</v>
      </c>
      <c r="S6108">
        <f>EXP(-$W$26*C6108)*N6108</f>
        <v>0</v>
      </c>
      <c r="T6108">
        <f>EXP(-$W$26*C6108)*E6108</f>
        <v>0</v>
      </c>
    </row>
    <row r="6109" spans="1:20">
      <c r="A6109">
        <v>6100</v>
      </c>
      <c r="B6109">
        <f>RAND()</f>
        <v>0</v>
      </c>
      <c r="C6109">
        <f>IF(B6109&lt;$W$41,3,IF(B6109&lt;$W$41+$W$42,4,5))</f>
        <v>0</v>
      </c>
      <c r="D6109">
        <f>NORMSINV(RAND())</f>
        <v>0</v>
      </c>
      <c r="E6109">
        <f>$W$25*EXP(($W$26-$W$28-0.5*$W$27^2)*C6109+$W$27*SQRT(C6109)*D6109)</f>
        <v>0</v>
      </c>
      <c r="F6109">
        <f>$W$30*(1+$W$31)^C6109</f>
        <v>0</v>
      </c>
      <c r="G6109">
        <f>$W$32*(1+$W$33)^C6109</f>
        <v>0</v>
      </c>
      <c r="H6109">
        <f>$W$34*(1+$W$35)^C6109</f>
        <v>0</v>
      </c>
      <c r="I6109">
        <f>MIN(E6109,F6109)</f>
        <v>0</v>
      </c>
      <c r="J6109">
        <f>MIN(E6109-I6109,G6109)</f>
        <v>0</v>
      </c>
      <c r="K6109">
        <f>MIN(E6109-I6109-J6109,H6109)</f>
        <v>0</v>
      </c>
      <c r="L6109">
        <f>E6109-I6109-J6109-K6109</f>
        <v>0</v>
      </c>
      <c r="M6109">
        <f>IF((I6109+J6109+(1-$W$36)*L6109)/$W$39&gt;=$W$38,1,0)</f>
        <v>0</v>
      </c>
      <c r="N6109">
        <f>IF(M6109=1,$W$37,$W$36)*L6109</f>
        <v>0</v>
      </c>
      <c r="O6109">
        <f>EXP(-$W$26*C6109)*I6109</f>
        <v>0</v>
      </c>
      <c r="P6109">
        <f>EXP(-$W$26*C6109)*J6109</f>
        <v>0</v>
      </c>
      <c r="Q6109">
        <f>EXP(-$W$26*C6109)*K6109</f>
        <v>0</v>
      </c>
      <c r="R6109">
        <f>EXP(-$W$26*C6109)*(L6109-N6109)</f>
        <v>0</v>
      </c>
      <c r="S6109">
        <f>EXP(-$W$26*C6109)*N6109</f>
        <v>0</v>
      </c>
      <c r="T6109">
        <f>EXP(-$W$26*C6109)*E6109</f>
        <v>0</v>
      </c>
    </row>
    <row r="6110" spans="1:20">
      <c r="A6110">
        <v>6101</v>
      </c>
      <c r="B6110">
        <f>RAND()</f>
        <v>0</v>
      </c>
      <c r="C6110">
        <f>IF(B6110&lt;$W$41,3,IF(B6110&lt;$W$41+$W$42,4,5))</f>
        <v>0</v>
      </c>
      <c r="D6110">
        <f>NORMSINV(RAND())</f>
        <v>0</v>
      </c>
      <c r="E6110">
        <f>$W$25*EXP(($W$26-$W$28-0.5*$W$27^2)*C6110+$W$27*SQRT(C6110)*D6110)</f>
        <v>0</v>
      </c>
      <c r="F6110">
        <f>$W$30*(1+$W$31)^C6110</f>
        <v>0</v>
      </c>
      <c r="G6110">
        <f>$W$32*(1+$W$33)^C6110</f>
        <v>0</v>
      </c>
      <c r="H6110">
        <f>$W$34*(1+$W$35)^C6110</f>
        <v>0</v>
      </c>
      <c r="I6110">
        <f>MIN(E6110,F6110)</f>
        <v>0</v>
      </c>
      <c r="J6110">
        <f>MIN(E6110-I6110,G6110)</f>
        <v>0</v>
      </c>
      <c r="K6110">
        <f>MIN(E6110-I6110-J6110,H6110)</f>
        <v>0</v>
      </c>
      <c r="L6110">
        <f>E6110-I6110-J6110-K6110</f>
        <v>0</v>
      </c>
      <c r="M6110">
        <f>IF((I6110+J6110+(1-$W$36)*L6110)/$W$39&gt;=$W$38,1,0)</f>
        <v>0</v>
      </c>
      <c r="N6110">
        <f>IF(M6110=1,$W$37,$W$36)*L6110</f>
        <v>0</v>
      </c>
      <c r="O6110">
        <f>EXP(-$W$26*C6110)*I6110</f>
        <v>0</v>
      </c>
      <c r="P6110">
        <f>EXP(-$W$26*C6110)*J6110</f>
        <v>0</v>
      </c>
      <c r="Q6110">
        <f>EXP(-$W$26*C6110)*K6110</f>
        <v>0</v>
      </c>
      <c r="R6110">
        <f>EXP(-$W$26*C6110)*(L6110-N6110)</f>
        <v>0</v>
      </c>
      <c r="S6110">
        <f>EXP(-$W$26*C6110)*N6110</f>
        <v>0</v>
      </c>
      <c r="T6110">
        <f>EXP(-$W$26*C6110)*E6110</f>
        <v>0</v>
      </c>
    </row>
    <row r="6111" spans="1:20">
      <c r="A6111">
        <v>6102</v>
      </c>
      <c r="B6111">
        <f>RAND()</f>
        <v>0</v>
      </c>
      <c r="C6111">
        <f>IF(B6111&lt;$W$41,3,IF(B6111&lt;$W$41+$W$42,4,5))</f>
        <v>0</v>
      </c>
      <c r="D6111">
        <f>NORMSINV(RAND())</f>
        <v>0</v>
      </c>
      <c r="E6111">
        <f>$W$25*EXP(($W$26-$W$28-0.5*$W$27^2)*C6111+$W$27*SQRT(C6111)*D6111)</f>
        <v>0</v>
      </c>
      <c r="F6111">
        <f>$W$30*(1+$W$31)^C6111</f>
        <v>0</v>
      </c>
      <c r="G6111">
        <f>$W$32*(1+$W$33)^C6111</f>
        <v>0</v>
      </c>
      <c r="H6111">
        <f>$W$34*(1+$W$35)^C6111</f>
        <v>0</v>
      </c>
      <c r="I6111">
        <f>MIN(E6111,F6111)</f>
        <v>0</v>
      </c>
      <c r="J6111">
        <f>MIN(E6111-I6111,G6111)</f>
        <v>0</v>
      </c>
      <c r="K6111">
        <f>MIN(E6111-I6111-J6111,H6111)</f>
        <v>0</v>
      </c>
      <c r="L6111">
        <f>E6111-I6111-J6111-K6111</f>
        <v>0</v>
      </c>
      <c r="M6111">
        <f>IF((I6111+J6111+(1-$W$36)*L6111)/$W$39&gt;=$W$38,1,0)</f>
        <v>0</v>
      </c>
      <c r="N6111">
        <f>IF(M6111=1,$W$37,$W$36)*L6111</f>
        <v>0</v>
      </c>
      <c r="O6111">
        <f>EXP(-$W$26*C6111)*I6111</f>
        <v>0</v>
      </c>
      <c r="P6111">
        <f>EXP(-$W$26*C6111)*J6111</f>
        <v>0</v>
      </c>
      <c r="Q6111">
        <f>EXP(-$W$26*C6111)*K6111</f>
        <v>0</v>
      </c>
      <c r="R6111">
        <f>EXP(-$W$26*C6111)*(L6111-N6111)</f>
        <v>0</v>
      </c>
      <c r="S6111">
        <f>EXP(-$W$26*C6111)*N6111</f>
        <v>0</v>
      </c>
      <c r="T6111">
        <f>EXP(-$W$26*C6111)*E6111</f>
        <v>0</v>
      </c>
    </row>
    <row r="6112" spans="1:20">
      <c r="A6112">
        <v>6103</v>
      </c>
      <c r="B6112">
        <f>RAND()</f>
        <v>0</v>
      </c>
      <c r="C6112">
        <f>IF(B6112&lt;$W$41,3,IF(B6112&lt;$W$41+$W$42,4,5))</f>
        <v>0</v>
      </c>
      <c r="D6112">
        <f>NORMSINV(RAND())</f>
        <v>0</v>
      </c>
      <c r="E6112">
        <f>$W$25*EXP(($W$26-$W$28-0.5*$W$27^2)*C6112+$W$27*SQRT(C6112)*D6112)</f>
        <v>0</v>
      </c>
      <c r="F6112">
        <f>$W$30*(1+$W$31)^C6112</f>
        <v>0</v>
      </c>
      <c r="G6112">
        <f>$W$32*(1+$W$33)^C6112</f>
        <v>0</v>
      </c>
      <c r="H6112">
        <f>$W$34*(1+$W$35)^C6112</f>
        <v>0</v>
      </c>
      <c r="I6112">
        <f>MIN(E6112,F6112)</f>
        <v>0</v>
      </c>
      <c r="J6112">
        <f>MIN(E6112-I6112,G6112)</f>
        <v>0</v>
      </c>
      <c r="K6112">
        <f>MIN(E6112-I6112-J6112,H6112)</f>
        <v>0</v>
      </c>
      <c r="L6112">
        <f>E6112-I6112-J6112-K6112</f>
        <v>0</v>
      </c>
      <c r="M6112">
        <f>IF((I6112+J6112+(1-$W$36)*L6112)/$W$39&gt;=$W$38,1,0)</f>
        <v>0</v>
      </c>
      <c r="N6112">
        <f>IF(M6112=1,$W$37,$W$36)*L6112</f>
        <v>0</v>
      </c>
      <c r="O6112">
        <f>EXP(-$W$26*C6112)*I6112</f>
        <v>0</v>
      </c>
      <c r="P6112">
        <f>EXP(-$W$26*C6112)*J6112</f>
        <v>0</v>
      </c>
      <c r="Q6112">
        <f>EXP(-$W$26*C6112)*K6112</f>
        <v>0</v>
      </c>
      <c r="R6112">
        <f>EXP(-$W$26*C6112)*(L6112-N6112)</f>
        <v>0</v>
      </c>
      <c r="S6112">
        <f>EXP(-$W$26*C6112)*N6112</f>
        <v>0</v>
      </c>
      <c r="T6112">
        <f>EXP(-$W$26*C6112)*E6112</f>
        <v>0</v>
      </c>
    </row>
    <row r="6113" spans="1:20">
      <c r="A6113">
        <v>6104</v>
      </c>
      <c r="B6113">
        <f>RAND()</f>
        <v>0</v>
      </c>
      <c r="C6113">
        <f>IF(B6113&lt;$W$41,3,IF(B6113&lt;$W$41+$W$42,4,5))</f>
        <v>0</v>
      </c>
      <c r="D6113">
        <f>NORMSINV(RAND())</f>
        <v>0</v>
      </c>
      <c r="E6113">
        <f>$W$25*EXP(($W$26-$W$28-0.5*$W$27^2)*C6113+$W$27*SQRT(C6113)*D6113)</f>
        <v>0</v>
      </c>
      <c r="F6113">
        <f>$W$30*(1+$W$31)^C6113</f>
        <v>0</v>
      </c>
      <c r="G6113">
        <f>$W$32*(1+$W$33)^C6113</f>
        <v>0</v>
      </c>
      <c r="H6113">
        <f>$W$34*(1+$W$35)^C6113</f>
        <v>0</v>
      </c>
      <c r="I6113">
        <f>MIN(E6113,F6113)</f>
        <v>0</v>
      </c>
      <c r="J6113">
        <f>MIN(E6113-I6113,G6113)</f>
        <v>0</v>
      </c>
      <c r="K6113">
        <f>MIN(E6113-I6113-J6113,H6113)</f>
        <v>0</v>
      </c>
      <c r="L6113">
        <f>E6113-I6113-J6113-K6113</f>
        <v>0</v>
      </c>
      <c r="M6113">
        <f>IF((I6113+J6113+(1-$W$36)*L6113)/$W$39&gt;=$W$38,1,0)</f>
        <v>0</v>
      </c>
      <c r="N6113">
        <f>IF(M6113=1,$W$37,$W$36)*L6113</f>
        <v>0</v>
      </c>
      <c r="O6113">
        <f>EXP(-$W$26*C6113)*I6113</f>
        <v>0</v>
      </c>
      <c r="P6113">
        <f>EXP(-$W$26*C6113)*J6113</f>
        <v>0</v>
      </c>
      <c r="Q6113">
        <f>EXP(-$W$26*C6113)*K6113</f>
        <v>0</v>
      </c>
      <c r="R6113">
        <f>EXP(-$W$26*C6113)*(L6113-N6113)</f>
        <v>0</v>
      </c>
      <c r="S6113">
        <f>EXP(-$W$26*C6113)*N6113</f>
        <v>0</v>
      </c>
      <c r="T6113">
        <f>EXP(-$W$26*C6113)*E6113</f>
        <v>0</v>
      </c>
    </row>
    <row r="6114" spans="1:20">
      <c r="A6114">
        <v>6105</v>
      </c>
      <c r="B6114">
        <f>RAND()</f>
        <v>0</v>
      </c>
      <c r="C6114">
        <f>IF(B6114&lt;$W$41,3,IF(B6114&lt;$W$41+$W$42,4,5))</f>
        <v>0</v>
      </c>
      <c r="D6114">
        <f>NORMSINV(RAND())</f>
        <v>0</v>
      </c>
      <c r="E6114">
        <f>$W$25*EXP(($W$26-$W$28-0.5*$W$27^2)*C6114+$W$27*SQRT(C6114)*D6114)</f>
        <v>0</v>
      </c>
      <c r="F6114">
        <f>$W$30*(1+$W$31)^C6114</f>
        <v>0</v>
      </c>
      <c r="G6114">
        <f>$W$32*(1+$W$33)^C6114</f>
        <v>0</v>
      </c>
      <c r="H6114">
        <f>$W$34*(1+$W$35)^C6114</f>
        <v>0</v>
      </c>
      <c r="I6114">
        <f>MIN(E6114,F6114)</f>
        <v>0</v>
      </c>
      <c r="J6114">
        <f>MIN(E6114-I6114,G6114)</f>
        <v>0</v>
      </c>
      <c r="K6114">
        <f>MIN(E6114-I6114-J6114,H6114)</f>
        <v>0</v>
      </c>
      <c r="L6114">
        <f>E6114-I6114-J6114-K6114</f>
        <v>0</v>
      </c>
      <c r="M6114">
        <f>IF((I6114+J6114+(1-$W$36)*L6114)/$W$39&gt;=$W$38,1,0)</f>
        <v>0</v>
      </c>
      <c r="N6114">
        <f>IF(M6114=1,$W$37,$W$36)*L6114</f>
        <v>0</v>
      </c>
      <c r="O6114">
        <f>EXP(-$W$26*C6114)*I6114</f>
        <v>0</v>
      </c>
      <c r="P6114">
        <f>EXP(-$W$26*C6114)*J6114</f>
        <v>0</v>
      </c>
      <c r="Q6114">
        <f>EXP(-$W$26*C6114)*K6114</f>
        <v>0</v>
      </c>
      <c r="R6114">
        <f>EXP(-$W$26*C6114)*(L6114-N6114)</f>
        <v>0</v>
      </c>
      <c r="S6114">
        <f>EXP(-$W$26*C6114)*N6114</f>
        <v>0</v>
      </c>
      <c r="T6114">
        <f>EXP(-$W$26*C6114)*E6114</f>
        <v>0</v>
      </c>
    </row>
    <row r="6115" spans="1:20">
      <c r="A6115">
        <v>6106</v>
      </c>
      <c r="B6115">
        <f>RAND()</f>
        <v>0</v>
      </c>
      <c r="C6115">
        <f>IF(B6115&lt;$W$41,3,IF(B6115&lt;$W$41+$W$42,4,5))</f>
        <v>0</v>
      </c>
      <c r="D6115">
        <f>NORMSINV(RAND())</f>
        <v>0</v>
      </c>
      <c r="E6115">
        <f>$W$25*EXP(($W$26-$W$28-0.5*$W$27^2)*C6115+$W$27*SQRT(C6115)*D6115)</f>
        <v>0</v>
      </c>
      <c r="F6115">
        <f>$W$30*(1+$W$31)^C6115</f>
        <v>0</v>
      </c>
      <c r="G6115">
        <f>$W$32*(1+$W$33)^C6115</f>
        <v>0</v>
      </c>
      <c r="H6115">
        <f>$W$34*(1+$W$35)^C6115</f>
        <v>0</v>
      </c>
      <c r="I6115">
        <f>MIN(E6115,F6115)</f>
        <v>0</v>
      </c>
      <c r="J6115">
        <f>MIN(E6115-I6115,G6115)</f>
        <v>0</v>
      </c>
      <c r="K6115">
        <f>MIN(E6115-I6115-J6115,H6115)</f>
        <v>0</v>
      </c>
      <c r="L6115">
        <f>E6115-I6115-J6115-K6115</f>
        <v>0</v>
      </c>
      <c r="M6115">
        <f>IF((I6115+J6115+(1-$W$36)*L6115)/$W$39&gt;=$W$38,1,0)</f>
        <v>0</v>
      </c>
      <c r="N6115">
        <f>IF(M6115=1,$W$37,$W$36)*L6115</f>
        <v>0</v>
      </c>
      <c r="O6115">
        <f>EXP(-$W$26*C6115)*I6115</f>
        <v>0</v>
      </c>
      <c r="P6115">
        <f>EXP(-$W$26*C6115)*J6115</f>
        <v>0</v>
      </c>
      <c r="Q6115">
        <f>EXP(-$W$26*C6115)*K6115</f>
        <v>0</v>
      </c>
      <c r="R6115">
        <f>EXP(-$W$26*C6115)*(L6115-N6115)</f>
        <v>0</v>
      </c>
      <c r="S6115">
        <f>EXP(-$W$26*C6115)*N6115</f>
        <v>0</v>
      </c>
      <c r="T6115">
        <f>EXP(-$W$26*C6115)*E6115</f>
        <v>0</v>
      </c>
    </row>
    <row r="6116" spans="1:20">
      <c r="A6116">
        <v>6107</v>
      </c>
      <c r="B6116">
        <f>RAND()</f>
        <v>0</v>
      </c>
      <c r="C6116">
        <f>IF(B6116&lt;$W$41,3,IF(B6116&lt;$W$41+$W$42,4,5))</f>
        <v>0</v>
      </c>
      <c r="D6116">
        <f>NORMSINV(RAND())</f>
        <v>0</v>
      </c>
      <c r="E6116">
        <f>$W$25*EXP(($W$26-$W$28-0.5*$W$27^2)*C6116+$W$27*SQRT(C6116)*D6116)</f>
        <v>0</v>
      </c>
      <c r="F6116">
        <f>$W$30*(1+$W$31)^C6116</f>
        <v>0</v>
      </c>
      <c r="G6116">
        <f>$W$32*(1+$W$33)^C6116</f>
        <v>0</v>
      </c>
      <c r="H6116">
        <f>$W$34*(1+$W$35)^C6116</f>
        <v>0</v>
      </c>
      <c r="I6116">
        <f>MIN(E6116,F6116)</f>
        <v>0</v>
      </c>
      <c r="J6116">
        <f>MIN(E6116-I6116,G6116)</f>
        <v>0</v>
      </c>
      <c r="K6116">
        <f>MIN(E6116-I6116-J6116,H6116)</f>
        <v>0</v>
      </c>
      <c r="L6116">
        <f>E6116-I6116-J6116-K6116</f>
        <v>0</v>
      </c>
      <c r="M6116">
        <f>IF((I6116+J6116+(1-$W$36)*L6116)/$W$39&gt;=$W$38,1,0)</f>
        <v>0</v>
      </c>
      <c r="N6116">
        <f>IF(M6116=1,$W$37,$W$36)*L6116</f>
        <v>0</v>
      </c>
      <c r="O6116">
        <f>EXP(-$W$26*C6116)*I6116</f>
        <v>0</v>
      </c>
      <c r="P6116">
        <f>EXP(-$W$26*C6116)*J6116</f>
        <v>0</v>
      </c>
      <c r="Q6116">
        <f>EXP(-$W$26*C6116)*K6116</f>
        <v>0</v>
      </c>
      <c r="R6116">
        <f>EXP(-$W$26*C6116)*(L6116-N6116)</f>
        <v>0</v>
      </c>
      <c r="S6116">
        <f>EXP(-$W$26*C6116)*N6116</f>
        <v>0</v>
      </c>
      <c r="T6116">
        <f>EXP(-$W$26*C6116)*E6116</f>
        <v>0</v>
      </c>
    </row>
    <row r="6117" spans="1:20">
      <c r="A6117">
        <v>6108</v>
      </c>
      <c r="B6117">
        <f>RAND()</f>
        <v>0</v>
      </c>
      <c r="C6117">
        <f>IF(B6117&lt;$W$41,3,IF(B6117&lt;$W$41+$W$42,4,5))</f>
        <v>0</v>
      </c>
      <c r="D6117">
        <f>NORMSINV(RAND())</f>
        <v>0</v>
      </c>
      <c r="E6117">
        <f>$W$25*EXP(($W$26-$W$28-0.5*$W$27^2)*C6117+$W$27*SQRT(C6117)*D6117)</f>
        <v>0</v>
      </c>
      <c r="F6117">
        <f>$W$30*(1+$W$31)^C6117</f>
        <v>0</v>
      </c>
      <c r="G6117">
        <f>$W$32*(1+$W$33)^C6117</f>
        <v>0</v>
      </c>
      <c r="H6117">
        <f>$W$34*(1+$W$35)^C6117</f>
        <v>0</v>
      </c>
      <c r="I6117">
        <f>MIN(E6117,F6117)</f>
        <v>0</v>
      </c>
      <c r="J6117">
        <f>MIN(E6117-I6117,G6117)</f>
        <v>0</v>
      </c>
      <c r="K6117">
        <f>MIN(E6117-I6117-J6117,H6117)</f>
        <v>0</v>
      </c>
      <c r="L6117">
        <f>E6117-I6117-J6117-K6117</f>
        <v>0</v>
      </c>
      <c r="M6117">
        <f>IF((I6117+J6117+(1-$W$36)*L6117)/$W$39&gt;=$W$38,1,0)</f>
        <v>0</v>
      </c>
      <c r="N6117">
        <f>IF(M6117=1,$W$37,$W$36)*L6117</f>
        <v>0</v>
      </c>
      <c r="O6117">
        <f>EXP(-$W$26*C6117)*I6117</f>
        <v>0</v>
      </c>
      <c r="P6117">
        <f>EXP(-$W$26*C6117)*J6117</f>
        <v>0</v>
      </c>
      <c r="Q6117">
        <f>EXP(-$W$26*C6117)*K6117</f>
        <v>0</v>
      </c>
      <c r="R6117">
        <f>EXP(-$W$26*C6117)*(L6117-N6117)</f>
        <v>0</v>
      </c>
      <c r="S6117">
        <f>EXP(-$W$26*C6117)*N6117</f>
        <v>0</v>
      </c>
      <c r="T6117">
        <f>EXP(-$W$26*C6117)*E6117</f>
        <v>0</v>
      </c>
    </row>
    <row r="6118" spans="1:20">
      <c r="A6118">
        <v>6109</v>
      </c>
      <c r="B6118">
        <f>RAND()</f>
        <v>0</v>
      </c>
      <c r="C6118">
        <f>IF(B6118&lt;$W$41,3,IF(B6118&lt;$W$41+$W$42,4,5))</f>
        <v>0</v>
      </c>
      <c r="D6118">
        <f>NORMSINV(RAND())</f>
        <v>0</v>
      </c>
      <c r="E6118">
        <f>$W$25*EXP(($W$26-$W$28-0.5*$W$27^2)*C6118+$W$27*SQRT(C6118)*D6118)</f>
        <v>0</v>
      </c>
      <c r="F6118">
        <f>$W$30*(1+$W$31)^C6118</f>
        <v>0</v>
      </c>
      <c r="G6118">
        <f>$W$32*(1+$W$33)^C6118</f>
        <v>0</v>
      </c>
      <c r="H6118">
        <f>$W$34*(1+$W$35)^C6118</f>
        <v>0</v>
      </c>
      <c r="I6118">
        <f>MIN(E6118,F6118)</f>
        <v>0</v>
      </c>
      <c r="J6118">
        <f>MIN(E6118-I6118,G6118)</f>
        <v>0</v>
      </c>
      <c r="K6118">
        <f>MIN(E6118-I6118-J6118,H6118)</f>
        <v>0</v>
      </c>
      <c r="L6118">
        <f>E6118-I6118-J6118-K6118</f>
        <v>0</v>
      </c>
      <c r="M6118">
        <f>IF((I6118+J6118+(1-$W$36)*L6118)/$W$39&gt;=$W$38,1,0)</f>
        <v>0</v>
      </c>
      <c r="N6118">
        <f>IF(M6118=1,$W$37,$W$36)*L6118</f>
        <v>0</v>
      </c>
      <c r="O6118">
        <f>EXP(-$W$26*C6118)*I6118</f>
        <v>0</v>
      </c>
      <c r="P6118">
        <f>EXP(-$W$26*C6118)*J6118</f>
        <v>0</v>
      </c>
      <c r="Q6118">
        <f>EXP(-$W$26*C6118)*K6118</f>
        <v>0</v>
      </c>
      <c r="R6118">
        <f>EXP(-$W$26*C6118)*(L6118-N6118)</f>
        <v>0</v>
      </c>
      <c r="S6118">
        <f>EXP(-$W$26*C6118)*N6118</f>
        <v>0</v>
      </c>
      <c r="T6118">
        <f>EXP(-$W$26*C6118)*E6118</f>
        <v>0</v>
      </c>
    </row>
    <row r="6119" spans="1:20">
      <c r="A6119">
        <v>6110</v>
      </c>
      <c r="B6119">
        <f>RAND()</f>
        <v>0</v>
      </c>
      <c r="C6119">
        <f>IF(B6119&lt;$W$41,3,IF(B6119&lt;$W$41+$W$42,4,5))</f>
        <v>0</v>
      </c>
      <c r="D6119">
        <f>NORMSINV(RAND())</f>
        <v>0</v>
      </c>
      <c r="E6119">
        <f>$W$25*EXP(($W$26-$W$28-0.5*$W$27^2)*C6119+$W$27*SQRT(C6119)*D6119)</f>
        <v>0</v>
      </c>
      <c r="F6119">
        <f>$W$30*(1+$W$31)^C6119</f>
        <v>0</v>
      </c>
      <c r="G6119">
        <f>$W$32*(1+$W$33)^C6119</f>
        <v>0</v>
      </c>
      <c r="H6119">
        <f>$W$34*(1+$W$35)^C6119</f>
        <v>0</v>
      </c>
      <c r="I6119">
        <f>MIN(E6119,F6119)</f>
        <v>0</v>
      </c>
      <c r="J6119">
        <f>MIN(E6119-I6119,G6119)</f>
        <v>0</v>
      </c>
      <c r="K6119">
        <f>MIN(E6119-I6119-J6119,H6119)</f>
        <v>0</v>
      </c>
      <c r="L6119">
        <f>E6119-I6119-J6119-K6119</f>
        <v>0</v>
      </c>
      <c r="M6119">
        <f>IF((I6119+J6119+(1-$W$36)*L6119)/$W$39&gt;=$W$38,1,0)</f>
        <v>0</v>
      </c>
      <c r="N6119">
        <f>IF(M6119=1,$W$37,$W$36)*L6119</f>
        <v>0</v>
      </c>
      <c r="O6119">
        <f>EXP(-$W$26*C6119)*I6119</f>
        <v>0</v>
      </c>
      <c r="P6119">
        <f>EXP(-$W$26*C6119)*J6119</f>
        <v>0</v>
      </c>
      <c r="Q6119">
        <f>EXP(-$W$26*C6119)*K6119</f>
        <v>0</v>
      </c>
      <c r="R6119">
        <f>EXP(-$W$26*C6119)*(L6119-N6119)</f>
        <v>0</v>
      </c>
      <c r="S6119">
        <f>EXP(-$W$26*C6119)*N6119</f>
        <v>0</v>
      </c>
      <c r="T6119">
        <f>EXP(-$W$26*C6119)*E6119</f>
        <v>0</v>
      </c>
    </row>
    <row r="6120" spans="1:20">
      <c r="A6120">
        <v>6111</v>
      </c>
      <c r="B6120">
        <f>RAND()</f>
        <v>0</v>
      </c>
      <c r="C6120">
        <f>IF(B6120&lt;$W$41,3,IF(B6120&lt;$W$41+$W$42,4,5))</f>
        <v>0</v>
      </c>
      <c r="D6120">
        <f>NORMSINV(RAND())</f>
        <v>0</v>
      </c>
      <c r="E6120">
        <f>$W$25*EXP(($W$26-$W$28-0.5*$W$27^2)*C6120+$W$27*SQRT(C6120)*D6120)</f>
        <v>0</v>
      </c>
      <c r="F6120">
        <f>$W$30*(1+$W$31)^C6120</f>
        <v>0</v>
      </c>
      <c r="G6120">
        <f>$W$32*(1+$W$33)^C6120</f>
        <v>0</v>
      </c>
      <c r="H6120">
        <f>$W$34*(1+$W$35)^C6120</f>
        <v>0</v>
      </c>
      <c r="I6120">
        <f>MIN(E6120,F6120)</f>
        <v>0</v>
      </c>
      <c r="J6120">
        <f>MIN(E6120-I6120,G6120)</f>
        <v>0</v>
      </c>
      <c r="K6120">
        <f>MIN(E6120-I6120-J6120,H6120)</f>
        <v>0</v>
      </c>
      <c r="L6120">
        <f>E6120-I6120-J6120-K6120</f>
        <v>0</v>
      </c>
      <c r="M6120">
        <f>IF((I6120+J6120+(1-$W$36)*L6120)/$W$39&gt;=$W$38,1,0)</f>
        <v>0</v>
      </c>
      <c r="N6120">
        <f>IF(M6120=1,$W$37,$W$36)*L6120</f>
        <v>0</v>
      </c>
      <c r="O6120">
        <f>EXP(-$W$26*C6120)*I6120</f>
        <v>0</v>
      </c>
      <c r="P6120">
        <f>EXP(-$W$26*C6120)*J6120</f>
        <v>0</v>
      </c>
      <c r="Q6120">
        <f>EXP(-$W$26*C6120)*K6120</f>
        <v>0</v>
      </c>
      <c r="R6120">
        <f>EXP(-$W$26*C6120)*(L6120-N6120)</f>
        <v>0</v>
      </c>
      <c r="S6120">
        <f>EXP(-$W$26*C6120)*N6120</f>
        <v>0</v>
      </c>
      <c r="T6120">
        <f>EXP(-$W$26*C6120)*E6120</f>
        <v>0</v>
      </c>
    </row>
    <row r="6121" spans="1:20">
      <c r="A6121">
        <v>6112</v>
      </c>
      <c r="B6121">
        <f>RAND()</f>
        <v>0</v>
      </c>
      <c r="C6121">
        <f>IF(B6121&lt;$W$41,3,IF(B6121&lt;$W$41+$W$42,4,5))</f>
        <v>0</v>
      </c>
      <c r="D6121">
        <f>NORMSINV(RAND())</f>
        <v>0</v>
      </c>
      <c r="E6121">
        <f>$W$25*EXP(($W$26-$W$28-0.5*$W$27^2)*C6121+$W$27*SQRT(C6121)*D6121)</f>
        <v>0</v>
      </c>
      <c r="F6121">
        <f>$W$30*(1+$W$31)^C6121</f>
        <v>0</v>
      </c>
      <c r="G6121">
        <f>$W$32*(1+$W$33)^C6121</f>
        <v>0</v>
      </c>
      <c r="H6121">
        <f>$W$34*(1+$W$35)^C6121</f>
        <v>0</v>
      </c>
      <c r="I6121">
        <f>MIN(E6121,F6121)</f>
        <v>0</v>
      </c>
      <c r="J6121">
        <f>MIN(E6121-I6121,G6121)</f>
        <v>0</v>
      </c>
      <c r="K6121">
        <f>MIN(E6121-I6121-J6121,H6121)</f>
        <v>0</v>
      </c>
      <c r="L6121">
        <f>E6121-I6121-J6121-K6121</f>
        <v>0</v>
      </c>
      <c r="M6121">
        <f>IF((I6121+J6121+(1-$W$36)*L6121)/$W$39&gt;=$W$38,1,0)</f>
        <v>0</v>
      </c>
      <c r="N6121">
        <f>IF(M6121=1,$W$37,$W$36)*L6121</f>
        <v>0</v>
      </c>
      <c r="O6121">
        <f>EXP(-$W$26*C6121)*I6121</f>
        <v>0</v>
      </c>
      <c r="P6121">
        <f>EXP(-$W$26*C6121)*J6121</f>
        <v>0</v>
      </c>
      <c r="Q6121">
        <f>EXP(-$W$26*C6121)*K6121</f>
        <v>0</v>
      </c>
      <c r="R6121">
        <f>EXP(-$W$26*C6121)*(L6121-N6121)</f>
        <v>0</v>
      </c>
      <c r="S6121">
        <f>EXP(-$W$26*C6121)*N6121</f>
        <v>0</v>
      </c>
      <c r="T6121">
        <f>EXP(-$W$26*C6121)*E6121</f>
        <v>0</v>
      </c>
    </row>
    <row r="6122" spans="1:20">
      <c r="A6122">
        <v>6113</v>
      </c>
      <c r="B6122">
        <f>RAND()</f>
        <v>0</v>
      </c>
      <c r="C6122">
        <f>IF(B6122&lt;$W$41,3,IF(B6122&lt;$W$41+$W$42,4,5))</f>
        <v>0</v>
      </c>
      <c r="D6122">
        <f>NORMSINV(RAND())</f>
        <v>0</v>
      </c>
      <c r="E6122">
        <f>$W$25*EXP(($W$26-$W$28-0.5*$W$27^2)*C6122+$W$27*SQRT(C6122)*D6122)</f>
        <v>0</v>
      </c>
      <c r="F6122">
        <f>$W$30*(1+$W$31)^C6122</f>
        <v>0</v>
      </c>
      <c r="G6122">
        <f>$W$32*(1+$W$33)^C6122</f>
        <v>0</v>
      </c>
      <c r="H6122">
        <f>$W$34*(1+$W$35)^C6122</f>
        <v>0</v>
      </c>
      <c r="I6122">
        <f>MIN(E6122,F6122)</f>
        <v>0</v>
      </c>
      <c r="J6122">
        <f>MIN(E6122-I6122,G6122)</f>
        <v>0</v>
      </c>
      <c r="K6122">
        <f>MIN(E6122-I6122-J6122,H6122)</f>
        <v>0</v>
      </c>
      <c r="L6122">
        <f>E6122-I6122-J6122-K6122</f>
        <v>0</v>
      </c>
      <c r="M6122">
        <f>IF((I6122+J6122+(1-$W$36)*L6122)/$W$39&gt;=$W$38,1,0)</f>
        <v>0</v>
      </c>
      <c r="N6122">
        <f>IF(M6122=1,$W$37,$W$36)*L6122</f>
        <v>0</v>
      </c>
      <c r="O6122">
        <f>EXP(-$W$26*C6122)*I6122</f>
        <v>0</v>
      </c>
      <c r="P6122">
        <f>EXP(-$W$26*C6122)*J6122</f>
        <v>0</v>
      </c>
      <c r="Q6122">
        <f>EXP(-$W$26*C6122)*K6122</f>
        <v>0</v>
      </c>
      <c r="R6122">
        <f>EXP(-$W$26*C6122)*(L6122-N6122)</f>
        <v>0</v>
      </c>
      <c r="S6122">
        <f>EXP(-$W$26*C6122)*N6122</f>
        <v>0</v>
      </c>
      <c r="T6122">
        <f>EXP(-$W$26*C6122)*E6122</f>
        <v>0</v>
      </c>
    </row>
    <row r="6123" spans="1:20">
      <c r="A6123">
        <v>6114</v>
      </c>
      <c r="B6123">
        <f>RAND()</f>
        <v>0</v>
      </c>
      <c r="C6123">
        <f>IF(B6123&lt;$W$41,3,IF(B6123&lt;$W$41+$W$42,4,5))</f>
        <v>0</v>
      </c>
      <c r="D6123">
        <f>NORMSINV(RAND())</f>
        <v>0</v>
      </c>
      <c r="E6123">
        <f>$W$25*EXP(($W$26-$W$28-0.5*$W$27^2)*C6123+$W$27*SQRT(C6123)*D6123)</f>
        <v>0</v>
      </c>
      <c r="F6123">
        <f>$W$30*(1+$W$31)^C6123</f>
        <v>0</v>
      </c>
      <c r="G6123">
        <f>$W$32*(1+$W$33)^C6123</f>
        <v>0</v>
      </c>
      <c r="H6123">
        <f>$W$34*(1+$W$35)^C6123</f>
        <v>0</v>
      </c>
      <c r="I6123">
        <f>MIN(E6123,F6123)</f>
        <v>0</v>
      </c>
      <c r="J6123">
        <f>MIN(E6123-I6123,G6123)</f>
        <v>0</v>
      </c>
      <c r="K6123">
        <f>MIN(E6123-I6123-J6123,H6123)</f>
        <v>0</v>
      </c>
      <c r="L6123">
        <f>E6123-I6123-J6123-K6123</f>
        <v>0</v>
      </c>
      <c r="M6123">
        <f>IF((I6123+J6123+(1-$W$36)*L6123)/$W$39&gt;=$W$38,1,0)</f>
        <v>0</v>
      </c>
      <c r="N6123">
        <f>IF(M6123=1,$W$37,$W$36)*L6123</f>
        <v>0</v>
      </c>
      <c r="O6123">
        <f>EXP(-$W$26*C6123)*I6123</f>
        <v>0</v>
      </c>
      <c r="P6123">
        <f>EXP(-$W$26*C6123)*J6123</f>
        <v>0</v>
      </c>
      <c r="Q6123">
        <f>EXP(-$W$26*C6123)*K6123</f>
        <v>0</v>
      </c>
      <c r="R6123">
        <f>EXP(-$W$26*C6123)*(L6123-N6123)</f>
        <v>0</v>
      </c>
      <c r="S6123">
        <f>EXP(-$W$26*C6123)*N6123</f>
        <v>0</v>
      </c>
      <c r="T6123">
        <f>EXP(-$W$26*C6123)*E6123</f>
        <v>0</v>
      </c>
    </row>
    <row r="6124" spans="1:20">
      <c r="A6124">
        <v>6115</v>
      </c>
      <c r="B6124">
        <f>RAND()</f>
        <v>0</v>
      </c>
      <c r="C6124">
        <f>IF(B6124&lt;$W$41,3,IF(B6124&lt;$W$41+$W$42,4,5))</f>
        <v>0</v>
      </c>
      <c r="D6124">
        <f>NORMSINV(RAND())</f>
        <v>0</v>
      </c>
      <c r="E6124">
        <f>$W$25*EXP(($W$26-$W$28-0.5*$W$27^2)*C6124+$W$27*SQRT(C6124)*D6124)</f>
        <v>0</v>
      </c>
      <c r="F6124">
        <f>$W$30*(1+$W$31)^C6124</f>
        <v>0</v>
      </c>
      <c r="G6124">
        <f>$W$32*(1+$W$33)^C6124</f>
        <v>0</v>
      </c>
      <c r="H6124">
        <f>$W$34*(1+$W$35)^C6124</f>
        <v>0</v>
      </c>
      <c r="I6124">
        <f>MIN(E6124,F6124)</f>
        <v>0</v>
      </c>
      <c r="J6124">
        <f>MIN(E6124-I6124,G6124)</f>
        <v>0</v>
      </c>
      <c r="K6124">
        <f>MIN(E6124-I6124-J6124,H6124)</f>
        <v>0</v>
      </c>
      <c r="L6124">
        <f>E6124-I6124-J6124-K6124</f>
        <v>0</v>
      </c>
      <c r="M6124">
        <f>IF((I6124+J6124+(1-$W$36)*L6124)/$W$39&gt;=$W$38,1,0)</f>
        <v>0</v>
      </c>
      <c r="N6124">
        <f>IF(M6124=1,$W$37,$W$36)*L6124</f>
        <v>0</v>
      </c>
      <c r="O6124">
        <f>EXP(-$W$26*C6124)*I6124</f>
        <v>0</v>
      </c>
      <c r="P6124">
        <f>EXP(-$W$26*C6124)*J6124</f>
        <v>0</v>
      </c>
      <c r="Q6124">
        <f>EXP(-$W$26*C6124)*K6124</f>
        <v>0</v>
      </c>
      <c r="R6124">
        <f>EXP(-$W$26*C6124)*(L6124-N6124)</f>
        <v>0</v>
      </c>
      <c r="S6124">
        <f>EXP(-$W$26*C6124)*N6124</f>
        <v>0</v>
      </c>
      <c r="T6124">
        <f>EXP(-$W$26*C6124)*E6124</f>
        <v>0</v>
      </c>
    </row>
    <row r="6125" spans="1:20">
      <c r="A6125">
        <v>6116</v>
      </c>
      <c r="B6125">
        <f>RAND()</f>
        <v>0</v>
      </c>
      <c r="C6125">
        <f>IF(B6125&lt;$W$41,3,IF(B6125&lt;$W$41+$W$42,4,5))</f>
        <v>0</v>
      </c>
      <c r="D6125">
        <f>NORMSINV(RAND())</f>
        <v>0</v>
      </c>
      <c r="E6125">
        <f>$W$25*EXP(($W$26-$W$28-0.5*$W$27^2)*C6125+$W$27*SQRT(C6125)*D6125)</f>
        <v>0</v>
      </c>
      <c r="F6125">
        <f>$W$30*(1+$W$31)^C6125</f>
        <v>0</v>
      </c>
      <c r="G6125">
        <f>$W$32*(1+$W$33)^C6125</f>
        <v>0</v>
      </c>
      <c r="H6125">
        <f>$W$34*(1+$W$35)^C6125</f>
        <v>0</v>
      </c>
      <c r="I6125">
        <f>MIN(E6125,F6125)</f>
        <v>0</v>
      </c>
      <c r="J6125">
        <f>MIN(E6125-I6125,G6125)</f>
        <v>0</v>
      </c>
      <c r="K6125">
        <f>MIN(E6125-I6125-J6125,H6125)</f>
        <v>0</v>
      </c>
      <c r="L6125">
        <f>E6125-I6125-J6125-K6125</f>
        <v>0</v>
      </c>
      <c r="M6125">
        <f>IF((I6125+J6125+(1-$W$36)*L6125)/$W$39&gt;=$W$38,1,0)</f>
        <v>0</v>
      </c>
      <c r="N6125">
        <f>IF(M6125=1,$W$37,$W$36)*L6125</f>
        <v>0</v>
      </c>
      <c r="O6125">
        <f>EXP(-$W$26*C6125)*I6125</f>
        <v>0</v>
      </c>
      <c r="P6125">
        <f>EXP(-$W$26*C6125)*J6125</f>
        <v>0</v>
      </c>
      <c r="Q6125">
        <f>EXP(-$W$26*C6125)*K6125</f>
        <v>0</v>
      </c>
      <c r="R6125">
        <f>EXP(-$W$26*C6125)*(L6125-N6125)</f>
        <v>0</v>
      </c>
      <c r="S6125">
        <f>EXP(-$W$26*C6125)*N6125</f>
        <v>0</v>
      </c>
      <c r="T6125">
        <f>EXP(-$W$26*C6125)*E6125</f>
        <v>0</v>
      </c>
    </row>
    <row r="6126" spans="1:20">
      <c r="A6126">
        <v>6117</v>
      </c>
      <c r="B6126">
        <f>RAND()</f>
        <v>0</v>
      </c>
      <c r="C6126">
        <f>IF(B6126&lt;$W$41,3,IF(B6126&lt;$W$41+$W$42,4,5))</f>
        <v>0</v>
      </c>
      <c r="D6126">
        <f>NORMSINV(RAND())</f>
        <v>0</v>
      </c>
      <c r="E6126">
        <f>$W$25*EXP(($W$26-$W$28-0.5*$W$27^2)*C6126+$W$27*SQRT(C6126)*D6126)</f>
        <v>0</v>
      </c>
      <c r="F6126">
        <f>$W$30*(1+$W$31)^C6126</f>
        <v>0</v>
      </c>
      <c r="G6126">
        <f>$W$32*(1+$W$33)^C6126</f>
        <v>0</v>
      </c>
      <c r="H6126">
        <f>$W$34*(1+$W$35)^C6126</f>
        <v>0</v>
      </c>
      <c r="I6126">
        <f>MIN(E6126,F6126)</f>
        <v>0</v>
      </c>
      <c r="J6126">
        <f>MIN(E6126-I6126,G6126)</f>
        <v>0</v>
      </c>
      <c r="K6126">
        <f>MIN(E6126-I6126-J6126,H6126)</f>
        <v>0</v>
      </c>
      <c r="L6126">
        <f>E6126-I6126-J6126-K6126</f>
        <v>0</v>
      </c>
      <c r="M6126">
        <f>IF((I6126+J6126+(1-$W$36)*L6126)/$W$39&gt;=$W$38,1,0)</f>
        <v>0</v>
      </c>
      <c r="N6126">
        <f>IF(M6126=1,$W$37,$W$36)*L6126</f>
        <v>0</v>
      </c>
      <c r="O6126">
        <f>EXP(-$W$26*C6126)*I6126</f>
        <v>0</v>
      </c>
      <c r="P6126">
        <f>EXP(-$W$26*C6126)*J6126</f>
        <v>0</v>
      </c>
      <c r="Q6126">
        <f>EXP(-$W$26*C6126)*K6126</f>
        <v>0</v>
      </c>
      <c r="R6126">
        <f>EXP(-$W$26*C6126)*(L6126-N6126)</f>
        <v>0</v>
      </c>
      <c r="S6126">
        <f>EXP(-$W$26*C6126)*N6126</f>
        <v>0</v>
      </c>
      <c r="T6126">
        <f>EXP(-$W$26*C6126)*E6126</f>
        <v>0</v>
      </c>
    </row>
    <row r="6127" spans="1:20">
      <c r="A6127">
        <v>6118</v>
      </c>
      <c r="B6127">
        <f>RAND()</f>
        <v>0</v>
      </c>
      <c r="C6127">
        <f>IF(B6127&lt;$W$41,3,IF(B6127&lt;$W$41+$W$42,4,5))</f>
        <v>0</v>
      </c>
      <c r="D6127">
        <f>NORMSINV(RAND())</f>
        <v>0</v>
      </c>
      <c r="E6127">
        <f>$W$25*EXP(($W$26-$W$28-0.5*$W$27^2)*C6127+$W$27*SQRT(C6127)*D6127)</f>
        <v>0</v>
      </c>
      <c r="F6127">
        <f>$W$30*(1+$W$31)^C6127</f>
        <v>0</v>
      </c>
      <c r="G6127">
        <f>$W$32*(1+$W$33)^C6127</f>
        <v>0</v>
      </c>
      <c r="H6127">
        <f>$W$34*(1+$W$35)^C6127</f>
        <v>0</v>
      </c>
      <c r="I6127">
        <f>MIN(E6127,F6127)</f>
        <v>0</v>
      </c>
      <c r="J6127">
        <f>MIN(E6127-I6127,G6127)</f>
        <v>0</v>
      </c>
      <c r="K6127">
        <f>MIN(E6127-I6127-J6127,H6127)</f>
        <v>0</v>
      </c>
      <c r="L6127">
        <f>E6127-I6127-J6127-K6127</f>
        <v>0</v>
      </c>
      <c r="M6127">
        <f>IF((I6127+J6127+(1-$W$36)*L6127)/$W$39&gt;=$W$38,1,0)</f>
        <v>0</v>
      </c>
      <c r="N6127">
        <f>IF(M6127=1,$W$37,$W$36)*L6127</f>
        <v>0</v>
      </c>
      <c r="O6127">
        <f>EXP(-$W$26*C6127)*I6127</f>
        <v>0</v>
      </c>
      <c r="P6127">
        <f>EXP(-$W$26*C6127)*J6127</f>
        <v>0</v>
      </c>
      <c r="Q6127">
        <f>EXP(-$W$26*C6127)*K6127</f>
        <v>0</v>
      </c>
      <c r="R6127">
        <f>EXP(-$W$26*C6127)*(L6127-N6127)</f>
        <v>0</v>
      </c>
      <c r="S6127">
        <f>EXP(-$W$26*C6127)*N6127</f>
        <v>0</v>
      </c>
      <c r="T6127">
        <f>EXP(-$W$26*C6127)*E6127</f>
        <v>0</v>
      </c>
    </row>
    <row r="6128" spans="1:20">
      <c r="A6128">
        <v>6119</v>
      </c>
      <c r="B6128">
        <f>RAND()</f>
        <v>0</v>
      </c>
      <c r="C6128">
        <f>IF(B6128&lt;$W$41,3,IF(B6128&lt;$W$41+$W$42,4,5))</f>
        <v>0</v>
      </c>
      <c r="D6128">
        <f>NORMSINV(RAND())</f>
        <v>0</v>
      </c>
      <c r="E6128">
        <f>$W$25*EXP(($W$26-$W$28-0.5*$W$27^2)*C6128+$W$27*SQRT(C6128)*D6128)</f>
        <v>0</v>
      </c>
      <c r="F6128">
        <f>$W$30*(1+$W$31)^C6128</f>
        <v>0</v>
      </c>
      <c r="G6128">
        <f>$W$32*(1+$W$33)^C6128</f>
        <v>0</v>
      </c>
      <c r="H6128">
        <f>$W$34*(1+$W$35)^C6128</f>
        <v>0</v>
      </c>
      <c r="I6128">
        <f>MIN(E6128,F6128)</f>
        <v>0</v>
      </c>
      <c r="J6128">
        <f>MIN(E6128-I6128,G6128)</f>
        <v>0</v>
      </c>
      <c r="K6128">
        <f>MIN(E6128-I6128-J6128,H6128)</f>
        <v>0</v>
      </c>
      <c r="L6128">
        <f>E6128-I6128-J6128-K6128</f>
        <v>0</v>
      </c>
      <c r="M6128">
        <f>IF((I6128+J6128+(1-$W$36)*L6128)/$W$39&gt;=$W$38,1,0)</f>
        <v>0</v>
      </c>
      <c r="N6128">
        <f>IF(M6128=1,$W$37,$W$36)*L6128</f>
        <v>0</v>
      </c>
      <c r="O6128">
        <f>EXP(-$W$26*C6128)*I6128</f>
        <v>0</v>
      </c>
      <c r="P6128">
        <f>EXP(-$W$26*C6128)*J6128</f>
        <v>0</v>
      </c>
      <c r="Q6128">
        <f>EXP(-$W$26*C6128)*K6128</f>
        <v>0</v>
      </c>
      <c r="R6128">
        <f>EXP(-$W$26*C6128)*(L6128-N6128)</f>
        <v>0</v>
      </c>
      <c r="S6128">
        <f>EXP(-$W$26*C6128)*N6128</f>
        <v>0</v>
      </c>
      <c r="T6128">
        <f>EXP(-$W$26*C6128)*E6128</f>
        <v>0</v>
      </c>
    </row>
    <row r="6129" spans="1:20">
      <c r="A6129">
        <v>6120</v>
      </c>
      <c r="B6129">
        <f>RAND()</f>
        <v>0</v>
      </c>
      <c r="C6129">
        <f>IF(B6129&lt;$W$41,3,IF(B6129&lt;$W$41+$W$42,4,5))</f>
        <v>0</v>
      </c>
      <c r="D6129">
        <f>NORMSINV(RAND())</f>
        <v>0</v>
      </c>
      <c r="E6129">
        <f>$W$25*EXP(($W$26-$W$28-0.5*$W$27^2)*C6129+$W$27*SQRT(C6129)*D6129)</f>
        <v>0</v>
      </c>
      <c r="F6129">
        <f>$W$30*(1+$W$31)^C6129</f>
        <v>0</v>
      </c>
      <c r="G6129">
        <f>$W$32*(1+$W$33)^C6129</f>
        <v>0</v>
      </c>
      <c r="H6129">
        <f>$W$34*(1+$W$35)^C6129</f>
        <v>0</v>
      </c>
      <c r="I6129">
        <f>MIN(E6129,F6129)</f>
        <v>0</v>
      </c>
      <c r="J6129">
        <f>MIN(E6129-I6129,G6129)</f>
        <v>0</v>
      </c>
      <c r="K6129">
        <f>MIN(E6129-I6129-J6129,H6129)</f>
        <v>0</v>
      </c>
      <c r="L6129">
        <f>E6129-I6129-J6129-K6129</f>
        <v>0</v>
      </c>
      <c r="M6129">
        <f>IF((I6129+J6129+(1-$W$36)*L6129)/$W$39&gt;=$W$38,1,0)</f>
        <v>0</v>
      </c>
      <c r="N6129">
        <f>IF(M6129=1,$W$37,$W$36)*L6129</f>
        <v>0</v>
      </c>
      <c r="O6129">
        <f>EXP(-$W$26*C6129)*I6129</f>
        <v>0</v>
      </c>
      <c r="P6129">
        <f>EXP(-$W$26*C6129)*J6129</f>
        <v>0</v>
      </c>
      <c r="Q6129">
        <f>EXP(-$W$26*C6129)*K6129</f>
        <v>0</v>
      </c>
      <c r="R6129">
        <f>EXP(-$W$26*C6129)*(L6129-N6129)</f>
        <v>0</v>
      </c>
      <c r="S6129">
        <f>EXP(-$W$26*C6129)*N6129</f>
        <v>0</v>
      </c>
      <c r="T6129">
        <f>EXP(-$W$26*C6129)*E6129</f>
        <v>0</v>
      </c>
    </row>
    <row r="6130" spans="1:20">
      <c r="A6130">
        <v>6121</v>
      </c>
      <c r="B6130">
        <f>RAND()</f>
        <v>0</v>
      </c>
      <c r="C6130">
        <f>IF(B6130&lt;$W$41,3,IF(B6130&lt;$W$41+$W$42,4,5))</f>
        <v>0</v>
      </c>
      <c r="D6130">
        <f>NORMSINV(RAND())</f>
        <v>0</v>
      </c>
      <c r="E6130">
        <f>$W$25*EXP(($W$26-$W$28-0.5*$W$27^2)*C6130+$W$27*SQRT(C6130)*D6130)</f>
        <v>0</v>
      </c>
      <c r="F6130">
        <f>$W$30*(1+$W$31)^C6130</f>
        <v>0</v>
      </c>
      <c r="G6130">
        <f>$W$32*(1+$W$33)^C6130</f>
        <v>0</v>
      </c>
      <c r="H6130">
        <f>$W$34*(1+$W$35)^C6130</f>
        <v>0</v>
      </c>
      <c r="I6130">
        <f>MIN(E6130,F6130)</f>
        <v>0</v>
      </c>
      <c r="J6130">
        <f>MIN(E6130-I6130,G6130)</f>
        <v>0</v>
      </c>
      <c r="K6130">
        <f>MIN(E6130-I6130-J6130,H6130)</f>
        <v>0</v>
      </c>
      <c r="L6130">
        <f>E6130-I6130-J6130-K6130</f>
        <v>0</v>
      </c>
      <c r="M6130">
        <f>IF((I6130+J6130+(1-$W$36)*L6130)/$W$39&gt;=$W$38,1,0)</f>
        <v>0</v>
      </c>
      <c r="N6130">
        <f>IF(M6130=1,$W$37,$W$36)*L6130</f>
        <v>0</v>
      </c>
      <c r="O6130">
        <f>EXP(-$W$26*C6130)*I6130</f>
        <v>0</v>
      </c>
      <c r="P6130">
        <f>EXP(-$W$26*C6130)*J6130</f>
        <v>0</v>
      </c>
      <c r="Q6130">
        <f>EXP(-$W$26*C6130)*K6130</f>
        <v>0</v>
      </c>
      <c r="R6130">
        <f>EXP(-$W$26*C6130)*(L6130-N6130)</f>
        <v>0</v>
      </c>
      <c r="S6130">
        <f>EXP(-$W$26*C6130)*N6130</f>
        <v>0</v>
      </c>
      <c r="T6130">
        <f>EXP(-$W$26*C6130)*E6130</f>
        <v>0</v>
      </c>
    </row>
    <row r="6131" spans="1:20">
      <c r="A6131">
        <v>6122</v>
      </c>
      <c r="B6131">
        <f>RAND()</f>
        <v>0</v>
      </c>
      <c r="C6131">
        <f>IF(B6131&lt;$W$41,3,IF(B6131&lt;$W$41+$W$42,4,5))</f>
        <v>0</v>
      </c>
      <c r="D6131">
        <f>NORMSINV(RAND())</f>
        <v>0</v>
      </c>
      <c r="E6131">
        <f>$W$25*EXP(($W$26-$W$28-0.5*$W$27^2)*C6131+$W$27*SQRT(C6131)*D6131)</f>
        <v>0</v>
      </c>
      <c r="F6131">
        <f>$W$30*(1+$W$31)^C6131</f>
        <v>0</v>
      </c>
      <c r="G6131">
        <f>$W$32*(1+$W$33)^C6131</f>
        <v>0</v>
      </c>
      <c r="H6131">
        <f>$W$34*(1+$W$35)^C6131</f>
        <v>0</v>
      </c>
      <c r="I6131">
        <f>MIN(E6131,F6131)</f>
        <v>0</v>
      </c>
      <c r="J6131">
        <f>MIN(E6131-I6131,G6131)</f>
        <v>0</v>
      </c>
      <c r="K6131">
        <f>MIN(E6131-I6131-J6131,H6131)</f>
        <v>0</v>
      </c>
      <c r="L6131">
        <f>E6131-I6131-J6131-K6131</f>
        <v>0</v>
      </c>
      <c r="M6131">
        <f>IF((I6131+J6131+(1-$W$36)*L6131)/$W$39&gt;=$W$38,1,0)</f>
        <v>0</v>
      </c>
      <c r="N6131">
        <f>IF(M6131=1,$W$37,$W$36)*L6131</f>
        <v>0</v>
      </c>
      <c r="O6131">
        <f>EXP(-$W$26*C6131)*I6131</f>
        <v>0</v>
      </c>
      <c r="P6131">
        <f>EXP(-$W$26*C6131)*J6131</f>
        <v>0</v>
      </c>
      <c r="Q6131">
        <f>EXP(-$W$26*C6131)*K6131</f>
        <v>0</v>
      </c>
      <c r="R6131">
        <f>EXP(-$W$26*C6131)*(L6131-N6131)</f>
        <v>0</v>
      </c>
      <c r="S6131">
        <f>EXP(-$W$26*C6131)*N6131</f>
        <v>0</v>
      </c>
      <c r="T6131">
        <f>EXP(-$W$26*C6131)*E6131</f>
        <v>0</v>
      </c>
    </row>
    <row r="6132" spans="1:20">
      <c r="A6132">
        <v>6123</v>
      </c>
      <c r="B6132">
        <f>RAND()</f>
        <v>0</v>
      </c>
      <c r="C6132">
        <f>IF(B6132&lt;$W$41,3,IF(B6132&lt;$W$41+$W$42,4,5))</f>
        <v>0</v>
      </c>
      <c r="D6132">
        <f>NORMSINV(RAND())</f>
        <v>0</v>
      </c>
      <c r="E6132">
        <f>$W$25*EXP(($W$26-$W$28-0.5*$W$27^2)*C6132+$W$27*SQRT(C6132)*D6132)</f>
        <v>0</v>
      </c>
      <c r="F6132">
        <f>$W$30*(1+$W$31)^C6132</f>
        <v>0</v>
      </c>
      <c r="G6132">
        <f>$W$32*(1+$W$33)^C6132</f>
        <v>0</v>
      </c>
      <c r="H6132">
        <f>$W$34*(1+$W$35)^C6132</f>
        <v>0</v>
      </c>
      <c r="I6132">
        <f>MIN(E6132,F6132)</f>
        <v>0</v>
      </c>
      <c r="J6132">
        <f>MIN(E6132-I6132,G6132)</f>
        <v>0</v>
      </c>
      <c r="K6132">
        <f>MIN(E6132-I6132-J6132,H6132)</f>
        <v>0</v>
      </c>
      <c r="L6132">
        <f>E6132-I6132-J6132-K6132</f>
        <v>0</v>
      </c>
      <c r="M6132">
        <f>IF((I6132+J6132+(1-$W$36)*L6132)/$W$39&gt;=$W$38,1,0)</f>
        <v>0</v>
      </c>
      <c r="N6132">
        <f>IF(M6132=1,$W$37,$W$36)*L6132</f>
        <v>0</v>
      </c>
      <c r="O6132">
        <f>EXP(-$W$26*C6132)*I6132</f>
        <v>0</v>
      </c>
      <c r="P6132">
        <f>EXP(-$W$26*C6132)*J6132</f>
        <v>0</v>
      </c>
      <c r="Q6132">
        <f>EXP(-$W$26*C6132)*K6132</f>
        <v>0</v>
      </c>
      <c r="R6132">
        <f>EXP(-$W$26*C6132)*(L6132-N6132)</f>
        <v>0</v>
      </c>
      <c r="S6132">
        <f>EXP(-$W$26*C6132)*N6132</f>
        <v>0</v>
      </c>
      <c r="T6132">
        <f>EXP(-$W$26*C6132)*E6132</f>
        <v>0</v>
      </c>
    </row>
    <row r="6133" spans="1:20">
      <c r="A6133">
        <v>6124</v>
      </c>
      <c r="B6133">
        <f>RAND()</f>
        <v>0</v>
      </c>
      <c r="C6133">
        <f>IF(B6133&lt;$W$41,3,IF(B6133&lt;$W$41+$W$42,4,5))</f>
        <v>0</v>
      </c>
      <c r="D6133">
        <f>NORMSINV(RAND())</f>
        <v>0</v>
      </c>
      <c r="E6133">
        <f>$W$25*EXP(($W$26-$W$28-0.5*$W$27^2)*C6133+$W$27*SQRT(C6133)*D6133)</f>
        <v>0</v>
      </c>
      <c r="F6133">
        <f>$W$30*(1+$W$31)^C6133</f>
        <v>0</v>
      </c>
      <c r="G6133">
        <f>$W$32*(1+$W$33)^C6133</f>
        <v>0</v>
      </c>
      <c r="H6133">
        <f>$W$34*(1+$W$35)^C6133</f>
        <v>0</v>
      </c>
      <c r="I6133">
        <f>MIN(E6133,F6133)</f>
        <v>0</v>
      </c>
      <c r="J6133">
        <f>MIN(E6133-I6133,G6133)</f>
        <v>0</v>
      </c>
      <c r="K6133">
        <f>MIN(E6133-I6133-J6133,H6133)</f>
        <v>0</v>
      </c>
      <c r="L6133">
        <f>E6133-I6133-J6133-K6133</f>
        <v>0</v>
      </c>
      <c r="M6133">
        <f>IF((I6133+J6133+(1-$W$36)*L6133)/$W$39&gt;=$W$38,1,0)</f>
        <v>0</v>
      </c>
      <c r="N6133">
        <f>IF(M6133=1,$W$37,$W$36)*L6133</f>
        <v>0</v>
      </c>
      <c r="O6133">
        <f>EXP(-$W$26*C6133)*I6133</f>
        <v>0</v>
      </c>
      <c r="P6133">
        <f>EXP(-$W$26*C6133)*J6133</f>
        <v>0</v>
      </c>
      <c r="Q6133">
        <f>EXP(-$W$26*C6133)*K6133</f>
        <v>0</v>
      </c>
      <c r="R6133">
        <f>EXP(-$W$26*C6133)*(L6133-N6133)</f>
        <v>0</v>
      </c>
      <c r="S6133">
        <f>EXP(-$W$26*C6133)*N6133</f>
        <v>0</v>
      </c>
      <c r="T6133">
        <f>EXP(-$W$26*C6133)*E6133</f>
        <v>0</v>
      </c>
    </row>
    <row r="6134" spans="1:20">
      <c r="A6134">
        <v>6125</v>
      </c>
      <c r="B6134">
        <f>RAND()</f>
        <v>0</v>
      </c>
      <c r="C6134">
        <f>IF(B6134&lt;$W$41,3,IF(B6134&lt;$W$41+$W$42,4,5))</f>
        <v>0</v>
      </c>
      <c r="D6134">
        <f>NORMSINV(RAND())</f>
        <v>0</v>
      </c>
      <c r="E6134">
        <f>$W$25*EXP(($W$26-$W$28-0.5*$W$27^2)*C6134+$W$27*SQRT(C6134)*D6134)</f>
        <v>0</v>
      </c>
      <c r="F6134">
        <f>$W$30*(1+$W$31)^C6134</f>
        <v>0</v>
      </c>
      <c r="G6134">
        <f>$W$32*(1+$W$33)^C6134</f>
        <v>0</v>
      </c>
      <c r="H6134">
        <f>$W$34*(1+$W$35)^C6134</f>
        <v>0</v>
      </c>
      <c r="I6134">
        <f>MIN(E6134,F6134)</f>
        <v>0</v>
      </c>
      <c r="J6134">
        <f>MIN(E6134-I6134,G6134)</f>
        <v>0</v>
      </c>
      <c r="K6134">
        <f>MIN(E6134-I6134-J6134,H6134)</f>
        <v>0</v>
      </c>
      <c r="L6134">
        <f>E6134-I6134-J6134-K6134</f>
        <v>0</v>
      </c>
      <c r="M6134">
        <f>IF((I6134+J6134+(1-$W$36)*L6134)/$W$39&gt;=$W$38,1,0)</f>
        <v>0</v>
      </c>
      <c r="N6134">
        <f>IF(M6134=1,$W$37,$W$36)*L6134</f>
        <v>0</v>
      </c>
      <c r="O6134">
        <f>EXP(-$W$26*C6134)*I6134</f>
        <v>0</v>
      </c>
      <c r="P6134">
        <f>EXP(-$W$26*C6134)*J6134</f>
        <v>0</v>
      </c>
      <c r="Q6134">
        <f>EXP(-$W$26*C6134)*K6134</f>
        <v>0</v>
      </c>
      <c r="R6134">
        <f>EXP(-$W$26*C6134)*(L6134-N6134)</f>
        <v>0</v>
      </c>
      <c r="S6134">
        <f>EXP(-$W$26*C6134)*N6134</f>
        <v>0</v>
      </c>
      <c r="T6134">
        <f>EXP(-$W$26*C6134)*E6134</f>
        <v>0</v>
      </c>
    </row>
    <row r="6135" spans="1:20">
      <c r="A6135">
        <v>6126</v>
      </c>
      <c r="B6135">
        <f>RAND()</f>
        <v>0</v>
      </c>
      <c r="C6135">
        <f>IF(B6135&lt;$W$41,3,IF(B6135&lt;$W$41+$W$42,4,5))</f>
        <v>0</v>
      </c>
      <c r="D6135">
        <f>NORMSINV(RAND())</f>
        <v>0</v>
      </c>
      <c r="E6135">
        <f>$W$25*EXP(($W$26-$W$28-0.5*$W$27^2)*C6135+$W$27*SQRT(C6135)*D6135)</f>
        <v>0</v>
      </c>
      <c r="F6135">
        <f>$W$30*(1+$W$31)^C6135</f>
        <v>0</v>
      </c>
      <c r="G6135">
        <f>$W$32*(1+$W$33)^C6135</f>
        <v>0</v>
      </c>
      <c r="H6135">
        <f>$W$34*(1+$W$35)^C6135</f>
        <v>0</v>
      </c>
      <c r="I6135">
        <f>MIN(E6135,F6135)</f>
        <v>0</v>
      </c>
      <c r="J6135">
        <f>MIN(E6135-I6135,G6135)</f>
        <v>0</v>
      </c>
      <c r="K6135">
        <f>MIN(E6135-I6135-J6135,H6135)</f>
        <v>0</v>
      </c>
      <c r="L6135">
        <f>E6135-I6135-J6135-K6135</f>
        <v>0</v>
      </c>
      <c r="M6135">
        <f>IF((I6135+J6135+(1-$W$36)*L6135)/$W$39&gt;=$W$38,1,0)</f>
        <v>0</v>
      </c>
      <c r="N6135">
        <f>IF(M6135=1,$W$37,$W$36)*L6135</f>
        <v>0</v>
      </c>
      <c r="O6135">
        <f>EXP(-$W$26*C6135)*I6135</f>
        <v>0</v>
      </c>
      <c r="P6135">
        <f>EXP(-$W$26*C6135)*J6135</f>
        <v>0</v>
      </c>
      <c r="Q6135">
        <f>EXP(-$W$26*C6135)*K6135</f>
        <v>0</v>
      </c>
      <c r="R6135">
        <f>EXP(-$W$26*C6135)*(L6135-N6135)</f>
        <v>0</v>
      </c>
      <c r="S6135">
        <f>EXP(-$W$26*C6135)*N6135</f>
        <v>0</v>
      </c>
      <c r="T6135">
        <f>EXP(-$W$26*C6135)*E6135</f>
        <v>0</v>
      </c>
    </row>
    <row r="6136" spans="1:20">
      <c r="A6136">
        <v>6127</v>
      </c>
      <c r="B6136">
        <f>RAND()</f>
        <v>0</v>
      </c>
      <c r="C6136">
        <f>IF(B6136&lt;$W$41,3,IF(B6136&lt;$W$41+$W$42,4,5))</f>
        <v>0</v>
      </c>
      <c r="D6136">
        <f>NORMSINV(RAND())</f>
        <v>0</v>
      </c>
      <c r="E6136">
        <f>$W$25*EXP(($W$26-$W$28-0.5*$W$27^2)*C6136+$W$27*SQRT(C6136)*D6136)</f>
        <v>0</v>
      </c>
      <c r="F6136">
        <f>$W$30*(1+$W$31)^C6136</f>
        <v>0</v>
      </c>
      <c r="G6136">
        <f>$W$32*(1+$W$33)^C6136</f>
        <v>0</v>
      </c>
      <c r="H6136">
        <f>$W$34*(1+$W$35)^C6136</f>
        <v>0</v>
      </c>
      <c r="I6136">
        <f>MIN(E6136,F6136)</f>
        <v>0</v>
      </c>
      <c r="J6136">
        <f>MIN(E6136-I6136,G6136)</f>
        <v>0</v>
      </c>
      <c r="K6136">
        <f>MIN(E6136-I6136-J6136,H6136)</f>
        <v>0</v>
      </c>
      <c r="L6136">
        <f>E6136-I6136-J6136-K6136</f>
        <v>0</v>
      </c>
      <c r="M6136">
        <f>IF((I6136+J6136+(1-$W$36)*L6136)/$W$39&gt;=$W$38,1,0)</f>
        <v>0</v>
      </c>
      <c r="N6136">
        <f>IF(M6136=1,$W$37,$W$36)*L6136</f>
        <v>0</v>
      </c>
      <c r="O6136">
        <f>EXP(-$W$26*C6136)*I6136</f>
        <v>0</v>
      </c>
      <c r="P6136">
        <f>EXP(-$W$26*C6136)*J6136</f>
        <v>0</v>
      </c>
      <c r="Q6136">
        <f>EXP(-$W$26*C6136)*K6136</f>
        <v>0</v>
      </c>
      <c r="R6136">
        <f>EXP(-$W$26*C6136)*(L6136-N6136)</f>
        <v>0</v>
      </c>
      <c r="S6136">
        <f>EXP(-$W$26*C6136)*N6136</f>
        <v>0</v>
      </c>
      <c r="T6136">
        <f>EXP(-$W$26*C6136)*E6136</f>
        <v>0</v>
      </c>
    </row>
    <row r="6137" spans="1:20">
      <c r="A6137">
        <v>6128</v>
      </c>
      <c r="B6137">
        <f>RAND()</f>
        <v>0</v>
      </c>
      <c r="C6137">
        <f>IF(B6137&lt;$W$41,3,IF(B6137&lt;$W$41+$W$42,4,5))</f>
        <v>0</v>
      </c>
      <c r="D6137">
        <f>NORMSINV(RAND())</f>
        <v>0</v>
      </c>
      <c r="E6137">
        <f>$W$25*EXP(($W$26-$W$28-0.5*$W$27^2)*C6137+$W$27*SQRT(C6137)*D6137)</f>
        <v>0</v>
      </c>
      <c r="F6137">
        <f>$W$30*(1+$W$31)^C6137</f>
        <v>0</v>
      </c>
      <c r="G6137">
        <f>$W$32*(1+$W$33)^C6137</f>
        <v>0</v>
      </c>
      <c r="H6137">
        <f>$W$34*(1+$W$35)^C6137</f>
        <v>0</v>
      </c>
      <c r="I6137">
        <f>MIN(E6137,F6137)</f>
        <v>0</v>
      </c>
      <c r="J6137">
        <f>MIN(E6137-I6137,G6137)</f>
        <v>0</v>
      </c>
      <c r="K6137">
        <f>MIN(E6137-I6137-J6137,H6137)</f>
        <v>0</v>
      </c>
      <c r="L6137">
        <f>E6137-I6137-J6137-K6137</f>
        <v>0</v>
      </c>
      <c r="M6137">
        <f>IF((I6137+J6137+(1-$W$36)*L6137)/$W$39&gt;=$W$38,1,0)</f>
        <v>0</v>
      </c>
      <c r="N6137">
        <f>IF(M6137=1,$W$37,$W$36)*L6137</f>
        <v>0</v>
      </c>
      <c r="O6137">
        <f>EXP(-$W$26*C6137)*I6137</f>
        <v>0</v>
      </c>
      <c r="P6137">
        <f>EXP(-$W$26*C6137)*J6137</f>
        <v>0</v>
      </c>
      <c r="Q6137">
        <f>EXP(-$W$26*C6137)*K6137</f>
        <v>0</v>
      </c>
      <c r="R6137">
        <f>EXP(-$W$26*C6137)*(L6137-N6137)</f>
        <v>0</v>
      </c>
      <c r="S6137">
        <f>EXP(-$W$26*C6137)*N6137</f>
        <v>0</v>
      </c>
      <c r="T6137">
        <f>EXP(-$W$26*C6137)*E6137</f>
        <v>0</v>
      </c>
    </row>
    <row r="6138" spans="1:20">
      <c r="A6138">
        <v>6129</v>
      </c>
      <c r="B6138">
        <f>RAND()</f>
        <v>0</v>
      </c>
      <c r="C6138">
        <f>IF(B6138&lt;$W$41,3,IF(B6138&lt;$W$41+$W$42,4,5))</f>
        <v>0</v>
      </c>
      <c r="D6138">
        <f>NORMSINV(RAND())</f>
        <v>0</v>
      </c>
      <c r="E6138">
        <f>$W$25*EXP(($W$26-$W$28-0.5*$W$27^2)*C6138+$W$27*SQRT(C6138)*D6138)</f>
        <v>0</v>
      </c>
      <c r="F6138">
        <f>$W$30*(1+$W$31)^C6138</f>
        <v>0</v>
      </c>
      <c r="G6138">
        <f>$W$32*(1+$W$33)^C6138</f>
        <v>0</v>
      </c>
      <c r="H6138">
        <f>$W$34*(1+$W$35)^C6138</f>
        <v>0</v>
      </c>
      <c r="I6138">
        <f>MIN(E6138,F6138)</f>
        <v>0</v>
      </c>
      <c r="J6138">
        <f>MIN(E6138-I6138,G6138)</f>
        <v>0</v>
      </c>
      <c r="K6138">
        <f>MIN(E6138-I6138-J6138,H6138)</f>
        <v>0</v>
      </c>
      <c r="L6138">
        <f>E6138-I6138-J6138-K6138</f>
        <v>0</v>
      </c>
      <c r="M6138">
        <f>IF((I6138+J6138+(1-$W$36)*L6138)/$W$39&gt;=$W$38,1,0)</f>
        <v>0</v>
      </c>
      <c r="N6138">
        <f>IF(M6138=1,$W$37,$W$36)*L6138</f>
        <v>0</v>
      </c>
      <c r="O6138">
        <f>EXP(-$W$26*C6138)*I6138</f>
        <v>0</v>
      </c>
      <c r="P6138">
        <f>EXP(-$W$26*C6138)*J6138</f>
        <v>0</v>
      </c>
      <c r="Q6138">
        <f>EXP(-$W$26*C6138)*K6138</f>
        <v>0</v>
      </c>
      <c r="R6138">
        <f>EXP(-$W$26*C6138)*(L6138-N6138)</f>
        <v>0</v>
      </c>
      <c r="S6138">
        <f>EXP(-$W$26*C6138)*N6138</f>
        <v>0</v>
      </c>
      <c r="T6138">
        <f>EXP(-$W$26*C6138)*E6138</f>
        <v>0</v>
      </c>
    </row>
    <row r="6139" spans="1:20">
      <c r="A6139">
        <v>6130</v>
      </c>
      <c r="B6139">
        <f>RAND()</f>
        <v>0</v>
      </c>
      <c r="C6139">
        <f>IF(B6139&lt;$W$41,3,IF(B6139&lt;$W$41+$W$42,4,5))</f>
        <v>0</v>
      </c>
      <c r="D6139">
        <f>NORMSINV(RAND())</f>
        <v>0</v>
      </c>
      <c r="E6139">
        <f>$W$25*EXP(($W$26-$W$28-0.5*$W$27^2)*C6139+$W$27*SQRT(C6139)*D6139)</f>
        <v>0</v>
      </c>
      <c r="F6139">
        <f>$W$30*(1+$W$31)^C6139</f>
        <v>0</v>
      </c>
      <c r="G6139">
        <f>$W$32*(1+$W$33)^C6139</f>
        <v>0</v>
      </c>
      <c r="H6139">
        <f>$W$34*(1+$W$35)^C6139</f>
        <v>0</v>
      </c>
      <c r="I6139">
        <f>MIN(E6139,F6139)</f>
        <v>0</v>
      </c>
      <c r="J6139">
        <f>MIN(E6139-I6139,G6139)</f>
        <v>0</v>
      </c>
      <c r="K6139">
        <f>MIN(E6139-I6139-J6139,H6139)</f>
        <v>0</v>
      </c>
      <c r="L6139">
        <f>E6139-I6139-J6139-K6139</f>
        <v>0</v>
      </c>
      <c r="M6139">
        <f>IF((I6139+J6139+(1-$W$36)*L6139)/$W$39&gt;=$W$38,1,0)</f>
        <v>0</v>
      </c>
      <c r="N6139">
        <f>IF(M6139=1,$W$37,$W$36)*L6139</f>
        <v>0</v>
      </c>
      <c r="O6139">
        <f>EXP(-$W$26*C6139)*I6139</f>
        <v>0</v>
      </c>
      <c r="P6139">
        <f>EXP(-$W$26*C6139)*J6139</f>
        <v>0</v>
      </c>
      <c r="Q6139">
        <f>EXP(-$W$26*C6139)*K6139</f>
        <v>0</v>
      </c>
      <c r="R6139">
        <f>EXP(-$W$26*C6139)*(L6139-N6139)</f>
        <v>0</v>
      </c>
      <c r="S6139">
        <f>EXP(-$W$26*C6139)*N6139</f>
        <v>0</v>
      </c>
      <c r="T6139">
        <f>EXP(-$W$26*C6139)*E6139</f>
        <v>0</v>
      </c>
    </row>
    <row r="6140" spans="1:20">
      <c r="A6140">
        <v>6131</v>
      </c>
      <c r="B6140">
        <f>RAND()</f>
        <v>0</v>
      </c>
      <c r="C6140">
        <f>IF(B6140&lt;$W$41,3,IF(B6140&lt;$W$41+$W$42,4,5))</f>
        <v>0</v>
      </c>
      <c r="D6140">
        <f>NORMSINV(RAND())</f>
        <v>0</v>
      </c>
      <c r="E6140">
        <f>$W$25*EXP(($W$26-$W$28-0.5*$W$27^2)*C6140+$W$27*SQRT(C6140)*D6140)</f>
        <v>0</v>
      </c>
      <c r="F6140">
        <f>$W$30*(1+$W$31)^C6140</f>
        <v>0</v>
      </c>
      <c r="G6140">
        <f>$W$32*(1+$W$33)^C6140</f>
        <v>0</v>
      </c>
      <c r="H6140">
        <f>$W$34*(1+$W$35)^C6140</f>
        <v>0</v>
      </c>
      <c r="I6140">
        <f>MIN(E6140,F6140)</f>
        <v>0</v>
      </c>
      <c r="J6140">
        <f>MIN(E6140-I6140,G6140)</f>
        <v>0</v>
      </c>
      <c r="K6140">
        <f>MIN(E6140-I6140-J6140,H6140)</f>
        <v>0</v>
      </c>
      <c r="L6140">
        <f>E6140-I6140-J6140-K6140</f>
        <v>0</v>
      </c>
      <c r="M6140">
        <f>IF((I6140+J6140+(1-$W$36)*L6140)/$W$39&gt;=$W$38,1,0)</f>
        <v>0</v>
      </c>
      <c r="N6140">
        <f>IF(M6140=1,$W$37,$W$36)*L6140</f>
        <v>0</v>
      </c>
      <c r="O6140">
        <f>EXP(-$W$26*C6140)*I6140</f>
        <v>0</v>
      </c>
      <c r="P6140">
        <f>EXP(-$W$26*C6140)*J6140</f>
        <v>0</v>
      </c>
      <c r="Q6140">
        <f>EXP(-$W$26*C6140)*K6140</f>
        <v>0</v>
      </c>
      <c r="R6140">
        <f>EXP(-$W$26*C6140)*(L6140-N6140)</f>
        <v>0</v>
      </c>
      <c r="S6140">
        <f>EXP(-$W$26*C6140)*N6140</f>
        <v>0</v>
      </c>
      <c r="T6140">
        <f>EXP(-$W$26*C6140)*E6140</f>
        <v>0</v>
      </c>
    </row>
    <row r="6141" spans="1:20">
      <c r="A6141">
        <v>6132</v>
      </c>
      <c r="B6141">
        <f>RAND()</f>
        <v>0</v>
      </c>
      <c r="C6141">
        <f>IF(B6141&lt;$W$41,3,IF(B6141&lt;$W$41+$W$42,4,5))</f>
        <v>0</v>
      </c>
      <c r="D6141">
        <f>NORMSINV(RAND())</f>
        <v>0</v>
      </c>
      <c r="E6141">
        <f>$W$25*EXP(($W$26-$W$28-0.5*$W$27^2)*C6141+$W$27*SQRT(C6141)*D6141)</f>
        <v>0</v>
      </c>
      <c r="F6141">
        <f>$W$30*(1+$W$31)^C6141</f>
        <v>0</v>
      </c>
      <c r="G6141">
        <f>$W$32*(1+$W$33)^C6141</f>
        <v>0</v>
      </c>
      <c r="H6141">
        <f>$W$34*(1+$W$35)^C6141</f>
        <v>0</v>
      </c>
      <c r="I6141">
        <f>MIN(E6141,F6141)</f>
        <v>0</v>
      </c>
      <c r="J6141">
        <f>MIN(E6141-I6141,G6141)</f>
        <v>0</v>
      </c>
      <c r="K6141">
        <f>MIN(E6141-I6141-J6141,H6141)</f>
        <v>0</v>
      </c>
      <c r="L6141">
        <f>E6141-I6141-J6141-K6141</f>
        <v>0</v>
      </c>
      <c r="M6141">
        <f>IF((I6141+J6141+(1-$W$36)*L6141)/$W$39&gt;=$W$38,1,0)</f>
        <v>0</v>
      </c>
      <c r="N6141">
        <f>IF(M6141=1,$W$37,$W$36)*L6141</f>
        <v>0</v>
      </c>
      <c r="O6141">
        <f>EXP(-$W$26*C6141)*I6141</f>
        <v>0</v>
      </c>
      <c r="P6141">
        <f>EXP(-$W$26*C6141)*J6141</f>
        <v>0</v>
      </c>
      <c r="Q6141">
        <f>EXP(-$W$26*C6141)*K6141</f>
        <v>0</v>
      </c>
      <c r="R6141">
        <f>EXP(-$W$26*C6141)*(L6141-N6141)</f>
        <v>0</v>
      </c>
      <c r="S6141">
        <f>EXP(-$W$26*C6141)*N6141</f>
        <v>0</v>
      </c>
      <c r="T6141">
        <f>EXP(-$W$26*C6141)*E6141</f>
        <v>0</v>
      </c>
    </row>
    <row r="6142" spans="1:20">
      <c r="A6142">
        <v>6133</v>
      </c>
      <c r="B6142">
        <f>RAND()</f>
        <v>0</v>
      </c>
      <c r="C6142">
        <f>IF(B6142&lt;$W$41,3,IF(B6142&lt;$W$41+$W$42,4,5))</f>
        <v>0</v>
      </c>
      <c r="D6142">
        <f>NORMSINV(RAND())</f>
        <v>0</v>
      </c>
      <c r="E6142">
        <f>$W$25*EXP(($W$26-$W$28-0.5*$W$27^2)*C6142+$W$27*SQRT(C6142)*D6142)</f>
        <v>0</v>
      </c>
      <c r="F6142">
        <f>$W$30*(1+$W$31)^C6142</f>
        <v>0</v>
      </c>
      <c r="G6142">
        <f>$W$32*(1+$W$33)^C6142</f>
        <v>0</v>
      </c>
      <c r="H6142">
        <f>$W$34*(1+$W$35)^C6142</f>
        <v>0</v>
      </c>
      <c r="I6142">
        <f>MIN(E6142,F6142)</f>
        <v>0</v>
      </c>
      <c r="J6142">
        <f>MIN(E6142-I6142,G6142)</f>
        <v>0</v>
      </c>
      <c r="K6142">
        <f>MIN(E6142-I6142-J6142,H6142)</f>
        <v>0</v>
      </c>
      <c r="L6142">
        <f>E6142-I6142-J6142-K6142</f>
        <v>0</v>
      </c>
      <c r="M6142">
        <f>IF((I6142+J6142+(1-$W$36)*L6142)/$W$39&gt;=$W$38,1,0)</f>
        <v>0</v>
      </c>
      <c r="N6142">
        <f>IF(M6142=1,$W$37,$W$36)*L6142</f>
        <v>0</v>
      </c>
      <c r="O6142">
        <f>EXP(-$W$26*C6142)*I6142</f>
        <v>0</v>
      </c>
      <c r="P6142">
        <f>EXP(-$W$26*C6142)*J6142</f>
        <v>0</v>
      </c>
      <c r="Q6142">
        <f>EXP(-$W$26*C6142)*K6142</f>
        <v>0</v>
      </c>
      <c r="R6142">
        <f>EXP(-$W$26*C6142)*(L6142-N6142)</f>
        <v>0</v>
      </c>
      <c r="S6142">
        <f>EXP(-$W$26*C6142)*N6142</f>
        <v>0</v>
      </c>
      <c r="T6142">
        <f>EXP(-$W$26*C6142)*E6142</f>
        <v>0</v>
      </c>
    </row>
    <row r="6143" spans="1:20">
      <c r="A6143">
        <v>6134</v>
      </c>
      <c r="B6143">
        <f>RAND()</f>
        <v>0</v>
      </c>
      <c r="C6143">
        <f>IF(B6143&lt;$W$41,3,IF(B6143&lt;$W$41+$W$42,4,5))</f>
        <v>0</v>
      </c>
      <c r="D6143">
        <f>NORMSINV(RAND())</f>
        <v>0</v>
      </c>
      <c r="E6143">
        <f>$W$25*EXP(($W$26-$W$28-0.5*$W$27^2)*C6143+$W$27*SQRT(C6143)*D6143)</f>
        <v>0</v>
      </c>
      <c r="F6143">
        <f>$W$30*(1+$W$31)^C6143</f>
        <v>0</v>
      </c>
      <c r="G6143">
        <f>$W$32*(1+$W$33)^C6143</f>
        <v>0</v>
      </c>
      <c r="H6143">
        <f>$W$34*(1+$W$35)^C6143</f>
        <v>0</v>
      </c>
      <c r="I6143">
        <f>MIN(E6143,F6143)</f>
        <v>0</v>
      </c>
      <c r="J6143">
        <f>MIN(E6143-I6143,G6143)</f>
        <v>0</v>
      </c>
      <c r="K6143">
        <f>MIN(E6143-I6143-J6143,H6143)</f>
        <v>0</v>
      </c>
      <c r="L6143">
        <f>E6143-I6143-J6143-K6143</f>
        <v>0</v>
      </c>
      <c r="M6143">
        <f>IF((I6143+J6143+(1-$W$36)*L6143)/$W$39&gt;=$W$38,1,0)</f>
        <v>0</v>
      </c>
      <c r="N6143">
        <f>IF(M6143=1,$W$37,$W$36)*L6143</f>
        <v>0</v>
      </c>
      <c r="O6143">
        <f>EXP(-$W$26*C6143)*I6143</f>
        <v>0</v>
      </c>
      <c r="P6143">
        <f>EXP(-$W$26*C6143)*J6143</f>
        <v>0</v>
      </c>
      <c r="Q6143">
        <f>EXP(-$W$26*C6143)*K6143</f>
        <v>0</v>
      </c>
      <c r="R6143">
        <f>EXP(-$W$26*C6143)*(L6143-N6143)</f>
        <v>0</v>
      </c>
      <c r="S6143">
        <f>EXP(-$W$26*C6143)*N6143</f>
        <v>0</v>
      </c>
      <c r="T6143">
        <f>EXP(-$W$26*C6143)*E6143</f>
        <v>0</v>
      </c>
    </row>
    <row r="6144" spans="1:20">
      <c r="A6144">
        <v>6135</v>
      </c>
      <c r="B6144">
        <f>RAND()</f>
        <v>0</v>
      </c>
      <c r="C6144">
        <f>IF(B6144&lt;$W$41,3,IF(B6144&lt;$W$41+$W$42,4,5))</f>
        <v>0</v>
      </c>
      <c r="D6144">
        <f>NORMSINV(RAND())</f>
        <v>0</v>
      </c>
      <c r="E6144">
        <f>$W$25*EXP(($W$26-$W$28-0.5*$W$27^2)*C6144+$W$27*SQRT(C6144)*D6144)</f>
        <v>0</v>
      </c>
      <c r="F6144">
        <f>$W$30*(1+$W$31)^C6144</f>
        <v>0</v>
      </c>
      <c r="G6144">
        <f>$W$32*(1+$W$33)^C6144</f>
        <v>0</v>
      </c>
      <c r="H6144">
        <f>$W$34*(1+$W$35)^C6144</f>
        <v>0</v>
      </c>
      <c r="I6144">
        <f>MIN(E6144,F6144)</f>
        <v>0</v>
      </c>
      <c r="J6144">
        <f>MIN(E6144-I6144,G6144)</f>
        <v>0</v>
      </c>
      <c r="K6144">
        <f>MIN(E6144-I6144-J6144,H6144)</f>
        <v>0</v>
      </c>
      <c r="L6144">
        <f>E6144-I6144-J6144-K6144</f>
        <v>0</v>
      </c>
      <c r="M6144">
        <f>IF((I6144+J6144+(1-$W$36)*L6144)/$W$39&gt;=$W$38,1,0)</f>
        <v>0</v>
      </c>
      <c r="N6144">
        <f>IF(M6144=1,$W$37,$W$36)*L6144</f>
        <v>0</v>
      </c>
      <c r="O6144">
        <f>EXP(-$W$26*C6144)*I6144</f>
        <v>0</v>
      </c>
      <c r="P6144">
        <f>EXP(-$W$26*C6144)*J6144</f>
        <v>0</v>
      </c>
      <c r="Q6144">
        <f>EXP(-$W$26*C6144)*K6144</f>
        <v>0</v>
      </c>
      <c r="R6144">
        <f>EXP(-$W$26*C6144)*(L6144-N6144)</f>
        <v>0</v>
      </c>
      <c r="S6144">
        <f>EXP(-$W$26*C6144)*N6144</f>
        <v>0</v>
      </c>
      <c r="T6144">
        <f>EXP(-$W$26*C6144)*E6144</f>
        <v>0</v>
      </c>
    </row>
    <row r="6145" spans="1:20">
      <c r="A6145">
        <v>6136</v>
      </c>
      <c r="B6145">
        <f>RAND()</f>
        <v>0</v>
      </c>
      <c r="C6145">
        <f>IF(B6145&lt;$W$41,3,IF(B6145&lt;$W$41+$W$42,4,5))</f>
        <v>0</v>
      </c>
      <c r="D6145">
        <f>NORMSINV(RAND())</f>
        <v>0</v>
      </c>
      <c r="E6145">
        <f>$W$25*EXP(($W$26-$W$28-0.5*$W$27^2)*C6145+$W$27*SQRT(C6145)*D6145)</f>
        <v>0</v>
      </c>
      <c r="F6145">
        <f>$W$30*(1+$W$31)^C6145</f>
        <v>0</v>
      </c>
      <c r="G6145">
        <f>$W$32*(1+$W$33)^C6145</f>
        <v>0</v>
      </c>
      <c r="H6145">
        <f>$W$34*(1+$W$35)^C6145</f>
        <v>0</v>
      </c>
      <c r="I6145">
        <f>MIN(E6145,F6145)</f>
        <v>0</v>
      </c>
      <c r="J6145">
        <f>MIN(E6145-I6145,G6145)</f>
        <v>0</v>
      </c>
      <c r="K6145">
        <f>MIN(E6145-I6145-J6145,H6145)</f>
        <v>0</v>
      </c>
      <c r="L6145">
        <f>E6145-I6145-J6145-K6145</f>
        <v>0</v>
      </c>
      <c r="M6145">
        <f>IF((I6145+J6145+(1-$W$36)*L6145)/$W$39&gt;=$W$38,1,0)</f>
        <v>0</v>
      </c>
      <c r="N6145">
        <f>IF(M6145=1,$W$37,$W$36)*L6145</f>
        <v>0</v>
      </c>
      <c r="O6145">
        <f>EXP(-$W$26*C6145)*I6145</f>
        <v>0</v>
      </c>
      <c r="P6145">
        <f>EXP(-$W$26*C6145)*J6145</f>
        <v>0</v>
      </c>
      <c r="Q6145">
        <f>EXP(-$W$26*C6145)*K6145</f>
        <v>0</v>
      </c>
      <c r="R6145">
        <f>EXP(-$W$26*C6145)*(L6145-N6145)</f>
        <v>0</v>
      </c>
      <c r="S6145">
        <f>EXP(-$W$26*C6145)*N6145</f>
        <v>0</v>
      </c>
      <c r="T6145">
        <f>EXP(-$W$26*C6145)*E6145</f>
        <v>0</v>
      </c>
    </row>
    <row r="6146" spans="1:20">
      <c r="A6146">
        <v>6137</v>
      </c>
      <c r="B6146">
        <f>RAND()</f>
        <v>0</v>
      </c>
      <c r="C6146">
        <f>IF(B6146&lt;$W$41,3,IF(B6146&lt;$W$41+$W$42,4,5))</f>
        <v>0</v>
      </c>
      <c r="D6146">
        <f>NORMSINV(RAND())</f>
        <v>0</v>
      </c>
      <c r="E6146">
        <f>$W$25*EXP(($W$26-$W$28-0.5*$W$27^2)*C6146+$W$27*SQRT(C6146)*D6146)</f>
        <v>0</v>
      </c>
      <c r="F6146">
        <f>$W$30*(1+$W$31)^C6146</f>
        <v>0</v>
      </c>
      <c r="G6146">
        <f>$W$32*(1+$W$33)^C6146</f>
        <v>0</v>
      </c>
      <c r="H6146">
        <f>$W$34*(1+$W$35)^C6146</f>
        <v>0</v>
      </c>
      <c r="I6146">
        <f>MIN(E6146,F6146)</f>
        <v>0</v>
      </c>
      <c r="J6146">
        <f>MIN(E6146-I6146,G6146)</f>
        <v>0</v>
      </c>
      <c r="K6146">
        <f>MIN(E6146-I6146-J6146,H6146)</f>
        <v>0</v>
      </c>
      <c r="L6146">
        <f>E6146-I6146-J6146-K6146</f>
        <v>0</v>
      </c>
      <c r="M6146">
        <f>IF((I6146+J6146+(1-$W$36)*L6146)/$W$39&gt;=$W$38,1,0)</f>
        <v>0</v>
      </c>
      <c r="N6146">
        <f>IF(M6146=1,$W$37,$W$36)*L6146</f>
        <v>0</v>
      </c>
      <c r="O6146">
        <f>EXP(-$W$26*C6146)*I6146</f>
        <v>0</v>
      </c>
      <c r="P6146">
        <f>EXP(-$W$26*C6146)*J6146</f>
        <v>0</v>
      </c>
      <c r="Q6146">
        <f>EXP(-$W$26*C6146)*K6146</f>
        <v>0</v>
      </c>
      <c r="R6146">
        <f>EXP(-$W$26*C6146)*(L6146-N6146)</f>
        <v>0</v>
      </c>
      <c r="S6146">
        <f>EXP(-$W$26*C6146)*N6146</f>
        <v>0</v>
      </c>
      <c r="T6146">
        <f>EXP(-$W$26*C6146)*E6146</f>
        <v>0</v>
      </c>
    </row>
    <row r="6147" spans="1:20">
      <c r="A6147">
        <v>6138</v>
      </c>
      <c r="B6147">
        <f>RAND()</f>
        <v>0</v>
      </c>
      <c r="C6147">
        <f>IF(B6147&lt;$W$41,3,IF(B6147&lt;$W$41+$W$42,4,5))</f>
        <v>0</v>
      </c>
      <c r="D6147">
        <f>NORMSINV(RAND())</f>
        <v>0</v>
      </c>
      <c r="E6147">
        <f>$W$25*EXP(($W$26-$W$28-0.5*$W$27^2)*C6147+$W$27*SQRT(C6147)*D6147)</f>
        <v>0</v>
      </c>
      <c r="F6147">
        <f>$W$30*(1+$W$31)^C6147</f>
        <v>0</v>
      </c>
      <c r="G6147">
        <f>$W$32*(1+$W$33)^C6147</f>
        <v>0</v>
      </c>
      <c r="H6147">
        <f>$W$34*(1+$W$35)^C6147</f>
        <v>0</v>
      </c>
      <c r="I6147">
        <f>MIN(E6147,F6147)</f>
        <v>0</v>
      </c>
      <c r="J6147">
        <f>MIN(E6147-I6147,G6147)</f>
        <v>0</v>
      </c>
      <c r="K6147">
        <f>MIN(E6147-I6147-J6147,H6147)</f>
        <v>0</v>
      </c>
      <c r="L6147">
        <f>E6147-I6147-J6147-K6147</f>
        <v>0</v>
      </c>
      <c r="M6147">
        <f>IF((I6147+J6147+(1-$W$36)*L6147)/$W$39&gt;=$W$38,1,0)</f>
        <v>0</v>
      </c>
      <c r="N6147">
        <f>IF(M6147=1,$W$37,$W$36)*L6147</f>
        <v>0</v>
      </c>
      <c r="O6147">
        <f>EXP(-$W$26*C6147)*I6147</f>
        <v>0</v>
      </c>
      <c r="P6147">
        <f>EXP(-$W$26*C6147)*J6147</f>
        <v>0</v>
      </c>
      <c r="Q6147">
        <f>EXP(-$W$26*C6147)*K6147</f>
        <v>0</v>
      </c>
      <c r="R6147">
        <f>EXP(-$W$26*C6147)*(L6147-N6147)</f>
        <v>0</v>
      </c>
      <c r="S6147">
        <f>EXP(-$W$26*C6147)*N6147</f>
        <v>0</v>
      </c>
      <c r="T6147">
        <f>EXP(-$W$26*C6147)*E6147</f>
        <v>0</v>
      </c>
    </row>
    <row r="6148" spans="1:20">
      <c r="A6148">
        <v>6139</v>
      </c>
      <c r="B6148">
        <f>RAND()</f>
        <v>0</v>
      </c>
      <c r="C6148">
        <f>IF(B6148&lt;$W$41,3,IF(B6148&lt;$W$41+$W$42,4,5))</f>
        <v>0</v>
      </c>
      <c r="D6148">
        <f>NORMSINV(RAND())</f>
        <v>0</v>
      </c>
      <c r="E6148">
        <f>$W$25*EXP(($W$26-$W$28-0.5*$W$27^2)*C6148+$W$27*SQRT(C6148)*D6148)</f>
        <v>0</v>
      </c>
      <c r="F6148">
        <f>$W$30*(1+$W$31)^C6148</f>
        <v>0</v>
      </c>
      <c r="G6148">
        <f>$W$32*(1+$W$33)^C6148</f>
        <v>0</v>
      </c>
      <c r="H6148">
        <f>$W$34*(1+$W$35)^C6148</f>
        <v>0</v>
      </c>
      <c r="I6148">
        <f>MIN(E6148,F6148)</f>
        <v>0</v>
      </c>
      <c r="J6148">
        <f>MIN(E6148-I6148,G6148)</f>
        <v>0</v>
      </c>
      <c r="K6148">
        <f>MIN(E6148-I6148-J6148,H6148)</f>
        <v>0</v>
      </c>
      <c r="L6148">
        <f>E6148-I6148-J6148-K6148</f>
        <v>0</v>
      </c>
      <c r="M6148">
        <f>IF((I6148+J6148+(1-$W$36)*L6148)/$W$39&gt;=$W$38,1,0)</f>
        <v>0</v>
      </c>
      <c r="N6148">
        <f>IF(M6148=1,$W$37,$W$36)*L6148</f>
        <v>0</v>
      </c>
      <c r="O6148">
        <f>EXP(-$W$26*C6148)*I6148</f>
        <v>0</v>
      </c>
      <c r="P6148">
        <f>EXP(-$W$26*C6148)*J6148</f>
        <v>0</v>
      </c>
      <c r="Q6148">
        <f>EXP(-$W$26*C6148)*K6148</f>
        <v>0</v>
      </c>
      <c r="R6148">
        <f>EXP(-$W$26*C6148)*(L6148-N6148)</f>
        <v>0</v>
      </c>
      <c r="S6148">
        <f>EXP(-$W$26*C6148)*N6148</f>
        <v>0</v>
      </c>
      <c r="T6148">
        <f>EXP(-$W$26*C6148)*E6148</f>
        <v>0</v>
      </c>
    </row>
    <row r="6149" spans="1:20">
      <c r="A6149">
        <v>6140</v>
      </c>
      <c r="B6149">
        <f>RAND()</f>
        <v>0</v>
      </c>
      <c r="C6149">
        <f>IF(B6149&lt;$W$41,3,IF(B6149&lt;$W$41+$W$42,4,5))</f>
        <v>0</v>
      </c>
      <c r="D6149">
        <f>NORMSINV(RAND())</f>
        <v>0</v>
      </c>
      <c r="E6149">
        <f>$W$25*EXP(($W$26-$W$28-0.5*$W$27^2)*C6149+$W$27*SQRT(C6149)*D6149)</f>
        <v>0</v>
      </c>
      <c r="F6149">
        <f>$W$30*(1+$W$31)^C6149</f>
        <v>0</v>
      </c>
      <c r="G6149">
        <f>$W$32*(1+$W$33)^C6149</f>
        <v>0</v>
      </c>
      <c r="H6149">
        <f>$W$34*(1+$W$35)^C6149</f>
        <v>0</v>
      </c>
      <c r="I6149">
        <f>MIN(E6149,F6149)</f>
        <v>0</v>
      </c>
      <c r="J6149">
        <f>MIN(E6149-I6149,G6149)</f>
        <v>0</v>
      </c>
      <c r="K6149">
        <f>MIN(E6149-I6149-J6149,H6149)</f>
        <v>0</v>
      </c>
      <c r="L6149">
        <f>E6149-I6149-J6149-K6149</f>
        <v>0</v>
      </c>
      <c r="M6149">
        <f>IF((I6149+J6149+(1-$W$36)*L6149)/$W$39&gt;=$W$38,1,0)</f>
        <v>0</v>
      </c>
      <c r="N6149">
        <f>IF(M6149=1,$W$37,$W$36)*L6149</f>
        <v>0</v>
      </c>
      <c r="O6149">
        <f>EXP(-$W$26*C6149)*I6149</f>
        <v>0</v>
      </c>
      <c r="P6149">
        <f>EXP(-$W$26*C6149)*J6149</f>
        <v>0</v>
      </c>
      <c r="Q6149">
        <f>EXP(-$W$26*C6149)*K6149</f>
        <v>0</v>
      </c>
      <c r="R6149">
        <f>EXP(-$W$26*C6149)*(L6149-N6149)</f>
        <v>0</v>
      </c>
      <c r="S6149">
        <f>EXP(-$W$26*C6149)*N6149</f>
        <v>0</v>
      </c>
      <c r="T6149">
        <f>EXP(-$W$26*C6149)*E6149</f>
        <v>0</v>
      </c>
    </row>
    <row r="6150" spans="1:20">
      <c r="A6150">
        <v>6141</v>
      </c>
      <c r="B6150">
        <f>RAND()</f>
        <v>0</v>
      </c>
      <c r="C6150">
        <f>IF(B6150&lt;$W$41,3,IF(B6150&lt;$W$41+$W$42,4,5))</f>
        <v>0</v>
      </c>
      <c r="D6150">
        <f>NORMSINV(RAND())</f>
        <v>0</v>
      </c>
      <c r="E6150">
        <f>$W$25*EXP(($W$26-$W$28-0.5*$W$27^2)*C6150+$W$27*SQRT(C6150)*D6150)</f>
        <v>0</v>
      </c>
      <c r="F6150">
        <f>$W$30*(1+$W$31)^C6150</f>
        <v>0</v>
      </c>
      <c r="G6150">
        <f>$W$32*(1+$W$33)^C6150</f>
        <v>0</v>
      </c>
      <c r="H6150">
        <f>$W$34*(1+$W$35)^C6150</f>
        <v>0</v>
      </c>
      <c r="I6150">
        <f>MIN(E6150,F6150)</f>
        <v>0</v>
      </c>
      <c r="J6150">
        <f>MIN(E6150-I6150,G6150)</f>
        <v>0</v>
      </c>
      <c r="K6150">
        <f>MIN(E6150-I6150-J6150,H6150)</f>
        <v>0</v>
      </c>
      <c r="L6150">
        <f>E6150-I6150-J6150-K6150</f>
        <v>0</v>
      </c>
      <c r="M6150">
        <f>IF((I6150+J6150+(1-$W$36)*L6150)/$W$39&gt;=$W$38,1,0)</f>
        <v>0</v>
      </c>
      <c r="N6150">
        <f>IF(M6150=1,$W$37,$W$36)*L6150</f>
        <v>0</v>
      </c>
      <c r="O6150">
        <f>EXP(-$W$26*C6150)*I6150</f>
        <v>0</v>
      </c>
      <c r="P6150">
        <f>EXP(-$W$26*C6150)*J6150</f>
        <v>0</v>
      </c>
      <c r="Q6150">
        <f>EXP(-$W$26*C6150)*K6150</f>
        <v>0</v>
      </c>
      <c r="R6150">
        <f>EXP(-$W$26*C6150)*(L6150-N6150)</f>
        <v>0</v>
      </c>
      <c r="S6150">
        <f>EXP(-$W$26*C6150)*N6150</f>
        <v>0</v>
      </c>
      <c r="T6150">
        <f>EXP(-$W$26*C6150)*E6150</f>
        <v>0</v>
      </c>
    </row>
    <row r="6151" spans="1:20">
      <c r="A6151">
        <v>6142</v>
      </c>
      <c r="B6151">
        <f>RAND()</f>
        <v>0</v>
      </c>
      <c r="C6151">
        <f>IF(B6151&lt;$W$41,3,IF(B6151&lt;$W$41+$W$42,4,5))</f>
        <v>0</v>
      </c>
      <c r="D6151">
        <f>NORMSINV(RAND())</f>
        <v>0</v>
      </c>
      <c r="E6151">
        <f>$W$25*EXP(($W$26-$W$28-0.5*$W$27^2)*C6151+$W$27*SQRT(C6151)*D6151)</f>
        <v>0</v>
      </c>
      <c r="F6151">
        <f>$W$30*(1+$W$31)^C6151</f>
        <v>0</v>
      </c>
      <c r="G6151">
        <f>$W$32*(1+$W$33)^C6151</f>
        <v>0</v>
      </c>
      <c r="H6151">
        <f>$W$34*(1+$W$35)^C6151</f>
        <v>0</v>
      </c>
      <c r="I6151">
        <f>MIN(E6151,F6151)</f>
        <v>0</v>
      </c>
      <c r="J6151">
        <f>MIN(E6151-I6151,G6151)</f>
        <v>0</v>
      </c>
      <c r="K6151">
        <f>MIN(E6151-I6151-J6151,H6151)</f>
        <v>0</v>
      </c>
      <c r="L6151">
        <f>E6151-I6151-J6151-K6151</f>
        <v>0</v>
      </c>
      <c r="M6151">
        <f>IF((I6151+J6151+(1-$W$36)*L6151)/$W$39&gt;=$W$38,1,0)</f>
        <v>0</v>
      </c>
      <c r="N6151">
        <f>IF(M6151=1,$W$37,$W$36)*L6151</f>
        <v>0</v>
      </c>
      <c r="O6151">
        <f>EXP(-$W$26*C6151)*I6151</f>
        <v>0</v>
      </c>
      <c r="P6151">
        <f>EXP(-$W$26*C6151)*J6151</f>
        <v>0</v>
      </c>
      <c r="Q6151">
        <f>EXP(-$W$26*C6151)*K6151</f>
        <v>0</v>
      </c>
      <c r="R6151">
        <f>EXP(-$W$26*C6151)*(L6151-N6151)</f>
        <v>0</v>
      </c>
      <c r="S6151">
        <f>EXP(-$W$26*C6151)*N6151</f>
        <v>0</v>
      </c>
      <c r="T6151">
        <f>EXP(-$W$26*C6151)*E6151</f>
        <v>0</v>
      </c>
    </row>
    <row r="6152" spans="1:20">
      <c r="A6152">
        <v>6143</v>
      </c>
      <c r="B6152">
        <f>RAND()</f>
        <v>0</v>
      </c>
      <c r="C6152">
        <f>IF(B6152&lt;$W$41,3,IF(B6152&lt;$W$41+$W$42,4,5))</f>
        <v>0</v>
      </c>
      <c r="D6152">
        <f>NORMSINV(RAND())</f>
        <v>0</v>
      </c>
      <c r="E6152">
        <f>$W$25*EXP(($W$26-$W$28-0.5*$W$27^2)*C6152+$W$27*SQRT(C6152)*D6152)</f>
        <v>0</v>
      </c>
      <c r="F6152">
        <f>$W$30*(1+$W$31)^C6152</f>
        <v>0</v>
      </c>
      <c r="G6152">
        <f>$W$32*(1+$W$33)^C6152</f>
        <v>0</v>
      </c>
      <c r="H6152">
        <f>$W$34*(1+$W$35)^C6152</f>
        <v>0</v>
      </c>
      <c r="I6152">
        <f>MIN(E6152,F6152)</f>
        <v>0</v>
      </c>
      <c r="J6152">
        <f>MIN(E6152-I6152,G6152)</f>
        <v>0</v>
      </c>
      <c r="K6152">
        <f>MIN(E6152-I6152-J6152,H6152)</f>
        <v>0</v>
      </c>
      <c r="L6152">
        <f>E6152-I6152-J6152-K6152</f>
        <v>0</v>
      </c>
      <c r="M6152">
        <f>IF((I6152+J6152+(1-$W$36)*L6152)/$W$39&gt;=$W$38,1,0)</f>
        <v>0</v>
      </c>
      <c r="N6152">
        <f>IF(M6152=1,$W$37,$W$36)*L6152</f>
        <v>0</v>
      </c>
      <c r="O6152">
        <f>EXP(-$W$26*C6152)*I6152</f>
        <v>0</v>
      </c>
      <c r="P6152">
        <f>EXP(-$W$26*C6152)*J6152</f>
        <v>0</v>
      </c>
      <c r="Q6152">
        <f>EXP(-$W$26*C6152)*K6152</f>
        <v>0</v>
      </c>
      <c r="R6152">
        <f>EXP(-$W$26*C6152)*(L6152-N6152)</f>
        <v>0</v>
      </c>
      <c r="S6152">
        <f>EXP(-$W$26*C6152)*N6152</f>
        <v>0</v>
      </c>
      <c r="T6152">
        <f>EXP(-$W$26*C6152)*E6152</f>
        <v>0</v>
      </c>
    </row>
    <row r="6153" spans="1:20">
      <c r="A6153">
        <v>6144</v>
      </c>
      <c r="B6153">
        <f>RAND()</f>
        <v>0</v>
      </c>
      <c r="C6153">
        <f>IF(B6153&lt;$W$41,3,IF(B6153&lt;$W$41+$W$42,4,5))</f>
        <v>0</v>
      </c>
      <c r="D6153">
        <f>NORMSINV(RAND())</f>
        <v>0</v>
      </c>
      <c r="E6153">
        <f>$W$25*EXP(($W$26-$W$28-0.5*$W$27^2)*C6153+$W$27*SQRT(C6153)*D6153)</f>
        <v>0</v>
      </c>
      <c r="F6153">
        <f>$W$30*(1+$W$31)^C6153</f>
        <v>0</v>
      </c>
      <c r="G6153">
        <f>$W$32*(1+$W$33)^C6153</f>
        <v>0</v>
      </c>
      <c r="H6153">
        <f>$W$34*(1+$W$35)^C6153</f>
        <v>0</v>
      </c>
      <c r="I6153">
        <f>MIN(E6153,F6153)</f>
        <v>0</v>
      </c>
      <c r="J6153">
        <f>MIN(E6153-I6153,G6153)</f>
        <v>0</v>
      </c>
      <c r="K6153">
        <f>MIN(E6153-I6153-J6153,H6153)</f>
        <v>0</v>
      </c>
      <c r="L6153">
        <f>E6153-I6153-J6153-K6153</f>
        <v>0</v>
      </c>
      <c r="M6153">
        <f>IF((I6153+J6153+(1-$W$36)*L6153)/$W$39&gt;=$W$38,1,0)</f>
        <v>0</v>
      </c>
      <c r="N6153">
        <f>IF(M6153=1,$W$37,$W$36)*L6153</f>
        <v>0</v>
      </c>
      <c r="O6153">
        <f>EXP(-$W$26*C6153)*I6153</f>
        <v>0</v>
      </c>
      <c r="P6153">
        <f>EXP(-$W$26*C6153)*J6153</f>
        <v>0</v>
      </c>
      <c r="Q6153">
        <f>EXP(-$W$26*C6153)*K6153</f>
        <v>0</v>
      </c>
      <c r="R6153">
        <f>EXP(-$W$26*C6153)*(L6153-N6153)</f>
        <v>0</v>
      </c>
      <c r="S6153">
        <f>EXP(-$W$26*C6153)*N6153</f>
        <v>0</v>
      </c>
      <c r="T6153">
        <f>EXP(-$W$26*C6153)*E6153</f>
        <v>0</v>
      </c>
    </row>
    <row r="6154" spans="1:20">
      <c r="A6154">
        <v>6145</v>
      </c>
      <c r="B6154">
        <f>RAND()</f>
        <v>0</v>
      </c>
      <c r="C6154">
        <f>IF(B6154&lt;$W$41,3,IF(B6154&lt;$W$41+$W$42,4,5))</f>
        <v>0</v>
      </c>
      <c r="D6154">
        <f>NORMSINV(RAND())</f>
        <v>0</v>
      </c>
      <c r="E6154">
        <f>$W$25*EXP(($W$26-$W$28-0.5*$W$27^2)*C6154+$W$27*SQRT(C6154)*D6154)</f>
        <v>0</v>
      </c>
      <c r="F6154">
        <f>$W$30*(1+$W$31)^C6154</f>
        <v>0</v>
      </c>
      <c r="G6154">
        <f>$W$32*(1+$W$33)^C6154</f>
        <v>0</v>
      </c>
      <c r="H6154">
        <f>$W$34*(1+$W$35)^C6154</f>
        <v>0</v>
      </c>
      <c r="I6154">
        <f>MIN(E6154,F6154)</f>
        <v>0</v>
      </c>
      <c r="J6154">
        <f>MIN(E6154-I6154,G6154)</f>
        <v>0</v>
      </c>
      <c r="K6154">
        <f>MIN(E6154-I6154-J6154,H6154)</f>
        <v>0</v>
      </c>
      <c r="L6154">
        <f>E6154-I6154-J6154-K6154</f>
        <v>0</v>
      </c>
      <c r="M6154">
        <f>IF((I6154+J6154+(1-$W$36)*L6154)/$W$39&gt;=$W$38,1,0)</f>
        <v>0</v>
      </c>
      <c r="N6154">
        <f>IF(M6154=1,$W$37,$W$36)*L6154</f>
        <v>0</v>
      </c>
      <c r="O6154">
        <f>EXP(-$W$26*C6154)*I6154</f>
        <v>0</v>
      </c>
      <c r="P6154">
        <f>EXP(-$W$26*C6154)*J6154</f>
        <v>0</v>
      </c>
      <c r="Q6154">
        <f>EXP(-$W$26*C6154)*K6154</f>
        <v>0</v>
      </c>
      <c r="R6154">
        <f>EXP(-$W$26*C6154)*(L6154-N6154)</f>
        <v>0</v>
      </c>
      <c r="S6154">
        <f>EXP(-$W$26*C6154)*N6154</f>
        <v>0</v>
      </c>
      <c r="T6154">
        <f>EXP(-$W$26*C6154)*E6154</f>
        <v>0</v>
      </c>
    </row>
    <row r="6155" spans="1:20">
      <c r="A6155">
        <v>6146</v>
      </c>
      <c r="B6155">
        <f>RAND()</f>
        <v>0</v>
      </c>
      <c r="C6155">
        <f>IF(B6155&lt;$W$41,3,IF(B6155&lt;$W$41+$W$42,4,5))</f>
        <v>0</v>
      </c>
      <c r="D6155">
        <f>NORMSINV(RAND())</f>
        <v>0</v>
      </c>
      <c r="E6155">
        <f>$W$25*EXP(($W$26-$W$28-0.5*$W$27^2)*C6155+$W$27*SQRT(C6155)*D6155)</f>
        <v>0</v>
      </c>
      <c r="F6155">
        <f>$W$30*(1+$W$31)^C6155</f>
        <v>0</v>
      </c>
      <c r="G6155">
        <f>$W$32*(1+$W$33)^C6155</f>
        <v>0</v>
      </c>
      <c r="H6155">
        <f>$W$34*(1+$W$35)^C6155</f>
        <v>0</v>
      </c>
      <c r="I6155">
        <f>MIN(E6155,F6155)</f>
        <v>0</v>
      </c>
      <c r="J6155">
        <f>MIN(E6155-I6155,G6155)</f>
        <v>0</v>
      </c>
      <c r="K6155">
        <f>MIN(E6155-I6155-J6155,H6155)</f>
        <v>0</v>
      </c>
      <c r="L6155">
        <f>E6155-I6155-J6155-K6155</f>
        <v>0</v>
      </c>
      <c r="M6155">
        <f>IF((I6155+J6155+(1-$W$36)*L6155)/$W$39&gt;=$W$38,1,0)</f>
        <v>0</v>
      </c>
      <c r="N6155">
        <f>IF(M6155=1,$W$37,$W$36)*L6155</f>
        <v>0</v>
      </c>
      <c r="O6155">
        <f>EXP(-$W$26*C6155)*I6155</f>
        <v>0</v>
      </c>
      <c r="P6155">
        <f>EXP(-$W$26*C6155)*J6155</f>
        <v>0</v>
      </c>
      <c r="Q6155">
        <f>EXP(-$W$26*C6155)*K6155</f>
        <v>0</v>
      </c>
      <c r="R6155">
        <f>EXP(-$W$26*C6155)*(L6155-N6155)</f>
        <v>0</v>
      </c>
      <c r="S6155">
        <f>EXP(-$W$26*C6155)*N6155</f>
        <v>0</v>
      </c>
      <c r="T6155">
        <f>EXP(-$W$26*C6155)*E6155</f>
        <v>0</v>
      </c>
    </row>
    <row r="6156" spans="1:20">
      <c r="A6156">
        <v>6147</v>
      </c>
      <c r="B6156">
        <f>RAND()</f>
        <v>0</v>
      </c>
      <c r="C6156">
        <f>IF(B6156&lt;$W$41,3,IF(B6156&lt;$W$41+$W$42,4,5))</f>
        <v>0</v>
      </c>
      <c r="D6156">
        <f>NORMSINV(RAND())</f>
        <v>0</v>
      </c>
      <c r="E6156">
        <f>$W$25*EXP(($W$26-$W$28-0.5*$W$27^2)*C6156+$W$27*SQRT(C6156)*D6156)</f>
        <v>0</v>
      </c>
      <c r="F6156">
        <f>$W$30*(1+$W$31)^C6156</f>
        <v>0</v>
      </c>
      <c r="G6156">
        <f>$W$32*(1+$W$33)^C6156</f>
        <v>0</v>
      </c>
      <c r="H6156">
        <f>$W$34*(1+$W$35)^C6156</f>
        <v>0</v>
      </c>
      <c r="I6156">
        <f>MIN(E6156,F6156)</f>
        <v>0</v>
      </c>
      <c r="J6156">
        <f>MIN(E6156-I6156,G6156)</f>
        <v>0</v>
      </c>
      <c r="K6156">
        <f>MIN(E6156-I6156-J6156,H6156)</f>
        <v>0</v>
      </c>
      <c r="L6156">
        <f>E6156-I6156-J6156-K6156</f>
        <v>0</v>
      </c>
      <c r="M6156">
        <f>IF((I6156+J6156+(1-$W$36)*L6156)/$W$39&gt;=$W$38,1,0)</f>
        <v>0</v>
      </c>
      <c r="N6156">
        <f>IF(M6156=1,$W$37,$W$36)*L6156</f>
        <v>0</v>
      </c>
      <c r="O6156">
        <f>EXP(-$W$26*C6156)*I6156</f>
        <v>0</v>
      </c>
      <c r="P6156">
        <f>EXP(-$W$26*C6156)*J6156</f>
        <v>0</v>
      </c>
      <c r="Q6156">
        <f>EXP(-$W$26*C6156)*K6156</f>
        <v>0</v>
      </c>
      <c r="R6156">
        <f>EXP(-$W$26*C6156)*(L6156-N6156)</f>
        <v>0</v>
      </c>
      <c r="S6156">
        <f>EXP(-$W$26*C6156)*N6156</f>
        <v>0</v>
      </c>
      <c r="T6156">
        <f>EXP(-$W$26*C6156)*E6156</f>
        <v>0</v>
      </c>
    </row>
    <row r="6157" spans="1:20">
      <c r="A6157">
        <v>6148</v>
      </c>
      <c r="B6157">
        <f>RAND()</f>
        <v>0</v>
      </c>
      <c r="C6157">
        <f>IF(B6157&lt;$W$41,3,IF(B6157&lt;$W$41+$W$42,4,5))</f>
        <v>0</v>
      </c>
      <c r="D6157">
        <f>NORMSINV(RAND())</f>
        <v>0</v>
      </c>
      <c r="E6157">
        <f>$W$25*EXP(($W$26-$W$28-0.5*$W$27^2)*C6157+$W$27*SQRT(C6157)*D6157)</f>
        <v>0</v>
      </c>
      <c r="F6157">
        <f>$W$30*(1+$W$31)^C6157</f>
        <v>0</v>
      </c>
      <c r="G6157">
        <f>$W$32*(1+$W$33)^C6157</f>
        <v>0</v>
      </c>
      <c r="H6157">
        <f>$W$34*(1+$W$35)^C6157</f>
        <v>0</v>
      </c>
      <c r="I6157">
        <f>MIN(E6157,F6157)</f>
        <v>0</v>
      </c>
      <c r="J6157">
        <f>MIN(E6157-I6157,G6157)</f>
        <v>0</v>
      </c>
      <c r="K6157">
        <f>MIN(E6157-I6157-J6157,H6157)</f>
        <v>0</v>
      </c>
      <c r="L6157">
        <f>E6157-I6157-J6157-K6157</f>
        <v>0</v>
      </c>
      <c r="M6157">
        <f>IF((I6157+J6157+(1-$W$36)*L6157)/$W$39&gt;=$W$38,1,0)</f>
        <v>0</v>
      </c>
      <c r="N6157">
        <f>IF(M6157=1,$W$37,$W$36)*L6157</f>
        <v>0</v>
      </c>
      <c r="O6157">
        <f>EXP(-$W$26*C6157)*I6157</f>
        <v>0</v>
      </c>
      <c r="P6157">
        <f>EXP(-$W$26*C6157)*J6157</f>
        <v>0</v>
      </c>
      <c r="Q6157">
        <f>EXP(-$W$26*C6157)*K6157</f>
        <v>0</v>
      </c>
      <c r="R6157">
        <f>EXP(-$W$26*C6157)*(L6157-N6157)</f>
        <v>0</v>
      </c>
      <c r="S6157">
        <f>EXP(-$W$26*C6157)*N6157</f>
        <v>0</v>
      </c>
      <c r="T6157">
        <f>EXP(-$W$26*C6157)*E6157</f>
        <v>0</v>
      </c>
    </row>
    <row r="6158" spans="1:20">
      <c r="A6158">
        <v>6149</v>
      </c>
      <c r="B6158">
        <f>RAND()</f>
        <v>0</v>
      </c>
      <c r="C6158">
        <f>IF(B6158&lt;$W$41,3,IF(B6158&lt;$W$41+$W$42,4,5))</f>
        <v>0</v>
      </c>
      <c r="D6158">
        <f>NORMSINV(RAND())</f>
        <v>0</v>
      </c>
      <c r="E6158">
        <f>$W$25*EXP(($W$26-$W$28-0.5*$W$27^2)*C6158+$W$27*SQRT(C6158)*D6158)</f>
        <v>0</v>
      </c>
      <c r="F6158">
        <f>$W$30*(1+$W$31)^C6158</f>
        <v>0</v>
      </c>
      <c r="G6158">
        <f>$W$32*(1+$W$33)^C6158</f>
        <v>0</v>
      </c>
      <c r="H6158">
        <f>$W$34*(1+$W$35)^C6158</f>
        <v>0</v>
      </c>
      <c r="I6158">
        <f>MIN(E6158,F6158)</f>
        <v>0</v>
      </c>
      <c r="J6158">
        <f>MIN(E6158-I6158,G6158)</f>
        <v>0</v>
      </c>
      <c r="K6158">
        <f>MIN(E6158-I6158-J6158,H6158)</f>
        <v>0</v>
      </c>
      <c r="L6158">
        <f>E6158-I6158-J6158-K6158</f>
        <v>0</v>
      </c>
      <c r="M6158">
        <f>IF((I6158+J6158+(1-$W$36)*L6158)/$W$39&gt;=$W$38,1,0)</f>
        <v>0</v>
      </c>
      <c r="N6158">
        <f>IF(M6158=1,$W$37,$W$36)*L6158</f>
        <v>0</v>
      </c>
      <c r="O6158">
        <f>EXP(-$W$26*C6158)*I6158</f>
        <v>0</v>
      </c>
      <c r="P6158">
        <f>EXP(-$W$26*C6158)*J6158</f>
        <v>0</v>
      </c>
      <c r="Q6158">
        <f>EXP(-$W$26*C6158)*K6158</f>
        <v>0</v>
      </c>
      <c r="R6158">
        <f>EXP(-$W$26*C6158)*(L6158-N6158)</f>
        <v>0</v>
      </c>
      <c r="S6158">
        <f>EXP(-$W$26*C6158)*N6158</f>
        <v>0</v>
      </c>
      <c r="T6158">
        <f>EXP(-$W$26*C6158)*E6158</f>
        <v>0</v>
      </c>
    </row>
    <row r="6159" spans="1:20">
      <c r="A6159">
        <v>6150</v>
      </c>
      <c r="B6159">
        <f>RAND()</f>
        <v>0</v>
      </c>
      <c r="C6159">
        <f>IF(B6159&lt;$W$41,3,IF(B6159&lt;$W$41+$W$42,4,5))</f>
        <v>0</v>
      </c>
      <c r="D6159">
        <f>NORMSINV(RAND())</f>
        <v>0</v>
      </c>
      <c r="E6159">
        <f>$W$25*EXP(($W$26-$W$28-0.5*$W$27^2)*C6159+$W$27*SQRT(C6159)*D6159)</f>
        <v>0</v>
      </c>
      <c r="F6159">
        <f>$W$30*(1+$W$31)^C6159</f>
        <v>0</v>
      </c>
      <c r="G6159">
        <f>$W$32*(1+$W$33)^C6159</f>
        <v>0</v>
      </c>
      <c r="H6159">
        <f>$W$34*(1+$W$35)^C6159</f>
        <v>0</v>
      </c>
      <c r="I6159">
        <f>MIN(E6159,F6159)</f>
        <v>0</v>
      </c>
      <c r="J6159">
        <f>MIN(E6159-I6159,G6159)</f>
        <v>0</v>
      </c>
      <c r="K6159">
        <f>MIN(E6159-I6159-J6159,H6159)</f>
        <v>0</v>
      </c>
      <c r="L6159">
        <f>E6159-I6159-J6159-K6159</f>
        <v>0</v>
      </c>
      <c r="M6159">
        <f>IF((I6159+J6159+(1-$W$36)*L6159)/$W$39&gt;=$W$38,1,0)</f>
        <v>0</v>
      </c>
      <c r="N6159">
        <f>IF(M6159=1,$W$37,$W$36)*L6159</f>
        <v>0</v>
      </c>
      <c r="O6159">
        <f>EXP(-$W$26*C6159)*I6159</f>
        <v>0</v>
      </c>
      <c r="P6159">
        <f>EXP(-$W$26*C6159)*J6159</f>
        <v>0</v>
      </c>
      <c r="Q6159">
        <f>EXP(-$W$26*C6159)*K6159</f>
        <v>0</v>
      </c>
      <c r="R6159">
        <f>EXP(-$W$26*C6159)*(L6159-N6159)</f>
        <v>0</v>
      </c>
      <c r="S6159">
        <f>EXP(-$W$26*C6159)*N6159</f>
        <v>0</v>
      </c>
      <c r="T6159">
        <f>EXP(-$W$26*C6159)*E6159</f>
        <v>0</v>
      </c>
    </row>
    <row r="6160" spans="1:20">
      <c r="A6160">
        <v>6151</v>
      </c>
      <c r="B6160">
        <f>RAND()</f>
        <v>0</v>
      </c>
      <c r="C6160">
        <f>IF(B6160&lt;$W$41,3,IF(B6160&lt;$W$41+$W$42,4,5))</f>
        <v>0</v>
      </c>
      <c r="D6160">
        <f>NORMSINV(RAND())</f>
        <v>0</v>
      </c>
      <c r="E6160">
        <f>$W$25*EXP(($W$26-$W$28-0.5*$W$27^2)*C6160+$W$27*SQRT(C6160)*D6160)</f>
        <v>0</v>
      </c>
      <c r="F6160">
        <f>$W$30*(1+$W$31)^C6160</f>
        <v>0</v>
      </c>
      <c r="G6160">
        <f>$W$32*(1+$W$33)^C6160</f>
        <v>0</v>
      </c>
      <c r="H6160">
        <f>$W$34*(1+$W$35)^C6160</f>
        <v>0</v>
      </c>
      <c r="I6160">
        <f>MIN(E6160,F6160)</f>
        <v>0</v>
      </c>
      <c r="J6160">
        <f>MIN(E6160-I6160,G6160)</f>
        <v>0</v>
      </c>
      <c r="K6160">
        <f>MIN(E6160-I6160-J6160,H6160)</f>
        <v>0</v>
      </c>
      <c r="L6160">
        <f>E6160-I6160-J6160-K6160</f>
        <v>0</v>
      </c>
      <c r="M6160">
        <f>IF((I6160+J6160+(1-$W$36)*L6160)/$W$39&gt;=$W$38,1,0)</f>
        <v>0</v>
      </c>
      <c r="N6160">
        <f>IF(M6160=1,$W$37,$W$36)*L6160</f>
        <v>0</v>
      </c>
      <c r="O6160">
        <f>EXP(-$W$26*C6160)*I6160</f>
        <v>0</v>
      </c>
      <c r="P6160">
        <f>EXP(-$W$26*C6160)*J6160</f>
        <v>0</v>
      </c>
      <c r="Q6160">
        <f>EXP(-$W$26*C6160)*K6160</f>
        <v>0</v>
      </c>
      <c r="R6160">
        <f>EXP(-$W$26*C6160)*(L6160-N6160)</f>
        <v>0</v>
      </c>
      <c r="S6160">
        <f>EXP(-$W$26*C6160)*N6160</f>
        <v>0</v>
      </c>
      <c r="T6160">
        <f>EXP(-$W$26*C6160)*E6160</f>
        <v>0</v>
      </c>
    </row>
    <row r="6161" spans="1:20">
      <c r="A6161">
        <v>6152</v>
      </c>
      <c r="B6161">
        <f>RAND()</f>
        <v>0</v>
      </c>
      <c r="C6161">
        <f>IF(B6161&lt;$W$41,3,IF(B6161&lt;$W$41+$W$42,4,5))</f>
        <v>0</v>
      </c>
      <c r="D6161">
        <f>NORMSINV(RAND())</f>
        <v>0</v>
      </c>
      <c r="E6161">
        <f>$W$25*EXP(($W$26-$W$28-0.5*$W$27^2)*C6161+$W$27*SQRT(C6161)*D6161)</f>
        <v>0</v>
      </c>
      <c r="F6161">
        <f>$W$30*(1+$W$31)^C6161</f>
        <v>0</v>
      </c>
      <c r="G6161">
        <f>$W$32*(1+$W$33)^C6161</f>
        <v>0</v>
      </c>
      <c r="H6161">
        <f>$W$34*(1+$W$35)^C6161</f>
        <v>0</v>
      </c>
      <c r="I6161">
        <f>MIN(E6161,F6161)</f>
        <v>0</v>
      </c>
      <c r="J6161">
        <f>MIN(E6161-I6161,G6161)</f>
        <v>0</v>
      </c>
      <c r="K6161">
        <f>MIN(E6161-I6161-J6161,H6161)</f>
        <v>0</v>
      </c>
      <c r="L6161">
        <f>E6161-I6161-J6161-K6161</f>
        <v>0</v>
      </c>
      <c r="M6161">
        <f>IF((I6161+J6161+(1-$W$36)*L6161)/$W$39&gt;=$W$38,1,0)</f>
        <v>0</v>
      </c>
      <c r="N6161">
        <f>IF(M6161=1,$W$37,$W$36)*L6161</f>
        <v>0</v>
      </c>
      <c r="O6161">
        <f>EXP(-$W$26*C6161)*I6161</f>
        <v>0</v>
      </c>
      <c r="P6161">
        <f>EXP(-$W$26*C6161)*J6161</f>
        <v>0</v>
      </c>
      <c r="Q6161">
        <f>EXP(-$W$26*C6161)*K6161</f>
        <v>0</v>
      </c>
      <c r="R6161">
        <f>EXP(-$W$26*C6161)*(L6161-N6161)</f>
        <v>0</v>
      </c>
      <c r="S6161">
        <f>EXP(-$W$26*C6161)*N6161</f>
        <v>0</v>
      </c>
      <c r="T6161">
        <f>EXP(-$W$26*C6161)*E6161</f>
        <v>0</v>
      </c>
    </row>
    <row r="6162" spans="1:20">
      <c r="A6162">
        <v>6153</v>
      </c>
      <c r="B6162">
        <f>RAND()</f>
        <v>0</v>
      </c>
      <c r="C6162">
        <f>IF(B6162&lt;$W$41,3,IF(B6162&lt;$W$41+$W$42,4,5))</f>
        <v>0</v>
      </c>
      <c r="D6162">
        <f>NORMSINV(RAND())</f>
        <v>0</v>
      </c>
      <c r="E6162">
        <f>$W$25*EXP(($W$26-$W$28-0.5*$W$27^2)*C6162+$W$27*SQRT(C6162)*D6162)</f>
        <v>0</v>
      </c>
      <c r="F6162">
        <f>$W$30*(1+$W$31)^C6162</f>
        <v>0</v>
      </c>
      <c r="G6162">
        <f>$W$32*(1+$W$33)^C6162</f>
        <v>0</v>
      </c>
      <c r="H6162">
        <f>$W$34*(1+$W$35)^C6162</f>
        <v>0</v>
      </c>
      <c r="I6162">
        <f>MIN(E6162,F6162)</f>
        <v>0</v>
      </c>
      <c r="J6162">
        <f>MIN(E6162-I6162,G6162)</f>
        <v>0</v>
      </c>
      <c r="K6162">
        <f>MIN(E6162-I6162-J6162,H6162)</f>
        <v>0</v>
      </c>
      <c r="L6162">
        <f>E6162-I6162-J6162-K6162</f>
        <v>0</v>
      </c>
      <c r="M6162">
        <f>IF((I6162+J6162+(1-$W$36)*L6162)/$W$39&gt;=$W$38,1,0)</f>
        <v>0</v>
      </c>
      <c r="N6162">
        <f>IF(M6162=1,$W$37,$W$36)*L6162</f>
        <v>0</v>
      </c>
      <c r="O6162">
        <f>EXP(-$W$26*C6162)*I6162</f>
        <v>0</v>
      </c>
      <c r="P6162">
        <f>EXP(-$W$26*C6162)*J6162</f>
        <v>0</v>
      </c>
      <c r="Q6162">
        <f>EXP(-$W$26*C6162)*K6162</f>
        <v>0</v>
      </c>
      <c r="R6162">
        <f>EXP(-$W$26*C6162)*(L6162-N6162)</f>
        <v>0</v>
      </c>
      <c r="S6162">
        <f>EXP(-$W$26*C6162)*N6162</f>
        <v>0</v>
      </c>
      <c r="T6162">
        <f>EXP(-$W$26*C6162)*E6162</f>
        <v>0</v>
      </c>
    </row>
    <row r="6163" spans="1:20">
      <c r="A6163">
        <v>6154</v>
      </c>
      <c r="B6163">
        <f>RAND()</f>
        <v>0</v>
      </c>
      <c r="C6163">
        <f>IF(B6163&lt;$W$41,3,IF(B6163&lt;$W$41+$W$42,4,5))</f>
        <v>0</v>
      </c>
      <c r="D6163">
        <f>NORMSINV(RAND())</f>
        <v>0</v>
      </c>
      <c r="E6163">
        <f>$W$25*EXP(($W$26-$W$28-0.5*$W$27^2)*C6163+$W$27*SQRT(C6163)*D6163)</f>
        <v>0</v>
      </c>
      <c r="F6163">
        <f>$W$30*(1+$W$31)^C6163</f>
        <v>0</v>
      </c>
      <c r="G6163">
        <f>$W$32*(1+$W$33)^C6163</f>
        <v>0</v>
      </c>
      <c r="H6163">
        <f>$W$34*(1+$W$35)^C6163</f>
        <v>0</v>
      </c>
      <c r="I6163">
        <f>MIN(E6163,F6163)</f>
        <v>0</v>
      </c>
      <c r="J6163">
        <f>MIN(E6163-I6163,G6163)</f>
        <v>0</v>
      </c>
      <c r="K6163">
        <f>MIN(E6163-I6163-J6163,H6163)</f>
        <v>0</v>
      </c>
      <c r="L6163">
        <f>E6163-I6163-J6163-K6163</f>
        <v>0</v>
      </c>
      <c r="M6163">
        <f>IF((I6163+J6163+(1-$W$36)*L6163)/$W$39&gt;=$W$38,1,0)</f>
        <v>0</v>
      </c>
      <c r="N6163">
        <f>IF(M6163=1,$W$37,$W$36)*L6163</f>
        <v>0</v>
      </c>
      <c r="O6163">
        <f>EXP(-$W$26*C6163)*I6163</f>
        <v>0</v>
      </c>
      <c r="P6163">
        <f>EXP(-$W$26*C6163)*J6163</f>
        <v>0</v>
      </c>
      <c r="Q6163">
        <f>EXP(-$W$26*C6163)*K6163</f>
        <v>0</v>
      </c>
      <c r="R6163">
        <f>EXP(-$W$26*C6163)*(L6163-N6163)</f>
        <v>0</v>
      </c>
      <c r="S6163">
        <f>EXP(-$W$26*C6163)*N6163</f>
        <v>0</v>
      </c>
      <c r="T6163">
        <f>EXP(-$W$26*C6163)*E6163</f>
        <v>0</v>
      </c>
    </row>
    <row r="6164" spans="1:20">
      <c r="A6164">
        <v>6155</v>
      </c>
      <c r="B6164">
        <f>RAND()</f>
        <v>0</v>
      </c>
      <c r="C6164">
        <f>IF(B6164&lt;$W$41,3,IF(B6164&lt;$W$41+$W$42,4,5))</f>
        <v>0</v>
      </c>
      <c r="D6164">
        <f>NORMSINV(RAND())</f>
        <v>0</v>
      </c>
      <c r="E6164">
        <f>$W$25*EXP(($W$26-$W$28-0.5*$W$27^2)*C6164+$W$27*SQRT(C6164)*D6164)</f>
        <v>0</v>
      </c>
      <c r="F6164">
        <f>$W$30*(1+$W$31)^C6164</f>
        <v>0</v>
      </c>
      <c r="G6164">
        <f>$W$32*(1+$W$33)^C6164</f>
        <v>0</v>
      </c>
      <c r="H6164">
        <f>$W$34*(1+$W$35)^C6164</f>
        <v>0</v>
      </c>
      <c r="I6164">
        <f>MIN(E6164,F6164)</f>
        <v>0</v>
      </c>
      <c r="J6164">
        <f>MIN(E6164-I6164,G6164)</f>
        <v>0</v>
      </c>
      <c r="K6164">
        <f>MIN(E6164-I6164-J6164,H6164)</f>
        <v>0</v>
      </c>
      <c r="L6164">
        <f>E6164-I6164-J6164-K6164</f>
        <v>0</v>
      </c>
      <c r="M6164">
        <f>IF((I6164+J6164+(1-$W$36)*L6164)/$W$39&gt;=$W$38,1,0)</f>
        <v>0</v>
      </c>
      <c r="N6164">
        <f>IF(M6164=1,$W$37,$W$36)*L6164</f>
        <v>0</v>
      </c>
      <c r="O6164">
        <f>EXP(-$W$26*C6164)*I6164</f>
        <v>0</v>
      </c>
      <c r="P6164">
        <f>EXP(-$W$26*C6164)*J6164</f>
        <v>0</v>
      </c>
      <c r="Q6164">
        <f>EXP(-$W$26*C6164)*K6164</f>
        <v>0</v>
      </c>
      <c r="R6164">
        <f>EXP(-$W$26*C6164)*(L6164-N6164)</f>
        <v>0</v>
      </c>
      <c r="S6164">
        <f>EXP(-$W$26*C6164)*N6164</f>
        <v>0</v>
      </c>
      <c r="T6164">
        <f>EXP(-$W$26*C6164)*E6164</f>
        <v>0</v>
      </c>
    </row>
    <row r="6165" spans="1:20">
      <c r="A6165">
        <v>6156</v>
      </c>
      <c r="B6165">
        <f>RAND()</f>
        <v>0</v>
      </c>
      <c r="C6165">
        <f>IF(B6165&lt;$W$41,3,IF(B6165&lt;$W$41+$W$42,4,5))</f>
        <v>0</v>
      </c>
      <c r="D6165">
        <f>NORMSINV(RAND())</f>
        <v>0</v>
      </c>
      <c r="E6165">
        <f>$W$25*EXP(($W$26-$W$28-0.5*$W$27^2)*C6165+$W$27*SQRT(C6165)*D6165)</f>
        <v>0</v>
      </c>
      <c r="F6165">
        <f>$W$30*(1+$W$31)^C6165</f>
        <v>0</v>
      </c>
      <c r="G6165">
        <f>$W$32*(1+$W$33)^C6165</f>
        <v>0</v>
      </c>
      <c r="H6165">
        <f>$W$34*(1+$W$35)^C6165</f>
        <v>0</v>
      </c>
      <c r="I6165">
        <f>MIN(E6165,F6165)</f>
        <v>0</v>
      </c>
      <c r="J6165">
        <f>MIN(E6165-I6165,G6165)</f>
        <v>0</v>
      </c>
      <c r="K6165">
        <f>MIN(E6165-I6165-J6165,H6165)</f>
        <v>0</v>
      </c>
      <c r="L6165">
        <f>E6165-I6165-J6165-K6165</f>
        <v>0</v>
      </c>
      <c r="M6165">
        <f>IF((I6165+J6165+(1-$W$36)*L6165)/$W$39&gt;=$W$38,1,0)</f>
        <v>0</v>
      </c>
      <c r="N6165">
        <f>IF(M6165=1,$W$37,$W$36)*L6165</f>
        <v>0</v>
      </c>
      <c r="O6165">
        <f>EXP(-$W$26*C6165)*I6165</f>
        <v>0</v>
      </c>
      <c r="P6165">
        <f>EXP(-$W$26*C6165)*J6165</f>
        <v>0</v>
      </c>
      <c r="Q6165">
        <f>EXP(-$W$26*C6165)*K6165</f>
        <v>0</v>
      </c>
      <c r="R6165">
        <f>EXP(-$W$26*C6165)*(L6165-N6165)</f>
        <v>0</v>
      </c>
      <c r="S6165">
        <f>EXP(-$W$26*C6165)*N6165</f>
        <v>0</v>
      </c>
      <c r="T6165">
        <f>EXP(-$W$26*C6165)*E6165</f>
        <v>0</v>
      </c>
    </row>
    <row r="6166" spans="1:20">
      <c r="A6166">
        <v>6157</v>
      </c>
      <c r="B6166">
        <f>RAND()</f>
        <v>0</v>
      </c>
      <c r="C6166">
        <f>IF(B6166&lt;$W$41,3,IF(B6166&lt;$W$41+$W$42,4,5))</f>
        <v>0</v>
      </c>
      <c r="D6166">
        <f>NORMSINV(RAND())</f>
        <v>0</v>
      </c>
      <c r="E6166">
        <f>$W$25*EXP(($W$26-$W$28-0.5*$W$27^2)*C6166+$W$27*SQRT(C6166)*D6166)</f>
        <v>0</v>
      </c>
      <c r="F6166">
        <f>$W$30*(1+$W$31)^C6166</f>
        <v>0</v>
      </c>
      <c r="G6166">
        <f>$W$32*(1+$W$33)^C6166</f>
        <v>0</v>
      </c>
      <c r="H6166">
        <f>$W$34*(1+$W$35)^C6166</f>
        <v>0</v>
      </c>
      <c r="I6166">
        <f>MIN(E6166,F6166)</f>
        <v>0</v>
      </c>
      <c r="J6166">
        <f>MIN(E6166-I6166,G6166)</f>
        <v>0</v>
      </c>
      <c r="K6166">
        <f>MIN(E6166-I6166-J6166,H6166)</f>
        <v>0</v>
      </c>
      <c r="L6166">
        <f>E6166-I6166-J6166-K6166</f>
        <v>0</v>
      </c>
      <c r="M6166">
        <f>IF((I6166+J6166+(1-$W$36)*L6166)/$W$39&gt;=$W$38,1,0)</f>
        <v>0</v>
      </c>
      <c r="N6166">
        <f>IF(M6166=1,$W$37,$W$36)*L6166</f>
        <v>0</v>
      </c>
      <c r="O6166">
        <f>EXP(-$W$26*C6166)*I6166</f>
        <v>0</v>
      </c>
      <c r="P6166">
        <f>EXP(-$W$26*C6166)*J6166</f>
        <v>0</v>
      </c>
      <c r="Q6166">
        <f>EXP(-$W$26*C6166)*K6166</f>
        <v>0</v>
      </c>
      <c r="R6166">
        <f>EXP(-$W$26*C6166)*(L6166-N6166)</f>
        <v>0</v>
      </c>
      <c r="S6166">
        <f>EXP(-$W$26*C6166)*N6166</f>
        <v>0</v>
      </c>
      <c r="T6166">
        <f>EXP(-$W$26*C6166)*E6166</f>
        <v>0</v>
      </c>
    </row>
    <row r="6167" spans="1:20">
      <c r="A6167">
        <v>6158</v>
      </c>
      <c r="B6167">
        <f>RAND()</f>
        <v>0</v>
      </c>
      <c r="C6167">
        <f>IF(B6167&lt;$W$41,3,IF(B6167&lt;$W$41+$W$42,4,5))</f>
        <v>0</v>
      </c>
      <c r="D6167">
        <f>NORMSINV(RAND())</f>
        <v>0</v>
      </c>
      <c r="E6167">
        <f>$W$25*EXP(($W$26-$W$28-0.5*$W$27^2)*C6167+$W$27*SQRT(C6167)*D6167)</f>
        <v>0</v>
      </c>
      <c r="F6167">
        <f>$W$30*(1+$W$31)^C6167</f>
        <v>0</v>
      </c>
      <c r="G6167">
        <f>$W$32*(1+$W$33)^C6167</f>
        <v>0</v>
      </c>
      <c r="H6167">
        <f>$W$34*(1+$W$35)^C6167</f>
        <v>0</v>
      </c>
      <c r="I6167">
        <f>MIN(E6167,F6167)</f>
        <v>0</v>
      </c>
      <c r="J6167">
        <f>MIN(E6167-I6167,G6167)</f>
        <v>0</v>
      </c>
      <c r="K6167">
        <f>MIN(E6167-I6167-J6167,H6167)</f>
        <v>0</v>
      </c>
      <c r="L6167">
        <f>E6167-I6167-J6167-K6167</f>
        <v>0</v>
      </c>
      <c r="M6167">
        <f>IF((I6167+J6167+(1-$W$36)*L6167)/$W$39&gt;=$W$38,1,0)</f>
        <v>0</v>
      </c>
      <c r="N6167">
        <f>IF(M6167=1,$W$37,$W$36)*L6167</f>
        <v>0</v>
      </c>
      <c r="O6167">
        <f>EXP(-$W$26*C6167)*I6167</f>
        <v>0</v>
      </c>
      <c r="P6167">
        <f>EXP(-$W$26*C6167)*J6167</f>
        <v>0</v>
      </c>
      <c r="Q6167">
        <f>EXP(-$W$26*C6167)*K6167</f>
        <v>0</v>
      </c>
      <c r="R6167">
        <f>EXP(-$W$26*C6167)*(L6167-N6167)</f>
        <v>0</v>
      </c>
      <c r="S6167">
        <f>EXP(-$W$26*C6167)*N6167</f>
        <v>0</v>
      </c>
      <c r="T6167">
        <f>EXP(-$W$26*C6167)*E6167</f>
        <v>0</v>
      </c>
    </row>
    <row r="6168" spans="1:20">
      <c r="A6168">
        <v>6159</v>
      </c>
      <c r="B6168">
        <f>RAND()</f>
        <v>0</v>
      </c>
      <c r="C6168">
        <f>IF(B6168&lt;$W$41,3,IF(B6168&lt;$W$41+$W$42,4,5))</f>
        <v>0</v>
      </c>
      <c r="D6168">
        <f>NORMSINV(RAND())</f>
        <v>0</v>
      </c>
      <c r="E6168">
        <f>$W$25*EXP(($W$26-$W$28-0.5*$W$27^2)*C6168+$W$27*SQRT(C6168)*D6168)</f>
        <v>0</v>
      </c>
      <c r="F6168">
        <f>$W$30*(1+$W$31)^C6168</f>
        <v>0</v>
      </c>
      <c r="G6168">
        <f>$W$32*(1+$W$33)^C6168</f>
        <v>0</v>
      </c>
      <c r="H6168">
        <f>$W$34*(1+$W$35)^C6168</f>
        <v>0</v>
      </c>
      <c r="I6168">
        <f>MIN(E6168,F6168)</f>
        <v>0</v>
      </c>
      <c r="J6168">
        <f>MIN(E6168-I6168,G6168)</f>
        <v>0</v>
      </c>
      <c r="K6168">
        <f>MIN(E6168-I6168-J6168,H6168)</f>
        <v>0</v>
      </c>
      <c r="L6168">
        <f>E6168-I6168-J6168-K6168</f>
        <v>0</v>
      </c>
      <c r="M6168">
        <f>IF((I6168+J6168+(1-$W$36)*L6168)/$W$39&gt;=$W$38,1,0)</f>
        <v>0</v>
      </c>
      <c r="N6168">
        <f>IF(M6168=1,$W$37,$W$36)*L6168</f>
        <v>0</v>
      </c>
      <c r="O6168">
        <f>EXP(-$W$26*C6168)*I6168</f>
        <v>0</v>
      </c>
      <c r="P6168">
        <f>EXP(-$W$26*C6168)*J6168</f>
        <v>0</v>
      </c>
      <c r="Q6168">
        <f>EXP(-$W$26*C6168)*K6168</f>
        <v>0</v>
      </c>
      <c r="R6168">
        <f>EXP(-$W$26*C6168)*(L6168-N6168)</f>
        <v>0</v>
      </c>
      <c r="S6168">
        <f>EXP(-$W$26*C6168)*N6168</f>
        <v>0</v>
      </c>
      <c r="T6168">
        <f>EXP(-$W$26*C6168)*E6168</f>
        <v>0</v>
      </c>
    </row>
    <row r="6169" spans="1:20">
      <c r="A6169">
        <v>6160</v>
      </c>
      <c r="B6169">
        <f>RAND()</f>
        <v>0</v>
      </c>
      <c r="C6169">
        <f>IF(B6169&lt;$W$41,3,IF(B6169&lt;$W$41+$W$42,4,5))</f>
        <v>0</v>
      </c>
      <c r="D6169">
        <f>NORMSINV(RAND())</f>
        <v>0</v>
      </c>
      <c r="E6169">
        <f>$W$25*EXP(($W$26-$W$28-0.5*$W$27^2)*C6169+$W$27*SQRT(C6169)*D6169)</f>
        <v>0</v>
      </c>
      <c r="F6169">
        <f>$W$30*(1+$W$31)^C6169</f>
        <v>0</v>
      </c>
      <c r="G6169">
        <f>$W$32*(1+$W$33)^C6169</f>
        <v>0</v>
      </c>
      <c r="H6169">
        <f>$W$34*(1+$W$35)^C6169</f>
        <v>0</v>
      </c>
      <c r="I6169">
        <f>MIN(E6169,F6169)</f>
        <v>0</v>
      </c>
      <c r="J6169">
        <f>MIN(E6169-I6169,G6169)</f>
        <v>0</v>
      </c>
      <c r="K6169">
        <f>MIN(E6169-I6169-J6169,H6169)</f>
        <v>0</v>
      </c>
      <c r="L6169">
        <f>E6169-I6169-J6169-K6169</f>
        <v>0</v>
      </c>
      <c r="M6169">
        <f>IF((I6169+J6169+(1-$W$36)*L6169)/$W$39&gt;=$W$38,1,0)</f>
        <v>0</v>
      </c>
      <c r="N6169">
        <f>IF(M6169=1,$W$37,$W$36)*L6169</f>
        <v>0</v>
      </c>
      <c r="O6169">
        <f>EXP(-$W$26*C6169)*I6169</f>
        <v>0</v>
      </c>
      <c r="P6169">
        <f>EXP(-$W$26*C6169)*J6169</f>
        <v>0</v>
      </c>
      <c r="Q6169">
        <f>EXP(-$W$26*C6169)*K6169</f>
        <v>0</v>
      </c>
      <c r="R6169">
        <f>EXP(-$W$26*C6169)*(L6169-N6169)</f>
        <v>0</v>
      </c>
      <c r="S6169">
        <f>EXP(-$W$26*C6169)*N6169</f>
        <v>0</v>
      </c>
      <c r="T6169">
        <f>EXP(-$W$26*C6169)*E6169</f>
        <v>0</v>
      </c>
    </row>
    <row r="6170" spans="1:20">
      <c r="A6170">
        <v>6161</v>
      </c>
      <c r="B6170">
        <f>RAND()</f>
        <v>0</v>
      </c>
      <c r="C6170">
        <f>IF(B6170&lt;$W$41,3,IF(B6170&lt;$W$41+$W$42,4,5))</f>
        <v>0</v>
      </c>
      <c r="D6170">
        <f>NORMSINV(RAND())</f>
        <v>0</v>
      </c>
      <c r="E6170">
        <f>$W$25*EXP(($W$26-$W$28-0.5*$W$27^2)*C6170+$W$27*SQRT(C6170)*D6170)</f>
        <v>0</v>
      </c>
      <c r="F6170">
        <f>$W$30*(1+$W$31)^C6170</f>
        <v>0</v>
      </c>
      <c r="G6170">
        <f>$W$32*(1+$W$33)^C6170</f>
        <v>0</v>
      </c>
      <c r="H6170">
        <f>$W$34*(1+$W$35)^C6170</f>
        <v>0</v>
      </c>
      <c r="I6170">
        <f>MIN(E6170,F6170)</f>
        <v>0</v>
      </c>
      <c r="J6170">
        <f>MIN(E6170-I6170,G6170)</f>
        <v>0</v>
      </c>
      <c r="K6170">
        <f>MIN(E6170-I6170-J6170,H6170)</f>
        <v>0</v>
      </c>
      <c r="L6170">
        <f>E6170-I6170-J6170-K6170</f>
        <v>0</v>
      </c>
      <c r="M6170">
        <f>IF((I6170+J6170+(1-$W$36)*L6170)/$W$39&gt;=$W$38,1,0)</f>
        <v>0</v>
      </c>
      <c r="N6170">
        <f>IF(M6170=1,$W$37,$W$36)*L6170</f>
        <v>0</v>
      </c>
      <c r="O6170">
        <f>EXP(-$W$26*C6170)*I6170</f>
        <v>0</v>
      </c>
      <c r="P6170">
        <f>EXP(-$W$26*C6170)*J6170</f>
        <v>0</v>
      </c>
      <c r="Q6170">
        <f>EXP(-$W$26*C6170)*K6170</f>
        <v>0</v>
      </c>
      <c r="R6170">
        <f>EXP(-$W$26*C6170)*(L6170-N6170)</f>
        <v>0</v>
      </c>
      <c r="S6170">
        <f>EXP(-$W$26*C6170)*N6170</f>
        <v>0</v>
      </c>
      <c r="T6170">
        <f>EXP(-$W$26*C6170)*E6170</f>
        <v>0</v>
      </c>
    </row>
    <row r="6171" spans="1:20">
      <c r="A6171">
        <v>6162</v>
      </c>
      <c r="B6171">
        <f>RAND()</f>
        <v>0</v>
      </c>
      <c r="C6171">
        <f>IF(B6171&lt;$W$41,3,IF(B6171&lt;$W$41+$W$42,4,5))</f>
        <v>0</v>
      </c>
      <c r="D6171">
        <f>NORMSINV(RAND())</f>
        <v>0</v>
      </c>
      <c r="E6171">
        <f>$W$25*EXP(($W$26-$W$28-0.5*$W$27^2)*C6171+$W$27*SQRT(C6171)*D6171)</f>
        <v>0</v>
      </c>
      <c r="F6171">
        <f>$W$30*(1+$W$31)^C6171</f>
        <v>0</v>
      </c>
      <c r="G6171">
        <f>$W$32*(1+$W$33)^C6171</f>
        <v>0</v>
      </c>
      <c r="H6171">
        <f>$W$34*(1+$W$35)^C6171</f>
        <v>0</v>
      </c>
      <c r="I6171">
        <f>MIN(E6171,F6171)</f>
        <v>0</v>
      </c>
      <c r="J6171">
        <f>MIN(E6171-I6171,G6171)</f>
        <v>0</v>
      </c>
      <c r="K6171">
        <f>MIN(E6171-I6171-J6171,H6171)</f>
        <v>0</v>
      </c>
      <c r="L6171">
        <f>E6171-I6171-J6171-K6171</f>
        <v>0</v>
      </c>
      <c r="M6171">
        <f>IF((I6171+J6171+(1-$W$36)*L6171)/$W$39&gt;=$W$38,1,0)</f>
        <v>0</v>
      </c>
      <c r="N6171">
        <f>IF(M6171=1,$W$37,$W$36)*L6171</f>
        <v>0</v>
      </c>
      <c r="O6171">
        <f>EXP(-$W$26*C6171)*I6171</f>
        <v>0</v>
      </c>
      <c r="P6171">
        <f>EXP(-$W$26*C6171)*J6171</f>
        <v>0</v>
      </c>
      <c r="Q6171">
        <f>EXP(-$W$26*C6171)*K6171</f>
        <v>0</v>
      </c>
      <c r="R6171">
        <f>EXP(-$W$26*C6171)*(L6171-N6171)</f>
        <v>0</v>
      </c>
      <c r="S6171">
        <f>EXP(-$W$26*C6171)*N6171</f>
        <v>0</v>
      </c>
      <c r="T6171">
        <f>EXP(-$W$26*C6171)*E6171</f>
        <v>0</v>
      </c>
    </row>
    <row r="6172" spans="1:20">
      <c r="A6172">
        <v>6163</v>
      </c>
      <c r="B6172">
        <f>RAND()</f>
        <v>0</v>
      </c>
      <c r="C6172">
        <f>IF(B6172&lt;$W$41,3,IF(B6172&lt;$W$41+$W$42,4,5))</f>
        <v>0</v>
      </c>
      <c r="D6172">
        <f>NORMSINV(RAND())</f>
        <v>0</v>
      </c>
      <c r="E6172">
        <f>$W$25*EXP(($W$26-$W$28-0.5*$W$27^2)*C6172+$W$27*SQRT(C6172)*D6172)</f>
        <v>0</v>
      </c>
      <c r="F6172">
        <f>$W$30*(1+$W$31)^C6172</f>
        <v>0</v>
      </c>
      <c r="G6172">
        <f>$W$32*(1+$W$33)^C6172</f>
        <v>0</v>
      </c>
      <c r="H6172">
        <f>$W$34*(1+$W$35)^C6172</f>
        <v>0</v>
      </c>
      <c r="I6172">
        <f>MIN(E6172,F6172)</f>
        <v>0</v>
      </c>
      <c r="J6172">
        <f>MIN(E6172-I6172,G6172)</f>
        <v>0</v>
      </c>
      <c r="K6172">
        <f>MIN(E6172-I6172-J6172,H6172)</f>
        <v>0</v>
      </c>
      <c r="L6172">
        <f>E6172-I6172-J6172-K6172</f>
        <v>0</v>
      </c>
      <c r="M6172">
        <f>IF((I6172+J6172+(1-$W$36)*L6172)/$W$39&gt;=$W$38,1,0)</f>
        <v>0</v>
      </c>
      <c r="N6172">
        <f>IF(M6172=1,$W$37,$W$36)*L6172</f>
        <v>0</v>
      </c>
      <c r="O6172">
        <f>EXP(-$W$26*C6172)*I6172</f>
        <v>0</v>
      </c>
      <c r="P6172">
        <f>EXP(-$W$26*C6172)*J6172</f>
        <v>0</v>
      </c>
      <c r="Q6172">
        <f>EXP(-$W$26*C6172)*K6172</f>
        <v>0</v>
      </c>
      <c r="R6172">
        <f>EXP(-$W$26*C6172)*(L6172-N6172)</f>
        <v>0</v>
      </c>
      <c r="S6172">
        <f>EXP(-$W$26*C6172)*N6172</f>
        <v>0</v>
      </c>
      <c r="T6172">
        <f>EXP(-$W$26*C6172)*E6172</f>
        <v>0</v>
      </c>
    </row>
    <row r="6173" spans="1:20">
      <c r="A6173">
        <v>6164</v>
      </c>
      <c r="B6173">
        <f>RAND()</f>
        <v>0</v>
      </c>
      <c r="C6173">
        <f>IF(B6173&lt;$W$41,3,IF(B6173&lt;$W$41+$W$42,4,5))</f>
        <v>0</v>
      </c>
      <c r="D6173">
        <f>NORMSINV(RAND())</f>
        <v>0</v>
      </c>
      <c r="E6173">
        <f>$W$25*EXP(($W$26-$W$28-0.5*$W$27^2)*C6173+$W$27*SQRT(C6173)*D6173)</f>
        <v>0</v>
      </c>
      <c r="F6173">
        <f>$W$30*(1+$W$31)^C6173</f>
        <v>0</v>
      </c>
      <c r="G6173">
        <f>$W$32*(1+$W$33)^C6173</f>
        <v>0</v>
      </c>
      <c r="H6173">
        <f>$W$34*(1+$W$35)^C6173</f>
        <v>0</v>
      </c>
      <c r="I6173">
        <f>MIN(E6173,F6173)</f>
        <v>0</v>
      </c>
      <c r="J6173">
        <f>MIN(E6173-I6173,G6173)</f>
        <v>0</v>
      </c>
      <c r="K6173">
        <f>MIN(E6173-I6173-J6173,H6173)</f>
        <v>0</v>
      </c>
      <c r="L6173">
        <f>E6173-I6173-J6173-K6173</f>
        <v>0</v>
      </c>
      <c r="M6173">
        <f>IF((I6173+J6173+(1-$W$36)*L6173)/$W$39&gt;=$W$38,1,0)</f>
        <v>0</v>
      </c>
      <c r="N6173">
        <f>IF(M6173=1,$W$37,$W$36)*L6173</f>
        <v>0</v>
      </c>
      <c r="O6173">
        <f>EXP(-$W$26*C6173)*I6173</f>
        <v>0</v>
      </c>
      <c r="P6173">
        <f>EXP(-$W$26*C6173)*J6173</f>
        <v>0</v>
      </c>
      <c r="Q6173">
        <f>EXP(-$W$26*C6173)*K6173</f>
        <v>0</v>
      </c>
      <c r="R6173">
        <f>EXP(-$W$26*C6173)*(L6173-N6173)</f>
        <v>0</v>
      </c>
      <c r="S6173">
        <f>EXP(-$W$26*C6173)*N6173</f>
        <v>0</v>
      </c>
      <c r="T6173">
        <f>EXP(-$W$26*C6173)*E6173</f>
        <v>0</v>
      </c>
    </row>
    <row r="6174" spans="1:20">
      <c r="A6174">
        <v>6165</v>
      </c>
      <c r="B6174">
        <f>RAND()</f>
        <v>0</v>
      </c>
      <c r="C6174">
        <f>IF(B6174&lt;$W$41,3,IF(B6174&lt;$W$41+$W$42,4,5))</f>
        <v>0</v>
      </c>
      <c r="D6174">
        <f>NORMSINV(RAND())</f>
        <v>0</v>
      </c>
      <c r="E6174">
        <f>$W$25*EXP(($W$26-$W$28-0.5*$W$27^2)*C6174+$W$27*SQRT(C6174)*D6174)</f>
        <v>0</v>
      </c>
      <c r="F6174">
        <f>$W$30*(1+$W$31)^C6174</f>
        <v>0</v>
      </c>
      <c r="G6174">
        <f>$W$32*(1+$W$33)^C6174</f>
        <v>0</v>
      </c>
      <c r="H6174">
        <f>$W$34*(1+$W$35)^C6174</f>
        <v>0</v>
      </c>
      <c r="I6174">
        <f>MIN(E6174,F6174)</f>
        <v>0</v>
      </c>
      <c r="J6174">
        <f>MIN(E6174-I6174,G6174)</f>
        <v>0</v>
      </c>
      <c r="K6174">
        <f>MIN(E6174-I6174-J6174,H6174)</f>
        <v>0</v>
      </c>
      <c r="L6174">
        <f>E6174-I6174-J6174-K6174</f>
        <v>0</v>
      </c>
      <c r="M6174">
        <f>IF((I6174+J6174+(1-$W$36)*L6174)/$W$39&gt;=$W$38,1,0)</f>
        <v>0</v>
      </c>
      <c r="N6174">
        <f>IF(M6174=1,$W$37,$W$36)*L6174</f>
        <v>0</v>
      </c>
      <c r="O6174">
        <f>EXP(-$W$26*C6174)*I6174</f>
        <v>0</v>
      </c>
      <c r="P6174">
        <f>EXP(-$W$26*C6174)*J6174</f>
        <v>0</v>
      </c>
      <c r="Q6174">
        <f>EXP(-$W$26*C6174)*K6174</f>
        <v>0</v>
      </c>
      <c r="R6174">
        <f>EXP(-$W$26*C6174)*(L6174-N6174)</f>
        <v>0</v>
      </c>
      <c r="S6174">
        <f>EXP(-$W$26*C6174)*N6174</f>
        <v>0</v>
      </c>
      <c r="T6174">
        <f>EXP(-$W$26*C6174)*E6174</f>
        <v>0</v>
      </c>
    </row>
    <row r="6175" spans="1:20">
      <c r="A6175">
        <v>6166</v>
      </c>
      <c r="B6175">
        <f>RAND()</f>
        <v>0</v>
      </c>
      <c r="C6175">
        <f>IF(B6175&lt;$W$41,3,IF(B6175&lt;$W$41+$W$42,4,5))</f>
        <v>0</v>
      </c>
      <c r="D6175">
        <f>NORMSINV(RAND())</f>
        <v>0</v>
      </c>
      <c r="E6175">
        <f>$W$25*EXP(($W$26-$W$28-0.5*$W$27^2)*C6175+$W$27*SQRT(C6175)*D6175)</f>
        <v>0</v>
      </c>
      <c r="F6175">
        <f>$W$30*(1+$W$31)^C6175</f>
        <v>0</v>
      </c>
      <c r="G6175">
        <f>$W$32*(1+$W$33)^C6175</f>
        <v>0</v>
      </c>
      <c r="H6175">
        <f>$W$34*(1+$W$35)^C6175</f>
        <v>0</v>
      </c>
      <c r="I6175">
        <f>MIN(E6175,F6175)</f>
        <v>0</v>
      </c>
      <c r="J6175">
        <f>MIN(E6175-I6175,G6175)</f>
        <v>0</v>
      </c>
      <c r="K6175">
        <f>MIN(E6175-I6175-J6175,H6175)</f>
        <v>0</v>
      </c>
      <c r="L6175">
        <f>E6175-I6175-J6175-K6175</f>
        <v>0</v>
      </c>
      <c r="M6175">
        <f>IF((I6175+J6175+(1-$W$36)*L6175)/$W$39&gt;=$W$38,1,0)</f>
        <v>0</v>
      </c>
      <c r="N6175">
        <f>IF(M6175=1,$W$37,$W$36)*L6175</f>
        <v>0</v>
      </c>
      <c r="O6175">
        <f>EXP(-$W$26*C6175)*I6175</f>
        <v>0</v>
      </c>
      <c r="P6175">
        <f>EXP(-$W$26*C6175)*J6175</f>
        <v>0</v>
      </c>
      <c r="Q6175">
        <f>EXP(-$W$26*C6175)*K6175</f>
        <v>0</v>
      </c>
      <c r="R6175">
        <f>EXP(-$W$26*C6175)*(L6175-N6175)</f>
        <v>0</v>
      </c>
      <c r="S6175">
        <f>EXP(-$W$26*C6175)*N6175</f>
        <v>0</v>
      </c>
      <c r="T6175">
        <f>EXP(-$W$26*C6175)*E6175</f>
        <v>0</v>
      </c>
    </row>
    <row r="6176" spans="1:20">
      <c r="A6176">
        <v>6167</v>
      </c>
      <c r="B6176">
        <f>RAND()</f>
        <v>0</v>
      </c>
      <c r="C6176">
        <f>IF(B6176&lt;$W$41,3,IF(B6176&lt;$W$41+$W$42,4,5))</f>
        <v>0</v>
      </c>
      <c r="D6176">
        <f>NORMSINV(RAND())</f>
        <v>0</v>
      </c>
      <c r="E6176">
        <f>$W$25*EXP(($W$26-$W$28-0.5*$W$27^2)*C6176+$W$27*SQRT(C6176)*D6176)</f>
        <v>0</v>
      </c>
      <c r="F6176">
        <f>$W$30*(1+$W$31)^C6176</f>
        <v>0</v>
      </c>
      <c r="G6176">
        <f>$W$32*(1+$W$33)^C6176</f>
        <v>0</v>
      </c>
      <c r="H6176">
        <f>$W$34*(1+$W$35)^C6176</f>
        <v>0</v>
      </c>
      <c r="I6176">
        <f>MIN(E6176,F6176)</f>
        <v>0</v>
      </c>
      <c r="J6176">
        <f>MIN(E6176-I6176,G6176)</f>
        <v>0</v>
      </c>
      <c r="K6176">
        <f>MIN(E6176-I6176-J6176,H6176)</f>
        <v>0</v>
      </c>
      <c r="L6176">
        <f>E6176-I6176-J6176-K6176</f>
        <v>0</v>
      </c>
      <c r="M6176">
        <f>IF((I6176+J6176+(1-$W$36)*L6176)/$W$39&gt;=$W$38,1,0)</f>
        <v>0</v>
      </c>
      <c r="N6176">
        <f>IF(M6176=1,$W$37,$W$36)*L6176</f>
        <v>0</v>
      </c>
      <c r="O6176">
        <f>EXP(-$W$26*C6176)*I6176</f>
        <v>0</v>
      </c>
      <c r="P6176">
        <f>EXP(-$W$26*C6176)*J6176</f>
        <v>0</v>
      </c>
      <c r="Q6176">
        <f>EXP(-$W$26*C6176)*K6176</f>
        <v>0</v>
      </c>
      <c r="R6176">
        <f>EXP(-$W$26*C6176)*(L6176-N6176)</f>
        <v>0</v>
      </c>
      <c r="S6176">
        <f>EXP(-$W$26*C6176)*N6176</f>
        <v>0</v>
      </c>
      <c r="T6176">
        <f>EXP(-$W$26*C6176)*E6176</f>
        <v>0</v>
      </c>
    </row>
    <row r="6177" spans="1:20">
      <c r="A6177">
        <v>6168</v>
      </c>
      <c r="B6177">
        <f>RAND()</f>
        <v>0</v>
      </c>
      <c r="C6177">
        <f>IF(B6177&lt;$W$41,3,IF(B6177&lt;$W$41+$W$42,4,5))</f>
        <v>0</v>
      </c>
      <c r="D6177">
        <f>NORMSINV(RAND())</f>
        <v>0</v>
      </c>
      <c r="E6177">
        <f>$W$25*EXP(($W$26-$W$28-0.5*$W$27^2)*C6177+$W$27*SQRT(C6177)*D6177)</f>
        <v>0</v>
      </c>
      <c r="F6177">
        <f>$W$30*(1+$W$31)^C6177</f>
        <v>0</v>
      </c>
      <c r="G6177">
        <f>$W$32*(1+$W$33)^C6177</f>
        <v>0</v>
      </c>
      <c r="H6177">
        <f>$W$34*(1+$W$35)^C6177</f>
        <v>0</v>
      </c>
      <c r="I6177">
        <f>MIN(E6177,F6177)</f>
        <v>0</v>
      </c>
      <c r="J6177">
        <f>MIN(E6177-I6177,G6177)</f>
        <v>0</v>
      </c>
      <c r="K6177">
        <f>MIN(E6177-I6177-J6177,H6177)</f>
        <v>0</v>
      </c>
      <c r="L6177">
        <f>E6177-I6177-J6177-K6177</f>
        <v>0</v>
      </c>
      <c r="M6177">
        <f>IF((I6177+J6177+(1-$W$36)*L6177)/$W$39&gt;=$W$38,1,0)</f>
        <v>0</v>
      </c>
      <c r="N6177">
        <f>IF(M6177=1,$W$37,$W$36)*L6177</f>
        <v>0</v>
      </c>
      <c r="O6177">
        <f>EXP(-$W$26*C6177)*I6177</f>
        <v>0</v>
      </c>
      <c r="P6177">
        <f>EXP(-$W$26*C6177)*J6177</f>
        <v>0</v>
      </c>
      <c r="Q6177">
        <f>EXP(-$W$26*C6177)*K6177</f>
        <v>0</v>
      </c>
      <c r="R6177">
        <f>EXP(-$W$26*C6177)*(L6177-N6177)</f>
        <v>0</v>
      </c>
      <c r="S6177">
        <f>EXP(-$W$26*C6177)*N6177</f>
        <v>0</v>
      </c>
      <c r="T6177">
        <f>EXP(-$W$26*C6177)*E6177</f>
        <v>0</v>
      </c>
    </row>
    <row r="6178" spans="1:20">
      <c r="A6178">
        <v>6169</v>
      </c>
      <c r="B6178">
        <f>RAND()</f>
        <v>0</v>
      </c>
      <c r="C6178">
        <f>IF(B6178&lt;$W$41,3,IF(B6178&lt;$W$41+$W$42,4,5))</f>
        <v>0</v>
      </c>
      <c r="D6178">
        <f>NORMSINV(RAND())</f>
        <v>0</v>
      </c>
      <c r="E6178">
        <f>$W$25*EXP(($W$26-$W$28-0.5*$W$27^2)*C6178+$W$27*SQRT(C6178)*D6178)</f>
        <v>0</v>
      </c>
      <c r="F6178">
        <f>$W$30*(1+$W$31)^C6178</f>
        <v>0</v>
      </c>
      <c r="G6178">
        <f>$W$32*(1+$W$33)^C6178</f>
        <v>0</v>
      </c>
      <c r="H6178">
        <f>$W$34*(1+$W$35)^C6178</f>
        <v>0</v>
      </c>
      <c r="I6178">
        <f>MIN(E6178,F6178)</f>
        <v>0</v>
      </c>
      <c r="J6178">
        <f>MIN(E6178-I6178,G6178)</f>
        <v>0</v>
      </c>
      <c r="K6178">
        <f>MIN(E6178-I6178-J6178,H6178)</f>
        <v>0</v>
      </c>
      <c r="L6178">
        <f>E6178-I6178-J6178-K6178</f>
        <v>0</v>
      </c>
      <c r="M6178">
        <f>IF((I6178+J6178+(1-$W$36)*L6178)/$W$39&gt;=$W$38,1,0)</f>
        <v>0</v>
      </c>
      <c r="N6178">
        <f>IF(M6178=1,$W$37,$W$36)*L6178</f>
        <v>0</v>
      </c>
      <c r="O6178">
        <f>EXP(-$W$26*C6178)*I6178</f>
        <v>0</v>
      </c>
      <c r="P6178">
        <f>EXP(-$W$26*C6178)*J6178</f>
        <v>0</v>
      </c>
      <c r="Q6178">
        <f>EXP(-$W$26*C6178)*K6178</f>
        <v>0</v>
      </c>
      <c r="R6178">
        <f>EXP(-$W$26*C6178)*(L6178-N6178)</f>
        <v>0</v>
      </c>
      <c r="S6178">
        <f>EXP(-$W$26*C6178)*N6178</f>
        <v>0</v>
      </c>
      <c r="T6178">
        <f>EXP(-$W$26*C6178)*E6178</f>
        <v>0</v>
      </c>
    </row>
    <row r="6179" spans="1:20">
      <c r="A6179">
        <v>6170</v>
      </c>
      <c r="B6179">
        <f>RAND()</f>
        <v>0</v>
      </c>
      <c r="C6179">
        <f>IF(B6179&lt;$W$41,3,IF(B6179&lt;$W$41+$W$42,4,5))</f>
        <v>0</v>
      </c>
      <c r="D6179">
        <f>NORMSINV(RAND())</f>
        <v>0</v>
      </c>
      <c r="E6179">
        <f>$W$25*EXP(($W$26-$W$28-0.5*$W$27^2)*C6179+$W$27*SQRT(C6179)*D6179)</f>
        <v>0</v>
      </c>
      <c r="F6179">
        <f>$W$30*(1+$W$31)^C6179</f>
        <v>0</v>
      </c>
      <c r="G6179">
        <f>$W$32*(1+$W$33)^C6179</f>
        <v>0</v>
      </c>
      <c r="H6179">
        <f>$W$34*(1+$W$35)^C6179</f>
        <v>0</v>
      </c>
      <c r="I6179">
        <f>MIN(E6179,F6179)</f>
        <v>0</v>
      </c>
      <c r="J6179">
        <f>MIN(E6179-I6179,G6179)</f>
        <v>0</v>
      </c>
      <c r="K6179">
        <f>MIN(E6179-I6179-J6179,H6179)</f>
        <v>0</v>
      </c>
      <c r="L6179">
        <f>E6179-I6179-J6179-K6179</f>
        <v>0</v>
      </c>
      <c r="M6179">
        <f>IF((I6179+J6179+(1-$W$36)*L6179)/$W$39&gt;=$W$38,1,0)</f>
        <v>0</v>
      </c>
      <c r="N6179">
        <f>IF(M6179=1,$W$37,$W$36)*L6179</f>
        <v>0</v>
      </c>
      <c r="O6179">
        <f>EXP(-$W$26*C6179)*I6179</f>
        <v>0</v>
      </c>
      <c r="P6179">
        <f>EXP(-$W$26*C6179)*J6179</f>
        <v>0</v>
      </c>
      <c r="Q6179">
        <f>EXP(-$W$26*C6179)*K6179</f>
        <v>0</v>
      </c>
      <c r="R6179">
        <f>EXP(-$W$26*C6179)*(L6179-N6179)</f>
        <v>0</v>
      </c>
      <c r="S6179">
        <f>EXP(-$W$26*C6179)*N6179</f>
        <v>0</v>
      </c>
      <c r="T6179">
        <f>EXP(-$W$26*C6179)*E6179</f>
        <v>0</v>
      </c>
    </row>
    <row r="6180" spans="1:20">
      <c r="A6180">
        <v>6171</v>
      </c>
      <c r="B6180">
        <f>RAND()</f>
        <v>0</v>
      </c>
      <c r="C6180">
        <f>IF(B6180&lt;$W$41,3,IF(B6180&lt;$W$41+$W$42,4,5))</f>
        <v>0</v>
      </c>
      <c r="D6180">
        <f>NORMSINV(RAND())</f>
        <v>0</v>
      </c>
      <c r="E6180">
        <f>$W$25*EXP(($W$26-$W$28-0.5*$W$27^2)*C6180+$W$27*SQRT(C6180)*D6180)</f>
        <v>0</v>
      </c>
      <c r="F6180">
        <f>$W$30*(1+$W$31)^C6180</f>
        <v>0</v>
      </c>
      <c r="G6180">
        <f>$W$32*(1+$W$33)^C6180</f>
        <v>0</v>
      </c>
      <c r="H6180">
        <f>$W$34*(1+$W$35)^C6180</f>
        <v>0</v>
      </c>
      <c r="I6180">
        <f>MIN(E6180,F6180)</f>
        <v>0</v>
      </c>
      <c r="J6180">
        <f>MIN(E6180-I6180,G6180)</f>
        <v>0</v>
      </c>
      <c r="K6180">
        <f>MIN(E6180-I6180-J6180,H6180)</f>
        <v>0</v>
      </c>
      <c r="L6180">
        <f>E6180-I6180-J6180-K6180</f>
        <v>0</v>
      </c>
      <c r="M6180">
        <f>IF((I6180+J6180+(1-$W$36)*L6180)/$W$39&gt;=$W$38,1,0)</f>
        <v>0</v>
      </c>
      <c r="N6180">
        <f>IF(M6180=1,$W$37,$W$36)*L6180</f>
        <v>0</v>
      </c>
      <c r="O6180">
        <f>EXP(-$W$26*C6180)*I6180</f>
        <v>0</v>
      </c>
      <c r="P6180">
        <f>EXP(-$W$26*C6180)*J6180</f>
        <v>0</v>
      </c>
      <c r="Q6180">
        <f>EXP(-$W$26*C6180)*K6180</f>
        <v>0</v>
      </c>
      <c r="R6180">
        <f>EXP(-$W$26*C6180)*(L6180-N6180)</f>
        <v>0</v>
      </c>
      <c r="S6180">
        <f>EXP(-$W$26*C6180)*N6180</f>
        <v>0</v>
      </c>
      <c r="T6180">
        <f>EXP(-$W$26*C6180)*E6180</f>
        <v>0</v>
      </c>
    </row>
    <row r="6181" spans="1:20">
      <c r="A6181">
        <v>6172</v>
      </c>
      <c r="B6181">
        <f>RAND()</f>
        <v>0</v>
      </c>
      <c r="C6181">
        <f>IF(B6181&lt;$W$41,3,IF(B6181&lt;$W$41+$W$42,4,5))</f>
        <v>0</v>
      </c>
      <c r="D6181">
        <f>NORMSINV(RAND())</f>
        <v>0</v>
      </c>
      <c r="E6181">
        <f>$W$25*EXP(($W$26-$W$28-0.5*$W$27^2)*C6181+$W$27*SQRT(C6181)*D6181)</f>
        <v>0</v>
      </c>
      <c r="F6181">
        <f>$W$30*(1+$W$31)^C6181</f>
        <v>0</v>
      </c>
      <c r="G6181">
        <f>$W$32*(1+$W$33)^C6181</f>
        <v>0</v>
      </c>
      <c r="H6181">
        <f>$W$34*(1+$W$35)^C6181</f>
        <v>0</v>
      </c>
      <c r="I6181">
        <f>MIN(E6181,F6181)</f>
        <v>0</v>
      </c>
      <c r="J6181">
        <f>MIN(E6181-I6181,G6181)</f>
        <v>0</v>
      </c>
      <c r="K6181">
        <f>MIN(E6181-I6181-J6181,H6181)</f>
        <v>0</v>
      </c>
      <c r="L6181">
        <f>E6181-I6181-J6181-K6181</f>
        <v>0</v>
      </c>
      <c r="M6181">
        <f>IF((I6181+J6181+(1-$W$36)*L6181)/$W$39&gt;=$W$38,1,0)</f>
        <v>0</v>
      </c>
      <c r="N6181">
        <f>IF(M6181=1,$W$37,$W$36)*L6181</f>
        <v>0</v>
      </c>
      <c r="O6181">
        <f>EXP(-$W$26*C6181)*I6181</f>
        <v>0</v>
      </c>
      <c r="P6181">
        <f>EXP(-$W$26*C6181)*J6181</f>
        <v>0</v>
      </c>
      <c r="Q6181">
        <f>EXP(-$W$26*C6181)*K6181</f>
        <v>0</v>
      </c>
      <c r="R6181">
        <f>EXP(-$W$26*C6181)*(L6181-N6181)</f>
        <v>0</v>
      </c>
      <c r="S6181">
        <f>EXP(-$W$26*C6181)*N6181</f>
        <v>0</v>
      </c>
      <c r="T6181">
        <f>EXP(-$W$26*C6181)*E6181</f>
        <v>0</v>
      </c>
    </row>
    <row r="6182" spans="1:20">
      <c r="A6182">
        <v>6173</v>
      </c>
      <c r="B6182">
        <f>RAND()</f>
        <v>0</v>
      </c>
      <c r="C6182">
        <f>IF(B6182&lt;$W$41,3,IF(B6182&lt;$W$41+$W$42,4,5))</f>
        <v>0</v>
      </c>
      <c r="D6182">
        <f>NORMSINV(RAND())</f>
        <v>0</v>
      </c>
      <c r="E6182">
        <f>$W$25*EXP(($W$26-$W$28-0.5*$W$27^2)*C6182+$W$27*SQRT(C6182)*D6182)</f>
        <v>0</v>
      </c>
      <c r="F6182">
        <f>$W$30*(1+$W$31)^C6182</f>
        <v>0</v>
      </c>
      <c r="G6182">
        <f>$W$32*(1+$W$33)^C6182</f>
        <v>0</v>
      </c>
      <c r="H6182">
        <f>$W$34*(1+$W$35)^C6182</f>
        <v>0</v>
      </c>
      <c r="I6182">
        <f>MIN(E6182,F6182)</f>
        <v>0</v>
      </c>
      <c r="J6182">
        <f>MIN(E6182-I6182,G6182)</f>
        <v>0</v>
      </c>
      <c r="K6182">
        <f>MIN(E6182-I6182-J6182,H6182)</f>
        <v>0</v>
      </c>
      <c r="L6182">
        <f>E6182-I6182-J6182-K6182</f>
        <v>0</v>
      </c>
      <c r="M6182">
        <f>IF((I6182+J6182+(1-$W$36)*L6182)/$W$39&gt;=$W$38,1,0)</f>
        <v>0</v>
      </c>
      <c r="N6182">
        <f>IF(M6182=1,$W$37,$W$36)*L6182</f>
        <v>0</v>
      </c>
      <c r="O6182">
        <f>EXP(-$W$26*C6182)*I6182</f>
        <v>0</v>
      </c>
      <c r="P6182">
        <f>EXP(-$W$26*C6182)*J6182</f>
        <v>0</v>
      </c>
      <c r="Q6182">
        <f>EXP(-$W$26*C6182)*K6182</f>
        <v>0</v>
      </c>
      <c r="R6182">
        <f>EXP(-$W$26*C6182)*(L6182-N6182)</f>
        <v>0</v>
      </c>
      <c r="S6182">
        <f>EXP(-$W$26*C6182)*N6182</f>
        <v>0</v>
      </c>
      <c r="T6182">
        <f>EXP(-$W$26*C6182)*E6182</f>
        <v>0</v>
      </c>
    </row>
    <row r="6183" spans="1:20">
      <c r="A6183">
        <v>6174</v>
      </c>
      <c r="B6183">
        <f>RAND()</f>
        <v>0</v>
      </c>
      <c r="C6183">
        <f>IF(B6183&lt;$W$41,3,IF(B6183&lt;$W$41+$W$42,4,5))</f>
        <v>0</v>
      </c>
      <c r="D6183">
        <f>NORMSINV(RAND())</f>
        <v>0</v>
      </c>
      <c r="E6183">
        <f>$W$25*EXP(($W$26-$W$28-0.5*$W$27^2)*C6183+$W$27*SQRT(C6183)*D6183)</f>
        <v>0</v>
      </c>
      <c r="F6183">
        <f>$W$30*(1+$W$31)^C6183</f>
        <v>0</v>
      </c>
      <c r="G6183">
        <f>$W$32*(1+$W$33)^C6183</f>
        <v>0</v>
      </c>
      <c r="H6183">
        <f>$W$34*(1+$W$35)^C6183</f>
        <v>0</v>
      </c>
      <c r="I6183">
        <f>MIN(E6183,F6183)</f>
        <v>0</v>
      </c>
      <c r="J6183">
        <f>MIN(E6183-I6183,G6183)</f>
        <v>0</v>
      </c>
      <c r="K6183">
        <f>MIN(E6183-I6183-J6183,H6183)</f>
        <v>0</v>
      </c>
      <c r="L6183">
        <f>E6183-I6183-J6183-K6183</f>
        <v>0</v>
      </c>
      <c r="M6183">
        <f>IF((I6183+J6183+(1-$W$36)*L6183)/$W$39&gt;=$W$38,1,0)</f>
        <v>0</v>
      </c>
      <c r="N6183">
        <f>IF(M6183=1,$W$37,$W$36)*L6183</f>
        <v>0</v>
      </c>
      <c r="O6183">
        <f>EXP(-$W$26*C6183)*I6183</f>
        <v>0</v>
      </c>
      <c r="P6183">
        <f>EXP(-$W$26*C6183)*J6183</f>
        <v>0</v>
      </c>
      <c r="Q6183">
        <f>EXP(-$W$26*C6183)*K6183</f>
        <v>0</v>
      </c>
      <c r="R6183">
        <f>EXP(-$W$26*C6183)*(L6183-N6183)</f>
        <v>0</v>
      </c>
      <c r="S6183">
        <f>EXP(-$W$26*C6183)*N6183</f>
        <v>0</v>
      </c>
      <c r="T6183">
        <f>EXP(-$W$26*C6183)*E6183</f>
        <v>0</v>
      </c>
    </row>
    <row r="6184" spans="1:20">
      <c r="A6184">
        <v>6175</v>
      </c>
      <c r="B6184">
        <f>RAND()</f>
        <v>0</v>
      </c>
      <c r="C6184">
        <f>IF(B6184&lt;$W$41,3,IF(B6184&lt;$W$41+$W$42,4,5))</f>
        <v>0</v>
      </c>
      <c r="D6184">
        <f>NORMSINV(RAND())</f>
        <v>0</v>
      </c>
      <c r="E6184">
        <f>$W$25*EXP(($W$26-$W$28-0.5*$W$27^2)*C6184+$W$27*SQRT(C6184)*D6184)</f>
        <v>0</v>
      </c>
      <c r="F6184">
        <f>$W$30*(1+$W$31)^C6184</f>
        <v>0</v>
      </c>
      <c r="G6184">
        <f>$W$32*(1+$W$33)^C6184</f>
        <v>0</v>
      </c>
      <c r="H6184">
        <f>$W$34*(1+$W$35)^C6184</f>
        <v>0</v>
      </c>
      <c r="I6184">
        <f>MIN(E6184,F6184)</f>
        <v>0</v>
      </c>
      <c r="J6184">
        <f>MIN(E6184-I6184,G6184)</f>
        <v>0</v>
      </c>
      <c r="K6184">
        <f>MIN(E6184-I6184-J6184,H6184)</f>
        <v>0</v>
      </c>
      <c r="L6184">
        <f>E6184-I6184-J6184-K6184</f>
        <v>0</v>
      </c>
      <c r="M6184">
        <f>IF((I6184+J6184+(1-$W$36)*L6184)/$W$39&gt;=$W$38,1,0)</f>
        <v>0</v>
      </c>
      <c r="N6184">
        <f>IF(M6184=1,$W$37,$W$36)*L6184</f>
        <v>0</v>
      </c>
      <c r="O6184">
        <f>EXP(-$W$26*C6184)*I6184</f>
        <v>0</v>
      </c>
      <c r="P6184">
        <f>EXP(-$W$26*C6184)*J6184</f>
        <v>0</v>
      </c>
      <c r="Q6184">
        <f>EXP(-$W$26*C6184)*K6184</f>
        <v>0</v>
      </c>
      <c r="R6184">
        <f>EXP(-$W$26*C6184)*(L6184-N6184)</f>
        <v>0</v>
      </c>
      <c r="S6184">
        <f>EXP(-$W$26*C6184)*N6184</f>
        <v>0</v>
      </c>
      <c r="T6184">
        <f>EXP(-$W$26*C6184)*E6184</f>
        <v>0</v>
      </c>
    </row>
    <row r="6185" spans="1:20">
      <c r="A6185">
        <v>6176</v>
      </c>
      <c r="B6185">
        <f>RAND()</f>
        <v>0</v>
      </c>
      <c r="C6185">
        <f>IF(B6185&lt;$W$41,3,IF(B6185&lt;$W$41+$W$42,4,5))</f>
        <v>0</v>
      </c>
      <c r="D6185">
        <f>NORMSINV(RAND())</f>
        <v>0</v>
      </c>
      <c r="E6185">
        <f>$W$25*EXP(($W$26-$W$28-0.5*$W$27^2)*C6185+$W$27*SQRT(C6185)*D6185)</f>
        <v>0</v>
      </c>
      <c r="F6185">
        <f>$W$30*(1+$W$31)^C6185</f>
        <v>0</v>
      </c>
      <c r="G6185">
        <f>$W$32*(1+$W$33)^C6185</f>
        <v>0</v>
      </c>
      <c r="H6185">
        <f>$W$34*(1+$W$35)^C6185</f>
        <v>0</v>
      </c>
      <c r="I6185">
        <f>MIN(E6185,F6185)</f>
        <v>0</v>
      </c>
      <c r="J6185">
        <f>MIN(E6185-I6185,G6185)</f>
        <v>0</v>
      </c>
      <c r="K6185">
        <f>MIN(E6185-I6185-J6185,H6185)</f>
        <v>0</v>
      </c>
      <c r="L6185">
        <f>E6185-I6185-J6185-K6185</f>
        <v>0</v>
      </c>
      <c r="M6185">
        <f>IF((I6185+J6185+(1-$W$36)*L6185)/$W$39&gt;=$W$38,1,0)</f>
        <v>0</v>
      </c>
      <c r="N6185">
        <f>IF(M6185=1,$W$37,$W$36)*L6185</f>
        <v>0</v>
      </c>
      <c r="O6185">
        <f>EXP(-$W$26*C6185)*I6185</f>
        <v>0</v>
      </c>
      <c r="P6185">
        <f>EXP(-$W$26*C6185)*J6185</f>
        <v>0</v>
      </c>
      <c r="Q6185">
        <f>EXP(-$W$26*C6185)*K6185</f>
        <v>0</v>
      </c>
      <c r="R6185">
        <f>EXP(-$W$26*C6185)*(L6185-N6185)</f>
        <v>0</v>
      </c>
      <c r="S6185">
        <f>EXP(-$W$26*C6185)*N6185</f>
        <v>0</v>
      </c>
      <c r="T6185">
        <f>EXP(-$W$26*C6185)*E6185</f>
        <v>0</v>
      </c>
    </row>
    <row r="6186" spans="1:20">
      <c r="A6186">
        <v>6177</v>
      </c>
      <c r="B6186">
        <f>RAND()</f>
        <v>0</v>
      </c>
      <c r="C6186">
        <f>IF(B6186&lt;$W$41,3,IF(B6186&lt;$W$41+$W$42,4,5))</f>
        <v>0</v>
      </c>
      <c r="D6186">
        <f>NORMSINV(RAND())</f>
        <v>0</v>
      </c>
      <c r="E6186">
        <f>$W$25*EXP(($W$26-$W$28-0.5*$W$27^2)*C6186+$W$27*SQRT(C6186)*D6186)</f>
        <v>0</v>
      </c>
      <c r="F6186">
        <f>$W$30*(1+$W$31)^C6186</f>
        <v>0</v>
      </c>
      <c r="G6186">
        <f>$W$32*(1+$W$33)^C6186</f>
        <v>0</v>
      </c>
      <c r="H6186">
        <f>$W$34*(1+$W$35)^C6186</f>
        <v>0</v>
      </c>
      <c r="I6186">
        <f>MIN(E6186,F6186)</f>
        <v>0</v>
      </c>
      <c r="J6186">
        <f>MIN(E6186-I6186,G6186)</f>
        <v>0</v>
      </c>
      <c r="K6186">
        <f>MIN(E6186-I6186-J6186,H6186)</f>
        <v>0</v>
      </c>
      <c r="L6186">
        <f>E6186-I6186-J6186-K6186</f>
        <v>0</v>
      </c>
      <c r="M6186">
        <f>IF((I6186+J6186+(1-$W$36)*L6186)/$W$39&gt;=$W$38,1,0)</f>
        <v>0</v>
      </c>
      <c r="N6186">
        <f>IF(M6186=1,$W$37,$W$36)*L6186</f>
        <v>0</v>
      </c>
      <c r="O6186">
        <f>EXP(-$W$26*C6186)*I6186</f>
        <v>0</v>
      </c>
      <c r="P6186">
        <f>EXP(-$W$26*C6186)*J6186</f>
        <v>0</v>
      </c>
      <c r="Q6186">
        <f>EXP(-$W$26*C6186)*K6186</f>
        <v>0</v>
      </c>
      <c r="R6186">
        <f>EXP(-$W$26*C6186)*(L6186-N6186)</f>
        <v>0</v>
      </c>
      <c r="S6186">
        <f>EXP(-$W$26*C6186)*N6186</f>
        <v>0</v>
      </c>
      <c r="T6186">
        <f>EXP(-$W$26*C6186)*E6186</f>
        <v>0</v>
      </c>
    </row>
    <row r="6187" spans="1:20">
      <c r="A6187">
        <v>6178</v>
      </c>
      <c r="B6187">
        <f>RAND()</f>
        <v>0</v>
      </c>
      <c r="C6187">
        <f>IF(B6187&lt;$W$41,3,IF(B6187&lt;$W$41+$W$42,4,5))</f>
        <v>0</v>
      </c>
      <c r="D6187">
        <f>NORMSINV(RAND())</f>
        <v>0</v>
      </c>
      <c r="E6187">
        <f>$W$25*EXP(($W$26-$W$28-0.5*$W$27^2)*C6187+$W$27*SQRT(C6187)*D6187)</f>
        <v>0</v>
      </c>
      <c r="F6187">
        <f>$W$30*(1+$W$31)^C6187</f>
        <v>0</v>
      </c>
      <c r="G6187">
        <f>$W$32*(1+$W$33)^C6187</f>
        <v>0</v>
      </c>
      <c r="H6187">
        <f>$W$34*(1+$W$35)^C6187</f>
        <v>0</v>
      </c>
      <c r="I6187">
        <f>MIN(E6187,F6187)</f>
        <v>0</v>
      </c>
      <c r="J6187">
        <f>MIN(E6187-I6187,G6187)</f>
        <v>0</v>
      </c>
      <c r="K6187">
        <f>MIN(E6187-I6187-J6187,H6187)</f>
        <v>0</v>
      </c>
      <c r="L6187">
        <f>E6187-I6187-J6187-K6187</f>
        <v>0</v>
      </c>
      <c r="M6187">
        <f>IF((I6187+J6187+(1-$W$36)*L6187)/$W$39&gt;=$W$38,1,0)</f>
        <v>0</v>
      </c>
      <c r="N6187">
        <f>IF(M6187=1,$W$37,$W$36)*L6187</f>
        <v>0</v>
      </c>
      <c r="O6187">
        <f>EXP(-$W$26*C6187)*I6187</f>
        <v>0</v>
      </c>
      <c r="P6187">
        <f>EXP(-$W$26*C6187)*J6187</f>
        <v>0</v>
      </c>
      <c r="Q6187">
        <f>EXP(-$W$26*C6187)*K6187</f>
        <v>0</v>
      </c>
      <c r="R6187">
        <f>EXP(-$W$26*C6187)*(L6187-N6187)</f>
        <v>0</v>
      </c>
      <c r="S6187">
        <f>EXP(-$W$26*C6187)*N6187</f>
        <v>0</v>
      </c>
      <c r="T6187">
        <f>EXP(-$W$26*C6187)*E6187</f>
        <v>0</v>
      </c>
    </row>
    <row r="6188" spans="1:20">
      <c r="A6188">
        <v>6179</v>
      </c>
      <c r="B6188">
        <f>RAND()</f>
        <v>0</v>
      </c>
      <c r="C6188">
        <f>IF(B6188&lt;$W$41,3,IF(B6188&lt;$W$41+$W$42,4,5))</f>
        <v>0</v>
      </c>
      <c r="D6188">
        <f>NORMSINV(RAND())</f>
        <v>0</v>
      </c>
      <c r="E6188">
        <f>$W$25*EXP(($W$26-$W$28-0.5*$W$27^2)*C6188+$W$27*SQRT(C6188)*D6188)</f>
        <v>0</v>
      </c>
      <c r="F6188">
        <f>$W$30*(1+$W$31)^C6188</f>
        <v>0</v>
      </c>
      <c r="G6188">
        <f>$W$32*(1+$W$33)^C6188</f>
        <v>0</v>
      </c>
      <c r="H6188">
        <f>$W$34*(1+$W$35)^C6188</f>
        <v>0</v>
      </c>
      <c r="I6188">
        <f>MIN(E6188,F6188)</f>
        <v>0</v>
      </c>
      <c r="J6188">
        <f>MIN(E6188-I6188,G6188)</f>
        <v>0</v>
      </c>
      <c r="K6188">
        <f>MIN(E6188-I6188-J6188,H6188)</f>
        <v>0</v>
      </c>
      <c r="L6188">
        <f>E6188-I6188-J6188-K6188</f>
        <v>0</v>
      </c>
      <c r="M6188">
        <f>IF((I6188+J6188+(1-$W$36)*L6188)/$W$39&gt;=$W$38,1,0)</f>
        <v>0</v>
      </c>
      <c r="N6188">
        <f>IF(M6188=1,$W$37,$W$36)*L6188</f>
        <v>0</v>
      </c>
      <c r="O6188">
        <f>EXP(-$W$26*C6188)*I6188</f>
        <v>0</v>
      </c>
      <c r="P6188">
        <f>EXP(-$W$26*C6188)*J6188</f>
        <v>0</v>
      </c>
      <c r="Q6188">
        <f>EXP(-$W$26*C6188)*K6188</f>
        <v>0</v>
      </c>
      <c r="R6188">
        <f>EXP(-$W$26*C6188)*(L6188-N6188)</f>
        <v>0</v>
      </c>
      <c r="S6188">
        <f>EXP(-$W$26*C6188)*N6188</f>
        <v>0</v>
      </c>
      <c r="T6188">
        <f>EXP(-$W$26*C6188)*E6188</f>
        <v>0</v>
      </c>
    </row>
    <row r="6189" spans="1:20">
      <c r="A6189">
        <v>6180</v>
      </c>
      <c r="B6189">
        <f>RAND()</f>
        <v>0</v>
      </c>
      <c r="C6189">
        <f>IF(B6189&lt;$W$41,3,IF(B6189&lt;$W$41+$W$42,4,5))</f>
        <v>0</v>
      </c>
      <c r="D6189">
        <f>NORMSINV(RAND())</f>
        <v>0</v>
      </c>
      <c r="E6189">
        <f>$W$25*EXP(($W$26-$W$28-0.5*$W$27^2)*C6189+$W$27*SQRT(C6189)*D6189)</f>
        <v>0</v>
      </c>
      <c r="F6189">
        <f>$W$30*(1+$W$31)^C6189</f>
        <v>0</v>
      </c>
      <c r="G6189">
        <f>$W$32*(1+$W$33)^C6189</f>
        <v>0</v>
      </c>
      <c r="H6189">
        <f>$W$34*(1+$W$35)^C6189</f>
        <v>0</v>
      </c>
      <c r="I6189">
        <f>MIN(E6189,F6189)</f>
        <v>0</v>
      </c>
      <c r="J6189">
        <f>MIN(E6189-I6189,G6189)</f>
        <v>0</v>
      </c>
      <c r="K6189">
        <f>MIN(E6189-I6189-J6189,H6189)</f>
        <v>0</v>
      </c>
      <c r="L6189">
        <f>E6189-I6189-J6189-K6189</f>
        <v>0</v>
      </c>
      <c r="M6189">
        <f>IF((I6189+J6189+(1-$W$36)*L6189)/$W$39&gt;=$W$38,1,0)</f>
        <v>0</v>
      </c>
      <c r="N6189">
        <f>IF(M6189=1,$W$37,$W$36)*L6189</f>
        <v>0</v>
      </c>
      <c r="O6189">
        <f>EXP(-$W$26*C6189)*I6189</f>
        <v>0</v>
      </c>
      <c r="P6189">
        <f>EXP(-$W$26*C6189)*J6189</f>
        <v>0</v>
      </c>
      <c r="Q6189">
        <f>EXP(-$W$26*C6189)*K6189</f>
        <v>0</v>
      </c>
      <c r="R6189">
        <f>EXP(-$W$26*C6189)*(L6189-N6189)</f>
        <v>0</v>
      </c>
      <c r="S6189">
        <f>EXP(-$W$26*C6189)*N6189</f>
        <v>0</v>
      </c>
      <c r="T6189">
        <f>EXP(-$W$26*C6189)*E6189</f>
        <v>0</v>
      </c>
    </row>
    <row r="6190" spans="1:20">
      <c r="A6190">
        <v>6181</v>
      </c>
      <c r="B6190">
        <f>RAND()</f>
        <v>0</v>
      </c>
      <c r="C6190">
        <f>IF(B6190&lt;$W$41,3,IF(B6190&lt;$W$41+$W$42,4,5))</f>
        <v>0</v>
      </c>
      <c r="D6190">
        <f>NORMSINV(RAND())</f>
        <v>0</v>
      </c>
      <c r="E6190">
        <f>$W$25*EXP(($W$26-$W$28-0.5*$W$27^2)*C6190+$W$27*SQRT(C6190)*D6190)</f>
        <v>0</v>
      </c>
      <c r="F6190">
        <f>$W$30*(1+$W$31)^C6190</f>
        <v>0</v>
      </c>
      <c r="G6190">
        <f>$W$32*(1+$W$33)^C6190</f>
        <v>0</v>
      </c>
      <c r="H6190">
        <f>$W$34*(1+$W$35)^C6190</f>
        <v>0</v>
      </c>
      <c r="I6190">
        <f>MIN(E6190,F6190)</f>
        <v>0</v>
      </c>
      <c r="J6190">
        <f>MIN(E6190-I6190,G6190)</f>
        <v>0</v>
      </c>
      <c r="K6190">
        <f>MIN(E6190-I6190-J6190,H6190)</f>
        <v>0</v>
      </c>
      <c r="L6190">
        <f>E6190-I6190-J6190-K6190</f>
        <v>0</v>
      </c>
      <c r="M6190">
        <f>IF((I6190+J6190+(1-$W$36)*L6190)/$W$39&gt;=$W$38,1,0)</f>
        <v>0</v>
      </c>
      <c r="N6190">
        <f>IF(M6190=1,$W$37,$W$36)*L6190</f>
        <v>0</v>
      </c>
      <c r="O6190">
        <f>EXP(-$W$26*C6190)*I6190</f>
        <v>0</v>
      </c>
      <c r="P6190">
        <f>EXP(-$W$26*C6190)*J6190</f>
        <v>0</v>
      </c>
      <c r="Q6190">
        <f>EXP(-$W$26*C6190)*K6190</f>
        <v>0</v>
      </c>
      <c r="R6190">
        <f>EXP(-$W$26*C6190)*(L6190-N6190)</f>
        <v>0</v>
      </c>
      <c r="S6190">
        <f>EXP(-$W$26*C6190)*N6190</f>
        <v>0</v>
      </c>
      <c r="T6190">
        <f>EXP(-$W$26*C6190)*E6190</f>
        <v>0</v>
      </c>
    </row>
    <row r="6191" spans="1:20">
      <c r="A6191">
        <v>6182</v>
      </c>
      <c r="B6191">
        <f>RAND()</f>
        <v>0</v>
      </c>
      <c r="C6191">
        <f>IF(B6191&lt;$W$41,3,IF(B6191&lt;$W$41+$W$42,4,5))</f>
        <v>0</v>
      </c>
      <c r="D6191">
        <f>NORMSINV(RAND())</f>
        <v>0</v>
      </c>
      <c r="E6191">
        <f>$W$25*EXP(($W$26-$W$28-0.5*$W$27^2)*C6191+$W$27*SQRT(C6191)*D6191)</f>
        <v>0</v>
      </c>
      <c r="F6191">
        <f>$W$30*(1+$W$31)^C6191</f>
        <v>0</v>
      </c>
      <c r="G6191">
        <f>$W$32*(1+$W$33)^C6191</f>
        <v>0</v>
      </c>
      <c r="H6191">
        <f>$W$34*(1+$W$35)^C6191</f>
        <v>0</v>
      </c>
      <c r="I6191">
        <f>MIN(E6191,F6191)</f>
        <v>0</v>
      </c>
      <c r="J6191">
        <f>MIN(E6191-I6191,G6191)</f>
        <v>0</v>
      </c>
      <c r="K6191">
        <f>MIN(E6191-I6191-J6191,H6191)</f>
        <v>0</v>
      </c>
      <c r="L6191">
        <f>E6191-I6191-J6191-K6191</f>
        <v>0</v>
      </c>
      <c r="M6191">
        <f>IF((I6191+J6191+(1-$W$36)*L6191)/$W$39&gt;=$W$38,1,0)</f>
        <v>0</v>
      </c>
      <c r="N6191">
        <f>IF(M6191=1,$W$37,$W$36)*L6191</f>
        <v>0</v>
      </c>
      <c r="O6191">
        <f>EXP(-$W$26*C6191)*I6191</f>
        <v>0</v>
      </c>
      <c r="P6191">
        <f>EXP(-$W$26*C6191)*J6191</f>
        <v>0</v>
      </c>
      <c r="Q6191">
        <f>EXP(-$W$26*C6191)*K6191</f>
        <v>0</v>
      </c>
      <c r="R6191">
        <f>EXP(-$W$26*C6191)*(L6191-N6191)</f>
        <v>0</v>
      </c>
      <c r="S6191">
        <f>EXP(-$W$26*C6191)*N6191</f>
        <v>0</v>
      </c>
      <c r="T6191">
        <f>EXP(-$W$26*C6191)*E6191</f>
        <v>0</v>
      </c>
    </row>
    <row r="6192" spans="1:20">
      <c r="A6192">
        <v>6183</v>
      </c>
      <c r="B6192">
        <f>RAND()</f>
        <v>0</v>
      </c>
      <c r="C6192">
        <f>IF(B6192&lt;$W$41,3,IF(B6192&lt;$W$41+$W$42,4,5))</f>
        <v>0</v>
      </c>
      <c r="D6192">
        <f>NORMSINV(RAND())</f>
        <v>0</v>
      </c>
      <c r="E6192">
        <f>$W$25*EXP(($W$26-$W$28-0.5*$W$27^2)*C6192+$W$27*SQRT(C6192)*D6192)</f>
        <v>0</v>
      </c>
      <c r="F6192">
        <f>$W$30*(1+$W$31)^C6192</f>
        <v>0</v>
      </c>
      <c r="G6192">
        <f>$W$32*(1+$W$33)^C6192</f>
        <v>0</v>
      </c>
      <c r="H6192">
        <f>$W$34*(1+$W$35)^C6192</f>
        <v>0</v>
      </c>
      <c r="I6192">
        <f>MIN(E6192,F6192)</f>
        <v>0</v>
      </c>
      <c r="J6192">
        <f>MIN(E6192-I6192,G6192)</f>
        <v>0</v>
      </c>
      <c r="K6192">
        <f>MIN(E6192-I6192-J6192,H6192)</f>
        <v>0</v>
      </c>
      <c r="L6192">
        <f>E6192-I6192-J6192-K6192</f>
        <v>0</v>
      </c>
      <c r="M6192">
        <f>IF((I6192+J6192+(1-$W$36)*L6192)/$W$39&gt;=$W$38,1,0)</f>
        <v>0</v>
      </c>
      <c r="N6192">
        <f>IF(M6192=1,$W$37,$W$36)*L6192</f>
        <v>0</v>
      </c>
      <c r="O6192">
        <f>EXP(-$W$26*C6192)*I6192</f>
        <v>0</v>
      </c>
      <c r="P6192">
        <f>EXP(-$W$26*C6192)*J6192</f>
        <v>0</v>
      </c>
      <c r="Q6192">
        <f>EXP(-$W$26*C6192)*K6192</f>
        <v>0</v>
      </c>
      <c r="R6192">
        <f>EXP(-$W$26*C6192)*(L6192-N6192)</f>
        <v>0</v>
      </c>
      <c r="S6192">
        <f>EXP(-$W$26*C6192)*N6192</f>
        <v>0</v>
      </c>
      <c r="T6192">
        <f>EXP(-$W$26*C6192)*E6192</f>
        <v>0</v>
      </c>
    </row>
    <row r="6193" spans="1:20">
      <c r="A6193">
        <v>6184</v>
      </c>
      <c r="B6193">
        <f>RAND()</f>
        <v>0</v>
      </c>
      <c r="C6193">
        <f>IF(B6193&lt;$W$41,3,IF(B6193&lt;$W$41+$W$42,4,5))</f>
        <v>0</v>
      </c>
      <c r="D6193">
        <f>NORMSINV(RAND())</f>
        <v>0</v>
      </c>
      <c r="E6193">
        <f>$W$25*EXP(($W$26-$W$28-0.5*$W$27^2)*C6193+$W$27*SQRT(C6193)*D6193)</f>
        <v>0</v>
      </c>
      <c r="F6193">
        <f>$W$30*(1+$W$31)^C6193</f>
        <v>0</v>
      </c>
      <c r="G6193">
        <f>$W$32*(1+$W$33)^C6193</f>
        <v>0</v>
      </c>
      <c r="H6193">
        <f>$W$34*(1+$W$35)^C6193</f>
        <v>0</v>
      </c>
      <c r="I6193">
        <f>MIN(E6193,F6193)</f>
        <v>0</v>
      </c>
      <c r="J6193">
        <f>MIN(E6193-I6193,G6193)</f>
        <v>0</v>
      </c>
      <c r="K6193">
        <f>MIN(E6193-I6193-J6193,H6193)</f>
        <v>0</v>
      </c>
      <c r="L6193">
        <f>E6193-I6193-J6193-K6193</f>
        <v>0</v>
      </c>
      <c r="M6193">
        <f>IF((I6193+J6193+(1-$W$36)*L6193)/$W$39&gt;=$W$38,1,0)</f>
        <v>0</v>
      </c>
      <c r="N6193">
        <f>IF(M6193=1,$W$37,$W$36)*L6193</f>
        <v>0</v>
      </c>
      <c r="O6193">
        <f>EXP(-$W$26*C6193)*I6193</f>
        <v>0</v>
      </c>
      <c r="P6193">
        <f>EXP(-$W$26*C6193)*J6193</f>
        <v>0</v>
      </c>
      <c r="Q6193">
        <f>EXP(-$W$26*C6193)*K6193</f>
        <v>0</v>
      </c>
      <c r="R6193">
        <f>EXP(-$W$26*C6193)*(L6193-N6193)</f>
        <v>0</v>
      </c>
      <c r="S6193">
        <f>EXP(-$W$26*C6193)*N6193</f>
        <v>0</v>
      </c>
      <c r="T6193">
        <f>EXP(-$W$26*C6193)*E6193</f>
        <v>0</v>
      </c>
    </row>
    <row r="6194" spans="1:20">
      <c r="A6194">
        <v>6185</v>
      </c>
      <c r="B6194">
        <f>RAND()</f>
        <v>0</v>
      </c>
      <c r="C6194">
        <f>IF(B6194&lt;$W$41,3,IF(B6194&lt;$W$41+$W$42,4,5))</f>
        <v>0</v>
      </c>
      <c r="D6194">
        <f>NORMSINV(RAND())</f>
        <v>0</v>
      </c>
      <c r="E6194">
        <f>$W$25*EXP(($W$26-$W$28-0.5*$W$27^2)*C6194+$W$27*SQRT(C6194)*D6194)</f>
        <v>0</v>
      </c>
      <c r="F6194">
        <f>$W$30*(1+$W$31)^C6194</f>
        <v>0</v>
      </c>
      <c r="G6194">
        <f>$W$32*(1+$W$33)^C6194</f>
        <v>0</v>
      </c>
      <c r="H6194">
        <f>$W$34*(1+$W$35)^C6194</f>
        <v>0</v>
      </c>
      <c r="I6194">
        <f>MIN(E6194,F6194)</f>
        <v>0</v>
      </c>
      <c r="J6194">
        <f>MIN(E6194-I6194,G6194)</f>
        <v>0</v>
      </c>
      <c r="K6194">
        <f>MIN(E6194-I6194-J6194,H6194)</f>
        <v>0</v>
      </c>
      <c r="L6194">
        <f>E6194-I6194-J6194-K6194</f>
        <v>0</v>
      </c>
      <c r="M6194">
        <f>IF((I6194+J6194+(1-$W$36)*L6194)/$W$39&gt;=$W$38,1,0)</f>
        <v>0</v>
      </c>
      <c r="N6194">
        <f>IF(M6194=1,$W$37,$W$36)*L6194</f>
        <v>0</v>
      </c>
      <c r="O6194">
        <f>EXP(-$W$26*C6194)*I6194</f>
        <v>0</v>
      </c>
      <c r="P6194">
        <f>EXP(-$W$26*C6194)*J6194</f>
        <v>0</v>
      </c>
      <c r="Q6194">
        <f>EXP(-$W$26*C6194)*K6194</f>
        <v>0</v>
      </c>
      <c r="R6194">
        <f>EXP(-$W$26*C6194)*(L6194-N6194)</f>
        <v>0</v>
      </c>
      <c r="S6194">
        <f>EXP(-$W$26*C6194)*N6194</f>
        <v>0</v>
      </c>
      <c r="T6194">
        <f>EXP(-$W$26*C6194)*E6194</f>
        <v>0</v>
      </c>
    </row>
    <row r="6195" spans="1:20">
      <c r="A6195">
        <v>6186</v>
      </c>
      <c r="B6195">
        <f>RAND()</f>
        <v>0</v>
      </c>
      <c r="C6195">
        <f>IF(B6195&lt;$W$41,3,IF(B6195&lt;$W$41+$W$42,4,5))</f>
        <v>0</v>
      </c>
      <c r="D6195">
        <f>NORMSINV(RAND())</f>
        <v>0</v>
      </c>
      <c r="E6195">
        <f>$W$25*EXP(($W$26-$W$28-0.5*$W$27^2)*C6195+$W$27*SQRT(C6195)*D6195)</f>
        <v>0</v>
      </c>
      <c r="F6195">
        <f>$W$30*(1+$W$31)^C6195</f>
        <v>0</v>
      </c>
      <c r="G6195">
        <f>$W$32*(1+$W$33)^C6195</f>
        <v>0</v>
      </c>
      <c r="H6195">
        <f>$W$34*(1+$W$35)^C6195</f>
        <v>0</v>
      </c>
      <c r="I6195">
        <f>MIN(E6195,F6195)</f>
        <v>0</v>
      </c>
      <c r="J6195">
        <f>MIN(E6195-I6195,G6195)</f>
        <v>0</v>
      </c>
      <c r="K6195">
        <f>MIN(E6195-I6195-J6195,H6195)</f>
        <v>0</v>
      </c>
      <c r="L6195">
        <f>E6195-I6195-J6195-K6195</f>
        <v>0</v>
      </c>
      <c r="M6195">
        <f>IF((I6195+J6195+(1-$W$36)*L6195)/$W$39&gt;=$W$38,1,0)</f>
        <v>0</v>
      </c>
      <c r="N6195">
        <f>IF(M6195=1,$W$37,$W$36)*L6195</f>
        <v>0</v>
      </c>
      <c r="O6195">
        <f>EXP(-$W$26*C6195)*I6195</f>
        <v>0</v>
      </c>
      <c r="P6195">
        <f>EXP(-$W$26*C6195)*J6195</f>
        <v>0</v>
      </c>
      <c r="Q6195">
        <f>EXP(-$W$26*C6195)*K6195</f>
        <v>0</v>
      </c>
      <c r="R6195">
        <f>EXP(-$W$26*C6195)*(L6195-N6195)</f>
        <v>0</v>
      </c>
      <c r="S6195">
        <f>EXP(-$W$26*C6195)*N6195</f>
        <v>0</v>
      </c>
      <c r="T6195">
        <f>EXP(-$W$26*C6195)*E6195</f>
        <v>0</v>
      </c>
    </row>
    <row r="6196" spans="1:20">
      <c r="A6196">
        <v>6187</v>
      </c>
      <c r="B6196">
        <f>RAND()</f>
        <v>0</v>
      </c>
      <c r="C6196">
        <f>IF(B6196&lt;$W$41,3,IF(B6196&lt;$W$41+$W$42,4,5))</f>
        <v>0</v>
      </c>
      <c r="D6196">
        <f>NORMSINV(RAND())</f>
        <v>0</v>
      </c>
      <c r="E6196">
        <f>$W$25*EXP(($W$26-$W$28-0.5*$W$27^2)*C6196+$W$27*SQRT(C6196)*D6196)</f>
        <v>0</v>
      </c>
      <c r="F6196">
        <f>$W$30*(1+$W$31)^C6196</f>
        <v>0</v>
      </c>
      <c r="G6196">
        <f>$W$32*(1+$W$33)^C6196</f>
        <v>0</v>
      </c>
      <c r="H6196">
        <f>$W$34*(1+$W$35)^C6196</f>
        <v>0</v>
      </c>
      <c r="I6196">
        <f>MIN(E6196,F6196)</f>
        <v>0</v>
      </c>
      <c r="J6196">
        <f>MIN(E6196-I6196,G6196)</f>
        <v>0</v>
      </c>
      <c r="K6196">
        <f>MIN(E6196-I6196-J6196,H6196)</f>
        <v>0</v>
      </c>
      <c r="L6196">
        <f>E6196-I6196-J6196-K6196</f>
        <v>0</v>
      </c>
      <c r="M6196">
        <f>IF((I6196+J6196+(1-$W$36)*L6196)/$W$39&gt;=$W$38,1,0)</f>
        <v>0</v>
      </c>
      <c r="N6196">
        <f>IF(M6196=1,$W$37,$W$36)*L6196</f>
        <v>0</v>
      </c>
      <c r="O6196">
        <f>EXP(-$W$26*C6196)*I6196</f>
        <v>0</v>
      </c>
      <c r="P6196">
        <f>EXP(-$W$26*C6196)*J6196</f>
        <v>0</v>
      </c>
      <c r="Q6196">
        <f>EXP(-$W$26*C6196)*K6196</f>
        <v>0</v>
      </c>
      <c r="R6196">
        <f>EXP(-$W$26*C6196)*(L6196-N6196)</f>
        <v>0</v>
      </c>
      <c r="S6196">
        <f>EXP(-$W$26*C6196)*N6196</f>
        <v>0</v>
      </c>
      <c r="T6196">
        <f>EXP(-$W$26*C6196)*E6196</f>
        <v>0</v>
      </c>
    </row>
    <row r="6197" spans="1:20">
      <c r="A6197">
        <v>6188</v>
      </c>
      <c r="B6197">
        <f>RAND()</f>
        <v>0</v>
      </c>
      <c r="C6197">
        <f>IF(B6197&lt;$W$41,3,IF(B6197&lt;$W$41+$W$42,4,5))</f>
        <v>0</v>
      </c>
      <c r="D6197">
        <f>NORMSINV(RAND())</f>
        <v>0</v>
      </c>
      <c r="E6197">
        <f>$W$25*EXP(($W$26-$W$28-0.5*$W$27^2)*C6197+$W$27*SQRT(C6197)*D6197)</f>
        <v>0</v>
      </c>
      <c r="F6197">
        <f>$W$30*(1+$W$31)^C6197</f>
        <v>0</v>
      </c>
      <c r="G6197">
        <f>$W$32*(1+$W$33)^C6197</f>
        <v>0</v>
      </c>
      <c r="H6197">
        <f>$W$34*(1+$W$35)^C6197</f>
        <v>0</v>
      </c>
      <c r="I6197">
        <f>MIN(E6197,F6197)</f>
        <v>0</v>
      </c>
      <c r="J6197">
        <f>MIN(E6197-I6197,G6197)</f>
        <v>0</v>
      </c>
      <c r="K6197">
        <f>MIN(E6197-I6197-J6197,H6197)</f>
        <v>0</v>
      </c>
      <c r="L6197">
        <f>E6197-I6197-J6197-K6197</f>
        <v>0</v>
      </c>
      <c r="M6197">
        <f>IF((I6197+J6197+(1-$W$36)*L6197)/$W$39&gt;=$W$38,1,0)</f>
        <v>0</v>
      </c>
      <c r="N6197">
        <f>IF(M6197=1,$W$37,$W$36)*L6197</f>
        <v>0</v>
      </c>
      <c r="O6197">
        <f>EXP(-$W$26*C6197)*I6197</f>
        <v>0</v>
      </c>
      <c r="P6197">
        <f>EXP(-$W$26*C6197)*J6197</f>
        <v>0</v>
      </c>
      <c r="Q6197">
        <f>EXP(-$W$26*C6197)*K6197</f>
        <v>0</v>
      </c>
      <c r="R6197">
        <f>EXP(-$W$26*C6197)*(L6197-N6197)</f>
        <v>0</v>
      </c>
      <c r="S6197">
        <f>EXP(-$W$26*C6197)*N6197</f>
        <v>0</v>
      </c>
      <c r="T6197">
        <f>EXP(-$W$26*C6197)*E6197</f>
        <v>0</v>
      </c>
    </row>
    <row r="6198" spans="1:20">
      <c r="A6198">
        <v>6189</v>
      </c>
      <c r="B6198">
        <f>RAND()</f>
        <v>0</v>
      </c>
      <c r="C6198">
        <f>IF(B6198&lt;$W$41,3,IF(B6198&lt;$W$41+$W$42,4,5))</f>
        <v>0</v>
      </c>
      <c r="D6198">
        <f>NORMSINV(RAND())</f>
        <v>0</v>
      </c>
      <c r="E6198">
        <f>$W$25*EXP(($W$26-$W$28-0.5*$W$27^2)*C6198+$W$27*SQRT(C6198)*D6198)</f>
        <v>0</v>
      </c>
      <c r="F6198">
        <f>$W$30*(1+$W$31)^C6198</f>
        <v>0</v>
      </c>
      <c r="G6198">
        <f>$W$32*(1+$W$33)^C6198</f>
        <v>0</v>
      </c>
      <c r="H6198">
        <f>$W$34*(1+$W$35)^C6198</f>
        <v>0</v>
      </c>
      <c r="I6198">
        <f>MIN(E6198,F6198)</f>
        <v>0</v>
      </c>
      <c r="J6198">
        <f>MIN(E6198-I6198,G6198)</f>
        <v>0</v>
      </c>
      <c r="K6198">
        <f>MIN(E6198-I6198-J6198,H6198)</f>
        <v>0</v>
      </c>
      <c r="L6198">
        <f>E6198-I6198-J6198-K6198</f>
        <v>0</v>
      </c>
      <c r="M6198">
        <f>IF((I6198+J6198+(1-$W$36)*L6198)/$W$39&gt;=$W$38,1,0)</f>
        <v>0</v>
      </c>
      <c r="N6198">
        <f>IF(M6198=1,$W$37,$W$36)*L6198</f>
        <v>0</v>
      </c>
      <c r="O6198">
        <f>EXP(-$W$26*C6198)*I6198</f>
        <v>0</v>
      </c>
      <c r="P6198">
        <f>EXP(-$W$26*C6198)*J6198</f>
        <v>0</v>
      </c>
      <c r="Q6198">
        <f>EXP(-$W$26*C6198)*K6198</f>
        <v>0</v>
      </c>
      <c r="R6198">
        <f>EXP(-$W$26*C6198)*(L6198-N6198)</f>
        <v>0</v>
      </c>
      <c r="S6198">
        <f>EXP(-$W$26*C6198)*N6198</f>
        <v>0</v>
      </c>
      <c r="T6198">
        <f>EXP(-$W$26*C6198)*E6198</f>
        <v>0</v>
      </c>
    </row>
    <row r="6199" spans="1:20">
      <c r="A6199">
        <v>6190</v>
      </c>
      <c r="B6199">
        <f>RAND()</f>
        <v>0</v>
      </c>
      <c r="C6199">
        <f>IF(B6199&lt;$W$41,3,IF(B6199&lt;$W$41+$W$42,4,5))</f>
        <v>0</v>
      </c>
      <c r="D6199">
        <f>NORMSINV(RAND())</f>
        <v>0</v>
      </c>
      <c r="E6199">
        <f>$W$25*EXP(($W$26-$W$28-0.5*$W$27^2)*C6199+$W$27*SQRT(C6199)*D6199)</f>
        <v>0</v>
      </c>
      <c r="F6199">
        <f>$W$30*(1+$W$31)^C6199</f>
        <v>0</v>
      </c>
      <c r="G6199">
        <f>$W$32*(1+$W$33)^C6199</f>
        <v>0</v>
      </c>
      <c r="H6199">
        <f>$W$34*(1+$W$35)^C6199</f>
        <v>0</v>
      </c>
      <c r="I6199">
        <f>MIN(E6199,F6199)</f>
        <v>0</v>
      </c>
      <c r="J6199">
        <f>MIN(E6199-I6199,G6199)</f>
        <v>0</v>
      </c>
      <c r="K6199">
        <f>MIN(E6199-I6199-J6199,H6199)</f>
        <v>0</v>
      </c>
      <c r="L6199">
        <f>E6199-I6199-J6199-K6199</f>
        <v>0</v>
      </c>
      <c r="M6199">
        <f>IF((I6199+J6199+(1-$W$36)*L6199)/$W$39&gt;=$W$38,1,0)</f>
        <v>0</v>
      </c>
      <c r="N6199">
        <f>IF(M6199=1,$W$37,$W$36)*L6199</f>
        <v>0</v>
      </c>
      <c r="O6199">
        <f>EXP(-$W$26*C6199)*I6199</f>
        <v>0</v>
      </c>
      <c r="P6199">
        <f>EXP(-$W$26*C6199)*J6199</f>
        <v>0</v>
      </c>
      <c r="Q6199">
        <f>EXP(-$W$26*C6199)*K6199</f>
        <v>0</v>
      </c>
      <c r="R6199">
        <f>EXP(-$W$26*C6199)*(L6199-N6199)</f>
        <v>0</v>
      </c>
      <c r="S6199">
        <f>EXP(-$W$26*C6199)*N6199</f>
        <v>0</v>
      </c>
      <c r="T6199">
        <f>EXP(-$W$26*C6199)*E6199</f>
        <v>0</v>
      </c>
    </row>
    <row r="6200" spans="1:20">
      <c r="A6200">
        <v>6191</v>
      </c>
      <c r="B6200">
        <f>RAND()</f>
        <v>0</v>
      </c>
      <c r="C6200">
        <f>IF(B6200&lt;$W$41,3,IF(B6200&lt;$W$41+$W$42,4,5))</f>
        <v>0</v>
      </c>
      <c r="D6200">
        <f>NORMSINV(RAND())</f>
        <v>0</v>
      </c>
      <c r="E6200">
        <f>$W$25*EXP(($W$26-$W$28-0.5*$W$27^2)*C6200+$W$27*SQRT(C6200)*D6200)</f>
        <v>0</v>
      </c>
      <c r="F6200">
        <f>$W$30*(1+$W$31)^C6200</f>
        <v>0</v>
      </c>
      <c r="G6200">
        <f>$W$32*(1+$W$33)^C6200</f>
        <v>0</v>
      </c>
      <c r="H6200">
        <f>$W$34*(1+$W$35)^C6200</f>
        <v>0</v>
      </c>
      <c r="I6200">
        <f>MIN(E6200,F6200)</f>
        <v>0</v>
      </c>
      <c r="J6200">
        <f>MIN(E6200-I6200,G6200)</f>
        <v>0</v>
      </c>
      <c r="K6200">
        <f>MIN(E6200-I6200-J6200,H6200)</f>
        <v>0</v>
      </c>
      <c r="L6200">
        <f>E6200-I6200-J6200-K6200</f>
        <v>0</v>
      </c>
      <c r="M6200">
        <f>IF((I6200+J6200+(1-$W$36)*L6200)/$W$39&gt;=$W$38,1,0)</f>
        <v>0</v>
      </c>
      <c r="N6200">
        <f>IF(M6200=1,$W$37,$W$36)*L6200</f>
        <v>0</v>
      </c>
      <c r="O6200">
        <f>EXP(-$W$26*C6200)*I6200</f>
        <v>0</v>
      </c>
      <c r="P6200">
        <f>EXP(-$W$26*C6200)*J6200</f>
        <v>0</v>
      </c>
      <c r="Q6200">
        <f>EXP(-$W$26*C6200)*K6200</f>
        <v>0</v>
      </c>
      <c r="R6200">
        <f>EXP(-$W$26*C6200)*(L6200-N6200)</f>
        <v>0</v>
      </c>
      <c r="S6200">
        <f>EXP(-$W$26*C6200)*N6200</f>
        <v>0</v>
      </c>
      <c r="T6200">
        <f>EXP(-$W$26*C6200)*E6200</f>
        <v>0</v>
      </c>
    </row>
    <row r="6201" spans="1:20">
      <c r="A6201">
        <v>6192</v>
      </c>
      <c r="B6201">
        <f>RAND()</f>
        <v>0</v>
      </c>
      <c r="C6201">
        <f>IF(B6201&lt;$W$41,3,IF(B6201&lt;$W$41+$W$42,4,5))</f>
        <v>0</v>
      </c>
      <c r="D6201">
        <f>NORMSINV(RAND())</f>
        <v>0</v>
      </c>
      <c r="E6201">
        <f>$W$25*EXP(($W$26-$W$28-0.5*$W$27^2)*C6201+$W$27*SQRT(C6201)*D6201)</f>
        <v>0</v>
      </c>
      <c r="F6201">
        <f>$W$30*(1+$W$31)^C6201</f>
        <v>0</v>
      </c>
      <c r="G6201">
        <f>$W$32*(1+$W$33)^C6201</f>
        <v>0</v>
      </c>
      <c r="H6201">
        <f>$W$34*(1+$W$35)^C6201</f>
        <v>0</v>
      </c>
      <c r="I6201">
        <f>MIN(E6201,F6201)</f>
        <v>0</v>
      </c>
      <c r="J6201">
        <f>MIN(E6201-I6201,G6201)</f>
        <v>0</v>
      </c>
      <c r="K6201">
        <f>MIN(E6201-I6201-J6201,H6201)</f>
        <v>0</v>
      </c>
      <c r="L6201">
        <f>E6201-I6201-J6201-K6201</f>
        <v>0</v>
      </c>
      <c r="M6201">
        <f>IF((I6201+J6201+(1-$W$36)*L6201)/$W$39&gt;=$W$38,1,0)</f>
        <v>0</v>
      </c>
      <c r="N6201">
        <f>IF(M6201=1,$W$37,$W$36)*L6201</f>
        <v>0</v>
      </c>
      <c r="O6201">
        <f>EXP(-$W$26*C6201)*I6201</f>
        <v>0</v>
      </c>
      <c r="P6201">
        <f>EXP(-$W$26*C6201)*J6201</f>
        <v>0</v>
      </c>
      <c r="Q6201">
        <f>EXP(-$W$26*C6201)*K6201</f>
        <v>0</v>
      </c>
      <c r="R6201">
        <f>EXP(-$W$26*C6201)*(L6201-N6201)</f>
        <v>0</v>
      </c>
      <c r="S6201">
        <f>EXP(-$W$26*C6201)*N6201</f>
        <v>0</v>
      </c>
      <c r="T6201">
        <f>EXP(-$W$26*C6201)*E6201</f>
        <v>0</v>
      </c>
    </row>
    <row r="6202" spans="1:20">
      <c r="A6202">
        <v>6193</v>
      </c>
      <c r="B6202">
        <f>RAND()</f>
        <v>0</v>
      </c>
      <c r="C6202">
        <f>IF(B6202&lt;$W$41,3,IF(B6202&lt;$W$41+$W$42,4,5))</f>
        <v>0</v>
      </c>
      <c r="D6202">
        <f>NORMSINV(RAND())</f>
        <v>0</v>
      </c>
      <c r="E6202">
        <f>$W$25*EXP(($W$26-$W$28-0.5*$W$27^2)*C6202+$W$27*SQRT(C6202)*D6202)</f>
        <v>0</v>
      </c>
      <c r="F6202">
        <f>$W$30*(1+$W$31)^C6202</f>
        <v>0</v>
      </c>
      <c r="G6202">
        <f>$W$32*(1+$W$33)^C6202</f>
        <v>0</v>
      </c>
      <c r="H6202">
        <f>$W$34*(1+$W$35)^C6202</f>
        <v>0</v>
      </c>
      <c r="I6202">
        <f>MIN(E6202,F6202)</f>
        <v>0</v>
      </c>
      <c r="J6202">
        <f>MIN(E6202-I6202,G6202)</f>
        <v>0</v>
      </c>
      <c r="K6202">
        <f>MIN(E6202-I6202-J6202,H6202)</f>
        <v>0</v>
      </c>
      <c r="L6202">
        <f>E6202-I6202-J6202-K6202</f>
        <v>0</v>
      </c>
      <c r="M6202">
        <f>IF((I6202+J6202+(1-$W$36)*L6202)/$W$39&gt;=$W$38,1,0)</f>
        <v>0</v>
      </c>
      <c r="N6202">
        <f>IF(M6202=1,$W$37,$W$36)*L6202</f>
        <v>0</v>
      </c>
      <c r="O6202">
        <f>EXP(-$W$26*C6202)*I6202</f>
        <v>0</v>
      </c>
      <c r="P6202">
        <f>EXP(-$W$26*C6202)*J6202</f>
        <v>0</v>
      </c>
      <c r="Q6202">
        <f>EXP(-$W$26*C6202)*K6202</f>
        <v>0</v>
      </c>
      <c r="R6202">
        <f>EXP(-$W$26*C6202)*(L6202-N6202)</f>
        <v>0</v>
      </c>
      <c r="S6202">
        <f>EXP(-$W$26*C6202)*N6202</f>
        <v>0</v>
      </c>
      <c r="T6202">
        <f>EXP(-$W$26*C6202)*E6202</f>
        <v>0</v>
      </c>
    </row>
    <row r="6203" spans="1:20">
      <c r="A6203">
        <v>6194</v>
      </c>
      <c r="B6203">
        <f>RAND()</f>
        <v>0</v>
      </c>
      <c r="C6203">
        <f>IF(B6203&lt;$W$41,3,IF(B6203&lt;$W$41+$W$42,4,5))</f>
        <v>0</v>
      </c>
      <c r="D6203">
        <f>NORMSINV(RAND())</f>
        <v>0</v>
      </c>
      <c r="E6203">
        <f>$W$25*EXP(($W$26-$W$28-0.5*$W$27^2)*C6203+$W$27*SQRT(C6203)*D6203)</f>
        <v>0</v>
      </c>
      <c r="F6203">
        <f>$W$30*(1+$W$31)^C6203</f>
        <v>0</v>
      </c>
      <c r="G6203">
        <f>$W$32*(1+$W$33)^C6203</f>
        <v>0</v>
      </c>
      <c r="H6203">
        <f>$W$34*(1+$W$35)^C6203</f>
        <v>0</v>
      </c>
      <c r="I6203">
        <f>MIN(E6203,F6203)</f>
        <v>0</v>
      </c>
      <c r="J6203">
        <f>MIN(E6203-I6203,G6203)</f>
        <v>0</v>
      </c>
      <c r="K6203">
        <f>MIN(E6203-I6203-J6203,H6203)</f>
        <v>0</v>
      </c>
      <c r="L6203">
        <f>E6203-I6203-J6203-K6203</f>
        <v>0</v>
      </c>
      <c r="M6203">
        <f>IF((I6203+J6203+(1-$W$36)*L6203)/$W$39&gt;=$W$38,1,0)</f>
        <v>0</v>
      </c>
      <c r="N6203">
        <f>IF(M6203=1,$W$37,$W$36)*L6203</f>
        <v>0</v>
      </c>
      <c r="O6203">
        <f>EXP(-$W$26*C6203)*I6203</f>
        <v>0</v>
      </c>
      <c r="P6203">
        <f>EXP(-$W$26*C6203)*J6203</f>
        <v>0</v>
      </c>
      <c r="Q6203">
        <f>EXP(-$W$26*C6203)*K6203</f>
        <v>0</v>
      </c>
      <c r="R6203">
        <f>EXP(-$W$26*C6203)*(L6203-N6203)</f>
        <v>0</v>
      </c>
      <c r="S6203">
        <f>EXP(-$W$26*C6203)*N6203</f>
        <v>0</v>
      </c>
      <c r="T6203">
        <f>EXP(-$W$26*C6203)*E6203</f>
        <v>0</v>
      </c>
    </row>
    <row r="6204" spans="1:20">
      <c r="A6204">
        <v>6195</v>
      </c>
      <c r="B6204">
        <f>RAND()</f>
        <v>0</v>
      </c>
      <c r="C6204">
        <f>IF(B6204&lt;$W$41,3,IF(B6204&lt;$W$41+$W$42,4,5))</f>
        <v>0</v>
      </c>
      <c r="D6204">
        <f>NORMSINV(RAND())</f>
        <v>0</v>
      </c>
      <c r="E6204">
        <f>$W$25*EXP(($W$26-$W$28-0.5*$W$27^2)*C6204+$W$27*SQRT(C6204)*D6204)</f>
        <v>0</v>
      </c>
      <c r="F6204">
        <f>$W$30*(1+$W$31)^C6204</f>
        <v>0</v>
      </c>
      <c r="G6204">
        <f>$W$32*(1+$W$33)^C6204</f>
        <v>0</v>
      </c>
      <c r="H6204">
        <f>$W$34*(1+$W$35)^C6204</f>
        <v>0</v>
      </c>
      <c r="I6204">
        <f>MIN(E6204,F6204)</f>
        <v>0</v>
      </c>
      <c r="J6204">
        <f>MIN(E6204-I6204,G6204)</f>
        <v>0</v>
      </c>
      <c r="K6204">
        <f>MIN(E6204-I6204-J6204,H6204)</f>
        <v>0</v>
      </c>
      <c r="L6204">
        <f>E6204-I6204-J6204-K6204</f>
        <v>0</v>
      </c>
      <c r="M6204">
        <f>IF((I6204+J6204+(1-$W$36)*L6204)/$W$39&gt;=$W$38,1,0)</f>
        <v>0</v>
      </c>
      <c r="N6204">
        <f>IF(M6204=1,$W$37,$W$36)*L6204</f>
        <v>0</v>
      </c>
      <c r="O6204">
        <f>EXP(-$W$26*C6204)*I6204</f>
        <v>0</v>
      </c>
      <c r="P6204">
        <f>EXP(-$W$26*C6204)*J6204</f>
        <v>0</v>
      </c>
      <c r="Q6204">
        <f>EXP(-$W$26*C6204)*K6204</f>
        <v>0</v>
      </c>
      <c r="R6204">
        <f>EXP(-$W$26*C6204)*(L6204-N6204)</f>
        <v>0</v>
      </c>
      <c r="S6204">
        <f>EXP(-$W$26*C6204)*N6204</f>
        <v>0</v>
      </c>
      <c r="T6204">
        <f>EXP(-$W$26*C6204)*E6204</f>
        <v>0</v>
      </c>
    </row>
    <row r="6205" spans="1:20">
      <c r="A6205">
        <v>6196</v>
      </c>
      <c r="B6205">
        <f>RAND()</f>
        <v>0</v>
      </c>
      <c r="C6205">
        <f>IF(B6205&lt;$W$41,3,IF(B6205&lt;$W$41+$W$42,4,5))</f>
        <v>0</v>
      </c>
      <c r="D6205">
        <f>NORMSINV(RAND())</f>
        <v>0</v>
      </c>
      <c r="E6205">
        <f>$W$25*EXP(($W$26-$W$28-0.5*$W$27^2)*C6205+$W$27*SQRT(C6205)*D6205)</f>
        <v>0</v>
      </c>
      <c r="F6205">
        <f>$W$30*(1+$W$31)^C6205</f>
        <v>0</v>
      </c>
      <c r="G6205">
        <f>$W$32*(1+$W$33)^C6205</f>
        <v>0</v>
      </c>
      <c r="H6205">
        <f>$W$34*(1+$W$35)^C6205</f>
        <v>0</v>
      </c>
      <c r="I6205">
        <f>MIN(E6205,F6205)</f>
        <v>0</v>
      </c>
      <c r="J6205">
        <f>MIN(E6205-I6205,G6205)</f>
        <v>0</v>
      </c>
      <c r="K6205">
        <f>MIN(E6205-I6205-J6205,H6205)</f>
        <v>0</v>
      </c>
      <c r="L6205">
        <f>E6205-I6205-J6205-K6205</f>
        <v>0</v>
      </c>
      <c r="M6205">
        <f>IF((I6205+J6205+(1-$W$36)*L6205)/$W$39&gt;=$W$38,1,0)</f>
        <v>0</v>
      </c>
      <c r="N6205">
        <f>IF(M6205=1,$W$37,$W$36)*L6205</f>
        <v>0</v>
      </c>
      <c r="O6205">
        <f>EXP(-$W$26*C6205)*I6205</f>
        <v>0</v>
      </c>
      <c r="P6205">
        <f>EXP(-$W$26*C6205)*J6205</f>
        <v>0</v>
      </c>
      <c r="Q6205">
        <f>EXP(-$W$26*C6205)*K6205</f>
        <v>0</v>
      </c>
      <c r="R6205">
        <f>EXP(-$W$26*C6205)*(L6205-N6205)</f>
        <v>0</v>
      </c>
      <c r="S6205">
        <f>EXP(-$W$26*C6205)*N6205</f>
        <v>0</v>
      </c>
      <c r="T6205">
        <f>EXP(-$W$26*C6205)*E6205</f>
        <v>0</v>
      </c>
    </row>
    <row r="6206" spans="1:20">
      <c r="A6206">
        <v>6197</v>
      </c>
      <c r="B6206">
        <f>RAND()</f>
        <v>0</v>
      </c>
      <c r="C6206">
        <f>IF(B6206&lt;$W$41,3,IF(B6206&lt;$W$41+$W$42,4,5))</f>
        <v>0</v>
      </c>
      <c r="D6206">
        <f>NORMSINV(RAND())</f>
        <v>0</v>
      </c>
      <c r="E6206">
        <f>$W$25*EXP(($W$26-$W$28-0.5*$W$27^2)*C6206+$W$27*SQRT(C6206)*D6206)</f>
        <v>0</v>
      </c>
      <c r="F6206">
        <f>$W$30*(1+$W$31)^C6206</f>
        <v>0</v>
      </c>
      <c r="G6206">
        <f>$W$32*(1+$W$33)^C6206</f>
        <v>0</v>
      </c>
      <c r="H6206">
        <f>$W$34*(1+$W$35)^C6206</f>
        <v>0</v>
      </c>
      <c r="I6206">
        <f>MIN(E6206,F6206)</f>
        <v>0</v>
      </c>
      <c r="J6206">
        <f>MIN(E6206-I6206,G6206)</f>
        <v>0</v>
      </c>
      <c r="K6206">
        <f>MIN(E6206-I6206-J6206,H6206)</f>
        <v>0</v>
      </c>
      <c r="L6206">
        <f>E6206-I6206-J6206-K6206</f>
        <v>0</v>
      </c>
      <c r="M6206">
        <f>IF((I6206+J6206+(1-$W$36)*L6206)/$W$39&gt;=$W$38,1,0)</f>
        <v>0</v>
      </c>
      <c r="N6206">
        <f>IF(M6206=1,$W$37,$W$36)*L6206</f>
        <v>0</v>
      </c>
      <c r="O6206">
        <f>EXP(-$W$26*C6206)*I6206</f>
        <v>0</v>
      </c>
      <c r="P6206">
        <f>EXP(-$W$26*C6206)*J6206</f>
        <v>0</v>
      </c>
      <c r="Q6206">
        <f>EXP(-$W$26*C6206)*K6206</f>
        <v>0</v>
      </c>
      <c r="R6206">
        <f>EXP(-$W$26*C6206)*(L6206-N6206)</f>
        <v>0</v>
      </c>
      <c r="S6206">
        <f>EXP(-$W$26*C6206)*N6206</f>
        <v>0</v>
      </c>
      <c r="T6206">
        <f>EXP(-$W$26*C6206)*E6206</f>
        <v>0</v>
      </c>
    </row>
    <row r="6207" spans="1:20">
      <c r="A6207">
        <v>6198</v>
      </c>
      <c r="B6207">
        <f>RAND()</f>
        <v>0</v>
      </c>
      <c r="C6207">
        <f>IF(B6207&lt;$W$41,3,IF(B6207&lt;$W$41+$W$42,4,5))</f>
        <v>0</v>
      </c>
      <c r="D6207">
        <f>NORMSINV(RAND())</f>
        <v>0</v>
      </c>
      <c r="E6207">
        <f>$W$25*EXP(($W$26-$W$28-0.5*$W$27^2)*C6207+$W$27*SQRT(C6207)*D6207)</f>
        <v>0</v>
      </c>
      <c r="F6207">
        <f>$W$30*(1+$W$31)^C6207</f>
        <v>0</v>
      </c>
      <c r="G6207">
        <f>$W$32*(1+$W$33)^C6207</f>
        <v>0</v>
      </c>
      <c r="H6207">
        <f>$W$34*(1+$W$35)^C6207</f>
        <v>0</v>
      </c>
      <c r="I6207">
        <f>MIN(E6207,F6207)</f>
        <v>0</v>
      </c>
      <c r="J6207">
        <f>MIN(E6207-I6207,G6207)</f>
        <v>0</v>
      </c>
      <c r="K6207">
        <f>MIN(E6207-I6207-J6207,H6207)</f>
        <v>0</v>
      </c>
      <c r="L6207">
        <f>E6207-I6207-J6207-K6207</f>
        <v>0</v>
      </c>
      <c r="M6207">
        <f>IF((I6207+J6207+(1-$W$36)*L6207)/$W$39&gt;=$W$38,1,0)</f>
        <v>0</v>
      </c>
      <c r="N6207">
        <f>IF(M6207=1,$W$37,$W$36)*L6207</f>
        <v>0</v>
      </c>
      <c r="O6207">
        <f>EXP(-$W$26*C6207)*I6207</f>
        <v>0</v>
      </c>
      <c r="P6207">
        <f>EXP(-$W$26*C6207)*J6207</f>
        <v>0</v>
      </c>
      <c r="Q6207">
        <f>EXP(-$W$26*C6207)*K6207</f>
        <v>0</v>
      </c>
      <c r="R6207">
        <f>EXP(-$W$26*C6207)*(L6207-N6207)</f>
        <v>0</v>
      </c>
      <c r="S6207">
        <f>EXP(-$W$26*C6207)*N6207</f>
        <v>0</v>
      </c>
      <c r="T6207">
        <f>EXP(-$W$26*C6207)*E6207</f>
        <v>0</v>
      </c>
    </row>
    <row r="6208" spans="1:20">
      <c r="A6208">
        <v>6199</v>
      </c>
      <c r="B6208">
        <f>RAND()</f>
        <v>0</v>
      </c>
      <c r="C6208">
        <f>IF(B6208&lt;$W$41,3,IF(B6208&lt;$W$41+$W$42,4,5))</f>
        <v>0</v>
      </c>
      <c r="D6208">
        <f>NORMSINV(RAND())</f>
        <v>0</v>
      </c>
      <c r="E6208">
        <f>$W$25*EXP(($W$26-$W$28-0.5*$W$27^2)*C6208+$W$27*SQRT(C6208)*D6208)</f>
        <v>0</v>
      </c>
      <c r="F6208">
        <f>$W$30*(1+$W$31)^C6208</f>
        <v>0</v>
      </c>
      <c r="G6208">
        <f>$W$32*(1+$W$33)^C6208</f>
        <v>0</v>
      </c>
      <c r="H6208">
        <f>$W$34*(1+$W$35)^C6208</f>
        <v>0</v>
      </c>
      <c r="I6208">
        <f>MIN(E6208,F6208)</f>
        <v>0</v>
      </c>
      <c r="J6208">
        <f>MIN(E6208-I6208,G6208)</f>
        <v>0</v>
      </c>
      <c r="K6208">
        <f>MIN(E6208-I6208-J6208,H6208)</f>
        <v>0</v>
      </c>
      <c r="L6208">
        <f>E6208-I6208-J6208-K6208</f>
        <v>0</v>
      </c>
      <c r="M6208">
        <f>IF((I6208+J6208+(1-$W$36)*L6208)/$W$39&gt;=$W$38,1,0)</f>
        <v>0</v>
      </c>
      <c r="N6208">
        <f>IF(M6208=1,$W$37,$W$36)*L6208</f>
        <v>0</v>
      </c>
      <c r="O6208">
        <f>EXP(-$W$26*C6208)*I6208</f>
        <v>0</v>
      </c>
      <c r="P6208">
        <f>EXP(-$W$26*C6208)*J6208</f>
        <v>0</v>
      </c>
      <c r="Q6208">
        <f>EXP(-$W$26*C6208)*K6208</f>
        <v>0</v>
      </c>
      <c r="R6208">
        <f>EXP(-$W$26*C6208)*(L6208-N6208)</f>
        <v>0</v>
      </c>
      <c r="S6208">
        <f>EXP(-$W$26*C6208)*N6208</f>
        <v>0</v>
      </c>
      <c r="T6208">
        <f>EXP(-$W$26*C6208)*E6208</f>
        <v>0</v>
      </c>
    </row>
    <row r="6209" spans="1:20">
      <c r="A6209">
        <v>6200</v>
      </c>
      <c r="B6209">
        <f>RAND()</f>
        <v>0</v>
      </c>
      <c r="C6209">
        <f>IF(B6209&lt;$W$41,3,IF(B6209&lt;$W$41+$W$42,4,5))</f>
        <v>0</v>
      </c>
      <c r="D6209">
        <f>NORMSINV(RAND())</f>
        <v>0</v>
      </c>
      <c r="E6209">
        <f>$W$25*EXP(($W$26-$W$28-0.5*$W$27^2)*C6209+$W$27*SQRT(C6209)*D6209)</f>
        <v>0</v>
      </c>
      <c r="F6209">
        <f>$W$30*(1+$W$31)^C6209</f>
        <v>0</v>
      </c>
      <c r="G6209">
        <f>$W$32*(1+$W$33)^C6209</f>
        <v>0</v>
      </c>
      <c r="H6209">
        <f>$W$34*(1+$W$35)^C6209</f>
        <v>0</v>
      </c>
      <c r="I6209">
        <f>MIN(E6209,F6209)</f>
        <v>0</v>
      </c>
      <c r="J6209">
        <f>MIN(E6209-I6209,G6209)</f>
        <v>0</v>
      </c>
      <c r="K6209">
        <f>MIN(E6209-I6209-J6209,H6209)</f>
        <v>0</v>
      </c>
      <c r="L6209">
        <f>E6209-I6209-J6209-K6209</f>
        <v>0</v>
      </c>
      <c r="M6209">
        <f>IF((I6209+J6209+(1-$W$36)*L6209)/$W$39&gt;=$W$38,1,0)</f>
        <v>0</v>
      </c>
      <c r="N6209">
        <f>IF(M6209=1,$W$37,$W$36)*L6209</f>
        <v>0</v>
      </c>
      <c r="O6209">
        <f>EXP(-$W$26*C6209)*I6209</f>
        <v>0</v>
      </c>
      <c r="P6209">
        <f>EXP(-$W$26*C6209)*J6209</f>
        <v>0</v>
      </c>
      <c r="Q6209">
        <f>EXP(-$W$26*C6209)*K6209</f>
        <v>0</v>
      </c>
      <c r="R6209">
        <f>EXP(-$W$26*C6209)*(L6209-N6209)</f>
        <v>0</v>
      </c>
      <c r="S6209">
        <f>EXP(-$W$26*C6209)*N6209</f>
        <v>0</v>
      </c>
      <c r="T6209">
        <f>EXP(-$W$26*C6209)*E6209</f>
        <v>0</v>
      </c>
    </row>
    <row r="6210" spans="1:20">
      <c r="A6210">
        <v>6201</v>
      </c>
      <c r="B6210">
        <f>RAND()</f>
        <v>0</v>
      </c>
      <c r="C6210">
        <f>IF(B6210&lt;$W$41,3,IF(B6210&lt;$W$41+$W$42,4,5))</f>
        <v>0</v>
      </c>
      <c r="D6210">
        <f>NORMSINV(RAND())</f>
        <v>0</v>
      </c>
      <c r="E6210">
        <f>$W$25*EXP(($W$26-$W$28-0.5*$W$27^2)*C6210+$W$27*SQRT(C6210)*D6210)</f>
        <v>0</v>
      </c>
      <c r="F6210">
        <f>$W$30*(1+$W$31)^C6210</f>
        <v>0</v>
      </c>
      <c r="G6210">
        <f>$W$32*(1+$W$33)^C6210</f>
        <v>0</v>
      </c>
      <c r="H6210">
        <f>$W$34*(1+$W$35)^C6210</f>
        <v>0</v>
      </c>
      <c r="I6210">
        <f>MIN(E6210,F6210)</f>
        <v>0</v>
      </c>
      <c r="J6210">
        <f>MIN(E6210-I6210,G6210)</f>
        <v>0</v>
      </c>
      <c r="K6210">
        <f>MIN(E6210-I6210-J6210,H6210)</f>
        <v>0</v>
      </c>
      <c r="L6210">
        <f>E6210-I6210-J6210-K6210</f>
        <v>0</v>
      </c>
      <c r="M6210">
        <f>IF((I6210+J6210+(1-$W$36)*L6210)/$W$39&gt;=$W$38,1,0)</f>
        <v>0</v>
      </c>
      <c r="N6210">
        <f>IF(M6210=1,$W$37,$W$36)*L6210</f>
        <v>0</v>
      </c>
      <c r="O6210">
        <f>EXP(-$W$26*C6210)*I6210</f>
        <v>0</v>
      </c>
      <c r="P6210">
        <f>EXP(-$W$26*C6210)*J6210</f>
        <v>0</v>
      </c>
      <c r="Q6210">
        <f>EXP(-$W$26*C6210)*K6210</f>
        <v>0</v>
      </c>
      <c r="R6210">
        <f>EXP(-$W$26*C6210)*(L6210-N6210)</f>
        <v>0</v>
      </c>
      <c r="S6210">
        <f>EXP(-$W$26*C6210)*N6210</f>
        <v>0</v>
      </c>
      <c r="T6210">
        <f>EXP(-$W$26*C6210)*E6210</f>
        <v>0</v>
      </c>
    </row>
    <row r="6211" spans="1:20">
      <c r="A6211">
        <v>6202</v>
      </c>
      <c r="B6211">
        <f>RAND()</f>
        <v>0</v>
      </c>
      <c r="C6211">
        <f>IF(B6211&lt;$W$41,3,IF(B6211&lt;$W$41+$W$42,4,5))</f>
        <v>0</v>
      </c>
      <c r="D6211">
        <f>NORMSINV(RAND())</f>
        <v>0</v>
      </c>
      <c r="E6211">
        <f>$W$25*EXP(($W$26-$W$28-0.5*$W$27^2)*C6211+$W$27*SQRT(C6211)*D6211)</f>
        <v>0</v>
      </c>
      <c r="F6211">
        <f>$W$30*(1+$W$31)^C6211</f>
        <v>0</v>
      </c>
      <c r="G6211">
        <f>$W$32*(1+$W$33)^C6211</f>
        <v>0</v>
      </c>
      <c r="H6211">
        <f>$W$34*(1+$W$35)^C6211</f>
        <v>0</v>
      </c>
      <c r="I6211">
        <f>MIN(E6211,F6211)</f>
        <v>0</v>
      </c>
      <c r="J6211">
        <f>MIN(E6211-I6211,G6211)</f>
        <v>0</v>
      </c>
      <c r="K6211">
        <f>MIN(E6211-I6211-J6211,H6211)</f>
        <v>0</v>
      </c>
      <c r="L6211">
        <f>E6211-I6211-J6211-K6211</f>
        <v>0</v>
      </c>
      <c r="M6211">
        <f>IF((I6211+J6211+(1-$W$36)*L6211)/$W$39&gt;=$W$38,1,0)</f>
        <v>0</v>
      </c>
      <c r="N6211">
        <f>IF(M6211=1,$W$37,$W$36)*L6211</f>
        <v>0</v>
      </c>
      <c r="O6211">
        <f>EXP(-$W$26*C6211)*I6211</f>
        <v>0</v>
      </c>
      <c r="P6211">
        <f>EXP(-$W$26*C6211)*J6211</f>
        <v>0</v>
      </c>
      <c r="Q6211">
        <f>EXP(-$W$26*C6211)*K6211</f>
        <v>0</v>
      </c>
      <c r="R6211">
        <f>EXP(-$W$26*C6211)*(L6211-N6211)</f>
        <v>0</v>
      </c>
      <c r="S6211">
        <f>EXP(-$W$26*C6211)*N6211</f>
        <v>0</v>
      </c>
      <c r="T6211">
        <f>EXP(-$W$26*C6211)*E6211</f>
        <v>0</v>
      </c>
    </row>
    <row r="6212" spans="1:20">
      <c r="A6212">
        <v>6203</v>
      </c>
      <c r="B6212">
        <f>RAND()</f>
        <v>0</v>
      </c>
      <c r="C6212">
        <f>IF(B6212&lt;$W$41,3,IF(B6212&lt;$W$41+$W$42,4,5))</f>
        <v>0</v>
      </c>
      <c r="D6212">
        <f>NORMSINV(RAND())</f>
        <v>0</v>
      </c>
      <c r="E6212">
        <f>$W$25*EXP(($W$26-$W$28-0.5*$W$27^2)*C6212+$W$27*SQRT(C6212)*D6212)</f>
        <v>0</v>
      </c>
      <c r="F6212">
        <f>$W$30*(1+$W$31)^C6212</f>
        <v>0</v>
      </c>
      <c r="G6212">
        <f>$W$32*(1+$W$33)^C6212</f>
        <v>0</v>
      </c>
      <c r="H6212">
        <f>$W$34*(1+$W$35)^C6212</f>
        <v>0</v>
      </c>
      <c r="I6212">
        <f>MIN(E6212,F6212)</f>
        <v>0</v>
      </c>
      <c r="J6212">
        <f>MIN(E6212-I6212,G6212)</f>
        <v>0</v>
      </c>
      <c r="K6212">
        <f>MIN(E6212-I6212-J6212,H6212)</f>
        <v>0</v>
      </c>
      <c r="L6212">
        <f>E6212-I6212-J6212-K6212</f>
        <v>0</v>
      </c>
      <c r="M6212">
        <f>IF((I6212+J6212+(1-$W$36)*L6212)/$W$39&gt;=$W$38,1,0)</f>
        <v>0</v>
      </c>
      <c r="N6212">
        <f>IF(M6212=1,$W$37,$W$36)*L6212</f>
        <v>0</v>
      </c>
      <c r="O6212">
        <f>EXP(-$W$26*C6212)*I6212</f>
        <v>0</v>
      </c>
      <c r="P6212">
        <f>EXP(-$W$26*C6212)*J6212</f>
        <v>0</v>
      </c>
      <c r="Q6212">
        <f>EXP(-$W$26*C6212)*K6212</f>
        <v>0</v>
      </c>
      <c r="R6212">
        <f>EXP(-$W$26*C6212)*(L6212-N6212)</f>
        <v>0</v>
      </c>
      <c r="S6212">
        <f>EXP(-$W$26*C6212)*N6212</f>
        <v>0</v>
      </c>
      <c r="T6212">
        <f>EXP(-$W$26*C6212)*E6212</f>
        <v>0</v>
      </c>
    </row>
    <row r="6213" spans="1:20">
      <c r="A6213">
        <v>6204</v>
      </c>
      <c r="B6213">
        <f>RAND()</f>
        <v>0</v>
      </c>
      <c r="C6213">
        <f>IF(B6213&lt;$W$41,3,IF(B6213&lt;$W$41+$W$42,4,5))</f>
        <v>0</v>
      </c>
      <c r="D6213">
        <f>NORMSINV(RAND())</f>
        <v>0</v>
      </c>
      <c r="E6213">
        <f>$W$25*EXP(($W$26-$W$28-0.5*$W$27^2)*C6213+$W$27*SQRT(C6213)*D6213)</f>
        <v>0</v>
      </c>
      <c r="F6213">
        <f>$W$30*(1+$W$31)^C6213</f>
        <v>0</v>
      </c>
      <c r="G6213">
        <f>$W$32*(1+$W$33)^C6213</f>
        <v>0</v>
      </c>
      <c r="H6213">
        <f>$W$34*(1+$W$35)^C6213</f>
        <v>0</v>
      </c>
      <c r="I6213">
        <f>MIN(E6213,F6213)</f>
        <v>0</v>
      </c>
      <c r="J6213">
        <f>MIN(E6213-I6213,G6213)</f>
        <v>0</v>
      </c>
      <c r="K6213">
        <f>MIN(E6213-I6213-J6213,H6213)</f>
        <v>0</v>
      </c>
      <c r="L6213">
        <f>E6213-I6213-J6213-K6213</f>
        <v>0</v>
      </c>
      <c r="M6213">
        <f>IF((I6213+J6213+(1-$W$36)*L6213)/$W$39&gt;=$W$38,1,0)</f>
        <v>0</v>
      </c>
      <c r="N6213">
        <f>IF(M6213=1,$W$37,$W$36)*L6213</f>
        <v>0</v>
      </c>
      <c r="O6213">
        <f>EXP(-$W$26*C6213)*I6213</f>
        <v>0</v>
      </c>
      <c r="P6213">
        <f>EXP(-$W$26*C6213)*J6213</f>
        <v>0</v>
      </c>
      <c r="Q6213">
        <f>EXP(-$W$26*C6213)*K6213</f>
        <v>0</v>
      </c>
      <c r="R6213">
        <f>EXP(-$W$26*C6213)*(L6213-N6213)</f>
        <v>0</v>
      </c>
      <c r="S6213">
        <f>EXP(-$W$26*C6213)*N6213</f>
        <v>0</v>
      </c>
      <c r="T6213">
        <f>EXP(-$W$26*C6213)*E6213</f>
        <v>0</v>
      </c>
    </row>
    <row r="6214" spans="1:20">
      <c r="A6214">
        <v>6205</v>
      </c>
      <c r="B6214">
        <f>RAND()</f>
        <v>0</v>
      </c>
      <c r="C6214">
        <f>IF(B6214&lt;$W$41,3,IF(B6214&lt;$W$41+$W$42,4,5))</f>
        <v>0</v>
      </c>
      <c r="D6214">
        <f>NORMSINV(RAND())</f>
        <v>0</v>
      </c>
      <c r="E6214">
        <f>$W$25*EXP(($W$26-$W$28-0.5*$W$27^2)*C6214+$W$27*SQRT(C6214)*D6214)</f>
        <v>0</v>
      </c>
      <c r="F6214">
        <f>$W$30*(1+$W$31)^C6214</f>
        <v>0</v>
      </c>
      <c r="G6214">
        <f>$W$32*(1+$W$33)^C6214</f>
        <v>0</v>
      </c>
      <c r="H6214">
        <f>$W$34*(1+$W$35)^C6214</f>
        <v>0</v>
      </c>
      <c r="I6214">
        <f>MIN(E6214,F6214)</f>
        <v>0</v>
      </c>
      <c r="J6214">
        <f>MIN(E6214-I6214,G6214)</f>
        <v>0</v>
      </c>
      <c r="K6214">
        <f>MIN(E6214-I6214-J6214,H6214)</f>
        <v>0</v>
      </c>
      <c r="L6214">
        <f>E6214-I6214-J6214-K6214</f>
        <v>0</v>
      </c>
      <c r="M6214">
        <f>IF((I6214+J6214+(1-$W$36)*L6214)/$W$39&gt;=$W$38,1,0)</f>
        <v>0</v>
      </c>
      <c r="N6214">
        <f>IF(M6214=1,$W$37,$W$36)*L6214</f>
        <v>0</v>
      </c>
      <c r="O6214">
        <f>EXP(-$W$26*C6214)*I6214</f>
        <v>0</v>
      </c>
      <c r="P6214">
        <f>EXP(-$W$26*C6214)*J6214</f>
        <v>0</v>
      </c>
      <c r="Q6214">
        <f>EXP(-$W$26*C6214)*K6214</f>
        <v>0</v>
      </c>
      <c r="R6214">
        <f>EXP(-$W$26*C6214)*(L6214-N6214)</f>
        <v>0</v>
      </c>
      <c r="S6214">
        <f>EXP(-$W$26*C6214)*N6214</f>
        <v>0</v>
      </c>
      <c r="T6214">
        <f>EXP(-$W$26*C6214)*E6214</f>
        <v>0</v>
      </c>
    </row>
    <row r="6215" spans="1:20">
      <c r="A6215">
        <v>6206</v>
      </c>
      <c r="B6215">
        <f>RAND()</f>
        <v>0</v>
      </c>
      <c r="C6215">
        <f>IF(B6215&lt;$W$41,3,IF(B6215&lt;$W$41+$W$42,4,5))</f>
        <v>0</v>
      </c>
      <c r="D6215">
        <f>NORMSINV(RAND())</f>
        <v>0</v>
      </c>
      <c r="E6215">
        <f>$W$25*EXP(($W$26-$W$28-0.5*$W$27^2)*C6215+$W$27*SQRT(C6215)*D6215)</f>
        <v>0</v>
      </c>
      <c r="F6215">
        <f>$W$30*(1+$W$31)^C6215</f>
        <v>0</v>
      </c>
      <c r="G6215">
        <f>$W$32*(1+$W$33)^C6215</f>
        <v>0</v>
      </c>
      <c r="H6215">
        <f>$W$34*(1+$W$35)^C6215</f>
        <v>0</v>
      </c>
      <c r="I6215">
        <f>MIN(E6215,F6215)</f>
        <v>0</v>
      </c>
      <c r="J6215">
        <f>MIN(E6215-I6215,G6215)</f>
        <v>0</v>
      </c>
      <c r="K6215">
        <f>MIN(E6215-I6215-J6215,H6215)</f>
        <v>0</v>
      </c>
      <c r="L6215">
        <f>E6215-I6215-J6215-K6215</f>
        <v>0</v>
      </c>
      <c r="M6215">
        <f>IF((I6215+J6215+(1-$W$36)*L6215)/$W$39&gt;=$W$38,1,0)</f>
        <v>0</v>
      </c>
      <c r="N6215">
        <f>IF(M6215=1,$W$37,$W$36)*L6215</f>
        <v>0</v>
      </c>
      <c r="O6215">
        <f>EXP(-$W$26*C6215)*I6215</f>
        <v>0</v>
      </c>
      <c r="P6215">
        <f>EXP(-$W$26*C6215)*J6215</f>
        <v>0</v>
      </c>
      <c r="Q6215">
        <f>EXP(-$W$26*C6215)*K6215</f>
        <v>0</v>
      </c>
      <c r="R6215">
        <f>EXP(-$W$26*C6215)*(L6215-N6215)</f>
        <v>0</v>
      </c>
      <c r="S6215">
        <f>EXP(-$W$26*C6215)*N6215</f>
        <v>0</v>
      </c>
      <c r="T6215">
        <f>EXP(-$W$26*C6215)*E6215</f>
        <v>0</v>
      </c>
    </row>
    <row r="6216" spans="1:20">
      <c r="A6216">
        <v>6207</v>
      </c>
      <c r="B6216">
        <f>RAND()</f>
        <v>0</v>
      </c>
      <c r="C6216">
        <f>IF(B6216&lt;$W$41,3,IF(B6216&lt;$W$41+$W$42,4,5))</f>
        <v>0</v>
      </c>
      <c r="D6216">
        <f>NORMSINV(RAND())</f>
        <v>0</v>
      </c>
      <c r="E6216">
        <f>$W$25*EXP(($W$26-$W$28-0.5*$W$27^2)*C6216+$W$27*SQRT(C6216)*D6216)</f>
        <v>0</v>
      </c>
      <c r="F6216">
        <f>$W$30*(1+$W$31)^C6216</f>
        <v>0</v>
      </c>
      <c r="G6216">
        <f>$W$32*(1+$W$33)^C6216</f>
        <v>0</v>
      </c>
      <c r="H6216">
        <f>$W$34*(1+$W$35)^C6216</f>
        <v>0</v>
      </c>
      <c r="I6216">
        <f>MIN(E6216,F6216)</f>
        <v>0</v>
      </c>
      <c r="J6216">
        <f>MIN(E6216-I6216,G6216)</f>
        <v>0</v>
      </c>
      <c r="K6216">
        <f>MIN(E6216-I6216-J6216,H6216)</f>
        <v>0</v>
      </c>
      <c r="L6216">
        <f>E6216-I6216-J6216-K6216</f>
        <v>0</v>
      </c>
      <c r="M6216">
        <f>IF((I6216+J6216+(1-$W$36)*L6216)/$W$39&gt;=$W$38,1,0)</f>
        <v>0</v>
      </c>
      <c r="N6216">
        <f>IF(M6216=1,$W$37,$W$36)*L6216</f>
        <v>0</v>
      </c>
      <c r="O6216">
        <f>EXP(-$W$26*C6216)*I6216</f>
        <v>0</v>
      </c>
      <c r="P6216">
        <f>EXP(-$W$26*C6216)*J6216</f>
        <v>0</v>
      </c>
      <c r="Q6216">
        <f>EXP(-$W$26*C6216)*K6216</f>
        <v>0</v>
      </c>
      <c r="R6216">
        <f>EXP(-$W$26*C6216)*(L6216-N6216)</f>
        <v>0</v>
      </c>
      <c r="S6216">
        <f>EXP(-$W$26*C6216)*N6216</f>
        <v>0</v>
      </c>
      <c r="T6216">
        <f>EXP(-$W$26*C6216)*E6216</f>
        <v>0</v>
      </c>
    </row>
    <row r="6217" spans="1:20">
      <c r="A6217">
        <v>6208</v>
      </c>
      <c r="B6217">
        <f>RAND()</f>
        <v>0</v>
      </c>
      <c r="C6217">
        <f>IF(B6217&lt;$W$41,3,IF(B6217&lt;$W$41+$W$42,4,5))</f>
        <v>0</v>
      </c>
      <c r="D6217">
        <f>NORMSINV(RAND())</f>
        <v>0</v>
      </c>
      <c r="E6217">
        <f>$W$25*EXP(($W$26-$W$28-0.5*$W$27^2)*C6217+$W$27*SQRT(C6217)*D6217)</f>
        <v>0</v>
      </c>
      <c r="F6217">
        <f>$W$30*(1+$W$31)^C6217</f>
        <v>0</v>
      </c>
      <c r="G6217">
        <f>$W$32*(1+$W$33)^C6217</f>
        <v>0</v>
      </c>
      <c r="H6217">
        <f>$W$34*(1+$W$35)^C6217</f>
        <v>0</v>
      </c>
      <c r="I6217">
        <f>MIN(E6217,F6217)</f>
        <v>0</v>
      </c>
      <c r="J6217">
        <f>MIN(E6217-I6217,G6217)</f>
        <v>0</v>
      </c>
      <c r="K6217">
        <f>MIN(E6217-I6217-J6217,H6217)</f>
        <v>0</v>
      </c>
      <c r="L6217">
        <f>E6217-I6217-J6217-K6217</f>
        <v>0</v>
      </c>
      <c r="M6217">
        <f>IF((I6217+J6217+(1-$W$36)*L6217)/$W$39&gt;=$W$38,1,0)</f>
        <v>0</v>
      </c>
      <c r="N6217">
        <f>IF(M6217=1,$W$37,$W$36)*L6217</f>
        <v>0</v>
      </c>
      <c r="O6217">
        <f>EXP(-$W$26*C6217)*I6217</f>
        <v>0</v>
      </c>
      <c r="P6217">
        <f>EXP(-$W$26*C6217)*J6217</f>
        <v>0</v>
      </c>
      <c r="Q6217">
        <f>EXP(-$W$26*C6217)*K6217</f>
        <v>0</v>
      </c>
      <c r="R6217">
        <f>EXP(-$W$26*C6217)*(L6217-N6217)</f>
        <v>0</v>
      </c>
      <c r="S6217">
        <f>EXP(-$W$26*C6217)*N6217</f>
        <v>0</v>
      </c>
      <c r="T6217">
        <f>EXP(-$W$26*C6217)*E6217</f>
        <v>0</v>
      </c>
    </row>
    <row r="6218" spans="1:20">
      <c r="A6218">
        <v>6209</v>
      </c>
      <c r="B6218">
        <f>RAND()</f>
        <v>0</v>
      </c>
      <c r="C6218">
        <f>IF(B6218&lt;$W$41,3,IF(B6218&lt;$W$41+$W$42,4,5))</f>
        <v>0</v>
      </c>
      <c r="D6218">
        <f>NORMSINV(RAND())</f>
        <v>0</v>
      </c>
      <c r="E6218">
        <f>$W$25*EXP(($W$26-$W$28-0.5*$W$27^2)*C6218+$W$27*SQRT(C6218)*D6218)</f>
        <v>0</v>
      </c>
      <c r="F6218">
        <f>$W$30*(1+$W$31)^C6218</f>
        <v>0</v>
      </c>
      <c r="G6218">
        <f>$W$32*(1+$W$33)^C6218</f>
        <v>0</v>
      </c>
      <c r="H6218">
        <f>$W$34*(1+$W$35)^C6218</f>
        <v>0</v>
      </c>
      <c r="I6218">
        <f>MIN(E6218,F6218)</f>
        <v>0</v>
      </c>
      <c r="J6218">
        <f>MIN(E6218-I6218,G6218)</f>
        <v>0</v>
      </c>
      <c r="K6218">
        <f>MIN(E6218-I6218-J6218,H6218)</f>
        <v>0</v>
      </c>
      <c r="L6218">
        <f>E6218-I6218-J6218-K6218</f>
        <v>0</v>
      </c>
      <c r="M6218">
        <f>IF((I6218+J6218+(1-$W$36)*L6218)/$W$39&gt;=$W$38,1,0)</f>
        <v>0</v>
      </c>
      <c r="N6218">
        <f>IF(M6218=1,$W$37,$W$36)*L6218</f>
        <v>0</v>
      </c>
      <c r="O6218">
        <f>EXP(-$W$26*C6218)*I6218</f>
        <v>0</v>
      </c>
      <c r="P6218">
        <f>EXP(-$W$26*C6218)*J6218</f>
        <v>0</v>
      </c>
      <c r="Q6218">
        <f>EXP(-$W$26*C6218)*K6218</f>
        <v>0</v>
      </c>
      <c r="R6218">
        <f>EXP(-$W$26*C6218)*(L6218-N6218)</f>
        <v>0</v>
      </c>
      <c r="S6218">
        <f>EXP(-$W$26*C6218)*N6218</f>
        <v>0</v>
      </c>
      <c r="T6218">
        <f>EXP(-$W$26*C6218)*E6218</f>
        <v>0</v>
      </c>
    </row>
    <row r="6219" spans="1:20">
      <c r="A6219">
        <v>6210</v>
      </c>
      <c r="B6219">
        <f>RAND()</f>
        <v>0</v>
      </c>
      <c r="C6219">
        <f>IF(B6219&lt;$W$41,3,IF(B6219&lt;$W$41+$W$42,4,5))</f>
        <v>0</v>
      </c>
      <c r="D6219">
        <f>NORMSINV(RAND())</f>
        <v>0</v>
      </c>
      <c r="E6219">
        <f>$W$25*EXP(($W$26-$W$28-0.5*$W$27^2)*C6219+$W$27*SQRT(C6219)*D6219)</f>
        <v>0</v>
      </c>
      <c r="F6219">
        <f>$W$30*(1+$W$31)^C6219</f>
        <v>0</v>
      </c>
      <c r="G6219">
        <f>$W$32*(1+$W$33)^C6219</f>
        <v>0</v>
      </c>
      <c r="H6219">
        <f>$W$34*(1+$W$35)^C6219</f>
        <v>0</v>
      </c>
      <c r="I6219">
        <f>MIN(E6219,F6219)</f>
        <v>0</v>
      </c>
      <c r="J6219">
        <f>MIN(E6219-I6219,G6219)</f>
        <v>0</v>
      </c>
      <c r="K6219">
        <f>MIN(E6219-I6219-J6219,H6219)</f>
        <v>0</v>
      </c>
      <c r="L6219">
        <f>E6219-I6219-J6219-K6219</f>
        <v>0</v>
      </c>
      <c r="M6219">
        <f>IF((I6219+J6219+(1-$W$36)*L6219)/$W$39&gt;=$W$38,1,0)</f>
        <v>0</v>
      </c>
      <c r="N6219">
        <f>IF(M6219=1,$W$37,$W$36)*L6219</f>
        <v>0</v>
      </c>
      <c r="O6219">
        <f>EXP(-$W$26*C6219)*I6219</f>
        <v>0</v>
      </c>
      <c r="P6219">
        <f>EXP(-$W$26*C6219)*J6219</f>
        <v>0</v>
      </c>
      <c r="Q6219">
        <f>EXP(-$W$26*C6219)*K6219</f>
        <v>0</v>
      </c>
      <c r="R6219">
        <f>EXP(-$W$26*C6219)*(L6219-N6219)</f>
        <v>0</v>
      </c>
      <c r="S6219">
        <f>EXP(-$W$26*C6219)*N6219</f>
        <v>0</v>
      </c>
      <c r="T6219">
        <f>EXP(-$W$26*C6219)*E6219</f>
        <v>0</v>
      </c>
    </row>
    <row r="6220" spans="1:20">
      <c r="A6220">
        <v>6211</v>
      </c>
      <c r="B6220">
        <f>RAND()</f>
        <v>0</v>
      </c>
      <c r="C6220">
        <f>IF(B6220&lt;$W$41,3,IF(B6220&lt;$W$41+$W$42,4,5))</f>
        <v>0</v>
      </c>
      <c r="D6220">
        <f>NORMSINV(RAND())</f>
        <v>0</v>
      </c>
      <c r="E6220">
        <f>$W$25*EXP(($W$26-$W$28-0.5*$W$27^2)*C6220+$W$27*SQRT(C6220)*D6220)</f>
        <v>0</v>
      </c>
      <c r="F6220">
        <f>$W$30*(1+$W$31)^C6220</f>
        <v>0</v>
      </c>
      <c r="G6220">
        <f>$W$32*(1+$W$33)^C6220</f>
        <v>0</v>
      </c>
      <c r="H6220">
        <f>$W$34*(1+$W$35)^C6220</f>
        <v>0</v>
      </c>
      <c r="I6220">
        <f>MIN(E6220,F6220)</f>
        <v>0</v>
      </c>
      <c r="J6220">
        <f>MIN(E6220-I6220,G6220)</f>
        <v>0</v>
      </c>
      <c r="K6220">
        <f>MIN(E6220-I6220-J6220,H6220)</f>
        <v>0</v>
      </c>
      <c r="L6220">
        <f>E6220-I6220-J6220-K6220</f>
        <v>0</v>
      </c>
      <c r="M6220">
        <f>IF((I6220+J6220+(1-$W$36)*L6220)/$W$39&gt;=$W$38,1,0)</f>
        <v>0</v>
      </c>
      <c r="N6220">
        <f>IF(M6220=1,$W$37,$W$36)*L6220</f>
        <v>0</v>
      </c>
      <c r="O6220">
        <f>EXP(-$W$26*C6220)*I6220</f>
        <v>0</v>
      </c>
      <c r="P6220">
        <f>EXP(-$W$26*C6220)*J6220</f>
        <v>0</v>
      </c>
      <c r="Q6220">
        <f>EXP(-$W$26*C6220)*K6220</f>
        <v>0</v>
      </c>
      <c r="R6220">
        <f>EXP(-$W$26*C6220)*(L6220-N6220)</f>
        <v>0</v>
      </c>
      <c r="S6220">
        <f>EXP(-$W$26*C6220)*N6220</f>
        <v>0</v>
      </c>
      <c r="T6220">
        <f>EXP(-$W$26*C6220)*E6220</f>
        <v>0</v>
      </c>
    </row>
    <row r="6221" spans="1:20">
      <c r="A6221">
        <v>6212</v>
      </c>
      <c r="B6221">
        <f>RAND()</f>
        <v>0</v>
      </c>
      <c r="C6221">
        <f>IF(B6221&lt;$W$41,3,IF(B6221&lt;$W$41+$W$42,4,5))</f>
        <v>0</v>
      </c>
      <c r="D6221">
        <f>NORMSINV(RAND())</f>
        <v>0</v>
      </c>
      <c r="E6221">
        <f>$W$25*EXP(($W$26-$W$28-0.5*$W$27^2)*C6221+$W$27*SQRT(C6221)*D6221)</f>
        <v>0</v>
      </c>
      <c r="F6221">
        <f>$W$30*(1+$W$31)^C6221</f>
        <v>0</v>
      </c>
      <c r="G6221">
        <f>$W$32*(1+$W$33)^C6221</f>
        <v>0</v>
      </c>
      <c r="H6221">
        <f>$W$34*(1+$W$35)^C6221</f>
        <v>0</v>
      </c>
      <c r="I6221">
        <f>MIN(E6221,F6221)</f>
        <v>0</v>
      </c>
      <c r="J6221">
        <f>MIN(E6221-I6221,G6221)</f>
        <v>0</v>
      </c>
      <c r="K6221">
        <f>MIN(E6221-I6221-J6221,H6221)</f>
        <v>0</v>
      </c>
      <c r="L6221">
        <f>E6221-I6221-J6221-K6221</f>
        <v>0</v>
      </c>
      <c r="M6221">
        <f>IF((I6221+J6221+(1-$W$36)*L6221)/$W$39&gt;=$W$38,1,0)</f>
        <v>0</v>
      </c>
      <c r="N6221">
        <f>IF(M6221=1,$W$37,$W$36)*L6221</f>
        <v>0</v>
      </c>
      <c r="O6221">
        <f>EXP(-$W$26*C6221)*I6221</f>
        <v>0</v>
      </c>
      <c r="P6221">
        <f>EXP(-$W$26*C6221)*J6221</f>
        <v>0</v>
      </c>
      <c r="Q6221">
        <f>EXP(-$W$26*C6221)*K6221</f>
        <v>0</v>
      </c>
      <c r="R6221">
        <f>EXP(-$W$26*C6221)*(L6221-N6221)</f>
        <v>0</v>
      </c>
      <c r="S6221">
        <f>EXP(-$W$26*C6221)*N6221</f>
        <v>0</v>
      </c>
      <c r="T6221">
        <f>EXP(-$W$26*C6221)*E6221</f>
        <v>0</v>
      </c>
    </row>
    <row r="6222" spans="1:20">
      <c r="A6222">
        <v>6213</v>
      </c>
      <c r="B6222">
        <f>RAND()</f>
        <v>0</v>
      </c>
      <c r="C6222">
        <f>IF(B6222&lt;$W$41,3,IF(B6222&lt;$W$41+$W$42,4,5))</f>
        <v>0</v>
      </c>
      <c r="D6222">
        <f>NORMSINV(RAND())</f>
        <v>0</v>
      </c>
      <c r="E6222">
        <f>$W$25*EXP(($W$26-$W$28-0.5*$W$27^2)*C6222+$W$27*SQRT(C6222)*D6222)</f>
        <v>0</v>
      </c>
      <c r="F6222">
        <f>$W$30*(1+$W$31)^C6222</f>
        <v>0</v>
      </c>
      <c r="G6222">
        <f>$W$32*(1+$W$33)^C6222</f>
        <v>0</v>
      </c>
      <c r="H6222">
        <f>$W$34*(1+$W$35)^C6222</f>
        <v>0</v>
      </c>
      <c r="I6222">
        <f>MIN(E6222,F6222)</f>
        <v>0</v>
      </c>
      <c r="J6222">
        <f>MIN(E6222-I6222,G6222)</f>
        <v>0</v>
      </c>
      <c r="K6222">
        <f>MIN(E6222-I6222-J6222,H6222)</f>
        <v>0</v>
      </c>
      <c r="L6222">
        <f>E6222-I6222-J6222-K6222</f>
        <v>0</v>
      </c>
      <c r="M6222">
        <f>IF((I6222+J6222+(1-$W$36)*L6222)/$W$39&gt;=$W$38,1,0)</f>
        <v>0</v>
      </c>
      <c r="N6222">
        <f>IF(M6222=1,$W$37,$W$36)*L6222</f>
        <v>0</v>
      </c>
      <c r="O6222">
        <f>EXP(-$W$26*C6222)*I6222</f>
        <v>0</v>
      </c>
      <c r="P6222">
        <f>EXP(-$W$26*C6222)*J6222</f>
        <v>0</v>
      </c>
      <c r="Q6222">
        <f>EXP(-$W$26*C6222)*K6222</f>
        <v>0</v>
      </c>
      <c r="R6222">
        <f>EXP(-$W$26*C6222)*(L6222-N6222)</f>
        <v>0</v>
      </c>
      <c r="S6222">
        <f>EXP(-$W$26*C6222)*N6222</f>
        <v>0</v>
      </c>
      <c r="T6222">
        <f>EXP(-$W$26*C6222)*E6222</f>
        <v>0</v>
      </c>
    </row>
    <row r="6223" spans="1:20">
      <c r="A6223">
        <v>6214</v>
      </c>
      <c r="B6223">
        <f>RAND()</f>
        <v>0</v>
      </c>
      <c r="C6223">
        <f>IF(B6223&lt;$W$41,3,IF(B6223&lt;$W$41+$W$42,4,5))</f>
        <v>0</v>
      </c>
      <c r="D6223">
        <f>NORMSINV(RAND())</f>
        <v>0</v>
      </c>
      <c r="E6223">
        <f>$W$25*EXP(($W$26-$W$28-0.5*$W$27^2)*C6223+$W$27*SQRT(C6223)*D6223)</f>
        <v>0</v>
      </c>
      <c r="F6223">
        <f>$W$30*(1+$W$31)^C6223</f>
        <v>0</v>
      </c>
      <c r="G6223">
        <f>$W$32*(1+$W$33)^C6223</f>
        <v>0</v>
      </c>
      <c r="H6223">
        <f>$W$34*(1+$W$35)^C6223</f>
        <v>0</v>
      </c>
      <c r="I6223">
        <f>MIN(E6223,F6223)</f>
        <v>0</v>
      </c>
      <c r="J6223">
        <f>MIN(E6223-I6223,G6223)</f>
        <v>0</v>
      </c>
      <c r="K6223">
        <f>MIN(E6223-I6223-J6223,H6223)</f>
        <v>0</v>
      </c>
      <c r="L6223">
        <f>E6223-I6223-J6223-K6223</f>
        <v>0</v>
      </c>
      <c r="M6223">
        <f>IF((I6223+J6223+(1-$W$36)*L6223)/$W$39&gt;=$W$38,1,0)</f>
        <v>0</v>
      </c>
      <c r="N6223">
        <f>IF(M6223=1,$W$37,$W$36)*L6223</f>
        <v>0</v>
      </c>
      <c r="O6223">
        <f>EXP(-$W$26*C6223)*I6223</f>
        <v>0</v>
      </c>
      <c r="P6223">
        <f>EXP(-$W$26*C6223)*J6223</f>
        <v>0</v>
      </c>
      <c r="Q6223">
        <f>EXP(-$W$26*C6223)*K6223</f>
        <v>0</v>
      </c>
      <c r="R6223">
        <f>EXP(-$W$26*C6223)*(L6223-N6223)</f>
        <v>0</v>
      </c>
      <c r="S6223">
        <f>EXP(-$W$26*C6223)*N6223</f>
        <v>0</v>
      </c>
      <c r="T6223">
        <f>EXP(-$W$26*C6223)*E6223</f>
        <v>0</v>
      </c>
    </row>
    <row r="6224" spans="1:20">
      <c r="A6224">
        <v>6215</v>
      </c>
      <c r="B6224">
        <f>RAND()</f>
        <v>0</v>
      </c>
      <c r="C6224">
        <f>IF(B6224&lt;$W$41,3,IF(B6224&lt;$W$41+$W$42,4,5))</f>
        <v>0</v>
      </c>
      <c r="D6224">
        <f>NORMSINV(RAND())</f>
        <v>0</v>
      </c>
      <c r="E6224">
        <f>$W$25*EXP(($W$26-$W$28-0.5*$W$27^2)*C6224+$W$27*SQRT(C6224)*D6224)</f>
        <v>0</v>
      </c>
      <c r="F6224">
        <f>$W$30*(1+$W$31)^C6224</f>
        <v>0</v>
      </c>
      <c r="G6224">
        <f>$W$32*(1+$W$33)^C6224</f>
        <v>0</v>
      </c>
      <c r="H6224">
        <f>$W$34*(1+$W$35)^C6224</f>
        <v>0</v>
      </c>
      <c r="I6224">
        <f>MIN(E6224,F6224)</f>
        <v>0</v>
      </c>
      <c r="J6224">
        <f>MIN(E6224-I6224,G6224)</f>
        <v>0</v>
      </c>
      <c r="K6224">
        <f>MIN(E6224-I6224-J6224,H6224)</f>
        <v>0</v>
      </c>
      <c r="L6224">
        <f>E6224-I6224-J6224-K6224</f>
        <v>0</v>
      </c>
      <c r="M6224">
        <f>IF((I6224+J6224+(1-$W$36)*L6224)/$W$39&gt;=$W$38,1,0)</f>
        <v>0</v>
      </c>
      <c r="N6224">
        <f>IF(M6224=1,$W$37,$W$36)*L6224</f>
        <v>0</v>
      </c>
      <c r="O6224">
        <f>EXP(-$W$26*C6224)*I6224</f>
        <v>0</v>
      </c>
      <c r="P6224">
        <f>EXP(-$W$26*C6224)*J6224</f>
        <v>0</v>
      </c>
      <c r="Q6224">
        <f>EXP(-$W$26*C6224)*K6224</f>
        <v>0</v>
      </c>
      <c r="R6224">
        <f>EXP(-$W$26*C6224)*(L6224-N6224)</f>
        <v>0</v>
      </c>
      <c r="S6224">
        <f>EXP(-$W$26*C6224)*N6224</f>
        <v>0</v>
      </c>
      <c r="T6224">
        <f>EXP(-$W$26*C6224)*E6224</f>
        <v>0</v>
      </c>
    </row>
    <row r="6225" spans="1:20">
      <c r="A6225">
        <v>6216</v>
      </c>
      <c r="B6225">
        <f>RAND()</f>
        <v>0</v>
      </c>
      <c r="C6225">
        <f>IF(B6225&lt;$W$41,3,IF(B6225&lt;$W$41+$W$42,4,5))</f>
        <v>0</v>
      </c>
      <c r="D6225">
        <f>NORMSINV(RAND())</f>
        <v>0</v>
      </c>
      <c r="E6225">
        <f>$W$25*EXP(($W$26-$W$28-0.5*$W$27^2)*C6225+$W$27*SQRT(C6225)*D6225)</f>
        <v>0</v>
      </c>
      <c r="F6225">
        <f>$W$30*(1+$W$31)^C6225</f>
        <v>0</v>
      </c>
      <c r="G6225">
        <f>$W$32*(1+$W$33)^C6225</f>
        <v>0</v>
      </c>
      <c r="H6225">
        <f>$W$34*(1+$W$35)^C6225</f>
        <v>0</v>
      </c>
      <c r="I6225">
        <f>MIN(E6225,F6225)</f>
        <v>0</v>
      </c>
      <c r="J6225">
        <f>MIN(E6225-I6225,G6225)</f>
        <v>0</v>
      </c>
      <c r="K6225">
        <f>MIN(E6225-I6225-J6225,H6225)</f>
        <v>0</v>
      </c>
      <c r="L6225">
        <f>E6225-I6225-J6225-K6225</f>
        <v>0</v>
      </c>
      <c r="M6225">
        <f>IF((I6225+J6225+(1-$W$36)*L6225)/$W$39&gt;=$W$38,1,0)</f>
        <v>0</v>
      </c>
      <c r="N6225">
        <f>IF(M6225=1,$W$37,$W$36)*L6225</f>
        <v>0</v>
      </c>
      <c r="O6225">
        <f>EXP(-$W$26*C6225)*I6225</f>
        <v>0</v>
      </c>
      <c r="P6225">
        <f>EXP(-$W$26*C6225)*J6225</f>
        <v>0</v>
      </c>
      <c r="Q6225">
        <f>EXP(-$W$26*C6225)*K6225</f>
        <v>0</v>
      </c>
      <c r="R6225">
        <f>EXP(-$W$26*C6225)*(L6225-N6225)</f>
        <v>0</v>
      </c>
      <c r="S6225">
        <f>EXP(-$W$26*C6225)*N6225</f>
        <v>0</v>
      </c>
      <c r="T6225">
        <f>EXP(-$W$26*C6225)*E6225</f>
        <v>0</v>
      </c>
    </row>
    <row r="6226" spans="1:20">
      <c r="A6226">
        <v>6217</v>
      </c>
      <c r="B6226">
        <f>RAND()</f>
        <v>0</v>
      </c>
      <c r="C6226">
        <f>IF(B6226&lt;$W$41,3,IF(B6226&lt;$W$41+$W$42,4,5))</f>
        <v>0</v>
      </c>
      <c r="D6226">
        <f>NORMSINV(RAND())</f>
        <v>0</v>
      </c>
      <c r="E6226">
        <f>$W$25*EXP(($W$26-$W$28-0.5*$W$27^2)*C6226+$W$27*SQRT(C6226)*D6226)</f>
        <v>0</v>
      </c>
      <c r="F6226">
        <f>$W$30*(1+$W$31)^C6226</f>
        <v>0</v>
      </c>
      <c r="G6226">
        <f>$W$32*(1+$W$33)^C6226</f>
        <v>0</v>
      </c>
      <c r="H6226">
        <f>$W$34*(1+$W$35)^C6226</f>
        <v>0</v>
      </c>
      <c r="I6226">
        <f>MIN(E6226,F6226)</f>
        <v>0</v>
      </c>
      <c r="J6226">
        <f>MIN(E6226-I6226,G6226)</f>
        <v>0</v>
      </c>
      <c r="K6226">
        <f>MIN(E6226-I6226-J6226,H6226)</f>
        <v>0</v>
      </c>
      <c r="L6226">
        <f>E6226-I6226-J6226-K6226</f>
        <v>0</v>
      </c>
      <c r="M6226">
        <f>IF((I6226+J6226+(1-$W$36)*L6226)/$W$39&gt;=$W$38,1,0)</f>
        <v>0</v>
      </c>
      <c r="N6226">
        <f>IF(M6226=1,$W$37,$W$36)*L6226</f>
        <v>0</v>
      </c>
      <c r="O6226">
        <f>EXP(-$W$26*C6226)*I6226</f>
        <v>0</v>
      </c>
      <c r="P6226">
        <f>EXP(-$W$26*C6226)*J6226</f>
        <v>0</v>
      </c>
      <c r="Q6226">
        <f>EXP(-$W$26*C6226)*K6226</f>
        <v>0</v>
      </c>
      <c r="R6226">
        <f>EXP(-$W$26*C6226)*(L6226-N6226)</f>
        <v>0</v>
      </c>
      <c r="S6226">
        <f>EXP(-$W$26*C6226)*N6226</f>
        <v>0</v>
      </c>
      <c r="T6226">
        <f>EXP(-$W$26*C6226)*E6226</f>
        <v>0</v>
      </c>
    </row>
    <row r="6227" spans="1:20">
      <c r="A6227">
        <v>6218</v>
      </c>
      <c r="B6227">
        <f>RAND()</f>
        <v>0</v>
      </c>
      <c r="C6227">
        <f>IF(B6227&lt;$W$41,3,IF(B6227&lt;$W$41+$W$42,4,5))</f>
        <v>0</v>
      </c>
      <c r="D6227">
        <f>NORMSINV(RAND())</f>
        <v>0</v>
      </c>
      <c r="E6227">
        <f>$W$25*EXP(($W$26-$W$28-0.5*$W$27^2)*C6227+$W$27*SQRT(C6227)*D6227)</f>
        <v>0</v>
      </c>
      <c r="F6227">
        <f>$W$30*(1+$W$31)^C6227</f>
        <v>0</v>
      </c>
      <c r="G6227">
        <f>$W$32*(1+$W$33)^C6227</f>
        <v>0</v>
      </c>
      <c r="H6227">
        <f>$W$34*(1+$W$35)^C6227</f>
        <v>0</v>
      </c>
      <c r="I6227">
        <f>MIN(E6227,F6227)</f>
        <v>0</v>
      </c>
      <c r="J6227">
        <f>MIN(E6227-I6227,G6227)</f>
        <v>0</v>
      </c>
      <c r="K6227">
        <f>MIN(E6227-I6227-J6227,H6227)</f>
        <v>0</v>
      </c>
      <c r="L6227">
        <f>E6227-I6227-J6227-K6227</f>
        <v>0</v>
      </c>
      <c r="M6227">
        <f>IF((I6227+J6227+(1-$W$36)*L6227)/$W$39&gt;=$W$38,1,0)</f>
        <v>0</v>
      </c>
      <c r="N6227">
        <f>IF(M6227=1,$W$37,$W$36)*L6227</f>
        <v>0</v>
      </c>
      <c r="O6227">
        <f>EXP(-$W$26*C6227)*I6227</f>
        <v>0</v>
      </c>
      <c r="P6227">
        <f>EXP(-$W$26*C6227)*J6227</f>
        <v>0</v>
      </c>
      <c r="Q6227">
        <f>EXP(-$W$26*C6227)*K6227</f>
        <v>0</v>
      </c>
      <c r="R6227">
        <f>EXP(-$W$26*C6227)*(L6227-N6227)</f>
        <v>0</v>
      </c>
      <c r="S6227">
        <f>EXP(-$W$26*C6227)*N6227</f>
        <v>0</v>
      </c>
      <c r="T6227">
        <f>EXP(-$W$26*C6227)*E6227</f>
        <v>0</v>
      </c>
    </row>
    <row r="6228" spans="1:20">
      <c r="A6228">
        <v>6219</v>
      </c>
      <c r="B6228">
        <f>RAND()</f>
        <v>0</v>
      </c>
      <c r="C6228">
        <f>IF(B6228&lt;$W$41,3,IF(B6228&lt;$W$41+$W$42,4,5))</f>
        <v>0</v>
      </c>
      <c r="D6228">
        <f>NORMSINV(RAND())</f>
        <v>0</v>
      </c>
      <c r="E6228">
        <f>$W$25*EXP(($W$26-$W$28-0.5*$W$27^2)*C6228+$W$27*SQRT(C6228)*D6228)</f>
        <v>0</v>
      </c>
      <c r="F6228">
        <f>$W$30*(1+$W$31)^C6228</f>
        <v>0</v>
      </c>
      <c r="G6228">
        <f>$W$32*(1+$W$33)^C6228</f>
        <v>0</v>
      </c>
      <c r="H6228">
        <f>$W$34*(1+$W$35)^C6228</f>
        <v>0</v>
      </c>
      <c r="I6228">
        <f>MIN(E6228,F6228)</f>
        <v>0</v>
      </c>
      <c r="J6228">
        <f>MIN(E6228-I6228,G6228)</f>
        <v>0</v>
      </c>
      <c r="K6228">
        <f>MIN(E6228-I6228-J6228,H6228)</f>
        <v>0</v>
      </c>
      <c r="L6228">
        <f>E6228-I6228-J6228-K6228</f>
        <v>0</v>
      </c>
      <c r="M6228">
        <f>IF((I6228+J6228+(1-$W$36)*L6228)/$W$39&gt;=$W$38,1,0)</f>
        <v>0</v>
      </c>
      <c r="N6228">
        <f>IF(M6228=1,$W$37,$W$36)*L6228</f>
        <v>0</v>
      </c>
      <c r="O6228">
        <f>EXP(-$W$26*C6228)*I6228</f>
        <v>0</v>
      </c>
      <c r="P6228">
        <f>EXP(-$W$26*C6228)*J6228</f>
        <v>0</v>
      </c>
      <c r="Q6228">
        <f>EXP(-$W$26*C6228)*K6228</f>
        <v>0</v>
      </c>
      <c r="R6228">
        <f>EXP(-$W$26*C6228)*(L6228-N6228)</f>
        <v>0</v>
      </c>
      <c r="S6228">
        <f>EXP(-$W$26*C6228)*N6228</f>
        <v>0</v>
      </c>
      <c r="T6228">
        <f>EXP(-$W$26*C6228)*E6228</f>
        <v>0</v>
      </c>
    </row>
    <row r="6229" spans="1:20">
      <c r="A6229">
        <v>6220</v>
      </c>
      <c r="B6229">
        <f>RAND()</f>
        <v>0</v>
      </c>
      <c r="C6229">
        <f>IF(B6229&lt;$W$41,3,IF(B6229&lt;$W$41+$W$42,4,5))</f>
        <v>0</v>
      </c>
      <c r="D6229">
        <f>NORMSINV(RAND())</f>
        <v>0</v>
      </c>
      <c r="E6229">
        <f>$W$25*EXP(($W$26-$W$28-0.5*$W$27^2)*C6229+$W$27*SQRT(C6229)*D6229)</f>
        <v>0</v>
      </c>
      <c r="F6229">
        <f>$W$30*(1+$W$31)^C6229</f>
        <v>0</v>
      </c>
      <c r="G6229">
        <f>$W$32*(1+$W$33)^C6229</f>
        <v>0</v>
      </c>
      <c r="H6229">
        <f>$W$34*(1+$W$35)^C6229</f>
        <v>0</v>
      </c>
      <c r="I6229">
        <f>MIN(E6229,F6229)</f>
        <v>0</v>
      </c>
      <c r="J6229">
        <f>MIN(E6229-I6229,G6229)</f>
        <v>0</v>
      </c>
      <c r="K6229">
        <f>MIN(E6229-I6229-J6229,H6229)</f>
        <v>0</v>
      </c>
      <c r="L6229">
        <f>E6229-I6229-J6229-K6229</f>
        <v>0</v>
      </c>
      <c r="M6229">
        <f>IF((I6229+J6229+(1-$W$36)*L6229)/$W$39&gt;=$W$38,1,0)</f>
        <v>0</v>
      </c>
      <c r="N6229">
        <f>IF(M6229=1,$W$37,$W$36)*L6229</f>
        <v>0</v>
      </c>
      <c r="O6229">
        <f>EXP(-$W$26*C6229)*I6229</f>
        <v>0</v>
      </c>
      <c r="P6229">
        <f>EXP(-$W$26*C6229)*J6229</f>
        <v>0</v>
      </c>
      <c r="Q6229">
        <f>EXP(-$W$26*C6229)*K6229</f>
        <v>0</v>
      </c>
      <c r="R6229">
        <f>EXP(-$W$26*C6229)*(L6229-N6229)</f>
        <v>0</v>
      </c>
      <c r="S6229">
        <f>EXP(-$W$26*C6229)*N6229</f>
        <v>0</v>
      </c>
      <c r="T6229">
        <f>EXP(-$W$26*C6229)*E6229</f>
        <v>0</v>
      </c>
    </row>
    <row r="6230" spans="1:20">
      <c r="A6230">
        <v>6221</v>
      </c>
      <c r="B6230">
        <f>RAND()</f>
        <v>0</v>
      </c>
      <c r="C6230">
        <f>IF(B6230&lt;$W$41,3,IF(B6230&lt;$W$41+$W$42,4,5))</f>
        <v>0</v>
      </c>
      <c r="D6230">
        <f>NORMSINV(RAND())</f>
        <v>0</v>
      </c>
      <c r="E6230">
        <f>$W$25*EXP(($W$26-$W$28-0.5*$W$27^2)*C6230+$W$27*SQRT(C6230)*D6230)</f>
        <v>0</v>
      </c>
      <c r="F6230">
        <f>$W$30*(1+$W$31)^C6230</f>
        <v>0</v>
      </c>
      <c r="G6230">
        <f>$W$32*(1+$W$33)^C6230</f>
        <v>0</v>
      </c>
      <c r="H6230">
        <f>$W$34*(1+$W$35)^C6230</f>
        <v>0</v>
      </c>
      <c r="I6230">
        <f>MIN(E6230,F6230)</f>
        <v>0</v>
      </c>
      <c r="J6230">
        <f>MIN(E6230-I6230,G6230)</f>
        <v>0</v>
      </c>
      <c r="K6230">
        <f>MIN(E6230-I6230-J6230,H6230)</f>
        <v>0</v>
      </c>
      <c r="L6230">
        <f>E6230-I6230-J6230-K6230</f>
        <v>0</v>
      </c>
      <c r="M6230">
        <f>IF((I6230+J6230+(1-$W$36)*L6230)/$W$39&gt;=$W$38,1,0)</f>
        <v>0</v>
      </c>
      <c r="N6230">
        <f>IF(M6230=1,$W$37,$W$36)*L6230</f>
        <v>0</v>
      </c>
      <c r="O6230">
        <f>EXP(-$W$26*C6230)*I6230</f>
        <v>0</v>
      </c>
      <c r="P6230">
        <f>EXP(-$W$26*C6230)*J6230</f>
        <v>0</v>
      </c>
      <c r="Q6230">
        <f>EXP(-$W$26*C6230)*K6230</f>
        <v>0</v>
      </c>
      <c r="R6230">
        <f>EXP(-$W$26*C6230)*(L6230-N6230)</f>
        <v>0</v>
      </c>
      <c r="S6230">
        <f>EXP(-$W$26*C6230)*N6230</f>
        <v>0</v>
      </c>
      <c r="T6230">
        <f>EXP(-$W$26*C6230)*E6230</f>
        <v>0</v>
      </c>
    </row>
    <row r="6231" spans="1:20">
      <c r="A6231">
        <v>6222</v>
      </c>
      <c r="B6231">
        <f>RAND()</f>
        <v>0</v>
      </c>
      <c r="C6231">
        <f>IF(B6231&lt;$W$41,3,IF(B6231&lt;$W$41+$W$42,4,5))</f>
        <v>0</v>
      </c>
      <c r="D6231">
        <f>NORMSINV(RAND())</f>
        <v>0</v>
      </c>
      <c r="E6231">
        <f>$W$25*EXP(($W$26-$W$28-0.5*$W$27^2)*C6231+$W$27*SQRT(C6231)*D6231)</f>
        <v>0</v>
      </c>
      <c r="F6231">
        <f>$W$30*(1+$W$31)^C6231</f>
        <v>0</v>
      </c>
      <c r="G6231">
        <f>$W$32*(1+$W$33)^C6231</f>
        <v>0</v>
      </c>
      <c r="H6231">
        <f>$W$34*(1+$W$35)^C6231</f>
        <v>0</v>
      </c>
      <c r="I6231">
        <f>MIN(E6231,F6231)</f>
        <v>0</v>
      </c>
      <c r="J6231">
        <f>MIN(E6231-I6231,G6231)</f>
        <v>0</v>
      </c>
      <c r="K6231">
        <f>MIN(E6231-I6231-J6231,H6231)</f>
        <v>0</v>
      </c>
      <c r="L6231">
        <f>E6231-I6231-J6231-K6231</f>
        <v>0</v>
      </c>
      <c r="M6231">
        <f>IF((I6231+J6231+(1-$W$36)*L6231)/$W$39&gt;=$W$38,1,0)</f>
        <v>0</v>
      </c>
      <c r="N6231">
        <f>IF(M6231=1,$W$37,$W$36)*L6231</f>
        <v>0</v>
      </c>
      <c r="O6231">
        <f>EXP(-$W$26*C6231)*I6231</f>
        <v>0</v>
      </c>
      <c r="P6231">
        <f>EXP(-$W$26*C6231)*J6231</f>
        <v>0</v>
      </c>
      <c r="Q6231">
        <f>EXP(-$W$26*C6231)*K6231</f>
        <v>0</v>
      </c>
      <c r="R6231">
        <f>EXP(-$W$26*C6231)*(L6231-N6231)</f>
        <v>0</v>
      </c>
      <c r="S6231">
        <f>EXP(-$W$26*C6231)*N6231</f>
        <v>0</v>
      </c>
      <c r="T6231">
        <f>EXP(-$W$26*C6231)*E6231</f>
        <v>0</v>
      </c>
    </row>
    <row r="6232" spans="1:20">
      <c r="A6232">
        <v>6223</v>
      </c>
      <c r="B6232">
        <f>RAND()</f>
        <v>0</v>
      </c>
      <c r="C6232">
        <f>IF(B6232&lt;$W$41,3,IF(B6232&lt;$W$41+$W$42,4,5))</f>
        <v>0</v>
      </c>
      <c r="D6232">
        <f>NORMSINV(RAND())</f>
        <v>0</v>
      </c>
      <c r="E6232">
        <f>$W$25*EXP(($W$26-$W$28-0.5*$W$27^2)*C6232+$W$27*SQRT(C6232)*D6232)</f>
        <v>0</v>
      </c>
      <c r="F6232">
        <f>$W$30*(1+$W$31)^C6232</f>
        <v>0</v>
      </c>
      <c r="G6232">
        <f>$W$32*(1+$W$33)^C6232</f>
        <v>0</v>
      </c>
      <c r="H6232">
        <f>$W$34*(1+$W$35)^C6232</f>
        <v>0</v>
      </c>
      <c r="I6232">
        <f>MIN(E6232,F6232)</f>
        <v>0</v>
      </c>
      <c r="J6232">
        <f>MIN(E6232-I6232,G6232)</f>
        <v>0</v>
      </c>
      <c r="K6232">
        <f>MIN(E6232-I6232-J6232,H6232)</f>
        <v>0</v>
      </c>
      <c r="L6232">
        <f>E6232-I6232-J6232-K6232</f>
        <v>0</v>
      </c>
      <c r="M6232">
        <f>IF((I6232+J6232+(1-$W$36)*L6232)/$W$39&gt;=$W$38,1,0)</f>
        <v>0</v>
      </c>
      <c r="N6232">
        <f>IF(M6232=1,$W$37,$W$36)*L6232</f>
        <v>0</v>
      </c>
      <c r="O6232">
        <f>EXP(-$W$26*C6232)*I6232</f>
        <v>0</v>
      </c>
      <c r="P6232">
        <f>EXP(-$W$26*C6232)*J6232</f>
        <v>0</v>
      </c>
      <c r="Q6232">
        <f>EXP(-$W$26*C6232)*K6232</f>
        <v>0</v>
      </c>
      <c r="R6232">
        <f>EXP(-$W$26*C6232)*(L6232-N6232)</f>
        <v>0</v>
      </c>
      <c r="S6232">
        <f>EXP(-$W$26*C6232)*N6232</f>
        <v>0</v>
      </c>
      <c r="T6232">
        <f>EXP(-$W$26*C6232)*E6232</f>
        <v>0</v>
      </c>
    </row>
    <row r="6233" spans="1:20">
      <c r="A6233">
        <v>6224</v>
      </c>
      <c r="B6233">
        <f>RAND()</f>
        <v>0</v>
      </c>
      <c r="C6233">
        <f>IF(B6233&lt;$W$41,3,IF(B6233&lt;$W$41+$W$42,4,5))</f>
        <v>0</v>
      </c>
      <c r="D6233">
        <f>NORMSINV(RAND())</f>
        <v>0</v>
      </c>
      <c r="E6233">
        <f>$W$25*EXP(($W$26-$W$28-0.5*$W$27^2)*C6233+$W$27*SQRT(C6233)*D6233)</f>
        <v>0</v>
      </c>
      <c r="F6233">
        <f>$W$30*(1+$W$31)^C6233</f>
        <v>0</v>
      </c>
      <c r="G6233">
        <f>$W$32*(1+$W$33)^C6233</f>
        <v>0</v>
      </c>
      <c r="H6233">
        <f>$W$34*(1+$W$35)^C6233</f>
        <v>0</v>
      </c>
      <c r="I6233">
        <f>MIN(E6233,F6233)</f>
        <v>0</v>
      </c>
      <c r="J6233">
        <f>MIN(E6233-I6233,G6233)</f>
        <v>0</v>
      </c>
      <c r="K6233">
        <f>MIN(E6233-I6233-J6233,H6233)</f>
        <v>0</v>
      </c>
      <c r="L6233">
        <f>E6233-I6233-J6233-K6233</f>
        <v>0</v>
      </c>
      <c r="M6233">
        <f>IF((I6233+J6233+(1-$W$36)*L6233)/$W$39&gt;=$W$38,1,0)</f>
        <v>0</v>
      </c>
      <c r="N6233">
        <f>IF(M6233=1,$W$37,$W$36)*L6233</f>
        <v>0</v>
      </c>
      <c r="O6233">
        <f>EXP(-$W$26*C6233)*I6233</f>
        <v>0</v>
      </c>
      <c r="P6233">
        <f>EXP(-$W$26*C6233)*J6233</f>
        <v>0</v>
      </c>
      <c r="Q6233">
        <f>EXP(-$W$26*C6233)*K6233</f>
        <v>0</v>
      </c>
      <c r="R6233">
        <f>EXP(-$W$26*C6233)*(L6233-N6233)</f>
        <v>0</v>
      </c>
      <c r="S6233">
        <f>EXP(-$W$26*C6233)*N6233</f>
        <v>0</v>
      </c>
      <c r="T6233">
        <f>EXP(-$W$26*C6233)*E6233</f>
        <v>0</v>
      </c>
    </row>
    <row r="6234" spans="1:20">
      <c r="A6234">
        <v>6225</v>
      </c>
      <c r="B6234">
        <f>RAND()</f>
        <v>0</v>
      </c>
      <c r="C6234">
        <f>IF(B6234&lt;$W$41,3,IF(B6234&lt;$W$41+$W$42,4,5))</f>
        <v>0</v>
      </c>
      <c r="D6234">
        <f>NORMSINV(RAND())</f>
        <v>0</v>
      </c>
      <c r="E6234">
        <f>$W$25*EXP(($W$26-$W$28-0.5*$W$27^2)*C6234+$W$27*SQRT(C6234)*D6234)</f>
        <v>0</v>
      </c>
      <c r="F6234">
        <f>$W$30*(1+$W$31)^C6234</f>
        <v>0</v>
      </c>
      <c r="G6234">
        <f>$W$32*(1+$W$33)^C6234</f>
        <v>0</v>
      </c>
      <c r="H6234">
        <f>$W$34*(1+$W$35)^C6234</f>
        <v>0</v>
      </c>
      <c r="I6234">
        <f>MIN(E6234,F6234)</f>
        <v>0</v>
      </c>
      <c r="J6234">
        <f>MIN(E6234-I6234,G6234)</f>
        <v>0</v>
      </c>
      <c r="K6234">
        <f>MIN(E6234-I6234-J6234,H6234)</f>
        <v>0</v>
      </c>
      <c r="L6234">
        <f>E6234-I6234-J6234-K6234</f>
        <v>0</v>
      </c>
      <c r="M6234">
        <f>IF((I6234+J6234+(1-$W$36)*L6234)/$W$39&gt;=$W$38,1,0)</f>
        <v>0</v>
      </c>
      <c r="N6234">
        <f>IF(M6234=1,$W$37,$W$36)*L6234</f>
        <v>0</v>
      </c>
      <c r="O6234">
        <f>EXP(-$W$26*C6234)*I6234</f>
        <v>0</v>
      </c>
      <c r="P6234">
        <f>EXP(-$W$26*C6234)*J6234</f>
        <v>0</v>
      </c>
      <c r="Q6234">
        <f>EXP(-$W$26*C6234)*K6234</f>
        <v>0</v>
      </c>
      <c r="R6234">
        <f>EXP(-$W$26*C6234)*(L6234-N6234)</f>
        <v>0</v>
      </c>
      <c r="S6234">
        <f>EXP(-$W$26*C6234)*N6234</f>
        <v>0</v>
      </c>
      <c r="T6234">
        <f>EXP(-$W$26*C6234)*E6234</f>
        <v>0</v>
      </c>
    </row>
    <row r="6235" spans="1:20">
      <c r="A6235">
        <v>6226</v>
      </c>
      <c r="B6235">
        <f>RAND()</f>
        <v>0</v>
      </c>
      <c r="C6235">
        <f>IF(B6235&lt;$W$41,3,IF(B6235&lt;$W$41+$W$42,4,5))</f>
        <v>0</v>
      </c>
      <c r="D6235">
        <f>NORMSINV(RAND())</f>
        <v>0</v>
      </c>
      <c r="E6235">
        <f>$W$25*EXP(($W$26-$W$28-0.5*$W$27^2)*C6235+$W$27*SQRT(C6235)*D6235)</f>
        <v>0</v>
      </c>
      <c r="F6235">
        <f>$W$30*(1+$W$31)^C6235</f>
        <v>0</v>
      </c>
      <c r="G6235">
        <f>$W$32*(1+$W$33)^C6235</f>
        <v>0</v>
      </c>
      <c r="H6235">
        <f>$W$34*(1+$W$35)^C6235</f>
        <v>0</v>
      </c>
      <c r="I6235">
        <f>MIN(E6235,F6235)</f>
        <v>0</v>
      </c>
      <c r="J6235">
        <f>MIN(E6235-I6235,G6235)</f>
        <v>0</v>
      </c>
      <c r="K6235">
        <f>MIN(E6235-I6235-J6235,H6235)</f>
        <v>0</v>
      </c>
      <c r="L6235">
        <f>E6235-I6235-J6235-K6235</f>
        <v>0</v>
      </c>
      <c r="M6235">
        <f>IF((I6235+J6235+(1-$W$36)*L6235)/$W$39&gt;=$W$38,1,0)</f>
        <v>0</v>
      </c>
      <c r="N6235">
        <f>IF(M6235=1,$W$37,$W$36)*L6235</f>
        <v>0</v>
      </c>
      <c r="O6235">
        <f>EXP(-$W$26*C6235)*I6235</f>
        <v>0</v>
      </c>
      <c r="P6235">
        <f>EXP(-$W$26*C6235)*J6235</f>
        <v>0</v>
      </c>
      <c r="Q6235">
        <f>EXP(-$W$26*C6235)*K6235</f>
        <v>0</v>
      </c>
      <c r="R6235">
        <f>EXP(-$W$26*C6235)*(L6235-N6235)</f>
        <v>0</v>
      </c>
      <c r="S6235">
        <f>EXP(-$W$26*C6235)*N6235</f>
        <v>0</v>
      </c>
      <c r="T6235">
        <f>EXP(-$W$26*C6235)*E6235</f>
        <v>0</v>
      </c>
    </row>
    <row r="6236" spans="1:20">
      <c r="A6236">
        <v>6227</v>
      </c>
      <c r="B6236">
        <f>RAND()</f>
        <v>0</v>
      </c>
      <c r="C6236">
        <f>IF(B6236&lt;$W$41,3,IF(B6236&lt;$W$41+$W$42,4,5))</f>
        <v>0</v>
      </c>
      <c r="D6236">
        <f>NORMSINV(RAND())</f>
        <v>0</v>
      </c>
      <c r="E6236">
        <f>$W$25*EXP(($W$26-$W$28-0.5*$W$27^2)*C6236+$W$27*SQRT(C6236)*D6236)</f>
        <v>0</v>
      </c>
      <c r="F6236">
        <f>$W$30*(1+$W$31)^C6236</f>
        <v>0</v>
      </c>
      <c r="G6236">
        <f>$W$32*(1+$W$33)^C6236</f>
        <v>0</v>
      </c>
      <c r="H6236">
        <f>$W$34*(1+$W$35)^C6236</f>
        <v>0</v>
      </c>
      <c r="I6236">
        <f>MIN(E6236,F6236)</f>
        <v>0</v>
      </c>
      <c r="J6236">
        <f>MIN(E6236-I6236,G6236)</f>
        <v>0</v>
      </c>
      <c r="K6236">
        <f>MIN(E6236-I6236-J6236,H6236)</f>
        <v>0</v>
      </c>
      <c r="L6236">
        <f>E6236-I6236-J6236-K6236</f>
        <v>0</v>
      </c>
      <c r="M6236">
        <f>IF((I6236+J6236+(1-$W$36)*L6236)/$W$39&gt;=$W$38,1,0)</f>
        <v>0</v>
      </c>
      <c r="N6236">
        <f>IF(M6236=1,$W$37,$W$36)*L6236</f>
        <v>0</v>
      </c>
      <c r="O6236">
        <f>EXP(-$W$26*C6236)*I6236</f>
        <v>0</v>
      </c>
      <c r="P6236">
        <f>EXP(-$W$26*C6236)*J6236</f>
        <v>0</v>
      </c>
      <c r="Q6236">
        <f>EXP(-$W$26*C6236)*K6236</f>
        <v>0</v>
      </c>
      <c r="R6236">
        <f>EXP(-$W$26*C6236)*(L6236-N6236)</f>
        <v>0</v>
      </c>
      <c r="S6236">
        <f>EXP(-$W$26*C6236)*N6236</f>
        <v>0</v>
      </c>
      <c r="T6236">
        <f>EXP(-$W$26*C6236)*E6236</f>
        <v>0</v>
      </c>
    </row>
    <row r="6237" spans="1:20">
      <c r="A6237">
        <v>6228</v>
      </c>
      <c r="B6237">
        <f>RAND()</f>
        <v>0</v>
      </c>
      <c r="C6237">
        <f>IF(B6237&lt;$W$41,3,IF(B6237&lt;$W$41+$W$42,4,5))</f>
        <v>0</v>
      </c>
      <c r="D6237">
        <f>NORMSINV(RAND())</f>
        <v>0</v>
      </c>
      <c r="E6237">
        <f>$W$25*EXP(($W$26-$W$28-0.5*$W$27^2)*C6237+$W$27*SQRT(C6237)*D6237)</f>
        <v>0</v>
      </c>
      <c r="F6237">
        <f>$W$30*(1+$W$31)^C6237</f>
        <v>0</v>
      </c>
      <c r="G6237">
        <f>$W$32*(1+$W$33)^C6237</f>
        <v>0</v>
      </c>
      <c r="H6237">
        <f>$W$34*(1+$W$35)^C6237</f>
        <v>0</v>
      </c>
      <c r="I6237">
        <f>MIN(E6237,F6237)</f>
        <v>0</v>
      </c>
      <c r="J6237">
        <f>MIN(E6237-I6237,G6237)</f>
        <v>0</v>
      </c>
      <c r="K6237">
        <f>MIN(E6237-I6237-J6237,H6237)</f>
        <v>0</v>
      </c>
      <c r="L6237">
        <f>E6237-I6237-J6237-K6237</f>
        <v>0</v>
      </c>
      <c r="M6237">
        <f>IF((I6237+J6237+(1-$W$36)*L6237)/$W$39&gt;=$W$38,1,0)</f>
        <v>0</v>
      </c>
      <c r="N6237">
        <f>IF(M6237=1,$W$37,$W$36)*L6237</f>
        <v>0</v>
      </c>
      <c r="O6237">
        <f>EXP(-$W$26*C6237)*I6237</f>
        <v>0</v>
      </c>
      <c r="P6237">
        <f>EXP(-$W$26*C6237)*J6237</f>
        <v>0</v>
      </c>
      <c r="Q6237">
        <f>EXP(-$W$26*C6237)*K6237</f>
        <v>0</v>
      </c>
      <c r="R6237">
        <f>EXP(-$W$26*C6237)*(L6237-N6237)</f>
        <v>0</v>
      </c>
      <c r="S6237">
        <f>EXP(-$W$26*C6237)*N6237</f>
        <v>0</v>
      </c>
      <c r="T6237">
        <f>EXP(-$W$26*C6237)*E6237</f>
        <v>0</v>
      </c>
    </row>
    <row r="6238" spans="1:20">
      <c r="A6238">
        <v>6229</v>
      </c>
      <c r="B6238">
        <f>RAND()</f>
        <v>0</v>
      </c>
      <c r="C6238">
        <f>IF(B6238&lt;$W$41,3,IF(B6238&lt;$W$41+$W$42,4,5))</f>
        <v>0</v>
      </c>
      <c r="D6238">
        <f>NORMSINV(RAND())</f>
        <v>0</v>
      </c>
      <c r="E6238">
        <f>$W$25*EXP(($W$26-$W$28-0.5*$W$27^2)*C6238+$W$27*SQRT(C6238)*D6238)</f>
        <v>0</v>
      </c>
      <c r="F6238">
        <f>$W$30*(1+$W$31)^C6238</f>
        <v>0</v>
      </c>
      <c r="G6238">
        <f>$W$32*(1+$W$33)^C6238</f>
        <v>0</v>
      </c>
      <c r="H6238">
        <f>$W$34*(1+$W$35)^C6238</f>
        <v>0</v>
      </c>
      <c r="I6238">
        <f>MIN(E6238,F6238)</f>
        <v>0</v>
      </c>
      <c r="J6238">
        <f>MIN(E6238-I6238,G6238)</f>
        <v>0</v>
      </c>
      <c r="K6238">
        <f>MIN(E6238-I6238-J6238,H6238)</f>
        <v>0</v>
      </c>
      <c r="L6238">
        <f>E6238-I6238-J6238-K6238</f>
        <v>0</v>
      </c>
      <c r="M6238">
        <f>IF((I6238+J6238+(1-$W$36)*L6238)/$W$39&gt;=$W$38,1,0)</f>
        <v>0</v>
      </c>
      <c r="N6238">
        <f>IF(M6238=1,$W$37,$W$36)*L6238</f>
        <v>0</v>
      </c>
      <c r="O6238">
        <f>EXP(-$W$26*C6238)*I6238</f>
        <v>0</v>
      </c>
      <c r="P6238">
        <f>EXP(-$W$26*C6238)*J6238</f>
        <v>0</v>
      </c>
      <c r="Q6238">
        <f>EXP(-$W$26*C6238)*K6238</f>
        <v>0</v>
      </c>
      <c r="R6238">
        <f>EXP(-$W$26*C6238)*(L6238-N6238)</f>
        <v>0</v>
      </c>
      <c r="S6238">
        <f>EXP(-$W$26*C6238)*N6238</f>
        <v>0</v>
      </c>
      <c r="T6238">
        <f>EXP(-$W$26*C6238)*E6238</f>
        <v>0</v>
      </c>
    </row>
    <row r="6239" spans="1:20">
      <c r="A6239">
        <v>6230</v>
      </c>
      <c r="B6239">
        <f>RAND()</f>
        <v>0</v>
      </c>
      <c r="C6239">
        <f>IF(B6239&lt;$W$41,3,IF(B6239&lt;$W$41+$W$42,4,5))</f>
        <v>0</v>
      </c>
      <c r="D6239">
        <f>NORMSINV(RAND())</f>
        <v>0</v>
      </c>
      <c r="E6239">
        <f>$W$25*EXP(($W$26-$W$28-0.5*$W$27^2)*C6239+$W$27*SQRT(C6239)*D6239)</f>
        <v>0</v>
      </c>
      <c r="F6239">
        <f>$W$30*(1+$W$31)^C6239</f>
        <v>0</v>
      </c>
      <c r="G6239">
        <f>$W$32*(1+$W$33)^C6239</f>
        <v>0</v>
      </c>
      <c r="H6239">
        <f>$W$34*(1+$W$35)^C6239</f>
        <v>0</v>
      </c>
      <c r="I6239">
        <f>MIN(E6239,F6239)</f>
        <v>0</v>
      </c>
      <c r="J6239">
        <f>MIN(E6239-I6239,G6239)</f>
        <v>0</v>
      </c>
      <c r="K6239">
        <f>MIN(E6239-I6239-J6239,H6239)</f>
        <v>0</v>
      </c>
      <c r="L6239">
        <f>E6239-I6239-J6239-K6239</f>
        <v>0</v>
      </c>
      <c r="M6239">
        <f>IF((I6239+J6239+(1-$W$36)*L6239)/$W$39&gt;=$W$38,1,0)</f>
        <v>0</v>
      </c>
      <c r="N6239">
        <f>IF(M6239=1,$W$37,$W$36)*L6239</f>
        <v>0</v>
      </c>
      <c r="O6239">
        <f>EXP(-$W$26*C6239)*I6239</f>
        <v>0</v>
      </c>
      <c r="P6239">
        <f>EXP(-$W$26*C6239)*J6239</f>
        <v>0</v>
      </c>
      <c r="Q6239">
        <f>EXP(-$W$26*C6239)*K6239</f>
        <v>0</v>
      </c>
      <c r="R6239">
        <f>EXP(-$W$26*C6239)*(L6239-N6239)</f>
        <v>0</v>
      </c>
      <c r="S6239">
        <f>EXP(-$W$26*C6239)*N6239</f>
        <v>0</v>
      </c>
      <c r="T6239">
        <f>EXP(-$W$26*C6239)*E6239</f>
        <v>0</v>
      </c>
    </row>
    <row r="6240" spans="1:20">
      <c r="A6240">
        <v>6231</v>
      </c>
      <c r="B6240">
        <f>RAND()</f>
        <v>0</v>
      </c>
      <c r="C6240">
        <f>IF(B6240&lt;$W$41,3,IF(B6240&lt;$W$41+$W$42,4,5))</f>
        <v>0</v>
      </c>
      <c r="D6240">
        <f>NORMSINV(RAND())</f>
        <v>0</v>
      </c>
      <c r="E6240">
        <f>$W$25*EXP(($W$26-$W$28-0.5*$W$27^2)*C6240+$W$27*SQRT(C6240)*D6240)</f>
        <v>0</v>
      </c>
      <c r="F6240">
        <f>$W$30*(1+$W$31)^C6240</f>
        <v>0</v>
      </c>
      <c r="G6240">
        <f>$W$32*(1+$W$33)^C6240</f>
        <v>0</v>
      </c>
      <c r="H6240">
        <f>$W$34*(1+$W$35)^C6240</f>
        <v>0</v>
      </c>
      <c r="I6240">
        <f>MIN(E6240,F6240)</f>
        <v>0</v>
      </c>
      <c r="J6240">
        <f>MIN(E6240-I6240,G6240)</f>
        <v>0</v>
      </c>
      <c r="K6240">
        <f>MIN(E6240-I6240-J6240,H6240)</f>
        <v>0</v>
      </c>
      <c r="L6240">
        <f>E6240-I6240-J6240-K6240</f>
        <v>0</v>
      </c>
      <c r="M6240">
        <f>IF((I6240+J6240+(1-$W$36)*L6240)/$W$39&gt;=$W$38,1,0)</f>
        <v>0</v>
      </c>
      <c r="N6240">
        <f>IF(M6240=1,$W$37,$W$36)*L6240</f>
        <v>0</v>
      </c>
      <c r="O6240">
        <f>EXP(-$W$26*C6240)*I6240</f>
        <v>0</v>
      </c>
      <c r="P6240">
        <f>EXP(-$W$26*C6240)*J6240</f>
        <v>0</v>
      </c>
      <c r="Q6240">
        <f>EXP(-$W$26*C6240)*K6240</f>
        <v>0</v>
      </c>
      <c r="R6240">
        <f>EXP(-$W$26*C6240)*(L6240-N6240)</f>
        <v>0</v>
      </c>
      <c r="S6240">
        <f>EXP(-$W$26*C6240)*N6240</f>
        <v>0</v>
      </c>
      <c r="T6240">
        <f>EXP(-$W$26*C6240)*E6240</f>
        <v>0</v>
      </c>
    </row>
    <row r="6241" spans="1:20">
      <c r="A6241">
        <v>6232</v>
      </c>
      <c r="B6241">
        <f>RAND()</f>
        <v>0</v>
      </c>
      <c r="C6241">
        <f>IF(B6241&lt;$W$41,3,IF(B6241&lt;$W$41+$W$42,4,5))</f>
        <v>0</v>
      </c>
      <c r="D6241">
        <f>NORMSINV(RAND())</f>
        <v>0</v>
      </c>
      <c r="E6241">
        <f>$W$25*EXP(($W$26-$W$28-0.5*$W$27^2)*C6241+$W$27*SQRT(C6241)*D6241)</f>
        <v>0</v>
      </c>
      <c r="F6241">
        <f>$W$30*(1+$W$31)^C6241</f>
        <v>0</v>
      </c>
      <c r="G6241">
        <f>$W$32*(1+$W$33)^C6241</f>
        <v>0</v>
      </c>
      <c r="H6241">
        <f>$W$34*(1+$W$35)^C6241</f>
        <v>0</v>
      </c>
      <c r="I6241">
        <f>MIN(E6241,F6241)</f>
        <v>0</v>
      </c>
      <c r="J6241">
        <f>MIN(E6241-I6241,G6241)</f>
        <v>0</v>
      </c>
      <c r="K6241">
        <f>MIN(E6241-I6241-J6241,H6241)</f>
        <v>0</v>
      </c>
      <c r="L6241">
        <f>E6241-I6241-J6241-K6241</f>
        <v>0</v>
      </c>
      <c r="M6241">
        <f>IF((I6241+J6241+(1-$W$36)*L6241)/$W$39&gt;=$W$38,1,0)</f>
        <v>0</v>
      </c>
      <c r="N6241">
        <f>IF(M6241=1,$W$37,$W$36)*L6241</f>
        <v>0</v>
      </c>
      <c r="O6241">
        <f>EXP(-$W$26*C6241)*I6241</f>
        <v>0</v>
      </c>
      <c r="P6241">
        <f>EXP(-$W$26*C6241)*J6241</f>
        <v>0</v>
      </c>
      <c r="Q6241">
        <f>EXP(-$W$26*C6241)*K6241</f>
        <v>0</v>
      </c>
      <c r="R6241">
        <f>EXP(-$W$26*C6241)*(L6241-N6241)</f>
        <v>0</v>
      </c>
      <c r="S6241">
        <f>EXP(-$W$26*C6241)*N6241</f>
        <v>0</v>
      </c>
      <c r="T6241">
        <f>EXP(-$W$26*C6241)*E6241</f>
        <v>0</v>
      </c>
    </row>
    <row r="6242" spans="1:20">
      <c r="A6242">
        <v>6233</v>
      </c>
      <c r="B6242">
        <f>RAND()</f>
        <v>0</v>
      </c>
      <c r="C6242">
        <f>IF(B6242&lt;$W$41,3,IF(B6242&lt;$W$41+$W$42,4,5))</f>
        <v>0</v>
      </c>
      <c r="D6242">
        <f>NORMSINV(RAND())</f>
        <v>0</v>
      </c>
      <c r="E6242">
        <f>$W$25*EXP(($W$26-$W$28-0.5*$W$27^2)*C6242+$W$27*SQRT(C6242)*D6242)</f>
        <v>0</v>
      </c>
      <c r="F6242">
        <f>$W$30*(1+$W$31)^C6242</f>
        <v>0</v>
      </c>
      <c r="G6242">
        <f>$W$32*(1+$W$33)^C6242</f>
        <v>0</v>
      </c>
      <c r="H6242">
        <f>$W$34*(1+$W$35)^C6242</f>
        <v>0</v>
      </c>
      <c r="I6242">
        <f>MIN(E6242,F6242)</f>
        <v>0</v>
      </c>
      <c r="J6242">
        <f>MIN(E6242-I6242,G6242)</f>
        <v>0</v>
      </c>
      <c r="K6242">
        <f>MIN(E6242-I6242-J6242,H6242)</f>
        <v>0</v>
      </c>
      <c r="L6242">
        <f>E6242-I6242-J6242-K6242</f>
        <v>0</v>
      </c>
      <c r="M6242">
        <f>IF((I6242+J6242+(1-$W$36)*L6242)/$W$39&gt;=$W$38,1,0)</f>
        <v>0</v>
      </c>
      <c r="N6242">
        <f>IF(M6242=1,$W$37,$W$36)*L6242</f>
        <v>0</v>
      </c>
      <c r="O6242">
        <f>EXP(-$W$26*C6242)*I6242</f>
        <v>0</v>
      </c>
      <c r="P6242">
        <f>EXP(-$W$26*C6242)*J6242</f>
        <v>0</v>
      </c>
      <c r="Q6242">
        <f>EXP(-$W$26*C6242)*K6242</f>
        <v>0</v>
      </c>
      <c r="R6242">
        <f>EXP(-$W$26*C6242)*(L6242-N6242)</f>
        <v>0</v>
      </c>
      <c r="S6242">
        <f>EXP(-$W$26*C6242)*N6242</f>
        <v>0</v>
      </c>
      <c r="T6242">
        <f>EXP(-$W$26*C6242)*E6242</f>
        <v>0</v>
      </c>
    </row>
    <row r="6243" spans="1:20">
      <c r="A6243">
        <v>6234</v>
      </c>
      <c r="B6243">
        <f>RAND()</f>
        <v>0</v>
      </c>
      <c r="C6243">
        <f>IF(B6243&lt;$W$41,3,IF(B6243&lt;$W$41+$W$42,4,5))</f>
        <v>0</v>
      </c>
      <c r="D6243">
        <f>NORMSINV(RAND())</f>
        <v>0</v>
      </c>
      <c r="E6243">
        <f>$W$25*EXP(($W$26-$W$28-0.5*$W$27^2)*C6243+$W$27*SQRT(C6243)*D6243)</f>
        <v>0</v>
      </c>
      <c r="F6243">
        <f>$W$30*(1+$W$31)^C6243</f>
        <v>0</v>
      </c>
      <c r="G6243">
        <f>$W$32*(1+$W$33)^C6243</f>
        <v>0</v>
      </c>
      <c r="H6243">
        <f>$W$34*(1+$W$35)^C6243</f>
        <v>0</v>
      </c>
      <c r="I6243">
        <f>MIN(E6243,F6243)</f>
        <v>0</v>
      </c>
      <c r="J6243">
        <f>MIN(E6243-I6243,G6243)</f>
        <v>0</v>
      </c>
      <c r="K6243">
        <f>MIN(E6243-I6243-J6243,H6243)</f>
        <v>0</v>
      </c>
      <c r="L6243">
        <f>E6243-I6243-J6243-K6243</f>
        <v>0</v>
      </c>
      <c r="M6243">
        <f>IF((I6243+J6243+(1-$W$36)*L6243)/$W$39&gt;=$W$38,1,0)</f>
        <v>0</v>
      </c>
      <c r="N6243">
        <f>IF(M6243=1,$W$37,$W$36)*L6243</f>
        <v>0</v>
      </c>
      <c r="O6243">
        <f>EXP(-$W$26*C6243)*I6243</f>
        <v>0</v>
      </c>
      <c r="P6243">
        <f>EXP(-$W$26*C6243)*J6243</f>
        <v>0</v>
      </c>
      <c r="Q6243">
        <f>EXP(-$W$26*C6243)*K6243</f>
        <v>0</v>
      </c>
      <c r="R6243">
        <f>EXP(-$W$26*C6243)*(L6243-N6243)</f>
        <v>0</v>
      </c>
      <c r="S6243">
        <f>EXP(-$W$26*C6243)*N6243</f>
        <v>0</v>
      </c>
      <c r="T6243">
        <f>EXP(-$W$26*C6243)*E6243</f>
        <v>0</v>
      </c>
    </row>
    <row r="6244" spans="1:20">
      <c r="A6244">
        <v>6235</v>
      </c>
      <c r="B6244">
        <f>RAND()</f>
        <v>0</v>
      </c>
      <c r="C6244">
        <f>IF(B6244&lt;$W$41,3,IF(B6244&lt;$W$41+$W$42,4,5))</f>
        <v>0</v>
      </c>
      <c r="D6244">
        <f>NORMSINV(RAND())</f>
        <v>0</v>
      </c>
      <c r="E6244">
        <f>$W$25*EXP(($W$26-$W$28-0.5*$W$27^2)*C6244+$W$27*SQRT(C6244)*D6244)</f>
        <v>0</v>
      </c>
      <c r="F6244">
        <f>$W$30*(1+$W$31)^C6244</f>
        <v>0</v>
      </c>
      <c r="G6244">
        <f>$W$32*(1+$W$33)^C6244</f>
        <v>0</v>
      </c>
      <c r="H6244">
        <f>$W$34*(1+$W$35)^C6244</f>
        <v>0</v>
      </c>
      <c r="I6244">
        <f>MIN(E6244,F6244)</f>
        <v>0</v>
      </c>
      <c r="J6244">
        <f>MIN(E6244-I6244,G6244)</f>
        <v>0</v>
      </c>
      <c r="K6244">
        <f>MIN(E6244-I6244-J6244,H6244)</f>
        <v>0</v>
      </c>
      <c r="L6244">
        <f>E6244-I6244-J6244-K6244</f>
        <v>0</v>
      </c>
      <c r="M6244">
        <f>IF((I6244+J6244+(1-$W$36)*L6244)/$W$39&gt;=$W$38,1,0)</f>
        <v>0</v>
      </c>
      <c r="N6244">
        <f>IF(M6244=1,$W$37,$W$36)*L6244</f>
        <v>0</v>
      </c>
      <c r="O6244">
        <f>EXP(-$W$26*C6244)*I6244</f>
        <v>0</v>
      </c>
      <c r="P6244">
        <f>EXP(-$W$26*C6244)*J6244</f>
        <v>0</v>
      </c>
      <c r="Q6244">
        <f>EXP(-$W$26*C6244)*K6244</f>
        <v>0</v>
      </c>
      <c r="R6244">
        <f>EXP(-$W$26*C6244)*(L6244-N6244)</f>
        <v>0</v>
      </c>
      <c r="S6244">
        <f>EXP(-$W$26*C6244)*N6244</f>
        <v>0</v>
      </c>
      <c r="T6244">
        <f>EXP(-$W$26*C6244)*E6244</f>
        <v>0</v>
      </c>
    </row>
    <row r="6245" spans="1:20">
      <c r="A6245">
        <v>6236</v>
      </c>
      <c r="B6245">
        <f>RAND()</f>
        <v>0</v>
      </c>
      <c r="C6245">
        <f>IF(B6245&lt;$W$41,3,IF(B6245&lt;$W$41+$W$42,4,5))</f>
        <v>0</v>
      </c>
      <c r="D6245">
        <f>NORMSINV(RAND())</f>
        <v>0</v>
      </c>
      <c r="E6245">
        <f>$W$25*EXP(($W$26-$W$28-0.5*$W$27^2)*C6245+$W$27*SQRT(C6245)*D6245)</f>
        <v>0</v>
      </c>
      <c r="F6245">
        <f>$W$30*(1+$W$31)^C6245</f>
        <v>0</v>
      </c>
      <c r="G6245">
        <f>$W$32*(1+$W$33)^C6245</f>
        <v>0</v>
      </c>
      <c r="H6245">
        <f>$W$34*(1+$W$35)^C6245</f>
        <v>0</v>
      </c>
      <c r="I6245">
        <f>MIN(E6245,F6245)</f>
        <v>0</v>
      </c>
      <c r="J6245">
        <f>MIN(E6245-I6245,G6245)</f>
        <v>0</v>
      </c>
      <c r="K6245">
        <f>MIN(E6245-I6245-J6245,H6245)</f>
        <v>0</v>
      </c>
      <c r="L6245">
        <f>E6245-I6245-J6245-K6245</f>
        <v>0</v>
      </c>
      <c r="M6245">
        <f>IF((I6245+J6245+(1-$W$36)*L6245)/$W$39&gt;=$W$38,1,0)</f>
        <v>0</v>
      </c>
      <c r="N6245">
        <f>IF(M6245=1,$W$37,$W$36)*L6245</f>
        <v>0</v>
      </c>
      <c r="O6245">
        <f>EXP(-$W$26*C6245)*I6245</f>
        <v>0</v>
      </c>
      <c r="P6245">
        <f>EXP(-$W$26*C6245)*J6245</f>
        <v>0</v>
      </c>
      <c r="Q6245">
        <f>EXP(-$W$26*C6245)*K6245</f>
        <v>0</v>
      </c>
      <c r="R6245">
        <f>EXP(-$W$26*C6245)*(L6245-N6245)</f>
        <v>0</v>
      </c>
      <c r="S6245">
        <f>EXP(-$W$26*C6245)*N6245</f>
        <v>0</v>
      </c>
      <c r="T6245">
        <f>EXP(-$W$26*C6245)*E6245</f>
        <v>0</v>
      </c>
    </row>
    <row r="6246" spans="1:20">
      <c r="A6246">
        <v>6237</v>
      </c>
      <c r="B6246">
        <f>RAND()</f>
        <v>0</v>
      </c>
      <c r="C6246">
        <f>IF(B6246&lt;$W$41,3,IF(B6246&lt;$W$41+$W$42,4,5))</f>
        <v>0</v>
      </c>
      <c r="D6246">
        <f>NORMSINV(RAND())</f>
        <v>0</v>
      </c>
      <c r="E6246">
        <f>$W$25*EXP(($W$26-$W$28-0.5*$W$27^2)*C6246+$W$27*SQRT(C6246)*D6246)</f>
        <v>0</v>
      </c>
      <c r="F6246">
        <f>$W$30*(1+$W$31)^C6246</f>
        <v>0</v>
      </c>
      <c r="G6246">
        <f>$W$32*(1+$W$33)^C6246</f>
        <v>0</v>
      </c>
      <c r="H6246">
        <f>$W$34*(1+$W$35)^C6246</f>
        <v>0</v>
      </c>
      <c r="I6246">
        <f>MIN(E6246,F6246)</f>
        <v>0</v>
      </c>
      <c r="J6246">
        <f>MIN(E6246-I6246,G6246)</f>
        <v>0</v>
      </c>
      <c r="K6246">
        <f>MIN(E6246-I6246-J6246,H6246)</f>
        <v>0</v>
      </c>
      <c r="L6246">
        <f>E6246-I6246-J6246-K6246</f>
        <v>0</v>
      </c>
      <c r="M6246">
        <f>IF((I6246+J6246+(1-$W$36)*L6246)/$W$39&gt;=$W$38,1,0)</f>
        <v>0</v>
      </c>
      <c r="N6246">
        <f>IF(M6246=1,$W$37,$W$36)*L6246</f>
        <v>0</v>
      </c>
      <c r="O6246">
        <f>EXP(-$W$26*C6246)*I6246</f>
        <v>0</v>
      </c>
      <c r="P6246">
        <f>EXP(-$W$26*C6246)*J6246</f>
        <v>0</v>
      </c>
      <c r="Q6246">
        <f>EXP(-$W$26*C6246)*K6246</f>
        <v>0</v>
      </c>
      <c r="R6246">
        <f>EXP(-$W$26*C6246)*(L6246-N6246)</f>
        <v>0</v>
      </c>
      <c r="S6246">
        <f>EXP(-$W$26*C6246)*N6246</f>
        <v>0</v>
      </c>
      <c r="T6246">
        <f>EXP(-$W$26*C6246)*E6246</f>
        <v>0</v>
      </c>
    </row>
    <row r="6247" spans="1:20">
      <c r="A6247">
        <v>6238</v>
      </c>
      <c r="B6247">
        <f>RAND()</f>
        <v>0</v>
      </c>
      <c r="C6247">
        <f>IF(B6247&lt;$W$41,3,IF(B6247&lt;$W$41+$W$42,4,5))</f>
        <v>0</v>
      </c>
      <c r="D6247">
        <f>NORMSINV(RAND())</f>
        <v>0</v>
      </c>
      <c r="E6247">
        <f>$W$25*EXP(($W$26-$W$28-0.5*$W$27^2)*C6247+$W$27*SQRT(C6247)*D6247)</f>
        <v>0</v>
      </c>
      <c r="F6247">
        <f>$W$30*(1+$W$31)^C6247</f>
        <v>0</v>
      </c>
      <c r="G6247">
        <f>$W$32*(1+$W$33)^C6247</f>
        <v>0</v>
      </c>
      <c r="H6247">
        <f>$W$34*(1+$W$35)^C6247</f>
        <v>0</v>
      </c>
      <c r="I6247">
        <f>MIN(E6247,F6247)</f>
        <v>0</v>
      </c>
      <c r="J6247">
        <f>MIN(E6247-I6247,G6247)</f>
        <v>0</v>
      </c>
      <c r="K6247">
        <f>MIN(E6247-I6247-J6247,H6247)</f>
        <v>0</v>
      </c>
      <c r="L6247">
        <f>E6247-I6247-J6247-K6247</f>
        <v>0</v>
      </c>
      <c r="M6247">
        <f>IF((I6247+J6247+(1-$W$36)*L6247)/$W$39&gt;=$W$38,1,0)</f>
        <v>0</v>
      </c>
      <c r="N6247">
        <f>IF(M6247=1,$W$37,$W$36)*L6247</f>
        <v>0</v>
      </c>
      <c r="O6247">
        <f>EXP(-$W$26*C6247)*I6247</f>
        <v>0</v>
      </c>
      <c r="P6247">
        <f>EXP(-$W$26*C6247)*J6247</f>
        <v>0</v>
      </c>
      <c r="Q6247">
        <f>EXP(-$W$26*C6247)*K6247</f>
        <v>0</v>
      </c>
      <c r="R6247">
        <f>EXP(-$W$26*C6247)*(L6247-N6247)</f>
        <v>0</v>
      </c>
      <c r="S6247">
        <f>EXP(-$W$26*C6247)*N6247</f>
        <v>0</v>
      </c>
      <c r="T6247">
        <f>EXP(-$W$26*C6247)*E6247</f>
        <v>0</v>
      </c>
    </row>
    <row r="6248" spans="1:20">
      <c r="A6248">
        <v>6239</v>
      </c>
      <c r="B6248">
        <f>RAND()</f>
        <v>0</v>
      </c>
      <c r="C6248">
        <f>IF(B6248&lt;$W$41,3,IF(B6248&lt;$W$41+$W$42,4,5))</f>
        <v>0</v>
      </c>
      <c r="D6248">
        <f>NORMSINV(RAND())</f>
        <v>0</v>
      </c>
      <c r="E6248">
        <f>$W$25*EXP(($W$26-$W$28-0.5*$W$27^2)*C6248+$W$27*SQRT(C6248)*D6248)</f>
        <v>0</v>
      </c>
      <c r="F6248">
        <f>$W$30*(1+$W$31)^C6248</f>
        <v>0</v>
      </c>
      <c r="G6248">
        <f>$W$32*(1+$W$33)^C6248</f>
        <v>0</v>
      </c>
      <c r="H6248">
        <f>$W$34*(1+$W$35)^C6248</f>
        <v>0</v>
      </c>
      <c r="I6248">
        <f>MIN(E6248,F6248)</f>
        <v>0</v>
      </c>
      <c r="J6248">
        <f>MIN(E6248-I6248,G6248)</f>
        <v>0</v>
      </c>
      <c r="K6248">
        <f>MIN(E6248-I6248-J6248,H6248)</f>
        <v>0</v>
      </c>
      <c r="L6248">
        <f>E6248-I6248-J6248-K6248</f>
        <v>0</v>
      </c>
      <c r="M6248">
        <f>IF((I6248+J6248+(1-$W$36)*L6248)/$W$39&gt;=$W$38,1,0)</f>
        <v>0</v>
      </c>
      <c r="N6248">
        <f>IF(M6248=1,$W$37,$W$36)*L6248</f>
        <v>0</v>
      </c>
      <c r="O6248">
        <f>EXP(-$W$26*C6248)*I6248</f>
        <v>0</v>
      </c>
      <c r="P6248">
        <f>EXP(-$W$26*C6248)*J6248</f>
        <v>0</v>
      </c>
      <c r="Q6248">
        <f>EXP(-$W$26*C6248)*K6248</f>
        <v>0</v>
      </c>
      <c r="R6248">
        <f>EXP(-$W$26*C6248)*(L6248-N6248)</f>
        <v>0</v>
      </c>
      <c r="S6248">
        <f>EXP(-$W$26*C6248)*N6248</f>
        <v>0</v>
      </c>
      <c r="T6248">
        <f>EXP(-$W$26*C6248)*E6248</f>
        <v>0</v>
      </c>
    </row>
    <row r="6249" spans="1:20">
      <c r="A6249">
        <v>6240</v>
      </c>
      <c r="B6249">
        <f>RAND()</f>
        <v>0</v>
      </c>
      <c r="C6249">
        <f>IF(B6249&lt;$W$41,3,IF(B6249&lt;$W$41+$W$42,4,5))</f>
        <v>0</v>
      </c>
      <c r="D6249">
        <f>NORMSINV(RAND())</f>
        <v>0</v>
      </c>
      <c r="E6249">
        <f>$W$25*EXP(($W$26-$W$28-0.5*$W$27^2)*C6249+$W$27*SQRT(C6249)*D6249)</f>
        <v>0</v>
      </c>
      <c r="F6249">
        <f>$W$30*(1+$W$31)^C6249</f>
        <v>0</v>
      </c>
      <c r="G6249">
        <f>$W$32*(1+$W$33)^C6249</f>
        <v>0</v>
      </c>
      <c r="H6249">
        <f>$W$34*(1+$W$35)^C6249</f>
        <v>0</v>
      </c>
      <c r="I6249">
        <f>MIN(E6249,F6249)</f>
        <v>0</v>
      </c>
      <c r="J6249">
        <f>MIN(E6249-I6249,G6249)</f>
        <v>0</v>
      </c>
      <c r="K6249">
        <f>MIN(E6249-I6249-J6249,H6249)</f>
        <v>0</v>
      </c>
      <c r="L6249">
        <f>E6249-I6249-J6249-K6249</f>
        <v>0</v>
      </c>
      <c r="M6249">
        <f>IF((I6249+J6249+(1-$W$36)*L6249)/$W$39&gt;=$W$38,1,0)</f>
        <v>0</v>
      </c>
      <c r="N6249">
        <f>IF(M6249=1,$W$37,$W$36)*L6249</f>
        <v>0</v>
      </c>
      <c r="O6249">
        <f>EXP(-$W$26*C6249)*I6249</f>
        <v>0</v>
      </c>
      <c r="P6249">
        <f>EXP(-$W$26*C6249)*J6249</f>
        <v>0</v>
      </c>
      <c r="Q6249">
        <f>EXP(-$W$26*C6249)*K6249</f>
        <v>0</v>
      </c>
      <c r="R6249">
        <f>EXP(-$W$26*C6249)*(L6249-N6249)</f>
        <v>0</v>
      </c>
      <c r="S6249">
        <f>EXP(-$W$26*C6249)*N6249</f>
        <v>0</v>
      </c>
      <c r="T6249">
        <f>EXP(-$W$26*C6249)*E6249</f>
        <v>0</v>
      </c>
    </row>
    <row r="6250" spans="1:20">
      <c r="A6250">
        <v>6241</v>
      </c>
      <c r="B6250">
        <f>RAND()</f>
        <v>0</v>
      </c>
      <c r="C6250">
        <f>IF(B6250&lt;$W$41,3,IF(B6250&lt;$W$41+$W$42,4,5))</f>
        <v>0</v>
      </c>
      <c r="D6250">
        <f>NORMSINV(RAND())</f>
        <v>0</v>
      </c>
      <c r="E6250">
        <f>$W$25*EXP(($W$26-$W$28-0.5*$W$27^2)*C6250+$W$27*SQRT(C6250)*D6250)</f>
        <v>0</v>
      </c>
      <c r="F6250">
        <f>$W$30*(1+$W$31)^C6250</f>
        <v>0</v>
      </c>
      <c r="G6250">
        <f>$W$32*(1+$W$33)^C6250</f>
        <v>0</v>
      </c>
      <c r="H6250">
        <f>$W$34*(1+$W$35)^C6250</f>
        <v>0</v>
      </c>
      <c r="I6250">
        <f>MIN(E6250,F6250)</f>
        <v>0</v>
      </c>
      <c r="J6250">
        <f>MIN(E6250-I6250,G6250)</f>
        <v>0</v>
      </c>
      <c r="K6250">
        <f>MIN(E6250-I6250-J6250,H6250)</f>
        <v>0</v>
      </c>
      <c r="L6250">
        <f>E6250-I6250-J6250-K6250</f>
        <v>0</v>
      </c>
      <c r="M6250">
        <f>IF((I6250+J6250+(1-$W$36)*L6250)/$W$39&gt;=$W$38,1,0)</f>
        <v>0</v>
      </c>
      <c r="N6250">
        <f>IF(M6250=1,$W$37,$W$36)*L6250</f>
        <v>0</v>
      </c>
      <c r="O6250">
        <f>EXP(-$W$26*C6250)*I6250</f>
        <v>0</v>
      </c>
      <c r="P6250">
        <f>EXP(-$W$26*C6250)*J6250</f>
        <v>0</v>
      </c>
      <c r="Q6250">
        <f>EXP(-$W$26*C6250)*K6250</f>
        <v>0</v>
      </c>
      <c r="R6250">
        <f>EXP(-$W$26*C6250)*(L6250-N6250)</f>
        <v>0</v>
      </c>
      <c r="S6250">
        <f>EXP(-$W$26*C6250)*N6250</f>
        <v>0</v>
      </c>
      <c r="T6250">
        <f>EXP(-$W$26*C6250)*E6250</f>
        <v>0</v>
      </c>
    </row>
    <row r="6251" spans="1:20">
      <c r="A6251">
        <v>6242</v>
      </c>
      <c r="B6251">
        <f>RAND()</f>
        <v>0</v>
      </c>
      <c r="C6251">
        <f>IF(B6251&lt;$W$41,3,IF(B6251&lt;$W$41+$W$42,4,5))</f>
        <v>0</v>
      </c>
      <c r="D6251">
        <f>NORMSINV(RAND())</f>
        <v>0</v>
      </c>
      <c r="E6251">
        <f>$W$25*EXP(($W$26-$W$28-0.5*$W$27^2)*C6251+$W$27*SQRT(C6251)*D6251)</f>
        <v>0</v>
      </c>
      <c r="F6251">
        <f>$W$30*(1+$W$31)^C6251</f>
        <v>0</v>
      </c>
      <c r="G6251">
        <f>$W$32*(1+$W$33)^C6251</f>
        <v>0</v>
      </c>
      <c r="H6251">
        <f>$W$34*(1+$W$35)^C6251</f>
        <v>0</v>
      </c>
      <c r="I6251">
        <f>MIN(E6251,F6251)</f>
        <v>0</v>
      </c>
      <c r="J6251">
        <f>MIN(E6251-I6251,G6251)</f>
        <v>0</v>
      </c>
      <c r="K6251">
        <f>MIN(E6251-I6251-J6251,H6251)</f>
        <v>0</v>
      </c>
      <c r="L6251">
        <f>E6251-I6251-J6251-K6251</f>
        <v>0</v>
      </c>
      <c r="M6251">
        <f>IF((I6251+J6251+(1-$W$36)*L6251)/$W$39&gt;=$W$38,1,0)</f>
        <v>0</v>
      </c>
      <c r="N6251">
        <f>IF(M6251=1,$W$37,$W$36)*L6251</f>
        <v>0</v>
      </c>
      <c r="O6251">
        <f>EXP(-$W$26*C6251)*I6251</f>
        <v>0</v>
      </c>
      <c r="P6251">
        <f>EXP(-$W$26*C6251)*J6251</f>
        <v>0</v>
      </c>
      <c r="Q6251">
        <f>EXP(-$W$26*C6251)*K6251</f>
        <v>0</v>
      </c>
      <c r="R6251">
        <f>EXP(-$W$26*C6251)*(L6251-N6251)</f>
        <v>0</v>
      </c>
      <c r="S6251">
        <f>EXP(-$W$26*C6251)*N6251</f>
        <v>0</v>
      </c>
      <c r="T6251">
        <f>EXP(-$W$26*C6251)*E6251</f>
        <v>0</v>
      </c>
    </row>
    <row r="6252" spans="1:20">
      <c r="A6252">
        <v>6243</v>
      </c>
      <c r="B6252">
        <f>RAND()</f>
        <v>0</v>
      </c>
      <c r="C6252">
        <f>IF(B6252&lt;$W$41,3,IF(B6252&lt;$W$41+$W$42,4,5))</f>
        <v>0</v>
      </c>
      <c r="D6252">
        <f>NORMSINV(RAND())</f>
        <v>0</v>
      </c>
      <c r="E6252">
        <f>$W$25*EXP(($W$26-$W$28-0.5*$W$27^2)*C6252+$W$27*SQRT(C6252)*D6252)</f>
        <v>0</v>
      </c>
      <c r="F6252">
        <f>$W$30*(1+$W$31)^C6252</f>
        <v>0</v>
      </c>
      <c r="G6252">
        <f>$W$32*(1+$W$33)^C6252</f>
        <v>0</v>
      </c>
      <c r="H6252">
        <f>$W$34*(1+$W$35)^C6252</f>
        <v>0</v>
      </c>
      <c r="I6252">
        <f>MIN(E6252,F6252)</f>
        <v>0</v>
      </c>
      <c r="J6252">
        <f>MIN(E6252-I6252,G6252)</f>
        <v>0</v>
      </c>
      <c r="K6252">
        <f>MIN(E6252-I6252-J6252,H6252)</f>
        <v>0</v>
      </c>
      <c r="L6252">
        <f>E6252-I6252-J6252-K6252</f>
        <v>0</v>
      </c>
      <c r="M6252">
        <f>IF((I6252+J6252+(1-$W$36)*L6252)/$W$39&gt;=$W$38,1,0)</f>
        <v>0</v>
      </c>
      <c r="N6252">
        <f>IF(M6252=1,$W$37,$W$36)*L6252</f>
        <v>0</v>
      </c>
      <c r="O6252">
        <f>EXP(-$W$26*C6252)*I6252</f>
        <v>0</v>
      </c>
      <c r="P6252">
        <f>EXP(-$W$26*C6252)*J6252</f>
        <v>0</v>
      </c>
      <c r="Q6252">
        <f>EXP(-$W$26*C6252)*K6252</f>
        <v>0</v>
      </c>
      <c r="R6252">
        <f>EXP(-$W$26*C6252)*(L6252-N6252)</f>
        <v>0</v>
      </c>
      <c r="S6252">
        <f>EXP(-$W$26*C6252)*N6252</f>
        <v>0</v>
      </c>
      <c r="T6252">
        <f>EXP(-$W$26*C6252)*E6252</f>
        <v>0</v>
      </c>
    </row>
    <row r="6253" spans="1:20">
      <c r="A6253">
        <v>6244</v>
      </c>
      <c r="B6253">
        <f>RAND()</f>
        <v>0</v>
      </c>
      <c r="C6253">
        <f>IF(B6253&lt;$W$41,3,IF(B6253&lt;$W$41+$W$42,4,5))</f>
        <v>0</v>
      </c>
      <c r="D6253">
        <f>NORMSINV(RAND())</f>
        <v>0</v>
      </c>
      <c r="E6253">
        <f>$W$25*EXP(($W$26-$W$28-0.5*$W$27^2)*C6253+$W$27*SQRT(C6253)*D6253)</f>
        <v>0</v>
      </c>
      <c r="F6253">
        <f>$W$30*(1+$W$31)^C6253</f>
        <v>0</v>
      </c>
      <c r="G6253">
        <f>$W$32*(1+$W$33)^C6253</f>
        <v>0</v>
      </c>
      <c r="H6253">
        <f>$W$34*(1+$W$35)^C6253</f>
        <v>0</v>
      </c>
      <c r="I6253">
        <f>MIN(E6253,F6253)</f>
        <v>0</v>
      </c>
      <c r="J6253">
        <f>MIN(E6253-I6253,G6253)</f>
        <v>0</v>
      </c>
      <c r="K6253">
        <f>MIN(E6253-I6253-J6253,H6253)</f>
        <v>0</v>
      </c>
      <c r="L6253">
        <f>E6253-I6253-J6253-K6253</f>
        <v>0</v>
      </c>
      <c r="M6253">
        <f>IF((I6253+J6253+(1-$W$36)*L6253)/$W$39&gt;=$W$38,1,0)</f>
        <v>0</v>
      </c>
      <c r="N6253">
        <f>IF(M6253=1,$W$37,$W$36)*L6253</f>
        <v>0</v>
      </c>
      <c r="O6253">
        <f>EXP(-$W$26*C6253)*I6253</f>
        <v>0</v>
      </c>
      <c r="P6253">
        <f>EXP(-$W$26*C6253)*J6253</f>
        <v>0</v>
      </c>
      <c r="Q6253">
        <f>EXP(-$W$26*C6253)*K6253</f>
        <v>0</v>
      </c>
      <c r="R6253">
        <f>EXP(-$W$26*C6253)*(L6253-N6253)</f>
        <v>0</v>
      </c>
      <c r="S6253">
        <f>EXP(-$W$26*C6253)*N6253</f>
        <v>0</v>
      </c>
      <c r="T6253">
        <f>EXP(-$W$26*C6253)*E6253</f>
        <v>0</v>
      </c>
    </row>
    <row r="6254" spans="1:20">
      <c r="A6254">
        <v>6245</v>
      </c>
      <c r="B6254">
        <f>RAND()</f>
        <v>0</v>
      </c>
      <c r="C6254">
        <f>IF(B6254&lt;$W$41,3,IF(B6254&lt;$W$41+$W$42,4,5))</f>
        <v>0</v>
      </c>
      <c r="D6254">
        <f>NORMSINV(RAND())</f>
        <v>0</v>
      </c>
      <c r="E6254">
        <f>$W$25*EXP(($W$26-$W$28-0.5*$W$27^2)*C6254+$W$27*SQRT(C6254)*D6254)</f>
        <v>0</v>
      </c>
      <c r="F6254">
        <f>$W$30*(1+$W$31)^C6254</f>
        <v>0</v>
      </c>
      <c r="G6254">
        <f>$W$32*(1+$W$33)^C6254</f>
        <v>0</v>
      </c>
      <c r="H6254">
        <f>$W$34*(1+$W$35)^C6254</f>
        <v>0</v>
      </c>
      <c r="I6254">
        <f>MIN(E6254,F6254)</f>
        <v>0</v>
      </c>
      <c r="J6254">
        <f>MIN(E6254-I6254,G6254)</f>
        <v>0</v>
      </c>
      <c r="K6254">
        <f>MIN(E6254-I6254-J6254,H6254)</f>
        <v>0</v>
      </c>
      <c r="L6254">
        <f>E6254-I6254-J6254-K6254</f>
        <v>0</v>
      </c>
      <c r="M6254">
        <f>IF((I6254+J6254+(1-$W$36)*L6254)/$W$39&gt;=$W$38,1,0)</f>
        <v>0</v>
      </c>
      <c r="N6254">
        <f>IF(M6254=1,$W$37,$W$36)*L6254</f>
        <v>0</v>
      </c>
      <c r="O6254">
        <f>EXP(-$W$26*C6254)*I6254</f>
        <v>0</v>
      </c>
      <c r="P6254">
        <f>EXP(-$W$26*C6254)*J6254</f>
        <v>0</v>
      </c>
      <c r="Q6254">
        <f>EXP(-$W$26*C6254)*K6254</f>
        <v>0</v>
      </c>
      <c r="R6254">
        <f>EXP(-$W$26*C6254)*(L6254-N6254)</f>
        <v>0</v>
      </c>
      <c r="S6254">
        <f>EXP(-$W$26*C6254)*N6254</f>
        <v>0</v>
      </c>
      <c r="T6254">
        <f>EXP(-$W$26*C6254)*E6254</f>
        <v>0</v>
      </c>
    </row>
    <row r="6255" spans="1:20">
      <c r="A6255">
        <v>6246</v>
      </c>
      <c r="B6255">
        <f>RAND()</f>
        <v>0</v>
      </c>
      <c r="C6255">
        <f>IF(B6255&lt;$W$41,3,IF(B6255&lt;$W$41+$W$42,4,5))</f>
        <v>0</v>
      </c>
      <c r="D6255">
        <f>NORMSINV(RAND())</f>
        <v>0</v>
      </c>
      <c r="E6255">
        <f>$W$25*EXP(($W$26-$W$28-0.5*$W$27^2)*C6255+$W$27*SQRT(C6255)*D6255)</f>
        <v>0</v>
      </c>
      <c r="F6255">
        <f>$W$30*(1+$W$31)^C6255</f>
        <v>0</v>
      </c>
      <c r="G6255">
        <f>$W$32*(1+$W$33)^C6255</f>
        <v>0</v>
      </c>
      <c r="H6255">
        <f>$W$34*(1+$W$35)^C6255</f>
        <v>0</v>
      </c>
      <c r="I6255">
        <f>MIN(E6255,F6255)</f>
        <v>0</v>
      </c>
      <c r="J6255">
        <f>MIN(E6255-I6255,G6255)</f>
        <v>0</v>
      </c>
      <c r="K6255">
        <f>MIN(E6255-I6255-J6255,H6255)</f>
        <v>0</v>
      </c>
      <c r="L6255">
        <f>E6255-I6255-J6255-K6255</f>
        <v>0</v>
      </c>
      <c r="M6255">
        <f>IF((I6255+J6255+(1-$W$36)*L6255)/$W$39&gt;=$W$38,1,0)</f>
        <v>0</v>
      </c>
      <c r="N6255">
        <f>IF(M6255=1,$W$37,$W$36)*L6255</f>
        <v>0</v>
      </c>
      <c r="O6255">
        <f>EXP(-$W$26*C6255)*I6255</f>
        <v>0</v>
      </c>
      <c r="P6255">
        <f>EXP(-$W$26*C6255)*J6255</f>
        <v>0</v>
      </c>
      <c r="Q6255">
        <f>EXP(-$W$26*C6255)*K6255</f>
        <v>0</v>
      </c>
      <c r="R6255">
        <f>EXP(-$W$26*C6255)*(L6255-N6255)</f>
        <v>0</v>
      </c>
      <c r="S6255">
        <f>EXP(-$W$26*C6255)*N6255</f>
        <v>0</v>
      </c>
      <c r="T6255">
        <f>EXP(-$W$26*C6255)*E6255</f>
        <v>0</v>
      </c>
    </row>
    <row r="6256" spans="1:20">
      <c r="A6256">
        <v>6247</v>
      </c>
      <c r="B6256">
        <f>RAND()</f>
        <v>0</v>
      </c>
      <c r="C6256">
        <f>IF(B6256&lt;$W$41,3,IF(B6256&lt;$W$41+$W$42,4,5))</f>
        <v>0</v>
      </c>
      <c r="D6256">
        <f>NORMSINV(RAND())</f>
        <v>0</v>
      </c>
      <c r="E6256">
        <f>$W$25*EXP(($W$26-$W$28-0.5*$W$27^2)*C6256+$W$27*SQRT(C6256)*D6256)</f>
        <v>0</v>
      </c>
      <c r="F6256">
        <f>$W$30*(1+$W$31)^C6256</f>
        <v>0</v>
      </c>
      <c r="G6256">
        <f>$W$32*(1+$W$33)^C6256</f>
        <v>0</v>
      </c>
      <c r="H6256">
        <f>$W$34*(1+$W$35)^C6256</f>
        <v>0</v>
      </c>
      <c r="I6256">
        <f>MIN(E6256,F6256)</f>
        <v>0</v>
      </c>
      <c r="J6256">
        <f>MIN(E6256-I6256,G6256)</f>
        <v>0</v>
      </c>
      <c r="K6256">
        <f>MIN(E6256-I6256-J6256,H6256)</f>
        <v>0</v>
      </c>
      <c r="L6256">
        <f>E6256-I6256-J6256-K6256</f>
        <v>0</v>
      </c>
      <c r="M6256">
        <f>IF((I6256+J6256+(1-$W$36)*L6256)/$W$39&gt;=$W$38,1,0)</f>
        <v>0</v>
      </c>
      <c r="N6256">
        <f>IF(M6256=1,$W$37,$W$36)*L6256</f>
        <v>0</v>
      </c>
      <c r="O6256">
        <f>EXP(-$W$26*C6256)*I6256</f>
        <v>0</v>
      </c>
      <c r="P6256">
        <f>EXP(-$W$26*C6256)*J6256</f>
        <v>0</v>
      </c>
      <c r="Q6256">
        <f>EXP(-$W$26*C6256)*K6256</f>
        <v>0</v>
      </c>
      <c r="R6256">
        <f>EXP(-$W$26*C6256)*(L6256-N6256)</f>
        <v>0</v>
      </c>
      <c r="S6256">
        <f>EXP(-$W$26*C6256)*N6256</f>
        <v>0</v>
      </c>
      <c r="T6256">
        <f>EXP(-$W$26*C6256)*E6256</f>
        <v>0</v>
      </c>
    </row>
    <row r="6257" spans="1:20">
      <c r="A6257">
        <v>6248</v>
      </c>
      <c r="B6257">
        <f>RAND()</f>
        <v>0</v>
      </c>
      <c r="C6257">
        <f>IF(B6257&lt;$W$41,3,IF(B6257&lt;$W$41+$W$42,4,5))</f>
        <v>0</v>
      </c>
      <c r="D6257">
        <f>NORMSINV(RAND())</f>
        <v>0</v>
      </c>
      <c r="E6257">
        <f>$W$25*EXP(($W$26-$W$28-0.5*$W$27^2)*C6257+$W$27*SQRT(C6257)*D6257)</f>
        <v>0</v>
      </c>
      <c r="F6257">
        <f>$W$30*(1+$W$31)^C6257</f>
        <v>0</v>
      </c>
      <c r="G6257">
        <f>$W$32*(1+$W$33)^C6257</f>
        <v>0</v>
      </c>
      <c r="H6257">
        <f>$W$34*(1+$W$35)^C6257</f>
        <v>0</v>
      </c>
      <c r="I6257">
        <f>MIN(E6257,F6257)</f>
        <v>0</v>
      </c>
      <c r="J6257">
        <f>MIN(E6257-I6257,G6257)</f>
        <v>0</v>
      </c>
      <c r="K6257">
        <f>MIN(E6257-I6257-J6257,H6257)</f>
        <v>0</v>
      </c>
      <c r="L6257">
        <f>E6257-I6257-J6257-K6257</f>
        <v>0</v>
      </c>
      <c r="M6257">
        <f>IF((I6257+J6257+(1-$W$36)*L6257)/$W$39&gt;=$W$38,1,0)</f>
        <v>0</v>
      </c>
      <c r="N6257">
        <f>IF(M6257=1,$W$37,$W$36)*L6257</f>
        <v>0</v>
      </c>
      <c r="O6257">
        <f>EXP(-$W$26*C6257)*I6257</f>
        <v>0</v>
      </c>
      <c r="P6257">
        <f>EXP(-$W$26*C6257)*J6257</f>
        <v>0</v>
      </c>
      <c r="Q6257">
        <f>EXP(-$W$26*C6257)*K6257</f>
        <v>0</v>
      </c>
      <c r="R6257">
        <f>EXP(-$W$26*C6257)*(L6257-N6257)</f>
        <v>0</v>
      </c>
      <c r="S6257">
        <f>EXP(-$W$26*C6257)*N6257</f>
        <v>0</v>
      </c>
      <c r="T6257">
        <f>EXP(-$W$26*C6257)*E6257</f>
        <v>0</v>
      </c>
    </row>
    <row r="6258" spans="1:20">
      <c r="A6258">
        <v>6249</v>
      </c>
      <c r="B6258">
        <f>RAND()</f>
        <v>0</v>
      </c>
      <c r="C6258">
        <f>IF(B6258&lt;$W$41,3,IF(B6258&lt;$W$41+$W$42,4,5))</f>
        <v>0</v>
      </c>
      <c r="D6258">
        <f>NORMSINV(RAND())</f>
        <v>0</v>
      </c>
      <c r="E6258">
        <f>$W$25*EXP(($W$26-$W$28-0.5*$W$27^2)*C6258+$W$27*SQRT(C6258)*D6258)</f>
        <v>0</v>
      </c>
      <c r="F6258">
        <f>$W$30*(1+$W$31)^C6258</f>
        <v>0</v>
      </c>
      <c r="G6258">
        <f>$W$32*(1+$W$33)^C6258</f>
        <v>0</v>
      </c>
      <c r="H6258">
        <f>$W$34*(1+$W$35)^C6258</f>
        <v>0</v>
      </c>
      <c r="I6258">
        <f>MIN(E6258,F6258)</f>
        <v>0</v>
      </c>
      <c r="J6258">
        <f>MIN(E6258-I6258,G6258)</f>
        <v>0</v>
      </c>
      <c r="K6258">
        <f>MIN(E6258-I6258-J6258,H6258)</f>
        <v>0</v>
      </c>
      <c r="L6258">
        <f>E6258-I6258-J6258-K6258</f>
        <v>0</v>
      </c>
      <c r="M6258">
        <f>IF((I6258+J6258+(1-$W$36)*L6258)/$W$39&gt;=$W$38,1,0)</f>
        <v>0</v>
      </c>
      <c r="N6258">
        <f>IF(M6258=1,$W$37,$W$36)*L6258</f>
        <v>0</v>
      </c>
      <c r="O6258">
        <f>EXP(-$W$26*C6258)*I6258</f>
        <v>0</v>
      </c>
      <c r="P6258">
        <f>EXP(-$W$26*C6258)*J6258</f>
        <v>0</v>
      </c>
      <c r="Q6258">
        <f>EXP(-$W$26*C6258)*K6258</f>
        <v>0</v>
      </c>
      <c r="R6258">
        <f>EXP(-$W$26*C6258)*(L6258-N6258)</f>
        <v>0</v>
      </c>
      <c r="S6258">
        <f>EXP(-$W$26*C6258)*N6258</f>
        <v>0</v>
      </c>
      <c r="T6258">
        <f>EXP(-$W$26*C6258)*E6258</f>
        <v>0</v>
      </c>
    </row>
    <row r="6259" spans="1:20">
      <c r="A6259">
        <v>6250</v>
      </c>
      <c r="B6259">
        <f>RAND()</f>
        <v>0</v>
      </c>
      <c r="C6259">
        <f>IF(B6259&lt;$W$41,3,IF(B6259&lt;$W$41+$W$42,4,5))</f>
        <v>0</v>
      </c>
      <c r="D6259">
        <f>NORMSINV(RAND())</f>
        <v>0</v>
      </c>
      <c r="E6259">
        <f>$W$25*EXP(($W$26-$W$28-0.5*$W$27^2)*C6259+$W$27*SQRT(C6259)*D6259)</f>
        <v>0</v>
      </c>
      <c r="F6259">
        <f>$W$30*(1+$W$31)^C6259</f>
        <v>0</v>
      </c>
      <c r="G6259">
        <f>$W$32*(1+$W$33)^C6259</f>
        <v>0</v>
      </c>
      <c r="H6259">
        <f>$W$34*(1+$W$35)^C6259</f>
        <v>0</v>
      </c>
      <c r="I6259">
        <f>MIN(E6259,F6259)</f>
        <v>0</v>
      </c>
      <c r="J6259">
        <f>MIN(E6259-I6259,G6259)</f>
        <v>0</v>
      </c>
      <c r="K6259">
        <f>MIN(E6259-I6259-J6259,H6259)</f>
        <v>0</v>
      </c>
      <c r="L6259">
        <f>E6259-I6259-J6259-K6259</f>
        <v>0</v>
      </c>
      <c r="M6259">
        <f>IF((I6259+J6259+(1-$W$36)*L6259)/$W$39&gt;=$W$38,1,0)</f>
        <v>0</v>
      </c>
      <c r="N6259">
        <f>IF(M6259=1,$W$37,$W$36)*L6259</f>
        <v>0</v>
      </c>
      <c r="O6259">
        <f>EXP(-$W$26*C6259)*I6259</f>
        <v>0</v>
      </c>
      <c r="P6259">
        <f>EXP(-$W$26*C6259)*J6259</f>
        <v>0</v>
      </c>
      <c r="Q6259">
        <f>EXP(-$W$26*C6259)*K6259</f>
        <v>0</v>
      </c>
      <c r="R6259">
        <f>EXP(-$W$26*C6259)*(L6259-N6259)</f>
        <v>0</v>
      </c>
      <c r="S6259">
        <f>EXP(-$W$26*C6259)*N6259</f>
        <v>0</v>
      </c>
      <c r="T6259">
        <f>EXP(-$W$26*C6259)*E6259</f>
        <v>0</v>
      </c>
    </row>
    <row r="6260" spans="1:20">
      <c r="A6260">
        <v>6251</v>
      </c>
      <c r="B6260">
        <f>RAND()</f>
        <v>0</v>
      </c>
      <c r="C6260">
        <f>IF(B6260&lt;$W$41,3,IF(B6260&lt;$W$41+$W$42,4,5))</f>
        <v>0</v>
      </c>
      <c r="D6260">
        <f>NORMSINV(RAND())</f>
        <v>0</v>
      </c>
      <c r="E6260">
        <f>$W$25*EXP(($W$26-$W$28-0.5*$W$27^2)*C6260+$W$27*SQRT(C6260)*D6260)</f>
        <v>0</v>
      </c>
      <c r="F6260">
        <f>$W$30*(1+$W$31)^C6260</f>
        <v>0</v>
      </c>
      <c r="G6260">
        <f>$W$32*(1+$W$33)^C6260</f>
        <v>0</v>
      </c>
      <c r="H6260">
        <f>$W$34*(1+$W$35)^C6260</f>
        <v>0</v>
      </c>
      <c r="I6260">
        <f>MIN(E6260,F6260)</f>
        <v>0</v>
      </c>
      <c r="J6260">
        <f>MIN(E6260-I6260,G6260)</f>
        <v>0</v>
      </c>
      <c r="K6260">
        <f>MIN(E6260-I6260-J6260,H6260)</f>
        <v>0</v>
      </c>
      <c r="L6260">
        <f>E6260-I6260-J6260-K6260</f>
        <v>0</v>
      </c>
      <c r="M6260">
        <f>IF((I6260+J6260+(1-$W$36)*L6260)/$W$39&gt;=$W$38,1,0)</f>
        <v>0</v>
      </c>
      <c r="N6260">
        <f>IF(M6260=1,$W$37,$W$36)*L6260</f>
        <v>0</v>
      </c>
      <c r="O6260">
        <f>EXP(-$W$26*C6260)*I6260</f>
        <v>0</v>
      </c>
      <c r="P6260">
        <f>EXP(-$W$26*C6260)*J6260</f>
        <v>0</v>
      </c>
      <c r="Q6260">
        <f>EXP(-$W$26*C6260)*K6260</f>
        <v>0</v>
      </c>
      <c r="R6260">
        <f>EXP(-$W$26*C6260)*(L6260-N6260)</f>
        <v>0</v>
      </c>
      <c r="S6260">
        <f>EXP(-$W$26*C6260)*N6260</f>
        <v>0</v>
      </c>
      <c r="T6260">
        <f>EXP(-$W$26*C6260)*E6260</f>
        <v>0</v>
      </c>
    </row>
    <row r="6261" spans="1:20">
      <c r="A6261">
        <v>6252</v>
      </c>
      <c r="B6261">
        <f>RAND()</f>
        <v>0</v>
      </c>
      <c r="C6261">
        <f>IF(B6261&lt;$W$41,3,IF(B6261&lt;$W$41+$W$42,4,5))</f>
        <v>0</v>
      </c>
      <c r="D6261">
        <f>NORMSINV(RAND())</f>
        <v>0</v>
      </c>
      <c r="E6261">
        <f>$W$25*EXP(($W$26-$W$28-0.5*$W$27^2)*C6261+$W$27*SQRT(C6261)*D6261)</f>
        <v>0</v>
      </c>
      <c r="F6261">
        <f>$W$30*(1+$W$31)^C6261</f>
        <v>0</v>
      </c>
      <c r="G6261">
        <f>$W$32*(1+$W$33)^C6261</f>
        <v>0</v>
      </c>
      <c r="H6261">
        <f>$W$34*(1+$W$35)^C6261</f>
        <v>0</v>
      </c>
      <c r="I6261">
        <f>MIN(E6261,F6261)</f>
        <v>0</v>
      </c>
      <c r="J6261">
        <f>MIN(E6261-I6261,G6261)</f>
        <v>0</v>
      </c>
      <c r="K6261">
        <f>MIN(E6261-I6261-J6261,H6261)</f>
        <v>0</v>
      </c>
      <c r="L6261">
        <f>E6261-I6261-J6261-K6261</f>
        <v>0</v>
      </c>
      <c r="M6261">
        <f>IF((I6261+J6261+(1-$W$36)*L6261)/$W$39&gt;=$W$38,1,0)</f>
        <v>0</v>
      </c>
      <c r="N6261">
        <f>IF(M6261=1,$W$37,$W$36)*L6261</f>
        <v>0</v>
      </c>
      <c r="O6261">
        <f>EXP(-$W$26*C6261)*I6261</f>
        <v>0</v>
      </c>
      <c r="P6261">
        <f>EXP(-$W$26*C6261)*J6261</f>
        <v>0</v>
      </c>
      <c r="Q6261">
        <f>EXP(-$W$26*C6261)*K6261</f>
        <v>0</v>
      </c>
      <c r="R6261">
        <f>EXP(-$W$26*C6261)*(L6261-N6261)</f>
        <v>0</v>
      </c>
      <c r="S6261">
        <f>EXP(-$W$26*C6261)*N6261</f>
        <v>0</v>
      </c>
      <c r="T6261">
        <f>EXP(-$W$26*C6261)*E6261</f>
        <v>0</v>
      </c>
    </row>
    <row r="6262" spans="1:20">
      <c r="A6262">
        <v>6253</v>
      </c>
      <c r="B6262">
        <f>RAND()</f>
        <v>0</v>
      </c>
      <c r="C6262">
        <f>IF(B6262&lt;$W$41,3,IF(B6262&lt;$W$41+$W$42,4,5))</f>
        <v>0</v>
      </c>
      <c r="D6262">
        <f>NORMSINV(RAND())</f>
        <v>0</v>
      </c>
      <c r="E6262">
        <f>$W$25*EXP(($W$26-$W$28-0.5*$W$27^2)*C6262+$W$27*SQRT(C6262)*D6262)</f>
        <v>0</v>
      </c>
      <c r="F6262">
        <f>$W$30*(1+$W$31)^C6262</f>
        <v>0</v>
      </c>
      <c r="G6262">
        <f>$W$32*(1+$W$33)^C6262</f>
        <v>0</v>
      </c>
      <c r="H6262">
        <f>$W$34*(1+$W$35)^C6262</f>
        <v>0</v>
      </c>
      <c r="I6262">
        <f>MIN(E6262,F6262)</f>
        <v>0</v>
      </c>
      <c r="J6262">
        <f>MIN(E6262-I6262,G6262)</f>
        <v>0</v>
      </c>
      <c r="K6262">
        <f>MIN(E6262-I6262-J6262,H6262)</f>
        <v>0</v>
      </c>
      <c r="L6262">
        <f>E6262-I6262-J6262-K6262</f>
        <v>0</v>
      </c>
      <c r="M6262">
        <f>IF((I6262+J6262+(1-$W$36)*L6262)/$W$39&gt;=$W$38,1,0)</f>
        <v>0</v>
      </c>
      <c r="N6262">
        <f>IF(M6262=1,$W$37,$W$36)*L6262</f>
        <v>0</v>
      </c>
      <c r="O6262">
        <f>EXP(-$W$26*C6262)*I6262</f>
        <v>0</v>
      </c>
      <c r="P6262">
        <f>EXP(-$W$26*C6262)*J6262</f>
        <v>0</v>
      </c>
      <c r="Q6262">
        <f>EXP(-$W$26*C6262)*K6262</f>
        <v>0</v>
      </c>
      <c r="R6262">
        <f>EXP(-$W$26*C6262)*(L6262-N6262)</f>
        <v>0</v>
      </c>
      <c r="S6262">
        <f>EXP(-$W$26*C6262)*N6262</f>
        <v>0</v>
      </c>
      <c r="T6262">
        <f>EXP(-$W$26*C6262)*E6262</f>
        <v>0</v>
      </c>
    </row>
    <row r="6263" spans="1:20">
      <c r="A6263">
        <v>6254</v>
      </c>
      <c r="B6263">
        <f>RAND()</f>
        <v>0</v>
      </c>
      <c r="C6263">
        <f>IF(B6263&lt;$W$41,3,IF(B6263&lt;$W$41+$W$42,4,5))</f>
        <v>0</v>
      </c>
      <c r="D6263">
        <f>NORMSINV(RAND())</f>
        <v>0</v>
      </c>
      <c r="E6263">
        <f>$W$25*EXP(($W$26-$W$28-0.5*$W$27^2)*C6263+$W$27*SQRT(C6263)*D6263)</f>
        <v>0</v>
      </c>
      <c r="F6263">
        <f>$W$30*(1+$W$31)^C6263</f>
        <v>0</v>
      </c>
      <c r="G6263">
        <f>$W$32*(1+$W$33)^C6263</f>
        <v>0</v>
      </c>
      <c r="H6263">
        <f>$W$34*(1+$W$35)^C6263</f>
        <v>0</v>
      </c>
      <c r="I6263">
        <f>MIN(E6263,F6263)</f>
        <v>0</v>
      </c>
      <c r="J6263">
        <f>MIN(E6263-I6263,G6263)</f>
        <v>0</v>
      </c>
      <c r="K6263">
        <f>MIN(E6263-I6263-J6263,H6263)</f>
        <v>0</v>
      </c>
      <c r="L6263">
        <f>E6263-I6263-J6263-K6263</f>
        <v>0</v>
      </c>
      <c r="M6263">
        <f>IF((I6263+J6263+(1-$W$36)*L6263)/$W$39&gt;=$W$38,1,0)</f>
        <v>0</v>
      </c>
      <c r="N6263">
        <f>IF(M6263=1,$W$37,$W$36)*L6263</f>
        <v>0</v>
      </c>
      <c r="O6263">
        <f>EXP(-$W$26*C6263)*I6263</f>
        <v>0</v>
      </c>
      <c r="P6263">
        <f>EXP(-$W$26*C6263)*J6263</f>
        <v>0</v>
      </c>
      <c r="Q6263">
        <f>EXP(-$W$26*C6263)*K6263</f>
        <v>0</v>
      </c>
      <c r="R6263">
        <f>EXP(-$W$26*C6263)*(L6263-N6263)</f>
        <v>0</v>
      </c>
      <c r="S6263">
        <f>EXP(-$W$26*C6263)*N6263</f>
        <v>0</v>
      </c>
      <c r="T6263">
        <f>EXP(-$W$26*C6263)*E6263</f>
        <v>0</v>
      </c>
    </row>
    <row r="6264" spans="1:20">
      <c r="A6264">
        <v>6255</v>
      </c>
      <c r="B6264">
        <f>RAND()</f>
        <v>0</v>
      </c>
      <c r="C6264">
        <f>IF(B6264&lt;$W$41,3,IF(B6264&lt;$W$41+$W$42,4,5))</f>
        <v>0</v>
      </c>
      <c r="D6264">
        <f>NORMSINV(RAND())</f>
        <v>0</v>
      </c>
      <c r="E6264">
        <f>$W$25*EXP(($W$26-$W$28-0.5*$W$27^2)*C6264+$W$27*SQRT(C6264)*D6264)</f>
        <v>0</v>
      </c>
      <c r="F6264">
        <f>$W$30*(1+$W$31)^C6264</f>
        <v>0</v>
      </c>
      <c r="G6264">
        <f>$W$32*(1+$W$33)^C6264</f>
        <v>0</v>
      </c>
      <c r="H6264">
        <f>$W$34*(1+$W$35)^C6264</f>
        <v>0</v>
      </c>
      <c r="I6264">
        <f>MIN(E6264,F6264)</f>
        <v>0</v>
      </c>
      <c r="J6264">
        <f>MIN(E6264-I6264,G6264)</f>
        <v>0</v>
      </c>
      <c r="K6264">
        <f>MIN(E6264-I6264-J6264,H6264)</f>
        <v>0</v>
      </c>
      <c r="L6264">
        <f>E6264-I6264-J6264-K6264</f>
        <v>0</v>
      </c>
      <c r="M6264">
        <f>IF((I6264+J6264+(1-$W$36)*L6264)/$W$39&gt;=$W$38,1,0)</f>
        <v>0</v>
      </c>
      <c r="N6264">
        <f>IF(M6264=1,$W$37,$W$36)*L6264</f>
        <v>0</v>
      </c>
      <c r="O6264">
        <f>EXP(-$W$26*C6264)*I6264</f>
        <v>0</v>
      </c>
      <c r="P6264">
        <f>EXP(-$W$26*C6264)*J6264</f>
        <v>0</v>
      </c>
      <c r="Q6264">
        <f>EXP(-$W$26*C6264)*K6264</f>
        <v>0</v>
      </c>
      <c r="R6264">
        <f>EXP(-$W$26*C6264)*(L6264-N6264)</f>
        <v>0</v>
      </c>
      <c r="S6264">
        <f>EXP(-$W$26*C6264)*N6264</f>
        <v>0</v>
      </c>
      <c r="T6264">
        <f>EXP(-$W$26*C6264)*E6264</f>
        <v>0</v>
      </c>
    </row>
    <row r="6265" spans="1:20">
      <c r="A6265">
        <v>6256</v>
      </c>
      <c r="B6265">
        <f>RAND()</f>
        <v>0</v>
      </c>
      <c r="C6265">
        <f>IF(B6265&lt;$W$41,3,IF(B6265&lt;$W$41+$W$42,4,5))</f>
        <v>0</v>
      </c>
      <c r="D6265">
        <f>NORMSINV(RAND())</f>
        <v>0</v>
      </c>
      <c r="E6265">
        <f>$W$25*EXP(($W$26-$W$28-0.5*$W$27^2)*C6265+$W$27*SQRT(C6265)*D6265)</f>
        <v>0</v>
      </c>
      <c r="F6265">
        <f>$W$30*(1+$W$31)^C6265</f>
        <v>0</v>
      </c>
      <c r="G6265">
        <f>$W$32*(1+$W$33)^C6265</f>
        <v>0</v>
      </c>
      <c r="H6265">
        <f>$W$34*(1+$W$35)^C6265</f>
        <v>0</v>
      </c>
      <c r="I6265">
        <f>MIN(E6265,F6265)</f>
        <v>0</v>
      </c>
      <c r="J6265">
        <f>MIN(E6265-I6265,G6265)</f>
        <v>0</v>
      </c>
      <c r="K6265">
        <f>MIN(E6265-I6265-J6265,H6265)</f>
        <v>0</v>
      </c>
      <c r="L6265">
        <f>E6265-I6265-J6265-K6265</f>
        <v>0</v>
      </c>
      <c r="M6265">
        <f>IF((I6265+J6265+(1-$W$36)*L6265)/$W$39&gt;=$W$38,1,0)</f>
        <v>0</v>
      </c>
      <c r="N6265">
        <f>IF(M6265=1,$W$37,$W$36)*L6265</f>
        <v>0</v>
      </c>
      <c r="O6265">
        <f>EXP(-$W$26*C6265)*I6265</f>
        <v>0</v>
      </c>
      <c r="P6265">
        <f>EXP(-$W$26*C6265)*J6265</f>
        <v>0</v>
      </c>
      <c r="Q6265">
        <f>EXP(-$W$26*C6265)*K6265</f>
        <v>0</v>
      </c>
      <c r="R6265">
        <f>EXP(-$W$26*C6265)*(L6265-N6265)</f>
        <v>0</v>
      </c>
      <c r="S6265">
        <f>EXP(-$W$26*C6265)*N6265</f>
        <v>0</v>
      </c>
      <c r="T6265">
        <f>EXP(-$W$26*C6265)*E6265</f>
        <v>0</v>
      </c>
    </row>
    <row r="6266" spans="1:20">
      <c r="A6266">
        <v>6257</v>
      </c>
      <c r="B6266">
        <f>RAND()</f>
        <v>0</v>
      </c>
      <c r="C6266">
        <f>IF(B6266&lt;$W$41,3,IF(B6266&lt;$W$41+$W$42,4,5))</f>
        <v>0</v>
      </c>
      <c r="D6266">
        <f>NORMSINV(RAND())</f>
        <v>0</v>
      </c>
      <c r="E6266">
        <f>$W$25*EXP(($W$26-$W$28-0.5*$W$27^2)*C6266+$W$27*SQRT(C6266)*D6266)</f>
        <v>0</v>
      </c>
      <c r="F6266">
        <f>$W$30*(1+$W$31)^C6266</f>
        <v>0</v>
      </c>
      <c r="G6266">
        <f>$W$32*(1+$W$33)^C6266</f>
        <v>0</v>
      </c>
      <c r="H6266">
        <f>$W$34*(1+$W$35)^C6266</f>
        <v>0</v>
      </c>
      <c r="I6266">
        <f>MIN(E6266,F6266)</f>
        <v>0</v>
      </c>
      <c r="J6266">
        <f>MIN(E6266-I6266,G6266)</f>
        <v>0</v>
      </c>
      <c r="K6266">
        <f>MIN(E6266-I6266-J6266,H6266)</f>
        <v>0</v>
      </c>
      <c r="L6266">
        <f>E6266-I6266-J6266-K6266</f>
        <v>0</v>
      </c>
      <c r="M6266">
        <f>IF((I6266+J6266+(1-$W$36)*L6266)/$W$39&gt;=$W$38,1,0)</f>
        <v>0</v>
      </c>
      <c r="N6266">
        <f>IF(M6266=1,$W$37,$W$36)*L6266</f>
        <v>0</v>
      </c>
      <c r="O6266">
        <f>EXP(-$W$26*C6266)*I6266</f>
        <v>0</v>
      </c>
      <c r="P6266">
        <f>EXP(-$W$26*C6266)*J6266</f>
        <v>0</v>
      </c>
      <c r="Q6266">
        <f>EXP(-$W$26*C6266)*K6266</f>
        <v>0</v>
      </c>
      <c r="R6266">
        <f>EXP(-$W$26*C6266)*(L6266-N6266)</f>
        <v>0</v>
      </c>
      <c r="S6266">
        <f>EXP(-$W$26*C6266)*N6266</f>
        <v>0</v>
      </c>
      <c r="T6266">
        <f>EXP(-$W$26*C6266)*E6266</f>
        <v>0</v>
      </c>
    </row>
    <row r="6267" spans="1:20">
      <c r="A6267">
        <v>6258</v>
      </c>
      <c r="B6267">
        <f>RAND()</f>
        <v>0</v>
      </c>
      <c r="C6267">
        <f>IF(B6267&lt;$W$41,3,IF(B6267&lt;$W$41+$W$42,4,5))</f>
        <v>0</v>
      </c>
      <c r="D6267">
        <f>NORMSINV(RAND())</f>
        <v>0</v>
      </c>
      <c r="E6267">
        <f>$W$25*EXP(($W$26-$W$28-0.5*$W$27^2)*C6267+$W$27*SQRT(C6267)*D6267)</f>
        <v>0</v>
      </c>
      <c r="F6267">
        <f>$W$30*(1+$W$31)^C6267</f>
        <v>0</v>
      </c>
      <c r="G6267">
        <f>$W$32*(1+$W$33)^C6267</f>
        <v>0</v>
      </c>
      <c r="H6267">
        <f>$W$34*(1+$W$35)^C6267</f>
        <v>0</v>
      </c>
      <c r="I6267">
        <f>MIN(E6267,F6267)</f>
        <v>0</v>
      </c>
      <c r="J6267">
        <f>MIN(E6267-I6267,G6267)</f>
        <v>0</v>
      </c>
      <c r="K6267">
        <f>MIN(E6267-I6267-J6267,H6267)</f>
        <v>0</v>
      </c>
      <c r="L6267">
        <f>E6267-I6267-J6267-K6267</f>
        <v>0</v>
      </c>
      <c r="M6267">
        <f>IF((I6267+J6267+(1-$W$36)*L6267)/$W$39&gt;=$W$38,1,0)</f>
        <v>0</v>
      </c>
      <c r="N6267">
        <f>IF(M6267=1,$W$37,$W$36)*L6267</f>
        <v>0</v>
      </c>
      <c r="O6267">
        <f>EXP(-$W$26*C6267)*I6267</f>
        <v>0</v>
      </c>
      <c r="P6267">
        <f>EXP(-$W$26*C6267)*J6267</f>
        <v>0</v>
      </c>
      <c r="Q6267">
        <f>EXP(-$W$26*C6267)*K6267</f>
        <v>0</v>
      </c>
      <c r="R6267">
        <f>EXP(-$W$26*C6267)*(L6267-N6267)</f>
        <v>0</v>
      </c>
      <c r="S6267">
        <f>EXP(-$W$26*C6267)*N6267</f>
        <v>0</v>
      </c>
      <c r="T6267">
        <f>EXP(-$W$26*C6267)*E6267</f>
        <v>0</v>
      </c>
    </row>
    <row r="6268" spans="1:20">
      <c r="A6268">
        <v>6259</v>
      </c>
      <c r="B6268">
        <f>RAND()</f>
        <v>0</v>
      </c>
      <c r="C6268">
        <f>IF(B6268&lt;$W$41,3,IF(B6268&lt;$W$41+$W$42,4,5))</f>
        <v>0</v>
      </c>
      <c r="D6268">
        <f>NORMSINV(RAND())</f>
        <v>0</v>
      </c>
      <c r="E6268">
        <f>$W$25*EXP(($W$26-$W$28-0.5*$W$27^2)*C6268+$W$27*SQRT(C6268)*D6268)</f>
        <v>0</v>
      </c>
      <c r="F6268">
        <f>$W$30*(1+$W$31)^C6268</f>
        <v>0</v>
      </c>
      <c r="G6268">
        <f>$W$32*(1+$W$33)^C6268</f>
        <v>0</v>
      </c>
      <c r="H6268">
        <f>$W$34*(1+$W$35)^C6268</f>
        <v>0</v>
      </c>
      <c r="I6268">
        <f>MIN(E6268,F6268)</f>
        <v>0</v>
      </c>
      <c r="J6268">
        <f>MIN(E6268-I6268,G6268)</f>
        <v>0</v>
      </c>
      <c r="K6268">
        <f>MIN(E6268-I6268-J6268,H6268)</f>
        <v>0</v>
      </c>
      <c r="L6268">
        <f>E6268-I6268-J6268-K6268</f>
        <v>0</v>
      </c>
      <c r="M6268">
        <f>IF((I6268+J6268+(1-$W$36)*L6268)/$W$39&gt;=$W$38,1,0)</f>
        <v>0</v>
      </c>
      <c r="N6268">
        <f>IF(M6268=1,$W$37,$W$36)*L6268</f>
        <v>0</v>
      </c>
      <c r="O6268">
        <f>EXP(-$W$26*C6268)*I6268</f>
        <v>0</v>
      </c>
      <c r="P6268">
        <f>EXP(-$W$26*C6268)*J6268</f>
        <v>0</v>
      </c>
      <c r="Q6268">
        <f>EXP(-$W$26*C6268)*K6268</f>
        <v>0</v>
      </c>
      <c r="R6268">
        <f>EXP(-$W$26*C6268)*(L6268-N6268)</f>
        <v>0</v>
      </c>
      <c r="S6268">
        <f>EXP(-$W$26*C6268)*N6268</f>
        <v>0</v>
      </c>
      <c r="T6268">
        <f>EXP(-$W$26*C6268)*E6268</f>
        <v>0</v>
      </c>
    </row>
    <row r="6269" spans="1:20">
      <c r="A6269">
        <v>6260</v>
      </c>
      <c r="B6269">
        <f>RAND()</f>
        <v>0</v>
      </c>
      <c r="C6269">
        <f>IF(B6269&lt;$W$41,3,IF(B6269&lt;$W$41+$W$42,4,5))</f>
        <v>0</v>
      </c>
      <c r="D6269">
        <f>NORMSINV(RAND())</f>
        <v>0</v>
      </c>
      <c r="E6269">
        <f>$W$25*EXP(($W$26-$W$28-0.5*$W$27^2)*C6269+$W$27*SQRT(C6269)*D6269)</f>
        <v>0</v>
      </c>
      <c r="F6269">
        <f>$W$30*(1+$W$31)^C6269</f>
        <v>0</v>
      </c>
      <c r="G6269">
        <f>$W$32*(1+$W$33)^C6269</f>
        <v>0</v>
      </c>
      <c r="H6269">
        <f>$W$34*(1+$W$35)^C6269</f>
        <v>0</v>
      </c>
      <c r="I6269">
        <f>MIN(E6269,F6269)</f>
        <v>0</v>
      </c>
      <c r="J6269">
        <f>MIN(E6269-I6269,G6269)</f>
        <v>0</v>
      </c>
      <c r="K6269">
        <f>MIN(E6269-I6269-J6269,H6269)</f>
        <v>0</v>
      </c>
      <c r="L6269">
        <f>E6269-I6269-J6269-K6269</f>
        <v>0</v>
      </c>
      <c r="M6269">
        <f>IF((I6269+J6269+(1-$W$36)*L6269)/$W$39&gt;=$W$38,1,0)</f>
        <v>0</v>
      </c>
      <c r="N6269">
        <f>IF(M6269=1,$W$37,$W$36)*L6269</f>
        <v>0</v>
      </c>
      <c r="O6269">
        <f>EXP(-$W$26*C6269)*I6269</f>
        <v>0</v>
      </c>
      <c r="P6269">
        <f>EXP(-$W$26*C6269)*J6269</f>
        <v>0</v>
      </c>
      <c r="Q6269">
        <f>EXP(-$W$26*C6269)*K6269</f>
        <v>0</v>
      </c>
      <c r="R6269">
        <f>EXP(-$W$26*C6269)*(L6269-N6269)</f>
        <v>0</v>
      </c>
      <c r="S6269">
        <f>EXP(-$W$26*C6269)*N6269</f>
        <v>0</v>
      </c>
      <c r="T6269">
        <f>EXP(-$W$26*C6269)*E6269</f>
        <v>0</v>
      </c>
    </row>
    <row r="6270" spans="1:20">
      <c r="A6270">
        <v>6261</v>
      </c>
      <c r="B6270">
        <f>RAND()</f>
        <v>0</v>
      </c>
      <c r="C6270">
        <f>IF(B6270&lt;$W$41,3,IF(B6270&lt;$W$41+$W$42,4,5))</f>
        <v>0</v>
      </c>
      <c r="D6270">
        <f>NORMSINV(RAND())</f>
        <v>0</v>
      </c>
      <c r="E6270">
        <f>$W$25*EXP(($W$26-$W$28-0.5*$W$27^2)*C6270+$W$27*SQRT(C6270)*D6270)</f>
        <v>0</v>
      </c>
      <c r="F6270">
        <f>$W$30*(1+$W$31)^C6270</f>
        <v>0</v>
      </c>
      <c r="G6270">
        <f>$W$32*(1+$W$33)^C6270</f>
        <v>0</v>
      </c>
      <c r="H6270">
        <f>$W$34*(1+$W$35)^C6270</f>
        <v>0</v>
      </c>
      <c r="I6270">
        <f>MIN(E6270,F6270)</f>
        <v>0</v>
      </c>
      <c r="J6270">
        <f>MIN(E6270-I6270,G6270)</f>
        <v>0</v>
      </c>
      <c r="K6270">
        <f>MIN(E6270-I6270-J6270,H6270)</f>
        <v>0</v>
      </c>
      <c r="L6270">
        <f>E6270-I6270-J6270-K6270</f>
        <v>0</v>
      </c>
      <c r="M6270">
        <f>IF((I6270+J6270+(1-$W$36)*L6270)/$W$39&gt;=$W$38,1,0)</f>
        <v>0</v>
      </c>
      <c r="N6270">
        <f>IF(M6270=1,$W$37,$W$36)*L6270</f>
        <v>0</v>
      </c>
      <c r="O6270">
        <f>EXP(-$W$26*C6270)*I6270</f>
        <v>0</v>
      </c>
      <c r="P6270">
        <f>EXP(-$W$26*C6270)*J6270</f>
        <v>0</v>
      </c>
      <c r="Q6270">
        <f>EXP(-$W$26*C6270)*K6270</f>
        <v>0</v>
      </c>
      <c r="R6270">
        <f>EXP(-$W$26*C6270)*(L6270-N6270)</f>
        <v>0</v>
      </c>
      <c r="S6270">
        <f>EXP(-$W$26*C6270)*N6270</f>
        <v>0</v>
      </c>
      <c r="T6270">
        <f>EXP(-$W$26*C6270)*E6270</f>
        <v>0</v>
      </c>
    </row>
    <row r="6271" spans="1:20">
      <c r="A6271">
        <v>6262</v>
      </c>
      <c r="B6271">
        <f>RAND()</f>
        <v>0</v>
      </c>
      <c r="C6271">
        <f>IF(B6271&lt;$W$41,3,IF(B6271&lt;$W$41+$W$42,4,5))</f>
        <v>0</v>
      </c>
      <c r="D6271">
        <f>NORMSINV(RAND())</f>
        <v>0</v>
      </c>
      <c r="E6271">
        <f>$W$25*EXP(($W$26-$W$28-0.5*$W$27^2)*C6271+$W$27*SQRT(C6271)*D6271)</f>
        <v>0</v>
      </c>
      <c r="F6271">
        <f>$W$30*(1+$W$31)^C6271</f>
        <v>0</v>
      </c>
      <c r="G6271">
        <f>$W$32*(1+$W$33)^C6271</f>
        <v>0</v>
      </c>
      <c r="H6271">
        <f>$W$34*(1+$W$35)^C6271</f>
        <v>0</v>
      </c>
      <c r="I6271">
        <f>MIN(E6271,F6271)</f>
        <v>0</v>
      </c>
      <c r="J6271">
        <f>MIN(E6271-I6271,G6271)</f>
        <v>0</v>
      </c>
      <c r="K6271">
        <f>MIN(E6271-I6271-J6271,H6271)</f>
        <v>0</v>
      </c>
      <c r="L6271">
        <f>E6271-I6271-J6271-K6271</f>
        <v>0</v>
      </c>
      <c r="M6271">
        <f>IF((I6271+J6271+(1-$W$36)*L6271)/$W$39&gt;=$W$38,1,0)</f>
        <v>0</v>
      </c>
      <c r="N6271">
        <f>IF(M6271=1,$W$37,$W$36)*L6271</f>
        <v>0</v>
      </c>
      <c r="O6271">
        <f>EXP(-$W$26*C6271)*I6271</f>
        <v>0</v>
      </c>
      <c r="P6271">
        <f>EXP(-$W$26*C6271)*J6271</f>
        <v>0</v>
      </c>
      <c r="Q6271">
        <f>EXP(-$W$26*C6271)*K6271</f>
        <v>0</v>
      </c>
      <c r="R6271">
        <f>EXP(-$W$26*C6271)*(L6271-N6271)</f>
        <v>0</v>
      </c>
      <c r="S6271">
        <f>EXP(-$W$26*C6271)*N6271</f>
        <v>0</v>
      </c>
      <c r="T6271">
        <f>EXP(-$W$26*C6271)*E6271</f>
        <v>0</v>
      </c>
    </row>
    <row r="6272" spans="1:20">
      <c r="A6272">
        <v>6263</v>
      </c>
      <c r="B6272">
        <f>RAND()</f>
        <v>0</v>
      </c>
      <c r="C6272">
        <f>IF(B6272&lt;$W$41,3,IF(B6272&lt;$W$41+$W$42,4,5))</f>
        <v>0</v>
      </c>
      <c r="D6272">
        <f>NORMSINV(RAND())</f>
        <v>0</v>
      </c>
      <c r="E6272">
        <f>$W$25*EXP(($W$26-$W$28-0.5*$W$27^2)*C6272+$W$27*SQRT(C6272)*D6272)</f>
        <v>0</v>
      </c>
      <c r="F6272">
        <f>$W$30*(1+$W$31)^C6272</f>
        <v>0</v>
      </c>
      <c r="G6272">
        <f>$W$32*(1+$W$33)^C6272</f>
        <v>0</v>
      </c>
      <c r="H6272">
        <f>$W$34*(1+$W$35)^C6272</f>
        <v>0</v>
      </c>
      <c r="I6272">
        <f>MIN(E6272,F6272)</f>
        <v>0</v>
      </c>
      <c r="J6272">
        <f>MIN(E6272-I6272,G6272)</f>
        <v>0</v>
      </c>
      <c r="K6272">
        <f>MIN(E6272-I6272-J6272,H6272)</f>
        <v>0</v>
      </c>
      <c r="L6272">
        <f>E6272-I6272-J6272-K6272</f>
        <v>0</v>
      </c>
      <c r="M6272">
        <f>IF((I6272+J6272+(1-$W$36)*L6272)/$W$39&gt;=$W$38,1,0)</f>
        <v>0</v>
      </c>
      <c r="N6272">
        <f>IF(M6272=1,$W$37,$W$36)*L6272</f>
        <v>0</v>
      </c>
      <c r="O6272">
        <f>EXP(-$W$26*C6272)*I6272</f>
        <v>0</v>
      </c>
      <c r="P6272">
        <f>EXP(-$W$26*C6272)*J6272</f>
        <v>0</v>
      </c>
      <c r="Q6272">
        <f>EXP(-$W$26*C6272)*K6272</f>
        <v>0</v>
      </c>
      <c r="R6272">
        <f>EXP(-$W$26*C6272)*(L6272-N6272)</f>
        <v>0</v>
      </c>
      <c r="S6272">
        <f>EXP(-$W$26*C6272)*N6272</f>
        <v>0</v>
      </c>
      <c r="T6272">
        <f>EXP(-$W$26*C6272)*E6272</f>
        <v>0</v>
      </c>
    </row>
    <row r="6273" spans="1:20">
      <c r="A6273">
        <v>6264</v>
      </c>
      <c r="B6273">
        <f>RAND()</f>
        <v>0</v>
      </c>
      <c r="C6273">
        <f>IF(B6273&lt;$W$41,3,IF(B6273&lt;$W$41+$W$42,4,5))</f>
        <v>0</v>
      </c>
      <c r="D6273">
        <f>NORMSINV(RAND())</f>
        <v>0</v>
      </c>
      <c r="E6273">
        <f>$W$25*EXP(($W$26-$W$28-0.5*$W$27^2)*C6273+$W$27*SQRT(C6273)*D6273)</f>
        <v>0</v>
      </c>
      <c r="F6273">
        <f>$W$30*(1+$W$31)^C6273</f>
        <v>0</v>
      </c>
      <c r="G6273">
        <f>$W$32*(1+$W$33)^C6273</f>
        <v>0</v>
      </c>
      <c r="H6273">
        <f>$W$34*(1+$W$35)^C6273</f>
        <v>0</v>
      </c>
      <c r="I6273">
        <f>MIN(E6273,F6273)</f>
        <v>0</v>
      </c>
      <c r="J6273">
        <f>MIN(E6273-I6273,G6273)</f>
        <v>0</v>
      </c>
      <c r="K6273">
        <f>MIN(E6273-I6273-J6273,H6273)</f>
        <v>0</v>
      </c>
      <c r="L6273">
        <f>E6273-I6273-J6273-K6273</f>
        <v>0</v>
      </c>
      <c r="M6273">
        <f>IF((I6273+J6273+(1-$W$36)*L6273)/$W$39&gt;=$W$38,1,0)</f>
        <v>0</v>
      </c>
      <c r="N6273">
        <f>IF(M6273=1,$W$37,$W$36)*L6273</f>
        <v>0</v>
      </c>
      <c r="O6273">
        <f>EXP(-$W$26*C6273)*I6273</f>
        <v>0</v>
      </c>
      <c r="P6273">
        <f>EXP(-$W$26*C6273)*J6273</f>
        <v>0</v>
      </c>
      <c r="Q6273">
        <f>EXP(-$W$26*C6273)*K6273</f>
        <v>0</v>
      </c>
      <c r="R6273">
        <f>EXP(-$W$26*C6273)*(L6273-N6273)</f>
        <v>0</v>
      </c>
      <c r="S6273">
        <f>EXP(-$W$26*C6273)*N6273</f>
        <v>0</v>
      </c>
      <c r="T6273">
        <f>EXP(-$W$26*C6273)*E6273</f>
        <v>0</v>
      </c>
    </row>
    <row r="6274" spans="1:20">
      <c r="A6274">
        <v>6265</v>
      </c>
      <c r="B6274">
        <f>RAND()</f>
        <v>0</v>
      </c>
      <c r="C6274">
        <f>IF(B6274&lt;$W$41,3,IF(B6274&lt;$W$41+$W$42,4,5))</f>
        <v>0</v>
      </c>
      <c r="D6274">
        <f>NORMSINV(RAND())</f>
        <v>0</v>
      </c>
      <c r="E6274">
        <f>$W$25*EXP(($W$26-$W$28-0.5*$W$27^2)*C6274+$W$27*SQRT(C6274)*D6274)</f>
        <v>0</v>
      </c>
      <c r="F6274">
        <f>$W$30*(1+$W$31)^C6274</f>
        <v>0</v>
      </c>
      <c r="G6274">
        <f>$W$32*(1+$W$33)^C6274</f>
        <v>0</v>
      </c>
      <c r="H6274">
        <f>$W$34*(1+$W$35)^C6274</f>
        <v>0</v>
      </c>
      <c r="I6274">
        <f>MIN(E6274,F6274)</f>
        <v>0</v>
      </c>
      <c r="J6274">
        <f>MIN(E6274-I6274,G6274)</f>
        <v>0</v>
      </c>
      <c r="K6274">
        <f>MIN(E6274-I6274-J6274,H6274)</f>
        <v>0</v>
      </c>
      <c r="L6274">
        <f>E6274-I6274-J6274-K6274</f>
        <v>0</v>
      </c>
      <c r="M6274">
        <f>IF((I6274+J6274+(1-$W$36)*L6274)/$W$39&gt;=$W$38,1,0)</f>
        <v>0</v>
      </c>
      <c r="N6274">
        <f>IF(M6274=1,$W$37,$W$36)*L6274</f>
        <v>0</v>
      </c>
      <c r="O6274">
        <f>EXP(-$W$26*C6274)*I6274</f>
        <v>0</v>
      </c>
      <c r="P6274">
        <f>EXP(-$W$26*C6274)*J6274</f>
        <v>0</v>
      </c>
      <c r="Q6274">
        <f>EXP(-$W$26*C6274)*K6274</f>
        <v>0</v>
      </c>
      <c r="R6274">
        <f>EXP(-$W$26*C6274)*(L6274-N6274)</f>
        <v>0</v>
      </c>
      <c r="S6274">
        <f>EXP(-$W$26*C6274)*N6274</f>
        <v>0</v>
      </c>
      <c r="T6274">
        <f>EXP(-$W$26*C6274)*E6274</f>
        <v>0</v>
      </c>
    </row>
    <row r="6275" spans="1:20">
      <c r="A6275">
        <v>6266</v>
      </c>
      <c r="B6275">
        <f>RAND()</f>
        <v>0</v>
      </c>
      <c r="C6275">
        <f>IF(B6275&lt;$W$41,3,IF(B6275&lt;$W$41+$W$42,4,5))</f>
        <v>0</v>
      </c>
      <c r="D6275">
        <f>NORMSINV(RAND())</f>
        <v>0</v>
      </c>
      <c r="E6275">
        <f>$W$25*EXP(($W$26-$W$28-0.5*$W$27^2)*C6275+$W$27*SQRT(C6275)*D6275)</f>
        <v>0</v>
      </c>
      <c r="F6275">
        <f>$W$30*(1+$W$31)^C6275</f>
        <v>0</v>
      </c>
      <c r="G6275">
        <f>$W$32*(1+$W$33)^C6275</f>
        <v>0</v>
      </c>
      <c r="H6275">
        <f>$W$34*(1+$W$35)^C6275</f>
        <v>0</v>
      </c>
      <c r="I6275">
        <f>MIN(E6275,F6275)</f>
        <v>0</v>
      </c>
      <c r="J6275">
        <f>MIN(E6275-I6275,G6275)</f>
        <v>0</v>
      </c>
      <c r="K6275">
        <f>MIN(E6275-I6275-J6275,H6275)</f>
        <v>0</v>
      </c>
      <c r="L6275">
        <f>E6275-I6275-J6275-K6275</f>
        <v>0</v>
      </c>
      <c r="M6275">
        <f>IF((I6275+J6275+(1-$W$36)*L6275)/$W$39&gt;=$W$38,1,0)</f>
        <v>0</v>
      </c>
      <c r="N6275">
        <f>IF(M6275=1,$W$37,$W$36)*L6275</f>
        <v>0</v>
      </c>
      <c r="O6275">
        <f>EXP(-$W$26*C6275)*I6275</f>
        <v>0</v>
      </c>
      <c r="P6275">
        <f>EXP(-$W$26*C6275)*J6275</f>
        <v>0</v>
      </c>
      <c r="Q6275">
        <f>EXP(-$W$26*C6275)*K6275</f>
        <v>0</v>
      </c>
      <c r="R6275">
        <f>EXP(-$W$26*C6275)*(L6275-N6275)</f>
        <v>0</v>
      </c>
      <c r="S6275">
        <f>EXP(-$W$26*C6275)*N6275</f>
        <v>0</v>
      </c>
      <c r="T6275">
        <f>EXP(-$W$26*C6275)*E6275</f>
        <v>0</v>
      </c>
    </row>
    <row r="6276" spans="1:20">
      <c r="A6276">
        <v>6267</v>
      </c>
      <c r="B6276">
        <f>RAND()</f>
        <v>0</v>
      </c>
      <c r="C6276">
        <f>IF(B6276&lt;$W$41,3,IF(B6276&lt;$W$41+$W$42,4,5))</f>
        <v>0</v>
      </c>
      <c r="D6276">
        <f>NORMSINV(RAND())</f>
        <v>0</v>
      </c>
      <c r="E6276">
        <f>$W$25*EXP(($W$26-$W$28-0.5*$W$27^2)*C6276+$W$27*SQRT(C6276)*D6276)</f>
        <v>0</v>
      </c>
      <c r="F6276">
        <f>$W$30*(1+$W$31)^C6276</f>
        <v>0</v>
      </c>
      <c r="G6276">
        <f>$W$32*(1+$W$33)^C6276</f>
        <v>0</v>
      </c>
      <c r="H6276">
        <f>$W$34*(1+$W$35)^C6276</f>
        <v>0</v>
      </c>
      <c r="I6276">
        <f>MIN(E6276,F6276)</f>
        <v>0</v>
      </c>
      <c r="J6276">
        <f>MIN(E6276-I6276,G6276)</f>
        <v>0</v>
      </c>
      <c r="K6276">
        <f>MIN(E6276-I6276-J6276,H6276)</f>
        <v>0</v>
      </c>
      <c r="L6276">
        <f>E6276-I6276-J6276-K6276</f>
        <v>0</v>
      </c>
      <c r="M6276">
        <f>IF((I6276+J6276+(1-$W$36)*L6276)/$W$39&gt;=$W$38,1,0)</f>
        <v>0</v>
      </c>
      <c r="N6276">
        <f>IF(M6276=1,$W$37,$W$36)*L6276</f>
        <v>0</v>
      </c>
      <c r="O6276">
        <f>EXP(-$W$26*C6276)*I6276</f>
        <v>0</v>
      </c>
      <c r="P6276">
        <f>EXP(-$W$26*C6276)*J6276</f>
        <v>0</v>
      </c>
      <c r="Q6276">
        <f>EXP(-$W$26*C6276)*K6276</f>
        <v>0</v>
      </c>
      <c r="R6276">
        <f>EXP(-$W$26*C6276)*(L6276-N6276)</f>
        <v>0</v>
      </c>
      <c r="S6276">
        <f>EXP(-$W$26*C6276)*N6276</f>
        <v>0</v>
      </c>
      <c r="T6276">
        <f>EXP(-$W$26*C6276)*E6276</f>
        <v>0</v>
      </c>
    </row>
    <row r="6277" spans="1:20">
      <c r="A6277">
        <v>6268</v>
      </c>
      <c r="B6277">
        <f>RAND()</f>
        <v>0</v>
      </c>
      <c r="C6277">
        <f>IF(B6277&lt;$W$41,3,IF(B6277&lt;$W$41+$W$42,4,5))</f>
        <v>0</v>
      </c>
      <c r="D6277">
        <f>NORMSINV(RAND())</f>
        <v>0</v>
      </c>
      <c r="E6277">
        <f>$W$25*EXP(($W$26-$W$28-0.5*$W$27^2)*C6277+$W$27*SQRT(C6277)*D6277)</f>
        <v>0</v>
      </c>
      <c r="F6277">
        <f>$W$30*(1+$W$31)^C6277</f>
        <v>0</v>
      </c>
      <c r="G6277">
        <f>$W$32*(1+$W$33)^C6277</f>
        <v>0</v>
      </c>
      <c r="H6277">
        <f>$W$34*(1+$W$35)^C6277</f>
        <v>0</v>
      </c>
      <c r="I6277">
        <f>MIN(E6277,F6277)</f>
        <v>0</v>
      </c>
      <c r="J6277">
        <f>MIN(E6277-I6277,G6277)</f>
        <v>0</v>
      </c>
      <c r="K6277">
        <f>MIN(E6277-I6277-J6277,H6277)</f>
        <v>0</v>
      </c>
      <c r="L6277">
        <f>E6277-I6277-J6277-K6277</f>
        <v>0</v>
      </c>
      <c r="M6277">
        <f>IF((I6277+J6277+(1-$W$36)*L6277)/$W$39&gt;=$W$38,1,0)</f>
        <v>0</v>
      </c>
      <c r="N6277">
        <f>IF(M6277=1,$W$37,$W$36)*L6277</f>
        <v>0</v>
      </c>
      <c r="O6277">
        <f>EXP(-$W$26*C6277)*I6277</f>
        <v>0</v>
      </c>
      <c r="P6277">
        <f>EXP(-$W$26*C6277)*J6277</f>
        <v>0</v>
      </c>
      <c r="Q6277">
        <f>EXP(-$W$26*C6277)*K6277</f>
        <v>0</v>
      </c>
      <c r="R6277">
        <f>EXP(-$W$26*C6277)*(L6277-N6277)</f>
        <v>0</v>
      </c>
      <c r="S6277">
        <f>EXP(-$W$26*C6277)*N6277</f>
        <v>0</v>
      </c>
      <c r="T6277">
        <f>EXP(-$W$26*C6277)*E6277</f>
        <v>0</v>
      </c>
    </row>
    <row r="6278" spans="1:20">
      <c r="A6278">
        <v>6269</v>
      </c>
      <c r="B6278">
        <f>RAND()</f>
        <v>0</v>
      </c>
      <c r="C6278">
        <f>IF(B6278&lt;$W$41,3,IF(B6278&lt;$W$41+$W$42,4,5))</f>
        <v>0</v>
      </c>
      <c r="D6278">
        <f>NORMSINV(RAND())</f>
        <v>0</v>
      </c>
      <c r="E6278">
        <f>$W$25*EXP(($W$26-$W$28-0.5*$W$27^2)*C6278+$W$27*SQRT(C6278)*D6278)</f>
        <v>0</v>
      </c>
      <c r="F6278">
        <f>$W$30*(1+$W$31)^C6278</f>
        <v>0</v>
      </c>
      <c r="G6278">
        <f>$W$32*(1+$W$33)^C6278</f>
        <v>0</v>
      </c>
      <c r="H6278">
        <f>$W$34*(1+$W$35)^C6278</f>
        <v>0</v>
      </c>
      <c r="I6278">
        <f>MIN(E6278,F6278)</f>
        <v>0</v>
      </c>
      <c r="J6278">
        <f>MIN(E6278-I6278,G6278)</f>
        <v>0</v>
      </c>
      <c r="K6278">
        <f>MIN(E6278-I6278-J6278,H6278)</f>
        <v>0</v>
      </c>
      <c r="L6278">
        <f>E6278-I6278-J6278-K6278</f>
        <v>0</v>
      </c>
      <c r="M6278">
        <f>IF((I6278+J6278+(1-$W$36)*L6278)/$W$39&gt;=$W$38,1,0)</f>
        <v>0</v>
      </c>
      <c r="N6278">
        <f>IF(M6278=1,$W$37,$W$36)*L6278</f>
        <v>0</v>
      </c>
      <c r="O6278">
        <f>EXP(-$W$26*C6278)*I6278</f>
        <v>0</v>
      </c>
      <c r="P6278">
        <f>EXP(-$W$26*C6278)*J6278</f>
        <v>0</v>
      </c>
      <c r="Q6278">
        <f>EXP(-$W$26*C6278)*K6278</f>
        <v>0</v>
      </c>
      <c r="R6278">
        <f>EXP(-$W$26*C6278)*(L6278-N6278)</f>
        <v>0</v>
      </c>
      <c r="S6278">
        <f>EXP(-$W$26*C6278)*N6278</f>
        <v>0</v>
      </c>
      <c r="T6278">
        <f>EXP(-$W$26*C6278)*E6278</f>
        <v>0</v>
      </c>
    </row>
    <row r="6279" spans="1:20">
      <c r="A6279">
        <v>6270</v>
      </c>
      <c r="B6279">
        <f>RAND()</f>
        <v>0</v>
      </c>
      <c r="C6279">
        <f>IF(B6279&lt;$W$41,3,IF(B6279&lt;$W$41+$W$42,4,5))</f>
        <v>0</v>
      </c>
      <c r="D6279">
        <f>NORMSINV(RAND())</f>
        <v>0</v>
      </c>
      <c r="E6279">
        <f>$W$25*EXP(($W$26-$W$28-0.5*$W$27^2)*C6279+$W$27*SQRT(C6279)*D6279)</f>
        <v>0</v>
      </c>
      <c r="F6279">
        <f>$W$30*(1+$W$31)^C6279</f>
        <v>0</v>
      </c>
      <c r="G6279">
        <f>$W$32*(1+$W$33)^C6279</f>
        <v>0</v>
      </c>
      <c r="H6279">
        <f>$W$34*(1+$W$35)^C6279</f>
        <v>0</v>
      </c>
      <c r="I6279">
        <f>MIN(E6279,F6279)</f>
        <v>0</v>
      </c>
      <c r="J6279">
        <f>MIN(E6279-I6279,G6279)</f>
        <v>0</v>
      </c>
      <c r="K6279">
        <f>MIN(E6279-I6279-J6279,H6279)</f>
        <v>0</v>
      </c>
      <c r="L6279">
        <f>E6279-I6279-J6279-K6279</f>
        <v>0</v>
      </c>
      <c r="M6279">
        <f>IF((I6279+J6279+(1-$W$36)*L6279)/$W$39&gt;=$W$38,1,0)</f>
        <v>0</v>
      </c>
      <c r="N6279">
        <f>IF(M6279=1,$W$37,$W$36)*L6279</f>
        <v>0</v>
      </c>
      <c r="O6279">
        <f>EXP(-$W$26*C6279)*I6279</f>
        <v>0</v>
      </c>
      <c r="P6279">
        <f>EXP(-$W$26*C6279)*J6279</f>
        <v>0</v>
      </c>
      <c r="Q6279">
        <f>EXP(-$W$26*C6279)*K6279</f>
        <v>0</v>
      </c>
      <c r="R6279">
        <f>EXP(-$W$26*C6279)*(L6279-N6279)</f>
        <v>0</v>
      </c>
      <c r="S6279">
        <f>EXP(-$W$26*C6279)*N6279</f>
        <v>0</v>
      </c>
      <c r="T6279">
        <f>EXP(-$W$26*C6279)*E6279</f>
        <v>0</v>
      </c>
    </row>
    <row r="6280" spans="1:20">
      <c r="A6280">
        <v>6271</v>
      </c>
      <c r="B6280">
        <f>RAND()</f>
        <v>0</v>
      </c>
      <c r="C6280">
        <f>IF(B6280&lt;$W$41,3,IF(B6280&lt;$W$41+$W$42,4,5))</f>
        <v>0</v>
      </c>
      <c r="D6280">
        <f>NORMSINV(RAND())</f>
        <v>0</v>
      </c>
      <c r="E6280">
        <f>$W$25*EXP(($W$26-$W$28-0.5*$W$27^2)*C6280+$W$27*SQRT(C6280)*D6280)</f>
        <v>0</v>
      </c>
      <c r="F6280">
        <f>$W$30*(1+$W$31)^C6280</f>
        <v>0</v>
      </c>
      <c r="G6280">
        <f>$W$32*(1+$W$33)^C6280</f>
        <v>0</v>
      </c>
      <c r="H6280">
        <f>$W$34*(1+$W$35)^C6280</f>
        <v>0</v>
      </c>
      <c r="I6280">
        <f>MIN(E6280,F6280)</f>
        <v>0</v>
      </c>
      <c r="J6280">
        <f>MIN(E6280-I6280,G6280)</f>
        <v>0</v>
      </c>
      <c r="K6280">
        <f>MIN(E6280-I6280-J6280,H6280)</f>
        <v>0</v>
      </c>
      <c r="L6280">
        <f>E6280-I6280-J6280-K6280</f>
        <v>0</v>
      </c>
      <c r="M6280">
        <f>IF((I6280+J6280+(1-$W$36)*L6280)/$W$39&gt;=$W$38,1,0)</f>
        <v>0</v>
      </c>
      <c r="N6280">
        <f>IF(M6280=1,$W$37,$W$36)*L6280</f>
        <v>0</v>
      </c>
      <c r="O6280">
        <f>EXP(-$W$26*C6280)*I6280</f>
        <v>0</v>
      </c>
      <c r="P6280">
        <f>EXP(-$W$26*C6280)*J6280</f>
        <v>0</v>
      </c>
      <c r="Q6280">
        <f>EXP(-$W$26*C6280)*K6280</f>
        <v>0</v>
      </c>
      <c r="R6280">
        <f>EXP(-$W$26*C6280)*(L6280-N6280)</f>
        <v>0</v>
      </c>
      <c r="S6280">
        <f>EXP(-$W$26*C6280)*N6280</f>
        <v>0</v>
      </c>
      <c r="T6280">
        <f>EXP(-$W$26*C6280)*E6280</f>
        <v>0</v>
      </c>
    </row>
    <row r="6281" spans="1:20">
      <c r="A6281">
        <v>6272</v>
      </c>
      <c r="B6281">
        <f>RAND()</f>
        <v>0</v>
      </c>
      <c r="C6281">
        <f>IF(B6281&lt;$W$41,3,IF(B6281&lt;$W$41+$W$42,4,5))</f>
        <v>0</v>
      </c>
      <c r="D6281">
        <f>NORMSINV(RAND())</f>
        <v>0</v>
      </c>
      <c r="E6281">
        <f>$W$25*EXP(($W$26-$W$28-0.5*$W$27^2)*C6281+$W$27*SQRT(C6281)*D6281)</f>
        <v>0</v>
      </c>
      <c r="F6281">
        <f>$W$30*(1+$W$31)^C6281</f>
        <v>0</v>
      </c>
      <c r="G6281">
        <f>$W$32*(1+$W$33)^C6281</f>
        <v>0</v>
      </c>
      <c r="H6281">
        <f>$W$34*(1+$W$35)^C6281</f>
        <v>0</v>
      </c>
      <c r="I6281">
        <f>MIN(E6281,F6281)</f>
        <v>0</v>
      </c>
      <c r="J6281">
        <f>MIN(E6281-I6281,G6281)</f>
        <v>0</v>
      </c>
      <c r="K6281">
        <f>MIN(E6281-I6281-J6281,H6281)</f>
        <v>0</v>
      </c>
      <c r="L6281">
        <f>E6281-I6281-J6281-K6281</f>
        <v>0</v>
      </c>
      <c r="M6281">
        <f>IF((I6281+J6281+(1-$W$36)*L6281)/$W$39&gt;=$W$38,1,0)</f>
        <v>0</v>
      </c>
      <c r="N6281">
        <f>IF(M6281=1,$W$37,$W$36)*L6281</f>
        <v>0</v>
      </c>
      <c r="O6281">
        <f>EXP(-$W$26*C6281)*I6281</f>
        <v>0</v>
      </c>
      <c r="P6281">
        <f>EXP(-$W$26*C6281)*J6281</f>
        <v>0</v>
      </c>
      <c r="Q6281">
        <f>EXP(-$W$26*C6281)*K6281</f>
        <v>0</v>
      </c>
      <c r="R6281">
        <f>EXP(-$W$26*C6281)*(L6281-N6281)</f>
        <v>0</v>
      </c>
      <c r="S6281">
        <f>EXP(-$W$26*C6281)*N6281</f>
        <v>0</v>
      </c>
      <c r="T6281">
        <f>EXP(-$W$26*C6281)*E6281</f>
        <v>0</v>
      </c>
    </row>
    <row r="6282" spans="1:20">
      <c r="A6282">
        <v>6273</v>
      </c>
      <c r="B6282">
        <f>RAND()</f>
        <v>0</v>
      </c>
      <c r="C6282">
        <f>IF(B6282&lt;$W$41,3,IF(B6282&lt;$W$41+$W$42,4,5))</f>
        <v>0</v>
      </c>
      <c r="D6282">
        <f>NORMSINV(RAND())</f>
        <v>0</v>
      </c>
      <c r="E6282">
        <f>$W$25*EXP(($W$26-$W$28-0.5*$W$27^2)*C6282+$W$27*SQRT(C6282)*D6282)</f>
        <v>0</v>
      </c>
      <c r="F6282">
        <f>$W$30*(1+$W$31)^C6282</f>
        <v>0</v>
      </c>
      <c r="G6282">
        <f>$W$32*(1+$W$33)^C6282</f>
        <v>0</v>
      </c>
      <c r="H6282">
        <f>$W$34*(1+$W$35)^C6282</f>
        <v>0</v>
      </c>
      <c r="I6282">
        <f>MIN(E6282,F6282)</f>
        <v>0</v>
      </c>
      <c r="J6282">
        <f>MIN(E6282-I6282,G6282)</f>
        <v>0</v>
      </c>
      <c r="K6282">
        <f>MIN(E6282-I6282-J6282,H6282)</f>
        <v>0</v>
      </c>
      <c r="L6282">
        <f>E6282-I6282-J6282-K6282</f>
        <v>0</v>
      </c>
      <c r="M6282">
        <f>IF((I6282+J6282+(1-$W$36)*L6282)/$W$39&gt;=$W$38,1,0)</f>
        <v>0</v>
      </c>
      <c r="N6282">
        <f>IF(M6282=1,$W$37,$W$36)*L6282</f>
        <v>0</v>
      </c>
      <c r="O6282">
        <f>EXP(-$W$26*C6282)*I6282</f>
        <v>0</v>
      </c>
      <c r="P6282">
        <f>EXP(-$W$26*C6282)*J6282</f>
        <v>0</v>
      </c>
      <c r="Q6282">
        <f>EXP(-$W$26*C6282)*K6282</f>
        <v>0</v>
      </c>
      <c r="R6282">
        <f>EXP(-$W$26*C6282)*(L6282-N6282)</f>
        <v>0</v>
      </c>
      <c r="S6282">
        <f>EXP(-$W$26*C6282)*N6282</f>
        <v>0</v>
      </c>
      <c r="T6282">
        <f>EXP(-$W$26*C6282)*E6282</f>
        <v>0</v>
      </c>
    </row>
    <row r="6283" spans="1:20">
      <c r="A6283">
        <v>6274</v>
      </c>
      <c r="B6283">
        <f>RAND()</f>
        <v>0</v>
      </c>
      <c r="C6283">
        <f>IF(B6283&lt;$W$41,3,IF(B6283&lt;$W$41+$W$42,4,5))</f>
        <v>0</v>
      </c>
      <c r="D6283">
        <f>NORMSINV(RAND())</f>
        <v>0</v>
      </c>
      <c r="E6283">
        <f>$W$25*EXP(($W$26-$W$28-0.5*$W$27^2)*C6283+$W$27*SQRT(C6283)*D6283)</f>
        <v>0</v>
      </c>
      <c r="F6283">
        <f>$W$30*(1+$W$31)^C6283</f>
        <v>0</v>
      </c>
      <c r="G6283">
        <f>$W$32*(1+$W$33)^C6283</f>
        <v>0</v>
      </c>
      <c r="H6283">
        <f>$W$34*(1+$W$35)^C6283</f>
        <v>0</v>
      </c>
      <c r="I6283">
        <f>MIN(E6283,F6283)</f>
        <v>0</v>
      </c>
      <c r="J6283">
        <f>MIN(E6283-I6283,G6283)</f>
        <v>0</v>
      </c>
      <c r="K6283">
        <f>MIN(E6283-I6283-J6283,H6283)</f>
        <v>0</v>
      </c>
      <c r="L6283">
        <f>E6283-I6283-J6283-K6283</f>
        <v>0</v>
      </c>
      <c r="M6283">
        <f>IF((I6283+J6283+(1-$W$36)*L6283)/$W$39&gt;=$W$38,1,0)</f>
        <v>0</v>
      </c>
      <c r="N6283">
        <f>IF(M6283=1,$W$37,$W$36)*L6283</f>
        <v>0</v>
      </c>
      <c r="O6283">
        <f>EXP(-$W$26*C6283)*I6283</f>
        <v>0</v>
      </c>
      <c r="P6283">
        <f>EXP(-$W$26*C6283)*J6283</f>
        <v>0</v>
      </c>
      <c r="Q6283">
        <f>EXP(-$W$26*C6283)*K6283</f>
        <v>0</v>
      </c>
      <c r="R6283">
        <f>EXP(-$W$26*C6283)*(L6283-N6283)</f>
        <v>0</v>
      </c>
      <c r="S6283">
        <f>EXP(-$W$26*C6283)*N6283</f>
        <v>0</v>
      </c>
      <c r="T6283">
        <f>EXP(-$W$26*C6283)*E6283</f>
        <v>0</v>
      </c>
    </row>
    <row r="6284" spans="1:20">
      <c r="A6284">
        <v>6275</v>
      </c>
      <c r="B6284">
        <f>RAND()</f>
        <v>0</v>
      </c>
      <c r="C6284">
        <f>IF(B6284&lt;$W$41,3,IF(B6284&lt;$W$41+$W$42,4,5))</f>
        <v>0</v>
      </c>
      <c r="D6284">
        <f>NORMSINV(RAND())</f>
        <v>0</v>
      </c>
      <c r="E6284">
        <f>$W$25*EXP(($W$26-$W$28-0.5*$W$27^2)*C6284+$W$27*SQRT(C6284)*D6284)</f>
        <v>0</v>
      </c>
      <c r="F6284">
        <f>$W$30*(1+$W$31)^C6284</f>
        <v>0</v>
      </c>
      <c r="G6284">
        <f>$W$32*(1+$W$33)^C6284</f>
        <v>0</v>
      </c>
      <c r="H6284">
        <f>$W$34*(1+$W$35)^C6284</f>
        <v>0</v>
      </c>
      <c r="I6284">
        <f>MIN(E6284,F6284)</f>
        <v>0</v>
      </c>
      <c r="J6284">
        <f>MIN(E6284-I6284,G6284)</f>
        <v>0</v>
      </c>
      <c r="K6284">
        <f>MIN(E6284-I6284-J6284,H6284)</f>
        <v>0</v>
      </c>
      <c r="L6284">
        <f>E6284-I6284-J6284-K6284</f>
        <v>0</v>
      </c>
      <c r="M6284">
        <f>IF((I6284+J6284+(1-$W$36)*L6284)/$W$39&gt;=$W$38,1,0)</f>
        <v>0</v>
      </c>
      <c r="N6284">
        <f>IF(M6284=1,$W$37,$W$36)*L6284</f>
        <v>0</v>
      </c>
      <c r="O6284">
        <f>EXP(-$W$26*C6284)*I6284</f>
        <v>0</v>
      </c>
      <c r="P6284">
        <f>EXP(-$W$26*C6284)*J6284</f>
        <v>0</v>
      </c>
      <c r="Q6284">
        <f>EXP(-$W$26*C6284)*K6284</f>
        <v>0</v>
      </c>
      <c r="R6284">
        <f>EXP(-$W$26*C6284)*(L6284-N6284)</f>
        <v>0</v>
      </c>
      <c r="S6284">
        <f>EXP(-$W$26*C6284)*N6284</f>
        <v>0</v>
      </c>
      <c r="T6284">
        <f>EXP(-$W$26*C6284)*E6284</f>
        <v>0</v>
      </c>
    </row>
    <row r="6285" spans="1:20">
      <c r="A6285">
        <v>6276</v>
      </c>
      <c r="B6285">
        <f>RAND()</f>
        <v>0</v>
      </c>
      <c r="C6285">
        <f>IF(B6285&lt;$W$41,3,IF(B6285&lt;$W$41+$W$42,4,5))</f>
        <v>0</v>
      </c>
      <c r="D6285">
        <f>NORMSINV(RAND())</f>
        <v>0</v>
      </c>
      <c r="E6285">
        <f>$W$25*EXP(($W$26-$W$28-0.5*$W$27^2)*C6285+$W$27*SQRT(C6285)*D6285)</f>
        <v>0</v>
      </c>
      <c r="F6285">
        <f>$W$30*(1+$W$31)^C6285</f>
        <v>0</v>
      </c>
      <c r="G6285">
        <f>$W$32*(1+$W$33)^C6285</f>
        <v>0</v>
      </c>
      <c r="H6285">
        <f>$W$34*(1+$W$35)^C6285</f>
        <v>0</v>
      </c>
      <c r="I6285">
        <f>MIN(E6285,F6285)</f>
        <v>0</v>
      </c>
      <c r="J6285">
        <f>MIN(E6285-I6285,G6285)</f>
        <v>0</v>
      </c>
      <c r="K6285">
        <f>MIN(E6285-I6285-J6285,H6285)</f>
        <v>0</v>
      </c>
      <c r="L6285">
        <f>E6285-I6285-J6285-K6285</f>
        <v>0</v>
      </c>
      <c r="M6285">
        <f>IF((I6285+J6285+(1-$W$36)*L6285)/$W$39&gt;=$W$38,1,0)</f>
        <v>0</v>
      </c>
      <c r="N6285">
        <f>IF(M6285=1,$W$37,$W$36)*L6285</f>
        <v>0</v>
      </c>
      <c r="O6285">
        <f>EXP(-$W$26*C6285)*I6285</f>
        <v>0</v>
      </c>
      <c r="P6285">
        <f>EXP(-$W$26*C6285)*J6285</f>
        <v>0</v>
      </c>
      <c r="Q6285">
        <f>EXP(-$W$26*C6285)*K6285</f>
        <v>0</v>
      </c>
      <c r="R6285">
        <f>EXP(-$W$26*C6285)*(L6285-N6285)</f>
        <v>0</v>
      </c>
      <c r="S6285">
        <f>EXP(-$W$26*C6285)*N6285</f>
        <v>0</v>
      </c>
      <c r="T6285">
        <f>EXP(-$W$26*C6285)*E6285</f>
        <v>0</v>
      </c>
    </row>
    <row r="6286" spans="1:20">
      <c r="A6286">
        <v>6277</v>
      </c>
      <c r="B6286">
        <f>RAND()</f>
        <v>0</v>
      </c>
      <c r="C6286">
        <f>IF(B6286&lt;$W$41,3,IF(B6286&lt;$W$41+$W$42,4,5))</f>
        <v>0</v>
      </c>
      <c r="D6286">
        <f>NORMSINV(RAND())</f>
        <v>0</v>
      </c>
      <c r="E6286">
        <f>$W$25*EXP(($W$26-$W$28-0.5*$W$27^2)*C6286+$W$27*SQRT(C6286)*D6286)</f>
        <v>0</v>
      </c>
      <c r="F6286">
        <f>$W$30*(1+$W$31)^C6286</f>
        <v>0</v>
      </c>
      <c r="G6286">
        <f>$W$32*(1+$W$33)^C6286</f>
        <v>0</v>
      </c>
      <c r="H6286">
        <f>$W$34*(1+$W$35)^C6286</f>
        <v>0</v>
      </c>
      <c r="I6286">
        <f>MIN(E6286,F6286)</f>
        <v>0</v>
      </c>
      <c r="J6286">
        <f>MIN(E6286-I6286,G6286)</f>
        <v>0</v>
      </c>
      <c r="K6286">
        <f>MIN(E6286-I6286-J6286,H6286)</f>
        <v>0</v>
      </c>
      <c r="L6286">
        <f>E6286-I6286-J6286-K6286</f>
        <v>0</v>
      </c>
      <c r="M6286">
        <f>IF((I6286+J6286+(1-$W$36)*L6286)/$W$39&gt;=$W$38,1,0)</f>
        <v>0</v>
      </c>
      <c r="N6286">
        <f>IF(M6286=1,$W$37,$W$36)*L6286</f>
        <v>0</v>
      </c>
      <c r="O6286">
        <f>EXP(-$W$26*C6286)*I6286</f>
        <v>0</v>
      </c>
      <c r="P6286">
        <f>EXP(-$W$26*C6286)*J6286</f>
        <v>0</v>
      </c>
      <c r="Q6286">
        <f>EXP(-$W$26*C6286)*K6286</f>
        <v>0</v>
      </c>
      <c r="R6286">
        <f>EXP(-$W$26*C6286)*(L6286-N6286)</f>
        <v>0</v>
      </c>
      <c r="S6286">
        <f>EXP(-$W$26*C6286)*N6286</f>
        <v>0</v>
      </c>
      <c r="T6286">
        <f>EXP(-$W$26*C6286)*E6286</f>
        <v>0</v>
      </c>
    </row>
    <row r="6287" spans="1:20">
      <c r="A6287">
        <v>6278</v>
      </c>
      <c r="B6287">
        <f>RAND()</f>
        <v>0</v>
      </c>
      <c r="C6287">
        <f>IF(B6287&lt;$W$41,3,IF(B6287&lt;$W$41+$W$42,4,5))</f>
        <v>0</v>
      </c>
      <c r="D6287">
        <f>NORMSINV(RAND())</f>
        <v>0</v>
      </c>
      <c r="E6287">
        <f>$W$25*EXP(($W$26-$W$28-0.5*$W$27^2)*C6287+$W$27*SQRT(C6287)*D6287)</f>
        <v>0</v>
      </c>
      <c r="F6287">
        <f>$W$30*(1+$W$31)^C6287</f>
        <v>0</v>
      </c>
      <c r="G6287">
        <f>$W$32*(1+$W$33)^C6287</f>
        <v>0</v>
      </c>
      <c r="H6287">
        <f>$W$34*(1+$W$35)^C6287</f>
        <v>0</v>
      </c>
      <c r="I6287">
        <f>MIN(E6287,F6287)</f>
        <v>0</v>
      </c>
      <c r="J6287">
        <f>MIN(E6287-I6287,G6287)</f>
        <v>0</v>
      </c>
      <c r="K6287">
        <f>MIN(E6287-I6287-J6287,H6287)</f>
        <v>0</v>
      </c>
      <c r="L6287">
        <f>E6287-I6287-J6287-K6287</f>
        <v>0</v>
      </c>
      <c r="M6287">
        <f>IF((I6287+J6287+(1-$W$36)*L6287)/$W$39&gt;=$W$38,1,0)</f>
        <v>0</v>
      </c>
      <c r="N6287">
        <f>IF(M6287=1,$W$37,$W$36)*L6287</f>
        <v>0</v>
      </c>
      <c r="O6287">
        <f>EXP(-$W$26*C6287)*I6287</f>
        <v>0</v>
      </c>
      <c r="P6287">
        <f>EXP(-$W$26*C6287)*J6287</f>
        <v>0</v>
      </c>
      <c r="Q6287">
        <f>EXP(-$W$26*C6287)*K6287</f>
        <v>0</v>
      </c>
      <c r="R6287">
        <f>EXP(-$W$26*C6287)*(L6287-N6287)</f>
        <v>0</v>
      </c>
      <c r="S6287">
        <f>EXP(-$W$26*C6287)*N6287</f>
        <v>0</v>
      </c>
      <c r="T6287">
        <f>EXP(-$W$26*C6287)*E6287</f>
        <v>0</v>
      </c>
    </row>
    <row r="6288" spans="1:20">
      <c r="A6288">
        <v>6279</v>
      </c>
      <c r="B6288">
        <f>RAND()</f>
        <v>0</v>
      </c>
      <c r="C6288">
        <f>IF(B6288&lt;$W$41,3,IF(B6288&lt;$W$41+$W$42,4,5))</f>
        <v>0</v>
      </c>
      <c r="D6288">
        <f>NORMSINV(RAND())</f>
        <v>0</v>
      </c>
      <c r="E6288">
        <f>$W$25*EXP(($W$26-$W$28-0.5*$W$27^2)*C6288+$W$27*SQRT(C6288)*D6288)</f>
        <v>0</v>
      </c>
      <c r="F6288">
        <f>$W$30*(1+$W$31)^C6288</f>
        <v>0</v>
      </c>
      <c r="G6288">
        <f>$W$32*(1+$W$33)^C6288</f>
        <v>0</v>
      </c>
      <c r="H6288">
        <f>$W$34*(1+$W$35)^C6288</f>
        <v>0</v>
      </c>
      <c r="I6288">
        <f>MIN(E6288,F6288)</f>
        <v>0</v>
      </c>
      <c r="J6288">
        <f>MIN(E6288-I6288,G6288)</f>
        <v>0</v>
      </c>
      <c r="K6288">
        <f>MIN(E6288-I6288-J6288,H6288)</f>
        <v>0</v>
      </c>
      <c r="L6288">
        <f>E6288-I6288-J6288-K6288</f>
        <v>0</v>
      </c>
      <c r="M6288">
        <f>IF((I6288+J6288+(1-$W$36)*L6288)/$W$39&gt;=$W$38,1,0)</f>
        <v>0</v>
      </c>
      <c r="N6288">
        <f>IF(M6288=1,$W$37,$W$36)*L6288</f>
        <v>0</v>
      </c>
      <c r="O6288">
        <f>EXP(-$W$26*C6288)*I6288</f>
        <v>0</v>
      </c>
      <c r="P6288">
        <f>EXP(-$W$26*C6288)*J6288</f>
        <v>0</v>
      </c>
      <c r="Q6288">
        <f>EXP(-$W$26*C6288)*K6288</f>
        <v>0</v>
      </c>
      <c r="R6288">
        <f>EXP(-$W$26*C6288)*(L6288-N6288)</f>
        <v>0</v>
      </c>
      <c r="S6288">
        <f>EXP(-$W$26*C6288)*N6288</f>
        <v>0</v>
      </c>
      <c r="T6288">
        <f>EXP(-$W$26*C6288)*E6288</f>
        <v>0</v>
      </c>
    </row>
    <row r="6289" spans="1:20">
      <c r="A6289">
        <v>6280</v>
      </c>
      <c r="B6289">
        <f>RAND()</f>
        <v>0</v>
      </c>
      <c r="C6289">
        <f>IF(B6289&lt;$W$41,3,IF(B6289&lt;$W$41+$W$42,4,5))</f>
        <v>0</v>
      </c>
      <c r="D6289">
        <f>NORMSINV(RAND())</f>
        <v>0</v>
      </c>
      <c r="E6289">
        <f>$W$25*EXP(($W$26-$W$28-0.5*$W$27^2)*C6289+$W$27*SQRT(C6289)*D6289)</f>
        <v>0</v>
      </c>
      <c r="F6289">
        <f>$W$30*(1+$W$31)^C6289</f>
        <v>0</v>
      </c>
      <c r="G6289">
        <f>$W$32*(1+$W$33)^C6289</f>
        <v>0</v>
      </c>
      <c r="H6289">
        <f>$W$34*(1+$W$35)^C6289</f>
        <v>0</v>
      </c>
      <c r="I6289">
        <f>MIN(E6289,F6289)</f>
        <v>0</v>
      </c>
      <c r="J6289">
        <f>MIN(E6289-I6289,G6289)</f>
        <v>0</v>
      </c>
      <c r="K6289">
        <f>MIN(E6289-I6289-J6289,H6289)</f>
        <v>0</v>
      </c>
      <c r="L6289">
        <f>E6289-I6289-J6289-K6289</f>
        <v>0</v>
      </c>
      <c r="M6289">
        <f>IF((I6289+J6289+(1-$W$36)*L6289)/$W$39&gt;=$W$38,1,0)</f>
        <v>0</v>
      </c>
      <c r="N6289">
        <f>IF(M6289=1,$W$37,$W$36)*L6289</f>
        <v>0</v>
      </c>
      <c r="O6289">
        <f>EXP(-$W$26*C6289)*I6289</f>
        <v>0</v>
      </c>
      <c r="P6289">
        <f>EXP(-$W$26*C6289)*J6289</f>
        <v>0</v>
      </c>
      <c r="Q6289">
        <f>EXP(-$W$26*C6289)*K6289</f>
        <v>0</v>
      </c>
      <c r="R6289">
        <f>EXP(-$W$26*C6289)*(L6289-N6289)</f>
        <v>0</v>
      </c>
      <c r="S6289">
        <f>EXP(-$W$26*C6289)*N6289</f>
        <v>0</v>
      </c>
      <c r="T6289">
        <f>EXP(-$W$26*C6289)*E6289</f>
        <v>0</v>
      </c>
    </row>
    <row r="6290" spans="1:20">
      <c r="A6290">
        <v>6281</v>
      </c>
      <c r="B6290">
        <f>RAND()</f>
        <v>0</v>
      </c>
      <c r="C6290">
        <f>IF(B6290&lt;$W$41,3,IF(B6290&lt;$W$41+$W$42,4,5))</f>
        <v>0</v>
      </c>
      <c r="D6290">
        <f>NORMSINV(RAND())</f>
        <v>0</v>
      </c>
      <c r="E6290">
        <f>$W$25*EXP(($W$26-$W$28-0.5*$W$27^2)*C6290+$W$27*SQRT(C6290)*D6290)</f>
        <v>0</v>
      </c>
      <c r="F6290">
        <f>$W$30*(1+$W$31)^C6290</f>
        <v>0</v>
      </c>
      <c r="G6290">
        <f>$W$32*(1+$W$33)^C6290</f>
        <v>0</v>
      </c>
      <c r="H6290">
        <f>$W$34*(1+$W$35)^C6290</f>
        <v>0</v>
      </c>
      <c r="I6290">
        <f>MIN(E6290,F6290)</f>
        <v>0</v>
      </c>
      <c r="J6290">
        <f>MIN(E6290-I6290,G6290)</f>
        <v>0</v>
      </c>
      <c r="K6290">
        <f>MIN(E6290-I6290-J6290,H6290)</f>
        <v>0</v>
      </c>
      <c r="L6290">
        <f>E6290-I6290-J6290-K6290</f>
        <v>0</v>
      </c>
      <c r="M6290">
        <f>IF((I6290+J6290+(1-$W$36)*L6290)/$W$39&gt;=$W$38,1,0)</f>
        <v>0</v>
      </c>
      <c r="N6290">
        <f>IF(M6290=1,$W$37,$W$36)*L6290</f>
        <v>0</v>
      </c>
      <c r="O6290">
        <f>EXP(-$W$26*C6290)*I6290</f>
        <v>0</v>
      </c>
      <c r="P6290">
        <f>EXP(-$W$26*C6290)*J6290</f>
        <v>0</v>
      </c>
      <c r="Q6290">
        <f>EXP(-$W$26*C6290)*K6290</f>
        <v>0</v>
      </c>
      <c r="R6290">
        <f>EXP(-$W$26*C6290)*(L6290-N6290)</f>
        <v>0</v>
      </c>
      <c r="S6290">
        <f>EXP(-$W$26*C6290)*N6290</f>
        <v>0</v>
      </c>
      <c r="T6290">
        <f>EXP(-$W$26*C6290)*E6290</f>
        <v>0</v>
      </c>
    </row>
    <row r="6291" spans="1:20">
      <c r="A6291">
        <v>6282</v>
      </c>
      <c r="B6291">
        <f>RAND()</f>
        <v>0</v>
      </c>
      <c r="C6291">
        <f>IF(B6291&lt;$W$41,3,IF(B6291&lt;$W$41+$W$42,4,5))</f>
        <v>0</v>
      </c>
      <c r="D6291">
        <f>NORMSINV(RAND())</f>
        <v>0</v>
      </c>
      <c r="E6291">
        <f>$W$25*EXP(($W$26-$W$28-0.5*$W$27^2)*C6291+$W$27*SQRT(C6291)*D6291)</f>
        <v>0</v>
      </c>
      <c r="F6291">
        <f>$W$30*(1+$W$31)^C6291</f>
        <v>0</v>
      </c>
      <c r="G6291">
        <f>$W$32*(1+$W$33)^C6291</f>
        <v>0</v>
      </c>
      <c r="H6291">
        <f>$W$34*(1+$W$35)^C6291</f>
        <v>0</v>
      </c>
      <c r="I6291">
        <f>MIN(E6291,F6291)</f>
        <v>0</v>
      </c>
      <c r="J6291">
        <f>MIN(E6291-I6291,G6291)</f>
        <v>0</v>
      </c>
      <c r="K6291">
        <f>MIN(E6291-I6291-J6291,H6291)</f>
        <v>0</v>
      </c>
      <c r="L6291">
        <f>E6291-I6291-J6291-K6291</f>
        <v>0</v>
      </c>
      <c r="M6291">
        <f>IF((I6291+J6291+(1-$W$36)*L6291)/$W$39&gt;=$W$38,1,0)</f>
        <v>0</v>
      </c>
      <c r="N6291">
        <f>IF(M6291=1,$W$37,$W$36)*L6291</f>
        <v>0</v>
      </c>
      <c r="O6291">
        <f>EXP(-$W$26*C6291)*I6291</f>
        <v>0</v>
      </c>
      <c r="P6291">
        <f>EXP(-$W$26*C6291)*J6291</f>
        <v>0</v>
      </c>
      <c r="Q6291">
        <f>EXP(-$W$26*C6291)*K6291</f>
        <v>0</v>
      </c>
      <c r="R6291">
        <f>EXP(-$W$26*C6291)*(L6291-N6291)</f>
        <v>0</v>
      </c>
      <c r="S6291">
        <f>EXP(-$W$26*C6291)*N6291</f>
        <v>0</v>
      </c>
      <c r="T6291">
        <f>EXP(-$W$26*C6291)*E6291</f>
        <v>0</v>
      </c>
    </row>
    <row r="6292" spans="1:20">
      <c r="A6292">
        <v>6283</v>
      </c>
      <c r="B6292">
        <f>RAND()</f>
        <v>0</v>
      </c>
      <c r="C6292">
        <f>IF(B6292&lt;$W$41,3,IF(B6292&lt;$W$41+$W$42,4,5))</f>
        <v>0</v>
      </c>
      <c r="D6292">
        <f>NORMSINV(RAND())</f>
        <v>0</v>
      </c>
      <c r="E6292">
        <f>$W$25*EXP(($W$26-$W$28-0.5*$W$27^2)*C6292+$W$27*SQRT(C6292)*D6292)</f>
        <v>0</v>
      </c>
      <c r="F6292">
        <f>$W$30*(1+$W$31)^C6292</f>
        <v>0</v>
      </c>
      <c r="G6292">
        <f>$W$32*(1+$W$33)^C6292</f>
        <v>0</v>
      </c>
      <c r="H6292">
        <f>$W$34*(1+$W$35)^C6292</f>
        <v>0</v>
      </c>
      <c r="I6292">
        <f>MIN(E6292,F6292)</f>
        <v>0</v>
      </c>
      <c r="J6292">
        <f>MIN(E6292-I6292,G6292)</f>
        <v>0</v>
      </c>
      <c r="K6292">
        <f>MIN(E6292-I6292-J6292,H6292)</f>
        <v>0</v>
      </c>
      <c r="L6292">
        <f>E6292-I6292-J6292-K6292</f>
        <v>0</v>
      </c>
      <c r="M6292">
        <f>IF((I6292+J6292+(1-$W$36)*L6292)/$W$39&gt;=$W$38,1,0)</f>
        <v>0</v>
      </c>
      <c r="N6292">
        <f>IF(M6292=1,$W$37,$W$36)*L6292</f>
        <v>0</v>
      </c>
      <c r="O6292">
        <f>EXP(-$W$26*C6292)*I6292</f>
        <v>0</v>
      </c>
      <c r="P6292">
        <f>EXP(-$W$26*C6292)*J6292</f>
        <v>0</v>
      </c>
      <c r="Q6292">
        <f>EXP(-$W$26*C6292)*K6292</f>
        <v>0</v>
      </c>
      <c r="R6292">
        <f>EXP(-$W$26*C6292)*(L6292-N6292)</f>
        <v>0</v>
      </c>
      <c r="S6292">
        <f>EXP(-$W$26*C6292)*N6292</f>
        <v>0</v>
      </c>
      <c r="T6292">
        <f>EXP(-$W$26*C6292)*E6292</f>
        <v>0</v>
      </c>
    </row>
    <row r="6293" spans="1:20">
      <c r="A6293">
        <v>6284</v>
      </c>
      <c r="B6293">
        <f>RAND()</f>
        <v>0</v>
      </c>
      <c r="C6293">
        <f>IF(B6293&lt;$W$41,3,IF(B6293&lt;$W$41+$W$42,4,5))</f>
        <v>0</v>
      </c>
      <c r="D6293">
        <f>NORMSINV(RAND())</f>
        <v>0</v>
      </c>
      <c r="E6293">
        <f>$W$25*EXP(($W$26-$W$28-0.5*$W$27^2)*C6293+$W$27*SQRT(C6293)*D6293)</f>
        <v>0</v>
      </c>
      <c r="F6293">
        <f>$W$30*(1+$W$31)^C6293</f>
        <v>0</v>
      </c>
      <c r="G6293">
        <f>$W$32*(1+$W$33)^C6293</f>
        <v>0</v>
      </c>
      <c r="H6293">
        <f>$W$34*(1+$W$35)^C6293</f>
        <v>0</v>
      </c>
      <c r="I6293">
        <f>MIN(E6293,F6293)</f>
        <v>0</v>
      </c>
      <c r="J6293">
        <f>MIN(E6293-I6293,G6293)</f>
        <v>0</v>
      </c>
      <c r="K6293">
        <f>MIN(E6293-I6293-J6293,H6293)</f>
        <v>0</v>
      </c>
      <c r="L6293">
        <f>E6293-I6293-J6293-K6293</f>
        <v>0</v>
      </c>
      <c r="M6293">
        <f>IF((I6293+J6293+(1-$W$36)*L6293)/$W$39&gt;=$W$38,1,0)</f>
        <v>0</v>
      </c>
      <c r="N6293">
        <f>IF(M6293=1,$W$37,$W$36)*L6293</f>
        <v>0</v>
      </c>
      <c r="O6293">
        <f>EXP(-$W$26*C6293)*I6293</f>
        <v>0</v>
      </c>
      <c r="P6293">
        <f>EXP(-$W$26*C6293)*J6293</f>
        <v>0</v>
      </c>
      <c r="Q6293">
        <f>EXP(-$W$26*C6293)*K6293</f>
        <v>0</v>
      </c>
      <c r="R6293">
        <f>EXP(-$W$26*C6293)*(L6293-N6293)</f>
        <v>0</v>
      </c>
      <c r="S6293">
        <f>EXP(-$W$26*C6293)*N6293</f>
        <v>0</v>
      </c>
      <c r="T6293">
        <f>EXP(-$W$26*C6293)*E6293</f>
        <v>0</v>
      </c>
    </row>
    <row r="6294" spans="1:20">
      <c r="A6294">
        <v>6285</v>
      </c>
      <c r="B6294">
        <f>RAND()</f>
        <v>0</v>
      </c>
      <c r="C6294">
        <f>IF(B6294&lt;$W$41,3,IF(B6294&lt;$W$41+$W$42,4,5))</f>
        <v>0</v>
      </c>
      <c r="D6294">
        <f>NORMSINV(RAND())</f>
        <v>0</v>
      </c>
      <c r="E6294">
        <f>$W$25*EXP(($W$26-$W$28-0.5*$W$27^2)*C6294+$W$27*SQRT(C6294)*D6294)</f>
        <v>0</v>
      </c>
      <c r="F6294">
        <f>$W$30*(1+$W$31)^C6294</f>
        <v>0</v>
      </c>
      <c r="G6294">
        <f>$W$32*(1+$W$33)^C6294</f>
        <v>0</v>
      </c>
      <c r="H6294">
        <f>$W$34*(1+$W$35)^C6294</f>
        <v>0</v>
      </c>
      <c r="I6294">
        <f>MIN(E6294,F6294)</f>
        <v>0</v>
      </c>
      <c r="J6294">
        <f>MIN(E6294-I6294,G6294)</f>
        <v>0</v>
      </c>
      <c r="K6294">
        <f>MIN(E6294-I6294-J6294,H6294)</f>
        <v>0</v>
      </c>
      <c r="L6294">
        <f>E6294-I6294-J6294-K6294</f>
        <v>0</v>
      </c>
      <c r="M6294">
        <f>IF((I6294+J6294+(1-$W$36)*L6294)/$W$39&gt;=$W$38,1,0)</f>
        <v>0</v>
      </c>
      <c r="N6294">
        <f>IF(M6294=1,$W$37,$W$36)*L6294</f>
        <v>0</v>
      </c>
      <c r="O6294">
        <f>EXP(-$W$26*C6294)*I6294</f>
        <v>0</v>
      </c>
      <c r="P6294">
        <f>EXP(-$W$26*C6294)*J6294</f>
        <v>0</v>
      </c>
      <c r="Q6294">
        <f>EXP(-$W$26*C6294)*K6294</f>
        <v>0</v>
      </c>
      <c r="R6294">
        <f>EXP(-$W$26*C6294)*(L6294-N6294)</f>
        <v>0</v>
      </c>
      <c r="S6294">
        <f>EXP(-$W$26*C6294)*N6294</f>
        <v>0</v>
      </c>
      <c r="T6294">
        <f>EXP(-$W$26*C6294)*E6294</f>
        <v>0</v>
      </c>
    </row>
    <row r="6295" spans="1:20">
      <c r="A6295">
        <v>6286</v>
      </c>
      <c r="B6295">
        <f>RAND()</f>
        <v>0</v>
      </c>
      <c r="C6295">
        <f>IF(B6295&lt;$W$41,3,IF(B6295&lt;$W$41+$W$42,4,5))</f>
        <v>0</v>
      </c>
      <c r="D6295">
        <f>NORMSINV(RAND())</f>
        <v>0</v>
      </c>
      <c r="E6295">
        <f>$W$25*EXP(($W$26-$W$28-0.5*$W$27^2)*C6295+$W$27*SQRT(C6295)*D6295)</f>
        <v>0</v>
      </c>
      <c r="F6295">
        <f>$W$30*(1+$W$31)^C6295</f>
        <v>0</v>
      </c>
      <c r="G6295">
        <f>$W$32*(1+$W$33)^C6295</f>
        <v>0</v>
      </c>
      <c r="H6295">
        <f>$W$34*(1+$W$35)^C6295</f>
        <v>0</v>
      </c>
      <c r="I6295">
        <f>MIN(E6295,F6295)</f>
        <v>0</v>
      </c>
      <c r="J6295">
        <f>MIN(E6295-I6295,G6295)</f>
        <v>0</v>
      </c>
      <c r="K6295">
        <f>MIN(E6295-I6295-J6295,H6295)</f>
        <v>0</v>
      </c>
      <c r="L6295">
        <f>E6295-I6295-J6295-K6295</f>
        <v>0</v>
      </c>
      <c r="M6295">
        <f>IF((I6295+J6295+(1-$W$36)*L6295)/$W$39&gt;=$W$38,1,0)</f>
        <v>0</v>
      </c>
      <c r="N6295">
        <f>IF(M6295=1,$W$37,$W$36)*L6295</f>
        <v>0</v>
      </c>
      <c r="O6295">
        <f>EXP(-$W$26*C6295)*I6295</f>
        <v>0</v>
      </c>
      <c r="P6295">
        <f>EXP(-$W$26*C6295)*J6295</f>
        <v>0</v>
      </c>
      <c r="Q6295">
        <f>EXP(-$W$26*C6295)*K6295</f>
        <v>0</v>
      </c>
      <c r="R6295">
        <f>EXP(-$W$26*C6295)*(L6295-N6295)</f>
        <v>0</v>
      </c>
      <c r="S6295">
        <f>EXP(-$W$26*C6295)*N6295</f>
        <v>0</v>
      </c>
      <c r="T6295">
        <f>EXP(-$W$26*C6295)*E6295</f>
        <v>0</v>
      </c>
    </row>
    <row r="6296" spans="1:20">
      <c r="A6296">
        <v>6287</v>
      </c>
      <c r="B6296">
        <f>RAND()</f>
        <v>0</v>
      </c>
      <c r="C6296">
        <f>IF(B6296&lt;$W$41,3,IF(B6296&lt;$W$41+$W$42,4,5))</f>
        <v>0</v>
      </c>
      <c r="D6296">
        <f>NORMSINV(RAND())</f>
        <v>0</v>
      </c>
      <c r="E6296">
        <f>$W$25*EXP(($W$26-$W$28-0.5*$W$27^2)*C6296+$W$27*SQRT(C6296)*D6296)</f>
        <v>0</v>
      </c>
      <c r="F6296">
        <f>$W$30*(1+$W$31)^C6296</f>
        <v>0</v>
      </c>
      <c r="G6296">
        <f>$W$32*(1+$W$33)^C6296</f>
        <v>0</v>
      </c>
      <c r="H6296">
        <f>$W$34*(1+$W$35)^C6296</f>
        <v>0</v>
      </c>
      <c r="I6296">
        <f>MIN(E6296,F6296)</f>
        <v>0</v>
      </c>
      <c r="J6296">
        <f>MIN(E6296-I6296,G6296)</f>
        <v>0</v>
      </c>
      <c r="K6296">
        <f>MIN(E6296-I6296-J6296,H6296)</f>
        <v>0</v>
      </c>
      <c r="L6296">
        <f>E6296-I6296-J6296-K6296</f>
        <v>0</v>
      </c>
      <c r="M6296">
        <f>IF((I6296+J6296+(1-$W$36)*L6296)/$W$39&gt;=$W$38,1,0)</f>
        <v>0</v>
      </c>
      <c r="N6296">
        <f>IF(M6296=1,$W$37,$W$36)*L6296</f>
        <v>0</v>
      </c>
      <c r="O6296">
        <f>EXP(-$W$26*C6296)*I6296</f>
        <v>0</v>
      </c>
      <c r="P6296">
        <f>EXP(-$W$26*C6296)*J6296</f>
        <v>0</v>
      </c>
      <c r="Q6296">
        <f>EXP(-$W$26*C6296)*K6296</f>
        <v>0</v>
      </c>
      <c r="R6296">
        <f>EXP(-$W$26*C6296)*(L6296-N6296)</f>
        <v>0</v>
      </c>
      <c r="S6296">
        <f>EXP(-$W$26*C6296)*N6296</f>
        <v>0</v>
      </c>
      <c r="T6296">
        <f>EXP(-$W$26*C6296)*E6296</f>
        <v>0</v>
      </c>
    </row>
    <row r="6297" spans="1:20">
      <c r="A6297">
        <v>6288</v>
      </c>
      <c r="B6297">
        <f>RAND()</f>
        <v>0</v>
      </c>
      <c r="C6297">
        <f>IF(B6297&lt;$W$41,3,IF(B6297&lt;$W$41+$W$42,4,5))</f>
        <v>0</v>
      </c>
      <c r="D6297">
        <f>NORMSINV(RAND())</f>
        <v>0</v>
      </c>
      <c r="E6297">
        <f>$W$25*EXP(($W$26-$W$28-0.5*$W$27^2)*C6297+$W$27*SQRT(C6297)*D6297)</f>
        <v>0</v>
      </c>
      <c r="F6297">
        <f>$W$30*(1+$W$31)^C6297</f>
        <v>0</v>
      </c>
      <c r="G6297">
        <f>$W$32*(1+$W$33)^C6297</f>
        <v>0</v>
      </c>
      <c r="H6297">
        <f>$W$34*(1+$W$35)^C6297</f>
        <v>0</v>
      </c>
      <c r="I6297">
        <f>MIN(E6297,F6297)</f>
        <v>0</v>
      </c>
      <c r="J6297">
        <f>MIN(E6297-I6297,G6297)</f>
        <v>0</v>
      </c>
      <c r="K6297">
        <f>MIN(E6297-I6297-J6297,H6297)</f>
        <v>0</v>
      </c>
      <c r="L6297">
        <f>E6297-I6297-J6297-K6297</f>
        <v>0</v>
      </c>
      <c r="M6297">
        <f>IF((I6297+J6297+(1-$W$36)*L6297)/$W$39&gt;=$W$38,1,0)</f>
        <v>0</v>
      </c>
      <c r="N6297">
        <f>IF(M6297=1,$W$37,$W$36)*L6297</f>
        <v>0</v>
      </c>
      <c r="O6297">
        <f>EXP(-$W$26*C6297)*I6297</f>
        <v>0</v>
      </c>
      <c r="P6297">
        <f>EXP(-$W$26*C6297)*J6297</f>
        <v>0</v>
      </c>
      <c r="Q6297">
        <f>EXP(-$W$26*C6297)*K6297</f>
        <v>0</v>
      </c>
      <c r="R6297">
        <f>EXP(-$W$26*C6297)*(L6297-N6297)</f>
        <v>0</v>
      </c>
      <c r="S6297">
        <f>EXP(-$W$26*C6297)*N6297</f>
        <v>0</v>
      </c>
      <c r="T6297">
        <f>EXP(-$W$26*C6297)*E6297</f>
        <v>0</v>
      </c>
    </row>
    <row r="6298" spans="1:20">
      <c r="A6298">
        <v>6289</v>
      </c>
      <c r="B6298">
        <f>RAND()</f>
        <v>0</v>
      </c>
      <c r="C6298">
        <f>IF(B6298&lt;$W$41,3,IF(B6298&lt;$W$41+$W$42,4,5))</f>
        <v>0</v>
      </c>
      <c r="D6298">
        <f>NORMSINV(RAND())</f>
        <v>0</v>
      </c>
      <c r="E6298">
        <f>$W$25*EXP(($W$26-$W$28-0.5*$W$27^2)*C6298+$W$27*SQRT(C6298)*D6298)</f>
        <v>0</v>
      </c>
      <c r="F6298">
        <f>$W$30*(1+$W$31)^C6298</f>
        <v>0</v>
      </c>
      <c r="G6298">
        <f>$W$32*(1+$W$33)^C6298</f>
        <v>0</v>
      </c>
      <c r="H6298">
        <f>$W$34*(1+$W$35)^C6298</f>
        <v>0</v>
      </c>
      <c r="I6298">
        <f>MIN(E6298,F6298)</f>
        <v>0</v>
      </c>
      <c r="J6298">
        <f>MIN(E6298-I6298,G6298)</f>
        <v>0</v>
      </c>
      <c r="K6298">
        <f>MIN(E6298-I6298-J6298,H6298)</f>
        <v>0</v>
      </c>
      <c r="L6298">
        <f>E6298-I6298-J6298-K6298</f>
        <v>0</v>
      </c>
      <c r="M6298">
        <f>IF((I6298+J6298+(1-$W$36)*L6298)/$W$39&gt;=$W$38,1,0)</f>
        <v>0</v>
      </c>
      <c r="N6298">
        <f>IF(M6298=1,$W$37,$W$36)*L6298</f>
        <v>0</v>
      </c>
      <c r="O6298">
        <f>EXP(-$W$26*C6298)*I6298</f>
        <v>0</v>
      </c>
      <c r="P6298">
        <f>EXP(-$W$26*C6298)*J6298</f>
        <v>0</v>
      </c>
      <c r="Q6298">
        <f>EXP(-$W$26*C6298)*K6298</f>
        <v>0</v>
      </c>
      <c r="R6298">
        <f>EXP(-$W$26*C6298)*(L6298-N6298)</f>
        <v>0</v>
      </c>
      <c r="S6298">
        <f>EXP(-$W$26*C6298)*N6298</f>
        <v>0</v>
      </c>
      <c r="T6298">
        <f>EXP(-$W$26*C6298)*E6298</f>
        <v>0</v>
      </c>
    </row>
    <row r="6299" spans="1:20">
      <c r="A6299">
        <v>6290</v>
      </c>
      <c r="B6299">
        <f>RAND()</f>
        <v>0</v>
      </c>
      <c r="C6299">
        <f>IF(B6299&lt;$W$41,3,IF(B6299&lt;$W$41+$W$42,4,5))</f>
        <v>0</v>
      </c>
      <c r="D6299">
        <f>NORMSINV(RAND())</f>
        <v>0</v>
      </c>
      <c r="E6299">
        <f>$W$25*EXP(($W$26-$W$28-0.5*$W$27^2)*C6299+$W$27*SQRT(C6299)*D6299)</f>
        <v>0</v>
      </c>
      <c r="F6299">
        <f>$W$30*(1+$W$31)^C6299</f>
        <v>0</v>
      </c>
      <c r="G6299">
        <f>$W$32*(1+$W$33)^C6299</f>
        <v>0</v>
      </c>
      <c r="H6299">
        <f>$W$34*(1+$W$35)^C6299</f>
        <v>0</v>
      </c>
      <c r="I6299">
        <f>MIN(E6299,F6299)</f>
        <v>0</v>
      </c>
      <c r="J6299">
        <f>MIN(E6299-I6299,G6299)</f>
        <v>0</v>
      </c>
      <c r="K6299">
        <f>MIN(E6299-I6299-J6299,H6299)</f>
        <v>0</v>
      </c>
      <c r="L6299">
        <f>E6299-I6299-J6299-K6299</f>
        <v>0</v>
      </c>
      <c r="M6299">
        <f>IF((I6299+J6299+(1-$W$36)*L6299)/$W$39&gt;=$W$38,1,0)</f>
        <v>0</v>
      </c>
      <c r="N6299">
        <f>IF(M6299=1,$W$37,$W$36)*L6299</f>
        <v>0</v>
      </c>
      <c r="O6299">
        <f>EXP(-$W$26*C6299)*I6299</f>
        <v>0</v>
      </c>
      <c r="P6299">
        <f>EXP(-$W$26*C6299)*J6299</f>
        <v>0</v>
      </c>
      <c r="Q6299">
        <f>EXP(-$W$26*C6299)*K6299</f>
        <v>0</v>
      </c>
      <c r="R6299">
        <f>EXP(-$W$26*C6299)*(L6299-N6299)</f>
        <v>0</v>
      </c>
      <c r="S6299">
        <f>EXP(-$W$26*C6299)*N6299</f>
        <v>0</v>
      </c>
      <c r="T6299">
        <f>EXP(-$W$26*C6299)*E6299</f>
        <v>0</v>
      </c>
    </row>
    <row r="6300" spans="1:20">
      <c r="A6300">
        <v>6291</v>
      </c>
      <c r="B6300">
        <f>RAND()</f>
        <v>0</v>
      </c>
      <c r="C6300">
        <f>IF(B6300&lt;$W$41,3,IF(B6300&lt;$W$41+$W$42,4,5))</f>
        <v>0</v>
      </c>
      <c r="D6300">
        <f>NORMSINV(RAND())</f>
        <v>0</v>
      </c>
      <c r="E6300">
        <f>$W$25*EXP(($W$26-$W$28-0.5*$W$27^2)*C6300+$W$27*SQRT(C6300)*D6300)</f>
        <v>0</v>
      </c>
      <c r="F6300">
        <f>$W$30*(1+$W$31)^C6300</f>
        <v>0</v>
      </c>
      <c r="G6300">
        <f>$W$32*(1+$W$33)^C6300</f>
        <v>0</v>
      </c>
      <c r="H6300">
        <f>$W$34*(1+$W$35)^C6300</f>
        <v>0</v>
      </c>
      <c r="I6300">
        <f>MIN(E6300,F6300)</f>
        <v>0</v>
      </c>
      <c r="J6300">
        <f>MIN(E6300-I6300,G6300)</f>
        <v>0</v>
      </c>
      <c r="K6300">
        <f>MIN(E6300-I6300-J6300,H6300)</f>
        <v>0</v>
      </c>
      <c r="L6300">
        <f>E6300-I6300-J6300-K6300</f>
        <v>0</v>
      </c>
      <c r="M6300">
        <f>IF((I6300+J6300+(1-$W$36)*L6300)/$W$39&gt;=$W$38,1,0)</f>
        <v>0</v>
      </c>
      <c r="N6300">
        <f>IF(M6300=1,$W$37,$W$36)*L6300</f>
        <v>0</v>
      </c>
      <c r="O6300">
        <f>EXP(-$W$26*C6300)*I6300</f>
        <v>0</v>
      </c>
      <c r="P6300">
        <f>EXP(-$W$26*C6300)*J6300</f>
        <v>0</v>
      </c>
      <c r="Q6300">
        <f>EXP(-$W$26*C6300)*K6300</f>
        <v>0</v>
      </c>
      <c r="R6300">
        <f>EXP(-$W$26*C6300)*(L6300-N6300)</f>
        <v>0</v>
      </c>
      <c r="S6300">
        <f>EXP(-$W$26*C6300)*N6300</f>
        <v>0</v>
      </c>
      <c r="T6300">
        <f>EXP(-$W$26*C6300)*E6300</f>
        <v>0</v>
      </c>
    </row>
    <row r="6301" spans="1:20">
      <c r="A6301">
        <v>6292</v>
      </c>
      <c r="B6301">
        <f>RAND()</f>
        <v>0</v>
      </c>
      <c r="C6301">
        <f>IF(B6301&lt;$W$41,3,IF(B6301&lt;$W$41+$W$42,4,5))</f>
        <v>0</v>
      </c>
      <c r="D6301">
        <f>NORMSINV(RAND())</f>
        <v>0</v>
      </c>
      <c r="E6301">
        <f>$W$25*EXP(($W$26-$W$28-0.5*$W$27^2)*C6301+$W$27*SQRT(C6301)*D6301)</f>
        <v>0</v>
      </c>
      <c r="F6301">
        <f>$W$30*(1+$W$31)^C6301</f>
        <v>0</v>
      </c>
      <c r="G6301">
        <f>$W$32*(1+$W$33)^C6301</f>
        <v>0</v>
      </c>
      <c r="H6301">
        <f>$W$34*(1+$W$35)^C6301</f>
        <v>0</v>
      </c>
      <c r="I6301">
        <f>MIN(E6301,F6301)</f>
        <v>0</v>
      </c>
      <c r="J6301">
        <f>MIN(E6301-I6301,G6301)</f>
        <v>0</v>
      </c>
      <c r="K6301">
        <f>MIN(E6301-I6301-J6301,H6301)</f>
        <v>0</v>
      </c>
      <c r="L6301">
        <f>E6301-I6301-J6301-K6301</f>
        <v>0</v>
      </c>
      <c r="M6301">
        <f>IF((I6301+J6301+(1-$W$36)*L6301)/$W$39&gt;=$W$38,1,0)</f>
        <v>0</v>
      </c>
      <c r="N6301">
        <f>IF(M6301=1,$W$37,$W$36)*L6301</f>
        <v>0</v>
      </c>
      <c r="O6301">
        <f>EXP(-$W$26*C6301)*I6301</f>
        <v>0</v>
      </c>
      <c r="P6301">
        <f>EXP(-$W$26*C6301)*J6301</f>
        <v>0</v>
      </c>
      <c r="Q6301">
        <f>EXP(-$W$26*C6301)*K6301</f>
        <v>0</v>
      </c>
      <c r="R6301">
        <f>EXP(-$W$26*C6301)*(L6301-N6301)</f>
        <v>0</v>
      </c>
      <c r="S6301">
        <f>EXP(-$W$26*C6301)*N6301</f>
        <v>0</v>
      </c>
      <c r="T6301">
        <f>EXP(-$W$26*C6301)*E6301</f>
        <v>0</v>
      </c>
    </row>
    <row r="6302" spans="1:20">
      <c r="A6302">
        <v>6293</v>
      </c>
      <c r="B6302">
        <f>RAND()</f>
        <v>0</v>
      </c>
      <c r="C6302">
        <f>IF(B6302&lt;$W$41,3,IF(B6302&lt;$W$41+$W$42,4,5))</f>
        <v>0</v>
      </c>
      <c r="D6302">
        <f>NORMSINV(RAND())</f>
        <v>0</v>
      </c>
      <c r="E6302">
        <f>$W$25*EXP(($W$26-$W$28-0.5*$W$27^2)*C6302+$W$27*SQRT(C6302)*D6302)</f>
        <v>0</v>
      </c>
      <c r="F6302">
        <f>$W$30*(1+$W$31)^C6302</f>
        <v>0</v>
      </c>
      <c r="G6302">
        <f>$W$32*(1+$W$33)^C6302</f>
        <v>0</v>
      </c>
      <c r="H6302">
        <f>$W$34*(1+$W$35)^C6302</f>
        <v>0</v>
      </c>
      <c r="I6302">
        <f>MIN(E6302,F6302)</f>
        <v>0</v>
      </c>
      <c r="J6302">
        <f>MIN(E6302-I6302,G6302)</f>
        <v>0</v>
      </c>
      <c r="K6302">
        <f>MIN(E6302-I6302-J6302,H6302)</f>
        <v>0</v>
      </c>
      <c r="L6302">
        <f>E6302-I6302-J6302-K6302</f>
        <v>0</v>
      </c>
      <c r="M6302">
        <f>IF((I6302+J6302+(1-$W$36)*L6302)/$W$39&gt;=$W$38,1,0)</f>
        <v>0</v>
      </c>
      <c r="N6302">
        <f>IF(M6302=1,$W$37,$W$36)*L6302</f>
        <v>0</v>
      </c>
      <c r="O6302">
        <f>EXP(-$W$26*C6302)*I6302</f>
        <v>0</v>
      </c>
      <c r="P6302">
        <f>EXP(-$W$26*C6302)*J6302</f>
        <v>0</v>
      </c>
      <c r="Q6302">
        <f>EXP(-$W$26*C6302)*K6302</f>
        <v>0</v>
      </c>
      <c r="R6302">
        <f>EXP(-$W$26*C6302)*(L6302-N6302)</f>
        <v>0</v>
      </c>
      <c r="S6302">
        <f>EXP(-$W$26*C6302)*N6302</f>
        <v>0</v>
      </c>
      <c r="T6302">
        <f>EXP(-$W$26*C6302)*E6302</f>
        <v>0</v>
      </c>
    </row>
    <row r="6303" spans="1:20">
      <c r="A6303">
        <v>6294</v>
      </c>
      <c r="B6303">
        <f>RAND()</f>
        <v>0</v>
      </c>
      <c r="C6303">
        <f>IF(B6303&lt;$W$41,3,IF(B6303&lt;$W$41+$W$42,4,5))</f>
        <v>0</v>
      </c>
      <c r="D6303">
        <f>NORMSINV(RAND())</f>
        <v>0</v>
      </c>
      <c r="E6303">
        <f>$W$25*EXP(($W$26-$W$28-0.5*$W$27^2)*C6303+$W$27*SQRT(C6303)*D6303)</f>
        <v>0</v>
      </c>
      <c r="F6303">
        <f>$W$30*(1+$W$31)^C6303</f>
        <v>0</v>
      </c>
      <c r="G6303">
        <f>$W$32*(1+$W$33)^C6303</f>
        <v>0</v>
      </c>
      <c r="H6303">
        <f>$W$34*(1+$W$35)^C6303</f>
        <v>0</v>
      </c>
      <c r="I6303">
        <f>MIN(E6303,F6303)</f>
        <v>0</v>
      </c>
      <c r="J6303">
        <f>MIN(E6303-I6303,G6303)</f>
        <v>0</v>
      </c>
      <c r="K6303">
        <f>MIN(E6303-I6303-J6303,H6303)</f>
        <v>0</v>
      </c>
      <c r="L6303">
        <f>E6303-I6303-J6303-K6303</f>
        <v>0</v>
      </c>
      <c r="M6303">
        <f>IF((I6303+J6303+(1-$W$36)*L6303)/$W$39&gt;=$W$38,1,0)</f>
        <v>0</v>
      </c>
      <c r="N6303">
        <f>IF(M6303=1,$W$37,$W$36)*L6303</f>
        <v>0</v>
      </c>
      <c r="O6303">
        <f>EXP(-$W$26*C6303)*I6303</f>
        <v>0</v>
      </c>
      <c r="P6303">
        <f>EXP(-$W$26*C6303)*J6303</f>
        <v>0</v>
      </c>
      <c r="Q6303">
        <f>EXP(-$W$26*C6303)*K6303</f>
        <v>0</v>
      </c>
      <c r="R6303">
        <f>EXP(-$W$26*C6303)*(L6303-N6303)</f>
        <v>0</v>
      </c>
      <c r="S6303">
        <f>EXP(-$W$26*C6303)*N6303</f>
        <v>0</v>
      </c>
      <c r="T6303">
        <f>EXP(-$W$26*C6303)*E6303</f>
        <v>0</v>
      </c>
    </row>
    <row r="6304" spans="1:20">
      <c r="A6304">
        <v>6295</v>
      </c>
      <c r="B6304">
        <f>RAND()</f>
        <v>0</v>
      </c>
      <c r="C6304">
        <f>IF(B6304&lt;$W$41,3,IF(B6304&lt;$W$41+$W$42,4,5))</f>
        <v>0</v>
      </c>
      <c r="D6304">
        <f>NORMSINV(RAND())</f>
        <v>0</v>
      </c>
      <c r="E6304">
        <f>$W$25*EXP(($W$26-$W$28-0.5*$W$27^2)*C6304+$W$27*SQRT(C6304)*D6304)</f>
        <v>0</v>
      </c>
      <c r="F6304">
        <f>$W$30*(1+$W$31)^C6304</f>
        <v>0</v>
      </c>
      <c r="G6304">
        <f>$W$32*(1+$W$33)^C6304</f>
        <v>0</v>
      </c>
      <c r="H6304">
        <f>$W$34*(1+$W$35)^C6304</f>
        <v>0</v>
      </c>
      <c r="I6304">
        <f>MIN(E6304,F6304)</f>
        <v>0</v>
      </c>
      <c r="J6304">
        <f>MIN(E6304-I6304,G6304)</f>
        <v>0</v>
      </c>
      <c r="K6304">
        <f>MIN(E6304-I6304-J6304,H6304)</f>
        <v>0</v>
      </c>
      <c r="L6304">
        <f>E6304-I6304-J6304-K6304</f>
        <v>0</v>
      </c>
      <c r="M6304">
        <f>IF((I6304+J6304+(1-$W$36)*L6304)/$W$39&gt;=$W$38,1,0)</f>
        <v>0</v>
      </c>
      <c r="N6304">
        <f>IF(M6304=1,$W$37,$W$36)*L6304</f>
        <v>0</v>
      </c>
      <c r="O6304">
        <f>EXP(-$W$26*C6304)*I6304</f>
        <v>0</v>
      </c>
      <c r="P6304">
        <f>EXP(-$W$26*C6304)*J6304</f>
        <v>0</v>
      </c>
      <c r="Q6304">
        <f>EXP(-$W$26*C6304)*K6304</f>
        <v>0</v>
      </c>
      <c r="R6304">
        <f>EXP(-$W$26*C6304)*(L6304-N6304)</f>
        <v>0</v>
      </c>
      <c r="S6304">
        <f>EXP(-$W$26*C6304)*N6304</f>
        <v>0</v>
      </c>
      <c r="T6304">
        <f>EXP(-$W$26*C6304)*E6304</f>
        <v>0</v>
      </c>
    </row>
    <row r="6305" spans="1:20">
      <c r="A6305">
        <v>6296</v>
      </c>
      <c r="B6305">
        <f>RAND()</f>
        <v>0</v>
      </c>
      <c r="C6305">
        <f>IF(B6305&lt;$W$41,3,IF(B6305&lt;$W$41+$W$42,4,5))</f>
        <v>0</v>
      </c>
      <c r="D6305">
        <f>NORMSINV(RAND())</f>
        <v>0</v>
      </c>
      <c r="E6305">
        <f>$W$25*EXP(($W$26-$W$28-0.5*$W$27^2)*C6305+$W$27*SQRT(C6305)*D6305)</f>
        <v>0</v>
      </c>
      <c r="F6305">
        <f>$W$30*(1+$W$31)^C6305</f>
        <v>0</v>
      </c>
      <c r="G6305">
        <f>$W$32*(1+$W$33)^C6305</f>
        <v>0</v>
      </c>
      <c r="H6305">
        <f>$W$34*(1+$W$35)^C6305</f>
        <v>0</v>
      </c>
      <c r="I6305">
        <f>MIN(E6305,F6305)</f>
        <v>0</v>
      </c>
      <c r="J6305">
        <f>MIN(E6305-I6305,G6305)</f>
        <v>0</v>
      </c>
      <c r="K6305">
        <f>MIN(E6305-I6305-J6305,H6305)</f>
        <v>0</v>
      </c>
      <c r="L6305">
        <f>E6305-I6305-J6305-K6305</f>
        <v>0</v>
      </c>
      <c r="M6305">
        <f>IF((I6305+J6305+(1-$W$36)*L6305)/$W$39&gt;=$W$38,1,0)</f>
        <v>0</v>
      </c>
      <c r="N6305">
        <f>IF(M6305=1,$W$37,$W$36)*L6305</f>
        <v>0</v>
      </c>
      <c r="O6305">
        <f>EXP(-$W$26*C6305)*I6305</f>
        <v>0</v>
      </c>
      <c r="P6305">
        <f>EXP(-$W$26*C6305)*J6305</f>
        <v>0</v>
      </c>
      <c r="Q6305">
        <f>EXP(-$W$26*C6305)*K6305</f>
        <v>0</v>
      </c>
      <c r="R6305">
        <f>EXP(-$W$26*C6305)*(L6305-N6305)</f>
        <v>0</v>
      </c>
      <c r="S6305">
        <f>EXP(-$W$26*C6305)*N6305</f>
        <v>0</v>
      </c>
      <c r="T6305">
        <f>EXP(-$W$26*C6305)*E6305</f>
        <v>0</v>
      </c>
    </row>
    <row r="6306" spans="1:20">
      <c r="A6306">
        <v>6297</v>
      </c>
      <c r="B6306">
        <f>RAND()</f>
        <v>0</v>
      </c>
      <c r="C6306">
        <f>IF(B6306&lt;$W$41,3,IF(B6306&lt;$W$41+$W$42,4,5))</f>
        <v>0</v>
      </c>
      <c r="D6306">
        <f>NORMSINV(RAND())</f>
        <v>0</v>
      </c>
      <c r="E6306">
        <f>$W$25*EXP(($W$26-$W$28-0.5*$W$27^2)*C6306+$W$27*SQRT(C6306)*D6306)</f>
        <v>0</v>
      </c>
      <c r="F6306">
        <f>$W$30*(1+$W$31)^C6306</f>
        <v>0</v>
      </c>
      <c r="G6306">
        <f>$W$32*(1+$W$33)^C6306</f>
        <v>0</v>
      </c>
      <c r="H6306">
        <f>$W$34*(1+$W$35)^C6306</f>
        <v>0</v>
      </c>
      <c r="I6306">
        <f>MIN(E6306,F6306)</f>
        <v>0</v>
      </c>
      <c r="J6306">
        <f>MIN(E6306-I6306,G6306)</f>
        <v>0</v>
      </c>
      <c r="K6306">
        <f>MIN(E6306-I6306-J6306,H6306)</f>
        <v>0</v>
      </c>
      <c r="L6306">
        <f>E6306-I6306-J6306-K6306</f>
        <v>0</v>
      </c>
      <c r="M6306">
        <f>IF((I6306+J6306+(1-$W$36)*L6306)/$W$39&gt;=$W$38,1,0)</f>
        <v>0</v>
      </c>
      <c r="N6306">
        <f>IF(M6306=1,$W$37,$W$36)*L6306</f>
        <v>0</v>
      </c>
      <c r="O6306">
        <f>EXP(-$W$26*C6306)*I6306</f>
        <v>0</v>
      </c>
      <c r="P6306">
        <f>EXP(-$W$26*C6306)*J6306</f>
        <v>0</v>
      </c>
      <c r="Q6306">
        <f>EXP(-$W$26*C6306)*K6306</f>
        <v>0</v>
      </c>
      <c r="R6306">
        <f>EXP(-$W$26*C6306)*(L6306-N6306)</f>
        <v>0</v>
      </c>
      <c r="S6306">
        <f>EXP(-$W$26*C6306)*N6306</f>
        <v>0</v>
      </c>
      <c r="T6306">
        <f>EXP(-$W$26*C6306)*E6306</f>
        <v>0</v>
      </c>
    </row>
    <row r="6307" spans="1:20">
      <c r="A6307">
        <v>6298</v>
      </c>
      <c r="B6307">
        <f>RAND()</f>
        <v>0</v>
      </c>
      <c r="C6307">
        <f>IF(B6307&lt;$W$41,3,IF(B6307&lt;$W$41+$W$42,4,5))</f>
        <v>0</v>
      </c>
      <c r="D6307">
        <f>NORMSINV(RAND())</f>
        <v>0</v>
      </c>
      <c r="E6307">
        <f>$W$25*EXP(($W$26-$W$28-0.5*$W$27^2)*C6307+$W$27*SQRT(C6307)*D6307)</f>
        <v>0</v>
      </c>
      <c r="F6307">
        <f>$W$30*(1+$W$31)^C6307</f>
        <v>0</v>
      </c>
      <c r="G6307">
        <f>$W$32*(1+$W$33)^C6307</f>
        <v>0</v>
      </c>
      <c r="H6307">
        <f>$W$34*(1+$W$35)^C6307</f>
        <v>0</v>
      </c>
      <c r="I6307">
        <f>MIN(E6307,F6307)</f>
        <v>0</v>
      </c>
      <c r="J6307">
        <f>MIN(E6307-I6307,G6307)</f>
        <v>0</v>
      </c>
      <c r="K6307">
        <f>MIN(E6307-I6307-J6307,H6307)</f>
        <v>0</v>
      </c>
      <c r="L6307">
        <f>E6307-I6307-J6307-K6307</f>
        <v>0</v>
      </c>
      <c r="M6307">
        <f>IF((I6307+J6307+(1-$W$36)*L6307)/$W$39&gt;=$W$38,1,0)</f>
        <v>0</v>
      </c>
      <c r="N6307">
        <f>IF(M6307=1,$W$37,$W$36)*L6307</f>
        <v>0</v>
      </c>
      <c r="O6307">
        <f>EXP(-$W$26*C6307)*I6307</f>
        <v>0</v>
      </c>
      <c r="P6307">
        <f>EXP(-$W$26*C6307)*J6307</f>
        <v>0</v>
      </c>
      <c r="Q6307">
        <f>EXP(-$W$26*C6307)*K6307</f>
        <v>0</v>
      </c>
      <c r="R6307">
        <f>EXP(-$W$26*C6307)*(L6307-N6307)</f>
        <v>0</v>
      </c>
      <c r="S6307">
        <f>EXP(-$W$26*C6307)*N6307</f>
        <v>0</v>
      </c>
      <c r="T6307">
        <f>EXP(-$W$26*C6307)*E6307</f>
        <v>0</v>
      </c>
    </row>
    <row r="6308" spans="1:20">
      <c r="A6308">
        <v>6299</v>
      </c>
      <c r="B6308">
        <f>RAND()</f>
        <v>0</v>
      </c>
      <c r="C6308">
        <f>IF(B6308&lt;$W$41,3,IF(B6308&lt;$W$41+$W$42,4,5))</f>
        <v>0</v>
      </c>
      <c r="D6308">
        <f>NORMSINV(RAND())</f>
        <v>0</v>
      </c>
      <c r="E6308">
        <f>$W$25*EXP(($W$26-$W$28-0.5*$W$27^2)*C6308+$W$27*SQRT(C6308)*D6308)</f>
        <v>0</v>
      </c>
      <c r="F6308">
        <f>$W$30*(1+$W$31)^C6308</f>
        <v>0</v>
      </c>
      <c r="G6308">
        <f>$W$32*(1+$W$33)^C6308</f>
        <v>0</v>
      </c>
      <c r="H6308">
        <f>$W$34*(1+$W$35)^C6308</f>
        <v>0</v>
      </c>
      <c r="I6308">
        <f>MIN(E6308,F6308)</f>
        <v>0</v>
      </c>
      <c r="J6308">
        <f>MIN(E6308-I6308,G6308)</f>
        <v>0</v>
      </c>
      <c r="K6308">
        <f>MIN(E6308-I6308-J6308,H6308)</f>
        <v>0</v>
      </c>
      <c r="L6308">
        <f>E6308-I6308-J6308-K6308</f>
        <v>0</v>
      </c>
      <c r="M6308">
        <f>IF((I6308+J6308+(1-$W$36)*L6308)/$W$39&gt;=$W$38,1,0)</f>
        <v>0</v>
      </c>
      <c r="N6308">
        <f>IF(M6308=1,$W$37,$W$36)*L6308</f>
        <v>0</v>
      </c>
      <c r="O6308">
        <f>EXP(-$W$26*C6308)*I6308</f>
        <v>0</v>
      </c>
      <c r="P6308">
        <f>EXP(-$W$26*C6308)*J6308</f>
        <v>0</v>
      </c>
      <c r="Q6308">
        <f>EXP(-$W$26*C6308)*K6308</f>
        <v>0</v>
      </c>
      <c r="R6308">
        <f>EXP(-$W$26*C6308)*(L6308-N6308)</f>
        <v>0</v>
      </c>
      <c r="S6308">
        <f>EXP(-$W$26*C6308)*N6308</f>
        <v>0</v>
      </c>
      <c r="T6308">
        <f>EXP(-$W$26*C6308)*E6308</f>
        <v>0</v>
      </c>
    </row>
    <row r="6309" spans="1:20">
      <c r="A6309">
        <v>6300</v>
      </c>
      <c r="B6309">
        <f>RAND()</f>
        <v>0</v>
      </c>
      <c r="C6309">
        <f>IF(B6309&lt;$W$41,3,IF(B6309&lt;$W$41+$W$42,4,5))</f>
        <v>0</v>
      </c>
      <c r="D6309">
        <f>NORMSINV(RAND())</f>
        <v>0</v>
      </c>
      <c r="E6309">
        <f>$W$25*EXP(($W$26-$W$28-0.5*$W$27^2)*C6309+$W$27*SQRT(C6309)*D6309)</f>
        <v>0</v>
      </c>
      <c r="F6309">
        <f>$W$30*(1+$W$31)^C6309</f>
        <v>0</v>
      </c>
      <c r="G6309">
        <f>$W$32*(1+$W$33)^C6309</f>
        <v>0</v>
      </c>
      <c r="H6309">
        <f>$W$34*(1+$W$35)^C6309</f>
        <v>0</v>
      </c>
      <c r="I6309">
        <f>MIN(E6309,F6309)</f>
        <v>0</v>
      </c>
      <c r="J6309">
        <f>MIN(E6309-I6309,G6309)</f>
        <v>0</v>
      </c>
      <c r="K6309">
        <f>MIN(E6309-I6309-J6309,H6309)</f>
        <v>0</v>
      </c>
      <c r="L6309">
        <f>E6309-I6309-J6309-K6309</f>
        <v>0</v>
      </c>
      <c r="M6309">
        <f>IF((I6309+J6309+(1-$W$36)*L6309)/$W$39&gt;=$W$38,1,0)</f>
        <v>0</v>
      </c>
      <c r="N6309">
        <f>IF(M6309=1,$W$37,$W$36)*L6309</f>
        <v>0</v>
      </c>
      <c r="O6309">
        <f>EXP(-$W$26*C6309)*I6309</f>
        <v>0</v>
      </c>
      <c r="P6309">
        <f>EXP(-$W$26*C6309)*J6309</f>
        <v>0</v>
      </c>
      <c r="Q6309">
        <f>EXP(-$W$26*C6309)*K6309</f>
        <v>0</v>
      </c>
      <c r="R6309">
        <f>EXP(-$W$26*C6309)*(L6309-N6309)</f>
        <v>0</v>
      </c>
      <c r="S6309">
        <f>EXP(-$W$26*C6309)*N6309</f>
        <v>0</v>
      </c>
      <c r="T6309">
        <f>EXP(-$W$26*C6309)*E6309</f>
        <v>0</v>
      </c>
    </row>
    <row r="6310" spans="1:20">
      <c r="A6310">
        <v>6301</v>
      </c>
      <c r="B6310">
        <f>RAND()</f>
        <v>0</v>
      </c>
      <c r="C6310">
        <f>IF(B6310&lt;$W$41,3,IF(B6310&lt;$W$41+$W$42,4,5))</f>
        <v>0</v>
      </c>
      <c r="D6310">
        <f>NORMSINV(RAND())</f>
        <v>0</v>
      </c>
      <c r="E6310">
        <f>$W$25*EXP(($W$26-$W$28-0.5*$W$27^2)*C6310+$W$27*SQRT(C6310)*D6310)</f>
        <v>0</v>
      </c>
      <c r="F6310">
        <f>$W$30*(1+$W$31)^C6310</f>
        <v>0</v>
      </c>
      <c r="G6310">
        <f>$W$32*(1+$W$33)^C6310</f>
        <v>0</v>
      </c>
      <c r="H6310">
        <f>$W$34*(1+$W$35)^C6310</f>
        <v>0</v>
      </c>
      <c r="I6310">
        <f>MIN(E6310,F6310)</f>
        <v>0</v>
      </c>
      <c r="J6310">
        <f>MIN(E6310-I6310,G6310)</f>
        <v>0</v>
      </c>
      <c r="K6310">
        <f>MIN(E6310-I6310-J6310,H6310)</f>
        <v>0</v>
      </c>
      <c r="L6310">
        <f>E6310-I6310-J6310-K6310</f>
        <v>0</v>
      </c>
      <c r="M6310">
        <f>IF((I6310+J6310+(1-$W$36)*L6310)/$W$39&gt;=$W$38,1,0)</f>
        <v>0</v>
      </c>
      <c r="N6310">
        <f>IF(M6310=1,$W$37,$W$36)*L6310</f>
        <v>0</v>
      </c>
      <c r="O6310">
        <f>EXP(-$W$26*C6310)*I6310</f>
        <v>0</v>
      </c>
      <c r="P6310">
        <f>EXP(-$W$26*C6310)*J6310</f>
        <v>0</v>
      </c>
      <c r="Q6310">
        <f>EXP(-$W$26*C6310)*K6310</f>
        <v>0</v>
      </c>
      <c r="R6310">
        <f>EXP(-$W$26*C6310)*(L6310-N6310)</f>
        <v>0</v>
      </c>
      <c r="S6310">
        <f>EXP(-$W$26*C6310)*N6310</f>
        <v>0</v>
      </c>
      <c r="T6310">
        <f>EXP(-$W$26*C6310)*E6310</f>
        <v>0</v>
      </c>
    </row>
    <row r="6311" spans="1:20">
      <c r="A6311">
        <v>6302</v>
      </c>
      <c r="B6311">
        <f>RAND()</f>
        <v>0</v>
      </c>
      <c r="C6311">
        <f>IF(B6311&lt;$W$41,3,IF(B6311&lt;$W$41+$W$42,4,5))</f>
        <v>0</v>
      </c>
      <c r="D6311">
        <f>NORMSINV(RAND())</f>
        <v>0</v>
      </c>
      <c r="E6311">
        <f>$W$25*EXP(($W$26-$W$28-0.5*$W$27^2)*C6311+$W$27*SQRT(C6311)*D6311)</f>
        <v>0</v>
      </c>
      <c r="F6311">
        <f>$W$30*(1+$W$31)^C6311</f>
        <v>0</v>
      </c>
      <c r="G6311">
        <f>$W$32*(1+$W$33)^C6311</f>
        <v>0</v>
      </c>
      <c r="H6311">
        <f>$W$34*(1+$W$35)^C6311</f>
        <v>0</v>
      </c>
      <c r="I6311">
        <f>MIN(E6311,F6311)</f>
        <v>0</v>
      </c>
      <c r="J6311">
        <f>MIN(E6311-I6311,G6311)</f>
        <v>0</v>
      </c>
      <c r="K6311">
        <f>MIN(E6311-I6311-J6311,H6311)</f>
        <v>0</v>
      </c>
      <c r="L6311">
        <f>E6311-I6311-J6311-K6311</f>
        <v>0</v>
      </c>
      <c r="M6311">
        <f>IF((I6311+J6311+(1-$W$36)*L6311)/$W$39&gt;=$W$38,1,0)</f>
        <v>0</v>
      </c>
      <c r="N6311">
        <f>IF(M6311=1,$W$37,$W$36)*L6311</f>
        <v>0</v>
      </c>
      <c r="O6311">
        <f>EXP(-$W$26*C6311)*I6311</f>
        <v>0</v>
      </c>
      <c r="P6311">
        <f>EXP(-$W$26*C6311)*J6311</f>
        <v>0</v>
      </c>
      <c r="Q6311">
        <f>EXP(-$W$26*C6311)*K6311</f>
        <v>0</v>
      </c>
      <c r="R6311">
        <f>EXP(-$W$26*C6311)*(L6311-N6311)</f>
        <v>0</v>
      </c>
      <c r="S6311">
        <f>EXP(-$W$26*C6311)*N6311</f>
        <v>0</v>
      </c>
      <c r="T6311">
        <f>EXP(-$W$26*C6311)*E6311</f>
        <v>0</v>
      </c>
    </row>
    <row r="6312" spans="1:20">
      <c r="A6312">
        <v>6303</v>
      </c>
      <c r="B6312">
        <f>RAND()</f>
        <v>0</v>
      </c>
      <c r="C6312">
        <f>IF(B6312&lt;$W$41,3,IF(B6312&lt;$W$41+$W$42,4,5))</f>
        <v>0</v>
      </c>
      <c r="D6312">
        <f>NORMSINV(RAND())</f>
        <v>0</v>
      </c>
      <c r="E6312">
        <f>$W$25*EXP(($W$26-$W$28-0.5*$W$27^2)*C6312+$W$27*SQRT(C6312)*D6312)</f>
        <v>0</v>
      </c>
      <c r="F6312">
        <f>$W$30*(1+$W$31)^C6312</f>
        <v>0</v>
      </c>
      <c r="G6312">
        <f>$W$32*(1+$W$33)^C6312</f>
        <v>0</v>
      </c>
      <c r="H6312">
        <f>$W$34*(1+$W$35)^C6312</f>
        <v>0</v>
      </c>
      <c r="I6312">
        <f>MIN(E6312,F6312)</f>
        <v>0</v>
      </c>
      <c r="J6312">
        <f>MIN(E6312-I6312,G6312)</f>
        <v>0</v>
      </c>
      <c r="K6312">
        <f>MIN(E6312-I6312-J6312,H6312)</f>
        <v>0</v>
      </c>
      <c r="L6312">
        <f>E6312-I6312-J6312-K6312</f>
        <v>0</v>
      </c>
      <c r="M6312">
        <f>IF((I6312+J6312+(1-$W$36)*L6312)/$W$39&gt;=$W$38,1,0)</f>
        <v>0</v>
      </c>
      <c r="N6312">
        <f>IF(M6312=1,$W$37,$W$36)*L6312</f>
        <v>0</v>
      </c>
      <c r="O6312">
        <f>EXP(-$W$26*C6312)*I6312</f>
        <v>0</v>
      </c>
      <c r="P6312">
        <f>EXP(-$W$26*C6312)*J6312</f>
        <v>0</v>
      </c>
      <c r="Q6312">
        <f>EXP(-$W$26*C6312)*K6312</f>
        <v>0</v>
      </c>
      <c r="R6312">
        <f>EXP(-$W$26*C6312)*(L6312-N6312)</f>
        <v>0</v>
      </c>
      <c r="S6312">
        <f>EXP(-$W$26*C6312)*N6312</f>
        <v>0</v>
      </c>
      <c r="T6312">
        <f>EXP(-$W$26*C6312)*E6312</f>
        <v>0</v>
      </c>
    </row>
    <row r="6313" spans="1:20">
      <c r="A6313">
        <v>6304</v>
      </c>
      <c r="B6313">
        <f>RAND()</f>
        <v>0</v>
      </c>
      <c r="C6313">
        <f>IF(B6313&lt;$W$41,3,IF(B6313&lt;$W$41+$W$42,4,5))</f>
        <v>0</v>
      </c>
      <c r="D6313">
        <f>NORMSINV(RAND())</f>
        <v>0</v>
      </c>
      <c r="E6313">
        <f>$W$25*EXP(($W$26-$W$28-0.5*$W$27^2)*C6313+$W$27*SQRT(C6313)*D6313)</f>
        <v>0</v>
      </c>
      <c r="F6313">
        <f>$W$30*(1+$W$31)^C6313</f>
        <v>0</v>
      </c>
      <c r="G6313">
        <f>$W$32*(1+$W$33)^C6313</f>
        <v>0</v>
      </c>
      <c r="H6313">
        <f>$W$34*(1+$W$35)^C6313</f>
        <v>0</v>
      </c>
      <c r="I6313">
        <f>MIN(E6313,F6313)</f>
        <v>0</v>
      </c>
      <c r="J6313">
        <f>MIN(E6313-I6313,G6313)</f>
        <v>0</v>
      </c>
      <c r="K6313">
        <f>MIN(E6313-I6313-J6313,H6313)</f>
        <v>0</v>
      </c>
      <c r="L6313">
        <f>E6313-I6313-J6313-K6313</f>
        <v>0</v>
      </c>
      <c r="M6313">
        <f>IF((I6313+J6313+(1-$W$36)*L6313)/$W$39&gt;=$W$38,1,0)</f>
        <v>0</v>
      </c>
      <c r="N6313">
        <f>IF(M6313=1,$W$37,$W$36)*L6313</f>
        <v>0</v>
      </c>
      <c r="O6313">
        <f>EXP(-$W$26*C6313)*I6313</f>
        <v>0</v>
      </c>
      <c r="P6313">
        <f>EXP(-$W$26*C6313)*J6313</f>
        <v>0</v>
      </c>
      <c r="Q6313">
        <f>EXP(-$W$26*C6313)*K6313</f>
        <v>0</v>
      </c>
      <c r="R6313">
        <f>EXP(-$W$26*C6313)*(L6313-N6313)</f>
        <v>0</v>
      </c>
      <c r="S6313">
        <f>EXP(-$W$26*C6313)*N6313</f>
        <v>0</v>
      </c>
      <c r="T6313">
        <f>EXP(-$W$26*C6313)*E6313</f>
        <v>0</v>
      </c>
    </row>
    <row r="6314" spans="1:20">
      <c r="A6314">
        <v>6305</v>
      </c>
      <c r="B6314">
        <f>RAND()</f>
        <v>0</v>
      </c>
      <c r="C6314">
        <f>IF(B6314&lt;$W$41,3,IF(B6314&lt;$W$41+$W$42,4,5))</f>
        <v>0</v>
      </c>
      <c r="D6314">
        <f>NORMSINV(RAND())</f>
        <v>0</v>
      </c>
      <c r="E6314">
        <f>$W$25*EXP(($W$26-$W$28-0.5*$W$27^2)*C6314+$W$27*SQRT(C6314)*D6314)</f>
        <v>0</v>
      </c>
      <c r="F6314">
        <f>$W$30*(1+$W$31)^C6314</f>
        <v>0</v>
      </c>
      <c r="G6314">
        <f>$W$32*(1+$W$33)^C6314</f>
        <v>0</v>
      </c>
      <c r="H6314">
        <f>$W$34*(1+$W$35)^C6314</f>
        <v>0</v>
      </c>
      <c r="I6314">
        <f>MIN(E6314,F6314)</f>
        <v>0</v>
      </c>
      <c r="J6314">
        <f>MIN(E6314-I6314,G6314)</f>
        <v>0</v>
      </c>
      <c r="K6314">
        <f>MIN(E6314-I6314-J6314,H6314)</f>
        <v>0</v>
      </c>
      <c r="L6314">
        <f>E6314-I6314-J6314-K6314</f>
        <v>0</v>
      </c>
      <c r="M6314">
        <f>IF((I6314+J6314+(1-$W$36)*L6314)/$W$39&gt;=$W$38,1,0)</f>
        <v>0</v>
      </c>
      <c r="N6314">
        <f>IF(M6314=1,$W$37,$W$36)*L6314</f>
        <v>0</v>
      </c>
      <c r="O6314">
        <f>EXP(-$W$26*C6314)*I6314</f>
        <v>0</v>
      </c>
      <c r="P6314">
        <f>EXP(-$W$26*C6314)*J6314</f>
        <v>0</v>
      </c>
      <c r="Q6314">
        <f>EXP(-$W$26*C6314)*K6314</f>
        <v>0</v>
      </c>
      <c r="R6314">
        <f>EXP(-$W$26*C6314)*(L6314-N6314)</f>
        <v>0</v>
      </c>
      <c r="S6314">
        <f>EXP(-$W$26*C6314)*N6314</f>
        <v>0</v>
      </c>
      <c r="T6314">
        <f>EXP(-$W$26*C6314)*E6314</f>
        <v>0</v>
      </c>
    </row>
    <row r="6315" spans="1:20">
      <c r="A6315">
        <v>6306</v>
      </c>
      <c r="B6315">
        <f>RAND()</f>
        <v>0</v>
      </c>
      <c r="C6315">
        <f>IF(B6315&lt;$W$41,3,IF(B6315&lt;$W$41+$W$42,4,5))</f>
        <v>0</v>
      </c>
      <c r="D6315">
        <f>NORMSINV(RAND())</f>
        <v>0</v>
      </c>
      <c r="E6315">
        <f>$W$25*EXP(($W$26-$W$28-0.5*$W$27^2)*C6315+$W$27*SQRT(C6315)*D6315)</f>
        <v>0</v>
      </c>
      <c r="F6315">
        <f>$W$30*(1+$W$31)^C6315</f>
        <v>0</v>
      </c>
      <c r="G6315">
        <f>$W$32*(1+$W$33)^C6315</f>
        <v>0</v>
      </c>
      <c r="H6315">
        <f>$W$34*(1+$W$35)^C6315</f>
        <v>0</v>
      </c>
      <c r="I6315">
        <f>MIN(E6315,F6315)</f>
        <v>0</v>
      </c>
      <c r="J6315">
        <f>MIN(E6315-I6315,G6315)</f>
        <v>0</v>
      </c>
      <c r="K6315">
        <f>MIN(E6315-I6315-J6315,H6315)</f>
        <v>0</v>
      </c>
      <c r="L6315">
        <f>E6315-I6315-J6315-K6315</f>
        <v>0</v>
      </c>
      <c r="M6315">
        <f>IF((I6315+J6315+(1-$W$36)*L6315)/$W$39&gt;=$W$38,1,0)</f>
        <v>0</v>
      </c>
      <c r="N6315">
        <f>IF(M6315=1,$W$37,$W$36)*L6315</f>
        <v>0</v>
      </c>
      <c r="O6315">
        <f>EXP(-$W$26*C6315)*I6315</f>
        <v>0</v>
      </c>
      <c r="P6315">
        <f>EXP(-$W$26*C6315)*J6315</f>
        <v>0</v>
      </c>
      <c r="Q6315">
        <f>EXP(-$W$26*C6315)*K6315</f>
        <v>0</v>
      </c>
      <c r="R6315">
        <f>EXP(-$W$26*C6315)*(L6315-N6315)</f>
        <v>0</v>
      </c>
      <c r="S6315">
        <f>EXP(-$W$26*C6315)*N6315</f>
        <v>0</v>
      </c>
      <c r="T6315">
        <f>EXP(-$W$26*C6315)*E6315</f>
        <v>0</v>
      </c>
    </row>
    <row r="6316" spans="1:20">
      <c r="A6316">
        <v>6307</v>
      </c>
      <c r="B6316">
        <f>RAND()</f>
        <v>0</v>
      </c>
      <c r="C6316">
        <f>IF(B6316&lt;$W$41,3,IF(B6316&lt;$W$41+$W$42,4,5))</f>
        <v>0</v>
      </c>
      <c r="D6316">
        <f>NORMSINV(RAND())</f>
        <v>0</v>
      </c>
      <c r="E6316">
        <f>$W$25*EXP(($W$26-$W$28-0.5*$W$27^2)*C6316+$W$27*SQRT(C6316)*D6316)</f>
        <v>0</v>
      </c>
      <c r="F6316">
        <f>$W$30*(1+$W$31)^C6316</f>
        <v>0</v>
      </c>
      <c r="G6316">
        <f>$W$32*(1+$W$33)^C6316</f>
        <v>0</v>
      </c>
      <c r="H6316">
        <f>$W$34*(1+$W$35)^C6316</f>
        <v>0</v>
      </c>
      <c r="I6316">
        <f>MIN(E6316,F6316)</f>
        <v>0</v>
      </c>
      <c r="J6316">
        <f>MIN(E6316-I6316,G6316)</f>
        <v>0</v>
      </c>
      <c r="K6316">
        <f>MIN(E6316-I6316-J6316,H6316)</f>
        <v>0</v>
      </c>
      <c r="L6316">
        <f>E6316-I6316-J6316-K6316</f>
        <v>0</v>
      </c>
      <c r="M6316">
        <f>IF((I6316+J6316+(1-$W$36)*L6316)/$W$39&gt;=$W$38,1,0)</f>
        <v>0</v>
      </c>
      <c r="N6316">
        <f>IF(M6316=1,$W$37,$W$36)*L6316</f>
        <v>0</v>
      </c>
      <c r="O6316">
        <f>EXP(-$W$26*C6316)*I6316</f>
        <v>0</v>
      </c>
      <c r="P6316">
        <f>EXP(-$W$26*C6316)*J6316</f>
        <v>0</v>
      </c>
      <c r="Q6316">
        <f>EXP(-$W$26*C6316)*K6316</f>
        <v>0</v>
      </c>
      <c r="R6316">
        <f>EXP(-$W$26*C6316)*(L6316-N6316)</f>
        <v>0</v>
      </c>
      <c r="S6316">
        <f>EXP(-$W$26*C6316)*N6316</f>
        <v>0</v>
      </c>
      <c r="T6316">
        <f>EXP(-$W$26*C6316)*E6316</f>
        <v>0</v>
      </c>
    </row>
    <row r="6317" spans="1:20">
      <c r="A6317">
        <v>6308</v>
      </c>
      <c r="B6317">
        <f>RAND()</f>
        <v>0</v>
      </c>
      <c r="C6317">
        <f>IF(B6317&lt;$W$41,3,IF(B6317&lt;$W$41+$W$42,4,5))</f>
        <v>0</v>
      </c>
      <c r="D6317">
        <f>NORMSINV(RAND())</f>
        <v>0</v>
      </c>
      <c r="E6317">
        <f>$W$25*EXP(($W$26-$W$28-0.5*$W$27^2)*C6317+$W$27*SQRT(C6317)*D6317)</f>
        <v>0</v>
      </c>
      <c r="F6317">
        <f>$W$30*(1+$W$31)^C6317</f>
        <v>0</v>
      </c>
      <c r="G6317">
        <f>$W$32*(1+$W$33)^C6317</f>
        <v>0</v>
      </c>
      <c r="H6317">
        <f>$W$34*(1+$W$35)^C6317</f>
        <v>0</v>
      </c>
      <c r="I6317">
        <f>MIN(E6317,F6317)</f>
        <v>0</v>
      </c>
      <c r="J6317">
        <f>MIN(E6317-I6317,G6317)</f>
        <v>0</v>
      </c>
      <c r="K6317">
        <f>MIN(E6317-I6317-J6317,H6317)</f>
        <v>0</v>
      </c>
      <c r="L6317">
        <f>E6317-I6317-J6317-K6317</f>
        <v>0</v>
      </c>
      <c r="M6317">
        <f>IF((I6317+J6317+(1-$W$36)*L6317)/$W$39&gt;=$W$38,1,0)</f>
        <v>0</v>
      </c>
      <c r="N6317">
        <f>IF(M6317=1,$W$37,$W$36)*L6317</f>
        <v>0</v>
      </c>
      <c r="O6317">
        <f>EXP(-$W$26*C6317)*I6317</f>
        <v>0</v>
      </c>
      <c r="P6317">
        <f>EXP(-$W$26*C6317)*J6317</f>
        <v>0</v>
      </c>
      <c r="Q6317">
        <f>EXP(-$W$26*C6317)*K6317</f>
        <v>0</v>
      </c>
      <c r="R6317">
        <f>EXP(-$W$26*C6317)*(L6317-N6317)</f>
        <v>0</v>
      </c>
      <c r="S6317">
        <f>EXP(-$W$26*C6317)*N6317</f>
        <v>0</v>
      </c>
      <c r="T6317">
        <f>EXP(-$W$26*C6317)*E6317</f>
        <v>0</v>
      </c>
    </row>
    <row r="6318" spans="1:20">
      <c r="A6318">
        <v>6309</v>
      </c>
      <c r="B6318">
        <f>RAND()</f>
        <v>0</v>
      </c>
      <c r="C6318">
        <f>IF(B6318&lt;$W$41,3,IF(B6318&lt;$W$41+$W$42,4,5))</f>
        <v>0</v>
      </c>
      <c r="D6318">
        <f>NORMSINV(RAND())</f>
        <v>0</v>
      </c>
      <c r="E6318">
        <f>$W$25*EXP(($W$26-$W$28-0.5*$W$27^2)*C6318+$W$27*SQRT(C6318)*D6318)</f>
        <v>0</v>
      </c>
      <c r="F6318">
        <f>$W$30*(1+$W$31)^C6318</f>
        <v>0</v>
      </c>
      <c r="G6318">
        <f>$W$32*(1+$W$33)^C6318</f>
        <v>0</v>
      </c>
      <c r="H6318">
        <f>$W$34*(1+$W$35)^C6318</f>
        <v>0</v>
      </c>
      <c r="I6318">
        <f>MIN(E6318,F6318)</f>
        <v>0</v>
      </c>
      <c r="J6318">
        <f>MIN(E6318-I6318,G6318)</f>
        <v>0</v>
      </c>
      <c r="K6318">
        <f>MIN(E6318-I6318-J6318,H6318)</f>
        <v>0</v>
      </c>
      <c r="L6318">
        <f>E6318-I6318-J6318-K6318</f>
        <v>0</v>
      </c>
      <c r="M6318">
        <f>IF((I6318+J6318+(1-$W$36)*L6318)/$W$39&gt;=$W$38,1,0)</f>
        <v>0</v>
      </c>
      <c r="N6318">
        <f>IF(M6318=1,$W$37,$W$36)*L6318</f>
        <v>0</v>
      </c>
      <c r="O6318">
        <f>EXP(-$W$26*C6318)*I6318</f>
        <v>0</v>
      </c>
      <c r="P6318">
        <f>EXP(-$W$26*C6318)*J6318</f>
        <v>0</v>
      </c>
      <c r="Q6318">
        <f>EXP(-$W$26*C6318)*K6318</f>
        <v>0</v>
      </c>
      <c r="R6318">
        <f>EXP(-$W$26*C6318)*(L6318-N6318)</f>
        <v>0</v>
      </c>
      <c r="S6318">
        <f>EXP(-$W$26*C6318)*N6318</f>
        <v>0</v>
      </c>
      <c r="T6318">
        <f>EXP(-$W$26*C6318)*E6318</f>
        <v>0</v>
      </c>
    </row>
    <row r="6319" spans="1:20">
      <c r="A6319">
        <v>6310</v>
      </c>
      <c r="B6319">
        <f>RAND()</f>
        <v>0</v>
      </c>
      <c r="C6319">
        <f>IF(B6319&lt;$W$41,3,IF(B6319&lt;$W$41+$W$42,4,5))</f>
        <v>0</v>
      </c>
      <c r="D6319">
        <f>NORMSINV(RAND())</f>
        <v>0</v>
      </c>
      <c r="E6319">
        <f>$W$25*EXP(($W$26-$W$28-0.5*$W$27^2)*C6319+$W$27*SQRT(C6319)*D6319)</f>
        <v>0</v>
      </c>
      <c r="F6319">
        <f>$W$30*(1+$W$31)^C6319</f>
        <v>0</v>
      </c>
      <c r="G6319">
        <f>$W$32*(1+$W$33)^C6319</f>
        <v>0</v>
      </c>
      <c r="H6319">
        <f>$W$34*(1+$W$35)^C6319</f>
        <v>0</v>
      </c>
      <c r="I6319">
        <f>MIN(E6319,F6319)</f>
        <v>0</v>
      </c>
      <c r="J6319">
        <f>MIN(E6319-I6319,G6319)</f>
        <v>0</v>
      </c>
      <c r="K6319">
        <f>MIN(E6319-I6319-J6319,H6319)</f>
        <v>0</v>
      </c>
      <c r="L6319">
        <f>E6319-I6319-J6319-K6319</f>
        <v>0</v>
      </c>
      <c r="M6319">
        <f>IF((I6319+J6319+(1-$W$36)*L6319)/$W$39&gt;=$W$38,1,0)</f>
        <v>0</v>
      </c>
      <c r="N6319">
        <f>IF(M6319=1,$W$37,$W$36)*L6319</f>
        <v>0</v>
      </c>
      <c r="O6319">
        <f>EXP(-$W$26*C6319)*I6319</f>
        <v>0</v>
      </c>
      <c r="P6319">
        <f>EXP(-$W$26*C6319)*J6319</f>
        <v>0</v>
      </c>
      <c r="Q6319">
        <f>EXP(-$W$26*C6319)*K6319</f>
        <v>0</v>
      </c>
      <c r="R6319">
        <f>EXP(-$W$26*C6319)*(L6319-N6319)</f>
        <v>0</v>
      </c>
      <c r="S6319">
        <f>EXP(-$W$26*C6319)*N6319</f>
        <v>0</v>
      </c>
      <c r="T6319">
        <f>EXP(-$W$26*C6319)*E6319</f>
        <v>0</v>
      </c>
    </row>
    <row r="6320" spans="1:20">
      <c r="A6320">
        <v>6311</v>
      </c>
      <c r="B6320">
        <f>RAND()</f>
        <v>0</v>
      </c>
      <c r="C6320">
        <f>IF(B6320&lt;$W$41,3,IF(B6320&lt;$W$41+$W$42,4,5))</f>
        <v>0</v>
      </c>
      <c r="D6320">
        <f>NORMSINV(RAND())</f>
        <v>0</v>
      </c>
      <c r="E6320">
        <f>$W$25*EXP(($W$26-$W$28-0.5*$W$27^2)*C6320+$W$27*SQRT(C6320)*D6320)</f>
        <v>0</v>
      </c>
      <c r="F6320">
        <f>$W$30*(1+$W$31)^C6320</f>
        <v>0</v>
      </c>
      <c r="G6320">
        <f>$W$32*(1+$W$33)^C6320</f>
        <v>0</v>
      </c>
      <c r="H6320">
        <f>$W$34*(1+$W$35)^C6320</f>
        <v>0</v>
      </c>
      <c r="I6320">
        <f>MIN(E6320,F6320)</f>
        <v>0</v>
      </c>
      <c r="J6320">
        <f>MIN(E6320-I6320,G6320)</f>
        <v>0</v>
      </c>
      <c r="K6320">
        <f>MIN(E6320-I6320-J6320,H6320)</f>
        <v>0</v>
      </c>
      <c r="L6320">
        <f>E6320-I6320-J6320-K6320</f>
        <v>0</v>
      </c>
      <c r="M6320">
        <f>IF((I6320+J6320+(1-$W$36)*L6320)/$W$39&gt;=$W$38,1,0)</f>
        <v>0</v>
      </c>
      <c r="N6320">
        <f>IF(M6320=1,$W$37,$W$36)*L6320</f>
        <v>0</v>
      </c>
      <c r="O6320">
        <f>EXP(-$W$26*C6320)*I6320</f>
        <v>0</v>
      </c>
      <c r="P6320">
        <f>EXP(-$W$26*C6320)*J6320</f>
        <v>0</v>
      </c>
      <c r="Q6320">
        <f>EXP(-$W$26*C6320)*K6320</f>
        <v>0</v>
      </c>
      <c r="R6320">
        <f>EXP(-$W$26*C6320)*(L6320-N6320)</f>
        <v>0</v>
      </c>
      <c r="S6320">
        <f>EXP(-$W$26*C6320)*N6320</f>
        <v>0</v>
      </c>
      <c r="T6320">
        <f>EXP(-$W$26*C6320)*E6320</f>
        <v>0</v>
      </c>
    </row>
    <row r="6321" spans="1:20">
      <c r="A6321">
        <v>6312</v>
      </c>
      <c r="B6321">
        <f>RAND()</f>
        <v>0</v>
      </c>
      <c r="C6321">
        <f>IF(B6321&lt;$W$41,3,IF(B6321&lt;$W$41+$W$42,4,5))</f>
        <v>0</v>
      </c>
      <c r="D6321">
        <f>NORMSINV(RAND())</f>
        <v>0</v>
      </c>
      <c r="E6321">
        <f>$W$25*EXP(($W$26-$W$28-0.5*$W$27^2)*C6321+$W$27*SQRT(C6321)*D6321)</f>
        <v>0</v>
      </c>
      <c r="F6321">
        <f>$W$30*(1+$W$31)^C6321</f>
        <v>0</v>
      </c>
      <c r="G6321">
        <f>$W$32*(1+$W$33)^C6321</f>
        <v>0</v>
      </c>
      <c r="H6321">
        <f>$W$34*(1+$W$35)^C6321</f>
        <v>0</v>
      </c>
      <c r="I6321">
        <f>MIN(E6321,F6321)</f>
        <v>0</v>
      </c>
      <c r="J6321">
        <f>MIN(E6321-I6321,G6321)</f>
        <v>0</v>
      </c>
      <c r="K6321">
        <f>MIN(E6321-I6321-J6321,H6321)</f>
        <v>0</v>
      </c>
      <c r="L6321">
        <f>E6321-I6321-J6321-K6321</f>
        <v>0</v>
      </c>
      <c r="M6321">
        <f>IF((I6321+J6321+(1-$W$36)*L6321)/$W$39&gt;=$W$38,1,0)</f>
        <v>0</v>
      </c>
      <c r="N6321">
        <f>IF(M6321=1,$W$37,$W$36)*L6321</f>
        <v>0</v>
      </c>
      <c r="O6321">
        <f>EXP(-$W$26*C6321)*I6321</f>
        <v>0</v>
      </c>
      <c r="P6321">
        <f>EXP(-$W$26*C6321)*J6321</f>
        <v>0</v>
      </c>
      <c r="Q6321">
        <f>EXP(-$W$26*C6321)*K6321</f>
        <v>0</v>
      </c>
      <c r="R6321">
        <f>EXP(-$W$26*C6321)*(L6321-N6321)</f>
        <v>0</v>
      </c>
      <c r="S6321">
        <f>EXP(-$W$26*C6321)*N6321</f>
        <v>0</v>
      </c>
      <c r="T6321">
        <f>EXP(-$W$26*C6321)*E6321</f>
        <v>0</v>
      </c>
    </row>
    <row r="6322" spans="1:20">
      <c r="A6322">
        <v>6313</v>
      </c>
      <c r="B6322">
        <f>RAND()</f>
        <v>0</v>
      </c>
      <c r="C6322">
        <f>IF(B6322&lt;$W$41,3,IF(B6322&lt;$W$41+$W$42,4,5))</f>
        <v>0</v>
      </c>
      <c r="D6322">
        <f>NORMSINV(RAND())</f>
        <v>0</v>
      </c>
      <c r="E6322">
        <f>$W$25*EXP(($W$26-$W$28-0.5*$W$27^2)*C6322+$W$27*SQRT(C6322)*D6322)</f>
        <v>0</v>
      </c>
      <c r="F6322">
        <f>$W$30*(1+$W$31)^C6322</f>
        <v>0</v>
      </c>
      <c r="G6322">
        <f>$W$32*(1+$W$33)^C6322</f>
        <v>0</v>
      </c>
      <c r="H6322">
        <f>$W$34*(1+$W$35)^C6322</f>
        <v>0</v>
      </c>
      <c r="I6322">
        <f>MIN(E6322,F6322)</f>
        <v>0</v>
      </c>
      <c r="J6322">
        <f>MIN(E6322-I6322,G6322)</f>
        <v>0</v>
      </c>
      <c r="K6322">
        <f>MIN(E6322-I6322-J6322,H6322)</f>
        <v>0</v>
      </c>
      <c r="L6322">
        <f>E6322-I6322-J6322-K6322</f>
        <v>0</v>
      </c>
      <c r="M6322">
        <f>IF((I6322+J6322+(1-$W$36)*L6322)/$W$39&gt;=$W$38,1,0)</f>
        <v>0</v>
      </c>
      <c r="N6322">
        <f>IF(M6322=1,$W$37,$W$36)*L6322</f>
        <v>0</v>
      </c>
      <c r="O6322">
        <f>EXP(-$W$26*C6322)*I6322</f>
        <v>0</v>
      </c>
      <c r="P6322">
        <f>EXP(-$W$26*C6322)*J6322</f>
        <v>0</v>
      </c>
      <c r="Q6322">
        <f>EXP(-$W$26*C6322)*K6322</f>
        <v>0</v>
      </c>
      <c r="R6322">
        <f>EXP(-$W$26*C6322)*(L6322-N6322)</f>
        <v>0</v>
      </c>
      <c r="S6322">
        <f>EXP(-$W$26*C6322)*N6322</f>
        <v>0</v>
      </c>
      <c r="T6322">
        <f>EXP(-$W$26*C6322)*E6322</f>
        <v>0</v>
      </c>
    </row>
    <row r="6323" spans="1:20">
      <c r="A6323">
        <v>6314</v>
      </c>
      <c r="B6323">
        <f>RAND()</f>
        <v>0</v>
      </c>
      <c r="C6323">
        <f>IF(B6323&lt;$W$41,3,IF(B6323&lt;$W$41+$W$42,4,5))</f>
        <v>0</v>
      </c>
      <c r="D6323">
        <f>NORMSINV(RAND())</f>
        <v>0</v>
      </c>
      <c r="E6323">
        <f>$W$25*EXP(($W$26-$W$28-0.5*$W$27^2)*C6323+$W$27*SQRT(C6323)*D6323)</f>
        <v>0</v>
      </c>
      <c r="F6323">
        <f>$W$30*(1+$W$31)^C6323</f>
        <v>0</v>
      </c>
      <c r="G6323">
        <f>$W$32*(1+$W$33)^C6323</f>
        <v>0</v>
      </c>
      <c r="H6323">
        <f>$W$34*(1+$W$35)^C6323</f>
        <v>0</v>
      </c>
      <c r="I6323">
        <f>MIN(E6323,F6323)</f>
        <v>0</v>
      </c>
      <c r="J6323">
        <f>MIN(E6323-I6323,G6323)</f>
        <v>0</v>
      </c>
      <c r="K6323">
        <f>MIN(E6323-I6323-J6323,H6323)</f>
        <v>0</v>
      </c>
      <c r="L6323">
        <f>E6323-I6323-J6323-K6323</f>
        <v>0</v>
      </c>
      <c r="M6323">
        <f>IF((I6323+J6323+(1-$W$36)*L6323)/$W$39&gt;=$W$38,1,0)</f>
        <v>0</v>
      </c>
      <c r="N6323">
        <f>IF(M6323=1,$W$37,$W$36)*L6323</f>
        <v>0</v>
      </c>
      <c r="O6323">
        <f>EXP(-$W$26*C6323)*I6323</f>
        <v>0</v>
      </c>
      <c r="P6323">
        <f>EXP(-$W$26*C6323)*J6323</f>
        <v>0</v>
      </c>
      <c r="Q6323">
        <f>EXP(-$W$26*C6323)*K6323</f>
        <v>0</v>
      </c>
      <c r="R6323">
        <f>EXP(-$W$26*C6323)*(L6323-N6323)</f>
        <v>0</v>
      </c>
      <c r="S6323">
        <f>EXP(-$W$26*C6323)*N6323</f>
        <v>0</v>
      </c>
      <c r="T6323">
        <f>EXP(-$W$26*C6323)*E6323</f>
        <v>0</v>
      </c>
    </row>
    <row r="6324" spans="1:20">
      <c r="A6324">
        <v>6315</v>
      </c>
      <c r="B6324">
        <f>RAND()</f>
        <v>0</v>
      </c>
      <c r="C6324">
        <f>IF(B6324&lt;$W$41,3,IF(B6324&lt;$W$41+$W$42,4,5))</f>
        <v>0</v>
      </c>
      <c r="D6324">
        <f>NORMSINV(RAND())</f>
        <v>0</v>
      </c>
      <c r="E6324">
        <f>$W$25*EXP(($W$26-$W$28-0.5*$W$27^2)*C6324+$W$27*SQRT(C6324)*D6324)</f>
        <v>0</v>
      </c>
      <c r="F6324">
        <f>$W$30*(1+$W$31)^C6324</f>
        <v>0</v>
      </c>
      <c r="G6324">
        <f>$W$32*(1+$W$33)^C6324</f>
        <v>0</v>
      </c>
      <c r="H6324">
        <f>$W$34*(1+$W$35)^C6324</f>
        <v>0</v>
      </c>
      <c r="I6324">
        <f>MIN(E6324,F6324)</f>
        <v>0</v>
      </c>
      <c r="J6324">
        <f>MIN(E6324-I6324,G6324)</f>
        <v>0</v>
      </c>
      <c r="K6324">
        <f>MIN(E6324-I6324-J6324,H6324)</f>
        <v>0</v>
      </c>
      <c r="L6324">
        <f>E6324-I6324-J6324-K6324</f>
        <v>0</v>
      </c>
      <c r="M6324">
        <f>IF((I6324+J6324+(1-$W$36)*L6324)/$W$39&gt;=$W$38,1,0)</f>
        <v>0</v>
      </c>
      <c r="N6324">
        <f>IF(M6324=1,$W$37,$W$36)*L6324</f>
        <v>0</v>
      </c>
      <c r="O6324">
        <f>EXP(-$W$26*C6324)*I6324</f>
        <v>0</v>
      </c>
      <c r="P6324">
        <f>EXP(-$W$26*C6324)*J6324</f>
        <v>0</v>
      </c>
      <c r="Q6324">
        <f>EXP(-$W$26*C6324)*K6324</f>
        <v>0</v>
      </c>
      <c r="R6324">
        <f>EXP(-$W$26*C6324)*(L6324-N6324)</f>
        <v>0</v>
      </c>
      <c r="S6324">
        <f>EXP(-$W$26*C6324)*N6324</f>
        <v>0</v>
      </c>
      <c r="T6324">
        <f>EXP(-$W$26*C6324)*E6324</f>
        <v>0</v>
      </c>
    </row>
    <row r="6325" spans="1:20">
      <c r="A6325">
        <v>6316</v>
      </c>
      <c r="B6325">
        <f>RAND()</f>
        <v>0</v>
      </c>
      <c r="C6325">
        <f>IF(B6325&lt;$W$41,3,IF(B6325&lt;$W$41+$W$42,4,5))</f>
        <v>0</v>
      </c>
      <c r="D6325">
        <f>NORMSINV(RAND())</f>
        <v>0</v>
      </c>
      <c r="E6325">
        <f>$W$25*EXP(($W$26-$W$28-0.5*$W$27^2)*C6325+$W$27*SQRT(C6325)*D6325)</f>
        <v>0</v>
      </c>
      <c r="F6325">
        <f>$W$30*(1+$W$31)^C6325</f>
        <v>0</v>
      </c>
      <c r="G6325">
        <f>$W$32*(1+$W$33)^C6325</f>
        <v>0</v>
      </c>
      <c r="H6325">
        <f>$W$34*(1+$W$35)^C6325</f>
        <v>0</v>
      </c>
      <c r="I6325">
        <f>MIN(E6325,F6325)</f>
        <v>0</v>
      </c>
      <c r="J6325">
        <f>MIN(E6325-I6325,G6325)</f>
        <v>0</v>
      </c>
      <c r="K6325">
        <f>MIN(E6325-I6325-J6325,H6325)</f>
        <v>0</v>
      </c>
      <c r="L6325">
        <f>E6325-I6325-J6325-K6325</f>
        <v>0</v>
      </c>
      <c r="M6325">
        <f>IF((I6325+J6325+(1-$W$36)*L6325)/$W$39&gt;=$W$38,1,0)</f>
        <v>0</v>
      </c>
      <c r="N6325">
        <f>IF(M6325=1,$W$37,$W$36)*L6325</f>
        <v>0</v>
      </c>
      <c r="O6325">
        <f>EXP(-$W$26*C6325)*I6325</f>
        <v>0</v>
      </c>
      <c r="P6325">
        <f>EXP(-$W$26*C6325)*J6325</f>
        <v>0</v>
      </c>
      <c r="Q6325">
        <f>EXP(-$W$26*C6325)*K6325</f>
        <v>0</v>
      </c>
      <c r="R6325">
        <f>EXP(-$W$26*C6325)*(L6325-N6325)</f>
        <v>0</v>
      </c>
      <c r="S6325">
        <f>EXP(-$W$26*C6325)*N6325</f>
        <v>0</v>
      </c>
      <c r="T6325">
        <f>EXP(-$W$26*C6325)*E6325</f>
        <v>0</v>
      </c>
    </row>
    <row r="6326" spans="1:20">
      <c r="A6326">
        <v>6317</v>
      </c>
      <c r="B6326">
        <f>RAND()</f>
        <v>0</v>
      </c>
      <c r="C6326">
        <f>IF(B6326&lt;$W$41,3,IF(B6326&lt;$W$41+$W$42,4,5))</f>
        <v>0</v>
      </c>
      <c r="D6326">
        <f>NORMSINV(RAND())</f>
        <v>0</v>
      </c>
      <c r="E6326">
        <f>$W$25*EXP(($W$26-$W$28-0.5*$W$27^2)*C6326+$W$27*SQRT(C6326)*D6326)</f>
        <v>0</v>
      </c>
      <c r="F6326">
        <f>$W$30*(1+$W$31)^C6326</f>
        <v>0</v>
      </c>
      <c r="G6326">
        <f>$W$32*(1+$W$33)^C6326</f>
        <v>0</v>
      </c>
      <c r="H6326">
        <f>$W$34*(1+$W$35)^C6326</f>
        <v>0</v>
      </c>
      <c r="I6326">
        <f>MIN(E6326,F6326)</f>
        <v>0</v>
      </c>
      <c r="J6326">
        <f>MIN(E6326-I6326,G6326)</f>
        <v>0</v>
      </c>
      <c r="K6326">
        <f>MIN(E6326-I6326-J6326,H6326)</f>
        <v>0</v>
      </c>
      <c r="L6326">
        <f>E6326-I6326-J6326-K6326</f>
        <v>0</v>
      </c>
      <c r="M6326">
        <f>IF((I6326+J6326+(1-$W$36)*L6326)/$W$39&gt;=$W$38,1,0)</f>
        <v>0</v>
      </c>
      <c r="N6326">
        <f>IF(M6326=1,$W$37,$W$36)*L6326</f>
        <v>0</v>
      </c>
      <c r="O6326">
        <f>EXP(-$W$26*C6326)*I6326</f>
        <v>0</v>
      </c>
      <c r="P6326">
        <f>EXP(-$W$26*C6326)*J6326</f>
        <v>0</v>
      </c>
      <c r="Q6326">
        <f>EXP(-$W$26*C6326)*K6326</f>
        <v>0</v>
      </c>
      <c r="R6326">
        <f>EXP(-$W$26*C6326)*(L6326-N6326)</f>
        <v>0</v>
      </c>
      <c r="S6326">
        <f>EXP(-$W$26*C6326)*N6326</f>
        <v>0</v>
      </c>
      <c r="T6326">
        <f>EXP(-$W$26*C6326)*E6326</f>
        <v>0</v>
      </c>
    </row>
    <row r="6327" spans="1:20">
      <c r="A6327">
        <v>6318</v>
      </c>
      <c r="B6327">
        <f>RAND()</f>
        <v>0</v>
      </c>
      <c r="C6327">
        <f>IF(B6327&lt;$W$41,3,IF(B6327&lt;$W$41+$W$42,4,5))</f>
        <v>0</v>
      </c>
      <c r="D6327">
        <f>NORMSINV(RAND())</f>
        <v>0</v>
      </c>
      <c r="E6327">
        <f>$W$25*EXP(($W$26-$W$28-0.5*$W$27^2)*C6327+$W$27*SQRT(C6327)*D6327)</f>
        <v>0</v>
      </c>
      <c r="F6327">
        <f>$W$30*(1+$W$31)^C6327</f>
        <v>0</v>
      </c>
      <c r="G6327">
        <f>$W$32*(1+$W$33)^C6327</f>
        <v>0</v>
      </c>
      <c r="H6327">
        <f>$W$34*(1+$W$35)^C6327</f>
        <v>0</v>
      </c>
      <c r="I6327">
        <f>MIN(E6327,F6327)</f>
        <v>0</v>
      </c>
      <c r="J6327">
        <f>MIN(E6327-I6327,G6327)</f>
        <v>0</v>
      </c>
      <c r="K6327">
        <f>MIN(E6327-I6327-J6327,H6327)</f>
        <v>0</v>
      </c>
      <c r="L6327">
        <f>E6327-I6327-J6327-K6327</f>
        <v>0</v>
      </c>
      <c r="M6327">
        <f>IF((I6327+J6327+(1-$W$36)*L6327)/$W$39&gt;=$W$38,1,0)</f>
        <v>0</v>
      </c>
      <c r="N6327">
        <f>IF(M6327=1,$W$37,$W$36)*L6327</f>
        <v>0</v>
      </c>
      <c r="O6327">
        <f>EXP(-$W$26*C6327)*I6327</f>
        <v>0</v>
      </c>
      <c r="P6327">
        <f>EXP(-$W$26*C6327)*J6327</f>
        <v>0</v>
      </c>
      <c r="Q6327">
        <f>EXP(-$W$26*C6327)*K6327</f>
        <v>0</v>
      </c>
      <c r="R6327">
        <f>EXP(-$W$26*C6327)*(L6327-N6327)</f>
        <v>0</v>
      </c>
      <c r="S6327">
        <f>EXP(-$W$26*C6327)*N6327</f>
        <v>0</v>
      </c>
      <c r="T6327">
        <f>EXP(-$W$26*C6327)*E6327</f>
        <v>0</v>
      </c>
    </row>
    <row r="6328" spans="1:20">
      <c r="A6328">
        <v>6319</v>
      </c>
      <c r="B6328">
        <f>RAND()</f>
        <v>0</v>
      </c>
      <c r="C6328">
        <f>IF(B6328&lt;$W$41,3,IF(B6328&lt;$W$41+$W$42,4,5))</f>
        <v>0</v>
      </c>
      <c r="D6328">
        <f>NORMSINV(RAND())</f>
        <v>0</v>
      </c>
      <c r="E6328">
        <f>$W$25*EXP(($W$26-$W$28-0.5*$W$27^2)*C6328+$W$27*SQRT(C6328)*D6328)</f>
        <v>0</v>
      </c>
      <c r="F6328">
        <f>$W$30*(1+$W$31)^C6328</f>
        <v>0</v>
      </c>
      <c r="G6328">
        <f>$W$32*(1+$W$33)^C6328</f>
        <v>0</v>
      </c>
      <c r="H6328">
        <f>$W$34*(1+$W$35)^C6328</f>
        <v>0</v>
      </c>
      <c r="I6328">
        <f>MIN(E6328,F6328)</f>
        <v>0</v>
      </c>
      <c r="J6328">
        <f>MIN(E6328-I6328,G6328)</f>
        <v>0</v>
      </c>
      <c r="K6328">
        <f>MIN(E6328-I6328-J6328,H6328)</f>
        <v>0</v>
      </c>
      <c r="L6328">
        <f>E6328-I6328-J6328-K6328</f>
        <v>0</v>
      </c>
      <c r="M6328">
        <f>IF((I6328+J6328+(1-$W$36)*L6328)/$W$39&gt;=$W$38,1,0)</f>
        <v>0</v>
      </c>
      <c r="N6328">
        <f>IF(M6328=1,$W$37,$W$36)*L6328</f>
        <v>0</v>
      </c>
      <c r="O6328">
        <f>EXP(-$W$26*C6328)*I6328</f>
        <v>0</v>
      </c>
      <c r="P6328">
        <f>EXP(-$W$26*C6328)*J6328</f>
        <v>0</v>
      </c>
      <c r="Q6328">
        <f>EXP(-$W$26*C6328)*K6328</f>
        <v>0</v>
      </c>
      <c r="R6328">
        <f>EXP(-$W$26*C6328)*(L6328-N6328)</f>
        <v>0</v>
      </c>
      <c r="S6328">
        <f>EXP(-$W$26*C6328)*N6328</f>
        <v>0</v>
      </c>
      <c r="T6328">
        <f>EXP(-$W$26*C6328)*E6328</f>
        <v>0</v>
      </c>
    </row>
    <row r="6329" spans="1:20">
      <c r="A6329">
        <v>6320</v>
      </c>
      <c r="B6329">
        <f>RAND()</f>
        <v>0</v>
      </c>
      <c r="C6329">
        <f>IF(B6329&lt;$W$41,3,IF(B6329&lt;$W$41+$W$42,4,5))</f>
        <v>0</v>
      </c>
      <c r="D6329">
        <f>NORMSINV(RAND())</f>
        <v>0</v>
      </c>
      <c r="E6329">
        <f>$W$25*EXP(($W$26-$W$28-0.5*$W$27^2)*C6329+$W$27*SQRT(C6329)*D6329)</f>
        <v>0</v>
      </c>
      <c r="F6329">
        <f>$W$30*(1+$W$31)^C6329</f>
        <v>0</v>
      </c>
      <c r="G6329">
        <f>$W$32*(1+$W$33)^C6329</f>
        <v>0</v>
      </c>
      <c r="H6329">
        <f>$W$34*(1+$W$35)^C6329</f>
        <v>0</v>
      </c>
      <c r="I6329">
        <f>MIN(E6329,F6329)</f>
        <v>0</v>
      </c>
      <c r="J6329">
        <f>MIN(E6329-I6329,G6329)</f>
        <v>0</v>
      </c>
      <c r="K6329">
        <f>MIN(E6329-I6329-J6329,H6329)</f>
        <v>0</v>
      </c>
      <c r="L6329">
        <f>E6329-I6329-J6329-K6329</f>
        <v>0</v>
      </c>
      <c r="M6329">
        <f>IF((I6329+J6329+(1-$W$36)*L6329)/$W$39&gt;=$W$38,1,0)</f>
        <v>0</v>
      </c>
      <c r="N6329">
        <f>IF(M6329=1,$W$37,$W$36)*L6329</f>
        <v>0</v>
      </c>
      <c r="O6329">
        <f>EXP(-$W$26*C6329)*I6329</f>
        <v>0</v>
      </c>
      <c r="P6329">
        <f>EXP(-$W$26*C6329)*J6329</f>
        <v>0</v>
      </c>
      <c r="Q6329">
        <f>EXP(-$W$26*C6329)*K6329</f>
        <v>0</v>
      </c>
      <c r="R6329">
        <f>EXP(-$W$26*C6329)*(L6329-N6329)</f>
        <v>0</v>
      </c>
      <c r="S6329">
        <f>EXP(-$W$26*C6329)*N6329</f>
        <v>0</v>
      </c>
      <c r="T6329">
        <f>EXP(-$W$26*C6329)*E6329</f>
        <v>0</v>
      </c>
    </row>
    <row r="6330" spans="1:20">
      <c r="A6330">
        <v>6321</v>
      </c>
      <c r="B6330">
        <f>RAND()</f>
        <v>0</v>
      </c>
      <c r="C6330">
        <f>IF(B6330&lt;$W$41,3,IF(B6330&lt;$W$41+$W$42,4,5))</f>
        <v>0</v>
      </c>
      <c r="D6330">
        <f>NORMSINV(RAND())</f>
        <v>0</v>
      </c>
      <c r="E6330">
        <f>$W$25*EXP(($W$26-$W$28-0.5*$W$27^2)*C6330+$W$27*SQRT(C6330)*D6330)</f>
        <v>0</v>
      </c>
      <c r="F6330">
        <f>$W$30*(1+$W$31)^C6330</f>
        <v>0</v>
      </c>
      <c r="G6330">
        <f>$W$32*(1+$W$33)^C6330</f>
        <v>0</v>
      </c>
      <c r="H6330">
        <f>$W$34*(1+$W$35)^C6330</f>
        <v>0</v>
      </c>
      <c r="I6330">
        <f>MIN(E6330,F6330)</f>
        <v>0</v>
      </c>
      <c r="J6330">
        <f>MIN(E6330-I6330,G6330)</f>
        <v>0</v>
      </c>
      <c r="K6330">
        <f>MIN(E6330-I6330-J6330,H6330)</f>
        <v>0</v>
      </c>
      <c r="L6330">
        <f>E6330-I6330-J6330-K6330</f>
        <v>0</v>
      </c>
      <c r="M6330">
        <f>IF((I6330+J6330+(1-$W$36)*L6330)/$W$39&gt;=$W$38,1,0)</f>
        <v>0</v>
      </c>
      <c r="N6330">
        <f>IF(M6330=1,$W$37,$W$36)*L6330</f>
        <v>0</v>
      </c>
      <c r="O6330">
        <f>EXP(-$W$26*C6330)*I6330</f>
        <v>0</v>
      </c>
      <c r="P6330">
        <f>EXP(-$W$26*C6330)*J6330</f>
        <v>0</v>
      </c>
      <c r="Q6330">
        <f>EXP(-$W$26*C6330)*K6330</f>
        <v>0</v>
      </c>
      <c r="R6330">
        <f>EXP(-$W$26*C6330)*(L6330-N6330)</f>
        <v>0</v>
      </c>
      <c r="S6330">
        <f>EXP(-$W$26*C6330)*N6330</f>
        <v>0</v>
      </c>
      <c r="T6330">
        <f>EXP(-$W$26*C6330)*E6330</f>
        <v>0</v>
      </c>
    </row>
    <row r="6331" spans="1:20">
      <c r="A6331">
        <v>6322</v>
      </c>
      <c r="B6331">
        <f>RAND()</f>
        <v>0</v>
      </c>
      <c r="C6331">
        <f>IF(B6331&lt;$W$41,3,IF(B6331&lt;$W$41+$W$42,4,5))</f>
        <v>0</v>
      </c>
      <c r="D6331">
        <f>NORMSINV(RAND())</f>
        <v>0</v>
      </c>
      <c r="E6331">
        <f>$W$25*EXP(($W$26-$W$28-0.5*$W$27^2)*C6331+$W$27*SQRT(C6331)*D6331)</f>
        <v>0</v>
      </c>
      <c r="F6331">
        <f>$W$30*(1+$W$31)^C6331</f>
        <v>0</v>
      </c>
      <c r="G6331">
        <f>$W$32*(1+$W$33)^C6331</f>
        <v>0</v>
      </c>
      <c r="H6331">
        <f>$W$34*(1+$W$35)^C6331</f>
        <v>0</v>
      </c>
      <c r="I6331">
        <f>MIN(E6331,F6331)</f>
        <v>0</v>
      </c>
      <c r="J6331">
        <f>MIN(E6331-I6331,G6331)</f>
        <v>0</v>
      </c>
      <c r="K6331">
        <f>MIN(E6331-I6331-J6331,H6331)</f>
        <v>0</v>
      </c>
      <c r="L6331">
        <f>E6331-I6331-J6331-K6331</f>
        <v>0</v>
      </c>
      <c r="M6331">
        <f>IF((I6331+J6331+(1-$W$36)*L6331)/$W$39&gt;=$W$38,1,0)</f>
        <v>0</v>
      </c>
      <c r="N6331">
        <f>IF(M6331=1,$W$37,$W$36)*L6331</f>
        <v>0</v>
      </c>
      <c r="O6331">
        <f>EXP(-$W$26*C6331)*I6331</f>
        <v>0</v>
      </c>
      <c r="P6331">
        <f>EXP(-$W$26*C6331)*J6331</f>
        <v>0</v>
      </c>
      <c r="Q6331">
        <f>EXP(-$W$26*C6331)*K6331</f>
        <v>0</v>
      </c>
      <c r="R6331">
        <f>EXP(-$W$26*C6331)*(L6331-N6331)</f>
        <v>0</v>
      </c>
      <c r="S6331">
        <f>EXP(-$W$26*C6331)*N6331</f>
        <v>0</v>
      </c>
      <c r="T6331">
        <f>EXP(-$W$26*C6331)*E6331</f>
        <v>0</v>
      </c>
    </row>
    <row r="6332" spans="1:20">
      <c r="A6332">
        <v>6323</v>
      </c>
      <c r="B6332">
        <f>RAND()</f>
        <v>0</v>
      </c>
      <c r="C6332">
        <f>IF(B6332&lt;$W$41,3,IF(B6332&lt;$W$41+$W$42,4,5))</f>
        <v>0</v>
      </c>
      <c r="D6332">
        <f>NORMSINV(RAND())</f>
        <v>0</v>
      </c>
      <c r="E6332">
        <f>$W$25*EXP(($W$26-$W$28-0.5*$W$27^2)*C6332+$W$27*SQRT(C6332)*D6332)</f>
        <v>0</v>
      </c>
      <c r="F6332">
        <f>$W$30*(1+$W$31)^C6332</f>
        <v>0</v>
      </c>
      <c r="G6332">
        <f>$W$32*(1+$W$33)^C6332</f>
        <v>0</v>
      </c>
      <c r="H6332">
        <f>$W$34*(1+$W$35)^C6332</f>
        <v>0</v>
      </c>
      <c r="I6332">
        <f>MIN(E6332,F6332)</f>
        <v>0</v>
      </c>
      <c r="J6332">
        <f>MIN(E6332-I6332,G6332)</f>
        <v>0</v>
      </c>
      <c r="K6332">
        <f>MIN(E6332-I6332-J6332,H6332)</f>
        <v>0</v>
      </c>
      <c r="L6332">
        <f>E6332-I6332-J6332-K6332</f>
        <v>0</v>
      </c>
      <c r="M6332">
        <f>IF((I6332+J6332+(1-$W$36)*L6332)/$W$39&gt;=$W$38,1,0)</f>
        <v>0</v>
      </c>
      <c r="N6332">
        <f>IF(M6332=1,$W$37,$W$36)*L6332</f>
        <v>0</v>
      </c>
      <c r="O6332">
        <f>EXP(-$W$26*C6332)*I6332</f>
        <v>0</v>
      </c>
      <c r="P6332">
        <f>EXP(-$W$26*C6332)*J6332</f>
        <v>0</v>
      </c>
      <c r="Q6332">
        <f>EXP(-$W$26*C6332)*K6332</f>
        <v>0</v>
      </c>
      <c r="R6332">
        <f>EXP(-$W$26*C6332)*(L6332-N6332)</f>
        <v>0</v>
      </c>
      <c r="S6332">
        <f>EXP(-$W$26*C6332)*N6332</f>
        <v>0</v>
      </c>
      <c r="T6332">
        <f>EXP(-$W$26*C6332)*E6332</f>
        <v>0</v>
      </c>
    </row>
    <row r="6333" spans="1:20">
      <c r="A6333">
        <v>6324</v>
      </c>
      <c r="B6333">
        <f>RAND()</f>
        <v>0</v>
      </c>
      <c r="C6333">
        <f>IF(B6333&lt;$W$41,3,IF(B6333&lt;$W$41+$W$42,4,5))</f>
        <v>0</v>
      </c>
      <c r="D6333">
        <f>NORMSINV(RAND())</f>
        <v>0</v>
      </c>
      <c r="E6333">
        <f>$W$25*EXP(($W$26-$W$28-0.5*$W$27^2)*C6333+$W$27*SQRT(C6333)*D6333)</f>
        <v>0</v>
      </c>
      <c r="F6333">
        <f>$W$30*(1+$W$31)^C6333</f>
        <v>0</v>
      </c>
      <c r="G6333">
        <f>$W$32*(1+$W$33)^C6333</f>
        <v>0</v>
      </c>
      <c r="H6333">
        <f>$W$34*(1+$W$35)^C6333</f>
        <v>0</v>
      </c>
      <c r="I6333">
        <f>MIN(E6333,F6333)</f>
        <v>0</v>
      </c>
      <c r="J6333">
        <f>MIN(E6333-I6333,G6333)</f>
        <v>0</v>
      </c>
      <c r="K6333">
        <f>MIN(E6333-I6333-J6333,H6333)</f>
        <v>0</v>
      </c>
      <c r="L6333">
        <f>E6333-I6333-J6333-K6333</f>
        <v>0</v>
      </c>
      <c r="M6333">
        <f>IF((I6333+J6333+(1-$W$36)*L6333)/$W$39&gt;=$W$38,1,0)</f>
        <v>0</v>
      </c>
      <c r="N6333">
        <f>IF(M6333=1,$W$37,$W$36)*L6333</f>
        <v>0</v>
      </c>
      <c r="O6333">
        <f>EXP(-$W$26*C6333)*I6333</f>
        <v>0</v>
      </c>
      <c r="P6333">
        <f>EXP(-$W$26*C6333)*J6333</f>
        <v>0</v>
      </c>
      <c r="Q6333">
        <f>EXP(-$W$26*C6333)*K6333</f>
        <v>0</v>
      </c>
      <c r="R6333">
        <f>EXP(-$W$26*C6333)*(L6333-N6333)</f>
        <v>0</v>
      </c>
      <c r="S6333">
        <f>EXP(-$W$26*C6333)*N6333</f>
        <v>0</v>
      </c>
      <c r="T6333">
        <f>EXP(-$W$26*C6333)*E6333</f>
        <v>0</v>
      </c>
    </row>
    <row r="6334" spans="1:20">
      <c r="A6334">
        <v>6325</v>
      </c>
      <c r="B6334">
        <f>RAND()</f>
        <v>0</v>
      </c>
      <c r="C6334">
        <f>IF(B6334&lt;$W$41,3,IF(B6334&lt;$W$41+$W$42,4,5))</f>
        <v>0</v>
      </c>
      <c r="D6334">
        <f>NORMSINV(RAND())</f>
        <v>0</v>
      </c>
      <c r="E6334">
        <f>$W$25*EXP(($W$26-$W$28-0.5*$W$27^2)*C6334+$W$27*SQRT(C6334)*D6334)</f>
        <v>0</v>
      </c>
      <c r="F6334">
        <f>$W$30*(1+$W$31)^C6334</f>
        <v>0</v>
      </c>
      <c r="G6334">
        <f>$W$32*(1+$W$33)^C6334</f>
        <v>0</v>
      </c>
      <c r="H6334">
        <f>$W$34*(1+$W$35)^C6334</f>
        <v>0</v>
      </c>
      <c r="I6334">
        <f>MIN(E6334,F6334)</f>
        <v>0</v>
      </c>
      <c r="J6334">
        <f>MIN(E6334-I6334,G6334)</f>
        <v>0</v>
      </c>
      <c r="K6334">
        <f>MIN(E6334-I6334-J6334,H6334)</f>
        <v>0</v>
      </c>
      <c r="L6334">
        <f>E6334-I6334-J6334-K6334</f>
        <v>0</v>
      </c>
      <c r="M6334">
        <f>IF((I6334+J6334+(1-$W$36)*L6334)/$W$39&gt;=$W$38,1,0)</f>
        <v>0</v>
      </c>
      <c r="N6334">
        <f>IF(M6334=1,$W$37,$W$36)*L6334</f>
        <v>0</v>
      </c>
      <c r="O6334">
        <f>EXP(-$W$26*C6334)*I6334</f>
        <v>0</v>
      </c>
      <c r="P6334">
        <f>EXP(-$W$26*C6334)*J6334</f>
        <v>0</v>
      </c>
      <c r="Q6334">
        <f>EXP(-$W$26*C6334)*K6334</f>
        <v>0</v>
      </c>
      <c r="R6334">
        <f>EXP(-$W$26*C6334)*(L6334-N6334)</f>
        <v>0</v>
      </c>
      <c r="S6334">
        <f>EXP(-$W$26*C6334)*N6334</f>
        <v>0</v>
      </c>
      <c r="T6334">
        <f>EXP(-$W$26*C6334)*E6334</f>
        <v>0</v>
      </c>
    </row>
    <row r="6335" spans="1:20">
      <c r="A6335">
        <v>6326</v>
      </c>
      <c r="B6335">
        <f>RAND()</f>
        <v>0</v>
      </c>
      <c r="C6335">
        <f>IF(B6335&lt;$W$41,3,IF(B6335&lt;$W$41+$W$42,4,5))</f>
        <v>0</v>
      </c>
      <c r="D6335">
        <f>NORMSINV(RAND())</f>
        <v>0</v>
      </c>
      <c r="E6335">
        <f>$W$25*EXP(($W$26-$W$28-0.5*$W$27^2)*C6335+$W$27*SQRT(C6335)*D6335)</f>
        <v>0</v>
      </c>
      <c r="F6335">
        <f>$W$30*(1+$W$31)^C6335</f>
        <v>0</v>
      </c>
      <c r="G6335">
        <f>$W$32*(1+$W$33)^C6335</f>
        <v>0</v>
      </c>
      <c r="H6335">
        <f>$W$34*(1+$W$35)^C6335</f>
        <v>0</v>
      </c>
      <c r="I6335">
        <f>MIN(E6335,F6335)</f>
        <v>0</v>
      </c>
      <c r="J6335">
        <f>MIN(E6335-I6335,G6335)</f>
        <v>0</v>
      </c>
      <c r="K6335">
        <f>MIN(E6335-I6335-J6335,H6335)</f>
        <v>0</v>
      </c>
      <c r="L6335">
        <f>E6335-I6335-J6335-K6335</f>
        <v>0</v>
      </c>
      <c r="M6335">
        <f>IF((I6335+J6335+(1-$W$36)*L6335)/$W$39&gt;=$W$38,1,0)</f>
        <v>0</v>
      </c>
      <c r="N6335">
        <f>IF(M6335=1,$W$37,$W$36)*L6335</f>
        <v>0</v>
      </c>
      <c r="O6335">
        <f>EXP(-$W$26*C6335)*I6335</f>
        <v>0</v>
      </c>
      <c r="P6335">
        <f>EXP(-$W$26*C6335)*J6335</f>
        <v>0</v>
      </c>
      <c r="Q6335">
        <f>EXP(-$W$26*C6335)*K6335</f>
        <v>0</v>
      </c>
      <c r="R6335">
        <f>EXP(-$W$26*C6335)*(L6335-N6335)</f>
        <v>0</v>
      </c>
      <c r="S6335">
        <f>EXP(-$W$26*C6335)*N6335</f>
        <v>0</v>
      </c>
      <c r="T6335">
        <f>EXP(-$W$26*C6335)*E6335</f>
        <v>0</v>
      </c>
    </row>
    <row r="6336" spans="1:20">
      <c r="A6336">
        <v>6327</v>
      </c>
      <c r="B6336">
        <f>RAND()</f>
        <v>0</v>
      </c>
      <c r="C6336">
        <f>IF(B6336&lt;$W$41,3,IF(B6336&lt;$W$41+$W$42,4,5))</f>
        <v>0</v>
      </c>
      <c r="D6336">
        <f>NORMSINV(RAND())</f>
        <v>0</v>
      </c>
      <c r="E6336">
        <f>$W$25*EXP(($W$26-$W$28-0.5*$W$27^2)*C6336+$W$27*SQRT(C6336)*D6336)</f>
        <v>0</v>
      </c>
      <c r="F6336">
        <f>$W$30*(1+$W$31)^C6336</f>
        <v>0</v>
      </c>
      <c r="G6336">
        <f>$W$32*(1+$W$33)^C6336</f>
        <v>0</v>
      </c>
      <c r="H6336">
        <f>$W$34*(1+$W$35)^C6336</f>
        <v>0</v>
      </c>
      <c r="I6336">
        <f>MIN(E6336,F6336)</f>
        <v>0</v>
      </c>
      <c r="J6336">
        <f>MIN(E6336-I6336,G6336)</f>
        <v>0</v>
      </c>
      <c r="K6336">
        <f>MIN(E6336-I6336-J6336,H6336)</f>
        <v>0</v>
      </c>
      <c r="L6336">
        <f>E6336-I6336-J6336-K6336</f>
        <v>0</v>
      </c>
      <c r="M6336">
        <f>IF((I6336+J6336+(1-$W$36)*L6336)/$W$39&gt;=$W$38,1,0)</f>
        <v>0</v>
      </c>
      <c r="N6336">
        <f>IF(M6336=1,$W$37,$W$36)*L6336</f>
        <v>0</v>
      </c>
      <c r="O6336">
        <f>EXP(-$W$26*C6336)*I6336</f>
        <v>0</v>
      </c>
      <c r="P6336">
        <f>EXP(-$W$26*C6336)*J6336</f>
        <v>0</v>
      </c>
      <c r="Q6336">
        <f>EXP(-$W$26*C6336)*K6336</f>
        <v>0</v>
      </c>
      <c r="R6336">
        <f>EXP(-$W$26*C6336)*(L6336-N6336)</f>
        <v>0</v>
      </c>
      <c r="S6336">
        <f>EXP(-$W$26*C6336)*N6336</f>
        <v>0</v>
      </c>
      <c r="T6336">
        <f>EXP(-$W$26*C6336)*E6336</f>
        <v>0</v>
      </c>
    </row>
    <row r="6337" spans="1:20">
      <c r="A6337">
        <v>6328</v>
      </c>
      <c r="B6337">
        <f>RAND()</f>
        <v>0</v>
      </c>
      <c r="C6337">
        <f>IF(B6337&lt;$W$41,3,IF(B6337&lt;$W$41+$W$42,4,5))</f>
        <v>0</v>
      </c>
      <c r="D6337">
        <f>NORMSINV(RAND())</f>
        <v>0</v>
      </c>
      <c r="E6337">
        <f>$W$25*EXP(($W$26-$W$28-0.5*$W$27^2)*C6337+$W$27*SQRT(C6337)*D6337)</f>
        <v>0</v>
      </c>
      <c r="F6337">
        <f>$W$30*(1+$W$31)^C6337</f>
        <v>0</v>
      </c>
      <c r="G6337">
        <f>$W$32*(1+$W$33)^C6337</f>
        <v>0</v>
      </c>
      <c r="H6337">
        <f>$W$34*(1+$W$35)^C6337</f>
        <v>0</v>
      </c>
      <c r="I6337">
        <f>MIN(E6337,F6337)</f>
        <v>0</v>
      </c>
      <c r="J6337">
        <f>MIN(E6337-I6337,G6337)</f>
        <v>0</v>
      </c>
      <c r="K6337">
        <f>MIN(E6337-I6337-J6337,H6337)</f>
        <v>0</v>
      </c>
      <c r="L6337">
        <f>E6337-I6337-J6337-K6337</f>
        <v>0</v>
      </c>
      <c r="M6337">
        <f>IF((I6337+J6337+(1-$W$36)*L6337)/$W$39&gt;=$W$38,1,0)</f>
        <v>0</v>
      </c>
      <c r="N6337">
        <f>IF(M6337=1,$W$37,$W$36)*L6337</f>
        <v>0</v>
      </c>
      <c r="O6337">
        <f>EXP(-$W$26*C6337)*I6337</f>
        <v>0</v>
      </c>
      <c r="P6337">
        <f>EXP(-$W$26*C6337)*J6337</f>
        <v>0</v>
      </c>
      <c r="Q6337">
        <f>EXP(-$W$26*C6337)*K6337</f>
        <v>0</v>
      </c>
      <c r="R6337">
        <f>EXP(-$W$26*C6337)*(L6337-N6337)</f>
        <v>0</v>
      </c>
      <c r="S6337">
        <f>EXP(-$W$26*C6337)*N6337</f>
        <v>0</v>
      </c>
      <c r="T6337">
        <f>EXP(-$W$26*C6337)*E6337</f>
        <v>0</v>
      </c>
    </row>
    <row r="6338" spans="1:20">
      <c r="A6338">
        <v>6329</v>
      </c>
      <c r="B6338">
        <f>RAND()</f>
        <v>0</v>
      </c>
      <c r="C6338">
        <f>IF(B6338&lt;$W$41,3,IF(B6338&lt;$W$41+$W$42,4,5))</f>
        <v>0</v>
      </c>
      <c r="D6338">
        <f>NORMSINV(RAND())</f>
        <v>0</v>
      </c>
      <c r="E6338">
        <f>$W$25*EXP(($W$26-$W$28-0.5*$W$27^2)*C6338+$W$27*SQRT(C6338)*D6338)</f>
        <v>0</v>
      </c>
      <c r="F6338">
        <f>$W$30*(1+$W$31)^C6338</f>
        <v>0</v>
      </c>
      <c r="G6338">
        <f>$W$32*(1+$W$33)^C6338</f>
        <v>0</v>
      </c>
      <c r="H6338">
        <f>$W$34*(1+$W$35)^C6338</f>
        <v>0</v>
      </c>
      <c r="I6338">
        <f>MIN(E6338,F6338)</f>
        <v>0</v>
      </c>
      <c r="J6338">
        <f>MIN(E6338-I6338,G6338)</f>
        <v>0</v>
      </c>
      <c r="K6338">
        <f>MIN(E6338-I6338-J6338,H6338)</f>
        <v>0</v>
      </c>
      <c r="L6338">
        <f>E6338-I6338-J6338-K6338</f>
        <v>0</v>
      </c>
      <c r="M6338">
        <f>IF((I6338+J6338+(1-$W$36)*L6338)/$W$39&gt;=$W$38,1,0)</f>
        <v>0</v>
      </c>
      <c r="N6338">
        <f>IF(M6338=1,$W$37,$W$36)*L6338</f>
        <v>0</v>
      </c>
      <c r="O6338">
        <f>EXP(-$W$26*C6338)*I6338</f>
        <v>0</v>
      </c>
      <c r="P6338">
        <f>EXP(-$W$26*C6338)*J6338</f>
        <v>0</v>
      </c>
      <c r="Q6338">
        <f>EXP(-$W$26*C6338)*K6338</f>
        <v>0</v>
      </c>
      <c r="R6338">
        <f>EXP(-$W$26*C6338)*(L6338-N6338)</f>
        <v>0</v>
      </c>
      <c r="S6338">
        <f>EXP(-$W$26*C6338)*N6338</f>
        <v>0</v>
      </c>
      <c r="T6338">
        <f>EXP(-$W$26*C6338)*E6338</f>
        <v>0</v>
      </c>
    </row>
    <row r="6339" spans="1:20">
      <c r="A6339">
        <v>6330</v>
      </c>
      <c r="B6339">
        <f>RAND()</f>
        <v>0</v>
      </c>
      <c r="C6339">
        <f>IF(B6339&lt;$W$41,3,IF(B6339&lt;$W$41+$W$42,4,5))</f>
        <v>0</v>
      </c>
      <c r="D6339">
        <f>NORMSINV(RAND())</f>
        <v>0</v>
      </c>
      <c r="E6339">
        <f>$W$25*EXP(($W$26-$W$28-0.5*$W$27^2)*C6339+$W$27*SQRT(C6339)*D6339)</f>
        <v>0</v>
      </c>
      <c r="F6339">
        <f>$W$30*(1+$W$31)^C6339</f>
        <v>0</v>
      </c>
      <c r="G6339">
        <f>$W$32*(1+$W$33)^C6339</f>
        <v>0</v>
      </c>
      <c r="H6339">
        <f>$W$34*(1+$W$35)^C6339</f>
        <v>0</v>
      </c>
      <c r="I6339">
        <f>MIN(E6339,F6339)</f>
        <v>0</v>
      </c>
      <c r="J6339">
        <f>MIN(E6339-I6339,G6339)</f>
        <v>0</v>
      </c>
      <c r="K6339">
        <f>MIN(E6339-I6339-J6339,H6339)</f>
        <v>0</v>
      </c>
      <c r="L6339">
        <f>E6339-I6339-J6339-K6339</f>
        <v>0</v>
      </c>
      <c r="M6339">
        <f>IF((I6339+J6339+(1-$W$36)*L6339)/$W$39&gt;=$W$38,1,0)</f>
        <v>0</v>
      </c>
      <c r="N6339">
        <f>IF(M6339=1,$W$37,$W$36)*L6339</f>
        <v>0</v>
      </c>
      <c r="O6339">
        <f>EXP(-$W$26*C6339)*I6339</f>
        <v>0</v>
      </c>
      <c r="P6339">
        <f>EXP(-$W$26*C6339)*J6339</f>
        <v>0</v>
      </c>
      <c r="Q6339">
        <f>EXP(-$W$26*C6339)*K6339</f>
        <v>0</v>
      </c>
      <c r="R6339">
        <f>EXP(-$W$26*C6339)*(L6339-N6339)</f>
        <v>0</v>
      </c>
      <c r="S6339">
        <f>EXP(-$W$26*C6339)*N6339</f>
        <v>0</v>
      </c>
      <c r="T6339">
        <f>EXP(-$W$26*C6339)*E6339</f>
        <v>0</v>
      </c>
    </row>
    <row r="6340" spans="1:20">
      <c r="A6340">
        <v>6331</v>
      </c>
      <c r="B6340">
        <f>RAND()</f>
        <v>0</v>
      </c>
      <c r="C6340">
        <f>IF(B6340&lt;$W$41,3,IF(B6340&lt;$W$41+$W$42,4,5))</f>
        <v>0</v>
      </c>
      <c r="D6340">
        <f>NORMSINV(RAND())</f>
        <v>0</v>
      </c>
      <c r="E6340">
        <f>$W$25*EXP(($W$26-$W$28-0.5*$W$27^2)*C6340+$W$27*SQRT(C6340)*D6340)</f>
        <v>0</v>
      </c>
      <c r="F6340">
        <f>$W$30*(1+$W$31)^C6340</f>
        <v>0</v>
      </c>
      <c r="G6340">
        <f>$W$32*(1+$W$33)^C6340</f>
        <v>0</v>
      </c>
      <c r="H6340">
        <f>$W$34*(1+$W$35)^C6340</f>
        <v>0</v>
      </c>
      <c r="I6340">
        <f>MIN(E6340,F6340)</f>
        <v>0</v>
      </c>
      <c r="J6340">
        <f>MIN(E6340-I6340,G6340)</f>
        <v>0</v>
      </c>
      <c r="K6340">
        <f>MIN(E6340-I6340-J6340,H6340)</f>
        <v>0</v>
      </c>
      <c r="L6340">
        <f>E6340-I6340-J6340-K6340</f>
        <v>0</v>
      </c>
      <c r="M6340">
        <f>IF((I6340+J6340+(1-$W$36)*L6340)/$W$39&gt;=$W$38,1,0)</f>
        <v>0</v>
      </c>
      <c r="N6340">
        <f>IF(M6340=1,$W$37,$W$36)*L6340</f>
        <v>0</v>
      </c>
      <c r="O6340">
        <f>EXP(-$W$26*C6340)*I6340</f>
        <v>0</v>
      </c>
      <c r="P6340">
        <f>EXP(-$W$26*C6340)*J6340</f>
        <v>0</v>
      </c>
      <c r="Q6340">
        <f>EXP(-$W$26*C6340)*K6340</f>
        <v>0</v>
      </c>
      <c r="R6340">
        <f>EXP(-$W$26*C6340)*(L6340-N6340)</f>
        <v>0</v>
      </c>
      <c r="S6340">
        <f>EXP(-$W$26*C6340)*N6340</f>
        <v>0</v>
      </c>
      <c r="T6340">
        <f>EXP(-$W$26*C6340)*E6340</f>
        <v>0</v>
      </c>
    </row>
    <row r="6341" spans="1:20">
      <c r="A6341">
        <v>6332</v>
      </c>
      <c r="B6341">
        <f>RAND()</f>
        <v>0</v>
      </c>
      <c r="C6341">
        <f>IF(B6341&lt;$W$41,3,IF(B6341&lt;$W$41+$W$42,4,5))</f>
        <v>0</v>
      </c>
      <c r="D6341">
        <f>NORMSINV(RAND())</f>
        <v>0</v>
      </c>
      <c r="E6341">
        <f>$W$25*EXP(($W$26-$W$28-0.5*$W$27^2)*C6341+$W$27*SQRT(C6341)*D6341)</f>
        <v>0</v>
      </c>
      <c r="F6341">
        <f>$W$30*(1+$W$31)^C6341</f>
        <v>0</v>
      </c>
      <c r="G6341">
        <f>$W$32*(1+$W$33)^C6341</f>
        <v>0</v>
      </c>
      <c r="H6341">
        <f>$W$34*(1+$W$35)^C6341</f>
        <v>0</v>
      </c>
      <c r="I6341">
        <f>MIN(E6341,F6341)</f>
        <v>0</v>
      </c>
      <c r="J6341">
        <f>MIN(E6341-I6341,G6341)</f>
        <v>0</v>
      </c>
      <c r="K6341">
        <f>MIN(E6341-I6341-J6341,H6341)</f>
        <v>0</v>
      </c>
      <c r="L6341">
        <f>E6341-I6341-J6341-K6341</f>
        <v>0</v>
      </c>
      <c r="M6341">
        <f>IF((I6341+J6341+(1-$W$36)*L6341)/$W$39&gt;=$W$38,1,0)</f>
        <v>0</v>
      </c>
      <c r="N6341">
        <f>IF(M6341=1,$W$37,$W$36)*L6341</f>
        <v>0</v>
      </c>
      <c r="O6341">
        <f>EXP(-$W$26*C6341)*I6341</f>
        <v>0</v>
      </c>
      <c r="P6341">
        <f>EXP(-$W$26*C6341)*J6341</f>
        <v>0</v>
      </c>
      <c r="Q6341">
        <f>EXP(-$W$26*C6341)*K6341</f>
        <v>0</v>
      </c>
      <c r="R6341">
        <f>EXP(-$W$26*C6341)*(L6341-N6341)</f>
        <v>0</v>
      </c>
      <c r="S6341">
        <f>EXP(-$W$26*C6341)*N6341</f>
        <v>0</v>
      </c>
      <c r="T6341">
        <f>EXP(-$W$26*C6341)*E6341</f>
        <v>0</v>
      </c>
    </row>
    <row r="6342" spans="1:20">
      <c r="A6342">
        <v>6333</v>
      </c>
      <c r="B6342">
        <f>RAND()</f>
        <v>0</v>
      </c>
      <c r="C6342">
        <f>IF(B6342&lt;$W$41,3,IF(B6342&lt;$W$41+$W$42,4,5))</f>
        <v>0</v>
      </c>
      <c r="D6342">
        <f>NORMSINV(RAND())</f>
        <v>0</v>
      </c>
      <c r="E6342">
        <f>$W$25*EXP(($W$26-$W$28-0.5*$W$27^2)*C6342+$W$27*SQRT(C6342)*D6342)</f>
        <v>0</v>
      </c>
      <c r="F6342">
        <f>$W$30*(1+$W$31)^C6342</f>
        <v>0</v>
      </c>
      <c r="G6342">
        <f>$W$32*(1+$W$33)^C6342</f>
        <v>0</v>
      </c>
      <c r="H6342">
        <f>$W$34*(1+$W$35)^C6342</f>
        <v>0</v>
      </c>
      <c r="I6342">
        <f>MIN(E6342,F6342)</f>
        <v>0</v>
      </c>
      <c r="J6342">
        <f>MIN(E6342-I6342,G6342)</f>
        <v>0</v>
      </c>
      <c r="K6342">
        <f>MIN(E6342-I6342-J6342,H6342)</f>
        <v>0</v>
      </c>
      <c r="L6342">
        <f>E6342-I6342-J6342-K6342</f>
        <v>0</v>
      </c>
      <c r="M6342">
        <f>IF((I6342+J6342+(1-$W$36)*L6342)/$W$39&gt;=$W$38,1,0)</f>
        <v>0</v>
      </c>
      <c r="N6342">
        <f>IF(M6342=1,$W$37,$W$36)*L6342</f>
        <v>0</v>
      </c>
      <c r="O6342">
        <f>EXP(-$W$26*C6342)*I6342</f>
        <v>0</v>
      </c>
      <c r="P6342">
        <f>EXP(-$W$26*C6342)*J6342</f>
        <v>0</v>
      </c>
      <c r="Q6342">
        <f>EXP(-$W$26*C6342)*K6342</f>
        <v>0</v>
      </c>
      <c r="R6342">
        <f>EXP(-$W$26*C6342)*(L6342-N6342)</f>
        <v>0</v>
      </c>
      <c r="S6342">
        <f>EXP(-$W$26*C6342)*N6342</f>
        <v>0</v>
      </c>
      <c r="T6342">
        <f>EXP(-$W$26*C6342)*E6342</f>
        <v>0</v>
      </c>
    </row>
    <row r="6343" spans="1:20">
      <c r="A6343">
        <v>6334</v>
      </c>
      <c r="B6343">
        <f>RAND()</f>
        <v>0</v>
      </c>
      <c r="C6343">
        <f>IF(B6343&lt;$W$41,3,IF(B6343&lt;$W$41+$W$42,4,5))</f>
        <v>0</v>
      </c>
      <c r="D6343">
        <f>NORMSINV(RAND())</f>
        <v>0</v>
      </c>
      <c r="E6343">
        <f>$W$25*EXP(($W$26-$W$28-0.5*$W$27^2)*C6343+$W$27*SQRT(C6343)*D6343)</f>
        <v>0</v>
      </c>
      <c r="F6343">
        <f>$W$30*(1+$W$31)^C6343</f>
        <v>0</v>
      </c>
      <c r="G6343">
        <f>$W$32*(1+$W$33)^C6343</f>
        <v>0</v>
      </c>
      <c r="H6343">
        <f>$W$34*(1+$W$35)^C6343</f>
        <v>0</v>
      </c>
      <c r="I6343">
        <f>MIN(E6343,F6343)</f>
        <v>0</v>
      </c>
      <c r="J6343">
        <f>MIN(E6343-I6343,G6343)</f>
        <v>0</v>
      </c>
      <c r="K6343">
        <f>MIN(E6343-I6343-J6343,H6343)</f>
        <v>0</v>
      </c>
      <c r="L6343">
        <f>E6343-I6343-J6343-K6343</f>
        <v>0</v>
      </c>
      <c r="M6343">
        <f>IF((I6343+J6343+(1-$W$36)*L6343)/$W$39&gt;=$W$38,1,0)</f>
        <v>0</v>
      </c>
      <c r="N6343">
        <f>IF(M6343=1,$W$37,$W$36)*L6343</f>
        <v>0</v>
      </c>
      <c r="O6343">
        <f>EXP(-$W$26*C6343)*I6343</f>
        <v>0</v>
      </c>
      <c r="P6343">
        <f>EXP(-$W$26*C6343)*J6343</f>
        <v>0</v>
      </c>
      <c r="Q6343">
        <f>EXP(-$W$26*C6343)*K6343</f>
        <v>0</v>
      </c>
      <c r="R6343">
        <f>EXP(-$W$26*C6343)*(L6343-N6343)</f>
        <v>0</v>
      </c>
      <c r="S6343">
        <f>EXP(-$W$26*C6343)*N6343</f>
        <v>0</v>
      </c>
      <c r="T6343">
        <f>EXP(-$W$26*C6343)*E6343</f>
        <v>0</v>
      </c>
    </row>
    <row r="6344" spans="1:20">
      <c r="A6344">
        <v>6335</v>
      </c>
      <c r="B6344">
        <f>RAND()</f>
        <v>0</v>
      </c>
      <c r="C6344">
        <f>IF(B6344&lt;$W$41,3,IF(B6344&lt;$W$41+$W$42,4,5))</f>
        <v>0</v>
      </c>
      <c r="D6344">
        <f>NORMSINV(RAND())</f>
        <v>0</v>
      </c>
      <c r="E6344">
        <f>$W$25*EXP(($W$26-$W$28-0.5*$W$27^2)*C6344+$W$27*SQRT(C6344)*D6344)</f>
        <v>0</v>
      </c>
      <c r="F6344">
        <f>$W$30*(1+$W$31)^C6344</f>
        <v>0</v>
      </c>
      <c r="G6344">
        <f>$W$32*(1+$W$33)^C6344</f>
        <v>0</v>
      </c>
      <c r="H6344">
        <f>$W$34*(1+$W$35)^C6344</f>
        <v>0</v>
      </c>
      <c r="I6344">
        <f>MIN(E6344,F6344)</f>
        <v>0</v>
      </c>
      <c r="J6344">
        <f>MIN(E6344-I6344,G6344)</f>
        <v>0</v>
      </c>
      <c r="K6344">
        <f>MIN(E6344-I6344-J6344,H6344)</f>
        <v>0</v>
      </c>
      <c r="L6344">
        <f>E6344-I6344-J6344-K6344</f>
        <v>0</v>
      </c>
      <c r="M6344">
        <f>IF((I6344+J6344+(1-$W$36)*L6344)/$W$39&gt;=$W$38,1,0)</f>
        <v>0</v>
      </c>
      <c r="N6344">
        <f>IF(M6344=1,$W$37,$W$36)*L6344</f>
        <v>0</v>
      </c>
      <c r="O6344">
        <f>EXP(-$W$26*C6344)*I6344</f>
        <v>0</v>
      </c>
      <c r="P6344">
        <f>EXP(-$W$26*C6344)*J6344</f>
        <v>0</v>
      </c>
      <c r="Q6344">
        <f>EXP(-$W$26*C6344)*K6344</f>
        <v>0</v>
      </c>
      <c r="R6344">
        <f>EXP(-$W$26*C6344)*(L6344-N6344)</f>
        <v>0</v>
      </c>
      <c r="S6344">
        <f>EXP(-$W$26*C6344)*N6344</f>
        <v>0</v>
      </c>
      <c r="T6344">
        <f>EXP(-$W$26*C6344)*E6344</f>
        <v>0</v>
      </c>
    </row>
    <row r="6345" spans="1:20">
      <c r="A6345">
        <v>6336</v>
      </c>
      <c r="B6345">
        <f>RAND()</f>
        <v>0</v>
      </c>
      <c r="C6345">
        <f>IF(B6345&lt;$W$41,3,IF(B6345&lt;$W$41+$W$42,4,5))</f>
        <v>0</v>
      </c>
      <c r="D6345">
        <f>NORMSINV(RAND())</f>
        <v>0</v>
      </c>
      <c r="E6345">
        <f>$W$25*EXP(($W$26-$W$28-0.5*$W$27^2)*C6345+$W$27*SQRT(C6345)*D6345)</f>
        <v>0</v>
      </c>
      <c r="F6345">
        <f>$W$30*(1+$W$31)^C6345</f>
        <v>0</v>
      </c>
      <c r="G6345">
        <f>$W$32*(1+$W$33)^C6345</f>
        <v>0</v>
      </c>
      <c r="H6345">
        <f>$W$34*(1+$W$35)^C6345</f>
        <v>0</v>
      </c>
      <c r="I6345">
        <f>MIN(E6345,F6345)</f>
        <v>0</v>
      </c>
      <c r="J6345">
        <f>MIN(E6345-I6345,G6345)</f>
        <v>0</v>
      </c>
      <c r="K6345">
        <f>MIN(E6345-I6345-J6345,H6345)</f>
        <v>0</v>
      </c>
      <c r="L6345">
        <f>E6345-I6345-J6345-K6345</f>
        <v>0</v>
      </c>
      <c r="M6345">
        <f>IF((I6345+J6345+(1-$W$36)*L6345)/$W$39&gt;=$W$38,1,0)</f>
        <v>0</v>
      </c>
      <c r="N6345">
        <f>IF(M6345=1,$W$37,$W$36)*L6345</f>
        <v>0</v>
      </c>
      <c r="O6345">
        <f>EXP(-$W$26*C6345)*I6345</f>
        <v>0</v>
      </c>
      <c r="P6345">
        <f>EXP(-$W$26*C6345)*J6345</f>
        <v>0</v>
      </c>
      <c r="Q6345">
        <f>EXP(-$W$26*C6345)*K6345</f>
        <v>0</v>
      </c>
      <c r="R6345">
        <f>EXP(-$W$26*C6345)*(L6345-N6345)</f>
        <v>0</v>
      </c>
      <c r="S6345">
        <f>EXP(-$W$26*C6345)*N6345</f>
        <v>0</v>
      </c>
      <c r="T6345">
        <f>EXP(-$W$26*C6345)*E6345</f>
        <v>0</v>
      </c>
    </row>
    <row r="6346" spans="1:20">
      <c r="A6346">
        <v>6337</v>
      </c>
      <c r="B6346">
        <f>RAND()</f>
        <v>0</v>
      </c>
      <c r="C6346">
        <f>IF(B6346&lt;$W$41,3,IF(B6346&lt;$W$41+$W$42,4,5))</f>
        <v>0</v>
      </c>
      <c r="D6346">
        <f>NORMSINV(RAND())</f>
        <v>0</v>
      </c>
      <c r="E6346">
        <f>$W$25*EXP(($W$26-$W$28-0.5*$W$27^2)*C6346+$W$27*SQRT(C6346)*D6346)</f>
        <v>0</v>
      </c>
      <c r="F6346">
        <f>$W$30*(1+$W$31)^C6346</f>
        <v>0</v>
      </c>
      <c r="G6346">
        <f>$W$32*(1+$W$33)^C6346</f>
        <v>0</v>
      </c>
      <c r="H6346">
        <f>$W$34*(1+$W$35)^C6346</f>
        <v>0</v>
      </c>
      <c r="I6346">
        <f>MIN(E6346,F6346)</f>
        <v>0</v>
      </c>
      <c r="J6346">
        <f>MIN(E6346-I6346,G6346)</f>
        <v>0</v>
      </c>
      <c r="K6346">
        <f>MIN(E6346-I6346-J6346,H6346)</f>
        <v>0</v>
      </c>
      <c r="L6346">
        <f>E6346-I6346-J6346-K6346</f>
        <v>0</v>
      </c>
      <c r="M6346">
        <f>IF((I6346+J6346+(1-$W$36)*L6346)/$W$39&gt;=$W$38,1,0)</f>
        <v>0</v>
      </c>
      <c r="N6346">
        <f>IF(M6346=1,$W$37,$W$36)*L6346</f>
        <v>0</v>
      </c>
      <c r="O6346">
        <f>EXP(-$W$26*C6346)*I6346</f>
        <v>0</v>
      </c>
      <c r="P6346">
        <f>EXP(-$W$26*C6346)*J6346</f>
        <v>0</v>
      </c>
      <c r="Q6346">
        <f>EXP(-$W$26*C6346)*K6346</f>
        <v>0</v>
      </c>
      <c r="R6346">
        <f>EXP(-$W$26*C6346)*(L6346-N6346)</f>
        <v>0</v>
      </c>
      <c r="S6346">
        <f>EXP(-$W$26*C6346)*N6346</f>
        <v>0</v>
      </c>
      <c r="T6346">
        <f>EXP(-$W$26*C6346)*E6346</f>
        <v>0</v>
      </c>
    </row>
    <row r="6347" spans="1:20">
      <c r="A6347">
        <v>6338</v>
      </c>
      <c r="B6347">
        <f>RAND()</f>
        <v>0</v>
      </c>
      <c r="C6347">
        <f>IF(B6347&lt;$W$41,3,IF(B6347&lt;$W$41+$W$42,4,5))</f>
        <v>0</v>
      </c>
      <c r="D6347">
        <f>NORMSINV(RAND())</f>
        <v>0</v>
      </c>
      <c r="E6347">
        <f>$W$25*EXP(($W$26-$W$28-0.5*$W$27^2)*C6347+$W$27*SQRT(C6347)*D6347)</f>
        <v>0</v>
      </c>
      <c r="F6347">
        <f>$W$30*(1+$W$31)^C6347</f>
        <v>0</v>
      </c>
      <c r="G6347">
        <f>$W$32*(1+$W$33)^C6347</f>
        <v>0</v>
      </c>
      <c r="H6347">
        <f>$W$34*(1+$W$35)^C6347</f>
        <v>0</v>
      </c>
      <c r="I6347">
        <f>MIN(E6347,F6347)</f>
        <v>0</v>
      </c>
      <c r="J6347">
        <f>MIN(E6347-I6347,G6347)</f>
        <v>0</v>
      </c>
      <c r="K6347">
        <f>MIN(E6347-I6347-J6347,H6347)</f>
        <v>0</v>
      </c>
      <c r="L6347">
        <f>E6347-I6347-J6347-K6347</f>
        <v>0</v>
      </c>
      <c r="M6347">
        <f>IF((I6347+J6347+(1-$W$36)*L6347)/$W$39&gt;=$W$38,1,0)</f>
        <v>0</v>
      </c>
      <c r="N6347">
        <f>IF(M6347=1,$W$37,$W$36)*L6347</f>
        <v>0</v>
      </c>
      <c r="O6347">
        <f>EXP(-$W$26*C6347)*I6347</f>
        <v>0</v>
      </c>
      <c r="P6347">
        <f>EXP(-$W$26*C6347)*J6347</f>
        <v>0</v>
      </c>
      <c r="Q6347">
        <f>EXP(-$W$26*C6347)*K6347</f>
        <v>0</v>
      </c>
      <c r="R6347">
        <f>EXP(-$W$26*C6347)*(L6347-N6347)</f>
        <v>0</v>
      </c>
      <c r="S6347">
        <f>EXP(-$W$26*C6347)*N6347</f>
        <v>0</v>
      </c>
      <c r="T6347">
        <f>EXP(-$W$26*C6347)*E6347</f>
        <v>0</v>
      </c>
    </row>
    <row r="6348" spans="1:20">
      <c r="A6348">
        <v>6339</v>
      </c>
      <c r="B6348">
        <f>RAND()</f>
        <v>0</v>
      </c>
      <c r="C6348">
        <f>IF(B6348&lt;$W$41,3,IF(B6348&lt;$W$41+$W$42,4,5))</f>
        <v>0</v>
      </c>
      <c r="D6348">
        <f>NORMSINV(RAND())</f>
        <v>0</v>
      </c>
      <c r="E6348">
        <f>$W$25*EXP(($W$26-$W$28-0.5*$W$27^2)*C6348+$W$27*SQRT(C6348)*D6348)</f>
        <v>0</v>
      </c>
      <c r="F6348">
        <f>$W$30*(1+$W$31)^C6348</f>
        <v>0</v>
      </c>
      <c r="G6348">
        <f>$W$32*(1+$W$33)^C6348</f>
        <v>0</v>
      </c>
      <c r="H6348">
        <f>$W$34*(1+$W$35)^C6348</f>
        <v>0</v>
      </c>
      <c r="I6348">
        <f>MIN(E6348,F6348)</f>
        <v>0</v>
      </c>
      <c r="J6348">
        <f>MIN(E6348-I6348,G6348)</f>
        <v>0</v>
      </c>
      <c r="K6348">
        <f>MIN(E6348-I6348-J6348,H6348)</f>
        <v>0</v>
      </c>
      <c r="L6348">
        <f>E6348-I6348-J6348-K6348</f>
        <v>0</v>
      </c>
      <c r="M6348">
        <f>IF((I6348+J6348+(1-$W$36)*L6348)/$W$39&gt;=$W$38,1,0)</f>
        <v>0</v>
      </c>
      <c r="N6348">
        <f>IF(M6348=1,$W$37,$W$36)*L6348</f>
        <v>0</v>
      </c>
      <c r="O6348">
        <f>EXP(-$W$26*C6348)*I6348</f>
        <v>0</v>
      </c>
      <c r="P6348">
        <f>EXP(-$W$26*C6348)*J6348</f>
        <v>0</v>
      </c>
      <c r="Q6348">
        <f>EXP(-$W$26*C6348)*K6348</f>
        <v>0</v>
      </c>
      <c r="R6348">
        <f>EXP(-$W$26*C6348)*(L6348-N6348)</f>
        <v>0</v>
      </c>
      <c r="S6348">
        <f>EXP(-$W$26*C6348)*N6348</f>
        <v>0</v>
      </c>
      <c r="T6348">
        <f>EXP(-$W$26*C6348)*E6348</f>
        <v>0</v>
      </c>
    </row>
    <row r="6349" spans="1:20">
      <c r="A6349">
        <v>6340</v>
      </c>
      <c r="B6349">
        <f>RAND()</f>
        <v>0</v>
      </c>
      <c r="C6349">
        <f>IF(B6349&lt;$W$41,3,IF(B6349&lt;$W$41+$W$42,4,5))</f>
        <v>0</v>
      </c>
      <c r="D6349">
        <f>NORMSINV(RAND())</f>
        <v>0</v>
      </c>
      <c r="E6349">
        <f>$W$25*EXP(($W$26-$W$28-0.5*$W$27^2)*C6349+$W$27*SQRT(C6349)*D6349)</f>
        <v>0</v>
      </c>
      <c r="F6349">
        <f>$W$30*(1+$W$31)^C6349</f>
        <v>0</v>
      </c>
      <c r="G6349">
        <f>$W$32*(1+$W$33)^C6349</f>
        <v>0</v>
      </c>
      <c r="H6349">
        <f>$W$34*(1+$W$35)^C6349</f>
        <v>0</v>
      </c>
      <c r="I6349">
        <f>MIN(E6349,F6349)</f>
        <v>0</v>
      </c>
      <c r="J6349">
        <f>MIN(E6349-I6349,G6349)</f>
        <v>0</v>
      </c>
      <c r="K6349">
        <f>MIN(E6349-I6349-J6349,H6349)</f>
        <v>0</v>
      </c>
      <c r="L6349">
        <f>E6349-I6349-J6349-K6349</f>
        <v>0</v>
      </c>
      <c r="M6349">
        <f>IF((I6349+J6349+(1-$W$36)*L6349)/$W$39&gt;=$W$38,1,0)</f>
        <v>0</v>
      </c>
      <c r="N6349">
        <f>IF(M6349=1,$W$37,$W$36)*L6349</f>
        <v>0</v>
      </c>
      <c r="O6349">
        <f>EXP(-$W$26*C6349)*I6349</f>
        <v>0</v>
      </c>
      <c r="P6349">
        <f>EXP(-$W$26*C6349)*J6349</f>
        <v>0</v>
      </c>
      <c r="Q6349">
        <f>EXP(-$W$26*C6349)*K6349</f>
        <v>0</v>
      </c>
      <c r="R6349">
        <f>EXP(-$W$26*C6349)*(L6349-N6349)</f>
        <v>0</v>
      </c>
      <c r="S6349">
        <f>EXP(-$W$26*C6349)*N6349</f>
        <v>0</v>
      </c>
      <c r="T6349">
        <f>EXP(-$W$26*C6349)*E6349</f>
        <v>0</v>
      </c>
    </row>
    <row r="6350" spans="1:20">
      <c r="A6350">
        <v>6341</v>
      </c>
      <c r="B6350">
        <f>RAND()</f>
        <v>0</v>
      </c>
      <c r="C6350">
        <f>IF(B6350&lt;$W$41,3,IF(B6350&lt;$W$41+$W$42,4,5))</f>
        <v>0</v>
      </c>
      <c r="D6350">
        <f>NORMSINV(RAND())</f>
        <v>0</v>
      </c>
      <c r="E6350">
        <f>$W$25*EXP(($W$26-$W$28-0.5*$W$27^2)*C6350+$W$27*SQRT(C6350)*D6350)</f>
        <v>0</v>
      </c>
      <c r="F6350">
        <f>$W$30*(1+$W$31)^C6350</f>
        <v>0</v>
      </c>
      <c r="G6350">
        <f>$W$32*(1+$W$33)^C6350</f>
        <v>0</v>
      </c>
      <c r="H6350">
        <f>$W$34*(1+$W$35)^C6350</f>
        <v>0</v>
      </c>
      <c r="I6350">
        <f>MIN(E6350,F6350)</f>
        <v>0</v>
      </c>
      <c r="J6350">
        <f>MIN(E6350-I6350,G6350)</f>
        <v>0</v>
      </c>
      <c r="K6350">
        <f>MIN(E6350-I6350-J6350,H6350)</f>
        <v>0</v>
      </c>
      <c r="L6350">
        <f>E6350-I6350-J6350-K6350</f>
        <v>0</v>
      </c>
      <c r="M6350">
        <f>IF((I6350+J6350+(1-$W$36)*L6350)/$W$39&gt;=$W$38,1,0)</f>
        <v>0</v>
      </c>
      <c r="N6350">
        <f>IF(M6350=1,$W$37,$W$36)*L6350</f>
        <v>0</v>
      </c>
      <c r="O6350">
        <f>EXP(-$W$26*C6350)*I6350</f>
        <v>0</v>
      </c>
      <c r="P6350">
        <f>EXP(-$W$26*C6350)*J6350</f>
        <v>0</v>
      </c>
      <c r="Q6350">
        <f>EXP(-$W$26*C6350)*K6350</f>
        <v>0</v>
      </c>
      <c r="R6350">
        <f>EXP(-$W$26*C6350)*(L6350-N6350)</f>
        <v>0</v>
      </c>
      <c r="S6350">
        <f>EXP(-$W$26*C6350)*N6350</f>
        <v>0</v>
      </c>
      <c r="T6350">
        <f>EXP(-$W$26*C6350)*E6350</f>
        <v>0</v>
      </c>
    </row>
    <row r="6351" spans="1:20">
      <c r="A6351">
        <v>6342</v>
      </c>
      <c r="B6351">
        <f>RAND()</f>
        <v>0</v>
      </c>
      <c r="C6351">
        <f>IF(B6351&lt;$W$41,3,IF(B6351&lt;$W$41+$W$42,4,5))</f>
        <v>0</v>
      </c>
      <c r="D6351">
        <f>NORMSINV(RAND())</f>
        <v>0</v>
      </c>
      <c r="E6351">
        <f>$W$25*EXP(($W$26-$W$28-0.5*$W$27^2)*C6351+$W$27*SQRT(C6351)*D6351)</f>
        <v>0</v>
      </c>
      <c r="F6351">
        <f>$W$30*(1+$W$31)^C6351</f>
        <v>0</v>
      </c>
      <c r="G6351">
        <f>$W$32*(1+$W$33)^C6351</f>
        <v>0</v>
      </c>
      <c r="H6351">
        <f>$W$34*(1+$W$35)^C6351</f>
        <v>0</v>
      </c>
      <c r="I6351">
        <f>MIN(E6351,F6351)</f>
        <v>0</v>
      </c>
      <c r="J6351">
        <f>MIN(E6351-I6351,G6351)</f>
        <v>0</v>
      </c>
      <c r="K6351">
        <f>MIN(E6351-I6351-J6351,H6351)</f>
        <v>0</v>
      </c>
      <c r="L6351">
        <f>E6351-I6351-J6351-K6351</f>
        <v>0</v>
      </c>
      <c r="M6351">
        <f>IF((I6351+J6351+(1-$W$36)*L6351)/$W$39&gt;=$W$38,1,0)</f>
        <v>0</v>
      </c>
      <c r="N6351">
        <f>IF(M6351=1,$W$37,$W$36)*L6351</f>
        <v>0</v>
      </c>
      <c r="O6351">
        <f>EXP(-$W$26*C6351)*I6351</f>
        <v>0</v>
      </c>
      <c r="P6351">
        <f>EXP(-$W$26*C6351)*J6351</f>
        <v>0</v>
      </c>
      <c r="Q6351">
        <f>EXP(-$W$26*C6351)*K6351</f>
        <v>0</v>
      </c>
      <c r="R6351">
        <f>EXP(-$W$26*C6351)*(L6351-N6351)</f>
        <v>0</v>
      </c>
      <c r="S6351">
        <f>EXP(-$W$26*C6351)*N6351</f>
        <v>0</v>
      </c>
      <c r="T6351">
        <f>EXP(-$W$26*C6351)*E6351</f>
        <v>0</v>
      </c>
    </row>
    <row r="6352" spans="1:20">
      <c r="A6352">
        <v>6343</v>
      </c>
      <c r="B6352">
        <f>RAND()</f>
        <v>0</v>
      </c>
      <c r="C6352">
        <f>IF(B6352&lt;$W$41,3,IF(B6352&lt;$W$41+$W$42,4,5))</f>
        <v>0</v>
      </c>
      <c r="D6352">
        <f>NORMSINV(RAND())</f>
        <v>0</v>
      </c>
      <c r="E6352">
        <f>$W$25*EXP(($W$26-$W$28-0.5*$W$27^2)*C6352+$W$27*SQRT(C6352)*D6352)</f>
        <v>0</v>
      </c>
      <c r="F6352">
        <f>$W$30*(1+$W$31)^C6352</f>
        <v>0</v>
      </c>
      <c r="G6352">
        <f>$W$32*(1+$W$33)^C6352</f>
        <v>0</v>
      </c>
      <c r="H6352">
        <f>$W$34*(1+$W$35)^C6352</f>
        <v>0</v>
      </c>
      <c r="I6352">
        <f>MIN(E6352,F6352)</f>
        <v>0</v>
      </c>
      <c r="J6352">
        <f>MIN(E6352-I6352,G6352)</f>
        <v>0</v>
      </c>
      <c r="K6352">
        <f>MIN(E6352-I6352-J6352,H6352)</f>
        <v>0</v>
      </c>
      <c r="L6352">
        <f>E6352-I6352-J6352-K6352</f>
        <v>0</v>
      </c>
      <c r="M6352">
        <f>IF((I6352+J6352+(1-$W$36)*L6352)/$W$39&gt;=$W$38,1,0)</f>
        <v>0</v>
      </c>
      <c r="N6352">
        <f>IF(M6352=1,$W$37,$W$36)*L6352</f>
        <v>0</v>
      </c>
      <c r="O6352">
        <f>EXP(-$W$26*C6352)*I6352</f>
        <v>0</v>
      </c>
      <c r="P6352">
        <f>EXP(-$W$26*C6352)*J6352</f>
        <v>0</v>
      </c>
      <c r="Q6352">
        <f>EXP(-$W$26*C6352)*K6352</f>
        <v>0</v>
      </c>
      <c r="R6352">
        <f>EXP(-$W$26*C6352)*(L6352-N6352)</f>
        <v>0</v>
      </c>
      <c r="S6352">
        <f>EXP(-$W$26*C6352)*N6352</f>
        <v>0</v>
      </c>
      <c r="T6352">
        <f>EXP(-$W$26*C6352)*E6352</f>
        <v>0</v>
      </c>
    </row>
    <row r="6353" spans="1:20">
      <c r="A6353">
        <v>6344</v>
      </c>
      <c r="B6353">
        <f>RAND()</f>
        <v>0</v>
      </c>
      <c r="C6353">
        <f>IF(B6353&lt;$W$41,3,IF(B6353&lt;$W$41+$W$42,4,5))</f>
        <v>0</v>
      </c>
      <c r="D6353">
        <f>NORMSINV(RAND())</f>
        <v>0</v>
      </c>
      <c r="E6353">
        <f>$W$25*EXP(($W$26-$W$28-0.5*$W$27^2)*C6353+$W$27*SQRT(C6353)*D6353)</f>
        <v>0</v>
      </c>
      <c r="F6353">
        <f>$W$30*(1+$W$31)^C6353</f>
        <v>0</v>
      </c>
      <c r="G6353">
        <f>$W$32*(1+$W$33)^C6353</f>
        <v>0</v>
      </c>
      <c r="H6353">
        <f>$W$34*(1+$W$35)^C6353</f>
        <v>0</v>
      </c>
      <c r="I6353">
        <f>MIN(E6353,F6353)</f>
        <v>0</v>
      </c>
      <c r="J6353">
        <f>MIN(E6353-I6353,G6353)</f>
        <v>0</v>
      </c>
      <c r="K6353">
        <f>MIN(E6353-I6353-J6353,H6353)</f>
        <v>0</v>
      </c>
      <c r="L6353">
        <f>E6353-I6353-J6353-K6353</f>
        <v>0</v>
      </c>
      <c r="M6353">
        <f>IF((I6353+J6353+(1-$W$36)*L6353)/$W$39&gt;=$W$38,1,0)</f>
        <v>0</v>
      </c>
      <c r="N6353">
        <f>IF(M6353=1,$W$37,$W$36)*L6353</f>
        <v>0</v>
      </c>
      <c r="O6353">
        <f>EXP(-$W$26*C6353)*I6353</f>
        <v>0</v>
      </c>
      <c r="P6353">
        <f>EXP(-$W$26*C6353)*J6353</f>
        <v>0</v>
      </c>
      <c r="Q6353">
        <f>EXP(-$W$26*C6353)*K6353</f>
        <v>0</v>
      </c>
      <c r="R6353">
        <f>EXP(-$W$26*C6353)*(L6353-N6353)</f>
        <v>0</v>
      </c>
      <c r="S6353">
        <f>EXP(-$W$26*C6353)*N6353</f>
        <v>0</v>
      </c>
      <c r="T6353">
        <f>EXP(-$W$26*C6353)*E6353</f>
        <v>0</v>
      </c>
    </row>
    <row r="6354" spans="1:20">
      <c r="A6354">
        <v>6345</v>
      </c>
      <c r="B6354">
        <f>RAND()</f>
        <v>0</v>
      </c>
      <c r="C6354">
        <f>IF(B6354&lt;$W$41,3,IF(B6354&lt;$W$41+$W$42,4,5))</f>
        <v>0</v>
      </c>
      <c r="D6354">
        <f>NORMSINV(RAND())</f>
        <v>0</v>
      </c>
      <c r="E6354">
        <f>$W$25*EXP(($W$26-$W$28-0.5*$W$27^2)*C6354+$W$27*SQRT(C6354)*D6354)</f>
        <v>0</v>
      </c>
      <c r="F6354">
        <f>$W$30*(1+$W$31)^C6354</f>
        <v>0</v>
      </c>
      <c r="G6354">
        <f>$W$32*(1+$W$33)^C6354</f>
        <v>0</v>
      </c>
      <c r="H6354">
        <f>$W$34*(1+$W$35)^C6354</f>
        <v>0</v>
      </c>
      <c r="I6354">
        <f>MIN(E6354,F6354)</f>
        <v>0</v>
      </c>
      <c r="J6354">
        <f>MIN(E6354-I6354,G6354)</f>
        <v>0</v>
      </c>
      <c r="K6354">
        <f>MIN(E6354-I6354-J6354,H6354)</f>
        <v>0</v>
      </c>
      <c r="L6354">
        <f>E6354-I6354-J6354-K6354</f>
        <v>0</v>
      </c>
      <c r="M6354">
        <f>IF((I6354+J6354+(1-$W$36)*L6354)/$W$39&gt;=$W$38,1,0)</f>
        <v>0</v>
      </c>
      <c r="N6354">
        <f>IF(M6354=1,$W$37,$W$36)*L6354</f>
        <v>0</v>
      </c>
      <c r="O6354">
        <f>EXP(-$W$26*C6354)*I6354</f>
        <v>0</v>
      </c>
      <c r="P6354">
        <f>EXP(-$W$26*C6354)*J6354</f>
        <v>0</v>
      </c>
      <c r="Q6354">
        <f>EXP(-$W$26*C6354)*K6354</f>
        <v>0</v>
      </c>
      <c r="R6354">
        <f>EXP(-$W$26*C6354)*(L6354-N6354)</f>
        <v>0</v>
      </c>
      <c r="S6354">
        <f>EXP(-$W$26*C6354)*N6354</f>
        <v>0</v>
      </c>
      <c r="T6354">
        <f>EXP(-$W$26*C6354)*E6354</f>
        <v>0</v>
      </c>
    </row>
    <row r="6355" spans="1:20">
      <c r="A6355">
        <v>6346</v>
      </c>
      <c r="B6355">
        <f>RAND()</f>
        <v>0</v>
      </c>
      <c r="C6355">
        <f>IF(B6355&lt;$W$41,3,IF(B6355&lt;$W$41+$W$42,4,5))</f>
        <v>0</v>
      </c>
      <c r="D6355">
        <f>NORMSINV(RAND())</f>
        <v>0</v>
      </c>
      <c r="E6355">
        <f>$W$25*EXP(($W$26-$W$28-0.5*$W$27^2)*C6355+$W$27*SQRT(C6355)*D6355)</f>
        <v>0</v>
      </c>
      <c r="F6355">
        <f>$W$30*(1+$W$31)^C6355</f>
        <v>0</v>
      </c>
      <c r="G6355">
        <f>$W$32*(1+$W$33)^C6355</f>
        <v>0</v>
      </c>
      <c r="H6355">
        <f>$W$34*(1+$W$35)^C6355</f>
        <v>0</v>
      </c>
      <c r="I6355">
        <f>MIN(E6355,F6355)</f>
        <v>0</v>
      </c>
      <c r="J6355">
        <f>MIN(E6355-I6355,G6355)</f>
        <v>0</v>
      </c>
      <c r="K6355">
        <f>MIN(E6355-I6355-J6355,H6355)</f>
        <v>0</v>
      </c>
      <c r="L6355">
        <f>E6355-I6355-J6355-K6355</f>
        <v>0</v>
      </c>
      <c r="M6355">
        <f>IF((I6355+J6355+(1-$W$36)*L6355)/$W$39&gt;=$W$38,1,0)</f>
        <v>0</v>
      </c>
      <c r="N6355">
        <f>IF(M6355=1,$W$37,$W$36)*L6355</f>
        <v>0</v>
      </c>
      <c r="O6355">
        <f>EXP(-$W$26*C6355)*I6355</f>
        <v>0</v>
      </c>
      <c r="P6355">
        <f>EXP(-$W$26*C6355)*J6355</f>
        <v>0</v>
      </c>
      <c r="Q6355">
        <f>EXP(-$W$26*C6355)*K6355</f>
        <v>0</v>
      </c>
      <c r="R6355">
        <f>EXP(-$W$26*C6355)*(L6355-N6355)</f>
        <v>0</v>
      </c>
      <c r="S6355">
        <f>EXP(-$W$26*C6355)*N6355</f>
        <v>0</v>
      </c>
      <c r="T6355">
        <f>EXP(-$W$26*C6355)*E6355</f>
        <v>0</v>
      </c>
    </row>
    <row r="6356" spans="1:20">
      <c r="A6356">
        <v>6347</v>
      </c>
      <c r="B6356">
        <f>RAND()</f>
        <v>0</v>
      </c>
      <c r="C6356">
        <f>IF(B6356&lt;$W$41,3,IF(B6356&lt;$W$41+$W$42,4,5))</f>
        <v>0</v>
      </c>
      <c r="D6356">
        <f>NORMSINV(RAND())</f>
        <v>0</v>
      </c>
      <c r="E6356">
        <f>$W$25*EXP(($W$26-$W$28-0.5*$W$27^2)*C6356+$W$27*SQRT(C6356)*D6356)</f>
        <v>0</v>
      </c>
      <c r="F6356">
        <f>$W$30*(1+$W$31)^C6356</f>
        <v>0</v>
      </c>
      <c r="G6356">
        <f>$W$32*(1+$W$33)^C6356</f>
        <v>0</v>
      </c>
      <c r="H6356">
        <f>$W$34*(1+$W$35)^C6356</f>
        <v>0</v>
      </c>
      <c r="I6356">
        <f>MIN(E6356,F6356)</f>
        <v>0</v>
      </c>
      <c r="J6356">
        <f>MIN(E6356-I6356,G6356)</f>
        <v>0</v>
      </c>
      <c r="K6356">
        <f>MIN(E6356-I6356-J6356,H6356)</f>
        <v>0</v>
      </c>
      <c r="L6356">
        <f>E6356-I6356-J6356-K6356</f>
        <v>0</v>
      </c>
      <c r="M6356">
        <f>IF((I6356+J6356+(1-$W$36)*L6356)/$W$39&gt;=$W$38,1,0)</f>
        <v>0</v>
      </c>
      <c r="N6356">
        <f>IF(M6356=1,$W$37,$W$36)*L6356</f>
        <v>0</v>
      </c>
      <c r="O6356">
        <f>EXP(-$W$26*C6356)*I6356</f>
        <v>0</v>
      </c>
      <c r="P6356">
        <f>EXP(-$W$26*C6356)*J6356</f>
        <v>0</v>
      </c>
      <c r="Q6356">
        <f>EXP(-$W$26*C6356)*K6356</f>
        <v>0</v>
      </c>
      <c r="R6356">
        <f>EXP(-$W$26*C6356)*(L6356-N6356)</f>
        <v>0</v>
      </c>
      <c r="S6356">
        <f>EXP(-$W$26*C6356)*N6356</f>
        <v>0</v>
      </c>
      <c r="T6356">
        <f>EXP(-$W$26*C6356)*E6356</f>
        <v>0</v>
      </c>
    </row>
    <row r="6357" spans="1:20">
      <c r="A6357">
        <v>6348</v>
      </c>
      <c r="B6357">
        <f>RAND()</f>
        <v>0</v>
      </c>
      <c r="C6357">
        <f>IF(B6357&lt;$W$41,3,IF(B6357&lt;$W$41+$W$42,4,5))</f>
        <v>0</v>
      </c>
      <c r="D6357">
        <f>NORMSINV(RAND())</f>
        <v>0</v>
      </c>
      <c r="E6357">
        <f>$W$25*EXP(($W$26-$W$28-0.5*$W$27^2)*C6357+$W$27*SQRT(C6357)*D6357)</f>
        <v>0</v>
      </c>
      <c r="F6357">
        <f>$W$30*(1+$W$31)^C6357</f>
        <v>0</v>
      </c>
      <c r="G6357">
        <f>$W$32*(1+$W$33)^C6357</f>
        <v>0</v>
      </c>
      <c r="H6357">
        <f>$W$34*(1+$W$35)^C6357</f>
        <v>0</v>
      </c>
      <c r="I6357">
        <f>MIN(E6357,F6357)</f>
        <v>0</v>
      </c>
      <c r="J6357">
        <f>MIN(E6357-I6357,G6357)</f>
        <v>0</v>
      </c>
      <c r="K6357">
        <f>MIN(E6357-I6357-J6357,H6357)</f>
        <v>0</v>
      </c>
      <c r="L6357">
        <f>E6357-I6357-J6357-K6357</f>
        <v>0</v>
      </c>
      <c r="M6357">
        <f>IF((I6357+J6357+(1-$W$36)*L6357)/$W$39&gt;=$W$38,1,0)</f>
        <v>0</v>
      </c>
      <c r="N6357">
        <f>IF(M6357=1,$W$37,$W$36)*L6357</f>
        <v>0</v>
      </c>
      <c r="O6357">
        <f>EXP(-$W$26*C6357)*I6357</f>
        <v>0</v>
      </c>
      <c r="P6357">
        <f>EXP(-$W$26*C6357)*J6357</f>
        <v>0</v>
      </c>
      <c r="Q6357">
        <f>EXP(-$W$26*C6357)*K6357</f>
        <v>0</v>
      </c>
      <c r="R6357">
        <f>EXP(-$W$26*C6357)*(L6357-N6357)</f>
        <v>0</v>
      </c>
      <c r="S6357">
        <f>EXP(-$W$26*C6357)*N6357</f>
        <v>0</v>
      </c>
      <c r="T6357">
        <f>EXP(-$W$26*C6357)*E6357</f>
        <v>0</v>
      </c>
    </row>
    <row r="6358" spans="1:20">
      <c r="A6358">
        <v>6349</v>
      </c>
      <c r="B6358">
        <f>RAND()</f>
        <v>0</v>
      </c>
      <c r="C6358">
        <f>IF(B6358&lt;$W$41,3,IF(B6358&lt;$W$41+$W$42,4,5))</f>
        <v>0</v>
      </c>
      <c r="D6358">
        <f>NORMSINV(RAND())</f>
        <v>0</v>
      </c>
      <c r="E6358">
        <f>$W$25*EXP(($W$26-$W$28-0.5*$W$27^2)*C6358+$W$27*SQRT(C6358)*D6358)</f>
        <v>0</v>
      </c>
      <c r="F6358">
        <f>$W$30*(1+$W$31)^C6358</f>
        <v>0</v>
      </c>
      <c r="G6358">
        <f>$W$32*(1+$W$33)^C6358</f>
        <v>0</v>
      </c>
      <c r="H6358">
        <f>$W$34*(1+$W$35)^C6358</f>
        <v>0</v>
      </c>
      <c r="I6358">
        <f>MIN(E6358,F6358)</f>
        <v>0</v>
      </c>
      <c r="J6358">
        <f>MIN(E6358-I6358,G6358)</f>
        <v>0</v>
      </c>
      <c r="K6358">
        <f>MIN(E6358-I6358-J6358,H6358)</f>
        <v>0</v>
      </c>
      <c r="L6358">
        <f>E6358-I6358-J6358-K6358</f>
        <v>0</v>
      </c>
      <c r="M6358">
        <f>IF((I6358+J6358+(1-$W$36)*L6358)/$W$39&gt;=$W$38,1,0)</f>
        <v>0</v>
      </c>
      <c r="N6358">
        <f>IF(M6358=1,$W$37,$W$36)*L6358</f>
        <v>0</v>
      </c>
      <c r="O6358">
        <f>EXP(-$W$26*C6358)*I6358</f>
        <v>0</v>
      </c>
      <c r="P6358">
        <f>EXP(-$W$26*C6358)*J6358</f>
        <v>0</v>
      </c>
      <c r="Q6358">
        <f>EXP(-$W$26*C6358)*K6358</f>
        <v>0</v>
      </c>
      <c r="R6358">
        <f>EXP(-$W$26*C6358)*(L6358-N6358)</f>
        <v>0</v>
      </c>
      <c r="S6358">
        <f>EXP(-$W$26*C6358)*N6358</f>
        <v>0</v>
      </c>
      <c r="T6358">
        <f>EXP(-$W$26*C6358)*E6358</f>
        <v>0</v>
      </c>
    </row>
    <row r="6359" spans="1:20">
      <c r="A6359">
        <v>6350</v>
      </c>
      <c r="B6359">
        <f>RAND()</f>
        <v>0</v>
      </c>
      <c r="C6359">
        <f>IF(B6359&lt;$W$41,3,IF(B6359&lt;$W$41+$W$42,4,5))</f>
        <v>0</v>
      </c>
      <c r="D6359">
        <f>NORMSINV(RAND())</f>
        <v>0</v>
      </c>
      <c r="E6359">
        <f>$W$25*EXP(($W$26-$W$28-0.5*$W$27^2)*C6359+$W$27*SQRT(C6359)*D6359)</f>
        <v>0</v>
      </c>
      <c r="F6359">
        <f>$W$30*(1+$W$31)^C6359</f>
        <v>0</v>
      </c>
      <c r="G6359">
        <f>$W$32*(1+$W$33)^C6359</f>
        <v>0</v>
      </c>
      <c r="H6359">
        <f>$W$34*(1+$W$35)^C6359</f>
        <v>0</v>
      </c>
      <c r="I6359">
        <f>MIN(E6359,F6359)</f>
        <v>0</v>
      </c>
      <c r="J6359">
        <f>MIN(E6359-I6359,G6359)</f>
        <v>0</v>
      </c>
      <c r="K6359">
        <f>MIN(E6359-I6359-J6359,H6359)</f>
        <v>0</v>
      </c>
      <c r="L6359">
        <f>E6359-I6359-J6359-K6359</f>
        <v>0</v>
      </c>
      <c r="M6359">
        <f>IF((I6359+J6359+(1-$W$36)*L6359)/$W$39&gt;=$W$38,1,0)</f>
        <v>0</v>
      </c>
      <c r="N6359">
        <f>IF(M6359=1,$W$37,$W$36)*L6359</f>
        <v>0</v>
      </c>
      <c r="O6359">
        <f>EXP(-$W$26*C6359)*I6359</f>
        <v>0</v>
      </c>
      <c r="P6359">
        <f>EXP(-$W$26*C6359)*J6359</f>
        <v>0</v>
      </c>
      <c r="Q6359">
        <f>EXP(-$W$26*C6359)*K6359</f>
        <v>0</v>
      </c>
      <c r="R6359">
        <f>EXP(-$W$26*C6359)*(L6359-N6359)</f>
        <v>0</v>
      </c>
      <c r="S6359">
        <f>EXP(-$W$26*C6359)*N6359</f>
        <v>0</v>
      </c>
      <c r="T6359">
        <f>EXP(-$W$26*C6359)*E6359</f>
        <v>0</v>
      </c>
    </row>
    <row r="6360" spans="1:20">
      <c r="A6360">
        <v>6351</v>
      </c>
      <c r="B6360">
        <f>RAND()</f>
        <v>0</v>
      </c>
      <c r="C6360">
        <f>IF(B6360&lt;$W$41,3,IF(B6360&lt;$W$41+$W$42,4,5))</f>
        <v>0</v>
      </c>
      <c r="D6360">
        <f>NORMSINV(RAND())</f>
        <v>0</v>
      </c>
      <c r="E6360">
        <f>$W$25*EXP(($W$26-$W$28-0.5*$W$27^2)*C6360+$W$27*SQRT(C6360)*D6360)</f>
        <v>0</v>
      </c>
      <c r="F6360">
        <f>$W$30*(1+$W$31)^C6360</f>
        <v>0</v>
      </c>
      <c r="G6360">
        <f>$W$32*(1+$W$33)^C6360</f>
        <v>0</v>
      </c>
      <c r="H6360">
        <f>$W$34*(1+$W$35)^C6360</f>
        <v>0</v>
      </c>
      <c r="I6360">
        <f>MIN(E6360,F6360)</f>
        <v>0</v>
      </c>
      <c r="J6360">
        <f>MIN(E6360-I6360,G6360)</f>
        <v>0</v>
      </c>
      <c r="K6360">
        <f>MIN(E6360-I6360-J6360,H6360)</f>
        <v>0</v>
      </c>
      <c r="L6360">
        <f>E6360-I6360-J6360-K6360</f>
        <v>0</v>
      </c>
      <c r="M6360">
        <f>IF((I6360+J6360+(1-$W$36)*L6360)/$W$39&gt;=$W$38,1,0)</f>
        <v>0</v>
      </c>
      <c r="N6360">
        <f>IF(M6360=1,$W$37,$W$36)*L6360</f>
        <v>0</v>
      </c>
      <c r="O6360">
        <f>EXP(-$W$26*C6360)*I6360</f>
        <v>0</v>
      </c>
      <c r="P6360">
        <f>EXP(-$W$26*C6360)*J6360</f>
        <v>0</v>
      </c>
      <c r="Q6360">
        <f>EXP(-$W$26*C6360)*K6360</f>
        <v>0</v>
      </c>
      <c r="R6360">
        <f>EXP(-$W$26*C6360)*(L6360-N6360)</f>
        <v>0</v>
      </c>
      <c r="S6360">
        <f>EXP(-$W$26*C6360)*N6360</f>
        <v>0</v>
      </c>
      <c r="T6360">
        <f>EXP(-$W$26*C6360)*E6360</f>
        <v>0</v>
      </c>
    </row>
    <row r="6361" spans="1:20">
      <c r="A6361">
        <v>6352</v>
      </c>
      <c r="B6361">
        <f>RAND()</f>
        <v>0</v>
      </c>
      <c r="C6361">
        <f>IF(B6361&lt;$W$41,3,IF(B6361&lt;$W$41+$W$42,4,5))</f>
        <v>0</v>
      </c>
      <c r="D6361">
        <f>NORMSINV(RAND())</f>
        <v>0</v>
      </c>
      <c r="E6361">
        <f>$W$25*EXP(($W$26-$W$28-0.5*$W$27^2)*C6361+$W$27*SQRT(C6361)*D6361)</f>
        <v>0</v>
      </c>
      <c r="F6361">
        <f>$W$30*(1+$W$31)^C6361</f>
        <v>0</v>
      </c>
      <c r="G6361">
        <f>$W$32*(1+$W$33)^C6361</f>
        <v>0</v>
      </c>
      <c r="H6361">
        <f>$W$34*(1+$W$35)^C6361</f>
        <v>0</v>
      </c>
      <c r="I6361">
        <f>MIN(E6361,F6361)</f>
        <v>0</v>
      </c>
      <c r="J6361">
        <f>MIN(E6361-I6361,G6361)</f>
        <v>0</v>
      </c>
      <c r="K6361">
        <f>MIN(E6361-I6361-J6361,H6361)</f>
        <v>0</v>
      </c>
      <c r="L6361">
        <f>E6361-I6361-J6361-K6361</f>
        <v>0</v>
      </c>
      <c r="M6361">
        <f>IF((I6361+J6361+(1-$W$36)*L6361)/$W$39&gt;=$W$38,1,0)</f>
        <v>0</v>
      </c>
      <c r="N6361">
        <f>IF(M6361=1,$W$37,$W$36)*L6361</f>
        <v>0</v>
      </c>
      <c r="O6361">
        <f>EXP(-$W$26*C6361)*I6361</f>
        <v>0</v>
      </c>
      <c r="P6361">
        <f>EXP(-$W$26*C6361)*J6361</f>
        <v>0</v>
      </c>
      <c r="Q6361">
        <f>EXP(-$W$26*C6361)*K6361</f>
        <v>0</v>
      </c>
      <c r="R6361">
        <f>EXP(-$W$26*C6361)*(L6361-N6361)</f>
        <v>0</v>
      </c>
      <c r="S6361">
        <f>EXP(-$W$26*C6361)*N6361</f>
        <v>0</v>
      </c>
      <c r="T6361">
        <f>EXP(-$W$26*C6361)*E6361</f>
        <v>0</v>
      </c>
    </row>
    <row r="6362" spans="1:20">
      <c r="A6362">
        <v>6353</v>
      </c>
      <c r="B6362">
        <f>RAND()</f>
        <v>0</v>
      </c>
      <c r="C6362">
        <f>IF(B6362&lt;$W$41,3,IF(B6362&lt;$W$41+$W$42,4,5))</f>
        <v>0</v>
      </c>
      <c r="D6362">
        <f>NORMSINV(RAND())</f>
        <v>0</v>
      </c>
      <c r="E6362">
        <f>$W$25*EXP(($W$26-$W$28-0.5*$W$27^2)*C6362+$W$27*SQRT(C6362)*D6362)</f>
        <v>0</v>
      </c>
      <c r="F6362">
        <f>$W$30*(1+$W$31)^C6362</f>
        <v>0</v>
      </c>
      <c r="G6362">
        <f>$W$32*(1+$W$33)^C6362</f>
        <v>0</v>
      </c>
      <c r="H6362">
        <f>$W$34*(1+$W$35)^C6362</f>
        <v>0</v>
      </c>
      <c r="I6362">
        <f>MIN(E6362,F6362)</f>
        <v>0</v>
      </c>
      <c r="J6362">
        <f>MIN(E6362-I6362,G6362)</f>
        <v>0</v>
      </c>
      <c r="K6362">
        <f>MIN(E6362-I6362-J6362,H6362)</f>
        <v>0</v>
      </c>
      <c r="L6362">
        <f>E6362-I6362-J6362-K6362</f>
        <v>0</v>
      </c>
      <c r="M6362">
        <f>IF((I6362+J6362+(1-$W$36)*L6362)/$W$39&gt;=$W$38,1,0)</f>
        <v>0</v>
      </c>
      <c r="N6362">
        <f>IF(M6362=1,$W$37,$W$36)*L6362</f>
        <v>0</v>
      </c>
      <c r="O6362">
        <f>EXP(-$W$26*C6362)*I6362</f>
        <v>0</v>
      </c>
      <c r="P6362">
        <f>EXP(-$W$26*C6362)*J6362</f>
        <v>0</v>
      </c>
      <c r="Q6362">
        <f>EXP(-$W$26*C6362)*K6362</f>
        <v>0</v>
      </c>
      <c r="R6362">
        <f>EXP(-$W$26*C6362)*(L6362-N6362)</f>
        <v>0</v>
      </c>
      <c r="S6362">
        <f>EXP(-$W$26*C6362)*N6362</f>
        <v>0</v>
      </c>
      <c r="T6362">
        <f>EXP(-$W$26*C6362)*E6362</f>
        <v>0</v>
      </c>
    </row>
    <row r="6363" spans="1:20">
      <c r="A6363">
        <v>6354</v>
      </c>
      <c r="B6363">
        <f>RAND()</f>
        <v>0</v>
      </c>
      <c r="C6363">
        <f>IF(B6363&lt;$W$41,3,IF(B6363&lt;$W$41+$W$42,4,5))</f>
        <v>0</v>
      </c>
      <c r="D6363">
        <f>NORMSINV(RAND())</f>
        <v>0</v>
      </c>
      <c r="E6363">
        <f>$W$25*EXP(($W$26-$W$28-0.5*$W$27^2)*C6363+$W$27*SQRT(C6363)*D6363)</f>
        <v>0</v>
      </c>
      <c r="F6363">
        <f>$W$30*(1+$W$31)^C6363</f>
        <v>0</v>
      </c>
      <c r="G6363">
        <f>$W$32*(1+$W$33)^C6363</f>
        <v>0</v>
      </c>
      <c r="H6363">
        <f>$W$34*(1+$W$35)^C6363</f>
        <v>0</v>
      </c>
      <c r="I6363">
        <f>MIN(E6363,F6363)</f>
        <v>0</v>
      </c>
      <c r="J6363">
        <f>MIN(E6363-I6363,G6363)</f>
        <v>0</v>
      </c>
      <c r="K6363">
        <f>MIN(E6363-I6363-J6363,H6363)</f>
        <v>0</v>
      </c>
      <c r="L6363">
        <f>E6363-I6363-J6363-K6363</f>
        <v>0</v>
      </c>
      <c r="M6363">
        <f>IF((I6363+J6363+(1-$W$36)*L6363)/$W$39&gt;=$W$38,1,0)</f>
        <v>0</v>
      </c>
      <c r="N6363">
        <f>IF(M6363=1,$W$37,$W$36)*L6363</f>
        <v>0</v>
      </c>
      <c r="O6363">
        <f>EXP(-$W$26*C6363)*I6363</f>
        <v>0</v>
      </c>
      <c r="P6363">
        <f>EXP(-$W$26*C6363)*J6363</f>
        <v>0</v>
      </c>
      <c r="Q6363">
        <f>EXP(-$W$26*C6363)*K6363</f>
        <v>0</v>
      </c>
      <c r="R6363">
        <f>EXP(-$W$26*C6363)*(L6363-N6363)</f>
        <v>0</v>
      </c>
      <c r="S6363">
        <f>EXP(-$W$26*C6363)*N6363</f>
        <v>0</v>
      </c>
      <c r="T6363">
        <f>EXP(-$W$26*C6363)*E6363</f>
        <v>0</v>
      </c>
    </row>
    <row r="6364" spans="1:20">
      <c r="A6364">
        <v>6355</v>
      </c>
      <c r="B6364">
        <f>RAND()</f>
        <v>0</v>
      </c>
      <c r="C6364">
        <f>IF(B6364&lt;$W$41,3,IF(B6364&lt;$W$41+$W$42,4,5))</f>
        <v>0</v>
      </c>
      <c r="D6364">
        <f>NORMSINV(RAND())</f>
        <v>0</v>
      </c>
      <c r="E6364">
        <f>$W$25*EXP(($W$26-$W$28-0.5*$W$27^2)*C6364+$W$27*SQRT(C6364)*D6364)</f>
        <v>0</v>
      </c>
      <c r="F6364">
        <f>$W$30*(1+$W$31)^C6364</f>
        <v>0</v>
      </c>
      <c r="G6364">
        <f>$W$32*(1+$W$33)^C6364</f>
        <v>0</v>
      </c>
      <c r="H6364">
        <f>$W$34*(1+$W$35)^C6364</f>
        <v>0</v>
      </c>
      <c r="I6364">
        <f>MIN(E6364,F6364)</f>
        <v>0</v>
      </c>
      <c r="J6364">
        <f>MIN(E6364-I6364,G6364)</f>
        <v>0</v>
      </c>
      <c r="K6364">
        <f>MIN(E6364-I6364-J6364,H6364)</f>
        <v>0</v>
      </c>
      <c r="L6364">
        <f>E6364-I6364-J6364-K6364</f>
        <v>0</v>
      </c>
      <c r="M6364">
        <f>IF((I6364+J6364+(1-$W$36)*L6364)/$W$39&gt;=$W$38,1,0)</f>
        <v>0</v>
      </c>
      <c r="N6364">
        <f>IF(M6364=1,$W$37,$W$36)*L6364</f>
        <v>0</v>
      </c>
      <c r="O6364">
        <f>EXP(-$W$26*C6364)*I6364</f>
        <v>0</v>
      </c>
      <c r="P6364">
        <f>EXP(-$W$26*C6364)*J6364</f>
        <v>0</v>
      </c>
      <c r="Q6364">
        <f>EXP(-$W$26*C6364)*K6364</f>
        <v>0</v>
      </c>
      <c r="R6364">
        <f>EXP(-$W$26*C6364)*(L6364-N6364)</f>
        <v>0</v>
      </c>
      <c r="S6364">
        <f>EXP(-$W$26*C6364)*N6364</f>
        <v>0</v>
      </c>
      <c r="T6364">
        <f>EXP(-$W$26*C6364)*E6364</f>
        <v>0</v>
      </c>
    </row>
    <row r="6365" spans="1:20">
      <c r="A6365">
        <v>6356</v>
      </c>
      <c r="B6365">
        <f>RAND()</f>
        <v>0</v>
      </c>
      <c r="C6365">
        <f>IF(B6365&lt;$W$41,3,IF(B6365&lt;$W$41+$W$42,4,5))</f>
        <v>0</v>
      </c>
      <c r="D6365">
        <f>NORMSINV(RAND())</f>
        <v>0</v>
      </c>
      <c r="E6365">
        <f>$W$25*EXP(($W$26-$W$28-0.5*$W$27^2)*C6365+$W$27*SQRT(C6365)*D6365)</f>
        <v>0</v>
      </c>
      <c r="F6365">
        <f>$W$30*(1+$W$31)^C6365</f>
        <v>0</v>
      </c>
      <c r="G6365">
        <f>$W$32*(1+$W$33)^C6365</f>
        <v>0</v>
      </c>
      <c r="H6365">
        <f>$W$34*(1+$W$35)^C6365</f>
        <v>0</v>
      </c>
      <c r="I6365">
        <f>MIN(E6365,F6365)</f>
        <v>0</v>
      </c>
      <c r="J6365">
        <f>MIN(E6365-I6365,G6365)</f>
        <v>0</v>
      </c>
      <c r="K6365">
        <f>MIN(E6365-I6365-J6365,H6365)</f>
        <v>0</v>
      </c>
      <c r="L6365">
        <f>E6365-I6365-J6365-K6365</f>
        <v>0</v>
      </c>
      <c r="M6365">
        <f>IF((I6365+J6365+(1-$W$36)*L6365)/$W$39&gt;=$W$38,1,0)</f>
        <v>0</v>
      </c>
      <c r="N6365">
        <f>IF(M6365=1,$W$37,$W$36)*L6365</f>
        <v>0</v>
      </c>
      <c r="O6365">
        <f>EXP(-$W$26*C6365)*I6365</f>
        <v>0</v>
      </c>
      <c r="P6365">
        <f>EXP(-$W$26*C6365)*J6365</f>
        <v>0</v>
      </c>
      <c r="Q6365">
        <f>EXP(-$W$26*C6365)*K6365</f>
        <v>0</v>
      </c>
      <c r="R6365">
        <f>EXP(-$W$26*C6365)*(L6365-N6365)</f>
        <v>0</v>
      </c>
      <c r="S6365">
        <f>EXP(-$W$26*C6365)*N6365</f>
        <v>0</v>
      </c>
      <c r="T6365">
        <f>EXP(-$W$26*C6365)*E6365</f>
        <v>0</v>
      </c>
    </row>
    <row r="6366" spans="1:20">
      <c r="A6366">
        <v>6357</v>
      </c>
      <c r="B6366">
        <f>RAND()</f>
        <v>0</v>
      </c>
      <c r="C6366">
        <f>IF(B6366&lt;$W$41,3,IF(B6366&lt;$W$41+$W$42,4,5))</f>
        <v>0</v>
      </c>
      <c r="D6366">
        <f>NORMSINV(RAND())</f>
        <v>0</v>
      </c>
      <c r="E6366">
        <f>$W$25*EXP(($W$26-$W$28-0.5*$W$27^2)*C6366+$W$27*SQRT(C6366)*D6366)</f>
        <v>0</v>
      </c>
      <c r="F6366">
        <f>$W$30*(1+$W$31)^C6366</f>
        <v>0</v>
      </c>
      <c r="G6366">
        <f>$W$32*(1+$W$33)^C6366</f>
        <v>0</v>
      </c>
      <c r="H6366">
        <f>$W$34*(1+$W$35)^C6366</f>
        <v>0</v>
      </c>
      <c r="I6366">
        <f>MIN(E6366,F6366)</f>
        <v>0</v>
      </c>
      <c r="J6366">
        <f>MIN(E6366-I6366,G6366)</f>
        <v>0</v>
      </c>
      <c r="K6366">
        <f>MIN(E6366-I6366-J6366,H6366)</f>
        <v>0</v>
      </c>
      <c r="L6366">
        <f>E6366-I6366-J6366-K6366</f>
        <v>0</v>
      </c>
      <c r="M6366">
        <f>IF((I6366+J6366+(1-$W$36)*L6366)/$W$39&gt;=$W$38,1,0)</f>
        <v>0</v>
      </c>
      <c r="N6366">
        <f>IF(M6366=1,$W$37,$W$36)*L6366</f>
        <v>0</v>
      </c>
      <c r="O6366">
        <f>EXP(-$W$26*C6366)*I6366</f>
        <v>0</v>
      </c>
      <c r="P6366">
        <f>EXP(-$W$26*C6366)*J6366</f>
        <v>0</v>
      </c>
      <c r="Q6366">
        <f>EXP(-$W$26*C6366)*K6366</f>
        <v>0</v>
      </c>
      <c r="R6366">
        <f>EXP(-$W$26*C6366)*(L6366-N6366)</f>
        <v>0</v>
      </c>
      <c r="S6366">
        <f>EXP(-$W$26*C6366)*N6366</f>
        <v>0</v>
      </c>
      <c r="T6366">
        <f>EXP(-$W$26*C6366)*E6366</f>
        <v>0</v>
      </c>
    </row>
    <row r="6367" spans="1:20">
      <c r="A6367">
        <v>6358</v>
      </c>
      <c r="B6367">
        <f>RAND()</f>
        <v>0</v>
      </c>
      <c r="C6367">
        <f>IF(B6367&lt;$W$41,3,IF(B6367&lt;$W$41+$W$42,4,5))</f>
        <v>0</v>
      </c>
      <c r="D6367">
        <f>NORMSINV(RAND())</f>
        <v>0</v>
      </c>
      <c r="E6367">
        <f>$W$25*EXP(($W$26-$W$28-0.5*$W$27^2)*C6367+$W$27*SQRT(C6367)*D6367)</f>
        <v>0</v>
      </c>
      <c r="F6367">
        <f>$W$30*(1+$W$31)^C6367</f>
        <v>0</v>
      </c>
      <c r="G6367">
        <f>$W$32*(1+$W$33)^C6367</f>
        <v>0</v>
      </c>
      <c r="H6367">
        <f>$W$34*(1+$W$35)^C6367</f>
        <v>0</v>
      </c>
      <c r="I6367">
        <f>MIN(E6367,F6367)</f>
        <v>0</v>
      </c>
      <c r="J6367">
        <f>MIN(E6367-I6367,G6367)</f>
        <v>0</v>
      </c>
      <c r="K6367">
        <f>MIN(E6367-I6367-J6367,H6367)</f>
        <v>0</v>
      </c>
      <c r="L6367">
        <f>E6367-I6367-J6367-K6367</f>
        <v>0</v>
      </c>
      <c r="M6367">
        <f>IF((I6367+J6367+(1-$W$36)*L6367)/$W$39&gt;=$W$38,1,0)</f>
        <v>0</v>
      </c>
      <c r="N6367">
        <f>IF(M6367=1,$W$37,$W$36)*L6367</f>
        <v>0</v>
      </c>
      <c r="O6367">
        <f>EXP(-$W$26*C6367)*I6367</f>
        <v>0</v>
      </c>
      <c r="P6367">
        <f>EXP(-$W$26*C6367)*J6367</f>
        <v>0</v>
      </c>
      <c r="Q6367">
        <f>EXP(-$W$26*C6367)*K6367</f>
        <v>0</v>
      </c>
      <c r="R6367">
        <f>EXP(-$W$26*C6367)*(L6367-N6367)</f>
        <v>0</v>
      </c>
      <c r="S6367">
        <f>EXP(-$W$26*C6367)*N6367</f>
        <v>0</v>
      </c>
      <c r="T6367">
        <f>EXP(-$W$26*C6367)*E6367</f>
        <v>0</v>
      </c>
    </row>
    <row r="6368" spans="1:20">
      <c r="A6368">
        <v>6359</v>
      </c>
      <c r="B6368">
        <f>RAND()</f>
        <v>0</v>
      </c>
      <c r="C6368">
        <f>IF(B6368&lt;$W$41,3,IF(B6368&lt;$W$41+$W$42,4,5))</f>
        <v>0</v>
      </c>
      <c r="D6368">
        <f>NORMSINV(RAND())</f>
        <v>0</v>
      </c>
      <c r="E6368">
        <f>$W$25*EXP(($W$26-$W$28-0.5*$W$27^2)*C6368+$W$27*SQRT(C6368)*D6368)</f>
        <v>0</v>
      </c>
      <c r="F6368">
        <f>$W$30*(1+$W$31)^C6368</f>
        <v>0</v>
      </c>
      <c r="G6368">
        <f>$W$32*(1+$W$33)^C6368</f>
        <v>0</v>
      </c>
      <c r="H6368">
        <f>$W$34*(1+$W$35)^C6368</f>
        <v>0</v>
      </c>
      <c r="I6368">
        <f>MIN(E6368,F6368)</f>
        <v>0</v>
      </c>
      <c r="J6368">
        <f>MIN(E6368-I6368,G6368)</f>
        <v>0</v>
      </c>
      <c r="K6368">
        <f>MIN(E6368-I6368-J6368,H6368)</f>
        <v>0</v>
      </c>
      <c r="L6368">
        <f>E6368-I6368-J6368-K6368</f>
        <v>0</v>
      </c>
      <c r="M6368">
        <f>IF((I6368+J6368+(1-$W$36)*L6368)/$W$39&gt;=$W$38,1,0)</f>
        <v>0</v>
      </c>
      <c r="N6368">
        <f>IF(M6368=1,$W$37,$W$36)*L6368</f>
        <v>0</v>
      </c>
      <c r="O6368">
        <f>EXP(-$W$26*C6368)*I6368</f>
        <v>0</v>
      </c>
      <c r="P6368">
        <f>EXP(-$W$26*C6368)*J6368</f>
        <v>0</v>
      </c>
      <c r="Q6368">
        <f>EXP(-$W$26*C6368)*K6368</f>
        <v>0</v>
      </c>
      <c r="R6368">
        <f>EXP(-$W$26*C6368)*(L6368-N6368)</f>
        <v>0</v>
      </c>
      <c r="S6368">
        <f>EXP(-$W$26*C6368)*N6368</f>
        <v>0</v>
      </c>
      <c r="T6368">
        <f>EXP(-$W$26*C6368)*E6368</f>
        <v>0</v>
      </c>
    </row>
    <row r="6369" spans="1:20">
      <c r="A6369">
        <v>6360</v>
      </c>
      <c r="B6369">
        <f>RAND()</f>
        <v>0</v>
      </c>
      <c r="C6369">
        <f>IF(B6369&lt;$W$41,3,IF(B6369&lt;$W$41+$W$42,4,5))</f>
        <v>0</v>
      </c>
      <c r="D6369">
        <f>NORMSINV(RAND())</f>
        <v>0</v>
      </c>
      <c r="E6369">
        <f>$W$25*EXP(($W$26-$W$28-0.5*$W$27^2)*C6369+$W$27*SQRT(C6369)*D6369)</f>
        <v>0</v>
      </c>
      <c r="F6369">
        <f>$W$30*(1+$W$31)^C6369</f>
        <v>0</v>
      </c>
      <c r="G6369">
        <f>$W$32*(1+$W$33)^C6369</f>
        <v>0</v>
      </c>
      <c r="H6369">
        <f>$W$34*(1+$W$35)^C6369</f>
        <v>0</v>
      </c>
      <c r="I6369">
        <f>MIN(E6369,F6369)</f>
        <v>0</v>
      </c>
      <c r="J6369">
        <f>MIN(E6369-I6369,G6369)</f>
        <v>0</v>
      </c>
      <c r="K6369">
        <f>MIN(E6369-I6369-J6369,H6369)</f>
        <v>0</v>
      </c>
      <c r="L6369">
        <f>E6369-I6369-J6369-K6369</f>
        <v>0</v>
      </c>
      <c r="M6369">
        <f>IF((I6369+J6369+(1-$W$36)*L6369)/$W$39&gt;=$W$38,1,0)</f>
        <v>0</v>
      </c>
      <c r="N6369">
        <f>IF(M6369=1,$W$37,$W$36)*L6369</f>
        <v>0</v>
      </c>
      <c r="O6369">
        <f>EXP(-$W$26*C6369)*I6369</f>
        <v>0</v>
      </c>
      <c r="P6369">
        <f>EXP(-$W$26*C6369)*J6369</f>
        <v>0</v>
      </c>
      <c r="Q6369">
        <f>EXP(-$W$26*C6369)*K6369</f>
        <v>0</v>
      </c>
      <c r="R6369">
        <f>EXP(-$W$26*C6369)*(L6369-N6369)</f>
        <v>0</v>
      </c>
      <c r="S6369">
        <f>EXP(-$W$26*C6369)*N6369</f>
        <v>0</v>
      </c>
      <c r="T6369">
        <f>EXP(-$W$26*C6369)*E6369</f>
        <v>0</v>
      </c>
    </row>
    <row r="6370" spans="1:20">
      <c r="A6370">
        <v>6361</v>
      </c>
      <c r="B6370">
        <f>RAND()</f>
        <v>0</v>
      </c>
      <c r="C6370">
        <f>IF(B6370&lt;$W$41,3,IF(B6370&lt;$W$41+$W$42,4,5))</f>
        <v>0</v>
      </c>
      <c r="D6370">
        <f>NORMSINV(RAND())</f>
        <v>0</v>
      </c>
      <c r="E6370">
        <f>$W$25*EXP(($W$26-$W$28-0.5*$W$27^2)*C6370+$W$27*SQRT(C6370)*D6370)</f>
        <v>0</v>
      </c>
      <c r="F6370">
        <f>$W$30*(1+$W$31)^C6370</f>
        <v>0</v>
      </c>
      <c r="G6370">
        <f>$W$32*(1+$W$33)^C6370</f>
        <v>0</v>
      </c>
      <c r="H6370">
        <f>$W$34*(1+$W$35)^C6370</f>
        <v>0</v>
      </c>
      <c r="I6370">
        <f>MIN(E6370,F6370)</f>
        <v>0</v>
      </c>
      <c r="J6370">
        <f>MIN(E6370-I6370,G6370)</f>
        <v>0</v>
      </c>
      <c r="K6370">
        <f>MIN(E6370-I6370-J6370,H6370)</f>
        <v>0</v>
      </c>
      <c r="L6370">
        <f>E6370-I6370-J6370-K6370</f>
        <v>0</v>
      </c>
      <c r="M6370">
        <f>IF((I6370+J6370+(1-$W$36)*L6370)/$W$39&gt;=$W$38,1,0)</f>
        <v>0</v>
      </c>
      <c r="N6370">
        <f>IF(M6370=1,$W$37,$W$36)*L6370</f>
        <v>0</v>
      </c>
      <c r="O6370">
        <f>EXP(-$W$26*C6370)*I6370</f>
        <v>0</v>
      </c>
      <c r="P6370">
        <f>EXP(-$W$26*C6370)*J6370</f>
        <v>0</v>
      </c>
      <c r="Q6370">
        <f>EXP(-$W$26*C6370)*K6370</f>
        <v>0</v>
      </c>
      <c r="R6370">
        <f>EXP(-$W$26*C6370)*(L6370-N6370)</f>
        <v>0</v>
      </c>
      <c r="S6370">
        <f>EXP(-$W$26*C6370)*N6370</f>
        <v>0</v>
      </c>
      <c r="T6370">
        <f>EXP(-$W$26*C6370)*E6370</f>
        <v>0</v>
      </c>
    </row>
    <row r="6371" spans="1:20">
      <c r="A6371">
        <v>6362</v>
      </c>
      <c r="B6371">
        <f>RAND()</f>
        <v>0</v>
      </c>
      <c r="C6371">
        <f>IF(B6371&lt;$W$41,3,IF(B6371&lt;$W$41+$W$42,4,5))</f>
        <v>0</v>
      </c>
      <c r="D6371">
        <f>NORMSINV(RAND())</f>
        <v>0</v>
      </c>
      <c r="E6371">
        <f>$W$25*EXP(($W$26-$W$28-0.5*$W$27^2)*C6371+$W$27*SQRT(C6371)*D6371)</f>
        <v>0</v>
      </c>
      <c r="F6371">
        <f>$W$30*(1+$W$31)^C6371</f>
        <v>0</v>
      </c>
      <c r="G6371">
        <f>$W$32*(1+$W$33)^C6371</f>
        <v>0</v>
      </c>
      <c r="H6371">
        <f>$W$34*(1+$W$35)^C6371</f>
        <v>0</v>
      </c>
      <c r="I6371">
        <f>MIN(E6371,F6371)</f>
        <v>0</v>
      </c>
      <c r="J6371">
        <f>MIN(E6371-I6371,G6371)</f>
        <v>0</v>
      </c>
      <c r="K6371">
        <f>MIN(E6371-I6371-J6371,H6371)</f>
        <v>0</v>
      </c>
      <c r="L6371">
        <f>E6371-I6371-J6371-K6371</f>
        <v>0</v>
      </c>
      <c r="M6371">
        <f>IF((I6371+J6371+(1-$W$36)*L6371)/$W$39&gt;=$W$38,1,0)</f>
        <v>0</v>
      </c>
      <c r="N6371">
        <f>IF(M6371=1,$W$37,$W$36)*L6371</f>
        <v>0</v>
      </c>
      <c r="O6371">
        <f>EXP(-$W$26*C6371)*I6371</f>
        <v>0</v>
      </c>
      <c r="P6371">
        <f>EXP(-$W$26*C6371)*J6371</f>
        <v>0</v>
      </c>
      <c r="Q6371">
        <f>EXP(-$W$26*C6371)*K6371</f>
        <v>0</v>
      </c>
      <c r="R6371">
        <f>EXP(-$W$26*C6371)*(L6371-N6371)</f>
        <v>0</v>
      </c>
      <c r="S6371">
        <f>EXP(-$W$26*C6371)*N6371</f>
        <v>0</v>
      </c>
      <c r="T6371">
        <f>EXP(-$W$26*C6371)*E6371</f>
        <v>0</v>
      </c>
    </row>
    <row r="6372" spans="1:20">
      <c r="A6372">
        <v>6363</v>
      </c>
      <c r="B6372">
        <f>RAND()</f>
        <v>0</v>
      </c>
      <c r="C6372">
        <f>IF(B6372&lt;$W$41,3,IF(B6372&lt;$W$41+$W$42,4,5))</f>
        <v>0</v>
      </c>
      <c r="D6372">
        <f>NORMSINV(RAND())</f>
        <v>0</v>
      </c>
      <c r="E6372">
        <f>$W$25*EXP(($W$26-$W$28-0.5*$W$27^2)*C6372+$W$27*SQRT(C6372)*D6372)</f>
        <v>0</v>
      </c>
      <c r="F6372">
        <f>$W$30*(1+$W$31)^C6372</f>
        <v>0</v>
      </c>
      <c r="G6372">
        <f>$W$32*(1+$W$33)^C6372</f>
        <v>0</v>
      </c>
      <c r="H6372">
        <f>$W$34*(1+$W$35)^C6372</f>
        <v>0</v>
      </c>
      <c r="I6372">
        <f>MIN(E6372,F6372)</f>
        <v>0</v>
      </c>
      <c r="J6372">
        <f>MIN(E6372-I6372,G6372)</f>
        <v>0</v>
      </c>
      <c r="K6372">
        <f>MIN(E6372-I6372-J6372,H6372)</f>
        <v>0</v>
      </c>
      <c r="L6372">
        <f>E6372-I6372-J6372-K6372</f>
        <v>0</v>
      </c>
      <c r="M6372">
        <f>IF((I6372+J6372+(1-$W$36)*L6372)/$W$39&gt;=$W$38,1,0)</f>
        <v>0</v>
      </c>
      <c r="N6372">
        <f>IF(M6372=1,$W$37,$W$36)*L6372</f>
        <v>0</v>
      </c>
      <c r="O6372">
        <f>EXP(-$W$26*C6372)*I6372</f>
        <v>0</v>
      </c>
      <c r="P6372">
        <f>EXP(-$W$26*C6372)*J6372</f>
        <v>0</v>
      </c>
      <c r="Q6372">
        <f>EXP(-$W$26*C6372)*K6372</f>
        <v>0</v>
      </c>
      <c r="R6372">
        <f>EXP(-$W$26*C6372)*(L6372-N6372)</f>
        <v>0</v>
      </c>
      <c r="S6372">
        <f>EXP(-$W$26*C6372)*N6372</f>
        <v>0</v>
      </c>
      <c r="T6372">
        <f>EXP(-$W$26*C6372)*E6372</f>
        <v>0</v>
      </c>
    </row>
    <row r="6373" spans="1:20">
      <c r="A6373">
        <v>6364</v>
      </c>
      <c r="B6373">
        <f>RAND()</f>
        <v>0</v>
      </c>
      <c r="C6373">
        <f>IF(B6373&lt;$W$41,3,IF(B6373&lt;$W$41+$W$42,4,5))</f>
        <v>0</v>
      </c>
      <c r="D6373">
        <f>NORMSINV(RAND())</f>
        <v>0</v>
      </c>
      <c r="E6373">
        <f>$W$25*EXP(($W$26-$W$28-0.5*$W$27^2)*C6373+$W$27*SQRT(C6373)*D6373)</f>
        <v>0</v>
      </c>
      <c r="F6373">
        <f>$W$30*(1+$W$31)^C6373</f>
        <v>0</v>
      </c>
      <c r="G6373">
        <f>$W$32*(1+$W$33)^C6373</f>
        <v>0</v>
      </c>
      <c r="H6373">
        <f>$W$34*(1+$W$35)^C6373</f>
        <v>0</v>
      </c>
      <c r="I6373">
        <f>MIN(E6373,F6373)</f>
        <v>0</v>
      </c>
      <c r="J6373">
        <f>MIN(E6373-I6373,G6373)</f>
        <v>0</v>
      </c>
      <c r="K6373">
        <f>MIN(E6373-I6373-J6373,H6373)</f>
        <v>0</v>
      </c>
      <c r="L6373">
        <f>E6373-I6373-J6373-K6373</f>
        <v>0</v>
      </c>
      <c r="M6373">
        <f>IF((I6373+J6373+(1-$W$36)*L6373)/$W$39&gt;=$W$38,1,0)</f>
        <v>0</v>
      </c>
      <c r="N6373">
        <f>IF(M6373=1,$W$37,$W$36)*L6373</f>
        <v>0</v>
      </c>
      <c r="O6373">
        <f>EXP(-$W$26*C6373)*I6373</f>
        <v>0</v>
      </c>
      <c r="P6373">
        <f>EXP(-$W$26*C6373)*J6373</f>
        <v>0</v>
      </c>
      <c r="Q6373">
        <f>EXP(-$W$26*C6373)*K6373</f>
        <v>0</v>
      </c>
      <c r="R6373">
        <f>EXP(-$W$26*C6373)*(L6373-N6373)</f>
        <v>0</v>
      </c>
      <c r="S6373">
        <f>EXP(-$W$26*C6373)*N6373</f>
        <v>0</v>
      </c>
      <c r="T6373">
        <f>EXP(-$W$26*C6373)*E6373</f>
        <v>0</v>
      </c>
    </row>
    <row r="6374" spans="1:20">
      <c r="A6374">
        <v>6365</v>
      </c>
      <c r="B6374">
        <f>RAND()</f>
        <v>0</v>
      </c>
      <c r="C6374">
        <f>IF(B6374&lt;$W$41,3,IF(B6374&lt;$W$41+$W$42,4,5))</f>
        <v>0</v>
      </c>
      <c r="D6374">
        <f>NORMSINV(RAND())</f>
        <v>0</v>
      </c>
      <c r="E6374">
        <f>$W$25*EXP(($W$26-$W$28-0.5*$W$27^2)*C6374+$W$27*SQRT(C6374)*D6374)</f>
        <v>0</v>
      </c>
      <c r="F6374">
        <f>$W$30*(1+$W$31)^C6374</f>
        <v>0</v>
      </c>
      <c r="G6374">
        <f>$W$32*(1+$W$33)^C6374</f>
        <v>0</v>
      </c>
      <c r="H6374">
        <f>$W$34*(1+$W$35)^C6374</f>
        <v>0</v>
      </c>
      <c r="I6374">
        <f>MIN(E6374,F6374)</f>
        <v>0</v>
      </c>
      <c r="J6374">
        <f>MIN(E6374-I6374,G6374)</f>
        <v>0</v>
      </c>
      <c r="K6374">
        <f>MIN(E6374-I6374-J6374,H6374)</f>
        <v>0</v>
      </c>
      <c r="L6374">
        <f>E6374-I6374-J6374-K6374</f>
        <v>0</v>
      </c>
      <c r="M6374">
        <f>IF((I6374+J6374+(1-$W$36)*L6374)/$W$39&gt;=$W$38,1,0)</f>
        <v>0</v>
      </c>
      <c r="N6374">
        <f>IF(M6374=1,$W$37,$W$36)*L6374</f>
        <v>0</v>
      </c>
      <c r="O6374">
        <f>EXP(-$W$26*C6374)*I6374</f>
        <v>0</v>
      </c>
      <c r="P6374">
        <f>EXP(-$W$26*C6374)*J6374</f>
        <v>0</v>
      </c>
      <c r="Q6374">
        <f>EXP(-$W$26*C6374)*K6374</f>
        <v>0</v>
      </c>
      <c r="R6374">
        <f>EXP(-$W$26*C6374)*(L6374-N6374)</f>
        <v>0</v>
      </c>
      <c r="S6374">
        <f>EXP(-$W$26*C6374)*N6374</f>
        <v>0</v>
      </c>
      <c r="T6374">
        <f>EXP(-$W$26*C6374)*E6374</f>
        <v>0</v>
      </c>
    </row>
    <row r="6375" spans="1:20">
      <c r="A6375">
        <v>6366</v>
      </c>
      <c r="B6375">
        <f>RAND()</f>
        <v>0</v>
      </c>
      <c r="C6375">
        <f>IF(B6375&lt;$W$41,3,IF(B6375&lt;$W$41+$W$42,4,5))</f>
        <v>0</v>
      </c>
      <c r="D6375">
        <f>NORMSINV(RAND())</f>
        <v>0</v>
      </c>
      <c r="E6375">
        <f>$W$25*EXP(($W$26-$W$28-0.5*$W$27^2)*C6375+$W$27*SQRT(C6375)*D6375)</f>
        <v>0</v>
      </c>
      <c r="F6375">
        <f>$W$30*(1+$W$31)^C6375</f>
        <v>0</v>
      </c>
      <c r="G6375">
        <f>$W$32*(1+$W$33)^C6375</f>
        <v>0</v>
      </c>
      <c r="H6375">
        <f>$W$34*(1+$W$35)^C6375</f>
        <v>0</v>
      </c>
      <c r="I6375">
        <f>MIN(E6375,F6375)</f>
        <v>0</v>
      </c>
      <c r="J6375">
        <f>MIN(E6375-I6375,G6375)</f>
        <v>0</v>
      </c>
      <c r="K6375">
        <f>MIN(E6375-I6375-J6375,H6375)</f>
        <v>0</v>
      </c>
      <c r="L6375">
        <f>E6375-I6375-J6375-K6375</f>
        <v>0</v>
      </c>
      <c r="M6375">
        <f>IF((I6375+J6375+(1-$W$36)*L6375)/$W$39&gt;=$W$38,1,0)</f>
        <v>0</v>
      </c>
      <c r="N6375">
        <f>IF(M6375=1,$W$37,$W$36)*L6375</f>
        <v>0</v>
      </c>
      <c r="O6375">
        <f>EXP(-$W$26*C6375)*I6375</f>
        <v>0</v>
      </c>
      <c r="P6375">
        <f>EXP(-$W$26*C6375)*J6375</f>
        <v>0</v>
      </c>
      <c r="Q6375">
        <f>EXP(-$W$26*C6375)*K6375</f>
        <v>0</v>
      </c>
      <c r="R6375">
        <f>EXP(-$W$26*C6375)*(L6375-N6375)</f>
        <v>0</v>
      </c>
      <c r="S6375">
        <f>EXP(-$W$26*C6375)*N6375</f>
        <v>0</v>
      </c>
      <c r="T6375">
        <f>EXP(-$W$26*C6375)*E6375</f>
        <v>0</v>
      </c>
    </row>
    <row r="6376" spans="1:20">
      <c r="A6376">
        <v>6367</v>
      </c>
      <c r="B6376">
        <f>RAND()</f>
        <v>0</v>
      </c>
      <c r="C6376">
        <f>IF(B6376&lt;$W$41,3,IF(B6376&lt;$W$41+$W$42,4,5))</f>
        <v>0</v>
      </c>
      <c r="D6376">
        <f>NORMSINV(RAND())</f>
        <v>0</v>
      </c>
      <c r="E6376">
        <f>$W$25*EXP(($W$26-$W$28-0.5*$W$27^2)*C6376+$W$27*SQRT(C6376)*D6376)</f>
        <v>0</v>
      </c>
      <c r="F6376">
        <f>$W$30*(1+$W$31)^C6376</f>
        <v>0</v>
      </c>
      <c r="G6376">
        <f>$W$32*(1+$W$33)^C6376</f>
        <v>0</v>
      </c>
      <c r="H6376">
        <f>$W$34*(1+$W$35)^C6376</f>
        <v>0</v>
      </c>
      <c r="I6376">
        <f>MIN(E6376,F6376)</f>
        <v>0</v>
      </c>
      <c r="J6376">
        <f>MIN(E6376-I6376,G6376)</f>
        <v>0</v>
      </c>
      <c r="K6376">
        <f>MIN(E6376-I6376-J6376,H6376)</f>
        <v>0</v>
      </c>
      <c r="L6376">
        <f>E6376-I6376-J6376-K6376</f>
        <v>0</v>
      </c>
      <c r="M6376">
        <f>IF((I6376+J6376+(1-$W$36)*L6376)/$W$39&gt;=$W$38,1,0)</f>
        <v>0</v>
      </c>
      <c r="N6376">
        <f>IF(M6376=1,$W$37,$W$36)*L6376</f>
        <v>0</v>
      </c>
      <c r="O6376">
        <f>EXP(-$W$26*C6376)*I6376</f>
        <v>0</v>
      </c>
      <c r="P6376">
        <f>EXP(-$W$26*C6376)*J6376</f>
        <v>0</v>
      </c>
      <c r="Q6376">
        <f>EXP(-$W$26*C6376)*K6376</f>
        <v>0</v>
      </c>
      <c r="R6376">
        <f>EXP(-$W$26*C6376)*(L6376-N6376)</f>
        <v>0</v>
      </c>
      <c r="S6376">
        <f>EXP(-$W$26*C6376)*N6376</f>
        <v>0</v>
      </c>
      <c r="T6376">
        <f>EXP(-$W$26*C6376)*E6376</f>
        <v>0</v>
      </c>
    </row>
    <row r="6377" spans="1:20">
      <c r="A6377">
        <v>6368</v>
      </c>
      <c r="B6377">
        <f>RAND()</f>
        <v>0</v>
      </c>
      <c r="C6377">
        <f>IF(B6377&lt;$W$41,3,IF(B6377&lt;$W$41+$W$42,4,5))</f>
        <v>0</v>
      </c>
      <c r="D6377">
        <f>NORMSINV(RAND())</f>
        <v>0</v>
      </c>
      <c r="E6377">
        <f>$W$25*EXP(($W$26-$W$28-0.5*$W$27^2)*C6377+$W$27*SQRT(C6377)*D6377)</f>
        <v>0</v>
      </c>
      <c r="F6377">
        <f>$W$30*(1+$W$31)^C6377</f>
        <v>0</v>
      </c>
      <c r="G6377">
        <f>$W$32*(1+$W$33)^C6377</f>
        <v>0</v>
      </c>
      <c r="H6377">
        <f>$W$34*(1+$W$35)^C6377</f>
        <v>0</v>
      </c>
      <c r="I6377">
        <f>MIN(E6377,F6377)</f>
        <v>0</v>
      </c>
      <c r="J6377">
        <f>MIN(E6377-I6377,G6377)</f>
        <v>0</v>
      </c>
      <c r="K6377">
        <f>MIN(E6377-I6377-J6377,H6377)</f>
        <v>0</v>
      </c>
      <c r="L6377">
        <f>E6377-I6377-J6377-K6377</f>
        <v>0</v>
      </c>
      <c r="M6377">
        <f>IF((I6377+J6377+(1-$W$36)*L6377)/$W$39&gt;=$W$38,1,0)</f>
        <v>0</v>
      </c>
      <c r="N6377">
        <f>IF(M6377=1,$W$37,$W$36)*L6377</f>
        <v>0</v>
      </c>
      <c r="O6377">
        <f>EXP(-$W$26*C6377)*I6377</f>
        <v>0</v>
      </c>
      <c r="P6377">
        <f>EXP(-$W$26*C6377)*J6377</f>
        <v>0</v>
      </c>
      <c r="Q6377">
        <f>EXP(-$W$26*C6377)*K6377</f>
        <v>0</v>
      </c>
      <c r="R6377">
        <f>EXP(-$W$26*C6377)*(L6377-N6377)</f>
        <v>0</v>
      </c>
      <c r="S6377">
        <f>EXP(-$W$26*C6377)*N6377</f>
        <v>0</v>
      </c>
      <c r="T6377">
        <f>EXP(-$W$26*C6377)*E6377</f>
        <v>0</v>
      </c>
    </row>
    <row r="6378" spans="1:20">
      <c r="A6378">
        <v>6369</v>
      </c>
      <c r="B6378">
        <f>RAND()</f>
        <v>0</v>
      </c>
      <c r="C6378">
        <f>IF(B6378&lt;$W$41,3,IF(B6378&lt;$W$41+$W$42,4,5))</f>
        <v>0</v>
      </c>
      <c r="D6378">
        <f>NORMSINV(RAND())</f>
        <v>0</v>
      </c>
      <c r="E6378">
        <f>$W$25*EXP(($W$26-$W$28-0.5*$W$27^2)*C6378+$W$27*SQRT(C6378)*D6378)</f>
        <v>0</v>
      </c>
      <c r="F6378">
        <f>$W$30*(1+$W$31)^C6378</f>
        <v>0</v>
      </c>
      <c r="G6378">
        <f>$W$32*(1+$W$33)^C6378</f>
        <v>0</v>
      </c>
      <c r="H6378">
        <f>$W$34*(1+$W$35)^C6378</f>
        <v>0</v>
      </c>
      <c r="I6378">
        <f>MIN(E6378,F6378)</f>
        <v>0</v>
      </c>
      <c r="J6378">
        <f>MIN(E6378-I6378,G6378)</f>
        <v>0</v>
      </c>
      <c r="K6378">
        <f>MIN(E6378-I6378-J6378,H6378)</f>
        <v>0</v>
      </c>
      <c r="L6378">
        <f>E6378-I6378-J6378-K6378</f>
        <v>0</v>
      </c>
      <c r="M6378">
        <f>IF((I6378+J6378+(1-$W$36)*L6378)/$W$39&gt;=$W$38,1,0)</f>
        <v>0</v>
      </c>
      <c r="N6378">
        <f>IF(M6378=1,$W$37,$W$36)*L6378</f>
        <v>0</v>
      </c>
      <c r="O6378">
        <f>EXP(-$W$26*C6378)*I6378</f>
        <v>0</v>
      </c>
      <c r="P6378">
        <f>EXP(-$W$26*C6378)*J6378</f>
        <v>0</v>
      </c>
      <c r="Q6378">
        <f>EXP(-$W$26*C6378)*K6378</f>
        <v>0</v>
      </c>
      <c r="R6378">
        <f>EXP(-$W$26*C6378)*(L6378-N6378)</f>
        <v>0</v>
      </c>
      <c r="S6378">
        <f>EXP(-$W$26*C6378)*N6378</f>
        <v>0</v>
      </c>
      <c r="T6378">
        <f>EXP(-$W$26*C6378)*E6378</f>
        <v>0</v>
      </c>
    </row>
    <row r="6379" spans="1:20">
      <c r="A6379">
        <v>6370</v>
      </c>
      <c r="B6379">
        <f>RAND()</f>
        <v>0</v>
      </c>
      <c r="C6379">
        <f>IF(B6379&lt;$W$41,3,IF(B6379&lt;$W$41+$W$42,4,5))</f>
        <v>0</v>
      </c>
      <c r="D6379">
        <f>NORMSINV(RAND())</f>
        <v>0</v>
      </c>
      <c r="E6379">
        <f>$W$25*EXP(($W$26-$W$28-0.5*$W$27^2)*C6379+$W$27*SQRT(C6379)*D6379)</f>
        <v>0</v>
      </c>
      <c r="F6379">
        <f>$W$30*(1+$W$31)^C6379</f>
        <v>0</v>
      </c>
      <c r="G6379">
        <f>$W$32*(1+$W$33)^C6379</f>
        <v>0</v>
      </c>
      <c r="H6379">
        <f>$W$34*(1+$W$35)^C6379</f>
        <v>0</v>
      </c>
      <c r="I6379">
        <f>MIN(E6379,F6379)</f>
        <v>0</v>
      </c>
      <c r="J6379">
        <f>MIN(E6379-I6379,G6379)</f>
        <v>0</v>
      </c>
      <c r="K6379">
        <f>MIN(E6379-I6379-J6379,H6379)</f>
        <v>0</v>
      </c>
      <c r="L6379">
        <f>E6379-I6379-J6379-K6379</f>
        <v>0</v>
      </c>
      <c r="M6379">
        <f>IF((I6379+J6379+(1-$W$36)*L6379)/$W$39&gt;=$W$38,1,0)</f>
        <v>0</v>
      </c>
      <c r="N6379">
        <f>IF(M6379=1,$W$37,$W$36)*L6379</f>
        <v>0</v>
      </c>
      <c r="O6379">
        <f>EXP(-$W$26*C6379)*I6379</f>
        <v>0</v>
      </c>
      <c r="P6379">
        <f>EXP(-$W$26*C6379)*J6379</f>
        <v>0</v>
      </c>
      <c r="Q6379">
        <f>EXP(-$W$26*C6379)*K6379</f>
        <v>0</v>
      </c>
      <c r="R6379">
        <f>EXP(-$W$26*C6379)*(L6379-N6379)</f>
        <v>0</v>
      </c>
      <c r="S6379">
        <f>EXP(-$W$26*C6379)*N6379</f>
        <v>0</v>
      </c>
      <c r="T6379">
        <f>EXP(-$W$26*C6379)*E6379</f>
        <v>0</v>
      </c>
    </row>
    <row r="6380" spans="1:20">
      <c r="A6380">
        <v>6371</v>
      </c>
      <c r="B6380">
        <f>RAND()</f>
        <v>0</v>
      </c>
      <c r="C6380">
        <f>IF(B6380&lt;$W$41,3,IF(B6380&lt;$W$41+$W$42,4,5))</f>
        <v>0</v>
      </c>
      <c r="D6380">
        <f>NORMSINV(RAND())</f>
        <v>0</v>
      </c>
      <c r="E6380">
        <f>$W$25*EXP(($W$26-$W$28-0.5*$W$27^2)*C6380+$W$27*SQRT(C6380)*D6380)</f>
        <v>0</v>
      </c>
      <c r="F6380">
        <f>$W$30*(1+$W$31)^C6380</f>
        <v>0</v>
      </c>
      <c r="G6380">
        <f>$W$32*(1+$W$33)^C6380</f>
        <v>0</v>
      </c>
      <c r="H6380">
        <f>$W$34*(1+$W$35)^C6380</f>
        <v>0</v>
      </c>
      <c r="I6380">
        <f>MIN(E6380,F6380)</f>
        <v>0</v>
      </c>
      <c r="J6380">
        <f>MIN(E6380-I6380,G6380)</f>
        <v>0</v>
      </c>
      <c r="K6380">
        <f>MIN(E6380-I6380-J6380,H6380)</f>
        <v>0</v>
      </c>
      <c r="L6380">
        <f>E6380-I6380-J6380-K6380</f>
        <v>0</v>
      </c>
      <c r="M6380">
        <f>IF((I6380+J6380+(1-$W$36)*L6380)/$W$39&gt;=$W$38,1,0)</f>
        <v>0</v>
      </c>
      <c r="N6380">
        <f>IF(M6380=1,$W$37,$W$36)*L6380</f>
        <v>0</v>
      </c>
      <c r="O6380">
        <f>EXP(-$W$26*C6380)*I6380</f>
        <v>0</v>
      </c>
      <c r="P6380">
        <f>EXP(-$W$26*C6380)*J6380</f>
        <v>0</v>
      </c>
      <c r="Q6380">
        <f>EXP(-$W$26*C6380)*K6380</f>
        <v>0</v>
      </c>
      <c r="R6380">
        <f>EXP(-$W$26*C6380)*(L6380-N6380)</f>
        <v>0</v>
      </c>
      <c r="S6380">
        <f>EXP(-$W$26*C6380)*N6380</f>
        <v>0</v>
      </c>
      <c r="T6380">
        <f>EXP(-$W$26*C6380)*E6380</f>
        <v>0</v>
      </c>
    </row>
    <row r="6381" spans="1:20">
      <c r="A6381">
        <v>6372</v>
      </c>
      <c r="B6381">
        <f>RAND()</f>
        <v>0</v>
      </c>
      <c r="C6381">
        <f>IF(B6381&lt;$W$41,3,IF(B6381&lt;$W$41+$W$42,4,5))</f>
        <v>0</v>
      </c>
      <c r="D6381">
        <f>NORMSINV(RAND())</f>
        <v>0</v>
      </c>
      <c r="E6381">
        <f>$W$25*EXP(($W$26-$W$28-0.5*$W$27^2)*C6381+$W$27*SQRT(C6381)*D6381)</f>
        <v>0</v>
      </c>
      <c r="F6381">
        <f>$W$30*(1+$W$31)^C6381</f>
        <v>0</v>
      </c>
      <c r="G6381">
        <f>$W$32*(1+$W$33)^C6381</f>
        <v>0</v>
      </c>
      <c r="H6381">
        <f>$W$34*(1+$W$35)^C6381</f>
        <v>0</v>
      </c>
      <c r="I6381">
        <f>MIN(E6381,F6381)</f>
        <v>0</v>
      </c>
      <c r="J6381">
        <f>MIN(E6381-I6381,G6381)</f>
        <v>0</v>
      </c>
      <c r="K6381">
        <f>MIN(E6381-I6381-J6381,H6381)</f>
        <v>0</v>
      </c>
      <c r="L6381">
        <f>E6381-I6381-J6381-K6381</f>
        <v>0</v>
      </c>
      <c r="M6381">
        <f>IF((I6381+J6381+(1-$W$36)*L6381)/$W$39&gt;=$W$38,1,0)</f>
        <v>0</v>
      </c>
      <c r="N6381">
        <f>IF(M6381=1,$W$37,$W$36)*L6381</f>
        <v>0</v>
      </c>
      <c r="O6381">
        <f>EXP(-$W$26*C6381)*I6381</f>
        <v>0</v>
      </c>
      <c r="P6381">
        <f>EXP(-$W$26*C6381)*J6381</f>
        <v>0</v>
      </c>
      <c r="Q6381">
        <f>EXP(-$W$26*C6381)*K6381</f>
        <v>0</v>
      </c>
      <c r="R6381">
        <f>EXP(-$W$26*C6381)*(L6381-N6381)</f>
        <v>0</v>
      </c>
      <c r="S6381">
        <f>EXP(-$W$26*C6381)*N6381</f>
        <v>0</v>
      </c>
      <c r="T6381">
        <f>EXP(-$W$26*C6381)*E6381</f>
        <v>0</v>
      </c>
    </row>
    <row r="6382" spans="1:20">
      <c r="A6382">
        <v>6373</v>
      </c>
      <c r="B6382">
        <f>RAND()</f>
        <v>0</v>
      </c>
      <c r="C6382">
        <f>IF(B6382&lt;$W$41,3,IF(B6382&lt;$W$41+$W$42,4,5))</f>
        <v>0</v>
      </c>
      <c r="D6382">
        <f>NORMSINV(RAND())</f>
        <v>0</v>
      </c>
      <c r="E6382">
        <f>$W$25*EXP(($W$26-$W$28-0.5*$W$27^2)*C6382+$W$27*SQRT(C6382)*D6382)</f>
        <v>0</v>
      </c>
      <c r="F6382">
        <f>$W$30*(1+$W$31)^C6382</f>
        <v>0</v>
      </c>
      <c r="G6382">
        <f>$W$32*(1+$W$33)^C6382</f>
        <v>0</v>
      </c>
      <c r="H6382">
        <f>$W$34*(1+$W$35)^C6382</f>
        <v>0</v>
      </c>
      <c r="I6382">
        <f>MIN(E6382,F6382)</f>
        <v>0</v>
      </c>
      <c r="J6382">
        <f>MIN(E6382-I6382,G6382)</f>
        <v>0</v>
      </c>
      <c r="K6382">
        <f>MIN(E6382-I6382-J6382,H6382)</f>
        <v>0</v>
      </c>
      <c r="L6382">
        <f>E6382-I6382-J6382-K6382</f>
        <v>0</v>
      </c>
      <c r="M6382">
        <f>IF((I6382+J6382+(1-$W$36)*L6382)/$W$39&gt;=$W$38,1,0)</f>
        <v>0</v>
      </c>
      <c r="N6382">
        <f>IF(M6382=1,$W$37,$W$36)*L6382</f>
        <v>0</v>
      </c>
      <c r="O6382">
        <f>EXP(-$W$26*C6382)*I6382</f>
        <v>0</v>
      </c>
      <c r="P6382">
        <f>EXP(-$W$26*C6382)*J6382</f>
        <v>0</v>
      </c>
      <c r="Q6382">
        <f>EXP(-$W$26*C6382)*K6382</f>
        <v>0</v>
      </c>
      <c r="R6382">
        <f>EXP(-$W$26*C6382)*(L6382-N6382)</f>
        <v>0</v>
      </c>
      <c r="S6382">
        <f>EXP(-$W$26*C6382)*N6382</f>
        <v>0</v>
      </c>
      <c r="T6382">
        <f>EXP(-$W$26*C6382)*E6382</f>
        <v>0</v>
      </c>
    </row>
    <row r="6383" spans="1:20">
      <c r="A6383">
        <v>6374</v>
      </c>
      <c r="B6383">
        <f>RAND()</f>
        <v>0</v>
      </c>
      <c r="C6383">
        <f>IF(B6383&lt;$W$41,3,IF(B6383&lt;$W$41+$W$42,4,5))</f>
        <v>0</v>
      </c>
      <c r="D6383">
        <f>NORMSINV(RAND())</f>
        <v>0</v>
      </c>
      <c r="E6383">
        <f>$W$25*EXP(($W$26-$W$28-0.5*$W$27^2)*C6383+$W$27*SQRT(C6383)*D6383)</f>
        <v>0</v>
      </c>
      <c r="F6383">
        <f>$W$30*(1+$W$31)^C6383</f>
        <v>0</v>
      </c>
      <c r="G6383">
        <f>$W$32*(1+$W$33)^C6383</f>
        <v>0</v>
      </c>
      <c r="H6383">
        <f>$W$34*(1+$W$35)^C6383</f>
        <v>0</v>
      </c>
      <c r="I6383">
        <f>MIN(E6383,F6383)</f>
        <v>0</v>
      </c>
      <c r="J6383">
        <f>MIN(E6383-I6383,G6383)</f>
        <v>0</v>
      </c>
      <c r="K6383">
        <f>MIN(E6383-I6383-J6383,H6383)</f>
        <v>0</v>
      </c>
      <c r="L6383">
        <f>E6383-I6383-J6383-K6383</f>
        <v>0</v>
      </c>
      <c r="M6383">
        <f>IF((I6383+J6383+(1-$W$36)*L6383)/$W$39&gt;=$W$38,1,0)</f>
        <v>0</v>
      </c>
      <c r="N6383">
        <f>IF(M6383=1,$W$37,$W$36)*L6383</f>
        <v>0</v>
      </c>
      <c r="O6383">
        <f>EXP(-$W$26*C6383)*I6383</f>
        <v>0</v>
      </c>
      <c r="P6383">
        <f>EXP(-$W$26*C6383)*J6383</f>
        <v>0</v>
      </c>
      <c r="Q6383">
        <f>EXP(-$W$26*C6383)*K6383</f>
        <v>0</v>
      </c>
      <c r="R6383">
        <f>EXP(-$W$26*C6383)*(L6383-N6383)</f>
        <v>0</v>
      </c>
      <c r="S6383">
        <f>EXP(-$W$26*C6383)*N6383</f>
        <v>0</v>
      </c>
      <c r="T6383">
        <f>EXP(-$W$26*C6383)*E6383</f>
        <v>0</v>
      </c>
    </row>
    <row r="6384" spans="1:20">
      <c r="A6384">
        <v>6375</v>
      </c>
      <c r="B6384">
        <f>RAND()</f>
        <v>0</v>
      </c>
      <c r="C6384">
        <f>IF(B6384&lt;$W$41,3,IF(B6384&lt;$W$41+$W$42,4,5))</f>
        <v>0</v>
      </c>
      <c r="D6384">
        <f>NORMSINV(RAND())</f>
        <v>0</v>
      </c>
      <c r="E6384">
        <f>$W$25*EXP(($W$26-$W$28-0.5*$W$27^2)*C6384+$W$27*SQRT(C6384)*D6384)</f>
        <v>0</v>
      </c>
      <c r="F6384">
        <f>$W$30*(1+$W$31)^C6384</f>
        <v>0</v>
      </c>
      <c r="G6384">
        <f>$W$32*(1+$W$33)^C6384</f>
        <v>0</v>
      </c>
      <c r="H6384">
        <f>$W$34*(1+$W$35)^C6384</f>
        <v>0</v>
      </c>
      <c r="I6384">
        <f>MIN(E6384,F6384)</f>
        <v>0</v>
      </c>
      <c r="J6384">
        <f>MIN(E6384-I6384,G6384)</f>
        <v>0</v>
      </c>
      <c r="K6384">
        <f>MIN(E6384-I6384-J6384,H6384)</f>
        <v>0</v>
      </c>
      <c r="L6384">
        <f>E6384-I6384-J6384-K6384</f>
        <v>0</v>
      </c>
      <c r="M6384">
        <f>IF((I6384+J6384+(1-$W$36)*L6384)/$W$39&gt;=$W$38,1,0)</f>
        <v>0</v>
      </c>
      <c r="N6384">
        <f>IF(M6384=1,$W$37,$W$36)*L6384</f>
        <v>0</v>
      </c>
      <c r="O6384">
        <f>EXP(-$W$26*C6384)*I6384</f>
        <v>0</v>
      </c>
      <c r="P6384">
        <f>EXP(-$W$26*C6384)*J6384</f>
        <v>0</v>
      </c>
      <c r="Q6384">
        <f>EXP(-$W$26*C6384)*K6384</f>
        <v>0</v>
      </c>
      <c r="R6384">
        <f>EXP(-$W$26*C6384)*(L6384-N6384)</f>
        <v>0</v>
      </c>
      <c r="S6384">
        <f>EXP(-$W$26*C6384)*N6384</f>
        <v>0</v>
      </c>
      <c r="T6384">
        <f>EXP(-$W$26*C6384)*E6384</f>
        <v>0</v>
      </c>
    </row>
    <row r="6385" spans="1:20">
      <c r="A6385">
        <v>6376</v>
      </c>
      <c r="B6385">
        <f>RAND()</f>
        <v>0</v>
      </c>
      <c r="C6385">
        <f>IF(B6385&lt;$W$41,3,IF(B6385&lt;$W$41+$W$42,4,5))</f>
        <v>0</v>
      </c>
      <c r="D6385">
        <f>NORMSINV(RAND())</f>
        <v>0</v>
      </c>
      <c r="E6385">
        <f>$W$25*EXP(($W$26-$W$28-0.5*$W$27^2)*C6385+$W$27*SQRT(C6385)*D6385)</f>
        <v>0</v>
      </c>
      <c r="F6385">
        <f>$W$30*(1+$W$31)^C6385</f>
        <v>0</v>
      </c>
      <c r="G6385">
        <f>$W$32*(1+$W$33)^C6385</f>
        <v>0</v>
      </c>
      <c r="H6385">
        <f>$W$34*(1+$W$35)^C6385</f>
        <v>0</v>
      </c>
      <c r="I6385">
        <f>MIN(E6385,F6385)</f>
        <v>0</v>
      </c>
      <c r="J6385">
        <f>MIN(E6385-I6385,G6385)</f>
        <v>0</v>
      </c>
      <c r="K6385">
        <f>MIN(E6385-I6385-J6385,H6385)</f>
        <v>0</v>
      </c>
      <c r="L6385">
        <f>E6385-I6385-J6385-K6385</f>
        <v>0</v>
      </c>
      <c r="M6385">
        <f>IF((I6385+J6385+(1-$W$36)*L6385)/$W$39&gt;=$W$38,1,0)</f>
        <v>0</v>
      </c>
      <c r="N6385">
        <f>IF(M6385=1,$W$37,$W$36)*L6385</f>
        <v>0</v>
      </c>
      <c r="O6385">
        <f>EXP(-$W$26*C6385)*I6385</f>
        <v>0</v>
      </c>
      <c r="P6385">
        <f>EXP(-$W$26*C6385)*J6385</f>
        <v>0</v>
      </c>
      <c r="Q6385">
        <f>EXP(-$W$26*C6385)*K6385</f>
        <v>0</v>
      </c>
      <c r="R6385">
        <f>EXP(-$W$26*C6385)*(L6385-N6385)</f>
        <v>0</v>
      </c>
      <c r="S6385">
        <f>EXP(-$W$26*C6385)*N6385</f>
        <v>0</v>
      </c>
      <c r="T6385">
        <f>EXP(-$W$26*C6385)*E6385</f>
        <v>0</v>
      </c>
    </row>
    <row r="6386" spans="1:20">
      <c r="A6386">
        <v>6377</v>
      </c>
      <c r="B6386">
        <f>RAND()</f>
        <v>0</v>
      </c>
      <c r="C6386">
        <f>IF(B6386&lt;$W$41,3,IF(B6386&lt;$W$41+$W$42,4,5))</f>
        <v>0</v>
      </c>
      <c r="D6386">
        <f>NORMSINV(RAND())</f>
        <v>0</v>
      </c>
      <c r="E6386">
        <f>$W$25*EXP(($W$26-$W$28-0.5*$W$27^2)*C6386+$W$27*SQRT(C6386)*D6386)</f>
        <v>0</v>
      </c>
      <c r="F6386">
        <f>$W$30*(1+$W$31)^C6386</f>
        <v>0</v>
      </c>
      <c r="G6386">
        <f>$W$32*(1+$W$33)^C6386</f>
        <v>0</v>
      </c>
      <c r="H6386">
        <f>$W$34*(1+$W$35)^C6386</f>
        <v>0</v>
      </c>
      <c r="I6386">
        <f>MIN(E6386,F6386)</f>
        <v>0</v>
      </c>
      <c r="J6386">
        <f>MIN(E6386-I6386,G6386)</f>
        <v>0</v>
      </c>
      <c r="K6386">
        <f>MIN(E6386-I6386-J6386,H6386)</f>
        <v>0</v>
      </c>
      <c r="L6386">
        <f>E6386-I6386-J6386-K6386</f>
        <v>0</v>
      </c>
      <c r="M6386">
        <f>IF((I6386+J6386+(1-$W$36)*L6386)/$W$39&gt;=$W$38,1,0)</f>
        <v>0</v>
      </c>
      <c r="N6386">
        <f>IF(M6386=1,$W$37,$W$36)*L6386</f>
        <v>0</v>
      </c>
      <c r="O6386">
        <f>EXP(-$W$26*C6386)*I6386</f>
        <v>0</v>
      </c>
      <c r="P6386">
        <f>EXP(-$W$26*C6386)*J6386</f>
        <v>0</v>
      </c>
      <c r="Q6386">
        <f>EXP(-$W$26*C6386)*K6386</f>
        <v>0</v>
      </c>
      <c r="R6386">
        <f>EXP(-$W$26*C6386)*(L6386-N6386)</f>
        <v>0</v>
      </c>
      <c r="S6386">
        <f>EXP(-$W$26*C6386)*N6386</f>
        <v>0</v>
      </c>
      <c r="T6386">
        <f>EXP(-$W$26*C6386)*E6386</f>
        <v>0</v>
      </c>
    </row>
    <row r="6387" spans="1:20">
      <c r="A6387">
        <v>6378</v>
      </c>
      <c r="B6387">
        <f>RAND()</f>
        <v>0</v>
      </c>
      <c r="C6387">
        <f>IF(B6387&lt;$W$41,3,IF(B6387&lt;$W$41+$W$42,4,5))</f>
        <v>0</v>
      </c>
      <c r="D6387">
        <f>NORMSINV(RAND())</f>
        <v>0</v>
      </c>
      <c r="E6387">
        <f>$W$25*EXP(($W$26-$W$28-0.5*$W$27^2)*C6387+$W$27*SQRT(C6387)*D6387)</f>
        <v>0</v>
      </c>
      <c r="F6387">
        <f>$W$30*(1+$W$31)^C6387</f>
        <v>0</v>
      </c>
      <c r="G6387">
        <f>$W$32*(1+$W$33)^C6387</f>
        <v>0</v>
      </c>
      <c r="H6387">
        <f>$W$34*(1+$W$35)^C6387</f>
        <v>0</v>
      </c>
      <c r="I6387">
        <f>MIN(E6387,F6387)</f>
        <v>0</v>
      </c>
      <c r="J6387">
        <f>MIN(E6387-I6387,G6387)</f>
        <v>0</v>
      </c>
      <c r="K6387">
        <f>MIN(E6387-I6387-J6387,H6387)</f>
        <v>0</v>
      </c>
      <c r="L6387">
        <f>E6387-I6387-J6387-K6387</f>
        <v>0</v>
      </c>
      <c r="M6387">
        <f>IF((I6387+J6387+(1-$W$36)*L6387)/$W$39&gt;=$W$38,1,0)</f>
        <v>0</v>
      </c>
      <c r="N6387">
        <f>IF(M6387=1,$W$37,$W$36)*L6387</f>
        <v>0</v>
      </c>
      <c r="O6387">
        <f>EXP(-$W$26*C6387)*I6387</f>
        <v>0</v>
      </c>
      <c r="P6387">
        <f>EXP(-$W$26*C6387)*J6387</f>
        <v>0</v>
      </c>
      <c r="Q6387">
        <f>EXP(-$W$26*C6387)*K6387</f>
        <v>0</v>
      </c>
      <c r="R6387">
        <f>EXP(-$W$26*C6387)*(L6387-N6387)</f>
        <v>0</v>
      </c>
      <c r="S6387">
        <f>EXP(-$W$26*C6387)*N6387</f>
        <v>0</v>
      </c>
      <c r="T6387">
        <f>EXP(-$W$26*C6387)*E6387</f>
        <v>0</v>
      </c>
    </row>
    <row r="6388" spans="1:20">
      <c r="A6388">
        <v>6379</v>
      </c>
      <c r="B6388">
        <f>RAND()</f>
        <v>0</v>
      </c>
      <c r="C6388">
        <f>IF(B6388&lt;$W$41,3,IF(B6388&lt;$W$41+$W$42,4,5))</f>
        <v>0</v>
      </c>
      <c r="D6388">
        <f>NORMSINV(RAND())</f>
        <v>0</v>
      </c>
      <c r="E6388">
        <f>$W$25*EXP(($W$26-$W$28-0.5*$W$27^2)*C6388+$W$27*SQRT(C6388)*D6388)</f>
        <v>0</v>
      </c>
      <c r="F6388">
        <f>$W$30*(1+$W$31)^C6388</f>
        <v>0</v>
      </c>
      <c r="G6388">
        <f>$W$32*(1+$W$33)^C6388</f>
        <v>0</v>
      </c>
      <c r="H6388">
        <f>$W$34*(1+$W$35)^C6388</f>
        <v>0</v>
      </c>
      <c r="I6388">
        <f>MIN(E6388,F6388)</f>
        <v>0</v>
      </c>
      <c r="J6388">
        <f>MIN(E6388-I6388,G6388)</f>
        <v>0</v>
      </c>
      <c r="K6388">
        <f>MIN(E6388-I6388-J6388,H6388)</f>
        <v>0</v>
      </c>
      <c r="L6388">
        <f>E6388-I6388-J6388-K6388</f>
        <v>0</v>
      </c>
      <c r="M6388">
        <f>IF((I6388+J6388+(1-$W$36)*L6388)/$W$39&gt;=$W$38,1,0)</f>
        <v>0</v>
      </c>
      <c r="N6388">
        <f>IF(M6388=1,$W$37,$W$36)*L6388</f>
        <v>0</v>
      </c>
      <c r="O6388">
        <f>EXP(-$W$26*C6388)*I6388</f>
        <v>0</v>
      </c>
      <c r="P6388">
        <f>EXP(-$W$26*C6388)*J6388</f>
        <v>0</v>
      </c>
      <c r="Q6388">
        <f>EXP(-$W$26*C6388)*K6388</f>
        <v>0</v>
      </c>
      <c r="R6388">
        <f>EXP(-$W$26*C6388)*(L6388-N6388)</f>
        <v>0</v>
      </c>
      <c r="S6388">
        <f>EXP(-$W$26*C6388)*N6388</f>
        <v>0</v>
      </c>
      <c r="T6388">
        <f>EXP(-$W$26*C6388)*E6388</f>
        <v>0</v>
      </c>
    </row>
    <row r="6389" spans="1:20">
      <c r="A6389">
        <v>6380</v>
      </c>
      <c r="B6389">
        <f>RAND()</f>
        <v>0</v>
      </c>
      <c r="C6389">
        <f>IF(B6389&lt;$W$41,3,IF(B6389&lt;$W$41+$W$42,4,5))</f>
        <v>0</v>
      </c>
      <c r="D6389">
        <f>NORMSINV(RAND())</f>
        <v>0</v>
      </c>
      <c r="E6389">
        <f>$W$25*EXP(($W$26-$W$28-0.5*$W$27^2)*C6389+$W$27*SQRT(C6389)*D6389)</f>
        <v>0</v>
      </c>
      <c r="F6389">
        <f>$W$30*(1+$W$31)^C6389</f>
        <v>0</v>
      </c>
      <c r="G6389">
        <f>$W$32*(1+$W$33)^C6389</f>
        <v>0</v>
      </c>
      <c r="H6389">
        <f>$W$34*(1+$W$35)^C6389</f>
        <v>0</v>
      </c>
      <c r="I6389">
        <f>MIN(E6389,F6389)</f>
        <v>0</v>
      </c>
      <c r="J6389">
        <f>MIN(E6389-I6389,G6389)</f>
        <v>0</v>
      </c>
      <c r="K6389">
        <f>MIN(E6389-I6389-J6389,H6389)</f>
        <v>0</v>
      </c>
      <c r="L6389">
        <f>E6389-I6389-J6389-K6389</f>
        <v>0</v>
      </c>
      <c r="M6389">
        <f>IF((I6389+J6389+(1-$W$36)*L6389)/$W$39&gt;=$W$38,1,0)</f>
        <v>0</v>
      </c>
      <c r="N6389">
        <f>IF(M6389=1,$W$37,$W$36)*L6389</f>
        <v>0</v>
      </c>
      <c r="O6389">
        <f>EXP(-$W$26*C6389)*I6389</f>
        <v>0</v>
      </c>
      <c r="P6389">
        <f>EXP(-$W$26*C6389)*J6389</f>
        <v>0</v>
      </c>
      <c r="Q6389">
        <f>EXP(-$W$26*C6389)*K6389</f>
        <v>0</v>
      </c>
      <c r="R6389">
        <f>EXP(-$W$26*C6389)*(L6389-N6389)</f>
        <v>0</v>
      </c>
      <c r="S6389">
        <f>EXP(-$W$26*C6389)*N6389</f>
        <v>0</v>
      </c>
      <c r="T6389">
        <f>EXP(-$W$26*C6389)*E6389</f>
        <v>0</v>
      </c>
    </row>
    <row r="6390" spans="1:20">
      <c r="A6390">
        <v>6381</v>
      </c>
      <c r="B6390">
        <f>RAND()</f>
        <v>0</v>
      </c>
      <c r="C6390">
        <f>IF(B6390&lt;$W$41,3,IF(B6390&lt;$W$41+$W$42,4,5))</f>
        <v>0</v>
      </c>
      <c r="D6390">
        <f>NORMSINV(RAND())</f>
        <v>0</v>
      </c>
      <c r="E6390">
        <f>$W$25*EXP(($W$26-$W$28-0.5*$W$27^2)*C6390+$W$27*SQRT(C6390)*D6390)</f>
        <v>0</v>
      </c>
      <c r="F6390">
        <f>$W$30*(1+$W$31)^C6390</f>
        <v>0</v>
      </c>
      <c r="G6390">
        <f>$W$32*(1+$W$33)^C6390</f>
        <v>0</v>
      </c>
      <c r="H6390">
        <f>$W$34*(1+$W$35)^C6390</f>
        <v>0</v>
      </c>
      <c r="I6390">
        <f>MIN(E6390,F6390)</f>
        <v>0</v>
      </c>
      <c r="J6390">
        <f>MIN(E6390-I6390,G6390)</f>
        <v>0</v>
      </c>
      <c r="K6390">
        <f>MIN(E6390-I6390-J6390,H6390)</f>
        <v>0</v>
      </c>
      <c r="L6390">
        <f>E6390-I6390-J6390-K6390</f>
        <v>0</v>
      </c>
      <c r="M6390">
        <f>IF((I6390+J6390+(1-$W$36)*L6390)/$W$39&gt;=$W$38,1,0)</f>
        <v>0</v>
      </c>
      <c r="N6390">
        <f>IF(M6390=1,$W$37,$W$36)*L6390</f>
        <v>0</v>
      </c>
      <c r="O6390">
        <f>EXP(-$W$26*C6390)*I6390</f>
        <v>0</v>
      </c>
      <c r="P6390">
        <f>EXP(-$W$26*C6390)*J6390</f>
        <v>0</v>
      </c>
      <c r="Q6390">
        <f>EXP(-$W$26*C6390)*K6390</f>
        <v>0</v>
      </c>
      <c r="R6390">
        <f>EXP(-$W$26*C6390)*(L6390-N6390)</f>
        <v>0</v>
      </c>
      <c r="S6390">
        <f>EXP(-$W$26*C6390)*N6390</f>
        <v>0</v>
      </c>
      <c r="T6390">
        <f>EXP(-$W$26*C6390)*E6390</f>
        <v>0</v>
      </c>
    </row>
    <row r="6391" spans="1:20">
      <c r="A6391">
        <v>6382</v>
      </c>
      <c r="B6391">
        <f>RAND()</f>
        <v>0</v>
      </c>
      <c r="C6391">
        <f>IF(B6391&lt;$W$41,3,IF(B6391&lt;$W$41+$W$42,4,5))</f>
        <v>0</v>
      </c>
      <c r="D6391">
        <f>NORMSINV(RAND())</f>
        <v>0</v>
      </c>
      <c r="E6391">
        <f>$W$25*EXP(($W$26-$W$28-0.5*$W$27^2)*C6391+$W$27*SQRT(C6391)*D6391)</f>
        <v>0</v>
      </c>
      <c r="F6391">
        <f>$W$30*(1+$W$31)^C6391</f>
        <v>0</v>
      </c>
      <c r="G6391">
        <f>$W$32*(1+$W$33)^C6391</f>
        <v>0</v>
      </c>
      <c r="H6391">
        <f>$W$34*(1+$W$35)^C6391</f>
        <v>0</v>
      </c>
      <c r="I6391">
        <f>MIN(E6391,F6391)</f>
        <v>0</v>
      </c>
      <c r="J6391">
        <f>MIN(E6391-I6391,G6391)</f>
        <v>0</v>
      </c>
      <c r="K6391">
        <f>MIN(E6391-I6391-J6391,H6391)</f>
        <v>0</v>
      </c>
      <c r="L6391">
        <f>E6391-I6391-J6391-K6391</f>
        <v>0</v>
      </c>
      <c r="M6391">
        <f>IF((I6391+J6391+(1-$W$36)*L6391)/$W$39&gt;=$W$38,1,0)</f>
        <v>0</v>
      </c>
      <c r="N6391">
        <f>IF(M6391=1,$W$37,$W$36)*L6391</f>
        <v>0</v>
      </c>
      <c r="O6391">
        <f>EXP(-$W$26*C6391)*I6391</f>
        <v>0</v>
      </c>
      <c r="P6391">
        <f>EXP(-$W$26*C6391)*J6391</f>
        <v>0</v>
      </c>
      <c r="Q6391">
        <f>EXP(-$W$26*C6391)*K6391</f>
        <v>0</v>
      </c>
      <c r="R6391">
        <f>EXP(-$W$26*C6391)*(L6391-N6391)</f>
        <v>0</v>
      </c>
      <c r="S6391">
        <f>EXP(-$W$26*C6391)*N6391</f>
        <v>0</v>
      </c>
      <c r="T6391">
        <f>EXP(-$W$26*C6391)*E6391</f>
        <v>0</v>
      </c>
    </row>
    <row r="6392" spans="1:20">
      <c r="A6392">
        <v>6383</v>
      </c>
      <c r="B6392">
        <f>RAND()</f>
        <v>0</v>
      </c>
      <c r="C6392">
        <f>IF(B6392&lt;$W$41,3,IF(B6392&lt;$W$41+$W$42,4,5))</f>
        <v>0</v>
      </c>
      <c r="D6392">
        <f>NORMSINV(RAND())</f>
        <v>0</v>
      </c>
      <c r="E6392">
        <f>$W$25*EXP(($W$26-$W$28-0.5*$W$27^2)*C6392+$W$27*SQRT(C6392)*D6392)</f>
        <v>0</v>
      </c>
      <c r="F6392">
        <f>$W$30*(1+$W$31)^C6392</f>
        <v>0</v>
      </c>
      <c r="G6392">
        <f>$W$32*(1+$W$33)^C6392</f>
        <v>0</v>
      </c>
      <c r="H6392">
        <f>$W$34*(1+$W$35)^C6392</f>
        <v>0</v>
      </c>
      <c r="I6392">
        <f>MIN(E6392,F6392)</f>
        <v>0</v>
      </c>
      <c r="J6392">
        <f>MIN(E6392-I6392,G6392)</f>
        <v>0</v>
      </c>
      <c r="K6392">
        <f>MIN(E6392-I6392-J6392,H6392)</f>
        <v>0</v>
      </c>
      <c r="L6392">
        <f>E6392-I6392-J6392-K6392</f>
        <v>0</v>
      </c>
      <c r="M6392">
        <f>IF((I6392+J6392+(1-$W$36)*L6392)/$W$39&gt;=$W$38,1,0)</f>
        <v>0</v>
      </c>
      <c r="N6392">
        <f>IF(M6392=1,$W$37,$W$36)*L6392</f>
        <v>0</v>
      </c>
      <c r="O6392">
        <f>EXP(-$W$26*C6392)*I6392</f>
        <v>0</v>
      </c>
      <c r="P6392">
        <f>EXP(-$W$26*C6392)*J6392</f>
        <v>0</v>
      </c>
      <c r="Q6392">
        <f>EXP(-$W$26*C6392)*K6392</f>
        <v>0</v>
      </c>
      <c r="R6392">
        <f>EXP(-$W$26*C6392)*(L6392-N6392)</f>
        <v>0</v>
      </c>
      <c r="S6392">
        <f>EXP(-$W$26*C6392)*N6392</f>
        <v>0</v>
      </c>
      <c r="T6392">
        <f>EXP(-$W$26*C6392)*E6392</f>
        <v>0</v>
      </c>
    </row>
    <row r="6393" spans="1:20">
      <c r="A6393">
        <v>6384</v>
      </c>
      <c r="B6393">
        <f>RAND()</f>
        <v>0</v>
      </c>
      <c r="C6393">
        <f>IF(B6393&lt;$W$41,3,IF(B6393&lt;$W$41+$W$42,4,5))</f>
        <v>0</v>
      </c>
      <c r="D6393">
        <f>NORMSINV(RAND())</f>
        <v>0</v>
      </c>
      <c r="E6393">
        <f>$W$25*EXP(($W$26-$W$28-0.5*$W$27^2)*C6393+$W$27*SQRT(C6393)*D6393)</f>
        <v>0</v>
      </c>
      <c r="F6393">
        <f>$W$30*(1+$W$31)^C6393</f>
        <v>0</v>
      </c>
      <c r="G6393">
        <f>$W$32*(1+$W$33)^C6393</f>
        <v>0</v>
      </c>
      <c r="H6393">
        <f>$W$34*(1+$W$35)^C6393</f>
        <v>0</v>
      </c>
      <c r="I6393">
        <f>MIN(E6393,F6393)</f>
        <v>0</v>
      </c>
      <c r="J6393">
        <f>MIN(E6393-I6393,G6393)</f>
        <v>0</v>
      </c>
      <c r="K6393">
        <f>MIN(E6393-I6393-J6393,H6393)</f>
        <v>0</v>
      </c>
      <c r="L6393">
        <f>E6393-I6393-J6393-K6393</f>
        <v>0</v>
      </c>
      <c r="M6393">
        <f>IF((I6393+J6393+(1-$W$36)*L6393)/$W$39&gt;=$W$38,1,0)</f>
        <v>0</v>
      </c>
      <c r="N6393">
        <f>IF(M6393=1,$W$37,$W$36)*L6393</f>
        <v>0</v>
      </c>
      <c r="O6393">
        <f>EXP(-$W$26*C6393)*I6393</f>
        <v>0</v>
      </c>
      <c r="P6393">
        <f>EXP(-$W$26*C6393)*J6393</f>
        <v>0</v>
      </c>
      <c r="Q6393">
        <f>EXP(-$W$26*C6393)*K6393</f>
        <v>0</v>
      </c>
      <c r="R6393">
        <f>EXP(-$W$26*C6393)*(L6393-N6393)</f>
        <v>0</v>
      </c>
      <c r="S6393">
        <f>EXP(-$W$26*C6393)*N6393</f>
        <v>0</v>
      </c>
      <c r="T6393">
        <f>EXP(-$W$26*C6393)*E6393</f>
        <v>0</v>
      </c>
    </row>
    <row r="6394" spans="1:20">
      <c r="A6394">
        <v>6385</v>
      </c>
      <c r="B6394">
        <f>RAND()</f>
        <v>0</v>
      </c>
      <c r="C6394">
        <f>IF(B6394&lt;$W$41,3,IF(B6394&lt;$W$41+$W$42,4,5))</f>
        <v>0</v>
      </c>
      <c r="D6394">
        <f>NORMSINV(RAND())</f>
        <v>0</v>
      </c>
      <c r="E6394">
        <f>$W$25*EXP(($W$26-$W$28-0.5*$W$27^2)*C6394+$W$27*SQRT(C6394)*D6394)</f>
        <v>0</v>
      </c>
      <c r="F6394">
        <f>$W$30*(1+$W$31)^C6394</f>
        <v>0</v>
      </c>
      <c r="G6394">
        <f>$W$32*(1+$W$33)^C6394</f>
        <v>0</v>
      </c>
      <c r="H6394">
        <f>$W$34*(1+$W$35)^C6394</f>
        <v>0</v>
      </c>
      <c r="I6394">
        <f>MIN(E6394,F6394)</f>
        <v>0</v>
      </c>
      <c r="J6394">
        <f>MIN(E6394-I6394,G6394)</f>
        <v>0</v>
      </c>
      <c r="K6394">
        <f>MIN(E6394-I6394-J6394,H6394)</f>
        <v>0</v>
      </c>
      <c r="L6394">
        <f>E6394-I6394-J6394-K6394</f>
        <v>0</v>
      </c>
      <c r="M6394">
        <f>IF((I6394+J6394+(1-$W$36)*L6394)/$W$39&gt;=$W$38,1,0)</f>
        <v>0</v>
      </c>
      <c r="N6394">
        <f>IF(M6394=1,$W$37,$W$36)*L6394</f>
        <v>0</v>
      </c>
      <c r="O6394">
        <f>EXP(-$W$26*C6394)*I6394</f>
        <v>0</v>
      </c>
      <c r="P6394">
        <f>EXP(-$W$26*C6394)*J6394</f>
        <v>0</v>
      </c>
      <c r="Q6394">
        <f>EXP(-$W$26*C6394)*K6394</f>
        <v>0</v>
      </c>
      <c r="R6394">
        <f>EXP(-$W$26*C6394)*(L6394-N6394)</f>
        <v>0</v>
      </c>
      <c r="S6394">
        <f>EXP(-$W$26*C6394)*N6394</f>
        <v>0</v>
      </c>
      <c r="T6394">
        <f>EXP(-$W$26*C6394)*E6394</f>
        <v>0</v>
      </c>
    </row>
    <row r="6395" spans="1:20">
      <c r="A6395">
        <v>6386</v>
      </c>
      <c r="B6395">
        <f>RAND()</f>
        <v>0</v>
      </c>
      <c r="C6395">
        <f>IF(B6395&lt;$W$41,3,IF(B6395&lt;$W$41+$W$42,4,5))</f>
        <v>0</v>
      </c>
      <c r="D6395">
        <f>NORMSINV(RAND())</f>
        <v>0</v>
      </c>
      <c r="E6395">
        <f>$W$25*EXP(($W$26-$W$28-0.5*$W$27^2)*C6395+$W$27*SQRT(C6395)*D6395)</f>
        <v>0</v>
      </c>
      <c r="F6395">
        <f>$W$30*(1+$W$31)^C6395</f>
        <v>0</v>
      </c>
      <c r="G6395">
        <f>$W$32*(1+$W$33)^C6395</f>
        <v>0</v>
      </c>
      <c r="H6395">
        <f>$W$34*(1+$W$35)^C6395</f>
        <v>0</v>
      </c>
      <c r="I6395">
        <f>MIN(E6395,F6395)</f>
        <v>0</v>
      </c>
      <c r="J6395">
        <f>MIN(E6395-I6395,G6395)</f>
        <v>0</v>
      </c>
      <c r="K6395">
        <f>MIN(E6395-I6395-J6395,H6395)</f>
        <v>0</v>
      </c>
      <c r="L6395">
        <f>E6395-I6395-J6395-K6395</f>
        <v>0</v>
      </c>
      <c r="M6395">
        <f>IF((I6395+J6395+(1-$W$36)*L6395)/$W$39&gt;=$W$38,1,0)</f>
        <v>0</v>
      </c>
      <c r="N6395">
        <f>IF(M6395=1,$W$37,$W$36)*L6395</f>
        <v>0</v>
      </c>
      <c r="O6395">
        <f>EXP(-$W$26*C6395)*I6395</f>
        <v>0</v>
      </c>
      <c r="P6395">
        <f>EXP(-$W$26*C6395)*J6395</f>
        <v>0</v>
      </c>
      <c r="Q6395">
        <f>EXP(-$W$26*C6395)*K6395</f>
        <v>0</v>
      </c>
      <c r="R6395">
        <f>EXP(-$W$26*C6395)*(L6395-N6395)</f>
        <v>0</v>
      </c>
      <c r="S6395">
        <f>EXP(-$W$26*C6395)*N6395</f>
        <v>0</v>
      </c>
      <c r="T6395">
        <f>EXP(-$W$26*C6395)*E6395</f>
        <v>0</v>
      </c>
    </row>
    <row r="6396" spans="1:20">
      <c r="A6396">
        <v>6387</v>
      </c>
      <c r="B6396">
        <f>RAND()</f>
        <v>0</v>
      </c>
      <c r="C6396">
        <f>IF(B6396&lt;$W$41,3,IF(B6396&lt;$W$41+$W$42,4,5))</f>
        <v>0</v>
      </c>
      <c r="D6396">
        <f>NORMSINV(RAND())</f>
        <v>0</v>
      </c>
      <c r="E6396">
        <f>$W$25*EXP(($W$26-$W$28-0.5*$W$27^2)*C6396+$W$27*SQRT(C6396)*D6396)</f>
        <v>0</v>
      </c>
      <c r="F6396">
        <f>$W$30*(1+$W$31)^C6396</f>
        <v>0</v>
      </c>
      <c r="G6396">
        <f>$W$32*(1+$W$33)^C6396</f>
        <v>0</v>
      </c>
      <c r="H6396">
        <f>$W$34*(1+$W$35)^C6396</f>
        <v>0</v>
      </c>
      <c r="I6396">
        <f>MIN(E6396,F6396)</f>
        <v>0</v>
      </c>
      <c r="J6396">
        <f>MIN(E6396-I6396,G6396)</f>
        <v>0</v>
      </c>
      <c r="K6396">
        <f>MIN(E6396-I6396-J6396,H6396)</f>
        <v>0</v>
      </c>
      <c r="L6396">
        <f>E6396-I6396-J6396-K6396</f>
        <v>0</v>
      </c>
      <c r="M6396">
        <f>IF((I6396+J6396+(1-$W$36)*L6396)/$W$39&gt;=$W$38,1,0)</f>
        <v>0</v>
      </c>
      <c r="N6396">
        <f>IF(M6396=1,$W$37,$W$36)*L6396</f>
        <v>0</v>
      </c>
      <c r="O6396">
        <f>EXP(-$W$26*C6396)*I6396</f>
        <v>0</v>
      </c>
      <c r="P6396">
        <f>EXP(-$W$26*C6396)*J6396</f>
        <v>0</v>
      </c>
      <c r="Q6396">
        <f>EXP(-$W$26*C6396)*K6396</f>
        <v>0</v>
      </c>
      <c r="R6396">
        <f>EXP(-$W$26*C6396)*(L6396-N6396)</f>
        <v>0</v>
      </c>
      <c r="S6396">
        <f>EXP(-$W$26*C6396)*N6396</f>
        <v>0</v>
      </c>
      <c r="T6396">
        <f>EXP(-$W$26*C6396)*E6396</f>
        <v>0</v>
      </c>
    </row>
    <row r="6397" spans="1:20">
      <c r="A6397">
        <v>6388</v>
      </c>
      <c r="B6397">
        <f>RAND()</f>
        <v>0</v>
      </c>
      <c r="C6397">
        <f>IF(B6397&lt;$W$41,3,IF(B6397&lt;$W$41+$W$42,4,5))</f>
        <v>0</v>
      </c>
      <c r="D6397">
        <f>NORMSINV(RAND())</f>
        <v>0</v>
      </c>
      <c r="E6397">
        <f>$W$25*EXP(($W$26-$W$28-0.5*$W$27^2)*C6397+$W$27*SQRT(C6397)*D6397)</f>
        <v>0</v>
      </c>
      <c r="F6397">
        <f>$W$30*(1+$W$31)^C6397</f>
        <v>0</v>
      </c>
      <c r="G6397">
        <f>$W$32*(1+$W$33)^C6397</f>
        <v>0</v>
      </c>
      <c r="H6397">
        <f>$W$34*(1+$W$35)^C6397</f>
        <v>0</v>
      </c>
      <c r="I6397">
        <f>MIN(E6397,F6397)</f>
        <v>0</v>
      </c>
      <c r="J6397">
        <f>MIN(E6397-I6397,G6397)</f>
        <v>0</v>
      </c>
      <c r="K6397">
        <f>MIN(E6397-I6397-J6397,H6397)</f>
        <v>0</v>
      </c>
      <c r="L6397">
        <f>E6397-I6397-J6397-K6397</f>
        <v>0</v>
      </c>
      <c r="M6397">
        <f>IF((I6397+J6397+(1-$W$36)*L6397)/$W$39&gt;=$W$38,1,0)</f>
        <v>0</v>
      </c>
      <c r="N6397">
        <f>IF(M6397=1,$W$37,$W$36)*L6397</f>
        <v>0</v>
      </c>
      <c r="O6397">
        <f>EXP(-$W$26*C6397)*I6397</f>
        <v>0</v>
      </c>
      <c r="P6397">
        <f>EXP(-$W$26*C6397)*J6397</f>
        <v>0</v>
      </c>
      <c r="Q6397">
        <f>EXP(-$W$26*C6397)*K6397</f>
        <v>0</v>
      </c>
      <c r="R6397">
        <f>EXP(-$W$26*C6397)*(L6397-N6397)</f>
        <v>0</v>
      </c>
      <c r="S6397">
        <f>EXP(-$W$26*C6397)*N6397</f>
        <v>0</v>
      </c>
      <c r="T6397">
        <f>EXP(-$W$26*C6397)*E6397</f>
        <v>0</v>
      </c>
    </row>
    <row r="6398" spans="1:20">
      <c r="A6398">
        <v>6389</v>
      </c>
      <c r="B6398">
        <f>RAND()</f>
        <v>0</v>
      </c>
      <c r="C6398">
        <f>IF(B6398&lt;$W$41,3,IF(B6398&lt;$W$41+$W$42,4,5))</f>
        <v>0</v>
      </c>
      <c r="D6398">
        <f>NORMSINV(RAND())</f>
        <v>0</v>
      </c>
      <c r="E6398">
        <f>$W$25*EXP(($W$26-$W$28-0.5*$W$27^2)*C6398+$W$27*SQRT(C6398)*D6398)</f>
        <v>0</v>
      </c>
      <c r="F6398">
        <f>$W$30*(1+$W$31)^C6398</f>
        <v>0</v>
      </c>
      <c r="G6398">
        <f>$W$32*(1+$W$33)^C6398</f>
        <v>0</v>
      </c>
      <c r="H6398">
        <f>$W$34*(1+$W$35)^C6398</f>
        <v>0</v>
      </c>
      <c r="I6398">
        <f>MIN(E6398,F6398)</f>
        <v>0</v>
      </c>
      <c r="J6398">
        <f>MIN(E6398-I6398,G6398)</f>
        <v>0</v>
      </c>
      <c r="K6398">
        <f>MIN(E6398-I6398-J6398,H6398)</f>
        <v>0</v>
      </c>
      <c r="L6398">
        <f>E6398-I6398-J6398-K6398</f>
        <v>0</v>
      </c>
      <c r="M6398">
        <f>IF((I6398+J6398+(1-$W$36)*L6398)/$W$39&gt;=$W$38,1,0)</f>
        <v>0</v>
      </c>
      <c r="N6398">
        <f>IF(M6398=1,$W$37,$W$36)*L6398</f>
        <v>0</v>
      </c>
      <c r="O6398">
        <f>EXP(-$W$26*C6398)*I6398</f>
        <v>0</v>
      </c>
      <c r="P6398">
        <f>EXP(-$W$26*C6398)*J6398</f>
        <v>0</v>
      </c>
      <c r="Q6398">
        <f>EXP(-$W$26*C6398)*K6398</f>
        <v>0</v>
      </c>
      <c r="R6398">
        <f>EXP(-$W$26*C6398)*(L6398-N6398)</f>
        <v>0</v>
      </c>
      <c r="S6398">
        <f>EXP(-$W$26*C6398)*N6398</f>
        <v>0</v>
      </c>
      <c r="T6398">
        <f>EXP(-$W$26*C6398)*E6398</f>
        <v>0</v>
      </c>
    </row>
    <row r="6399" spans="1:20">
      <c r="A6399">
        <v>6390</v>
      </c>
      <c r="B6399">
        <f>RAND()</f>
        <v>0</v>
      </c>
      <c r="C6399">
        <f>IF(B6399&lt;$W$41,3,IF(B6399&lt;$W$41+$W$42,4,5))</f>
        <v>0</v>
      </c>
      <c r="D6399">
        <f>NORMSINV(RAND())</f>
        <v>0</v>
      </c>
      <c r="E6399">
        <f>$W$25*EXP(($W$26-$W$28-0.5*$W$27^2)*C6399+$W$27*SQRT(C6399)*D6399)</f>
        <v>0</v>
      </c>
      <c r="F6399">
        <f>$W$30*(1+$W$31)^C6399</f>
        <v>0</v>
      </c>
      <c r="G6399">
        <f>$W$32*(1+$W$33)^C6399</f>
        <v>0</v>
      </c>
      <c r="H6399">
        <f>$W$34*(1+$W$35)^C6399</f>
        <v>0</v>
      </c>
      <c r="I6399">
        <f>MIN(E6399,F6399)</f>
        <v>0</v>
      </c>
      <c r="J6399">
        <f>MIN(E6399-I6399,G6399)</f>
        <v>0</v>
      </c>
      <c r="K6399">
        <f>MIN(E6399-I6399-J6399,H6399)</f>
        <v>0</v>
      </c>
      <c r="L6399">
        <f>E6399-I6399-J6399-K6399</f>
        <v>0</v>
      </c>
      <c r="M6399">
        <f>IF((I6399+J6399+(1-$W$36)*L6399)/$W$39&gt;=$W$38,1,0)</f>
        <v>0</v>
      </c>
      <c r="N6399">
        <f>IF(M6399=1,$W$37,$W$36)*L6399</f>
        <v>0</v>
      </c>
      <c r="O6399">
        <f>EXP(-$W$26*C6399)*I6399</f>
        <v>0</v>
      </c>
      <c r="P6399">
        <f>EXP(-$W$26*C6399)*J6399</f>
        <v>0</v>
      </c>
      <c r="Q6399">
        <f>EXP(-$W$26*C6399)*K6399</f>
        <v>0</v>
      </c>
      <c r="R6399">
        <f>EXP(-$W$26*C6399)*(L6399-N6399)</f>
        <v>0</v>
      </c>
      <c r="S6399">
        <f>EXP(-$W$26*C6399)*N6399</f>
        <v>0</v>
      </c>
      <c r="T6399">
        <f>EXP(-$W$26*C6399)*E6399</f>
        <v>0</v>
      </c>
    </row>
    <row r="6400" spans="1:20">
      <c r="A6400">
        <v>6391</v>
      </c>
      <c r="B6400">
        <f>RAND()</f>
        <v>0</v>
      </c>
      <c r="C6400">
        <f>IF(B6400&lt;$W$41,3,IF(B6400&lt;$W$41+$W$42,4,5))</f>
        <v>0</v>
      </c>
      <c r="D6400">
        <f>NORMSINV(RAND())</f>
        <v>0</v>
      </c>
      <c r="E6400">
        <f>$W$25*EXP(($W$26-$W$28-0.5*$W$27^2)*C6400+$W$27*SQRT(C6400)*D6400)</f>
        <v>0</v>
      </c>
      <c r="F6400">
        <f>$W$30*(1+$W$31)^C6400</f>
        <v>0</v>
      </c>
      <c r="G6400">
        <f>$W$32*(1+$W$33)^C6400</f>
        <v>0</v>
      </c>
      <c r="H6400">
        <f>$W$34*(1+$W$35)^C6400</f>
        <v>0</v>
      </c>
      <c r="I6400">
        <f>MIN(E6400,F6400)</f>
        <v>0</v>
      </c>
      <c r="J6400">
        <f>MIN(E6400-I6400,G6400)</f>
        <v>0</v>
      </c>
      <c r="K6400">
        <f>MIN(E6400-I6400-J6400,H6400)</f>
        <v>0</v>
      </c>
      <c r="L6400">
        <f>E6400-I6400-J6400-K6400</f>
        <v>0</v>
      </c>
      <c r="M6400">
        <f>IF((I6400+J6400+(1-$W$36)*L6400)/$W$39&gt;=$W$38,1,0)</f>
        <v>0</v>
      </c>
      <c r="N6400">
        <f>IF(M6400=1,$W$37,$W$36)*L6400</f>
        <v>0</v>
      </c>
      <c r="O6400">
        <f>EXP(-$W$26*C6400)*I6400</f>
        <v>0</v>
      </c>
      <c r="P6400">
        <f>EXP(-$W$26*C6400)*J6400</f>
        <v>0</v>
      </c>
      <c r="Q6400">
        <f>EXP(-$W$26*C6400)*K6400</f>
        <v>0</v>
      </c>
      <c r="R6400">
        <f>EXP(-$W$26*C6400)*(L6400-N6400)</f>
        <v>0</v>
      </c>
      <c r="S6400">
        <f>EXP(-$W$26*C6400)*N6400</f>
        <v>0</v>
      </c>
      <c r="T6400">
        <f>EXP(-$W$26*C6400)*E6400</f>
        <v>0</v>
      </c>
    </row>
    <row r="6401" spans="1:20">
      <c r="A6401">
        <v>6392</v>
      </c>
      <c r="B6401">
        <f>RAND()</f>
        <v>0</v>
      </c>
      <c r="C6401">
        <f>IF(B6401&lt;$W$41,3,IF(B6401&lt;$W$41+$W$42,4,5))</f>
        <v>0</v>
      </c>
      <c r="D6401">
        <f>NORMSINV(RAND())</f>
        <v>0</v>
      </c>
      <c r="E6401">
        <f>$W$25*EXP(($W$26-$W$28-0.5*$W$27^2)*C6401+$W$27*SQRT(C6401)*D6401)</f>
        <v>0</v>
      </c>
      <c r="F6401">
        <f>$W$30*(1+$W$31)^C6401</f>
        <v>0</v>
      </c>
      <c r="G6401">
        <f>$W$32*(1+$W$33)^C6401</f>
        <v>0</v>
      </c>
      <c r="H6401">
        <f>$W$34*(1+$W$35)^C6401</f>
        <v>0</v>
      </c>
      <c r="I6401">
        <f>MIN(E6401,F6401)</f>
        <v>0</v>
      </c>
      <c r="J6401">
        <f>MIN(E6401-I6401,G6401)</f>
        <v>0</v>
      </c>
      <c r="K6401">
        <f>MIN(E6401-I6401-J6401,H6401)</f>
        <v>0</v>
      </c>
      <c r="L6401">
        <f>E6401-I6401-J6401-K6401</f>
        <v>0</v>
      </c>
      <c r="M6401">
        <f>IF((I6401+J6401+(1-$W$36)*L6401)/$W$39&gt;=$W$38,1,0)</f>
        <v>0</v>
      </c>
      <c r="N6401">
        <f>IF(M6401=1,$W$37,$W$36)*L6401</f>
        <v>0</v>
      </c>
      <c r="O6401">
        <f>EXP(-$W$26*C6401)*I6401</f>
        <v>0</v>
      </c>
      <c r="P6401">
        <f>EXP(-$W$26*C6401)*J6401</f>
        <v>0</v>
      </c>
      <c r="Q6401">
        <f>EXP(-$W$26*C6401)*K6401</f>
        <v>0</v>
      </c>
      <c r="R6401">
        <f>EXP(-$W$26*C6401)*(L6401-N6401)</f>
        <v>0</v>
      </c>
      <c r="S6401">
        <f>EXP(-$W$26*C6401)*N6401</f>
        <v>0</v>
      </c>
      <c r="T6401">
        <f>EXP(-$W$26*C6401)*E6401</f>
        <v>0</v>
      </c>
    </row>
    <row r="6402" spans="1:20">
      <c r="A6402">
        <v>6393</v>
      </c>
      <c r="B6402">
        <f>RAND()</f>
        <v>0</v>
      </c>
      <c r="C6402">
        <f>IF(B6402&lt;$W$41,3,IF(B6402&lt;$W$41+$W$42,4,5))</f>
        <v>0</v>
      </c>
      <c r="D6402">
        <f>NORMSINV(RAND())</f>
        <v>0</v>
      </c>
      <c r="E6402">
        <f>$W$25*EXP(($W$26-$W$28-0.5*$W$27^2)*C6402+$W$27*SQRT(C6402)*D6402)</f>
        <v>0</v>
      </c>
      <c r="F6402">
        <f>$W$30*(1+$W$31)^C6402</f>
        <v>0</v>
      </c>
      <c r="G6402">
        <f>$W$32*(1+$W$33)^C6402</f>
        <v>0</v>
      </c>
      <c r="H6402">
        <f>$W$34*(1+$W$35)^C6402</f>
        <v>0</v>
      </c>
      <c r="I6402">
        <f>MIN(E6402,F6402)</f>
        <v>0</v>
      </c>
      <c r="J6402">
        <f>MIN(E6402-I6402,G6402)</f>
        <v>0</v>
      </c>
      <c r="K6402">
        <f>MIN(E6402-I6402-J6402,H6402)</f>
        <v>0</v>
      </c>
      <c r="L6402">
        <f>E6402-I6402-J6402-K6402</f>
        <v>0</v>
      </c>
      <c r="M6402">
        <f>IF((I6402+J6402+(1-$W$36)*L6402)/$W$39&gt;=$W$38,1,0)</f>
        <v>0</v>
      </c>
      <c r="N6402">
        <f>IF(M6402=1,$W$37,$W$36)*L6402</f>
        <v>0</v>
      </c>
      <c r="O6402">
        <f>EXP(-$W$26*C6402)*I6402</f>
        <v>0</v>
      </c>
      <c r="P6402">
        <f>EXP(-$W$26*C6402)*J6402</f>
        <v>0</v>
      </c>
      <c r="Q6402">
        <f>EXP(-$W$26*C6402)*K6402</f>
        <v>0</v>
      </c>
      <c r="R6402">
        <f>EXP(-$W$26*C6402)*(L6402-N6402)</f>
        <v>0</v>
      </c>
      <c r="S6402">
        <f>EXP(-$W$26*C6402)*N6402</f>
        <v>0</v>
      </c>
      <c r="T6402">
        <f>EXP(-$W$26*C6402)*E6402</f>
        <v>0</v>
      </c>
    </row>
    <row r="6403" spans="1:20">
      <c r="A6403">
        <v>6394</v>
      </c>
      <c r="B6403">
        <f>RAND()</f>
        <v>0</v>
      </c>
      <c r="C6403">
        <f>IF(B6403&lt;$W$41,3,IF(B6403&lt;$W$41+$W$42,4,5))</f>
        <v>0</v>
      </c>
      <c r="D6403">
        <f>NORMSINV(RAND())</f>
        <v>0</v>
      </c>
      <c r="E6403">
        <f>$W$25*EXP(($W$26-$W$28-0.5*$W$27^2)*C6403+$W$27*SQRT(C6403)*D6403)</f>
        <v>0</v>
      </c>
      <c r="F6403">
        <f>$W$30*(1+$W$31)^C6403</f>
        <v>0</v>
      </c>
      <c r="G6403">
        <f>$W$32*(1+$W$33)^C6403</f>
        <v>0</v>
      </c>
      <c r="H6403">
        <f>$W$34*(1+$W$35)^C6403</f>
        <v>0</v>
      </c>
      <c r="I6403">
        <f>MIN(E6403,F6403)</f>
        <v>0</v>
      </c>
      <c r="J6403">
        <f>MIN(E6403-I6403,G6403)</f>
        <v>0</v>
      </c>
      <c r="K6403">
        <f>MIN(E6403-I6403-J6403,H6403)</f>
        <v>0</v>
      </c>
      <c r="L6403">
        <f>E6403-I6403-J6403-K6403</f>
        <v>0</v>
      </c>
      <c r="M6403">
        <f>IF((I6403+J6403+(1-$W$36)*L6403)/$W$39&gt;=$W$38,1,0)</f>
        <v>0</v>
      </c>
      <c r="N6403">
        <f>IF(M6403=1,$W$37,$W$36)*L6403</f>
        <v>0</v>
      </c>
      <c r="O6403">
        <f>EXP(-$W$26*C6403)*I6403</f>
        <v>0</v>
      </c>
      <c r="P6403">
        <f>EXP(-$W$26*C6403)*J6403</f>
        <v>0</v>
      </c>
      <c r="Q6403">
        <f>EXP(-$W$26*C6403)*K6403</f>
        <v>0</v>
      </c>
      <c r="R6403">
        <f>EXP(-$W$26*C6403)*(L6403-N6403)</f>
        <v>0</v>
      </c>
      <c r="S6403">
        <f>EXP(-$W$26*C6403)*N6403</f>
        <v>0</v>
      </c>
      <c r="T6403">
        <f>EXP(-$W$26*C6403)*E6403</f>
        <v>0</v>
      </c>
    </row>
    <row r="6404" spans="1:20">
      <c r="A6404">
        <v>6395</v>
      </c>
      <c r="B6404">
        <f>RAND()</f>
        <v>0</v>
      </c>
      <c r="C6404">
        <f>IF(B6404&lt;$W$41,3,IF(B6404&lt;$W$41+$W$42,4,5))</f>
        <v>0</v>
      </c>
      <c r="D6404">
        <f>NORMSINV(RAND())</f>
        <v>0</v>
      </c>
      <c r="E6404">
        <f>$W$25*EXP(($W$26-$W$28-0.5*$W$27^2)*C6404+$W$27*SQRT(C6404)*D6404)</f>
        <v>0</v>
      </c>
      <c r="F6404">
        <f>$W$30*(1+$W$31)^C6404</f>
        <v>0</v>
      </c>
      <c r="G6404">
        <f>$W$32*(1+$W$33)^C6404</f>
        <v>0</v>
      </c>
      <c r="H6404">
        <f>$W$34*(1+$W$35)^C6404</f>
        <v>0</v>
      </c>
      <c r="I6404">
        <f>MIN(E6404,F6404)</f>
        <v>0</v>
      </c>
      <c r="J6404">
        <f>MIN(E6404-I6404,G6404)</f>
        <v>0</v>
      </c>
      <c r="K6404">
        <f>MIN(E6404-I6404-J6404,H6404)</f>
        <v>0</v>
      </c>
      <c r="L6404">
        <f>E6404-I6404-J6404-K6404</f>
        <v>0</v>
      </c>
      <c r="M6404">
        <f>IF((I6404+J6404+(1-$W$36)*L6404)/$W$39&gt;=$W$38,1,0)</f>
        <v>0</v>
      </c>
      <c r="N6404">
        <f>IF(M6404=1,$W$37,$W$36)*L6404</f>
        <v>0</v>
      </c>
      <c r="O6404">
        <f>EXP(-$W$26*C6404)*I6404</f>
        <v>0</v>
      </c>
      <c r="P6404">
        <f>EXP(-$W$26*C6404)*J6404</f>
        <v>0</v>
      </c>
      <c r="Q6404">
        <f>EXP(-$W$26*C6404)*K6404</f>
        <v>0</v>
      </c>
      <c r="R6404">
        <f>EXP(-$W$26*C6404)*(L6404-N6404)</f>
        <v>0</v>
      </c>
      <c r="S6404">
        <f>EXP(-$W$26*C6404)*N6404</f>
        <v>0</v>
      </c>
      <c r="T6404">
        <f>EXP(-$W$26*C6404)*E6404</f>
        <v>0</v>
      </c>
    </row>
    <row r="6405" spans="1:20">
      <c r="A6405">
        <v>6396</v>
      </c>
      <c r="B6405">
        <f>RAND()</f>
        <v>0</v>
      </c>
      <c r="C6405">
        <f>IF(B6405&lt;$W$41,3,IF(B6405&lt;$W$41+$W$42,4,5))</f>
        <v>0</v>
      </c>
      <c r="D6405">
        <f>NORMSINV(RAND())</f>
        <v>0</v>
      </c>
      <c r="E6405">
        <f>$W$25*EXP(($W$26-$W$28-0.5*$W$27^2)*C6405+$W$27*SQRT(C6405)*D6405)</f>
        <v>0</v>
      </c>
      <c r="F6405">
        <f>$W$30*(1+$W$31)^C6405</f>
        <v>0</v>
      </c>
      <c r="G6405">
        <f>$W$32*(1+$W$33)^C6405</f>
        <v>0</v>
      </c>
      <c r="H6405">
        <f>$W$34*(1+$W$35)^C6405</f>
        <v>0</v>
      </c>
      <c r="I6405">
        <f>MIN(E6405,F6405)</f>
        <v>0</v>
      </c>
      <c r="J6405">
        <f>MIN(E6405-I6405,G6405)</f>
        <v>0</v>
      </c>
      <c r="K6405">
        <f>MIN(E6405-I6405-J6405,H6405)</f>
        <v>0</v>
      </c>
      <c r="L6405">
        <f>E6405-I6405-J6405-K6405</f>
        <v>0</v>
      </c>
      <c r="M6405">
        <f>IF((I6405+J6405+(1-$W$36)*L6405)/$W$39&gt;=$W$38,1,0)</f>
        <v>0</v>
      </c>
      <c r="N6405">
        <f>IF(M6405=1,$W$37,$W$36)*L6405</f>
        <v>0</v>
      </c>
      <c r="O6405">
        <f>EXP(-$W$26*C6405)*I6405</f>
        <v>0</v>
      </c>
      <c r="P6405">
        <f>EXP(-$W$26*C6405)*J6405</f>
        <v>0</v>
      </c>
      <c r="Q6405">
        <f>EXP(-$W$26*C6405)*K6405</f>
        <v>0</v>
      </c>
      <c r="R6405">
        <f>EXP(-$W$26*C6405)*(L6405-N6405)</f>
        <v>0</v>
      </c>
      <c r="S6405">
        <f>EXP(-$W$26*C6405)*N6405</f>
        <v>0</v>
      </c>
      <c r="T6405">
        <f>EXP(-$W$26*C6405)*E6405</f>
        <v>0</v>
      </c>
    </row>
    <row r="6406" spans="1:20">
      <c r="A6406">
        <v>6397</v>
      </c>
      <c r="B6406">
        <f>RAND()</f>
        <v>0</v>
      </c>
      <c r="C6406">
        <f>IF(B6406&lt;$W$41,3,IF(B6406&lt;$W$41+$W$42,4,5))</f>
        <v>0</v>
      </c>
      <c r="D6406">
        <f>NORMSINV(RAND())</f>
        <v>0</v>
      </c>
      <c r="E6406">
        <f>$W$25*EXP(($W$26-$W$28-0.5*$W$27^2)*C6406+$W$27*SQRT(C6406)*D6406)</f>
        <v>0</v>
      </c>
      <c r="F6406">
        <f>$W$30*(1+$W$31)^C6406</f>
        <v>0</v>
      </c>
      <c r="G6406">
        <f>$W$32*(1+$W$33)^C6406</f>
        <v>0</v>
      </c>
      <c r="H6406">
        <f>$W$34*(1+$W$35)^C6406</f>
        <v>0</v>
      </c>
      <c r="I6406">
        <f>MIN(E6406,F6406)</f>
        <v>0</v>
      </c>
      <c r="J6406">
        <f>MIN(E6406-I6406,G6406)</f>
        <v>0</v>
      </c>
      <c r="K6406">
        <f>MIN(E6406-I6406-J6406,H6406)</f>
        <v>0</v>
      </c>
      <c r="L6406">
        <f>E6406-I6406-J6406-K6406</f>
        <v>0</v>
      </c>
      <c r="M6406">
        <f>IF((I6406+J6406+(1-$W$36)*L6406)/$W$39&gt;=$W$38,1,0)</f>
        <v>0</v>
      </c>
      <c r="N6406">
        <f>IF(M6406=1,$W$37,$W$36)*L6406</f>
        <v>0</v>
      </c>
      <c r="O6406">
        <f>EXP(-$W$26*C6406)*I6406</f>
        <v>0</v>
      </c>
      <c r="P6406">
        <f>EXP(-$W$26*C6406)*J6406</f>
        <v>0</v>
      </c>
      <c r="Q6406">
        <f>EXP(-$W$26*C6406)*K6406</f>
        <v>0</v>
      </c>
      <c r="R6406">
        <f>EXP(-$W$26*C6406)*(L6406-N6406)</f>
        <v>0</v>
      </c>
      <c r="S6406">
        <f>EXP(-$W$26*C6406)*N6406</f>
        <v>0</v>
      </c>
      <c r="T6406">
        <f>EXP(-$W$26*C6406)*E6406</f>
        <v>0</v>
      </c>
    </row>
    <row r="6407" spans="1:20">
      <c r="A6407">
        <v>6398</v>
      </c>
      <c r="B6407">
        <f>RAND()</f>
        <v>0</v>
      </c>
      <c r="C6407">
        <f>IF(B6407&lt;$W$41,3,IF(B6407&lt;$W$41+$W$42,4,5))</f>
        <v>0</v>
      </c>
      <c r="D6407">
        <f>NORMSINV(RAND())</f>
        <v>0</v>
      </c>
      <c r="E6407">
        <f>$W$25*EXP(($W$26-$W$28-0.5*$W$27^2)*C6407+$W$27*SQRT(C6407)*D6407)</f>
        <v>0</v>
      </c>
      <c r="F6407">
        <f>$W$30*(1+$W$31)^C6407</f>
        <v>0</v>
      </c>
      <c r="G6407">
        <f>$W$32*(1+$W$33)^C6407</f>
        <v>0</v>
      </c>
      <c r="H6407">
        <f>$W$34*(1+$W$35)^C6407</f>
        <v>0</v>
      </c>
      <c r="I6407">
        <f>MIN(E6407,F6407)</f>
        <v>0</v>
      </c>
      <c r="J6407">
        <f>MIN(E6407-I6407,G6407)</f>
        <v>0</v>
      </c>
      <c r="K6407">
        <f>MIN(E6407-I6407-J6407,H6407)</f>
        <v>0</v>
      </c>
      <c r="L6407">
        <f>E6407-I6407-J6407-K6407</f>
        <v>0</v>
      </c>
      <c r="M6407">
        <f>IF((I6407+J6407+(1-$W$36)*L6407)/$W$39&gt;=$W$38,1,0)</f>
        <v>0</v>
      </c>
      <c r="N6407">
        <f>IF(M6407=1,$W$37,$W$36)*L6407</f>
        <v>0</v>
      </c>
      <c r="O6407">
        <f>EXP(-$W$26*C6407)*I6407</f>
        <v>0</v>
      </c>
      <c r="P6407">
        <f>EXP(-$W$26*C6407)*J6407</f>
        <v>0</v>
      </c>
      <c r="Q6407">
        <f>EXP(-$W$26*C6407)*K6407</f>
        <v>0</v>
      </c>
      <c r="R6407">
        <f>EXP(-$W$26*C6407)*(L6407-N6407)</f>
        <v>0</v>
      </c>
      <c r="S6407">
        <f>EXP(-$W$26*C6407)*N6407</f>
        <v>0</v>
      </c>
      <c r="T6407">
        <f>EXP(-$W$26*C6407)*E6407</f>
        <v>0</v>
      </c>
    </row>
    <row r="6408" spans="1:20">
      <c r="A6408">
        <v>6399</v>
      </c>
      <c r="B6408">
        <f>RAND()</f>
        <v>0</v>
      </c>
      <c r="C6408">
        <f>IF(B6408&lt;$W$41,3,IF(B6408&lt;$W$41+$W$42,4,5))</f>
        <v>0</v>
      </c>
      <c r="D6408">
        <f>NORMSINV(RAND())</f>
        <v>0</v>
      </c>
      <c r="E6408">
        <f>$W$25*EXP(($W$26-$W$28-0.5*$W$27^2)*C6408+$W$27*SQRT(C6408)*D6408)</f>
        <v>0</v>
      </c>
      <c r="F6408">
        <f>$W$30*(1+$W$31)^C6408</f>
        <v>0</v>
      </c>
      <c r="G6408">
        <f>$W$32*(1+$W$33)^C6408</f>
        <v>0</v>
      </c>
      <c r="H6408">
        <f>$W$34*(1+$W$35)^C6408</f>
        <v>0</v>
      </c>
      <c r="I6408">
        <f>MIN(E6408,F6408)</f>
        <v>0</v>
      </c>
      <c r="J6408">
        <f>MIN(E6408-I6408,G6408)</f>
        <v>0</v>
      </c>
      <c r="K6408">
        <f>MIN(E6408-I6408-J6408,H6408)</f>
        <v>0</v>
      </c>
      <c r="L6408">
        <f>E6408-I6408-J6408-K6408</f>
        <v>0</v>
      </c>
      <c r="M6408">
        <f>IF((I6408+J6408+(1-$W$36)*L6408)/$W$39&gt;=$W$38,1,0)</f>
        <v>0</v>
      </c>
      <c r="N6408">
        <f>IF(M6408=1,$W$37,$W$36)*L6408</f>
        <v>0</v>
      </c>
      <c r="O6408">
        <f>EXP(-$W$26*C6408)*I6408</f>
        <v>0</v>
      </c>
      <c r="P6408">
        <f>EXP(-$W$26*C6408)*J6408</f>
        <v>0</v>
      </c>
      <c r="Q6408">
        <f>EXP(-$W$26*C6408)*K6408</f>
        <v>0</v>
      </c>
      <c r="R6408">
        <f>EXP(-$W$26*C6408)*(L6408-N6408)</f>
        <v>0</v>
      </c>
      <c r="S6408">
        <f>EXP(-$W$26*C6408)*N6408</f>
        <v>0</v>
      </c>
      <c r="T6408">
        <f>EXP(-$W$26*C6408)*E6408</f>
        <v>0</v>
      </c>
    </row>
    <row r="6409" spans="1:20">
      <c r="A6409">
        <v>6400</v>
      </c>
      <c r="B6409">
        <f>RAND()</f>
        <v>0</v>
      </c>
      <c r="C6409">
        <f>IF(B6409&lt;$W$41,3,IF(B6409&lt;$W$41+$W$42,4,5))</f>
        <v>0</v>
      </c>
      <c r="D6409">
        <f>NORMSINV(RAND())</f>
        <v>0</v>
      </c>
      <c r="E6409">
        <f>$W$25*EXP(($W$26-$W$28-0.5*$W$27^2)*C6409+$W$27*SQRT(C6409)*D6409)</f>
        <v>0</v>
      </c>
      <c r="F6409">
        <f>$W$30*(1+$W$31)^C6409</f>
        <v>0</v>
      </c>
      <c r="G6409">
        <f>$W$32*(1+$W$33)^C6409</f>
        <v>0</v>
      </c>
      <c r="H6409">
        <f>$W$34*(1+$W$35)^C6409</f>
        <v>0</v>
      </c>
      <c r="I6409">
        <f>MIN(E6409,F6409)</f>
        <v>0</v>
      </c>
      <c r="J6409">
        <f>MIN(E6409-I6409,G6409)</f>
        <v>0</v>
      </c>
      <c r="K6409">
        <f>MIN(E6409-I6409-J6409,H6409)</f>
        <v>0</v>
      </c>
      <c r="L6409">
        <f>E6409-I6409-J6409-K6409</f>
        <v>0</v>
      </c>
      <c r="M6409">
        <f>IF((I6409+J6409+(1-$W$36)*L6409)/$W$39&gt;=$W$38,1,0)</f>
        <v>0</v>
      </c>
      <c r="N6409">
        <f>IF(M6409=1,$W$37,$W$36)*L6409</f>
        <v>0</v>
      </c>
      <c r="O6409">
        <f>EXP(-$W$26*C6409)*I6409</f>
        <v>0</v>
      </c>
      <c r="P6409">
        <f>EXP(-$W$26*C6409)*J6409</f>
        <v>0</v>
      </c>
      <c r="Q6409">
        <f>EXP(-$W$26*C6409)*K6409</f>
        <v>0</v>
      </c>
      <c r="R6409">
        <f>EXP(-$W$26*C6409)*(L6409-N6409)</f>
        <v>0</v>
      </c>
      <c r="S6409">
        <f>EXP(-$W$26*C6409)*N6409</f>
        <v>0</v>
      </c>
      <c r="T6409">
        <f>EXP(-$W$26*C6409)*E6409</f>
        <v>0</v>
      </c>
    </row>
    <row r="6410" spans="1:20">
      <c r="A6410">
        <v>6401</v>
      </c>
      <c r="B6410">
        <f>RAND()</f>
        <v>0</v>
      </c>
      <c r="C6410">
        <f>IF(B6410&lt;$W$41,3,IF(B6410&lt;$W$41+$W$42,4,5))</f>
        <v>0</v>
      </c>
      <c r="D6410">
        <f>NORMSINV(RAND())</f>
        <v>0</v>
      </c>
      <c r="E6410">
        <f>$W$25*EXP(($W$26-$W$28-0.5*$W$27^2)*C6410+$W$27*SQRT(C6410)*D6410)</f>
        <v>0</v>
      </c>
      <c r="F6410">
        <f>$W$30*(1+$W$31)^C6410</f>
        <v>0</v>
      </c>
      <c r="G6410">
        <f>$W$32*(1+$W$33)^C6410</f>
        <v>0</v>
      </c>
      <c r="H6410">
        <f>$W$34*(1+$W$35)^C6410</f>
        <v>0</v>
      </c>
      <c r="I6410">
        <f>MIN(E6410,F6410)</f>
        <v>0</v>
      </c>
      <c r="J6410">
        <f>MIN(E6410-I6410,G6410)</f>
        <v>0</v>
      </c>
      <c r="K6410">
        <f>MIN(E6410-I6410-J6410,H6410)</f>
        <v>0</v>
      </c>
      <c r="L6410">
        <f>E6410-I6410-J6410-K6410</f>
        <v>0</v>
      </c>
      <c r="M6410">
        <f>IF((I6410+J6410+(1-$W$36)*L6410)/$W$39&gt;=$W$38,1,0)</f>
        <v>0</v>
      </c>
      <c r="N6410">
        <f>IF(M6410=1,$W$37,$W$36)*L6410</f>
        <v>0</v>
      </c>
      <c r="O6410">
        <f>EXP(-$W$26*C6410)*I6410</f>
        <v>0</v>
      </c>
      <c r="P6410">
        <f>EXP(-$W$26*C6410)*J6410</f>
        <v>0</v>
      </c>
      <c r="Q6410">
        <f>EXP(-$W$26*C6410)*K6410</f>
        <v>0</v>
      </c>
      <c r="R6410">
        <f>EXP(-$W$26*C6410)*(L6410-N6410)</f>
        <v>0</v>
      </c>
      <c r="S6410">
        <f>EXP(-$W$26*C6410)*N6410</f>
        <v>0</v>
      </c>
      <c r="T6410">
        <f>EXP(-$W$26*C6410)*E6410</f>
        <v>0</v>
      </c>
    </row>
    <row r="6411" spans="1:20">
      <c r="A6411">
        <v>6402</v>
      </c>
      <c r="B6411">
        <f>RAND()</f>
        <v>0</v>
      </c>
      <c r="C6411">
        <f>IF(B6411&lt;$W$41,3,IF(B6411&lt;$W$41+$W$42,4,5))</f>
        <v>0</v>
      </c>
      <c r="D6411">
        <f>NORMSINV(RAND())</f>
        <v>0</v>
      </c>
      <c r="E6411">
        <f>$W$25*EXP(($W$26-$W$28-0.5*$W$27^2)*C6411+$W$27*SQRT(C6411)*D6411)</f>
        <v>0</v>
      </c>
      <c r="F6411">
        <f>$W$30*(1+$W$31)^C6411</f>
        <v>0</v>
      </c>
      <c r="G6411">
        <f>$W$32*(1+$W$33)^C6411</f>
        <v>0</v>
      </c>
      <c r="H6411">
        <f>$W$34*(1+$W$35)^C6411</f>
        <v>0</v>
      </c>
      <c r="I6411">
        <f>MIN(E6411,F6411)</f>
        <v>0</v>
      </c>
      <c r="J6411">
        <f>MIN(E6411-I6411,G6411)</f>
        <v>0</v>
      </c>
      <c r="K6411">
        <f>MIN(E6411-I6411-J6411,H6411)</f>
        <v>0</v>
      </c>
      <c r="L6411">
        <f>E6411-I6411-J6411-K6411</f>
        <v>0</v>
      </c>
      <c r="M6411">
        <f>IF((I6411+J6411+(1-$W$36)*L6411)/$W$39&gt;=$W$38,1,0)</f>
        <v>0</v>
      </c>
      <c r="N6411">
        <f>IF(M6411=1,$W$37,$W$36)*L6411</f>
        <v>0</v>
      </c>
      <c r="O6411">
        <f>EXP(-$W$26*C6411)*I6411</f>
        <v>0</v>
      </c>
      <c r="P6411">
        <f>EXP(-$W$26*C6411)*J6411</f>
        <v>0</v>
      </c>
      <c r="Q6411">
        <f>EXP(-$W$26*C6411)*K6411</f>
        <v>0</v>
      </c>
      <c r="R6411">
        <f>EXP(-$W$26*C6411)*(L6411-N6411)</f>
        <v>0</v>
      </c>
      <c r="S6411">
        <f>EXP(-$W$26*C6411)*N6411</f>
        <v>0</v>
      </c>
      <c r="T6411">
        <f>EXP(-$W$26*C6411)*E6411</f>
        <v>0</v>
      </c>
    </row>
    <row r="6412" spans="1:20">
      <c r="A6412">
        <v>6403</v>
      </c>
      <c r="B6412">
        <f>RAND()</f>
        <v>0</v>
      </c>
      <c r="C6412">
        <f>IF(B6412&lt;$W$41,3,IF(B6412&lt;$W$41+$W$42,4,5))</f>
        <v>0</v>
      </c>
      <c r="D6412">
        <f>NORMSINV(RAND())</f>
        <v>0</v>
      </c>
      <c r="E6412">
        <f>$W$25*EXP(($W$26-$W$28-0.5*$W$27^2)*C6412+$W$27*SQRT(C6412)*D6412)</f>
        <v>0</v>
      </c>
      <c r="F6412">
        <f>$W$30*(1+$W$31)^C6412</f>
        <v>0</v>
      </c>
      <c r="G6412">
        <f>$W$32*(1+$W$33)^C6412</f>
        <v>0</v>
      </c>
      <c r="H6412">
        <f>$W$34*(1+$W$35)^C6412</f>
        <v>0</v>
      </c>
      <c r="I6412">
        <f>MIN(E6412,F6412)</f>
        <v>0</v>
      </c>
      <c r="J6412">
        <f>MIN(E6412-I6412,G6412)</f>
        <v>0</v>
      </c>
      <c r="K6412">
        <f>MIN(E6412-I6412-J6412,H6412)</f>
        <v>0</v>
      </c>
      <c r="L6412">
        <f>E6412-I6412-J6412-K6412</f>
        <v>0</v>
      </c>
      <c r="M6412">
        <f>IF((I6412+J6412+(1-$W$36)*L6412)/$W$39&gt;=$W$38,1,0)</f>
        <v>0</v>
      </c>
      <c r="N6412">
        <f>IF(M6412=1,$W$37,$W$36)*L6412</f>
        <v>0</v>
      </c>
      <c r="O6412">
        <f>EXP(-$W$26*C6412)*I6412</f>
        <v>0</v>
      </c>
      <c r="P6412">
        <f>EXP(-$W$26*C6412)*J6412</f>
        <v>0</v>
      </c>
      <c r="Q6412">
        <f>EXP(-$W$26*C6412)*K6412</f>
        <v>0</v>
      </c>
      <c r="R6412">
        <f>EXP(-$W$26*C6412)*(L6412-N6412)</f>
        <v>0</v>
      </c>
      <c r="S6412">
        <f>EXP(-$W$26*C6412)*N6412</f>
        <v>0</v>
      </c>
      <c r="T6412">
        <f>EXP(-$W$26*C6412)*E6412</f>
        <v>0</v>
      </c>
    </row>
    <row r="6413" spans="1:20">
      <c r="A6413">
        <v>6404</v>
      </c>
      <c r="B6413">
        <f>RAND()</f>
        <v>0</v>
      </c>
      <c r="C6413">
        <f>IF(B6413&lt;$W$41,3,IF(B6413&lt;$W$41+$W$42,4,5))</f>
        <v>0</v>
      </c>
      <c r="D6413">
        <f>NORMSINV(RAND())</f>
        <v>0</v>
      </c>
      <c r="E6413">
        <f>$W$25*EXP(($W$26-$W$28-0.5*$W$27^2)*C6413+$W$27*SQRT(C6413)*D6413)</f>
        <v>0</v>
      </c>
      <c r="F6413">
        <f>$W$30*(1+$W$31)^C6413</f>
        <v>0</v>
      </c>
      <c r="G6413">
        <f>$W$32*(1+$W$33)^C6413</f>
        <v>0</v>
      </c>
      <c r="H6413">
        <f>$W$34*(1+$W$35)^C6413</f>
        <v>0</v>
      </c>
      <c r="I6413">
        <f>MIN(E6413,F6413)</f>
        <v>0</v>
      </c>
      <c r="J6413">
        <f>MIN(E6413-I6413,G6413)</f>
        <v>0</v>
      </c>
      <c r="K6413">
        <f>MIN(E6413-I6413-J6413,H6413)</f>
        <v>0</v>
      </c>
      <c r="L6413">
        <f>E6413-I6413-J6413-K6413</f>
        <v>0</v>
      </c>
      <c r="M6413">
        <f>IF((I6413+J6413+(1-$W$36)*L6413)/$W$39&gt;=$W$38,1,0)</f>
        <v>0</v>
      </c>
      <c r="N6413">
        <f>IF(M6413=1,$W$37,$W$36)*L6413</f>
        <v>0</v>
      </c>
      <c r="O6413">
        <f>EXP(-$W$26*C6413)*I6413</f>
        <v>0</v>
      </c>
      <c r="P6413">
        <f>EXP(-$W$26*C6413)*J6413</f>
        <v>0</v>
      </c>
      <c r="Q6413">
        <f>EXP(-$W$26*C6413)*K6413</f>
        <v>0</v>
      </c>
      <c r="R6413">
        <f>EXP(-$W$26*C6413)*(L6413-N6413)</f>
        <v>0</v>
      </c>
      <c r="S6413">
        <f>EXP(-$W$26*C6413)*N6413</f>
        <v>0</v>
      </c>
      <c r="T6413">
        <f>EXP(-$W$26*C6413)*E6413</f>
        <v>0</v>
      </c>
    </row>
    <row r="6414" spans="1:20">
      <c r="A6414">
        <v>6405</v>
      </c>
      <c r="B6414">
        <f>RAND()</f>
        <v>0</v>
      </c>
      <c r="C6414">
        <f>IF(B6414&lt;$W$41,3,IF(B6414&lt;$W$41+$W$42,4,5))</f>
        <v>0</v>
      </c>
      <c r="D6414">
        <f>NORMSINV(RAND())</f>
        <v>0</v>
      </c>
      <c r="E6414">
        <f>$W$25*EXP(($W$26-$W$28-0.5*$W$27^2)*C6414+$W$27*SQRT(C6414)*D6414)</f>
        <v>0</v>
      </c>
      <c r="F6414">
        <f>$W$30*(1+$W$31)^C6414</f>
        <v>0</v>
      </c>
      <c r="G6414">
        <f>$W$32*(1+$W$33)^C6414</f>
        <v>0</v>
      </c>
      <c r="H6414">
        <f>$W$34*(1+$W$35)^C6414</f>
        <v>0</v>
      </c>
      <c r="I6414">
        <f>MIN(E6414,F6414)</f>
        <v>0</v>
      </c>
      <c r="J6414">
        <f>MIN(E6414-I6414,G6414)</f>
        <v>0</v>
      </c>
      <c r="K6414">
        <f>MIN(E6414-I6414-J6414,H6414)</f>
        <v>0</v>
      </c>
      <c r="L6414">
        <f>E6414-I6414-J6414-K6414</f>
        <v>0</v>
      </c>
      <c r="M6414">
        <f>IF((I6414+J6414+(1-$W$36)*L6414)/$W$39&gt;=$W$38,1,0)</f>
        <v>0</v>
      </c>
      <c r="N6414">
        <f>IF(M6414=1,$W$37,$W$36)*L6414</f>
        <v>0</v>
      </c>
      <c r="O6414">
        <f>EXP(-$W$26*C6414)*I6414</f>
        <v>0</v>
      </c>
      <c r="P6414">
        <f>EXP(-$W$26*C6414)*J6414</f>
        <v>0</v>
      </c>
      <c r="Q6414">
        <f>EXP(-$W$26*C6414)*K6414</f>
        <v>0</v>
      </c>
      <c r="R6414">
        <f>EXP(-$W$26*C6414)*(L6414-N6414)</f>
        <v>0</v>
      </c>
      <c r="S6414">
        <f>EXP(-$W$26*C6414)*N6414</f>
        <v>0</v>
      </c>
      <c r="T6414">
        <f>EXP(-$W$26*C6414)*E6414</f>
        <v>0</v>
      </c>
    </row>
    <row r="6415" spans="1:20">
      <c r="A6415">
        <v>6406</v>
      </c>
      <c r="B6415">
        <f>RAND()</f>
        <v>0</v>
      </c>
      <c r="C6415">
        <f>IF(B6415&lt;$W$41,3,IF(B6415&lt;$W$41+$W$42,4,5))</f>
        <v>0</v>
      </c>
      <c r="D6415">
        <f>NORMSINV(RAND())</f>
        <v>0</v>
      </c>
      <c r="E6415">
        <f>$W$25*EXP(($W$26-$W$28-0.5*$W$27^2)*C6415+$W$27*SQRT(C6415)*D6415)</f>
        <v>0</v>
      </c>
      <c r="F6415">
        <f>$W$30*(1+$W$31)^C6415</f>
        <v>0</v>
      </c>
      <c r="G6415">
        <f>$W$32*(1+$W$33)^C6415</f>
        <v>0</v>
      </c>
      <c r="H6415">
        <f>$W$34*(1+$W$35)^C6415</f>
        <v>0</v>
      </c>
      <c r="I6415">
        <f>MIN(E6415,F6415)</f>
        <v>0</v>
      </c>
      <c r="J6415">
        <f>MIN(E6415-I6415,G6415)</f>
        <v>0</v>
      </c>
      <c r="K6415">
        <f>MIN(E6415-I6415-J6415,H6415)</f>
        <v>0</v>
      </c>
      <c r="L6415">
        <f>E6415-I6415-J6415-K6415</f>
        <v>0</v>
      </c>
      <c r="M6415">
        <f>IF((I6415+J6415+(1-$W$36)*L6415)/$W$39&gt;=$W$38,1,0)</f>
        <v>0</v>
      </c>
      <c r="N6415">
        <f>IF(M6415=1,$W$37,$W$36)*L6415</f>
        <v>0</v>
      </c>
      <c r="O6415">
        <f>EXP(-$W$26*C6415)*I6415</f>
        <v>0</v>
      </c>
      <c r="P6415">
        <f>EXP(-$W$26*C6415)*J6415</f>
        <v>0</v>
      </c>
      <c r="Q6415">
        <f>EXP(-$W$26*C6415)*K6415</f>
        <v>0</v>
      </c>
      <c r="R6415">
        <f>EXP(-$W$26*C6415)*(L6415-N6415)</f>
        <v>0</v>
      </c>
      <c r="S6415">
        <f>EXP(-$W$26*C6415)*N6415</f>
        <v>0</v>
      </c>
      <c r="T6415">
        <f>EXP(-$W$26*C6415)*E6415</f>
        <v>0</v>
      </c>
    </row>
    <row r="6416" spans="1:20">
      <c r="A6416">
        <v>6407</v>
      </c>
      <c r="B6416">
        <f>RAND()</f>
        <v>0</v>
      </c>
      <c r="C6416">
        <f>IF(B6416&lt;$W$41,3,IF(B6416&lt;$W$41+$W$42,4,5))</f>
        <v>0</v>
      </c>
      <c r="D6416">
        <f>NORMSINV(RAND())</f>
        <v>0</v>
      </c>
      <c r="E6416">
        <f>$W$25*EXP(($W$26-$W$28-0.5*$W$27^2)*C6416+$W$27*SQRT(C6416)*D6416)</f>
        <v>0</v>
      </c>
      <c r="F6416">
        <f>$W$30*(1+$W$31)^C6416</f>
        <v>0</v>
      </c>
      <c r="G6416">
        <f>$W$32*(1+$W$33)^C6416</f>
        <v>0</v>
      </c>
      <c r="H6416">
        <f>$W$34*(1+$W$35)^C6416</f>
        <v>0</v>
      </c>
      <c r="I6416">
        <f>MIN(E6416,F6416)</f>
        <v>0</v>
      </c>
      <c r="J6416">
        <f>MIN(E6416-I6416,G6416)</f>
        <v>0</v>
      </c>
      <c r="K6416">
        <f>MIN(E6416-I6416-J6416,H6416)</f>
        <v>0</v>
      </c>
      <c r="L6416">
        <f>E6416-I6416-J6416-K6416</f>
        <v>0</v>
      </c>
      <c r="M6416">
        <f>IF((I6416+J6416+(1-$W$36)*L6416)/$W$39&gt;=$W$38,1,0)</f>
        <v>0</v>
      </c>
      <c r="N6416">
        <f>IF(M6416=1,$W$37,$W$36)*L6416</f>
        <v>0</v>
      </c>
      <c r="O6416">
        <f>EXP(-$W$26*C6416)*I6416</f>
        <v>0</v>
      </c>
      <c r="P6416">
        <f>EXP(-$W$26*C6416)*J6416</f>
        <v>0</v>
      </c>
      <c r="Q6416">
        <f>EXP(-$W$26*C6416)*K6416</f>
        <v>0</v>
      </c>
      <c r="R6416">
        <f>EXP(-$W$26*C6416)*(L6416-N6416)</f>
        <v>0</v>
      </c>
      <c r="S6416">
        <f>EXP(-$W$26*C6416)*N6416</f>
        <v>0</v>
      </c>
      <c r="T6416">
        <f>EXP(-$W$26*C6416)*E6416</f>
        <v>0</v>
      </c>
    </row>
    <row r="6417" spans="1:20">
      <c r="A6417">
        <v>6408</v>
      </c>
      <c r="B6417">
        <f>RAND()</f>
        <v>0</v>
      </c>
      <c r="C6417">
        <f>IF(B6417&lt;$W$41,3,IF(B6417&lt;$W$41+$W$42,4,5))</f>
        <v>0</v>
      </c>
      <c r="D6417">
        <f>NORMSINV(RAND())</f>
        <v>0</v>
      </c>
      <c r="E6417">
        <f>$W$25*EXP(($W$26-$W$28-0.5*$W$27^2)*C6417+$W$27*SQRT(C6417)*D6417)</f>
        <v>0</v>
      </c>
      <c r="F6417">
        <f>$W$30*(1+$W$31)^C6417</f>
        <v>0</v>
      </c>
      <c r="G6417">
        <f>$W$32*(1+$W$33)^C6417</f>
        <v>0</v>
      </c>
      <c r="H6417">
        <f>$W$34*(1+$W$35)^C6417</f>
        <v>0</v>
      </c>
      <c r="I6417">
        <f>MIN(E6417,F6417)</f>
        <v>0</v>
      </c>
      <c r="J6417">
        <f>MIN(E6417-I6417,G6417)</f>
        <v>0</v>
      </c>
      <c r="K6417">
        <f>MIN(E6417-I6417-J6417,H6417)</f>
        <v>0</v>
      </c>
      <c r="L6417">
        <f>E6417-I6417-J6417-K6417</f>
        <v>0</v>
      </c>
      <c r="M6417">
        <f>IF((I6417+J6417+(1-$W$36)*L6417)/$W$39&gt;=$W$38,1,0)</f>
        <v>0</v>
      </c>
      <c r="N6417">
        <f>IF(M6417=1,$W$37,$W$36)*L6417</f>
        <v>0</v>
      </c>
      <c r="O6417">
        <f>EXP(-$W$26*C6417)*I6417</f>
        <v>0</v>
      </c>
      <c r="P6417">
        <f>EXP(-$W$26*C6417)*J6417</f>
        <v>0</v>
      </c>
      <c r="Q6417">
        <f>EXP(-$W$26*C6417)*K6417</f>
        <v>0</v>
      </c>
      <c r="R6417">
        <f>EXP(-$W$26*C6417)*(L6417-N6417)</f>
        <v>0</v>
      </c>
      <c r="S6417">
        <f>EXP(-$W$26*C6417)*N6417</f>
        <v>0</v>
      </c>
      <c r="T6417">
        <f>EXP(-$W$26*C6417)*E6417</f>
        <v>0</v>
      </c>
    </row>
    <row r="6418" spans="1:20">
      <c r="A6418">
        <v>6409</v>
      </c>
      <c r="B6418">
        <f>RAND()</f>
        <v>0</v>
      </c>
      <c r="C6418">
        <f>IF(B6418&lt;$W$41,3,IF(B6418&lt;$W$41+$W$42,4,5))</f>
        <v>0</v>
      </c>
      <c r="D6418">
        <f>NORMSINV(RAND())</f>
        <v>0</v>
      </c>
      <c r="E6418">
        <f>$W$25*EXP(($W$26-$W$28-0.5*$W$27^2)*C6418+$W$27*SQRT(C6418)*D6418)</f>
        <v>0</v>
      </c>
      <c r="F6418">
        <f>$W$30*(1+$W$31)^C6418</f>
        <v>0</v>
      </c>
      <c r="G6418">
        <f>$W$32*(1+$W$33)^C6418</f>
        <v>0</v>
      </c>
      <c r="H6418">
        <f>$W$34*(1+$W$35)^C6418</f>
        <v>0</v>
      </c>
      <c r="I6418">
        <f>MIN(E6418,F6418)</f>
        <v>0</v>
      </c>
      <c r="J6418">
        <f>MIN(E6418-I6418,G6418)</f>
        <v>0</v>
      </c>
      <c r="K6418">
        <f>MIN(E6418-I6418-J6418,H6418)</f>
        <v>0</v>
      </c>
      <c r="L6418">
        <f>E6418-I6418-J6418-K6418</f>
        <v>0</v>
      </c>
      <c r="M6418">
        <f>IF((I6418+J6418+(1-$W$36)*L6418)/$W$39&gt;=$W$38,1,0)</f>
        <v>0</v>
      </c>
      <c r="N6418">
        <f>IF(M6418=1,$W$37,$W$36)*L6418</f>
        <v>0</v>
      </c>
      <c r="O6418">
        <f>EXP(-$W$26*C6418)*I6418</f>
        <v>0</v>
      </c>
      <c r="P6418">
        <f>EXP(-$W$26*C6418)*J6418</f>
        <v>0</v>
      </c>
      <c r="Q6418">
        <f>EXP(-$W$26*C6418)*K6418</f>
        <v>0</v>
      </c>
      <c r="R6418">
        <f>EXP(-$W$26*C6418)*(L6418-N6418)</f>
        <v>0</v>
      </c>
      <c r="S6418">
        <f>EXP(-$W$26*C6418)*N6418</f>
        <v>0</v>
      </c>
      <c r="T6418">
        <f>EXP(-$W$26*C6418)*E6418</f>
        <v>0</v>
      </c>
    </row>
    <row r="6419" spans="1:20">
      <c r="A6419">
        <v>6410</v>
      </c>
      <c r="B6419">
        <f>RAND()</f>
        <v>0</v>
      </c>
      <c r="C6419">
        <f>IF(B6419&lt;$W$41,3,IF(B6419&lt;$W$41+$W$42,4,5))</f>
        <v>0</v>
      </c>
      <c r="D6419">
        <f>NORMSINV(RAND())</f>
        <v>0</v>
      </c>
      <c r="E6419">
        <f>$W$25*EXP(($W$26-$W$28-0.5*$W$27^2)*C6419+$W$27*SQRT(C6419)*D6419)</f>
        <v>0</v>
      </c>
      <c r="F6419">
        <f>$W$30*(1+$W$31)^C6419</f>
        <v>0</v>
      </c>
      <c r="G6419">
        <f>$W$32*(1+$W$33)^C6419</f>
        <v>0</v>
      </c>
      <c r="H6419">
        <f>$W$34*(1+$W$35)^C6419</f>
        <v>0</v>
      </c>
      <c r="I6419">
        <f>MIN(E6419,F6419)</f>
        <v>0</v>
      </c>
      <c r="J6419">
        <f>MIN(E6419-I6419,G6419)</f>
        <v>0</v>
      </c>
      <c r="K6419">
        <f>MIN(E6419-I6419-J6419,H6419)</f>
        <v>0</v>
      </c>
      <c r="L6419">
        <f>E6419-I6419-J6419-K6419</f>
        <v>0</v>
      </c>
      <c r="M6419">
        <f>IF((I6419+J6419+(1-$W$36)*L6419)/$W$39&gt;=$W$38,1,0)</f>
        <v>0</v>
      </c>
      <c r="N6419">
        <f>IF(M6419=1,$W$37,$W$36)*L6419</f>
        <v>0</v>
      </c>
      <c r="O6419">
        <f>EXP(-$W$26*C6419)*I6419</f>
        <v>0</v>
      </c>
      <c r="P6419">
        <f>EXP(-$W$26*C6419)*J6419</f>
        <v>0</v>
      </c>
      <c r="Q6419">
        <f>EXP(-$W$26*C6419)*K6419</f>
        <v>0</v>
      </c>
      <c r="R6419">
        <f>EXP(-$W$26*C6419)*(L6419-N6419)</f>
        <v>0</v>
      </c>
      <c r="S6419">
        <f>EXP(-$W$26*C6419)*N6419</f>
        <v>0</v>
      </c>
      <c r="T6419">
        <f>EXP(-$W$26*C6419)*E6419</f>
        <v>0</v>
      </c>
    </row>
    <row r="6420" spans="1:20">
      <c r="A6420">
        <v>6411</v>
      </c>
      <c r="B6420">
        <f>RAND()</f>
        <v>0</v>
      </c>
      <c r="C6420">
        <f>IF(B6420&lt;$W$41,3,IF(B6420&lt;$W$41+$W$42,4,5))</f>
        <v>0</v>
      </c>
      <c r="D6420">
        <f>NORMSINV(RAND())</f>
        <v>0</v>
      </c>
      <c r="E6420">
        <f>$W$25*EXP(($W$26-$W$28-0.5*$W$27^2)*C6420+$W$27*SQRT(C6420)*D6420)</f>
        <v>0</v>
      </c>
      <c r="F6420">
        <f>$W$30*(1+$W$31)^C6420</f>
        <v>0</v>
      </c>
      <c r="G6420">
        <f>$W$32*(1+$W$33)^C6420</f>
        <v>0</v>
      </c>
      <c r="H6420">
        <f>$W$34*(1+$W$35)^C6420</f>
        <v>0</v>
      </c>
      <c r="I6420">
        <f>MIN(E6420,F6420)</f>
        <v>0</v>
      </c>
      <c r="J6420">
        <f>MIN(E6420-I6420,G6420)</f>
        <v>0</v>
      </c>
      <c r="K6420">
        <f>MIN(E6420-I6420-J6420,H6420)</f>
        <v>0</v>
      </c>
      <c r="L6420">
        <f>E6420-I6420-J6420-K6420</f>
        <v>0</v>
      </c>
      <c r="M6420">
        <f>IF((I6420+J6420+(1-$W$36)*L6420)/$W$39&gt;=$W$38,1,0)</f>
        <v>0</v>
      </c>
      <c r="N6420">
        <f>IF(M6420=1,$W$37,$W$36)*L6420</f>
        <v>0</v>
      </c>
      <c r="O6420">
        <f>EXP(-$W$26*C6420)*I6420</f>
        <v>0</v>
      </c>
      <c r="P6420">
        <f>EXP(-$W$26*C6420)*J6420</f>
        <v>0</v>
      </c>
      <c r="Q6420">
        <f>EXP(-$W$26*C6420)*K6420</f>
        <v>0</v>
      </c>
      <c r="R6420">
        <f>EXP(-$W$26*C6420)*(L6420-N6420)</f>
        <v>0</v>
      </c>
      <c r="S6420">
        <f>EXP(-$W$26*C6420)*N6420</f>
        <v>0</v>
      </c>
      <c r="T6420">
        <f>EXP(-$W$26*C6420)*E6420</f>
        <v>0</v>
      </c>
    </row>
    <row r="6421" spans="1:20">
      <c r="A6421">
        <v>6412</v>
      </c>
      <c r="B6421">
        <f>RAND()</f>
        <v>0</v>
      </c>
      <c r="C6421">
        <f>IF(B6421&lt;$W$41,3,IF(B6421&lt;$W$41+$W$42,4,5))</f>
        <v>0</v>
      </c>
      <c r="D6421">
        <f>NORMSINV(RAND())</f>
        <v>0</v>
      </c>
      <c r="E6421">
        <f>$W$25*EXP(($W$26-$W$28-0.5*$W$27^2)*C6421+$W$27*SQRT(C6421)*D6421)</f>
        <v>0</v>
      </c>
      <c r="F6421">
        <f>$W$30*(1+$W$31)^C6421</f>
        <v>0</v>
      </c>
      <c r="G6421">
        <f>$W$32*(1+$W$33)^C6421</f>
        <v>0</v>
      </c>
      <c r="H6421">
        <f>$W$34*(1+$W$35)^C6421</f>
        <v>0</v>
      </c>
      <c r="I6421">
        <f>MIN(E6421,F6421)</f>
        <v>0</v>
      </c>
      <c r="J6421">
        <f>MIN(E6421-I6421,G6421)</f>
        <v>0</v>
      </c>
      <c r="K6421">
        <f>MIN(E6421-I6421-J6421,H6421)</f>
        <v>0</v>
      </c>
      <c r="L6421">
        <f>E6421-I6421-J6421-K6421</f>
        <v>0</v>
      </c>
      <c r="M6421">
        <f>IF((I6421+J6421+(1-$W$36)*L6421)/$W$39&gt;=$W$38,1,0)</f>
        <v>0</v>
      </c>
      <c r="N6421">
        <f>IF(M6421=1,$W$37,$W$36)*L6421</f>
        <v>0</v>
      </c>
      <c r="O6421">
        <f>EXP(-$W$26*C6421)*I6421</f>
        <v>0</v>
      </c>
      <c r="P6421">
        <f>EXP(-$W$26*C6421)*J6421</f>
        <v>0</v>
      </c>
      <c r="Q6421">
        <f>EXP(-$W$26*C6421)*K6421</f>
        <v>0</v>
      </c>
      <c r="R6421">
        <f>EXP(-$W$26*C6421)*(L6421-N6421)</f>
        <v>0</v>
      </c>
      <c r="S6421">
        <f>EXP(-$W$26*C6421)*N6421</f>
        <v>0</v>
      </c>
      <c r="T6421">
        <f>EXP(-$W$26*C6421)*E6421</f>
        <v>0</v>
      </c>
    </row>
    <row r="6422" spans="1:20">
      <c r="A6422">
        <v>6413</v>
      </c>
      <c r="B6422">
        <f>RAND()</f>
        <v>0</v>
      </c>
      <c r="C6422">
        <f>IF(B6422&lt;$W$41,3,IF(B6422&lt;$W$41+$W$42,4,5))</f>
        <v>0</v>
      </c>
      <c r="D6422">
        <f>NORMSINV(RAND())</f>
        <v>0</v>
      </c>
      <c r="E6422">
        <f>$W$25*EXP(($W$26-$W$28-0.5*$W$27^2)*C6422+$W$27*SQRT(C6422)*D6422)</f>
        <v>0</v>
      </c>
      <c r="F6422">
        <f>$W$30*(1+$W$31)^C6422</f>
        <v>0</v>
      </c>
      <c r="G6422">
        <f>$W$32*(1+$W$33)^C6422</f>
        <v>0</v>
      </c>
      <c r="H6422">
        <f>$W$34*(1+$W$35)^C6422</f>
        <v>0</v>
      </c>
      <c r="I6422">
        <f>MIN(E6422,F6422)</f>
        <v>0</v>
      </c>
      <c r="J6422">
        <f>MIN(E6422-I6422,G6422)</f>
        <v>0</v>
      </c>
      <c r="K6422">
        <f>MIN(E6422-I6422-J6422,H6422)</f>
        <v>0</v>
      </c>
      <c r="L6422">
        <f>E6422-I6422-J6422-K6422</f>
        <v>0</v>
      </c>
      <c r="M6422">
        <f>IF((I6422+J6422+(1-$W$36)*L6422)/$W$39&gt;=$W$38,1,0)</f>
        <v>0</v>
      </c>
      <c r="N6422">
        <f>IF(M6422=1,$W$37,$W$36)*L6422</f>
        <v>0</v>
      </c>
      <c r="O6422">
        <f>EXP(-$W$26*C6422)*I6422</f>
        <v>0</v>
      </c>
      <c r="P6422">
        <f>EXP(-$W$26*C6422)*J6422</f>
        <v>0</v>
      </c>
      <c r="Q6422">
        <f>EXP(-$W$26*C6422)*K6422</f>
        <v>0</v>
      </c>
      <c r="R6422">
        <f>EXP(-$W$26*C6422)*(L6422-N6422)</f>
        <v>0</v>
      </c>
      <c r="S6422">
        <f>EXP(-$W$26*C6422)*N6422</f>
        <v>0</v>
      </c>
      <c r="T6422">
        <f>EXP(-$W$26*C6422)*E6422</f>
        <v>0</v>
      </c>
    </row>
    <row r="6423" spans="1:20">
      <c r="A6423">
        <v>6414</v>
      </c>
      <c r="B6423">
        <f>RAND()</f>
        <v>0</v>
      </c>
      <c r="C6423">
        <f>IF(B6423&lt;$W$41,3,IF(B6423&lt;$W$41+$W$42,4,5))</f>
        <v>0</v>
      </c>
      <c r="D6423">
        <f>NORMSINV(RAND())</f>
        <v>0</v>
      </c>
      <c r="E6423">
        <f>$W$25*EXP(($W$26-$W$28-0.5*$W$27^2)*C6423+$W$27*SQRT(C6423)*D6423)</f>
        <v>0</v>
      </c>
      <c r="F6423">
        <f>$W$30*(1+$W$31)^C6423</f>
        <v>0</v>
      </c>
      <c r="G6423">
        <f>$W$32*(1+$W$33)^C6423</f>
        <v>0</v>
      </c>
      <c r="H6423">
        <f>$W$34*(1+$W$35)^C6423</f>
        <v>0</v>
      </c>
      <c r="I6423">
        <f>MIN(E6423,F6423)</f>
        <v>0</v>
      </c>
      <c r="J6423">
        <f>MIN(E6423-I6423,G6423)</f>
        <v>0</v>
      </c>
      <c r="K6423">
        <f>MIN(E6423-I6423-J6423,H6423)</f>
        <v>0</v>
      </c>
      <c r="L6423">
        <f>E6423-I6423-J6423-K6423</f>
        <v>0</v>
      </c>
      <c r="M6423">
        <f>IF((I6423+J6423+(1-$W$36)*L6423)/$W$39&gt;=$W$38,1,0)</f>
        <v>0</v>
      </c>
      <c r="N6423">
        <f>IF(M6423=1,$W$37,$W$36)*L6423</f>
        <v>0</v>
      </c>
      <c r="O6423">
        <f>EXP(-$W$26*C6423)*I6423</f>
        <v>0</v>
      </c>
      <c r="P6423">
        <f>EXP(-$W$26*C6423)*J6423</f>
        <v>0</v>
      </c>
      <c r="Q6423">
        <f>EXP(-$W$26*C6423)*K6423</f>
        <v>0</v>
      </c>
      <c r="R6423">
        <f>EXP(-$W$26*C6423)*(L6423-N6423)</f>
        <v>0</v>
      </c>
      <c r="S6423">
        <f>EXP(-$W$26*C6423)*N6423</f>
        <v>0</v>
      </c>
      <c r="T6423">
        <f>EXP(-$W$26*C6423)*E6423</f>
        <v>0</v>
      </c>
    </row>
    <row r="6424" spans="1:20">
      <c r="A6424">
        <v>6415</v>
      </c>
      <c r="B6424">
        <f>RAND()</f>
        <v>0</v>
      </c>
      <c r="C6424">
        <f>IF(B6424&lt;$W$41,3,IF(B6424&lt;$W$41+$W$42,4,5))</f>
        <v>0</v>
      </c>
      <c r="D6424">
        <f>NORMSINV(RAND())</f>
        <v>0</v>
      </c>
      <c r="E6424">
        <f>$W$25*EXP(($W$26-$W$28-0.5*$W$27^2)*C6424+$W$27*SQRT(C6424)*D6424)</f>
        <v>0</v>
      </c>
      <c r="F6424">
        <f>$W$30*(1+$W$31)^C6424</f>
        <v>0</v>
      </c>
      <c r="G6424">
        <f>$W$32*(1+$W$33)^C6424</f>
        <v>0</v>
      </c>
      <c r="H6424">
        <f>$W$34*(1+$W$35)^C6424</f>
        <v>0</v>
      </c>
      <c r="I6424">
        <f>MIN(E6424,F6424)</f>
        <v>0</v>
      </c>
      <c r="J6424">
        <f>MIN(E6424-I6424,G6424)</f>
        <v>0</v>
      </c>
      <c r="K6424">
        <f>MIN(E6424-I6424-J6424,H6424)</f>
        <v>0</v>
      </c>
      <c r="L6424">
        <f>E6424-I6424-J6424-K6424</f>
        <v>0</v>
      </c>
      <c r="M6424">
        <f>IF((I6424+J6424+(1-$W$36)*L6424)/$W$39&gt;=$W$38,1,0)</f>
        <v>0</v>
      </c>
      <c r="N6424">
        <f>IF(M6424=1,$W$37,$W$36)*L6424</f>
        <v>0</v>
      </c>
      <c r="O6424">
        <f>EXP(-$W$26*C6424)*I6424</f>
        <v>0</v>
      </c>
      <c r="P6424">
        <f>EXP(-$W$26*C6424)*J6424</f>
        <v>0</v>
      </c>
      <c r="Q6424">
        <f>EXP(-$W$26*C6424)*K6424</f>
        <v>0</v>
      </c>
      <c r="R6424">
        <f>EXP(-$W$26*C6424)*(L6424-N6424)</f>
        <v>0</v>
      </c>
      <c r="S6424">
        <f>EXP(-$W$26*C6424)*N6424</f>
        <v>0</v>
      </c>
      <c r="T6424">
        <f>EXP(-$W$26*C6424)*E6424</f>
        <v>0</v>
      </c>
    </row>
    <row r="6425" spans="1:20">
      <c r="A6425">
        <v>6416</v>
      </c>
      <c r="B6425">
        <f>RAND()</f>
        <v>0</v>
      </c>
      <c r="C6425">
        <f>IF(B6425&lt;$W$41,3,IF(B6425&lt;$W$41+$W$42,4,5))</f>
        <v>0</v>
      </c>
      <c r="D6425">
        <f>NORMSINV(RAND())</f>
        <v>0</v>
      </c>
      <c r="E6425">
        <f>$W$25*EXP(($W$26-$W$28-0.5*$W$27^2)*C6425+$W$27*SQRT(C6425)*D6425)</f>
        <v>0</v>
      </c>
      <c r="F6425">
        <f>$W$30*(1+$W$31)^C6425</f>
        <v>0</v>
      </c>
      <c r="G6425">
        <f>$W$32*(1+$W$33)^C6425</f>
        <v>0</v>
      </c>
      <c r="H6425">
        <f>$W$34*(1+$W$35)^C6425</f>
        <v>0</v>
      </c>
      <c r="I6425">
        <f>MIN(E6425,F6425)</f>
        <v>0</v>
      </c>
      <c r="J6425">
        <f>MIN(E6425-I6425,G6425)</f>
        <v>0</v>
      </c>
      <c r="K6425">
        <f>MIN(E6425-I6425-J6425,H6425)</f>
        <v>0</v>
      </c>
      <c r="L6425">
        <f>E6425-I6425-J6425-K6425</f>
        <v>0</v>
      </c>
      <c r="M6425">
        <f>IF((I6425+J6425+(1-$W$36)*L6425)/$W$39&gt;=$W$38,1,0)</f>
        <v>0</v>
      </c>
      <c r="N6425">
        <f>IF(M6425=1,$W$37,$W$36)*L6425</f>
        <v>0</v>
      </c>
      <c r="O6425">
        <f>EXP(-$W$26*C6425)*I6425</f>
        <v>0</v>
      </c>
      <c r="P6425">
        <f>EXP(-$W$26*C6425)*J6425</f>
        <v>0</v>
      </c>
      <c r="Q6425">
        <f>EXP(-$W$26*C6425)*K6425</f>
        <v>0</v>
      </c>
      <c r="R6425">
        <f>EXP(-$W$26*C6425)*(L6425-N6425)</f>
        <v>0</v>
      </c>
      <c r="S6425">
        <f>EXP(-$W$26*C6425)*N6425</f>
        <v>0</v>
      </c>
      <c r="T6425">
        <f>EXP(-$W$26*C6425)*E6425</f>
        <v>0</v>
      </c>
    </row>
    <row r="6426" spans="1:20">
      <c r="A6426">
        <v>6417</v>
      </c>
      <c r="B6426">
        <f>RAND()</f>
        <v>0</v>
      </c>
      <c r="C6426">
        <f>IF(B6426&lt;$W$41,3,IF(B6426&lt;$W$41+$W$42,4,5))</f>
        <v>0</v>
      </c>
      <c r="D6426">
        <f>NORMSINV(RAND())</f>
        <v>0</v>
      </c>
      <c r="E6426">
        <f>$W$25*EXP(($W$26-$W$28-0.5*$W$27^2)*C6426+$W$27*SQRT(C6426)*D6426)</f>
        <v>0</v>
      </c>
      <c r="F6426">
        <f>$W$30*(1+$W$31)^C6426</f>
        <v>0</v>
      </c>
      <c r="G6426">
        <f>$W$32*(1+$W$33)^C6426</f>
        <v>0</v>
      </c>
      <c r="H6426">
        <f>$W$34*(1+$W$35)^C6426</f>
        <v>0</v>
      </c>
      <c r="I6426">
        <f>MIN(E6426,F6426)</f>
        <v>0</v>
      </c>
      <c r="J6426">
        <f>MIN(E6426-I6426,G6426)</f>
        <v>0</v>
      </c>
      <c r="K6426">
        <f>MIN(E6426-I6426-J6426,H6426)</f>
        <v>0</v>
      </c>
      <c r="L6426">
        <f>E6426-I6426-J6426-K6426</f>
        <v>0</v>
      </c>
      <c r="M6426">
        <f>IF((I6426+J6426+(1-$W$36)*L6426)/$W$39&gt;=$W$38,1,0)</f>
        <v>0</v>
      </c>
      <c r="N6426">
        <f>IF(M6426=1,$W$37,$W$36)*L6426</f>
        <v>0</v>
      </c>
      <c r="O6426">
        <f>EXP(-$W$26*C6426)*I6426</f>
        <v>0</v>
      </c>
      <c r="P6426">
        <f>EXP(-$W$26*C6426)*J6426</f>
        <v>0</v>
      </c>
      <c r="Q6426">
        <f>EXP(-$W$26*C6426)*K6426</f>
        <v>0</v>
      </c>
      <c r="R6426">
        <f>EXP(-$W$26*C6426)*(L6426-N6426)</f>
        <v>0</v>
      </c>
      <c r="S6426">
        <f>EXP(-$W$26*C6426)*N6426</f>
        <v>0</v>
      </c>
      <c r="T6426">
        <f>EXP(-$W$26*C6426)*E6426</f>
        <v>0</v>
      </c>
    </row>
    <row r="6427" spans="1:20">
      <c r="A6427">
        <v>6418</v>
      </c>
      <c r="B6427">
        <f>RAND()</f>
        <v>0</v>
      </c>
      <c r="C6427">
        <f>IF(B6427&lt;$W$41,3,IF(B6427&lt;$W$41+$W$42,4,5))</f>
        <v>0</v>
      </c>
      <c r="D6427">
        <f>NORMSINV(RAND())</f>
        <v>0</v>
      </c>
      <c r="E6427">
        <f>$W$25*EXP(($W$26-$W$28-0.5*$W$27^2)*C6427+$W$27*SQRT(C6427)*D6427)</f>
        <v>0</v>
      </c>
      <c r="F6427">
        <f>$W$30*(1+$W$31)^C6427</f>
        <v>0</v>
      </c>
      <c r="G6427">
        <f>$W$32*(1+$W$33)^C6427</f>
        <v>0</v>
      </c>
      <c r="H6427">
        <f>$W$34*(1+$W$35)^C6427</f>
        <v>0</v>
      </c>
      <c r="I6427">
        <f>MIN(E6427,F6427)</f>
        <v>0</v>
      </c>
      <c r="J6427">
        <f>MIN(E6427-I6427,G6427)</f>
        <v>0</v>
      </c>
      <c r="K6427">
        <f>MIN(E6427-I6427-J6427,H6427)</f>
        <v>0</v>
      </c>
      <c r="L6427">
        <f>E6427-I6427-J6427-K6427</f>
        <v>0</v>
      </c>
      <c r="M6427">
        <f>IF((I6427+J6427+(1-$W$36)*L6427)/$W$39&gt;=$W$38,1,0)</f>
        <v>0</v>
      </c>
      <c r="N6427">
        <f>IF(M6427=1,$W$37,$W$36)*L6427</f>
        <v>0</v>
      </c>
      <c r="O6427">
        <f>EXP(-$W$26*C6427)*I6427</f>
        <v>0</v>
      </c>
      <c r="P6427">
        <f>EXP(-$W$26*C6427)*J6427</f>
        <v>0</v>
      </c>
      <c r="Q6427">
        <f>EXP(-$W$26*C6427)*K6427</f>
        <v>0</v>
      </c>
      <c r="R6427">
        <f>EXP(-$W$26*C6427)*(L6427-N6427)</f>
        <v>0</v>
      </c>
      <c r="S6427">
        <f>EXP(-$W$26*C6427)*N6427</f>
        <v>0</v>
      </c>
      <c r="T6427">
        <f>EXP(-$W$26*C6427)*E6427</f>
        <v>0</v>
      </c>
    </row>
    <row r="6428" spans="1:20">
      <c r="A6428">
        <v>6419</v>
      </c>
      <c r="B6428">
        <f>RAND()</f>
        <v>0</v>
      </c>
      <c r="C6428">
        <f>IF(B6428&lt;$W$41,3,IF(B6428&lt;$W$41+$W$42,4,5))</f>
        <v>0</v>
      </c>
      <c r="D6428">
        <f>NORMSINV(RAND())</f>
        <v>0</v>
      </c>
      <c r="E6428">
        <f>$W$25*EXP(($W$26-$W$28-0.5*$W$27^2)*C6428+$W$27*SQRT(C6428)*D6428)</f>
        <v>0</v>
      </c>
      <c r="F6428">
        <f>$W$30*(1+$W$31)^C6428</f>
        <v>0</v>
      </c>
      <c r="G6428">
        <f>$W$32*(1+$W$33)^C6428</f>
        <v>0</v>
      </c>
      <c r="H6428">
        <f>$W$34*(1+$W$35)^C6428</f>
        <v>0</v>
      </c>
      <c r="I6428">
        <f>MIN(E6428,F6428)</f>
        <v>0</v>
      </c>
      <c r="J6428">
        <f>MIN(E6428-I6428,G6428)</f>
        <v>0</v>
      </c>
      <c r="K6428">
        <f>MIN(E6428-I6428-J6428,H6428)</f>
        <v>0</v>
      </c>
      <c r="L6428">
        <f>E6428-I6428-J6428-K6428</f>
        <v>0</v>
      </c>
      <c r="M6428">
        <f>IF((I6428+J6428+(1-$W$36)*L6428)/$W$39&gt;=$W$38,1,0)</f>
        <v>0</v>
      </c>
      <c r="N6428">
        <f>IF(M6428=1,$W$37,$W$36)*L6428</f>
        <v>0</v>
      </c>
      <c r="O6428">
        <f>EXP(-$W$26*C6428)*I6428</f>
        <v>0</v>
      </c>
      <c r="P6428">
        <f>EXP(-$W$26*C6428)*J6428</f>
        <v>0</v>
      </c>
      <c r="Q6428">
        <f>EXP(-$W$26*C6428)*K6428</f>
        <v>0</v>
      </c>
      <c r="R6428">
        <f>EXP(-$W$26*C6428)*(L6428-N6428)</f>
        <v>0</v>
      </c>
      <c r="S6428">
        <f>EXP(-$W$26*C6428)*N6428</f>
        <v>0</v>
      </c>
      <c r="T6428">
        <f>EXP(-$W$26*C6428)*E6428</f>
        <v>0</v>
      </c>
    </row>
    <row r="6429" spans="1:20">
      <c r="A6429">
        <v>6420</v>
      </c>
      <c r="B6429">
        <f>RAND()</f>
        <v>0</v>
      </c>
      <c r="C6429">
        <f>IF(B6429&lt;$W$41,3,IF(B6429&lt;$W$41+$W$42,4,5))</f>
        <v>0</v>
      </c>
      <c r="D6429">
        <f>NORMSINV(RAND())</f>
        <v>0</v>
      </c>
      <c r="E6429">
        <f>$W$25*EXP(($W$26-$W$28-0.5*$W$27^2)*C6429+$W$27*SQRT(C6429)*D6429)</f>
        <v>0</v>
      </c>
      <c r="F6429">
        <f>$W$30*(1+$W$31)^C6429</f>
        <v>0</v>
      </c>
      <c r="G6429">
        <f>$W$32*(1+$W$33)^C6429</f>
        <v>0</v>
      </c>
      <c r="H6429">
        <f>$W$34*(1+$W$35)^C6429</f>
        <v>0</v>
      </c>
      <c r="I6429">
        <f>MIN(E6429,F6429)</f>
        <v>0</v>
      </c>
      <c r="J6429">
        <f>MIN(E6429-I6429,G6429)</f>
        <v>0</v>
      </c>
      <c r="K6429">
        <f>MIN(E6429-I6429-J6429,H6429)</f>
        <v>0</v>
      </c>
      <c r="L6429">
        <f>E6429-I6429-J6429-K6429</f>
        <v>0</v>
      </c>
      <c r="M6429">
        <f>IF((I6429+J6429+(1-$W$36)*L6429)/$W$39&gt;=$W$38,1,0)</f>
        <v>0</v>
      </c>
      <c r="N6429">
        <f>IF(M6429=1,$W$37,$W$36)*L6429</f>
        <v>0</v>
      </c>
      <c r="O6429">
        <f>EXP(-$W$26*C6429)*I6429</f>
        <v>0</v>
      </c>
      <c r="P6429">
        <f>EXP(-$W$26*C6429)*J6429</f>
        <v>0</v>
      </c>
      <c r="Q6429">
        <f>EXP(-$W$26*C6429)*K6429</f>
        <v>0</v>
      </c>
      <c r="R6429">
        <f>EXP(-$W$26*C6429)*(L6429-N6429)</f>
        <v>0</v>
      </c>
      <c r="S6429">
        <f>EXP(-$W$26*C6429)*N6429</f>
        <v>0</v>
      </c>
      <c r="T6429">
        <f>EXP(-$W$26*C6429)*E6429</f>
        <v>0</v>
      </c>
    </row>
    <row r="6430" spans="1:20">
      <c r="A6430">
        <v>6421</v>
      </c>
      <c r="B6430">
        <f>RAND()</f>
        <v>0</v>
      </c>
      <c r="C6430">
        <f>IF(B6430&lt;$W$41,3,IF(B6430&lt;$W$41+$W$42,4,5))</f>
        <v>0</v>
      </c>
      <c r="D6430">
        <f>NORMSINV(RAND())</f>
        <v>0</v>
      </c>
      <c r="E6430">
        <f>$W$25*EXP(($W$26-$W$28-0.5*$W$27^2)*C6430+$W$27*SQRT(C6430)*D6430)</f>
        <v>0</v>
      </c>
      <c r="F6430">
        <f>$W$30*(1+$W$31)^C6430</f>
        <v>0</v>
      </c>
      <c r="G6430">
        <f>$W$32*(1+$W$33)^C6430</f>
        <v>0</v>
      </c>
      <c r="H6430">
        <f>$W$34*(1+$W$35)^C6430</f>
        <v>0</v>
      </c>
      <c r="I6430">
        <f>MIN(E6430,F6430)</f>
        <v>0</v>
      </c>
      <c r="J6430">
        <f>MIN(E6430-I6430,G6430)</f>
        <v>0</v>
      </c>
      <c r="K6430">
        <f>MIN(E6430-I6430-J6430,H6430)</f>
        <v>0</v>
      </c>
      <c r="L6430">
        <f>E6430-I6430-J6430-K6430</f>
        <v>0</v>
      </c>
      <c r="M6430">
        <f>IF((I6430+J6430+(1-$W$36)*L6430)/$W$39&gt;=$W$38,1,0)</f>
        <v>0</v>
      </c>
      <c r="N6430">
        <f>IF(M6430=1,$W$37,$W$36)*L6430</f>
        <v>0</v>
      </c>
      <c r="O6430">
        <f>EXP(-$W$26*C6430)*I6430</f>
        <v>0</v>
      </c>
      <c r="P6430">
        <f>EXP(-$W$26*C6430)*J6430</f>
        <v>0</v>
      </c>
      <c r="Q6430">
        <f>EXP(-$W$26*C6430)*K6430</f>
        <v>0</v>
      </c>
      <c r="R6430">
        <f>EXP(-$W$26*C6430)*(L6430-N6430)</f>
        <v>0</v>
      </c>
      <c r="S6430">
        <f>EXP(-$W$26*C6430)*N6430</f>
        <v>0</v>
      </c>
      <c r="T6430">
        <f>EXP(-$W$26*C6430)*E6430</f>
        <v>0</v>
      </c>
    </row>
    <row r="6431" spans="1:20">
      <c r="A6431">
        <v>6422</v>
      </c>
      <c r="B6431">
        <f>RAND()</f>
        <v>0</v>
      </c>
      <c r="C6431">
        <f>IF(B6431&lt;$W$41,3,IF(B6431&lt;$W$41+$W$42,4,5))</f>
        <v>0</v>
      </c>
      <c r="D6431">
        <f>NORMSINV(RAND())</f>
        <v>0</v>
      </c>
      <c r="E6431">
        <f>$W$25*EXP(($W$26-$W$28-0.5*$W$27^2)*C6431+$W$27*SQRT(C6431)*D6431)</f>
        <v>0</v>
      </c>
      <c r="F6431">
        <f>$W$30*(1+$W$31)^C6431</f>
        <v>0</v>
      </c>
      <c r="G6431">
        <f>$W$32*(1+$W$33)^C6431</f>
        <v>0</v>
      </c>
      <c r="H6431">
        <f>$W$34*(1+$W$35)^C6431</f>
        <v>0</v>
      </c>
      <c r="I6431">
        <f>MIN(E6431,F6431)</f>
        <v>0</v>
      </c>
      <c r="J6431">
        <f>MIN(E6431-I6431,G6431)</f>
        <v>0</v>
      </c>
      <c r="K6431">
        <f>MIN(E6431-I6431-J6431,H6431)</f>
        <v>0</v>
      </c>
      <c r="L6431">
        <f>E6431-I6431-J6431-K6431</f>
        <v>0</v>
      </c>
      <c r="M6431">
        <f>IF((I6431+J6431+(1-$W$36)*L6431)/$W$39&gt;=$W$38,1,0)</f>
        <v>0</v>
      </c>
      <c r="N6431">
        <f>IF(M6431=1,$W$37,$W$36)*L6431</f>
        <v>0</v>
      </c>
      <c r="O6431">
        <f>EXP(-$W$26*C6431)*I6431</f>
        <v>0</v>
      </c>
      <c r="P6431">
        <f>EXP(-$W$26*C6431)*J6431</f>
        <v>0</v>
      </c>
      <c r="Q6431">
        <f>EXP(-$W$26*C6431)*K6431</f>
        <v>0</v>
      </c>
      <c r="R6431">
        <f>EXP(-$W$26*C6431)*(L6431-N6431)</f>
        <v>0</v>
      </c>
      <c r="S6431">
        <f>EXP(-$W$26*C6431)*N6431</f>
        <v>0</v>
      </c>
      <c r="T6431">
        <f>EXP(-$W$26*C6431)*E6431</f>
        <v>0</v>
      </c>
    </row>
    <row r="6432" spans="1:20">
      <c r="A6432">
        <v>6423</v>
      </c>
      <c r="B6432">
        <f>RAND()</f>
        <v>0</v>
      </c>
      <c r="C6432">
        <f>IF(B6432&lt;$W$41,3,IF(B6432&lt;$W$41+$W$42,4,5))</f>
        <v>0</v>
      </c>
      <c r="D6432">
        <f>NORMSINV(RAND())</f>
        <v>0</v>
      </c>
      <c r="E6432">
        <f>$W$25*EXP(($W$26-$W$28-0.5*$W$27^2)*C6432+$W$27*SQRT(C6432)*D6432)</f>
        <v>0</v>
      </c>
      <c r="F6432">
        <f>$W$30*(1+$W$31)^C6432</f>
        <v>0</v>
      </c>
      <c r="G6432">
        <f>$W$32*(1+$W$33)^C6432</f>
        <v>0</v>
      </c>
      <c r="H6432">
        <f>$W$34*(1+$W$35)^C6432</f>
        <v>0</v>
      </c>
      <c r="I6432">
        <f>MIN(E6432,F6432)</f>
        <v>0</v>
      </c>
      <c r="J6432">
        <f>MIN(E6432-I6432,G6432)</f>
        <v>0</v>
      </c>
      <c r="K6432">
        <f>MIN(E6432-I6432-J6432,H6432)</f>
        <v>0</v>
      </c>
      <c r="L6432">
        <f>E6432-I6432-J6432-K6432</f>
        <v>0</v>
      </c>
      <c r="M6432">
        <f>IF((I6432+J6432+(1-$W$36)*L6432)/$W$39&gt;=$W$38,1,0)</f>
        <v>0</v>
      </c>
      <c r="N6432">
        <f>IF(M6432=1,$W$37,$W$36)*L6432</f>
        <v>0</v>
      </c>
      <c r="O6432">
        <f>EXP(-$W$26*C6432)*I6432</f>
        <v>0</v>
      </c>
      <c r="P6432">
        <f>EXP(-$W$26*C6432)*J6432</f>
        <v>0</v>
      </c>
      <c r="Q6432">
        <f>EXP(-$W$26*C6432)*K6432</f>
        <v>0</v>
      </c>
      <c r="R6432">
        <f>EXP(-$W$26*C6432)*(L6432-N6432)</f>
        <v>0</v>
      </c>
      <c r="S6432">
        <f>EXP(-$W$26*C6432)*N6432</f>
        <v>0</v>
      </c>
      <c r="T6432">
        <f>EXP(-$W$26*C6432)*E6432</f>
        <v>0</v>
      </c>
    </row>
    <row r="6433" spans="1:20">
      <c r="A6433">
        <v>6424</v>
      </c>
      <c r="B6433">
        <f>RAND()</f>
        <v>0</v>
      </c>
      <c r="C6433">
        <f>IF(B6433&lt;$W$41,3,IF(B6433&lt;$W$41+$W$42,4,5))</f>
        <v>0</v>
      </c>
      <c r="D6433">
        <f>NORMSINV(RAND())</f>
        <v>0</v>
      </c>
      <c r="E6433">
        <f>$W$25*EXP(($W$26-$W$28-0.5*$W$27^2)*C6433+$W$27*SQRT(C6433)*D6433)</f>
        <v>0</v>
      </c>
      <c r="F6433">
        <f>$W$30*(1+$W$31)^C6433</f>
        <v>0</v>
      </c>
      <c r="G6433">
        <f>$W$32*(1+$W$33)^C6433</f>
        <v>0</v>
      </c>
      <c r="H6433">
        <f>$W$34*(1+$W$35)^C6433</f>
        <v>0</v>
      </c>
      <c r="I6433">
        <f>MIN(E6433,F6433)</f>
        <v>0</v>
      </c>
      <c r="J6433">
        <f>MIN(E6433-I6433,G6433)</f>
        <v>0</v>
      </c>
      <c r="K6433">
        <f>MIN(E6433-I6433-J6433,H6433)</f>
        <v>0</v>
      </c>
      <c r="L6433">
        <f>E6433-I6433-J6433-K6433</f>
        <v>0</v>
      </c>
      <c r="M6433">
        <f>IF((I6433+J6433+(1-$W$36)*L6433)/$W$39&gt;=$W$38,1,0)</f>
        <v>0</v>
      </c>
      <c r="N6433">
        <f>IF(M6433=1,$W$37,$W$36)*L6433</f>
        <v>0</v>
      </c>
      <c r="O6433">
        <f>EXP(-$W$26*C6433)*I6433</f>
        <v>0</v>
      </c>
      <c r="P6433">
        <f>EXP(-$W$26*C6433)*J6433</f>
        <v>0</v>
      </c>
      <c r="Q6433">
        <f>EXP(-$W$26*C6433)*K6433</f>
        <v>0</v>
      </c>
      <c r="R6433">
        <f>EXP(-$W$26*C6433)*(L6433-N6433)</f>
        <v>0</v>
      </c>
      <c r="S6433">
        <f>EXP(-$W$26*C6433)*N6433</f>
        <v>0</v>
      </c>
      <c r="T6433">
        <f>EXP(-$W$26*C6433)*E6433</f>
        <v>0</v>
      </c>
    </row>
    <row r="6434" spans="1:20">
      <c r="A6434">
        <v>6425</v>
      </c>
      <c r="B6434">
        <f>RAND()</f>
        <v>0</v>
      </c>
      <c r="C6434">
        <f>IF(B6434&lt;$W$41,3,IF(B6434&lt;$W$41+$W$42,4,5))</f>
        <v>0</v>
      </c>
      <c r="D6434">
        <f>NORMSINV(RAND())</f>
        <v>0</v>
      </c>
      <c r="E6434">
        <f>$W$25*EXP(($W$26-$W$28-0.5*$W$27^2)*C6434+$W$27*SQRT(C6434)*D6434)</f>
        <v>0</v>
      </c>
      <c r="F6434">
        <f>$W$30*(1+$W$31)^C6434</f>
        <v>0</v>
      </c>
      <c r="G6434">
        <f>$W$32*(1+$W$33)^C6434</f>
        <v>0</v>
      </c>
      <c r="H6434">
        <f>$W$34*(1+$W$35)^C6434</f>
        <v>0</v>
      </c>
      <c r="I6434">
        <f>MIN(E6434,F6434)</f>
        <v>0</v>
      </c>
      <c r="J6434">
        <f>MIN(E6434-I6434,G6434)</f>
        <v>0</v>
      </c>
      <c r="K6434">
        <f>MIN(E6434-I6434-J6434,H6434)</f>
        <v>0</v>
      </c>
      <c r="L6434">
        <f>E6434-I6434-J6434-K6434</f>
        <v>0</v>
      </c>
      <c r="M6434">
        <f>IF((I6434+J6434+(1-$W$36)*L6434)/$W$39&gt;=$W$38,1,0)</f>
        <v>0</v>
      </c>
      <c r="N6434">
        <f>IF(M6434=1,$W$37,$W$36)*L6434</f>
        <v>0</v>
      </c>
      <c r="O6434">
        <f>EXP(-$W$26*C6434)*I6434</f>
        <v>0</v>
      </c>
      <c r="P6434">
        <f>EXP(-$W$26*C6434)*J6434</f>
        <v>0</v>
      </c>
      <c r="Q6434">
        <f>EXP(-$W$26*C6434)*K6434</f>
        <v>0</v>
      </c>
      <c r="R6434">
        <f>EXP(-$W$26*C6434)*(L6434-N6434)</f>
        <v>0</v>
      </c>
      <c r="S6434">
        <f>EXP(-$W$26*C6434)*N6434</f>
        <v>0</v>
      </c>
      <c r="T6434">
        <f>EXP(-$W$26*C6434)*E6434</f>
        <v>0</v>
      </c>
    </row>
    <row r="6435" spans="1:20">
      <c r="A6435">
        <v>6426</v>
      </c>
      <c r="B6435">
        <f>RAND()</f>
        <v>0</v>
      </c>
      <c r="C6435">
        <f>IF(B6435&lt;$W$41,3,IF(B6435&lt;$W$41+$W$42,4,5))</f>
        <v>0</v>
      </c>
      <c r="D6435">
        <f>NORMSINV(RAND())</f>
        <v>0</v>
      </c>
      <c r="E6435">
        <f>$W$25*EXP(($W$26-$W$28-0.5*$W$27^2)*C6435+$W$27*SQRT(C6435)*D6435)</f>
        <v>0</v>
      </c>
      <c r="F6435">
        <f>$W$30*(1+$W$31)^C6435</f>
        <v>0</v>
      </c>
      <c r="G6435">
        <f>$W$32*(1+$W$33)^C6435</f>
        <v>0</v>
      </c>
      <c r="H6435">
        <f>$W$34*(1+$W$35)^C6435</f>
        <v>0</v>
      </c>
      <c r="I6435">
        <f>MIN(E6435,F6435)</f>
        <v>0</v>
      </c>
      <c r="J6435">
        <f>MIN(E6435-I6435,G6435)</f>
        <v>0</v>
      </c>
      <c r="K6435">
        <f>MIN(E6435-I6435-J6435,H6435)</f>
        <v>0</v>
      </c>
      <c r="L6435">
        <f>E6435-I6435-J6435-K6435</f>
        <v>0</v>
      </c>
      <c r="M6435">
        <f>IF((I6435+J6435+(1-$W$36)*L6435)/$W$39&gt;=$W$38,1,0)</f>
        <v>0</v>
      </c>
      <c r="N6435">
        <f>IF(M6435=1,$W$37,$W$36)*L6435</f>
        <v>0</v>
      </c>
      <c r="O6435">
        <f>EXP(-$W$26*C6435)*I6435</f>
        <v>0</v>
      </c>
      <c r="P6435">
        <f>EXP(-$W$26*C6435)*J6435</f>
        <v>0</v>
      </c>
      <c r="Q6435">
        <f>EXP(-$W$26*C6435)*K6435</f>
        <v>0</v>
      </c>
      <c r="R6435">
        <f>EXP(-$W$26*C6435)*(L6435-N6435)</f>
        <v>0</v>
      </c>
      <c r="S6435">
        <f>EXP(-$W$26*C6435)*N6435</f>
        <v>0</v>
      </c>
      <c r="T6435">
        <f>EXP(-$W$26*C6435)*E6435</f>
        <v>0</v>
      </c>
    </row>
    <row r="6436" spans="1:20">
      <c r="A6436">
        <v>6427</v>
      </c>
      <c r="B6436">
        <f>RAND()</f>
        <v>0</v>
      </c>
      <c r="C6436">
        <f>IF(B6436&lt;$W$41,3,IF(B6436&lt;$W$41+$W$42,4,5))</f>
        <v>0</v>
      </c>
      <c r="D6436">
        <f>NORMSINV(RAND())</f>
        <v>0</v>
      </c>
      <c r="E6436">
        <f>$W$25*EXP(($W$26-$W$28-0.5*$W$27^2)*C6436+$W$27*SQRT(C6436)*D6436)</f>
        <v>0</v>
      </c>
      <c r="F6436">
        <f>$W$30*(1+$W$31)^C6436</f>
        <v>0</v>
      </c>
      <c r="G6436">
        <f>$W$32*(1+$W$33)^C6436</f>
        <v>0</v>
      </c>
      <c r="H6436">
        <f>$W$34*(1+$W$35)^C6436</f>
        <v>0</v>
      </c>
      <c r="I6436">
        <f>MIN(E6436,F6436)</f>
        <v>0</v>
      </c>
      <c r="J6436">
        <f>MIN(E6436-I6436,G6436)</f>
        <v>0</v>
      </c>
      <c r="K6436">
        <f>MIN(E6436-I6436-J6436,H6436)</f>
        <v>0</v>
      </c>
      <c r="L6436">
        <f>E6436-I6436-J6436-K6436</f>
        <v>0</v>
      </c>
      <c r="M6436">
        <f>IF((I6436+J6436+(1-$W$36)*L6436)/$W$39&gt;=$W$38,1,0)</f>
        <v>0</v>
      </c>
      <c r="N6436">
        <f>IF(M6436=1,$W$37,$W$36)*L6436</f>
        <v>0</v>
      </c>
      <c r="O6436">
        <f>EXP(-$W$26*C6436)*I6436</f>
        <v>0</v>
      </c>
      <c r="P6436">
        <f>EXP(-$W$26*C6436)*J6436</f>
        <v>0</v>
      </c>
      <c r="Q6436">
        <f>EXP(-$W$26*C6436)*K6436</f>
        <v>0</v>
      </c>
      <c r="R6436">
        <f>EXP(-$W$26*C6436)*(L6436-N6436)</f>
        <v>0</v>
      </c>
      <c r="S6436">
        <f>EXP(-$W$26*C6436)*N6436</f>
        <v>0</v>
      </c>
      <c r="T6436">
        <f>EXP(-$W$26*C6436)*E6436</f>
        <v>0</v>
      </c>
    </row>
    <row r="6437" spans="1:20">
      <c r="A6437">
        <v>6428</v>
      </c>
      <c r="B6437">
        <f>RAND()</f>
        <v>0</v>
      </c>
      <c r="C6437">
        <f>IF(B6437&lt;$W$41,3,IF(B6437&lt;$W$41+$W$42,4,5))</f>
        <v>0</v>
      </c>
      <c r="D6437">
        <f>NORMSINV(RAND())</f>
        <v>0</v>
      </c>
      <c r="E6437">
        <f>$W$25*EXP(($W$26-$W$28-0.5*$W$27^2)*C6437+$W$27*SQRT(C6437)*D6437)</f>
        <v>0</v>
      </c>
      <c r="F6437">
        <f>$W$30*(1+$W$31)^C6437</f>
        <v>0</v>
      </c>
      <c r="G6437">
        <f>$W$32*(1+$W$33)^C6437</f>
        <v>0</v>
      </c>
      <c r="H6437">
        <f>$W$34*(1+$W$35)^C6437</f>
        <v>0</v>
      </c>
      <c r="I6437">
        <f>MIN(E6437,F6437)</f>
        <v>0</v>
      </c>
      <c r="J6437">
        <f>MIN(E6437-I6437,G6437)</f>
        <v>0</v>
      </c>
      <c r="K6437">
        <f>MIN(E6437-I6437-J6437,H6437)</f>
        <v>0</v>
      </c>
      <c r="L6437">
        <f>E6437-I6437-J6437-K6437</f>
        <v>0</v>
      </c>
      <c r="M6437">
        <f>IF((I6437+J6437+(1-$W$36)*L6437)/$W$39&gt;=$W$38,1,0)</f>
        <v>0</v>
      </c>
      <c r="N6437">
        <f>IF(M6437=1,$W$37,$W$36)*L6437</f>
        <v>0</v>
      </c>
      <c r="O6437">
        <f>EXP(-$W$26*C6437)*I6437</f>
        <v>0</v>
      </c>
      <c r="P6437">
        <f>EXP(-$W$26*C6437)*J6437</f>
        <v>0</v>
      </c>
      <c r="Q6437">
        <f>EXP(-$W$26*C6437)*K6437</f>
        <v>0</v>
      </c>
      <c r="R6437">
        <f>EXP(-$W$26*C6437)*(L6437-N6437)</f>
        <v>0</v>
      </c>
      <c r="S6437">
        <f>EXP(-$W$26*C6437)*N6437</f>
        <v>0</v>
      </c>
      <c r="T6437">
        <f>EXP(-$W$26*C6437)*E6437</f>
        <v>0</v>
      </c>
    </row>
    <row r="6438" spans="1:20">
      <c r="A6438">
        <v>6429</v>
      </c>
      <c r="B6438">
        <f>RAND()</f>
        <v>0</v>
      </c>
      <c r="C6438">
        <f>IF(B6438&lt;$W$41,3,IF(B6438&lt;$W$41+$W$42,4,5))</f>
        <v>0</v>
      </c>
      <c r="D6438">
        <f>NORMSINV(RAND())</f>
        <v>0</v>
      </c>
      <c r="E6438">
        <f>$W$25*EXP(($W$26-$W$28-0.5*$W$27^2)*C6438+$W$27*SQRT(C6438)*D6438)</f>
        <v>0</v>
      </c>
      <c r="F6438">
        <f>$W$30*(1+$W$31)^C6438</f>
        <v>0</v>
      </c>
      <c r="G6438">
        <f>$W$32*(1+$W$33)^C6438</f>
        <v>0</v>
      </c>
      <c r="H6438">
        <f>$W$34*(1+$W$35)^C6438</f>
        <v>0</v>
      </c>
      <c r="I6438">
        <f>MIN(E6438,F6438)</f>
        <v>0</v>
      </c>
      <c r="J6438">
        <f>MIN(E6438-I6438,G6438)</f>
        <v>0</v>
      </c>
      <c r="K6438">
        <f>MIN(E6438-I6438-J6438,H6438)</f>
        <v>0</v>
      </c>
      <c r="L6438">
        <f>E6438-I6438-J6438-K6438</f>
        <v>0</v>
      </c>
      <c r="M6438">
        <f>IF((I6438+J6438+(1-$W$36)*L6438)/$W$39&gt;=$W$38,1,0)</f>
        <v>0</v>
      </c>
      <c r="N6438">
        <f>IF(M6438=1,$W$37,$W$36)*L6438</f>
        <v>0</v>
      </c>
      <c r="O6438">
        <f>EXP(-$W$26*C6438)*I6438</f>
        <v>0</v>
      </c>
      <c r="P6438">
        <f>EXP(-$W$26*C6438)*J6438</f>
        <v>0</v>
      </c>
      <c r="Q6438">
        <f>EXP(-$W$26*C6438)*K6438</f>
        <v>0</v>
      </c>
      <c r="R6438">
        <f>EXP(-$W$26*C6438)*(L6438-N6438)</f>
        <v>0</v>
      </c>
      <c r="S6438">
        <f>EXP(-$W$26*C6438)*N6438</f>
        <v>0</v>
      </c>
      <c r="T6438">
        <f>EXP(-$W$26*C6438)*E6438</f>
        <v>0</v>
      </c>
    </row>
    <row r="6439" spans="1:20">
      <c r="A6439">
        <v>6430</v>
      </c>
      <c r="B6439">
        <f>RAND()</f>
        <v>0</v>
      </c>
      <c r="C6439">
        <f>IF(B6439&lt;$W$41,3,IF(B6439&lt;$W$41+$W$42,4,5))</f>
        <v>0</v>
      </c>
      <c r="D6439">
        <f>NORMSINV(RAND())</f>
        <v>0</v>
      </c>
      <c r="E6439">
        <f>$W$25*EXP(($W$26-$W$28-0.5*$W$27^2)*C6439+$W$27*SQRT(C6439)*D6439)</f>
        <v>0</v>
      </c>
      <c r="F6439">
        <f>$W$30*(1+$W$31)^C6439</f>
        <v>0</v>
      </c>
      <c r="G6439">
        <f>$W$32*(1+$W$33)^C6439</f>
        <v>0</v>
      </c>
      <c r="H6439">
        <f>$W$34*(1+$W$35)^C6439</f>
        <v>0</v>
      </c>
      <c r="I6439">
        <f>MIN(E6439,F6439)</f>
        <v>0</v>
      </c>
      <c r="J6439">
        <f>MIN(E6439-I6439,G6439)</f>
        <v>0</v>
      </c>
      <c r="K6439">
        <f>MIN(E6439-I6439-J6439,H6439)</f>
        <v>0</v>
      </c>
      <c r="L6439">
        <f>E6439-I6439-J6439-K6439</f>
        <v>0</v>
      </c>
      <c r="M6439">
        <f>IF((I6439+J6439+(1-$W$36)*L6439)/$W$39&gt;=$W$38,1,0)</f>
        <v>0</v>
      </c>
      <c r="N6439">
        <f>IF(M6439=1,$W$37,$W$36)*L6439</f>
        <v>0</v>
      </c>
      <c r="O6439">
        <f>EXP(-$W$26*C6439)*I6439</f>
        <v>0</v>
      </c>
      <c r="P6439">
        <f>EXP(-$W$26*C6439)*J6439</f>
        <v>0</v>
      </c>
      <c r="Q6439">
        <f>EXP(-$W$26*C6439)*K6439</f>
        <v>0</v>
      </c>
      <c r="R6439">
        <f>EXP(-$W$26*C6439)*(L6439-N6439)</f>
        <v>0</v>
      </c>
      <c r="S6439">
        <f>EXP(-$W$26*C6439)*N6439</f>
        <v>0</v>
      </c>
      <c r="T6439">
        <f>EXP(-$W$26*C6439)*E6439</f>
        <v>0</v>
      </c>
    </row>
    <row r="6440" spans="1:20">
      <c r="A6440">
        <v>6431</v>
      </c>
      <c r="B6440">
        <f>RAND()</f>
        <v>0</v>
      </c>
      <c r="C6440">
        <f>IF(B6440&lt;$W$41,3,IF(B6440&lt;$W$41+$W$42,4,5))</f>
        <v>0</v>
      </c>
      <c r="D6440">
        <f>NORMSINV(RAND())</f>
        <v>0</v>
      </c>
      <c r="E6440">
        <f>$W$25*EXP(($W$26-$W$28-0.5*$W$27^2)*C6440+$W$27*SQRT(C6440)*D6440)</f>
        <v>0</v>
      </c>
      <c r="F6440">
        <f>$W$30*(1+$W$31)^C6440</f>
        <v>0</v>
      </c>
      <c r="G6440">
        <f>$W$32*(1+$W$33)^C6440</f>
        <v>0</v>
      </c>
      <c r="H6440">
        <f>$W$34*(1+$W$35)^C6440</f>
        <v>0</v>
      </c>
      <c r="I6440">
        <f>MIN(E6440,F6440)</f>
        <v>0</v>
      </c>
      <c r="J6440">
        <f>MIN(E6440-I6440,G6440)</f>
        <v>0</v>
      </c>
      <c r="K6440">
        <f>MIN(E6440-I6440-J6440,H6440)</f>
        <v>0</v>
      </c>
      <c r="L6440">
        <f>E6440-I6440-J6440-K6440</f>
        <v>0</v>
      </c>
      <c r="M6440">
        <f>IF((I6440+J6440+(1-$W$36)*L6440)/$W$39&gt;=$W$38,1,0)</f>
        <v>0</v>
      </c>
      <c r="N6440">
        <f>IF(M6440=1,$W$37,$W$36)*L6440</f>
        <v>0</v>
      </c>
      <c r="O6440">
        <f>EXP(-$W$26*C6440)*I6440</f>
        <v>0</v>
      </c>
      <c r="P6440">
        <f>EXP(-$W$26*C6440)*J6440</f>
        <v>0</v>
      </c>
      <c r="Q6440">
        <f>EXP(-$W$26*C6440)*K6440</f>
        <v>0</v>
      </c>
      <c r="R6440">
        <f>EXP(-$W$26*C6440)*(L6440-N6440)</f>
        <v>0</v>
      </c>
      <c r="S6440">
        <f>EXP(-$W$26*C6440)*N6440</f>
        <v>0</v>
      </c>
      <c r="T6440">
        <f>EXP(-$W$26*C6440)*E6440</f>
        <v>0</v>
      </c>
    </row>
    <row r="6441" spans="1:20">
      <c r="A6441">
        <v>6432</v>
      </c>
      <c r="B6441">
        <f>RAND()</f>
        <v>0</v>
      </c>
      <c r="C6441">
        <f>IF(B6441&lt;$W$41,3,IF(B6441&lt;$W$41+$W$42,4,5))</f>
        <v>0</v>
      </c>
      <c r="D6441">
        <f>NORMSINV(RAND())</f>
        <v>0</v>
      </c>
      <c r="E6441">
        <f>$W$25*EXP(($W$26-$W$28-0.5*$W$27^2)*C6441+$W$27*SQRT(C6441)*D6441)</f>
        <v>0</v>
      </c>
      <c r="F6441">
        <f>$W$30*(1+$W$31)^C6441</f>
        <v>0</v>
      </c>
      <c r="G6441">
        <f>$W$32*(1+$W$33)^C6441</f>
        <v>0</v>
      </c>
      <c r="H6441">
        <f>$W$34*(1+$W$35)^C6441</f>
        <v>0</v>
      </c>
      <c r="I6441">
        <f>MIN(E6441,F6441)</f>
        <v>0</v>
      </c>
      <c r="J6441">
        <f>MIN(E6441-I6441,G6441)</f>
        <v>0</v>
      </c>
      <c r="K6441">
        <f>MIN(E6441-I6441-J6441,H6441)</f>
        <v>0</v>
      </c>
      <c r="L6441">
        <f>E6441-I6441-J6441-K6441</f>
        <v>0</v>
      </c>
      <c r="M6441">
        <f>IF((I6441+J6441+(1-$W$36)*L6441)/$W$39&gt;=$W$38,1,0)</f>
        <v>0</v>
      </c>
      <c r="N6441">
        <f>IF(M6441=1,$W$37,$W$36)*L6441</f>
        <v>0</v>
      </c>
      <c r="O6441">
        <f>EXP(-$W$26*C6441)*I6441</f>
        <v>0</v>
      </c>
      <c r="P6441">
        <f>EXP(-$W$26*C6441)*J6441</f>
        <v>0</v>
      </c>
      <c r="Q6441">
        <f>EXP(-$W$26*C6441)*K6441</f>
        <v>0</v>
      </c>
      <c r="R6441">
        <f>EXP(-$W$26*C6441)*(L6441-N6441)</f>
        <v>0</v>
      </c>
      <c r="S6441">
        <f>EXP(-$W$26*C6441)*N6441</f>
        <v>0</v>
      </c>
      <c r="T6441">
        <f>EXP(-$W$26*C6441)*E6441</f>
        <v>0</v>
      </c>
    </row>
    <row r="6442" spans="1:20">
      <c r="A6442">
        <v>6433</v>
      </c>
      <c r="B6442">
        <f>RAND()</f>
        <v>0</v>
      </c>
      <c r="C6442">
        <f>IF(B6442&lt;$W$41,3,IF(B6442&lt;$W$41+$W$42,4,5))</f>
        <v>0</v>
      </c>
      <c r="D6442">
        <f>NORMSINV(RAND())</f>
        <v>0</v>
      </c>
      <c r="E6442">
        <f>$W$25*EXP(($W$26-$W$28-0.5*$W$27^2)*C6442+$W$27*SQRT(C6442)*D6442)</f>
        <v>0</v>
      </c>
      <c r="F6442">
        <f>$W$30*(1+$W$31)^C6442</f>
        <v>0</v>
      </c>
      <c r="G6442">
        <f>$W$32*(1+$W$33)^C6442</f>
        <v>0</v>
      </c>
      <c r="H6442">
        <f>$W$34*(1+$W$35)^C6442</f>
        <v>0</v>
      </c>
      <c r="I6442">
        <f>MIN(E6442,F6442)</f>
        <v>0</v>
      </c>
      <c r="J6442">
        <f>MIN(E6442-I6442,G6442)</f>
        <v>0</v>
      </c>
      <c r="K6442">
        <f>MIN(E6442-I6442-J6442,H6442)</f>
        <v>0</v>
      </c>
      <c r="L6442">
        <f>E6442-I6442-J6442-K6442</f>
        <v>0</v>
      </c>
      <c r="M6442">
        <f>IF((I6442+J6442+(1-$W$36)*L6442)/$W$39&gt;=$W$38,1,0)</f>
        <v>0</v>
      </c>
      <c r="N6442">
        <f>IF(M6442=1,$W$37,$W$36)*L6442</f>
        <v>0</v>
      </c>
      <c r="O6442">
        <f>EXP(-$W$26*C6442)*I6442</f>
        <v>0</v>
      </c>
      <c r="P6442">
        <f>EXP(-$W$26*C6442)*J6442</f>
        <v>0</v>
      </c>
      <c r="Q6442">
        <f>EXP(-$W$26*C6442)*K6442</f>
        <v>0</v>
      </c>
      <c r="R6442">
        <f>EXP(-$W$26*C6442)*(L6442-N6442)</f>
        <v>0</v>
      </c>
      <c r="S6442">
        <f>EXP(-$W$26*C6442)*N6442</f>
        <v>0</v>
      </c>
      <c r="T6442">
        <f>EXP(-$W$26*C6442)*E6442</f>
        <v>0</v>
      </c>
    </row>
    <row r="6443" spans="1:20">
      <c r="A6443">
        <v>6434</v>
      </c>
      <c r="B6443">
        <f>RAND()</f>
        <v>0</v>
      </c>
      <c r="C6443">
        <f>IF(B6443&lt;$W$41,3,IF(B6443&lt;$W$41+$W$42,4,5))</f>
        <v>0</v>
      </c>
      <c r="D6443">
        <f>NORMSINV(RAND())</f>
        <v>0</v>
      </c>
      <c r="E6443">
        <f>$W$25*EXP(($W$26-$W$28-0.5*$W$27^2)*C6443+$W$27*SQRT(C6443)*D6443)</f>
        <v>0</v>
      </c>
      <c r="F6443">
        <f>$W$30*(1+$W$31)^C6443</f>
        <v>0</v>
      </c>
      <c r="G6443">
        <f>$W$32*(1+$W$33)^C6443</f>
        <v>0</v>
      </c>
      <c r="H6443">
        <f>$W$34*(1+$W$35)^C6443</f>
        <v>0</v>
      </c>
      <c r="I6443">
        <f>MIN(E6443,F6443)</f>
        <v>0</v>
      </c>
      <c r="J6443">
        <f>MIN(E6443-I6443,G6443)</f>
        <v>0</v>
      </c>
      <c r="K6443">
        <f>MIN(E6443-I6443-J6443,H6443)</f>
        <v>0</v>
      </c>
      <c r="L6443">
        <f>E6443-I6443-J6443-K6443</f>
        <v>0</v>
      </c>
      <c r="M6443">
        <f>IF((I6443+J6443+(1-$W$36)*L6443)/$W$39&gt;=$W$38,1,0)</f>
        <v>0</v>
      </c>
      <c r="N6443">
        <f>IF(M6443=1,$W$37,$W$36)*L6443</f>
        <v>0</v>
      </c>
      <c r="O6443">
        <f>EXP(-$W$26*C6443)*I6443</f>
        <v>0</v>
      </c>
      <c r="P6443">
        <f>EXP(-$W$26*C6443)*J6443</f>
        <v>0</v>
      </c>
      <c r="Q6443">
        <f>EXP(-$W$26*C6443)*K6443</f>
        <v>0</v>
      </c>
      <c r="R6443">
        <f>EXP(-$W$26*C6443)*(L6443-N6443)</f>
        <v>0</v>
      </c>
      <c r="S6443">
        <f>EXP(-$W$26*C6443)*N6443</f>
        <v>0</v>
      </c>
      <c r="T6443">
        <f>EXP(-$W$26*C6443)*E6443</f>
        <v>0</v>
      </c>
    </row>
    <row r="6444" spans="1:20">
      <c r="A6444">
        <v>6435</v>
      </c>
      <c r="B6444">
        <f>RAND()</f>
        <v>0</v>
      </c>
      <c r="C6444">
        <f>IF(B6444&lt;$W$41,3,IF(B6444&lt;$W$41+$W$42,4,5))</f>
        <v>0</v>
      </c>
      <c r="D6444">
        <f>NORMSINV(RAND())</f>
        <v>0</v>
      </c>
      <c r="E6444">
        <f>$W$25*EXP(($W$26-$W$28-0.5*$W$27^2)*C6444+$W$27*SQRT(C6444)*D6444)</f>
        <v>0</v>
      </c>
      <c r="F6444">
        <f>$W$30*(1+$W$31)^C6444</f>
        <v>0</v>
      </c>
      <c r="G6444">
        <f>$W$32*(1+$W$33)^C6444</f>
        <v>0</v>
      </c>
      <c r="H6444">
        <f>$W$34*(1+$W$35)^C6444</f>
        <v>0</v>
      </c>
      <c r="I6444">
        <f>MIN(E6444,F6444)</f>
        <v>0</v>
      </c>
      <c r="J6444">
        <f>MIN(E6444-I6444,G6444)</f>
        <v>0</v>
      </c>
      <c r="K6444">
        <f>MIN(E6444-I6444-J6444,H6444)</f>
        <v>0</v>
      </c>
      <c r="L6444">
        <f>E6444-I6444-J6444-K6444</f>
        <v>0</v>
      </c>
      <c r="M6444">
        <f>IF((I6444+J6444+(1-$W$36)*L6444)/$W$39&gt;=$W$38,1,0)</f>
        <v>0</v>
      </c>
      <c r="N6444">
        <f>IF(M6444=1,$W$37,$W$36)*L6444</f>
        <v>0</v>
      </c>
      <c r="O6444">
        <f>EXP(-$W$26*C6444)*I6444</f>
        <v>0</v>
      </c>
      <c r="P6444">
        <f>EXP(-$W$26*C6444)*J6444</f>
        <v>0</v>
      </c>
      <c r="Q6444">
        <f>EXP(-$W$26*C6444)*K6444</f>
        <v>0</v>
      </c>
      <c r="R6444">
        <f>EXP(-$W$26*C6444)*(L6444-N6444)</f>
        <v>0</v>
      </c>
      <c r="S6444">
        <f>EXP(-$W$26*C6444)*N6444</f>
        <v>0</v>
      </c>
      <c r="T6444">
        <f>EXP(-$W$26*C6444)*E6444</f>
        <v>0</v>
      </c>
    </row>
    <row r="6445" spans="1:20">
      <c r="A6445">
        <v>6436</v>
      </c>
      <c r="B6445">
        <f>RAND()</f>
        <v>0</v>
      </c>
      <c r="C6445">
        <f>IF(B6445&lt;$W$41,3,IF(B6445&lt;$W$41+$W$42,4,5))</f>
        <v>0</v>
      </c>
      <c r="D6445">
        <f>NORMSINV(RAND())</f>
        <v>0</v>
      </c>
      <c r="E6445">
        <f>$W$25*EXP(($W$26-$W$28-0.5*$W$27^2)*C6445+$W$27*SQRT(C6445)*D6445)</f>
        <v>0</v>
      </c>
      <c r="F6445">
        <f>$W$30*(1+$W$31)^C6445</f>
        <v>0</v>
      </c>
      <c r="G6445">
        <f>$W$32*(1+$W$33)^C6445</f>
        <v>0</v>
      </c>
      <c r="H6445">
        <f>$W$34*(1+$W$35)^C6445</f>
        <v>0</v>
      </c>
      <c r="I6445">
        <f>MIN(E6445,F6445)</f>
        <v>0</v>
      </c>
      <c r="J6445">
        <f>MIN(E6445-I6445,G6445)</f>
        <v>0</v>
      </c>
      <c r="K6445">
        <f>MIN(E6445-I6445-J6445,H6445)</f>
        <v>0</v>
      </c>
      <c r="L6445">
        <f>E6445-I6445-J6445-K6445</f>
        <v>0</v>
      </c>
      <c r="M6445">
        <f>IF((I6445+J6445+(1-$W$36)*L6445)/$W$39&gt;=$W$38,1,0)</f>
        <v>0</v>
      </c>
      <c r="N6445">
        <f>IF(M6445=1,$W$37,$W$36)*L6445</f>
        <v>0</v>
      </c>
      <c r="O6445">
        <f>EXP(-$W$26*C6445)*I6445</f>
        <v>0</v>
      </c>
      <c r="P6445">
        <f>EXP(-$W$26*C6445)*J6445</f>
        <v>0</v>
      </c>
      <c r="Q6445">
        <f>EXP(-$W$26*C6445)*K6445</f>
        <v>0</v>
      </c>
      <c r="R6445">
        <f>EXP(-$W$26*C6445)*(L6445-N6445)</f>
        <v>0</v>
      </c>
      <c r="S6445">
        <f>EXP(-$W$26*C6445)*N6445</f>
        <v>0</v>
      </c>
      <c r="T6445">
        <f>EXP(-$W$26*C6445)*E6445</f>
        <v>0</v>
      </c>
    </row>
    <row r="6446" spans="1:20">
      <c r="A6446">
        <v>6437</v>
      </c>
      <c r="B6446">
        <f>RAND()</f>
        <v>0</v>
      </c>
      <c r="C6446">
        <f>IF(B6446&lt;$W$41,3,IF(B6446&lt;$W$41+$W$42,4,5))</f>
        <v>0</v>
      </c>
      <c r="D6446">
        <f>NORMSINV(RAND())</f>
        <v>0</v>
      </c>
      <c r="E6446">
        <f>$W$25*EXP(($W$26-$W$28-0.5*$W$27^2)*C6446+$W$27*SQRT(C6446)*D6446)</f>
        <v>0</v>
      </c>
      <c r="F6446">
        <f>$W$30*(1+$W$31)^C6446</f>
        <v>0</v>
      </c>
      <c r="G6446">
        <f>$W$32*(1+$W$33)^C6446</f>
        <v>0</v>
      </c>
      <c r="H6446">
        <f>$W$34*(1+$W$35)^C6446</f>
        <v>0</v>
      </c>
      <c r="I6446">
        <f>MIN(E6446,F6446)</f>
        <v>0</v>
      </c>
      <c r="J6446">
        <f>MIN(E6446-I6446,G6446)</f>
        <v>0</v>
      </c>
      <c r="K6446">
        <f>MIN(E6446-I6446-J6446,H6446)</f>
        <v>0</v>
      </c>
      <c r="L6446">
        <f>E6446-I6446-J6446-K6446</f>
        <v>0</v>
      </c>
      <c r="M6446">
        <f>IF((I6446+J6446+(1-$W$36)*L6446)/$W$39&gt;=$W$38,1,0)</f>
        <v>0</v>
      </c>
      <c r="N6446">
        <f>IF(M6446=1,$W$37,$W$36)*L6446</f>
        <v>0</v>
      </c>
      <c r="O6446">
        <f>EXP(-$W$26*C6446)*I6446</f>
        <v>0</v>
      </c>
      <c r="P6446">
        <f>EXP(-$W$26*C6446)*J6446</f>
        <v>0</v>
      </c>
      <c r="Q6446">
        <f>EXP(-$W$26*C6446)*K6446</f>
        <v>0</v>
      </c>
      <c r="R6446">
        <f>EXP(-$W$26*C6446)*(L6446-N6446)</f>
        <v>0</v>
      </c>
      <c r="S6446">
        <f>EXP(-$W$26*C6446)*N6446</f>
        <v>0</v>
      </c>
      <c r="T6446">
        <f>EXP(-$W$26*C6446)*E6446</f>
        <v>0</v>
      </c>
    </row>
    <row r="6447" spans="1:20">
      <c r="A6447">
        <v>6438</v>
      </c>
      <c r="B6447">
        <f>RAND()</f>
        <v>0</v>
      </c>
      <c r="C6447">
        <f>IF(B6447&lt;$W$41,3,IF(B6447&lt;$W$41+$W$42,4,5))</f>
        <v>0</v>
      </c>
      <c r="D6447">
        <f>NORMSINV(RAND())</f>
        <v>0</v>
      </c>
      <c r="E6447">
        <f>$W$25*EXP(($W$26-$W$28-0.5*$W$27^2)*C6447+$W$27*SQRT(C6447)*D6447)</f>
        <v>0</v>
      </c>
      <c r="F6447">
        <f>$W$30*(1+$W$31)^C6447</f>
        <v>0</v>
      </c>
      <c r="G6447">
        <f>$W$32*(1+$W$33)^C6447</f>
        <v>0</v>
      </c>
      <c r="H6447">
        <f>$W$34*(1+$W$35)^C6447</f>
        <v>0</v>
      </c>
      <c r="I6447">
        <f>MIN(E6447,F6447)</f>
        <v>0</v>
      </c>
      <c r="J6447">
        <f>MIN(E6447-I6447,G6447)</f>
        <v>0</v>
      </c>
      <c r="K6447">
        <f>MIN(E6447-I6447-J6447,H6447)</f>
        <v>0</v>
      </c>
      <c r="L6447">
        <f>E6447-I6447-J6447-K6447</f>
        <v>0</v>
      </c>
      <c r="M6447">
        <f>IF((I6447+J6447+(1-$W$36)*L6447)/$W$39&gt;=$W$38,1,0)</f>
        <v>0</v>
      </c>
      <c r="N6447">
        <f>IF(M6447=1,$W$37,$W$36)*L6447</f>
        <v>0</v>
      </c>
      <c r="O6447">
        <f>EXP(-$W$26*C6447)*I6447</f>
        <v>0</v>
      </c>
      <c r="P6447">
        <f>EXP(-$W$26*C6447)*J6447</f>
        <v>0</v>
      </c>
      <c r="Q6447">
        <f>EXP(-$W$26*C6447)*K6447</f>
        <v>0</v>
      </c>
      <c r="R6447">
        <f>EXP(-$W$26*C6447)*(L6447-N6447)</f>
        <v>0</v>
      </c>
      <c r="S6447">
        <f>EXP(-$W$26*C6447)*N6447</f>
        <v>0</v>
      </c>
      <c r="T6447">
        <f>EXP(-$W$26*C6447)*E6447</f>
        <v>0</v>
      </c>
    </row>
    <row r="6448" spans="1:20">
      <c r="A6448">
        <v>6439</v>
      </c>
      <c r="B6448">
        <f>RAND()</f>
        <v>0</v>
      </c>
      <c r="C6448">
        <f>IF(B6448&lt;$W$41,3,IF(B6448&lt;$W$41+$W$42,4,5))</f>
        <v>0</v>
      </c>
      <c r="D6448">
        <f>NORMSINV(RAND())</f>
        <v>0</v>
      </c>
      <c r="E6448">
        <f>$W$25*EXP(($W$26-$W$28-0.5*$W$27^2)*C6448+$W$27*SQRT(C6448)*D6448)</f>
        <v>0</v>
      </c>
      <c r="F6448">
        <f>$W$30*(1+$W$31)^C6448</f>
        <v>0</v>
      </c>
      <c r="G6448">
        <f>$W$32*(1+$W$33)^C6448</f>
        <v>0</v>
      </c>
      <c r="H6448">
        <f>$W$34*(1+$W$35)^C6448</f>
        <v>0</v>
      </c>
      <c r="I6448">
        <f>MIN(E6448,F6448)</f>
        <v>0</v>
      </c>
      <c r="J6448">
        <f>MIN(E6448-I6448,G6448)</f>
        <v>0</v>
      </c>
      <c r="K6448">
        <f>MIN(E6448-I6448-J6448,H6448)</f>
        <v>0</v>
      </c>
      <c r="L6448">
        <f>E6448-I6448-J6448-K6448</f>
        <v>0</v>
      </c>
      <c r="M6448">
        <f>IF((I6448+J6448+(1-$W$36)*L6448)/$W$39&gt;=$W$38,1,0)</f>
        <v>0</v>
      </c>
      <c r="N6448">
        <f>IF(M6448=1,$W$37,$W$36)*L6448</f>
        <v>0</v>
      </c>
      <c r="O6448">
        <f>EXP(-$W$26*C6448)*I6448</f>
        <v>0</v>
      </c>
      <c r="P6448">
        <f>EXP(-$W$26*C6448)*J6448</f>
        <v>0</v>
      </c>
      <c r="Q6448">
        <f>EXP(-$W$26*C6448)*K6448</f>
        <v>0</v>
      </c>
      <c r="R6448">
        <f>EXP(-$W$26*C6448)*(L6448-N6448)</f>
        <v>0</v>
      </c>
      <c r="S6448">
        <f>EXP(-$W$26*C6448)*N6448</f>
        <v>0</v>
      </c>
      <c r="T6448">
        <f>EXP(-$W$26*C6448)*E6448</f>
        <v>0</v>
      </c>
    </row>
    <row r="6449" spans="1:20">
      <c r="A6449">
        <v>6440</v>
      </c>
      <c r="B6449">
        <f>RAND()</f>
        <v>0</v>
      </c>
      <c r="C6449">
        <f>IF(B6449&lt;$W$41,3,IF(B6449&lt;$W$41+$W$42,4,5))</f>
        <v>0</v>
      </c>
      <c r="D6449">
        <f>NORMSINV(RAND())</f>
        <v>0</v>
      </c>
      <c r="E6449">
        <f>$W$25*EXP(($W$26-$W$28-0.5*$W$27^2)*C6449+$W$27*SQRT(C6449)*D6449)</f>
        <v>0</v>
      </c>
      <c r="F6449">
        <f>$W$30*(1+$W$31)^C6449</f>
        <v>0</v>
      </c>
      <c r="G6449">
        <f>$W$32*(1+$W$33)^C6449</f>
        <v>0</v>
      </c>
      <c r="H6449">
        <f>$W$34*(1+$W$35)^C6449</f>
        <v>0</v>
      </c>
      <c r="I6449">
        <f>MIN(E6449,F6449)</f>
        <v>0</v>
      </c>
      <c r="J6449">
        <f>MIN(E6449-I6449,G6449)</f>
        <v>0</v>
      </c>
      <c r="K6449">
        <f>MIN(E6449-I6449-J6449,H6449)</f>
        <v>0</v>
      </c>
      <c r="L6449">
        <f>E6449-I6449-J6449-K6449</f>
        <v>0</v>
      </c>
      <c r="M6449">
        <f>IF((I6449+J6449+(1-$W$36)*L6449)/$W$39&gt;=$W$38,1,0)</f>
        <v>0</v>
      </c>
      <c r="N6449">
        <f>IF(M6449=1,$W$37,$W$36)*L6449</f>
        <v>0</v>
      </c>
      <c r="O6449">
        <f>EXP(-$W$26*C6449)*I6449</f>
        <v>0</v>
      </c>
      <c r="P6449">
        <f>EXP(-$W$26*C6449)*J6449</f>
        <v>0</v>
      </c>
      <c r="Q6449">
        <f>EXP(-$W$26*C6449)*K6449</f>
        <v>0</v>
      </c>
      <c r="R6449">
        <f>EXP(-$W$26*C6449)*(L6449-N6449)</f>
        <v>0</v>
      </c>
      <c r="S6449">
        <f>EXP(-$W$26*C6449)*N6449</f>
        <v>0</v>
      </c>
      <c r="T6449">
        <f>EXP(-$W$26*C6449)*E6449</f>
        <v>0</v>
      </c>
    </row>
    <row r="6450" spans="1:20">
      <c r="A6450">
        <v>6441</v>
      </c>
      <c r="B6450">
        <f>RAND()</f>
        <v>0</v>
      </c>
      <c r="C6450">
        <f>IF(B6450&lt;$W$41,3,IF(B6450&lt;$W$41+$W$42,4,5))</f>
        <v>0</v>
      </c>
      <c r="D6450">
        <f>NORMSINV(RAND())</f>
        <v>0</v>
      </c>
      <c r="E6450">
        <f>$W$25*EXP(($W$26-$W$28-0.5*$W$27^2)*C6450+$W$27*SQRT(C6450)*D6450)</f>
        <v>0</v>
      </c>
      <c r="F6450">
        <f>$W$30*(1+$W$31)^C6450</f>
        <v>0</v>
      </c>
      <c r="G6450">
        <f>$W$32*(1+$W$33)^C6450</f>
        <v>0</v>
      </c>
      <c r="H6450">
        <f>$W$34*(1+$W$35)^C6450</f>
        <v>0</v>
      </c>
      <c r="I6450">
        <f>MIN(E6450,F6450)</f>
        <v>0</v>
      </c>
      <c r="J6450">
        <f>MIN(E6450-I6450,G6450)</f>
        <v>0</v>
      </c>
      <c r="K6450">
        <f>MIN(E6450-I6450-J6450,H6450)</f>
        <v>0</v>
      </c>
      <c r="L6450">
        <f>E6450-I6450-J6450-K6450</f>
        <v>0</v>
      </c>
      <c r="M6450">
        <f>IF((I6450+J6450+(1-$W$36)*L6450)/$W$39&gt;=$W$38,1,0)</f>
        <v>0</v>
      </c>
      <c r="N6450">
        <f>IF(M6450=1,$W$37,$W$36)*L6450</f>
        <v>0</v>
      </c>
      <c r="O6450">
        <f>EXP(-$W$26*C6450)*I6450</f>
        <v>0</v>
      </c>
      <c r="P6450">
        <f>EXP(-$W$26*C6450)*J6450</f>
        <v>0</v>
      </c>
      <c r="Q6450">
        <f>EXP(-$W$26*C6450)*K6450</f>
        <v>0</v>
      </c>
      <c r="R6450">
        <f>EXP(-$W$26*C6450)*(L6450-N6450)</f>
        <v>0</v>
      </c>
      <c r="S6450">
        <f>EXP(-$W$26*C6450)*N6450</f>
        <v>0</v>
      </c>
      <c r="T6450">
        <f>EXP(-$W$26*C6450)*E6450</f>
        <v>0</v>
      </c>
    </row>
    <row r="6451" spans="1:20">
      <c r="A6451">
        <v>6442</v>
      </c>
      <c r="B6451">
        <f>RAND()</f>
        <v>0</v>
      </c>
      <c r="C6451">
        <f>IF(B6451&lt;$W$41,3,IF(B6451&lt;$W$41+$W$42,4,5))</f>
        <v>0</v>
      </c>
      <c r="D6451">
        <f>NORMSINV(RAND())</f>
        <v>0</v>
      </c>
      <c r="E6451">
        <f>$W$25*EXP(($W$26-$W$28-0.5*$W$27^2)*C6451+$W$27*SQRT(C6451)*D6451)</f>
        <v>0</v>
      </c>
      <c r="F6451">
        <f>$W$30*(1+$W$31)^C6451</f>
        <v>0</v>
      </c>
      <c r="G6451">
        <f>$W$32*(1+$W$33)^C6451</f>
        <v>0</v>
      </c>
      <c r="H6451">
        <f>$W$34*(1+$W$35)^C6451</f>
        <v>0</v>
      </c>
      <c r="I6451">
        <f>MIN(E6451,F6451)</f>
        <v>0</v>
      </c>
      <c r="J6451">
        <f>MIN(E6451-I6451,G6451)</f>
        <v>0</v>
      </c>
      <c r="K6451">
        <f>MIN(E6451-I6451-J6451,H6451)</f>
        <v>0</v>
      </c>
      <c r="L6451">
        <f>E6451-I6451-J6451-K6451</f>
        <v>0</v>
      </c>
      <c r="M6451">
        <f>IF((I6451+J6451+(1-$W$36)*L6451)/$W$39&gt;=$W$38,1,0)</f>
        <v>0</v>
      </c>
      <c r="N6451">
        <f>IF(M6451=1,$W$37,$W$36)*L6451</f>
        <v>0</v>
      </c>
      <c r="O6451">
        <f>EXP(-$W$26*C6451)*I6451</f>
        <v>0</v>
      </c>
      <c r="P6451">
        <f>EXP(-$W$26*C6451)*J6451</f>
        <v>0</v>
      </c>
      <c r="Q6451">
        <f>EXP(-$W$26*C6451)*K6451</f>
        <v>0</v>
      </c>
      <c r="R6451">
        <f>EXP(-$W$26*C6451)*(L6451-N6451)</f>
        <v>0</v>
      </c>
      <c r="S6451">
        <f>EXP(-$W$26*C6451)*N6451</f>
        <v>0</v>
      </c>
      <c r="T6451">
        <f>EXP(-$W$26*C6451)*E6451</f>
        <v>0</v>
      </c>
    </row>
    <row r="6452" spans="1:20">
      <c r="A6452">
        <v>6443</v>
      </c>
      <c r="B6452">
        <f>RAND()</f>
        <v>0</v>
      </c>
      <c r="C6452">
        <f>IF(B6452&lt;$W$41,3,IF(B6452&lt;$W$41+$W$42,4,5))</f>
        <v>0</v>
      </c>
      <c r="D6452">
        <f>NORMSINV(RAND())</f>
        <v>0</v>
      </c>
      <c r="E6452">
        <f>$W$25*EXP(($W$26-$W$28-0.5*$W$27^2)*C6452+$W$27*SQRT(C6452)*D6452)</f>
        <v>0</v>
      </c>
      <c r="F6452">
        <f>$W$30*(1+$W$31)^C6452</f>
        <v>0</v>
      </c>
      <c r="G6452">
        <f>$W$32*(1+$W$33)^C6452</f>
        <v>0</v>
      </c>
      <c r="H6452">
        <f>$W$34*(1+$W$35)^C6452</f>
        <v>0</v>
      </c>
      <c r="I6452">
        <f>MIN(E6452,F6452)</f>
        <v>0</v>
      </c>
      <c r="J6452">
        <f>MIN(E6452-I6452,G6452)</f>
        <v>0</v>
      </c>
      <c r="K6452">
        <f>MIN(E6452-I6452-J6452,H6452)</f>
        <v>0</v>
      </c>
      <c r="L6452">
        <f>E6452-I6452-J6452-K6452</f>
        <v>0</v>
      </c>
      <c r="M6452">
        <f>IF((I6452+J6452+(1-$W$36)*L6452)/$W$39&gt;=$W$38,1,0)</f>
        <v>0</v>
      </c>
      <c r="N6452">
        <f>IF(M6452=1,$W$37,$W$36)*L6452</f>
        <v>0</v>
      </c>
      <c r="O6452">
        <f>EXP(-$W$26*C6452)*I6452</f>
        <v>0</v>
      </c>
      <c r="P6452">
        <f>EXP(-$W$26*C6452)*J6452</f>
        <v>0</v>
      </c>
      <c r="Q6452">
        <f>EXP(-$W$26*C6452)*K6452</f>
        <v>0</v>
      </c>
      <c r="R6452">
        <f>EXP(-$W$26*C6452)*(L6452-N6452)</f>
        <v>0</v>
      </c>
      <c r="S6452">
        <f>EXP(-$W$26*C6452)*N6452</f>
        <v>0</v>
      </c>
      <c r="T6452">
        <f>EXP(-$W$26*C6452)*E6452</f>
        <v>0</v>
      </c>
    </row>
    <row r="6453" spans="1:20">
      <c r="A6453">
        <v>6444</v>
      </c>
      <c r="B6453">
        <f>RAND()</f>
        <v>0</v>
      </c>
      <c r="C6453">
        <f>IF(B6453&lt;$W$41,3,IF(B6453&lt;$W$41+$W$42,4,5))</f>
        <v>0</v>
      </c>
      <c r="D6453">
        <f>NORMSINV(RAND())</f>
        <v>0</v>
      </c>
      <c r="E6453">
        <f>$W$25*EXP(($W$26-$W$28-0.5*$W$27^2)*C6453+$W$27*SQRT(C6453)*D6453)</f>
        <v>0</v>
      </c>
      <c r="F6453">
        <f>$W$30*(1+$W$31)^C6453</f>
        <v>0</v>
      </c>
      <c r="G6453">
        <f>$W$32*(1+$W$33)^C6453</f>
        <v>0</v>
      </c>
      <c r="H6453">
        <f>$W$34*(1+$W$35)^C6453</f>
        <v>0</v>
      </c>
      <c r="I6453">
        <f>MIN(E6453,F6453)</f>
        <v>0</v>
      </c>
      <c r="J6453">
        <f>MIN(E6453-I6453,G6453)</f>
        <v>0</v>
      </c>
      <c r="K6453">
        <f>MIN(E6453-I6453-J6453,H6453)</f>
        <v>0</v>
      </c>
      <c r="L6453">
        <f>E6453-I6453-J6453-K6453</f>
        <v>0</v>
      </c>
      <c r="M6453">
        <f>IF((I6453+J6453+(1-$W$36)*L6453)/$W$39&gt;=$W$38,1,0)</f>
        <v>0</v>
      </c>
      <c r="N6453">
        <f>IF(M6453=1,$W$37,$W$36)*L6453</f>
        <v>0</v>
      </c>
      <c r="O6453">
        <f>EXP(-$W$26*C6453)*I6453</f>
        <v>0</v>
      </c>
      <c r="P6453">
        <f>EXP(-$W$26*C6453)*J6453</f>
        <v>0</v>
      </c>
      <c r="Q6453">
        <f>EXP(-$W$26*C6453)*K6453</f>
        <v>0</v>
      </c>
      <c r="R6453">
        <f>EXP(-$W$26*C6453)*(L6453-N6453)</f>
        <v>0</v>
      </c>
      <c r="S6453">
        <f>EXP(-$W$26*C6453)*N6453</f>
        <v>0</v>
      </c>
      <c r="T6453">
        <f>EXP(-$W$26*C6453)*E6453</f>
        <v>0</v>
      </c>
    </row>
    <row r="6454" spans="1:20">
      <c r="A6454">
        <v>6445</v>
      </c>
      <c r="B6454">
        <f>RAND()</f>
        <v>0</v>
      </c>
      <c r="C6454">
        <f>IF(B6454&lt;$W$41,3,IF(B6454&lt;$W$41+$W$42,4,5))</f>
        <v>0</v>
      </c>
      <c r="D6454">
        <f>NORMSINV(RAND())</f>
        <v>0</v>
      </c>
      <c r="E6454">
        <f>$W$25*EXP(($W$26-$W$28-0.5*$W$27^2)*C6454+$W$27*SQRT(C6454)*D6454)</f>
        <v>0</v>
      </c>
      <c r="F6454">
        <f>$W$30*(1+$W$31)^C6454</f>
        <v>0</v>
      </c>
      <c r="G6454">
        <f>$W$32*(1+$W$33)^C6454</f>
        <v>0</v>
      </c>
      <c r="H6454">
        <f>$W$34*(1+$W$35)^C6454</f>
        <v>0</v>
      </c>
      <c r="I6454">
        <f>MIN(E6454,F6454)</f>
        <v>0</v>
      </c>
      <c r="J6454">
        <f>MIN(E6454-I6454,G6454)</f>
        <v>0</v>
      </c>
      <c r="K6454">
        <f>MIN(E6454-I6454-J6454,H6454)</f>
        <v>0</v>
      </c>
      <c r="L6454">
        <f>E6454-I6454-J6454-K6454</f>
        <v>0</v>
      </c>
      <c r="M6454">
        <f>IF((I6454+J6454+(1-$W$36)*L6454)/$W$39&gt;=$W$38,1,0)</f>
        <v>0</v>
      </c>
      <c r="N6454">
        <f>IF(M6454=1,$W$37,$W$36)*L6454</f>
        <v>0</v>
      </c>
      <c r="O6454">
        <f>EXP(-$W$26*C6454)*I6454</f>
        <v>0</v>
      </c>
      <c r="P6454">
        <f>EXP(-$W$26*C6454)*J6454</f>
        <v>0</v>
      </c>
      <c r="Q6454">
        <f>EXP(-$W$26*C6454)*K6454</f>
        <v>0</v>
      </c>
      <c r="R6454">
        <f>EXP(-$W$26*C6454)*(L6454-N6454)</f>
        <v>0</v>
      </c>
      <c r="S6454">
        <f>EXP(-$W$26*C6454)*N6454</f>
        <v>0</v>
      </c>
      <c r="T6454">
        <f>EXP(-$W$26*C6454)*E6454</f>
        <v>0</v>
      </c>
    </row>
    <row r="6455" spans="1:20">
      <c r="A6455">
        <v>6446</v>
      </c>
      <c r="B6455">
        <f>RAND()</f>
        <v>0</v>
      </c>
      <c r="C6455">
        <f>IF(B6455&lt;$W$41,3,IF(B6455&lt;$W$41+$W$42,4,5))</f>
        <v>0</v>
      </c>
      <c r="D6455">
        <f>NORMSINV(RAND())</f>
        <v>0</v>
      </c>
      <c r="E6455">
        <f>$W$25*EXP(($W$26-$W$28-0.5*$W$27^2)*C6455+$W$27*SQRT(C6455)*D6455)</f>
        <v>0</v>
      </c>
      <c r="F6455">
        <f>$W$30*(1+$W$31)^C6455</f>
        <v>0</v>
      </c>
      <c r="G6455">
        <f>$W$32*(1+$W$33)^C6455</f>
        <v>0</v>
      </c>
      <c r="H6455">
        <f>$W$34*(1+$W$35)^C6455</f>
        <v>0</v>
      </c>
      <c r="I6455">
        <f>MIN(E6455,F6455)</f>
        <v>0</v>
      </c>
      <c r="J6455">
        <f>MIN(E6455-I6455,G6455)</f>
        <v>0</v>
      </c>
      <c r="K6455">
        <f>MIN(E6455-I6455-J6455,H6455)</f>
        <v>0</v>
      </c>
      <c r="L6455">
        <f>E6455-I6455-J6455-K6455</f>
        <v>0</v>
      </c>
      <c r="M6455">
        <f>IF((I6455+J6455+(1-$W$36)*L6455)/$W$39&gt;=$W$38,1,0)</f>
        <v>0</v>
      </c>
      <c r="N6455">
        <f>IF(M6455=1,$W$37,$W$36)*L6455</f>
        <v>0</v>
      </c>
      <c r="O6455">
        <f>EXP(-$W$26*C6455)*I6455</f>
        <v>0</v>
      </c>
      <c r="P6455">
        <f>EXP(-$W$26*C6455)*J6455</f>
        <v>0</v>
      </c>
      <c r="Q6455">
        <f>EXP(-$W$26*C6455)*K6455</f>
        <v>0</v>
      </c>
      <c r="R6455">
        <f>EXP(-$W$26*C6455)*(L6455-N6455)</f>
        <v>0</v>
      </c>
      <c r="S6455">
        <f>EXP(-$W$26*C6455)*N6455</f>
        <v>0</v>
      </c>
      <c r="T6455">
        <f>EXP(-$W$26*C6455)*E6455</f>
        <v>0</v>
      </c>
    </row>
    <row r="6456" spans="1:20">
      <c r="A6456">
        <v>6447</v>
      </c>
      <c r="B6456">
        <f>RAND()</f>
        <v>0</v>
      </c>
      <c r="C6456">
        <f>IF(B6456&lt;$W$41,3,IF(B6456&lt;$W$41+$W$42,4,5))</f>
        <v>0</v>
      </c>
      <c r="D6456">
        <f>NORMSINV(RAND())</f>
        <v>0</v>
      </c>
      <c r="E6456">
        <f>$W$25*EXP(($W$26-$W$28-0.5*$W$27^2)*C6456+$W$27*SQRT(C6456)*D6456)</f>
        <v>0</v>
      </c>
      <c r="F6456">
        <f>$W$30*(1+$W$31)^C6456</f>
        <v>0</v>
      </c>
      <c r="G6456">
        <f>$W$32*(1+$W$33)^C6456</f>
        <v>0</v>
      </c>
      <c r="H6456">
        <f>$W$34*(1+$W$35)^C6456</f>
        <v>0</v>
      </c>
      <c r="I6456">
        <f>MIN(E6456,F6456)</f>
        <v>0</v>
      </c>
      <c r="J6456">
        <f>MIN(E6456-I6456,G6456)</f>
        <v>0</v>
      </c>
      <c r="K6456">
        <f>MIN(E6456-I6456-J6456,H6456)</f>
        <v>0</v>
      </c>
      <c r="L6456">
        <f>E6456-I6456-J6456-K6456</f>
        <v>0</v>
      </c>
      <c r="M6456">
        <f>IF((I6456+J6456+(1-$W$36)*L6456)/$W$39&gt;=$W$38,1,0)</f>
        <v>0</v>
      </c>
      <c r="N6456">
        <f>IF(M6456=1,$W$37,$W$36)*L6456</f>
        <v>0</v>
      </c>
      <c r="O6456">
        <f>EXP(-$W$26*C6456)*I6456</f>
        <v>0</v>
      </c>
      <c r="P6456">
        <f>EXP(-$W$26*C6456)*J6456</f>
        <v>0</v>
      </c>
      <c r="Q6456">
        <f>EXP(-$W$26*C6456)*K6456</f>
        <v>0</v>
      </c>
      <c r="R6456">
        <f>EXP(-$W$26*C6456)*(L6456-N6456)</f>
        <v>0</v>
      </c>
      <c r="S6456">
        <f>EXP(-$W$26*C6456)*N6456</f>
        <v>0</v>
      </c>
      <c r="T6456">
        <f>EXP(-$W$26*C6456)*E6456</f>
        <v>0</v>
      </c>
    </row>
    <row r="6457" spans="1:20">
      <c r="A6457">
        <v>6448</v>
      </c>
      <c r="B6457">
        <f>RAND()</f>
        <v>0</v>
      </c>
      <c r="C6457">
        <f>IF(B6457&lt;$W$41,3,IF(B6457&lt;$W$41+$W$42,4,5))</f>
        <v>0</v>
      </c>
      <c r="D6457">
        <f>NORMSINV(RAND())</f>
        <v>0</v>
      </c>
      <c r="E6457">
        <f>$W$25*EXP(($W$26-$W$28-0.5*$W$27^2)*C6457+$W$27*SQRT(C6457)*D6457)</f>
        <v>0</v>
      </c>
      <c r="F6457">
        <f>$W$30*(1+$W$31)^C6457</f>
        <v>0</v>
      </c>
      <c r="G6457">
        <f>$W$32*(1+$W$33)^C6457</f>
        <v>0</v>
      </c>
      <c r="H6457">
        <f>$W$34*(1+$W$35)^C6457</f>
        <v>0</v>
      </c>
      <c r="I6457">
        <f>MIN(E6457,F6457)</f>
        <v>0</v>
      </c>
      <c r="J6457">
        <f>MIN(E6457-I6457,G6457)</f>
        <v>0</v>
      </c>
      <c r="K6457">
        <f>MIN(E6457-I6457-J6457,H6457)</f>
        <v>0</v>
      </c>
      <c r="L6457">
        <f>E6457-I6457-J6457-K6457</f>
        <v>0</v>
      </c>
      <c r="M6457">
        <f>IF((I6457+J6457+(1-$W$36)*L6457)/$W$39&gt;=$W$38,1,0)</f>
        <v>0</v>
      </c>
      <c r="N6457">
        <f>IF(M6457=1,$W$37,$W$36)*L6457</f>
        <v>0</v>
      </c>
      <c r="O6457">
        <f>EXP(-$W$26*C6457)*I6457</f>
        <v>0</v>
      </c>
      <c r="P6457">
        <f>EXP(-$W$26*C6457)*J6457</f>
        <v>0</v>
      </c>
      <c r="Q6457">
        <f>EXP(-$W$26*C6457)*K6457</f>
        <v>0</v>
      </c>
      <c r="R6457">
        <f>EXP(-$W$26*C6457)*(L6457-N6457)</f>
        <v>0</v>
      </c>
      <c r="S6457">
        <f>EXP(-$W$26*C6457)*N6457</f>
        <v>0</v>
      </c>
      <c r="T6457">
        <f>EXP(-$W$26*C6457)*E6457</f>
        <v>0</v>
      </c>
    </row>
    <row r="6458" spans="1:20">
      <c r="A6458">
        <v>6449</v>
      </c>
      <c r="B6458">
        <f>RAND()</f>
        <v>0</v>
      </c>
      <c r="C6458">
        <f>IF(B6458&lt;$W$41,3,IF(B6458&lt;$W$41+$W$42,4,5))</f>
        <v>0</v>
      </c>
      <c r="D6458">
        <f>NORMSINV(RAND())</f>
        <v>0</v>
      </c>
      <c r="E6458">
        <f>$W$25*EXP(($W$26-$W$28-0.5*$W$27^2)*C6458+$W$27*SQRT(C6458)*D6458)</f>
        <v>0</v>
      </c>
      <c r="F6458">
        <f>$W$30*(1+$W$31)^C6458</f>
        <v>0</v>
      </c>
      <c r="G6458">
        <f>$W$32*(1+$W$33)^C6458</f>
        <v>0</v>
      </c>
      <c r="H6458">
        <f>$W$34*(1+$W$35)^C6458</f>
        <v>0</v>
      </c>
      <c r="I6458">
        <f>MIN(E6458,F6458)</f>
        <v>0</v>
      </c>
      <c r="J6458">
        <f>MIN(E6458-I6458,G6458)</f>
        <v>0</v>
      </c>
      <c r="K6458">
        <f>MIN(E6458-I6458-J6458,H6458)</f>
        <v>0</v>
      </c>
      <c r="L6458">
        <f>E6458-I6458-J6458-K6458</f>
        <v>0</v>
      </c>
      <c r="M6458">
        <f>IF((I6458+J6458+(1-$W$36)*L6458)/$W$39&gt;=$W$38,1,0)</f>
        <v>0</v>
      </c>
      <c r="N6458">
        <f>IF(M6458=1,$W$37,$W$36)*L6458</f>
        <v>0</v>
      </c>
      <c r="O6458">
        <f>EXP(-$W$26*C6458)*I6458</f>
        <v>0</v>
      </c>
      <c r="P6458">
        <f>EXP(-$W$26*C6458)*J6458</f>
        <v>0</v>
      </c>
      <c r="Q6458">
        <f>EXP(-$W$26*C6458)*K6458</f>
        <v>0</v>
      </c>
      <c r="R6458">
        <f>EXP(-$W$26*C6458)*(L6458-N6458)</f>
        <v>0</v>
      </c>
      <c r="S6458">
        <f>EXP(-$W$26*C6458)*N6458</f>
        <v>0</v>
      </c>
      <c r="T6458">
        <f>EXP(-$W$26*C6458)*E6458</f>
        <v>0</v>
      </c>
    </row>
    <row r="6459" spans="1:20">
      <c r="A6459">
        <v>6450</v>
      </c>
      <c r="B6459">
        <f>RAND()</f>
        <v>0</v>
      </c>
      <c r="C6459">
        <f>IF(B6459&lt;$W$41,3,IF(B6459&lt;$W$41+$W$42,4,5))</f>
        <v>0</v>
      </c>
      <c r="D6459">
        <f>NORMSINV(RAND())</f>
        <v>0</v>
      </c>
      <c r="E6459">
        <f>$W$25*EXP(($W$26-$W$28-0.5*$W$27^2)*C6459+$W$27*SQRT(C6459)*D6459)</f>
        <v>0</v>
      </c>
      <c r="F6459">
        <f>$W$30*(1+$W$31)^C6459</f>
        <v>0</v>
      </c>
      <c r="G6459">
        <f>$W$32*(1+$W$33)^C6459</f>
        <v>0</v>
      </c>
      <c r="H6459">
        <f>$W$34*(1+$W$35)^C6459</f>
        <v>0</v>
      </c>
      <c r="I6459">
        <f>MIN(E6459,F6459)</f>
        <v>0</v>
      </c>
      <c r="J6459">
        <f>MIN(E6459-I6459,G6459)</f>
        <v>0</v>
      </c>
      <c r="K6459">
        <f>MIN(E6459-I6459-J6459,H6459)</f>
        <v>0</v>
      </c>
      <c r="L6459">
        <f>E6459-I6459-J6459-K6459</f>
        <v>0</v>
      </c>
      <c r="M6459">
        <f>IF((I6459+J6459+(1-$W$36)*L6459)/$W$39&gt;=$W$38,1,0)</f>
        <v>0</v>
      </c>
      <c r="N6459">
        <f>IF(M6459=1,$W$37,$W$36)*L6459</f>
        <v>0</v>
      </c>
      <c r="O6459">
        <f>EXP(-$W$26*C6459)*I6459</f>
        <v>0</v>
      </c>
      <c r="P6459">
        <f>EXP(-$W$26*C6459)*J6459</f>
        <v>0</v>
      </c>
      <c r="Q6459">
        <f>EXP(-$W$26*C6459)*K6459</f>
        <v>0</v>
      </c>
      <c r="R6459">
        <f>EXP(-$W$26*C6459)*(L6459-N6459)</f>
        <v>0</v>
      </c>
      <c r="S6459">
        <f>EXP(-$W$26*C6459)*N6459</f>
        <v>0</v>
      </c>
      <c r="T6459">
        <f>EXP(-$W$26*C6459)*E6459</f>
        <v>0</v>
      </c>
    </row>
    <row r="6460" spans="1:20">
      <c r="A6460">
        <v>6451</v>
      </c>
      <c r="B6460">
        <f>RAND()</f>
        <v>0</v>
      </c>
      <c r="C6460">
        <f>IF(B6460&lt;$W$41,3,IF(B6460&lt;$W$41+$W$42,4,5))</f>
        <v>0</v>
      </c>
      <c r="D6460">
        <f>NORMSINV(RAND())</f>
        <v>0</v>
      </c>
      <c r="E6460">
        <f>$W$25*EXP(($W$26-$W$28-0.5*$W$27^2)*C6460+$W$27*SQRT(C6460)*D6460)</f>
        <v>0</v>
      </c>
      <c r="F6460">
        <f>$W$30*(1+$W$31)^C6460</f>
        <v>0</v>
      </c>
      <c r="G6460">
        <f>$W$32*(1+$W$33)^C6460</f>
        <v>0</v>
      </c>
      <c r="H6460">
        <f>$W$34*(1+$W$35)^C6460</f>
        <v>0</v>
      </c>
      <c r="I6460">
        <f>MIN(E6460,F6460)</f>
        <v>0</v>
      </c>
      <c r="J6460">
        <f>MIN(E6460-I6460,G6460)</f>
        <v>0</v>
      </c>
      <c r="K6460">
        <f>MIN(E6460-I6460-J6460,H6460)</f>
        <v>0</v>
      </c>
      <c r="L6460">
        <f>E6460-I6460-J6460-K6460</f>
        <v>0</v>
      </c>
      <c r="M6460">
        <f>IF((I6460+J6460+(1-$W$36)*L6460)/$W$39&gt;=$W$38,1,0)</f>
        <v>0</v>
      </c>
      <c r="N6460">
        <f>IF(M6460=1,$W$37,$W$36)*L6460</f>
        <v>0</v>
      </c>
      <c r="O6460">
        <f>EXP(-$W$26*C6460)*I6460</f>
        <v>0</v>
      </c>
      <c r="P6460">
        <f>EXP(-$W$26*C6460)*J6460</f>
        <v>0</v>
      </c>
      <c r="Q6460">
        <f>EXP(-$W$26*C6460)*K6460</f>
        <v>0</v>
      </c>
      <c r="R6460">
        <f>EXP(-$W$26*C6460)*(L6460-N6460)</f>
        <v>0</v>
      </c>
      <c r="S6460">
        <f>EXP(-$W$26*C6460)*N6460</f>
        <v>0</v>
      </c>
      <c r="T6460">
        <f>EXP(-$W$26*C6460)*E6460</f>
        <v>0</v>
      </c>
    </row>
    <row r="6461" spans="1:20">
      <c r="A6461">
        <v>6452</v>
      </c>
      <c r="B6461">
        <f>RAND()</f>
        <v>0</v>
      </c>
      <c r="C6461">
        <f>IF(B6461&lt;$W$41,3,IF(B6461&lt;$W$41+$W$42,4,5))</f>
        <v>0</v>
      </c>
      <c r="D6461">
        <f>NORMSINV(RAND())</f>
        <v>0</v>
      </c>
      <c r="E6461">
        <f>$W$25*EXP(($W$26-$W$28-0.5*$W$27^2)*C6461+$W$27*SQRT(C6461)*D6461)</f>
        <v>0</v>
      </c>
      <c r="F6461">
        <f>$W$30*(1+$W$31)^C6461</f>
        <v>0</v>
      </c>
      <c r="G6461">
        <f>$W$32*(1+$W$33)^C6461</f>
        <v>0</v>
      </c>
      <c r="H6461">
        <f>$W$34*(1+$W$35)^C6461</f>
        <v>0</v>
      </c>
      <c r="I6461">
        <f>MIN(E6461,F6461)</f>
        <v>0</v>
      </c>
      <c r="J6461">
        <f>MIN(E6461-I6461,G6461)</f>
        <v>0</v>
      </c>
      <c r="K6461">
        <f>MIN(E6461-I6461-J6461,H6461)</f>
        <v>0</v>
      </c>
      <c r="L6461">
        <f>E6461-I6461-J6461-K6461</f>
        <v>0</v>
      </c>
      <c r="M6461">
        <f>IF((I6461+J6461+(1-$W$36)*L6461)/$W$39&gt;=$W$38,1,0)</f>
        <v>0</v>
      </c>
      <c r="N6461">
        <f>IF(M6461=1,$W$37,$W$36)*L6461</f>
        <v>0</v>
      </c>
      <c r="O6461">
        <f>EXP(-$W$26*C6461)*I6461</f>
        <v>0</v>
      </c>
      <c r="P6461">
        <f>EXP(-$W$26*C6461)*J6461</f>
        <v>0</v>
      </c>
      <c r="Q6461">
        <f>EXP(-$W$26*C6461)*K6461</f>
        <v>0</v>
      </c>
      <c r="R6461">
        <f>EXP(-$W$26*C6461)*(L6461-N6461)</f>
        <v>0</v>
      </c>
      <c r="S6461">
        <f>EXP(-$W$26*C6461)*N6461</f>
        <v>0</v>
      </c>
      <c r="T6461">
        <f>EXP(-$W$26*C6461)*E6461</f>
        <v>0</v>
      </c>
    </row>
    <row r="6462" spans="1:20">
      <c r="A6462">
        <v>6453</v>
      </c>
      <c r="B6462">
        <f>RAND()</f>
        <v>0</v>
      </c>
      <c r="C6462">
        <f>IF(B6462&lt;$W$41,3,IF(B6462&lt;$W$41+$W$42,4,5))</f>
        <v>0</v>
      </c>
      <c r="D6462">
        <f>NORMSINV(RAND())</f>
        <v>0</v>
      </c>
      <c r="E6462">
        <f>$W$25*EXP(($W$26-$W$28-0.5*$W$27^2)*C6462+$W$27*SQRT(C6462)*D6462)</f>
        <v>0</v>
      </c>
      <c r="F6462">
        <f>$W$30*(1+$W$31)^C6462</f>
        <v>0</v>
      </c>
      <c r="G6462">
        <f>$W$32*(1+$W$33)^C6462</f>
        <v>0</v>
      </c>
      <c r="H6462">
        <f>$W$34*(1+$W$35)^C6462</f>
        <v>0</v>
      </c>
      <c r="I6462">
        <f>MIN(E6462,F6462)</f>
        <v>0</v>
      </c>
      <c r="J6462">
        <f>MIN(E6462-I6462,G6462)</f>
        <v>0</v>
      </c>
      <c r="K6462">
        <f>MIN(E6462-I6462-J6462,H6462)</f>
        <v>0</v>
      </c>
      <c r="L6462">
        <f>E6462-I6462-J6462-K6462</f>
        <v>0</v>
      </c>
      <c r="M6462">
        <f>IF((I6462+J6462+(1-$W$36)*L6462)/$W$39&gt;=$W$38,1,0)</f>
        <v>0</v>
      </c>
      <c r="N6462">
        <f>IF(M6462=1,$W$37,$W$36)*L6462</f>
        <v>0</v>
      </c>
      <c r="O6462">
        <f>EXP(-$W$26*C6462)*I6462</f>
        <v>0</v>
      </c>
      <c r="P6462">
        <f>EXP(-$W$26*C6462)*J6462</f>
        <v>0</v>
      </c>
      <c r="Q6462">
        <f>EXP(-$W$26*C6462)*K6462</f>
        <v>0</v>
      </c>
      <c r="R6462">
        <f>EXP(-$W$26*C6462)*(L6462-N6462)</f>
        <v>0</v>
      </c>
      <c r="S6462">
        <f>EXP(-$W$26*C6462)*N6462</f>
        <v>0</v>
      </c>
      <c r="T6462">
        <f>EXP(-$W$26*C6462)*E6462</f>
        <v>0</v>
      </c>
    </row>
    <row r="6463" spans="1:20">
      <c r="A6463">
        <v>6454</v>
      </c>
      <c r="B6463">
        <f>RAND()</f>
        <v>0</v>
      </c>
      <c r="C6463">
        <f>IF(B6463&lt;$W$41,3,IF(B6463&lt;$W$41+$W$42,4,5))</f>
        <v>0</v>
      </c>
      <c r="D6463">
        <f>NORMSINV(RAND())</f>
        <v>0</v>
      </c>
      <c r="E6463">
        <f>$W$25*EXP(($W$26-$W$28-0.5*$W$27^2)*C6463+$W$27*SQRT(C6463)*D6463)</f>
        <v>0</v>
      </c>
      <c r="F6463">
        <f>$W$30*(1+$W$31)^C6463</f>
        <v>0</v>
      </c>
      <c r="G6463">
        <f>$W$32*(1+$W$33)^C6463</f>
        <v>0</v>
      </c>
      <c r="H6463">
        <f>$W$34*(1+$W$35)^C6463</f>
        <v>0</v>
      </c>
      <c r="I6463">
        <f>MIN(E6463,F6463)</f>
        <v>0</v>
      </c>
      <c r="J6463">
        <f>MIN(E6463-I6463,G6463)</f>
        <v>0</v>
      </c>
      <c r="K6463">
        <f>MIN(E6463-I6463-J6463,H6463)</f>
        <v>0</v>
      </c>
      <c r="L6463">
        <f>E6463-I6463-J6463-K6463</f>
        <v>0</v>
      </c>
      <c r="M6463">
        <f>IF((I6463+J6463+(1-$W$36)*L6463)/$W$39&gt;=$W$38,1,0)</f>
        <v>0</v>
      </c>
      <c r="N6463">
        <f>IF(M6463=1,$W$37,$W$36)*L6463</f>
        <v>0</v>
      </c>
      <c r="O6463">
        <f>EXP(-$W$26*C6463)*I6463</f>
        <v>0</v>
      </c>
      <c r="P6463">
        <f>EXP(-$W$26*C6463)*J6463</f>
        <v>0</v>
      </c>
      <c r="Q6463">
        <f>EXP(-$W$26*C6463)*K6463</f>
        <v>0</v>
      </c>
      <c r="R6463">
        <f>EXP(-$W$26*C6463)*(L6463-N6463)</f>
        <v>0</v>
      </c>
      <c r="S6463">
        <f>EXP(-$W$26*C6463)*N6463</f>
        <v>0</v>
      </c>
      <c r="T6463">
        <f>EXP(-$W$26*C6463)*E6463</f>
        <v>0</v>
      </c>
    </row>
    <row r="6464" spans="1:20">
      <c r="A6464">
        <v>6455</v>
      </c>
      <c r="B6464">
        <f>RAND()</f>
        <v>0</v>
      </c>
      <c r="C6464">
        <f>IF(B6464&lt;$W$41,3,IF(B6464&lt;$W$41+$W$42,4,5))</f>
        <v>0</v>
      </c>
      <c r="D6464">
        <f>NORMSINV(RAND())</f>
        <v>0</v>
      </c>
      <c r="E6464">
        <f>$W$25*EXP(($W$26-$W$28-0.5*$W$27^2)*C6464+$W$27*SQRT(C6464)*D6464)</f>
        <v>0</v>
      </c>
      <c r="F6464">
        <f>$W$30*(1+$W$31)^C6464</f>
        <v>0</v>
      </c>
      <c r="G6464">
        <f>$W$32*(1+$W$33)^C6464</f>
        <v>0</v>
      </c>
      <c r="H6464">
        <f>$W$34*(1+$W$35)^C6464</f>
        <v>0</v>
      </c>
      <c r="I6464">
        <f>MIN(E6464,F6464)</f>
        <v>0</v>
      </c>
      <c r="J6464">
        <f>MIN(E6464-I6464,G6464)</f>
        <v>0</v>
      </c>
      <c r="K6464">
        <f>MIN(E6464-I6464-J6464,H6464)</f>
        <v>0</v>
      </c>
      <c r="L6464">
        <f>E6464-I6464-J6464-K6464</f>
        <v>0</v>
      </c>
      <c r="M6464">
        <f>IF((I6464+J6464+(1-$W$36)*L6464)/$W$39&gt;=$W$38,1,0)</f>
        <v>0</v>
      </c>
      <c r="N6464">
        <f>IF(M6464=1,$W$37,$W$36)*L6464</f>
        <v>0</v>
      </c>
      <c r="O6464">
        <f>EXP(-$W$26*C6464)*I6464</f>
        <v>0</v>
      </c>
      <c r="P6464">
        <f>EXP(-$W$26*C6464)*J6464</f>
        <v>0</v>
      </c>
      <c r="Q6464">
        <f>EXP(-$W$26*C6464)*K6464</f>
        <v>0</v>
      </c>
      <c r="R6464">
        <f>EXP(-$W$26*C6464)*(L6464-N6464)</f>
        <v>0</v>
      </c>
      <c r="S6464">
        <f>EXP(-$W$26*C6464)*N6464</f>
        <v>0</v>
      </c>
      <c r="T6464">
        <f>EXP(-$W$26*C6464)*E6464</f>
        <v>0</v>
      </c>
    </row>
    <row r="6465" spans="1:20">
      <c r="A6465">
        <v>6456</v>
      </c>
      <c r="B6465">
        <f>RAND()</f>
        <v>0</v>
      </c>
      <c r="C6465">
        <f>IF(B6465&lt;$W$41,3,IF(B6465&lt;$W$41+$W$42,4,5))</f>
        <v>0</v>
      </c>
      <c r="D6465">
        <f>NORMSINV(RAND())</f>
        <v>0</v>
      </c>
      <c r="E6465">
        <f>$W$25*EXP(($W$26-$W$28-0.5*$W$27^2)*C6465+$W$27*SQRT(C6465)*D6465)</f>
        <v>0</v>
      </c>
      <c r="F6465">
        <f>$W$30*(1+$W$31)^C6465</f>
        <v>0</v>
      </c>
      <c r="G6465">
        <f>$W$32*(1+$W$33)^C6465</f>
        <v>0</v>
      </c>
      <c r="H6465">
        <f>$W$34*(1+$W$35)^C6465</f>
        <v>0</v>
      </c>
      <c r="I6465">
        <f>MIN(E6465,F6465)</f>
        <v>0</v>
      </c>
      <c r="J6465">
        <f>MIN(E6465-I6465,G6465)</f>
        <v>0</v>
      </c>
      <c r="K6465">
        <f>MIN(E6465-I6465-J6465,H6465)</f>
        <v>0</v>
      </c>
      <c r="L6465">
        <f>E6465-I6465-J6465-K6465</f>
        <v>0</v>
      </c>
      <c r="M6465">
        <f>IF((I6465+J6465+(1-$W$36)*L6465)/$W$39&gt;=$W$38,1,0)</f>
        <v>0</v>
      </c>
      <c r="N6465">
        <f>IF(M6465=1,$W$37,$W$36)*L6465</f>
        <v>0</v>
      </c>
      <c r="O6465">
        <f>EXP(-$W$26*C6465)*I6465</f>
        <v>0</v>
      </c>
      <c r="P6465">
        <f>EXP(-$W$26*C6465)*J6465</f>
        <v>0</v>
      </c>
      <c r="Q6465">
        <f>EXP(-$W$26*C6465)*K6465</f>
        <v>0</v>
      </c>
      <c r="R6465">
        <f>EXP(-$W$26*C6465)*(L6465-N6465)</f>
        <v>0</v>
      </c>
      <c r="S6465">
        <f>EXP(-$W$26*C6465)*N6465</f>
        <v>0</v>
      </c>
      <c r="T6465">
        <f>EXP(-$W$26*C6465)*E6465</f>
        <v>0</v>
      </c>
    </row>
    <row r="6466" spans="1:20">
      <c r="A6466">
        <v>6457</v>
      </c>
      <c r="B6466">
        <f>RAND()</f>
        <v>0</v>
      </c>
      <c r="C6466">
        <f>IF(B6466&lt;$W$41,3,IF(B6466&lt;$W$41+$W$42,4,5))</f>
        <v>0</v>
      </c>
      <c r="D6466">
        <f>NORMSINV(RAND())</f>
        <v>0</v>
      </c>
      <c r="E6466">
        <f>$W$25*EXP(($W$26-$W$28-0.5*$W$27^2)*C6466+$W$27*SQRT(C6466)*D6466)</f>
        <v>0</v>
      </c>
      <c r="F6466">
        <f>$W$30*(1+$W$31)^C6466</f>
        <v>0</v>
      </c>
      <c r="G6466">
        <f>$W$32*(1+$W$33)^C6466</f>
        <v>0</v>
      </c>
      <c r="H6466">
        <f>$W$34*(1+$W$35)^C6466</f>
        <v>0</v>
      </c>
      <c r="I6466">
        <f>MIN(E6466,F6466)</f>
        <v>0</v>
      </c>
      <c r="J6466">
        <f>MIN(E6466-I6466,G6466)</f>
        <v>0</v>
      </c>
      <c r="K6466">
        <f>MIN(E6466-I6466-J6466,H6466)</f>
        <v>0</v>
      </c>
      <c r="L6466">
        <f>E6466-I6466-J6466-K6466</f>
        <v>0</v>
      </c>
      <c r="M6466">
        <f>IF((I6466+J6466+(1-$W$36)*L6466)/$W$39&gt;=$W$38,1,0)</f>
        <v>0</v>
      </c>
      <c r="N6466">
        <f>IF(M6466=1,$W$37,$W$36)*L6466</f>
        <v>0</v>
      </c>
      <c r="O6466">
        <f>EXP(-$W$26*C6466)*I6466</f>
        <v>0</v>
      </c>
      <c r="P6466">
        <f>EXP(-$W$26*C6466)*J6466</f>
        <v>0</v>
      </c>
      <c r="Q6466">
        <f>EXP(-$W$26*C6466)*K6466</f>
        <v>0</v>
      </c>
      <c r="R6466">
        <f>EXP(-$W$26*C6466)*(L6466-N6466)</f>
        <v>0</v>
      </c>
      <c r="S6466">
        <f>EXP(-$W$26*C6466)*N6466</f>
        <v>0</v>
      </c>
      <c r="T6466">
        <f>EXP(-$W$26*C6466)*E6466</f>
        <v>0</v>
      </c>
    </row>
    <row r="6467" spans="1:20">
      <c r="A6467">
        <v>6458</v>
      </c>
      <c r="B6467">
        <f>RAND()</f>
        <v>0</v>
      </c>
      <c r="C6467">
        <f>IF(B6467&lt;$W$41,3,IF(B6467&lt;$W$41+$W$42,4,5))</f>
        <v>0</v>
      </c>
      <c r="D6467">
        <f>NORMSINV(RAND())</f>
        <v>0</v>
      </c>
      <c r="E6467">
        <f>$W$25*EXP(($W$26-$W$28-0.5*$W$27^2)*C6467+$W$27*SQRT(C6467)*D6467)</f>
        <v>0</v>
      </c>
      <c r="F6467">
        <f>$W$30*(1+$W$31)^C6467</f>
        <v>0</v>
      </c>
      <c r="G6467">
        <f>$W$32*(1+$W$33)^C6467</f>
        <v>0</v>
      </c>
      <c r="H6467">
        <f>$W$34*(1+$W$35)^C6467</f>
        <v>0</v>
      </c>
      <c r="I6467">
        <f>MIN(E6467,F6467)</f>
        <v>0</v>
      </c>
      <c r="J6467">
        <f>MIN(E6467-I6467,G6467)</f>
        <v>0</v>
      </c>
      <c r="K6467">
        <f>MIN(E6467-I6467-J6467,H6467)</f>
        <v>0</v>
      </c>
      <c r="L6467">
        <f>E6467-I6467-J6467-K6467</f>
        <v>0</v>
      </c>
      <c r="M6467">
        <f>IF((I6467+J6467+(1-$W$36)*L6467)/$W$39&gt;=$W$38,1,0)</f>
        <v>0</v>
      </c>
      <c r="N6467">
        <f>IF(M6467=1,$W$37,$W$36)*L6467</f>
        <v>0</v>
      </c>
      <c r="O6467">
        <f>EXP(-$W$26*C6467)*I6467</f>
        <v>0</v>
      </c>
      <c r="P6467">
        <f>EXP(-$W$26*C6467)*J6467</f>
        <v>0</v>
      </c>
      <c r="Q6467">
        <f>EXP(-$W$26*C6467)*K6467</f>
        <v>0</v>
      </c>
      <c r="R6467">
        <f>EXP(-$W$26*C6467)*(L6467-N6467)</f>
        <v>0</v>
      </c>
      <c r="S6467">
        <f>EXP(-$W$26*C6467)*N6467</f>
        <v>0</v>
      </c>
      <c r="T6467">
        <f>EXP(-$W$26*C6467)*E6467</f>
        <v>0</v>
      </c>
    </row>
    <row r="6468" spans="1:20">
      <c r="A6468">
        <v>6459</v>
      </c>
      <c r="B6468">
        <f>RAND()</f>
        <v>0</v>
      </c>
      <c r="C6468">
        <f>IF(B6468&lt;$W$41,3,IF(B6468&lt;$W$41+$W$42,4,5))</f>
        <v>0</v>
      </c>
      <c r="D6468">
        <f>NORMSINV(RAND())</f>
        <v>0</v>
      </c>
      <c r="E6468">
        <f>$W$25*EXP(($W$26-$W$28-0.5*$W$27^2)*C6468+$W$27*SQRT(C6468)*D6468)</f>
        <v>0</v>
      </c>
      <c r="F6468">
        <f>$W$30*(1+$W$31)^C6468</f>
        <v>0</v>
      </c>
      <c r="G6468">
        <f>$W$32*(1+$W$33)^C6468</f>
        <v>0</v>
      </c>
      <c r="H6468">
        <f>$W$34*(1+$W$35)^C6468</f>
        <v>0</v>
      </c>
      <c r="I6468">
        <f>MIN(E6468,F6468)</f>
        <v>0</v>
      </c>
      <c r="J6468">
        <f>MIN(E6468-I6468,G6468)</f>
        <v>0</v>
      </c>
      <c r="K6468">
        <f>MIN(E6468-I6468-J6468,H6468)</f>
        <v>0</v>
      </c>
      <c r="L6468">
        <f>E6468-I6468-J6468-K6468</f>
        <v>0</v>
      </c>
      <c r="M6468">
        <f>IF((I6468+J6468+(1-$W$36)*L6468)/$W$39&gt;=$W$38,1,0)</f>
        <v>0</v>
      </c>
      <c r="N6468">
        <f>IF(M6468=1,$W$37,$W$36)*L6468</f>
        <v>0</v>
      </c>
      <c r="O6468">
        <f>EXP(-$W$26*C6468)*I6468</f>
        <v>0</v>
      </c>
      <c r="P6468">
        <f>EXP(-$W$26*C6468)*J6468</f>
        <v>0</v>
      </c>
      <c r="Q6468">
        <f>EXP(-$W$26*C6468)*K6468</f>
        <v>0</v>
      </c>
      <c r="R6468">
        <f>EXP(-$W$26*C6468)*(L6468-N6468)</f>
        <v>0</v>
      </c>
      <c r="S6468">
        <f>EXP(-$W$26*C6468)*N6468</f>
        <v>0</v>
      </c>
      <c r="T6468">
        <f>EXP(-$W$26*C6468)*E6468</f>
        <v>0</v>
      </c>
    </row>
    <row r="6469" spans="1:20">
      <c r="A6469">
        <v>6460</v>
      </c>
      <c r="B6469">
        <f>RAND()</f>
        <v>0</v>
      </c>
      <c r="C6469">
        <f>IF(B6469&lt;$W$41,3,IF(B6469&lt;$W$41+$W$42,4,5))</f>
        <v>0</v>
      </c>
      <c r="D6469">
        <f>NORMSINV(RAND())</f>
        <v>0</v>
      </c>
      <c r="E6469">
        <f>$W$25*EXP(($W$26-$W$28-0.5*$W$27^2)*C6469+$W$27*SQRT(C6469)*D6469)</f>
        <v>0</v>
      </c>
      <c r="F6469">
        <f>$W$30*(1+$W$31)^C6469</f>
        <v>0</v>
      </c>
      <c r="G6469">
        <f>$W$32*(1+$W$33)^C6469</f>
        <v>0</v>
      </c>
      <c r="H6469">
        <f>$W$34*(1+$W$35)^C6469</f>
        <v>0</v>
      </c>
      <c r="I6469">
        <f>MIN(E6469,F6469)</f>
        <v>0</v>
      </c>
      <c r="J6469">
        <f>MIN(E6469-I6469,G6469)</f>
        <v>0</v>
      </c>
      <c r="K6469">
        <f>MIN(E6469-I6469-J6469,H6469)</f>
        <v>0</v>
      </c>
      <c r="L6469">
        <f>E6469-I6469-J6469-K6469</f>
        <v>0</v>
      </c>
      <c r="M6469">
        <f>IF((I6469+J6469+(1-$W$36)*L6469)/$W$39&gt;=$W$38,1,0)</f>
        <v>0</v>
      </c>
      <c r="N6469">
        <f>IF(M6469=1,$W$37,$W$36)*L6469</f>
        <v>0</v>
      </c>
      <c r="O6469">
        <f>EXP(-$W$26*C6469)*I6469</f>
        <v>0</v>
      </c>
      <c r="P6469">
        <f>EXP(-$W$26*C6469)*J6469</f>
        <v>0</v>
      </c>
      <c r="Q6469">
        <f>EXP(-$W$26*C6469)*K6469</f>
        <v>0</v>
      </c>
      <c r="R6469">
        <f>EXP(-$W$26*C6469)*(L6469-N6469)</f>
        <v>0</v>
      </c>
      <c r="S6469">
        <f>EXP(-$W$26*C6469)*N6469</f>
        <v>0</v>
      </c>
      <c r="T6469">
        <f>EXP(-$W$26*C6469)*E6469</f>
        <v>0</v>
      </c>
    </row>
    <row r="6470" spans="1:20">
      <c r="A6470">
        <v>6461</v>
      </c>
      <c r="B6470">
        <f>RAND()</f>
        <v>0</v>
      </c>
      <c r="C6470">
        <f>IF(B6470&lt;$W$41,3,IF(B6470&lt;$W$41+$W$42,4,5))</f>
        <v>0</v>
      </c>
      <c r="D6470">
        <f>NORMSINV(RAND())</f>
        <v>0</v>
      </c>
      <c r="E6470">
        <f>$W$25*EXP(($W$26-$W$28-0.5*$W$27^2)*C6470+$W$27*SQRT(C6470)*D6470)</f>
        <v>0</v>
      </c>
      <c r="F6470">
        <f>$W$30*(1+$W$31)^C6470</f>
        <v>0</v>
      </c>
      <c r="G6470">
        <f>$W$32*(1+$W$33)^C6470</f>
        <v>0</v>
      </c>
      <c r="H6470">
        <f>$W$34*(1+$W$35)^C6470</f>
        <v>0</v>
      </c>
      <c r="I6470">
        <f>MIN(E6470,F6470)</f>
        <v>0</v>
      </c>
      <c r="J6470">
        <f>MIN(E6470-I6470,G6470)</f>
        <v>0</v>
      </c>
      <c r="K6470">
        <f>MIN(E6470-I6470-J6470,H6470)</f>
        <v>0</v>
      </c>
      <c r="L6470">
        <f>E6470-I6470-J6470-K6470</f>
        <v>0</v>
      </c>
      <c r="M6470">
        <f>IF((I6470+J6470+(1-$W$36)*L6470)/$W$39&gt;=$W$38,1,0)</f>
        <v>0</v>
      </c>
      <c r="N6470">
        <f>IF(M6470=1,$W$37,$W$36)*L6470</f>
        <v>0</v>
      </c>
      <c r="O6470">
        <f>EXP(-$W$26*C6470)*I6470</f>
        <v>0</v>
      </c>
      <c r="P6470">
        <f>EXP(-$W$26*C6470)*J6470</f>
        <v>0</v>
      </c>
      <c r="Q6470">
        <f>EXP(-$W$26*C6470)*K6470</f>
        <v>0</v>
      </c>
      <c r="R6470">
        <f>EXP(-$W$26*C6470)*(L6470-N6470)</f>
        <v>0</v>
      </c>
      <c r="S6470">
        <f>EXP(-$W$26*C6470)*N6470</f>
        <v>0</v>
      </c>
      <c r="T6470">
        <f>EXP(-$W$26*C6470)*E6470</f>
        <v>0</v>
      </c>
    </row>
    <row r="6471" spans="1:20">
      <c r="A6471">
        <v>6462</v>
      </c>
      <c r="B6471">
        <f>RAND()</f>
        <v>0</v>
      </c>
      <c r="C6471">
        <f>IF(B6471&lt;$W$41,3,IF(B6471&lt;$W$41+$W$42,4,5))</f>
        <v>0</v>
      </c>
      <c r="D6471">
        <f>NORMSINV(RAND())</f>
        <v>0</v>
      </c>
      <c r="E6471">
        <f>$W$25*EXP(($W$26-$W$28-0.5*$W$27^2)*C6471+$W$27*SQRT(C6471)*D6471)</f>
        <v>0</v>
      </c>
      <c r="F6471">
        <f>$W$30*(1+$W$31)^C6471</f>
        <v>0</v>
      </c>
      <c r="G6471">
        <f>$W$32*(1+$W$33)^C6471</f>
        <v>0</v>
      </c>
      <c r="H6471">
        <f>$W$34*(1+$W$35)^C6471</f>
        <v>0</v>
      </c>
      <c r="I6471">
        <f>MIN(E6471,F6471)</f>
        <v>0</v>
      </c>
      <c r="J6471">
        <f>MIN(E6471-I6471,G6471)</f>
        <v>0</v>
      </c>
      <c r="K6471">
        <f>MIN(E6471-I6471-J6471,H6471)</f>
        <v>0</v>
      </c>
      <c r="L6471">
        <f>E6471-I6471-J6471-K6471</f>
        <v>0</v>
      </c>
      <c r="M6471">
        <f>IF((I6471+J6471+(1-$W$36)*L6471)/$W$39&gt;=$W$38,1,0)</f>
        <v>0</v>
      </c>
      <c r="N6471">
        <f>IF(M6471=1,$W$37,$W$36)*L6471</f>
        <v>0</v>
      </c>
      <c r="O6471">
        <f>EXP(-$W$26*C6471)*I6471</f>
        <v>0</v>
      </c>
      <c r="P6471">
        <f>EXP(-$W$26*C6471)*J6471</f>
        <v>0</v>
      </c>
      <c r="Q6471">
        <f>EXP(-$W$26*C6471)*K6471</f>
        <v>0</v>
      </c>
      <c r="R6471">
        <f>EXP(-$W$26*C6471)*(L6471-N6471)</f>
        <v>0</v>
      </c>
      <c r="S6471">
        <f>EXP(-$W$26*C6471)*N6471</f>
        <v>0</v>
      </c>
      <c r="T6471">
        <f>EXP(-$W$26*C6471)*E6471</f>
        <v>0</v>
      </c>
    </row>
    <row r="6472" spans="1:20">
      <c r="A6472">
        <v>6463</v>
      </c>
      <c r="B6472">
        <f>RAND()</f>
        <v>0</v>
      </c>
      <c r="C6472">
        <f>IF(B6472&lt;$W$41,3,IF(B6472&lt;$W$41+$W$42,4,5))</f>
        <v>0</v>
      </c>
      <c r="D6472">
        <f>NORMSINV(RAND())</f>
        <v>0</v>
      </c>
      <c r="E6472">
        <f>$W$25*EXP(($W$26-$W$28-0.5*$W$27^2)*C6472+$W$27*SQRT(C6472)*D6472)</f>
        <v>0</v>
      </c>
      <c r="F6472">
        <f>$W$30*(1+$W$31)^C6472</f>
        <v>0</v>
      </c>
      <c r="G6472">
        <f>$W$32*(1+$W$33)^C6472</f>
        <v>0</v>
      </c>
      <c r="H6472">
        <f>$W$34*(1+$W$35)^C6472</f>
        <v>0</v>
      </c>
      <c r="I6472">
        <f>MIN(E6472,F6472)</f>
        <v>0</v>
      </c>
      <c r="J6472">
        <f>MIN(E6472-I6472,G6472)</f>
        <v>0</v>
      </c>
      <c r="K6472">
        <f>MIN(E6472-I6472-J6472,H6472)</f>
        <v>0</v>
      </c>
      <c r="L6472">
        <f>E6472-I6472-J6472-K6472</f>
        <v>0</v>
      </c>
      <c r="M6472">
        <f>IF((I6472+J6472+(1-$W$36)*L6472)/$W$39&gt;=$W$38,1,0)</f>
        <v>0</v>
      </c>
      <c r="N6472">
        <f>IF(M6472=1,$W$37,$W$36)*L6472</f>
        <v>0</v>
      </c>
      <c r="O6472">
        <f>EXP(-$W$26*C6472)*I6472</f>
        <v>0</v>
      </c>
      <c r="P6472">
        <f>EXP(-$W$26*C6472)*J6472</f>
        <v>0</v>
      </c>
      <c r="Q6472">
        <f>EXP(-$W$26*C6472)*K6472</f>
        <v>0</v>
      </c>
      <c r="R6472">
        <f>EXP(-$W$26*C6472)*(L6472-N6472)</f>
        <v>0</v>
      </c>
      <c r="S6472">
        <f>EXP(-$W$26*C6472)*N6472</f>
        <v>0</v>
      </c>
      <c r="T6472">
        <f>EXP(-$W$26*C6472)*E6472</f>
        <v>0</v>
      </c>
    </row>
    <row r="6473" spans="1:20">
      <c r="A6473">
        <v>6464</v>
      </c>
      <c r="B6473">
        <f>RAND()</f>
        <v>0</v>
      </c>
      <c r="C6473">
        <f>IF(B6473&lt;$W$41,3,IF(B6473&lt;$W$41+$W$42,4,5))</f>
        <v>0</v>
      </c>
      <c r="D6473">
        <f>NORMSINV(RAND())</f>
        <v>0</v>
      </c>
      <c r="E6473">
        <f>$W$25*EXP(($W$26-$W$28-0.5*$W$27^2)*C6473+$W$27*SQRT(C6473)*D6473)</f>
        <v>0</v>
      </c>
      <c r="F6473">
        <f>$W$30*(1+$W$31)^C6473</f>
        <v>0</v>
      </c>
      <c r="G6473">
        <f>$W$32*(1+$W$33)^C6473</f>
        <v>0</v>
      </c>
      <c r="H6473">
        <f>$W$34*(1+$W$35)^C6473</f>
        <v>0</v>
      </c>
      <c r="I6473">
        <f>MIN(E6473,F6473)</f>
        <v>0</v>
      </c>
      <c r="J6473">
        <f>MIN(E6473-I6473,G6473)</f>
        <v>0</v>
      </c>
      <c r="K6473">
        <f>MIN(E6473-I6473-J6473,H6473)</f>
        <v>0</v>
      </c>
      <c r="L6473">
        <f>E6473-I6473-J6473-K6473</f>
        <v>0</v>
      </c>
      <c r="M6473">
        <f>IF((I6473+J6473+(1-$W$36)*L6473)/$W$39&gt;=$W$38,1,0)</f>
        <v>0</v>
      </c>
      <c r="N6473">
        <f>IF(M6473=1,$W$37,$W$36)*L6473</f>
        <v>0</v>
      </c>
      <c r="O6473">
        <f>EXP(-$W$26*C6473)*I6473</f>
        <v>0</v>
      </c>
      <c r="P6473">
        <f>EXP(-$W$26*C6473)*J6473</f>
        <v>0</v>
      </c>
      <c r="Q6473">
        <f>EXP(-$W$26*C6473)*K6473</f>
        <v>0</v>
      </c>
      <c r="R6473">
        <f>EXP(-$W$26*C6473)*(L6473-N6473)</f>
        <v>0</v>
      </c>
      <c r="S6473">
        <f>EXP(-$W$26*C6473)*N6473</f>
        <v>0</v>
      </c>
      <c r="T6473">
        <f>EXP(-$W$26*C6473)*E6473</f>
        <v>0</v>
      </c>
    </row>
    <row r="6474" spans="1:20">
      <c r="A6474">
        <v>6465</v>
      </c>
      <c r="B6474">
        <f>RAND()</f>
        <v>0</v>
      </c>
      <c r="C6474">
        <f>IF(B6474&lt;$W$41,3,IF(B6474&lt;$W$41+$W$42,4,5))</f>
        <v>0</v>
      </c>
      <c r="D6474">
        <f>NORMSINV(RAND())</f>
        <v>0</v>
      </c>
      <c r="E6474">
        <f>$W$25*EXP(($W$26-$W$28-0.5*$W$27^2)*C6474+$W$27*SQRT(C6474)*D6474)</f>
        <v>0</v>
      </c>
      <c r="F6474">
        <f>$W$30*(1+$W$31)^C6474</f>
        <v>0</v>
      </c>
      <c r="G6474">
        <f>$W$32*(1+$W$33)^C6474</f>
        <v>0</v>
      </c>
      <c r="H6474">
        <f>$W$34*(1+$W$35)^C6474</f>
        <v>0</v>
      </c>
      <c r="I6474">
        <f>MIN(E6474,F6474)</f>
        <v>0</v>
      </c>
      <c r="J6474">
        <f>MIN(E6474-I6474,G6474)</f>
        <v>0</v>
      </c>
      <c r="K6474">
        <f>MIN(E6474-I6474-J6474,H6474)</f>
        <v>0</v>
      </c>
      <c r="L6474">
        <f>E6474-I6474-J6474-K6474</f>
        <v>0</v>
      </c>
      <c r="M6474">
        <f>IF((I6474+J6474+(1-$W$36)*L6474)/$W$39&gt;=$W$38,1,0)</f>
        <v>0</v>
      </c>
      <c r="N6474">
        <f>IF(M6474=1,$W$37,$W$36)*L6474</f>
        <v>0</v>
      </c>
      <c r="O6474">
        <f>EXP(-$W$26*C6474)*I6474</f>
        <v>0</v>
      </c>
      <c r="P6474">
        <f>EXP(-$W$26*C6474)*J6474</f>
        <v>0</v>
      </c>
      <c r="Q6474">
        <f>EXP(-$W$26*C6474)*K6474</f>
        <v>0</v>
      </c>
      <c r="R6474">
        <f>EXP(-$W$26*C6474)*(L6474-N6474)</f>
        <v>0</v>
      </c>
      <c r="S6474">
        <f>EXP(-$W$26*C6474)*N6474</f>
        <v>0</v>
      </c>
      <c r="T6474">
        <f>EXP(-$W$26*C6474)*E6474</f>
        <v>0</v>
      </c>
    </row>
    <row r="6475" spans="1:20">
      <c r="A6475">
        <v>6466</v>
      </c>
      <c r="B6475">
        <f>RAND()</f>
        <v>0</v>
      </c>
      <c r="C6475">
        <f>IF(B6475&lt;$W$41,3,IF(B6475&lt;$W$41+$W$42,4,5))</f>
        <v>0</v>
      </c>
      <c r="D6475">
        <f>NORMSINV(RAND())</f>
        <v>0</v>
      </c>
      <c r="E6475">
        <f>$W$25*EXP(($W$26-$W$28-0.5*$W$27^2)*C6475+$W$27*SQRT(C6475)*D6475)</f>
        <v>0</v>
      </c>
      <c r="F6475">
        <f>$W$30*(1+$W$31)^C6475</f>
        <v>0</v>
      </c>
      <c r="G6475">
        <f>$W$32*(1+$W$33)^C6475</f>
        <v>0</v>
      </c>
      <c r="H6475">
        <f>$W$34*(1+$W$35)^C6475</f>
        <v>0</v>
      </c>
      <c r="I6475">
        <f>MIN(E6475,F6475)</f>
        <v>0</v>
      </c>
      <c r="J6475">
        <f>MIN(E6475-I6475,G6475)</f>
        <v>0</v>
      </c>
      <c r="K6475">
        <f>MIN(E6475-I6475-J6475,H6475)</f>
        <v>0</v>
      </c>
      <c r="L6475">
        <f>E6475-I6475-J6475-K6475</f>
        <v>0</v>
      </c>
      <c r="M6475">
        <f>IF((I6475+J6475+(1-$W$36)*L6475)/$W$39&gt;=$W$38,1,0)</f>
        <v>0</v>
      </c>
      <c r="N6475">
        <f>IF(M6475=1,$W$37,$W$36)*L6475</f>
        <v>0</v>
      </c>
      <c r="O6475">
        <f>EXP(-$W$26*C6475)*I6475</f>
        <v>0</v>
      </c>
      <c r="P6475">
        <f>EXP(-$W$26*C6475)*J6475</f>
        <v>0</v>
      </c>
      <c r="Q6475">
        <f>EXP(-$W$26*C6475)*K6475</f>
        <v>0</v>
      </c>
      <c r="R6475">
        <f>EXP(-$W$26*C6475)*(L6475-N6475)</f>
        <v>0</v>
      </c>
      <c r="S6475">
        <f>EXP(-$W$26*C6475)*N6475</f>
        <v>0</v>
      </c>
      <c r="T6475">
        <f>EXP(-$W$26*C6475)*E6475</f>
        <v>0</v>
      </c>
    </row>
    <row r="6476" spans="1:20">
      <c r="A6476">
        <v>6467</v>
      </c>
      <c r="B6476">
        <f>RAND()</f>
        <v>0</v>
      </c>
      <c r="C6476">
        <f>IF(B6476&lt;$W$41,3,IF(B6476&lt;$W$41+$W$42,4,5))</f>
        <v>0</v>
      </c>
      <c r="D6476">
        <f>NORMSINV(RAND())</f>
        <v>0</v>
      </c>
      <c r="E6476">
        <f>$W$25*EXP(($W$26-$W$28-0.5*$W$27^2)*C6476+$W$27*SQRT(C6476)*D6476)</f>
        <v>0</v>
      </c>
      <c r="F6476">
        <f>$W$30*(1+$W$31)^C6476</f>
        <v>0</v>
      </c>
      <c r="G6476">
        <f>$W$32*(1+$W$33)^C6476</f>
        <v>0</v>
      </c>
      <c r="H6476">
        <f>$W$34*(1+$W$35)^C6476</f>
        <v>0</v>
      </c>
      <c r="I6476">
        <f>MIN(E6476,F6476)</f>
        <v>0</v>
      </c>
      <c r="J6476">
        <f>MIN(E6476-I6476,G6476)</f>
        <v>0</v>
      </c>
      <c r="K6476">
        <f>MIN(E6476-I6476-J6476,H6476)</f>
        <v>0</v>
      </c>
      <c r="L6476">
        <f>E6476-I6476-J6476-K6476</f>
        <v>0</v>
      </c>
      <c r="M6476">
        <f>IF((I6476+J6476+(1-$W$36)*L6476)/$W$39&gt;=$W$38,1,0)</f>
        <v>0</v>
      </c>
      <c r="N6476">
        <f>IF(M6476=1,$W$37,$W$36)*L6476</f>
        <v>0</v>
      </c>
      <c r="O6476">
        <f>EXP(-$W$26*C6476)*I6476</f>
        <v>0</v>
      </c>
      <c r="P6476">
        <f>EXP(-$W$26*C6476)*J6476</f>
        <v>0</v>
      </c>
      <c r="Q6476">
        <f>EXP(-$W$26*C6476)*K6476</f>
        <v>0</v>
      </c>
      <c r="R6476">
        <f>EXP(-$W$26*C6476)*(L6476-N6476)</f>
        <v>0</v>
      </c>
      <c r="S6476">
        <f>EXP(-$W$26*C6476)*N6476</f>
        <v>0</v>
      </c>
      <c r="T6476">
        <f>EXP(-$W$26*C6476)*E6476</f>
        <v>0</v>
      </c>
    </row>
    <row r="6477" spans="1:20">
      <c r="A6477">
        <v>6468</v>
      </c>
      <c r="B6477">
        <f>RAND()</f>
        <v>0</v>
      </c>
      <c r="C6477">
        <f>IF(B6477&lt;$W$41,3,IF(B6477&lt;$W$41+$W$42,4,5))</f>
        <v>0</v>
      </c>
      <c r="D6477">
        <f>NORMSINV(RAND())</f>
        <v>0</v>
      </c>
      <c r="E6477">
        <f>$W$25*EXP(($W$26-$W$28-0.5*$W$27^2)*C6477+$W$27*SQRT(C6477)*D6477)</f>
        <v>0</v>
      </c>
      <c r="F6477">
        <f>$W$30*(1+$W$31)^C6477</f>
        <v>0</v>
      </c>
      <c r="G6477">
        <f>$W$32*(1+$W$33)^C6477</f>
        <v>0</v>
      </c>
      <c r="H6477">
        <f>$W$34*(1+$W$35)^C6477</f>
        <v>0</v>
      </c>
      <c r="I6477">
        <f>MIN(E6477,F6477)</f>
        <v>0</v>
      </c>
      <c r="J6477">
        <f>MIN(E6477-I6477,G6477)</f>
        <v>0</v>
      </c>
      <c r="K6477">
        <f>MIN(E6477-I6477-J6477,H6477)</f>
        <v>0</v>
      </c>
      <c r="L6477">
        <f>E6477-I6477-J6477-K6477</f>
        <v>0</v>
      </c>
      <c r="M6477">
        <f>IF((I6477+J6477+(1-$W$36)*L6477)/$W$39&gt;=$W$38,1,0)</f>
        <v>0</v>
      </c>
      <c r="N6477">
        <f>IF(M6477=1,$W$37,$W$36)*L6477</f>
        <v>0</v>
      </c>
      <c r="O6477">
        <f>EXP(-$W$26*C6477)*I6477</f>
        <v>0</v>
      </c>
      <c r="P6477">
        <f>EXP(-$W$26*C6477)*J6477</f>
        <v>0</v>
      </c>
      <c r="Q6477">
        <f>EXP(-$W$26*C6477)*K6477</f>
        <v>0</v>
      </c>
      <c r="R6477">
        <f>EXP(-$W$26*C6477)*(L6477-N6477)</f>
        <v>0</v>
      </c>
      <c r="S6477">
        <f>EXP(-$W$26*C6477)*N6477</f>
        <v>0</v>
      </c>
      <c r="T6477">
        <f>EXP(-$W$26*C6477)*E6477</f>
        <v>0</v>
      </c>
    </row>
    <row r="6478" spans="1:20">
      <c r="A6478">
        <v>6469</v>
      </c>
      <c r="B6478">
        <f>RAND()</f>
        <v>0</v>
      </c>
      <c r="C6478">
        <f>IF(B6478&lt;$W$41,3,IF(B6478&lt;$W$41+$W$42,4,5))</f>
        <v>0</v>
      </c>
      <c r="D6478">
        <f>NORMSINV(RAND())</f>
        <v>0</v>
      </c>
      <c r="E6478">
        <f>$W$25*EXP(($W$26-$W$28-0.5*$W$27^2)*C6478+$W$27*SQRT(C6478)*D6478)</f>
        <v>0</v>
      </c>
      <c r="F6478">
        <f>$W$30*(1+$W$31)^C6478</f>
        <v>0</v>
      </c>
      <c r="G6478">
        <f>$W$32*(1+$W$33)^C6478</f>
        <v>0</v>
      </c>
      <c r="H6478">
        <f>$W$34*(1+$W$35)^C6478</f>
        <v>0</v>
      </c>
      <c r="I6478">
        <f>MIN(E6478,F6478)</f>
        <v>0</v>
      </c>
      <c r="J6478">
        <f>MIN(E6478-I6478,G6478)</f>
        <v>0</v>
      </c>
      <c r="K6478">
        <f>MIN(E6478-I6478-J6478,H6478)</f>
        <v>0</v>
      </c>
      <c r="L6478">
        <f>E6478-I6478-J6478-K6478</f>
        <v>0</v>
      </c>
      <c r="M6478">
        <f>IF((I6478+J6478+(1-$W$36)*L6478)/$W$39&gt;=$W$38,1,0)</f>
        <v>0</v>
      </c>
      <c r="N6478">
        <f>IF(M6478=1,$W$37,$W$36)*L6478</f>
        <v>0</v>
      </c>
      <c r="O6478">
        <f>EXP(-$W$26*C6478)*I6478</f>
        <v>0</v>
      </c>
      <c r="P6478">
        <f>EXP(-$W$26*C6478)*J6478</f>
        <v>0</v>
      </c>
      <c r="Q6478">
        <f>EXP(-$W$26*C6478)*K6478</f>
        <v>0</v>
      </c>
      <c r="R6478">
        <f>EXP(-$W$26*C6478)*(L6478-N6478)</f>
        <v>0</v>
      </c>
      <c r="S6478">
        <f>EXP(-$W$26*C6478)*N6478</f>
        <v>0</v>
      </c>
      <c r="T6478">
        <f>EXP(-$W$26*C6478)*E6478</f>
        <v>0</v>
      </c>
    </row>
    <row r="6479" spans="1:20">
      <c r="A6479">
        <v>6470</v>
      </c>
      <c r="B6479">
        <f>RAND()</f>
        <v>0</v>
      </c>
      <c r="C6479">
        <f>IF(B6479&lt;$W$41,3,IF(B6479&lt;$W$41+$W$42,4,5))</f>
        <v>0</v>
      </c>
      <c r="D6479">
        <f>NORMSINV(RAND())</f>
        <v>0</v>
      </c>
      <c r="E6479">
        <f>$W$25*EXP(($W$26-$W$28-0.5*$W$27^2)*C6479+$W$27*SQRT(C6479)*D6479)</f>
        <v>0</v>
      </c>
      <c r="F6479">
        <f>$W$30*(1+$W$31)^C6479</f>
        <v>0</v>
      </c>
      <c r="G6479">
        <f>$W$32*(1+$W$33)^C6479</f>
        <v>0</v>
      </c>
      <c r="H6479">
        <f>$W$34*(1+$W$35)^C6479</f>
        <v>0</v>
      </c>
      <c r="I6479">
        <f>MIN(E6479,F6479)</f>
        <v>0</v>
      </c>
      <c r="J6479">
        <f>MIN(E6479-I6479,G6479)</f>
        <v>0</v>
      </c>
      <c r="K6479">
        <f>MIN(E6479-I6479-J6479,H6479)</f>
        <v>0</v>
      </c>
      <c r="L6479">
        <f>E6479-I6479-J6479-K6479</f>
        <v>0</v>
      </c>
      <c r="M6479">
        <f>IF((I6479+J6479+(1-$W$36)*L6479)/$W$39&gt;=$W$38,1,0)</f>
        <v>0</v>
      </c>
      <c r="N6479">
        <f>IF(M6479=1,$W$37,$W$36)*L6479</f>
        <v>0</v>
      </c>
      <c r="O6479">
        <f>EXP(-$W$26*C6479)*I6479</f>
        <v>0</v>
      </c>
      <c r="P6479">
        <f>EXP(-$W$26*C6479)*J6479</f>
        <v>0</v>
      </c>
      <c r="Q6479">
        <f>EXP(-$W$26*C6479)*K6479</f>
        <v>0</v>
      </c>
      <c r="R6479">
        <f>EXP(-$W$26*C6479)*(L6479-N6479)</f>
        <v>0</v>
      </c>
      <c r="S6479">
        <f>EXP(-$W$26*C6479)*N6479</f>
        <v>0</v>
      </c>
      <c r="T6479">
        <f>EXP(-$W$26*C6479)*E6479</f>
        <v>0</v>
      </c>
    </row>
    <row r="6480" spans="1:20">
      <c r="A6480">
        <v>6471</v>
      </c>
      <c r="B6480">
        <f>RAND()</f>
        <v>0</v>
      </c>
      <c r="C6480">
        <f>IF(B6480&lt;$W$41,3,IF(B6480&lt;$W$41+$W$42,4,5))</f>
        <v>0</v>
      </c>
      <c r="D6480">
        <f>NORMSINV(RAND())</f>
        <v>0</v>
      </c>
      <c r="E6480">
        <f>$W$25*EXP(($W$26-$W$28-0.5*$W$27^2)*C6480+$W$27*SQRT(C6480)*D6480)</f>
        <v>0</v>
      </c>
      <c r="F6480">
        <f>$W$30*(1+$W$31)^C6480</f>
        <v>0</v>
      </c>
      <c r="G6480">
        <f>$W$32*(1+$W$33)^C6480</f>
        <v>0</v>
      </c>
      <c r="H6480">
        <f>$W$34*(1+$W$35)^C6480</f>
        <v>0</v>
      </c>
      <c r="I6480">
        <f>MIN(E6480,F6480)</f>
        <v>0</v>
      </c>
      <c r="J6480">
        <f>MIN(E6480-I6480,G6480)</f>
        <v>0</v>
      </c>
      <c r="K6480">
        <f>MIN(E6480-I6480-J6480,H6480)</f>
        <v>0</v>
      </c>
      <c r="L6480">
        <f>E6480-I6480-J6480-K6480</f>
        <v>0</v>
      </c>
      <c r="M6480">
        <f>IF((I6480+J6480+(1-$W$36)*L6480)/$W$39&gt;=$W$38,1,0)</f>
        <v>0</v>
      </c>
      <c r="N6480">
        <f>IF(M6480=1,$W$37,$W$36)*L6480</f>
        <v>0</v>
      </c>
      <c r="O6480">
        <f>EXP(-$W$26*C6480)*I6480</f>
        <v>0</v>
      </c>
      <c r="P6480">
        <f>EXP(-$W$26*C6480)*J6480</f>
        <v>0</v>
      </c>
      <c r="Q6480">
        <f>EXP(-$W$26*C6480)*K6480</f>
        <v>0</v>
      </c>
      <c r="R6480">
        <f>EXP(-$W$26*C6480)*(L6480-N6480)</f>
        <v>0</v>
      </c>
      <c r="S6480">
        <f>EXP(-$W$26*C6480)*N6480</f>
        <v>0</v>
      </c>
      <c r="T6480">
        <f>EXP(-$W$26*C6480)*E6480</f>
        <v>0</v>
      </c>
    </row>
    <row r="6481" spans="1:20">
      <c r="A6481">
        <v>6472</v>
      </c>
      <c r="B6481">
        <f>RAND()</f>
        <v>0</v>
      </c>
      <c r="C6481">
        <f>IF(B6481&lt;$W$41,3,IF(B6481&lt;$W$41+$W$42,4,5))</f>
        <v>0</v>
      </c>
      <c r="D6481">
        <f>NORMSINV(RAND())</f>
        <v>0</v>
      </c>
      <c r="E6481">
        <f>$W$25*EXP(($W$26-$W$28-0.5*$W$27^2)*C6481+$W$27*SQRT(C6481)*D6481)</f>
        <v>0</v>
      </c>
      <c r="F6481">
        <f>$W$30*(1+$W$31)^C6481</f>
        <v>0</v>
      </c>
      <c r="G6481">
        <f>$W$32*(1+$W$33)^C6481</f>
        <v>0</v>
      </c>
      <c r="H6481">
        <f>$W$34*(1+$W$35)^C6481</f>
        <v>0</v>
      </c>
      <c r="I6481">
        <f>MIN(E6481,F6481)</f>
        <v>0</v>
      </c>
      <c r="J6481">
        <f>MIN(E6481-I6481,G6481)</f>
        <v>0</v>
      </c>
      <c r="K6481">
        <f>MIN(E6481-I6481-J6481,H6481)</f>
        <v>0</v>
      </c>
      <c r="L6481">
        <f>E6481-I6481-J6481-K6481</f>
        <v>0</v>
      </c>
      <c r="M6481">
        <f>IF((I6481+J6481+(1-$W$36)*L6481)/$W$39&gt;=$W$38,1,0)</f>
        <v>0</v>
      </c>
      <c r="N6481">
        <f>IF(M6481=1,$W$37,$W$36)*L6481</f>
        <v>0</v>
      </c>
      <c r="O6481">
        <f>EXP(-$W$26*C6481)*I6481</f>
        <v>0</v>
      </c>
      <c r="P6481">
        <f>EXP(-$W$26*C6481)*J6481</f>
        <v>0</v>
      </c>
      <c r="Q6481">
        <f>EXP(-$W$26*C6481)*K6481</f>
        <v>0</v>
      </c>
      <c r="R6481">
        <f>EXP(-$W$26*C6481)*(L6481-N6481)</f>
        <v>0</v>
      </c>
      <c r="S6481">
        <f>EXP(-$W$26*C6481)*N6481</f>
        <v>0</v>
      </c>
      <c r="T6481">
        <f>EXP(-$W$26*C6481)*E6481</f>
        <v>0</v>
      </c>
    </row>
    <row r="6482" spans="1:20">
      <c r="A6482">
        <v>6473</v>
      </c>
      <c r="B6482">
        <f>RAND()</f>
        <v>0</v>
      </c>
      <c r="C6482">
        <f>IF(B6482&lt;$W$41,3,IF(B6482&lt;$W$41+$W$42,4,5))</f>
        <v>0</v>
      </c>
      <c r="D6482">
        <f>NORMSINV(RAND())</f>
        <v>0</v>
      </c>
      <c r="E6482">
        <f>$W$25*EXP(($W$26-$W$28-0.5*$W$27^2)*C6482+$W$27*SQRT(C6482)*D6482)</f>
        <v>0</v>
      </c>
      <c r="F6482">
        <f>$W$30*(1+$W$31)^C6482</f>
        <v>0</v>
      </c>
      <c r="G6482">
        <f>$W$32*(1+$W$33)^C6482</f>
        <v>0</v>
      </c>
      <c r="H6482">
        <f>$W$34*(1+$W$35)^C6482</f>
        <v>0</v>
      </c>
      <c r="I6482">
        <f>MIN(E6482,F6482)</f>
        <v>0</v>
      </c>
      <c r="J6482">
        <f>MIN(E6482-I6482,G6482)</f>
        <v>0</v>
      </c>
      <c r="K6482">
        <f>MIN(E6482-I6482-J6482,H6482)</f>
        <v>0</v>
      </c>
      <c r="L6482">
        <f>E6482-I6482-J6482-K6482</f>
        <v>0</v>
      </c>
      <c r="M6482">
        <f>IF((I6482+J6482+(1-$W$36)*L6482)/$W$39&gt;=$W$38,1,0)</f>
        <v>0</v>
      </c>
      <c r="N6482">
        <f>IF(M6482=1,$W$37,$W$36)*L6482</f>
        <v>0</v>
      </c>
      <c r="O6482">
        <f>EXP(-$W$26*C6482)*I6482</f>
        <v>0</v>
      </c>
      <c r="P6482">
        <f>EXP(-$W$26*C6482)*J6482</f>
        <v>0</v>
      </c>
      <c r="Q6482">
        <f>EXP(-$W$26*C6482)*K6482</f>
        <v>0</v>
      </c>
      <c r="R6482">
        <f>EXP(-$W$26*C6482)*(L6482-N6482)</f>
        <v>0</v>
      </c>
      <c r="S6482">
        <f>EXP(-$W$26*C6482)*N6482</f>
        <v>0</v>
      </c>
      <c r="T6482">
        <f>EXP(-$W$26*C6482)*E6482</f>
        <v>0</v>
      </c>
    </row>
    <row r="6483" spans="1:20">
      <c r="A6483">
        <v>6474</v>
      </c>
      <c r="B6483">
        <f>RAND()</f>
        <v>0</v>
      </c>
      <c r="C6483">
        <f>IF(B6483&lt;$W$41,3,IF(B6483&lt;$W$41+$W$42,4,5))</f>
        <v>0</v>
      </c>
      <c r="D6483">
        <f>NORMSINV(RAND())</f>
        <v>0</v>
      </c>
      <c r="E6483">
        <f>$W$25*EXP(($W$26-$W$28-0.5*$W$27^2)*C6483+$W$27*SQRT(C6483)*D6483)</f>
        <v>0</v>
      </c>
      <c r="F6483">
        <f>$W$30*(1+$W$31)^C6483</f>
        <v>0</v>
      </c>
      <c r="G6483">
        <f>$W$32*(1+$W$33)^C6483</f>
        <v>0</v>
      </c>
      <c r="H6483">
        <f>$W$34*(1+$W$35)^C6483</f>
        <v>0</v>
      </c>
      <c r="I6483">
        <f>MIN(E6483,F6483)</f>
        <v>0</v>
      </c>
      <c r="J6483">
        <f>MIN(E6483-I6483,G6483)</f>
        <v>0</v>
      </c>
      <c r="K6483">
        <f>MIN(E6483-I6483-J6483,H6483)</f>
        <v>0</v>
      </c>
      <c r="L6483">
        <f>E6483-I6483-J6483-K6483</f>
        <v>0</v>
      </c>
      <c r="M6483">
        <f>IF((I6483+J6483+(1-$W$36)*L6483)/$W$39&gt;=$W$38,1,0)</f>
        <v>0</v>
      </c>
      <c r="N6483">
        <f>IF(M6483=1,$W$37,$W$36)*L6483</f>
        <v>0</v>
      </c>
      <c r="O6483">
        <f>EXP(-$W$26*C6483)*I6483</f>
        <v>0</v>
      </c>
      <c r="P6483">
        <f>EXP(-$W$26*C6483)*J6483</f>
        <v>0</v>
      </c>
      <c r="Q6483">
        <f>EXP(-$W$26*C6483)*K6483</f>
        <v>0</v>
      </c>
      <c r="R6483">
        <f>EXP(-$W$26*C6483)*(L6483-N6483)</f>
        <v>0</v>
      </c>
      <c r="S6483">
        <f>EXP(-$W$26*C6483)*N6483</f>
        <v>0</v>
      </c>
      <c r="T6483">
        <f>EXP(-$W$26*C6483)*E6483</f>
        <v>0</v>
      </c>
    </row>
    <row r="6484" spans="1:20">
      <c r="A6484">
        <v>6475</v>
      </c>
      <c r="B6484">
        <f>RAND()</f>
        <v>0</v>
      </c>
      <c r="C6484">
        <f>IF(B6484&lt;$W$41,3,IF(B6484&lt;$W$41+$W$42,4,5))</f>
        <v>0</v>
      </c>
      <c r="D6484">
        <f>NORMSINV(RAND())</f>
        <v>0</v>
      </c>
      <c r="E6484">
        <f>$W$25*EXP(($W$26-$W$28-0.5*$W$27^2)*C6484+$W$27*SQRT(C6484)*D6484)</f>
        <v>0</v>
      </c>
      <c r="F6484">
        <f>$W$30*(1+$W$31)^C6484</f>
        <v>0</v>
      </c>
      <c r="G6484">
        <f>$W$32*(1+$W$33)^C6484</f>
        <v>0</v>
      </c>
      <c r="H6484">
        <f>$W$34*(1+$W$35)^C6484</f>
        <v>0</v>
      </c>
      <c r="I6484">
        <f>MIN(E6484,F6484)</f>
        <v>0</v>
      </c>
      <c r="J6484">
        <f>MIN(E6484-I6484,G6484)</f>
        <v>0</v>
      </c>
      <c r="K6484">
        <f>MIN(E6484-I6484-J6484,H6484)</f>
        <v>0</v>
      </c>
      <c r="L6484">
        <f>E6484-I6484-J6484-K6484</f>
        <v>0</v>
      </c>
      <c r="M6484">
        <f>IF((I6484+J6484+(1-$W$36)*L6484)/$W$39&gt;=$W$38,1,0)</f>
        <v>0</v>
      </c>
      <c r="N6484">
        <f>IF(M6484=1,$W$37,$W$36)*L6484</f>
        <v>0</v>
      </c>
      <c r="O6484">
        <f>EXP(-$W$26*C6484)*I6484</f>
        <v>0</v>
      </c>
      <c r="P6484">
        <f>EXP(-$W$26*C6484)*J6484</f>
        <v>0</v>
      </c>
      <c r="Q6484">
        <f>EXP(-$W$26*C6484)*K6484</f>
        <v>0</v>
      </c>
      <c r="R6484">
        <f>EXP(-$W$26*C6484)*(L6484-N6484)</f>
        <v>0</v>
      </c>
      <c r="S6484">
        <f>EXP(-$W$26*C6484)*N6484</f>
        <v>0</v>
      </c>
      <c r="T6484">
        <f>EXP(-$W$26*C6484)*E6484</f>
        <v>0</v>
      </c>
    </row>
    <row r="6485" spans="1:20">
      <c r="A6485">
        <v>6476</v>
      </c>
      <c r="B6485">
        <f>RAND()</f>
        <v>0</v>
      </c>
      <c r="C6485">
        <f>IF(B6485&lt;$W$41,3,IF(B6485&lt;$W$41+$W$42,4,5))</f>
        <v>0</v>
      </c>
      <c r="D6485">
        <f>NORMSINV(RAND())</f>
        <v>0</v>
      </c>
      <c r="E6485">
        <f>$W$25*EXP(($W$26-$W$28-0.5*$W$27^2)*C6485+$W$27*SQRT(C6485)*D6485)</f>
        <v>0</v>
      </c>
      <c r="F6485">
        <f>$W$30*(1+$W$31)^C6485</f>
        <v>0</v>
      </c>
      <c r="G6485">
        <f>$W$32*(1+$W$33)^C6485</f>
        <v>0</v>
      </c>
      <c r="H6485">
        <f>$W$34*(1+$W$35)^C6485</f>
        <v>0</v>
      </c>
      <c r="I6485">
        <f>MIN(E6485,F6485)</f>
        <v>0</v>
      </c>
      <c r="J6485">
        <f>MIN(E6485-I6485,G6485)</f>
        <v>0</v>
      </c>
      <c r="K6485">
        <f>MIN(E6485-I6485-J6485,H6485)</f>
        <v>0</v>
      </c>
      <c r="L6485">
        <f>E6485-I6485-J6485-K6485</f>
        <v>0</v>
      </c>
      <c r="M6485">
        <f>IF((I6485+J6485+(1-$W$36)*L6485)/$W$39&gt;=$W$38,1,0)</f>
        <v>0</v>
      </c>
      <c r="N6485">
        <f>IF(M6485=1,$W$37,$W$36)*L6485</f>
        <v>0</v>
      </c>
      <c r="O6485">
        <f>EXP(-$W$26*C6485)*I6485</f>
        <v>0</v>
      </c>
      <c r="P6485">
        <f>EXP(-$W$26*C6485)*J6485</f>
        <v>0</v>
      </c>
      <c r="Q6485">
        <f>EXP(-$W$26*C6485)*K6485</f>
        <v>0</v>
      </c>
      <c r="R6485">
        <f>EXP(-$W$26*C6485)*(L6485-N6485)</f>
        <v>0</v>
      </c>
      <c r="S6485">
        <f>EXP(-$W$26*C6485)*N6485</f>
        <v>0</v>
      </c>
      <c r="T6485">
        <f>EXP(-$W$26*C6485)*E6485</f>
        <v>0</v>
      </c>
    </row>
    <row r="6486" spans="1:20">
      <c r="A6486">
        <v>6477</v>
      </c>
      <c r="B6486">
        <f>RAND()</f>
        <v>0</v>
      </c>
      <c r="C6486">
        <f>IF(B6486&lt;$W$41,3,IF(B6486&lt;$W$41+$W$42,4,5))</f>
        <v>0</v>
      </c>
      <c r="D6486">
        <f>NORMSINV(RAND())</f>
        <v>0</v>
      </c>
      <c r="E6486">
        <f>$W$25*EXP(($W$26-$W$28-0.5*$W$27^2)*C6486+$W$27*SQRT(C6486)*D6486)</f>
        <v>0</v>
      </c>
      <c r="F6486">
        <f>$W$30*(1+$W$31)^C6486</f>
        <v>0</v>
      </c>
      <c r="G6486">
        <f>$W$32*(1+$W$33)^C6486</f>
        <v>0</v>
      </c>
      <c r="H6486">
        <f>$W$34*(1+$W$35)^C6486</f>
        <v>0</v>
      </c>
      <c r="I6486">
        <f>MIN(E6486,F6486)</f>
        <v>0</v>
      </c>
      <c r="J6486">
        <f>MIN(E6486-I6486,G6486)</f>
        <v>0</v>
      </c>
      <c r="K6486">
        <f>MIN(E6486-I6486-J6486,H6486)</f>
        <v>0</v>
      </c>
      <c r="L6486">
        <f>E6486-I6486-J6486-K6486</f>
        <v>0</v>
      </c>
      <c r="M6486">
        <f>IF((I6486+J6486+(1-$W$36)*L6486)/$W$39&gt;=$W$38,1,0)</f>
        <v>0</v>
      </c>
      <c r="N6486">
        <f>IF(M6486=1,$W$37,$W$36)*L6486</f>
        <v>0</v>
      </c>
      <c r="O6486">
        <f>EXP(-$W$26*C6486)*I6486</f>
        <v>0</v>
      </c>
      <c r="P6486">
        <f>EXP(-$W$26*C6486)*J6486</f>
        <v>0</v>
      </c>
      <c r="Q6486">
        <f>EXP(-$W$26*C6486)*K6486</f>
        <v>0</v>
      </c>
      <c r="R6486">
        <f>EXP(-$W$26*C6486)*(L6486-N6486)</f>
        <v>0</v>
      </c>
      <c r="S6486">
        <f>EXP(-$W$26*C6486)*N6486</f>
        <v>0</v>
      </c>
      <c r="T6486">
        <f>EXP(-$W$26*C6486)*E6486</f>
        <v>0</v>
      </c>
    </row>
    <row r="6487" spans="1:20">
      <c r="A6487">
        <v>6478</v>
      </c>
      <c r="B6487">
        <f>RAND()</f>
        <v>0</v>
      </c>
      <c r="C6487">
        <f>IF(B6487&lt;$W$41,3,IF(B6487&lt;$W$41+$W$42,4,5))</f>
        <v>0</v>
      </c>
      <c r="D6487">
        <f>NORMSINV(RAND())</f>
        <v>0</v>
      </c>
      <c r="E6487">
        <f>$W$25*EXP(($W$26-$W$28-0.5*$W$27^2)*C6487+$W$27*SQRT(C6487)*D6487)</f>
        <v>0</v>
      </c>
      <c r="F6487">
        <f>$W$30*(1+$W$31)^C6487</f>
        <v>0</v>
      </c>
      <c r="G6487">
        <f>$W$32*(1+$W$33)^C6487</f>
        <v>0</v>
      </c>
      <c r="H6487">
        <f>$W$34*(1+$W$35)^C6487</f>
        <v>0</v>
      </c>
      <c r="I6487">
        <f>MIN(E6487,F6487)</f>
        <v>0</v>
      </c>
      <c r="J6487">
        <f>MIN(E6487-I6487,G6487)</f>
        <v>0</v>
      </c>
      <c r="K6487">
        <f>MIN(E6487-I6487-J6487,H6487)</f>
        <v>0</v>
      </c>
      <c r="L6487">
        <f>E6487-I6487-J6487-K6487</f>
        <v>0</v>
      </c>
      <c r="M6487">
        <f>IF((I6487+J6487+(1-$W$36)*L6487)/$W$39&gt;=$W$38,1,0)</f>
        <v>0</v>
      </c>
      <c r="N6487">
        <f>IF(M6487=1,$W$37,$W$36)*L6487</f>
        <v>0</v>
      </c>
      <c r="O6487">
        <f>EXP(-$W$26*C6487)*I6487</f>
        <v>0</v>
      </c>
      <c r="P6487">
        <f>EXP(-$W$26*C6487)*J6487</f>
        <v>0</v>
      </c>
      <c r="Q6487">
        <f>EXP(-$W$26*C6487)*K6487</f>
        <v>0</v>
      </c>
      <c r="R6487">
        <f>EXP(-$W$26*C6487)*(L6487-N6487)</f>
        <v>0</v>
      </c>
      <c r="S6487">
        <f>EXP(-$W$26*C6487)*N6487</f>
        <v>0</v>
      </c>
      <c r="T6487">
        <f>EXP(-$W$26*C6487)*E6487</f>
        <v>0</v>
      </c>
    </row>
    <row r="6488" spans="1:20">
      <c r="A6488">
        <v>6479</v>
      </c>
      <c r="B6488">
        <f>RAND()</f>
        <v>0</v>
      </c>
      <c r="C6488">
        <f>IF(B6488&lt;$W$41,3,IF(B6488&lt;$W$41+$W$42,4,5))</f>
        <v>0</v>
      </c>
      <c r="D6488">
        <f>NORMSINV(RAND())</f>
        <v>0</v>
      </c>
      <c r="E6488">
        <f>$W$25*EXP(($W$26-$W$28-0.5*$W$27^2)*C6488+$W$27*SQRT(C6488)*D6488)</f>
        <v>0</v>
      </c>
      <c r="F6488">
        <f>$W$30*(1+$W$31)^C6488</f>
        <v>0</v>
      </c>
      <c r="G6488">
        <f>$W$32*(1+$W$33)^C6488</f>
        <v>0</v>
      </c>
      <c r="H6488">
        <f>$W$34*(1+$W$35)^C6488</f>
        <v>0</v>
      </c>
      <c r="I6488">
        <f>MIN(E6488,F6488)</f>
        <v>0</v>
      </c>
      <c r="J6488">
        <f>MIN(E6488-I6488,G6488)</f>
        <v>0</v>
      </c>
      <c r="K6488">
        <f>MIN(E6488-I6488-J6488,H6488)</f>
        <v>0</v>
      </c>
      <c r="L6488">
        <f>E6488-I6488-J6488-K6488</f>
        <v>0</v>
      </c>
      <c r="M6488">
        <f>IF((I6488+J6488+(1-$W$36)*L6488)/$W$39&gt;=$W$38,1,0)</f>
        <v>0</v>
      </c>
      <c r="N6488">
        <f>IF(M6488=1,$W$37,$W$36)*L6488</f>
        <v>0</v>
      </c>
      <c r="O6488">
        <f>EXP(-$W$26*C6488)*I6488</f>
        <v>0</v>
      </c>
      <c r="P6488">
        <f>EXP(-$W$26*C6488)*J6488</f>
        <v>0</v>
      </c>
      <c r="Q6488">
        <f>EXP(-$W$26*C6488)*K6488</f>
        <v>0</v>
      </c>
      <c r="R6488">
        <f>EXP(-$W$26*C6488)*(L6488-N6488)</f>
        <v>0</v>
      </c>
      <c r="S6488">
        <f>EXP(-$W$26*C6488)*N6488</f>
        <v>0</v>
      </c>
      <c r="T6488">
        <f>EXP(-$W$26*C6488)*E6488</f>
        <v>0</v>
      </c>
    </row>
    <row r="6489" spans="1:20">
      <c r="A6489">
        <v>6480</v>
      </c>
      <c r="B6489">
        <f>RAND()</f>
        <v>0</v>
      </c>
      <c r="C6489">
        <f>IF(B6489&lt;$W$41,3,IF(B6489&lt;$W$41+$W$42,4,5))</f>
        <v>0</v>
      </c>
      <c r="D6489">
        <f>NORMSINV(RAND())</f>
        <v>0</v>
      </c>
      <c r="E6489">
        <f>$W$25*EXP(($W$26-$W$28-0.5*$W$27^2)*C6489+$W$27*SQRT(C6489)*D6489)</f>
        <v>0</v>
      </c>
      <c r="F6489">
        <f>$W$30*(1+$W$31)^C6489</f>
        <v>0</v>
      </c>
      <c r="G6489">
        <f>$W$32*(1+$W$33)^C6489</f>
        <v>0</v>
      </c>
      <c r="H6489">
        <f>$W$34*(1+$W$35)^C6489</f>
        <v>0</v>
      </c>
      <c r="I6489">
        <f>MIN(E6489,F6489)</f>
        <v>0</v>
      </c>
      <c r="J6489">
        <f>MIN(E6489-I6489,G6489)</f>
        <v>0</v>
      </c>
      <c r="K6489">
        <f>MIN(E6489-I6489-J6489,H6489)</f>
        <v>0</v>
      </c>
      <c r="L6489">
        <f>E6489-I6489-J6489-K6489</f>
        <v>0</v>
      </c>
      <c r="M6489">
        <f>IF((I6489+J6489+(1-$W$36)*L6489)/$W$39&gt;=$W$38,1,0)</f>
        <v>0</v>
      </c>
      <c r="N6489">
        <f>IF(M6489=1,$W$37,$W$36)*L6489</f>
        <v>0</v>
      </c>
      <c r="O6489">
        <f>EXP(-$W$26*C6489)*I6489</f>
        <v>0</v>
      </c>
      <c r="P6489">
        <f>EXP(-$W$26*C6489)*J6489</f>
        <v>0</v>
      </c>
      <c r="Q6489">
        <f>EXP(-$W$26*C6489)*K6489</f>
        <v>0</v>
      </c>
      <c r="R6489">
        <f>EXP(-$W$26*C6489)*(L6489-N6489)</f>
        <v>0</v>
      </c>
      <c r="S6489">
        <f>EXP(-$W$26*C6489)*N6489</f>
        <v>0</v>
      </c>
      <c r="T6489">
        <f>EXP(-$W$26*C6489)*E6489</f>
        <v>0</v>
      </c>
    </row>
    <row r="6490" spans="1:20">
      <c r="A6490">
        <v>6481</v>
      </c>
      <c r="B6490">
        <f>RAND()</f>
        <v>0</v>
      </c>
      <c r="C6490">
        <f>IF(B6490&lt;$W$41,3,IF(B6490&lt;$W$41+$W$42,4,5))</f>
        <v>0</v>
      </c>
      <c r="D6490">
        <f>NORMSINV(RAND())</f>
        <v>0</v>
      </c>
      <c r="E6490">
        <f>$W$25*EXP(($W$26-$W$28-0.5*$W$27^2)*C6490+$W$27*SQRT(C6490)*D6490)</f>
        <v>0</v>
      </c>
      <c r="F6490">
        <f>$W$30*(1+$W$31)^C6490</f>
        <v>0</v>
      </c>
      <c r="G6490">
        <f>$W$32*(1+$W$33)^C6490</f>
        <v>0</v>
      </c>
      <c r="H6490">
        <f>$W$34*(1+$W$35)^C6490</f>
        <v>0</v>
      </c>
      <c r="I6490">
        <f>MIN(E6490,F6490)</f>
        <v>0</v>
      </c>
      <c r="J6490">
        <f>MIN(E6490-I6490,G6490)</f>
        <v>0</v>
      </c>
      <c r="K6490">
        <f>MIN(E6490-I6490-J6490,H6490)</f>
        <v>0</v>
      </c>
      <c r="L6490">
        <f>E6490-I6490-J6490-K6490</f>
        <v>0</v>
      </c>
      <c r="M6490">
        <f>IF((I6490+J6490+(1-$W$36)*L6490)/$W$39&gt;=$W$38,1,0)</f>
        <v>0</v>
      </c>
      <c r="N6490">
        <f>IF(M6490=1,$W$37,$W$36)*L6490</f>
        <v>0</v>
      </c>
      <c r="O6490">
        <f>EXP(-$W$26*C6490)*I6490</f>
        <v>0</v>
      </c>
      <c r="P6490">
        <f>EXP(-$W$26*C6490)*J6490</f>
        <v>0</v>
      </c>
      <c r="Q6490">
        <f>EXP(-$W$26*C6490)*K6490</f>
        <v>0</v>
      </c>
      <c r="R6490">
        <f>EXP(-$W$26*C6490)*(L6490-N6490)</f>
        <v>0</v>
      </c>
      <c r="S6490">
        <f>EXP(-$W$26*C6490)*N6490</f>
        <v>0</v>
      </c>
      <c r="T6490">
        <f>EXP(-$W$26*C6490)*E6490</f>
        <v>0</v>
      </c>
    </row>
    <row r="6491" spans="1:20">
      <c r="A6491">
        <v>6482</v>
      </c>
      <c r="B6491">
        <f>RAND()</f>
        <v>0</v>
      </c>
      <c r="C6491">
        <f>IF(B6491&lt;$W$41,3,IF(B6491&lt;$W$41+$W$42,4,5))</f>
        <v>0</v>
      </c>
      <c r="D6491">
        <f>NORMSINV(RAND())</f>
        <v>0</v>
      </c>
      <c r="E6491">
        <f>$W$25*EXP(($W$26-$W$28-0.5*$W$27^2)*C6491+$W$27*SQRT(C6491)*D6491)</f>
        <v>0</v>
      </c>
      <c r="F6491">
        <f>$W$30*(1+$W$31)^C6491</f>
        <v>0</v>
      </c>
      <c r="G6491">
        <f>$W$32*(1+$W$33)^C6491</f>
        <v>0</v>
      </c>
      <c r="H6491">
        <f>$W$34*(1+$W$35)^C6491</f>
        <v>0</v>
      </c>
      <c r="I6491">
        <f>MIN(E6491,F6491)</f>
        <v>0</v>
      </c>
      <c r="J6491">
        <f>MIN(E6491-I6491,G6491)</f>
        <v>0</v>
      </c>
      <c r="K6491">
        <f>MIN(E6491-I6491-J6491,H6491)</f>
        <v>0</v>
      </c>
      <c r="L6491">
        <f>E6491-I6491-J6491-K6491</f>
        <v>0</v>
      </c>
      <c r="M6491">
        <f>IF((I6491+J6491+(1-$W$36)*L6491)/$W$39&gt;=$W$38,1,0)</f>
        <v>0</v>
      </c>
      <c r="N6491">
        <f>IF(M6491=1,$W$37,$W$36)*L6491</f>
        <v>0</v>
      </c>
      <c r="O6491">
        <f>EXP(-$W$26*C6491)*I6491</f>
        <v>0</v>
      </c>
      <c r="P6491">
        <f>EXP(-$W$26*C6491)*J6491</f>
        <v>0</v>
      </c>
      <c r="Q6491">
        <f>EXP(-$W$26*C6491)*K6491</f>
        <v>0</v>
      </c>
      <c r="R6491">
        <f>EXP(-$W$26*C6491)*(L6491-N6491)</f>
        <v>0</v>
      </c>
      <c r="S6491">
        <f>EXP(-$W$26*C6491)*N6491</f>
        <v>0</v>
      </c>
      <c r="T6491">
        <f>EXP(-$W$26*C6491)*E6491</f>
        <v>0</v>
      </c>
    </row>
    <row r="6492" spans="1:20">
      <c r="A6492">
        <v>6483</v>
      </c>
      <c r="B6492">
        <f>RAND()</f>
        <v>0</v>
      </c>
      <c r="C6492">
        <f>IF(B6492&lt;$W$41,3,IF(B6492&lt;$W$41+$W$42,4,5))</f>
        <v>0</v>
      </c>
      <c r="D6492">
        <f>NORMSINV(RAND())</f>
        <v>0</v>
      </c>
      <c r="E6492">
        <f>$W$25*EXP(($W$26-$W$28-0.5*$W$27^2)*C6492+$W$27*SQRT(C6492)*D6492)</f>
        <v>0</v>
      </c>
      <c r="F6492">
        <f>$W$30*(1+$W$31)^C6492</f>
        <v>0</v>
      </c>
      <c r="G6492">
        <f>$W$32*(1+$W$33)^C6492</f>
        <v>0</v>
      </c>
      <c r="H6492">
        <f>$W$34*(1+$W$35)^C6492</f>
        <v>0</v>
      </c>
      <c r="I6492">
        <f>MIN(E6492,F6492)</f>
        <v>0</v>
      </c>
      <c r="J6492">
        <f>MIN(E6492-I6492,G6492)</f>
        <v>0</v>
      </c>
      <c r="K6492">
        <f>MIN(E6492-I6492-J6492,H6492)</f>
        <v>0</v>
      </c>
      <c r="L6492">
        <f>E6492-I6492-J6492-K6492</f>
        <v>0</v>
      </c>
      <c r="M6492">
        <f>IF((I6492+J6492+(1-$W$36)*L6492)/$W$39&gt;=$W$38,1,0)</f>
        <v>0</v>
      </c>
      <c r="N6492">
        <f>IF(M6492=1,$W$37,$W$36)*L6492</f>
        <v>0</v>
      </c>
      <c r="O6492">
        <f>EXP(-$W$26*C6492)*I6492</f>
        <v>0</v>
      </c>
      <c r="P6492">
        <f>EXP(-$W$26*C6492)*J6492</f>
        <v>0</v>
      </c>
      <c r="Q6492">
        <f>EXP(-$W$26*C6492)*K6492</f>
        <v>0</v>
      </c>
      <c r="R6492">
        <f>EXP(-$W$26*C6492)*(L6492-N6492)</f>
        <v>0</v>
      </c>
      <c r="S6492">
        <f>EXP(-$W$26*C6492)*N6492</f>
        <v>0</v>
      </c>
      <c r="T6492">
        <f>EXP(-$W$26*C6492)*E6492</f>
        <v>0</v>
      </c>
    </row>
    <row r="6493" spans="1:20">
      <c r="A6493">
        <v>6484</v>
      </c>
      <c r="B6493">
        <f>RAND()</f>
        <v>0</v>
      </c>
      <c r="C6493">
        <f>IF(B6493&lt;$W$41,3,IF(B6493&lt;$W$41+$W$42,4,5))</f>
        <v>0</v>
      </c>
      <c r="D6493">
        <f>NORMSINV(RAND())</f>
        <v>0</v>
      </c>
      <c r="E6493">
        <f>$W$25*EXP(($W$26-$W$28-0.5*$W$27^2)*C6493+$W$27*SQRT(C6493)*D6493)</f>
        <v>0</v>
      </c>
      <c r="F6493">
        <f>$W$30*(1+$W$31)^C6493</f>
        <v>0</v>
      </c>
      <c r="G6493">
        <f>$W$32*(1+$W$33)^C6493</f>
        <v>0</v>
      </c>
      <c r="H6493">
        <f>$W$34*(1+$W$35)^C6493</f>
        <v>0</v>
      </c>
      <c r="I6493">
        <f>MIN(E6493,F6493)</f>
        <v>0</v>
      </c>
      <c r="J6493">
        <f>MIN(E6493-I6493,G6493)</f>
        <v>0</v>
      </c>
      <c r="K6493">
        <f>MIN(E6493-I6493-J6493,H6493)</f>
        <v>0</v>
      </c>
      <c r="L6493">
        <f>E6493-I6493-J6493-K6493</f>
        <v>0</v>
      </c>
      <c r="M6493">
        <f>IF((I6493+J6493+(1-$W$36)*L6493)/$W$39&gt;=$W$38,1,0)</f>
        <v>0</v>
      </c>
      <c r="N6493">
        <f>IF(M6493=1,$W$37,$W$36)*L6493</f>
        <v>0</v>
      </c>
      <c r="O6493">
        <f>EXP(-$W$26*C6493)*I6493</f>
        <v>0</v>
      </c>
      <c r="P6493">
        <f>EXP(-$W$26*C6493)*J6493</f>
        <v>0</v>
      </c>
      <c r="Q6493">
        <f>EXP(-$W$26*C6493)*K6493</f>
        <v>0</v>
      </c>
      <c r="R6493">
        <f>EXP(-$W$26*C6493)*(L6493-N6493)</f>
        <v>0</v>
      </c>
      <c r="S6493">
        <f>EXP(-$W$26*C6493)*N6493</f>
        <v>0</v>
      </c>
      <c r="T6493">
        <f>EXP(-$W$26*C6493)*E6493</f>
        <v>0</v>
      </c>
    </row>
    <row r="6494" spans="1:20">
      <c r="A6494">
        <v>6485</v>
      </c>
      <c r="B6494">
        <f>RAND()</f>
        <v>0</v>
      </c>
      <c r="C6494">
        <f>IF(B6494&lt;$W$41,3,IF(B6494&lt;$W$41+$W$42,4,5))</f>
        <v>0</v>
      </c>
      <c r="D6494">
        <f>NORMSINV(RAND())</f>
        <v>0</v>
      </c>
      <c r="E6494">
        <f>$W$25*EXP(($W$26-$W$28-0.5*$W$27^2)*C6494+$W$27*SQRT(C6494)*D6494)</f>
        <v>0</v>
      </c>
      <c r="F6494">
        <f>$W$30*(1+$W$31)^C6494</f>
        <v>0</v>
      </c>
      <c r="G6494">
        <f>$W$32*(1+$W$33)^C6494</f>
        <v>0</v>
      </c>
      <c r="H6494">
        <f>$W$34*(1+$W$35)^C6494</f>
        <v>0</v>
      </c>
      <c r="I6494">
        <f>MIN(E6494,F6494)</f>
        <v>0</v>
      </c>
      <c r="J6494">
        <f>MIN(E6494-I6494,G6494)</f>
        <v>0</v>
      </c>
      <c r="K6494">
        <f>MIN(E6494-I6494-J6494,H6494)</f>
        <v>0</v>
      </c>
      <c r="L6494">
        <f>E6494-I6494-J6494-K6494</f>
        <v>0</v>
      </c>
      <c r="M6494">
        <f>IF((I6494+J6494+(1-$W$36)*L6494)/$W$39&gt;=$W$38,1,0)</f>
        <v>0</v>
      </c>
      <c r="N6494">
        <f>IF(M6494=1,$W$37,$W$36)*L6494</f>
        <v>0</v>
      </c>
      <c r="O6494">
        <f>EXP(-$W$26*C6494)*I6494</f>
        <v>0</v>
      </c>
      <c r="P6494">
        <f>EXP(-$W$26*C6494)*J6494</f>
        <v>0</v>
      </c>
      <c r="Q6494">
        <f>EXP(-$W$26*C6494)*K6494</f>
        <v>0</v>
      </c>
      <c r="R6494">
        <f>EXP(-$W$26*C6494)*(L6494-N6494)</f>
        <v>0</v>
      </c>
      <c r="S6494">
        <f>EXP(-$W$26*C6494)*N6494</f>
        <v>0</v>
      </c>
      <c r="T6494">
        <f>EXP(-$W$26*C6494)*E6494</f>
        <v>0</v>
      </c>
    </row>
    <row r="6495" spans="1:20">
      <c r="A6495">
        <v>6486</v>
      </c>
      <c r="B6495">
        <f>RAND()</f>
        <v>0</v>
      </c>
      <c r="C6495">
        <f>IF(B6495&lt;$W$41,3,IF(B6495&lt;$W$41+$W$42,4,5))</f>
        <v>0</v>
      </c>
      <c r="D6495">
        <f>NORMSINV(RAND())</f>
        <v>0</v>
      </c>
      <c r="E6495">
        <f>$W$25*EXP(($W$26-$W$28-0.5*$W$27^2)*C6495+$W$27*SQRT(C6495)*D6495)</f>
        <v>0</v>
      </c>
      <c r="F6495">
        <f>$W$30*(1+$W$31)^C6495</f>
        <v>0</v>
      </c>
      <c r="G6495">
        <f>$W$32*(1+$W$33)^C6495</f>
        <v>0</v>
      </c>
      <c r="H6495">
        <f>$W$34*(1+$W$35)^C6495</f>
        <v>0</v>
      </c>
      <c r="I6495">
        <f>MIN(E6495,F6495)</f>
        <v>0</v>
      </c>
      <c r="J6495">
        <f>MIN(E6495-I6495,G6495)</f>
        <v>0</v>
      </c>
      <c r="K6495">
        <f>MIN(E6495-I6495-J6495,H6495)</f>
        <v>0</v>
      </c>
      <c r="L6495">
        <f>E6495-I6495-J6495-K6495</f>
        <v>0</v>
      </c>
      <c r="M6495">
        <f>IF((I6495+J6495+(1-$W$36)*L6495)/$W$39&gt;=$W$38,1,0)</f>
        <v>0</v>
      </c>
      <c r="N6495">
        <f>IF(M6495=1,$W$37,$W$36)*L6495</f>
        <v>0</v>
      </c>
      <c r="O6495">
        <f>EXP(-$W$26*C6495)*I6495</f>
        <v>0</v>
      </c>
      <c r="P6495">
        <f>EXP(-$W$26*C6495)*J6495</f>
        <v>0</v>
      </c>
      <c r="Q6495">
        <f>EXP(-$W$26*C6495)*K6495</f>
        <v>0</v>
      </c>
      <c r="R6495">
        <f>EXP(-$W$26*C6495)*(L6495-N6495)</f>
        <v>0</v>
      </c>
      <c r="S6495">
        <f>EXP(-$W$26*C6495)*N6495</f>
        <v>0</v>
      </c>
      <c r="T6495">
        <f>EXP(-$W$26*C6495)*E6495</f>
        <v>0</v>
      </c>
    </row>
    <row r="6496" spans="1:20">
      <c r="A6496">
        <v>6487</v>
      </c>
      <c r="B6496">
        <f>RAND()</f>
        <v>0</v>
      </c>
      <c r="C6496">
        <f>IF(B6496&lt;$W$41,3,IF(B6496&lt;$W$41+$W$42,4,5))</f>
        <v>0</v>
      </c>
      <c r="D6496">
        <f>NORMSINV(RAND())</f>
        <v>0</v>
      </c>
      <c r="E6496">
        <f>$W$25*EXP(($W$26-$W$28-0.5*$W$27^2)*C6496+$W$27*SQRT(C6496)*D6496)</f>
        <v>0</v>
      </c>
      <c r="F6496">
        <f>$W$30*(1+$W$31)^C6496</f>
        <v>0</v>
      </c>
      <c r="G6496">
        <f>$W$32*(1+$W$33)^C6496</f>
        <v>0</v>
      </c>
      <c r="H6496">
        <f>$W$34*(1+$W$35)^C6496</f>
        <v>0</v>
      </c>
      <c r="I6496">
        <f>MIN(E6496,F6496)</f>
        <v>0</v>
      </c>
      <c r="J6496">
        <f>MIN(E6496-I6496,G6496)</f>
        <v>0</v>
      </c>
      <c r="K6496">
        <f>MIN(E6496-I6496-J6496,H6496)</f>
        <v>0</v>
      </c>
      <c r="L6496">
        <f>E6496-I6496-J6496-K6496</f>
        <v>0</v>
      </c>
      <c r="M6496">
        <f>IF((I6496+J6496+(1-$W$36)*L6496)/$W$39&gt;=$W$38,1,0)</f>
        <v>0</v>
      </c>
      <c r="N6496">
        <f>IF(M6496=1,$W$37,$W$36)*L6496</f>
        <v>0</v>
      </c>
      <c r="O6496">
        <f>EXP(-$W$26*C6496)*I6496</f>
        <v>0</v>
      </c>
      <c r="P6496">
        <f>EXP(-$W$26*C6496)*J6496</f>
        <v>0</v>
      </c>
      <c r="Q6496">
        <f>EXP(-$W$26*C6496)*K6496</f>
        <v>0</v>
      </c>
      <c r="R6496">
        <f>EXP(-$W$26*C6496)*(L6496-N6496)</f>
        <v>0</v>
      </c>
      <c r="S6496">
        <f>EXP(-$W$26*C6496)*N6496</f>
        <v>0</v>
      </c>
      <c r="T6496">
        <f>EXP(-$W$26*C6496)*E6496</f>
        <v>0</v>
      </c>
    </row>
    <row r="6497" spans="1:20">
      <c r="A6497">
        <v>6488</v>
      </c>
      <c r="B6497">
        <f>RAND()</f>
        <v>0</v>
      </c>
      <c r="C6497">
        <f>IF(B6497&lt;$W$41,3,IF(B6497&lt;$W$41+$W$42,4,5))</f>
        <v>0</v>
      </c>
      <c r="D6497">
        <f>NORMSINV(RAND())</f>
        <v>0</v>
      </c>
      <c r="E6497">
        <f>$W$25*EXP(($W$26-$W$28-0.5*$W$27^2)*C6497+$W$27*SQRT(C6497)*D6497)</f>
        <v>0</v>
      </c>
      <c r="F6497">
        <f>$W$30*(1+$W$31)^C6497</f>
        <v>0</v>
      </c>
      <c r="G6497">
        <f>$W$32*(1+$W$33)^C6497</f>
        <v>0</v>
      </c>
      <c r="H6497">
        <f>$W$34*(1+$W$35)^C6497</f>
        <v>0</v>
      </c>
      <c r="I6497">
        <f>MIN(E6497,F6497)</f>
        <v>0</v>
      </c>
      <c r="J6497">
        <f>MIN(E6497-I6497,G6497)</f>
        <v>0</v>
      </c>
      <c r="K6497">
        <f>MIN(E6497-I6497-J6497,H6497)</f>
        <v>0</v>
      </c>
      <c r="L6497">
        <f>E6497-I6497-J6497-K6497</f>
        <v>0</v>
      </c>
      <c r="M6497">
        <f>IF((I6497+J6497+(1-$W$36)*L6497)/$W$39&gt;=$W$38,1,0)</f>
        <v>0</v>
      </c>
      <c r="N6497">
        <f>IF(M6497=1,$W$37,$W$36)*L6497</f>
        <v>0</v>
      </c>
      <c r="O6497">
        <f>EXP(-$W$26*C6497)*I6497</f>
        <v>0</v>
      </c>
      <c r="P6497">
        <f>EXP(-$W$26*C6497)*J6497</f>
        <v>0</v>
      </c>
      <c r="Q6497">
        <f>EXP(-$W$26*C6497)*K6497</f>
        <v>0</v>
      </c>
      <c r="R6497">
        <f>EXP(-$W$26*C6497)*(L6497-N6497)</f>
        <v>0</v>
      </c>
      <c r="S6497">
        <f>EXP(-$W$26*C6497)*N6497</f>
        <v>0</v>
      </c>
      <c r="T6497">
        <f>EXP(-$W$26*C6497)*E6497</f>
        <v>0</v>
      </c>
    </row>
    <row r="6498" spans="1:20">
      <c r="A6498">
        <v>6489</v>
      </c>
      <c r="B6498">
        <f>RAND()</f>
        <v>0</v>
      </c>
      <c r="C6498">
        <f>IF(B6498&lt;$W$41,3,IF(B6498&lt;$W$41+$W$42,4,5))</f>
        <v>0</v>
      </c>
      <c r="D6498">
        <f>NORMSINV(RAND())</f>
        <v>0</v>
      </c>
      <c r="E6498">
        <f>$W$25*EXP(($W$26-$W$28-0.5*$W$27^2)*C6498+$W$27*SQRT(C6498)*D6498)</f>
        <v>0</v>
      </c>
      <c r="F6498">
        <f>$W$30*(1+$W$31)^C6498</f>
        <v>0</v>
      </c>
      <c r="G6498">
        <f>$W$32*(1+$W$33)^C6498</f>
        <v>0</v>
      </c>
      <c r="H6498">
        <f>$W$34*(1+$W$35)^C6498</f>
        <v>0</v>
      </c>
      <c r="I6498">
        <f>MIN(E6498,F6498)</f>
        <v>0</v>
      </c>
      <c r="J6498">
        <f>MIN(E6498-I6498,G6498)</f>
        <v>0</v>
      </c>
      <c r="K6498">
        <f>MIN(E6498-I6498-J6498,H6498)</f>
        <v>0</v>
      </c>
      <c r="L6498">
        <f>E6498-I6498-J6498-K6498</f>
        <v>0</v>
      </c>
      <c r="M6498">
        <f>IF((I6498+J6498+(1-$W$36)*L6498)/$W$39&gt;=$W$38,1,0)</f>
        <v>0</v>
      </c>
      <c r="N6498">
        <f>IF(M6498=1,$W$37,$W$36)*L6498</f>
        <v>0</v>
      </c>
      <c r="O6498">
        <f>EXP(-$W$26*C6498)*I6498</f>
        <v>0</v>
      </c>
      <c r="P6498">
        <f>EXP(-$W$26*C6498)*J6498</f>
        <v>0</v>
      </c>
      <c r="Q6498">
        <f>EXP(-$W$26*C6498)*K6498</f>
        <v>0</v>
      </c>
      <c r="R6498">
        <f>EXP(-$W$26*C6498)*(L6498-N6498)</f>
        <v>0</v>
      </c>
      <c r="S6498">
        <f>EXP(-$W$26*C6498)*N6498</f>
        <v>0</v>
      </c>
      <c r="T6498">
        <f>EXP(-$W$26*C6498)*E6498</f>
        <v>0</v>
      </c>
    </row>
    <row r="6499" spans="1:20">
      <c r="A6499">
        <v>6490</v>
      </c>
      <c r="B6499">
        <f>RAND()</f>
        <v>0</v>
      </c>
      <c r="C6499">
        <f>IF(B6499&lt;$W$41,3,IF(B6499&lt;$W$41+$W$42,4,5))</f>
        <v>0</v>
      </c>
      <c r="D6499">
        <f>NORMSINV(RAND())</f>
        <v>0</v>
      </c>
      <c r="E6499">
        <f>$W$25*EXP(($W$26-$W$28-0.5*$W$27^2)*C6499+$W$27*SQRT(C6499)*D6499)</f>
        <v>0</v>
      </c>
      <c r="F6499">
        <f>$W$30*(1+$W$31)^C6499</f>
        <v>0</v>
      </c>
      <c r="G6499">
        <f>$W$32*(1+$W$33)^C6499</f>
        <v>0</v>
      </c>
      <c r="H6499">
        <f>$W$34*(1+$W$35)^C6499</f>
        <v>0</v>
      </c>
      <c r="I6499">
        <f>MIN(E6499,F6499)</f>
        <v>0</v>
      </c>
      <c r="J6499">
        <f>MIN(E6499-I6499,G6499)</f>
        <v>0</v>
      </c>
      <c r="K6499">
        <f>MIN(E6499-I6499-J6499,H6499)</f>
        <v>0</v>
      </c>
      <c r="L6499">
        <f>E6499-I6499-J6499-K6499</f>
        <v>0</v>
      </c>
      <c r="M6499">
        <f>IF((I6499+J6499+(1-$W$36)*L6499)/$W$39&gt;=$W$38,1,0)</f>
        <v>0</v>
      </c>
      <c r="N6499">
        <f>IF(M6499=1,$W$37,$W$36)*L6499</f>
        <v>0</v>
      </c>
      <c r="O6499">
        <f>EXP(-$W$26*C6499)*I6499</f>
        <v>0</v>
      </c>
      <c r="P6499">
        <f>EXP(-$W$26*C6499)*J6499</f>
        <v>0</v>
      </c>
      <c r="Q6499">
        <f>EXP(-$W$26*C6499)*K6499</f>
        <v>0</v>
      </c>
      <c r="R6499">
        <f>EXP(-$W$26*C6499)*(L6499-N6499)</f>
        <v>0</v>
      </c>
      <c r="S6499">
        <f>EXP(-$W$26*C6499)*N6499</f>
        <v>0</v>
      </c>
      <c r="T6499">
        <f>EXP(-$W$26*C6499)*E6499</f>
        <v>0</v>
      </c>
    </row>
    <row r="6500" spans="1:20">
      <c r="A6500">
        <v>6491</v>
      </c>
      <c r="B6500">
        <f>RAND()</f>
        <v>0</v>
      </c>
      <c r="C6500">
        <f>IF(B6500&lt;$W$41,3,IF(B6500&lt;$W$41+$W$42,4,5))</f>
        <v>0</v>
      </c>
      <c r="D6500">
        <f>NORMSINV(RAND())</f>
        <v>0</v>
      </c>
      <c r="E6500">
        <f>$W$25*EXP(($W$26-$W$28-0.5*$W$27^2)*C6500+$W$27*SQRT(C6500)*D6500)</f>
        <v>0</v>
      </c>
      <c r="F6500">
        <f>$W$30*(1+$W$31)^C6500</f>
        <v>0</v>
      </c>
      <c r="G6500">
        <f>$W$32*(1+$W$33)^C6500</f>
        <v>0</v>
      </c>
      <c r="H6500">
        <f>$W$34*(1+$W$35)^C6500</f>
        <v>0</v>
      </c>
      <c r="I6500">
        <f>MIN(E6500,F6500)</f>
        <v>0</v>
      </c>
      <c r="J6500">
        <f>MIN(E6500-I6500,G6500)</f>
        <v>0</v>
      </c>
      <c r="K6500">
        <f>MIN(E6500-I6500-J6500,H6500)</f>
        <v>0</v>
      </c>
      <c r="L6500">
        <f>E6500-I6500-J6500-K6500</f>
        <v>0</v>
      </c>
      <c r="M6500">
        <f>IF((I6500+J6500+(1-$W$36)*L6500)/$W$39&gt;=$W$38,1,0)</f>
        <v>0</v>
      </c>
      <c r="N6500">
        <f>IF(M6500=1,$W$37,$W$36)*L6500</f>
        <v>0</v>
      </c>
      <c r="O6500">
        <f>EXP(-$W$26*C6500)*I6500</f>
        <v>0</v>
      </c>
      <c r="P6500">
        <f>EXP(-$W$26*C6500)*J6500</f>
        <v>0</v>
      </c>
      <c r="Q6500">
        <f>EXP(-$W$26*C6500)*K6500</f>
        <v>0</v>
      </c>
      <c r="R6500">
        <f>EXP(-$W$26*C6500)*(L6500-N6500)</f>
        <v>0</v>
      </c>
      <c r="S6500">
        <f>EXP(-$W$26*C6500)*N6500</f>
        <v>0</v>
      </c>
      <c r="T6500">
        <f>EXP(-$W$26*C6500)*E6500</f>
        <v>0</v>
      </c>
    </row>
    <row r="6501" spans="1:20">
      <c r="A6501">
        <v>6492</v>
      </c>
      <c r="B6501">
        <f>RAND()</f>
        <v>0</v>
      </c>
      <c r="C6501">
        <f>IF(B6501&lt;$W$41,3,IF(B6501&lt;$W$41+$W$42,4,5))</f>
        <v>0</v>
      </c>
      <c r="D6501">
        <f>NORMSINV(RAND())</f>
        <v>0</v>
      </c>
      <c r="E6501">
        <f>$W$25*EXP(($W$26-$W$28-0.5*$W$27^2)*C6501+$W$27*SQRT(C6501)*D6501)</f>
        <v>0</v>
      </c>
      <c r="F6501">
        <f>$W$30*(1+$W$31)^C6501</f>
        <v>0</v>
      </c>
      <c r="G6501">
        <f>$W$32*(1+$W$33)^C6501</f>
        <v>0</v>
      </c>
      <c r="H6501">
        <f>$W$34*(1+$W$35)^C6501</f>
        <v>0</v>
      </c>
      <c r="I6501">
        <f>MIN(E6501,F6501)</f>
        <v>0</v>
      </c>
      <c r="J6501">
        <f>MIN(E6501-I6501,G6501)</f>
        <v>0</v>
      </c>
      <c r="K6501">
        <f>MIN(E6501-I6501-J6501,H6501)</f>
        <v>0</v>
      </c>
      <c r="L6501">
        <f>E6501-I6501-J6501-K6501</f>
        <v>0</v>
      </c>
      <c r="M6501">
        <f>IF((I6501+J6501+(1-$W$36)*L6501)/$W$39&gt;=$W$38,1,0)</f>
        <v>0</v>
      </c>
      <c r="N6501">
        <f>IF(M6501=1,$W$37,$W$36)*L6501</f>
        <v>0</v>
      </c>
      <c r="O6501">
        <f>EXP(-$W$26*C6501)*I6501</f>
        <v>0</v>
      </c>
      <c r="P6501">
        <f>EXP(-$W$26*C6501)*J6501</f>
        <v>0</v>
      </c>
      <c r="Q6501">
        <f>EXP(-$W$26*C6501)*K6501</f>
        <v>0</v>
      </c>
      <c r="R6501">
        <f>EXP(-$W$26*C6501)*(L6501-N6501)</f>
        <v>0</v>
      </c>
      <c r="S6501">
        <f>EXP(-$W$26*C6501)*N6501</f>
        <v>0</v>
      </c>
      <c r="T6501">
        <f>EXP(-$W$26*C6501)*E6501</f>
        <v>0</v>
      </c>
    </row>
    <row r="6502" spans="1:20">
      <c r="A6502">
        <v>6493</v>
      </c>
      <c r="B6502">
        <f>RAND()</f>
        <v>0</v>
      </c>
      <c r="C6502">
        <f>IF(B6502&lt;$W$41,3,IF(B6502&lt;$W$41+$W$42,4,5))</f>
        <v>0</v>
      </c>
      <c r="D6502">
        <f>NORMSINV(RAND())</f>
        <v>0</v>
      </c>
      <c r="E6502">
        <f>$W$25*EXP(($W$26-$W$28-0.5*$W$27^2)*C6502+$W$27*SQRT(C6502)*D6502)</f>
        <v>0</v>
      </c>
      <c r="F6502">
        <f>$W$30*(1+$W$31)^C6502</f>
        <v>0</v>
      </c>
      <c r="G6502">
        <f>$W$32*(1+$W$33)^C6502</f>
        <v>0</v>
      </c>
      <c r="H6502">
        <f>$W$34*(1+$W$35)^C6502</f>
        <v>0</v>
      </c>
      <c r="I6502">
        <f>MIN(E6502,F6502)</f>
        <v>0</v>
      </c>
      <c r="J6502">
        <f>MIN(E6502-I6502,G6502)</f>
        <v>0</v>
      </c>
      <c r="K6502">
        <f>MIN(E6502-I6502-J6502,H6502)</f>
        <v>0</v>
      </c>
      <c r="L6502">
        <f>E6502-I6502-J6502-K6502</f>
        <v>0</v>
      </c>
      <c r="M6502">
        <f>IF((I6502+J6502+(1-$W$36)*L6502)/$W$39&gt;=$W$38,1,0)</f>
        <v>0</v>
      </c>
      <c r="N6502">
        <f>IF(M6502=1,$W$37,$W$36)*L6502</f>
        <v>0</v>
      </c>
      <c r="O6502">
        <f>EXP(-$W$26*C6502)*I6502</f>
        <v>0</v>
      </c>
      <c r="P6502">
        <f>EXP(-$W$26*C6502)*J6502</f>
        <v>0</v>
      </c>
      <c r="Q6502">
        <f>EXP(-$W$26*C6502)*K6502</f>
        <v>0</v>
      </c>
      <c r="R6502">
        <f>EXP(-$W$26*C6502)*(L6502-N6502)</f>
        <v>0</v>
      </c>
      <c r="S6502">
        <f>EXP(-$W$26*C6502)*N6502</f>
        <v>0</v>
      </c>
      <c r="T6502">
        <f>EXP(-$W$26*C6502)*E6502</f>
        <v>0</v>
      </c>
    </row>
    <row r="6503" spans="1:20">
      <c r="A6503">
        <v>6494</v>
      </c>
      <c r="B6503">
        <f>RAND()</f>
        <v>0</v>
      </c>
      <c r="C6503">
        <f>IF(B6503&lt;$W$41,3,IF(B6503&lt;$W$41+$W$42,4,5))</f>
        <v>0</v>
      </c>
      <c r="D6503">
        <f>NORMSINV(RAND())</f>
        <v>0</v>
      </c>
      <c r="E6503">
        <f>$W$25*EXP(($W$26-$W$28-0.5*$W$27^2)*C6503+$W$27*SQRT(C6503)*D6503)</f>
        <v>0</v>
      </c>
      <c r="F6503">
        <f>$W$30*(1+$W$31)^C6503</f>
        <v>0</v>
      </c>
      <c r="G6503">
        <f>$W$32*(1+$W$33)^C6503</f>
        <v>0</v>
      </c>
      <c r="H6503">
        <f>$W$34*(1+$W$35)^C6503</f>
        <v>0</v>
      </c>
      <c r="I6503">
        <f>MIN(E6503,F6503)</f>
        <v>0</v>
      </c>
      <c r="J6503">
        <f>MIN(E6503-I6503,G6503)</f>
        <v>0</v>
      </c>
      <c r="K6503">
        <f>MIN(E6503-I6503-J6503,H6503)</f>
        <v>0</v>
      </c>
      <c r="L6503">
        <f>E6503-I6503-J6503-K6503</f>
        <v>0</v>
      </c>
      <c r="M6503">
        <f>IF((I6503+J6503+(1-$W$36)*L6503)/$W$39&gt;=$W$38,1,0)</f>
        <v>0</v>
      </c>
      <c r="N6503">
        <f>IF(M6503=1,$W$37,$W$36)*L6503</f>
        <v>0</v>
      </c>
      <c r="O6503">
        <f>EXP(-$W$26*C6503)*I6503</f>
        <v>0</v>
      </c>
      <c r="P6503">
        <f>EXP(-$W$26*C6503)*J6503</f>
        <v>0</v>
      </c>
      <c r="Q6503">
        <f>EXP(-$W$26*C6503)*K6503</f>
        <v>0</v>
      </c>
      <c r="R6503">
        <f>EXP(-$W$26*C6503)*(L6503-N6503)</f>
        <v>0</v>
      </c>
      <c r="S6503">
        <f>EXP(-$W$26*C6503)*N6503</f>
        <v>0</v>
      </c>
      <c r="T6503">
        <f>EXP(-$W$26*C6503)*E6503</f>
        <v>0</v>
      </c>
    </row>
    <row r="6504" spans="1:20">
      <c r="A6504">
        <v>6495</v>
      </c>
      <c r="B6504">
        <f>RAND()</f>
        <v>0</v>
      </c>
      <c r="C6504">
        <f>IF(B6504&lt;$W$41,3,IF(B6504&lt;$W$41+$W$42,4,5))</f>
        <v>0</v>
      </c>
      <c r="D6504">
        <f>NORMSINV(RAND())</f>
        <v>0</v>
      </c>
      <c r="E6504">
        <f>$W$25*EXP(($W$26-$W$28-0.5*$W$27^2)*C6504+$W$27*SQRT(C6504)*D6504)</f>
        <v>0</v>
      </c>
      <c r="F6504">
        <f>$W$30*(1+$W$31)^C6504</f>
        <v>0</v>
      </c>
      <c r="G6504">
        <f>$W$32*(1+$W$33)^C6504</f>
        <v>0</v>
      </c>
      <c r="H6504">
        <f>$W$34*(1+$W$35)^C6504</f>
        <v>0</v>
      </c>
      <c r="I6504">
        <f>MIN(E6504,F6504)</f>
        <v>0</v>
      </c>
      <c r="J6504">
        <f>MIN(E6504-I6504,G6504)</f>
        <v>0</v>
      </c>
      <c r="K6504">
        <f>MIN(E6504-I6504-J6504,H6504)</f>
        <v>0</v>
      </c>
      <c r="L6504">
        <f>E6504-I6504-J6504-K6504</f>
        <v>0</v>
      </c>
      <c r="M6504">
        <f>IF((I6504+J6504+(1-$W$36)*L6504)/$W$39&gt;=$W$38,1,0)</f>
        <v>0</v>
      </c>
      <c r="N6504">
        <f>IF(M6504=1,$W$37,$W$36)*L6504</f>
        <v>0</v>
      </c>
      <c r="O6504">
        <f>EXP(-$W$26*C6504)*I6504</f>
        <v>0</v>
      </c>
      <c r="P6504">
        <f>EXP(-$W$26*C6504)*J6504</f>
        <v>0</v>
      </c>
      <c r="Q6504">
        <f>EXP(-$W$26*C6504)*K6504</f>
        <v>0</v>
      </c>
      <c r="R6504">
        <f>EXP(-$W$26*C6504)*(L6504-N6504)</f>
        <v>0</v>
      </c>
      <c r="S6504">
        <f>EXP(-$W$26*C6504)*N6504</f>
        <v>0</v>
      </c>
      <c r="T6504">
        <f>EXP(-$W$26*C6504)*E6504</f>
        <v>0</v>
      </c>
    </row>
    <row r="6505" spans="1:20">
      <c r="A6505">
        <v>6496</v>
      </c>
      <c r="B6505">
        <f>RAND()</f>
        <v>0</v>
      </c>
      <c r="C6505">
        <f>IF(B6505&lt;$W$41,3,IF(B6505&lt;$W$41+$W$42,4,5))</f>
        <v>0</v>
      </c>
      <c r="D6505">
        <f>NORMSINV(RAND())</f>
        <v>0</v>
      </c>
      <c r="E6505">
        <f>$W$25*EXP(($W$26-$W$28-0.5*$W$27^2)*C6505+$W$27*SQRT(C6505)*D6505)</f>
        <v>0</v>
      </c>
      <c r="F6505">
        <f>$W$30*(1+$W$31)^C6505</f>
        <v>0</v>
      </c>
      <c r="G6505">
        <f>$W$32*(1+$W$33)^C6505</f>
        <v>0</v>
      </c>
      <c r="H6505">
        <f>$W$34*(1+$W$35)^C6505</f>
        <v>0</v>
      </c>
      <c r="I6505">
        <f>MIN(E6505,F6505)</f>
        <v>0</v>
      </c>
      <c r="J6505">
        <f>MIN(E6505-I6505,G6505)</f>
        <v>0</v>
      </c>
      <c r="K6505">
        <f>MIN(E6505-I6505-J6505,H6505)</f>
        <v>0</v>
      </c>
      <c r="L6505">
        <f>E6505-I6505-J6505-K6505</f>
        <v>0</v>
      </c>
      <c r="M6505">
        <f>IF((I6505+J6505+(1-$W$36)*L6505)/$W$39&gt;=$W$38,1,0)</f>
        <v>0</v>
      </c>
      <c r="N6505">
        <f>IF(M6505=1,$W$37,$W$36)*L6505</f>
        <v>0</v>
      </c>
      <c r="O6505">
        <f>EXP(-$W$26*C6505)*I6505</f>
        <v>0</v>
      </c>
      <c r="P6505">
        <f>EXP(-$W$26*C6505)*J6505</f>
        <v>0</v>
      </c>
      <c r="Q6505">
        <f>EXP(-$W$26*C6505)*K6505</f>
        <v>0</v>
      </c>
      <c r="R6505">
        <f>EXP(-$W$26*C6505)*(L6505-N6505)</f>
        <v>0</v>
      </c>
      <c r="S6505">
        <f>EXP(-$W$26*C6505)*N6505</f>
        <v>0</v>
      </c>
      <c r="T6505">
        <f>EXP(-$W$26*C6505)*E6505</f>
        <v>0</v>
      </c>
    </row>
    <row r="6506" spans="1:20">
      <c r="A6506">
        <v>6497</v>
      </c>
      <c r="B6506">
        <f>RAND()</f>
        <v>0</v>
      </c>
      <c r="C6506">
        <f>IF(B6506&lt;$W$41,3,IF(B6506&lt;$W$41+$W$42,4,5))</f>
        <v>0</v>
      </c>
      <c r="D6506">
        <f>NORMSINV(RAND())</f>
        <v>0</v>
      </c>
      <c r="E6506">
        <f>$W$25*EXP(($W$26-$W$28-0.5*$W$27^2)*C6506+$W$27*SQRT(C6506)*D6506)</f>
        <v>0</v>
      </c>
      <c r="F6506">
        <f>$W$30*(1+$W$31)^C6506</f>
        <v>0</v>
      </c>
      <c r="G6506">
        <f>$W$32*(1+$W$33)^C6506</f>
        <v>0</v>
      </c>
      <c r="H6506">
        <f>$W$34*(1+$W$35)^C6506</f>
        <v>0</v>
      </c>
      <c r="I6506">
        <f>MIN(E6506,F6506)</f>
        <v>0</v>
      </c>
      <c r="J6506">
        <f>MIN(E6506-I6506,G6506)</f>
        <v>0</v>
      </c>
      <c r="K6506">
        <f>MIN(E6506-I6506-J6506,H6506)</f>
        <v>0</v>
      </c>
      <c r="L6506">
        <f>E6506-I6506-J6506-K6506</f>
        <v>0</v>
      </c>
      <c r="M6506">
        <f>IF((I6506+J6506+(1-$W$36)*L6506)/$W$39&gt;=$W$38,1,0)</f>
        <v>0</v>
      </c>
      <c r="N6506">
        <f>IF(M6506=1,$W$37,$W$36)*L6506</f>
        <v>0</v>
      </c>
      <c r="O6506">
        <f>EXP(-$W$26*C6506)*I6506</f>
        <v>0</v>
      </c>
      <c r="P6506">
        <f>EXP(-$W$26*C6506)*J6506</f>
        <v>0</v>
      </c>
      <c r="Q6506">
        <f>EXP(-$W$26*C6506)*K6506</f>
        <v>0</v>
      </c>
      <c r="R6506">
        <f>EXP(-$W$26*C6506)*(L6506-N6506)</f>
        <v>0</v>
      </c>
      <c r="S6506">
        <f>EXP(-$W$26*C6506)*N6506</f>
        <v>0</v>
      </c>
      <c r="T6506">
        <f>EXP(-$W$26*C6506)*E6506</f>
        <v>0</v>
      </c>
    </row>
    <row r="6507" spans="1:20">
      <c r="A6507">
        <v>6498</v>
      </c>
      <c r="B6507">
        <f>RAND()</f>
        <v>0</v>
      </c>
      <c r="C6507">
        <f>IF(B6507&lt;$W$41,3,IF(B6507&lt;$W$41+$W$42,4,5))</f>
        <v>0</v>
      </c>
      <c r="D6507">
        <f>NORMSINV(RAND())</f>
        <v>0</v>
      </c>
      <c r="E6507">
        <f>$W$25*EXP(($W$26-$W$28-0.5*$W$27^2)*C6507+$W$27*SQRT(C6507)*D6507)</f>
        <v>0</v>
      </c>
      <c r="F6507">
        <f>$W$30*(1+$W$31)^C6507</f>
        <v>0</v>
      </c>
      <c r="G6507">
        <f>$W$32*(1+$W$33)^C6507</f>
        <v>0</v>
      </c>
      <c r="H6507">
        <f>$W$34*(1+$W$35)^C6507</f>
        <v>0</v>
      </c>
      <c r="I6507">
        <f>MIN(E6507,F6507)</f>
        <v>0</v>
      </c>
      <c r="J6507">
        <f>MIN(E6507-I6507,G6507)</f>
        <v>0</v>
      </c>
      <c r="K6507">
        <f>MIN(E6507-I6507-J6507,H6507)</f>
        <v>0</v>
      </c>
      <c r="L6507">
        <f>E6507-I6507-J6507-K6507</f>
        <v>0</v>
      </c>
      <c r="M6507">
        <f>IF((I6507+J6507+(1-$W$36)*L6507)/$W$39&gt;=$W$38,1,0)</f>
        <v>0</v>
      </c>
      <c r="N6507">
        <f>IF(M6507=1,$W$37,$W$36)*L6507</f>
        <v>0</v>
      </c>
      <c r="O6507">
        <f>EXP(-$W$26*C6507)*I6507</f>
        <v>0</v>
      </c>
      <c r="P6507">
        <f>EXP(-$W$26*C6507)*J6507</f>
        <v>0</v>
      </c>
      <c r="Q6507">
        <f>EXP(-$W$26*C6507)*K6507</f>
        <v>0</v>
      </c>
      <c r="R6507">
        <f>EXP(-$W$26*C6507)*(L6507-N6507)</f>
        <v>0</v>
      </c>
      <c r="S6507">
        <f>EXP(-$W$26*C6507)*N6507</f>
        <v>0</v>
      </c>
      <c r="T6507">
        <f>EXP(-$W$26*C6507)*E6507</f>
        <v>0</v>
      </c>
    </row>
    <row r="6508" spans="1:20">
      <c r="A6508">
        <v>6499</v>
      </c>
      <c r="B6508">
        <f>RAND()</f>
        <v>0</v>
      </c>
      <c r="C6508">
        <f>IF(B6508&lt;$W$41,3,IF(B6508&lt;$W$41+$W$42,4,5))</f>
        <v>0</v>
      </c>
      <c r="D6508">
        <f>NORMSINV(RAND())</f>
        <v>0</v>
      </c>
      <c r="E6508">
        <f>$W$25*EXP(($W$26-$W$28-0.5*$W$27^2)*C6508+$W$27*SQRT(C6508)*D6508)</f>
        <v>0</v>
      </c>
      <c r="F6508">
        <f>$W$30*(1+$W$31)^C6508</f>
        <v>0</v>
      </c>
      <c r="G6508">
        <f>$W$32*(1+$W$33)^C6508</f>
        <v>0</v>
      </c>
      <c r="H6508">
        <f>$W$34*(1+$W$35)^C6508</f>
        <v>0</v>
      </c>
      <c r="I6508">
        <f>MIN(E6508,F6508)</f>
        <v>0</v>
      </c>
      <c r="J6508">
        <f>MIN(E6508-I6508,G6508)</f>
        <v>0</v>
      </c>
      <c r="K6508">
        <f>MIN(E6508-I6508-J6508,H6508)</f>
        <v>0</v>
      </c>
      <c r="L6508">
        <f>E6508-I6508-J6508-K6508</f>
        <v>0</v>
      </c>
      <c r="M6508">
        <f>IF((I6508+J6508+(1-$W$36)*L6508)/$W$39&gt;=$W$38,1,0)</f>
        <v>0</v>
      </c>
      <c r="N6508">
        <f>IF(M6508=1,$W$37,$W$36)*L6508</f>
        <v>0</v>
      </c>
      <c r="O6508">
        <f>EXP(-$W$26*C6508)*I6508</f>
        <v>0</v>
      </c>
      <c r="P6508">
        <f>EXP(-$W$26*C6508)*J6508</f>
        <v>0</v>
      </c>
      <c r="Q6508">
        <f>EXP(-$W$26*C6508)*K6508</f>
        <v>0</v>
      </c>
      <c r="R6508">
        <f>EXP(-$W$26*C6508)*(L6508-N6508)</f>
        <v>0</v>
      </c>
      <c r="S6508">
        <f>EXP(-$W$26*C6508)*N6508</f>
        <v>0</v>
      </c>
      <c r="T6508">
        <f>EXP(-$W$26*C6508)*E6508</f>
        <v>0</v>
      </c>
    </row>
    <row r="6509" spans="1:20">
      <c r="A6509">
        <v>6500</v>
      </c>
      <c r="B6509">
        <f>RAND()</f>
        <v>0</v>
      </c>
      <c r="C6509">
        <f>IF(B6509&lt;$W$41,3,IF(B6509&lt;$W$41+$W$42,4,5))</f>
        <v>0</v>
      </c>
      <c r="D6509">
        <f>NORMSINV(RAND())</f>
        <v>0</v>
      </c>
      <c r="E6509">
        <f>$W$25*EXP(($W$26-$W$28-0.5*$W$27^2)*C6509+$W$27*SQRT(C6509)*D6509)</f>
        <v>0</v>
      </c>
      <c r="F6509">
        <f>$W$30*(1+$W$31)^C6509</f>
        <v>0</v>
      </c>
      <c r="G6509">
        <f>$W$32*(1+$W$33)^C6509</f>
        <v>0</v>
      </c>
      <c r="H6509">
        <f>$W$34*(1+$W$35)^C6509</f>
        <v>0</v>
      </c>
      <c r="I6509">
        <f>MIN(E6509,F6509)</f>
        <v>0</v>
      </c>
      <c r="J6509">
        <f>MIN(E6509-I6509,G6509)</f>
        <v>0</v>
      </c>
      <c r="K6509">
        <f>MIN(E6509-I6509-J6509,H6509)</f>
        <v>0</v>
      </c>
      <c r="L6509">
        <f>E6509-I6509-J6509-K6509</f>
        <v>0</v>
      </c>
      <c r="M6509">
        <f>IF((I6509+J6509+(1-$W$36)*L6509)/$W$39&gt;=$W$38,1,0)</f>
        <v>0</v>
      </c>
      <c r="N6509">
        <f>IF(M6509=1,$W$37,$W$36)*L6509</f>
        <v>0</v>
      </c>
      <c r="O6509">
        <f>EXP(-$W$26*C6509)*I6509</f>
        <v>0</v>
      </c>
      <c r="P6509">
        <f>EXP(-$W$26*C6509)*J6509</f>
        <v>0</v>
      </c>
      <c r="Q6509">
        <f>EXP(-$W$26*C6509)*K6509</f>
        <v>0</v>
      </c>
      <c r="R6509">
        <f>EXP(-$W$26*C6509)*(L6509-N6509)</f>
        <v>0</v>
      </c>
      <c r="S6509">
        <f>EXP(-$W$26*C6509)*N6509</f>
        <v>0</v>
      </c>
      <c r="T6509">
        <f>EXP(-$W$26*C6509)*E6509</f>
        <v>0</v>
      </c>
    </row>
    <row r="6510" spans="1:20">
      <c r="A6510">
        <v>6501</v>
      </c>
      <c r="B6510">
        <f>RAND()</f>
        <v>0</v>
      </c>
      <c r="C6510">
        <f>IF(B6510&lt;$W$41,3,IF(B6510&lt;$W$41+$W$42,4,5))</f>
        <v>0</v>
      </c>
      <c r="D6510">
        <f>NORMSINV(RAND())</f>
        <v>0</v>
      </c>
      <c r="E6510">
        <f>$W$25*EXP(($W$26-$W$28-0.5*$W$27^2)*C6510+$W$27*SQRT(C6510)*D6510)</f>
        <v>0</v>
      </c>
      <c r="F6510">
        <f>$W$30*(1+$W$31)^C6510</f>
        <v>0</v>
      </c>
      <c r="G6510">
        <f>$W$32*(1+$W$33)^C6510</f>
        <v>0</v>
      </c>
      <c r="H6510">
        <f>$W$34*(1+$W$35)^C6510</f>
        <v>0</v>
      </c>
      <c r="I6510">
        <f>MIN(E6510,F6510)</f>
        <v>0</v>
      </c>
      <c r="J6510">
        <f>MIN(E6510-I6510,G6510)</f>
        <v>0</v>
      </c>
      <c r="K6510">
        <f>MIN(E6510-I6510-J6510,H6510)</f>
        <v>0</v>
      </c>
      <c r="L6510">
        <f>E6510-I6510-J6510-K6510</f>
        <v>0</v>
      </c>
      <c r="M6510">
        <f>IF((I6510+J6510+(1-$W$36)*L6510)/$W$39&gt;=$W$38,1,0)</f>
        <v>0</v>
      </c>
      <c r="N6510">
        <f>IF(M6510=1,$W$37,$W$36)*L6510</f>
        <v>0</v>
      </c>
      <c r="O6510">
        <f>EXP(-$W$26*C6510)*I6510</f>
        <v>0</v>
      </c>
      <c r="P6510">
        <f>EXP(-$W$26*C6510)*J6510</f>
        <v>0</v>
      </c>
      <c r="Q6510">
        <f>EXP(-$W$26*C6510)*K6510</f>
        <v>0</v>
      </c>
      <c r="R6510">
        <f>EXP(-$W$26*C6510)*(L6510-N6510)</f>
        <v>0</v>
      </c>
      <c r="S6510">
        <f>EXP(-$W$26*C6510)*N6510</f>
        <v>0</v>
      </c>
      <c r="T6510">
        <f>EXP(-$W$26*C6510)*E6510</f>
        <v>0</v>
      </c>
    </row>
    <row r="6511" spans="1:20">
      <c r="A6511">
        <v>6502</v>
      </c>
      <c r="B6511">
        <f>RAND()</f>
        <v>0</v>
      </c>
      <c r="C6511">
        <f>IF(B6511&lt;$W$41,3,IF(B6511&lt;$W$41+$W$42,4,5))</f>
        <v>0</v>
      </c>
      <c r="D6511">
        <f>NORMSINV(RAND())</f>
        <v>0</v>
      </c>
      <c r="E6511">
        <f>$W$25*EXP(($W$26-$W$28-0.5*$W$27^2)*C6511+$W$27*SQRT(C6511)*D6511)</f>
        <v>0</v>
      </c>
      <c r="F6511">
        <f>$W$30*(1+$W$31)^C6511</f>
        <v>0</v>
      </c>
      <c r="G6511">
        <f>$W$32*(1+$W$33)^C6511</f>
        <v>0</v>
      </c>
      <c r="H6511">
        <f>$W$34*(1+$W$35)^C6511</f>
        <v>0</v>
      </c>
      <c r="I6511">
        <f>MIN(E6511,F6511)</f>
        <v>0</v>
      </c>
      <c r="J6511">
        <f>MIN(E6511-I6511,G6511)</f>
        <v>0</v>
      </c>
      <c r="K6511">
        <f>MIN(E6511-I6511-J6511,H6511)</f>
        <v>0</v>
      </c>
      <c r="L6511">
        <f>E6511-I6511-J6511-K6511</f>
        <v>0</v>
      </c>
      <c r="M6511">
        <f>IF((I6511+J6511+(1-$W$36)*L6511)/$W$39&gt;=$W$38,1,0)</f>
        <v>0</v>
      </c>
      <c r="N6511">
        <f>IF(M6511=1,$W$37,$W$36)*L6511</f>
        <v>0</v>
      </c>
      <c r="O6511">
        <f>EXP(-$W$26*C6511)*I6511</f>
        <v>0</v>
      </c>
      <c r="P6511">
        <f>EXP(-$W$26*C6511)*J6511</f>
        <v>0</v>
      </c>
      <c r="Q6511">
        <f>EXP(-$W$26*C6511)*K6511</f>
        <v>0</v>
      </c>
      <c r="R6511">
        <f>EXP(-$W$26*C6511)*(L6511-N6511)</f>
        <v>0</v>
      </c>
      <c r="S6511">
        <f>EXP(-$W$26*C6511)*N6511</f>
        <v>0</v>
      </c>
      <c r="T6511">
        <f>EXP(-$W$26*C6511)*E6511</f>
        <v>0</v>
      </c>
    </row>
    <row r="6512" spans="1:20">
      <c r="A6512">
        <v>6503</v>
      </c>
      <c r="B6512">
        <f>RAND()</f>
        <v>0</v>
      </c>
      <c r="C6512">
        <f>IF(B6512&lt;$W$41,3,IF(B6512&lt;$W$41+$W$42,4,5))</f>
        <v>0</v>
      </c>
      <c r="D6512">
        <f>NORMSINV(RAND())</f>
        <v>0</v>
      </c>
      <c r="E6512">
        <f>$W$25*EXP(($W$26-$W$28-0.5*$W$27^2)*C6512+$W$27*SQRT(C6512)*D6512)</f>
        <v>0</v>
      </c>
      <c r="F6512">
        <f>$W$30*(1+$W$31)^C6512</f>
        <v>0</v>
      </c>
      <c r="G6512">
        <f>$W$32*(1+$W$33)^C6512</f>
        <v>0</v>
      </c>
      <c r="H6512">
        <f>$W$34*(1+$W$35)^C6512</f>
        <v>0</v>
      </c>
      <c r="I6512">
        <f>MIN(E6512,F6512)</f>
        <v>0</v>
      </c>
      <c r="J6512">
        <f>MIN(E6512-I6512,G6512)</f>
        <v>0</v>
      </c>
      <c r="K6512">
        <f>MIN(E6512-I6512-J6512,H6512)</f>
        <v>0</v>
      </c>
      <c r="L6512">
        <f>E6512-I6512-J6512-K6512</f>
        <v>0</v>
      </c>
      <c r="M6512">
        <f>IF((I6512+J6512+(1-$W$36)*L6512)/$W$39&gt;=$W$38,1,0)</f>
        <v>0</v>
      </c>
      <c r="N6512">
        <f>IF(M6512=1,$W$37,$W$36)*L6512</f>
        <v>0</v>
      </c>
      <c r="O6512">
        <f>EXP(-$W$26*C6512)*I6512</f>
        <v>0</v>
      </c>
      <c r="P6512">
        <f>EXP(-$W$26*C6512)*J6512</f>
        <v>0</v>
      </c>
      <c r="Q6512">
        <f>EXP(-$W$26*C6512)*K6512</f>
        <v>0</v>
      </c>
      <c r="R6512">
        <f>EXP(-$W$26*C6512)*(L6512-N6512)</f>
        <v>0</v>
      </c>
      <c r="S6512">
        <f>EXP(-$W$26*C6512)*N6512</f>
        <v>0</v>
      </c>
      <c r="T6512">
        <f>EXP(-$W$26*C6512)*E6512</f>
        <v>0</v>
      </c>
    </row>
    <row r="6513" spans="1:20">
      <c r="A6513">
        <v>6504</v>
      </c>
      <c r="B6513">
        <f>RAND()</f>
        <v>0</v>
      </c>
      <c r="C6513">
        <f>IF(B6513&lt;$W$41,3,IF(B6513&lt;$W$41+$W$42,4,5))</f>
        <v>0</v>
      </c>
      <c r="D6513">
        <f>NORMSINV(RAND())</f>
        <v>0</v>
      </c>
      <c r="E6513">
        <f>$W$25*EXP(($W$26-$W$28-0.5*$W$27^2)*C6513+$W$27*SQRT(C6513)*D6513)</f>
        <v>0</v>
      </c>
      <c r="F6513">
        <f>$W$30*(1+$W$31)^C6513</f>
        <v>0</v>
      </c>
      <c r="G6513">
        <f>$W$32*(1+$W$33)^C6513</f>
        <v>0</v>
      </c>
      <c r="H6513">
        <f>$W$34*(1+$W$35)^C6513</f>
        <v>0</v>
      </c>
      <c r="I6513">
        <f>MIN(E6513,F6513)</f>
        <v>0</v>
      </c>
      <c r="J6513">
        <f>MIN(E6513-I6513,G6513)</f>
        <v>0</v>
      </c>
      <c r="K6513">
        <f>MIN(E6513-I6513-J6513,H6513)</f>
        <v>0</v>
      </c>
      <c r="L6513">
        <f>E6513-I6513-J6513-K6513</f>
        <v>0</v>
      </c>
      <c r="M6513">
        <f>IF((I6513+J6513+(1-$W$36)*L6513)/$W$39&gt;=$W$38,1,0)</f>
        <v>0</v>
      </c>
      <c r="N6513">
        <f>IF(M6513=1,$W$37,$W$36)*L6513</f>
        <v>0</v>
      </c>
      <c r="O6513">
        <f>EXP(-$W$26*C6513)*I6513</f>
        <v>0</v>
      </c>
      <c r="P6513">
        <f>EXP(-$W$26*C6513)*J6513</f>
        <v>0</v>
      </c>
      <c r="Q6513">
        <f>EXP(-$W$26*C6513)*K6513</f>
        <v>0</v>
      </c>
      <c r="R6513">
        <f>EXP(-$W$26*C6513)*(L6513-N6513)</f>
        <v>0</v>
      </c>
      <c r="S6513">
        <f>EXP(-$W$26*C6513)*N6513</f>
        <v>0</v>
      </c>
      <c r="T6513">
        <f>EXP(-$W$26*C6513)*E6513</f>
        <v>0</v>
      </c>
    </row>
    <row r="6514" spans="1:20">
      <c r="A6514">
        <v>6505</v>
      </c>
      <c r="B6514">
        <f>RAND()</f>
        <v>0</v>
      </c>
      <c r="C6514">
        <f>IF(B6514&lt;$W$41,3,IF(B6514&lt;$W$41+$W$42,4,5))</f>
        <v>0</v>
      </c>
      <c r="D6514">
        <f>NORMSINV(RAND())</f>
        <v>0</v>
      </c>
      <c r="E6514">
        <f>$W$25*EXP(($W$26-$W$28-0.5*$W$27^2)*C6514+$W$27*SQRT(C6514)*D6514)</f>
        <v>0</v>
      </c>
      <c r="F6514">
        <f>$W$30*(1+$W$31)^C6514</f>
        <v>0</v>
      </c>
      <c r="G6514">
        <f>$W$32*(1+$W$33)^C6514</f>
        <v>0</v>
      </c>
      <c r="H6514">
        <f>$W$34*(1+$W$35)^C6514</f>
        <v>0</v>
      </c>
      <c r="I6514">
        <f>MIN(E6514,F6514)</f>
        <v>0</v>
      </c>
      <c r="J6514">
        <f>MIN(E6514-I6514,G6514)</f>
        <v>0</v>
      </c>
      <c r="K6514">
        <f>MIN(E6514-I6514-J6514,H6514)</f>
        <v>0</v>
      </c>
      <c r="L6514">
        <f>E6514-I6514-J6514-K6514</f>
        <v>0</v>
      </c>
      <c r="M6514">
        <f>IF((I6514+J6514+(1-$W$36)*L6514)/$W$39&gt;=$W$38,1,0)</f>
        <v>0</v>
      </c>
      <c r="N6514">
        <f>IF(M6514=1,$W$37,$W$36)*L6514</f>
        <v>0</v>
      </c>
      <c r="O6514">
        <f>EXP(-$W$26*C6514)*I6514</f>
        <v>0</v>
      </c>
      <c r="P6514">
        <f>EXP(-$W$26*C6514)*J6514</f>
        <v>0</v>
      </c>
      <c r="Q6514">
        <f>EXP(-$W$26*C6514)*K6514</f>
        <v>0</v>
      </c>
      <c r="R6514">
        <f>EXP(-$W$26*C6514)*(L6514-N6514)</f>
        <v>0</v>
      </c>
      <c r="S6514">
        <f>EXP(-$W$26*C6514)*N6514</f>
        <v>0</v>
      </c>
      <c r="T6514">
        <f>EXP(-$W$26*C6514)*E6514</f>
        <v>0</v>
      </c>
    </row>
    <row r="6515" spans="1:20">
      <c r="A6515">
        <v>6506</v>
      </c>
      <c r="B6515">
        <f>RAND()</f>
        <v>0</v>
      </c>
      <c r="C6515">
        <f>IF(B6515&lt;$W$41,3,IF(B6515&lt;$W$41+$W$42,4,5))</f>
        <v>0</v>
      </c>
      <c r="D6515">
        <f>NORMSINV(RAND())</f>
        <v>0</v>
      </c>
      <c r="E6515">
        <f>$W$25*EXP(($W$26-$W$28-0.5*$W$27^2)*C6515+$W$27*SQRT(C6515)*D6515)</f>
        <v>0</v>
      </c>
      <c r="F6515">
        <f>$W$30*(1+$W$31)^C6515</f>
        <v>0</v>
      </c>
      <c r="G6515">
        <f>$W$32*(1+$W$33)^C6515</f>
        <v>0</v>
      </c>
      <c r="H6515">
        <f>$W$34*(1+$W$35)^C6515</f>
        <v>0</v>
      </c>
      <c r="I6515">
        <f>MIN(E6515,F6515)</f>
        <v>0</v>
      </c>
      <c r="J6515">
        <f>MIN(E6515-I6515,G6515)</f>
        <v>0</v>
      </c>
      <c r="K6515">
        <f>MIN(E6515-I6515-J6515,H6515)</f>
        <v>0</v>
      </c>
      <c r="L6515">
        <f>E6515-I6515-J6515-K6515</f>
        <v>0</v>
      </c>
      <c r="M6515">
        <f>IF((I6515+J6515+(1-$W$36)*L6515)/$W$39&gt;=$W$38,1,0)</f>
        <v>0</v>
      </c>
      <c r="N6515">
        <f>IF(M6515=1,$W$37,$W$36)*L6515</f>
        <v>0</v>
      </c>
      <c r="O6515">
        <f>EXP(-$W$26*C6515)*I6515</f>
        <v>0</v>
      </c>
      <c r="P6515">
        <f>EXP(-$W$26*C6515)*J6515</f>
        <v>0</v>
      </c>
      <c r="Q6515">
        <f>EXP(-$W$26*C6515)*K6515</f>
        <v>0</v>
      </c>
      <c r="R6515">
        <f>EXP(-$W$26*C6515)*(L6515-N6515)</f>
        <v>0</v>
      </c>
      <c r="S6515">
        <f>EXP(-$W$26*C6515)*N6515</f>
        <v>0</v>
      </c>
      <c r="T6515">
        <f>EXP(-$W$26*C6515)*E6515</f>
        <v>0</v>
      </c>
    </row>
    <row r="6516" spans="1:20">
      <c r="A6516">
        <v>6507</v>
      </c>
      <c r="B6516">
        <f>RAND()</f>
        <v>0</v>
      </c>
      <c r="C6516">
        <f>IF(B6516&lt;$W$41,3,IF(B6516&lt;$W$41+$W$42,4,5))</f>
        <v>0</v>
      </c>
      <c r="D6516">
        <f>NORMSINV(RAND())</f>
        <v>0</v>
      </c>
      <c r="E6516">
        <f>$W$25*EXP(($W$26-$W$28-0.5*$W$27^2)*C6516+$W$27*SQRT(C6516)*D6516)</f>
        <v>0</v>
      </c>
      <c r="F6516">
        <f>$W$30*(1+$W$31)^C6516</f>
        <v>0</v>
      </c>
      <c r="G6516">
        <f>$W$32*(1+$W$33)^C6516</f>
        <v>0</v>
      </c>
      <c r="H6516">
        <f>$W$34*(1+$W$35)^C6516</f>
        <v>0</v>
      </c>
      <c r="I6516">
        <f>MIN(E6516,F6516)</f>
        <v>0</v>
      </c>
      <c r="J6516">
        <f>MIN(E6516-I6516,G6516)</f>
        <v>0</v>
      </c>
      <c r="K6516">
        <f>MIN(E6516-I6516-J6516,H6516)</f>
        <v>0</v>
      </c>
      <c r="L6516">
        <f>E6516-I6516-J6516-K6516</f>
        <v>0</v>
      </c>
      <c r="M6516">
        <f>IF((I6516+J6516+(1-$W$36)*L6516)/$W$39&gt;=$W$38,1,0)</f>
        <v>0</v>
      </c>
      <c r="N6516">
        <f>IF(M6516=1,$W$37,$W$36)*L6516</f>
        <v>0</v>
      </c>
      <c r="O6516">
        <f>EXP(-$W$26*C6516)*I6516</f>
        <v>0</v>
      </c>
      <c r="P6516">
        <f>EXP(-$W$26*C6516)*J6516</f>
        <v>0</v>
      </c>
      <c r="Q6516">
        <f>EXP(-$W$26*C6516)*K6516</f>
        <v>0</v>
      </c>
      <c r="R6516">
        <f>EXP(-$W$26*C6516)*(L6516-N6516)</f>
        <v>0</v>
      </c>
      <c r="S6516">
        <f>EXP(-$W$26*C6516)*N6516</f>
        <v>0</v>
      </c>
      <c r="T6516">
        <f>EXP(-$W$26*C6516)*E6516</f>
        <v>0</v>
      </c>
    </row>
    <row r="6517" spans="1:20">
      <c r="A6517">
        <v>6508</v>
      </c>
      <c r="B6517">
        <f>RAND()</f>
        <v>0</v>
      </c>
      <c r="C6517">
        <f>IF(B6517&lt;$W$41,3,IF(B6517&lt;$W$41+$W$42,4,5))</f>
        <v>0</v>
      </c>
      <c r="D6517">
        <f>NORMSINV(RAND())</f>
        <v>0</v>
      </c>
      <c r="E6517">
        <f>$W$25*EXP(($W$26-$W$28-0.5*$W$27^2)*C6517+$W$27*SQRT(C6517)*D6517)</f>
        <v>0</v>
      </c>
      <c r="F6517">
        <f>$W$30*(1+$W$31)^C6517</f>
        <v>0</v>
      </c>
      <c r="G6517">
        <f>$W$32*(1+$W$33)^C6517</f>
        <v>0</v>
      </c>
      <c r="H6517">
        <f>$W$34*(1+$W$35)^C6517</f>
        <v>0</v>
      </c>
      <c r="I6517">
        <f>MIN(E6517,F6517)</f>
        <v>0</v>
      </c>
      <c r="J6517">
        <f>MIN(E6517-I6517,G6517)</f>
        <v>0</v>
      </c>
      <c r="K6517">
        <f>MIN(E6517-I6517-J6517,H6517)</f>
        <v>0</v>
      </c>
      <c r="L6517">
        <f>E6517-I6517-J6517-K6517</f>
        <v>0</v>
      </c>
      <c r="M6517">
        <f>IF((I6517+J6517+(1-$W$36)*L6517)/$W$39&gt;=$W$38,1,0)</f>
        <v>0</v>
      </c>
      <c r="N6517">
        <f>IF(M6517=1,$W$37,$W$36)*L6517</f>
        <v>0</v>
      </c>
      <c r="O6517">
        <f>EXP(-$W$26*C6517)*I6517</f>
        <v>0</v>
      </c>
      <c r="P6517">
        <f>EXP(-$W$26*C6517)*J6517</f>
        <v>0</v>
      </c>
      <c r="Q6517">
        <f>EXP(-$W$26*C6517)*K6517</f>
        <v>0</v>
      </c>
      <c r="R6517">
        <f>EXP(-$W$26*C6517)*(L6517-N6517)</f>
        <v>0</v>
      </c>
      <c r="S6517">
        <f>EXP(-$W$26*C6517)*N6517</f>
        <v>0</v>
      </c>
      <c r="T6517">
        <f>EXP(-$W$26*C6517)*E6517</f>
        <v>0</v>
      </c>
    </row>
    <row r="6518" spans="1:20">
      <c r="A6518">
        <v>6509</v>
      </c>
      <c r="B6518">
        <f>RAND()</f>
        <v>0</v>
      </c>
      <c r="C6518">
        <f>IF(B6518&lt;$W$41,3,IF(B6518&lt;$W$41+$W$42,4,5))</f>
        <v>0</v>
      </c>
      <c r="D6518">
        <f>NORMSINV(RAND())</f>
        <v>0</v>
      </c>
      <c r="E6518">
        <f>$W$25*EXP(($W$26-$W$28-0.5*$W$27^2)*C6518+$W$27*SQRT(C6518)*D6518)</f>
        <v>0</v>
      </c>
      <c r="F6518">
        <f>$W$30*(1+$W$31)^C6518</f>
        <v>0</v>
      </c>
      <c r="G6518">
        <f>$W$32*(1+$W$33)^C6518</f>
        <v>0</v>
      </c>
      <c r="H6518">
        <f>$W$34*(1+$W$35)^C6518</f>
        <v>0</v>
      </c>
      <c r="I6518">
        <f>MIN(E6518,F6518)</f>
        <v>0</v>
      </c>
      <c r="J6518">
        <f>MIN(E6518-I6518,G6518)</f>
        <v>0</v>
      </c>
      <c r="K6518">
        <f>MIN(E6518-I6518-J6518,H6518)</f>
        <v>0</v>
      </c>
      <c r="L6518">
        <f>E6518-I6518-J6518-K6518</f>
        <v>0</v>
      </c>
      <c r="M6518">
        <f>IF((I6518+J6518+(1-$W$36)*L6518)/$W$39&gt;=$W$38,1,0)</f>
        <v>0</v>
      </c>
      <c r="N6518">
        <f>IF(M6518=1,$W$37,$W$36)*L6518</f>
        <v>0</v>
      </c>
      <c r="O6518">
        <f>EXP(-$W$26*C6518)*I6518</f>
        <v>0</v>
      </c>
      <c r="P6518">
        <f>EXP(-$W$26*C6518)*J6518</f>
        <v>0</v>
      </c>
      <c r="Q6518">
        <f>EXP(-$W$26*C6518)*K6518</f>
        <v>0</v>
      </c>
      <c r="R6518">
        <f>EXP(-$W$26*C6518)*(L6518-N6518)</f>
        <v>0</v>
      </c>
      <c r="S6518">
        <f>EXP(-$W$26*C6518)*N6518</f>
        <v>0</v>
      </c>
      <c r="T6518">
        <f>EXP(-$W$26*C6518)*E6518</f>
        <v>0</v>
      </c>
    </row>
    <row r="6519" spans="1:20">
      <c r="A6519">
        <v>6510</v>
      </c>
      <c r="B6519">
        <f>RAND()</f>
        <v>0</v>
      </c>
      <c r="C6519">
        <f>IF(B6519&lt;$W$41,3,IF(B6519&lt;$W$41+$W$42,4,5))</f>
        <v>0</v>
      </c>
      <c r="D6519">
        <f>NORMSINV(RAND())</f>
        <v>0</v>
      </c>
      <c r="E6519">
        <f>$W$25*EXP(($W$26-$W$28-0.5*$W$27^2)*C6519+$W$27*SQRT(C6519)*D6519)</f>
        <v>0</v>
      </c>
      <c r="F6519">
        <f>$W$30*(1+$W$31)^C6519</f>
        <v>0</v>
      </c>
      <c r="G6519">
        <f>$W$32*(1+$W$33)^C6519</f>
        <v>0</v>
      </c>
      <c r="H6519">
        <f>$W$34*(1+$W$35)^C6519</f>
        <v>0</v>
      </c>
      <c r="I6519">
        <f>MIN(E6519,F6519)</f>
        <v>0</v>
      </c>
      <c r="J6519">
        <f>MIN(E6519-I6519,G6519)</f>
        <v>0</v>
      </c>
      <c r="K6519">
        <f>MIN(E6519-I6519-J6519,H6519)</f>
        <v>0</v>
      </c>
      <c r="L6519">
        <f>E6519-I6519-J6519-K6519</f>
        <v>0</v>
      </c>
      <c r="M6519">
        <f>IF((I6519+J6519+(1-$W$36)*L6519)/$W$39&gt;=$W$38,1,0)</f>
        <v>0</v>
      </c>
      <c r="N6519">
        <f>IF(M6519=1,$W$37,$W$36)*L6519</f>
        <v>0</v>
      </c>
      <c r="O6519">
        <f>EXP(-$W$26*C6519)*I6519</f>
        <v>0</v>
      </c>
      <c r="P6519">
        <f>EXP(-$W$26*C6519)*J6519</f>
        <v>0</v>
      </c>
      <c r="Q6519">
        <f>EXP(-$W$26*C6519)*K6519</f>
        <v>0</v>
      </c>
      <c r="R6519">
        <f>EXP(-$W$26*C6519)*(L6519-N6519)</f>
        <v>0</v>
      </c>
      <c r="S6519">
        <f>EXP(-$W$26*C6519)*N6519</f>
        <v>0</v>
      </c>
      <c r="T6519">
        <f>EXP(-$W$26*C6519)*E6519</f>
        <v>0</v>
      </c>
    </row>
    <row r="6520" spans="1:20">
      <c r="A6520">
        <v>6511</v>
      </c>
      <c r="B6520">
        <f>RAND()</f>
        <v>0</v>
      </c>
      <c r="C6520">
        <f>IF(B6520&lt;$W$41,3,IF(B6520&lt;$W$41+$W$42,4,5))</f>
        <v>0</v>
      </c>
      <c r="D6520">
        <f>NORMSINV(RAND())</f>
        <v>0</v>
      </c>
      <c r="E6520">
        <f>$W$25*EXP(($W$26-$W$28-0.5*$W$27^2)*C6520+$W$27*SQRT(C6520)*D6520)</f>
        <v>0</v>
      </c>
      <c r="F6520">
        <f>$W$30*(1+$W$31)^C6520</f>
        <v>0</v>
      </c>
      <c r="G6520">
        <f>$W$32*(1+$W$33)^C6520</f>
        <v>0</v>
      </c>
      <c r="H6520">
        <f>$W$34*(1+$W$35)^C6520</f>
        <v>0</v>
      </c>
      <c r="I6520">
        <f>MIN(E6520,F6520)</f>
        <v>0</v>
      </c>
      <c r="J6520">
        <f>MIN(E6520-I6520,G6520)</f>
        <v>0</v>
      </c>
      <c r="K6520">
        <f>MIN(E6520-I6520-J6520,H6520)</f>
        <v>0</v>
      </c>
      <c r="L6520">
        <f>E6520-I6520-J6520-K6520</f>
        <v>0</v>
      </c>
      <c r="M6520">
        <f>IF((I6520+J6520+(1-$W$36)*L6520)/$W$39&gt;=$W$38,1,0)</f>
        <v>0</v>
      </c>
      <c r="N6520">
        <f>IF(M6520=1,$W$37,$W$36)*L6520</f>
        <v>0</v>
      </c>
      <c r="O6520">
        <f>EXP(-$W$26*C6520)*I6520</f>
        <v>0</v>
      </c>
      <c r="P6520">
        <f>EXP(-$W$26*C6520)*J6520</f>
        <v>0</v>
      </c>
      <c r="Q6520">
        <f>EXP(-$W$26*C6520)*K6520</f>
        <v>0</v>
      </c>
      <c r="R6520">
        <f>EXP(-$W$26*C6520)*(L6520-N6520)</f>
        <v>0</v>
      </c>
      <c r="S6520">
        <f>EXP(-$W$26*C6520)*N6520</f>
        <v>0</v>
      </c>
      <c r="T6520">
        <f>EXP(-$W$26*C6520)*E6520</f>
        <v>0</v>
      </c>
    </row>
    <row r="6521" spans="1:20">
      <c r="A6521">
        <v>6512</v>
      </c>
      <c r="B6521">
        <f>RAND()</f>
        <v>0</v>
      </c>
      <c r="C6521">
        <f>IF(B6521&lt;$W$41,3,IF(B6521&lt;$W$41+$W$42,4,5))</f>
        <v>0</v>
      </c>
      <c r="D6521">
        <f>NORMSINV(RAND())</f>
        <v>0</v>
      </c>
      <c r="E6521">
        <f>$W$25*EXP(($W$26-$W$28-0.5*$W$27^2)*C6521+$W$27*SQRT(C6521)*D6521)</f>
        <v>0</v>
      </c>
      <c r="F6521">
        <f>$W$30*(1+$W$31)^C6521</f>
        <v>0</v>
      </c>
      <c r="G6521">
        <f>$W$32*(1+$W$33)^C6521</f>
        <v>0</v>
      </c>
      <c r="H6521">
        <f>$W$34*(1+$W$35)^C6521</f>
        <v>0</v>
      </c>
      <c r="I6521">
        <f>MIN(E6521,F6521)</f>
        <v>0</v>
      </c>
      <c r="J6521">
        <f>MIN(E6521-I6521,G6521)</f>
        <v>0</v>
      </c>
      <c r="K6521">
        <f>MIN(E6521-I6521-J6521,H6521)</f>
        <v>0</v>
      </c>
      <c r="L6521">
        <f>E6521-I6521-J6521-K6521</f>
        <v>0</v>
      </c>
      <c r="M6521">
        <f>IF((I6521+J6521+(1-$W$36)*L6521)/$W$39&gt;=$W$38,1,0)</f>
        <v>0</v>
      </c>
      <c r="N6521">
        <f>IF(M6521=1,$W$37,$W$36)*L6521</f>
        <v>0</v>
      </c>
      <c r="O6521">
        <f>EXP(-$W$26*C6521)*I6521</f>
        <v>0</v>
      </c>
      <c r="P6521">
        <f>EXP(-$W$26*C6521)*J6521</f>
        <v>0</v>
      </c>
      <c r="Q6521">
        <f>EXP(-$W$26*C6521)*K6521</f>
        <v>0</v>
      </c>
      <c r="R6521">
        <f>EXP(-$W$26*C6521)*(L6521-N6521)</f>
        <v>0</v>
      </c>
      <c r="S6521">
        <f>EXP(-$W$26*C6521)*N6521</f>
        <v>0</v>
      </c>
      <c r="T6521">
        <f>EXP(-$W$26*C6521)*E6521</f>
        <v>0</v>
      </c>
    </row>
    <row r="6522" spans="1:20">
      <c r="A6522">
        <v>6513</v>
      </c>
      <c r="B6522">
        <f>RAND()</f>
        <v>0</v>
      </c>
      <c r="C6522">
        <f>IF(B6522&lt;$W$41,3,IF(B6522&lt;$W$41+$W$42,4,5))</f>
        <v>0</v>
      </c>
      <c r="D6522">
        <f>NORMSINV(RAND())</f>
        <v>0</v>
      </c>
      <c r="E6522">
        <f>$W$25*EXP(($W$26-$W$28-0.5*$W$27^2)*C6522+$W$27*SQRT(C6522)*D6522)</f>
        <v>0</v>
      </c>
      <c r="F6522">
        <f>$W$30*(1+$W$31)^C6522</f>
        <v>0</v>
      </c>
      <c r="G6522">
        <f>$W$32*(1+$W$33)^C6522</f>
        <v>0</v>
      </c>
      <c r="H6522">
        <f>$W$34*(1+$W$35)^C6522</f>
        <v>0</v>
      </c>
      <c r="I6522">
        <f>MIN(E6522,F6522)</f>
        <v>0</v>
      </c>
      <c r="J6522">
        <f>MIN(E6522-I6522,G6522)</f>
        <v>0</v>
      </c>
      <c r="K6522">
        <f>MIN(E6522-I6522-J6522,H6522)</f>
        <v>0</v>
      </c>
      <c r="L6522">
        <f>E6522-I6522-J6522-K6522</f>
        <v>0</v>
      </c>
      <c r="M6522">
        <f>IF((I6522+J6522+(1-$W$36)*L6522)/$W$39&gt;=$W$38,1,0)</f>
        <v>0</v>
      </c>
      <c r="N6522">
        <f>IF(M6522=1,$W$37,$W$36)*L6522</f>
        <v>0</v>
      </c>
      <c r="O6522">
        <f>EXP(-$W$26*C6522)*I6522</f>
        <v>0</v>
      </c>
      <c r="P6522">
        <f>EXP(-$W$26*C6522)*J6522</f>
        <v>0</v>
      </c>
      <c r="Q6522">
        <f>EXP(-$W$26*C6522)*K6522</f>
        <v>0</v>
      </c>
      <c r="R6522">
        <f>EXP(-$W$26*C6522)*(L6522-N6522)</f>
        <v>0</v>
      </c>
      <c r="S6522">
        <f>EXP(-$W$26*C6522)*N6522</f>
        <v>0</v>
      </c>
      <c r="T6522">
        <f>EXP(-$W$26*C6522)*E6522</f>
        <v>0</v>
      </c>
    </row>
    <row r="6523" spans="1:20">
      <c r="A6523">
        <v>6514</v>
      </c>
      <c r="B6523">
        <f>RAND()</f>
        <v>0</v>
      </c>
      <c r="C6523">
        <f>IF(B6523&lt;$W$41,3,IF(B6523&lt;$W$41+$W$42,4,5))</f>
        <v>0</v>
      </c>
      <c r="D6523">
        <f>NORMSINV(RAND())</f>
        <v>0</v>
      </c>
      <c r="E6523">
        <f>$W$25*EXP(($W$26-$W$28-0.5*$W$27^2)*C6523+$W$27*SQRT(C6523)*D6523)</f>
        <v>0</v>
      </c>
      <c r="F6523">
        <f>$W$30*(1+$W$31)^C6523</f>
        <v>0</v>
      </c>
      <c r="G6523">
        <f>$W$32*(1+$W$33)^C6523</f>
        <v>0</v>
      </c>
      <c r="H6523">
        <f>$W$34*(1+$W$35)^C6523</f>
        <v>0</v>
      </c>
      <c r="I6523">
        <f>MIN(E6523,F6523)</f>
        <v>0</v>
      </c>
      <c r="J6523">
        <f>MIN(E6523-I6523,G6523)</f>
        <v>0</v>
      </c>
      <c r="K6523">
        <f>MIN(E6523-I6523-J6523,H6523)</f>
        <v>0</v>
      </c>
      <c r="L6523">
        <f>E6523-I6523-J6523-K6523</f>
        <v>0</v>
      </c>
      <c r="M6523">
        <f>IF((I6523+J6523+(1-$W$36)*L6523)/$W$39&gt;=$W$38,1,0)</f>
        <v>0</v>
      </c>
      <c r="N6523">
        <f>IF(M6523=1,$W$37,$W$36)*L6523</f>
        <v>0</v>
      </c>
      <c r="O6523">
        <f>EXP(-$W$26*C6523)*I6523</f>
        <v>0</v>
      </c>
      <c r="P6523">
        <f>EXP(-$W$26*C6523)*J6523</f>
        <v>0</v>
      </c>
      <c r="Q6523">
        <f>EXP(-$W$26*C6523)*K6523</f>
        <v>0</v>
      </c>
      <c r="R6523">
        <f>EXP(-$W$26*C6523)*(L6523-N6523)</f>
        <v>0</v>
      </c>
      <c r="S6523">
        <f>EXP(-$W$26*C6523)*N6523</f>
        <v>0</v>
      </c>
      <c r="T6523">
        <f>EXP(-$W$26*C6523)*E6523</f>
        <v>0</v>
      </c>
    </row>
    <row r="6524" spans="1:20">
      <c r="A6524">
        <v>6515</v>
      </c>
      <c r="B6524">
        <f>RAND()</f>
        <v>0</v>
      </c>
      <c r="C6524">
        <f>IF(B6524&lt;$W$41,3,IF(B6524&lt;$W$41+$W$42,4,5))</f>
        <v>0</v>
      </c>
      <c r="D6524">
        <f>NORMSINV(RAND())</f>
        <v>0</v>
      </c>
      <c r="E6524">
        <f>$W$25*EXP(($W$26-$W$28-0.5*$W$27^2)*C6524+$W$27*SQRT(C6524)*D6524)</f>
        <v>0</v>
      </c>
      <c r="F6524">
        <f>$W$30*(1+$W$31)^C6524</f>
        <v>0</v>
      </c>
      <c r="G6524">
        <f>$W$32*(1+$W$33)^C6524</f>
        <v>0</v>
      </c>
      <c r="H6524">
        <f>$W$34*(1+$W$35)^C6524</f>
        <v>0</v>
      </c>
      <c r="I6524">
        <f>MIN(E6524,F6524)</f>
        <v>0</v>
      </c>
      <c r="J6524">
        <f>MIN(E6524-I6524,G6524)</f>
        <v>0</v>
      </c>
      <c r="K6524">
        <f>MIN(E6524-I6524-J6524,H6524)</f>
        <v>0</v>
      </c>
      <c r="L6524">
        <f>E6524-I6524-J6524-K6524</f>
        <v>0</v>
      </c>
      <c r="M6524">
        <f>IF((I6524+J6524+(1-$W$36)*L6524)/$W$39&gt;=$W$38,1,0)</f>
        <v>0</v>
      </c>
      <c r="N6524">
        <f>IF(M6524=1,$W$37,$W$36)*L6524</f>
        <v>0</v>
      </c>
      <c r="O6524">
        <f>EXP(-$W$26*C6524)*I6524</f>
        <v>0</v>
      </c>
      <c r="P6524">
        <f>EXP(-$W$26*C6524)*J6524</f>
        <v>0</v>
      </c>
      <c r="Q6524">
        <f>EXP(-$W$26*C6524)*K6524</f>
        <v>0</v>
      </c>
      <c r="R6524">
        <f>EXP(-$W$26*C6524)*(L6524-N6524)</f>
        <v>0</v>
      </c>
      <c r="S6524">
        <f>EXP(-$W$26*C6524)*N6524</f>
        <v>0</v>
      </c>
      <c r="T6524">
        <f>EXP(-$W$26*C6524)*E6524</f>
        <v>0</v>
      </c>
    </row>
    <row r="6525" spans="1:20">
      <c r="A6525">
        <v>6516</v>
      </c>
      <c r="B6525">
        <f>RAND()</f>
        <v>0</v>
      </c>
      <c r="C6525">
        <f>IF(B6525&lt;$W$41,3,IF(B6525&lt;$W$41+$W$42,4,5))</f>
        <v>0</v>
      </c>
      <c r="D6525">
        <f>NORMSINV(RAND())</f>
        <v>0</v>
      </c>
      <c r="E6525">
        <f>$W$25*EXP(($W$26-$W$28-0.5*$W$27^2)*C6525+$W$27*SQRT(C6525)*D6525)</f>
        <v>0</v>
      </c>
      <c r="F6525">
        <f>$W$30*(1+$W$31)^C6525</f>
        <v>0</v>
      </c>
      <c r="G6525">
        <f>$W$32*(1+$W$33)^C6525</f>
        <v>0</v>
      </c>
      <c r="H6525">
        <f>$W$34*(1+$W$35)^C6525</f>
        <v>0</v>
      </c>
      <c r="I6525">
        <f>MIN(E6525,F6525)</f>
        <v>0</v>
      </c>
      <c r="J6525">
        <f>MIN(E6525-I6525,G6525)</f>
        <v>0</v>
      </c>
      <c r="K6525">
        <f>MIN(E6525-I6525-J6525,H6525)</f>
        <v>0</v>
      </c>
      <c r="L6525">
        <f>E6525-I6525-J6525-K6525</f>
        <v>0</v>
      </c>
      <c r="M6525">
        <f>IF((I6525+J6525+(1-$W$36)*L6525)/$W$39&gt;=$W$38,1,0)</f>
        <v>0</v>
      </c>
      <c r="N6525">
        <f>IF(M6525=1,$W$37,$W$36)*L6525</f>
        <v>0</v>
      </c>
      <c r="O6525">
        <f>EXP(-$W$26*C6525)*I6525</f>
        <v>0</v>
      </c>
      <c r="P6525">
        <f>EXP(-$W$26*C6525)*J6525</f>
        <v>0</v>
      </c>
      <c r="Q6525">
        <f>EXP(-$W$26*C6525)*K6525</f>
        <v>0</v>
      </c>
      <c r="R6525">
        <f>EXP(-$W$26*C6525)*(L6525-N6525)</f>
        <v>0</v>
      </c>
      <c r="S6525">
        <f>EXP(-$W$26*C6525)*N6525</f>
        <v>0</v>
      </c>
      <c r="T6525">
        <f>EXP(-$W$26*C6525)*E6525</f>
        <v>0</v>
      </c>
    </row>
    <row r="6526" spans="1:20">
      <c r="A6526">
        <v>6517</v>
      </c>
      <c r="B6526">
        <f>RAND()</f>
        <v>0</v>
      </c>
      <c r="C6526">
        <f>IF(B6526&lt;$W$41,3,IF(B6526&lt;$W$41+$W$42,4,5))</f>
        <v>0</v>
      </c>
      <c r="D6526">
        <f>NORMSINV(RAND())</f>
        <v>0</v>
      </c>
      <c r="E6526">
        <f>$W$25*EXP(($W$26-$W$28-0.5*$W$27^2)*C6526+$W$27*SQRT(C6526)*D6526)</f>
        <v>0</v>
      </c>
      <c r="F6526">
        <f>$W$30*(1+$W$31)^C6526</f>
        <v>0</v>
      </c>
      <c r="G6526">
        <f>$W$32*(1+$W$33)^C6526</f>
        <v>0</v>
      </c>
      <c r="H6526">
        <f>$W$34*(1+$W$35)^C6526</f>
        <v>0</v>
      </c>
      <c r="I6526">
        <f>MIN(E6526,F6526)</f>
        <v>0</v>
      </c>
      <c r="J6526">
        <f>MIN(E6526-I6526,G6526)</f>
        <v>0</v>
      </c>
      <c r="K6526">
        <f>MIN(E6526-I6526-J6526,H6526)</f>
        <v>0</v>
      </c>
      <c r="L6526">
        <f>E6526-I6526-J6526-K6526</f>
        <v>0</v>
      </c>
      <c r="M6526">
        <f>IF((I6526+J6526+(1-$W$36)*L6526)/$W$39&gt;=$W$38,1,0)</f>
        <v>0</v>
      </c>
      <c r="N6526">
        <f>IF(M6526=1,$W$37,$W$36)*L6526</f>
        <v>0</v>
      </c>
      <c r="O6526">
        <f>EXP(-$W$26*C6526)*I6526</f>
        <v>0</v>
      </c>
      <c r="P6526">
        <f>EXP(-$W$26*C6526)*J6526</f>
        <v>0</v>
      </c>
      <c r="Q6526">
        <f>EXP(-$W$26*C6526)*K6526</f>
        <v>0</v>
      </c>
      <c r="R6526">
        <f>EXP(-$W$26*C6526)*(L6526-N6526)</f>
        <v>0</v>
      </c>
      <c r="S6526">
        <f>EXP(-$W$26*C6526)*N6526</f>
        <v>0</v>
      </c>
      <c r="T6526">
        <f>EXP(-$W$26*C6526)*E6526</f>
        <v>0</v>
      </c>
    </row>
    <row r="6527" spans="1:20">
      <c r="A6527">
        <v>6518</v>
      </c>
      <c r="B6527">
        <f>RAND()</f>
        <v>0</v>
      </c>
      <c r="C6527">
        <f>IF(B6527&lt;$W$41,3,IF(B6527&lt;$W$41+$W$42,4,5))</f>
        <v>0</v>
      </c>
      <c r="D6527">
        <f>NORMSINV(RAND())</f>
        <v>0</v>
      </c>
      <c r="E6527">
        <f>$W$25*EXP(($W$26-$W$28-0.5*$W$27^2)*C6527+$W$27*SQRT(C6527)*D6527)</f>
        <v>0</v>
      </c>
      <c r="F6527">
        <f>$W$30*(1+$W$31)^C6527</f>
        <v>0</v>
      </c>
      <c r="G6527">
        <f>$W$32*(1+$W$33)^C6527</f>
        <v>0</v>
      </c>
      <c r="H6527">
        <f>$W$34*(1+$W$35)^C6527</f>
        <v>0</v>
      </c>
      <c r="I6527">
        <f>MIN(E6527,F6527)</f>
        <v>0</v>
      </c>
      <c r="J6527">
        <f>MIN(E6527-I6527,G6527)</f>
        <v>0</v>
      </c>
      <c r="K6527">
        <f>MIN(E6527-I6527-J6527,H6527)</f>
        <v>0</v>
      </c>
      <c r="L6527">
        <f>E6527-I6527-J6527-K6527</f>
        <v>0</v>
      </c>
      <c r="M6527">
        <f>IF((I6527+J6527+(1-$W$36)*L6527)/$W$39&gt;=$W$38,1,0)</f>
        <v>0</v>
      </c>
      <c r="N6527">
        <f>IF(M6527=1,$W$37,$W$36)*L6527</f>
        <v>0</v>
      </c>
      <c r="O6527">
        <f>EXP(-$W$26*C6527)*I6527</f>
        <v>0</v>
      </c>
      <c r="P6527">
        <f>EXP(-$W$26*C6527)*J6527</f>
        <v>0</v>
      </c>
      <c r="Q6527">
        <f>EXP(-$W$26*C6527)*K6527</f>
        <v>0</v>
      </c>
      <c r="R6527">
        <f>EXP(-$W$26*C6527)*(L6527-N6527)</f>
        <v>0</v>
      </c>
      <c r="S6527">
        <f>EXP(-$W$26*C6527)*N6527</f>
        <v>0</v>
      </c>
      <c r="T6527">
        <f>EXP(-$W$26*C6527)*E6527</f>
        <v>0</v>
      </c>
    </row>
    <row r="6528" spans="1:20">
      <c r="A6528">
        <v>6519</v>
      </c>
      <c r="B6528">
        <f>RAND()</f>
        <v>0</v>
      </c>
      <c r="C6528">
        <f>IF(B6528&lt;$W$41,3,IF(B6528&lt;$W$41+$W$42,4,5))</f>
        <v>0</v>
      </c>
      <c r="D6528">
        <f>NORMSINV(RAND())</f>
        <v>0</v>
      </c>
      <c r="E6528">
        <f>$W$25*EXP(($W$26-$W$28-0.5*$W$27^2)*C6528+$W$27*SQRT(C6528)*D6528)</f>
        <v>0</v>
      </c>
      <c r="F6528">
        <f>$W$30*(1+$W$31)^C6528</f>
        <v>0</v>
      </c>
      <c r="G6528">
        <f>$W$32*(1+$W$33)^C6528</f>
        <v>0</v>
      </c>
      <c r="H6528">
        <f>$W$34*(1+$W$35)^C6528</f>
        <v>0</v>
      </c>
      <c r="I6528">
        <f>MIN(E6528,F6528)</f>
        <v>0</v>
      </c>
      <c r="J6528">
        <f>MIN(E6528-I6528,G6528)</f>
        <v>0</v>
      </c>
      <c r="K6528">
        <f>MIN(E6528-I6528-J6528,H6528)</f>
        <v>0</v>
      </c>
      <c r="L6528">
        <f>E6528-I6528-J6528-K6528</f>
        <v>0</v>
      </c>
      <c r="M6528">
        <f>IF((I6528+J6528+(1-$W$36)*L6528)/$W$39&gt;=$W$38,1,0)</f>
        <v>0</v>
      </c>
      <c r="N6528">
        <f>IF(M6528=1,$W$37,$W$36)*L6528</f>
        <v>0</v>
      </c>
      <c r="O6528">
        <f>EXP(-$W$26*C6528)*I6528</f>
        <v>0</v>
      </c>
      <c r="P6528">
        <f>EXP(-$W$26*C6528)*J6528</f>
        <v>0</v>
      </c>
      <c r="Q6528">
        <f>EXP(-$W$26*C6528)*K6528</f>
        <v>0</v>
      </c>
      <c r="R6528">
        <f>EXP(-$W$26*C6528)*(L6528-N6528)</f>
        <v>0</v>
      </c>
      <c r="S6528">
        <f>EXP(-$W$26*C6528)*N6528</f>
        <v>0</v>
      </c>
      <c r="T6528">
        <f>EXP(-$W$26*C6528)*E6528</f>
        <v>0</v>
      </c>
    </row>
    <row r="6529" spans="1:20">
      <c r="A6529">
        <v>6520</v>
      </c>
      <c r="B6529">
        <f>RAND()</f>
        <v>0</v>
      </c>
      <c r="C6529">
        <f>IF(B6529&lt;$W$41,3,IF(B6529&lt;$W$41+$W$42,4,5))</f>
        <v>0</v>
      </c>
      <c r="D6529">
        <f>NORMSINV(RAND())</f>
        <v>0</v>
      </c>
      <c r="E6529">
        <f>$W$25*EXP(($W$26-$W$28-0.5*$W$27^2)*C6529+$W$27*SQRT(C6529)*D6529)</f>
        <v>0</v>
      </c>
      <c r="F6529">
        <f>$W$30*(1+$W$31)^C6529</f>
        <v>0</v>
      </c>
      <c r="G6529">
        <f>$W$32*(1+$W$33)^C6529</f>
        <v>0</v>
      </c>
      <c r="H6529">
        <f>$W$34*(1+$W$35)^C6529</f>
        <v>0</v>
      </c>
      <c r="I6529">
        <f>MIN(E6529,F6529)</f>
        <v>0</v>
      </c>
      <c r="J6529">
        <f>MIN(E6529-I6529,G6529)</f>
        <v>0</v>
      </c>
      <c r="K6529">
        <f>MIN(E6529-I6529-J6529,H6529)</f>
        <v>0</v>
      </c>
      <c r="L6529">
        <f>E6529-I6529-J6529-K6529</f>
        <v>0</v>
      </c>
      <c r="M6529">
        <f>IF((I6529+J6529+(1-$W$36)*L6529)/$W$39&gt;=$W$38,1,0)</f>
        <v>0</v>
      </c>
      <c r="N6529">
        <f>IF(M6529=1,$W$37,$W$36)*L6529</f>
        <v>0</v>
      </c>
      <c r="O6529">
        <f>EXP(-$W$26*C6529)*I6529</f>
        <v>0</v>
      </c>
      <c r="P6529">
        <f>EXP(-$W$26*C6529)*J6529</f>
        <v>0</v>
      </c>
      <c r="Q6529">
        <f>EXP(-$W$26*C6529)*K6529</f>
        <v>0</v>
      </c>
      <c r="R6529">
        <f>EXP(-$W$26*C6529)*(L6529-N6529)</f>
        <v>0</v>
      </c>
      <c r="S6529">
        <f>EXP(-$W$26*C6529)*N6529</f>
        <v>0</v>
      </c>
      <c r="T6529">
        <f>EXP(-$W$26*C6529)*E6529</f>
        <v>0</v>
      </c>
    </row>
    <row r="6530" spans="1:20">
      <c r="A6530">
        <v>6521</v>
      </c>
      <c r="B6530">
        <f>RAND()</f>
        <v>0</v>
      </c>
      <c r="C6530">
        <f>IF(B6530&lt;$W$41,3,IF(B6530&lt;$W$41+$W$42,4,5))</f>
        <v>0</v>
      </c>
      <c r="D6530">
        <f>NORMSINV(RAND())</f>
        <v>0</v>
      </c>
      <c r="E6530">
        <f>$W$25*EXP(($W$26-$W$28-0.5*$W$27^2)*C6530+$W$27*SQRT(C6530)*D6530)</f>
        <v>0</v>
      </c>
      <c r="F6530">
        <f>$W$30*(1+$W$31)^C6530</f>
        <v>0</v>
      </c>
      <c r="G6530">
        <f>$W$32*(1+$W$33)^C6530</f>
        <v>0</v>
      </c>
      <c r="H6530">
        <f>$W$34*(1+$W$35)^C6530</f>
        <v>0</v>
      </c>
      <c r="I6530">
        <f>MIN(E6530,F6530)</f>
        <v>0</v>
      </c>
      <c r="J6530">
        <f>MIN(E6530-I6530,G6530)</f>
        <v>0</v>
      </c>
      <c r="K6530">
        <f>MIN(E6530-I6530-J6530,H6530)</f>
        <v>0</v>
      </c>
      <c r="L6530">
        <f>E6530-I6530-J6530-K6530</f>
        <v>0</v>
      </c>
      <c r="M6530">
        <f>IF((I6530+J6530+(1-$W$36)*L6530)/$W$39&gt;=$W$38,1,0)</f>
        <v>0</v>
      </c>
      <c r="N6530">
        <f>IF(M6530=1,$W$37,$W$36)*L6530</f>
        <v>0</v>
      </c>
      <c r="O6530">
        <f>EXP(-$W$26*C6530)*I6530</f>
        <v>0</v>
      </c>
      <c r="P6530">
        <f>EXP(-$W$26*C6530)*J6530</f>
        <v>0</v>
      </c>
      <c r="Q6530">
        <f>EXP(-$W$26*C6530)*K6530</f>
        <v>0</v>
      </c>
      <c r="R6530">
        <f>EXP(-$W$26*C6530)*(L6530-N6530)</f>
        <v>0</v>
      </c>
      <c r="S6530">
        <f>EXP(-$W$26*C6530)*N6530</f>
        <v>0</v>
      </c>
      <c r="T6530">
        <f>EXP(-$W$26*C6530)*E6530</f>
        <v>0</v>
      </c>
    </row>
    <row r="6531" spans="1:20">
      <c r="A6531">
        <v>6522</v>
      </c>
      <c r="B6531">
        <f>RAND()</f>
        <v>0</v>
      </c>
      <c r="C6531">
        <f>IF(B6531&lt;$W$41,3,IF(B6531&lt;$W$41+$W$42,4,5))</f>
        <v>0</v>
      </c>
      <c r="D6531">
        <f>NORMSINV(RAND())</f>
        <v>0</v>
      </c>
      <c r="E6531">
        <f>$W$25*EXP(($W$26-$W$28-0.5*$W$27^2)*C6531+$W$27*SQRT(C6531)*D6531)</f>
        <v>0</v>
      </c>
      <c r="F6531">
        <f>$W$30*(1+$W$31)^C6531</f>
        <v>0</v>
      </c>
      <c r="G6531">
        <f>$W$32*(1+$W$33)^C6531</f>
        <v>0</v>
      </c>
      <c r="H6531">
        <f>$W$34*(1+$W$35)^C6531</f>
        <v>0</v>
      </c>
      <c r="I6531">
        <f>MIN(E6531,F6531)</f>
        <v>0</v>
      </c>
      <c r="J6531">
        <f>MIN(E6531-I6531,G6531)</f>
        <v>0</v>
      </c>
      <c r="K6531">
        <f>MIN(E6531-I6531-J6531,H6531)</f>
        <v>0</v>
      </c>
      <c r="L6531">
        <f>E6531-I6531-J6531-K6531</f>
        <v>0</v>
      </c>
      <c r="M6531">
        <f>IF((I6531+J6531+(1-$W$36)*L6531)/$W$39&gt;=$W$38,1,0)</f>
        <v>0</v>
      </c>
      <c r="N6531">
        <f>IF(M6531=1,$W$37,$W$36)*L6531</f>
        <v>0</v>
      </c>
      <c r="O6531">
        <f>EXP(-$W$26*C6531)*I6531</f>
        <v>0</v>
      </c>
      <c r="P6531">
        <f>EXP(-$W$26*C6531)*J6531</f>
        <v>0</v>
      </c>
      <c r="Q6531">
        <f>EXP(-$W$26*C6531)*K6531</f>
        <v>0</v>
      </c>
      <c r="R6531">
        <f>EXP(-$W$26*C6531)*(L6531-N6531)</f>
        <v>0</v>
      </c>
      <c r="S6531">
        <f>EXP(-$W$26*C6531)*N6531</f>
        <v>0</v>
      </c>
      <c r="T6531">
        <f>EXP(-$W$26*C6531)*E6531</f>
        <v>0</v>
      </c>
    </row>
    <row r="6532" spans="1:20">
      <c r="A6532">
        <v>6523</v>
      </c>
      <c r="B6532">
        <f>RAND()</f>
        <v>0</v>
      </c>
      <c r="C6532">
        <f>IF(B6532&lt;$W$41,3,IF(B6532&lt;$W$41+$W$42,4,5))</f>
        <v>0</v>
      </c>
      <c r="D6532">
        <f>NORMSINV(RAND())</f>
        <v>0</v>
      </c>
      <c r="E6532">
        <f>$W$25*EXP(($W$26-$W$28-0.5*$W$27^2)*C6532+$W$27*SQRT(C6532)*D6532)</f>
        <v>0</v>
      </c>
      <c r="F6532">
        <f>$W$30*(1+$W$31)^C6532</f>
        <v>0</v>
      </c>
      <c r="G6532">
        <f>$W$32*(1+$W$33)^C6532</f>
        <v>0</v>
      </c>
      <c r="H6532">
        <f>$W$34*(1+$W$35)^C6532</f>
        <v>0</v>
      </c>
      <c r="I6532">
        <f>MIN(E6532,F6532)</f>
        <v>0</v>
      </c>
      <c r="J6532">
        <f>MIN(E6532-I6532,G6532)</f>
        <v>0</v>
      </c>
      <c r="K6532">
        <f>MIN(E6532-I6532-J6532,H6532)</f>
        <v>0</v>
      </c>
      <c r="L6532">
        <f>E6532-I6532-J6532-K6532</f>
        <v>0</v>
      </c>
      <c r="M6532">
        <f>IF((I6532+J6532+(1-$W$36)*L6532)/$W$39&gt;=$W$38,1,0)</f>
        <v>0</v>
      </c>
      <c r="N6532">
        <f>IF(M6532=1,$W$37,$W$36)*L6532</f>
        <v>0</v>
      </c>
      <c r="O6532">
        <f>EXP(-$W$26*C6532)*I6532</f>
        <v>0</v>
      </c>
      <c r="P6532">
        <f>EXP(-$W$26*C6532)*J6532</f>
        <v>0</v>
      </c>
      <c r="Q6532">
        <f>EXP(-$W$26*C6532)*K6532</f>
        <v>0</v>
      </c>
      <c r="R6532">
        <f>EXP(-$W$26*C6532)*(L6532-N6532)</f>
        <v>0</v>
      </c>
      <c r="S6532">
        <f>EXP(-$W$26*C6532)*N6532</f>
        <v>0</v>
      </c>
      <c r="T6532">
        <f>EXP(-$W$26*C6532)*E6532</f>
        <v>0</v>
      </c>
    </row>
    <row r="6533" spans="1:20">
      <c r="A6533">
        <v>6524</v>
      </c>
      <c r="B6533">
        <f>RAND()</f>
        <v>0</v>
      </c>
      <c r="C6533">
        <f>IF(B6533&lt;$W$41,3,IF(B6533&lt;$W$41+$W$42,4,5))</f>
        <v>0</v>
      </c>
      <c r="D6533">
        <f>NORMSINV(RAND())</f>
        <v>0</v>
      </c>
      <c r="E6533">
        <f>$W$25*EXP(($W$26-$W$28-0.5*$W$27^2)*C6533+$W$27*SQRT(C6533)*D6533)</f>
        <v>0</v>
      </c>
      <c r="F6533">
        <f>$W$30*(1+$W$31)^C6533</f>
        <v>0</v>
      </c>
      <c r="G6533">
        <f>$W$32*(1+$W$33)^C6533</f>
        <v>0</v>
      </c>
      <c r="H6533">
        <f>$W$34*(1+$W$35)^C6533</f>
        <v>0</v>
      </c>
      <c r="I6533">
        <f>MIN(E6533,F6533)</f>
        <v>0</v>
      </c>
      <c r="J6533">
        <f>MIN(E6533-I6533,G6533)</f>
        <v>0</v>
      </c>
      <c r="K6533">
        <f>MIN(E6533-I6533-J6533,H6533)</f>
        <v>0</v>
      </c>
      <c r="L6533">
        <f>E6533-I6533-J6533-K6533</f>
        <v>0</v>
      </c>
      <c r="M6533">
        <f>IF((I6533+J6533+(1-$W$36)*L6533)/$W$39&gt;=$W$38,1,0)</f>
        <v>0</v>
      </c>
      <c r="N6533">
        <f>IF(M6533=1,$W$37,$W$36)*L6533</f>
        <v>0</v>
      </c>
      <c r="O6533">
        <f>EXP(-$W$26*C6533)*I6533</f>
        <v>0</v>
      </c>
      <c r="P6533">
        <f>EXP(-$W$26*C6533)*J6533</f>
        <v>0</v>
      </c>
      <c r="Q6533">
        <f>EXP(-$W$26*C6533)*K6533</f>
        <v>0</v>
      </c>
      <c r="R6533">
        <f>EXP(-$W$26*C6533)*(L6533-N6533)</f>
        <v>0</v>
      </c>
      <c r="S6533">
        <f>EXP(-$W$26*C6533)*N6533</f>
        <v>0</v>
      </c>
      <c r="T6533">
        <f>EXP(-$W$26*C6533)*E6533</f>
        <v>0</v>
      </c>
    </row>
    <row r="6534" spans="1:20">
      <c r="A6534">
        <v>6525</v>
      </c>
      <c r="B6534">
        <f>RAND()</f>
        <v>0</v>
      </c>
      <c r="C6534">
        <f>IF(B6534&lt;$W$41,3,IF(B6534&lt;$W$41+$W$42,4,5))</f>
        <v>0</v>
      </c>
      <c r="D6534">
        <f>NORMSINV(RAND())</f>
        <v>0</v>
      </c>
      <c r="E6534">
        <f>$W$25*EXP(($W$26-$W$28-0.5*$W$27^2)*C6534+$W$27*SQRT(C6534)*D6534)</f>
        <v>0</v>
      </c>
      <c r="F6534">
        <f>$W$30*(1+$W$31)^C6534</f>
        <v>0</v>
      </c>
      <c r="G6534">
        <f>$W$32*(1+$W$33)^C6534</f>
        <v>0</v>
      </c>
      <c r="H6534">
        <f>$W$34*(1+$W$35)^C6534</f>
        <v>0</v>
      </c>
      <c r="I6534">
        <f>MIN(E6534,F6534)</f>
        <v>0</v>
      </c>
      <c r="J6534">
        <f>MIN(E6534-I6534,G6534)</f>
        <v>0</v>
      </c>
      <c r="K6534">
        <f>MIN(E6534-I6534-J6534,H6534)</f>
        <v>0</v>
      </c>
      <c r="L6534">
        <f>E6534-I6534-J6534-K6534</f>
        <v>0</v>
      </c>
      <c r="M6534">
        <f>IF((I6534+J6534+(1-$W$36)*L6534)/$W$39&gt;=$W$38,1,0)</f>
        <v>0</v>
      </c>
      <c r="N6534">
        <f>IF(M6534=1,$W$37,$W$36)*L6534</f>
        <v>0</v>
      </c>
      <c r="O6534">
        <f>EXP(-$W$26*C6534)*I6534</f>
        <v>0</v>
      </c>
      <c r="P6534">
        <f>EXP(-$W$26*C6534)*J6534</f>
        <v>0</v>
      </c>
      <c r="Q6534">
        <f>EXP(-$W$26*C6534)*K6534</f>
        <v>0</v>
      </c>
      <c r="R6534">
        <f>EXP(-$W$26*C6534)*(L6534-N6534)</f>
        <v>0</v>
      </c>
      <c r="S6534">
        <f>EXP(-$W$26*C6534)*N6534</f>
        <v>0</v>
      </c>
      <c r="T6534">
        <f>EXP(-$W$26*C6534)*E6534</f>
        <v>0</v>
      </c>
    </row>
    <row r="6535" spans="1:20">
      <c r="A6535">
        <v>6526</v>
      </c>
      <c r="B6535">
        <f>RAND()</f>
        <v>0</v>
      </c>
      <c r="C6535">
        <f>IF(B6535&lt;$W$41,3,IF(B6535&lt;$W$41+$W$42,4,5))</f>
        <v>0</v>
      </c>
      <c r="D6535">
        <f>NORMSINV(RAND())</f>
        <v>0</v>
      </c>
      <c r="E6535">
        <f>$W$25*EXP(($W$26-$W$28-0.5*$W$27^2)*C6535+$W$27*SQRT(C6535)*D6535)</f>
        <v>0</v>
      </c>
      <c r="F6535">
        <f>$W$30*(1+$W$31)^C6535</f>
        <v>0</v>
      </c>
      <c r="G6535">
        <f>$W$32*(1+$W$33)^C6535</f>
        <v>0</v>
      </c>
      <c r="H6535">
        <f>$W$34*(1+$W$35)^C6535</f>
        <v>0</v>
      </c>
      <c r="I6535">
        <f>MIN(E6535,F6535)</f>
        <v>0</v>
      </c>
      <c r="J6535">
        <f>MIN(E6535-I6535,G6535)</f>
        <v>0</v>
      </c>
      <c r="K6535">
        <f>MIN(E6535-I6535-J6535,H6535)</f>
        <v>0</v>
      </c>
      <c r="L6535">
        <f>E6535-I6535-J6535-K6535</f>
        <v>0</v>
      </c>
      <c r="M6535">
        <f>IF((I6535+J6535+(1-$W$36)*L6535)/$W$39&gt;=$W$38,1,0)</f>
        <v>0</v>
      </c>
      <c r="N6535">
        <f>IF(M6535=1,$W$37,$W$36)*L6535</f>
        <v>0</v>
      </c>
      <c r="O6535">
        <f>EXP(-$W$26*C6535)*I6535</f>
        <v>0</v>
      </c>
      <c r="P6535">
        <f>EXP(-$W$26*C6535)*J6535</f>
        <v>0</v>
      </c>
      <c r="Q6535">
        <f>EXP(-$W$26*C6535)*K6535</f>
        <v>0</v>
      </c>
      <c r="R6535">
        <f>EXP(-$W$26*C6535)*(L6535-N6535)</f>
        <v>0</v>
      </c>
      <c r="S6535">
        <f>EXP(-$W$26*C6535)*N6535</f>
        <v>0</v>
      </c>
      <c r="T6535">
        <f>EXP(-$W$26*C6535)*E6535</f>
        <v>0</v>
      </c>
    </row>
    <row r="6536" spans="1:20">
      <c r="A6536">
        <v>6527</v>
      </c>
      <c r="B6536">
        <f>RAND()</f>
        <v>0</v>
      </c>
      <c r="C6536">
        <f>IF(B6536&lt;$W$41,3,IF(B6536&lt;$W$41+$W$42,4,5))</f>
        <v>0</v>
      </c>
      <c r="D6536">
        <f>NORMSINV(RAND())</f>
        <v>0</v>
      </c>
      <c r="E6536">
        <f>$W$25*EXP(($W$26-$W$28-0.5*$W$27^2)*C6536+$W$27*SQRT(C6536)*D6536)</f>
        <v>0</v>
      </c>
      <c r="F6536">
        <f>$W$30*(1+$W$31)^C6536</f>
        <v>0</v>
      </c>
      <c r="G6536">
        <f>$W$32*(1+$W$33)^C6536</f>
        <v>0</v>
      </c>
      <c r="H6536">
        <f>$W$34*(1+$W$35)^C6536</f>
        <v>0</v>
      </c>
      <c r="I6536">
        <f>MIN(E6536,F6536)</f>
        <v>0</v>
      </c>
      <c r="J6536">
        <f>MIN(E6536-I6536,G6536)</f>
        <v>0</v>
      </c>
      <c r="K6536">
        <f>MIN(E6536-I6536-J6536,H6536)</f>
        <v>0</v>
      </c>
      <c r="L6536">
        <f>E6536-I6536-J6536-K6536</f>
        <v>0</v>
      </c>
      <c r="M6536">
        <f>IF((I6536+J6536+(1-$W$36)*L6536)/$W$39&gt;=$W$38,1,0)</f>
        <v>0</v>
      </c>
      <c r="N6536">
        <f>IF(M6536=1,$W$37,$W$36)*L6536</f>
        <v>0</v>
      </c>
      <c r="O6536">
        <f>EXP(-$W$26*C6536)*I6536</f>
        <v>0</v>
      </c>
      <c r="P6536">
        <f>EXP(-$W$26*C6536)*J6536</f>
        <v>0</v>
      </c>
      <c r="Q6536">
        <f>EXP(-$W$26*C6536)*K6536</f>
        <v>0</v>
      </c>
      <c r="R6536">
        <f>EXP(-$W$26*C6536)*(L6536-N6536)</f>
        <v>0</v>
      </c>
      <c r="S6536">
        <f>EXP(-$W$26*C6536)*N6536</f>
        <v>0</v>
      </c>
      <c r="T6536">
        <f>EXP(-$W$26*C6536)*E6536</f>
        <v>0</v>
      </c>
    </row>
    <row r="6537" spans="1:20">
      <c r="A6537">
        <v>6528</v>
      </c>
      <c r="B6537">
        <f>RAND()</f>
        <v>0</v>
      </c>
      <c r="C6537">
        <f>IF(B6537&lt;$W$41,3,IF(B6537&lt;$W$41+$W$42,4,5))</f>
        <v>0</v>
      </c>
      <c r="D6537">
        <f>NORMSINV(RAND())</f>
        <v>0</v>
      </c>
      <c r="E6537">
        <f>$W$25*EXP(($W$26-$W$28-0.5*$W$27^2)*C6537+$W$27*SQRT(C6537)*D6537)</f>
        <v>0</v>
      </c>
      <c r="F6537">
        <f>$W$30*(1+$W$31)^C6537</f>
        <v>0</v>
      </c>
      <c r="G6537">
        <f>$W$32*(1+$W$33)^C6537</f>
        <v>0</v>
      </c>
      <c r="H6537">
        <f>$W$34*(1+$W$35)^C6537</f>
        <v>0</v>
      </c>
      <c r="I6537">
        <f>MIN(E6537,F6537)</f>
        <v>0</v>
      </c>
      <c r="J6537">
        <f>MIN(E6537-I6537,G6537)</f>
        <v>0</v>
      </c>
      <c r="K6537">
        <f>MIN(E6537-I6537-J6537,H6537)</f>
        <v>0</v>
      </c>
      <c r="L6537">
        <f>E6537-I6537-J6537-K6537</f>
        <v>0</v>
      </c>
      <c r="M6537">
        <f>IF((I6537+J6537+(1-$W$36)*L6537)/$W$39&gt;=$W$38,1,0)</f>
        <v>0</v>
      </c>
      <c r="N6537">
        <f>IF(M6537=1,$W$37,$W$36)*L6537</f>
        <v>0</v>
      </c>
      <c r="O6537">
        <f>EXP(-$W$26*C6537)*I6537</f>
        <v>0</v>
      </c>
      <c r="P6537">
        <f>EXP(-$W$26*C6537)*J6537</f>
        <v>0</v>
      </c>
      <c r="Q6537">
        <f>EXP(-$W$26*C6537)*K6537</f>
        <v>0</v>
      </c>
      <c r="R6537">
        <f>EXP(-$W$26*C6537)*(L6537-N6537)</f>
        <v>0</v>
      </c>
      <c r="S6537">
        <f>EXP(-$W$26*C6537)*N6537</f>
        <v>0</v>
      </c>
      <c r="T6537">
        <f>EXP(-$W$26*C6537)*E6537</f>
        <v>0</v>
      </c>
    </row>
    <row r="6538" spans="1:20">
      <c r="A6538">
        <v>6529</v>
      </c>
      <c r="B6538">
        <f>RAND()</f>
        <v>0</v>
      </c>
      <c r="C6538">
        <f>IF(B6538&lt;$W$41,3,IF(B6538&lt;$W$41+$W$42,4,5))</f>
        <v>0</v>
      </c>
      <c r="D6538">
        <f>NORMSINV(RAND())</f>
        <v>0</v>
      </c>
      <c r="E6538">
        <f>$W$25*EXP(($W$26-$W$28-0.5*$W$27^2)*C6538+$W$27*SQRT(C6538)*D6538)</f>
        <v>0</v>
      </c>
      <c r="F6538">
        <f>$W$30*(1+$W$31)^C6538</f>
        <v>0</v>
      </c>
      <c r="G6538">
        <f>$W$32*(1+$W$33)^C6538</f>
        <v>0</v>
      </c>
      <c r="H6538">
        <f>$W$34*(1+$W$35)^C6538</f>
        <v>0</v>
      </c>
      <c r="I6538">
        <f>MIN(E6538,F6538)</f>
        <v>0</v>
      </c>
      <c r="J6538">
        <f>MIN(E6538-I6538,G6538)</f>
        <v>0</v>
      </c>
      <c r="K6538">
        <f>MIN(E6538-I6538-J6538,H6538)</f>
        <v>0</v>
      </c>
      <c r="L6538">
        <f>E6538-I6538-J6538-K6538</f>
        <v>0</v>
      </c>
      <c r="M6538">
        <f>IF((I6538+J6538+(1-$W$36)*L6538)/$W$39&gt;=$W$38,1,0)</f>
        <v>0</v>
      </c>
      <c r="N6538">
        <f>IF(M6538=1,$W$37,$W$36)*L6538</f>
        <v>0</v>
      </c>
      <c r="O6538">
        <f>EXP(-$W$26*C6538)*I6538</f>
        <v>0</v>
      </c>
      <c r="P6538">
        <f>EXP(-$W$26*C6538)*J6538</f>
        <v>0</v>
      </c>
      <c r="Q6538">
        <f>EXP(-$W$26*C6538)*K6538</f>
        <v>0</v>
      </c>
      <c r="R6538">
        <f>EXP(-$W$26*C6538)*(L6538-N6538)</f>
        <v>0</v>
      </c>
      <c r="S6538">
        <f>EXP(-$W$26*C6538)*N6538</f>
        <v>0</v>
      </c>
      <c r="T6538">
        <f>EXP(-$W$26*C6538)*E6538</f>
        <v>0</v>
      </c>
    </row>
    <row r="6539" spans="1:20">
      <c r="A6539">
        <v>6530</v>
      </c>
      <c r="B6539">
        <f>RAND()</f>
        <v>0</v>
      </c>
      <c r="C6539">
        <f>IF(B6539&lt;$W$41,3,IF(B6539&lt;$W$41+$W$42,4,5))</f>
        <v>0</v>
      </c>
      <c r="D6539">
        <f>NORMSINV(RAND())</f>
        <v>0</v>
      </c>
      <c r="E6539">
        <f>$W$25*EXP(($W$26-$W$28-0.5*$W$27^2)*C6539+$W$27*SQRT(C6539)*D6539)</f>
        <v>0</v>
      </c>
      <c r="F6539">
        <f>$W$30*(1+$W$31)^C6539</f>
        <v>0</v>
      </c>
      <c r="G6539">
        <f>$W$32*(1+$W$33)^C6539</f>
        <v>0</v>
      </c>
      <c r="H6539">
        <f>$W$34*(1+$W$35)^C6539</f>
        <v>0</v>
      </c>
      <c r="I6539">
        <f>MIN(E6539,F6539)</f>
        <v>0</v>
      </c>
      <c r="J6539">
        <f>MIN(E6539-I6539,G6539)</f>
        <v>0</v>
      </c>
      <c r="K6539">
        <f>MIN(E6539-I6539-J6539,H6539)</f>
        <v>0</v>
      </c>
      <c r="L6539">
        <f>E6539-I6539-J6539-K6539</f>
        <v>0</v>
      </c>
      <c r="M6539">
        <f>IF((I6539+J6539+(1-$W$36)*L6539)/$W$39&gt;=$W$38,1,0)</f>
        <v>0</v>
      </c>
      <c r="N6539">
        <f>IF(M6539=1,$W$37,$W$36)*L6539</f>
        <v>0</v>
      </c>
      <c r="O6539">
        <f>EXP(-$W$26*C6539)*I6539</f>
        <v>0</v>
      </c>
      <c r="P6539">
        <f>EXP(-$W$26*C6539)*J6539</f>
        <v>0</v>
      </c>
      <c r="Q6539">
        <f>EXP(-$W$26*C6539)*K6539</f>
        <v>0</v>
      </c>
      <c r="R6539">
        <f>EXP(-$W$26*C6539)*(L6539-N6539)</f>
        <v>0</v>
      </c>
      <c r="S6539">
        <f>EXP(-$W$26*C6539)*N6539</f>
        <v>0</v>
      </c>
      <c r="T6539">
        <f>EXP(-$W$26*C6539)*E6539</f>
        <v>0</v>
      </c>
    </row>
    <row r="6540" spans="1:20">
      <c r="A6540">
        <v>6531</v>
      </c>
      <c r="B6540">
        <f>RAND()</f>
        <v>0</v>
      </c>
      <c r="C6540">
        <f>IF(B6540&lt;$W$41,3,IF(B6540&lt;$W$41+$W$42,4,5))</f>
        <v>0</v>
      </c>
      <c r="D6540">
        <f>NORMSINV(RAND())</f>
        <v>0</v>
      </c>
      <c r="E6540">
        <f>$W$25*EXP(($W$26-$W$28-0.5*$W$27^2)*C6540+$W$27*SQRT(C6540)*D6540)</f>
        <v>0</v>
      </c>
      <c r="F6540">
        <f>$W$30*(1+$W$31)^C6540</f>
        <v>0</v>
      </c>
      <c r="G6540">
        <f>$W$32*(1+$W$33)^C6540</f>
        <v>0</v>
      </c>
      <c r="H6540">
        <f>$W$34*(1+$W$35)^C6540</f>
        <v>0</v>
      </c>
      <c r="I6540">
        <f>MIN(E6540,F6540)</f>
        <v>0</v>
      </c>
      <c r="J6540">
        <f>MIN(E6540-I6540,G6540)</f>
        <v>0</v>
      </c>
      <c r="K6540">
        <f>MIN(E6540-I6540-J6540,H6540)</f>
        <v>0</v>
      </c>
      <c r="L6540">
        <f>E6540-I6540-J6540-K6540</f>
        <v>0</v>
      </c>
      <c r="M6540">
        <f>IF((I6540+J6540+(1-$W$36)*L6540)/$W$39&gt;=$W$38,1,0)</f>
        <v>0</v>
      </c>
      <c r="N6540">
        <f>IF(M6540=1,$W$37,$W$36)*L6540</f>
        <v>0</v>
      </c>
      <c r="O6540">
        <f>EXP(-$W$26*C6540)*I6540</f>
        <v>0</v>
      </c>
      <c r="P6540">
        <f>EXP(-$W$26*C6540)*J6540</f>
        <v>0</v>
      </c>
      <c r="Q6540">
        <f>EXP(-$W$26*C6540)*K6540</f>
        <v>0</v>
      </c>
      <c r="R6540">
        <f>EXP(-$W$26*C6540)*(L6540-N6540)</f>
        <v>0</v>
      </c>
      <c r="S6540">
        <f>EXP(-$W$26*C6540)*N6540</f>
        <v>0</v>
      </c>
      <c r="T6540">
        <f>EXP(-$W$26*C6540)*E6540</f>
        <v>0</v>
      </c>
    </row>
    <row r="6541" spans="1:20">
      <c r="A6541">
        <v>6532</v>
      </c>
      <c r="B6541">
        <f>RAND()</f>
        <v>0</v>
      </c>
      <c r="C6541">
        <f>IF(B6541&lt;$W$41,3,IF(B6541&lt;$W$41+$W$42,4,5))</f>
        <v>0</v>
      </c>
      <c r="D6541">
        <f>NORMSINV(RAND())</f>
        <v>0</v>
      </c>
      <c r="E6541">
        <f>$W$25*EXP(($W$26-$W$28-0.5*$W$27^2)*C6541+$W$27*SQRT(C6541)*D6541)</f>
        <v>0</v>
      </c>
      <c r="F6541">
        <f>$W$30*(1+$W$31)^C6541</f>
        <v>0</v>
      </c>
      <c r="G6541">
        <f>$W$32*(1+$W$33)^C6541</f>
        <v>0</v>
      </c>
      <c r="H6541">
        <f>$W$34*(1+$W$35)^C6541</f>
        <v>0</v>
      </c>
      <c r="I6541">
        <f>MIN(E6541,F6541)</f>
        <v>0</v>
      </c>
      <c r="J6541">
        <f>MIN(E6541-I6541,G6541)</f>
        <v>0</v>
      </c>
      <c r="K6541">
        <f>MIN(E6541-I6541-J6541,H6541)</f>
        <v>0</v>
      </c>
      <c r="L6541">
        <f>E6541-I6541-J6541-K6541</f>
        <v>0</v>
      </c>
      <c r="M6541">
        <f>IF((I6541+J6541+(1-$W$36)*L6541)/$W$39&gt;=$W$38,1,0)</f>
        <v>0</v>
      </c>
      <c r="N6541">
        <f>IF(M6541=1,$W$37,$W$36)*L6541</f>
        <v>0</v>
      </c>
      <c r="O6541">
        <f>EXP(-$W$26*C6541)*I6541</f>
        <v>0</v>
      </c>
      <c r="P6541">
        <f>EXP(-$W$26*C6541)*J6541</f>
        <v>0</v>
      </c>
      <c r="Q6541">
        <f>EXP(-$W$26*C6541)*K6541</f>
        <v>0</v>
      </c>
      <c r="R6541">
        <f>EXP(-$W$26*C6541)*(L6541-N6541)</f>
        <v>0</v>
      </c>
      <c r="S6541">
        <f>EXP(-$W$26*C6541)*N6541</f>
        <v>0</v>
      </c>
      <c r="T6541">
        <f>EXP(-$W$26*C6541)*E6541</f>
        <v>0</v>
      </c>
    </row>
    <row r="6542" spans="1:20">
      <c r="A6542">
        <v>6533</v>
      </c>
      <c r="B6542">
        <f>RAND()</f>
        <v>0</v>
      </c>
      <c r="C6542">
        <f>IF(B6542&lt;$W$41,3,IF(B6542&lt;$W$41+$W$42,4,5))</f>
        <v>0</v>
      </c>
      <c r="D6542">
        <f>NORMSINV(RAND())</f>
        <v>0</v>
      </c>
      <c r="E6542">
        <f>$W$25*EXP(($W$26-$W$28-0.5*$W$27^2)*C6542+$W$27*SQRT(C6542)*D6542)</f>
        <v>0</v>
      </c>
      <c r="F6542">
        <f>$W$30*(1+$W$31)^C6542</f>
        <v>0</v>
      </c>
      <c r="G6542">
        <f>$W$32*(1+$W$33)^C6542</f>
        <v>0</v>
      </c>
      <c r="H6542">
        <f>$W$34*(1+$W$35)^C6542</f>
        <v>0</v>
      </c>
      <c r="I6542">
        <f>MIN(E6542,F6542)</f>
        <v>0</v>
      </c>
      <c r="J6542">
        <f>MIN(E6542-I6542,G6542)</f>
        <v>0</v>
      </c>
      <c r="K6542">
        <f>MIN(E6542-I6542-J6542,H6542)</f>
        <v>0</v>
      </c>
      <c r="L6542">
        <f>E6542-I6542-J6542-K6542</f>
        <v>0</v>
      </c>
      <c r="M6542">
        <f>IF((I6542+J6542+(1-$W$36)*L6542)/$W$39&gt;=$W$38,1,0)</f>
        <v>0</v>
      </c>
      <c r="N6542">
        <f>IF(M6542=1,$W$37,$W$36)*L6542</f>
        <v>0</v>
      </c>
      <c r="O6542">
        <f>EXP(-$W$26*C6542)*I6542</f>
        <v>0</v>
      </c>
      <c r="P6542">
        <f>EXP(-$W$26*C6542)*J6542</f>
        <v>0</v>
      </c>
      <c r="Q6542">
        <f>EXP(-$W$26*C6542)*K6542</f>
        <v>0</v>
      </c>
      <c r="R6542">
        <f>EXP(-$W$26*C6542)*(L6542-N6542)</f>
        <v>0</v>
      </c>
      <c r="S6542">
        <f>EXP(-$W$26*C6542)*N6542</f>
        <v>0</v>
      </c>
      <c r="T6542">
        <f>EXP(-$W$26*C6542)*E6542</f>
        <v>0</v>
      </c>
    </row>
    <row r="6543" spans="1:20">
      <c r="A6543">
        <v>6534</v>
      </c>
      <c r="B6543">
        <f>RAND()</f>
        <v>0</v>
      </c>
      <c r="C6543">
        <f>IF(B6543&lt;$W$41,3,IF(B6543&lt;$W$41+$W$42,4,5))</f>
        <v>0</v>
      </c>
      <c r="D6543">
        <f>NORMSINV(RAND())</f>
        <v>0</v>
      </c>
      <c r="E6543">
        <f>$W$25*EXP(($W$26-$W$28-0.5*$W$27^2)*C6543+$W$27*SQRT(C6543)*D6543)</f>
        <v>0</v>
      </c>
      <c r="F6543">
        <f>$W$30*(1+$W$31)^C6543</f>
        <v>0</v>
      </c>
      <c r="G6543">
        <f>$W$32*(1+$W$33)^C6543</f>
        <v>0</v>
      </c>
      <c r="H6543">
        <f>$W$34*(1+$W$35)^C6543</f>
        <v>0</v>
      </c>
      <c r="I6543">
        <f>MIN(E6543,F6543)</f>
        <v>0</v>
      </c>
      <c r="J6543">
        <f>MIN(E6543-I6543,G6543)</f>
        <v>0</v>
      </c>
      <c r="K6543">
        <f>MIN(E6543-I6543-J6543,H6543)</f>
        <v>0</v>
      </c>
      <c r="L6543">
        <f>E6543-I6543-J6543-K6543</f>
        <v>0</v>
      </c>
      <c r="M6543">
        <f>IF((I6543+J6543+(1-$W$36)*L6543)/$W$39&gt;=$W$38,1,0)</f>
        <v>0</v>
      </c>
      <c r="N6543">
        <f>IF(M6543=1,$W$37,$W$36)*L6543</f>
        <v>0</v>
      </c>
      <c r="O6543">
        <f>EXP(-$W$26*C6543)*I6543</f>
        <v>0</v>
      </c>
      <c r="P6543">
        <f>EXP(-$W$26*C6543)*J6543</f>
        <v>0</v>
      </c>
      <c r="Q6543">
        <f>EXP(-$W$26*C6543)*K6543</f>
        <v>0</v>
      </c>
      <c r="R6543">
        <f>EXP(-$W$26*C6543)*(L6543-N6543)</f>
        <v>0</v>
      </c>
      <c r="S6543">
        <f>EXP(-$W$26*C6543)*N6543</f>
        <v>0</v>
      </c>
      <c r="T6543">
        <f>EXP(-$W$26*C6543)*E6543</f>
        <v>0</v>
      </c>
    </row>
    <row r="6544" spans="1:20">
      <c r="A6544">
        <v>6535</v>
      </c>
      <c r="B6544">
        <f>RAND()</f>
        <v>0</v>
      </c>
      <c r="C6544">
        <f>IF(B6544&lt;$W$41,3,IF(B6544&lt;$W$41+$W$42,4,5))</f>
        <v>0</v>
      </c>
      <c r="D6544">
        <f>NORMSINV(RAND())</f>
        <v>0</v>
      </c>
      <c r="E6544">
        <f>$W$25*EXP(($W$26-$W$28-0.5*$W$27^2)*C6544+$W$27*SQRT(C6544)*D6544)</f>
        <v>0</v>
      </c>
      <c r="F6544">
        <f>$W$30*(1+$W$31)^C6544</f>
        <v>0</v>
      </c>
      <c r="G6544">
        <f>$W$32*(1+$W$33)^C6544</f>
        <v>0</v>
      </c>
      <c r="H6544">
        <f>$W$34*(1+$W$35)^C6544</f>
        <v>0</v>
      </c>
      <c r="I6544">
        <f>MIN(E6544,F6544)</f>
        <v>0</v>
      </c>
      <c r="J6544">
        <f>MIN(E6544-I6544,G6544)</f>
        <v>0</v>
      </c>
      <c r="K6544">
        <f>MIN(E6544-I6544-J6544,H6544)</f>
        <v>0</v>
      </c>
      <c r="L6544">
        <f>E6544-I6544-J6544-K6544</f>
        <v>0</v>
      </c>
      <c r="M6544">
        <f>IF((I6544+J6544+(1-$W$36)*L6544)/$W$39&gt;=$W$38,1,0)</f>
        <v>0</v>
      </c>
      <c r="N6544">
        <f>IF(M6544=1,$W$37,$W$36)*L6544</f>
        <v>0</v>
      </c>
      <c r="O6544">
        <f>EXP(-$W$26*C6544)*I6544</f>
        <v>0</v>
      </c>
      <c r="P6544">
        <f>EXP(-$W$26*C6544)*J6544</f>
        <v>0</v>
      </c>
      <c r="Q6544">
        <f>EXP(-$W$26*C6544)*K6544</f>
        <v>0</v>
      </c>
      <c r="R6544">
        <f>EXP(-$W$26*C6544)*(L6544-N6544)</f>
        <v>0</v>
      </c>
      <c r="S6544">
        <f>EXP(-$W$26*C6544)*N6544</f>
        <v>0</v>
      </c>
      <c r="T6544">
        <f>EXP(-$W$26*C6544)*E6544</f>
        <v>0</v>
      </c>
    </row>
    <row r="6545" spans="1:20">
      <c r="A6545">
        <v>6536</v>
      </c>
      <c r="B6545">
        <f>RAND()</f>
        <v>0</v>
      </c>
      <c r="C6545">
        <f>IF(B6545&lt;$W$41,3,IF(B6545&lt;$W$41+$W$42,4,5))</f>
        <v>0</v>
      </c>
      <c r="D6545">
        <f>NORMSINV(RAND())</f>
        <v>0</v>
      </c>
      <c r="E6545">
        <f>$W$25*EXP(($W$26-$W$28-0.5*$W$27^2)*C6545+$W$27*SQRT(C6545)*D6545)</f>
        <v>0</v>
      </c>
      <c r="F6545">
        <f>$W$30*(1+$W$31)^C6545</f>
        <v>0</v>
      </c>
      <c r="G6545">
        <f>$W$32*(1+$W$33)^C6545</f>
        <v>0</v>
      </c>
      <c r="H6545">
        <f>$W$34*(1+$W$35)^C6545</f>
        <v>0</v>
      </c>
      <c r="I6545">
        <f>MIN(E6545,F6545)</f>
        <v>0</v>
      </c>
      <c r="J6545">
        <f>MIN(E6545-I6545,G6545)</f>
        <v>0</v>
      </c>
      <c r="K6545">
        <f>MIN(E6545-I6545-J6545,H6545)</f>
        <v>0</v>
      </c>
      <c r="L6545">
        <f>E6545-I6545-J6545-K6545</f>
        <v>0</v>
      </c>
      <c r="M6545">
        <f>IF((I6545+J6545+(1-$W$36)*L6545)/$W$39&gt;=$W$38,1,0)</f>
        <v>0</v>
      </c>
      <c r="N6545">
        <f>IF(M6545=1,$W$37,$W$36)*L6545</f>
        <v>0</v>
      </c>
      <c r="O6545">
        <f>EXP(-$W$26*C6545)*I6545</f>
        <v>0</v>
      </c>
      <c r="P6545">
        <f>EXP(-$W$26*C6545)*J6545</f>
        <v>0</v>
      </c>
      <c r="Q6545">
        <f>EXP(-$W$26*C6545)*K6545</f>
        <v>0</v>
      </c>
      <c r="R6545">
        <f>EXP(-$W$26*C6545)*(L6545-N6545)</f>
        <v>0</v>
      </c>
      <c r="S6545">
        <f>EXP(-$W$26*C6545)*N6545</f>
        <v>0</v>
      </c>
      <c r="T6545">
        <f>EXP(-$W$26*C6545)*E6545</f>
        <v>0</v>
      </c>
    </row>
    <row r="6546" spans="1:20">
      <c r="A6546">
        <v>6537</v>
      </c>
      <c r="B6546">
        <f>RAND()</f>
        <v>0</v>
      </c>
      <c r="C6546">
        <f>IF(B6546&lt;$W$41,3,IF(B6546&lt;$W$41+$W$42,4,5))</f>
        <v>0</v>
      </c>
      <c r="D6546">
        <f>NORMSINV(RAND())</f>
        <v>0</v>
      </c>
      <c r="E6546">
        <f>$W$25*EXP(($W$26-$W$28-0.5*$W$27^2)*C6546+$W$27*SQRT(C6546)*D6546)</f>
        <v>0</v>
      </c>
      <c r="F6546">
        <f>$W$30*(1+$W$31)^C6546</f>
        <v>0</v>
      </c>
      <c r="G6546">
        <f>$W$32*(1+$W$33)^C6546</f>
        <v>0</v>
      </c>
      <c r="H6546">
        <f>$W$34*(1+$W$35)^C6546</f>
        <v>0</v>
      </c>
      <c r="I6546">
        <f>MIN(E6546,F6546)</f>
        <v>0</v>
      </c>
      <c r="J6546">
        <f>MIN(E6546-I6546,G6546)</f>
        <v>0</v>
      </c>
      <c r="K6546">
        <f>MIN(E6546-I6546-J6546,H6546)</f>
        <v>0</v>
      </c>
      <c r="L6546">
        <f>E6546-I6546-J6546-K6546</f>
        <v>0</v>
      </c>
      <c r="M6546">
        <f>IF((I6546+J6546+(1-$W$36)*L6546)/$W$39&gt;=$W$38,1,0)</f>
        <v>0</v>
      </c>
      <c r="N6546">
        <f>IF(M6546=1,$W$37,$W$36)*L6546</f>
        <v>0</v>
      </c>
      <c r="O6546">
        <f>EXP(-$W$26*C6546)*I6546</f>
        <v>0</v>
      </c>
      <c r="P6546">
        <f>EXP(-$W$26*C6546)*J6546</f>
        <v>0</v>
      </c>
      <c r="Q6546">
        <f>EXP(-$W$26*C6546)*K6546</f>
        <v>0</v>
      </c>
      <c r="R6546">
        <f>EXP(-$W$26*C6546)*(L6546-N6546)</f>
        <v>0</v>
      </c>
      <c r="S6546">
        <f>EXP(-$W$26*C6546)*N6546</f>
        <v>0</v>
      </c>
      <c r="T6546">
        <f>EXP(-$W$26*C6546)*E6546</f>
        <v>0</v>
      </c>
    </row>
    <row r="6547" spans="1:20">
      <c r="A6547">
        <v>6538</v>
      </c>
      <c r="B6547">
        <f>RAND()</f>
        <v>0</v>
      </c>
      <c r="C6547">
        <f>IF(B6547&lt;$W$41,3,IF(B6547&lt;$W$41+$W$42,4,5))</f>
        <v>0</v>
      </c>
      <c r="D6547">
        <f>NORMSINV(RAND())</f>
        <v>0</v>
      </c>
      <c r="E6547">
        <f>$W$25*EXP(($W$26-$W$28-0.5*$W$27^2)*C6547+$W$27*SQRT(C6547)*D6547)</f>
        <v>0</v>
      </c>
      <c r="F6547">
        <f>$W$30*(1+$W$31)^C6547</f>
        <v>0</v>
      </c>
      <c r="G6547">
        <f>$W$32*(1+$W$33)^C6547</f>
        <v>0</v>
      </c>
      <c r="H6547">
        <f>$W$34*(1+$W$35)^C6547</f>
        <v>0</v>
      </c>
      <c r="I6547">
        <f>MIN(E6547,F6547)</f>
        <v>0</v>
      </c>
      <c r="J6547">
        <f>MIN(E6547-I6547,G6547)</f>
        <v>0</v>
      </c>
      <c r="K6547">
        <f>MIN(E6547-I6547-J6547,H6547)</f>
        <v>0</v>
      </c>
      <c r="L6547">
        <f>E6547-I6547-J6547-K6547</f>
        <v>0</v>
      </c>
      <c r="M6547">
        <f>IF((I6547+J6547+(1-$W$36)*L6547)/$W$39&gt;=$W$38,1,0)</f>
        <v>0</v>
      </c>
      <c r="N6547">
        <f>IF(M6547=1,$W$37,$W$36)*L6547</f>
        <v>0</v>
      </c>
      <c r="O6547">
        <f>EXP(-$W$26*C6547)*I6547</f>
        <v>0</v>
      </c>
      <c r="P6547">
        <f>EXP(-$W$26*C6547)*J6547</f>
        <v>0</v>
      </c>
      <c r="Q6547">
        <f>EXP(-$W$26*C6547)*K6547</f>
        <v>0</v>
      </c>
      <c r="R6547">
        <f>EXP(-$W$26*C6547)*(L6547-N6547)</f>
        <v>0</v>
      </c>
      <c r="S6547">
        <f>EXP(-$W$26*C6547)*N6547</f>
        <v>0</v>
      </c>
      <c r="T6547">
        <f>EXP(-$W$26*C6547)*E6547</f>
        <v>0</v>
      </c>
    </row>
    <row r="6548" spans="1:20">
      <c r="A6548">
        <v>6539</v>
      </c>
      <c r="B6548">
        <f>RAND()</f>
        <v>0</v>
      </c>
      <c r="C6548">
        <f>IF(B6548&lt;$W$41,3,IF(B6548&lt;$W$41+$W$42,4,5))</f>
        <v>0</v>
      </c>
      <c r="D6548">
        <f>NORMSINV(RAND())</f>
        <v>0</v>
      </c>
      <c r="E6548">
        <f>$W$25*EXP(($W$26-$W$28-0.5*$W$27^2)*C6548+$W$27*SQRT(C6548)*D6548)</f>
        <v>0</v>
      </c>
      <c r="F6548">
        <f>$W$30*(1+$W$31)^C6548</f>
        <v>0</v>
      </c>
      <c r="G6548">
        <f>$W$32*(1+$W$33)^C6548</f>
        <v>0</v>
      </c>
      <c r="H6548">
        <f>$W$34*(1+$W$35)^C6548</f>
        <v>0</v>
      </c>
      <c r="I6548">
        <f>MIN(E6548,F6548)</f>
        <v>0</v>
      </c>
      <c r="J6548">
        <f>MIN(E6548-I6548,G6548)</f>
        <v>0</v>
      </c>
      <c r="K6548">
        <f>MIN(E6548-I6548-J6548,H6548)</f>
        <v>0</v>
      </c>
      <c r="L6548">
        <f>E6548-I6548-J6548-K6548</f>
        <v>0</v>
      </c>
      <c r="M6548">
        <f>IF((I6548+J6548+(1-$W$36)*L6548)/$W$39&gt;=$W$38,1,0)</f>
        <v>0</v>
      </c>
      <c r="N6548">
        <f>IF(M6548=1,$W$37,$W$36)*L6548</f>
        <v>0</v>
      </c>
      <c r="O6548">
        <f>EXP(-$W$26*C6548)*I6548</f>
        <v>0</v>
      </c>
      <c r="P6548">
        <f>EXP(-$W$26*C6548)*J6548</f>
        <v>0</v>
      </c>
      <c r="Q6548">
        <f>EXP(-$W$26*C6548)*K6548</f>
        <v>0</v>
      </c>
      <c r="R6548">
        <f>EXP(-$W$26*C6548)*(L6548-N6548)</f>
        <v>0</v>
      </c>
      <c r="S6548">
        <f>EXP(-$W$26*C6548)*N6548</f>
        <v>0</v>
      </c>
      <c r="T6548">
        <f>EXP(-$W$26*C6548)*E6548</f>
        <v>0</v>
      </c>
    </row>
    <row r="6549" spans="1:20">
      <c r="A6549">
        <v>6540</v>
      </c>
      <c r="B6549">
        <f>RAND()</f>
        <v>0</v>
      </c>
      <c r="C6549">
        <f>IF(B6549&lt;$W$41,3,IF(B6549&lt;$W$41+$W$42,4,5))</f>
        <v>0</v>
      </c>
      <c r="D6549">
        <f>NORMSINV(RAND())</f>
        <v>0</v>
      </c>
      <c r="E6549">
        <f>$W$25*EXP(($W$26-$W$28-0.5*$W$27^2)*C6549+$W$27*SQRT(C6549)*D6549)</f>
        <v>0</v>
      </c>
      <c r="F6549">
        <f>$W$30*(1+$W$31)^C6549</f>
        <v>0</v>
      </c>
      <c r="G6549">
        <f>$W$32*(1+$W$33)^C6549</f>
        <v>0</v>
      </c>
      <c r="H6549">
        <f>$W$34*(1+$W$35)^C6549</f>
        <v>0</v>
      </c>
      <c r="I6549">
        <f>MIN(E6549,F6549)</f>
        <v>0</v>
      </c>
      <c r="J6549">
        <f>MIN(E6549-I6549,G6549)</f>
        <v>0</v>
      </c>
      <c r="K6549">
        <f>MIN(E6549-I6549-J6549,H6549)</f>
        <v>0</v>
      </c>
      <c r="L6549">
        <f>E6549-I6549-J6549-K6549</f>
        <v>0</v>
      </c>
      <c r="M6549">
        <f>IF((I6549+J6549+(1-$W$36)*L6549)/$W$39&gt;=$W$38,1,0)</f>
        <v>0</v>
      </c>
      <c r="N6549">
        <f>IF(M6549=1,$W$37,$W$36)*L6549</f>
        <v>0</v>
      </c>
      <c r="O6549">
        <f>EXP(-$W$26*C6549)*I6549</f>
        <v>0</v>
      </c>
      <c r="P6549">
        <f>EXP(-$W$26*C6549)*J6549</f>
        <v>0</v>
      </c>
      <c r="Q6549">
        <f>EXP(-$W$26*C6549)*K6549</f>
        <v>0</v>
      </c>
      <c r="R6549">
        <f>EXP(-$W$26*C6549)*(L6549-N6549)</f>
        <v>0</v>
      </c>
      <c r="S6549">
        <f>EXP(-$W$26*C6549)*N6549</f>
        <v>0</v>
      </c>
      <c r="T6549">
        <f>EXP(-$W$26*C6549)*E6549</f>
        <v>0</v>
      </c>
    </row>
    <row r="6550" spans="1:20">
      <c r="A6550">
        <v>6541</v>
      </c>
      <c r="B6550">
        <f>RAND()</f>
        <v>0</v>
      </c>
      <c r="C6550">
        <f>IF(B6550&lt;$W$41,3,IF(B6550&lt;$W$41+$W$42,4,5))</f>
        <v>0</v>
      </c>
      <c r="D6550">
        <f>NORMSINV(RAND())</f>
        <v>0</v>
      </c>
      <c r="E6550">
        <f>$W$25*EXP(($W$26-$W$28-0.5*$W$27^2)*C6550+$W$27*SQRT(C6550)*D6550)</f>
        <v>0</v>
      </c>
      <c r="F6550">
        <f>$W$30*(1+$W$31)^C6550</f>
        <v>0</v>
      </c>
      <c r="G6550">
        <f>$W$32*(1+$W$33)^C6550</f>
        <v>0</v>
      </c>
      <c r="H6550">
        <f>$W$34*(1+$W$35)^C6550</f>
        <v>0</v>
      </c>
      <c r="I6550">
        <f>MIN(E6550,F6550)</f>
        <v>0</v>
      </c>
      <c r="J6550">
        <f>MIN(E6550-I6550,G6550)</f>
        <v>0</v>
      </c>
      <c r="K6550">
        <f>MIN(E6550-I6550-J6550,H6550)</f>
        <v>0</v>
      </c>
      <c r="L6550">
        <f>E6550-I6550-J6550-K6550</f>
        <v>0</v>
      </c>
      <c r="M6550">
        <f>IF((I6550+J6550+(1-$W$36)*L6550)/$W$39&gt;=$W$38,1,0)</f>
        <v>0</v>
      </c>
      <c r="N6550">
        <f>IF(M6550=1,$W$37,$W$36)*L6550</f>
        <v>0</v>
      </c>
      <c r="O6550">
        <f>EXP(-$W$26*C6550)*I6550</f>
        <v>0</v>
      </c>
      <c r="P6550">
        <f>EXP(-$W$26*C6550)*J6550</f>
        <v>0</v>
      </c>
      <c r="Q6550">
        <f>EXP(-$W$26*C6550)*K6550</f>
        <v>0</v>
      </c>
      <c r="R6550">
        <f>EXP(-$W$26*C6550)*(L6550-N6550)</f>
        <v>0</v>
      </c>
      <c r="S6550">
        <f>EXP(-$W$26*C6550)*N6550</f>
        <v>0</v>
      </c>
      <c r="T6550">
        <f>EXP(-$W$26*C6550)*E6550</f>
        <v>0</v>
      </c>
    </row>
    <row r="6551" spans="1:20">
      <c r="A6551">
        <v>6542</v>
      </c>
      <c r="B6551">
        <f>RAND()</f>
        <v>0</v>
      </c>
      <c r="C6551">
        <f>IF(B6551&lt;$W$41,3,IF(B6551&lt;$W$41+$W$42,4,5))</f>
        <v>0</v>
      </c>
      <c r="D6551">
        <f>NORMSINV(RAND())</f>
        <v>0</v>
      </c>
      <c r="E6551">
        <f>$W$25*EXP(($W$26-$W$28-0.5*$W$27^2)*C6551+$W$27*SQRT(C6551)*D6551)</f>
        <v>0</v>
      </c>
      <c r="F6551">
        <f>$W$30*(1+$W$31)^C6551</f>
        <v>0</v>
      </c>
      <c r="G6551">
        <f>$W$32*(1+$W$33)^C6551</f>
        <v>0</v>
      </c>
      <c r="H6551">
        <f>$W$34*(1+$W$35)^C6551</f>
        <v>0</v>
      </c>
      <c r="I6551">
        <f>MIN(E6551,F6551)</f>
        <v>0</v>
      </c>
      <c r="J6551">
        <f>MIN(E6551-I6551,G6551)</f>
        <v>0</v>
      </c>
      <c r="K6551">
        <f>MIN(E6551-I6551-J6551,H6551)</f>
        <v>0</v>
      </c>
      <c r="L6551">
        <f>E6551-I6551-J6551-K6551</f>
        <v>0</v>
      </c>
      <c r="M6551">
        <f>IF((I6551+J6551+(1-$W$36)*L6551)/$W$39&gt;=$W$38,1,0)</f>
        <v>0</v>
      </c>
      <c r="N6551">
        <f>IF(M6551=1,$W$37,$W$36)*L6551</f>
        <v>0</v>
      </c>
      <c r="O6551">
        <f>EXP(-$W$26*C6551)*I6551</f>
        <v>0</v>
      </c>
      <c r="P6551">
        <f>EXP(-$W$26*C6551)*J6551</f>
        <v>0</v>
      </c>
      <c r="Q6551">
        <f>EXP(-$W$26*C6551)*K6551</f>
        <v>0</v>
      </c>
      <c r="R6551">
        <f>EXP(-$W$26*C6551)*(L6551-N6551)</f>
        <v>0</v>
      </c>
      <c r="S6551">
        <f>EXP(-$W$26*C6551)*N6551</f>
        <v>0</v>
      </c>
      <c r="T6551">
        <f>EXP(-$W$26*C6551)*E6551</f>
        <v>0</v>
      </c>
    </row>
    <row r="6552" spans="1:20">
      <c r="A6552">
        <v>6543</v>
      </c>
      <c r="B6552">
        <f>RAND()</f>
        <v>0</v>
      </c>
      <c r="C6552">
        <f>IF(B6552&lt;$W$41,3,IF(B6552&lt;$W$41+$W$42,4,5))</f>
        <v>0</v>
      </c>
      <c r="D6552">
        <f>NORMSINV(RAND())</f>
        <v>0</v>
      </c>
      <c r="E6552">
        <f>$W$25*EXP(($W$26-$W$28-0.5*$W$27^2)*C6552+$W$27*SQRT(C6552)*D6552)</f>
        <v>0</v>
      </c>
      <c r="F6552">
        <f>$W$30*(1+$W$31)^C6552</f>
        <v>0</v>
      </c>
      <c r="G6552">
        <f>$W$32*(1+$W$33)^C6552</f>
        <v>0</v>
      </c>
      <c r="H6552">
        <f>$W$34*(1+$W$35)^C6552</f>
        <v>0</v>
      </c>
      <c r="I6552">
        <f>MIN(E6552,F6552)</f>
        <v>0</v>
      </c>
      <c r="J6552">
        <f>MIN(E6552-I6552,G6552)</f>
        <v>0</v>
      </c>
      <c r="K6552">
        <f>MIN(E6552-I6552-J6552,H6552)</f>
        <v>0</v>
      </c>
      <c r="L6552">
        <f>E6552-I6552-J6552-K6552</f>
        <v>0</v>
      </c>
      <c r="M6552">
        <f>IF((I6552+J6552+(1-$W$36)*L6552)/$W$39&gt;=$W$38,1,0)</f>
        <v>0</v>
      </c>
      <c r="N6552">
        <f>IF(M6552=1,$W$37,$W$36)*L6552</f>
        <v>0</v>
      </c>
      <c r="O6552">
        <f>EXP(-$W$26*C6552)*I6552</f>
        <v>0</v>
      </c>
      <c r="P6552">
        <f>EXP(-$W$26*C6552)*J6552</f>
        <v>0</v>
      </c>
      <c r="Q6552">
        <f>EXP(-$W$26*C6552)*K6552</f>
        <v>0</v>
      </c>
      <c r="R6552">
        <f>EXP(-$W$26*C6552)*(L6552-N6552)</f>
        <v>0</v>
      </c>
      <c r="S6552">
        <f>EXP(-$W$26*C6552)*N6552</f>
        <v>0</v>
      </c>
      <c r="T6552">
        <f>EXP(-$W$26*C6552)*E6552</f>
        <v>0</v>
      </c>
    </row>
    <row r="6553" spans="1:20">
      <c r="A6553">
        <v>6544</v>
      </c>
      <c r="B6553">
        <f>RAND()</f>
        <v>0</v>
      </c>
      <c r="C6553">
        <f>IF(B6553&lt;$W$41,3,IF(B6553&lt;$W$41+$W$42,4,5))</f>
        <v>0</v>
      </c>
      <c r="D6553">
        <f>NORMSINV(RAND())</f>
        <v>0</v>
      </c>
      <c r="E6553">
        <f>$W$25*EXP(($W$26-$W$28-0.5*$W$27^2)*C6553+$W$27*SQRT(C6553)*D6553)</f>
        <v>0</v>
      </c>
      <c r="F6553">
        <f>$W$30*(1+$W$31)^C6553</f>
        <v>0</v>
      </c>
      <c r="G6553">
        <f>$W$32*(1+$W$33)^C6553</f>
        <v>0</v>
      </c>
      <c r="H6553">
        <f>$W$34*(1+$W$35)^C6553</f>
        <v>0</v>
      </c>
      <c r="I6553">
        <f>MIN(E6553,F6553)</f>
        <v>0</v>
      </c>
      <c r="J6553">
        <f>MIN(E6553-I6553,G6553)</f>
        <v>0</v>
      </c>
      <c r="K6553">
        <f>MIN(E6553-I6553-J6553,H6553)</f>
        <v>0</v>
      </c>
      <c r="L6553">
        <f>E6553-I6553-J6553-K6553</f>
        <v>0</v>
      </c>
      <c r="M6553">
        <f>IF((I6553+J6553+(1-$W$36)*L6553)/$W$39&gt;=$W$38,1,0)</f>
        <v>0</v>
      </c>
      <c r="N6553">
        <f>IF(M6553=1,$W$37,$W$36)*L6553</f>
        <v>0</v>
      </c>
      <c r="O6553">
        <f>EXP(-$W$26*C6553)*I6553</f>
        <v>0</v>
      </c>
      <c r="P6553">
        <f>EXP(-$W$26*C6553)*J6553</f>
        <v>0</v>
      </c>
      <c r="Q6553">
        <f>EXP(-$W$26*C6553)*K6553</f>
        <v>0</v>
      </c>
      <c r="R6553">
        <f>EXP(-$W$26*C6553)*(L6553-N6553)</f>
        <v>0</v>
      </c>
      <c r="S6553">
        <f>EXP(-$W$26*C6553)*N6553</f>
        <v>0</v>
      </c>
      <c r="T6553">
        <f>EXP(-$W$26*C6553)*E6553</f>
        <v>0</v>
      </c>
    </row>
    <row r="6554" spans="1:20">
      <c r="A6554">
        <v>6545</v>
      </c>
      <c r="B6554">
        <f>RAND()</f>
        <v>0</v>
      </c>
      <c r="C6554">
        <f>IF(B6554&lt;$W$41,3,IF(B6554&lt;$W$41+$W$42,4,5))</f>
        <v>0</v>
      </c>
      <c r="D6554">
        <f>NORMSINV(RAND())</f>
        <v>0</v>
      </c>
      <c r="E6554">
        <f>$W$25*EXP(($W$26-$W$28-0.5*$W$27^2)*C6554+$W$27*SQRT(C6554)*D6554)</f>
        <v>0</v>
      </c>
      <c r="F6554">
        <f>$W$30*(1+$W$31)^C6554</f>
        <v>0</v>
      </c>
      <c r="G6554">
        <f>$W$32*(1+$W$33)^C6554</f>
        <v>0</v>
      </c>
      <c r="H6554">
        <f>$W$34*(1+$W$35)^C6554</f>
        <v>0</v>
      </c>
      <c r="I6554">
        <f>MIN(E6554,F6554)</f>
        <v>0</v>
      </c>
      <c r="J6554">
        <f>MIN(E6554-I6554,G6554)</f>
        <v>0</v>
      </c>
      <c r="K6554">
        <f>MIN(E6554-I6554-J6554,H6554)</f>
        <v>0</v>
      </c>
      <c r="L6554">
        <f>E6554-I6554-J6554-K6554</f>
        <v>0</v>
      </c>
      <c r="M6554">
        <f>IF((I6554+J6554+(1-$W$36)*L6554)/$W$39&gt;=$W$38,1,0)</f>
        <v>0</v>
      </c>
      <c r="N6554">
        <f>IF(M6554=1,$W$37,$W$36)*L6554</f>
        <v>0</v>
      </c>
      <c r="O6554">
        <f>EXP(-$W$26*C6554)*I6554</f>
        <v>0</v>
      </c>
      <c r="P6554">
        <f>EXP(-$W$26*C6554)*J6554</f>
        <v>0</v>
      </c>
      <c r="Q6554">
        <f>EXP(-$W$26*C6554)*K6554</f>
        <v>0</v>
      </c>
      <c r="R6554">
        <f>EXP(-$W$26*C6554)*(L6554-N6554)</f>
        <v>0</v>
      </c>
      <c r="S6554">
        <f>EXP(-$W$26*C6554)*N6554</f>
        <v>0</v>
      </c>
      <c r="T6554">
        <f>EXP(-$W$26*C6554)*E6554</f>
        <v>0</v>
      </c>
    </row>
    <row r="6555" spans="1:20">
      <c r="A6555">
        <v>6546</v>
      </c>
      <c r="B6555">
        <f>RAND()</f>
        <v>0</v>
      </c>
      <c r="C6555">
        <f>IF(B6555&lt;$W$41,3,IF(B6555&lt;$W$41+$W$42,4,5))</f>
        <v>0</v>
      </c>
      <c r="D6555">
        <f>NORMSINV(RAND())</f>
        <v>0</v>
      </c>
      <c r="E6555">
        <f>$W$25*EXP(($W$26-$W$28-0.5*$W$27^2)*C6555+$W$27*SQRT(C6555)*D6555)</f>
        <v>0</v>
      </c>
      <c r="F6555">
        <f>$W$30*(1+$W$31)^C6555</f>
        <v>0</v>
      </c>
      <c r="G6555">
        <f>$W$32*(1+$W$33)^C6555</f>
        <v>0</v>
      </c>
      <c r="H6555">
        <f>$W$34*(1+$W$35)^C6555</f>
        <v>0</v>
      </c>
      <c r="I6555">
        <f>MIN(E6555,F6555)</f>
        <v>0</v>
      </c>
      <c r="J6555">
        <f>MIN(E6555-I6555,G6555)</f>
        <v>0</v>
      </c>
      <c r="K6555">
        <f>MIN(E6555-I6555-J6555,H6555)</f>
        <v>0</v>
      </c>
      <c r="L6555">
        <f>E6555-I6555-J6555-K6555</f>
        <v>0</v>
      </c>
      <c r="M6555">
        <f>IF((I6555+J6555+(1-$W$36)*L6555)/$W$39&gt;=$W$38,1,0)</f>
        <v>0</v>
      </c>
      <c r="N6555">
        <f>IF(M6555=1,$W$37,$W$36)*L6555</f>
        <v>0</v>
      </c>
      <c r="O6555">
        <f>EXP(-$W$26*C6555)*I6555</f>
        <v>0</v>
      </c>
      <c r="P6555">
        <f>EXP(-$W$26*C6555)*J6555</f>
        <v>0</v>
      </c>
      <c r="Q6555">
        <f>EXP(-$W$26*C6555)*K6555</f>
        <v>0</v>
      </c>
      <c r="R6555">
        <f>EXP(-$W$26*C6555)*(L6555-N6555)</f>
        <v>0</v>
      </c>
      <c r="S6555">
        <f>EXP(-$W$26*C6555)*N6555</f>
        <v>0</v>
      </c>
      <c r="T6555">
        <f>EXP(-$W$26*C6555)*E6555</f>
        <v>0</v>
      </c>
    </row>
    <row r="6556" spans="1:20">
      <c r="A6556">
        <v>6547</v>
      </c>
      <c r="B6556">
        <f>RAND()</f>
        <v>0</v>
      </c>
      <c r="C6556">
        <f>IF(B6556&lt;$W$41,3,IF(B6556&lt;$W$41+$W$42,4,5))</f>
        <v>0</v>
      </c>
      <c r="D6556">
        <f>NORMSINV(RAND())</f>
        <v>0</v>
      </c>
      <c r="E6556">
        <f>$W$25*EXP(($W$26-$W$28-0.5*$W$27^2)*C6556+$W$27*SQRT(C6556)*D6556)</f>
        <v>0</v>
      </c>
      <c r="F6556">
        <f>$W$30*(1+$W$31)^C6556</f>
        <v>0</v>
      </c>
      <c r="G6556">
        <f>$W$32*(1+$W$33)^C6556</f>
        <v>0</v>
      </c>
      <c r="H6556">
        <f>$W$34*(1+$W$35)^C6556</f>
        <v>0</v>
      </c>
      <c r="I6556">
        <f>MIN(E6556,F6556)</f>
        <v>0</v>
      </c>
      <c r="J6556">
        <f>MIN(E6556-I6556,G6556)</f>
        <v>0</v>
      </c>
      <c r="K6556">
        <f>MIN(E6556-I6556-J6556,H6556)</f>
        <v>0</v>
      </c>
      <c r="L6556">
        <f>E6556-I6556-J6556-K6556</f>
        <v>0</v>
      </c>
      <c r="M6556">
        <f>IF((I6556+J6556+(1-$W$36)*L6556)/$W$39&gt;=$W$38,1,0)</f>
        <v>0</v>
      </c>
      <c r="N6556">
        <f>IF(M6556=1,$W$37,$W$36)*L6556</f>
        <v>0</v>
      </c>
      <c r="O6556">
        <f>EXP(-$W$26*C6556)*I6556</f>
        <v>0</v>
      </c>
      <c r="P6556">
        <f>EXP(-$W$26*C6556)*J6556</f>
        <v>0</v>
      </c>
      <c r="Q6556">
        <f>EXP(-$W$26*C6556)*K6556</f>
        <v>0</v>
      </c>
      <c r="R6556">
        <f>EXP(-$W$26*C6556)*(L6556-N6556)</f>
        <v>0</v>
      </c>
      <c r="S6556">
        <f>EXP(-$W$26*C6556)*N6556</f>
        <v>0</v>
      </c>
      <c r="T6556">
        <f>EXP(-$W$26*C6556)*E6556</f>
        <v>0</v>
      </c>
    </row>
    <row r="6557" spans="1:20">
      <c r="A6557">
        <v>6548</v>
      </c>
      <c r="B6557">
        <f>RAND()</f>
        <v>0</v>
      </c>
      <c r="C6557">
        <f>IF(B6557&lt;$W$41,3,IF(B6557&lt;$W$41+$W$42,4,5))</f>
        <v>0</v>
      </c>
      <c r="D6557">
        <f>NORMSINV(RAND())</f>
        <v>0</v>
      </c>
      <c r="E6557">
        <f>$W$25*EXP(($W$26-$W$28-0.5*$W$27^2)*C6557+$W$27*SQRT(C6557)*D6557)</f>
        <v>0</v>
      </c>
      <c r="F6557">
        <f>$W$30*(1+$W$31)^C6557</f>
        <v>0</v>
      </c>
      <c r="G6557">
        <f>$W$32*(1+$W$33)^C6557</f>
        <v>0</v>
      </c>
      <c r="H6557">
        <f>$W$34*(1+$W$35)^C6557</f>
        <v>0</v>
      </c>
      <c r="I6557">
        <f>MIN(E6557,F6557)</f>
        <v>0</v>
      </c>
      <c r="J6557">
        <f>MIN(E6557-I6557,G6557)</f>
        <v>0</v>
      </c>
      <c r="K6557">
        <f>MIN(E6557-I6557-J6557,H6557)</f>
        <v>0</v>
      </c>
      <c r="L6557">
        <f>E6557-I6557-J6557-K6557</f>
        <v>0</v>
      </c>
      <c r="M6557">
        <f>IF((I6557+J6557+(1-$W$36)*L6557)/$W$39&gt;=$W$38,1,0)</f>
        <v>0</v>
      </c>
      <c r="N6557">
        <f>IF(M6557=1,$W$37,$W$36)*L6557</f>
        <v>0</v>
      </c>
      <c r="O6557">
        <f>EXP(-$W$26*C6557)*I6557</f>
        <v>0</v>
      </c>
      <c r="P6557">
        <f>EXP(-$W$26*C6557)*J6557</f>
        <v>0</v>
      </c>
      <c r="Q6557">
        <f>EXP(-$W$26*C6557)*K6557</f>
        <v>0</v>
      </c>
      <c r="R6557">
        <f>EXP(-$W$26*C6557)*(L6557-N6557)</f>
        <v>0</v>
      </c>
      <c r="S6557">
        <f>EXP(-$W$26*C6557)*N6557</f>
        <v>0</v>
      </c>
      <c r="T6557">
        <f>EXP(-$W$26*C6557)*E6557</f>
        <v>0</v>
      </c>
    </row>
    <row r="6558" spans="1:20">
      <c r="A6558">
        <v>6549</v>
      </c>
      <c r="B6558">
        <f>RAND()</f>
        <v>0</v>
      </c>
      <c r="C6558">
        <f>IF(B6558&lt;$W$41,3,IF(B6558&lt;$W$41+$W$42,4,5))</f>
        <v>0</v>
      </c>
      <c r="D6558">
        <f>NORMSINV(RAND())</f>
        <v>0</v>
      </c>
      <c r="E6558">
        <f>$W$25*EXP(($W$26-$W$28-0.5*$W$27^2)*C6558+$W$27*SQRT(C6558)*D6558)</f>
        <v>0</v>
      </c>
      <c r="F6558">
        <f>$W$30*(1+$W$31)^C6558</f>
        <v>0</v>
      </c>
      <c r="G6558">
        <f>$W$32*(1+$W$33)^C6558</f>
        <v>0</v>
      </c>
      <c r="H6558">
        <f>$W$34*(1+$W$35)^C6558</f>
        <v>0</v>
      </c>
      <c r="I6558">
        <f>MIN(E6558,F6558)</f>
        <v>0</v>
      </c>
      <c r="J6558">
        <f>MIN(E6558-I6558,G6558)</f>
        <v>0</v>
      </c>
      <c r="K6558">
        <f>MIN(E6558-I6558-J6558,H6558)</f>
        <v>0</v>
      </c>
      <c r="L6558">
        <f>E6558-I6558-J6558-K6558</f>
        <v>0</v>
      </c>
      <c r="M6558">
        <f>IF((I6558+J6558+(1-$W$36)*L6558)/$W$39&gt;=$W$38,1,0)</f>
        <v>0</v>
      </c>
      <c r="N6558">
        <f>IF(M6558=1,$W$37,$W$36)*L6558</f>
        <v>0</v>
      </c>
      <c r="O6558">
        <f>EXP(-$W$26*C6558)*I6558</f>
        <v>0</v>
      </c>
      <c r="P6558">
        <f>EXP(-$W$26*C6558)*J6558</f>
        <v>0</v>
      </c>
      <c r="Q6558">
        <f>EXP(-$W$26*C6558)*K6558</f>
        <v>0</v>
      </c>
      <c r="R6558">
        <f>EXP(-$W$26*C6558)*(L6558-N6558)</f>
        <v>0</v>
      </c>
      <c r="S6558">
        <f>EXP(-$W$26*C6558)*N6558</f>
        <v>0</v>
      </c>
      <c r="T6558">
        <f>EXP(-$W$26*C6558)*E6558</f>
        <v>0</v>
      </c>
    </row>
    <row r="6559" spans="1:20">
      <c r="A6559">
        <v>6550</v>
      </c>
      <c r="B6559">
        <f>RAND()</f>
        <v>0</v>
      </c>
      <c r="C6559">
        <f>IF(B6559&lt;$W$41,3,IF(B6559&lt;$W$41+$W$42,4,5))</f>
        <v>0</v>
      </c>
      <c r="D6559">
        <f>NORMSINV(RAND())</f>
        <v>0</v>
      </c>
      <c r="E6559">
        <f>$W$25*EXP(($W$26-$W$28-0.5*$W$27^2)*C6559+$W$27*SQRT(C6559)*D6559)</f>
        <v>0</v>
      </c>
      <c r="F6559">
        <f>$W$30*(1+$W$31)^C6559</f>
        <v>0</v>
      </c>
      <c r="G6559">
        <f>$W$32*(1+$W$33)^C6559</f>
        <v>0</v>
      </c>
      <c r="H6559">
        <f>$W$34*(1+$W$35)^C6559</f>
        <v>0</v>
      </c>
      <c r="I6559">
        <f>MIN(E6559,F6559)</f>
        <v>0</v>
      </c>
      <c r="J6559">
        <f>MIN(E6559-I6559,G6559)</f>
        <v>0</v>
      </c>
      <c r="K6559">
        <f>MIN(E6559-I6559-J6559,H6559)</f>
        <v>0</v>
      </c>
      <c r="L6559">
        <f>E6559-I6559-J6559-K6559</f>
        <v>0</v>
      </c>
      <c r="M6559">
        <f>IF((I6559+J6559+(1-$W$36)*L6559)/$W$39&gt;=$W$38,1,0)</f>
        <v>0</v>
      </c>
      <c r="N6559">
        <f>IF(M6559=1,$W$37,$W$36)*L6559</f>
        <v>0</v>
      </c>
      <c r="O6559">
        <f>EXP(-$W$26*C6559)*I6559</f>
        <v>0</v>
      </c>
      <c r="P6559">
        <f>EXP(-$W$26*C6559)*J6559</f>
        <v>0</v>
      </c>
      <c r="Q6559">
        <f>EXP(-$W$26*C6559)*K6559</f>
        <v>0</v>
      </c>
      <c r="R6559">
        <f>EXP(-$W$26*C6559)*(L6559-N6559)</f>
        <v>0</v>
      </c>
      <c r="S6559">
        <f>EXP(-$W$26*C6559)*N6559</f>
        <v>0</v>
      </c>
      <c r="T6559">
        <f>EXP(-$W$26*C6559)*E6559</f>
        <v>0</v>
      </c>
    </row>
    <row r="6560" spans="1:20">
      <c r="A6560">
        <v>6551</v>
      </c>
      <c r="B6560">
        <f>RAND()</f>
        <v>0</v>
      </c>
      <c r="C6560">
        <f>IF(B6560&lt;$W$41,3,IF(B6560&lt;$W$41+$W$42,4,5))</f>
        <v>0</v>
      </c>
      <c r="D6560">
        <f>NORMSINV(RAND())</f>
        <v>0</v>
      </c>
      <c r="E6560">
        <f>$W$25*EXP(($W$26-$W$28-0.5*$W$27^2)*C6560+$W$27*SQRT(C6560)*D6560)</f>
        <v>0</v>
      </c>
      <c r="F6560">
        <f>$W$30*(1+$W$31)^C6560</f>
        <v>0</v>
      </c>
      <c r="G6560">
        <f>$W$32*(1+$W$33)^C6560</f>
        <v>0</v>
      </c>
      <c r="H6560">
        <f>$W$34*(1+$W$35)^C6560</f>
        <v>0</v>
      </c>
      <c r="I6560">
        <f>MIN(E6560,F6560)</f>
        <v>0</v>
      </c>
      <c r="J6560">
        <f>MIN(E6560-I6560,G6560)</f>
        <v>0</v>
      </c>
      <c r="K6560">
        <f>MIN(E6560-I6560-J6560,H6560)</f>
        <v>0</v>
      </c>
      <c r="L6560">
        <f>E6560-I6560-J6560-K6560</f>
        <v>0</v>
      </c>
      <c r="M6560">
        <f>IF((I6560+J6560+(1-$W$36)*L6560)/$W$39&gt;=$W$38,1,0)</f>
        <v>0</v>
      </c>
      <c r="N6560">
        <f>IF(M6560=1,$W$37,$W$36)*L6560</f>
        <v>0</v>
      </c>
      <c r="O6560">
        <f>EXP(-$W$26*C6560)*I6560</f>
        <v>0</v>
      </c>
      <c r="P6560">
        <f>EXP(-$W$26*C6560)*J6560</f>
        <v>0</v>
      </c>
      <c r="Q6560">
        <f>EXP(-$W$26*C6560)*K6560</f>
        <v>0</v>
      </c>
      <c r="R6560">
        <f>EXP(-$W$26*C6560)*(L6560-N6560)</f>
        <v>0</v>
      </c>
      <c r="S6560">
        <f>EXP(-$W$26*C6560)*N6560</f>
        <v>0</v>
      </c>
      <c r="T6560">
        <f>EXP(-$W$26*C6560)*E6560</f>
        <v>0</v>
      </c>
    </row>
    <row r="6561" spans="1:20">
      <c r="A6561">
        <v>6552</v>
      </c>
      <c r="B6561">
        <f>RAND()</f>
        <v>0</v>
      </c>
      <c r="C6561">
        <f>IF(B6561&lt;$W$41,3,IF(B6561&lt;$W$41+$W$42,4,5))</f>
        <v>0</v>
      </c>
      <c r="D6561">
        <f>NORMSINV(RAND())</f>
        <v>0</v>
      </c>
      <c r="E6561">
        <f>$W$25*EXP(($W$26-$W$28-0.5*$W$27^2)*C6561+$W$27*SQRT(C6561)*D6561)</f>
        <v>0</v>
      </c>
      <c r="F6561">
        <f>$W$30*(1+$W$31)^C6561</f>
        <v>0</v>
      </c>
      <c r="G6561">
        <f>$W$32*(1+$W$33)^C6561</f>
        <v>0</v>
      </c>
      <c r="H6561">
        <f>$W$34*(1+$W$35)^C6561</f>
        <v>0</v>
      </c>
      <c r="I6561">
        <f>MIN(E6561,F6561)</f>
        <v>0</v>
      </c>
      <c r="J6561">
        <f>MIN(E6561-I6561,G6561)</f>
        <v>0</v>
      </c>
      <c r="K6561">
        <f>MIN(E6561-I6561-J6561,H6561)</f>
        <v>0</v>
      </c>
      <c r="L6561">
        <f>E6561-I6561-J6561-K6561</f>
        <v>0</v>
      </c>
      <c r="M6561">
        <f>IF((I6561+J6561+(1-$W$36)*L6561)/$W$39&gt;=$W$38,1,0)</f>
        <v>0</v>
      </c>
      <c r="N6561">
        <f>IF(M6561=1,$W$37,$W$36)*L6561</f>
        <v>0</v>
      </c>
      <c r="O6561">
        <f>EXP(-$W$26*C6561)*I6561</f>
        <v>0</v>
      </c>
      <c r="P6561">
        <f>EXP(-$W$26*C6561)*J6561</f>
        <v>0</v>
      </c>
      <c r="Q6561">
        <f>EXP(-$W$26*C6561)*K6561</f>
        <v>0</v>
      </c>
      <c r="R6561">
        <f>EXP(-$W$26*C6561)*(L6561-N6561)</f>
        <v>0</v>
      </c>
      <c r="S6561">
        <f>EXP(-$W$26*C6561)*N6561</f>
        <v>0</v>
      </c>
      <c r="T6561">
        <f>EXP(-$W$26*C6561)*E6561</f>
        <v>0</v>
      </c>
    </row>
    <row r="6562" spans="1:20">
      <c r="A6562">
        <v>6553</v>
      </c>
      <c r="B6562">
        <f>RAND()</f>
        <v>0</v>
      </c>
      <c r="C6562">
        <f>IF(B6562&lt;$W$41,3,IF(B6562&lt;$W$41+$W$42,4,5))</f>
        <v>0</v>
      </c>
      <c r="D6562">
        <f>NORMSINV(RAND())</f>
        <v>0</v>
      </c>
      <c r="E6562">
        <f>$W$25*EXP(($W$26-$W$28-0.5*$W$27^2)*C6562+$W$27*SQRT(C6562)*D6562)</f>
        <v>0</v>
      </c>
      <c r="F6562">
        <f>$W$30*(1+$W$31)^C6562</f>
        <v>0</v>
      </c>
      <c r="G6562">
        <f>$W$32*(1+$W$33)^C6562</f>
        <v>0</v>
      </c>
      <c r="H6562">
        <f>$W$34*(1+$W$35)^C6562</f>
        <v>0</v>
      </c>
      <c r="I6562">
        <f>MIN(E6562,F6562)</f>
        <v>0</v>
      </c>
      <c r="J6562">
        <f>MIN(E6562-I6562,G6562)</f>
        <v>0</v>
      </c>
      <c r="K6562">
        <f>MIN(E6562-I6562-J6562,H6562)</f>
        <v>0</v>
      </c>
      <c r="L6562">
        <f>E6562-I6562-J6562-K6562</f>
        <v>0</v>
      </c>
      <c r="M6562">
        <f>IF((I6562+J6562+(1-$W$36)*L6562)/$W$39&gt;=$W$38,1,0)</f>
        <v>0</v>
      </c>
      <c r="N6562">
        <f>IF(M6562=1,$W$37,$W$36)*L6562</f>
        <v>0</v>
      </c>
      <c r="O6562">
        <f>EXP(-$W$26*C6562)*I6562</f>
        <v>0</v>
      </c>
      <c r="P6562">
        <f>EXP(-$W$26*C6562)*J6562</f>
        <v>0</v>
      </c>
      <c r="Q6562">
        <f>EXP(-$W$26*C6562)*K6562</f>
        <v>0</v>
      </c>
      <c r="R6562">
        <f>EXP(-$W$26*C6562)*(L6562-N6562)</f>
        <v>0</v>
      </c>
      <c r="S6562">
        <f>EXP(-$W$26*C6562)*N6562</f>
        <v>0</v>
      </c>
      <c r="T6562">
        <f>EXP(-$W$26*C6562)*E6562</f>
        <v>0</v>
      </c>
    </row>
    <row r="6563" spans="1:20">
      <c r="A6563">
        <v>6554</v>
      </c>
      <c r="B6563">
        <f>RAND()</f>
        <v>0</v>
      </c>
      <c r="C6563">
        <f>IF(B6563&lt;$W$41,3,IF(B6563&lt;$W$41+$W$42,4,5))</f>
        <v>0</v>
      </c>
      <c r="D6563">
        <f>NORMSINV(RAND())</f>
        <v>0</v>
      </c>
      <c r="E6563">
        <f>$W$25*EXP(($W$26-$W$28-0.5*$W$27^2)*C6563+$W$27*SQRT(C6563)*D6563)</f>
        <v>0</v>
      </c>
      <c r="F6563">
        <f>$W$30*(1+$W$31)^C6563</f>
        <v>0</v>
      </c>
      <c r="G6563">
        <f>$W$32*(1+$W$33)^C6563</f>
        <v>0</v>
      </c>
      <c r="H6563">
        <f>$W$34*(1+$W$35)^C6563</f>
        <v>0</v>
      </c>
      <c r="I6563">
        <f>MIN(E6563,F6563)</f>
        <v>0</v>
      </c>
      <c r="J6563">
        <f>MIN(E6563-I6563,G6563)</f>
        <v>0</v>
      </c>
      <c r="K6563">
        <f>MIN(E6563-I6563-J6563,H6563)</f>
        <v>0</v>
      </c>
      <c r="L6563">
        <f>E6563-I6563-J6563-K6563</f>
        <v>0</v>
      </c>
      <c r="M6563">
        <f>IF((I6563+J6563+(1-$W$36)*L6563)/$W$39&gt;=$W$38,1,0)</f>
        <v>0</v>
      </c>
      <c r="N6563">
        <f>IF(M6563=1,$W$37,$W$36)*L6563</f>
        <v>0</v>
      </c>
      <c r="O6563">
        <f>EXP(-$W$26*C6563)*I6563</f>
        <v>0</v>
      </c>
      <c r="P6563">
        <f>EXP(-$W$26*C6563)*J6563</f>
        <v>0</v>
      </c>
      <c r="Q6563">
        <f>EXP(-$W$26*C6563)*K6563</f>
        <v>0</v>
      </c>
      <c r="R6563">
        <f>EXP(-$W$26*C6563)*(L6563-N6563)</f>
        <v>0</v>
      </c>
      <c r="S6563">
        <f>EXP(-$W$26*C6563)*N6563</f>
        <v>0</v>
      </c>
      <c r="T6563">
        <f>EXP(-$W$26*C6563)*E6563</f>
        <v>0</v>
      </c>
    </row>
    <row r="6564" spans="1:20">
      <c r="A6564">
        <v>6555</v>
      </c>
      <c r="B6564">
        <f>RAND()</f>
        <v>0</v>
      </c>
      <c r="C6564">
        <f>IF(B6564&lt;$W$41,3,IF(B6564&lt;$W$41+$W$42,4,5))</f>
        <v>0</v>
      </c>
      <c r="D6564">
        <f>NORMSINV(RAND())</f>
        <v>0</v>
      </c>
      <c r="E6564">
        <f>$W$25*EXP(($W$26-$W$28-0.5*$W$27^2)*C6564+$W$27*SQRT(C6564)*D6564)</f>
        <v>0</v>
      </c>
      <c r="F6564">
        <f>$W$30*(1+$W$31)^C6564</f>
        <v>0</v>
      </c>
      <c r="G6564">
        <f>$W$32*(1+$W$33)^C6564</f>
        <v>0</v>
      </c>
      <c r="H6564">
        <f>$W$34*(1+$W$35)^C6564</f>
        <v>0</v>
      </c>
      <c r="I6564">
        <f>MIN(E6564,F6564)</f>
        <v>0</v>
      </c>
      <c r="J6564">
        <f>MIN(E6564-I6564,G6564)</f>
        <v>0</v>
      </c>
      <c r="K6564">
        <f>MIN(E6564-I6564-J6564,H6564)</f>
        <v>0</v>
      </c>
      <c r="L6564">
        <f>E6564-I6564-J6564-K6564</f>
        <v>0</v>
      </c>
      <c r="M6564">
        <f>IF((I6564+J6564+(1-$W$36)*L6564)/$W$39&gt;=$W$38,1,0)</f>
        <v>0</v>
      </c>
      <c r="N6564">
        <f>IF(M6564=1,$W$37,$W$36)*L6564</f>
        <v>0</v>
      </c>
      <c r="O6564">
        <f>EXP(-$W$26*C6564)*I6564</f>
        <v>0</v>
      </c>
      <c r="P6564">
        <f>EXP(-$W$26*C6564)*J6564</f>
        <v>0</v>
      </c>
      <c r="Q6564">
        <f>EXP(-$W$26*C6564)*K6564</f>
        <v>0</v>
      </c>
      <c r="R6564">
        <f>EXP(-$W$26*C6564)*(L6564-N6564)</f>
        <v>0</v>
      </c>
      <c r="S6564">
        <f>EXP(-$W$26*C6564)*N6564</f>
        <v>0</v>
      </c>
      <c r="T6564">
        <f>EXP(-$W$26*C6564)*E6564</f>
        <v>0</v>
      </c>
    </row>
    <row r="6565" spans="1:20">
      <c r="A6565">
        <v>6556</v>
      </c>
      <c r="B6565">
        <f>RAND()</f>
        <v>0</v>
      </c>
      <c r="C6565">
        <f>IF(B6565&lt;$W$41,3,IF(B6565&lt;$W$41+$W$42,4,5))</f>
        <v>0</v>
      </c>
      <c r="D6565">
        <f>NORMSINV(RAND())</f>
        <v>0</v>
      </c>
      <c r="E6565">
        <f>$W$25*EXP(($W$26-$W$28-0.5*$W$27^2)*C6565+$W$27*SQRT(C6565)*D6565)</f>
        <v>0</v>
      </c>
      <c r="F6565">
        <f>$W$30*(1+$W$31)^C6565</f>
        <v>0</v>
      </c>
      <c r="G6565">
        <f>$W$32*(1+$W$33)^C6565</f>
        <v>0</v>
      </c>
      <c r="H6565">
        <f>$W$34*(1+$W$35)^C6565</f>
        <v>0</v>
      </c>
      <c r="I6565">
        <f>MIN(E6565,F6565)</f>
        <v>0</v>
      </c>
      <c r="J6565">
        <f>MIN(E6565-I6565,G6565)</f>
        <v>0</v>
      </c>
      <c r="K6565">
        <f>MIN(E6565-I6565-J6565,H6565)</f>
        <v>0</v>
      </c>
      <c r="L6565">
        <f>E6565-I6565-J6565-K6565</f>
        <v>0</v>
      </c>
      <c r="M6565">
        <f>IF((I6565+J6565+(1-$W$36)*L6565)/$W$39&gt;=$W$38,1,0)</f>
        <v>0</v>
      </c>
      <c r="N6565">
        <f>IF(M6565=1,$W$37,$W$36)*L6565</f>
        <v>0</v>
      </c>
      <c r="O6565">
        <f>EXP(-$W$26*C6565)*I6565</f>
        <v>0</v>
      </c>
      <c r="P6565">
        <f>EXP(-$W$26*C6565)*J6565</f>
        <v>0</v>
      </c>
      <c r="Q6565">
        <f>EXP(-$W$26*C6565)*K6565</f>
        <v>0</v>
      </c>
      <c r="R6565">
        <f>EXP(-$W$26*C6565)*(L6565-N6565)</f>
        <v>0</v>
      </c>
      <c r="S6565">
        <f>EXP(-$W$26*C6565)*N6565</f>
        <v>0</v>
      </c>
      <c r="T6565">
        <f>EXP(-$W$26*C6565)*E6565</f>
        <v>0</v>
      </c>
    </row>
    <row r="6566" spans="1:20">
      <c r="A6566">
        <v>6557</v>
      </c>
      <c r="B6566">
        <f>RAND()</f>
        <v>0</v>
      </c>
      <c r="C6566">
        <f>IF(B6566&lt;$W$41,3,IF(B6566&lt;$W$41+$W$42,4,5))</f>
        <v>0</v>
      </c>
      <c r="D6566">
        <f>NORMSINV(RAND())</f>
        <v>0</v>
      </c>
      <c r="E6566">
        <f>$W$25*EXP(($W$26-$W$28-0.5*$W$27^2)*C6566+$W$27*SQRT(C6566)*D6566)</f>
        <v>0</v>
      </c>
      <c r="F6566">
        <f>$W$30*(1+$W$31)^C6566</f>
        <v>0</v>
      </c>
      <c r="G6566">
        <f>$W$32*(1+$W$33)^C6566</f>
        <v>0</v>
      </c>
      <c r="H6566">
        <f>$W$34*(1+$W$35)^C6566</f>
        <v>0</v>
      </c>
      <c r="I6566">
        <f>MIN(E6566,F6566)</f>
        <v>0</v>
      </c>
      <c r="J6566">
        <f>MIN(E6566-I6566,G6566)</f>
        <v>0</v>
      </c>
      <c r="K6566">
        <f>MIN(E6566-I6566-J6566,H6566)</f>
        <v>0</v>
      </c>
      <c r="L6566">
        <f>E6566-I6566-J6566-K6566</f>
        <v>0</v>
      </c>
      <c r="M6566">
        <f>IF((I6566+J6566+(1-$W$36)*L6566)/$W$39&gt;=$W$38,1,0)</f>
        <v>0</v>
      </c>
      <c r="N6566">
        <f>IF(M6566=1,$W$37,$W$36)*L6566</f>
        <v>0</v>
      </c>
      <c r="O6566">
        <f>EXP(-$W$26*C6566)*I6566</f>
        <v>0</v>
      </c>
      <c r="P6566">
        <f>EXP(-$W$26*C6566)*J6566</f>
        <v>0</v>
      </c>
      <c r="Q6566">
        <f>EXP(-$W$26*C6566)*K6566</f>
        <v>0</v>
      </c>
      <c r="R6566">
        <f>EXP(-$W$26*C6566)*(L6566-N6566)</f>
        <v>0</v>
      </c>
      <c r="S6566">
        <f>EXP(-$W$26*C6566)*N6566</f>
        <v>0</v>
      </c>
      <c r="T6566">
        <f>EXP(-$W$26*C6566)*E6566</f>
        <v>0</v>
      </c>
    </row>
    <row r="6567" spans="1:20">
      <c r="A6567">
        <v>6558</v>
      </c>
      <c r="B6567">
        <f>RAND()</f>
        <v>0</v>
      </c>
      <c r="C6567">
        <f>IF(B6567&lt;$W$41,3,IF(B6567&lt;$W$41+$W$42,4,5))</f>
        <v>0</v>
      </c>
      <c r="D6567">
        <f>NORMSINV(RAND())</f>
        <v>0</v>
      </c>
      <c r="E6567">
        <f>$W$25*EXP(($W$26-$W$28-0.5*$W$27^2)*C6567+$W$27*SQRT(C6567)*D6567)</f>
        <v>0</v>
      </c>
      <c r="F6567">
        <f>$W$30*(1+$W$31)^C6567</f>
        <v>0</v>
      </c>
      <c r="G6567">
        <f>$W$32*(1+$W$33)^C6567</f>
        <v>0</v>
      </c>
      <c r="H6567">
        <f>$W$34*(1+$W$35)^C6567</f>
        <v>0</v>
      </c>
      <c r="I6567">
        <f>MIN(E6567,F6567)</f>
        <v>0</v>
      </c>
      <c r="J6567">
        <f>MIN(E6567-I6567,G6567)</f>
        <v>0</v>
      </c>
      <c r="K6567">
        <f>MIN(E6567-I6567-J6567,H6567)</f>
        <v>0</v>
      </c>
      <c r="L6567">
        <f>E6567-I6567-J6567-K6567</f>
        <v>0</v>
      </c>
      <c r="M6567">
        <f>IF((I6567+J6567+(1-$W$36)*L6567)/$W$39&gt;=$W$38,1,0)</f>
        <v>0</v>
      </c>
      <c r="N6567">
        <f>IF(M6567=1,$W$37,$W$36)*L6567</f>
        <v>0</v>
      </c>
      <c r="O6567">
        <f>EXP(-$W$26*C6567)*I6567</f>
        <v>0</v>
      </c>
      <c r="P6567">
        <f>EXP(-$W$26*C6567)*J6567</f>
        <v>0</v>
      </c>
      <c r="Q6567">
        <f>EXP(-$W$26*C6567)*K6567</f>
        <v>0</v>
      </c>
      <c r="R6567">
        <f>EXP(-$W$26*C6567)*(L6567-N6567)</f>
        <v>0</v>
      </c>
      <c r="S6567">
        <f>EXP(-$W$26*C6567)*N6567</f>
        <v>0</v>
      </c>
      <c r="T6567">
        <f>EXP(-$W$26*C6567)*E6567</f>
        <v>0</v>
      </c>
    </row>
    <row r="6568" spans="1:20">
      <c r="A6568">
        <v>6559</v>
      </c>
      <c r="B6568">
        <f>RAND()</f>
        <v>0</v>
      </c>
      <c r="C6568">
        <f>IF(B6568&lt;$W$41,3,IF(B6568&lt;$W$41+$W$42,4,5))</f>
        <v>0</v>
      </c>
      <c r="D6568">
        <f>NORMSINV(RAND())</f>
        <v>0</v>
      </c>
      <c r="E6568">
        <f>$W$25*EXP(($W$26-$W$28-0.5*$W$27^2)*C6568+$W$27*SQRT(C6568)*D6568)</f>
        <v>0</v>
      </c>
      <c r="F6568">
        <f>$W$30*(1+$W$31)^C6568</f>
        <v>0</v>
      </c>
      <c r="G6568">
        <f>$W$32*(1+$W$33)^C6568</f>
        <v>0</v>
      </c>
      <c r="H6568">
        <f>$W$34*(1+$W$35)^C6568</f>
        <v>0</v>
      </c>
      <c r="I6568">
        <f>MIN(E6568,F6568)</f>
        <v>0</v>
      </c>
      <c r="J6568">
        <f>MIN(E6568-I6568,G6568)</f>
        <v>0</v>
      </c>
      <c r="K6568">
        <f>MIN(E6568-I6568-J6568,H6568)</f>
        <v>0</v>
      </c>
      <c r="L6568">
        <f>E6568-I6568-J6568-K6568</f>
        <v>0</v>
      </c>
      <c r="M6568">
        <f>IF((I6568+J6568+(1-$W$36)*L6568)/$W$39&gt;=$W$38,1,0)</f>
        <v>0</v>
      </c>
      <c r="N6568">
        <f>IF(M6568=1,$W$37,$W$36)*L6568</f>
        <v>0</v>
      </c>
      <c r="O6568">
        <f>EXP(-$W$26*C6568)*I6568</f>
        <v>0</v>
      </c>
      <c r="P6568">
        <f>EXP(-$W$26*C6568)*J6568</f>
        <v>0</v>
      </c>
      <c r="Q6568">
        <f>EXP(-$W$26*C6568)*K6568</f>
        <v>0</v>
      </c>
      <c r="R6568">
        <f>EXP(-$W$26*C6568)*(L6568-N6568)</f>
        <v>0</v>
      </c>
      <c r="S6568">
        <f>EXP(-$W$26*C6568)*N6568</f>
        <v>0</v>
      </c>
      <c r="T6568">
        <f>EXP(-$W$26*C6568)*E6568</f>
        <v>0</v>
      </c>
    </row>
    <row r="6569" spans="1:20">
      <c r="A6569">
        <v>6560</v>
      </c>
      <c r="B6569">
        <f>RAND()</f>
        <v>0</v>
      </c>
      <c r="C6569">
        <f>IF(B6569&lt;$W$41,3,IF(B6569&lt;$W$41+$W$42,4,5))</f>
        <v>0</v>
      </c>
      <c r="D6569">
        <f>NORMSINV(RAND())</f>
        <v>0</v>
      </c>
      <c r="E6569">
        <f>$W$25*EXP(($W$26-$W$28-0.5*$W$27^2)*C6569+$W$27*SQRT(C6569)*D6569)</f>
        <v>0</v>
      </c>
      <c r="F6569">
        <f>$W$30*(1+$W$31)^C6569</f>
        <v>0</v>
      </c>
      <c r="G6569">
        <f>$W$32*(1+$W$33)^C6569</f>
        <v>0</v>
      </c>
      <c r="H6569">
        <f>$W$34*(1+$W$35)^C6569</f>
        <v>0</v>
      </c>
      <c r="I6569">
        <f>MIN(E6569,F6569)</f>
        <v>0</v>
      </c>
      <c r="J6569">
        <f>MIN(E6569-I6569,G6569)</f>
        <v>0</v>
      </c>
      <c r="K6569">
        <f>MIN(E6569-I6569-J6569,H6569)</f>
        <v>0</v>
      </c>
      <c r="L6569">
        <f>E6569-I6569-J6569-K6569</f>
        <v>0</v>
      </c>
      <c r="M6569">
        <f>IF((I6569+J6569+(1-$W$36)*L6569)/$W$39&gt;=$W$38,1,0)</f>
        <v>0</v>
      </c>
      <c r="N6569">
        <f>IF(M6569=1,$W$37,$W$36)*L6569</f>
        <v>0</v>
      </c>
      <c r="O6569">
        <f>EXP(-$W$26*C6569)*I6569</f>
        <v>0</v>
      </c>
      <c r="P6569">
        <f>EXP(-$W$26*C6569)*J6569</f>
        <v>0</v>
      </c>
      <c r="Q6569">
        <f>EXP(-$W$26*C6569)*K6569</f>
        <v>0</v>
      </c>
      <c r="R6569">
        <f>EXP(-$W$26*C6569)*(L6569-N6569)</f>
        <v>0</v>
      </c>
      <c r="S6569">
        <f>EXP(-$W$26*C6569)*N6569</f>
        <v>0</v>
      </c>
      <c r="T6569">
        <f>EXP(-$W$26*C6569)*E6569</f>
        <v>0</v>
      </c>
    </row>
    <row r="6570" spans="1:20">
      <c r="A6570">
        <v>6561</v>
      </c>
      <c r="B6570">
        <f>RAND()</f>
        <v>0</v>
      </c>
      <c r="C6570">
        <f>IF(B6570&lt;$W$41,3,IF(B6570&lt;$W$41+$W$42,4,5))</f>
        <v>0</v>
      </c>
      <c r="D6570">
        <f>NORMSINV(RAND())</f>
        <v>0</v>
      </c>
      <c r="E6570">
        <f>$W$25*EXP(($W$26-$W$28-0.5*$W$27^2)*C6570+$W$27*SQRT(C6570)*D6570)</f>
        <v>0</v>
      </c>
      <c r="F6570">
        <f>$W$30*(1+$W$31)^C6570</f>
        <v>0</v>
      </c>
      <c r="G6570">
        <f>$W$32*(1+$W$33)^C6570</f>
        <v>0</v>
      </c>
      <c r="H6570">
        <f>$W$34*(1+$W$35)^C6570</f>
        <v>0</v>
      </c>
      <c r="I6570">
        <f>MIN(E6570,F6570)</f>
        <v>0</v>
      </c>
      <c r="J6570">
        <f>MIN(E6570-I6570,G6570)</f>
        <v>0</v>
      </c>
      <c r="K6570">
        <f>MIN(E6570-I6570-J6570,H6570)</f>
        <v>0</v>
      </c>
      <c r="L6570">
        <f>E6570-I6570-J6570-K6570</f>
        <v>0</v>
      </c>
      <c r="M6570">
        <f>IF((I6570+J6570+(1-$W$36)*L6570)/$W$39&gt;=$W$38,1,0)</f>
        <v>0</v>
      </c>
      <c r="N6570">
        <f>IF(M6570=1,$W$37,$W$36)*L6570</f>
        <v>0</v>
      </c>
      <c r="O6570">
        <f>EXP(-$W$26*C6570)*I6570</f>
        <v>0</v>
      </c>
      <c r="P6570">
        <f>EXP(-$W$26*C6570)*J6570</f>
        <v>0</v>
      </c>
      <c r="Q6570">
        <f>EXP(-$W$26*C6570)*K6570</f>
        <v>0</v>
      </c>
      <c r="R6570">
        <f>EXP(-$W$26*C6570)*(L6570-N6570)</f>
        <v>0</v>
      </c>
      <c r="S6570">
        <f>EXP(-$W$26*C6570)*N6570</f>
        <v>0</v>
      </c>
      <c r="T6570">
        <f>EXP(-$W$26*C6570)*E6570</f>
        <v>0</v>
      </c>
    </row>
    <row r="6571" spans="1:20">
      <c r="A6571">
        <v>6562</v>
      </c>
      <c r="B6571">
        <f>RAND()</f>
        <v>0</v>
      </c>
      <c r="C6571">
        <f>IF(B6571&lt;$W$41,3,IF(B6571&lt;$W$41+$W$42,4,5))</f>
        <v>0</v>
      </c>
      <c r="D6571">
        <f>NORMSINV(RAND())</f>
        <v>0</v>
      </c>
      <c r="E6571">
        <f>$W$25*EXP(($W$26-$W$28-0.5*$W$27^2)*C6571+$W$27*SQRT(C6571)*D6571)</f>
        <v>0</v>
      </c>
      <c r="F6571">
        <f>$W$30*(1+$W$31)^C6571</f>
        <v>0</v>
      </c>
      <c r="G6571">
        <f>$W$32*(1+$W$33)^C6571</f>
        <v>0</v>
      </c>
      <c r="H6571">
        <f>$W$34*(1+$W$35)^C6571</f>
        <v>0</v>
      </c>
      <c r="I6571">
        <f>MIN(E6571,F6571)</f>
        <v>0</v>
      </c>
      <c r="J6571">
        <f>MIN(E6571-I6571,G6571)</f>
        <v>0</v>
      </c>
      <c r="K6571">
        <f>MIN(E6571-I6571-J6571,H6571)</f>
        <v>0</v>
      </c>
      <c r="L6571">
        <f>E6571-I6571-J6571-K6571</f>
        <v>0</v>
      </c>
      <c r="M6571">
        <f>IF((I6571+J6571+(1-$W$36)*L6571)/$W$39&gt;=$W$38,1,0)</f>
        <v>0</v>
      </c>
      <c r="N6571">
        <f>IF(M6571=1,$W$37,$W$36)*L6571</f>
        <v>0</v>
      </c>
      <c r="O6571">
        <f>EXP(-$W$26*C6571)*I6571</f>
        <v>0</v>
      </c>
      <c r="P6571">
        <f>EXP(-$W$26*C6571)*J6571</f>
        <v>0</v>
      </c>
      <c r="Q6571">
        <f>EXP(-$W$26*C6571)*K6571</f>
        <v>0</v>
      </c>
      <c r="R6571">
        <f>EXP(-$W$26*C6571)*(L6571-N6571)</f>
        <v>0</v>
      </c>
      <c r="S6571">
        <f>EXP(-$W$26*C6571)*N6571</f>
        <v>0</v>
      </c>
      <c r="T6571">
        <f>EXP(-$W$26*C6571)*E6571</f>
        <v>0</v>
      </c>
    </row>
    <row r="6572" spans="1:20">
      <c r="A6572">
        <v>6563</v>
      </c>
      <c r="B6572">
        <f>RAND()</f>
        <v>0</v>
      </c>
      <c r="C6572">
        <f>IF(B6572&lt;$W$41,3,IF(B6572&lt;$W$41+$W$42,4,5))</f>
        <v>0</v>
      </c>
      <c r="D6572">
        <f>NORMSINV(RAND())</f>
        <v>0</v>
      </c>
      <c r="E6572">
        <f>$W$25*EXP(($W$26-$W$28-0.5*$W$27^2)*C6572+$W$27*SQRT(C6572)*D6572)</f>
        <v>0</v>
      </c>
      <c r="F6572">
        <f>$W$30*(1+$W$31)^C6572</f>
        <v>0</v>
      </c>
      <c r="G6572">
        <f>$W$32*(1+$W$33)^C6572</f>
        <v>0</v>
      </c>
      <c r="H6572">
        <f>$W$34*(1+$W$35)^C6572</f>
        <v>0</v>
      </c>
      <c r="I6572">
        <f>MIN(E6572,F6572)</f>
        <v>0</v>
      </c>
      <c r="J6572">
        <f>MIN(E6572-I6572,G6572)</f>
        <v>0</v>
      </c>
      <c r="K6572">
        <f>MIN(E6572-I6572-J6572,H6572)</f>
        <v>0</v>
      </c>
      <c r="L6572">
        <f>E6572-I6572-J6572-K6572</f>
        <v>0</v>
      </c>
      <c r="M6572">
        <f>IF((I6572+J6572+(1-$W$36)*L6572)/$W$39&gt;=$W$38,1,0)</f>
        <v>0</v>
      </c>
      <c r="N6572">
        <f>IF(M6572=1,$W$37,$W$36)*L6572</f>
        <v>0</v>
      </c>
      <c r="O6572">
        <f>EXP(-$W$26*C6572)*I6572</f>
        <v>0</v>
      </c>
      <c r="P6572">
        <f>EXP(-$W$26*C6572)*J6572</f>
        <v>0</v>
      </c>
      <c r="Q6572">
        <f>EXP(-$W$26*C6572)*K6572</f>
        <v>0</v>
      </c>
      <c r="R6572">
        <f>EXP(-$W$26*C6572)*(L6572-N6572)</f>
        <v>0</v>
      </c>
      <c r="S6572">
        <f>EXP(-$W$26*C6572)*N6572</f>
        <v>0</v>
      </c>
      <c r="T6572">
        <f>EXP(-$W$26*C6572)*E6572</f>
        <v>0</v>
      </c>
    </row>
    <row r="6573" spans="1:20">
      <c r="A6573">
        <v>6564</v>
      </c>
      <c r="B6573">
        <f>RAND()</f>
        <v>0</v>
      </c>
      <c r="C6573">
        <f>IF(B6573&lt;$W$41,3,IF(B6573&lt;$W$41+$W$42,4,5))</f>
        <v>0</v>
      </c>
      <c r="D6573">
        <f>NORMSINV(RAND())</f>
        <v>0</v>
      </c>
      <c r="E6573">
        <f>$W$25*EXP(($W$26-$W$28-0.5*$W$27^2)*C6573+$W$27*SQRT(C6573)*D6573)</f>
        <v>0</v>
      </c>
      <c r="F6573">
        <f>$W$30*(1+$W$31)^C6573</f>
        <v>0</v>
      </c>
      <c r="G6573">
        <f>$W$32*(1+$W$33)^C6573</f>
        <v>0</v>
      </c>
      <c r="H6573">
        <f>$W$34*(1+$W$35)^C6573</f>
        <v>0</v>
      </c>
      <c r="I6573">
        <f>MIN(E6573,F6573)</f>
        <v>0</v>
      </c>
      <c r="J6573">
        <f>MIN(E6573-I6573,G6573)</f>
        <v>0</v>
      </c>
      <c r="K6573">
        <f>MIN(E6573-I6573-J6573,H6573)</f>
        <v>0</v>
      </c>
      <c r="L6573">
        <f>E6573-I6573-J6573-K6573</f>
        <v>0</v>
      </c>
      <c r="M6573">
        <f>IF((I6573+J6573+(1-$W$36)*L6573)/$W$39&gt;=$W$38,1,0)</f>
        <v>0</v>
      </c>
      <c r="N6573">
        <f>IF(M6573=1,$W$37,$W$36)*L6573</f>
        <v>0</v>
      </c>
      <c r="O6573">
        <f>EXP(-$W$26*C6573)*I6573</f>
        <v>0</v>
      </c>
      <c r="P6573">
        <f>EXP(-$W$26*C6573)*J6573</f>
        <v>0</v>
      </c>
      <c r="Q6573">
        <f>EXP(-$W$26*C6573)*K6573</f>
        <v>0</v>
      </c>
      <c r="R6573">
        <f>EXP(-$W$26*C6573)*(L6573-N6573)</f>
        <v>0</v>
      </c>
      <c r="S6573">
        <f>EXP(-$W$26*C6573)*N6573</f>
        <v>0</v>
      </c>
      <c r="T6573">
        <f>EXP(-$W$26*C6573)*E6573</f>
        <v>0</v>
      </c>
    </row>
    <row r="6574" spans="1:20">
      <c r="A6574">
        <v>6565</v>
      </c>
      <c r="B6574">
        <f>RAND()</f>
        <v>0</v>
      </c>
      <c r="C6574">
        <f>IF(B6574&lt;$W$41,3,IF(B6574&lt;$W$41+$W$42,4,5))</f>
        <v>0</v>
      </c>
      <c r="D6574">
        <f>NORMSINV(RAND())</f>
        <v>0</v>
      </c>
      <c r="E6574">
        <f>$W$25*EXP(($W$26-$W$28-0.5*$W$27^2)*C6574+$W$27*SQRT(C6574)*D6574)</f>
        <v>0</v>
      </c>
      <c r="F6574">
        <f>$W$30*(1+$W$31)^C6574</f>
        <v>0</v>
      </c>
      <c r="G6574">
        <f>$W$32*(1+$W$33)^C6574</f>
        <v>0</v>
      </c>
      <c r="H6574">
        <f>$W$34*(1+$W$35)^C6574</f>
        <v>0</v>
      </c>
      <c r="I6574">
        <f>MIN(E6574,F6574)</f>
        <v>0</v>
      </c>
      <c r="J6574">
        <f>MIN(E6574-I6574,G6574)</f>
        <v>0</v>
      </c>
      <c r="K6574">
        <f>MIN(E6574-I6574-J6574,H6574)</f>
        <v>0</v>
      </c>
      <c r="L6574">
        <f>E6574-I6574-J6574-K6574</f>
        <v>0</v>
      </c>
      <c r="M6574">
        <f>IF((I6574+J6574+(1-$W$36)*L6574)/$W$39&gt;=$W$38,1,0)</f>
        <v>0</v>
      </c>
      <c r="N6574">
        <f>IF(M6574=1,$W$37,$W$36)*L6574</f>
        <v>0</v>
      </c>
      <c r="O6574">
        <f>EXP(-$W$26*C6574)*I6574</f>
        <v>0</v>
      </c>
      <c r="P6574">
        <f>EXP(-$W$26*C6574)*J6574</f>
        <v>0</v>
      </c>
      <c r="Q6574">
        <f>EXP(-$W$26*C6574)*K6574</f>
        <v>0</v>
      </c>
      <c r="R6574">
        <f>EXP(-$W$26*C6574)*(L6574-N6574)</f>
        <v>0</v>
      </c>
      <c r="S6574">
        <f>EXP(-$W$26*C6574)*N6574</f>
        <v>0</v>
      </c>
      <c r="T6574">
        <f>EXP(-$W$26*C6574)*E6574</f>
        <v>0</v>
      </c>
    </row>
    <row r="6575" spans="1:20">
      <c r="A6575">
        <v>6566</v>
      </c>
      <c r="B6575">
        <f>RAND()</f>
        <v>0</v>
      </c>
      <c r="C6575">
        <f>IF(B6575&lt;$W$41,3,IF(B6575&lt;$W$41+$W$42,4,5))</f>
        <v>0</v>
      </c>
      <c r="D6575">
        <f>NORMSINV(RAND())</f>
        <v>0</v>
      </c>
      <c r="E6575">
        <f>$W$25*EXP(($W$26-$W$28-0.5*$W$27^2)*C6575+$W$27*SQRT(C6575)*D6575)</f>
        <v>0</v>
      </c>
      <c r="F6575">
        <f>$W$30*(1+$W$31)^C6575</f>
        <v>0</v>
      </c>
      <c r="G6575">
        <f>$W$32*(1+$W$33)^C6575</f>
        <v>0</v>
      </c>
      <c r="H6575">
        <f>$W$34*(1+$W$35)^C6575</f>
        <v>0</v>
      </c>
      <c r="I6575">
        <f>MIN(E6575,F6575)</f>
        <v>0</v>
      </c>
      <c r="J6575">
        <f>MIN(E6575-I6575,G6575)</f>
        <v>0</v>
      </c>
      <c r="K6575">
        <f>MIN(E6575-I6575-J6575,H6575)</f>
        <v>0</v>
      </c>
      <c r="L6575">
        <f>E6575-I6575-J6575-K6575</f>
        <v>0</v>
      </c>
      <c r="M6575">
        <f>IF((I6575+J6575+(1-$W$36)*L6575)/$W$39&gt;=$W$38,1,0)</f>
        <v>0</v>
      </c>
      <c r="N6575">
        <f>IF(M6575=1,$W$37,$W$36)*L6575</f>
        <v>0</v>
      </c>
      <c r="O6575">
        <f>EXP(-$W$26*C6575)*I6575</f>
        <v>0</v>
      </c>
      <c r="P6575">
        <f>EXP(-$W$26*C6575)*J6575</f>
        <v>0</v>
      </c>
      <c r="Q6575">
        <f>EXP(-$W$26*C6575)*K6575</f>
        <v>0</v>
      </c>
      <c r="R6575">
        <f>EXP(-$W$26*C6575)*(L6575-N6575)</f>
        <v>0</v>
      </c>
      <c r="S6575">
        <f>EXP(-$W$26*C6575)*N6575</f>
        <v>0</v>
      </c>
      <c r="T6575">
        <f>EXP(-$W$26*C6575)*E6575</f>
        <v>0</v>
      </c>
    </row>
    <row r="6576" spans="1:20">
      <c r="A6576">
        <v>6567</v>
      </c>
      <c r="B6576">
        <f>RAND()</f>
        <v>0</v>
      </c>
      <c r="C6576">
        <f>IF(B6576&lt;$W$41,3,IF(B6576&lt;$W$41+$W$42,4,5))</f>
        <v>0</v>
      </c>
      <c r="D6576">
        <f>NORMSINV(RAND())</f>
        <v>0</v>
      </c>
      <c r="E6576">
        <f>$W$25*EXP(($W$26-$W$28-0.5*$W$27^2)*C6576+$W$27*SQRT(C6576)*D6576)</f>
        <v>0</v>
      </c>
      <c r="F6576">
        <f>$W$30*(1+$W$31)^C6576</f>
        <v>0</v>
      </c>
      <c r="G6576">
        <f>$W$32*(1+$W$33)^C6576</f>
        <v>0</v>
      </c>
      <c r="H6576">
        <f>$W$34*(1+$W$35)^C6576</f>
        <v>0</v>
      </c>
      <c r="I6576">
        <f>MIN(E6576,F6576)</f>
        <v>0</v>
      </c>
      <c r="J6576">
        <f>MIN(E6576-I6576,G6576)</f>
        <v>0</v>
      </c>
      <c r="K6576">
        <f>MIN(E6576-I6576-J6576,H6576)</f>
        <v>0</v>
      </c>
      <c r="L6576">
        <f>E6576-I6576-J6576-K6576</f>
        <v>0</v>
      </c>
      <c r="M6576">
        <f>IF((I6576+J6576+(1-$W$36)*L6576)/$W$39&gt;=$W$38,1,0)</f>
        <v>0</v>
      </c>
      <c r="N6576">
        <f>IF(M6576=1,$W$37,$W$36)*L6576</f>
        <v>0</v>
      </c>
      <c r="O6576">
        <f>EXP(-$W$26*C6576)*I6576</f>
        <v>0</v>
      </c>
      <c r="P6576">
        <f>EXP(-$W$26*C6576)*J6576</f>
        <v>0</v>
      </c>
      <c r="Q6576">
        <f>EXP(-$W$26*C6576)*K6576</f>
        <v>0</v>
      </c>
      <c r="R6576">
        <f>EXP(-$W$26*C6576)*(L6576-N6576)</f>
        <v>0</v>
      </c>
      <c r="S6576">
        <f>EXP(-$W$26*C6576)*N6576</f>
        <v>0</v>
      </c>
      <c r="T6576">
        <f>EXP(-$W$26*C6576)*E6576</f>
        <v>0</v>
      </c>
    </row>
    <row r="6577" spans="1:20">
      <c r="A6577">
        <v>6568</v>
      </c>
      <c r="B6577">
        <f>RAND()</f>
        <v>0</v>
      </c>
      <c r="C6577">
        <f>IF(B6577&lt;$W$41,3,IF(B6577&lt;$W$41+$W$42,4,5))</f>
        <v>0</v>
      </c>
      <c r="D6577">
        <f>NORMSINV(RAND())</f>
        <v>0</v>
      </c>
      <c r="E6577">
        <f>$W$25*EXP(($W$26-$W$28-0.5*$W$27^2)*C6577+$W$27*SQRT(C6577)*D6577)</f>
        <v>0</v>
      </c>
      <c r="F6577">
        <f>$W$30*(1+$W$31)^C6577</f>
        <v>0</v>
      </c>
      <c r="G6577">
        <f>$W$32*(1+$W$33)^C6577</f>
        <v>0</v>
      </c>
      <c r="H6577">
        <f>$W$34*(1+$W$35)^C6577</f>
        <v>0</v>
      </c>
      <c r="I6577">
        <f>MIN(E6577,F6577)</f>
        <v>0</v>
      </c>
      <c r="J6577">
        <f>MIN(E6577-I6577,G6577)</f>
        <v>0</v>
      </c>
      <c r="K6577">
        <f>MIN(E6577-I6577-J6577,H6577)</f>
        <v>0</v>
      </c>
      <c r="L6577">
        <f>E6577-I6577-J6577-K6577</f>
        <v>0</v>
      </c>
      <c r="M6577">
        <f>IF((I6577+J6577+(1-$W$36)*L6577)/$W$39&gt;=$W$38,1,0)</f>
        <v>0</v>
      </c>
      <c r="N6577">
        <f>IF(M6577=1,$W$37,$W$36)*L6577</f>
        <v>0</v>
      </c>
      <c r="O6577">
        <f>EXP(-$W$26*C6577)*I6577</f>
        <v>0</v>
      </c>
      <c r="P6577">
        <f>EXP(-$W$26*C6577)*J6577</f>
        <v>0</v>
      </c>
      <c r="Q6577">
        <f>EXP(-$W$26*C6577)*K6577</f>
        <v>0</v>
      </c>
      <c r="R6577">
        <f>EXP(-$W$26*C6577)*(L6577-N6577)</f>
        <v>0</v>
      </c>
      <c r="S6577">
        <f>EXP(-$W$26*C6577)*N6577</f>
        <v>0</v>
      </c>
      <c r="T6577">
        <f>EXP(-$W$26*C6577)*E6577</f>
        <v>0</v>
      </c>
    </row>
    <row r="6578" spans="1:20">
      <c r="A6578">
        <v>6569</v>
      </c>
      <c r="B6578">
        <f>RAND()</f>
        <v>0</v>
      </c>
      <c r="C6578">
        <f>IF(B6578&lt;$W$41,3,IF(B6578&lt;$W$41+$W$42,4,5))</f>
        <v>0</v>
      </c>
      <c r="D6578">
        <f>NORMSINV(RAND())</f>
        <v>0</v>
      </c>
      <c r="E6578">
        <f>$W$25*EXP(($W$26-$W$28-0.5*$W$27^2)*C6578+$W$27*SQRT(C6578)*D6578)</f>
        <v>0</v>
      </c>
      <c r="F6578">
        <f>$W$30*(1+$W$31)^C6578</f>
        <v>0</v>
      </c>
      <c r="G6578">
        <f>$W$32*(1+$W$33)^C6578</f>
        <v>0</v>
      </c>
      <c r="H6578">
        <f>$W$34*(1+$W$35)^C6578</f>
        <v>0</v>
      </c>
      <c r="I6578">
        <f>MIN(E6578,F6578)</f>
        <v>0</v>
      </c>
      <c r="J6578">
        <f>MIN(E6578-I6578,G6578)</f>
        <v>0</v>
      </c>
      <c r="K6578">
        <f>MIN(E6578-I6578-J6578,H6578)</f>
        <v>0</v>
      </c>
      <c r="L6578">
        <f>E6578-I6578-J6578-K6578</f>
        <v>0</v>
      </c>
      <c r="M6578">
        <f>IF((I6578+J6578+(1-$W$36)*L6578)/$W$39&gt;=$W$38,1,0)</f>
        <v>0</v>
      </c>
      <c r="N6578">
        <f>IF(M6578=1,$W$37,$W$36)*L6578</f>
        <v>0</v>
      </c>
      <c r="O6578">
        <f>EXP(-$W$26*C6578)*I6578</f>
        <v>0</v>
      </c>
      <c r="P6578">
        <f>EXP(-$W$26*C6578)*J6578</f>
        <v>0</v>
      </c>
      <c r="Q6578">
        <f>EXP(-$W$26*C6578)*K6578</f>
        <v>0</v>
      </c>
      <c r="R6578">
        <f>EXP(-$W$26*C6578)*(L6578-N6578)</f>
        <v>0</v>
      </c>
      <c r="S6578">
        <f>EXP(-$W$26*C6578)*N6578</f>
        <v>0</v>
      </c>
      <c r="T6578">
        <f>EXP(-$W$26*C6578)*E6578</f>
        <v>0</v>
      </c>
    </row>
    <row r="6579" spans="1:20">
      <c r="A6579">
        <v>6570</v>
      </c>
      <c r="B6579">
        <f>RAND()</f>
        <v>0</v>
      </c>
      <c r="C6579">
        <f>IF(B6579&lt;$W$41,3,IF(B6579&lt;$W$41+$W$42,4,5))</f>
        <v>0</v>
      </c>
      <c r="D6579">
        <f>NORMSINV(RAND())</f>
        <v>0</v>
      </c>
      <c r="E6579">
        <f>$W$25*EXP(($W$26-$W$28-0.5*$W$27^2)*C6579+$W$27*SQRT(C6579)*D6579)</f>
        <v>0</v>
      </c>
      <c r="F6579">
        <f>$W$30*(1+$W$31)^C6579</f>
        <v>0</v>
      </c>
      <c r="G6579">
        <f>$W$32*(1+$W$33)^C6579</f>
        <v>0</v>
      </c>
      <c r="H6579">
        <f>$W$34*(1+$W$35)^C6579</f>
        <v>0</v>
      </c>
      <c r="I6579">
        <f>MIN(E6579,F6579)</f>
        <v>0</v>
      </c>
      <c r="J6579">
        <f>MIN(E6579-I6579,G6579)</f>
        <v>0</v>
      </c>
      <c r="K6579">
        <f>MIN(E6579-I6579-J6579,H6579)</f>
        <v>0</v>
      </c>
      <c r="L6579">
        <f>E6579-I6579-J6579-K6579</f>
        <v>0</v>
      </c>
      <c r="M6579">
        <f>IF((I6579+J6579+(1-$W$36)*L6579)/$W$39&gt;=$W$38,1,0)</f>
        <v>0</v>
      </c>
      <c r="N6579">
        <f>IF(M6579=1,$W$37,$W$36)*L6579</f>
        <v>0</v>
      </c>
      <c r="O6579">
        <f>EXP(-$W$26*C6579)*I6579</f>
        <v>0</v>
      </c>
      <c r="P6579">
        <f>EXP(-$W$26*C6579)*J6579</f>
        <v>0</v>
      </c>
      <c r="Q6579">
        <f>EXP(-$W$26*C6579)*K6579</f>
        <v>0</v>
      </c>
      <c r="R6579">
        <f>EXP(-$W$26*C6579)*(L6579-N6579)</f>
        <v>0</v>
      </c>
      <c r="S6579">
        <f>EXP(-$W$26*C6579)*N6579</f>
        <v>0</v>
      </c>
      <c r="T6579">
        <f>EXP(-$W$26*C6579)*E6579</f>
        <v>0</v>
      </c>
    </row>
    <row r="6580" spans="1:20">
      <c r="A6580">
        <v>6571</v>
      </c>
      <c r="B6580">
        <f>RAND()</f>
        <v>0</v>
      </c>
      <c r="C6580">
        <f>IF(B6580&lt;$W$41,3,IF(B6580&lt;$W$41+$W$42,4,5))</f>
        <v>0</v>
      </c>
      <c r="D6580">
        <f>NORMSINV(RAND())</f>
        <v>0</v>
      </c>
      <c r="E6580">
        <f>$W$25*EXP(($W$26-$W$28-0.5*$W$27^2)*C6580+$W$27*SQRT(C6580)*D6580)</f>
        <v>0</v>
      </c>
      <c r="F6580">
        <f>$W$30*(1+$W$31)^C6580</f>
        <v>0</v>
      </c>
      <c r="G6580">
        <f>$W$32*(1+$W$33)^C6580</f>
        <v>0</v>
      </c>
      <c r="H6580">
        <f>$W$34*(1+$W$35)^C6580</f>
        <v>0</v>
      </c>
      <c r="I6580">
        <f>MIN(E6580,F6580)</f>
        <v>0</v>
      </c>
      <c r="J6580">
        <f>MIN(E6580-I6580,G6580)</f>
        <v>0</v>
      </c>
      <c r="K6580">
        <f>MIN(E6580-I6580-J6580,H6580)</f>
        <v>0</v>
      </c>
      <c r="L6580">
        <f>E6580-I6580-J6580-K6580</f>
        <v>0</v>
      </c>
      <c r="M6580">
        <f>IF((I6580+J6580+(1-$W$36)*L6580)/$W$39&gt;=$W$38,1,0)</f>
        <v>0</v>
      </c>
      <c r="N6580">
        <f>IF(M6580=1,$W$37,$W$36)*L6580</f>
        <v>0</v>
      </c>
      <c r="O6580">
        <f>EXP(-$W$26*C6580)*I6580</f>
        <v>0</v>
      </c>
      <c r="P6580">
        <f>EXP(-$W$26*C6580)*J6580</f>
        <v>0</v>
      </c>
      <c r="Q6580">
        <f>EXP(-$W$26*C6580)*K6580</f>
        <v>0</v>
      </c>
      <c r="R6580">
        <f>EXP(-$W$26*C6580)*(L6580-N6580)</f>
        <v>0</v>
      </c>
      <c r="S6580">
        <f>EXP(-$W$26*C6580)*N6580</f>
        <v>0</v>
      </c>
      <c r="T6580">
        <f>EXP(-$W$26*C6580)*E6580</f>
        <v>0</v>
      </c>
    </row>
    <row r="6581" spans="1:20">
      <c r="A6581">
        <v>6572</v>
      </c>
      <c r="B6581">
        <f>RAND()</f>
        <v>0</v>
      </c>
      <c r="C6581">
        <f>IF(B6581&lt;$W$41,3,IF(B6581&lt;$W$41+$W$42,4,5))</f>
        <v>0</v>
      </c>
      <c r="D6581">
        <f>NORMSINV(RAND())</f>
        <v>0</v>
      </c>
      <c r="E6581">
        <f>$W$25*EXP(($W$26-$W$28-0.5*$W$27^2)*C6581+$W$27*SQRT(C6581)*D6581)</f>
        <v>0</v>
      </c>
      <c r="F6581">
        <f>$W$30*(1+$W$31)^C6581</f>
        <v>0</v>
      </c>
      <c r="G6581">
        <f>$W$32*(1+$W$33)^C6581</f>
        <v>0</v>
      </c>
      <c r="H6581">
        <f>$W$34*(1+$W$35)^C6581</f>
        <v>0</v>
      </c>
      <c r="I6581">
        <f>MIN(E6581,F6581)</f>
        <v>0</v>
      </c>
      <c r="J6581">
        <f>MIN(E6581-I6581,G6581)</f>
        <v>0</v>
      </c>
      <c r="K6581">
        <f>MIN(E6581-I6581-J6581,H6581)</f>
        <v>0</v>
      </c>
      <c r="L6581">
        <f>E6581-I6581-J6581-K6581</f>
        <v>0</v>
      </c>
      <c r="M6581">
        <f>IF((I6581+J6581+(1-$W$36)*L6581)/$W$39&gt;=$W$38,1,0)</f>
        <v>0</v>
      </c>
      <c r="N6581">
        <f>IF(M6581=1,$W$37,$W$36)*L6581</f>
        <v>0</v>
      </c>
      <c r="O6581">
        <f>EXP(-$W$26*C6581)*I6581</f>
        <v>0</v>
      </c>
      <c r="P6581">
        <f>EXP(-$W$26*C6581)*J6581</f>
        <v>0</v>
      </c>
      <c r="Q6581">
        <f>EXP(-$W$26*C6581)*K6581</f>
        <v>0</v>
      </c>
      <c r="R6581">
        <f>EXP(-$W$26*C6581)*(L6581-N6581)</f>
        <v>0</v>
      </c>
      <c r="S6581">
        <f>EXP(-$W$26*C6581)*N6581</f>
        <v>0</v>
      </c>
      <c r="T6581">
        <f>EXP(-$W$26*C6581)*E6581</f>
        <v>0</v>
      </c>
    </row>
    <row r="6582" spans="1:20">
      <c r="A6582">
        <v>6573</v>
      </c>
      <c r="B6582">
        <f>RAND()</f>
        <v>0</v>
      </c>
      <c r="C6582">
        <f>IF(B6582&lt;$W$41,3,IF(B6582&lt;$W$41+$W$42,4,5))</f>
        <v>0</v>
      </c>
      <c r="D6582">
        <f>NORMSINV(RAND())</f>
        <v>0</v>
      </c>
      <c r="E6582">
        <f>$W$25*EXP(($W$26-$W$28-0.5*$W$27^2)*C6582+$W$27*SQRT(C6582)*D6582)</f>
        <v>0</v>
      </c>
      <c r="F6582">
        <f>$W$30*(1+$W$31)^C6582</f>
        <v>0</v>
      </c>
      <c r="G6582">
        <f>$W$32*(1+$W$33)^C6582</f>
        <v>0</v>
      </c>
      <c r="H6582">
        <f>$W$34*(1+$W$35)^C6582</f>
        <v>0</v>
      </c>
      <c r="I6582">
        <f>MIN(E6582,F6582)</f>
        <v>0</v>
      </c>
      <c r="J6582">
        <f>MIN(E6582-I6582,G6582)</f>
        <v>0</v>
      </c>
      <c r="K6582">
        <f>MIN(E6582-I6582-J6582,H6582)</f>
        <v>0</v>
      </c>
      <c r="L6582">
        <f>E6582-I6582-J6582-K6582</f>
        <v>0</v>
      </c>
      <c r="M6582">
        <f>IF((I6582+J6582+(1-$W$36)*L6582)/$W$39&gt;=$W$38,1,0)</f>
        <v>0</v>
      </c>
      <c r="N6582">
        <f>IF(M6582=1,$W$37,$W$36)*L6582</f>
        <v>0</v>
      </c>
      <c r="O6582">
        <f>EXP(-$W$26*C6582)*I6582</f>
        <v>0</v>
      </c>
      <c r="P6582">
        <f>EXP(-$W$26*C6582)*J6582</f>
        <v>0</v>
      </c>
      <c r="Q6582">
        <f>EXP(-$W$26*C6582)*K6582</f>
        <v>0</v>
      </c>
      <c r="R6582">
        <f>EXP(-$W$26*C6582)*(L6582-N6582)</f>
        <v>0</v>
      </c>
      <c r="S6582">
        <f>EXP(-$W$26*C6582)*N6582</f>
        <v>0</v>
      </c>
      <c r="T6582">
        <f>EXP(-$W$26*C6582)*E6582</f>
        <v>0</v>
      </c>
    </row>
    <row r="6583" spans="1:20">
      <c r="A6583">
        <v>6574</v>
      </c>
      <c r="B6583">
        <f>RAND()</f>
        <v>0</v>
      </c>
      <c r="C6583">
        <f>IF(B6583&lt;$W$41,3,IF(B6583&lt;$W$41+$W$42,4,5))</f>
        <v>0</v>
      </c>
      <c r="D6583">
        <f>NORMSINV(RAND())</f>
        <v>0</v>
      </c>
      <c r="E6583">
        <f>$W$25*EXP(($W$26-$W$28-0.5*$W$27^2)*C6583+$W$27*SQRT(C6583)*D6583)</f>
        <v>0</v>
      </c>
      <c r="F6583">
        <f>$W$30*(1+$W$31)^C6583</f>
        <v>0</v>
      </c>
      <c r="G6583">
        <f>$W$32*(1+$W$33)^C6583</f>
        <v>0</v>
      </c>
      <c r="H6583">
        <f>$W$34*(1+$W$35)^C6583</f>
        <v>0</v>
      </c>
      <c r="I6583">
        <f>MIN(E6583,F6583)</f>
        <v>0</v>
      </c>
      <c r="J6583">
        <f>MIN(E6583-I6583,G6583)</f>
        <v>0</v>
      </c>
      <c r="K6583">
        <f>MIN(E6583-I6583-J6583,H6583)</f>
        <v>0</v>
      </c>
      <c r="L6583">
        <f>E6583-I6583-J6583-K6583</f>
        <v>0</v>
      </c>
      <c r="M6583">
        <f>IF((I6583+J6583+(1-$W$36)*L6583)/$W$39&gt;=$W$38,1,0)</f>
        <v>0</v>
      </c>
      <c r="N6583">
        <f>IF(M6583=1,$W$37,$W$36)*L6583</f>
        <v>0</v>
      </c>
      <c r="O6583">
        <f>EXP(-$W$26*C6583)*I6583</f>
        <v>0</v>
      </c>
      <c r="P6583">
        <f>EXP(-$W$26*C6583)*J6583</f>
        <v>0</v>
      </c>
      <c r="Q6583">
        <f>EXP(-$W$26*C6583)*K6583</f>
        <v>0</v>
      </c>
      <c r="R6583">
        <f>EXP(-$W$26*C6583)*(L6583-N6583)</f>
        <v>0</v>
      </c>
      <c r="S6583">
        <f>EXP(-$W$26*C6583)*N6583</f>
        <v>0</v>
      </c>
      <c r="T6583">
        <f>EXP(-$W$26*C6583)*E6583</f>
        <v>0</v>
      </c>
    </row>
    <row r="6584" spans="1:20">
      <c r="A6584">
        <v>6575</v>
      </c>
      <c r="B6584">
        <f>RAND()</f>
        <v>0</v>
      </c>
      <c r="C6584">
        <f>IF(B6584&lt;$W$41,3,IF(B6584&lt;$W$41+$W$42,4,5))</f>
        <v>0</v>
      </c>
      <c r="D6584">
        <f>NORMSINV(RAND())</f>
        <v>0</v>
      </c>
      <c r="E6584">
        <f>$W$25*EXP(($W$26-$W$28-0.5*$W$27^2)*C6584+$W$27*SQRT(C6584)*D6584)</f>
        <v>0</v>
      </c>
      <c r="F6584">
        <f>$W$30*(1+$W$31)^C6584</f>
        <v>0</v>
      </c>
      <c r="G6584">
        <f>$W$32*(1+$W$33)^C6584</f>
        <v>0</v>
      </c>
      <c r="H6584">
        <f>$W$34*(1+$W$35)^C6584</f>
        <v>0</v>
      </c>
      <c r="I6584">
        <f>MIN(E6584,F6584)</f>
        <v>0</v>
      </c>
      <c r="J6584">
        <f>MIN(E6584-I6584,G6584)</f>
        <v>0</v>
      </c>
      <c r="K6584">
        <f>MIN(E6584-I6584-J6584,H6584)</f>
        <v>0</v>
      </c>
      <c r="L6584">
        <f>E6584-I6584-J6584-K6584</f>
        <v>0</v>
      </c>
      <c r="M6584">
        <f>IF((I6584+J6584+(1-$W$36)*L6584)/$W$39&gt;=$W$38,1,0)</f>
        <v>0</v>
      </c>
      <c r="N6584">
        <f>IF(M6584=1,$W$37,$W$36)*L6584</f>
        <v>0</v>
      </c>
      <c r="O6584">
        <f>EXP(-$W$26*C6584)*I6584</f>
        <v>0</v>
      </c>
      <c r="P6584">
        <f>EXP(-$W$26*C6584)*J6584</f>
        <v>0</v>
      </c>
      <c r="Q6584">
        <f>EXP(-$W$26*C6584)*K6584</f>
        <v>0</v>
      </c>
      <c r="R6584">
        <f>EXP(-$W$26*C6584)*(L6584-N6584)</f>
        <v>0</v>
      </c>
      <c r="S6584">
        <f>EXP(-$W$26*C6584)*N6584</f>
        <v>0</v>
      </c>
      <c r="T6584">
        <f>EXP(-$W$26*C6584)*E6584</f>
        <v>0</v>
      </c>
    </row>
    <row r="6585" spans="1:20">
      <c r="A6585">
        <v>6576</v>
      </c>
      <c r="B6585">
        <f>RAND()</f>
        <v>0</v>
      </c>
      <c r="C6585">
        <f>IF(B6585&lt;$W$41,3,IF(B6585&lt;$W$41+$W$42,4,5))</f>
        <v>0</v>
      </c>
      <c r="D6585">
        <f>NORMSINV(RAND())</f>
        <v>0</v>
      </c>
      <c r="E6585">
        <f>$W$25*EXP(($W$26-$W$28-0.5*$W$27^2)*C6585+$W$27*SQRT(C6585)*D6585)</f>
        <v>0</v>
      </c>
      <c r="F6585">
        <f>$W$30*(1+$W$31)^C6585</f>
        <v>0</v>
      </c>
      <c r="G6585">
        <f>$W$32*(1+$W$33)^C6585</f>
        <v>0</v>
      </c>
      <c r="H6585">
        <f>$W$34*(1+$W$35)^C6585</f>
        <v>0</v>
      </c>
      <c r="I6585">
        <f>MIN(E6585,F6585)</f>
        <v>0</v>
      </c>
      <c r="J6585">
        <f>MIN(E6585-I6585,G6585)</f>
        <v>0</v>
      </c>
      <c r="K6585">
        <f>MIN(E6585-I6585-J6585,H6585)</f>
        <v>0</v>
      </c>
      <c r="L6585">
        <f>E6585-I6585-J6585-K6585</f>
        <v>0</v>
      </c>
      <c r="M6585">
        <f>IF((I6585+J6585+(1-$W$36)*L6585)/$W$39&gt;=$W$38,1,0)</f>
        <v>0</v>
      </c>
      <c r="N6585">
        <f>IF(M6585=1,$W$37,$W$36)*L6585</f>
        <v>0</v>
      </c>
      <c r="O6585">
        <f>EXP(-$W$26*C6585)*I6585</f>
        <v>0</v>
      </c>
      <c r="P6585">
        <f>EXP(-$W$26*C6585)*J6585</f>
        <v>0</v>
      </c>
      <c r="Q6585">
        <f>EXP(-$W$26*C6585)*K6585</f>
        <v>0</v>
      </c>
      <c r="R6585">
        <f>EXP(-$W$26*C6585)*(L6585-N6585)</f>
        <v>0</v>
      </c>
      <c r="S6585">
        <f>EXP(-$W$26*C6585)*N6585</f>
        <v>0</v>
      </c>
      <c r="T6585">
        <f>EXP(-$W$26*C6585)*E6585</f>
        <v>0</v>
      </c>
    </row>
    <row r="6586" spans="1:20">
      <c r="A6586">
        <v>6577</v>
      </c>
      <c r="B6586">
        <f>RAND()</f>
        <v>0</v>
      </c>
      <c r="C6586">
        <f>IF(B6586&lt;$W$41,3,IF(B6586&lt;$W$41+$W$42,4,5))</f>
        <v>0</v>
      </c>
      <c r="D6586">
        <f>NORMSINV(RAND())</f>
        <v>0</v>
      </c>
      <c r="E6586">
        <f>$W$25*EXP(($W$26-$W$28-0.5*$W$27^2)*C6586+$W$27*SQRT(C6586)*D6586)</f>
        <v>0</v>
      </c>
      <c r="F6586">
        <f>$W$30*(1+$W$31)^C6586</f>
        <v>0</v>
      </c>
      <c r="G6586">
        <f>$W$32*(1+$W$33)^C6586</f>
        <v>0</v>
      </c>
      <c r="H6586">
        <f>$W$34*(1+$W$35)^C6586</f>
        <v>0</v>
      </c>
      <c r="I6586">
        <f>MIN(E6586,F6586)</f>
        <v>0</v>
      </c>
      <c r="J6586">
        <f>MIN(E6586-I6586,G6586)</f>
        <v>0</v>
      </c>
      <c r="K6586">
        <f>MIN(E6586-I6586-J6586,H6586)</f>
        <v>0</v>
      </c>
      <c r="L6586">
        <f>E6586-I6586-J6586-K6586</f>
        <v>0</v>
      </c>
      <c r="M6586">
        <f>IF((I6586+J6586+(1-$W$36)*L6586)/$W$39&gt;=$W$38,1,0)</f>
        <v>0</v>
      </c>
      <c r="N6586">
        <f>IF(M6586=1,$W$37,$W$36)*L6586</f>
        <v>0</v>
      </c>
      <c r="O6586">
        <f>EXP(-$W$26*C6586)*I6586</f>
        <v>0</v>
      </c>
      <c r="P6586">
        <f>EXP(-$W$26*C6586)*J6586</f>
        <v>0</v>
      </c>
      <c r="Q6586">
        <f>EXP(-$W$26*C6586)*K6586</f>
        <v>0</v>
      </c>
      <c r="R6586">
        <f>EXP(-$W$26*C6586)*(L6586-N6586)</f>
        <v>0</v>
      </c>
      <c r="S6586">
        <f>EXP(-$W$26*C6586)*N6586</f>
        <v>0</v>
      </c>
      <c r="T6586">
        <f>EXP(-$W$26*C6586)*E6586</f>
        <v>0</v>
      </c>
    </row>
    <row r="6587" spans="1:20">
      <c r="A6587">
        <v>6578</v>
      </c>
      <c r="B6587">
        <f>RAND()</f>
        <v>0</v>
      </c>
      <c r="C6587">
        <f>IF(B6587&lt;$W$41,3,IF(B6587&lt;$W$41+$W$42,4,5))</f>
        <v>0</v>
      </c>
      <c r="D6587">
        <f>NORMSINV(RAND())</f>
        <v>0</v>
      </c>
      <c r="E6587">
        <f>$W$25*EXP(($W$26-$W$28-0.5*$W$27^2)*C6587+$W$27*SQRT(C6587)*D6587)</f>
        <v>0</v>
      </c>
      <c r="F6587">
        <f>$W$30*(1+$W$31)^C6587</f>
        <v>0</v>
      </c>
      <c r="G6587">
        <f>$W$32*(1+$W$33)^C6587</f>
        <v>0</v>
      </c>
      <c r="H6587">
        <f>$W$34*(1+$W$35)^C6587</f>
        <v>0</v>
      </c>
      <c r="I6587">
        <f>MIN(E6587,F6587)</f>
        <v>0</v>
      </c>
      <c r="J6587">
        <f>MIN(E6587-I6587,G6587)</f>
        <v>0</v>
      </c>
      <c r="K6587">
        <f>MIN(E6587-I6587-J6587,H6587)</f>
        <v>0</v>
      </c>
      <c r="L6587">
        <f>E6587-I6587-J6587-K6587</f>
        <v>0</v>
      </c>
      <c r="M6587">
        <f>IF((I6587+J6587+(1-$W$36)*L6587)/$W$39&gt;=$W$38,1,0)</f>
        <v>0</v>
      </c>
      <c r="N6587">
        <f>IF(M6587=1,$W$37,$W$36)*L6587</f>
        <v>0</v>
      </c>
      <c r="O6587">
        <f>EXP(-$W$26*C6587)*I6587</f>
        <v>0</v>
      </c>
      <c r="P6587">
        <f>EXP(-$W$26*C6587)*J6587</f>
        <v>0</v>
      </c>
      <c r="Q6587">
        <f>EXP(-$W$26*C6587)*K6587</f>
        <v>0</v>
      </c>
      <c r="R6587">
        <f>EXP(-$W$26*C6587)*(L6587-N6587)</f>
        <v>0</v>
      </c>
      <c r="S6587">
        <f>EXP(-$W$26*C6587)*N6587</f>
        <v>0</v>
      </c>
      <c r="T6587">
        <f>EXP(-$W$26*C6587)*E6587</f>
        <v>0</v>
      </c>
    </row>
    <row r="6588" spans="1:20">
      <c r="A6588">
        <v>6579</v>
      </c>
      <c r="B6588">
        <f>RAND()</f>
        <v>0</v>
      </c>
      <c r="C6588">
        <f>IF(B6588&lt;$W$41,3,IF(B6588&lt;$W$41+$W$42,4,5))</f>
        <v>0</v>
      </c>
      <c r="D6588">
        <f>NORMSINV(RAND())</f>
        <v>0</v>
      </c>
      <c r="E6588">
        <f>$W$25*EXP(($W$26-$W$28-0.5*$W$27^2)*C6588+$W$27*SQRT(C6588)*D6588)</f>
        <v>0</v>
      </c>
      <c r="F6588">
        <f>$W$30*(1+$W$31)^C6588</f>
        <v>0</v>
      </c>
      <c r="G6588">
        <f>$W$32*(1+$W$33)^C6588</f>
        <v>0</v>
      </c>
      <c r="H6588">
        <f>$W$34*(1+$W$35)^C6588</f>
        <v>0</v>
      </c>
      <c r="I6588">
        <f>MIN(E6588,F6588)</f>
        <v>0</v>
      </c>
      <c r="J6588">
        <f>MIN(E6588-I6588,G6588)</f>
        <v>0</v>
      </c>
      <c r="K6588">
        <f>MIN(E6588-I6588-J6588,H6588)</f>
        <v>0</v>
      </c>
      <c r="L6588">
        <f>E6588-I6588-J6588-K6588</f>
        <v>0</v>
      </c>
      <c r="M6588">
        <f>IF((I6588+J6588+(1-$W$36)*L6588)/$W$39&gt;=$W$38,1,0)</f>
        <v>0</v>
      </c>
      <c r="N6588">
        <f>IF(M6588=1,$W$37,$W$36)*L6588</f>
        <v>0</v>
      </c>
      <c r="O6588">
        <f>EXP(-$W$26*C6588)*I6588</f>
        <v>0</v>
      </c>
      <c r="P6588">
        <f>EXP(-$W$26*C6588)*J6588</f>
        <v>0</v>
      </c>
      <c r="Q6588">
        <f>EXP(-$W$26*C6588)*K6588</f>
        <v>0</v>
      </c>
      <c r="R6588">
        <f>EXP(-$W$26*C6588)*(L6588-N6588)</f>
        <v>0</v>
      </c>
      <c r="S6588">
        <f>EXP(-$W$26*C6588)*N6588</f>
        <v>0</v>
      </c>
      <c r="T6588">
        <f>EXP(-$W$26*C6588)*E6588</f>
        <v>0</v>
      </c>
    </row>
    <row r="6589" spans="1:20">
      <c r="A6589">
        <v>6580</v>
      </c>
      <c r="B6589">
        <f>RAND()</f>
        <v>0</v>
      </c>
      <c r="C6589">
        <f>IF(B6589&lt;$W$41,3,IF(B6589&lt;$W$41+$W$42,4,5))</f>
        <v>0</v>
      </c>
      <c r="D6589">
        <f>NORMSINV(RAND())</f>
        <v>0</v>
      </c>
      <c r="E6589">
        <f>$W$25*EXP(($W$26-$W$28-0.5*$W$27^2)*C6589+$W$27*SQRT(C6589)*D6589)</f>
        <v>0</v>
      </c>
      <c r="F6589">
        <f>$W$30*(1+$W$31)^C6589</f>
        <v>0</v>
      </c>
      <c r="G6589">
        <f>$W$32*(1+$W$33)^C6589</f>
        <v>0</v>
      </c>
      <c r="H6589">
        <f>$W$34*(1+$W$35)^C6589</f>
        <v>0</v>
      </c>
      <c r="I6589">
        <f>MIN(E6589,F6589)</f>
        <v>0</v>
      </c>
      <c r="J6589">
        <f>MIN(E6589-I6589,G6589)</f>
        <v>0</v>
      </c>
      <c r="K6589">
        <f>MIN(E6589-I6589-J6589,H6589)</f>
        <v>0</v>
      </c>
      <c r="L6589">
        <f>E6589-I6589-J6589-K6589</f>
        <v>0</v>
      </c>
      <c r="M6589">
        <f>IF((I6589+J6589+(1-$W$36)*L6589)/$W$39&gt;=$W$38,1,0)</f>
        <v>0</v>
      </c>
      <c r="N6589">
        <f>IF(M6589=1,$W$37,$W$36)*L6589</f>
        <v>0</v>
      </c>
      <c r="O6589">
        <f>EXP(-$W$26*C6589)*I6589</f>
        <v>0</v>
      </c>
      <c r="P6589">
        <f>EXP(-$W$26*C6589)*J6589</f>
        <v>0</v>
      </c>
      <c r="Q6589">
        <f>EXP(-$W$26*C6589)*K6589</f>
        <v>0</v>
      </c>
      <c r="R6589">
        <f>EXP(-$W$26*C6589)*(L6589-N6589)</f>
        <v>0</v>
      </c>
      <c r="S6589">
        <f>EXP(-$W$26*C6589)*N6589</f>
        <v>0</v>
      </c>
      <c r="T6589">
        <f>EXP(-$W$26*C6589)*E6589</f>
        <v>0</v>
      </c>
    </row>
    <row r="6590" spans="1:20">
      <c r="A6590">
        <v>6581</v>
      </c>
      <c r="B6590">
        <f>RAND()</f>
        <v>0</v>
      </c>
      <c r="C6590">
        <f>IF(B6590&lt;$W$41,3,IF(B6590&lt;$W$41+$W$42,4,5))</f>
        <v>0</v>
      </c>
      <c r="D6590">
        <f>NORMSINV(RAND())</f>
        <v>0</v>
      </c>
      <c r="E6590">
        <f>$W$25*EXP(($W$26-$W$28-0.5*$W$27^2)*C6590+$W$27*SQRT(C6590)*D6590)</f>
        <v>0</v>
      </c>
      <c r="F6590">
        <f>$W$30*(1+$W$31)^C6590</f>
        <v>0</v>
      </c>
      <c r="G6590">
        <f>$W$32*(1+$W$33)^C6590</f>
        <v>0</v>
      </c>
      <c r="H6590">
        <f>$W$34*(1+$W$35)^C6590</f>
        <v>0</v>
      </c>
      <c r="I6590">
        <f>MIN(E6590,F6590)</f>
        <v>0</v>
      </c>
      <c r="J6590">
        <f>MIN(E6590-I6590,G6590)</f>
        <v>0</v>
      </c>
      <c r="K6590">
        <f>MIN(E6590-I6590-J6590,H6590)</f>
        <v>0</v>
      </c>
      <c r="L6590">
        <f>E6590-I6590-J6590-K6590</f>
        <v>0</v>
      </c>
      <c r="M6590">
        <f>IF((I6590+J6590+(1-$W$36)*L6590)/$W$39&gt;=$W$38,1,0)</f>
        <v>0</v>
      </c>
      <c r="N6590">
        <f>IF(M6590=1,$W$37,$W$36)*L6590</f>
        <v>0</v>
      </c>
      <c r="O6590">
        <f>EXP(-$W$26*C6590)*I6590</f>
        <v>0</v>
      </c>
      <c r="P6590">
        <f>EXP(-$W$26*C6590)*J6590</f>
        <v>0</v>
      </c>
      <c r="Q6590">
        <f>EXP(-$W$26*C6590)*K6590</f>
        <v>0</v>
      </c>
      <c r="R6590">
        <f>EXP(-$W$26*C6590)*(L6590-N6590)</f>
        <v>0</v>
      </c>
      <c r="S6590">
        <f>EXP(-$W$26*C6590)*N6590</f>
        <v>0</v>
      </c>
      <c r="T6590">
        <f>EXP(-$W$26*C6590)*E6590</f>
        <v>0</v>
      </c>
    </row>
    <row r="6591" spans="1:20">
      <c r="A6591">
        <v>6582</v>
      </c>
      <c r="B6591">
        <f>RAND()</f>
        <v>0</v>
      </c>
      <c r="C6591">
        <f>IF(B6591&lt;$W$41,3,IF(B6591&lt;$W$41+$W$42,4,5))</f>
        <v>0</v>
      </c>
      <c r="D6591">
        <f>NORMSINV(RAND())</f>
        <v>0</v>
      </c>
      <c r="E6591">
        <f>$W$25*EXP(($W$26-$W$28-0.5*$W$27^2)*C6591+$W$27*SQRT(C6591)*D6591)</f>
        <v>0</v>
      </c>
      <c r="F6591">
        <f>$W$30*(1+$W$31)^C6591</f>
        <v>0</v>
      </c>
      <c r="G6591">
        <f>$W$32*(1+$W$33)^C6591</f>
        <v>0</v>
      </c>
      <c r="H6591">
        <f>$W$34*(1+$W$35)^C6591</f>
        <v>0</v>
      </c>
      <c r="I6591">
        <f>MIN(E6591,F6591)</f>
        <v>0</v>
      </c>
      <c r="J6591">
        <f>MIN(E6591-I6591,G6591)</f>
        <v>0</v>
      </c>
      <c r="K6591">
        <f>MIN(E6591-I6591-J6591,H6591)</f>
        <v>0</v>
      </c>
      <c r="L6591">
        <f>E6591-I6591-J6591-K6591</f>
        <v>0</v>
      </c>
      <c r="M6591">
        <f>IF((I6591+J6591+(1-$W$36)*L6591)/$W$39&gt;=$W$38,1,0)</f>
        <v>0</v>
      </c>
      <c r="N6591">
        <f>IF(M6591=1,$W$37,$W$36)*L6591</f>
        <v>0</v>
      </c>
      <c r="O6591">
        <f>EXP(-$W$26*C6591)*I6591</f>
        <v>0</v>
      </c>
      <c r="P6591">
        <f>EXP(-$W$26*C6591)*J6591</f>
        <v>0</v>
      </c>
      <c r="Q6591">
        <f>EXP(-$W$26*C6591)*K6591</f>
        <v>0</v>
      </c>
      <c r="R6591">
        <f>EXP(-$W$26*C6591)*(L6591-N6591)</f>
        <v>0</v>
      </c>
      <c r="S6591">
        <f>EXP(-$W$26*C6591)*N6591</f>
        <v>0</v>
      </c>
      <c r="T6591">
        <f>EXP(-$W$26*C6591)*E6591</f>
        <v>0</v>
      </c>
    </row>
    <row r="6592" spans="1:20">
      <c r="A6592">
        <v>6583</v>
      </c>
      <c r="B6592">
        <f>RAND()</f>
        <v>0</v>
      </c>
      <c r="C6592">
        <f>IF(B6592&lt;$W$41,3,IF(B6592&lt;$W$41+$W$42,4,5))</f>
        <v>0</v>
      </c>
      <c r="D6592">
        <f>NORMSINV(RAND())</f>
        <v>0</v>
      </c>
      <c r="E6592">
        <f>$W$25*EXP(($W$26-$W$28-0.5*$W$27^2)*C6592+$W$27*SQRT(C6592)*D6592)</f>
        <v>0</v>
      </c>
      <c r="F6592">
        <f>$W$30*(1+$W$31)^C6592</f>
        <v>0</v>
      </c>
      <c r="G6592">
        <f>$W$32*(1+$W$33)^C6592</f>
        <v>0</v>
      </c>
      <c r="H6592">
        <f>$W$34*(1+$W$35)^C6592</f>
        <v>0</v>
      </c>
      <c r="I6592">
        <f>MIN(E6592,F6592)</f>
        <v>0</v>
      </c>
      <c r="J6592">
        <f>MIN(E6592-I6592,G6592)</f>
        <v>0</v>
      </c>
      <c r="K6592">
        <f>MIN(E6592-I6592-J6592,H6592)</f>
        <v>0</v>
      </c>
      <c r="L6592">
        <f>E6592-I6592-J6592-K6592</f>
        <v>0</v>
      </c>
      <c r="M6592">
        <f>IF((I6592+J6592+(1-$W$36)*L6592)/$W$39&gt;=$W$38,1,0)</f>
        <v>0</v>
      </c>
      <c r="N6592">
        <f>IF(M6592=1,$W$37,$W$36)*L6592</f>
        <v>0</v>
      </c>
      <c r="O6592">
        <f>EXP(-$W$26*C6592)*I6592</f>
        <v>0</v>
      </c>
      <c r="P6592">
        <f>EXP(-$W$26*C6592)*J6592</f>
        <v>0</v>
      </c>
      <c r="Q6592">
        <f>EXP(-$W$26*C6592)*K6592</f>
        <v>0</v>
      </c>
      <c r="R6592">
        <f>EXP(-$W$26*C6592)*(L6592-N6592)</f>
        <v>0</v>
      </c>
      <c r="S6592">
        <f>EXP(-$W$26*C6592)*N6592</f>
        <v>0</v>
      </c>
      <c r="T6592">
        <f>EXP(-$W$26*C6592)*E6592</f>
        <v>0</v>
      </c>
    </row>
    <row r="6593" spans="1:20">
      <c r="A6593">
        <v>6584</v>
      </c>
      <c r="B6593">
        <f>RAND()</f>
        <v>0</v>
      </c>
      <c r="C6593">
        <f>IF(B6593&lt;$W$41,3,IF(B6593&lt;$W$41+$W$42,4,5))</f>
        <v>0</v>
      </c>
      <c r="D6593">
        <f>NORMSINV(RAND())</f>
        <v>0</v>
      </c>
      <c r="E6593">
        <f>$W$25*EXP(($W$26-$W$28-0.5*$W$27^2)*C6593+$W$27*SQRT(C6593)*D6593)</f>
        <v>0</v>
      </c>
      <c r="F6593">
        <f>$W$30*(1+$W$31)^C6593</f>
        <v>0</v>
      </c>
      <c r="G6593">
        <f>$W$32*(1+$W$33)^C6593</f>
        <v>0</v>
      </c>
      <c r="H6593">
        <f>$W$34*(1+$W$35)^C6593</f>
        <v>0</v>
      </c>
      <c r="I6593">
        <f>MIN(E6593,F6593)</f>
        <v>0</v>
      </c>
      <c r="J6593">
        <f>MIN(E6593-I6593,G6593)</f>
        <v>0</v>
      </c>
      <c r="K6593">
        <f>MIN(E6593-I6593-J6593,H6593)</f>
        <v>0</v>
      </c>
      <c r="L6593">
        <f>E6593-I6593-J6593-K6593</f>
        <v>0</v>
      </c>
      <c r="M6593">
        <f>IF((I6593+J6593+(1-$W$36)*L6593)/$W$39&gt;=$W$38,1,0)</f>
        <v>0</v>
      </c>
      <c r="N6593">
        <f>IF(M6593=1,$W$37,$W$36)*L6593</f>
        <v>0</v>
      </c>
      <c r="O6593">
        <f>EXP(-$W$26*C6593)*I6593</f>
        <v>0</v>
      </c>
      <c r="P6593">
        <f>EXP(-$W$26*C6593)*J6593</f>
        <v>0</v>
      </c>
      <c r="Q6593">
        <f>EXP(-$W$26*C6593)*K6593</f>
        <v>0</v>
      </c>
      <c r="R6593">
        <f>EXP(-$W$26*C6593)*(L6593-N6593)</f>
        <v>0</v>
      </c>
      <c r="S6593">
        <f>EXP(-$W$26*C6593)*N6593</f>
        <v>0</v>
      </c>
      <c r="T6593">
        <f>EXP(-$W$26*C6593)*E6593</f>
        <v>0</v>
      </c>
    </row>
    <row r="6594" spans="1:20">
      <c r="A6594">
        <v>6585</v>
      </c>
      <c r="B6594">
        <f>RAND()</f>
        <v>0</v>
      </c>
      <c r="C6594">
        <f>IF(B6594&lt;$W$41,3,IF(B6594&lt;$W$41+$W$42,4,5))</f>
        <v>0</v>
      </c>
      <c r="D6594">
        <f>NORMSINV(RAND())</f>
        <v>0</v>
      </c>
      <c r="E6594">
        <f>$W$25*EXP(($W$26-$W$28-0.5*$W$27^2)*C6594+$W$27*SQRT(C6594)*D6594)</f>
        <v>0</v>
      </c>
      <c r="F6594">
        <f>$W$30*(1+$W$31)^C6594</f>
        <v>0</v>
      </c>
      <c r="G6594">
        <f>$W$32*(1+$W$33)^C6594</f>
        <v>0</v>
      </c>
      <c r="H6594">
        <f>$W$34*(1+$W$35)^C6594</f>
        <v>0</v>
      </c>
      <c r="I6594">
        <f>MIN(E6594,F6594)</f>
        <v>0</v>
      </c>
      <c r="J6594">
        <f>MIN(E6594-I6594,G6594)</f>
        <v>0</v>
      </c>
      <c r="K6594">
        <f>MIN(E6594-I6594-J6594,H6594)</f>
        <v>0</v>
      </c>
      <c r="L6594">
        <f>E6594-I6594-J6594-K6594</f>
        <v>0</v>
      </c>
      <c r="M6594">
        <f>IF((I6594+J6594+(1-$W$36)*L6594)/$W$39&gt;=$W$38,1,0)</f>
        <v>0</v>
      </c>
      <c r="N6594">
        <f>IF(M6594=1,$W$37,$W$36)*L6594</f>
        <v>0</v>
      </c>
      <c r="O6594">
        <f>EXP(-$W$26*C6594)*I6594</f>
        <v>0</v>
      </c>
      <c r="P6594">
        <f>EXP(-$W$26*C6594)*J6594</f>
        <v>0</v>
      </c>
      <c r="Q6594">
        <f>EXP(-$W$26*C6594)*K6594</f>
        <v>0</v>
      </c>
      <c r="R6594">
        <f>EXP(-$W$26*C6594)*(L6594-N6594)</f>
        <v>0</v>
      </c>
      <c r="S6594">
        <f>EXP(-$W$26*C6594)*N6594</f>
        <v>0</v>
      </c>
      <c r="T6594">
        <f>EXP(-$W$26*C6594)*E6594</f>
        <v>0</v>
      </c>
    </row>
    <row r="6595" spans="1:20">
      <c r="A6595">
        <v>6586</v>
      </c>
      <c r="B6595">
        <f>RAND()</f>
        <v>0</v>
      </c>
      <c r="C6595">
        <f>IF(B6595&lt;$W$41,3,IF(B6595&lt;$W$41+$W$42,4,5))</f>
        <v>0</v>
      </c>
      <c r="D6595">
        <f>NORMSINV(RAND())</f>
        <v>0</v>
      </c>
      <c r="E6595">
        <f>$W$25*EXP(($W$26-$W$28-0.5*$W$27^2)*C6595+$W$27*SQRT(C6595)*D6595)</f>
        <v>0</v>
      </c>
      <c r="F6595">
        <f>$W$30*(1+$W$31)^C6595</f>
        <v>0</v>
      </c>
      <c r="G6595">
        <f>$W$32*(1+$W$33)^C6595</f>
        <v>0</v>
      </c>
      <c r="H6595">
        <f>$W$34*(1+$W$35)^C6595</f>
        <v>0</v>
      </c>
      <c r="I6595">
        <f>MIN(E6595,F6595)</f>
        <v>0</v>
      </c>
      <c r="J6595">
        <f>MIN(E6595-I6595,G6595)</f>
        <v>0</v>
      </c>
      <c r="K6595">
        <f>MIN(E6595-I6595-J6595,H6595)</f>
        <v>0</v>
      </c>
      <c r="L6595">
        <f>E6595-I6595-J6595-K6595</f>
        <v>0</v>
      </c>
      <c r="M6595">
        <f>IF((I6595+J6595+(1-$W$36)*L6595)/$W$39&gt;=$W$38,1,0)</f>
        <v>0</v>
      </c>
      <c r="N6595">
        <f>IF(M6595=1,$W$37,$W$36)*L6595</f>
        <v>0</v>
      </c>
      <c r="O6595">
        <f>EXP(-$W$26*C6595)*I6595</f>
        <v>0</v>
      </c>
      <c r="P6595">
        <f>EXP(-$W$26*C6595)*J6595</f>
        <v>0</v>
      </c>
      <c r="Q6595">
        <f>EXP(-$W$26*C6595)*K6595</f>
        <v>0</v>
      </c>
      <c r="R6595">
        <f>EXP(-$W$26*C6595)*(L6595-N6595)</f>
        <v>0</v>
      </c>
      <c r="S6595">
        <f>EXP(-$W$26*C6595)*N6595</f>
        <v>0</v>
      </c>
      <c r="T6595">
        <f>EXP(-$W$26*C6595)*E6595</f>
        <v>0</v>
      </c>
    </row>
    <row r="6596" spans="1:20">
      <c r="A6596">
        <v>6587</v>
      </c>
      <c r="B6596">
        <f>RAND()</f>
        <v>0</v>
      </c>
      <c r="C6596">
        <f>IF(B6596&lt;$W$41,3,IF(B6596&lt;$W$41+$W$42,4,5))</f>
        <v>0</v>
      </c>
      <c r="D6596">
        <f>NORMSINV(RAND())</f>
        <v>0</v>
      </c>
      <c r="E6596">
        <f>$W$25*EXP(($W$26-$W$28-0.5*$W$27^2)*C6596+$W$27*SQRT(C6596)*D6596)</f>
        <v>0</v>
      </c>
      <c r="F6596">
        <f>$W$30*(1+$W$31)^C6596</f>
        <v>0</v>
      </c>
      <c r="G6596">
        <f>$W$32*(1+$W$33)^C6596</f>
        <v>0</v>
      </c>
      <c r="H6596">
        <f>$W$34*(1+$W$35)^C6596</f>
        <v>0</v>
      </c>
      <c r="I6596">
        <f>MIN(E6596,F6596)</f>
        <v>0</v>
      </c>
      <c r="J6596">
        <f>MIN(E6596-I6596,G6596)</f>
        <v>0</v>
      </c>
      <c r="K6596">
        <f>MIN(E6596-I6596-J6596,H6596)</f>
        <v>0</v>
      </c>
      <c r="L6596">
        <f>E6596-I6596-J6596-K6596</f>
        <v>0</v>
      </c>
      <c r="M6596">
        <f>IF((I6596+J6596+(1-$W$36)*L6596)/$W$39&gt;=$W$38,1,0)</f>
        <v>0</v>
      </c>
      <c r="N6596">
        <f>IF(M6596=1,$W$37,$W$36)*L6596</f>
        <v>0</v>
      </c>
      <c r="O6596">
        <f>EXP(-$W$26*C6596)*I6596</f>
        <v>0</v>
      </c>
      <c r="P6596">
        <f>EXP(-$W$26*C6596)*J6596</f>
        <v>0</v>
      </c>
      <c r="Q6596">
        <f>EXP(-$W$26*C6596)*K6596</f>
        <v>0</v>
      </c>
      <c r="R6596">
        <f>EXP(-$W$26*C6596)*(L6596-N6596)</f>
        <v>0</v>
      </c>
      <c r="S6596">
        <f>EXP(-$W$26*C6596)*N6596</f>
        <v>0</v>
      </c>
      <c r="T6596">
        <f>EXP(-$W$26*C6596)*E6596</f>
        <v>0</v>
      </c>
    </row>
    <row r="6597" spans="1:20">
      <c r="A6597">
        <v>6588</v>
      </c>
      <c r="B6597">
        <f>RAND()</f>
        <v>0</v>
      </c>
      <c r="C6597">
        <f>IF(B6597&lt;$W$41,3,IF(B6597&lt;$W$41+$W$42,4,5))</f>
        <v>0</v>
      </c>
      <c r="D6597">
        <f>NORMSINV(RAND())</f>
        <v>0</v>
      </c>
      <c r="E6597">
        <f>$W$25*EXP(($W$26-$W$28-0.5*$W$27^2)*C6597+$W$27*SQRT(C6597)*D6597)</f>
        <v>0</v>
      </c>
      <c r="F6597">
        <f>$W$30*(1+$W$31)^C6597</f>
        <v>0</v>
      </c>
      <c r="G6597">
        <f>$W$32*(1+$W$33)^C6597</f>
        <v>0</v>
      </c>
      <c r="H6597">
        <f>$W$34*(1+$W$35)^C6597</f>
        <v>0</v>
      </c>
      <c r="I6597">
        <f>MIN(E6597,F6597)</f>
        <v>0</v>
      </c>
      <c r="J6597">
        <f>MIN(E6597-I6597,G6597)</f>
        <v>0</v>
      </c>
      <c r="K6597">
        <f>MIN(E6597-I6597-J6597,H6597)</f>
        <v>0</v>
      </c>
      <c r="L6597">
        <f>E6597-I6597-J6597-K6597</f>
        <v>0</v>
      </c>
      <c r="M6597">
        <f>IF((I6597+J6597+(1-$W$36)*L6597)/$W$39&gt;=$W$38,1,0)</f>
        <v>0</v>
      </c>
      <c r="N6597">
        <f>IF(M6597=1,$W$37,$W$36)*L6597</f>
        <v>0</v>
      </c>
      <c r="O6597">
        <f>EXP(-$W$26*C6597)*I6597</f>
        <v>0</v>
      </c>
      <c r="P6597">
        <f>EXP(-$W$26*C6597)*J6597</f>
        <v>0</v>
      </c>
      <c r="Q6597">
        <f>EXP(-$W$26*C6597)*K6597</f>
        <v>0</v>
      </c>
      <c r="R6597">
        <f>EXP(-$W$26*C6597)*(L6597-N6597)</f>
        <v>0</v>
      </c>
      <c r="S6597">
        <f>EXP(-$W$26*C6597)*N6597</f>
        <v>0</v>
      </c>
      <c r="T6597">
        <f>EXP(-$W$26*C6597)*E6597</f>
        <v>0</v>
      </c>
    </row>
    <row r="6598" spans="1:20">
      <c r="A6598">
        <v>6589</v>
      </c>
      <c r="B6598">
        <f>RAND()</f>
        <v>0</v>
      </c>
      <c r="C6598">
        <f>IF(B6598&lt;$W$41,3,IF(B6598&lt;$W$41+$W$42,4,5))</f>
        <v>0</v>
      </c>
      <c r="D6598">
        <f>NORMSINV(RAND())</f>
        <v>0</v>
      </c>
      <c r="E6598">
        <f>$W$25*EXP(($W$26-$W$28-0.5*$W$27^2)*C6598+$W$27*SQRT(C6598)*D6598)</f>
        <v>0</v>
      </c>
      <c r="F6598">
        <f>$W$30*(1+$W$31)^C6598</f>
        <v>0</v>
      </c>
      <c r="G6598">
        <f>$W$32*(1+$W$33)^C6598</f>
        <v>0</v>
      </c>
      <c r="H6598">
        <f>$W$34*(1+$W$35)^C6598</f>
        <v>0</v>
      </c>
      <c r="I6598">
        <f>MIN(E6598,F6598)</f>
        <v>0</v>
      </c>
      <c r="J6598">
        <f>MIN(E6598-I6598,G6598)</f>
        <v>0</v>
      </c>
      <c r="K6598">
        <f>MIN(E6598-I6598-J6598,H6598)</f>
        <v>0</v>
      </c>
      <c r="L6598">
        <f>E6598-I6598-J6598-K6598</f>
        <v>0</v>
      </c>
      <c r="M6598">
        <f>IF((I6598+J6598+(1-$W$36)*L6598)/$W$39&gt;=$W$38,1,0)</f>
        <v>0</v>
      </c>
      <c r="N6598">
        <f>IF(M6598=1,$W$37,$W$36)*L6598</f>
        <v>0</v>
      </c>
      <c r="O6598">
        <f>EXP(-$W$26*C6598)*I6598</f>
        <v>0</v>
      </c>
      <c r="P6598">
        <f>EXP(-$W$26*C6598)*J6598</f>
        <v>0</v>
      </c>
      <c r="Q6598">
        <f>EXP(-$W$26*C6598)*K6598</f>
        <v>0</v>
      </c>
      <c r="R6598">
        <f>EXP(-$W$26*C6598)*(L6598-N6598)</f>
        <v>0</v>
      </c>
      <c r="S6598">
        <f>EXP(-$W$26*C6598)*N6598</f>
        <v>0</v>
      </c>
      <c r="T6598">
        <f>EXP(-$W$26*C6598)*E6598</f>
        <v>0</v>
      </c>
    </row>
    <row r="6599" spans="1:20">
      <c r="A6599">
        <v>6590</v>
      </c>
      <c r="B6599">
        <f>RAND()</f>
        <v>0</v>
      </c>
      <c r="C6599">
        <f>IF(B6599&lt;$W$41,3,IF(B6599&lt;$W$41+$W$42,4,5))</f>
        <v>0</v>
      </c>
      <c r="D6599">
        <f>NORMSINV(RAND())</f>
        <v>0</v>
      </c>
      <c r="E6599">
        <f>$W$25*EXP(($W$26-$W$28-0.5*$W$27^2)*C6599+$W$27*SQRT(C6599)*D6599)</f>
        <v>0</v>
      </c>
      <c r="F6599">
        <f>$W$30*(1+$W$31)^C6599</f>
        <v>0</v>
      </c>
      <c r="G6599">
        <f>$W$32*(1+$W$33)^C6599</f>
        <v>0</v>
      </c>
      <c r="H6599">
        <f>$W$34*(1+$W$35)^C6599</f>
        <v>0</v>
      </c>
      <c r="I6599">
        <f>MIN(E6599,F6599)</f>
        <v>0</v>
      </c>
      <c r="J6599">
        <f>MIN(E6599-I6599,G6599)</f>
        <v>0</v>
      </c>
      <c r="K6599">
        <f>MIN(E6599-I6599-J6599,H6599)</f>
        <v>0</v>
      </c>
      <c r="L6599">
        <f>E6599-I6599-J6599-K6599</f>
        <v>0</v>
      </c>
      <c r="M6599">
        <f>IF((I6599+J6599+(1-$W$36)*L6599)/$W$39&gt;=$W$38,1,0)</f>
        <v>0</v>
      </c>
      <c r="N6599">
        <f>IF(M6599=1,$W$37,$W$36)*L6599</f>
        <v>0</v>
      </c>
      <c r="O6599">
        <f>EXP(-$W$26*C6599)*I6599</f>
        <v>0</v>
      </c>
      <c r="P6599">
        <f>EXP(-$W$26*C6599)*J6599</f>
        <v>0</v>
      </c>
      <c r="Q6599">
        <f>EXP(-$W$26*C6599)*K6599</f>
        <v>0</v>
      </c>
      <c r="R6599">
        <f>EXP(-$W$26*C6599)*(L6599-N6599)</f>
        <v>0</v>
      </c>
      <c r="S6599">
        <f>EXP(-$W$26*C6599)*N6599</f>
        <v>0</v>
      </c>
      <c r="T6599">
        <f>EXP(-$W$26*C6599)*E6599</f>
        <v>0</v>
      </c>
    </row>
    <row r="6600" spans="1:20">
      <c r="A6600">
        <v>6591</v>
      </c>
      <c r="B6600">
        <f>RAND()</f>
        <v>0</v>
      </c>
      <c r="C6600">
        <f>IF(B6600&lt;$W$41,3,IF(B6600&lt;$W$41+$W$42,4,5))</f>
        <v>0</v>
      </c>
      <c r="D6600">
        <f>NORMSINV(RAND())</f>
        <v>0</v>
      </c>
      <c r="E6600">
        <f>$W$25*EXP(($W$26-$W$28-0.5*$W$27^2)*C6600+$W$27*SQRT(C6600)*D6600)</f>
        <v>0</v>
      </c>
      <c r="F6600">
        <f>$W$30*(1+$W$31)^C6600</f>
        <v>0</v>
      </c>
      <c r="G6600">
        <f>$W$32*(1+$W$33)^C6600</f>
        <v>0</v>
      </c>
      <c r="H6600">
        <f>$W$34*(1+$W$35)^C6600</f>
        <v>0</v>
      </c>
      <c r="I6600">
        <f>MIN(E6600,F6600)</f>
        <v>0</v>
      </c>
      <c r="J6600">
        <f>MIN(E6600-I6600,G6600)</f>
        <v>0</v>
      </c>
      <c r="K6600">
        <f>MIN(E6600-I6600-J6600,H6600)</f>
        <v>0</v>
      </c>
      <c r="L6600">
        <f>E6600-I6600-J6600-K6600</f>
        <v>0</v>
      </c>
      <c r="M6600">
        <f>IF((I6600+J6600+(1-$W$36)*L6600)/$W$39&gt;=$W$38,1,0)</f>
        <v>0</v>
      </c>
      <c r="N6600">
        <f>IF(M6600=1,$W$37,$W$36)*L6600</f>
        <v>0</v>
      </c>
      <c r="O6600">
        <f>EXP(-$W$26*C6600)*I6600</f>
        <v>0</v>
      </c>
      <c r="P6600">
        <f>EXP(-$W$26*C6600)*J6600</f>
        <v>0</v>
      </c>
      <c r="Q6600">
        <f>EXP(-$W$26*C6600)*K6600</f>
        <v>0</v>
      </c>
      <c r="R6600">
        <f>EXP(-$W$26*C6600)*(L6600-N6600)</f>
        <v>0</v>
      </c>
      <c r="S6600">
        <f>EXP(-$W$26*C6600)*N6600</f>
        <v>0</v>
      </c>
      <c r="T6600">
        <f>EXP(-$W$26*C6600)*E6600</f>
        <v>0</v>
      </c>
    </row>
    <row r="6601" spans="1:20">
      <c r="A6601">
        <v>6592</v>
      </c>
      <c r="B6601">
        <f>RAND()</f>
        <v>0</v>
      </c>
      <c r="C6601">
        <f>IF(B6601&lt;$W$41,3,IF(B6601&lt;$W$41+$W$42,4,5))</f>
        <v>0</v>
      </c>
      <c r="D6601">
        <f>NORMSINV(RAND())</f>
        <v>0</v>
      </c>
      <c r="E6601">
        <f>$W$25*EXP(($W$26-$W$28-0.5*$W$27^2)*C6601+$W$27*SQRT(C6601)*D6601)</f>
        <v>0</v>
      </c>
      <c r="F6601">
        <f>$W$30*(1+$W$31)^C6601</f>
        <v>0</v>
      </c>
      <c r="G6601">
        <f>$W$32*(1+$W$33)^C6601</f>
        <v>0</v>
      </c>
      <c r="H6601">
        <f>$W$34*(1+$W$35)^C6601</f>
        <v>0</v>
      </c>
      <c r="I6601">
        <f>MIN(E6601,F6601)</f>
        <v>0</v>
      </c>
      <c r="J6601">
        <f>MIN(E6601-I6601,G6601)</f>
        <v>0</v>
      </c>
      <c r="K6601">
        <f>MIN(E6601-I6601-J6601,H6601)</f>
        <v>0</v>
      </c>
      <c r="L6601">
        <f>E6601-I6601-J6601-K6601</f>
        <v>0</v>
      </c>
      <c r="M6601">
        <f>IF((I6601+J6601+(1-$W$36)*L6601)/$W$39&gt;=$W$38,1,0)</f>
        <v>0</v>
      </c>
      <c r="N6601">
        <f>IF(M6601=1,$W$37,$W$36)*L6601</f>
        <v>0</v>
      </c>
      <c r="O6601">
        <f>EXP(-$W$26*C6601)*I6601</f>
        <v>0</v>
      </c>
      <c r="P6601">
        <f>EXP(-$W$26*C6601)*J6601</f>
        <v>0</v>
      </c>
      <c r="Q6601">
        <f>EXP(-$W$26*C6601)*K6601</f>
        <v>0</v>
      </c>
      <c r="R6601">
        <f>EXP(-$W$26*C6601)*(L6601-N6601)</f>
        <v>0</v>
      </c>
      <c r="S6601">
        <f>EXP(-$W$26*C6601)*N6601</f>
        <v>0</v>
      </c>
      <c r="T6601">
        <f>EXP(-$W$26*C6601)*E6601</f>
        <v>0</v>
      </c>
    </row>
    <row r="6602" spans="1:20">
      <c r="A6602">
        <v>6593</v>
      </c>
      <c r="B6602">
        <f>RAND()</f>
        <v>0</v>
      </c>
      <c r="C6602">
        <f>IF(B6602&lt;$W$41,3,IF(B6602&lt;$W$41+$W$42,4,5))</f>
        <v>0</v>
      </c>
      <c r="D6602">
        <f>NORMSINV(RAND())</f>
        <v>0</v>
      </c>
      <c r="E6602">
        <f>$W$25*EXP(($W$26-$W$28-0.5*$W$27^2)*C6602+$W$27*SQRT(C6602)*D6602)</f>
        <v>0</v>
      </c>
      <c r="F6602">
        <f>$W$30*(1+$W$31)^C6602</f>
        <v>0</v>
      </c>
      <c r="G6602">
        <f>$W$32*(1+$W$33)^C6602</f>
        <v>0</v>
      </c>
      <c r="H6602">
        <f>$W$34*(1+$W$35)^C6602</f>
        <v>0</v>
      </c>
      <c r="I6602">
        <f>MIN(E6602,F6602)</f>
        <v>0</v>
      </c>
      <c r="J6602">
        <f>MIN(E6602-I6602,G6602)</f>
        <v>0</v>
      </c>
      <c r="K6602">
        <f>MIN(E6602-I6602-J6602,H6602)</f>
        <v>0</v>
      </c>
      <c r="L6602">
        <f>E6602-I6602-J6602-K6602</f>
        <v>0</v>
      </c>
      <c r="M6602">
        <f>IF((I6602+J6602+(1-$W$36)*L6602)/$W$39&gt;=$W$38,1,0)</f>
        <v>0</v>
      </c>
      <c r="N6602">
        <f>IF(M6602=1,$W$37,$W$36)*L6602</f>
        <v>0</v>
      </c>
      <c r="O6602">
        <f>EXP(-$W$26*C6602)*I6602</f>
        <v>0</v>
      </c>
      <c r="P6602">
        <f>EXP(-$W$26*C6602)*J6602</f>
        <v>0</v>
      </c>
      <c r="Q6602">
        <f>EXP(-$W$26*C6602)*K6602</f>
        <v>0</v>
      </c>
      <c r="R6602">
        <f>EXP(-$W$26*C6602)*(L6602-N6602)</f>
        <v>0</v>
      </c>
      <c r="S6602">
        <f>EXP(-$W$26*C6602)*N6602</f>
        <v>0</v>
      </c>
      <c r="T6602">
        <f>EXP(-$W$26*C6602)*E6602</f>
        <v>0</v>
      </c>
    </row>
    <row r="6603" spans="1:20">
      <c r="A6603">
        <v>6594</v>
      </c>
      <c r="B6603">
        <f>RAND()</f>
        <v>0</v>
      </c>
      <c r="C6603">
        <f>IF(B6603&lt;$W$41,3,IF(B6603&lt;$W$41+$W$42,4,5))</f>
        <v>0</v>
      </c>
      <c r="D6603">
        <f>NORMSINV(RAND())</f>
        <v>0</v>
      </c>
      <c r="E6603">
        <f>$W$25*EXP(($W$26-$W$28-0.5*$W$27^2)*C6603+$W$27*SQRT(C6603)*D6603)</f>
        <v>0</v>
      </c>
      <c r="F6603">
        <f>$W$30*(1+$W$31)^C6603</f>
        <v>0</v>
      </c>
      <c r="G6603">
        <f>$W$32*(1+$W$33)^C6603</f>
        <v>0</v>
      </c>
      <c r="H6603">
        <f>$W$34*(1+$W$35)^C6603</f>
        <v>0</v>
      </c>
      <c r="I6603">
        <f>MIN(E6603,F6603)</f>
        <v>0</v>
      </c>
      <c r="J6603">
        <f>MIN(E6603-I6603,G6603)</f>
        <v>0</v>
      </c>
      <c r="K6603">
        <f>MIN(E6603-I6603-J6603,H6603)</f>
        <v>0</v>
      </c>
      <c r="L6603">
        <f>E6603-I6603-J6603-K6603</f>
        <v>0</v>
      </c>
      <c r="M6603">
        <f>IF((I6603+J6603+(1-$W$36)*L6603)/$W$39&gt;=$W$38,1,0)</f>
        <v>0</v>
      </c>
      <c r="N6603">
        <f>IF(M6603=1,$W$37,$W$36)*L6603</f>
        <v>0</v>
      </c>
      <c r="O6603">
        <f>EXP(-$W$26*C6603)*I6603</f>
        <v>0</v>
      </c>
      <c r="P6603">
        <f>EXP(-$W$26*C6603)*J6603</f>
        <v>0</v>
      </c>
      <c r="Q6603">
        <f>EXP(-$W$26*C6603)*K6603</f>
        <v>0</v>
      </c>
      <c r="R6603">
        <f>EXP(-$W$26*C6603)*(L6603-N6603)</f>
        <v>0</v>
      </c>
      <c r="S6603">
        <f>EXP(-$W$26*C6603)*N6603</f>
        <v>0</v>
      </c>
      <c r="T6603">
        <f>EXP(-$W$26*C6603)*E6603</f>
        <v>0</v>
      </c>
    </row>
    <row r="6604" spans="1:20">
      <c r="A6604">
        <v>6595</v>
      </c>
      <c r="B6604">
        <f>RAND()</f>
        <v>0</v>
      </c>
      <c r="C6604">
        <f>IF(B6604&lt;$W$41,3,IF(B6604&lt;$W$41+$W$42,4,5))</f>
        <v>0</v>
      </c>
      <c r="D6604">
        <f>NORMSINV(RAND())</f>
        <v>0</v>
      </c>
      <c r="E6604">
        <f>$W$25*EXP(($W$26-$W$28-0.5*$W$27^2)*C6604+$W$27*SQRT(C6604)*D6604)</f>
        <v>0</v>
      </c>
      <c r="F6604">
        <f>$W$30*(1+$W$31)^C6604</f>
        <v>0</v>
      </c>
      <c r="G6604">
        <f>$W$32*(1+$W$33)^C6604</f>
        <v>0</v>
      </c>
      <c r="H6604">
        <f>$W$34*(1+$W$35)^C6604</f>
        <v>0</v>
      </c>
      <c r="I6604">
        <f>MIN(E6604,F6604)</f>
        <v>0</v>
      </c>
      <c r="J6604">
        <f>MIN(E6604-I6604,G6604)</f>
        <v>0</v>
      </c>
      <c r="K6604">
        <f>MIN(E6604-I6604-J6604,H6604)</f>
        <v>0</v>
      </c>
      <c r="L6604">
        <f>E6604-I6604-J6604-K6604</f>
        <v>0</v>
      </c>
      <c r="M6604">
        <f>IF((I6604+J6604+(1-$W$36)*L6604)/$W$39&gt;=$W$38,1,0)</f>
        <v>0</v>
      </c>
      <c r="N6604">
        <f>IF(M6604=1,$W$37,$W$36)*L6604</f>
        <v>0</v>
      </c>
      <c r="O6604">
        <f>EXP(-$W$26*C6604)*I6604</f>
        <v>0</v>
      </c>
      <c r="P6604">
        <f>EXP(-$W$26*C6604)*J6604</f>
        <v>0</v>
      </c>
      <c r="Q6604">
        <f>EXP(-$W$26*C6604)*K6604</f>
        <v>0</v>
      </c>
      <c r="R6604">
        <f>EXP(-$W$26*C6604)*(L6604-N6604)</f>
        <v>0</v>
      </c>
      <c r="S6604">
        <f>EXP(-$W$26*C6604)*N6604</f>
        <v>0</v>
      </c>
      <c r="T6604">
        <f>EXP(-$W$26*C6604)*E6604</f>
        <v>0</v>
      </c>
    </row>
    <row r="6605" spans="1:20">
      <c r="A6605">
        <v>6596</v>
      </c>
      <c r="B6605">
        <f>RAND()</f>
        <v>0</v>
      </c>
      <c r="C6605">
        <f>IF(B6605&lt;$W$41,3,IF(B6605&lt;$W$41+$W$42,4,5))</f>
        <v>0</v>
      </c>
      <c r="D6605">
        <f>NORMSINV(RAND())</f>
        <v>0</v>
      </c>
      <c r="E6605">
        <f>$W$25*EXP(($W$26-$W$28-0.5*$W$27^2)*C6605+$W$27*SQRT(C6605)*D6605)</f>
        <v>0</v>
      </c>
      <c r="F6605">
        <f>$W$30*(1+$W$31)^C6605</f>
        <v>0</v>
      </c>
      <c r="G6605">
        <f>$W$32*(1+$W$33)^C6605</f>
        <v>0</v>
      </c>
      <c r="H6605">
        <f>$W$34*(1+$W$35)^C6605</f>
        <v>0</v>
      </c>
      <c r="I6605">
        <f>MIN(E6605,F6605)</f>
        <v>0</v>
      </c>
      <c r="J6605">
        <f>MIN(E6605-I6605,G6605)</f>
        <v>0</v>
      </c>
      <c r="K6605">
        <f>MIN(E6605-I6605-J6605,H6605)</f>
        <v>0</v>
      </c>
      <c r="L6605">
        <f>E6605-I6605-J6605-K6605</f>
        <v>0</v>
      </c>
      <c r="M6605">
        <f>IF((I6605+J6605+(1-$W$36)*L6605)/$W$39&gt;=$W$38,1,0)</f>
        <v>0</v>
      </c>
      <c r="N6605">
        <f>IF(M6605=1,$W$37,$W$36)*L6605</f>
        <v>0</v>
      </c>
      <c r="O6605">
        <f>EXP(-$W$26*C6605)*I6605</f>
        <v>0</v>
      </c>
      <c r="P6605">
        <f>EXP(-$W$26*C6605)*J6605</f>
        <v>0</v>
      </c>
      <c r="Q6605">
        <f>EXP(-$W$26*C6605)*K6605</f>
        <v>0</v>
      </c>
      <c r="R6605">
        <f>EXP(-$W$26*C6605)*(L6605-N6605)</f>
        <v>0</v>
      </c>
      <c r="S6605">
        <f>EXP(-$W$26*C6605)*N6605</f>
        <v>0</v>
      </c>
      <c r="T6605">
        <f>EXP(-$W$26*C6605)*E6605</f>
        <v>0</v>
      </c>
    </row>
    <row r="6606" spans="1:20">
      <c r="A6606">
        <v>6597</v>
      </c>
      <c r="B6606">
        <f>RAND()</f>
        <v>0</v>
      </c>
      <c r="C6606">
        <f>IF(B6606&lt;$W$41,3,IF(B6606&lt;$W$41+$W$42,4,5))</f>
        <v>0</v>
      </c>
      <c r="D6606">
        <f>NORMSINV(RAND())</f>
        <v>0</v>
      </c>
      <c r="E6606">
        <f>$W$25*EXP(($W$26-$W$28-0.5*$W$27^2)*C6606+$W$27*SQRT(C6606)*D6606)</f>
        <v>0</v>
      </c>
      <c r="F6606">
        <f>$W$30*(1+$W$31)^C6606</f>
        <v>0</v>
      </c>
      <c r="G6606">
        <f>$W$32*(1+$W$33)^C6606</f>
        <v>0</v>
      </c>
      <c r="H6606">
        <f>$W$34*(1+$W$35)^C6606</f>
        <v>0</v>
      </c>
      <c r="I6606">
        <f>MIN(E6606,F6606)</f>
        <v>0</v>
      </c>
      <c r="J6606">
        <f>MIN(E6606-I6606,G6606)</f>
        <v>0</v>
      </c>
      <c r="K6606">
        <f>MIN(E6606-I6606-J6606,H6606)</f>
        <v>0</v>
      </c>
      <c r="L6606">
        <f>E6606-I6606-J6606-K6606</f>
        <v>0</v>
      </c>
      <c r="M6606">
        <f>IF((I6606+J6606+(1-$W$36)*L6606)/$W$39&gt;=$W$38,1,0)</f>
        <v>0</v>
      </c>
      <c r="N6606">
        <f>IF(M6606=1,$W$37,$W$36)*L6606</f>
        <v>0</v>
      </c>
      <c r="O6606">
        <f>EXP(-$W$26*C6606)*I6606</f>
        <v>0</v>
      </c>
      <c r="P6606">
        <f>EXP(-$W$26*C6606)*J6606</f>
        <v>0</v>
      </c>
      <c r="Q6606">
        <f>EXP(-$W$26*C6606)*K6606</f>
        <v>0</v>
      </c>
      <c r="R6606">
        <f>EXP(-$W$26*C6606)*(L6606-N6606)</f>
        <v>0</v>
      </c>
      <c r="S6606">
        <f>EXP(-$W$26*C6606)*N6606</f>
        <v>0</v>
      </c>
      <c r="T6606">
        <f>EXP(-$W$26*C6606)*E6606</f>
        <v>0</v>
      </c>
    </row>
    <row r="6607" spans="1:20">
      <c r="A6607">
        <v>6598</v>
      </c>
      <c r="B6607">
        <f>RAND()</f>
        <v>0</v>
      </c>
      <c r="C6607">
        <f>IF(B6607&lt;$W$41,3,IF(B6607&lt;$W$41+$W$42,4,5))</f>
        <v>0</v>
      </c>
      <c r="D6607">
        <f>NORMSINV(RAND())</f>
        <v>0</v>
      </c>
      <c r="E6607">
        <f>$W$25*EXP(($W$26-$W$28-0.5*$W$27^2)*C6607+$W$27*SQRT(C6607)*D6607)</f>
        <v>0</v>
      </c>
      <c r="F6607">
        <f>$W$30*(1+$W$31)^C6607</f>
        <v>0</v>
      </c>
      <c r="G6607">
        <f>$W$32*(1+$W$33)^C6607</f>
        <v>0</v>
      </c>
      <c r="H6607">
        <f>$W$34*(1+$W$35)^C6607</f>
        <v>0</v>
      </c>
      <c r="I6607">
        <f>MIN(E6607,F6607)</f>
        <v>0</v>
      </c>
      <c r="J6607">
        <f>MIN(E6607-I6607,G6607)</f>
        <v>0</v>
      </c>
      <c r="K6607">
        <f>MIN(E6607-I6607-J6607,H6607)</f>
        <v>0</v>
      </c>
      <c r="L6607">
        <f>E6607-I6607-J6607-K6607</f>
        <v>0</v>
      </c>
      <c r="M6607">
        <f>IF((I6607+J6607+(1-$W$36)*L6607)/$W$39&gt;=$W$38,1,0)</f>
        <v>0</v>
      </c>
      <c r="N6607">
        <f>IF(M6607=1,$W$37,$W$36)*L6607</f>
        <v>0</v>
      </c>
      <c r="O6607">
        <f>EXP(-$W$26*C6607)*I6607</f>
        <v>0</v>
      </c>
      <c r="P6607">
        <f>EXP(-$W$26*C6607)*J6607</f>
        <v>0</v>
      </c>
      <c r="Q6607">
        <f>EXP(-$W$26*C6607)*K6607</f>
        <v>0</v>
      </c>
      <c r="R6607">
        <f>EXP(-$W$26*C6607)*(L6607-N6607)</f>
        <v>0</v>
      </c>
      <c r="S6607">
        <f>EXP(-$W$26*C6607)*N6607</f>
        <v>0</v>
      </c>
      <c r="T6607">
        <f>EXP(-$W$26*C6607)*E6607</f>
        <v>0</v>
      </c>
    </row>
    <row r="6608" spans="1:20">
      <c r="A6608">
        <v>6599</v>
      </c>
      <c r="B6608">
        <f>RAND()</f>
        <v>0</v>
      </c>
      <c r="C6608">
        <f>IF(B6608&lt;$W$41,3,IF(B6608&lt;$W$41+$W$42,4,5))</f>
        <v>0</v>
      </c>
      <c r="D6608">
        <f>NORMSINV(RAND())</f>
        <v>0</v>
      </c>
      <c r="E6608">
        <f>$W$25*EXP(($W$26-$W$28-0.5*$W$27^2)*C6608+$W$27*SQRT(C6608)*D6608)</f>
        <v>0</v>
      </c>
      <c r="F6608">
        <f>$W$30*(1+$W$31)^C6608</f>
        <v>0</v>
      </c>
      <c r="G6608">
        <f>$W$32*(1+$W$33)^C6608</f>
        <v>0</v>
      </c>
      <c r="H6608">
        <f>$W$34*(1+$W$35)^C6608</f>
        <v>0</v>
      </c>
      <c r="I6608">
        <f>MIN(E6608,F6608)</f>
        <v>0</v>
      </c>
      <c r="J6608">
        <f>MIN(E6608-I6608,G6608)</f>
        <v>0</v>
      </c>
      <c r="K6608">
        <f>MIN(E6608-I6608-J6608,H6608)</f>
        <v>0</v>
      </c>
      <c r="L6608">
        <f>E6608-I6608-J6608-K6608</f>
        <v>0</v>
      </c>
      <c r="M6608">
        <f>IF((I6608+J6608+(1-$W$36)*L6608)/$W$39&gt;=$W$38,1,0)</f>
        <v>0</v>
      </c>
      <c r="N6608">
        <f>IF(M6608=1,$W$37,$W$36)*L6608</f>
        <v>0</v>
      </c>
      <c r="O6608">
        <f>EXP(-$W$26*C6608)*I6608</f>
        <v>0</v>
      </c>
      <c r="P6608">
        <f>EXP(-$W$26*C6608)*J6608</f>
        <v>0</v>
      </c>
      <c r="Q6608">
        <f>EXP(-$W$26*C6608)*K6608</f>
        <v>0</v>
      </c>
      <c r="R6608">
        <f>EXP(-$W$26*C6608)*(L6608-N6608)</f>
        <v>0</v>
      </c>
      <c r="S6608">
        <f>EXP(-$W$26*C6608)*N6608</f>
        <v>0</v>
      </c>
      <c r="T6608">
        <f>EXP(-$W$26*C6608)*E6608</f>
        <v>0</v>
      </c>
    </row>
    <row r="6609" spans="1:20">
      <c r="A6609">
        <v>6600</v>
      </c>
      <c r="B6609">
        <f>RAND()</f>
        <v>0</v>
      </c>
      <c r="C6609">
        <f>IF(B6609&lt;$W$41,3,IF(B6609&lt;$W$41+$W$42,4,5))</f>
        <v>0</v>
      </c>
      <c r="D6609">
        <f>NORMSINV(RAND())</f>
        <v>0</v>
      </c>
      <c r="E6609">
        <f>$W$25*EXP(($W$26-$W$28-0.5*$W$27^2)*C6609+$W$27*SQRT(C6609)*D6609)</f>
        <v>0</v>
      </c>
      <c r="F6609">
        <f>$W$30*(1+$W$31)^C6609</f>
        <v>0</v>
      </c>
      <c r="G6609">
        <f>$W$32*(1+$W$33)^C6609</f>
        <v>0</v>
      </c>
      <c r="H6609">
        <f>$W$34*(1+$W$35)^C6609</f>
        <v>0</v>
      </c>
      <c r="I6609">
        <f>MIN(E6609,F6609)</f>
        <v>0</v>
      </c>
      <c r="J6609">
        <f>MIN(E6609-I6609,G6609)</f>
        <v>0</v>
      </c>
      <c r="K6609">
        <f>MIN(E6609-I6609-J6609,H6609)</f>
        <v>0</v>
      </c>
      <c r="L6609">
        <f>E6609-I6609-J6609-K6609</f>
        <v>0</v>
      </c>
      <c r="M6609">
        <f>IF((I6609+J6609+(1-$W$36)*L6609)/$W$39&gt;=$W$38,1,0)</f>
        <v>0</v>
      </c>
      <c r="N6609">
        <f>IF(M6609=1,$W$37,$W$36)*L6609</f>
        <v>0</v>
      </c>
      <c r="O6609">
        <f>EXP(-$W$26*C6609)*I6609</f>
        <v>0</v>
      </c>
      <c r="P6609">
        <f>EXP(-$W$26*C6609)*J6609</f>
        <v>0</v>
      </c>
      <c r="Q6609">
        <f>EXP(-$W$26*C6609)*K6609</f>
        <v>0</v>
      </c>
      <c r="R6609">
        <f>EXP(-$W$26*C6609)*(L6609-N6609)</f>
        <v>0</v>
      </c>
      <c r="S6609">
        <f>EXP(-$W$26*C6609)*N6609</f>
        <v>0</v>
      </c>
      <c r="T6609">
        <f>EXP(-$W$26*C6609)*E6609</f>
        <v>0</v>
      </c>
    </row>
    <row r="6610" spans="1:20">
      <c r="A6610">
        <v>6601</v>
      </c>
      <c r="B6610">
        <f>RAND()</f>
        <v>0</v>
      </c>
      <c r="C6610">
        <f>IF(B6610&lt;$W$41,3,IF(B6610&lt;$W$41+$W$42,4,5))</f>
        <v>0</v>
      </c>
      <c r="D6610">
        <f>NORMSINV(RAND())</f>
        <v>0</v>
      </c>
      <c r="E6610">
        <f>$W$25*EXP(($W$26-$W$28-0.5*$W$27^2)*C6610+$W$27*SQRT(C6610)*D6610)</f>
        <v>0</v>
      </c>
      <c r="F6610">
        <f>$W$30*(1+$W$31)^C6610</f>
        <v>0</v>
      </c>
      <c r="G6610">
        <f>$W$32*(1+$W$33)^C6610</f>
        <v>0</v>
      </c>
      <c r="H6610">
        <f>$W$34*(1+$W$35)^C6610</f>
        <v>0</v>
      </c>
      <c r="I6610">
        <f>MIN(E6610,F6610)</f>
        <v>0</v>
      </c>
      <c r="J6610">
        <f>MIN(E6610-I6610,G6610)</f>
        <v>0</v>
      </c>
      <c r="K6610">
        <f>MIN(E6610-I6610-J6610,H6610)</f>
        <v>0</v>
      </c>
      <c r="L6610">
        <f>E6610-I6610-J6610-K6610</f>
        <v>0</v>
      </c>
      <c r="M6610">
        <f>IF((I6610+J6610+(1-$W$36)*L6610)/$W$39&gt;=$W$38,1,0)</f>
        <v>0</v>
      </c>
      <c r="N6610">
        <f>IF(M6610=1,$W$37,$W$36)*L6610</f>
        <v>0</v>
      </c>
      <c r="O6610">
        <f>EXP(-$W$26*C6610)*I6610</f>
        <v>0</v>
      </c>
      <c r="P6610">
        <f>EXP(-$W$26*C6610)*J6610</f>
        <v>0</v>
      </c>
      <c r="Q6610">
        <f>EXP(-$W$26*C6610)*K6610</f>
        <v>0</v>
      </c>
      <c r="R6610">
        <f>EXP(-$W$26*C6610)*(L6610-N6610)</f>
        <v>0</v>
      </c>
      <c r="S6610">
        <f>EXP(-$W$26*C6610)*N6610</f>
        <v>0</v>
      </c>
      <c r="T6610">
        <f>EXP(-$W$26*C6610)*E6610</f>
        <v>0</v>
      </c>
    </row>
    <row r="6611" spans="1:20">
      <c r="A6611">
        <v>6602</v>
      </c>
      <c r="B6611">
        <f>RAND()</f>
        <v>0</v>
      </c>
      <c r="C6611">
        <f>IF(B6611&lt;$W$41,3,IF(B6611&lt;$W$41+$W$42,4,5))</f>
        <v>0</v>
      </c>
      <c r="D6611">
        <f>NORMSINV(RAND())</f>
        <v>0</v>
      </c>
      <c r="E6611">
        <f>$W$25*EXP(($W$26-$W$28-0.5*$W$27^2)*C6611+$W$27*SQRT(C6611)*D6611)</f>
        <v>0</v>
      </c>
      <c r="F6611">
        <f>$W$30*(1+$W$31)^C6611</f>
        <v>0</v>
      </c>
      <c r="G6611">
        <f>$W$32*(1+$W$33)^C6611</f>
        <v>0</v>
      </c>
      <c r="H6611">
        <f>$W$34*(1+$W$35)^C6611</f>
        <v>0</v>
      </c>
      <c r="I6611">
        <f>MIN(E6611,F6611)</f>
        <v>0</v>
      </c>
      <c r="J6611">
        <f>MIN(E6611-I6611,G6611)</f>
        <v>0</v>
      </c>
      <c r="K6611">
        <f>MIN(E6611-I6611-J6611,H6611)</f>
        <v>0</v>
      </c>
      <c r="L6611">
        <f>E6611-I6611-J6611-K6611</f>
        <v>0</v>
      </c>
      <c r="M6611">
        <f>IF((I6611+J6611+(1-$W$36)*L6611)/$W$39&gt;=$W$38,1,0)</f>
        <v>0</v>
      </c>
      <c r="N6611">
        <f>IF(M6611=1,$W$37,$W$36)*L6611</f>
        <v>0</v>
      </c>
      <c r="O6611">
        <f>EXP(-$W$26*C6611)*I6611</f>
        <v>0</v>
      </c>
      <c r="P6611">
        <f>EXP(-$W$26*C6611)*J6611</f>
        <v>0</v>
      </c>
      <c r="Q6611">
        <f>EXP(-$W$26*C6611)*K6611</f>
        <v>0</v>
      </c>
      <c r="R6611">
        <f>EXP(-$W$26*C6611)*(L6611-N6611)</f>
        <v>0</v>
      </c>
      <c r="S6611">
        <f>EXP(-$W$26*C6611)*N6611</f>
        <v>0</v>
      </c>
      <c r="T6611">
        <f>EXP(-$W$26*C6611)*E6611</f>
        <v>0</v>
      </c>
    </row>
    <row r="6612" spans="1:20">
      <c r="A6612">
        <v>6603</v>
      </c>
      <c r="B6612">
        <f>RAND()</f>
        <v>0</v>
      </c>
      <c r="C6612">
        <f>IF(B6612&lt;$W$41,3,IF(B6612&lt;$W$41+$W$42,4,5))</f>
        <v>0</v>
      </c>
      <c r="D6612">
        <f>NORMSINV(RAND())</f>
        <v>0</v>
      </c>
      <c r="E6612">
        <f>$W$25*EXP(($W$26-$W$28-0.5*$W$27^2)*C6612+$W$27*SQRT(C6612)*D6612)</f>
        <v>0</v>
      </c>
      <c r="F6612">
        <f>$W$30*(1+$W$31)^C6612</f>
        <v>0</v>
      </c>
      <c r="G6612">
        <f>$W$32*(1+$W$33)^C6612</f>
        <v>0</v>
      </c>
      <c r="H6612">
        <f>$W$34*(1+$W$35)^C6612</f>
        <v>0</v>
      </c>
      <c r="I6612">
        <f>MIN(E6612,F6612)</f>
        <v>0</v>
      </c>
      <c r="J6612">
        <f>MIN(E6612-I6612,G6612)</f>
        <v>0</v>
      </c>
      <c r="K6612">
        <f>MIN(E6612-I6612-J6612,H6612)</f>
        <v>0</v>
      </c>
      <c r="L6612">
        <f>E6612-I6612-J6612-K6612</f>
        <v>0</v>
      </c>
      <c r="M6612">
        <f>IF((I6612+J6612+(1-$W$36)*L6612)/$W$39&gt;=$W$38,1,0)</f>
        <v>0</v>
      </c>
      <c r="N6612">
        <f>IF(M6612=1,$W$37,$W$36)*L6612</f>
        <v>0</v>
      </c>
      <c r="O6612">
        <f>EXP(-$W$26*C6612)*I6612</f>
        <v>0</v>
      </c>
      <c r="P6612">
        <f>EXP(-$W$26*C6612)*J6612</f>
        <v>0</v>
      </c>
      <c r="Q6612">
        <f>EXP(-$W$26*C6612)*K6612</f>
        <v>0</v>
      </c>
      <c r="R6612">
        <f>EXP(-$W$26*C6612)*(L6612-N6612)</f>
        <v>0</v>
      </c>
      <c r="S6612">
        <f>EXP(-$W$26*C6612)*N6612</f>
        <v>0</v>
      </c>
      <c r="T6612">
        <f>EXP(-$W$26*C6612)*E6612</f>
        <v>0</v>
      </c>
    </row>
    <row r="6613" spans="1:20">
      <c r="A6613">
        <v>6604</v>
      </c>
      <c r="B6613">
        <f>RAND()</f>
        <v>0</v>
      </c>
      <c r="C6613">
        <f>IF(B6613&lt;$W$41,3,IF(B6613&lt;$W$41+$W$42,4,5))</f>
        <v>0</v>
      </c>
      <c r="D6613">
        <f>NORMSINV(RAND())</f>
        <v>0</v>
      </c>
      <c r="E6613">
        <f>$W$25*EXP(($W$26-$W$28-0.5*$W$27^2)*C6613+$W$27*SQRT(C6613)*D6613)</f>
        <v>0</v>
      </c>
      <c r="F6613">
        <f>$W$30*(1+$W$31)^C6613</f>
        <v>0</v>
      </c>
      <c r="G6613">
        <f>$W$32*(1+$W$33)^C6613</f>
        <v>0</v>
      </c>
      <c r="H6613">
        <f>$W$34*(1+$W$35)^C6613</f>
        <v>0</v>
      </c>
      <c r="I6613">
        <f>MIN(E6613,F6613)</f>
        <v>0</v>
      </c>
      <c r="J6613">
        <f>MIN(E6613-I6613,G6613)</f>
        <v>0</v>
      </c>
      <c r="K6613">
        <f>MIN(E6613-I6613-J6613,H6613)</f>
        <v>0</v>
      </c>
      <c r="L6613">
        <f>E6613-I6613-J6613-K6613</f>
        <v>0</v>
      </c>
      <c r="M6613">
        <f>IF((I6613+J6613+(1-$W$36)*L6613)/$W$39&gt;=$W$38,1,0)</f>
        <v>0</v>
      </c>
      <c r="N6613">
        <f>IF(M6613=1,$W$37,$W$36)*L6613</f>
        <v>0</v>
      </c>
      <c r="O6613">
        <f>EXP(-$W$26*C6613)*I6613</f>
        <v>0</v>
      </c>
      <c r="P6613">
        <f>EXP(-$W$26*C6613)*J6613</f>
        <v>0</v>
      </c>
      <c r="Q6613">
        <f>EXP(-$W$26*C6613)*K6613</f>
        <v>0</v>
      </c>
      <c r="R6613">
        <f>EXP(-$W$26*C6613)*(L6613-N6613)</f>
        <v>0</v>
      </c>
      <c r="S6613">
        <f>EXP(-$W$26*C6613)*N6613</f>
        <v>0</v>
      </c>
      <c r="T6613">
        <f>EXP(-$W$26*C6613)*E6613</f>
        <v>0</v>
      </c>
    </row>
    <row r="6614" spans="1:20">
      <c r="A6614">
        <v>6605</v>
      </c>
      <c r="B6614">
        <f>RAND()</f>
        <v>0</v>
      </c>
      <c r="C6614">
        <f>IF(B6614&lt;$W$41,3,IF(B6614&lt;$W$41+$W$42,4,5))</f>
        <v>0</v>
      </c>
      <c r="D6614">
        <f>NORMSINV(RAND())</f>
        <v>0</v>
      </c>
      <c r="E6614">
        <f>$W$25*EXP(($W$26-$W$28-0.5*$W$27^2)*C6614+$W$27*SQRT(C6614)*D6614)</f>
        <v>0</v>
      </c>
      <c r="F6614">
        <f>$W$30*(1+$W$31)^C6614</f>
        <v>0</v>
      </c>
      <c r="G6614">
        <f>$W$32*(1+$W$33)^C6614</f>
        <v>0</v>
      </c>
      <c r="H6614">
        <f>$W$34*(1+$W$35)^C6614</f>
        <v>0</v>
      </c>
      <c r="I6614">
        <f>MIN(E6614,F6614)</f>
        <v>0</v>
      </c>
      <c r="J6614">
        <f>MIN(E6614-I6614,G6614)</f>
        <v>0</v>
      </c>
      <c r="K6614">
        <f>MIN(E6614-I6614-J6614,H6614)</f>
        <v>0</v>
      </c>
      <c r="L6614">
        <f>E6614-I6614-J6614-K6614</f>
        <v>0</v>
      </c>
      <c r="M6614">
        <f>IF((I6614+J6614+(1-$W$36)*L6614)/$W$39&gt;=$W$38,1,0)</f>
        <v>0</v>
      </c>
      <c r="N6614">
        <f>IF(M6614=1,$W$37,$W$36)*L6614</f>
        <v>0</v>
      </c>
      <c r="O6614">
        <f>EXP(-$W$26*C6614)*I6614</f>
        <v>0</v>
      </c>
      <c r="P6614">
        <f>EXP(-$W$26*C6614)*J6614</f>
        <v>0</v>
      </c>
      <c r="Q6614">
        <f>EXP(-$W$26*C6614)*K6614</f>
        <v>0</v>
      </c>
      <c r="R6614">
        <f>EXP(-$W$26*C6614)*(L6614-N6614)</f>
        <v>0</v>
      </c>
      <c r="S6614">
        <f>EXP(-$W$26*C6614)*N6614</f>
        <v>0</v>
      </c>
      <c r="T6614">
        <f>EXP(-$W$26*C6614)*E6614</f>
        <v>0</v>
      </c>
    </row>
    <row r="6615" spans="1:20">
      <c r="A6615">
        <v>6606</v>
      </c>
      <c r="B6615">
        <f>RAND()</f>
        <v>0</v>
      </c>
      <c r="C6615">
        <f>IF(B6615&lt;$W$41,3,IF(B6615&lt;$W$41+$W$42,4,5))</f>
        <v>0</v>
      </c>
      <c r="D6615">
        <f>NORMSINV(RAND())</f>
        <v>0</v>
      </c>
      <c r="E6615">
        <f>$W$25*EXP(($W$26-$W$28-0.5*$W$27^2)*C6615+$W$27*SQRT(C6615)*D6615)</f>
        <v>0</v>
      </c>
      <c r="F6615">
        <f>$W$30*(1+$W$31)^C6615</f>
        <v>0</v>
      </c>
      <c r="G6615">
        <f>$W$32*(1+$W$33)^C6615</f>
        <v>0</v>
      </c>
      <c r="H6615">
        <f>$W$34*(1+$W$35)^C6615</f>
        <v>0</v>
      </c>
      <c r="I6615">
        <f>MIN(E6615,F6615)</f>
        <v>0</v>
      </c>
      <c r="J6615">
        <f>MIN(E6615-I6615,G6615)</f>
        <v>0</v>
      </c>
      <c r="K6615">
        <f>MIN(E6615-I6615-J6615,H6615)</f>
        <v>0</v>
      </c>
      <c r="L6615">
        <f>E6615-I6615-J6615-K6615</f>
        <v>0</v>
      </c>
      <c r="M6615">
        <f>IF((I6615+J6615+(1-$W$36)*L6615)/$W$39&gt;=$W$38,1,0)</f>
        <v>0</v>
      </c>
      <c r="N6615">
        <f>IF(M6615=1,$W$37,$W$36)*L6615</f>
        <v>0</v>
      </c>
      <c r="O6615">
        <f>EXP(-$W$26*C6615)*I6615</f>
        <v>0</v>
      </c>
      <c r="P6615">
        <f>EXP(-$W$26*C6615)*J6615</f>
        <v>0</v>
      </c>
      <c r="Q6615">
        <f>EXP(-$W$26*C6615)*K6615</f>
        <v>0</v>
      </c>
      <c r="R6615">
        <f>EXP(-$W$26*C6615)*(L6615-N6615)</f>
        <v>0</v>
      </c>
      <c r="S6615">
        <f>EXP(-$W$26*C6615)*N6615</f>
        <v>0</v>
      </c>
      <c r="T6615">
        <f>EXP(-$W$26*C6615)*E6615</f>
        <v>0</v>
      </c>
    </row>
    <row r="6616" spans="1:20">
      <c r="A6616">
        <v>6607</v>
      </c>
      <c r="B6616">
        <f>RAND()</f>
        <v>0</v>
      </c>
      <c r="C6616">
        <f>IF(B6616&lt;$W$41,3,IF(B6616&lt;$W$41+$W$42,4,5))</f>
        <v>0</v>
      </c>
      <c r="D6616">
        <f>NORMSINV(RAND())</f>
        <v>0</v>
      </c>
      <c r="E6616">
        <f>$W$25*EXP(($W$26-$W$28-0.5*$W$27^2)*C6616+$W$27*SQRT(C6616)*D6616)</f>
        <v>0</v>
      </c>
      <c r="F6616">
        <f>$W$30*(1+$W$31)^C6616</f>
        <v>0</v>
      </c>
      <c r="G6616">
        <f>$W$32*(1+$W$33)^C6616</f>
        <v>0</v>
      </c>
      <c r="H6616">
        <f>$W$34*(1+$W$35)^C6616</f>
        <v>0</v>
      </c>
      <c r="I6616">
        <f>MIN(E6616,F6616)</f>
        <v>0</v>
      </c>
      <c r="J6616">
        <f>MIN(E6616-I6616,G6616)</f>
        <v>0</v>
      </c>
      <c r="K6616">
        <f>MIN(E6616-I6616-J6616,H6616)</f>
        <v>0</v>
      </c>
      <c r="L6616">
        <f>E6616-I6616-J6616-K6616</f>
        <v>0</v>
      </c>
      <c r="M6616">
        <f>IF((I6616+J6616+(1-$W$36)*L6616)/$W$39&gt;=$W$38,1,0)</f>
        <v>0</v>
      </c>
      <c r="N6616">
        <f>IF(M6616=1,$W$37,$W$36)*L6616</f>
        <v>0</v>
      </c>
      <c r="O6616">
        <f>EXP(-$W$26*C6616)*I6616</f>
        <v>0</v>
      </c>
      <c r="P6616">
        <f>EXP(-$W$26*C6616)*J6616</f>
        <v>0</v>
      </c>
      <c r="Q6616">
        <f>EXP(-$W$26*C6616)*K6616</f>
        <v>0</v>
      </c>
      <c r="R6616">
        <f>EXP(-$W$26*C6616)*(L6616-N6616)</f>
        <v>0</v>
      </c>
      <c r="S6616">
        <f>EXP(-$W$26*C6616)*N6616</f>
        <v>0</v>
      </c>
      <c r="T6616">
        <f>EXP(-$W$26*C6616)*E6616</f>
        <v>0</v>
      </c>
    </row>
    <row r="6617" spans="1:20">
      <c r="A6617">
        <v>6608</v>
      </c>
      <c r="B6617">
        <f>RAND()</f>
        <v>0</v>
      </c>
      <c r="C6617">
        <f>IF(B6617&lt;$W$41,3,IF(B6617&lt;$W$41+$W$42,4,5))</f>
        <v>0</v>
      </c>
      <c r="D6617">
        <f>NORMSINV(RAND())</f>
        <v>0</v>
      </c>
      <c r="E6617">
        <f>$W$25*EXP(($W$26-$W$28-0.5*$W$27^2)*C6617+$W$27*SQRT(C6617)*D6617)</f>
        <v>0</v>
      </c>
      <c r="F6617">
        <f>$W$30*(1+$W$31)^C6617</f>
        <v>0</v>
      </c>
      <c r="G6617">
        <f>$W$32*(1+$W$33)^C6617</f>
        <v>0</v>
      </c>
      <c r="H6617">
        <f>$W$34*(1+$W$35)^C6617</f>
        <v>0</v>
      </c>
      <c r="I6617">
        <f>MIN(E6617,F6617)</f>
        <v>0</v>
      </c>
      <c r="J6617">
        <f>MIN(E6617-I6617,G6617)</f>
        <v>0</v>
      </c>
      <c r="K6617">
        <f>MIN(E6617-I6617-J6617,H6617)</f>
        <v>0</v>
      </c>
      <c r="L6617">
        <f>E6617-I6617-J6617-K6617</f>
        <v>0</v>
      </c>
      <c r="M6617">
        <f>IF((I6617+J6617+(1-$W$36)*L6617)/$W$39&gt;=$W$38,1,0)</f>
        <v>0</v>
      </c>
      <c r="N6617">
        <f>IF(M6617=1,$W$37,$W$36)*L6617</f>
        <v>0</v>
      </c>
      <c r="O6617">
        <f>EXP(-$W$26*C6617)*I6617</f>
        <v>0</v>
      </c>
      <c r="P6617">
        <f>EXP(-$W$26*C6617)*J6617</f>
        <v>0</v>
      </c>
      <c r="Q6617">
        <f>EXP(-$W$26*C6617)*K6617</f>
        <v>0</v>
      </c>
      <c r="R6617">
        <f>EXP(-$W$26*C6617)*(L6617-N6617)</f>
        <v>0</v>
      </c>
      <c r="S6617">
        <f>EXP(-$W$26*C6617)*N6617</f>
        <v>0</v>
      </c>
      <c r="T6617">
        <f>EXP(-$W$26*C6617)*E6617</f>
        <v>0</v>
      </c>
    </row>
    <row r="6618" spans="1:20">
      <c r="A6618">
        <v>6609</v>
      </c>
      <c r="B6618">
        <f>RAND()</f>
        <v>0</v>
      </c>
      <c r="C6618">
        <f>IF(B6618&lt;$W$41,3,IF(B6618&lt;$W$41+$W$42,4,5))</f>
        <v>0</v>
      </c>
      <c r="D6618">
        <f>NORMSINV(RAND())</f>
        <v>0</v>
      </c>
      <c r="E6618">
        <f>$W$25*EXP(($W$26-$W$28-0.5*$W$27^2)*C6618+$W$27*SQRT(C6618)*D6618)</f>
        <v>0</v>
      </c>
      <c r="F6618">
        <f>$W$30*(1+$W$31)^C6618</f>
        <v>0</v>
      </c>
      <c r="G6618">
        <f>$W$32*(1+$W$33)^C6618</f>
        <v>0</v>
      </c>
      <c r="H6618">
        <f>$W$34*(1+$W$35)^C6618</f>
        <v>0</v>
      </c>
      <c r="I6618">
        <f>MIN(E6618,F6618)</f>
        <v>0</v>
      </c>
      <c r="J6618">
        <f>MIN(E6618-I6618,G6618)</f>
        <v>0</v>
      </c>
      <c r="K6618">
        <f>MIN(E6618-I6618-J6618,H6618)</f>
        <v>0</v>
      </c>
      <c r="L6618">
        <f>E6618-I6618-J6618-K6618</f>
        <v>0</v>
      </c>
      <c r="M6618">
        <f>IF((I6618+J6618+(1-$W$36)*L6618)/$W$39&gt;=$W$38,1,0)</f>
        <v>0</v>
      </c>
      <c r="N6618">
        <f>IF(M6618=1,$W$37,$W$36)*L6618</f>
        <v>0</v>
      </c>
      <c r="O6618">
        <f>EXP(-$W$26*C6618)*I6618</f>
        <v>0</v>
      </c>
      <c r="P6618">
        <f>EXP(-$W$26*C6618)*J6618</f>
        <v>0</v>
      </c>
      <c r="Q6618">
        <f>EXP(-$W$26*C6618)*K6618</f>
        <v>0</v>
      </c>
      <c r="R6618">
        <f>EXP(-$W$26*C6618)*(L6618-N6618)</f>
        <v>0</v>
      </c>
      <c r="S6618">
        <f>EXP(-$W$26*C6618)*N6618</f>
        <v>0</v>
      </c>
      <c r="T6618">
        <f>EXP(-$W$26*C6618)*E6618</f>
        <v>0</v>
      </c>
    </row>
    <row r="6619" spans="1:20">
      <c r="A6619">
        <v>6610</v>
      </c>
      <c r="B6619">
        <f>RAND()</f>
        <v>0</v>
      </c>
      <c r="C6619">
        <f>IF(B6619&lt;$W$41,3,IF(B6619&lt;$W$41+$W$42,4,5))</f>
        <v>0</v>
      </c>
      <c r="D6619">
        <f>NORMSINV(RAND())</f>
        <v>0</v>
      </c>
      <c r="E6619">
        <f>$W$25*EXP(($W$26-$W$28-0.5*$W$27^2)*C6619+$W$27*SQRT(C6619)*D6619)</f>
        <v>0</v>
      </c>
      <c r="F6619">
        <f>$W$30*(1+$W$31)^C6619</f>
        <v>0</v>
      </c>
      <c r="G6619">
        <f>$W$32*(1+$W$33)^C6619</f>
        <v>0</v>
      </c>
      <c r="H6619">
        <f>$W$34*(1+$W$35)^C6619</f>
        <v>0</v>
      </c>
      <c r="I6619">
        <f>MIN(E6619,F6619)</f>
        <v>0</v>
      </c>
      <c r="J6619">
        <f>MIN(E6619-I6619,G6619)</f>
        <v>0</v>
      </c>
      <c r="K6619">
        <f>MIN(E6619-I6619-J6619,H6619)</f>
        <v>0</v>
      </c>
      <c r="L6619">
        <f>E6619-I6619-J6619-K6619</f>
        <v>0</v>
      </c>
      <c r="M6619">
        <f>IF((I6619+J6619+(1-$W$36)*L6619)/$W$39&gt;=$W$38,1,0)</f>
        <v>0</v>
      </c>
      <c r="N6619">
        <f>IF(M6619=1,$W$37,$W$36)*L6619</f>
        <v>0</v>
      </c>
      <c r="O6619">
        <f>EXP(-$W$26*C6619)*I6619</f>
        <v>0</v>
      </c>
      <c r="P6619">
        <f>EXP(-$W$26*C6619)*J6619</f>
        <v>0</v>
      </c>
      <c r="Q6619">
        <f>EXP(-$W$26*C6619)*K6619</f>
        <v>0</v>
      </c>
      <c r="R6619">
        <f>EXP(-$W$26*C6619)*(L6619-N6619)</f>
        <v>0</v>
      </c>
      <c r="S6619">
        <f>EXP(-$W$26*C6619)*N6619</f>
        <v>0</v>
      </c>
      <c r="T6619">
        <f>EXP(-$W$26*C6619)*E6619</f>
        <v>0</v>
      </c>
    </row>
    <row r="6620" spans="1:20">
      <c r="A6620">
        <v>6611</v>
      </c>
      <c r="B6620">
        <f>RAND()</f>
        <v>0</v>
      </c>
      <c r="C6620">
        <f>IF(B6620&lt;$W$41,3,IF(B6620&lt;$W$41+$W$42,4,5))</f>
        <v>0</v>
      </c>
      <c r="D6620">
        <f>NORMSINV(RAND())</f>
        <v>0</v>
      </c>
      <c r="E6620">
        <f>$W$25*EXP(($W$26-$W$28-0.5*$W$27^2)*C6620+$W$27*SQRT(C6620)*D6620)</f>
        <v>0</v>
      </c>
      <c r="F6620">
        <f>$W$30*(1+$W$31)^C6620</f>
        <v>0</v>
      </c>
      <c r="G6620">
        <f>$W$32*(1+$W$33)^C6620</f>
        <v>0</v>
      </c>
      <c r="H6620">
        <f>$W$34*(1+$W$35)^C6620</f>
        <v>0</v>
      </c>
      <c r="I6620">
        <f>MIN(E6620,F6620)</f>
        <v>0</v>
      </c>
      <c r="J6620">
        <f>MIN(E6620-I6620,G6620)</f>
        <v>0</v>
      </c>
      <c r="K6620">
        <f>MIN(E6620-I6620-J6620,H6620)</f>
        <v>0</v>
      </c>
      <c r="L6620">
        <f>E6620-I6620-J6620-K6620</f>
        <v>0</v>
      </c>
      <c r="M6620">
        <f>IF((I6620+J6620+(1-$W$36)*L6620)/$W$39&gt;=$W$38,1,0)</f>
        <v>0</v>
      </c>
      <c r="N6620">
        <f>IF(M6620=1,$W$37,$W$36)*L6620</f>
        <v>0</v>
      </c>
      <c r="O6620">
        <f>EXP(-$W$26*C6620)*I6620</f>
        <v>0</v>
      </c>
      <c r="P6620">
        <f>EXP(-$W$26*C6620)*J6620</f>
        <v>0</v>
      </c>
      <c r="Q6620">
        <f>EXP(-$W$26*C6620)*K6620</f>
        <v>0</v>
      </c>
      <c r="R6620">
        <f>EXP(-$W$26*C6620)*(L6620-N6620)</f>
        <v>0</v>
      </c>
      <c r="S6620">
        <f>EXP(-$W$26*C6620)*N6620</f>
        <v>0</v>
      </c>
      <c r="T6620">
        <f>EXP(-$W$26*C6620)*E6620</f>
        <v>0</v>
      </c>
    </row>
    <row r="6621" spans="1:20">
      <c r="A6621">
        <v>6612</v>
      </c>
      <c r="B6621">
        <f>RAND()</f>
        <v>0</v>
      </c>
      <c r="C6621">
        <f>IF(B6621&lt;$W$41,3,IF(B6621&lt;$W$41+$W$42,4,5))</f>
        <v>0</v>
      </c>
      <c r="D6621">
        <f>NORMSINV(RAND())</f>
        <v>0</v>
      </c>
      <c r="E6621">
        <f>$W$25*EXP(($W$26-$W$28-0.5*$W$27^2)*C6621+$W$27*SQRT(C6621)*D6621)</f>
        <v>0</v>
      </c>
      <c r="F6621">
        <f>$W$30*(1+$W$31)^C6621</f>
        <v>0</v>
      </c>
      <c r="G6621">
        <f>$W$32*(1+$W$33)^C6621</f>
        <v>0</v>
      </c>
      <c r="H6621">
        <f>$W$34*(1+$W$35)^C6621</f>
        <v>0</v>
      </c>
      <c r="I6621">
        <f>MIN(E6621,F6621)</f>
        <v>0</v>
      </c>
      <c r="J6621">
        <f>MIN(E6621-I6621,G6621)</f>
        <v>0</v>
      </c>
      <c r="K6621">
        <f>MIN(E6621-I6621-J6621,H6621)</f>
        <v>0</v>
      </c>
      <c r="L6621">
        <f>E6621-I6621-J6621-K6621</f>
        <v>0</v>
      </c>
      <c r="M6621">
        <f>IF((I6621+J6621+(1-$W$36)*L6621)/$W$39&gt;=$W$38,1,0)</f>
        <v>0</v>
      </c>
      <c r="N6621">
        <f>IF(M6621=1,$W$37,$W$36)*L6621</f>
        <v>0</v>
      </c>
      <c r="O6621">
        <f>EXP(-$W$26*C6621)*I6621</f>
        <v>0</v>
      </c>
      <c r="P6621">
        <f>EXP(-$W$26*C6621)*J6621</f>
        <v>0</v>
      </c>
      <c r="Q6621">
        <f>EXP(-$W$26*C6621)*K6621</f>
        <v>0</v>
      </c>
      <c r="R6621">
        <f>EXP(-$W$26*C6621)*(L6621-N6621)</f>
        <v>0</v>
      </c>
      <c r="S6621">
        <f>EXP(-$W$26*C6621)*N6621</f>
        <v>0</v>
      </c>
      <c r="T6621">
        <f>EXP(-$W$26*C6621)*E6621</f>
        <v>0</v>
      </c>
    </row>
    <row r="6622" spans="1:20">
      <c r="A6622">
        <v>6613</v>
      </c>
      <c r="B6622">
        <f>RAND()</f>
        <v>0</v>
      </c>
      <c r="C6622">
        <f>IF(B6622&lt;$W$41,3,IF(B6622&lt;$W$41+$W$42,4,5))</f>
        <v>0</v>
      </c>
      <c r="D6622">
        <f>NORMSINV(RAND())</f>
        <v>0</v>
      </c>
      <c r="E6622">
        <f>$W$25*EXP(($W$26-$W$28-0.5*$W$27^2)*C6622+$W$27*SQRT(C6622)*D6622)</f>
        <v>0</v>
      </c>
      <c r="F6622">
        <f>$W$30*(1+$W$31)^C6622</f>
        <v>0</v>
      </c>
      <c r="G6622">
        <f>$W$32*(1+$W$33)^C6622</f>
        <v>0</v>
      </c>
      <c r="H6622">
        <f>$W$34*(1+$W$35)^C6622</f>
        <v>0</v>
      </c>
      <c r="I6622">
        <f>MIN(E6622,F6622)</f>
        <v>0</v>
      </c>
      <c r="J6622">
        <f>MIN(E6622-I6622,G6622)</f>
        <v>0</v>
      </c>
      <c r="K6622">
        <f>MIN(E6622-I6622-J6622,H6622)</f>
        <v>0</v>
      </c>
      <c r="L6622">
        <f>E6622-I6622-J6622-K6622</f>
        <v>0</v>
      </c>
      <c r="M6622">
        <f>IF((I6622+J6622+(1-$W$36)*L6622)/$W$39&gt;=$W$38,1,0)</f>
        <v>0</v>
      </c>
      <c r="N6622">
        <f>IF(M6622=1,$W$37,$W$36)*L6622</f>
        <v>0</v>
      </c>
      <c r="O6622">
        <f>EXP(-$W$26*C6622)*I6622</f>
        <v>0</v>
      </c>
      <c r="P6622">
        <f>EXP(-$W$26*C6622)*J6622</f>
        <v>0</v>
      </c>
      <c r="Q6622">
        <f>EXP(-$W$26*C6622)*K6622</f>
        <v>0</v>
      </c>
      <c r="R6622">
        <f>EXP(-$W$26*C6622)*(L6622-N6622)</f>
        <v>0</v>
      </c>
      <c r="S6622">
        <f>EXP(-$W$26*C6622)*N6622</f>
        <v>0</v>
      </c>
      <c r="T6622">
        <f>EXP(-$W$26*C6622)*E6622</f>
        <v>0</v>
      </c>
    </row>
    <row r="6623" spans="1:20">
      <c r="A6623">
        <v>6614</v>
      </c>
      <c r="B6623">
        <f>RAND()</f>
        <v>0</v>
      </c>
      <c r="C6623">
        <f>IF(B6623&lt;$W$41,3,IF(B6623&lt;$W$41+$W$42,4,5))</f>
        <v>0</v>
      </c>
      <c r="D6623">
        <f>NORMSINV(RAND())</f>
        <v>0</v>
      </c>
      <c r="E6623">
        <f>$W$25*EXP(($W$26-$W$28-0.5*$W$27^2)*C6623+$W$27*SQRT(C6623)*D6623)</f>
        <v>0</v>
      </c>
      <c r="F6623">
        <f>$W$30*(1+$W$31)^C6623</f>
        <v>0</v>
      </c>
      <c r="G6623">
        <f>$W$32*(1+$W$33)^C6623</f>
        <v>0</v>
      </c>
      <c r="H6623">
        <f>$W$34*(1+$W$35)^C6623</f>
        <v>0</v>
      </c>
      <c r="I6623">
        <f>MIN(E6623,F6623)</f>
        <v>0</v>
      </c>
      <c r="J6623">
        <f>MIN(E6623-I6623,G6623)</f>
        <v>0</v>
      </c>
      <c r="K6623">
        <f>MIN(E6623-I6623-J6623,H6623)</f>
        <v>0</v>
      </c>
      <c r="L6623">
        <f>E6623-I6623-J6623-K6623</f>
        <v>0</v>
      </c>
      <c r="M6623">
        <f>IF((I6623+J6623+(1-$W$36)*L6623)/$W$39&gt;=$W$38,1,0)</f>
        <v>0</v>
      </c>
      <c r="N6623">
        <f>IF(M6623=1,$W$37,$W$36)*L6623</f>
        <v>0</v>
      </c>
      <c r="O6623">
        <f>EXP(-$W$26*C6623)*I6623</f>
        <v>0</v>
      </c>
      <c r="P6623">
        <f>EXP(-$W$26*C6623)*J6623</f>
        <v>0</v>
      </c>
      <c r="Q6623">
        <f>EXP(-$W$26*C6623)*K6623</f>
        <v>0</v>
      </c>
      <c r="R6623">
        <f>EXP(-$W$26*C6623)*(L6623-N6623)</f>
        <v>0</v>
      </c>
      <c r="S6623">
        <f>EXP(-$W$26*C6623)*N6623</f>
        <v>0</v>
      </c>
      <c r="T6623">
        <f>EXP(-$W$26*C6623)*E6623</f>
        <v>0</v>
      </c>
    </row>
    <row r="6624" spans="1:20">
      <c r="A6624">
        <v>6615</v>
      </c>
      <c r="B6624">
        <f>RAND()</f>
        <v>0</v>
      </c>
      <c r="C6624">
        <f>IF(B6624&lt;$W$41,3,IF(B6624&lt;$W$41+$W$42,4,5))</f>
        <v>0</v>
      </c>
      <c r="D6624">
        <f>NORMSINV(RAND())</f>
        <v>0</v>
      </c>
      <c r="E6624">
        <f>$W$25*EXP(($W$26-$W$28-0.5*$W$27^2)*C6624+$W$27*SQRT(C6624)*D6624)</f>
        <v>0</v>
      </c>
      <c r="F6624">
        <f>$W$30*(1+$W$31)^C6624</f>
        <v>0</v>
      </c>
      <c r="G6624">
        <f>$W$32*(1+$W$33)^C6624</f>
        <v>0</v>
      </c>
      <c r="H6624">
        <f>$W$34*(1+$W$35)^C6624</f>
        <v>0</v>
      </c>
      <c r="I6624">
        <f>MIN(E6624,F6624)</f>
        <v>0</v>
      </c>
      <c r="J6624">
        <f>MIN(E6624-I6624,G6624)</f>
        <v>0</v>
      </c>
      <c r="K6624">
        <f>MIN(E6624-I6624-J6624,H6624)</f>
        <v>0</v>
      </c>
      <c r="L6624">
        <f>E6624-I6624-J6624-K6624</f>
        <v>0</v>
      </c>
      <c r="M6624">
        <f>IF((I6624+J6624+(1-$W$36)*L6624)/$W$39&gt;=$W$38,1,0)</f>
        <v>0</v>
      </c>
      <c r="N6624">
        <f>IF(M6624=1,$W$37,$W$36)*L6624</f>
        <v>0</v>
      </c>
      <c r="O6624">
        <f>EXP(-$W$26*C6624)*I6624</f>
        <v>0</v>
      </c>
      <c r="P6624">
        <f>EXP(-$W$26*C6624)*J6624</f>
        <v>0</v>
      </c>
      <c r="Q6624">
        <f>EXP(-$W$26*C6624)*K6624</f>
        <v>0</v>
      </c>
      <c r="R6624">
        <f>EXP(-$W$26*C6624)*(L6624-N6624)</f>
        <v>0</v>
      </c>
      <c r="S6624">
        <f>EXP(-$W$26*C6624)*N6624</f>
        <v>0</v>
      </c>
      <c r="T6624">
        <f>EXP(-$W$26*C6624)*E6624</f>
        <v>0</v>
      </c>
    </row>
    <row r="6625" spans="1:20">
      <c r="A6625">
        <v>6616</v>
      </c>
      <c r="B6625">
        <f>RAND()</f>
        <v>0</v>
      </c>
      <c r="C6625">
        <f>IF(B6625&lt;$W$41,3,IF(B6625&lt;$W$41+$W$42,4,5))</f>
        <v>0</v>
      </c>
      <c r="D6625">
        <f>NORMSINV(RAND())</f>
        <v>0</v>
      </c>
      <c r="E6625">
        <f>$W$25*EXP(($W$26-$W$28-0.5*$W$27^2)*C6625+$W$27*SQRT(C6625)*D6625)</f>
        <v>0</v>
      </c>
      <c r="F6625">
        <f>$W$30*(1+$W$31)^C6625</f>
        <v>0</v>
      </c>
      <c r="G6625">
        <f>$W$32*(1+$W$33)^C6625</f>
        <v>0</v>
      </c>
      <c r="H6625">
        <f>$W$34*(1+$W$35)^C6625</f>
        <v>0</v>
      </c>
      <c r="I6625">
        <f>MIN(E6625,F6625)</f>
        <v>0</v>
      </c>
      <c r="J6625">
        <f>MIN(E6625-I6625,G6625)</f>
        <v>0</v>
      </c>
      <c r="K6625">
        <f>MIN(E6625-I6625-J6625,H6625)</f>
        <v>0</v>
      </c>
      <c r="L6625">
        <f>E6625-I6625-J6625-K6625</f>
        <v>0</v>
      </c>
      <c r="M6625">
        <f>IF((I6625+J6625+(1-$W$36)*L6625)/$W$39&gt;=$W$38,1,0)</f>
        <v>0</v>
      </c>
      <c r="N6625">
        <f>IF(M6625=1,$W$37,$W$36)*L6625</f>
        <v>0</v>
      </c>
      <c r="O6625">
        <f>EXP(-$W$26*C6625)*I6625</f>
        <v>0</v>
      </c>
      <c r="P6625">
        <f>EXP(-$W$26*C6625)*J6625</f>
        <v>0</v>
      </c>
      <c r="Q6625">
        <f>EXP(-$W$26*C6625)*K6625</f>
        <v>0</v>
      </c>
      <c r="R6625">
        <f>EXP(-$W$26*C6625)*(L6625-N6625)</f>
        <v>0</v>
      </c>
      <c r="S6625">
        <f>EXP(-$W$26*C6625)*N6625</f>
        <v>0</v>
      </c>
      <c r="T6625">
        <f>EXP(-$W$26*C6625)*E6625</f>
        <v>0</v>
      </c>
    </row>
    <row r="6626" spans="1:20">
      <c r="A6626">
        <v>6617</v>
      </c>
      <c r="B6626">
        <f>RAND()</f>
        <v>0</v>
      </c>
      <c r="C6626">
        <f>IF(B6626&lt;$W$41,3,IF(B6626&lt;$W$41+$W$42,4,5))</f>
        <v>0</v>
      </c>
      <c r="D6626">
        <f>NORMSINV(RAND())</f>
        <v>0</v>
      </c>
      <c r="E6626">
        <f>$W$25*EXP(($W$26-$W$28-0.5*$W$27^2)*C6626+$W$27*SQRT(C6626)*D6626)</f>
        <v>0</v>
      </c>
      <c r="F6626">
        <f>$W$30*(1+$W$31)^C6626</f>
        <v>0</v>
      </c>
      <c r="G6626">
        <f>$W$32*(1+$W$33)^C6626</f>
        <v>0</v>
      </c>
      <c r="H6626">
        <f>$W$34*(1+$W$35)^C6626</f>
        <v>0</v>
      </c>
      <c r="I6626">
        <f>MIN(E6626,F6626)</f>
        <v>0</v>
      </c>
      <c r="J6626">
        <f>MIN(E6626-I6626,G6626)</f>
        <v>0</v>
      </c>
      <c r="K6626">
        <f>MIN(E6626-I6626-J6626,H6626)</f>
        <v>0</v>
      </c>
      <c r="L6626">
        <f>E6626-I6626-J6626-K6626</f>
        <v>0</v>
      </c>
      <c r="M6626">
        <f>IF((I6626+J6626+(1-$W$36)*L6626)/$W$39&gt;=$W$38,1,0)</f>
        <v>0</v>
      </c>
      <c r="N6626">
        <f>IF(M6626=1,$W$37,$W$36)*L6626</f>
        <v>0</v>
      </c>
      <c r="O6626">
        <f>EXP(-$W$26*C6626)*I6626</f>
        <v>0</v>
      </c>
      <c r="P6626">
        <f>EXP(-$W$26*C6626)*J6626</f>
        <v>0</v>
      </c>
      <c r="Q6626">
        <f>EXP(-$W$26*C6626)*K6626</f>
        <v>0</v>
      </c>
      <c r="R6626">
        <f>EXP(-$W$26*C6626)*(L6626-N6626)</f>
        <v>0</v>
      </c>
      <c r="S6626">
        <f>EXP(-$W$26*C6626)*N6626</f>
        <v>0</v>
      </c>
      <c r="T6626">
        <f>EXP(-$W$26*C6626)*E6626</f>
        <v>0</v>
      </c>
    </row>
    <row r="6627" spans="1:20">
      <c r="A6627">
        <v>6618</v>
      </c>
      <c r="B6627">
        <f>RAND()</f>
        <v>0</v>
      </c>
      <c r="C6627">
        <f>IF(B6627&lt;$W$41,3,IF(B6627&lt;$W$41+$W$42,4,5))</f>
        <v>0</v>
      </c>
      <c r="D6627">
        <f>NORMSINV(RAND())</f>
        <v>0</v>
      </c>
      <c r="E6627">
        <f>$W$25*EXP(($W$26-$W$28-0.5*$W$27^2)*C6627+$W$27*SQRT(C6627)*D6627)</f>
        <v>0</v>
      </c>
      <c r="F6627">
        <f>$W$30*(1+$W$31)^C6627</f>
        <v>0</v>
      </c>
      <c r="G6627">
        <f>$W$32*(1+$W$33)^C6627</f>
        <v>0</v>
      </c>
      <c r="H6627">
        <f>$W$34*(1+$W$35)^C6627</f>
        <v>0</v>
      </c>
      <c r="I6627">
        <f>MIN(E6627,F6627)</f>
        <v>0</v>
      </c>
      <c r="J6627">
        <f>MIN(E6627-I6627,G6627)</f>
        <v>0</v>
      </c>
      <c r="K6627">
        <f>MIN(E6627-I6627-J6627,H6627)</f>
        <v>0</v>
      </c>
      <c r="L6627">
        <f>E6627-I6627-J6627-K6627</f>
        <v>0</v>
      </c>
      <c r="M6627">
        <f>IF((I6627+J6627+(1-$W$36)*L6627)/$W$39&gt;=$W$38,1,0)</f>
        <v>0</v>
      </c>
      <c r="N6627">
        <f>IF(M6627=1,$W$37,$W$36)*L6627</f>
        <v>0</v>
      </c>
      <c r="O6627">
        <f>EXP(-$W$26*C6627)*I6627</f>
        <v>0</v>
      </c>
      <c r="P6627">
        <f>EXP(-$W$26*C6627)*J6627</f>
        <v>0</v>
      </c>
      <c r="Q6627">
        <f>EXP(-$W$26*C6627)*K6627</f>
        <v>0</v>
      </c>
      <c r="R6627">
        <f>EXP(-$W$26*C6627)*(L6627-N6627)</f>
        <v>0</v>
      </c>
      <c r="S6627">
        <f>EXP(-$W$26*C6627)*N6627</f>
        <v>0</v>
      </c>
      <c r="T6627">
        <f>EXP(-$W$26*C6627)*E6627</f>
        <v>0</v>
      </c>
    </row>
    <row r="6628" spans="1:20">
      <c r="A6628">
        <v>6619</v>
      </c>
      <c r="B6628">
        <f>RAND()</f>
        <v>0</v>
      </c>
      <c r="C6628">
        <f>IF(B6628&lt;$W$41,3,IF(B6628&lt;$W$41+$W$42,4,5))</f>
        <v>0</v>
      </c>
      <c r="D6628">
        <f>NORMSINV(RAND())</f>
        <v>0</v>
      </c>
      <c r="E6628">
        <f>$W$25*EXP(($W$26-$W$28-0.5*$W$27^2)*C6628+$W$27*SQRT(C6628)*D6628)</f>
        <v>0</v>
      </c>
      <c r="F6628">
        <f>$W$30*(1+$W$31)^C6628</f>
        <v>0</v>
      </c>
      <c r="G6628">
        <f>$W$32*(1+$W$33)^C6628</f>
        <v>0</v>
      </c>
      <c r="H6628">
        <f>$W$34*(1+$W$35)^C6628</f>
        <v>0</v>
      </c>
      <c r="I6628">
        <f>MIN(E6628,F6628)</f>
        <v>0</v>
      </c>
      <c r="J6628">
        <f>MIN(E6628-I6628,G6628)</f>
        <v>0</v>
      </c>
      <c r="K6628">
        <f>MIN(E6628-I6628-J6628,H6628)</f>
        <v>0</v>
      </c>
      <c r="L6628">
        <f>E6628-I6628-J6628-K6628</f>
        <v>0</v>
      </c>
      <c r="M6628">
        <f>IF((I6628+J6628+(1-$W$36)*L6628)/$W$39&gt;=$W$38,1,0)</f>
        <v>0</v>
      </c>
      <c r="N6628">
        <f>IF(M6628=1,$W$37,$W$36)*L6628</f>
        <v>0</v>
      </c>
      <c r="O6628">
        <f>EXP(-$W$26*C6628)*I6628</f>
        <v>0</v>
      </c>
      <c r="P6628">
        <f>EXP(-$W$26*C6628)*J6628</f>
        <v>0</v>
      </c>
      <c r="Q6628">
        <f>EXP(-$W$26*C6628)*K6628</f>
        <v>0</v>
      </c>
      <c r="R6628">
        <f>EXP(-$W$26*C6628)*(L6628-N6628)</f>
        <v>0</v>
      </c>
      <c r="S6628">
        <f>EXP(-$W$26*C6628)*N6628</f>
        <v>0</v>
      </c>
      <c r="T6628">
        <f>EXP(-$W$26*C6628)*E6628</f>
        <v>0</v>
      </c>
    </row>
    <row r="6629" spans="1:20">
      <c r="A6629">
        <v>6620</v>
      </c>
      <c r="B6629">
        <f>RAND()</f>
        <v>0</v>
      </c>
      <c r="C6629">
        <f>IF(B6629&lt;$W$41,3,IF(B6629&lt;$W$41+$W$42,4,5))</f>
        <v>0</v>
      </c>
      <c r="D6629">
        <f>NORMSINV(RAND())</f>
        <v>0</v>
      </c>
      <c r="E6629">
        <f>$W$25*EXP(($W$26-$W$28-0.5*$W$27^2)*C6629+$W$27*SQRT(C6629)*D6629)</f>
        <v>0</v>
      </c>
      <c r="F6629">
        <f>$W$30*(1+$W$31)^C6629</f>
        <v>0</v>
      </c>
      <c r="G6629">
        <f>$W$32*(1+$W$33)^C6629</f>
        <v>0</v>
      </c>
      <c r="H6629">
        <f>$W$34*(1+$W$35)^C6629</f>
        <v>0</v>
      </c>
      <c r="I6629">
        <f>MIN(E6629,F6629)</f>
        <v>0</v>
      </c>
      <c r="J6629">
        <f>MIN(E6629-I6629,G6629)</f>
        <v>0</v>
      </c>
      <c r="K6629">
        <f>MIN(E6629-I6629-J6629,H6629)</f>
        <v>0</v>
      </c>
      <c r="L6629">
        <f>E6629-I6629-J6629-K6629</f>
        <v>0</v>
      </c>
      <c r="M6629">
        <f>IF((I6629+J6629+(1-$W$36)*L6629)/$W$39&gt;=$W$38,1,0)</f>
        <v>0</v>
      </c>
      <c r="N6629">
        <f>IF(M6629=1,$W$37,$W$36)*L6629</f>
        <v>0</v>
      </c>
      <c r="O6629">
        <f>EXP(-$W$26*C6629)*I6629</f>
        <v>0</v>
      </c>
      <c r="P6629">
        <f>EXP(-$W$26*C6629)*J6629</f>
        <v>0</v>
      </c>
      <c r="Q6629">
        <f>EXP(-$W$26*C6629)*K6629</f>
        <v>0</v>
      </c>
      <c r="R6629">
        <f>EXP(-$W$26*C6629)*(L6629-N6629)</f>
        <v>0</v>
      </c>
      <c r="S6629">
        <f>EXP(-$W$26*C6629)*N6629</f>
        <v>0</v>
      </c>
      <c r="T6629">
        <f>EXP(-$W$26*C6629)*E6629</f>
        <v>0</v>
      </c>
    </row>
    <row r="6630" spans="1:20">
      <c r="A6630">
        <v>6621</v>
      </c>
      <c r="B6630">
        <f>RAND()</f>
        <v>0</v>
      </c>
      <c r="C6630">
        <f>IF(B6630&lt;$W$41,3,IF(B6630&lt;$W$41+$W$42,4,5))</f>
        <v>0</v>
      </c>
      <c r="D6630">
        <f>NORMSINV(RAND())</f>
        <v>0</v>
      </c>
      <c r="E6630">
        <f>$W$25*EXP(($W$26-$W$28-0.5*$W$27^2)*C6630+$W$27*SQRT(C6630)*D6630)</f>
        <v>0</v>
      </c>
      <c r="F6630">
        <f>$W$30*(1+$W$31)^C6630</f>
        <v>0</v>
      </c>
      <c r="G6630">
        <f>$W$32*(1+$W$33)^C6630</f>
        <v>0</v>
      </c>
      <c r="H6630">
        <f>$W$34*(1+$W$35)^C6630</f>
        <v>0</v>
      </c>
      <c r="I6630">
        <f>MIN(E6630,F6630)</f>
        <v>0</v>
      </c>
      <c r="J6630">
        <f>MIN(E6630-I6630,G6630)</f>
        <v>0</v>
      </c>
      <c r="K6630">
        <f>MIN(E6630-I6630-J6630,H6630)</f>
        <v>0</v>
      </c>
      <c r="L6630">
        <f>E6630-I6630-J6630-K6630</f>
        <v>0</v>
      </c>
      <c r="M6630">
        <f>IF((I6630+J6630+(1-$W$36)*L6630)/$W$39&gt;=$W$38,1,0)</f>
        <v>0</v>
      </c>
      <c r="N6630">
        <f>IF(M6630=1,$W$37,$W$36)*L6630</f>
        <v>0</v>
      </c>
      <c r="O6630">
        <f>EXP(-$W$26*C6630)*I6630</f>
        <v>0</v>
      </c>
      <c r="P6630">
        <f>EXP(-$W$26*C6630)*J6630</f>
        <v>0</v>
      </c>
      <c r="Q6630">
        <f>EXP(-$W$26*C6630)*K6630</f>
        <v>0</v>
      </c>
      <c r="R6630">
        <f>EXP(-$W$26*C6630)*(L6630-N6630)</f>
        <v>0</v>
      </c>
      <c r="S6630">
        <f>EXP(-$W$26*C6630)*N6630</f>
        <v>0</v>
      </c>
      <c r="T6630">
        <f>EXP(-$W$26*C6630)*E6630</f>
        <v>0</v>
      </c>
    </row>
    <row r="6631" spans="1:20">
      <c r="A6631">
        <v>6622</v>
      </c>
      <c r="B6631">
        <f>RAND()</f>
        <v>0</v>
      </c>
      <c r="C6631">
        <f>IF(B6631&lt;$W$41,3,IF(B6631&lt;$W$41+$W$42,4,5))</f>
        <v>0</v>
      </c>
      <c r="D6631">
        <f>NORMSINV(RAND())</f>
        <v>0</v>
      </c>
      <c r="E6631">
        <f>$W$25*EXP(($W$26-$W$28-0.5*$W$27^2)*C6631+$W$27*SQRT(C6631)*D6631)</f>
        <v>0</v>
      </c>
      <c r="F6631">
        <f>$W$30*(1+$W$31)^C6631</f>
        <v>0</v>
      </c>
      <c r="G6631">
        <f>$W$32*(1+$W$33)^C6631</f>
        <v>0</v>
      </c>
      <c r="H6631">
        <f>$W$34*(1+$W$35)^C6631</f>
        <v>0</v>
      </c>
      <c r="I6631">
        <f>MIN(E6631,F6631)</f>
        <v>0</v>
      </c>
      <c r="J6631">
        <f>MIN(E6631-I6631,G6631)</f>
        <v>0</v>
      </c>
      <c r="K6631">
        <f>MIN(E6631-I6631-J6631,H6631)</f>
        <v>0</v>
      </c>
      <c r="L6631">
        <f>E6631-I6631-J6631-K6631</f>
        <v>0</v>
      </c>
      <c r="M6631">
        <f>IF((I6631+J6631+(1-$W$36)*L6631)/$W$39&gt;=$W$38,1,0)</f>
        <v>0</v>
      </c>
      <c r="N6631">
        <f>IF(M6631=1,$W$37,$W$36)*L6631</f>
        <v>0</v>
      </c>
      <c r="O6631">
        <f>EXP(-$W$26*C6631)*I6631</f>
        <v>0</v>
      </c>
      <c r="P6631">
        <f>EXP(-$W$26*C6631)*J6631</f>
        <v>0</v>
      </c>
      <c r="Q6631">
        <f>EXP(-$W$26*C6631)*K6631</f>
        <v>0</v>
      </c>
      <c r="R6631">
        <f>EXP(-$W$26*C6631)*(L6631-N6631)</f>
        <v>0</v>
      </c>
      <c r="S6631">
        <f>EXP(-$W$26*C6631)*N6631</f>
        <v>0</v>
      </c>
      <c r="T6631">
        <f>EXP(-$W$26*C6631)*E6631</f>
        <v>0</v>
      </c>
    </row>
    <row r="6632" spans="1:20">
      <c r="A6632">
        <v>6623</v>
      </c>
      <c r="B6632">
        <f>RAND()</f>
        <v>0</v>
      </c>
      <c r="C6632">
        <f>IF(B6632&lt;$W$41,3,IF(B6632&lt;$W$41+$W$42,4,5))</f>
        <v>0</v>
      </c>
      <c r="D6632">
        <f>NORMSINV(RAND())</f>
        <v>0</v>
      </c>
      <c r="E6632">
        <f>$W$25*EXP(($W$26-$W$28-0.5*$W$27^2)*C6632+$W$27*SQRT(C6632)*D6632)</f>
        <v>0</v>
      </c>
      <c r="F6632">
        <f>$W$30*(1+$W$31)^C6632</f>
        <v>0</v>
      </c>
      <c r="G6632">
        <f>$W$32*(1+$W$33)^C6632</f>
        <v>0</v>
      </c>
      <c r="H6632">
        <f>$W$34*(1+$W$35)^C6632</f>
        <v>0</v>
      </c>
      <c r="I6632">
        <f>MIN(E6632,F6632)</f>
        <v>0</v>
      </c>
      <c r="J6632">
        <f>MIN(E6632-I6632,G6632)</f>
        <v>0</v>
      </c>
      <c r="K6632">
        <f>MIN(E6632-I6632-J6632,H6632)</f>
        <v>0</v>
      </c>
      <c r="L6632">
        <f>E6632-I6632-J6632-K6632</f>
        <v>0</v>
      </c>
      <c r="M6632">
        <f>IF((I6632+J6632+(1-$W$36)*L6632)/$W$39&gt;=$W$38,1,0)</f>
        <v>0</v>
      </c>
      <c r="N6632">
        <f>IF(M6632=1,$W$37,$W$36)*L6632</f>
        <v>0</v>
      </c>
      <c r="O6632">
        <f>EXP(-$W$26*C6632)*I6632</f>
        <v>0</v>
      </c>
      <c r="P6632">
        <f>EXP(-$W$26*C6632)*J6632</f>
        <v>0</v>
      </c>
      <c r="Q6632">
        <f>EXP(-$W$26*C6632)*K6632</f>
        <v>0</v>
      </c>
      <c r="R6632">
        <f>EXP(-$W$26*C6632)*(L6632-N6632)</f>
        <v>0</v>
      </c>
      <c r="S6632">
        <f>EXP(-$W$26*C6632)*N6632</f>
        <v>0</v>
      </c>
      <c r="T6632">
        <f>EXP(-$W$26*C6632)*E6632</f>
        <v>0</v>
      </c>
    </row>
    <row r="6633" spans="1:20">
      <c r="A6633">
        <v>6624</v>
      </c>
      <c r="B6633">
        <f>RAND()</f>
        <v>0</v>
      </c>
      <c r="C6633">
        <f>IF(B6633&lt;$W$41,3,IF(B6633&lt;$W$41+$W$42,4,5))</f>
        <v>0</v>
      </c>
      <c r="D6633">
        <f>NORMSINV(RAND())</f>
        <v>0</v>
      </c>
      <c r="E6633">
        <f>$W$25*EXP(($W$26-$W$28-0.5*$W$27^2)*C6633+$W$27*SQRT(C6633)*D6633)</f>
        <v>0</v>
      </c>
      <c r="F6633">
        <f>$W$30*(1+$W$31)^C6633</f>
        <v>0</v>
      </c>
      <c r="G6633">
        <f>$W$32*(1+$W$33)^C6633</f>
        <v>0</v>
      </c>
      <c r="H6633">
        <f>$W$34*(1+$W$35)^C6633</f>
        <v>0</v>
      </c>
      <c r="I6633">
        <f>MIN(E6633,F6633)</f>
        <v>0</v>
      </c>
      <c r="J6633">
        <f>MIN(E6633-I6633,G6633)</f>
        <v>0</v>
      </c>
      <c r="K6633">
        <f>MIN(E6633-I6633-J6633,H6633)</f>
        <v>0</v>
      </c>
      <c r="L6633">
        <f>E6633-I6633-J6633-K6633</f>
        <v>0</v>
      </c>
      <c r="M6633">
        <f>IF((I6633+J6633+(1-$W$36)*L6633)/$W$39&gt;=$W$38,1,0)</f>
        <v>0</v>
      </c>
      <c r="N6633">
        <f>IF(M6633=1,$W$37,$W$36)*L6633</f>
        <v>0</v>
      </c>
      <c r="O6633">
        <f>EXP(-$W$26*C6633)*I6633</f>
        <v>0</v>
      </c>
      <c r="P6633">
        <f>EXP(-$W$26*C6633)*J6633</f>
        <v>0</v>
      </c>
      <c r="Q6633">
        <f>EXP(-$W$26*C6633)*K6633</f>
        <v>0</v>
      </c>
      <c r="R6633">
        <f>EXP(-$W$26*C6633)*(L6633-N6633)</f>
        <v>0</v>
      </c>
      <c r="S6633">
        <f>EXP(-$W$26*C6633)*N6633</f>
        <v>0</v>
      </c>
      <c r="T6633">
        <f>EXP(-$W$26*C6633)*E6633</f>
        <v>0</v>
      </c>
    </row>
    <row r="6634" spans="1:20">
      <c r="A6634">
        <v>6625</v>
      </c>
      <c r="B6634">
        <f>RAND()</f>
        <v>0</v>
      </c>
      <c r="C6634">
        <f>IF(B6634&lt;$W$41,3,IF(B6634&lt;$W$41+$W$42,4,5))</f>
        <v>0</v>
      </c>
      <c r="D6634">
        <f>NORMSINV(RAND())</f>
        <v>0</v>
      </c>
      <c r="E6634">
        <f>$W$25*EXP(($W$26-$W$28-0.5*$W$27^2)*C6634+$W$27*SQRT(C6634)*D6634)</f>
        <v>0</v>
      </c>
      <c r="F6634">
        <f>$W$30*(1+$W$31)^C6634</f>
        <v>0</v>
      </c>
      <c r="G6634">
        <f>$W$32*(1+$W$33)^C6634</f>
        <v>0</v>
      </c>
      <c r="H6634">
        <f>$W$34*(1+$W$35)^C6634</f>
        <v>0</v>
      </c>
      <c r="I6634">
        <f>MIN(E6634,F6634)</f>
        <v>0</v>
      </c>
      <c r="J6634">
        <f>MIN(E6634-I6634,G6634)</f>
        <v>0</v>
      </c>
      <c r="K6634">
        <f>MIN(E6634-I6634-J6634,H6634)</f>
        <v>0</v>
      </c>
      <c r="L6634">
        <f>E6634-I6634-J6634-K6634</f>
        <v>0</v>
      </c>
      <c r="M6634">
        <f>IF((I6634+J6634+(1-$W$36)*L6634)/$W$39&gt;=$W$38,1,0)</f>
        <v>0</v>
      </c>
      <c r="N6634">
        <f>IF(M6634=1,$W$37,$W$36)*L6634</f>
        <v>0</v>
      </c>
      <c r="O6634">
        <f>EXP(-$W$26*C6634)*I6634</f>
        <v>0</v>
      </c>
      <c r="P6634">
        <f>EXP(-$W$26*C6634)*J6634</f>
        <v>0</v>
      </c>
      <c r="Q6634">
        <f>EXP(-$W$26*C6634)*K6634</f>
        <v>0</v>
      </c>
      <c r="R6634">
        <f>EXP(-$W$26*C6634)*(L6634-N6634)</f>
        <v>0</v>
      </c>
      <c r="S6634">
        <f>EXP(-$W$26*C6634)*N6634</f>
        <v>0</v>
      </c>
      <c r="T6634">
        <f>EXP(-$W$26*C6634)*E6634</f>
        <v>0</v>
      </c>
    </row>
    <row r="6635" spans="1:20">
      <c r="A6635">
        <v>6626</v>
      </c>
      <c r="B6635">
        <f>RAND()</f>
        <v>0</v>
      </c>
      <c r="C6635">
        <f>IF(B6635&lt;$W$41,3,IF(B6635&lt;$W$41+$W$42,4,5))</f>
        <v>0</v>
      </c>
      <c r="D6635">
        <f>NORMSINV(RAND())</f>
        <v>0</v>
      </c>
      <c r="E6635">
        <f>$W$25*EXP(($W$26-$W$28-0.5*$W$27^2)*C6635+$W$27*SQRT(C6635)*D6635)</f>
        <v>0</v>
      </c>
      <c r="F6635">
        <f>$W$30*(1+$W$31)^C6635</f>
        <v>0</v>
      </c>
      <c r="G6635">
        <f>$W$32*(1+$W$33)^C6635</f>
        <v>0</v>
      </c>
      <c r="H6635">
        <f>$W$34*(1+$W$35)^C6635</f>
        <v>0</v>
      </c>
      <c r="I6635">
        <f>MIN(E6635,F6635)</f>
        <v>0</v>
      </c>
      <c r="J6635">
        <f>MIN(E6635-I6635,G6635)</f>
        <v>0</v>
      </c>
      <c r="K6635">
        <f>MIN(E6635-I6635-J6635,H6635)</f>
        <v>0</v>
      </c>
      <c r="L6635">
        <f>E6635-I6635-J6635-K6635</f>
        <v>0</v>
      </c>
      <c r="M6635">
        <f>IF((I6635+J6635+(1-$W$36)*L6635)/$W$39&gt;=$W$38,1,0)</f>
        <v>0</v>
      </c>
      <c r="N6635">
        <f>IF(M6635=1,$W$37,$W$36)*L6635</f>
        <v>0</v>
      </c>
      <c r="O6635">
        <f>EXP(-$W$26*C6635)*I6635</f>
        <v>0</v>
      </c>
      <c r="P6635">
        <f>EXP(-$W$26*C6635)*J6635</f>
        <v>0</v>
      </c>
      <c r="Q6635">
        <f>EXP(-$W$26*C6635)*K6635</f>
        <v>0</v>
      </c>
      <c r="R6635">
        <f>EXP(-$W$26*C6635)*(L6635-N6635)</f>
        <v>0</v>
      </c>
      <c r="S6635">
        <f>EXP(-$W$26*C6635)*N6635</f>
        <v>0</v>
      </c>
      <c r="T6635">
        <f>EXP(-$W$26*C6635)*E6635</f>
        <v>0</v>
      </c>
    </row>
    <row r="6636" spans="1:20">
      <c r="A6636">
        <v>6627</v>
      </c>
      <c r="B6636">
        <f>RAND()</f>
        <v>0</v>
      </c>
      <c r="C6636">
        <f>IF(B6636&lt;$W$41,3,IF(B6636&lt;$W$41+$W$42,4,5))</f>
        <v>0</v>
      </c>
      <c r="D6636">
        <f>NORMSINV(RAND())</f>
        <v>0</v>
      </c>
      <c r="E6636">
        <f>$W$25*EXP(($W$26-$W$28-0.5*$W$27^2)*C6636+$W$27*SQRT(C6636)*D6636)</f>
        <v>0</v>
      </c>
      <c r="F6636">
        <f>$W$30*(1+$W$31)^C6636</f>
        <v>0</v>
      </c>
      <c r="G6636">
        <f>$W$32*(1+$W$33)^C6636</f>
        <v>0</v>
      </c>
      <c r="H6636">
        <f>$W$34*(1+$W$35)^C6636</f>
        <v>0</v>
      </c>
      <c r="I6636">
        <f>MIN(E6636,F6636)</f>
        <v>0</v>
      </c>
      <c r="J6636">
        <f>MIN(E6636-I6636,G6636)</f>
        <v>0</v>
      </c>
      <c r="K6636">
        <f>MIN(E6636-I6636-J6636,H6636)</f>
        <v>0</v>
      </c>
      <c r="L6636">
        <f>E6636-I6636-J6636-K6636</f>
        <v>0</v>
      </c>
      <c r="M6636">
        <f>IF((I6636+J6636+(1-$W$36)*L6636)/$W$39&gt;=$W$38,1,0)</f>
        <v>0</v>
      </c>
      <c r="N6636">
        <f>IF(M6636=1,$W$37,$W$36)*L6636</f>
        <v>0</v>
      </c>
      <c r="O6636">
        <f>EXP(-$W$26*C6636)*I6636</f>
        <v>0</v>
      </c>
      <c r="P6636">
        <f>EXP(-$W$26*C6636)*J6636</f>
        <v>0</v>
      </c>
      <c r="Q6636">
        <f>EXP(-$W$26*C6636)*K6636</f>
        <v>0</v>
      </c>
      <c r="R6636">
        <f>EXP(-$W$26*C6636)*(L6636-N6636)</f>
        <v>0</v>
      </c>
      <c r="S6636">
        <f>EXP(-$W$26*C6636)*N6636</f>
        <v>0</v>
      </c>
      <c r="T6636">
        <f>EXP(-$W$26*C6636)*E6636</f>
        <v>0</v>
      </c>
    </row>
    <row r="6637" spans="1:20">
      <c r="A6637">
        <v>6628</v>
      </c>
      <c r="B6637">
        <f>RAND()</f>
        <v>0</v>
      </c>
      <c r="C6637">
        <f>IF(B6637&lt;$W$41,3,IF(B6637&lt;$W$41+$W$42,4,5))</f>
        <v>0</v>
      </c>
      <c r="D6637">
        <f>NORMSINV(RAND())</f>
        <v>0</v>
      </c>
      <c r="E6637">
        <f>$W$25*EXP(($W$26-$W$28-0.5*$W$27^2)*C6637+$W$27*SQRT(C6637)*D6637)</f>
        <v>0</v>
      </c>
      <c r="F6637">
        <f>$W$30*(1+$W$31)^C6637</f>
        <v>0</v>
      </c>
      <c r="G6637">
        <f>$W$32*(1+$W$33)^C6637</f>
        <v>0</v>
      </c>
      <c r="H6637">
        <f>$W$34*(1+$W$35)^C6637</f>
        <v>0</v>
      </c>
      <c r="I6637">
        <f>MIN(E6637,F6637)</f>
        <v>0</v>
      </c>
      <c r="J6637">
        <f>MIN(E6637-I6637,G6637)</f>
        <v>0</v>
      </c>
      <c r="K6637">
        <f>MIN(E6637-I6637-J6637,H6637)</f>
        <v>0</v>
      </c>
      <c r="L6637">
        <f>E6637-I6637-J6637-K6637</f>
        <v>0</v>
      </c>
      <c r="M6637">
        <f>IF((I6637+J6637+(1-$W$36)*L6637)/$W$39&gt;=$W$38,1,0)</f>
        <v>0</v>
      </c>
      <c r="N6637">
        <f>IF(M6637=1,$W$37,$W$36)*L6637</f>
        <v>0</v>
      </c>
      <c r="O6637">
        <f>EXP(-$W$26*C6637)*I6637</f>
        <v>0</v>
      </c>
      <c r="P6637">
        <f>EXP(-$W$26*C6637)*J6637</f>
        <v>0</v>
      </c>
      <c r="Q6637">
        <f>EXP(-$W$26*C6637)*K6637</f>
        <v>0</v>
      </c>
      <c r="R6637">
        <f>EXP(-$W$26*C6637)*(L6637-N6637)</f>
        <v>0</v>
      </c>
      <c r="S6637">
        <f>EXP(-$W$26*C6637)*N6637</f>
        <v>0</v>
      </c>
      <c r="T6637">
        <f>EXP(-$W$26*C6637)*E6637</f>
        <v>0</v>
      </c>
    </row>
    <row r="6638" spans="1:20">
      <c r="A6638">
        <v>6629</v>
      </c>
      <c r="B6638">
        <f>RAND()</f>
        <v>0</v>
      </c>
      <c r="C6638">
        <f>IF(B6638&lt;$W$41,3,IF(B6638&lt;$W$41+$W$42,4,5))</f>
        <v>0</v>
      </c>
      <c r="D6638">
        <f>NORMSINV(RAND())</f>
        <v>0</v>
      </c>
      <c r="E6638">
        <f>$W$25*EXP(($W$26-$W$28-0.5*$W$27^2)*C6638+$W$27*SQRT(C6638)*D6638)</f>
        <v>0</v>
      </c>
      <c r="F6638">
        <f>$W$30*(1+$W$31)^C6638</f>
        <v>0</v>
      </c>
      <c r="G6638">
        <f>$W$32*(1+$W$33)^C6638</f>
        <v>0</v>
      </c>
      <c r="H6638">
        <f>$W$34*(1+$W$35)^C6638</f>
        <v>0</v>
      </c>
      <c r="I6638">
        <f>MIN(E6638,F6638)</f>
        <v>0</v>
      </c>
      <c r="J6638">
        <f>MIN(E6638-I6638,G6638)</f>
        <v>0</v>
      </c>
      <c r="K6638">
        <f>MIN(E6638-I6638-J6638,H6638)</f>
        <v>0</v>
      </c>
      <c r="L6638">
        <f>E6638-I6638-J6638-K6638</f>
        <v>0</v>
      </c>
      <c r="M6638">
        <f>IF((I6638+J6638+(1-$W$36)*L6638)/$W$39&gt;=$W$38,1,0)</f>
        <v>0</v>
      </c>
      <c r="N6638">
        <f>IF(M6638=1,$W$37,$W$36)*L6638</f>
        <v>0</v>
      </c>
      <c r="O6638">
        <f>EXP(-$W$26*C6638)*I6638</f>
        <v>0</v>
      </c>
      <c r="P6638">
        <f>EXP(-$W$26*C6638)*J6638</f>
        <v>0</v>
      </c>
      <c r="Q6638">
        <f>EXP(-$W$26*C6638)*K6638</f>
        <v>0</v>
      </c>
      <c r="R6638">
        <f>EXP(-$W$26*C6638)*(L6638-N6638)</f>
        <v>0</v>
      </c>
      <c r="S6638">
        <f>EXP(-$W$26*C6638)*N6638</f>
        <v>0</v>
      </c>
      <c r="T6638">
        <f>EXP(-$W$26*C6638)*E6638</f>
        <v>0</v>
      </c>
    </row>
    <row r="6639" spans="1:20">
      <c r="A6639">
        <v>6630</v>
      </c>
      <c r="B6639">
        <f>RAND()</f>
        <v>0</v>
      </c>
      <c r="C6639">
        <f>IF(B6639&lt;$W$41,3,IF(B6639&lt;$W$41+$W$42,4,5))</f>
        <v>0</v>
      </c>
      <c r="D6639">
        <f>NORMSINV(RAND())</f>
        <v>0</v>
      </c>
      <c r="E6639">
        <f>$W$25*EXP(($W$26-$W$28-0.5*$W$27^2)*C6639+$W$27*SQRT(C6639)*D6639)</f>
        <v>0</v>
      </c>
      <c r="F6639">
        <f>$W$30*(1+$W$31)^C6639</f>
        <v>0</v>
      </c>
      <c r="G6639">
        <f>$W$32*(1+$W$33)^C6639</f>
        <v>0</v>
      </c>
      <c r="H6639">
        <f>$W$34*(1+$W$35)^C6639</f>
        <v>0</v>
      </c>
      <c r="I6639">
        <f>MIN(E6639,F6639)</f>
        <v>0</v>
      </c>
      <c r="J6639">
        <f>MIN(E6639-I6639,G6639)</f>
        <v>0</v>
      </c>
      <c r="K6639">
        <f>MIN(E6639-I6639-J6639,H6639)</f>
        <v>0</v>
      </c>
      <c r="L6639">
        <f>E6639-I6639-J6639-K6639</f>
        <v>0</v>
      </c>
      <c r="M6639">
        <f>IF((I6639+J6639+(1-$W$36)*L6639)/$W$39&gt;=$W$38,1,0)</f>
        <v>0</v>
      </c>
      <c r="N6639">
        <f>IF(M6639=1,$W$37,$W$36)*L6639</f>
        <v>0</v>
      </c>
      <c r="O6639">
        <f>EXP(-$W$26*C6639)*I6639</f>
        <v>0</v>
      </c>
      <c r="P6639">
        <f>EXP(-$W$26*C6639)*J6639</f>
        <v>0</v>
      </c>
      <c r="Q6639">
        <f>EXP(-$W$26*C6639)*K6639</f>
        <v>0</v>
      </c>
      <c r="R6639">
        <f>EXP(-$W$26*C6639)*(L6639-N6639)</f>
        <v>0</v>
      </c>
      <c r="S6639">
        <f>EXP(-$W$26*C6639)*N6639</f>
        <v>0</v>
      </c>
      <c r="T6639">
        <f>EXP(-$W$26*C6639)*E6639</f>
        <v>0</v>
      </c>
    </row>
    <row r="6640" spans="1:20">
      <c r="A6640">
        <v>6631</v>
      </c>
      <c r="B6640">
        <f>RAND()</f>
        <v>0</v>
      </c>
      <c r="C6640">
        <f>IF(B6640&lt;$W$41,3,IF(B6640&lt;$W$41+$W$42,4,5))</f>
        <v>0</v>
      </c>
      <c r="D6640">
        <f>NORMSINV(RAND())</f>
        <v>0</v>
      </c>
      <c r="E6640">
        <f>$W$25*EXP(($W$26-$W$28-0.5*$W$27^2)*C6640+$W$27*SQRT(C6640)*D6640)</f>
        <v>0</v>
      </c>
      <c r="F6640">
        <f>$W$30*(1+$W$31)^C6640</f>
        <v>0</v>
      </c>
      <c r="G6640">
        <f>$W$32*(1+$W$33)^C6640</f>
        <v>0</v>
      </c>
      <c r="H6640">
        <f>$W$34*(1+$W$35)^C6640</f>
        <v>0</v>
      </c>
      <c r="I6640">
        <f>MIN(E6640,F6640)</f>
        <v>0</v>
      </c>
      <c r="J6640">
        <f>MIN(E6640-I6640,G6640)</f>
        <v>0</v>
      </c>
      <c r="K6640">
        <f>MIN(E6640-I6640-J6640,H6640)</f>
        <v>0</v>
      </c>
      <c r="L6640">
        <f>E6640-I6640-J6640-K6640</f>
        <v>0</v>
      </c>
      <c r="M6640">
        <f>IF((I6640+J6640+(1-$W$36)*L6640)/$W$39&gt;=$W$38,1,0)</f>
        <v>0</v>
      </c>
      <c r="N6640">
        <f>IF(M6640=1,$W$37,$W$36)*L6640</f>
        <v>0</v>
      </c>
      <c r="O6640">
        <f>EXP(-$W$26*C6640)*I6640</f>
        <v>0</v>
      </c>
      <c r="P6640">
        <f>EXP(-$W$26*C6640)*J6640</f>
        <v>0</v>
      </c>
      <c r="Q6640">
        <f>EXP(-$W$26*C6640)*K6640</f>
        <v>0</v>
      </c>
      <c r="R6640">
        <f>EXP(-$W$26*C6640)*(L6640-N6640)</f>
        <v>0</v>
      </c>
      <c r="S6640">
        <f>EXP(-$W$26*C6640)*N6640</f>
        <v>0</v>
      </c>
      <c r="T6640">
        <f>EXP(-$W$26*C6640)*E6640</f>
        <v>0</v>
      </c>
    </row>
    <row r="6641" spans="1:20">
      <c r="A6641">
        <v>6632</v>
      </c>
      <c r="B6641">
        <f>RAND()</f>
        <v>0</v>
      </c>
      <c r="C6641">
        <f>IF(B6641&lt;$W$41,3,IF(B6641&lt;$W$41+$W$42,4,5))</f>
        <v>0</v>
      </c>
      <c r="D6641">
        <f>NORMSINV(RAND())</f>
        <v>0</v>
      </c>
      <c r="E6641">
        <f>$W$25*EXP(($W$26-$W$28-0.5*$W$27^2)*C6641+$W$27*SQRT(C6641)*D6641)</f>
        <v>0</v>
      </c>
      <c r="F6641">
        <f>$W$30*(1+$W$31)^C6641</f>
        <v>0</v>
      </c>
      <c r="G6641">
        <f>$W$32*(1+$W$33)^C6641</f>
        <v>0</v>
      </c>
      <c r="H6641">
        <f>$W$34*(1+$W$35)^C6641</f>
        <v>0</v>
      </c>
      <c r="I6641">
        <f>MIN(E6641,F6641)</f>
        <v>0</v>
      </c>
      <c r="J6641">
        <f>MIN(E6641-I6641,G6641)</f>
        <v>0</v>
      </c>
      <c r="K6641">
        <f>MIN(E6641-I6641-J6641,H6641)</f>
        <v>0</v>
      </c>
      <c r="L6641">
        <f>E6641-I6641-J6641-K6641</f>
        <v>0</v>
      </c>
      <c r="M6641">
        <f>IF((I6641+J6641+(1-$W$36)*L6641)/$W$39&gt;=$W$38,1,0)</f>
        <v>0</v>
      </c>
      <c r="N6641">
        <f>IF(M6641=1,$W$37,$W$36)*L6641</f>
        <v>0</v>
      </c>
      <c r="O6641">
        <f>EXP(-$W$26*C6641)*I6641</f>
        <v>0</v>
      </c>
      <c r="P6641">
        <f>EXP(-$W$26*C6641)*J6641</f>
        <v>0</v>
      </c>
      <c r="Q6641">
        <f>EXP(-$W$26*C6641)*K6641</f>
        <v>0</v>
      </c>
      <c r="R6641">
        <f>EXP(-$W$26*C6641)*(L6641-N6641)</f>
        <v>0</v>
      </c>
      <c r="S6641">
        <f>EXP(-$W$26*C6641)*N6641</f>
        <v>0</v>
      </c>
      <c r="T6641">
        <f>EXP(-$W$26*C6641)*E6641</f>
        <v>0</v>
      </c>
    </row>
    <row r="6642" spans="1:20">
      <c r="A6642">
        <v>6633</v>
      </c>
      <c r="B6642">
        <f>RAND()</f>
        <v>0</v>
      </c>
      <c r="C6642">
        <f>IF(B6642&lt;$W$41,3,IF(B6642&lt;$W$41+$W$42,4,5))</f>
        <v>0</v>
      </c>
      <c r="D6642">
        <f>NORMSINV(RAND())</f>
        <v>0</v>
      </c>
      <c r="E6642">
        <f>$W$25*EXP(($W$26-$W$28-0.5*$W$27^2)*C6642+$W$27*SQRT(C6642)*D6642)</f>
        <v>0</v>
      </c>
      <c r="F6642">
        <f>$W$30*(1+$W$31)^C6642</f>
        <v>0</v>
      </c>
      <c r="G6642">
        <f>$W$32*(1+$W$33)^C6642</f>
        <v>0</v>
      </c>
      <c r="H6642">
        <f>$W$34*(1+$W$35)^C6642</f>
        <v>0</v>
      </c>
      <c r="I6642">
        <f>MIN(E6642,F6642)</f>
        <v>0</v>
      </c>
      <c r="J6642">
        <f>MIN(E6642-I6642,G6642)</f>
        <v>0</v>
      </c>
      <c r="K6642">
        <f>MIN(E6642-I6642-J6642,H6642)</f>
        <v>0</v>
      </c>
      <c r="L6642">
        <f>E6642-I6642-J6642-K6642</f>
        <v>0</v>
      </c>
      <c r="M6642">
        <f>IF((I6642+J6642+(1-$W$36)*L6642)/$W$39&gt;=$W$38,1,0)</f>
        <v>0</v>
      </c>
      <c r="N6642">
        <f>IF(M6642=1,$W$37,$W$36)*L6642</f>
        <v>0</v>
      </c>
      <c r="O6642">
        <f>EXP(-$W$26*C6642)*I6642</f>
        <v>0</v>
      </c>
      <c r="P6642">
        <f>EXP(-$W$26*C6642)*J6642</f>
        <v>0</v>
      </c>
      <c r="Q6642">
        <f>EXP(-$W$26*C6642)*K6642</f>
        <v>0</v>
      </c>
      <c r="R6642">
        <f>EXP(-$W$26*C6642)*(L6642-N6642)</f>
        <v>0</v>
      </c>
      <c r="S6642">
        <f>EXP(-$W$26*C6642)*N6642</f>
        <v>0</v>
      </c>
      <c r="T6642">
        <f>EXP(-$W$26*C6642)*E6642</f>
        <v>0</v>
      </c>
    </row>
    <row r="6643" spans="1:20">
      <c r="A6643">
        <v>6634</v>
      </c>
      <c r="B6643">
        <f>RAND()</f>
        <v>0</v>
      </c>
      <c r="C6643">
        <f>IF(B6643&lt;$W$41,3,IF(B6643&lt;$W$41+$W$42,4,5))</f>
        <v>0</v>
      </c>
      <c r="D6643">
        <f>NORMSINV(RAND())</f>
        <v>0</v>
      </c>
      <c r="E6643">
        <f>$W$25*EXP(($W$26-$W$28-0.5*$W$27^2)*C6643+$W$27*SQRT(C6643)*D6643)</f>
        <v>0</v>
      </c>
      <c r="F6643">
        <f>$W$30*(1+$W$31)^C6643</f>
        <v>0</v>
      </c>
      <c r="G6643">
        <f>$W$32*(1+$W$33)^C6643</f>
        <v>0</v>
      </c>
      <c r="H6643">
        <f>$W$34*(1+$W$35)^C6643</f>
        <v>0</v>
      </c>
      <c r="I6643">
        <f>MIN(E6643,F6643)</f>
        <v>0</v>
      </c>
      <c r="J6643">
        <f>MIN(E6643-I6643,G6643)</f>
        <v>0</v>
      </c>
      <c r="K6643">
        <f>MIN(E6643-I6643-J6643,H6643)</f>
        <v>0</v>
      </c>
      <c r="L6643">
        <f>E6643-I6643-J6643-K6643</f>
        <v>0</v>
      </c>
      <c r="M6643">
        <f>IF((I6643+J6643+(1-$W$36)*L6643)/$W$39&gt;=$W$38,1,0)</f>
        <v>0</v>
      </c>
      <c r="N6643">
        <f>IF(M6643=1,$W$37,$W$36)*L6643</f>
        <v>0</v>
      </c>
      <c r="O6643">
        <f>EXP(-$W$26*C6643)*I6643</f>
        <v>0</v>
      </c>
      <c r="P6643">
        <f>EXP(-$W$26*C6643)*J6643</f>
        <v>0</v>
      </c>
      <c r="Q6643">
        <f>EXP(-$W$26*C6643)*K6643</f>
        <v>0</v>
      </c>
      <c r="R6643">
        <f>EXP(-$W$26*C6643)*(L6643-N6643)</f>
        <v>0</v>
      </c>
      <c r="S6643">
        <f>EXP(-$W$26*C6643)*N6643</f>
        <v>0</v>
      </c>
      <c r="T6643">
        <f>EXP(-$W$26*C6643)*E6643</f>
        <v>0</v>
      </c>
    </row>
    <row r="6644" spans="1:20">
      <c r="A6644">
        <v>6635</v>
      </c>
      <c r="B6644">
        <f>RAND()</f>
        <v>0</v>
      </c>
      <c r="C6644">
        <f>IF(B6644&lt;$W$41,3,IF(B6644&lt;$W$41+$W$42,4,5))</f>
        <v>0</v>
      </c>
      <c r="D6644">
        <f>NORMSINV(RAND())</f>
        <v>0</v>
      </c>
      <c r="E6644">
        <f>$W$25*EXP(($W$26-$W$28-0.5*$W$27^2)*C6644+$W$27*SQRT(C6644)*D6644)</f>
        <v>0</v>
      </c>
      <c r="F6644">
        <f>$W$30*(1+$W$31)^C6644</f>
        <v>0</v>
      </c>
      <c r="G6644">
        <f>$W$32*(1+$W$33)^C6644</f>
        <v>0</v>
      </c>
      <c r="H6644">
        <f>$W$34*(1+$W$35)^C6644</f>
        <v>0</v>
      </c>
      <c r="I6644">
        <f>MIN(E6644,F6644)</f>
        <v>0</v>
      </c>
      <c r="J6644">
        <f>MIN(E6644-I6644,G6644)</f>
        <v>0</v>
      </c>
      <c r="K6644">
        <f>MIN(E6644-I6644-J6644,H6644)</f>
        <v>0</v>
      </c>
      <c r="L6644">
        <f>E6644-I6644-J6644-K6644</f>
        <v>0</v>
      </c>
      <c r="M6644">
        <f>IF((I6644+J6644+(1-$W$36)*L6644)/$W$39&gt;=$W$38,1,0)</f>
        <v>0</v>
      </c>
      <c r="N6644">
        <f>IF(M6644=1,$W$37,$W$36)*L6644</f>
        <v>0</v>
      </c>
      <c r="O6644">
        <f>EXP(-$W$26*C6644)*I6644</f>
        <v>0</v>
      </c>
      <c r="P6644">
        <f>EXP(-$W$26*C6644)*J6644</f>
        <v>0</v>
      </c>
      <c r="Q6644">
        <f>EXP(-$W$26*C6644)*K6644</f>
        <v>0</v>
      </c>
      <c r="R6644">
        <f>EXP(-$W$26*C6644)*(L6644-N6644)</f>
        <v>0</v>
      </c>
      <c r="S6644">
        <f>EXP(-$W$26*C6644)*N6644</f>
        <v>0</v>
      </c>
      <c r="T6644">
        <f>EXP(-$W$26*C6644)*E6644</f>
        <v>0</v>
      </c>
    </row>
    <row r="6645" spans="1:20">
      <c r="A6645">
        <v>6636</v>
      </c>
      <c r="B6645">
        <f>RAND()</f>
        <v>0</v>
      </c>
      <c r="C6645">
        <f>IF(B6645&lt;$W$41,3,IF(B6645&lt;$W$41+$W$42,4,5))</f>
        <v>0</v>
      </c>
      <c r="D6645">
        <f>NORMSINV(RAND())</f>
        <v>0</v>
      </c>
      <c r="E6645">
        <f>$W$25*EXP(($W$26-$W$28-0.5*$W$27^2)*C6645+$W$27*SQRT(C6645)*D6645)</f>
        <v>0</v>
      </c>
      <c r="F6645">
        <f>$W$30*(1+$W$31)^C6645</f>
        <v>0</v>
      </c>
      <c r="G6645">
        <f>$W$32*(1+$W$33)^C6645</f>
        <v>0</v>
      </c>
      <c r="H6645">
        <f>$W$34*(1+$W$35)^C6645</f>
        <v>0</v>
      </c>
      <c r="I6645">
        <f>MIN(E6645,F6645)</f>
        <v>0</v>
      </c>
      <c r="J6645">
        <f>MIN(E6645-I6645,G6645)</f>
        <v>0</v>
      </c>
      <c r="K6645">
        <f>MIN(E6645-I6645-J6645,H6645)</f>
        <v>0</v>
      </c>
      <c r="L6645">
        <f>E6645-I6645-J6645-K6645</f>
        <v>0</v>
      </c>
      <c r="M6645">
        <f>IF((I6645+J6645+(1-$W$36)*L6645)/$W$39&gt;=$W$38,1,0)</f>
        <v>0</v>
      </c>
      <c r="N6645">
        <f>IF(M6645=1,$W$37,$W$36)*L6645</f>
        <v>0</v>
      </c>
      <c r="O6645">
        <f>EXP(-$W$26*C6645)*I6645</f>
        <v>0</v>
      </c>
      <c r="P6645">
        <f>EXP(-$W$26*C6645)*J6645</f>
        <v>0</v>
      </c>
      <c r="Q6645">
        <f>EXP(-$W$26*C6645)*K6645</f>
        <v>0</v>
      </c>
      <c r="R6645">
        <f>EXP(-$W$26*C6645)*(L6645-N6645)</f>
        <v>0</v>
      </c>
      <c r="S6645">
        <f>EXP(-$W$26*C6645)*N6645</f>
        <v>0</v>
      </c>
      <c r="T6645">
        <f>EXP(-$W$26*C6645)*E6645</f>
        <v>0</v>
      </c>
    </row>
    <row r="6646" spans="1:20">
      <c r="A6646">
        <v>6637</v>
      </c>
      <c r="B6646">
        <f>RAND()</f>
        <v>0</v>
      </c>
      <c r="C6646">
        <f>IF(B6646&lt;$W$41,3,IF(B6646&lt;$W$41+$W$42,4,5))</f>
        <v>0</v>
      </c>
      <c r="D6646">
        <f>NORMSINV(RAND())</f>
        <v>0</v>
      </c>
      <c r="E6646">
        <f>$W$25*EXP(($W$26-$W$28-0.5*$W$27^2)*C6646+$W$27*SQRT(C6646)*D6646)</f>
        <v>0</v>
      </c>
      <c r="F6646">
        <f>$W$30*(1+$W$31)^C6646</f>
        <v>0</v>
      </c>
      <c r="G6646">
        <f>$W$32*(1+$W$33)^C6646</f>
        <v>0</v>
      </c>
      <c r="H6646">
        <f>$W$34*(1+$W$35)^C6646</f>
        <v>0</v>
      </c>
      <c r="I6646">
        <f>MIN(E6646,F6646)</f>
        <v>0</v>
      </c>
      <c r="J6646">
        <f>MIN(E6646-I6646,G6646)</f>
        <v>0</v>
      </c>
      <c r="K6646">
        <f>MIN(E6646-I6646-J6646,H6646)</f>
        <v>0</v>
      </c>
      <c r="L6646">
        <f>E6646-I6646-J6646-K6646</f>
        <v>0</v>
      </c>
      <c r="M6646">
        <f>IF((I6646+J6646+(1-$W$36)*L6646)/$W$39&gt;=$W$38,1,0)</f>
        <v>0</v>
      </c>
      <c r="N6646">
        <f>IF(M6646=1,$W$37,$W$36)*L6646</f>
        <v>0</v>
      </c>
      <c r="O6646">
        <f>EXP(-$W$26*C6646)*I6646</f>
        <v>0</v>
      </c>
      <c r="P6646">
        <f>EXP(-$W$26*C6646)*J6646</f>
        <v>0</v>
      </c>
      <c r="Q6646">
        <f>EXP(-$W$26*C6646)*K6646</f>
        <v>0</v>
      </c>
      <c r="R6646">
        <f>EXP(-$W$26*C6646)*(L6646-N6646)</f>
        <v>0</v>
      </c>
      <c r="S6646">
        <f>EXP(-$W$26*C6646)*N6646</f>
        <v>0</v>
      </c>
      <c r="T6646">
        <f>EXP(-$W$26*C6646)*E6646</f>
        <v>0</v>
      </c>
    </row>
    <row r="6647" spans="1:20">
      <c r="A6647">
        <v>6638</v>
      </c>
      <c r="B6647">
        <f>RAND()</f>
        <v>0</v>
      </c>
      <c r="C6647">
        <f>IF(B6647&lt;$W$41,3,IF(B6647&lt;$W$41+$W$42,4,5))</f>
        <v>0</v>
      </c>
      <c r="D6647">
        <f>NORMSINV(RAND())</f>
        <v>0</v>
      </c>
      <c r="E6647">
        <f>$W$25*EXP(($W$26-$W$28-0.5*$W$27^2)*C6647+$W$27*SQRT(C6647)*D6647)</f>
        <v>0</v>
      </c>
      <c r="F6647">
        <f>$W$30*(1+$W$31)^C6647</f>
        <v>0</v>
      </c>
      <c r="G6647">
        <f>$W$32*(1+$W$33)^C6647</f>
        <v>0</v>
      </c>
      <c r="H6647">
        <f>$W$34*(1+$W$35)^C6647</f>
        <v>0</v>
      </c>
      <c r="I6647">
        <f>MIN(E6647,F6647)</f>
        <v>0</v>
      </c>
      <c r="J6647">
        <f>MIN(E6647-I6647,G6647)</f>
        <v>0</v>
      </c>
      <c r="K6647">
        <f>MIN(E6647-I6647-J6647,H6647)</f>
        <v>0</v>
      </c>
      <c r="L6647">
        <f>E6647-I6647-J6647-K6647</f>
        <v>0</v>
      </c>
      <c r="M6647">
        <f>IF((I6647+J6647+(1-$W$36)*L6647)/$W$39&gt;=$W$38,1,0)</f>
        <v>0</v>
      </c>
      <c r="N6647">
        <f>IF(M6647=1,$W$37,$W$36)*L6647</f>
        <v>0</v>
      </c>
      <c r="O6647">
        <f>EXP(-$W$26*C6647)*I6647</f>
        <v>0</v>
      </c>
      <c r="P6647">
        <f>EXP(-$W$26*C6647)*J6647</f>
        <v>0</v>
      </c>
      <c r="Q6647">
        <f>EXP(-$W$26*C6647)*K6647</f>
        <v>0</v>
      </c>
      <c r="R6647">
        <f>EXP(-$W$26*C6647)*(L6647-N6647)</f>
        <v>0</v>
      </c>
      <c r="S6647">
        <f>EXP(-$W$26*C6647)*N6647</f>
        <v>0</v>
      </c>
      <c r="T6647">
        <f>EXP(-$W$26*C6647)*E6647</f>
        <v>0</v>
      </c>
    </row>
    <row r="6648" spans="1:20">
      <c r="A6648">
        <v>6639</v>
      </c>
      <c r="B6648">
        <f>RAND()</f>
        <v>0</v>
      </c>
      <c r="C6648">
        <f>IF(B6648&lt;$W$41,3,IF(B6648&lt;$W$41+$W$42,4,5))</f>
        <v>0</v>
      </c>
      <c r="D6648">
        <f>NORMSINV(RAND())</f>
        <v>0</v>
      </c>
      <c r="E6648">
        <f>$W$25*EXP(($W$26-$W$28-0.5*$W$27^2)*C6648+$W$27*SQRT(C6648)*D6648)</f>
        <v>0</v>
      </c>
      <c r="F6648">
        <f>$W$30*(1+$W$31)^C6648</f>
        <v>0</v>
      </c>
      <c r="G6648">
        <f>$W$32*(1+$W$33)^C6648</f>
        <v>0</v>
      </c>
      <c r="H6648">
        <f>$W$34*(1+$W$35)^C6648</f>
        <v>0</v>
      </c>
      <c r="I6648">
        <f>MIN(E6648,F6648)</f>
        <v>0</v>
      </c>
      <c r="J6648">
        <f>MIN(E6648-I6648,G6648)</f>
        <v>0</v>
      </c>
      <c r="K6648">
        <f>MIN(E6648-I6648-J6648,H6648)</f>
        <v>0</v>
      </c>
      <c r="L6648">
        <f>E6648-I6648-J6648-K6648</f>
        <v>0</v>
      </c>
      <c r="M6648">
        <f>IF((I6648+J6648+(1-$W$36)*L6648)/$W$39&gt;=$W$38,1,0)</f>
        <v>0</v>
      </c>
      <c r="N6648">
        <f>IF(M6648=1,$W$37,$W$36)*L6648</f>
        <v>0</v>
      </c>
      <c r="O6648">
        <f>EXP(-$W$26*C6648)*I6648</f>
        <v>0</v>
      </c>
      <c r="P6648">
        <f>EXP(-$W$26*C6648)*J6648</f>
        <v>0</v>
      </c>
      <c r="Q6648">
        <f>EXP(-$W$26*C6648)*K6648</f>
        <v>0</v>
      </c>
      <c r="R6648">
        <f>EXP(-$W$26*C6648)*(L6648-N6648)</f>
        <v>0</v>
      </c>
      <c r="S6648">
        <f>EXP(-$W$26*C6648)*N6648</f>
        <v>0</v>
      </c>
      <c r="T6648">
        <f>EXP(-$W$26*C6648)*E6648</f>
        <v>0</v>
      </c>
    </row>
    <row r="6649" spans="1:20">
      <c r="A6649">
        <v>6640</v>
      </c>
      <c r="B6649">
        <f>RAND()</f>
        <v>0</v>
      </c>
      <c r="C6649">
        <f>IF(B6649&lt;$W$41,3,IF(B6649&lt;$W$41+$W$42,4,5))</f>
        <v>0</v>
      </c>
      <c r="D6649">
        <f>NORMSINV(RAND())</f>
        <v>0</v>
      </c>
      <c r="E6649">
        <f>$W$25*EXP(($W$26-$W$28-0.5*$W$27^2)*C6649+$W$27*SQRT(C6649)*D6649)</f>
        <v>0</v>
      </c>
      <c r="F6649">
        <f>$W$30*(1+$W$31)^C6649</f>
        <v>0</v>
      </c>
      <c r="G6649">
        <f>$W$32*(1+$W$33)^C6649</f>
        <v>0</v>
      </c>
      <c r="H6649">
        <f>$W$34*(1+$W$35)^C6649</f>
        <v>0</v>
      </c>
      <c r="I6649">
        <f>MIN(E6649,F6649)</f>
        <v>0</v>
      </c>
      <c r="J6649">
        <f>MIN(E6649-I6649,G6649)</f>
        <v>0</v>
      </c>
      <c r="K6649">
        <f>MIN(E6649-I6649-J6649,H6649)</f>
        <v>0</v>
      </c>
      <c r="L6649">
        <f>E6649-I6649-J6649-K6649</f>
        <v>0</v>
      </c>
      <c r="M6649">
        <f>IF((I6649+J6649+(1-$W$36)*L6649)/$W$39&gt;=$W$38,1,0)</f>
        <v>0</v>
      </c>
      <c r="N6649">
        <f>IF(M6649=1,$W$37,$W$36)*L6649</f>
        <v>0</v>
      </c>
      <c r="O6649">
        <f>EXP(-$W$26*C6649)*I6649</f>
        <v>0</v>
      </c>
      <c r="P6649">
        <f>EXP(-$W$26*C6649)*J6649</f>
        <v>0</v>
      </c>
      <c r="Q6649">
        <f>EXP(-$W$26*C6649)*K6649</f>
        <v>0</v>
      </c>
      <c r="R6649">
        <f>EXP(-$W$26*C6649)*(L6649-N6649)</f>
        <v>0</v>
      </c>
      <c r="S6649">
        <f>EXP(-$W$26*C6649)*N6649</f>
        <v>0</v>
      </c>
      <c r="T6649">
        <f>EXP(-$W$26*C6649)*E6649</f>
        <v>0</v>
      </c>
    </row>
    <row r="6650" spans="1:20">
      <c r="A6650">
        <v>6641</v>
      </c>
      <c r="B6650">
        <f>RAND()</f>
        <v>0</v>
      </c>
      <c r="C6650">
        <f>IF(B6650&lt;$W$41,3,IF(B6650&lt;$W$41+$W$42,4,5))</f>
        <v>0</v>
      </c>
      <c r="D6650">
        <f>NORMSINV(RAND())</f>
        <v>0</v>
      </c>
      <c r="E6650">
        <f>$W$25*EXP(($W$26-$W$28-0.5*$W$27^2)*C6650+$W$27*SQRT(C6650)*D6650)</f>
        <v>0</v>
      </c>
      <c r="F6650">
        <f>$W$30*(1+$W$31)^C6650</f>
        <v>0</v>
      </c>
      <c r="G6650">
        <f>$W$32*(1+$W$33)^C6650</f>
        <v>0</v>
      </c>
      <c r="H6650">
        <f>$W$34*(1+$W$35)^C6650</f>
        <v>0</v>
      </c>
      <c r="I6650">
        <f>MIN(E6650,F6650)</f>
        <v>0</v>
      </c>
      <c r="J6650">
        <f>MIN(E6650-I6650,G6650)</f>
        <v>0</v>
      </c>
      <c r="K6650">
        <f>MIN(E6650-I6650-J6650,H6650)</f>
        <v>0</v>
      </c>
      <c r="L6650">
        <f>E6650-I6650-J6650-K6650</f>
        <v>0</v>
      </c>
      <c r="M6650">
        <f>IF((I6650+J6650+(1-$W$36)*L6650)/$W$39&gt;=$W$38,1,0)</f>
        <v>0</v>
      </c>
      <c r="N6650">
        <f>IF(M6650=1,$W$37,$W$36)*L6650</f>
        <v>0</v>
      </c>
      <c r="O6650">
        <f>EXP(-$W$26*C6650)*I6650</f>
        <v>0</v>
      </c>
      <c r="P6650">
        <f>EXP(-$W$26*C6650)*J6650</f>
        <v>0</v>
      </c>
      <c r="Q6650">
        <f>EXP(-$W$26*C6650)*K6650</f>
        <v>0</v>
      </c>
      <c r="R6650">
        <f>EXP(-$W$26*C6650)*(L6650-N6650)</f>
        <v>0</v>
      </c>
      <c r="S6650">
        <f>EXP(-$W$26*C6650)*N6650</f>
        <v>0</v>
      </c>
      <c r="T6650">
        <f>EXP(-$W$26*C6650)*E6650</f>
        <v>0</v>
      </c>
    </row>
    <row r="6651" spans="1:20">
      <c r="A6651">
        <v>6642</v>
      </c>
      <c r="B6651">
        <f>RAND()</f>
        <v>0</v>
      </c>
      <c r="C6651">
        <f>IF(B6651&lt;$W$41,3,IF(B6651&lt;$W$41+$W$42,4,5))</f>
        <v>0</v>
      </c>
      <c r="D6651">
        <f>NORMSINV(RAND())</f>
        <v>0</v>
      </c>
      <c r="E6651">
        <f>$W$25*EXP(($W$26-$W$28-0.5*$W$27^2)*C6651+$W$27*SQRT(C6651)*D6651)</f>
        <v>0</v>
      </c>
      <c r="F6651">
        <f>$W$30*(1+$W$31)^C6651</f>
        <v>0</v>
      </c>
      <c r="G6651">
        <f>$W$32*(1+$W$33)^C6651</f>
        <v>0</v>
      </c>
      <c r="H6651">
        <f>$W$34*(1+$W$35)^C6651</f>
        <v>0</v>
      </c>
      <c r="I6651">
        <f>MIN(E6651,F6651)</f>
        <v>0</v>
      </c>
      <c r="J6651">
        <f>MIN(E6651-I6651,G6651)</f>
        <v>0</v>
      </c>
      <c r="K6651">
        <f>MIN(E6651-I6651-J6651,H6651)</f>
        <v>0</v>
      </c>
      <c r="L6651">
        <f>E6651-I6651-J6651-K6651</f>
        <v>0</v>
      </c>
      <c r="M6651">
        <f>IF((I6651+J6651+(1-$W$36)*L6651)/$W$39&gt;=$W$38,1,0)</f>
        <v>0</v>
      </c>
      <c r="N6651">
        <f>IF(M6651=1,$W$37,$W$36)*L6651</f>
        <v>0</v>
      </c>
      <c r="O6651">
        <f>EXP(-$W$26*C6651)*I6651</f>
        <v>0</v>
      </c>
      <c r="P6651">
        <f>EXP(-$W$26*C6651)*J6651</f>
        <v>0</v>
      </c>
      <c r="Q6651">
        <f>EXP(-$W$26*C6651)*K6651</f>
        <v>0</v>
      </c>
      <c r="R6651">
        <f>EXP(-$W$26*C6651)*(L6651-N6651)</f>
        <v>0</v>
      </c>
      <c r="S6651">
        <f>EXP(-$W$26*C6651)*N6651</f>
        <v>0</v>
      </c>
      <c r="T6651">
        <f>EXP(-$W$26*C6651)*E6651</f>
        <v>0</v>
      </c>
    </row>
    <row r="6652" spans="1:20">
      <c r="A6652">
        <v>6643</v>
      </c>
      <c r="B6652">
        <f>RAND()</f>
        <v>0</v>
      </c>
      <c r="C6652">
        <f>IF(B6652&lt;$W$41,3,IF(B6652&lt;$W$41+$W$42,4,5))</f>
        <v>0</v>
      </c>
      <c r="D6652">
        <f>NORMSINV(RAND())</f>
        <v>0</v>
      </c>
      <c r="E6652">
        <f>$W$25*EXP(($W$26-$W$28-0.5*$W$27^2)*C6652+$W$27*SQRT(C6652)*D6652)</f>
        <v>0</v>
      </c>
      <c r="F6652">
        <f>$W$30*(1+$W$31)^C6652</f>
        <v>0</v>
      </c>
      <c r="G6652">
        <f>$W$32*(1+$W$33)^C6652</f>
        <v>0</v>
      </c>
      <c r="H6652">
        <f>$W$34*(1+$W$35)^C6652</f>
        <v>0</v>
      </c>
      <c r="I6652">
        <f>MIN(E6652,F6652)</f>
        <v>0</v>
      </c>
      <c r="J6652">
        <f>MIN(E6652-I6652,G6652)</f>
        <v>0</v>
      </c>
      <c r="K6652">
        <f>MIN(E6652-I6652-J6652,H6652)</f>
        <v>0</v>
      </c>
      <c r="L6652">
        <f>E6652-I6652-J6652-K6652</f>
        <v>0</v>
      </c>
      <c r="M6652">
        <f>IF((I6652+J6652+(1-$W$36)*L6652)/$W$39&gt;=$W$38,1,0)</f>
        <v>0</v>
      </c>
      <c r="N6652">
        <f>IF(M6652=1,$W$37,$W$36)*L6652</f>
        <v>0</v>
      </c>
      <c r="O6652">
        <f>EXP(-$W$26*C6652)*I6652</f>
        <v>0</v>
      </c>
      <c r="P6652">
        <f>EXP(-$W$26*C6652)*J6652</f>
        <v>0</v>
      </c>
      <c r="Q6652">
        <f>EXP(-$W$26*C6652)*K6652</f>
        <v>0</v>
      </c>
      <c r="R6652">
        <f>EXP(-$W$26*C6652)*(L6652-N6652)</f>
        <v>0</v>
      </c>
      <c r="S6652">
        <f>EXP(-$W$26*C6652)*N6652</f>
        <v>0</v>
      </c>
      <c r="T6652">
        <f>EXP(-$W$26*C6652)*E6652</f>
        <v>0</v>
      </c>
    </row>
    <row r="6653" spans="1:20">
      <c r="A6653">
        <v>6644</v>
      </c>
      <c r="B6653">
        <f>RAND()</f>
        <v>0</v>
      </c>
      <c r="C6653">
        <f>IF(B6653&lt;$W$41,3,IF(B6653&lt;$W$41+$W$42,4,5))</f>
        <v>0</v>
      </c>
      <c r="D6653">
        <f>NORMSINV(RAND())</f>
        <v>0</v>
      </c>
      <c r="E6653">
        <f>$W$25*EXP(($W$26-$W$28-0.5*$W$27^2)*C6653+$W$27*SQRT(C6653)*D6653)</f>
        <v>0</v>
      </c>
      <c r="F6653">
        <f>$W$30*(1+$W$31)^C6653</f>
        <v>0</v>
      </c>
      <c r="G6653">
        <f>$W$32*(1+$W$33)^C6653</f>
        <v>0</v>
      </c>
      <c r="H6653">
        <f>$W$34*(1+$W$35)^C6653</f>
        <v>0</v>
      </c>
      <c r="I6653">
        <f>MIN(E6653,F6653)</f>
        <v>0</v>
      </c>
      <c r="J6653">
        <f>MIN(E6653-I6653,G6653)</f>
        <v>0</v>
      </c>
      <c r="K6653">
        <f>MIN(E6653-I6653-J6653,H6653)</f>
        <v>0</v>
      </c>
      <c r="L6653">
        <f>E6653-I6653-J6653-K6653</f>
        <v>0</v>
      </c>
      <c r="M6653">
        <f>IF((I6653+J6653+(1-$W$36)*L6653)/$W$39&gt;=$W$38,1,0)</f>
        <v>0</v>
      </c>
      <c r="N6653">
        <f>IF(M6653=1,$W$37,$W$36)*L6653</f>
        <v>0</v>
      </c>
      <c r="O6653">
        <f>EXP(-$W$26*C6653)*I6653</f>
        <v>0</v>
      </c>
      <c r="P6653">
        <f>EXP(-$W$26*C6653)*J6653</f>
        <v>0</v>
      </c>
      <c r="Q6653">
        <f>EXP(-$W$26*C6653)*K6653</f>
        <v>0</v>
      </c>
      <c r="R6653">
        <f>EXP(-$W$26*C6653)*(L6653-N6653)</f>
        <v>0</v>
      </c>
      <c r="S6653">
        <f>EXP(-$W$26*C6653)*N6653</f>
        <v>0</v>
      </c>
      <c r="T6653">
        <f>EXP(-$W$26*C6653)*E6653</f>
        <v>0</v>
      </c>
    </row>
    <row r="6654" spans="1:20">
      <c r="A6654">
        <v>6645</v>
      </c>
      <c r="B6654">
        <f>RAND()</f>
        <v>0</v>
      </c>
      <c r="C6654">
        <f>IF(B6654&lt;$W$41,3,IF(B6654&lt;$W$41+$W$42,4,5))</f>
        <v>0</v>
      </c>
      <c r="D6654">
        <f>NORMSINV(RAND())</f>
        <v>0</v>
      </c>
      <c r="E6654">
        <f>$W$25*EXP(($W$26-$W$28-0.5*$W$27^2)*C6654+$W$27*SQRT(C6654)*D6654)</f>
        <v>0</v>
      </c>
      <c r="F6654">
        <f>$W$30*(1+$W$31)^C6654</f>
        <v>0</v>
      </c>
      <c r="G6654">
        <f>$W$32*(1+$W$33)^C6654</f>
        <v>0</v>
      </c>
      <c r="H6654">
        <f>$W$34*(1+$W$35)^C6654</f>
        <v>0</v>
      </c>
      <c r="I6654">
        <f>MIN(E6654,F6654)</f>
        <v>0</v>
      </c>
      <c r="J6654">
        <f>MIN(E6654-I6654,G6654)</f>
        <v>0</v>
      </c>
      <c r="K6654">
        <f>MIN(E6654-I6654-J6654,H6654)</f>
        <v>0</v>
      </c>
      <c r="L6654">
        <f>E6654-I6654-J6654-K6654</f>
        <v>0</v>
      </c>
      <c r="M6654">
        <f>IF((I6654+J6654+(1-$W$36)*L6654)/$W$39&gt;=$W$38,1,0)</f>
        <v>0</v>
      </c>
      <c r="N6654">
        <f>IF(M6654=1,$W$37,$W$36)*L6654</f>
        <v>0</v>
      </c>
      <c r="O6654">
        <f>EXP(-$W$26*C6654)*I6654</f>
        <v>0</v>
      </c>
      <c r="P6654">
        <f>EXP(-$W$26*C6654)*J6654</f>
        <v>0</v>
      </c>
      <c r="Q6654">
        <f>EXP(-$W$26*C6654)*K6654</f>
        <v>0</v>
      </c>
      <c r="R6654">
        <f>EXP(-$W$26*C6654)*(L6654-N6654)</f>
        <v>0</v>
      </c>
      <c r="S6654">
        <f>EXP(-$W$26*C6654)*N6654</f>
        <v>0</v>
      </c>
      <c r="T6654">
        <f>EXP(-$W$26*C6654)*E6654</f>
        <v>0</v>
      </c>
    </row>
    <row r="6655" spans="1:20">
      <c r="A6655">
        <v>6646</v>
      </c>
      <c r="B6655">
        <f>RAND()</f>
        <v>0</v>
      </c>
      <c r="C6655">
        <f>IF(B6655&lt;$W$41,3,IF(B6655&lt;$W$41+$W$42,4,5))</f>
        <v>0</v>
      </c>
      <c r="D6655">
        <f>NORMSINV(RAND())</f>
        <v>0</v>
      </c>
      <c r="E6655">
        <f>$W$25*EXP(($W$26-$W$28-0.5*$W$27^2)*C6655+$W$27*SQRT(C6655)*D6655)</f>
        <v>0</v>
      </c>
      <c r="F6655">
        <f>$W$30*(1+$W$31)^C6655</f>
        <v>0</v>
      </c>
      <c r="G6655">
        <f>$W$32*(1+$W$33)^C6655</f>
        <v>0</v>
      </c>
      <c r="H6655">
        <f>$W$34*(1+$W$35)^C6655</f>
        <v>0</v>
      </c>
      <c r="I6655">
        <f>MIN(E6655,F6655)</f>
        <v>0</v>
      </c>
      <c r="J6655">
        <f>MIN(E6655-I6655,G6655)</f>
        <v>0</v>
      </c>
      <c r="K6655">
        <f>MIN(E6655-I6655-J6655,H6655)</f>
        <v>0</v>
      </c>
      <c r="L6655">
        <f>E6655-I6655-J6655-K6655</f>
        <v>0</v>
      </c>
      <c r="M6655">
        <f>IF((I6655+J6655+(1-$W$36)*L6655)/$W$39&gt;=$W$38,1,0)</f>
        <v>0</v>
      </c>
      <c r="N6655">
        <f>IF(M6655=1,$W$37,$W$36)*L6655</f>
        <v>0</v>
      </c>
      <c r="O6655">
        <f>EXP(-$W$26*C6655)*I6655</f>
        <v>0</v>
      </c>
      <c r="P6655">
        <f>EXP(-$W$26*C6655)*J6655</f>
        <v>0</v>
      </c>
      <c r="Q6655">
        <f>EXP(-$W$26*C6655)*K6655</f>
        <v>0</v>
      </c>
      <c r="R6655">
        <f>EXP(-$W$26*C6655)*(L6655-N6655)</f>
        <v>0</v>
      </c>
      <c r="S6655">
        <f>EXP(-$W$26*C6655)*N6655</f>
        <v>0</v>
      </c>
      <c r="T6655">
        <f>EXP(-$W$26*C6655)*E6655</f>
        <v>0</v>
      </c>
    </row>
    <row r="6656" spans="1:20">
      <c r="A6656">
        <v>6647</v>
      </c>
      <c r="B6656">
        <f>RAND()</f>
        <v>0</v>
      </c>
      <c r="C6656">
        <f>IF(B6656&lt;$W$41,3,IF(B6656&lt;$W$41+$W$42,4,5))</f>
        <v>0</v>
      </c>
      <c r="D6656">
        <f>NORMSINV(RAND())</f>
        <v>0</v>
      </c>
      <c r="E6656">
        <f>$W$25*EXP(($W$26-$W$28-0.5*$W$27^2)*C6656+$W$27*SQRT(C6656)*D6656)</f>
        <v>0</v>
      </c>
      <c r="F6656">
        <f>$W$30*(1+$W$31)^C6656</f>
        <v>0</v>
      </c>
      <c r="G6656">
        <f>$W$32*(1+$W$33)^C6656</f>
        <v>0</v>
      </c>
      <c r="H6656">
        <f>$W$34*(1+$W$35)^C6656</f>
        <v>0</v>
      </c>
      <c r="I6656">
        <f>MIN(E6656,F6656)</f>
        <v>0</v>
      </c>
      <c r="J6656">
        <f>MIN(E6656-I6656,G6656)</f>
        <v>0</v>
      </c>
      <c r="K6656">
        <f>MIN(E6656-I6656-J6656,H6656)</f>
        <v>0</v>
      </c>
      <c r="L6656">
        <f>E6656-I6656-J6656-K6656</f>
        <v>0</v>
      </c>
      <c r="M6656">
        <f>IF((I6656+J6656+(1-$W$36)*L6656)/$W$39&gt;=$W$38,1,0)</f>
        <v>0</v>
      </c>
      <c r="N6656">
        <f>IF(M6656=1,$W$37,$W$36)*L6656</f>
        <v>0</v>
      </c>
      <c r="O6656">
        <f>EXP(-$W$26*C6656)*I6656</f>
        <v>0</v>
      </c>
      <c r="P6656">
        <f>EXP(-$W$26*C6656)*J6656</f>
        <v>0</v>
      </c>
      <c r="Q6656">
        <f>EXP(-$W$26*C6656)*K6656</f>
        <v>0</v>
      </c>
      <c r="R6656">
        <f>EXP(-$W$26*C6656)*(L6656-N6656)</f>
        <v>0</v>
      </c>
      <c r="S6656">
        <f>EXP(-$W$26*C6656)*N6656</f>
        <v>0</v>
      </c>
      <c r="T6656">
        <f>EXP(-$W$26*C6656)*E6656</f>
        <v>0</v>
      </c>
    </row>
    <row r="6657" spans="1:20">
      <c r="A6657">
        <v>6648</v>
      </c>
      <c r="B6657">
        <f>RAND()</f>
        <v>0</v>
      </c>
      <c r="C6657">
        <f>IF(B6657&lt;$W$41,3,IF(B6657&lt;$W$41+$W$42,4,5))</f>
        <v>0</v>
      </c>
      <c r="D6657">
        <f>NORMSINV(RAND())</f>
        <v>0</v>
      </c>
      <c r="E6657">
        <f>$W$25*EXP(($W$26-$W$28-0.5*$W$27^2)*C6657+$W$27*SQRT(C6657)*D6657)</f>
        <v>0</v>
      </c>
      <c r="F6657">
        <f>$W$30*(1+$W$31)^C6657</f>
        <v>0</v>
      </c>
      <c r="G6657">
        <f>$W$32*(1+$W$33)^C6657</f>
        <v>0</v>
      </c>
      <c r="H6657">
        <f>$W$34*(1+$W$35)^C6657</f>
        <v>0</v>
      </c>
      <c r="I6657">
        <f>MIN(E6657,F6657)</f>
        <v>0</v>
      </c>
      <c r="J6657">
        <f>MIN(E6657-I6657,G6657)</f>
        <v>0</v>
      </c>
      <c r="K6657">
        <f>MIN(E6657-I6657-J6657,H6657)</f>
        <v>0</v>
      </c>
      <c r="L6657">
        <f>E6657-I6657-J6657-K6657</f>
        <v>0</v>
      </c>
      <c r="M6657">
        <f>IF((I6657+J6657+(1-$W$36)*L6657)/$W$39&gt;=$W$38,1,0)</f>
        <v>0</v>
      </c>
      <c r="N6657">
        <f>IF(M6657=1,$W$37,$W$36)*L6657</f>
        <v>0</v>
      </c>
      <c r="O6657">
        <f>EXP(-$W$26*C6657)*I6657</f>
        <v>0</v>
      </c>
      <c r="P6657">
        <f>EXP(-$W$26*C6657)*J6657</f>
        <v>0</v>
      </c>
      <c r="Q6657">
        <f>EXP(-$W$26*C6657)*K6657</f>
        <v>0</v>
      </c>
      <c r="R6657">
        <f>EXP(-$W$26*C6657)*(L6657-N6657)</f>
        <v>0</v>
      </c>
      <c r="S6657">
        <f>EXP(-$W$26*C6657)*N6657</f>
        <v>0</v>
      </c>
      <c r="T6657">
        <f>EXP(-$W$26*C6657)*E6657</f>
        <v>0</v>
      </c>
    </row>
    <row r="6658" spans="1:20">
      <c r="A6658">
        <v>6649</v>
      </c>
      <c r="B6658">
        <f>RAND()</f>
        <v>0</v>
      </c>
      <c r="C6658">
        <f>IF(B6658&lt;$W$41,3,IF(B6658&lt;$W$41+$W$42,4,5))</f>
        <v>0</v>
      </c>
      <c r="D6658">
        <f>NORMSINV(RAND())</f>
        <v>0</v>
      </c>
      <c r="E6658">
        <f>$W$25*EXP(($W$26-$W$28-0.5*$W$27^2)*C6658+$W$27*SQRT(C6658)*D6658)</f>
        <v>0</v>
      </c>
      <c r="F6658">
        <f>$W$30*(1+$W$31)^C6658</f>
        <v>0</v>
      </c>
      <c r="G6658">
        <f>$W$32*(1+$W$33)^C6658</f>
        <v>0</v>
      </c>
      <c r="H6658">
        <f>$W$34*(1+$W$35)^C6658</f>
        <v>0</v>
      </c>
      <c r="I6658">
        <f>MIN(E6658,F6658)</f>
        <v>0</v>
      </c>
      <c r="J6658">
        <f>MIN(E6658-I6658,G6658)</f>
        <v>0</v>
      </c>
      <c r="K6658">
        <f>MIN(E6658-I6658-J6658,H6658)</f>
        <v>0</v>
      </c>
      <c r="L6658">
        <f>E6658-I6658-J6658-K6658</f>
        <v>0</v>
      </c>
      <c r="M6658">
        <f>IF((I6658+J6658+(1-$W$36)*L6658)/$W$39&gt;=$W$38,1,0)</f>
        <v>0</v>
      </c>
      <c r="N6658">
        <f>IF(M6658=1,$W$37,$W$36)*L6658</f>
        <v>0</v>
      </c>
      <c r="O6658">
        <f>EXP(-$W$26*C6658)*I6658</f>
        <v>0</v>
      </c>
      <c r="P6658">
        <f>EXP(-$W$26*C6658)*J6658</f>
        <v>0</v>
      </c>
      <c r="Q6658">
        <f>EXP(-$W$26*C6658)*K6658</f>
        <v>0</v>
      </c>
      <c r="R6658">
        <f>EXP(-$W$26*C6658)*(L6658-N6658)</f>
        <v>0</v>
      </c>
      <c r="S6658">
        <f>EXP(-$W$26*C6658)*N6658</f>
        <v>0</v>
      </c>
      <c r="T6658">
        <f>EXP(-$W$26*C6658)*E6658</f>
        <v>0</v>
      </c>
    </row>
    <row r="6659" spans="1:20">
      <c r="A6659">
        <v>6650</v>
      </c>
      <c r="B6659">
        <f>RAND()</f>
        <v>0</v>
      </c>
      <c r="C6659">
        <f>IF(B6659&lt;$W$41,3,IF(B6659&lt;$W$41+$W$42,4,5))</f>
        <v>0</v>
      </c>
      <c r="D6659">
        <f>NORMSINV(RAND())</f>
        <v>0</v>
      </c>
      <c r="E6659">
        <f>$W$25*EXP(($W$26-$W$28-0.5*$W$27^2)*C6659+$W$27*SQRT(C6659)*D6659)</f>
        <v>0</v>
      </c>
      <c r="F6659">
        <f>$W$30*(1+$W$31)^C6659</f>
        <v>0</v>
      </c>
      <c r="G6659">
        <f>$W$32*(1+$W$33)^C6659</f>
        <v>0</v>
      </c>
      <c r="H6659">
        <f>$W$34*(1+$W$35)^C6659</f>
        <v>0</v>
      </c>
      <c r="I6659">
        <f>MIN(E6659,F6659)</f>
        <v>0</v>
      </c>
      <c r="J6659">
        <f>MIN(E6659-I6659,G6659)</f>
        <v>0</v>
      </c>
      <c r="K6659">
        <f>MIN(E6659-I6659-J6659,H6659)</f>
        <v>0</v>
      </c>
      <c r="L6659">
        <f>E6659-I6659-J6659-K6659</f>
        <v>0</v>
      </c>
      <c r="M6659">
        <f>IF((I6659+J6659+(1-$W$36)*L6659)/$W$39&gt;=$W$38,1,0)</f>
        <v>0</v>
      </c>
      <c r="N6659">
        <f>IF(M6659=1,$W$37,$W$36)*L6659</f>
        <v>0</v>
      </c>
      <c r="O6659">
        <f>EXP(-$W$26*C6659)*I6659</f>
        <v>0</v>
      </c>
      <c r="P6659">
        <f>EXP(-$W$26*C6659)*J6659</f>
        <v>0</v>
      </c>
      <c r="Q6659">
        <f>EXP(-$W$26*C6659)*K6659</f>
        <v>0</v>
      </c>
      <c r="R6659">
        <f>EXP(-$W$26*C6659)*(L6659-N6659)</f>
        <v>0</v>
      </c>
      <c r="S6659">
        <f>EXP(-$W$26*C6659)*N6659</f>
        <v>0</v>
      </c>
      <c r="T6659">
        <f>EXP(-$W$26*C6659)*E6659</f>
        <v>0</v>
      </c>
    </row>
    <row r="6660" spans="1:20">
      <c r="A6660">
        <v>6651</v>
      </c>
      <c r="B6660">
        <f>RAND()</f>
        <v>0</v>
      </c>
      <c r="C6660">
        <f>IF(B6660&lt;$W$41,3,IF(B6660&lt;$W$41+$W$42,4,5))</f>
        <v>0</v>
      </c>
      <c r="D6660">
        <f>NORMSINV(RAND())</f>
        <v>0</v>
      </c>
      <c r="E6660">
        <f>$W$25*EXP(($W$26-$W$28-0.5*$W$27^2)*C6660+$W$27*SQRT(C6660)*D6660)</f>
        <v>0</v>
      </c>
      <c r="F6660">
        <f>$W$30*(1+$W$31)^C6660</f>
        <v>0</v>
      </c>
      <c r="G6660">
        <f>$W$32*(1+$W$33)^C6660</f>
        <v>0</v>
      </c>
      <c r="H6660">
        <f>$W$34*(1+$W$35)^C6660</f>
        <v>0</v>
      </c>
      <c r="I6660">
        <f>MIN(E6660,F6660)</f>
        <v>0</v>
      </c>
      <c r="J6660">
        <f>MIN(E6660-I6660,G6660)</f>
        <v>0</v>
      </c>
      <c r="K6660">
        <f>MIN(E6660-I6660-J6660,H6660)</f>
        <v>0</v>
      </c>
      <c r="L6660">
        <f>E6660-I6660-J6660-K6660</f>
        <v>0</v>
      </c>
      <c r="M6660">
        <f>IF((I6660+J6660+(1-$W$36)*L6660)/$W$39&gt;=$W$38,1,0)</f>
        <v>0</v>
      </c>
      <c r="N6660">
        <f>IF(M6660=1,$W$37,$W$36)*L6660</f>
        <v>0</v>
      </c>
      <c r="O6660">
        <f>EXP(-$W$26*C6660)*I6660</f>
        <v>0</v>
      </c>
      <c r="P6660">
        <f>EXP(-$W$26*C6660)*J6660</f>
        <v>0</v>
      </c>
      <c r="Q6660">
        <f>EXP(-$W$26*C6660)*K6660</f>
        <v>0</v>
      </c>
      <c r="R6660">
        <f>EXP(-$W$26*C6660)*(L6660-N6660)</f>
        <v>0</v>
      </c>
      <c r="S6660">
        <f>EXP(-$W$26*C6660)*N6660</f>
        <v>0</v>
      </c>
      <c r="T6660">
        <f>EXP(-$W$26*C6660)*E6660</f>
        <v>0</v>
      </c>
    </row>
    <row r="6661" spans="1:20">
      <c r="A6661">
        <v>6652</v>
      </c>
      <c r="B6661">
        <f>RAND()</f>
        <v>0</v>
      </c>
      <c r="C6661">
        <f>IF(B6661&lt;$W$41,3,IF(B6661&lt;$W$41+$W$42,4,5))</f>
        <v>0</v>
      </c>
      <c r="D6661">
        <f>NORMSINV(RAND())</f>
        <v>0</v>
      </c>
      <c r="E6661">
        <f>$W$25*EXP(($W$26-$W$28-0.5*$W$27^2)*C6661+$W$27*SQRT(C6661)*D6661)</f>
        <v>0</v>
      </c>
      <c r="F6661">
        <f>$W$30*(1+$W$31)^C6661</f>
        <v>0</v>
      </c>
      <c r="G6661">
        <f>$W$32*(1+$W$33)^C6661</f>
        <v>0</v>
      </c>
      <c r="H6661">
        <f>$W$34*(1+$W$35)^C6661</f>
        <v>0</v>
      </c>
      <c r="I6661">
        <f>MIN(E6661,F6661)</f>
        <v>0</v>
      </c>
      <c r="J6661">
        <f>MIN(E6661-I6661,G6661)</f>
        <v>0</v>
      </c>
      <c r="K6661">
        <f>MIN(E6661-I6661-J6661,H6661)</f>
        <v>0</v>
      </c>
      <c r="L6661">
        <f>E6661-I6661-J6661-K6661</f>
        <v>0</v>
      </c>
      <c r="M6661">
        <f>IF((I6661+J6661+(1-$W$36)*L6661)/$W$39&gt;=$W$38,1,0)</f>
        <v>0</v>
      </c>
      <c r="N6661">
        <f>IF(M6661=1,$W$37,$W$36)*L6661</f>
        <v>0</v>
      </c>
      <c r="O6661">
        <f>EXP(-$W$26*C6661)*I6661</f>
        <v>0</v>
      </c>
      <c r="P6661">
        <f>EXP(-$W$26*C6661)*J6661</f>
        <v>0</v>
      </c>
      <c r="Q6661">
        <f>EXP(-$W$26*C6661)*K6661</f>
        <v>0</v>
      </c>
      <c r="R6661">
        <f>EXP(-$W$26*C6661)*(L6661-N6661)</f>
        <v>0</v>
      </c>
      <c r="S6661">
        <f>EXP(-$W$26*C6661)*N6661</f>
        <v>0</v>
      </c>
      <c r="T6661">
        <f>EXP(-$W$26*C6661)*E6661</f>
        <v>0</v>
      </c>
    </row>
    <row r="6662" spans="1:20">
      <c r="A6662">
        <v>6653</v>
      </c>
      <c r="B6662">
        <f>RAND()</f>
        <v>0</v>
      </c>
      <c r="C6662">
        <f>IF(B6662&lt;$W$41,3,IF(B6662&lt;$W$41+$W$42,4,5))</f>
        <v>0</v>
      </c>
      <c r="D6662">
        <f>NORMSINV(RAND())</f>
        <v>0</v>
      </c>
      <c r="E6662">
        <f>$W$25*EXP(($W$26-$W$28-0.5*$W$27^2)*C6662+$W$27*SQRT(C6662)*D6662)</f>
        <v>0</v>
      </c>
      <c r="F6662">
        <f>$W$30*(1+$W$31)^C6662</f>
        <v>0</v>
      </c>
      <c r="G6662">
        <f>$W$32*(1+$W$33)^C6662</f>
        <v>0</v>
      </c>
      <c r="H6662">
        <f>$W$34*(1+$W$35)^C6662</f>
        <v>0</v>
      </c>
      <c r="I6662">
        <f>MIN(E6662,F6662)</f>
        <v>0</v>
      </c>
      <c r="J6662">
        <f>MIN(E6662-I6662,G6662)</f>
        <v>0</v>
      </c>
      <c r="K6662">
        <f>MIN(E6662-I6662-J6662,H6662)</f>
        <v>0</v>
      </c>
      <c r="L6662">
        <f>E6662-I6662-J6662-K6662</f>
        <v>0</v>
      </c>
      <c r="M6662">
        <f>IF((I6662+J6662+(1-$W$36)*L6662)/$W$39&gt;=$W$38,1,0)</f>
        <v>0</v>
      </c>
      <c r="N6662">
        <f>IF(M6662=1,$W$37,$W$36)*L6662</f>
        <v>0</v>
      </c>
      <c r="O6662">
        <f>EXP(-$W$26*C6662)*I6662</f>
        <v>0</v>
      </c>
      <c r="P6662">
        <f>EXP(-$W$26*C6662)*J6662</f>
        <v>0</v>
      </c>
      <c r="Q6662">
        <f>EXP(-$W$26*C6662)*K6662</f>
        <v>0</v>
      </c>
      <c r="R6662">
        <f>EXP(-$W$26*C6662)*(L6662-N6662)</f>
        <v>0</v>
      </c>
      <c r="S6662">
        <f>EXP(-$W$26*C6662)*N6662</f>
        <v>0</v>
      </c>
      <c r="T6662">
        <f>EXP(-$W$26*C6662)*E6662</f>
        <v>0</v>
      </c>
    </row>
    <row r="6663" spans="1:20">
      <c r="A6663">
        <v>6654</v>
      </c>
      <c r="B6663">
        <f>RAND()</f>
        <v>0</v>
      </c>
      <c r="C6663">
        <f>IF(B6663&lt;$W$41,3,IF(B6663&lt;$W$41+$W$42,4,5))</f>
        <v>0</v>
      </c>
      <c r="D6663">
        <f>NORMSINV(RAND())</f>
        <v>0</v>
      </c>
      <c r="E6663">
        <f>$W$25*EXP(($W$26-$W$28-0.5*$W$27^2)*C6663+$W$27*SQRT(C6663)*D6663)</f>
        <v>0</v>
      </c>
      <c r="F6663">
        <f>$W$30*(1+$W$31)^C6663</f>
        <v>0</v>
      </c>
      <c r="G6663">
        <f>$W$32*(1+$W$33)^C6663</f>
        <v>0</v>
      </c>
      <c r="H6663">
        <f>$W$34*(1+$W$35)^C6663</f>
        <v>0</v>
      </c>
      <c r="I6663">
        <f>MIN(E6663,F6663)</f>
        <v>0</v>
      </c>
      <c r="J6663">
        <f>MIN(E6663-I6663,G6663)</f>
        <v>0</v>
      </c>
      <c r="K6663">
        <f>MIN(E6663-I6663-J6663,H6663)</f>
        <v>0</v>
      </c>
      <c r="L6663">
        <f>E6663-I6663-J6663-K6663</f>
        <v>0</v>
      </c>
      <c r="M6663">
        <f>IF((I6663+J6663+(1-$W$36)*L6663)/$W$39&gt;=$W$38,1,0)</f>
        <v>0</v>
      </c>
      <c r="N6663">
        <f>IF(M6663=1,$W$37,$W$36)*L6663</f>
        <v>0</v>
      </c>
      <c r="O6663">
        <f>EXP(-$W$26*C6663)*I6663</f>
        <v>0</v>
      </c>
      <c r="P6663">
        <f>EXP(-$W$26*C6663)*J6663</f>
        <v>0</v>
      </c>
      <c r="Q6663">
        <f>EXP(-$W$26*C6663)*K6663</f>
        <v>0</v>
      </c>
      <c r="R6663">
        <f>EXP(-$W$26*C6663)*(L6663-N6663)</f>
        <v>0</v>
      </c>
      <c r="S6663">
        <f>EXP(-$W$26*C6663)*N6663</f>
        <v>0</v>
      </c>
      <c r="T6663">
        <f>EXP(-$W$26*C6663)*E6663</f>
        <v>0</v>
      </c>
    </row>
    <row r="6664" spans="1:20">
      <c r="A6664">
        <v>6655</v>
      </c>
      <c r="B6664">
        <f>RAND()</f>
        <v>0</v>
      </c>
      <c r="C6664">
        <f>IF(B6664&lt;$W$41,3,IF(B6664&lt;$W$41+$W$42,4,5))</f>
        <v>0</v>
      </c>
      <c r="D6664">
        <f>NORMSINV(RAND())</f>
        <v>0</v>
      </c>
      <c r="E6664">
        <f>$W$25*EXP(($W$26-$W$28-0.5*$W$27^2)*C6664+$W$27*SQRT(C6664)*D6664)</f>
        <v>0</v>
      </c>
      <c r="F6664">
        <f>$W$30*(1+$W$31)^C6664</f>
        <v>0</v>
      </c>
      <c r="G6664">
        <f>$W$32*(1+$W$33)^C6664</f>
        <v>0</v>
      </c>
      <c r="H6664">
        <f>$W$34*(1+$W$35)^C6664</f>
        <v>0</v>
      </c>
      <c r="I6664">
        <f>MIN(E6664,F6664)</f>
        <v>0</v>
      </c>
      <c r="J6664">
        <f>MIN(E6664-I6664,G6664)</f>
        <v>0</v>
      </c>
      <c r="K6664">
        <f>MIN(E6664-I6664-J6664,H6664)</f>
        <v>0</v>
      </c>
      <c r="L6664">
        <f>E6664-I6664-J6664-K6664</f>
        <v>0</v>
      </c>
      <c r="M6664">
        <f>IF((I6664+J6664+(1-$W$36)*L6664)/$W$39&gt;=$W$38,1,0)</f>
        <v>0</v>
      </c>
      <c r="N6664">
        <f>IF(M6664=1,$W$37,$W$36)*L6664</f>
        <v>0</v>
      </c>
      <c r="O6664">
        <f>EXP(-$W$26*C6664)*I6664</f>
        <v>0</v>
      </c>
      <c r="P6664">
        <f>EXP(-$W$26*C6664)*J6664</f>
        <v>0</v>
      </c>
      <c r="Q6664">
        <f>EXP(-$W$26*C6664)*K6664</f>
        <v>0</v>
      </c>
      <c r="R6664">
        <f>EXP(-$W$26*C6664)*(L6664-N6664)</f>
        <v>0</v>
      </c>
      <c r="S6664">
        <f>EXP(-$W$26*C6664)*N6664</f>
        <v>0</v>
      </c>
      <c r="T6664">
        <f>EXP(-$W$26*C6664)*E6664</f>
        <v>0</v>
      </c>
    </row>
    <row r="6665" spans="1:20">
      <c r="A6665">
        <v>6656</v>
      </c>
      <c r="B6665">
        <f>RAND()</f>
        <v>0</v>
      </c>
      <c r="C6665">
        <f>IF(B6665&lt;$W$41,3,IF(B6665&lt;$W$41+$W$42,4,5))</f>
        <v>0</v>
      </c>
      <c r="D6665">
        <f>NORMSINV(RAND())</f>
        <v>0</v>
      </c>
      <c r="E6665">
        <f>$W$25*EXP(($W$26-$W$28-0.5*$W$27^2)*C6665+$W$27*SQRT(C6665)*D6665)</f>
        <v>0</v>
      </c>
      <c r="F6665">
        <f>$W$30*(1+$W$31)^C6665</f>
        <v>0</v>
      </c>
      <c r="G6665">
        <f>$W$32*(1+$W$33)^C6665</f>
        <v>0</v>
      </c>
      <c r="H6665">
        <f>$W$34*(1+$W$35)^C6665</f>
        <v>0</v>
      </c>
      <c r="I6665">
        <f>MIN(E6665,F6665)</f>
        <v>0</v>
      </c>
      <c r="J6665">
        <f>MIN(E6665-I6665,G6665)</f>
        <v>0</v>
      </c>
      <c r="K6665">
        <f>MIN(E6665-I6665-J6665,H6665)</f>
        <v>0</v>
      </c>
      <c r="L6665">
        <f>E6665-I6665-J6665-K6665</f>
        <v>0</v>
      </c>
      <c r="M6665">
        <f>IF((I6665+J6665+(1-$W$36)*L6665)/$W$39&gt;=$W$38,1,0)</f>
        <v>0</v>
      </c>
      <c r="N6665">
        <f>IF(M6665=1,$W$37,$W$36)*L6665</f>
        <v>0</v>
      </c>
      <c r="O6665">
        <f>EXP(-$W$26*C6665)*I6665</f>
        <v>0</v>
      </c>
      <c r="P6665">
        <f>EXP(-$W$26*C6665)*J6665</f>
        <v>0</v>
      </c>
      <c r="Q6665">
        <f>EXP(-$W$26*C6665)*K6665</f>
        <v>0</v>
      </c>
      <c r="R6665">
        <f>EXP(-$W$26*C6665)*(L6665-N6665)</f>
        <v>0</v>
      </c>
      <c r="S6665">
        <f>EXP(-$W$26*C6665)*N6665</f>
        <v>0</v>
      </c>
      <c r="T6665">
        <f>EXP(-$W$26*C6665)*E6665</f>
        <v>0</v>
      </c>
    </row>
    <row r="6666" spans="1:20">
      <c r="A6666">
        <v>6657</v>
      </c>
      <c r="B6666">
        <f>RAND()</f>
        <v>0</v>
      </c>
      <c r="C6666">
        <f>IF(B6666&lt;$W$41,3,IF(B6666&lt;$W$41+$W$42,4,5))</f>
        <v>0</v>
      </c>
      <c r="D6666">
        <f>NORMSINV(RAND())</f>
        <v>0</v>
      </c>
      <c r="E6666">
        <f>$W$25*EXP(($W$26-$W$28-0.5*$W$27^2)*C6666+$W$27*SQRT(C6666)*D6666)</f>
        <v>0</v>
      </c>
      <c r="F6666">
        <f>$W$30*(1+$W$31)^C6666</f>
        <v>0</v>
      </c>
      <c r="G6666">
        <f>$W$32*(1+$W$33)^C6666</f>
        <v>0</v>
      </c>
      <c r="H6666">
        <f>$W$34*(1+$W$35)^C6666</f>
        <v>0</v>
      </c>
      <c r="I6666">
        <f>MIN(E6666,F6666)</f>
        <v>0</v>
      </c>
      <c r="J6666">
        <f>MIN(E6666-I6666,G6666)</f>
        <v>0</v>
      </c>
      <c r="K6666">
        <f>MIN(E6666-I6666-J6666,H6666)</f>
        <v>0</v>
      </c>
      <c r="L6666">
        <f>E6666-I6666-J6666-K6666</f>
        <v>0</v>
      </c>
      <c r="M6666">
        <f>IF((I6666+J6666+(1-$W$36)*L6666)/$W$39&gt;=$W$38,1,0)</f>
        <v>0</v>
      </c>
      <c r="N6666">
        <f>IF(M6666=1,$W$37,$W$36)*L6666</f>
        <v>0</v>
      </c>
      <c r="O6666">
        <f>EXP(-$W$26*C6666)*I6666</f>
        <v>0</v>
      </c>
      <c r="P6666">
        <f>EXP(-$W$26*C6666)*J6666</f>
        <v>0</v>
      </c>
      <c r="Q6666">
        <f>EXP(-$W$26*C6666)*K6666</f>
        <v>0</v>
      </c>
      <c r="R6666">
        <f>EXP(-$W$26*C6666)*(L6666-N6666)</f>
        <v>0</v>
      </c>
      <c r="S6666">
        <f>EXP(-$W$26*C6666)*N6666</f>
        <v>0</v>
      </c>
      <c r="T6666">
        <f>EXP(-$W$26*C6666)*E6666</f>
        <v>0</v>
      </c>
    </row>
    <row r="6667" spans="1:20">
      <c r="A6667">
        <v>6658</v>
      </c>
      <c r="B6667">
        <f>RAND()</f>
        <v>0</v>
      </c>
      <c r="C6667">
        <f>IF(B6667&lt;$W$41,3,IF(B6667&lt;$W$41+$W$42,4,5))</f>
        <v>0</v>
      </c>
      <c r="D6667">
        <f>NORMSINV(RAND())</f>
        <v>0</v>
      </c>
      <c r="E6667">
        <f>$W$25*EXP(($W$26-$W$28-0.5*$W$27^2)*C6667+$W$27*SQRT(C6667)*D6667)</f>
        <v>0</v>
      </c>
      <c r="F6667">
        <f>$W$30*(1+$W$31)^C6667</f>
        <v>0</v>
      </c>
      <c r="G6667">
        <f>$W$32*(1+$W$33)^C6667</f>
        <v>0</v>
      </c>
      <c r="H6667">
        <f>$W$34*(1+$W$35)^C6667</f>
        <v>0</v>
      </c>
      <c r="I6667">
        <f>MIN(E6667,F6667)</f>
        <v>0</v>
      </c>
      <c r="J6667">
        <f>MIN(E6667-I6667,G6667)</f>
        <v>0</v>
      </c>
      <c r="K6667">
        <f>MIN(E6667-I6667-J6667,H6667)</f>
        <v>0</v>
      </c>
      <c r="L6667">
        <f>E6667-I6667-J6667-K6667</f>
        <v>0</v>
      </c>
      <c r="M6667">
        <f>IF((I6667+J6667+(1-$W$36)*L6667)/$W$39&gt;=$W$38,1,0)</f>
        <v>0</v>
      </c>
      <c r="N6667">
        <f>IF(M6667=1,$W$37,$W$36)*L6667</f>
        <v>0</v>
      </c>
      <c r="O6667">
        <f>EXP(-$W$26*C6667)*I6667</f>
        <v>0</v>
      </c>
      <c r="P6667">
        <f>EXP(-$W$26*C6667)*J6667</f>
        <v>0</v>
      </c>
      <c r="Q6667">
        <f>EXP(-$W$26*C6667)*K6667</f>
        <v>0</v>
      </c>
      <c r="R6667">
        <f>EXP(-$W$26*C6667)*(L6667-N6667)</f>
        <v>0</v>
      </c>
      <c r="S6667">
        <f>EXP(-$W$26*C6667)*N6667</f>
        <v>0</v>
      </c>
      <c r="T6667">
        <f>EXP(-$W$26*C6667)*E6667</f>
        <v>0</v>
      </c>
    </row>
    <row r="6668" spans="1:20">
      <c r="A6668">
        <v>6659</v>
      </c>
      <c r="B6668">
        <f>RAND()</f>
        <v>0</v>
      </c>
      <c r="C6668">
        <f>IF(B6668&lt;$W$41,3,IF(B6668&lt;$W$41+$W$42,4,5))</f>
        <v>0</v>
      </c>
      <c r="D6668">
        <f>NORMSINV(RAND())</f>
        <v>0</v>
      </c>
      <c r="E6668">
        <f>$W$25*EXP(($W$26-$W$28-0.5*$W$27^2)*C6668+$W$27*SQRT(C6668)*D6668)</f>
        <v>0</v>
      </c>
      <c r="F6668">
        <f>$W$30*(1+$W$31)^C6668</f>
        <v>0</v>
      </c>
      <c r="G6668">
        <f>$W$32*(1+$W$33)^C6668</f>
        <v>0</v>
      </c>
      <c r="H6668">
        <f>$W$34*(1+$W$35)^C6668</f>
        <v>0</v>
      </c>
      <c r="I6668">
        <f>MIN(E6668,F6668)</f>
        <v>0</v>
      </c>
      <c r="J6668">
        <f>MIN(E6668-I6668,G6668)</f>
        <v>0</v>
      </c>
      <c r="K6668">
        <f>MIN(E6668-I6668-J6668,H6668)</f>
        <v>0</v>
      </c>
      <c r="L6668">
        <f>E6668-I6668-J6668-K6668</f>
        <v>0</v>
      </c>
      <c r="M6668">
        <f>IF((I6668+J6668+(1-$W$36)*L6668)/$W$39&gt;=$W$38,1,0)</f>
        <v>0</v>
      </c>
      <c r="N6668">
        <f>IF(M6668=1,$W$37,$W$36)*L6668</f>
        <v>0</v>
      </c>
      <c r="O6668">
        <f>EXP(-$W$26*C6668)*I6668</f>
        <v>0</v>
      </c>
      <c r="P6668">
        <f>EXP(-$W$26*C6668)*J6668</f>
        <v>0</v>
      </c>
      <c r="Q6668">
        <f>EXP(-$W$26*C6668)*K6668</f>
        <v>0</v>
      </c>
      <c r="R6668">
        <f>EXP(-$W$26*C6668)*(L6668-N6668)</f>
        <v>0</v>
      </c>
      <c r="S6668">
        <f>EXP(-$W$26*C6668)*N6668</f>
        <v>0</v>
      </c>
      <c r="T6668">
        <f>EXP(-$W$26*C6668)*E6668</f>
        <v>0</v>
      </c>
    </row>
    <row r="6669" spans="1:20">
      <c r="A6669">
        <v>6660</v>
      </c>
      <c r="B6669">
        <f>RAND()</f>
        <v>0</v>
      </c>
      <c r="C6669">
        <f>IF(B6669&lt;$W$41,3,IF(B6669&lt;$W$41+$W$42,4,5))</f>
        <v>0</v>
      </c>
      <c r="D6669">
        <f>NORMSINV(RAND())</f>
        <v>0</v>
      </c>
      <c r="E6669">
        <f>$W$25*EXP(($W$26-$W$28-0.5*$W$27^2)*C6669+$W$27*SQRT(C6669)*D6669)</f>
        <v>0</v>
      </c>
      <c r="F6669">
        <f>$W$30*(1+$W$31)^C6669</f>
        <v>0</v>
      </c>
      <c r="G6669">
        <f>$W$32*(1+$W$33)^C6669</f>
        <v>0</v>
      </c>
      <c r="H6669">
        <f>$W$34*(1+$W$35)^C6669</f>
        <v>0</v>
      </c>
      <c r="I6669">
        <f>MIN(E6669,F6669)</f>
        <v>0</v>
      </c>
      <c r="J6669">
        <f>MIN(E6669-I6669,G6669)</f>
        <v>0</v>
      </c>
      <c r="K6669">
        <f>MIN(E6669-I6669-J6669,H6669)</f>
        <v>0</v>
      </c>
      <c r="L6669">
        <f>E6669-I6669-J6669-K6669</f>
        <v>0</v>
      </c>
      <c r="M6669">
        <f>IF((I6669+J6669+(1-$W$36)*L6669)/$W$39&gt;=$W$38,1,0)</f>
        <v>0</v>
      </c>
      <c r="N6669">
        <f>IF(M6669=1,$W$37,$W$36)*L6669</f>
        <v>0</v>
      </c>
      <c r="O6669">
        <f>EXP(-$W$26*C6669)*I6669</f>
        <v>0</v>
      </c>
      <c r="P6669">
        <f>EXP(-$W$26*C6669)*J6669</f>
        <v>0</v>
      </c>
      <c r="Q6669">
        <f>EXP(-$W$26*C6669)*K6669</f>
        <v>0</v>
      </c>
      <c r="R6669">
        <f>EXP(-$W$26*C6669)*(L6669-N6669)</f>
        <v>0</v>
      </c>
      <c r="S6669">
        <f>EXP(-$W$26*C6669)*N6669</f>
        <v>0</v>
      </c>
      <c r="T6669">
        <f>EXP(-$W$26*C6669)*E6669</f>
        <v>0</v>
      </c>
    </row>
    <row r="6670" spans="1:20">
      <c r="A6670">
        <v>6661</v>
      </c>
      <c r="B6670">
        <f>RAND()</f>
        <v>0</v>
      </c>
      <c r="C6670">
        <f>IF(B6670&lt;$W$41,3,IF(B6670&lt;$W$41+$W$42,4,5))</f>
        <v>0</v>
      </c>
      <c r="D6670">
        <f>NORMSINV(RAND())</f>
        <v>0</v>
      </c>
      <c r="E6670">
        <f>$W$25*EXP(($W$26-$W$28-0.5*$W$27^2)*C6670+$W$27*SQRT(C6670)*D6670)</f>
        <v>0</v>
      </c>
      <c r="F6670">
        <f>$W$30*(1+$W$31)^C6670</f>
        <v>0</v>
      </c>
      <c r="G6670">
        <f>$W$32*(1+$W$33)^C6670</f>
        <v>0</v>
      </c>
      <c r="H6670">
        <f>$W$34*(1+$W$35)^C6670</f>
        <v>0</v>
      </c>
      <c r="I6670">
        <f>MIN(E6670,F6670)</f>
        <v>0</v>
      </c>
      <c r="J6670">
        <f>MIN(E6670-I6670,G6670)</f>
        <v>0</v>
      </c>
      <c r="K6670">
        <f>MIN(E6670-I6670-J6670,H6670)</f>
        <v>0</v>
      </c>
      <c r="L6670">
        <f>E6670-I6670-J6670-K6670</f>
        <v>0</v>
      </c>
      <c r="M6670">
        <f>IF((I6670+J6670+(1-$W$36)*L6670)/$W$39&gt;=$W$38,1,0)</f>
        <v>0</v>
      </c>
      <c r="N6670">
        <f>IF(M6670=1,$W$37,$W$36)*L6670</f>
        <v>0</v>
      </c>
      <c r="O6670">
        <f>EXP(-$W$26*C6670)*I6670</f>
        <v>0</v>
      </c>
      <c r="P6670">
        <f>EXP(-$W$26*C6670)*J6670</f>
        <v>0</v>
      </c>
      <c r="Q6670">
        <f>EXP(-$W$26*C6670)*K6670</f>
        <v>0</v>
      </c>
      <c r="R6670">
        <f>EXP(-$W$26*C6670)*(L6670-N6670)</f>
        <v>0</v>
      </c>
      <c r="S6670">
        <f>EXP(-$W$26*C6670)*N6670</f>
        <v>0</v>
      </c>
      <c r="T6670">
        <f>EXP(-$W$26*C6670)*E6670</f>
        <v>0</v>
      </c>
    </row>
    <row r="6671" spans="1:20">
      <c r="A6671">
        <v>6662</v>
      </c>
      <c r="B6671">
        <f>RAND()</f>
        <v>0</v>
      </c>
      <c r="C6671">
        <f>IF(B6671&lt;$W$41,3,IF(B6671&lt;$W$41+$W$42,4,5))</f>
        <v>0</v>
      </c>
      <c r="D6671">
        <f>NORMSINV(RAND())</f>
        <v>0</v>
      </c>
      <c r="E6671">
        <f>$W$25*EXP(($W$26-$W$28-0.5*$W$27^2)*C6671+$W$27*SQRT(C6671)*D6671)</f>
        <v>0</v>
      </c>
      <c r="F6671">
        <f>$W$30*(1+$W$31)^C6671</f>
        <v>0</v>
      </c>
      <c r="G6671">
        <f>$W$32*(1+$W$33)^C6671</f>
        <v>0</v>
      </c>
      <c r="H6671">
        <f>$W$34*(1+$W$35)^C6671</f>
        <v>0</v>
      </c>
      <c r="I6671">
        <f>MIN(E6671,F6671)</f>
        <v>0</v>
      </c>
      <c r="J6671">
        <f>MIN(E6671-I6671,G6671)</f>
        <v>0</v>
      </c>
      <c r="K6671">
        <f>MIN(E6671-I6671-J6671,H6671)</f>
        <v>0</v>
      </c>
      <c r="L6671">
        <f>E6671-I6671-J6671-K6671</f>
        <v>0</v>
      </c>
      <c r="M6671">
        <f>IF((I6671+J6671+(1-$W$36)*L6671)/$W$39&gt;=$W$38,1,0)</f>
        <v>0</v>
      </c>
      <c r="N6671">
        <f>IF(M6671=1,$W$37,$W$36)*L6671</f>
        <v>0</v>
      </c>
      <c r="O6671">
        <f>EXP(-$W$26*C6671)*I6671</f>
        <v>0</v>
      </c>
      <c r="P6671">
        <f>EXP(-$W$26*C6671)*J6671</f>
        <v>0</v>
      </c>
      <c r="Q6671">
        <f>EXP(-$W$26*C6671)*K6671</f>
        <v>0</v>
      </c>
      <c r="R6671">
        <f>EXP(-$W$26*C6671)*(L6671-N6671)</f>
        <v>0</v>
      </c>
      <c r="S6671">
        <f>EXP(-$W$26*C6671)*N6671</f>
        <v>0</v>
      </c>
      <c r="T6671">
        <f>EXP(-$W$26*C6671)*E6671</f>
        <v>0</v>
      </c>
    </row>
    <row r="6672" spans="1:20">
      <c r="A6672">
        <v>6663</v>
      </c>
      <c r="B6672">
        <f>RAND()</f>
        <v>0</v>
      </c>
      <c r="C6672">
        <f>IF(B6672&lt;$W$41,3,IF(B6672&lt;$W$41+$W$42,4,5))</f>
        <v>0</v>
      </c>
      <c r="D6672">
        <f>NORMSINV(RAND())</f>
        <v>0</v>
      </c>
      <c r="E6672">
        <f>$W$25*EXP(($W$26-$W$28-0.5*$W$27^2)*C6672+$W$27*SQRT(C6672)*D6672)</f>
        <v>0</v>
      </c>
      <c r="F6672">
        <f>$W$30*(1+$W$31)^C6672</f>
        <v>0</v>
      </c>
      <c r="G6672">
        <f>$W$32*(1+$W$33)^C6672</f>
        <v>0</v>
      </c>
      <c r="H6672">
        <f>$W$34*(1+$W$35)^C6672</f>
        <v>0</v>
      </c>
      <c r="I6672">
        <f>MIN(E6672,F6672)</f>
        <v>0</v>
      </c>
      <c r="J6672">
        <f>MIN(E6672-I6672,G6672)</f>
        <v>0</v>
      </c>
      <c r="K6672">
        <f>MIN(E6672-I6672-J6672,H6672)</f>
        <v>0</v>
      </c>
      <c r="L6672">
        <f>E6672-I6672-J6672-K6672</f>
        <v>0</v>
      </c>
      <c r="M6672">
        <f>IF((I6672+J6672+(1-$W$36)*L6672)/$W$39&gt;=$W$38,1,0)</f>
        <v>0</v>
      </c>
      <c r="N6672">
        <f>IF(M6672=1,$W$37,$W$36)*L6672</f>
        <v>0</v>
      </c>
      <c r="O6672">
        <f>EXP(-$W$26*C6672)*I6672</f>
        <v>0</v>
      </c>
      <c r="P6672">
        <f>EXP(-$W$26*C6672)*J6672</f>
        <v>0</v>
      </c>
      <c r="Q6672">
        <f>EXP(-$W$26*C6672)*K6672</f>
        <v>0</v>
      </c>
      <c r="R6672">
        <f>EXP(-$W$26*C6672)*(L6672-N6672)</f>
        <v>0</v>
      </c>
      <c r="S6672">
        <f>EXP(-$W$26*C6672)*N6672</f>
        <v>0</v>
      </c>
      <c r="T6672">
        <f>EXP(-$W$26*C6672)*E6672</f>
        <v>0</v>
      </c>
    </row>
    <row r="6673" spans="1:20">
      <c r="A6673">
        <v>6664</v>
      </c>
      <c r="B6673">
        <f>RAND()</f>
        <v>0</v>
      </c>
      <c r="C6673">
        <f>IF(B6673&lt;$W$41,3,IF(B6673&lt;$W$41+$W$42,4,5))</f>
        <v>0</v>
      </c>
      <c r="D6673">
        <f>NORMSINV(RAND())</f>
        <v>0</v>
      </c>
      <c r="E6673">
        <f>$W$25*EXP(($W$26-$W$28-0.5*$W$27^2)*C6673+$W$27*SQRT(C6673)*D6673)</f>
        <v>0</v>
      </c>
      <c r="F6673">
        <f>$W$30*(1+$W$31)^C6673</f>
        <v>0</v>
      </c>
      <c r="G6673">
        <f>$W$32*(1+$W$33)^C6673</f>
        <v>0</v>
      </c>
      <c r="H6673">
        <f>$W$34*(1+$W$35)^C6673</f>
        <v>0</v>
      </c>
      <c r="I6673">
        <f>MIN(E6673,F6673)</f>
        <v>0</v>
      </c>
      <c r="J6673">
        <f>MIN(E6673-I6673,G6673)</f>
        <v>0</v>
      </c>
      <c r="K6673">
        <f>MIN(E6673-I6673-J6673,H6673)</f>
        <v>0</v>
      </c>
      <c r="L6673">
        <f>E6673-I6673-J6673-K6673</f>
        <v>0</v>
      </c>
      <c r="M6673">
        <f>IF((I6673+J6673+(1-$W$36)*L6673)/$W$39&gt;=$W$38,1,0)</f>
        <v>0</v>
      </c>
      <c r="N6673">
        <f>IF(M6673=1,$W$37,$W$36)*L6673</f>
        <v>0</v>
      </c>
      <c r="O6673">
        <f>EXP(-$W$26*C6673)*I6673</f>
        <v>0</v>
      </c>
      <c r="P6673">
        <f>EXP(-$W$26*C6673)*J6673</f>
        <v>0</v>
      </c>
      <c r="Q6673">
        <f>EXP(-$W$26*C6673)*K6673</f>
        <v>0</v>
      </c>
      <c r="R6673">
        <f>EXP(-$W$26*C6673)*(L6673-N6673)</f>
        <v>0</v>
      </c>
      <c r="S6673">
        <f>EXP(-$W$26*C6673)*N6673</f>
        <v>0</v>
      </c>
      <c r="T6673">
        <f>EXP(-$W$26*C6673)*E6673</f>
        <v>0</v>
      </c>
    </row>
    <row r="6674" spans="1:20">
      <c r="A6674">
        <v>6665</v>
      </c>
      <c r="B6674">
        <f>RAND()</f>
        <v>0</v>
      </c>
      <c r="C6674">
        <f>IF(B6674&lt;$W$41,3,IF(B6674&lt;$W$41+$W$42,4,5))</f>
        <v>0</v>
      </c>
      <c r="D6674">
        <f>NORMSINV(RAND())</f>
        <v>0</v>
      </c>
      <c r="E6674">
        <f>$W$25*EXP(($W$26-$W$28-0.5*$W$27^2)*C6674+$W$27*SQRT(C6674)*D6674)</f>
        <v>0</v>
      </c>
      <c r="F6674">
        <f>$W$30*(1+$W$31)^C6674</f>
        <v>0</v>
      </c>
      <c r="G6674">
        <f>$W$32*(1+$W$33)^C6674</f>
        <v>0</v>
      </c>
      <c r="H6674">
        <f>$W$34*(1+$W$35)^C6674</f>
        <v>0</v>
      </c>
      <c r="I6674">
        <f>MIN(E6674,F6674)</f>
        <v>0</v>
      </c>
      <c r="J6674">
        <f>MIN(E6674-I6674,G6674)</f>
        <v>0</v>
      </c>
      <c r="K6674">
        <f>MIN(E6674-I6674-J6674,H6674)</f>
        <v>0</v>
      </c>
      <c r="L6674">
        <f>E6674-I6674-J6674-K6674</f>
        <v>0</v>
      </c>
      <c r="M6674">
        <f>IF((I6674+J6674+(1-$W$36)*L6674)/$W$39&gt;=$W$38,1,0)</f>
        <v>0</v>
      </c>
      <c r="N6674">
        <f>IF(M6674=1,$W$37,$W$36)*L6674</f>
        <v>0</v>
      </c>
      <c r="O6674">
        <f>EXP(-$W$26*C6674)*I6674</f>
        <v>0</v>
      </c>
      <c r="P6674">
        <f>EXP(-$W$26*C6674)*J6674</f>
        <v>0</v>
      </c>
      <c r="Q6674">
        <f>EXP(-$W$26*C6674)*K6674</f>
        <v>0</v>
      </c>
      <c r="R6674">
        <f>EXP(-$W$26*C6674)*(L6674-N6674)</f>
        <v>0</v>
      </c>
      <c r="S6674">
        <f>EXP(-$W$26*C6674)*N6674</f>
        <v>0</v>
      </c>
      <c r="T6674">
        <f>EXP(-$W$26*C6674)*E6674</f>
        <v>0</v>
      </c>
    </row>
    <row r="6675" spans="1:20">
      <c r="A6675">
        <v>6666</v>
      </c>
      <c r="B6675">
        <f>RAND()</f>
        <v>0</v>
      </c>
      <c r="C6675">
        <f>IF(B6675&lt;$W$41,3,IF(B6675&lt;$W$41+$W$42,4,5))</f>
        <v>0</v>
      </c>
      <c r="D6675">
        <f>NORMSINV(RAND())</f>
        <v>0</v>
      </c>
      <c r="E6675">
        <f>$W$25*EXP(($W$26-$W$28-0.5*$W$27^2)*C6675+$W$27*SQRT(C6675)*D6675)</f>
        <v>0</v>
      </c>
      <c r="F6675">
        <f>$W$30*(1+$W$31)^C6675</f>
        <v>0</v>
      </c>
      <c r="G6675">
        <f>$W$32*(1+$W$33)^C6675</f>
        <v>0</v>
      </c>
      <c r="H6675">
        <f>$W$34*(1+$W$35)^C6675</f>
        <v>0</v>
      </c>
      <c r="I6675">
        <f>MIN(E6675,F6675)</f>
        <v>0</v>
      </c>
      <c r="J6675">
        <f>MIN(E6675-I6675,G6675)</f>
        <v>0</v>
      </c>
      <c r="K6675">
        <f>MIN(E6675-I6675-J6675,H6675)</f>
        <v>0</v>
      </c>
      <c r="L6675">
        <f>E6675-I6675-J6675-K6675</f>
        <v>0</v>
      </c>
      <c r="M6675">
        <f>IF((I6675+J6675+(1-$W$36)*L6675)/$W$39&gt;=$W$38,1,0)</f>
        <v>0</v>
      </c>
      <c r="N6675">
        <f>IF(M6675=1,$W$37,$W$36)*L6675</f>
        <v>0</v>
      </c>
      <c r="O6675">
        <f>EXP(-$W$26*C6675)*I6675</f>
        <v>0</v>
      </c>
      <c r="P6675">
        <f>EXP(-$W$26*C6675)*J6675</f>
        <v>0</v>
      </c>
      <c r="Q6675">
        <f>EXP(-$W$26*C6675)*K6675</f>
        <v>0</v>
      </c>
      <c r="R6675">
        <f>EXP(-$W$26*C6675)*(L6675-N6675)</f>
        <v>0</v>
      </c>
      <c r="S6675">
        <f>EXP(-$W$26*C6675)*N6675</f>
        <v>0</v>
      </c>
      <c r="T6675">
        <f>EXP(-$W$26*C6675)*E6675</f>
        <v>0</v>
      </c>
    </row>
    <row r="6676" spans="1:20">
      <c r="A6676">
        <v>6667</v>
      </c>
      <c r="B6676">
        <f>RAND()</f>
        <v>0</v>
      </c>
      <c r="C6676">
        <f>IF(B6676&lt;$W$41,3,IF(B6676&lt;$W$41+$W$42,4,5))</f>
        <v>0</v>
      </c>
      <c r="D6676">
        <f>NORMSINV(RAND())</f>
        <v>0</v>
      </c>
      <c r="E6676">
        <f>$W$25*EXP(($W$26-$W$28-0.5*$W$27^2)*C6676+$W$27*SQRT(C6676)*D6676)</f>
        <v>0</v>
      </c>
      <c r="F6676">
        <f>$W$30*(1+$W$31)^C6676</f>
        <v>0</v>
      </c>
      <c r="G6676">
        <f>$W$32*(1+$W$33)^C6676</f>
        <v>0</v>
      </c>
      <c r="H6676">
        <f>$W$34*(1+$W$35)^C6676</f>
        <v>0</v>
      </c>
      <c r="I6676">
        <f>MIN(E6676,F6676)</f>
        <v>0</v>
      </c>
      <c r="J6676">
        <f>MIN(E6676-I6676,G6676)</f>
        <v>0</v>
      </c>
      <c r="K6676">
        <f>MIN(E6676-I6676-J6676,H6676)</f>
        <v>0</v>
      </c>
      <c r="L6676">
        <f>E6676-I6676-J6676-K6676</f>
        <v>0</v>
      </c>
      <c r="M6676">
        <f>IF((I6676+J6676+(1-$W$36)*L6676)/$W$39&gt;=$W$38,1,0)</f>
        <v>0</v>
      </c>
      <c r="N6676">
        <f>IF(M6676=1,$W$37,$W$36)*L6676</f>
        <v>0</v>
      </c>
      <c r="O6676">
        <f>EXP(-$W$26*C6676)*I6676</f>
        <v>0</v>
      </c>
      <c r="P6676">
        <f>EXP(-$W$26*C6676)*J6676</f>
        <v>0</v>
      </c>
      <c r="Q6676">
        <f>EXP(-$W$26*C6676)*K6676</f>
        <v>0</v>
      </c>
      <c r="R6676">
        <f>EXP(-$W$26*C6676)*(L6676-N6676)</f>
        <v>0</v>
      </c>
      <c r="S6676">
        <f>EXP(-$W$26*C6676)*N6676</f>
        <v>0</v>
      </c>
      <c r="T6676">
        <f>EXP(-$W$26*C6676)*E6676</f>
        <v>0</v>
      </c>
    </row>
    <row r="6677" spans="1:20">
      <c r="A6677">
        <v>6668</v>
      </c>
      <c r="B6677">
        <f>RAND()</f>
        <v>0</v>
      </c>
      <c r="C6677">
        <f>IF(B6677&lt;$W$41,3,IF(B6677&lt;$W$41+$W$42,4,5))</f>
        <v>0</v>
      </c>
      <c r="D6677">
        <f>NORMSINV(RAND())</f>
        <v>0</v>
      </c>
      <c r="E6677">
        <f>$W$25*EXP(($W$26-$W$28-0.5*$W$27^2)*C6677+$W$27*SQRT(C6677)*D6677)</f>
        <v>0</v>
      </c>
      <c r="F6677">
        <f>$W$30*(1+$W$31)^C6677</f>
        <v>0</v>
      </c>
      <c r="G6677">
        <f>$W$32*(1+$W$33)^C6677</f>
        <v>0</v>
      </c>
      <c r="H6677">
        <f>$W$34*(1+$W$35)^C6677</f>
        <v>0</v>
      </c>
      <c r="I6677">
        <f>MIN(E6677,F6677)</f>
        <v>0</v>
      </c>
      <c r="J6677">
        <f>MIN(E6677-I6677,G6677)</f>
        <v>0</v>
      </c>
      <c r="K6677">
        <f>MIN(E6677-I6677-J6677,H6677)</f>
        <v>0</v>
      </c>
      <c r="L6677">
        <f>E6677-I6677-J6677-K6677</f>
        <v>0</v>
      </c>
      <c r="M6677">
        <f>IF((I6677+J6677+(1-$W$36)*L6677)/$W$39&gt;=$W$38,1,0)</f>
        <v>0</v>
      </c>
      <c r="N6677">
        <f>IF(M6677=1,$W$37,$W$36)*L6677</f>
        <v>0</v>
      </c>
      <c r="O6677">
        <f>EXP(-$W$26*C6677)*I6677</f>
        <v>0</v>
      </c>
      <c r="P6677">
        <f>EXP(-$W$26*C6677)*J6677</f>
        <v>0</v>
      </c>
      <c r="Q6677">
        <f>EXP(-$W$26*C6677)*K6677</f>
        <v>0</v>
      </c>
      <c r="R6677">
        <f>EXP(-$W$26*C6677)*(L6677-N6677)</f>
        <v>0</v>
      </c>
      <c r="S6677">
        <f>EXP(-$W$26*C6677)*N6677</f>
        <v>0</v>
      </c>
      <c r="T6677">
        <f>EXP(-$W$26*C6677)*E6677</f>
        <v>0</v>
      </c>
    </row>
    <row r="6678" spans="1:20">
      <c r="A6678">
        <v>6669</v>
      </c>
      <c r="B6678">
        <f>RAND()</f>
        <v>0</v>
      </c>
      <c r="C6678">
        <f>IF(B6678&lt;$W$41,3,IF(B6678&lt;$W$41+$W$42,4,5))</f>
        <v>0</v>
      </c>
      <c r="D6678">
        <f>NORMSINV(RAND())</f>
        <v>0</v>
      </c>
      <c r="E6678">
        <f>$W$25*EXP(($W$26-$W$28-0.5*$W$27^2)*C6678+$W$27*SQRT(C6678)*D6678)</f>
        <v>0</v>
      </c>
      <c r="F6678">
        <f>$W$30*(1+$W$31)^C6678</f>
        <v>0</v>
      </c>
      <c r="G6678">
        <f>$W$32*(1+$W$33)^C6678</f>
        <v>0</v>
      </c>
      <c r="H6678">
        <f>$W$34*(1+$W$35)^C6678</f>
        <v>0</v>
      </c>
      <c r="I6678">
        <f>MIN(E6678,F6678)</f>
        <v>0</v>
      </c>
      <c r="J6678">
        <f>MIN(E6678-I6678,G6678)</f>
        <v>0</v>
      </c>
      <c r="K6678">
        <f>MIN(E6678-I6678-J6678,H6678)</f>
        <v>0</v>
      </c>
      <c r="L6678">
        <f>E6678-I6678-J6678-K6678</f>
        <v>0</v>
      </c>
      <c r="M6678">
        <f>IF((I6678+J6678+(1-$W$36)*L6678)/$W$39&gt;=$W$38,1,0)</f>
        <v>0</v>
      </c>
      <c r="N6678">
        <f>IF(M6678=1,$W$37,$W$36)*L6678</f>
        <v>0</v>
      </c>
      <c r="O6678">
        <f>EXP(-$W$26*C6678)*I6678</f>
        <v>0</v>
      </c>
      <c r="P6678">
        <f>EXP(-$W$26*C6678)*J6678</f>
        <v>0</v>
      </c>
      <c r="Q6678">
        <f>EXP(-$W$26*C6678)*K6678</f>
        <v>0</v>
      </c>
      <c r="R6678">
        <f>EXP(-$W$26*C6678)*(L6678-N6678)</f>
        <v>0</v>
      </c>
      <c r="S6678">
        <f>EXP(-$W$26*C6678)*N6678</f>
        <v>0</v>
      </c>
      <c r="T6678">
        <f>EXP(-$W$26*C6678)*E6678</f>
        <v>0</v>
      </c>
    </row>
    <row r="6679" spans="1:20">
      <c r="A6679">
        <v>6670</v>
      </c>
      <c r="B6679">
        <f>RAND()</f>
        <v>0</v>
      </c>
      <c r="C6679">
        <f>IF(B6679&lt;$W$41,3,IF(B6679&lt;$W$41+$W$42,4,5))</f>
        <v>0</v>
      </c>
      <c r="D6679">
        <f>NORMSINV(RAND())</f>
        <v>0</v>
      </c>
      <c r="E6679">
        <f>$W$25*EXP(($W$26-$W$28-0.5*$W$27^2)*C6679+$W$27*SQRT(C6679)*D6679)</f>
        <v>0</v>
      </c>
      <c r="F6679">
        <f>$W$30*(1+$W$31)^C6679</f>
        <v>0</v>
      </c>
      <c r="G6679">
        <f>$W$32*(1+$W$33)^C6679</f>
        <v>0</v>
      </c>
      <c r="H6679">
        <f>$W$34*(1+$W$35)^C6679</f>
        <v>0</v>
      </c>
      <c r="I6679">
        <f>MIN(E6679,F6679)</f>
        <v>0</v>
      </c>
      <c r="J6679">
        <f>MIN(E6679-I6679,G6679)</f>
        <v>0</v>
      </c>
      <c r="K6679">
        <f>MIN(E6679-I6679-J6679,H6679)</f>
        <v>0</v>
      </c>
      <c r="L6679">
        <f>E6679-I6679-J6679-K6679</f>
        <v>0</v>
      </c>
      <c r="M6679">
        <f>IF((I6679+J6679+(1-$W$36)*L6679)/$W$39&gt;=$W$38,1,0)</f>
        <v>0</v>
      </c>
      <c r="N6679">
        <f>IF(M6679=1,$W$37,$W$36)*L6679</f>
        <v>0</v>
      </c>
      <c r="O6679">
        <f>EXP(-$W$26*C6679)*I6679</f>
        <v>0</v>
      </c>
      <c r="P6679">
        <f>EXP(-$W$26*C6679)*J6679</f>
        <v>0</v>
      </c>
      <c r="Q6679">
        <f>EXP(-$W$26*C6679)*K6679</f>
        <v>0</v>
      </c>
      <c r="R6679">
        <f>EXP(-$W$26*C6679)*(L6679-N6679)</f>
        <v>0</v>
      </c>
      <c r="S6679">
        <f>EXP(-$W$26*C6679)*N6679</f>
        <v>0</v>
      </c>
      <c r="T6679">
        <f>EXP(-$W$26*C6679)*E6679</f>
        <v>0</v>
      </c>
    </row>
    <row r="6680" spans="1:20">
      <c r="A6680">
        <v>6671</v>
      </c>
      <c r="B6680">
        <f>RAND()</f>
        <v>0</v>
      </c>
      <c r="C6680">
        <f>IF(B6680&lt;$W$41,3,IF(B6680&lt;$W$41+$W$42,4,5))</f>
        <v>0</v>
      </c>
      <c r="D6680">
        <f>NORMSINV(RAND())</f>
        <v>0</v>
      </c>
      <c r="E6680">
        <f>$W$25*EXP(($W$26-$W$28-0.5*$W$27^2)*C6680+$W$27*SQRT(C6680)*D6680)</f>
        <v>0</v>
      </c>
      <c r="F6680">
        <f>$W$30*(1+$W$31)^C6680</f>
        <v>0</v>
      </c>
      <c r="G6680">
        <f>$W$32*(1+$W$33)^C6680</f>
        <v>0</v>
      </c>
      <c r="H6680">
        <f>$W$34*(1+$W$35)^C6680</f>
        <v>0</v>
      </c>
      <c r="I6680">
        <f>MIN(E6680,F6680)</f>
        <v>0</v>
      </c>
      <c r="J6680">
        <f>MIN(E6680-I6680,G6680)</f>
        <v>0</v>
      </c>
      <c r="K6680">
        <f>MIN(E6680-I6680-J6680,H6680)</f>
        <v>0</v>
      </c>
      <c r="L6680">
        <f>E6680-I6680-J6680-K6680</f>
        <v>0</v>
      </c>
      <c r="M6680">
        <f>IF((I6680+J6680+(1-$W$36)*L6680)/$W$39&gt;=$W$38,1,0)</f>
        <v>0</v>
      </c>
      <c r="N6680">
        <f>IF(M6680=1,$W$37,$W$36)*L6680</f>
        <v>0</v>
      </c>
      <c r="O6680">
        <f>EXP(-$W$26*C6680)*I6680</f>
        <v>0</v>
      </c>
      <c r="P6680">
        <f>EXP(-$W$26*C6680)*J6680</f>
        <v>0</v>
      </c>
      <c r="Q6680">
        <f>EXP(-$W$26*C6680)*K6680</f>
        <v>0</v>
      </c>
      <c r="R6680">
        <f>EXP(-$W$26*C6680)*(L6680-N6680)</f>
        <v>0</v>
      </c>
      <c r="S6680">
        <f>EXP(-$W$26*C6680)*N6680</f>
        <v>0</v>
      </c>
      <c r="T6680">
        <f>EXP(-$W$26*C6680)*E6680</f>
        <v>0</v>
      </c>
    </row>
    <row r="6681" spans="1:20">
      <c r="A6681">
        <v>6672</v>
      </c>
      <c r="B6681">
        <f>RAND()</f>
        <v>0</v>
      </c>
      <c r="C6681">
        <f>IF(B6681&lt;$W$41,3,IF(B6681&lt;$W$41+$W$42,4,5))</f>
        <v>0</v>
      </c>
      <c r="D6681">
        <f>NORMSINV(RAND())</f>
        <v>0</v>
      </c>
      <c r="E6681">
        <f>$W$25*EXP(($W$26-$W$28-0.5*$W$27^2)*C6681+$W$27*SQRT(C6681)*D6681)</f>
        <v>0</v>
      </c>
      <c r="F6681">
        <f>$W$30*(1+$W$31)^C6681</f>
        <v>0</v>
      </c>
      <c r="G6681">
        <f>$W$32*(1+$W$33)^C6681</f>
        <v>0</v>
      </c>
      <c r="H6681">
        <f>$W$34*(1+$W$35)^C6681</f>
        <v>0</v>
      </c>
      <c r="I6681">
        <f>MIN(E6681,F6681)</f>
        <v>0</v>
      </c>
      <c r="J6681">
        <f>MIN(E6681-I6681,G6681)</f>
        <v>0</v>
      </c>
      <c r="K6681">
        <f>MIN(E6681-I6681-J6681,H6681)</f>
        <v>0</v>
      </c>
      <c r="L6681">
        <f>E6681-I6681-J6681-K6681</f>
        <v>0</v>
      </c>
      <c r="M6681">
        <f>IF((I6681+J6681+(1-$W$36)*L6681)/$W$39&gt;=$W$38,1,0)</f>
        <v>0</v>
      </c>
      <c r="N6681">
        <f>IF(M6681=1,$W$37,$W$36)*L6681</f>
        <v>0</v>
      </c>
      <c r="O6681">
        <f>EXP(-$W$26*C6681)*I6681</f>
        <v>0</v>
      </c>
      <c r="P6681">
        <f>EXP(-$W$26*C6681)*J6681</f>
        <v>0</v>
      </c>
      <c r="Q6681">
        <f>EXP(-$W$26*C6681)*K6681</f>
        <v>0</v>
      </c>
      <c r="R6681">
        <f>EXP(-$W$26*C6681)*(L6681-N6681)</f>
        <v>0</v>
      </c>
      <c r="S6681">
        <f>EXP(-$W$26*C6681)*N6681</f>
        <v>0</v>
      </c>
      <c r="T6681">
        <f>EXP(-$W$26*C6681)*E6681</f>
        <v>0</v>
      </c>
    </row>
    <row r="6682" spans="1:20">
      <c r="A6682">
        <v>6673</v>
      </c>
      <c r="B6682">
        <f>RAND()</f>
        <v>0</v>
      </c>
      <c r="C6682">
        <f>IF(B6682&lt;$W$41,3,IF(B6682&lt;$W$41+$W$42,4,5))</f>
        <v>0</v>
      </c>
      <c r="D6682">
        <f>NORMSINV(RAND())</f>
        <v>0</v>
      </c>
      <c r="E6682">
        <f>$W$25*EXP(($W$26-$W$28-0.5*$W$27^2)*C6682+$W$27*SQRT(C6682)*D6682)</f>
        <v>0</v>
      </c>
      <c r="F6682">
        <f>$W$30*(1+$W$31)^C6682</f>
        <v>0</v>
      </c>
      <c r="G6682">
        <f>$W$32*(1+$W$33)^C6682</f>
        <v>0</v>
      </c>
      <c r="H6682">
        <f>$W$34*(1+$W$35)^C6682</f>
        <v>0</v>
      </c>
      <c r="I6682">
        <f>MIN(E6682,F6682)</f>
        <v>0</v>
      </c>
      <c r="J6682">
        <f>MIN(E6682-I6682,G6682)</f>
        <v>0</v>
      </c>
      <c r="K6682">
        <f>MIN(E6682-I6682-J6682,H6682)</f>
        <v>0</v>
      </c>
      <c r="L6682">
        <f>E6682-I6682-J6682-K6682</f>
        <v>0</v>
      </c>
      <c r="M6682">
        <f>IF((I6682+J6682+(1-$W$36)*L6682)/$W$39&gt;=$W$38,1,0)</f>
        <v>0</v>
      </c>
      <c r="N6682">
        <f>IF(M6682=1,$W$37,$W$36)*L6682</f>
        <v>0</v>
      </c>
      <c r="O6682">
        <f>EXP(-$W$26*C6682)*I6682</f>
        <v>0</v>
      </c>
      <c r="P6682">
        <f>EXP(-$W$26*C6682)*J6682</f>
        <v>0</v>
      </c>
      <c r="Q6682">
        <f>EXP(-$W$26*C6682)*K6682</f>
        <v>0</v>
      </c>
      <c r="R6682">
        <f>EXP(-$W$26*C6682)*(L6682-N6682)</f>
        <v>0</v>
      </c>
      <c r="S6682">
        <f>EXP(-$W$26*C6682)*N6682</f>
        <v>0</v>
      </c>
      <c r="T6682">
        <f>EXP(-$W$26*C6682)*E6682</f>
        <v>0</v>
      </c>
    </row>
    <row r="6683" spans="1:20">
      <c r="A6683">
        <v>6674</v>
      </c>
      <c r="B6683">
        <f>RAND()</f>
        <v>0</v>
      </c>
      <c r="C6683">
        <f>IF(B6683&lt;$W$41,3,IF(B6683&lt;$W$41+$W$42,4,5))</f>
        <v>0</v>
      </c>
      <c r="D6683">
        <f>NORMSINV(RAND())</f>
        <v>0</v>
      </c>
      <c r="E6683">
        <f>$W$25*EXP(($W$26-$W$28-0.5*$W$27^2)*C6683+$W$27*SQRT(C6683)*D6683)</f>
        <v>0</v>
      </c>
      <c r="F6683">
        <f>$W$30*(1+$W$31)^C6683</f>
        <v>0</v>
      </c>
      <c r="G6683">
        <f>$W$32*(1+$W$33)^C6683</f>
        <v>0</v>
      </c>
      <c r="H6683">
        <f>$W$34*(1+$W$35)^C6683</f>
        <v>0</v>
      </c>
      <c r="I6683">
        <f>MIN(E6683,F6683)</f>
        <v>0</v>
      </c>
      <c r="J6683">
        <f>MIN(E6683-I6683,G6683)</f>
        <v>0</v>
      </c>
      <c r="K6683">
        <f>MIN(E6683-I6683-J6683,H6683)</f>
        <v>0</v>
      </c>
      <c r="L6683">
        <f>E6683-I6683-J6683-K6683</f>
        <v>0</v>
      </c>
      <c r="M6683">
        <f>IF((I6683+J6683+(1-$W$36)*L6683)/$W$39&gt;=$W$38,1,0)</f>
        <v>0</v>
      </c>
      <c r="N6683">
        <f>IF(M6683=1,$W$37,$W$36)*L6683</f>
        <v>0</v>
      </c>
      <c r="O6683">
        <f>EXP(-$W$26*C6683)*I6683</f>
        <v>0</v>
      </c>
      <c r="P6683">
        <f>EXP(-$W$26*C6683)*J6683</f>
        <v>0</v>
      </c>
      <c r="Q6683">
        <f>EXP(-$W$26*C6683)*K6683</f>
        <v>0</v>
      </c>
      <c r="R6683">
        <f>EXP(-$W$26*C6683)*(L6683-N6683)</f>
        <v>0</v>
      </c>
      <c r="S6683">
        <f>EXP(-$W$26*C6683)*N6683</f>
        <v>0</v>
      </c>
      <c r="T6683">
        <f>EXP(-$W$26*C6683)*E6683</f>
        <v>0</v>
      </c>
    </row>
    <row r="6684" spans="1:20">
      <c r="A6684">
        <v>6675</v>
      </c>
      <c r="B6684">
        <f>RAND()</f>
        <v>0</v>
      </c>
      <c r="C6684">
        <f>IF(B6684&lt;$W$41,3,IF(B6684&lt;$W$41+$W$42,4,5))</f>
        <v>0</v>
      </c>
      <c r="D6684">
        <f>NORMSINV(RAND())</f>
        <v>0</v>
      </c>
      <c r="E6684">
        <f>$W$25*EXP(($W$26-$W$28-0.5*$W$27^2)*C6684+$W$27*SQRT(C6684)*D6684)</f>
        <v>0</v>
      </c>
      <c r="F6684">
        <f>$W$30*(1+$W$31)^C6684</f>
        <v>0</v>
      </c>
      <c r="G6684">
        <f>$W$32*(1+$W$33)^C6684</f>
        <v>0</v>
      </c>
      <c r="H6684">
        <f>$W$34*(1+$W$35)^C6684</f>
        <v>0</v>
      </c>
      <c r="I6684">
        <f>MIN(E6684,F6684)</f>
        <v>0</v>
      </c>
      <c r="J6684">
        <f>MIN(E6684-I6684,G6684)</f>
        <v>0</v>
      </c>
      <c r="K6684">
        <f>MIN(E6684-I6684-J6684,H6684)</f>
        <v>0</v>
      </c>
      <c r="L6684">
        <f>E6684-I6684-J6684-K6684</f>
        <v>0</v>
      </c>
      <c r="M6684">
        <f>IF((I6684+J6684+(1-$W$36)*L6684)/$W$39&gt;=$W$38,1,0)</f>
        <v>0</v>
      </c>
      <c r="N6684">
        <f>IF(M6684=1,$W$37,$W$36)*L6684</f>
        <v>0</v>
      </c>
      <c r="O6684">
        <f>EXP(-$W$26*C6684)*I6684</f>
        <v>0</v>
      </c>
      <c r="P6684">
        <f>EXP(-$W$26*C6684)*J6684</f>
        <v>0</v>
      </c>
      <c r="Q6684">
        <f>EXP(-$W$26*C6684)*K6684</f>
        <v>0</v>
      </c>
      <c r="R6684">
        <f>EXP(-$W$26*C6684)*(L6684-N6684)</f>
        <v>0</v>
      </c>
      <c r="S6684">
        <f>EXP(-$W$26*C6684)*N6684</f>
        <v>0</v>
      </c>
      <c r="T6684">
        <f>EXP(-$W$26*C6684)*E6684</f>
        <v>0</v>
      </c>
    </row>
    <row r="6685" spans="1:20">
      <c r="A6685">
        <v>6676</v>
      </c>
      <c r="B6685">
        <f>RAND()</f>
        <v>0</v>
      </c>
      <c r="C6685">
        <f>IF(B6685&lt;$W$41,3,IF(B6685&lt;$W$41+$W$42,4,5))</f>
        <v>0</v>
      </c>
      <c r="D6685">
        <f>NORMSINV(RAND())</f>
        <v>0</v>
      </c>
      <c r="E6685">
        <f>$W$25*EXP(($W$26-$W$28-0.5*$W$27^2)*C6685+$W$27*SQRT(C6685)*D6685)</f>
        <v>0</v>
      </c>
      <c r="F6685">
        <f>$W$30*(1+$W$31)^C6685</f>
        <v>0</v>
      </c>
      <c r="G6685">
        <f>$W$32*(1+$W$33)^C6685</f>
        <v>0</v>
      </c>
      <c r="H6685">
        <f>$W$34*(1+$W$35)^C6685</f>
        <v>0</v>
      </c>
      <c r="I6685">
        <f>MIN(E6685,F6685)</f>
        <v>0</v>
      </c>
      <c r="J6685">
        <f>MIN(E6685-I6685,G6685)</f>
        <v>0</v>
      </c>
      <c r="K6685">
        <f>MIN(E6685-I6685-J6685,H6685)</f>
        <v>0</v>
      </c>
      <c r="L6685">
        <f>E6685-I6685-J6685-K6685</f>
        <v>0</v>
      </c>
      <c r="M6685">
        <f>IF((I6685+J6685+(1-$W$36)*L6685)/$W$39&gt;=$W$38,1,0)</f>
        <v>0</v>
      </c>
      <c r="N6685">
        <f>IF(M6685=1,$W$37,$W$36)*L6685</f>
        <v>0</v>
      </c>
      <c r="O6685">
        <f>EXP(-$W$26*C6685)*I6685</f>
        <v>0</v>
      </c>
      <c r="P6685">
        <f>EXP(-$W$26*C6685)*J6685</f>
        <v>0</v>
      </c>
      <c r="Q6685">
        <f>EXP(-$W$26*C6685)*K6685</f>
        <v>0</v>
      </c>
      <c r="R6685">
        <f>EXP(-$W$26*C6685)*(L6685-N6685)</f>
        <v>0</v>
      </c>
      <c r="S6685">
        <f>EXP(-$W$26*C6685)*N6685</f>
        <v>0</v>
      </c>
      <c r="T6685">
        <f>EXP(-$W$26*C6685)*E6685</f>
        <v>0</v>
      </c>
    </row>
    <row r="6686" spans="1:20">
      <c r="A6686">
        <v>6677</v>
      </c>
      <c r="B6686">
        <f>RAND()</f>
        <v>0</v>
      </c>
      <c r="C6686">
        <f>IF(B6686&lt;$W$41,3,IF(B6686&lt;$W$41+$W$42,4,5))</f>
        <v>0</v>
      </c>
      <c r="D6686">
        <f>NORMSINV(RAND())</f>
        <v>0</v>
      </c>
      <c r="E6686">
        <f>$W$25*EXP(($W$26-$W$28-0.5*$W$27^2)*C6686+$W$27*SQRT(C6686)*D6686)</f>
        <v>0</v>
      </c>
      <c r="F6686">
        <f>$W$30*(1+$W$31)^C6686</f>
        <v>0</v>
      </c>
      <c r="G6686">
        <f>$W$32*(1+$W$33)^C6686</f>
        <v>0</v>
      </c>
      <c r="H6686">
        <f>$W$34*(1+$W$35)^C6686</f>
        <v>0</v>
      </c>
      <c r="I6686">
        <f>MIN(E6686,F6686)</f>
        <v>0</v>
      </c>
      <c r="J6686">
        <f>MIN(E6686-I6686,G6686)</f>
        <v>0</v>
      </c>
      <c r="K6686">
        <f>MIN(E6686-I6686-J6686,H6686)</f>
        <v>0</v>
      </c>
      <c r="L6686">
        <f>E6686-I6686-J6686-K6686</f>
        <v>0</v>
      </c>
      <c r="M6686">
        <f>IF((I6686+J6686+(1-$W$36)*L6686)/$W$39&gt;=$W$38,1,0)</f>
        <v>0</v>
      </c>
      <c r="N6686">
        <f>IF(M6686=1,$W$37,$W$36)*L6686</f>
        <v>0</v>
      </c>
      <c r="O6686">
        <f>EXP(-$W$26*C6686)*I6686</f>
        <v>0</v>
      </c>
      <c r="P6686">
        <f>EXP(-$W$26*C6686)*J6686</f>
        <v>0</v>
      </c>
      <c r="Q6686">
        <f>EXP(-$W$26*C6686)*K6686</f>
        <v>0</v>
      </c>
      <c r="R6686">
        <f>EXP(-$W$26*C6686)*(L6686-N6686)</f>
        <v>0</v>
      </c>
      <c r="S6686">
        <f>EXP(-$W$26*C6686)*N6686</f>
        <v>0</v>
      </c>
      <c r="T6686">
        <f>EXP(-$W$26*C6686)*E6686</f>
        <v>0</v>
      </c>
    </row>
    <row r="6687" spans="1:20">
      <c r="A6687">
        <v>6678</v>
      </c>
      <c r="B6687">
        <f>RAND()</f>
        <v>0</v>
      </c>
      <c r="C6687">
        <f>IF(B6687&lt;$W$41,3,IF(B6687&lt;$W$41+$W$42,4,5))</f>
        <v>0</v>
      </c>
      <c r="D6687">
        <f>NORMSINV(RAND())</f>
        <v>0</v>
      </c>
      <c r="E6687">
        <f>$W$25*EXP(($W$26-$W$28-0.5*$W$27^2)*C6687+$W$27*SQRT(C6687)*D6687)</f>
        <v>0</v>
      </c>
      <c r="F6687">
        <f>$W$30*(1+$W$31)^C6687</f>
        <v>0</v>
      </c>
      <c r="G6687">
        <f>$W$32*(1+$W$33)^C6687</f>
        <v>0</v>
      </c>
      <c r="H6687">
        <f>$W$34*(1+$W$35)^C6687</f>
        <v>0</v>
      </c>
      <c r="I6687">
        <f>MIN(E6687,F6687)</f>
        <v>0</v>
      </c>
      <c r="J6687">
        <f>MIN(E6687-I6687,G6687)</f>
        <v>0</v>
      </c>
      <c r="K6687">
        <f>MIN(E6687-I6687-J6687,H6687)</f>
        <v>0</v>
      </c>
      <c r="L6687">
        <f>E6687-I6687-J6687-K6687</f>
        <v>0</v>
      </c>
      <c r="M6687">
        <f>IF((I6687+J6687+(1-$W$36)*L6687)/$W$39&gt;=$W$38,1,0)</f>
        <v>0</v>
      </c>
      <c r="N6687">
        <f>IF(M6687=1,$W$37,$W$36)*L6687</f>
        <v>0</v>
      </c>
      <c r="O6687">
        <f>EXP(-$W$26*C6687)*I6687</f>
        <v>0</v>
      </c>
      <c r="P6687">
        <f>EXP(-$W$26*C6687)*J6687</f>
        <v>0</v>
      </c>
      <c r="Q6687">
        <f>EXP(-$W$26*C6687)*K6687</f>
        <v>0</v>
      </c>
      <c r="R6687">
        <f>EXP(-$W$26*C6687)*(L6687-N6687)</f>
        <v>0</v>
      </c>
      <c r="S6687">
        <f>EXP(-$W$26*C6687)*N6687</f>
        <v>0</v>
      </c>
      <c r="T6687">
        <f>EXP(-$W$26*C6687)*E6687</f>
        <v>0</v>
      </c>
    </row>
    <row r="6688" spans="1:20">
      <c r="A6688">
        <v>6679</v>
      </c>
      <c r="B6688">
        <f>RAND()</f>
        <v>0</v>
      </c>
      <c r="C6688">
        <f>IF(B6688&lt;$W$41,3,IF(B6688&lt;$W$41+$W$42,4,5))</f>
        <v>0</v>
      </c>
      <c r="D6688">
        <f>NORMSINV(RAND())</f>
        <v>0</v>
      </c>
      <c r="E6688">
        <f>$W$25*EXP(($W$26-$W$28-0.5*$W$27^2)*C6688+$W$27*SQRT(C6688)*D6688)</f>
        <v>0</v>
      </c>
      <c r="F6688">
        <f>$W$30*(1+$W$31)^C6688</f>
        <v>0</v>
      </c>
      <c r="G6688">
        <f>$W$32*(1+$W$33)^C6688</f>
        <v>0</v>
      </c>
      <c r="H6688">
        <f>$W$34*(1+$W$35)^C6688</f>
        <v>0</v>
      </c>
      <c r="I6688">
        <f>MIN(E6688,F6688)</f>
        <v>0</v>
      </c>
      <c r="J6688">
        <f>MIN(E6688-I6688,G6688)</f>
        <v>0</v>
      </c>
      <c r="K6688">
        <f>MIN(E6688-I6688-J6688,H6688)</f>
        <v>0</v>
      </c>
      <c r="L6688">
        <f>E6688-I6688-J6688-K6688</f>
        <v>0</v>
      </c>
      <c r="M6688">
        <f>IF((I6688+J6688+(1-$W$36)*L6688)/$W$39&gt;=$W$38,1,0)</f>
        <v>0</v>
      </c>
      <c r="N6688">
        <f>IF(M6688=1,$W$37,$W$36)*L6688</f>
        <v>0</v>
      </c>
      <c r="O6688">
        <f>EXP(-$W$26*C6688)*I6688</f>
        <v>0</v>
      </c>
      <c r="P6688">
        <f>EXP(-$W$26*C6688)*J6688</f>
        <v>0</v>
      </c>
      <c r="Q6688">
        <f>EXP(-$W$26*C6688)*K6688</f>
        <v>0</v>
      </c>
      <c r="R6688">
        <f>EXP(-$W$26*C6688)*(L6688-N6688)</f>
        <v>0</v>
      </c>
      <c r="S6688">
        <f>EXP(-$W$26*C6688)*N6688</f>
        <v>0</v>
      </c>
      <c r="T6688">
        <f>EXP(-$W$26*C6688)*E6688</f>
        <v>0</v>
      </c>
    </row>
    <row r="6689" spans="1:20">
      <c r="A6689">
        <v>6680</v>
      </c>
      <c r="B6689">
        <f>RAND()</f>
        <v>0</v>
      </c>
      <c r="C6689">
        <f>IF(B6689&lt;$W$41,3,IF(B6689&lt;$W$41+$W$42,4,5))</f>
        <v>0</v>
      </c>
      <c r="D6689">
        <f>NORMSINV(RAND())</f>
        <v>0</v>
      </c>
      <c r="E6689">
        <f>$W$25*EXP(($W$26-$W$28-0.5*$W$27^2)*C6689+$W$27*SQRT(C6689)*D6689)</f>
        <v>0</v>
      </c>
      <c r="F6689">
        <f>$W$30*(1+$W$31)^C6689</f>
        <v>0</v>
      </c>
      <c r="G6689">
        <f>$W$32*(1+$W$33)^C6689</f>
        <v>0</v>
      </c>
      <c r="H6689">
        <f>$W$34*(1+$W$35)^C6689</f>
        <v>0</v>
      </c>
      <c r="I6689">
        <f>MIN(E6689,F6689)</f>
        <v>0</v>
      </c>
      <c r="J6689">
        <f>MIN(E6689-I6689,G6689)</f>
        <v>0</v>
      </c>
      <c r="K6689">
        <f>MIN(E6689-I6689-J6689,H6689)</f>
        <v>0</v>
      </c>
      <c r="L6689">
        <f>E6689-I6689-J6689-K6689</f>
        <v>0</v>
      </c>
      <c r="M6689">
        <f>IF((I6689+J6689+(1-$W$36)*L6689)/$W$39&gt;=$W$38,1,0)</f>
        <v>0</v>
      </c>
      <c r="N6689">
        <f>IF(M6689=1,$W$37,$W$36)*L6689</f>
        <v>0</v>
      </c>
      <c r="O6689">
        <f>EXP(-$W$26*C6689)*I6689</f>
        <v>0</v>
      </c>
      <c r="P6689">
        <f>EXP(-$W$26*C6689)*J6689</f>
        <v>0</v>
      </c>
      <c r="Q6689">
        <f>EXP(-$W$26*C6689)*K6689</f>
        <v>0</v>
      </c>
      <c r="R6689">
        <f>EXP(-$W$26*C6689)*(L6689-N6689)</f>
        <v>0</v>
      </c>
      <c r="S6689">
        <f>EXP(-$W$26*C6689)*N6689</f>
        <v>0</v>
      </c>
      <c r="T6689">
        <f>EXP(-$W$26*C6689)*E6689</f>
        <v>0</v>
      </c>
    </row>
    <row r="6690" spans="1:20">
      <c r="A6690">
        <v>6681</v>
      </c>
      <c r="B6690">
        <f>RAND()</f>
        <v>0</v>
      </c>
      <c r="C6690">
        <f>IF(B6690&lt;$W$41,3,IF(B6690&lt;$W$41+$W$42,4,5))</f>
        <v>0</v>
      </c>
      <c r="D6690">
        <f>NORMSINV(RAND())</f>
        <v>0</v>
      </c>
      <c r="E6690">
        <f>$W$25*EXP(($W$26-$W$28-0.5*$W$27^2)*C6690+$W$27*SQRT(C6690)*D6690)</f>
        <v>0</v>
      </c>
      <c r="F6690">
        <f>$W$30*(1+$W$31)^C6690</f>
        <v>0</v>
      </c>
      <c r="G6690">
        <f>$W$32*(1+$W$33)^C6690</f>
        <v>0</v>
      </c>
      <c r="H6690">
        <f>$W$34*(1+$W$35)^C6690</f>
        <v>0</v>
      </c>
      <c r="I6690">
        <f>MIN(E6690,F6690)</f>
        <v>0</v>
      </c>
      <c r="J6690">
        <f>MIN(E6690-I6690,G6690)</f>
        <v>0</v>
      </c>
      <c r="K6690">
        <f>MIN(E6690-I6690-J6690,H6690)</f>
        <v>0</v>
      </c>
      <c r="L6690">
        <f>E6690-I6690-J6690-K6690</f>
        <v>0</v>
      </c>
      <c r="M6690">
        <f>IF((I6690+J6690+(1-$W$36)*L6690)/$W$39&gt;=$W$38,1,0)</f>
        <v>0</v>
      </c>
      <c r="N6690">
        <f>IF(M6690=1,$W$37,$W$36)*L6690</f>
        <v>0</v>
      </c>
      <c r="O6690">
        <f>EXP(-$W$26*C6690)*I6690</f>
        <v>0</v>
      </c>
      <c r="P6690">
        <f>EXP(-$W$26*C6690)*J6690</f>
        <v>0</v>
      </c>
      <c r="Q6690">
        <f>EXP(-$W$26*C6690)*K6690</f>
        <v>0</v>
      </c>
      <c r="R6690">
        <f>EXP(-$W$26*C6690)*(L6690-N6690)</f>
        <v>0</v>
      </c>
      <c r="S6690">
        <f>EXP(-$W$26*C6690)*N6690</f>
        <v>0</v>
      </c>
      <c r="T6690">
        <f>EXP(-$W$26*C6690)*E6690</f>
        <v>0</v>
      </c>
    </row>
    <row r="6691" spans="1:20">
      <c r="A6691">
        <v>6682</v>
      </c>
      <c r="B6691">
        <f>RAND()</f>
        <v>0</v>
      </c>
      <c r="C6691">
        <f>IF(B6691&lt;$W$41,3,IF(B6691&lt;$W$41+$W$42,4,5))</f>
        <v>0</v>
      </c>
      <c r="D6691">
        <f>NORMSINV(RAND())</f>
        <v>0</v>
      </c>
      <c r="E6691">
        <f>$W$25*EXP(($W$26-$W$28-0.5*$W$27^2)*C6691+$W$27*SQRT(C6691)*D6691)</f>
        <v>0</v>
      </c>
      <c r="F6691">
        <f>$W$30*(1+$W$31)^C6691</f>
        <v>0</v>
      </c>
      <c r="G6691">
        <f>$W$32*(1+$W$33)^C6691</f>
        <v>0</v>
      </c>
      <c r="H6691">
        <f>$W$34*(1+$W$35)^C6691</f>
        <v>0</v>
      </c>
      <c r="I6691">
        <f>MIN(E6691,F6691)</f>
        <v>0</v>
      </c>
      <c r="J6691">
        <f>MIN(E6691-I6691,G6691)</f>
        <v>0</v>
      </c>
      <c r="K6691">
        <f>MIN(E6691-I6691-J6691,H6691)</f>
        <v>0</v>
      </c>
      <c r="L6691">
        <f>E6691-I6691-J6691-K6691</f>
        <v>0</v>
      </c>
      <c r="M6691">
        <f>IF((I6691+J6691+(1-$W$36)*L6691)/$W$39&gt;=$W$38,1,0)</f>
        <v>0</v>
      </c>
      <c r="N6691">
        <f>IF(M6691=1,$W$37,$W$36)*L6691</f>
        <v>0</v>
      </c>
      <c r="O6691">
        <f>EXP(-$W$26*C6691)*I6691</f>
        <v>0</v>
      </c>
      <c r="P6691">
        <f>EXP(-$W$26*C6691)*J6691</f>
        <v>0</v>
      </c>
      <c r="Q6691">
        <f>EXP(-$W$26*C6691)*K6691</f>
        <v>0</v>
      </c>
      <c r="R6691">
        <f>EXP(-$W$26*C6691)*(L6691-N6691)</f>
        <v>0</v>
      </c>
      <c r="S6691">
        <f>EXP(-$W$26*C6691)*N6691</f>
        <v>0</v>
      </c>
      <c r="T6691">
        <f>EXP(-$W$26*C6691)*E6691</f>
        <v>0</v>
      </c>
    </row>
    <row r="6692" spans="1:20">
      <c r="A6692">
        <v>6683</v>
      </c>
      <c r="B6692">
        <f>RAND()</f>
        <v>0</v>
      </c>
      <c r="C6692">
        <f>IF(B6692&lt;$W$41,3,IF(B6692&lt;$W$41+$W$42,4,5))</f>
        <v>0</v>
      </c>
      <c r="D6692">
        <f>NORMSINV(RAND())</f>
        <v>0</v>
      </c>
      <c r="E6692">
        <f>$W$25*EXP(($W$26-$W$28-0.5*$W$27^2)*C6692+$W$27*SQRT(C6692)*D6692)</f>
        <v>0</v>
      </c>
      <c r="F6692">
        <f>$W$30*(1+$W$31)^C6692</f>
        <v>0</v>
      </c>
      <c r="G6692">
        <f>$W$32*(1+$W$33)^C6692</f>
        <v>0</v>
      </c>
      <c r="H6692">
        <f>$W$34*(1+$W$35)^C6692</f>
        <v>0</v>
      </c>
      <c r="I6692">
        <f>MIN(E6692,F6692)</f>
        <v>0</v>
      </c>
      <c r="J6692">
        <f>MIN(E6692-I6692,G6692)</f>
        <v>0</v>
      </c>
      <c r="K6692">
        <f>MIN(E6692-I6692-J6692,H6692)</f>
        <v>0</v>
      </c>
      <c r="L6692">
        <f>E6692-I6692-J6692-K6692</f>
        <v>0</v>
      </c>
      <c r="M6692">
        <f>IF((I6692+J6692+(1-$W$36)*L6692)/$W$39&gt;=$W$38,1,0)</f>
        <v>0</v>
      </c>
      <c r="N6692">
        <f>IF(M6692=1,$W$37,$W$36)*L6692</f>
        <v>0</v>
      </c>
      <c r="O6692">
        <f>EXP(-$W$26*C6692)*I6692</f>
        <v>0</v>
      </c>
      <c r="P6692">
        <f>EXP(-$W$26*C6692)*J6692</f>
        <v>0</v>
      </c>
      <c r="Q6692">
        <f>EXP(-$W$26*C6692)*K6692</f>
        <v>0</v>
      </c>
      <c r="R6692">
        <f>EXP(-$W$26*C6692)*(L6692-N6692)</f>
        <v>0</v>
      </c>
      <c r="S6692">
        <f>EXP(-$W$26*C6692)*N6692</f>
        <v>0</v>
      </c>
      <c r="T6692">
        <f>EXP(-$W$26*C6692)*E6692</f>
        <v>0</v>
      </c>
    </row>
    <row r="6693" spans="1:20">
      <c r="A6693">
        <v>6684</v>
      </c>
      <c r="B6693">
        <f>RAND()</f>
        <v>0</v>
      </c>
      <c r="C6693">
        <f>IF(B6693&lt;$W$41,3,IF(B6693&lt;$W$41+$W$42,4,5))</f>
        <v>0</v>
      </c>
      <c r="D6693">
        <f>NORMSINV(RAND())</f>
        <v>0</v>
      </c>
      <c r="E6693">
        <f>$W$25*EXP(($W$26-$W$28-0.5*$W$27^2)*C6693+$W$27*SQRT(C6693)*D6693)</f>
        <v>0</v>
      </c>
      <c r="F6693">
        <f>$W$30*(1+$W$31)^C6693</f>
        <v>0</v>
      </c>
      <c r="G6693">
        <f>$W$32*(1+$W$33)^C6693</f>
        <v>0</v>
      </c>
      <c r="H6693">
        <f>$W$34*(1+$W$35)^C6693</f>
        <v>0</v>
      </c>
      <c r="I6693">
        <f>MIN(E6693,F6693)</f>
        <v>0</v>
      </c>
      <c r="J6693">
        <f>MIN(E6693-I6693,G6693)</f>
        <v>0</v>
      </c>
      <c r="K6693">
        <f>MIN(E6693-I6693-J6693,H6693)</f>
        <v>0</v>
      </c>
      <c r="L6693">
        <f>E6693-I6693-J6693-K6693</f>
        <v>0</v>
      </c>
      <c r="M6693">
        <f>IF((I6693+J6693+(1-$W$36)*L6693)/$W$39&gt;=$W$38,1,0)</f>
        <v>0</v>
      </c>
      <c r="N6693">
        <f>IF(M6693=1,$W$37,$W$36)*L6693</f>
        <v>0</v>
      </c>
      <c r="O6693">
        <f>EXP(-$W$26*C6693)*I6693</f>
        <v>0</v>
      </c>
      <c r="P6693">
        <f>EXP(-$W$26*C6693)*J6693</f>
        <v>0</v>
      </c>
      <c r="Q6693">
        <f>EXP(-$W$26*C6693)*K6693</f>
        <v>0</v>
      </c>
      <c r="R6693">
        <f>EXP(-$W$26*C6693)*(L6693-N6693)</f>
        <v>0</v>
      </c>
      <c r="S6693">
        <f>EXP(-$W$26*C6693)*N6693</f>
        <v>0</v>
      </c>
      <c r="T6693">
        <f>EXP(-$W$26*C6693)*E6693</f>
        <v>0</v>
      </c>
    </row>
    <row r="6694" spans="1:20">
      <c r="A6694">
        <v>6685</v>
      </c>
      <c r="B6694">
        <f>RAND()</f>
        <v>0</v>
      </c>
      <c r="C6694">
        <f>IF(B6694&lt;$W$41,3,IF(B6694&lt;$W$41+$W$42,4,5))</f>
        <v>0</v>
      </c>
      <c r="D6694">
        <f>NORMSINV(RAND())</f>
        <v>0</v>
      </c>
      <c r="E6694">
        <f>$W$25*EXP(($W$26-$W$28-0.5*$W$27^2)*C6694+$W$27*SQRT(C6694)*D6694)</f>
        <v>0</v>
      </c>
      <c r="F6694">
        <f>$W$30*(1+$W$31)^C6694</f>
        <v>0</v>
      </c>
      <c r="G6694">
        <f>$W$32*(1+$W$33)^C6694</f>
        <v>0</v>
      </c>
      <c r="H6694">
        <f>$W$34*(1+$W$35)^C6694</f>
        <v>0</v>
      </c>
      <c r="I6694">
        <f>MIN(E6694,F6694)</f>
        <v>0</v>
      </c>
      <c r="J6694">
        <f>MIN(E6694-I6694,G6694)</f>
        <v>0</v>
      </c>
      <c r="K6694">
        <f>MIN(E6694-I6694-J6694,H6694)</f>
        <v>0</v>
      </c>
      <c r="L6694">
        <f>E6694-I6694-J6694-K6694</f>
        <v>0</v>
      </c>
      <c r="M6694">
        <f>IF((I6694+J6694+(1-$W$36)*L6694)/$W$39&gt;=$W$38,1,0)</f>
        <v>0</v>
      </c>
      <c r="N6694">
        <f>IF(M6694=1,$W$37,$W$36)*L6694</f>
        <v>0</v>
      </c>
      <c r="O6694">
        <f>EXP(-$W$26*C6694)*I6694</f>
        <v>0</v>
      </c>
      <c r="P6694">
        <f>EXP(-$W$26*C6694)*J6694</f>
        <v>0</v>
      </c>
      <c r="Q6694">
        <f>EXP(-$W$26*C6694)*K6694</f>
        <v>0</v>
      </c>
      <c r="R6694">
        <f>EXP(-$W$26*C6694)*(L6694-N6694)</f>
        <v>0</v>
      </c>
      <c r="S6694">
        <f>EXP(-$W$26*C6694)*N6694</f>
        <v>0</v>
      </c>
      <c r="T6694">
        <f>EXP(-$W$26*C6694)*E6694</f>
        <v>0</v>
      </c>
    </row>
    <row r="6695" spans="1:20">
      <c r="A6695">
        <v>6686</v>
      </c>
      <c r="B6695">
        <f>RAND()</f>
        <v>0</v>
      </c>
      <c r="C6695">
        <f>IF(B6695&lt;$W$41,3,IF(B6695&lt;$W$41+$W$42,4,5))</f>
        <v>0</v>
      </c>
      <c r="D6695">
        <f>NORMSINV(RAND())</f>
        <v>0</v>
      </c>
      <c r="E6695">
        <f>$W$25*EXP(($W$26-$W$28-0.5*$W$27^2)*C6695+$W$27*SQRT(C6695)*D6695)</f>
        <v>0</v>
      </c>
      <c r="F6695">
        <f>$W$30*(1+$W$31)^C6695</f>
        <v>0</v>
      </c>
      <c r="G6695">
        <f>$W$32*(1+$W$33)^C6695</f>
        <v>0</v>
      </c>
      <c r="H6695">
        <f>$W$34*(1+$W$35)^C6695</f>
        <v>0</v>
      </c>
      <c r="I6695">
        <f>MIN(E6695,F6695)</f>
        <v>0</v>
      </c>
      <c r="J6695">
        <f>MIN(E6695-I6695,G6695)</f>
        <v>0</v>
      </c>
      <c r="K6695">
        <f>MIN(E6695-I6695-J6695,H6695)</f>
        <v>0</v>
      </c>
      <c r="L6695">
        <f>E6695-I6695-J6695-K6695</f>
        <v>0</v>
      </c>
      <c r="M6695">
        <f>IF((I6695+J6695+(1-$W$36)*L6695)/$W$39&gt;=$W$38,1,0)</f>
        <v>0</v>
      </c>
      <c r="N6695">
        <f>IF(M6695=1,$W$37,$W$36)*L6695</f>
        <v>0</v>
      </c>
      <c r="O6695">
        <f>EXP(-$W$26*C6695)*I6695</f>
        <v>0</v>
      </c>
      <c r="P6695">
        <f>EXP(-$W$26*C6695)*J6695</f>
        <v>0</v>
      </c>
      <c r="Q6695">
        <f>EXP(-$W$26*C6695)*K6695</f>
        <v>0</v>
      </c>
      <c r="R6695">
        <f>EXP(-$W$26*C6695)*(L6695-N6695)</f>
        <v>0</v>
      </c>
      <c r="S6695">
        <f>EXP(-$W$26*C6695)*N6695</f>
        <v>0</v>
      </c>
      <c r="T6695">
        <f>EXP(-$W$26*C6695)*E6695</f>
        <v>0</v>
      </c>
    </row>
    <row r="6696" spans="1:20">
      <c r="A6696">
        <v>6687</v>
      </c>
      <c r="B6696">
        <f>RAND()</f>
        <v>0</v>
      </c>
      <c r="C6696">
        <f>IF(B6696&lt;$W$41,3,IF(B6696&lt;$W$41+$W$42,4,5))</f>
        <v>0</v>
      </c>
      <c r="D6696">
        <f>NORMSINV(RAND())</f>
        <v>0</v>
      </c>
      <c r="E6696">
        <f>$W$25*EXP(($W$26-$W$28-0.5*$W$27^2)*C6696+$W$27*SQRT(C6696)*D6696)</f>
        <v>0</v>
      </c>
      <c r="F6696">
        <f>$W$30*(1+$W$31)^C6696</f>
        <v>0</v>
      </c>
      <c r="G6696">
        <f>$W$32*(1+$W$33)^C6696</f>
        <v>0</v>
      </c>
      <c r="H6696">
        <f>$W$34*(1+$W$35)^C6696</f>
        <v>0</v>
      </c>
      <c r="I6696">
        <f>MIN(E6696,F6696)</f>
        <v>0</v>
      </c>
      <c r="J6696">
        <f>MIN(E6696-I6696,G6696)</f>
        <v>0</v>
      </c>
      <c r="K6696">
        <f>MIN(E6696-I6696-J6696,H6696)</f>
        <v>0</v>
      </c>
      <c r="L6696">
        <f>E6696-I6696-J6696-K6696</f>
        <v>0</v>
      </c>
      <c r="M6696">
        <f>IF((I6696+J6696+(1-$W$36)*L6696)/$W$39&gt;=$W$38,1,0)</f>
        <v>0</v>
      </c>
      <c r="N6696">
        <f>IF(M6696=1,$W$37,$W$36)*L6696</f>
        <v>0</v>
      </c>
      <c r="O6696">
        <f>EXP(-$W$26*C6696)*I6696</f>
        <v>0</v>
      </c>
      <c r="P6696">
        <f>EXP(-$W$26*C6696)*J6696</f>
        <v>0</v>
      </c>
      <c r="Q6696">
        <f>EXP(-$W$26*C6696)*K6696</f>
        <v>0</v>
      </c>
      <c r="R6696">
        <f>EXP(-$W$26*C6696)*(L6696-N6696)</f>
        <v>0</v>
      </c>
      <c r="S6696">
        <f>EXP(-$W$26*C6696)*N6696</f>
        <v>0</v>
      </c>
      <c r="T6696">
        <f>EXP(-$W$26*C6696)*E6696</f>
        <v>0</v>
      </c>
    </row>
    <row r="6697" spans="1:20">
      <c r="A6697">
        <v>6688</v>
      </c>
      <c r="B6697">
        <f>RAND()</f>
        <v>0</v>
      </c>
      <c r="C6697">
        <f>IF(B6697&lt;$W$41,3,IF(B6697&lt;$W$41+$W$42,4,5))</f>
        <v>0</v>
      </c>
      <c r="D6697">
        <f>NORMSINV(RAND())</f>
        <v>0</v>
      </c>
      <c r="E6697">
        <f>$W$25*EXP(($W$26-$W$28-0.5*$W$27^2)*C6697+$W$27*SQRT(C6697)*D6697)</f>
        <v>0</v>
      </c>
      <c r="F6697">
        <f>$W$30*(1+$W$31)^C6697</f>
        <v>0</v>
      </c>
      <c r="G6697">
        <f>$W$32*(1+$W$33)^C6697</f>
        <v>0</v>
      </c>
      <c r="H6697">
        <f>$W$34*(1+$W$35)^C6697</f>
        <v>0</v>
      </c>
      <c r="I6697">
        <f>MIN(E6697,F6697)</f>
        <v>0</v>
      </c>
      <c r="J6697">
        <f>MIN(E6697-I6697,G6697)</f>
        <v>0</v>
      </c>
      <c r="K6697">
        <f>MIN(E6697-I6697-J6697,H6697)</f>
        <v>0</v>
      </c>
      <c r="L6697">
        <f>E6697-I6697-J6697-K6697</f>
        <v>0</v>
      </c>
      <c r="M6697">
        <f>IF((I6697+J6697+(1-$W$36)*L6697)/$W$39&gt;=$W$38,1,0)</f>
        <v>0</v>
      </c>
      <c r="N6697">
        <f>IF(M6697=1,$W$37,$W$36)*L6697</f>
        <v>0</v>
      </c>
      <c r="O6697">
        <f>EXP(-$W$26*C6697)*I6697</f>
        <v>0</v>
      </c>
      <c r="P6697">
        <f>EXP(-$W$26*C6697)*J6697</f>
        <v>0</v>
      </c>
      <c r="Q6697">
        <f>EXP(-$W$26*C6697)*K6697</f>
        <v>0</v>
      </c>
      <c r="R6697">
        <f>EXP(-$W$26*C6697)*(L6697-N6697)</f>
        <v>0</v>
      </c>
      <c r="S6697">
        <f>EXP(-$W$26*C6697)*N6697</f>
        <v>0</v>
      </c>
      <c r="T6697">
        <f>EXP(-$W$26*C6697)*E6697</f>
        <v>0</v>
      </c>
    </row>
    <row r="6698" spans="1:20">
      <c r="A6698">
        <v>6689</v>
      </c>
      <c r="B6698">
        <f>RAND()</f>
        <v>0</v>
      </c>
      <c r="C6698">
        <f>IF(B6698&lt;$W$41,3,IF(B6698&lt;$W$41+$W$42,4,5))</f>
        <v>0</v>
      </c>
      <c r="D6698">
        <f>NORMSINV(RAND())</f>
        <v>0</v>
      </c>
      <c r="E6698">
        <f>$W$25*EXP(($W$26-$W$28-0.5*$W$27^2)*C6698+$W$27*SQRT(C6698)*D6698)</f>
        <v>0</v>
      </c>
      <c r="F6698">
        <f>$W$30*(1+$W$31)^C6698</f>
        <v>0</v>
      </c>
      <c r="G6698">
        <f>$W$32*(1+$W$33)^C6698</f>
        <v>0</v>
      </c>
      <c r="H6698">
        <f>$W$34*(1+$W$35)^C6698</f>
        <v>0</v>
      </c>
      <c r="I6698">
        <f>MIN(E6698,F6698)</f>
        <v>0</v>
      </c>
      <c r="J6698">
        <f>MIN(E6698-I6698,G6698)</f>
        <v>0</v>
      </c>
      <c r="K6698">
        <f>MIN(E6698-I6698-J6698,H6698)</f>
        <v>0</v>
      </c>
      <c r="L6698">
        <f>E6698-I6698-J6698-K6698</f>
        <v>0</v>
      </c>
      <c r="M6698">
        <f>IF((I6698+J6698+(1-$W$36)*L6698)/$W$39&gt;=$W$38,1,0)</f>
        <v>0</v>
      </c>
      <c r="N6698">
        <f>IF(M6698=1,$W$37,$W$36)*L6698</f>
        <v>0</v>
      </c>
      <c r="O6698">
        <f>EXP(-$W$26*C6698)*I6698</f>
        <v>0</v>
      </c>
      <c r="P6698">
        <f>EXP(-$W$26*C6698)*J6698</f>
        <v>0</v>
      </c>
      <c r="Q6698">
        <f>EXP(-$W$26*C6698)*K6698</f>
        <v>0</v>
      </c>
      <c r="R6698">
        <f>EXP(-$W$26*C6698)*(L6698-N6698)</f>
        <v>0</v>
      </c>
      <c r="S6698">
        <f>EXP(-$W$26*C6698)*N6698</f>
        <v>0</v>
      </c>
      <c r="T6698">
        <f>EXP(-$W$26*C6698)*E6698</f>
        <v>0</v>
      </c>
    </row>
    <row r="6699" spans="1:20">
      <c r="A6699">
        <v>6690</v>
      </c>
      <c r="B6699">
        <f>RAND()</f>
        <v>0</v>
      </c>
      <c r="C6699">
        <f>IF(B6699&lt;$W$41,3,IF(B6699&lt;$W$41+$W$42,4,5))</f>
        <v>0</v>
      </c>
      <c r="D6699">
        <f>NORMSINV(RAND())</f>
        <v>0</v>
      </c>
      <c r="E6699">
        <f>$W$25*EXP(($W$26-$W$28-0.5*$W$27^2)*C6699+$W$27*SQRT(C6699)*D6699)</f>
        <v>0</v>
      </c>
      <c r="F6699">
        <f>$W$30*(1+$W$31)^C6699</f>
        <v>0</v>
      </c>
      <c r="G6699">
        <f>$W$32*(1+$W$33)^C6699</f>
        <v>0</v>
      </c>
      <c r="H6699">
        <f>$W$34*(1+$W$35)^C6699</f>
        <v>0</v>
      </c>
      <c r="I6699">
        <f>MIN(E6699,F6699)</f>
        <v>0</v>
      </c>
      <c r="J6699">
        <f>MIN(E6699-I6699,G6699)</f>
        <v>0</v>
      </c>
      <c r="K6699">
        <f>MIN(E6699-I6699-J6699,H6699)</f>
        <v>0</v>
      </c>
      <c r="L6699">
        <f>E6699-I6699-J6699-K6699</f>
        <v>0</v>
      </c>
      <c r="M6699">
        <f>IF((I6699+J6699+(1-$W$36)*L6699)/$W$39&gt;=$W$38,1,0)</f>
        <v>0</v>
      </c>
      <c r="N6699">
        <f>IF(M6699=1,$W$37,$W$36)*L6699</f>
        <v>0</v>
      </c>
      <c r="O6699">
        <f>EXP(-$W$26*C6699)*I6699</f>
        <v>0</v>
      </c>
      <c r="P6699">
        <f>EXP(-$W$26*C6699)*J6699</f>
        <v>0</v>
      </c>
      <c r="Q6699">
        <f>EXP(-$W$26*C6699)*K6699</f>
        <v>0</v>
      </c>
      <c r="R6699">
        <f>EXP(-$W$26*C6699)*(L6699-N6699)</f>
        <v>0</v>
      </c>
      <c r="S6699">
        <f>EXP(-$W$26*C6699)*N6699</f>
        <v>0</v>
      </c>
      <c r="T6699">
        <f>EXP(-$W$26*C6699)*E6699</f>
        <v>0</v>
      </c>
    </row>
    <row r="6700" spans="1:20">
      <c r="A6700">
        <v>6691</v>
      </c>
      <c r="B6700">
        <f>RAND()</f>
        <v>0</v>
      </c>
      <c r="C6700">
        <f>IF(B6700&lt;$W$41,3,IF(B6700&lt;$W$41+$W$42,4,5))</f>
        <v>0</v>
      </c>
      <c r="D6700">
        <f>NORMSINV(RAND())</f>
        <v>0</v>
      </c>
      <c r="E6700">
        <f>$W$25*EXP(($W$26-$W$28-0.5*$W$27^2)*C6700+$W$27*SQRT(C6700)*D6700)</f>
        <v>0</v>
      </c>
      <c r="F6700">
        <f>$W$30*(1+$W$31)^C6700</f>
        <v>0</v>
      </c>
      <c r="G6700">
        <f>$W$32*(1+$W$33)^C6700</f>
        <v>0</v>
      </c>
      <c r="H6700">
        <f>$W$34*(1+$W$35)^C6700</f>
        <v>0</v>
      </c>
      <c r="I6700">
        <f>MIN(E6700,F6700)</f>
        <v>0</v>
      </c>
      <c r="J6700">
        <f>MIN(E6700-I6700,G6700)</f>
        <v>0</v>
      </c>
      <c r="K6700">
        <f>MIN(E6700-I6700-J6700,H6700)</f>
        <v>0</v>
      </c>
      <c r="L6700">
        <f>E6700-I6700-J6700-K6700</f>
        <v>0</v>
      </c>
      <c r="M6700">
        <f>IF((I6700+J6700+(1-$W$36)*L6700)/$W$39&gt;=$W$38,1,0)</f>
        <v>0</v>
      </c>
      <c r="N6700">
        <f>IF(M6700=1,$W$37,$W$36)*L6700</f>
        <v>0</v>
      </c>
      <c r="O6700">
        <f>EXP(-$W$26*C6700)*I6700</f>
        <v>0</v>
      </c>
      <c r="P6700">
        <f>EXP(-$W$26*C6700)*J6700</f>
        <v>0</v>
      </c>
      <c r="Q6700">
        <f>EXP(-$W$26*C6700)*K6700</f>
        <v>0</v>
      </c>
      <c r="R6700">
        <f>EXP(-$W$26*C6700)*(L6700-N6700)</f>
        <v>0</v>
      </c>
      <c r="S6700">
        <f>EXP(-$W$26*C6700)*N6700</f>
        <v>0</v>
      </c>
      <c r="T6700">
        <f>EXP(-$W$26*C6700)*E6700</f>
        <v>0</v>
      </c>
    </row>
    <row r="6701" spans="1:20">
      <c r="A6701">
        <v>6692</v>
      </c>
      <c r="B6701">
        <f>RAND()</f>
        <v>0</v>
      </c>
      <c r="C6701">
        <f>IF(B6701&lt;$W$41,3,IF(B6701&lt;$W$41+$W$42,4,5))</f>
        <v>0</v>
      </c>
      <c r="D6701">
        <f>NORMSINV(RAND())</f>
        <v>0</v>
      </c>
      <c r="E6701">
        <f>$W$25*EXP(($W$26-$W$28-0.5*$W$27^2)*C6701+$W$27*SQRT(C6701)*D6701)</f>
        <v>0</v>
      </c>
      <c r="F6701">
        <f>$W$30*(1+$W$31)^C6701</f>
        <v>0</v>
      </c>
      <c r="G6701">
        <f>$W$32*(1+$W$33)^C6701</f>
        <v>0</v>
      </c>
      <c r="H6701">
        <f>$W$34*(1+$W$35)^C6701</f>
        <v>0</v>
      </c>
      <c r="I6701">
        <f>MIN(E6701,F6701)</f>
        <v>0</v>
      </c>
      <c r="J6701">
        <f>MIN(E6701-I6701,G6701)</f>
        <v>0</v>
      </c>
      <c r="K6701">
        <f>MIN(E6701-I6701-J6701,H6701)</f>
        <v>0</v>
      </c>
      <c r="L6701">
        <f>E6701-I6701-J6701-K6701</f>
        <v>0</v>
      </c>
      <c r="M6701">
        <f>IF((I6701+J6701+(1-$W$36)*L6701)/$W$39&gt;=$W$38,1,0)</f>
        <v>0</v>
      </c>
      <c r="N6701">
        <f>IF(M6701=1,$W$37,$W$36)*L6701</f>
        <v>0</v>
      </c>
      <c r="O6701">
        <f>EXP(-$W$26*C6701)*I6701</f>
        <v>0</v>
      </c>
      <c r="P6701">
        <f>EXP(-$W$26*C6701)*J6701</f>
        <v>0</v>
      </c>
      <c r="Q6701">
        <f>EXP(-$W$26*C6701)*K6701</f>
        <v>0</v>
      </c>
      <c r="R6701">
        <f>EXP(-$W$26*C6701)*(L6701-N6701)</f>
        <v>0</v>
      </c>
      <c r="S6701">
        <f>EXP(-$W$26*C6701)*N6701</f>
        <v>0</v>
      </c>
      <c r="T6701">
        <f>EXP(-$W$26*C6701)*E6701</f>
        <v>0</v>
      </c>
    </row>
    <row r="6702" spans="1:20">
      <c r="A6702">
        <v>6693</v>
      </c>
      <c r="B6702">
        <f>RAND()</f>
        <v>0</v>
      </c>
      <c r="C6702">
        <f>IF(B6702&lt;$W$41,3,IF(B6702&lt;$W$41+$W$42,4,5))</f>
        <v>0</v>
      </c>
      <c r="D6702">
        <f>NORMSINV(RAND())</f>
        <v>0</v>
      </c>
      <c r="E6702">
        <f>$W$25*EXP(($W$26-$W$28-0.5*$W$27^2)*C6702+$W$27*SQRT(C6702)*D6702)</f>
        <v>0</v>
      </c>
      <c r="F6702">
        <f>$W$30*(1+$W$31)^C6702</f>
        <v>0</v>
      </c>
      <c r="G6702">
        <f>$W$32*(1+$W$33)^C6702</f>
        <v>0</v>
      </c>
      <c r="H6702">
        <f>$W$34*(1+$W$35)^C6702</f>
        <v>0</v>
      </c>
      <c r="I6702">
        <f>MIN(E6702,F6702)</f>
        <v>0</v>
      </c>
      <c r="J6702">
        <f>MIN(E6702-I6702,G6702)</f>
        <v>0</v>
      </c>
      <c r="K6702">
        <f>MIN(E6702-I6702-J6702,H6702)</f>
        <v>0</v>
      </c>
      <c r="L6702">
        <f>E6702-I6702-J6702-K6702</f>
        <v>0</v>
      </c>
      <c r="M6702">
        <f>IF((I6702+J6702+(1-$W$36)*L6702)/$W$39&gt;=$W$38,1,0)</f>
        <v>0</v>
      </c>
      <c r="N6702">
        <f>IF(M6702=1,$W$37,$W$36)*L6702</f>
        <v>0</v>
      </c>
      <c r="O6702">
        <f>EXP(-$W$26*C6702)*I6702</f>
        <v>0</v>
      </c>
      <c r="P6702">
        <f>EXP(-$W$26*C6702)*J6702</f>
        <v>0</v>
      </c>
      <c r="Q6702">
        <f>EXP(-$W$26*C6702)*K6702</f>
        <v>0</v>
      </c>
      <c r="R6702">
        <f>EXP(-$W$26*C6702)*(L6702-N6702)</f>
        <v>0</v>
      </c>
      <c r="S6702">
        <f>EXP(-$W$26*C6702)*N6702</f>
        <v>0</v>
      </c>
      <c r="T6702">
        <f>EXP(-$W$26*C6702)*E6702</f>
        <v>0</v>
      </c>
    </row>
    <row r="6703" spans="1:20">
      <c r="A6703">
        <v>6694</v>
      </c>
      <c r="B6703">
        <f>RAND()</f>
        <v>0</v>
      </c>
      <c r="C6703">
        <f>IF(B6703&lt;$W$41,3,IF(B6703&lt;$W$41+$W$42,4,5))</f>
        <v>0</v>
      </c>
      <c r="D6703">
        <f>NORMSINV(RAND())</f>
        <v>0</v>
      </c>
      <c r="E6703">
        <f>$W$25*EXP(($W$26-$W$28-0.5*$W$27^2)*C6703+$W$27*SQRT(C6703)*D6703)</f>
        <v>0</v>
      </c>
      <c r="F6703">
        <f>$W$30*(1+$W$31)^C6703</f>
        <v>0</v>
      </c>
      <c r="G6703">
        <f>$W$32*(1+$W$33)^C6703</f>
        <v>0</v>
      </c>
      <c r="H6703">
        <f>$W$34*(1+$W$35)^C6703</f>
        <v>0</v>
      </c>
      <c r="I6703">
        <f>MIN(E6703,F6703)</f>
        <v>0</v>
      </c>
      <c r="J6703">
        <f>MIN(E6703-I6703,G6703)</f>
        <v>0</v>
      </c>
      <c r="K6703">
        <f>MIN(E6703-I6703-J6703,H6703)</f>
        <v>0</v>
      </c>
      <c r="L6703">
        <f>E6703-I6703-J6703-K6703</f>
        <v>0</v>
      </c>
      <c r="M6703">
        <f>IF((I6703+J6703+(1-$W$36)*L6703)/$W$39&gt;=$W$38,1,0)</f>
        <v>0</v>
      </c>
      <c r="N6703">
        <f>IF(M6703=1,$W$37,$W$36)*L6703</f>
        <v>0</v>
      </c>
      <c r="O6703">
        <f>EXP(-$W$26*C6703)*I6703</f>
        <v>0</v>
      </c>
      <c r="P6703">
        <f>EXP(-$W$26*C6703)*J6703</f>
        <v>0</v>
      </c>
      <c r="Q6703">
        <f>EXP(-$W$26*C6703)*K6703</f>
        <v>0</v>
      </c>
      <c r="R6703">
        <f>EXP(-$W$26*C6703)*(L6703-N6703)</f>
        <v>0</v>
      </c>
      <c r="S6703">
        <f>EXP(-$W$26*C6703)*N6703</f>
        <v>0</v>
      </c>
      <c r="T6703">
        <f>EXP(-$W$26*C6703)*E6703</f>
        <v>0</v>
      </c>
    </row>
    <row r="6704" spans="1:20">
      <c r="A6704">
        <v>6695</v>
      </c>
      <c r="B6704">
        <f>RAND()</f>
        <v>0</v>
      </c>
      <c r="C6704">
        <f>IF(B6704&lt;$W$41,3,IF(B6704&lt;$W$41+$W$42,4,5))</f>
        <v>0</v>
      </c>
      <c r="D6704">
        <f>NORMSINV(RAND())</f>
        <v>0</v>
      </c>
      <c r="E6704">
        <f>$W$25*EXP(($W$26-$W$28-0.5*$W$27^2)*C6704+$W$27*SQRT(C6704)*D6704)</f>
        <v>0</v>
      </c>
      <c r="F6704">
        <f>$W$30*(1+$W$31)^C6704</f>
        <v>0</v>
      </c>
      <c r="G6704">
        <f>$W$32*(1+$W$33)^C6704</f>
        <v>0</v>
      </c>
      <c r="H6704">
        <f>$W$34*(1+$W$35)^C6704</f>
        <v>0</v>
      </c>
      <c r="I6704">
        <f>MIN(E6704,F6704)</f>
        <v>0</v>
      </c>
      <c r="J6704">
        <f>MIN(E6704-I6704,G6704)</f>
        <v>0</v>
      </c>
      <c r="K6704">
        <f>MIN(E6704-I6704-J6704,H6704)</f>
        <v>0</v>
      </c>
      <c r="L6704">
        <f>E6704-I6704-J6704-K6704</f>
        <v>0</v>
      </c>
      <c r="M6704">
        <f>IF((I6704+J6704+(1-$W$36)*L6704)/$W$39&gt;=$W$38,1,0)</f>
        <v>0</v>
      </c>
      <c r="N6704">
        <f>IF(M6704=1,$W$37,$W$36)*L6704</f>
        <v>0</v>
      </c>
      <c r="O6704">
        <f>EXP(-$W$26*C6704)*I6704</f>
        <v>0</v>
      </c>
      <c r="P6704">
        <f>EXP(-$W$26*C6704)*J6704</f>
        <v>0</v>
      </c>
      <c r="Q6704">
        <f>EXP(-$W$26*C6704)*K6704</f>
        <v>0</v>
      </c>
      <c r="R6704">
        <f>EXP(-$W$26*C6704)*(L6704-N6704)</f>
        <v>0</v>
      </c>
      <c r="S6704">
        <f>EXP(-$W$26*C6704)*N6704</f>
        <v>0</v>
      </c>
      <c r="T6704">
        <f>EXP(-$W$26*C6704)*E6704</f>
        <v>0</v>
      </c>
    </row>
    <row r="6705" spans="1:20">
      <c r="A6705">
        <v>6696</v>
      </c>
      <c r="B6705">
        <f>RAND()</f>
        <v>0</v>
      </c>
      <c r="C6705">
        <f>IF(B6705&lt;$W$41,3,IF(B6705&lt;$W$41+$W$42,4,5))</f>
        <v>0</v>
      </c>
      <c r="D6705">
        <f>NORMSINV(RAND())</f>
        <v>0</v>
      </c>
      <c r="E6705">
        <f>$W$25*EXP(($W$26-$W$28-0.5*$W$27^2)*C6705+$W$27*SQRT(C6705)*D6705)</f>
        <v>0</v>
      </c>
      <c r="F6705">
        <f>$W$30*(1+$W$31)^C6705</f>
        <v>0</v>
      </c>
      <c r="G6705">
        <f>$W$32*(1+$W$33)^C6705</f>
        <v>0</v>
      </c>
      <c r="H6705">
        <f>$W$34*(1+$W$35)^C6705</f>
        <v>0</v>
      </c>
      <c r="I6705">
        <f>MIN(E6705,F6705)</f>
        <v>0</v>
      </c>
      <c r="J6705">
        <f>MIN(E6705-I6705,G6705)</f>
        <v>0</v>
      </c>
      <c r="K6705">
        <f>MIN(E6705-I6705-J6705,H6705)</f>
        <v>0</v>
      </c>
      <c r="L6705">
        <f>E6705-I6705-J6705-K6705</f>
        <v>0</v>
      </c>
      <c r="M6705">
        <f>IF((I6705+J6705+(1-$W$36)*L6705)/$W$39&gt;=$W$38,1,0)</f>
        <v>0</v>
      </c>
      <c r="N6705">
        <f>IF(M6705=1,$W$37,$W$36)*L6705</f>
        <v>0</v>
      </c>
      <c r="O6705">
        <f>EXP(-$W$26*C6705)*I6705</f>
        <v>0</v>
      </c>
      <c r="P6705">
        <f>EXP(-$W$26*C6705)*J6705</f>
        <v>0</v>
      </c>
      <c r="Q6705">
        <f>EXP(-$W$26*C6705)*K6705</f>
        <v>0</v>
      </c>
      <c r="R6705">
        <f>EXP(-$W$26*C6705)*(L6705-N6705)</f>
        <v>0</v>
      </c>
      <c r="S6705">
        <f>EXP(-$W$26*C6705)*N6705</f>
        <v>0</v>
      </c>
      <c r="T6705">
        <f>EXP(-$W$26*C6705)*E6705</f>
        <v>0</v>
      </c>
    </row>
    <row r="6706" spans="1:20">
      <c r="A6706">
        <v>6697</v>
      </c>
      <c r="B6706">
        <f>RAND()</f>
        <v>0</v>
      </c>
      <c r="C6706">
        <f>IF(B6706&lt;$W$41,3,IF(B6706&lt;$W$41+$W$42,4,5))</f>
        <v>0</v>
      </c>
      <c r="D6706">
        <f>NORMSINV(RAND())</f>
        <v>0</v>
      </c>
      <c r="E6706">
        <f>$W$25*EXP(($W$26-$W$28-0.5*$W$27^2)*C6706+$W$27*SQRT(C6706)*D6706)</f>
        <v>0</v>
      </c>
      <c r="F6706">
        <f>$W$30*(1+$W$31)^C6706</f>
        <v>0</v>
      </c>
      <c r="G6706">
        <f>$W$32*(1+$W$33)^C6706</f>
        <v>0</v>
      </c>
      <c r="H6706">
        <f>$W$34*(1+$W$35)^C6706</f>
        <v>0</v>
      </c>
      <c r="I6706">
        <f>MIN(E6706,F6706)</f>
        <v>0</v>
      </c>
      <c r="J6706">
        <f>MIN(E6706-I6706,G6706)</f>
        <v>0</v>
      </c>
      <c r="K6706">
        <f>MIN(E6706-I6706-J6706,H6706)</f>
        <v>0</v>
      </c>
      <c r="L6706">
        <f>E6706-I6706-J6706-K6706</f>
        <v>0</v>
      </c>
      <c r="M6706">
        <f>IF((I6706+J6706+(1-$W$36)*L6706)/$W$39&gt;=$W$38,1,0)</f>
        <v>0</v>
      </c>
      <c r="N6706">
        <f>IF(M6706=1,$W$37,$W$36)*L6706</f>
        <v>0</v>
      </c>
      <c r="O6706">
        <f>EXP(-$W$26*C6706)*I6706</f>
        <v>0</v>
      </c>
      <c r="P6706">
        <f>EXP(-$W$26*C6706)*J6706</f>
        <v>0</v>
      </c>
      <c r="Q6706">
        <f>EXP(-$W$26*C6706)*K6706</f>
        <v>0</v>
      </c>
      <c r="R6706">
        <f>EXP(-$W$26*C6706)*(L6706-N6706)</f>
        <v>0</v>
      </c>
      <c r="S6706">
        <f>EXP(-$W$26*C6706)*N6706</f>
        <v>0</v>
      </c>
      <c r="T6706">
        <f>EXP(-$W$26*C6706)*E6706</f>
        <v>0</v>
      </c>
    </row>
    <row r="6707" spans="1:20">
      <c r="A6707">
        <v>6698</v>
      </c>
      <c r="B6707">
        <f>RAND()</f>
        <v>0</v>
      </c>
      <c r="C6707">
        <f>IF(B6707&lt;$W$41,3,IF(B6707&lt;$W$41+$W$42,4,5))</f>
        <v>0</v>
      </c>
      <c r="D6707">
        <f>NORMSINV(RAND())</f>
        <v>0</v>
      </c>
      <c r="E6707">
        <f>$W$25*EXP(($W$26-$W$28-0.5*$W$27^2)*C6707+$W$27*SQRT(C6707)*D6707)</f>
        <v>0</v>
      </c>
      <c r="F6707">
        <f>$W$30*(1+$W$31)^C6707</f>
        <v>0</v>
      </c>
      <c r="G6707">
        <f>$W$32*(1+$W$33)^C6707</f>
        <v>0</v>
      </c>
      <c r="H6707">
        <f>$W$34*(1+$W$35)^C6707</f>
        <v>0</v>
      </c>
      <c r="I6707">
        <f>MIN(E6707,F6707)</f>
        <v>0</v>
      </c>
      <c r="J6707">
        <f>MIN(E6707-I6707,G6707)</f>
        <v>0</v>
      </c>
      <c r="K6707">
        <f>MIN(E6707-I6707-J6707,H6707)</f>
        <v>0</v>
      </c>
      <c r="L6707">
        <f>E6707-I6707-J6707-K6707</f>
        <v>0</v>
      </c>
      <c r="M6707">
        <f>IF((I6707+J6707+(1-$W$36)*L6707)/$W$39&gt;=$W$38,1,0)</f>
        <v>0</v>
      </c>
      <c r="N6707">
        <f>IF(M6707=1,$W$37,$W$36)*L6707</f>
        <v>0</v>
      </c>
      <c r="O6707">
        <f>EXP(-$W$26*C6707)*I6707</f>
        <v>0</v>
      </c>
      <c r="P6707">
        <f>EXP(-$W$26*C6707)*J6707</f>
        <v>0</v>
      </c>
      <c r="Q6707">
        <f>EXP(-$W$26*C6707)*K6707</f>
        <v>0</v>
      </c>
      <c r="R6707">
        <f>EXP(-$W$26*C6707)*(L6707-N6707)</f>
        <v>0</v>
      </c>
      <c r="S6707">
        <f>EXP(-$W$26*C6707)*N6707</f>
        <v>0</v>
      </c>
      <c r="T6707">
        <f>EXP(-$W$26*C6707)*E6707</f>
        <v>0</v>
      </c>
    </row>
    <row r="6708" spans="1:20">
      <c r="A6708">
        <v>6699</v>
      </c>
      <c r="B6708">
        <f>RAND()</f>
        <v>0</v>
      </c>
      <c r="C6708">
        <f>IF(B6708&lt;$W$41,3,IF(B6708&lt;$W$41+$W$42,4,5))</f>
        <v>0</v>
      </c>
      <c r="D6708">
        <f>NORMSINV(RAND())</f>
        <v>0</v>
      </c>
      <c r="E6708">
        <f>$W$25*EXP(($W$26-$W$28-0.5*$W$27^2)*C6708+$W$27*SQRT(C6708)*D6708)</f>
        <v>0</v>
      </c>
      <c r="F6708">
        <f>$W$30*(1+$W$31)^C6708</f>
        <v>0</v>
      </c>
      <c r="G6708">
        <f>$W$32*(1+$W$33)^C6708</f>
        <v>0</v>
      </c>
      <c r="H6708">
        <f>$W$34*(1+$W$35)^C6708</f>
        <v>0</v>
      </c>
      <c r="I6708">
        <f>MIN(E6708,F6708)</f>
        <v>0</v>
      </c>
      <c r="J6708">
        <f>MIN(E6708-I6708,G6708)</f>
        <v>0</v>
      </c>
      <c r="K6708">
        <f>MIN(E6708-I6708-J6708,H6708)</f>
        <v>0</v>
      </c>
      <c r="L6708">
        <f>E6708-I6708-J6708-K6708</f>
        <v>0</v>
      </c>
      <c r="M6708">
        <f>IF((I6708+J6708+(1-$W$36)*L6708)/$W$39&gt;=$W$38,1,0)</f>
        <v>0</v>
      </c>
      <c r="N6708">
        <f>IF(M6708=1,$W$37,$W$36)*L6708</f>
        <v>0</v>
      </c>
      <c r="O6708">
        <f>EXP(-$W$26*C6708)*I6708</f>
        <v>0</v>
      </c>
      <c r="P6708">
        <f>EXP(-$W$26*C6708)*J6708</f>
        <v>0</v>
      </c>
      <c r="Q6708">
        <f>EXP(-$W$26*C6708)*K6708</f>
        <v>0</v>
      </c>
      <c r="R6708">
        <f>EXP(-$W$26*C6708)*(L6708-N6708)</f>
        <v>0</v>
      </c>
      <c r="S6708">
        <f>EXP(-$W$26*C6708)*N6708</f>
        <v>0</v>
      </c>
      <c r="T6708">
        <f>EXP(-$W$26*C6708)*E6708</f>
        <v>0</v>
      </c>
    </row>
    <row r="6709" spans="1:20">
      <c r="A6709">
        <v>6700</v>
      </c>
      <c r="B6709">
        <f>RAND()</f>
        <v>0</v>
      </c>
      <c r="C6709">
        <f>IF(B6709&lt;$W$41,3,IF(B6709&lt;$W$41+$W$42,4,5))</f>
        <v>0</v>
      </c>
      <c r="D6709">
        <f>NORMSINV(RAND())</f>
        <v>0</v>
      </c>
      <c r="E6709">
        <f>$W$25*EXP(($W$26-$W$28-0.5*$W$27^2)*C6709+$W$27*SQRT(C6709)*D6709)</f>
        <v>0</v>
      </c>
      <c r="F6709">
        <f>$W$30*(1+$W$31)^C6709</f>
        <v>0</v>
      </c>
      <c r="G6709">
        <f>$W$32*(1+$W$33)^C6709</f>
        <v>0</v>
      </c>
      <c r="H6709">
        <f>$W$34*(1+$W$35)^C6709</f>
        <v>0</v>
      </c>
      <c r="I6709">
        <f>MIN(E6709,F6709)</f>
        <v>0</v>
      </c>
      <c r="J6709">
        <f>MIN(E6709-I6709,G6709)</f>
        <v>0</v>
      </c>
      <c r="K6709">
        <f>MIN(E6709-I6709-J6709,H6709)</f>
        <v>0</v>
      </c>
      <c r="L6709">
        <f>E6709-I6709-J6709-K6709</f>
        <v>0</v>
      </c>
      <c r="M6709">
        <f>IF((I6709+J6709+(1-$W$36)*L6709)/$W$39&gt;=$W$38,1,0)</f>
        <v>0</v>
      </c>
      <c r="N6709">
        <f>IF(M6709=1,$W$37,$W$36)*L6709</f>
        <v>0</v>
      </c>
      <c r="O6709">
        <f>EXP(-$W$26*C6709)*I6709</f>
        <v>0</v>
      </c>
      <c r="P6709">
        <f>EXP(-$W$26*C6709)*J6709</f>
        <v>0</v>
      </c>
      <c r="Q6709">
        <f>EXP(-$W$26*C6709)*K6709</f>
        <v>0</v>
      </c>
      <c r="R6709">
        <f>EXP(-$W$26*C6709)*(L6709-N6709)</f>
        <v>0</v>
      </c>
      <c r="S6709">
        <f>EXP(-$W$26*C6709)*N6709</f>
        <v>0</v>
      </c>
      <c r="T6709">
        <f>EXP(-$W$26*C6709)*E6709</f>
        <v>0</v>
      </c>
    </row>
    <row r="6710" spans="1:20">
      <c r="A6710">
        <v>6701</v>
      </c>
      <c r="B6710">
        <f>RAND()</f>
        <v>0</v>
      </c>
      <c r="C6710">
        <f>IF(B6710&lt;$W$41,3,IF(B6710&lt;$W$41+$W$42,4,5))</f>
        <v>0</v>
      </c>
      <c r="D6710">
        <f>NORMSINV(RAND())</f>
        <v>0</v>
      </c>
      <c r="E6710">
        <f>$W$25*EXP(($W$26-$W$28-0.5*$W$27^2)*C6710+$W$27*SQRT(C6710)*D6710)</f>
        <v>0</v>
      </c>
      <c r="F6710">
        <f>$W$30*(1+$W$31)^C6710</f>
        <v>0</v>
      </c>
      <c r="G6710">
        <f>$W$32*(1+$W$33)^C6710</f>
        <v>0</v>
      </c>
      <c r="H6710">
        <f>$W$34*(1+$W$35)^C6710</f>
        <v>0</v>
      </c>
      <c r="I6710">
        <f>MIN(E6710,F6710)</f>
        <v>0</v>
      </c>
      <c r="J6710">
        <f>MIN(E6710-I6710,G6710)</f>
        <v>0</v>
      </c>
      <c r="K6710">
        <f>MIN(E6710-I6710-J6710,H6710)</f>
        <v>0</v>
      </c>
      <c r="L6710">
        <f>E6710-I6710-J6710-K6710</f>
        <v>0</v>
      </c>
      <c r="M6710">
        <f>IF((I6710+J6710+(1-$W$36)*L6710)/$W$39&gt;=$W$38,1,0)</f>
        <v>0</v>
      </c>
      <c r="N6710">
        <f>IF(M6710=1,$W$37,$W$36)*L6710</f>
        <v>0</v>
      </c>
      <c r="O6710">
        <f>EXP(-$W$26*C6710)*I6710</f>
        <v>0</v>
      </c>
      <c r="P6710">
        <f>EXP(-$W$26*C6710)*J6710</f>
        <v>0</v>
      </c>
      <c r="Q6710">
        <f>EXP(-$W$26*C6710)*K6710</f>
        <v>0</v>
      </c>
      <c r="R6710">
        <f>EXP(-$W$26*C6710)*(L6710-N6710)</f>
        <v>0</v>
      </c>
      <c r="S6710">
        <f>EXP(-$W$26*C6710)*N6710</f>
        <v>0</v>
      </c>
      <c r="T6710">
        <f>EXP(-$W$26*C6710)*E6710</f>
        <v>0</v>
      </c>
    </row>
    <row r="6711" spans="1:20">
      <c r="A6711">
        <v>6702</v>
      </c>
      <c r="B6711">
        <f>RAND()</f>
        <v>0</v>
      </c>
      <c r="C6711">
        <f>IF(B6711&lt;$W$41,3,IF(B6711&lt;$W$41+$W$42,4,5))</f>
        <v>0</v>
      </c>
      <c r="D6711">
        <f>NORMSINV(RAND())</f>
        <v>0</v>
      </c>
      <c r="E6711">
        <f>$W$25*EXP(($W$26-$W$28-0.5*$W$27^2)*C6711+$W$27*SQRT(C6711)*D6711)</f>
        <v>0</v>
      </c>
      <c r="F6711">
        <f>$W$30*(1+$W$31)^C6711</f>
        <v>0</v>
      </c>
      <c r="G6711">
        <f>$W$32*(1+$W$33)^C6711</f>
        <v>0</v>
      </c>
      <c r="H6711">
        <f>$W$34*(1+$W$35)^C6711</f>
        <v>0</v>
      </c>
      <c r="I6711">
        <f>MIN(E6711,F6711)</f>
        <v>0</v>
      </c>
      <c r="J6711">
        <f>MIN(E6711-I6711,G6711)</f>
        <v>0</v>
      </c>
      <c r="K6711">
        <f>MIN(E6711-I6711-J6711,H6711)</f>
        <v>0</v>
      </c>
      <c r="L6711">
        <f>E6711-I6711-J6711-K6711</f>
        <v>0</v>
      </c>
      <c r="M6711">
        <f>IF((I6711+J6711+(1-$W$36)*L6711)/$W$39&gt;=$W$38,1,0)</f>
        <v>0</v>
      </c>
      <c r="N6711">
        <f>IF(M6711=1,$W$37,$W$36)*L6711</f>
        <v>0</v>
      </c>
      <c r="O6711">
        <f>EXP(-$W$26*C6711)*I6711</f>
        <v>0</v>
      </c>
      <c r="P6711">
        <f>EXP(-$W$26*C6711)*J6711</f>
        <v>0</v>
      </c>
      <c r="Q6711">
        <f>EXP(-$W$26*C6711)*K6711</f>
        <v>0</v>
      </c>
      <c r="R6711">
        <f>EXP(-$W$26*C6711)*(L6711-N6711)</f>
        <v>0</v>
      </c>
      <c r="S6711">
        <f>EXP(-$W$26*C6711)*N6711</f>
        <v>0</v>
      </c>
      <c r="T6711">
        <f>EXP(-$W$26*C6711)*E6711</f>
        <v>0</v>
      </c>
    </row>
    <row r="6712" spans="1:20">
      <c r="A6712">
        <v>6703</v>
      </c>
      <c r="B6712">
        <f>RAND()</f>
        <v>0</v>
      </c>
      <c r="C6712">
        <f>IF(B6712&lt;$W$41,3,IF(B6712&lt;$W$41+$W$42,4,5))</f>
        <v>0</v>
      </c>
      <c r="D6712">
        <f>NORMSINV(RAND())</f>
        <v>0</v>
      </c>
      <c r="E6712">
        <f>$W$25*EXP(($W$26-$W$28-0.5*$W$27^2)*C6712+$W$27*SQRT(C6712)*D6712)</f>
        <v>0</v>
      </c>
      <c r="F6712">
        <f>$W$30*(1+$W$31)^C6712</f>
        <v>0</v>
      </c>
      <c r="G6712">
        <f>$W$32*(1+$W$33)^C6712</f>
        <v>0</v>
      </c>
      <c r="H6712">
        <f>$W$34*(1+$W$35)^C6712</f>
        <v>0</v>
      </c>
      <c r="I6712">
        <f>MIN(E6712,F6712)</f>
        <v>0</v>
      </c>
      <c r="J6712">
        <f>MIN(E6712-I6712,G6712)</f>
        <v>0</v>
      </c>
      <c r="K6712">
        <f>MIN(E6712-I6712-J6712,H6712)</f>
        <v>0</v>
      </c>
      <c r="L6712">
        <f>E6712-I6712-J6712-K6712</f>
        <v>0</v>
      </c>
      <c r="M6712">
        <f>IF((I6712+J6712+(1-$W$36)*L6712)/$W$39&gt;=$W$38,1,0)</f>
        <v>0</v>
      </c>
      <c r="N6712">
        <f>IF(M6712=1,$W$37,$W$36)*L6712</f>
        <v>0</v>
      </c>
      <c r="O6712">
        <f>EXP(-$W$26*C6712)*I6712</f>
        <v>0</v>
      </c>
      <c r="P6712">
        <f>EXP(-$W$26*C6712)*J6712</f>
        <v>0</v>
      </c>
      <c r="Q6712">
        <f>EXP(-$W$26*C6712)*K6712</f>
        <v>0</v>
      </c>
      <c r="R6712">
        <f>EXP(-$W$26*C6712)*(L6712-N6712)</f>
        <v>0</v>
      </c>
      <c r="S6712">
        <f>EXP(-$W$26*C6712)*N6712</f>
        <v>0</v>
      </c>
      <c r="T6712">
        <f>EXP(-$W$26*C6712)*E6712</f>
        <v>0</v>
      </c>
    </row>
    <row r="6713" spans="1:20">
      <c r="A6713">
        <v>6704</v>
      </c>
      <c r="B6713">
        <f>RAND()</f>
        <v>0</v>
      </c>
      <c r="C6713">
        <f>IF(B6713&lt;$W$41,3,IF(B6713&lt;$W$41+$W$42,4,5))</f>
        <v>0</v>
      </c>
      <c r="D6713">
        <f>NORMSINV(RAND())</f>
        <v>0</v>
      </c>
      <c r="E6713">
        <f>$W$25*EXP(($W$26-$W$28-0.5*$W$27^2)*C6713+$W$27*SQRT(C6713)*D6713)</f>
        <v>0</v>
      </c>
      <c r="F6713">
        <f>$W$30*(1+$W$31)^C6713</f>
        <v>0</v>
      </c>
      <c r="G6713">
        <f>$W$32*(1+$W$33)^C6713</f>
        <v>0</v>
      </c>
      <c r="H6713">
        <f>$W$34*(1+$W$35)^C6713</f>
        <v>0</v>
      </c>
      <c r="I6713">
        <f>MIN(E6713,F6713)</f>
        <v>0</v>
      </c>
      <c r="J6713">
        <f>MIN(E6713-I6713,G6713)</f>
        <v>0</v>
      </c>
      <c r="K6713">
        <f>MIN(E6713-I6713-J6713,H6713)</f>
        <v>0</v>
      </c>
      <c r="L6713">
        <f>E6713-I6713-J6713-K6713</f>
        <v>0</v>
      </c>
      <c r="M6713">
        <f>IF((I6713+J6713+(1-$W$36)*L6713)/$W$39&gt;=$W$38,1,0)</f>
        <v>0</v>
      </c>
      <c r="N6713">
        <f>IF(M6713=1,$W$37,$W$36)*L6713</f>
        <v>0</v>
      </c>
      <c r="O6713">
        <f>EXP(-$W$26*C6713)*I6713</f>
        <v>0</v>
      </c>
      <c r="P6713">
        <f>EXP(-$W$26*C6713)*J6713</f>
        <v>0</v>
      </c>
      <c r="Q6713">
        <f>EXP(-$W$26*C6713)*K6713</f>
        <v>0</v>
      </c>
      <c r="R6713">
        <f>EXP(-$W$26*C6713)*(L6713-N6713)</f>
        <v>0</v>
      </c>
      <c r="S6713">
        <f>EXP(-$W$26*C6713)*N6713</f>
        <v>0</v>
      </c>
      <c r="T6713">
        <f>EXP(-$W$26*C6713)*E6713</f>
        <v>0</v>
      </c>
    </row>
    <row r="6714" spans="1:20">
      <c r="A6714">
        <v>6705</v>
      </c>
      <c r="B6714">
        <f>RAND()</f>
        <v>0</v>
      </c>
      <c r="C6714">
        <f>IF(B6714&lt;$W$41,3,IF(B6714&lt;$W$41+$W$42,4,5))</f>
        <v>0</v>
      </c>
      <c r="D6714">
        <f>NORMSINV(RAND())</f>
        <v>0</v>
      </c>
      <c r="E6714">
        <f>$W$25*EXP(($W$26-$W$28-0.5*$W$27^2)*C6714+$W$27*SQRT(C6714)*D6714)</f>
        <v>0</v>
      </c>
      <c r="F6714">
        <f>$W$30*(1+$W$31)^C6714</f>
        <v>0</v>
      </c>
      <c r="G6714">
        <f>$W$32*(1+$W$33)^C6714</f>
        <v>0</v>
      </c>
      <c r="H6714">
        <f>$W$34*(1+$W$35)^C6714</f>
        <v>0</v>
      </c>
      <c r="I6714">
        <f>MIN(E6714,F6714)</f>
        <v>0</v>
      </c>
      <c r="J6714">
        <f>MIN(E6714-I6714,G6714)</f>
        <v>0</v>
      </c>
      <c r="K6714">
        <f>MIN(E6714-I6714-J6714,H6714)</f>
        <v>0</v>
      </c>
      <c r="L6714">
        <f>E6714-I6714-J6714-K6714</f>
        <v>0</v>
      </c>
      <c r="M6714">
        <f>IF((I6714+J6714+(1-$W$36)*L6714)/$W$39&gt;=$W$38,1,0)</f>
        <v>0</v>
      </c>
      <c r="N6714">
        <f>IF(M6714=1,$W$37,$W$36)*L6714</f>
        <v>0</v>
      </c>
      <c r="O6714">
        <f>EXP(-$W$26*C6714)*I6714</f>
        <v>0</v>
      </c>
      <c r="P6714">
        <f>EXP(-$W$26*C6714)*J6714</f>
        <v>0</v>
      </c>
      <c r="Q6714">
        <f>EXP(-$W$26*C6714)*K6714</f>
        <v>0</v>
      </c>
      <c r="R6714">
        <f>EXP(-$W$26*C6714)*(L6714-N6714)</f>
        <v>0</v>
      </c>
      <c r="S6714">
        <f>EXP(-$W$26*C6714)*N6714</f>
        <v>0</v>
      </c>
      <c r="T6714">
        <f>EXP(-$W$26*C6714)*E6714</f>
        <v>0</v>
      </c>
    </row>
    <row r="6715" spans="1:20">
      <c r="A6715">
        <v>6706</v>
      </c>
      <c r="B6715">
        <f>RAND()</f>
        <v>0</v>
      </c>
      <c r="C6715">
        <f>IF(B6715&lt;$W$41,3,IF(B6715&lt;$W$41+$W$42,4,5))</f>
        <v>0</v>
      </c>
      <c r="D6715">
        <f>NORMSINV(RAND())</f>
        <v>0</v>
      </c>
      <c r="E6715">
        <f>$W$25*EXP(($W$26-$W$28-0.5*$W$27^2)*C6715+$W$27*SQRT(C6715)*D6715)</f>
        <v>0</v>
      </c>
      <c r="F6715">
        <f>$W$30*(1+$W$31)^C6715</f>
        <v>0</v>
      </c>
      <c r="G6715">
        <f>$W$32*(1+$W$33)^C6715</f>
        <v>0</v>
      </c>
      <c r="H6715">
        <f>$W$34*(1+$W$35)^C6715</f>
        <v>0</v>
      </c>
      <c r="I6715">
        <f>MIN(E6715,F6715)</f>
        <v>0</v>
      </c>
      <c r="J6715">
        <f>MIN(E6715-I6715,G6715)</f>
        <v>0</v>
      </c>
      <c r="K6715">
        <f>MIN(E6715-I6715-J6715,H6715)</f>
        <v>0</v>
      </c>
      <c r="L6715">
        <f>E6715-I6715-J6715-K6715</f>
        <v>0</v>
      </c>
      <c r="M6715">
        <f>IF((I6715+J6715+(1-$W$36)*L6715)/$W$39&gt;=$W$38,1,0)</f>
        <v>0</v>
      </c>
      <c r="N6715">
        <f>IF(M6715=1,$W$37,$W$36)*L6715</f>
        <v>0</v>
      </c>
      <c r="O6715">
        <f>EXP(-$W$26*C6715)*I6715</f>
        <v>0</v>
      </c>
      <c r="P6715">
        <f>EXP(-$W$26*C6715)*J6715</f>
        <v>0</v>
      </c>
      <c r="Q6715">
        <f>EXP(-$W$26*C6715)*K6715</f>
        <v>0</v>
      </c>
      <c r="R6715">
        <f>EXP(-$W$26*C6715)*(L6715-N6715)</f>
        <v>0</v>
      </c>
      <c r="S6715">
        <f>EXP(-$W$26*C6715)*N6715</f>
        <v>0</v>
      </c>
      <c r="T6715">
        <f>EXP(-$W$26*C6715)*E6715</f>
        <v>0</v>
      </c>
    </row>
    <row r="6716" spans="1:20">
      <c r="A6716">
        <v>6707</v>
      </c>
      <c r="B6716">
        <f>RAND()</f>
        <v>0</v>
      </c>
      <c r="C6716">
        <f>IF(B6716&lt;$W$41,3,IF(B6716&lt;$W$41+$W$42,4,5))</f>
        <v>0</v>
      </c>
      <c r="D6716">
        <f>NORMSINV(RAND())</f>
        <v>0</v>
      </c>
      <c r="E6716">
        <f>$W$25*EXP(($W$26-$W$28-0.5*$W$27^2)*C6716+$W$27*SQRT(C6716)*D6716)</f>
        <v>0</v>
      </c>
      <c r="F6716">
        <f>$W$30*(1+$W$31)^C6716</f>
        <v>0</v>
      </c>
      <c r="G6716">
        <f>$W$32*(1+$W$33)^C6716</f>
        <v>0</v>
      </c>
      <c r="H6716">
        <f>$W$34*(1+$W$35)^C6716</f>
        <v>0</v>
      </c>
      <c r="I6716">
        <f>MIN(E6716,F6716)</f>
        <v>0</v>
      </c>
      <c r="J6716">
        <f>MIN(E6716-I6716,G6716)</f>
        <v>0</v>
      </c>
      <c r="K6716">
        <f>MIN(E6716-I6716-J6716,H6716)</f>
        <v>0</v>
      </c>
      <c r="L6716">
        <f>E6716-I6716-J6716-K6716</f>
        <v>0</v>
      </c>
      <c r="M6716">
        <f>IF((I6716+J6716+(1-$W$36)*L6716)/$W$39&gt;=$W$38,1,0)</f>
        <v>0</v>
      </c>
      <c r="N6716">
        <f>IF(M6716=1,$W$37,$W$36)*L6716</f>
        <v>0</v>
      </c>
      <c r="O6716">
        <f>EXP(-$W$26*C6716)*I6716</f>
        <v>0</v>
      </c>
      <c r="P6716">
        <f>EXP(-$W$26*C6716)*J6716</f>
        <v>0</v>
      </c>
      <c r="Q6716">
        <f>EXP(-$W$26*C6716)*K6716</f>
        <v>0</v>
      </c>
      <c r="R6716">
        <f>EXP(-$W$26*C6716)*(L6716-N6716)</f>
        <v>0</v>
      </c>
      <c r="S6716">
        <f>EXP(-$W$26*C6716)*N6716</f>
        <v>0</v>
      </c>
      <c r="T6716">
        <f>EXP(-$W$26*C6716)*E6716</f>
        <v>0</v>
      </c>
    </row>
    <row r="6717" spans="1:20">
      <c r="A6717">
        <v>6708</v>
      </c>
      <c r="B6717">
        <f>RAND()</f>
        <v>0</v>
      </c>
      <c r="C6717">
        <f>IF(B6717&lt;$W$41,3,IF(B6717&lt;$W$41+$W$42,4,5))</f>
        <v>0</v>
      </c>
      <c r="D6717">
        <f>NORMSINV(RAND())</f>
        <v>0</v>
      </c>
      <c r="E6717">
        <f>$W$25*EXP(($W$26-$W$28-0.5*$W$27^2)*C6717+$W$27*SQRT(C6717)*D6717)</f>
        <v>0</v>
      </c>
      <c r="F6717">
        <f>$W$30*(1+$W$31)^C6717</f>
        <v>0</v>
      </c>
      <c r="G6717">
        <f>$W$32*(1+$W$33)^C6717</f>
        <v>0</v>
      </c>
      <c r="H6717">
        <f>$W$34*(1+$W$35)^C6717</f>
        <v>0</v>
      </c>
      <c r="I6717">
        <f>MIN(E6717,F6717)</f>
        <v>0</v>
      </c>
      <c r="J6717">
        <f>MIN(E6717-I6717,G6717)</f>
        <v>0</v>
      </c>
      <c r="K6717">
        <f>MIN(E6717-I6717-J6717,H6717)</f>
        <v>0</v>
      </c>
      <c r="L6717">
        <f>E6717-I6717-J6717-K6717</f>
        <v>0</v>
      </c>
      <c r="M6717">
        <f>IF((I6717+J6717+(1-$W$36)*L6717)/$W$39&gt;=$W$38,1,0)</f>
        <v>0</v>
      </c>
      <c r="N6717">
        <f>IF(M6717=1,$W$37,$W$36)*L6717</f>
        <v>0</v>
      </c>
      <c r="O6717">
        <f>EXP(-$W$26*C6717)*I6717</f>
        <v>0</v>
      </c>
      <c r="P6717">
        <f>EXP(-$W$26*C6717)*J6717</f>
        <v>0</v>
      </c>
      <c r="Q6717">
        <f>EXP(-$W$26*C6717)*K6717</f>
        <v>0</v>
      </c>
      <c r="R6717">
        <f>EXP(-$W$26*C6717)*(L6717-N6717)</f>
        <v>0</v>
      </c>
      <c r="S6717">
        <f>EXP(-$W$26*C6717)*N6717</f>
        <v>0</v>
      </c>
      <c r="T6717">
        <f>EXP(-$W$26*C6717)*E6717</f>
        <v>0</v>
      </c>
    </row>
    <row r="6718" spans="1:20">
      <c r="A6718">
        <v>6709</v>
      </c>
      <c r="B6718">
        <f>RAND()</f>
        <v>0</v>
      </c>
      <c r="C6718">
        <f>IF(B6718&lt;$W$41,3,IF(B6718&lt;$W$41+$W$42,4,5))</f>
        <v>0</v>
      </c>
      <c r="D6718">
        <f>NORMSINV(RAND())</f>
        <v>0</v>
      </c>
      <c r="E6718">
        <f>$W$25*EXP(($W$26-$W$28-0.5*$W$27^2)*C6718+$W$27*SQRT(C6718)*D6718)</f>
        <v>0</v>
      </c>
      <c r="F6718">
        <f>$W$30*(1+$W$31)^C6718</f>
        <v>0</v>
      </c>
      <c r="G6718">
        <f>$W$32*(1+$W$33)^C6718</f>
        <v>0</v>
      </c>
      <c r="H6718">
        <f>$W$34*(1+$W$35)^C6718</f>
        <v>0</v>
      </c>
      <c r="I6718">
        <f>MIN(E6718,F6718)</f>
        <v>0</v>
      </c>
      <c r="J6718">
        <f>MIN(E6718-I6718,G6718)</f>
        <v>0</v>
      </c>
      <c r="K6718">
        <f>MIN(E6718-I6718-J6718,H6718)</f>
        <v>0</v>
      </c>
      <c r="L6718">
        <f>E6718-I6718-J6718-K6718</f>
        <v>0</v>
      </c>
      <c r="M6718">
        <f>IF((I6718+J6718+(1-$W$36)*L6718)/$W$39&gt;=$W$38,1,0)</f>
        <v>0</v>
      </c>
      <c r="N6718">
        <f>IF(M6718=1,$W$37,$W$36)*L6718</f>
        <v>0</v>
      </c>
      <c r="O6718">
        <f>EXP(-$W$26*C6718)*I6718</f>
        <v>0</v>
      </c>
      <c r="P6718">
        <f>EXP(-$W$26*C6718)*J6718</f>
        <v>0</v>
      </c>
      <c r="Q6718">
        <f>EXP(-$W$26*C6718)*K6718</f>
        <v>0</v>
      </c>
      <c r="R6718">
        <f>EXP(-$W$26*C6718)*(L6718-N6718)</f>
        <v>0</v>
      </c>
      <c r="S6718">
        <f>EXP(-$W$26*C6718)*N6718</f>
        <v>0</v>
      </c>
      <c r="T6718">
        <f>EXP(-$W$26*C6718)*E6718</f>
        <v>0</v>
      </c>
    </row>
    <row r="6719" spans="1:20">
      <c r="A6719">
        <v>6710</v>
      </c>
      <c r="B6719">
        <f>RAND()</f>
        <v>0</v>
      </c>
      <c r="C6719">
        <f>IF(B6719&lt;$W$41,3,IF(B6719&lt;$W$41+$W$42,4,5))</f>
        <v>0</v>
      </c>
      <c r="D6719">
        <f>NORMSINV(RAND())</f>
        <v>0</v>
      </c>
      <c r="E6719">
        <f>$W$25*EXP(($W$26-$W$28-0.5*$W$27^2)*C6719+$W$27*SQRT(C6719)*D6719)</f>
        <v>0</v>
      </c>
      <c r="F6719">
        <f>$W$30*(1+$W$31)^C6719</f>
        <v>0</v>
      </c>
      <c r="G6719">
        <f>$W$32*(1+$W$33)^C6719</f>
        <v>0</v>
      </c>
      <c r="H6719">
        <f>$W$34*(1+$W$35)^C6719</f>
        <v>0</v>
      </c>
      <c r="I6719">
        <f>MIN(E6719,F6719)</f>
        <v>0</v>
      </c>
      <c r="J6719">
        <f>MIN(E6719-I6719,G6719)</f>
        <v>0</v>
      </c>
      <c r="K6719">
        <f>MIN(E6719-I6719-J6719,H6719)</f>
        <v>0</v>
      </c>
      <c r="L6719">
        <f>E6719-I6719-J6719-K6719</f>
        <v>0</v>
      </c>
      <c r="M6719">
        <f>IF((I6719+J6719+(1-$W$36)*L6719)/$W$39&gt;=$W$38,1,0)</f>
        <v>0</v>
      </c>
      <c r="N6719">
        <f>IF(M6719=1,$W$37,$W$36)*L6719</f>
        <v>0</v>
      </c>
      <c r="O6719">
        <f>EXP(-$W$26*C6719)*I6719</f>
        <v>0</v>
      </c>
      <c r="P6719">
        <f>EXP(-$W$26*C6719)*J6719</f>
        <v>0</v>
      </c>
      <c r="Q6719">
        <f>EXP(-$W$26*C6719)*K6719</f>
        <v>0</v>
      </c>
      <c r="R6719">
        <f>EXP(-$W$26*C6719)*(L6719-N6719)</f>
        <v>0</v>
      </c>
      <c r="S6719">
        <f>EXP(-$W$26*C6719)*N6719</f>
        <v>0</v>
      </c>
      <c r="T6719">
        <f>EXP(-$W$26*C6719)*E6719</f>
        <v>0</v>
      </c>
    </row>
    <row r="6720" spans="1:20">
      <c r="A6720">
        <v>6711</v>
      </c>
      <c r="B6720">
        <f>RAND()</f>
        <v>0</v>
      </c>
      <c r="C6720">
        <f>IF(B6720&lt;$W$41,3,IF(B6720&lt;$W$41+$W$42,4,5))</f>
        <v>0</v>
      </c>
      <c r="D6720">
        <f>NORMSINV(RAND())</f>
        <v>0</v>
      </c>
      <c r="E6720">
        <f>$W$25*EXP(($W$26-$W$28-0.5*$W$27^2)*C6720+$W$27*SQRT(C6720)*D6720)</f>
        <v>0</v>
      </c>
      <c r="F6720">
        <f>$W$30*(1+$W$31)^C6720</f>
        <v>0</v>
      </c>
      <c r="G6720">
        <f>$W$32*(1+$W$33)^C6720</f>
        <v>0</v>
      </c>
      <c r="H6720">
        <f>$W$34*(1+$W$35)^C6720</f>
        <v>0</v>
      </c>
      <c r="I6720">
        <f>MIN(E6720,F6720)</f>
        <v>0</v>
      </c>
      <c r="J6720">
        <f>MIN(E6720-I6720,G6720)</f>
        <v>0</v>
      </c>
      <c r="K6720">
        <f>MIN(E6720-I6720-J6720,H6720)</f>
        <v>0</v>
      </c>
      <c r="L6720">
        <f>E6720-I6720-J6720-K6720</f>
        <v>0</v>
      </c>
      <c r="M6720">
        <f>IF((I6720+J6720+(1-$W$36)*L6720)/$W$39&gt;=$W$38,1,0)</f>
        <v>0</v>
      </c>
      <c r="N6720">
        <f>IF(M6720=1,$W$37,$W$36)*L6720</f>
        <v>0</v>
      </c>
      <c r="O6720">
        <f>EXP(-$W$26*C6720)*I6720</f>
        <v>0</v>
      </c>
      <c r="P6720">
        <f>EXP(-$W$26*C6720)*J6720</f>
        <v>0</v>
      </c>
      <c r="Q6720">
        <f>EXP(-$W$26*C6720)*K6720</f>
        <v>0</v>
      </c>
      <c r="R6720">
        <f>EXP(-$W$26*C6720)*(L6720-N6720)</f>
        <v>0</v>
      </c>
      <c r="S6720">
        <f>EXP(-$W$26*C6720)*N6720</f>
        <v>0</v>
      </c>
      <c r="T6720">
        <f>EXP(-$W$26*C6720)*E6720</f>
        <v>0</v>
      </c>
    </row>
    <row r="6721" spans="1:20">
      <c r="A6721">
        <v>6712</v>
      </c>
      <c r="B6721">
        <f>RAND()</f>
        <v>0</v>
      </c>
      <c r="C6721">
        <f>IF(B6721&lt;$W$41,3,IF(B6721&lt;$W$41+$W$42,4,5))</f>
        <v>0</v>
      </c>
      <c r="D6721">
        <f>NORMSINV(RAND())</f>
        <v>0</v>
      </c>
      <c r="E6721">
        <f>$W$25*EXP(($W$26-$W$28-0.5*$W$27^2)*C6721+$W$27*SQRT(C6721)*D6721)</f>
        <v>0</v>
      </c>
      <c r="F6721">
        <f>$W$30*(1+$W$31)^C6721</f>
        <v>0</v>
      </c>
      <c r="G6721">
        <f>$W$32*(1+$W$33)^C6721</f>
        <v>0</v>
      </c>
      <c r="H6721">
        <f>$W$34*(1+$W$35)^C6721</f>
        <v>0</v>
      </c>
      <c r="I6721">
        <f>MIN(E6721,F6721)</f>
        <v>0</v>
      </c>
      <c r="J6721">
        <f>MIN(E6721-I6721,G6721)</f>
        <v>0</v>
      </c>
      <c r="K6721">
        <f>MIN(E6721-I6721-J6721,H6721)</f>
        <v>0</v>
      </c>
      <c r="L6721">
        <f>E6721-I6721-J6721-K6721</f>
        <v>0</v>
      </c>
      <c r="M6721">
        <f>IF((I6721+J6721+(1-$W$36)*L6721)/$W$39&gt;=$W$38,1,0)</f>
        <v>0</v>
      </c>
      <c r="N6721">
        <f>IF(M6721=1,$W$37,$W$36)*L6721</f>
        <v>0</v>
      </c>
      <c r="O6721">
        <f>EXP(-$W$26*C6721)*I6721</f>
        <v>0</v>
      </c>
      <c r="P6721">
        <f>EXP(-$W$26*C6721)*J6721</f>
        <v>0</v>
      </c>
      <c r="Q6721">
        <f>EXP(-$W$26*C6721)*K6721</f>
        <v>0</v>
      </c>
      <c r="R6721">
        <f>EXP(-$W$26*C6721)*(L6721-N6721)</f>
        <v>0</v>
      </c>
      <c r="S6721">
        <f>EXP(-$W$26*C6721)*N6721</f>
        <v>0</v>
      </c>
      <c r="T6721">
        <f>EXP(-$W$26*C6721)*E6721</f>
        <v>0</v>
      </c>
    </row>
    <row r="6722" spans="1:20">
      <c r="A6722">
        <v>6713</v>
      </c>
      <c r="B6722">
        <f>RAND()</f>
        <v>0</v>
      </c>
      <c r="C6722">
        <f>IF(B6722&lt;$W$41,3,IF(B6722&lt;$W$41+$W$42,4,5))</f>
        <v>0</v>
      </c>
      <c r="D6722">
        <f>NORMSINV(RAND())</f>
        <v>0</v>
      </c>
      <c r="E6722">
        <f>$W$25*EXP(($W$26-$W$28-0.5*$W$27^2)*C6722+$W$27*SQRT(C6722)*D6722)</f>
        <v>0</v>
      </c>
      <c r="F6722">
        <f>$W$30*(1+$W$31)^C6722</f>
        <v>0</v>
      </c>
      <c r="G6722">
        <f>$W$32*(1+$W$33)^C6722</f>
        <v>0</v>
      </c>
      <c r="H6722">
        <f>$W$34*(1+$W$35)^C6722</f>
        <v>0</v>
      </c>
      <c r="I6722">
        <f>MIN(E6722,F6722)</f>
        <v>0</v>
      </c>
      <c r="J6722">
        <f>MIN(E6722-I6722,G6722)</f>
        <v>0</v>
      </c>
      <c r="K6722">
        <f>MIN(E6722-I6722-J6722,H6722)</f>
        <v>0</v>
      </c>
      <c r="L6722">
        <f>E6722-I6722-J6722-K6722</f>
        <v>0</v>
      </c>
      <c r="M6722">
        <f>IF((I6722+J6722+(1-$W$36)*L6722)/$W$39&gt;=$W$38,1,0)</f>
        <v>0</v>
      </c>
      <c r="N6722">
        <f>IF(M6722=1,$W$37,$W$36)*L6722</f>
        <v>0</v>
      </c>
      <c r="O6722">
        <f>EXP(-$W$26*C6722)*I6722</f>
        <v>0</v>
      </c>
      <c r="P6722">
        <f>EXP(-$W$26*C6722)*J6722</f>
        <v>0</v>
      </c>
      <c r="Q6722">
        <f>EXP(-$W$26*C6722)*K6722</f>
        <v>0</v>
      </c>
      <c r="R6722">
        <f>EXP(-$W$26*C6722)*(L6722-N6722)</f>
        <v>0</v>
      </c>
      <c r="S6722">
        <f>EXP(-$W$26*C6722)*N6722</f>
        <v>0</v>
      </c>
      <c r="T6722">
        <f>EXP(-$W$26*C6722)*E6722</f>
        <v>0</v>
      </c>
    </row>
    <row r="6723" spans="1:20">
      <c r="A6723">
        <v>6714</v>
      </c>
      <c r="B6723">
        <f>RAND()</f>
        <v>0</v>
      </c>
      <c r="C6723">
        <f>IF(B6723&lt;$W$41,3,IF(B6723&lt;$W$41+$W$42,4,5))</f>
        <v>0</v>
      </c>
      <c r="D6723">
        <f>NORMSINV(RAND())</f>
        <v>0</v>
      </c>
      <c r="E6723">
        <f>$W$25*EXP(($W$26-$W$28-0.5*$W$27^2)*C6723+$W$27*SQRT(C6723)*D6723)</f>
        <v>0</v>
      </c>
      <c r="F6723">
        <f>$W$30*(1+$W$31)^C6723</f>
        <v>0</v>
      </c>
      <c r="G6723">
        <f>$W$32*(1+$W$33)^C6723</f>
        <v>0</v>
      </c>
      <c r="H6723">
        <f>$W$34*(1+$W$35)^C6723</f>
        <v>0</v>
      </c>
      <c r="I6723">
        <f>MIN(E6723,F6723)</f>
        <v>0</v>
      </c>
      <c r="J6723">
        <f>MIN(E6723-I6723,G6723)</f>
        <v>0</v>
      </c>
      <c r="K6723">
        <f>MIN(E6723-I6723-J6723,H6723)</f>
        <v>0</v>
      </c>
      <c r="L6723">
        <f>E6723-I6723-J6723-K6723</f>
        <v>0</v>
      </c>
      <c r="M6723">
        <f>IF((I6723+J6723+(1-$W$36)*L6723)/$W$39&gt;=$W$38,1,0)</f>
        <v>0</v>
      </c>
      <c r="N6723">
        <f>IF(M6723=1,$W$37,$W$36)*L6723</f>
        <v>0</v>
      </c>
      <c r="O6723">
        <f>EXP(-$W$26*C6723)*I6723</f>
        <v>0</v>
      </c>
      <c r="P6723">
        <f>EXP(-$W$26*C6723)*J6723</f>
        <v>0</v>
      </c>
      <c r="Q6723">
        <f>EXP(-$W$26*C6723)*K6723</f>
        <v>0</v>
      </c>
      <c r="R6723">
        <f>EXP(-$W$26*C6723)*(L6723-N6723)</f>
        <v>0</v>
      </c>
      <c r="S6723">
        <f>EXP(-$W$26*C6723)*N6723</f>
        <v>0</v>
      </c>
      <c r="T6723">
        <f>EXP(-$W$26*C6723)*E6723</f>
        <v>0</v>
      </c>
    </row>
    <row r="6724" spans="1:20">
      <c r="A6724">
        <v>6715</v>
      </c>
      <c r="B6724">
        <f>RAND()</f>
        <v>0</v>
      </c>
      <c r="C6724">
        <f>IF(B6724&lt;$W$41,3,IF(B6724&lt;$W$41+$W$42,4,5))</f>
        <v>0</v>
      </c>
      <c r="D6724">
        <f>NORMSINV(RAND())</f>
        <v>0</v>
      </c>
      <c r="E6724">
        <f>$W$25*EXP(($W$26-$W$28-0.5*$W$27^2)*C6724+$W$27*SQRT(C6724)*D6724)</f>
        <v>0</v>
      </c>
      <c r="F6724">
        <f>$W$30*(1+$W$31)^C6724</f>
        <v>0</v>
      </c>
      <c r="G6724">
        <f>$W$32*(1+$W$33)^C6724</f>
        <v>0</v>
      </c>
      <c r="H6724">
        <f>$W$34*(1+$W$35)^C6724</f>
        <v>0</v>
      </c>
      <c r="I6724">
        <f>MIN(E6724,F6724)</f>
        <v>0</v>
      </c>
      <c r="J6724">
        <f>MIN(E6724-I6724,G6724)</f>
        <v>0</v>
      </c>
      <c r="K6724">
        <f>MIN(E6724-I6724-J6724,H6724)</f>
        <v>0</v>
      </c>
      <c r="L6724">
        <f>E6724-I6724-J6724-K6724</f>
        <v>0</v>
      </c>
      <c r="M6724">
        <f>IF((I6724+J6724+(1-$W$36)*L6724)/$W$39&gt;=$W$38,1,0)</f>
        <v>0</v>
      </c>
      <c r="N6724">
        <f>IF(M6724=1,$W$37,$W$36)*L6724</f>
        <v>0</v>
      </c>
      <c r="O6724">
        <f>EXP(-$W$26*C6724)*I6724</f>
        <v>0</v>
      </c>
      <c r="P6724">
        <f>EXP(-$W$26*C6724)*J6724</f>
        <v>0</v>
      </c>
      <c r="Q6724">
        <f>EXP(-$W$26*C6724)*K6724</f>
        <v>0</v>
      </c>
      <c r="R6724">
        <f>EXP(-$W$26*C6724)*(L6724-N6724)</f>
        <v>0</v>
      </c>
      <c r="S6724">
        <f>EXP(-$W$26*C6724)*N6724</f>
        <v>0</v>
      </c>
      <c r="T6724">
        <f>EXP(-$W$26*C6724)*E6724</f>
        <v>0</v>
      </c>
    </row>
    <row r="6725" spans="1:20">
      <c r="A6725">
        <v>6716</v>
      </c>
      <c r="B6725">
        <f>RAND()</f>
        <v>0</v>
      </c>
      <c r="C6725">
        <f>IF(B6725&lt;$W$41,3,IF(B6725&lt;$W$41+$W$42,4,5))</f>
        <v>0</v>
      </c>
      <c r="D6725">
        <f>NORMSINV(RAND())</f>
        <v>0</v>
      </c>
      <c r="E6725">
        <f>$W$25*EXP(($W$26-$W$28-0.5*$W$27^2)*C6725+$W$27*SQRT(C6725)*D6725)</f>
        <v>0</v>
      </c>
      <c r="F6725">
        <f>$W$30*(1+$W$31)^C6725</f>
        <v>0</v>
      </c>
      <c r="G6725">
        <f>$W$32*(1+$W$33)^C6725</f>
        <v>0</v>
      </c>
      <c r="H6725">
        <f>$W$34*(1+$W$35)^C6725</f>
        <v>0</v>
      </c>
      <c r="I6725">
        <f>MIN(E6725,F6725)</f>
        <v>0</v>
      </c>
      <c r="J6725">
        <f>MIN(E6725-I6725,G6725)</f>
        <v>0</v>
      </c>
      <c r="K6725">
        <f>MIN(E6725-I6725-J6725,H6725)</f>
        <v>0</v>
      </c>
      <c r="L6725">
        <f>E6725-I6725-J6725-K6725</f>
        <v>0</v>
      </c>
      <c r="M6725">
        <f>IF((I6725+J6725+(1-$W$36)*L6725)/$W$39&gt;=$W$38,1,0)</f>
        <v>0</v>
      </c>
      <c r="N6725">
        <f>IF(M6725=1,$W$37,$W$36)*L6725</f>
        <v>0</v>
      </c>
      <c r="O6725">
        <f>EXP(-$W$26*C6725)*I6725</f>
        <v>0</v>
      </c>
      <c r="P6725">
        <f>EXP(-$W$26*C6725)*J6725</f>
        <v>0</v>
      </c>
      <c r="Q6725">
        <f>EXP(-$W$26*C6725)*K6725</f>
        <v>0</v>
      </c>
      <c r="R6725">
        <f>EXP(-$W$26*C6725)*(L6725-N6725)</f>
        <v>0</v>
      </c>
      <c r="S6725">
        <f>EXP(-$W$26*C6725)*N6725</f>
        <v>0</v>
      </c>
      <c r="T6725">
        <f>EXP(-$W$26*C6725)*E6725</f>
        <v>0</v>
      </c>
    </row>
    <row r="6726" spans="1:20">
      <c r="A6726">
        <v>6717</v>
      </c>
      <c r="B6726">
        <f>RAND()</f>
        <v>0</v>
      </c>
      <c r="C6726">
        <f>IF(B6726&lt;$W$41,3,IF(B6726&lt;$W$41+$W$42,4,5))</f>
        <v>0</v>
      </c>
      <c r="D6726">
        <f>NORMSINV(RAND())</f>
        <v>0</v>
      </c>
      <c r="E6726">
        <f>$W$25*EXP(($W$26-$W$28-0.5*$W$27^2)*C6726+$W$27*SQRT(C6726)*D6726)</f>
        <v>0</v>
      </c>
      <c r="F6726">
        <f>$W$30*(1+$W$31)^C6726</f>
        <v>0</v>
      </c>
      <c r="G6726">
        <f>$W$32*(1+$W$33)^C6726</f>
        <v>0</v>
      </c>
      <c r="H6726">
        <f>$W$34*(1+$W$35)^C6726</f>
        <v>0</v>
      </c>
      <c r="I6726">
        <f>MIN(E6726,F6726)</f>
        <v>0</v>
      </c>
      <c r="J6726">
        <f>MIN(E6726-I6726,G6726)</f>
        <v>0</v>
      </c>
      <c r="K6726">
        <f>MIN(E6726-I6726-J6726,H6726)</f>
        <v>0</v>
      </c>
      <c r="L6726">
        <f>E6726-I6726-J6726-K6726</f>
        <v>0</v>
      </c>
      <c r="M6726">
        <f>IF((I6726+J6726+(1-$W$36)*L6726)/$W$39&gt;=$W$38,1,0)</f>
        <v>0</v>
      </c>
      <c r="N6726">
        <f>IF(M6726=1,$W$37,$W$36)*L6726</f>
        <v>0</v>
      </c>
      <c r="O6726">
        <f>EXP(-$W$26*C6726)*I6726</f>
        <v>0</v>
      </c>
      <c r="P6726">
        <f>EXP(-$W$26*C6726)*J6726</f>
        <v>0</v>
      </c>
      <c r="Q6726">
        <f>EXP(-$W$26*C6726)*K6726</f>
        <v>0</v>
      </c>
      <c r="R6726">
        <f>EXP(-$W$26*C6726)*(L6726-N6726)</f>
        <v>0</v>
      </c>
      <c r="S6726">
        <f>EXP(-$W$26*C6726)*N6726</f>
        <v>0</v>
      </c>
      <c r="T6726">
        <f>EXP(-$W$26*C6726)*E6726</f>
        <v>0</v>
      </c>
    </row>
    <row r="6727" spans="1:20">
      <c r="A6727">
        <v>6718</v>
      </c>
      <c r="B6727">
        <f>RAND()</f>
        <v>0</v>
      </c>
      <c r="C6727">
        <f>IF(B6727&lt;$W$41,3,IF(B6727&lt;$W$41+$W$42,4,5))</f>
        <v>0</v>
      </c>
      <c r="D6727">
        <f>NORMSINV(RAND())</f>
        <v>0</v>
      </c>
      <c r="E6727">
        <f>$W$25*EXP(($W$26-$W$28-0.5*$W$27^2)*C6727+$W$27*SQRT(C6727)*D6727)</f>
        <v>0</v>
      </c>
      <c r="F6727">
        <f>$W$30*(1+$W$31)^C6727</f>
        <v>0</v>
      </c>
      <c r="G6727">
        <f>$W$32*(1+$W$33)^C6727</f>
        <v>0</v>
      </c>
      <c r="H6727">
        <f>$W$34*(1+$W$35)^C6727</f>
        <v>0</v>
      </c>
      <c r="I6727">
        <f>MIN(E6727,F6727)</f>
        <v>0</v>
      </c>
      <c r="J6727">
        <f>MIN(E6727-I6727,G6727)</f>
        <v>0</v>
      </c>
      <c r="K6727">
        <f>MIN(E6727-I6727-J6727,H6727)</f>
        <v>0</v>
      </c>
      <c r="L6727">
        <f>E6727-I6727-J6727-K6727</f>
        <v>0</v>
      </c>
      <c r="M6727">
        <f>IF((I6727+J6727+(1-$W$36)*L6727)/$W$39&gt;=$W$38,1,0)</f>
        <v>0</v>
      </c>
      <c r="N6727">
        <f>IF(M6727=1,$W$37,$W$36)*L6727</f>
        <v>0</v>
      </c>
      <c r="O6727">
        <f>EXP(-$W$26*C6727)*I6727</f>
        <v>0</v>
      </c>
      <c r="P6727">
        <f>EXP(-$W$26*C6727)*J6727</f>
        <v>0</v>
      </c>
      <c r="Q6727">
        <f>EXP(-$W$26*C6727)*K6727</f>
        <v>0</v>
      </c>
      <c r="R6727">
        <f>EXP(-$W$26*C6727)*(L6727-N6727)</f>
        <v>0</v>
      </c>
      <c r="S6727">
        <f>EXP(-$W$26*C6727)*N6727</f>
        <v>0</v>
      </c>
      <c r="T6727">
        <f>EXP(-$W$26*C6727)*E6727</f>
        <v>0</v>
      </c>
    </row>
    <row r="6728" spans="1:20">
      <c r="A6728">
        <v>6719</v>
      </c>
      <c r="B6728">
        <f>RAND()</f>
        <v>0</v>
      </c>
      <c r="C6728">
        <f>IF(B6728&lt;$W$41,3,IF(B6728&lt;$W$41+$W$42,4,5))</f>
        <v>0</v>
      </c>
      <c r="D6728">
        <f>NORMSINV(RAND())</f>
        <v>0</v>
      </c>
      <c r="E6728">
        <f>$W$25*EXP(($W$26-$W$28-0.5*$W$27^2)*C6728+$W$27*SQRT(C6728)*D6728)</f>
        <v>0</v>
      </c>
      <c r="F6728">
        <f>$W$30*(1+$W$31)^C6728</f>
        <v>0</v>
      </c>
      <c r="G6728">
        <f>$W$32*(1+$W$33)^C6728</f>
        <v>0</v>
      </c>
      <c r="H6728">
        <f>$W$34*(1+$W$35)^C6728</f>
        <v>0</v>
      </c>
      <c r="I6728">
        <f>MIN(E6728,F6728)</f>
        <v>0</v>
      </c>
      <c r="J6728">
        <f>MIN(E6728-I6728,G6728)</f>
        <v>0</v>
      </c>
      <c r="K6728">
        <f>MIN(E6728-I6728-J6728,H6728)</f>
        <v>0</v>
      </c>
      <c r="L6728">
        <f>E6728-I6728-J6728-K6728</f>
        <v>0</v>
      </c>
      <c r="M6728">
        <f>IF((I6728+J6728+(1-$W$36)*L6728)/$W$39&gt;=$W$38,1,0)</f>
        <v>0</v>
      </c>
      <c r="N6728">
        <f>IF(M6728=1,$W$37,$W$36)*L6728</f>
        <v>0</v>
      </c>
      <c r="O6728">
        <f>EXP(-$W$26*C6728)*I6728</f>
        <v>0</v>
      </c>
      <c r="P6728">
        <f>EXP(-$W$26*C6728)*J6728</f>
        <v>0</v>
      </c>
      <c r="Q6728">
        <f>EXP(-$W$26*C6728)*K6728</f>
        <v>0</v>
      </c>
      <c r="R6728">
        <f>EXP(-$W$26*C6728)*(L6728-N6728)</f>
        <v>0</v>
      </c>
      <c r="S6728">
        <f>EXP(-$W$26*C6728)*N6728</f>
        <v>0</v>
      </c>
      <c r="T6728">
        <f>EXP(-$W$26*C6728)*E6728</f>
        <v>0</v>
      </c>
    </row>
    <row r="6729" spans="1:20">
      <c r="A6729">
        <v>6720</v>
      </c>
      <c r="B6729">
        <f>RAND()</f>
        <v>0</v>
      </c>
      <c r="C6729">
        <f>IF(B6729&lt;$W$41,3,IF(B6729&lt;$W$41+$W$42,4,5))</f>
        <v>0</v>
      </c>
      <c r="D6729">
        <f>NORMSINV(RAND())</f>
        <v>0</v>
      </c>
      <c r="E6729">
        <f>$W$25*EXP(($W$26-$W$28-0.5*$W$27^2)*C6729+$W$27*SQRT(C6729)*D6729)</f>
        <v>0</v>
      </c>
      <c r="F6729">
        <f>$W$30*(1+$W$31)^C6729</f>
        <v>0</v>
      </c>
      <c r="G6729">
        <f>$W$32*(1+$W$33)^C6729</f>
        <v>0</v>
      </c>
      <c r="H6729">
        <f>$W$34*(1+$W$35)^C6729</f>
        <v>0</v>
      </c>
      <c r="I6729">
        <f>MIN(E6729,F6729)</f>
        <v>0</v>
      </c>
      <c r="J6729">
        <f>MIN(E6729-I6729,G6729)</f>
        <v>0</v>
      </c>
      <c r="K6729">
        <f>MIN(E6729-I6729-J6729,H6729)</f>
        <v>0</v>
      </c>
      <c r="L6729">
        <f>E6729-I6729-J6729-K6729</f>
        <v>0</v>
      </c>
      <c r="M6729">
        <f>IF((I6729+J6729+(1-$W$36)*L6729)/$W$39&gt;=$W$38,1,0)</f>
        <v>0</v>
      </c>
      <c r="N6729">
        <f>IF(M6729=1,$W$37,$W$36)*L6729</f>
        <v>0</v>
      </c>
      <c r="O6729">
        <f>EXP(-$W$26*C6729)*I6729</f>
        <v>0</v>
      </c>
      <c r="P6729">
        <f>EXP(-$W$26*C6729)*J6729</f>
        <v>0</v>
      </c>
      <c r="Q6729">
        <f>EXP(-$W$26*C6729)*K6729</f>
        <v>0</v>
      </c>
      <c r="R6729">
        <f>EXP(-$W$26*C6729)*(L6729-N6729)</f>
        <v>0</v>
      </c>
      <c r="S6729">
        <f>EXP(-$W$26*C6729)*N6729</f>
        <v>0</v>
      </c>
      <c r="T6729">
        <f>EXP(-$W$26*C6729)*E6729</f>
        <v>0</v>
      </c>
    </row>
    <row r="6730" spans="1:20">
      <c r="A6730">
        <v>6721</v>
      </c>
      <c r="B6730">
        <f>RAND()</f>
        <v>0</v>
      </c>
      <c r="C6730">
        <f>IF(B6730&lt;$W$41,3,IF(B6730&lt;$W$41+$W$42,4,5))</f>
        <v>0</v>
      </c>
      <c r="D6730">
        <f>NORMSINV(RAND())</f>
        <v>0</v>
      </c>
      <c r="E6730">
        <f>$W$25*EXP(($W$26-$W$28-0.5*$W$27^2)*C6730+$W$27*SQRT(C6730)*D6730)</f>
        <v>0</v>
      </c>
      <c r="F6730">
        <f>$W$30*(1+$W$31)^C6730</f>
        <v>0</v>
      </c>
      <c r="G6730">
        <f>$W$32*(1+$W$33)^C6730</f>
        <v>0</v>
      </c>
      <c r="H6730">
        <f>$W$34*(1+$W$35)^C6730</f>
        <v>0</v>
      </c>
      <c r="I6730">
        <f>MIN(E6730,F6730)</f>
        <v>0</v>
      </c>
      <c r="J6730">
        <f>MIN(E6730-I6730,G6730)</f>
        <v>0</v>
      </c>
      <c r="K6730">
        <f>MIN(E6730-I6730-J6730,H6730)</f>
        <v>0</v>
      </c>
      <c r="L6730">
        <f>E6730-I6730-J6730-K6730</f>
        <v>0</v>
      </c>
      <c r="M6730">
        <f>IF((I6730+J6730+(1-$W$36)*L6730)/$W$39&gt;=$W$38,1,0)</f>
        <v>0</v>
      </c>
      <c r="N6730">
        <f>IF(M6730=1,$W$37,$W$36)*L6730</f>
        <v>0</v>
      </c>
      <c r="O6730">
        <f>EXP(-$W$26*C6730)*I6730</f>
        <v>0</v>
      </c>
      <c r="P6730">
        <f>EXP(-$W$26*C6730)*J6730</f>
        <v>0</v>
      </c>
      <c r="Q6730">
        <f>EXP(-$W$26*C6730)*K6730</f>
        <v>0</v>
      </c>
      <c r="R6730">
        <f>EXP(-$W$26*C6730)*(L6730-N6730)</f>
        <v>0</v>
      </c>
      <c r="S6730">
        <f>EXP(-$W$26*C6730)*N6730</f>
        <v>0</v>
      </c>
      <c r="T6730">
        <f>EXP(-$W$26*C6730)*E6730</f>
        <v>0</v>
      </c>
    </row>
    <row r="6731" spans="1:20">
      <c r="A6731">
        <v>6722</v>
      </c>
      <c r="B6731">
        <f>RAND()</f>
        <v>0</v>
      </c>
      <c r="C6731">
        <f>IF(B6731&lt;$W$41,3,IF(B6731&lt;$W$41+$W$42,4,5))</f>
        <v>0</v>
      </c>
      <c r="D6731">
        <f>NORMSINV(RAND())</f>
        <v>0</v>
      </c>
      <c r="E6731">
        <f>$W$25*EXP(($W$26-$W$28-0.5*$W$27^2)*C6731+$W$27*SQRT(C6731)*D6731)</f>
        <v>0</v>
      </c>
      <c r="F6731">
        <f>$W$30*(1+$W$31)^C6731</f>
        <v>0</v>
      </c>
      <c r="G6731">
        <f>$W$32*(1+$W$33)^C6731</f>
        <v>0</v>
      </c>
      <c r="H6731">
        <f>$W$34*(1+$W$35)^C6731</f>
        <v>0</v>
      </c>
      <c r="I6731">
        <f>MIN(E6731,F6731)</f>
        <v>0</v>
      </c>
      <c r="J6731">
        <f>MIN(E6731-I6731,G6731)</f>
        <v>0</v>
      </c>
      <c r="K6731">
        <f>MIN(E6731-I6731-J6731,H6731)</f>
        <v>0</v>
      </c>
      <c r="L6731">
        <f>E6731-I6731-J6731-K6731</f>
        <v>0</v>
      </c>
      <c r="M6731">
        <f>IF((I6731+J6731+(1-$W$36)*L6731)/$W$39&gt;=$W$38,1,0)</f>
        <v>0</v>
      </c>
      <c r="N6731">
        <f>IF(M6731=1,$W$37,$W$36)*L6731</f>
        <v>0</v>
      </c>
      <c r="O6731">
        <f>EXP(-$W$26*C6731)*I6731</f>
        <v>0</v>
      </c>
      <c r="P6731">
        <f>EXP(-$W$26*C6731)*J6731</f>
        <v>0</v>
      </c>
      <c r="Q6731">
        <f>EXP(-$W$26*C6731)*K6731</f>
        <v>0</v>
      </c>
      <c r="R6731">
        <f>EXP(-$W$26*C6731)*(L6731-N6731)</f>
        <v>0</v>
      </c>
      <c r="S6731">
        <f>EXP(-$W$26*C6731)*N6731</f>
        <v>0</v>
      </c>
      <c r="T6731">
        <f>EXP(-$W$26*C6731)*E6731</f>
        <v>0</v>
      </c>
    </row>
    <row r="6732" spans="1:20">
      <c r="A6732">
        <v>6723</v>
      </c>
      <c r="B6732">
        <f>RAND()</f>
        <v>0</v>
      </c>
      <c r="C6732">
        <f>IF(B6732&lt;$W$41,3,IF(B6732&lt;$W$41+$W$42,4,5))</f>
        <v>0</v>
      </c>
      <c r="D6732">
        <f>NORMSINV(RAND())</f>
        <v>0</v>
      </c>
      <c r="E6732">
        <f>$W$25*EXP(($W$26-$W$28-0.5*$W$27^2)*C6732+$W$27*SQRT(C6732)*D6732)</f>
        <v>0</v>
      </c>
      <c r="F6732">
        <f>$W$30*(1+$W$31)^C6732</f>
        <v>0</v>
      </c>
      <c r="G6732">
        <f>$W$32*(1+$W$33)^C6732</f>
        <v>0</v>
      </c>
      <c r="H6732">
        <f>$W$34*(1+$W$35)^C6732</f>
        <v>0</v>
      </c>
      <c r="I6732">
        <f>MIN(E6732,F6732)</f>
        <v>0</v>
      </c>
      <c r="J6732">
        <f>MIN(E6732-I6732,G6732)</f>
        <v>0</v>
      </c>
      <c r="K6732">
        <f>MIN(E6732-I6732-J6732,H6732)</f>
        <v>0</v>
      </c>
      <c r="L6732">
        <f>E6732-I6732-J6732-K6732</f>
        <v>0</v>
      </c>
      <c r="M6732">
        <f>IF((I6732+J6732+(1-$W$36)*L6732)/$W$39&gt;=$W$38,1,0)</f>
        <v>0</v>
      </c>
      <c r="N6732">
        <f>IF(M6732=1,$W$37,$W$36)*L6732</f>
        <v>0</v>
      </c>
      <c r="O6732">
        <f>EXP(-$W$26*C6732)*I6732</f>
        <v>0</v>
      </c>
      <c r="P6732">
        <f>EXP(-$W$26*C6732)*J6732</f>
        <v>0</v>
      </c>
      <c r="Q6732">
        <f>EXP(-$W$26*C6732)*K6732</f>
        <v>0</v>
      </c>
      <c r="R6732">
        <f>EXP(-$W$26*C6732)*(L6732-N6732)</f>
        <v>0</v>
      </c>
      <c r="S6732">
        <f>EXP(-$W$26*C6732)*N6732</f>
        <v>0</v>
      </c>
      <c r="T6732">
        <f>EXP(-$W$26*C6732)*E6732</f>
        <v>0</v>
      </c>
    </row>
    <row r="6733" spans="1:20">
      <c r="A6733">
        <v>6724</v>
      </c>
      <c r="B6733">
        <f>RAND()</f>
        <v>0</v>
      </c>
      <c r="C6733">
        <f>IF(B6733&lt;$W$41,3,IF(B6733&lt;$W$41+$W$42,4,5))</f>
        <v>0</v>
      </c>
      <c r="D6733">
        <f>NORMSINV(RAND())</f>
        <v>0</v>
      </c>
      <c r="E6733">
        <f>$W$25*EXP(($W$26-$W$28-0.5*$W$27^2)*C6733+$W$27*SQRT(C6733)*D6733)</f>
        <v>0</v>
      </c>
      <c r="F6733">
        <f>$W$30*(1+$W$31)^C6733</f>
        <v>0</v>
      </c>
      <c r="G6733">
        <f>$W$32*(1+$W$33)^C6733</f>
        <v>0</v>
      </c>
      <c r="H6733">
        <f>$W$34*(1+$W$35)^C6733</f>
        <v>0</v>
      </c>
      <c r="I6733">
        <f>MIN(E6733,F6733)</f>
        <v>0</v>
      </c>
      <c r="J6733">
        <f>MIN(E6733-I6733,G6733)</f>
        <v>0</v>
      </c>
      <c r="K6733">
        <f>MIN(E6733-I6733-J6733,H6733)</f>
        <v>0</v>
      </c>
      <c r="L6733">
        <f>E6733-I6733-J6733-K6733</f>
        <v>0</v>
      </c>
      <c r="M6733">
        <f>IF((I6733+J6733+(1-$W$36)*L6733)/$W$39&gt;=$W$38,1,0)</f>
        <v>0</v>
      </c>
      <c r="N6733">
        <f>IF(M6733=1,$W$37,$W$36)*L6733</f>
        <v>0</v>
      </c>
      <c r="O6733">
        <f>EXP(-$W$26*C6733)*I6733</f>
        <v>0</v>
      </c>
      <c r="P6733">
        <f>EXP(-$W$26*C6733)*J6733</f>
        <v>0</v>
      </c>
      <c r="Q6733">
        <f>EXP(-$W$26*C6733)*K6733</f>
        <v>0</v>
      </c>
      <c r="R6733">
        <f>EXP(-$W$26*C6733)*(L6733-N6733)</f>
        <v>0</v>
      </c>
      <c r="S6733">
        <f>EXP(-$W$26*C6733)*N6733</f>
        <v>0</v>
      </c>
      <c r="T6733">
        <f>EXP(-$W$26*C6733)*E6733</f>
        <v>0</v>
      </c>
    </row>
    <row r="6734" spans="1:20">
      <c r="A6734">
        <v>6725</v>
      </c>
      <c r="B6734">
        <f>RAND()</f>
        <v>0</v>
      </c>
      <c r="C6734">
        <f>IF(B6734&lt;$W$41,3,IF(B6734&lt;$W$41+$W$42,4,5))</f>
        <v>0</v>
      </c>
      <c r="D6734">
        <f>NORMSINV(RAND())</f>
        <v>0</v>
      </c>
      <c r="E6734">
        <f>$W$25*EXP(($W$26-$W$28-0.5*$W$27^2)*C6734+$W$27*SQRT(C6734)*D6734)</f>
        <v>0</v>
      </c>
      <c r="F6734">
        <f>$W$30*(1+$W$31)^C6734</f>
        <v>0</v>
      </c>
      <c r="G6734">
        <f>$W$32*(1+$W$33)^C6734</f>
        <v>0</v>
      </c>
      <c r="H6734">
        <f>$W$34*(1+$W$35)^C6734</f>
        <v>0</v>
      </c>
      <c r="I6734">
        <f>MIN(E6734,F6734)</f>
        <v>0</v>
      </c>
      <c r="J6734">
        <f>MIN(E6734-I6734,G6734)</f>
        <v>0</v>
      </c>
      <c r="K6734">
        <f>MIN(E6734-I6734-J6734,H6734)</f>
        <v>0</v>
      </c>
      <c r="L6734">
        <f>E6734-I6734-J6734-K6734</f>
        <v>0</v>
      </c>
      <c r="M6734">
        <f>IF((I6734+J6734+(1-$W$36)*L6734)/$W$39&gt;=$W$38,1,0)</f>
        <v>0</v>
      </c>
      <c r="N6734">
        <f>IF(M6734=1,$W$37,$W$36)*L6734</f>
        <v>0</v>
      </c>
      <c r="O6734">
        <f>EXP(-$W$26*C6734)*I6734</f>
        <v>0</v>
      </c>
      <c r="P6734">
        <f>EXP(-$W$26*C6734)*J6734</f>
        <v>0</v>
      </c>
      <c r="Q6734">
        <f>EXP(-$W$26*C6734)*K6734</f>
        <v>0</v>
      </c>
      <c r="R6734">
        <f>EXP(-$W$26*C6734)*(L6734-N6734)</f>
        <v>0</v>
      </c>
      <c r="S6734">
        <f>EXP(-$W$26*C6734)*N6734</f>
        <v>0</v>
      </c>
      <c r="T6734">
        <f>EXP(-$W$26*C6734)*E6734</f>
        <v>0</v>
      </c>
    </row>
    <row r="6735" spans="1:20">
      <c r="A6735">
        <v>6726</v>
      </c>
      <c r="B6735">
        <f>RAND()</f>
        <v>0</v>
      </c>
      <c r="C6735">
        <f>IF(B6735&lt;$W$41,3,IF(B6735&lt;$W$41+$W$42,4,5))</f>
        <v>0</v>
      </c>
      <c r="D6735">
        <f>NORMSINV(RAND())</f>
        <v>0</v>
      </c>
      <c r="E6735">
        <f>$W$25*EXP(($W$26-$W$28-0.5*$W$27^2)*C6735+$W$27*SQRT(C6735)*D6735)</f>
        <v>0</v>
      </c>
      <c r="F6735">
        <f>$W$30*(1+$W$31)^C6735</f>
        <v>0</v>
      </c>
      <c r="G6735">
        <f>$W$32*(1+$W$33)^C6735</f>
        <v>0</v>
      </c>
      <c r="H6735">
        <f>$W$34*(1+$W$35)^C6735</f>
        <v>0</v>
      </c>
      <c r="I6735">
        <f>MIN(E6735,F6735)</f>
        <v>0</v>
      </c>
      <c r="J6735">
        <f>MIN(E6735-I6735,G6735)</f>
        <v>0</v>
      </c>
      <c r="K6735">
        <f>MIN(E6735-I6735-J6735,H6735)</f>
        <v>0</v>
      </c>
      <c r="L6735">
        <f>E6735-I6735-J6735-K6735</f>
        <v>0</v>
      </c>
      <c r="M6735">
        <f>IF((I6735+J6735+(1-$W$36)*L6735)/$W$39&gt;=$W$38,1,0)</f>
        <v>0</v>
      </c>
      <c r="N6735">
        <f>IF(M6735=1,$W$37,$W$36)*L6735</f>
        <v>0</v>
      </c>
      <c r="O6735">
        <f>EXP(-$W$26*C6735)*I6735</f>
        <v>0</v>
      </c>
      <c r="P6735">
        <f>EXP(-$W$26*C6735)*J6735</f>
        <v>0</v>
      </c>
      <c r="Q6735">
        <f>EXP(-$W$26*C6735)*K6735</f>
        <v>0</v>
      </c>
      <c r="R6735">
        <f>EXP(-$W$26*C6735)*(L6735-N6735)</f>
        <v>0</v>
      </c>
      <c r="S6735">
        <f>EXP(-$W$26*C6735)*N6735</f>
        <v>0</v>
      </c>
      <c r="T6735">
        <f>EXP(-$W$26*C6735)*E6735</f>
        <v>0</v>
      </c>
    </row>
    <row r="6736" spans="1:20">
      <c r="A6736">
        <v>6727</v>
      </c>
      <c r="B6736">
        <f>RAND()</f>
        <v>0</v>
      </c>
      <c r="C6736">
        <f>IF(B6736&lt;$W$41,3,IF(B6736&lt;$W$41+$W$42,4,5))</f>
        <v>0</v>
      </c>
      <c r="D6736">
        <f>NORMSINV(RAND())</f>
        <v>0</v>
      </c>
      <c r="E6736">
        <f>$W$25*EXP(($W$26-$W$28-0.5*$W$27^2)*C6736+$W$27*SQRT(C6736)*D6736)</f>
        <v>0</v>
      </c>
      <c r="F6736">
        <f>$W$30*(1+$W$31)^C6736</f>
        <v>0</v>
      </c>
      <c r="G6736">
        <f>$W$32*(1+$W$33)^C6736</f>
        <v>0</v>
      </c>
      <c r="H6736">
        <f>$W$34*(1+$W$35)^C6736</f>
        <v>0</v>
      </c>
      <c r="I6736">
        <f>MIN(E6736,F6736)</f>
        <v>0</v>
      </c>
      <c r="J6736">
        <f>MIN(E6736-I6736,G6736)</f>
        <v>0</v>
      </c>
      <c r="K6736">
        <f>MIN(E6736-I6736-J6736,H6736)</f>
        <v>0</v>
      </c>
      <c r="L6736">
        <f>E6736-I6736-J6736-K6736</f>
        <v>0</v>
      </c>
      <c r="M6736">
        <f>IF((I6736+J6736+(1-$W$36)*L6736)/$W$39&gt;=$W$38,1,0)</f>
        <v>0</v>
      </c>
      <c r="N6736">
        <f>IF(M6736=1,$W$37,$W$36)*L6736</f>
        <v>0</v>
      </c>
      <c r="O6736">
        <f>EXP(-$W$26*C6736)*I6736</f>
        <v>0</v>
      </c>
      <c r="P6736">
        <f>EXP(-$W$26*C6736)*J6736</f>
        <v>0</v>
      </c>
      <c r="Q6736">
        <f>EXP(-$W$26*C6736)*K6736</f>
        <v>0</v>
      </c>
      <c r="R6736">
        <f>EXP(-$W$26*C6736)*(L6736-N6736)</f>
        <v>0</v>
      </c>
      <c r="S6736">
        <f>EXP(-$W$26*C6736)*N6736</f>
        <v>0</v>
      </c>
      <c r="T6736">
        <f>EXP(-$W$26*C6736)*E6736</f>
        <v>0</v>
      </c>
    </row>
    <row r="6737" spans="1:20">
      <c r="A6737">
        <v>6728</v>
      </c>
      <c r="B6737">
        <f>RAND()</f>
        <v>0</v>
      </c>
      <c r="C6737">
        <f>IF(B6737&lt;$W$41,3,IF(B6737&lt;$W$41+$W$42,4,5))</f>
        <v>0</v>
      </c>
      <c r="D6737">
        <f>NORMSINV(RAND())</f>
        <v>0</v>
      </c>
      <c r="E6737">
        <f>$W$25*EXP(($W$26-$W$28-0.5*$W$27^2)*C6737+$W$27*SQRT(C6737)*D6737)</f>
        <v>0</v>
      </c>
      <c r="F6737">
        <f>$W$30*(1+$W$31)^C6737</f>
        <v>0</v>
      </c>
      <c r="G6737">
        <f>$W$32*(1+$W$33)^C6737</f>
        <v>0</v>
      </c>
      <c r="H6737">
        <f>$W$34*(1+$W$35)^C6737</f>
        <v>0</v>
      </c>
      <c r="I6737">
        <f>MIN(E6737,F6737)</f>
        <v>0</v>
      </c>
      <c r="J6737">
        <f>MIN(E6737-I6737,G6737)</f>
        <v>0</v>
      </c>
      <c r="K6737">
        <f>MIN(E6737-I6737-J6737,H6737)</f>
        <v>0</v>
      </c>
      <c r="L6737">
        <f>E6737-I6737-J6737-K6737</f>
        <v>0</v>
      </c>
      <c r="M6737">
        <f>IF((I6737+J6737+(1-$W$36)*L6737)/$W$39&gt;=$W$38,1,0)</f>
        <v>0</v>
      </c>
      <c r="N6737">
        <f>IF(M6737=1,$W$37,$W$36)*L6737</f>
        <v>0</v>
      </c>
      <c r="O6737">
        <f>EXP(-$W$26*C6737)*I6737</f>
        <v>0</v>
      </c>
      <c r="P6737">
        <f>EXP(-$W$26*C6737)*J6737</f>
        <v>0</v>
      </c>
      <c r="Q6737">
        <f>EXP(-$W$26*C6737)*K6737</f>
        <v>0</v>
      </c>
      <c r="R6737">
        <f>EXP(-$W$26*C6737)*(L6737-N6737)</f>
        <v>0</v>
      </c>
      <c r="S6737">
        <f>EXP(-$W$26*C6737)*N6737</f>
        <v>0</v>
      </c>
      <c r="T6737">
        <f>EXP(-$W$26*C6737)*E6737</f>
        <v>0</v>
      </c>
    </row>
    <row r="6738" spans="1:20">
      <c r="A6738">
        <v>6729</v>
      </c>
      <c r="B6738">
        <f>RAND()</f>
        <v>0</v>
      </c>
      <c r="C6738">
        <f>IF(B6738&lt;$W$41,3,IF(B6738&lt;$W$41+$W$42,4,5))</f>
        <v>0</v>
      </c>
      <c r="D6738">
        <f>NORMSINV(RAND())</f>
        <v>0</v>
      </c>
      <c r="E6738">
        <f>$W$25*EXP(($W$26-$W$28-0.5*$W$27^2)*C6738+$W$27*SQRT(C6738)*D6738)</f>
        <v>0</v>
      </c>
      <c r="F6738">
        <f>$W$30*(1+$W$31)^C6738</f>
        <v>0</v>
      </c>
      <c r="G6738">
        <f>$W$32*(1+$W$33)^C6738</f>
        <v>0</v>
      </c>
      <c r="H6738">
        <f>$W$34*(1+$W$35)^C6738</f>
        <v>0</v>
      </c>
      <c r="I6738">
        <f>MIN(E6738,F6738)</f>
        <v>0</v>
      </c>
      <c r="J6738">
        <f>MIN(E6738-I6738,G6738)</f>
        <v>0</v>
      </c>
      <c r="K6738">
        <f>MIN(E6738-I6738-J6738,H6738)</f>
        <v>0</v>
      </c>
      <c r="L6738">
        <f>E6738-I6738-J6738-K6738</f>
        <v>0</v>
      </c>
      <c r="M6738">
        <f>IF((I6738+J6738+(1-$W$36)*L6738)/$W$39&gt;=$W$38,1,0)</f>
        <v>0</v>
      </c>
      <c r="N6738">
        <f>IF(M6738=1,$W$37,$W$36)*L6738</f>
        <v>0</v>
      </c>
      <c r="O6738">
        <f>EXP(-$W$26*C6738)*I6738</f>
        <v>0</v>
      </c>
      <c r="P6738">
        <f>EXP(-$W$26*C6738)*J6738</f>
        <v>0</v>
      </c>
      <c r="Q6738">
        <f>EXP(-$W$26*C6738)*K6738</f>
        <v>0</v>
      </c>
      <c r="R6738">
        <f>EXP(-$W$26*C6738)*(L6738-N6738)</f>
        <v>0</v>
      </c>
      <c r="S6738">
        <f>EXP(-$W$26*C6738)*N6738</f>
        <v>0</v>
      </c>
      <c r="T6738">
        <f>EXP(-$W$26*C6738)*E6738</f>
        <v>0</v>
      </c>
    </row>
    <row r="6739" spans="1:20">
      <c r="A6739">
        <v>6730</v>
      </c>
      <c r="B6739">
        <f>RAND()</f>
        <v>0</v>
      </c>
      <c r="C6739">
        <f>IF(B6739&lt;$W$41,3,IF(B6739&lt;$W$41+$W$42,4,5))</f>
        <v>0</v>
      </c>
      <c r="D6739">
        <f>NORMSINV(RAND())</f>
        <v>0</v>
      </c>
      <c r="E6739">
        <f>$W$25*EXP(($W$26-$W$28-0.5*$W$27^2)*C6739+$W$27*SQRT(C6739)*D6739)</f>
        <v>0</v>
      </c>
      <c r="F6739">
        <f>$W$30*(1+$W$31)^C6739</f>
        <v>0</v>
      </c>
      <c r="G6739">
        <f>$W$32*(1+$W$33)^C6739</f>
        <v>0</v>
      </c>
      <c r="H6739">
        <f>$W$34*(1+$W$35)^C6739</f>
        <v>0</v>
      </c>
      <c r="I6739">
        <f>MIN(E6739,F6739)</f>
        <v>0</v>
      </c>
      <c r="J6739">
        <f>MIN(E6739-I6739,G6739)</f>
        <v>0</v>
      </c>
      <c r="K6739">
        <f>MIN(E6739-I6739-J6739,H6739)</f>
        <v>0</v>
      </c>
      <c r="L6739">
        <f>E6739-I6739-J6739-K6739</f>
        <v>0</v>
      </c>
      <c r="M6739">
        <f>IF((I6739+J6739+(1-$W$36)*L6739)/$W$39&gt;=$W$38,1,0)</f>
        <v>0</v>
      </c>
      <c r="N6739">
        <f>IF(M6739=1,$W$37,$W$36)*L6739</f>
        <v>0</v>
      </c>
      <c r="O6739">
        <f>EXP(-$W$26*C6739)*I6739</f>
        <v>0</v>
      </c>
      <c r="P6739">
        <f>EXP(-$W$26*C6739)*J6739</f>
        <v>0</v>
      </c>
      <c r="Q6739">
        <f>EXP(-$W$26*C6739)*K6739</f>
        <v>0</v>
      </c>
      <c r="R6739">
        <f>EXP(-$W$26*C6739)*(L6739-N6739)</f>
        <v>0</v>
      </c>
      <c r="S6739">
        <f>EXP(-$W$26*C6739)*N6739</f>
        <v>0</v>
      </c>
      <c r="T6739">
        <f>EXP(-$W$26*C6739)*E6739</f>
        <v>0</v>
      </c>
    </row>
    <row r="6740" spans="1:20">
      <c r="A6740">
        <v>6731</v>
      </c>
      <c r="B6740">
        <f>RAND()</f>
        <v>0</v>
      </c>
      <c r="C6740">
        <f>IF(B6740&lt;$W$41,3,IF(B6740&lt;$W$41+$W$42,4,5))</f>
        <v>0</v>
      </c>
      <c r="D6740">
        <f>NORMSINV(RAND())</f>
        <v>0</v>
      </c>
      <c r="E6740">
        <f>$W$25*EXP(($W$26-$W$28-0.5*$W$27^2)*C6740+$W$27*SQRT(C6740)*D6740)</f>
        <v>0</v>
      </c>
      <c r="F6740">
        <f>$W$30*(1+$W$31)^C6740</f>
        <v>0</v>
      </c>
      <c r="G6740">
        <f>$W$32*(1+$W$33)^C6740</f>
        <v>0</v>
      </c>
      <c r="H6740">
        <f>$W$34*(1+$W$35)^C6740</f>
        <v>0</v>
      </c>
      <c r="I6740">
        <f>MIN(E6740,F6740)</f>
        <v>0</v>
      </c>
      <c r="J6740">
        <f>MIN(E6740-I6740,G6740)</f>
        <v>0</v>
      </c>
      <c r="K6740">
        <f>MIN(E6740-I6740-J6740,H6740)</f>
        <v>0</v>
      </c>
      <c r="L6740">
        <f>E6740-I6740-J6740-K6740</f>
        <v>0</v>
      </c>
      <c r="M6740">
        <f>IF((I6740+J6740+(1-$W$36)*L6740)/$W$39&gt;=$W$38,1,0)</f>
        <v>0</v>
      </c>
      <c r="N6740">
        <f>IF(M6740=1,$W$37,$W$36)*L6740</f>
        <v>0</v>
      </c>
      <c r="O6740">
        <f>EXP(-$W$26*C6740)*I6740</f>
        <v>0</v>
      </c>
      <c r="P6740">
        <f>EXP(-$W$26*C6740)*J6740</f>
        <v>0</v>
      </c>
      <c r="Q6740">
        <f>EXP(-$W$26*C6740)*K6740</f>
        <v>0</v>
      </c>
      <c r="R6740">
        <f>EXP(-$W$26*C6740)*(L6740-N6740)</f>
        <v>0</v>
      </c>
      <c r="S6740">
        <f>EXP(-$W$26*C6740)*N6740</f>
        <v>0</v>
      </c>
      <c r="T6740">
        <f>EXP(-$W$26*C6740)*E6740</f>
        <v>0</v>
      </c>
    </row>
    <row r="6741" spans="1:20">
      <c r="A6741">
        <v>6732</v>
      </c>
      <c r="B6741">
        <f>RAND()</f>
        <v>0</v>
      </c>
      <c r="C6741">
        <f>IF(B6741&lt;$W$41,3,IF(B6741&lt;$W$41+$W$42,4,5))</f>
        <v>0</v>
      </c>
      <c r="D6741">
        <f>NORMSINV(RAND())</f>
        <v>0</v>
      </c>
      <c r="E6741">
        <f>$W$25*EXP(($W$26-$W$28-0.5*$W$27^2)*C6741+$W$27*SQRT(C6741)*D6741)</f>
        <v>0</v>
      </c>
      <c r="F6741">
        <f>$W$30*(1+$W$31)^C6741</f>
        <v>0</v>
      </c>
      <c r="G6741">
        <f>$W$32*(1+$W$33)^C6741</f>
        <v>0</v>
      </c>
      <c r="H6741">
        <f>$W$34*(1+$W$35)^C6741</f>
        <v>0</v>
      </c>
      <c r="I6741">
        <f>MIN(E6741,F6741)</f>
        <v>0</v>
      </c>
      <c r="J6741">
        <f>MIN(E6741-I6741,G6741)</f>
        <v>0</v>
      </c>
      <c r="K6741">
        <f>MIN(E6741-I6741-J6741,H6741)</f>
        <v>0</v>
      </c>
      <c r="L6741">
        <f>E6741-I6741-J6741-K6741</f>
        <v>0</v>
      </c>
      <c r="M6741">
        <f>IF((I6741+J6741+(1-$W$36)*L6741)/$W$39&gt;=$W$38,1,0)</f>
        <v>0</v>
      </c>
      <c r="N6741">
        <f>IF(M6741=1,$W$37,$W$36)*L6741</f>
        <v>0</v>
      </c>
      <c r="O6741">
        <f>EXP(-$W$26*C6741)*I6741</f>
        <v>0</v>
      </c>
      <c r="P6741">
        <f>EXP(-$W$26*C6741)*J6741</f>
        <v>0</v>
      </c>
      <c r="Q6741">
        <f>EXP(-$W$26*C6741)*K6741</f>
        <v>0</v>
      </c>
      <c r="R6741">
        <f>EXP(-$W$26*C6741)*(L6741-N6741)</f>
        <v>0</v>
      </c>
      <c r="S6741">
        <f>EXP(-$W$26*C6741)*N6741</f>
        <v>0</v>
      </c>
      <c r="T6741">
        <f>EXP(-$W$26*C6741)*E6741</f>
        <v>0</v>
      </c>
    </row>
    <row r="6742" spans="1:20">
      <c r="A6742">
        <v>6733</v>
      </c>
      <c r="B6742">
        <f>RAND()</f>
        <v>0</v>
      </c>
      <c r="C6742">
        <f>IF(B6742&lt;$W$41,3,IF(B6742&lt;$W$41+$W$42,4,5))</f>
        <v>0</v>
      </c>
      <c r="D6742">
        <f>NORMSINV(RAND())</f>
        <v>0</v>
      </c>
      <c r="E6742">
        <f>$W$25*EXP(($W$26-$W$28-0.5*$W$27^2)*C6742+$W$27*SQRT(C6742)*D6742)</f>
        <v>0</v>
      </c>
      <c r="F6742">
        <f>$W$30*(1+$W$31)^C6742</f>
        <v>0</v>
      </c>
      <c r="G6742">
        <f>$W$32*(1+$W$33)^C6742</f>
        <v>0</v>
      </c>
      <c r="H6742">
        <f>$W$34*(1+$W$35)^C6742</f>
        <v>0</v>
      </c>
      <c r="I6742">
        <f>MIN(E6742,F6742)</f>
        <v>0</v>
      </c>
      <c r="J6742">
        <f>MIN(E6742-I6742,G6742)</f>
        <v>0</v>
      </c>
      <c r="K6742">
        <f>MIN(E6742-I6742-J6742,H6742)</f>
        <v>0</v>
      </c>
      <c r="L6742">
        <f>E6742-I6742-J6742-K6742</f>
        <v>0</v>
      </c>
      <c r="M6742">
        <f>IF((I6742+J6742+(1-$W$36)*L6742)/$W$39&gt;=$W$38,1,0)</f>
        <v>0</v>
      </c>
      <c r="N6742">
        <f>IF(M6742=1,$W$37,$W$36)*L6742</f>
        <v>0</v>
      </c>
      <c r="O6742">
        <f>EXP(-$W$26*C6742)*I6742</f>
        <v>0</v>
      </c>
      <c r="P6742">
        <f>EXP(-$W$26*C6742)*J6742</f>
        <v>0</v>
      </c>
      <c r="Q6742">
        <f>EXP(-$W$26*C6742)*K6742</f>
        <v>0</v>
      </c>
      <c r="R6742">
        <f>EXP(-$W$26*C6742)*(L6742-N6742)</f>
        <v>0</v>
      </c>
      <c r="S6742">
        <f>EXP(-$W$26*C6742)*N6742</f>
        <v>0</v>
      </c>
      <c r="T6742">
        <f>EXP(-$W$26*C6742)*E6742</f>
        <v>0</v>
      </c>
    </row>
    <row r="6743" spans="1:20">
      <c r="A6743">
        <v>6734</v>
      </c>
      <c r="B6743">
        <f>RAND()</f>
        <v>0</v>
      </c>
      <c r="C6743">
        <f>IF(B6743&lt;$W$41,3,IF(B6743&lt;$W$41+$W$42,4,5))</f>
        <v>0</v>
      </c>
      <c r="D6743">
        <f>NORMSINV(RAND())</f>
        <v>0</v>
      </c>
      <c r="E6743">
        <f>$W$25*EXP(($W$26-$W$28-0.5*$W$27^2)*C6743+$W$27*SQRT(C6743)*D6743)</f>
        <v>0</v>
      </c>
      <c r="F6743">
        <f>$W$30*(1+$W$31)^C6743</f>
        <v>0</v>
      </c>
      <c r="G6743">
        <f>$W$32*(1+$W$33)^C6743</f>
        <v>0</v>
      </c>
      <c r="H6743">
        <f>$W$34*(1+$W$35)^C6743</f>
        <v>0</v>
      </c>
      <c r="I6743">
        <f>MIN(E6743,F6743)</f>
        <v>0</v>
      </c>
      <c r="J6743">
        <f>MIN(E6743-I6743,G6743)</f>
        <v>0</v>
      </c>
      <c r="K6743">
        <f>MIN(E6743-I6743-J6743,H6743)</f>
        <v>0</v>
      </c>
      <c r="L6743">
        <f>E6743-I6743-J6743-K6743</f>
        <v>0</v>
      </c>
      <c r="M6743">
        <f>IF((I6743+J6743+(1-$W$36)*L6743)/$W$39&gt;=$W$38,1,0)</f>
        <v>0</v>
      </c>
      <c r="N6743">
        <f>IF(M6743=1,$W$37,$W$36)*L6743</f>
        <v>0</v>
      </c>
      <c r="O6743">
        <f>EXP(-$W$26*C6743)*I6743</f>
        <v>0</v>
      </c>
      <c r="P6743">
        <f>EXP(-$W$26*C6743)*J6743</f>
        <v>0</v>
      </c>
      <c r="Q6743">
        <f>EXP(-$W$26*C6743)*K6743</f>
        <v>0</v>
      </c>
      <c r="R6743">
        <f>EXP(-$W$26*C6743)*(L6743-N6743)</f>
        <v>0</v>
      </c>
      <c r="S6743">
        <f>EXP(-$W$26*C6743)*N6743</f>
        <v>0</v>
      </c>
      <c r="T6743">
        <f>EXP(-$W$26*C6743)*E6743</f>
        <v>0</v>
      </c>
    </row>
    <row r="6744" spans="1:20">
      <c r="A6744">
        <v>6735</v>
      </c>
      <c r="B6744">
        <f>RAND()</f>
        <v>0</v>
      </c>
      <c r="C6744">
        <f>IF(B6744&lt;$W$41,3,IF(B6744&lt;$W$41+$W$42,4,5))</f>
        <v>0</v>
      </c>
      <c r="D6744">
        <f>NORMSINV(RAND())</f>
        <v>0</v>
      </c>
      <c r="E6744">
        <f>$W$25*EXP(($W$26-$W$28-0.5*$W$27^2)*C6744+$W$27*SQRT(C6744)*D6744)</f>
        <v>0</v>
      </c>
      <c r="F6744">
        <f>$W$30*(1+$W$31)^C6744</f>
        <v>0</v>
      </c>
      <c r="G6744">
        <f>$W$32*(1+$W$33)^C6744</f>
        <v>0</v>
      </c>
      <c r="H6744">
        <f>$W$34*(1+$W$35)^C6744</f>
        <v>0</v>
      </c>
      <c r="I6744">
        <f>MIN(E6744,F6744)</f>
        <v>0</v>
      </c>
      <c r="J6744">
        <f>MIN(E6744-I6744,G6744)</f>
        <v>0</v>
      </c>
      <c r="K6744">
        <f>MIN(E6744-I6744-J6744,H6744)</f>
        <v>0</v>
      </c>
      <c r="L6744">
        <f>E6744-I6744-J6744-K6744</f>
        <v>0</v>
      </c>
      <c r="M6744">
        <f>IF((I6744+J6744+(1-$W$36)*L6744)/$W$39&gt;=$W$38,1,0)</f>
        <v>0</v>
      </c>
      <c r="N6744">
        <f>IF(M6744=1,$W$37,$W$36)*L6744</f>
        <v>0</v>
      </c>
      <c r="O6744">
        <f>EXP(-$W$26*C6744)*I6744</f>
        <v>0</v>
      </c>
      <c r="P6744">
        <f>EXP(-$W$26*C6744)*J6744</f>
        <v>0</v>
      </c>
      <c r="Q6744">
        <f>EXP(-$W$26*C6744)*K6744</f>
        <v>0</v>
      </c>
      <c r="R6744">
        <f>EXP(-$W$26*C6744)*(L6744-N6744)</f>
        <v>0</v>
      </c>
      <c r="S6744">
        <f>EXP(-$W$26*C6744)*N6744</f>
        <v>0</v>
      </c>
      <c r="T6744">
        <f>EXP(-$W$26*C6744)*E6744</f>
        <v>0</v>
      </c>
    </row>
    <row r="6745" spans="1:20">
      <c r="A6745">
        <v>6736</v>
      </c>
      <c r="B6745">
        <f>RAND()</f>
        <v>0</v>
      </c>
      <c r="C6745">
        <f>IF(B6745&lt;$W$41,3,IF(B6745&lt;$W$41+$W$42,4,5))</f>
        <v>0</v>
      </c>
      <c r="D6745">
        <f>NORMSINV(RAND())</f>
        <v>0</v>
      </c>
      <c r="E6745">
        <f>$W$25*EXP(($W$26-$W$28-0.5*$W$27^2)*C6745+$W$27*SQRT(C6745)*D6745)</f>
        <v>0</v>
      </c>
      <c r="F6745">
        <f>$W$30*(1+$W$31)^C6745</f>
        <v>0</v>
      </c>
      <c r="G6745">
        <f>$W$32*(1+$W$33)^C6745</f>
        <v>0</v>
      </c>
      <c r="H6745">
        <f>$W$34*(1+$W$35)^C6745</f>
        <v>0</v>
      </c>
      <c r="I6745">
        <f>MIN(E6745,F6745)</f>
        <v>0</v>
      </c>
      <c r="J6745">
        <f>MIN(E6745-I6745,G6745)</f>
        <v>0</v>
      </c>
      <c r="K6745">
        <f>MIN(E6745-I6745-J6745,H6745)</f>
        <v>0</v>
      </c>
      <c r="L6745">
        <f>E6745-I6745-J6745-K6745</f>
        <v>0</v>
      </c>
      <c r="M6745">
        <f>IF((I6745+J6745+(1-$W$36)*L6745)/$W$39&gt;=$W$38,1,0)</f>
        <v>0</v>
      </c>
      <c r="N6745">
        <f>IF(M6745=1,$W$37,$W$36)*L6745</f>
        <v>0</v>
      </c>
      <c r="O6745">
        <f>EXP(-$W$26*C6745)*I6745</f>
        <v>0</v>
      </c>
      <c r="P6745">
        <f>EXP(-$W$26*C6745)*J6745</f>
        <v>0</v>
      </c>
      <c r="Q6745">
        <f>EXP(-$W$26*C6745)*K6745</f>
        <v>0</v>
      </c>
      <c r="R6745">
        <f>EXP(-$W$26*C6745)*(L6745-N6745)</f>
        <v>0</v>
      </c>
      <c r="S6745">
        <f>EXP(-$W$26*C6745)*N6745</f>
        <v>0</v>
      </c>
      <c r="T6745">
        <f>EXP(-$W$26*C6745)*E6745</f>
        <v>0</v>
      </c>
    </row>
    <row r="6746" spans="1:20">
      <c r="A6746">
        <v>6737</v>
      </c>
      <c r="B6746">
        <f>RAND()</f>
        <v>0</v>
      </c>
      <c r="C6746">
        <f>IF(B6746&lt;$W$41,3,IF(B6746&lt;$W$41+$W$42,4,5))</f>
        <v>0</v>
      </c>
      <c r="D6746">
        <f>NORMSINV(RAND())</f>
        <v>0</v>
      </c>
      <c r="E6746">
        <f>$W$25*EXP(($W$26-$W$28-0.5*$W$27^2)*C6746+$W$27*SQRT(C6746)*D6746)</f>
        <v>0</v>
      </c>
      <c r="F6746">
        <f>$W$30*(1+$W$31)^C6746</f>
        <v>0</v>
      </c>
      <c r="G6746">
        <f>$W$32*(1+$W$33)^C6746</f>
        <v>0</v>
      </c>
      <c r="H6746">
        <f>$W$34*(1+$W$35)^C6746</f>
        <v>0</v>
      </c>
      <c r="I6746">
        <f>MIN(E6746,F6746)</f>
        <v>0</v>
      </c>
      <c r="J6746">
        <f>MIN(E6746-I6746,G6746)</f>
        <v>0</v>
      </c>
      <c r="K6746">
        <f>MIN(E6746-I6746-J6746,H6746)</f>
        <v>0</v>
      </c>
      <c r="L6746">
        <f>E6746-I6746-J6746-K6746</f>
        <v>0</v>
      </c>
      <c r="M6746">
        <f>IF((I6746+J6746+(1-$W$36)*L6746)/$W$39&gt;=$W$38,1,0)</f>
        <v>0</v>
      </c>
      <c r="N6746">
        <f>IF(M6746=1,$W$37,$W$36)*L6746</f>
        <v>0</v>
      </c>
      <c r="O6746">
        <f>EXP(-$W$26*C6746)*I6746</f>
        <v>0</v>
      </c>
      <c r="P6746">
        <f>EXP(-$W$26*C6746)*J6746</f>
        <v>0</v>
      </c>
      <c r="Q6746">
        <f>EXP(-$W$26*C6746)*K6746</f>
        <v>0</v>
      </c>
      <c r="R6746">
        <f>EXP(-$W$26*C6746)*(L6746-N6746)</f>
        <v>0</v>
      </c>
      <c r="S6746">
        <f>EXP(-$W$26*C6746)*N6746</f>
        <v>0</v>
      </c>
      <c r="T6746">
        <f>EXP(-$W$26*C6746)*E6746</f>
        <v>0</v>
      </c>
    </row>
    <row r="6747" spans="1:20">
      <c r="A6747">
        <v>6738</v>
      </c>
      <c r="B6747">
        <f>RAND()</f>
        <v>0</v>
      </c>
      <c r="C6747">
        <f>IF(B6747&lt;$W$41,3,IF(B6747&lt;$W$41+$W$42,4,5))</f>
        <v>0</v>
      </c>
      <c r="D6747">
        <f>NORMSINV(RAND())</f>
        <v>0</v>
      </c>
      <c r="E6747">
        <f>$W$25*EXP(($W$26-$W$28-0.5*$W$27^2)*C6747+$W$27*SQRT(C6747)*D6747)</f>
        <v>0</v>
      </c>
      <c r="F6747">
        <f>$W$30*(1+$W$31)^C6747</f>
        <v>0</v>
      </c>
      <c r="G6747">
        <f>$W$32*(1+$W$33)^C6747</f>
        <v>0</v>
      </c>
      <c r="H6747">
        <f>$W$34*(1+$W$35)^C6747</f>
        <v>0</v>
      </c>
      <c r="I6747">
        <f>MIN(E6747,F6747)</f>
        <v>0</v>
      </c>
      <c r="J6747">
        <f>MIN(E6747-I6747,G6747)</f>
        <v>0</v>
      </c>
      <c r="K6747">
        <f>MIN(E6747-I6747-J6747,H6747)</f>
        <v>0</v>
      </c>
      <c r="L6747">
        <f>E6747-I6747-J6747-K6747</f>
        <v>0</v>
      </c>
      <c r="M6747">
        <f>IF((I6747+J6747+(1-$W$36)*L6747)/$W$39&gt;=$W$38,1,0)</f>
        <v>0</v>
      </c>
      <c r="N6747">
        <f>IF(M6747=1,$W$37,$W$36)*L6747</f>
        <v>0</v>
      </c>
      <c r="O6747">
        <f>EXP(-$W$26*C6747)*I6747</f>
        <v>0</v>
      </c>
      <c r="P6747">
        <f>EXP(-$W$26*C6747)*J6747</f>
        <v>0</v>
      </c>
      <c r="Q6747">
        <f>EXP(-$W$26*C6747)*K6747</f>
        <v>0</v>
      </c>
      <c r="R6747">
        <f>EXP(-$W$26*C6747)*(L6747-N6747)</f>
        <v>0</v>
      </c>
      <c r="S6747">
        <f>EXP(-$W$26*C6747)*N6747</f>
        <v>0</v>
      </c>
      <c r="T6747">
        <f>EXP(-$W$26*C6747)*E6747</f>
        <v>0</v>
      </c>
    </row>
    <row r="6748" spans="1:20">
      <c r="A6748">
        <v>6739</v>
      </c>
      <c r="B6748">
        <f>RAND()</f>
        <v>0</v>
      </c>
      <c r="C6748">
        <f>IF(B6748&lt;$W$41,3,IF(B6748&lt;$W$41+$W$42,4,5))</f>
        <v>0</v>
      </c>
      <c r="D6748">
        <f>NORMSINV(RAND())</f>
        <v>0</v>
      </c>
      <c r="E6748">
        <f>$W$25*EXP(($W$26-$W$28-0.5*$W$27^2)*C6748+$W$27*SQRT(C6748)*D6748)</f>
        <v>0</v>
      </c>
      <c r="F6748">
        <f>$W$30*(1+$W$31)^C6748</f>
        <v>0</v>
      </c>
      <c r="G6748">
        <f>$W$32*(1+$W$33)^C6748</f>
        <v>0</v>
      </c>
      <c r="H6748">
        <f>$W$34*(1+$W$35)^C6748</f>
        <v>0</v>
      </c>
      <c r="I6748">
        <f>MIN(E6748,F6748)</f>
        <v>0</v>
      </c>
      <c r="J6748">
        <f>MIN(E6748-I6748,G6748)</f>
        <v>0</v>
      </c>
      <c r="K6748">
        <f>MIN(E6748-I6748-J6748,H6748)</f>
        <v>0</v>
      </c>
      <c r="L6748">
        <f>E6748-I6748-J6748-K6748</f>
        <v>0</v>
      </c>
      <c r="M6748">
        <f>IF((I6748+J6748+(1-$W$36)*L6748)/$W$39&gt;=$W$38,1,0)</f>
        <v>0</v>
      </c>
      <c r="N6748">
        <f>IF(M6748=1,$W$37,$W$36)*L6748</f>
        <v>0</v>
      </c>
      <c r="O6748">
        <f>EXP(-$W$26*C6748)*I6748</f>
        <v>0</v>
      </c>
      <c r="P6748">
        <f>EXP(-$W$26*C6748)*J6748</f>
        <v>0</v>
      </c>
      <c r="Q6748">
        <f>EXP(-$W$26*C6748)*K6748</f>
        <v>0</v>
      </c>
      <c r="R6748">
        <f>EXP(-$W$26*C6748)*(L6748-N6748)</f>
        <v>0</v>
      </c>
      <c r="S6748">
        <f>EXP(-$W$26*C6748)*N6748</f>
        <v>0</v>
      </c>
      <c r="T6748">
        <f>EXP(-$W$26*C6748)*E6748</f>
        <v>0</v>
      </c>
    </row>
    <row r="6749" spans="1:20">
      <c r="A6749">
        <v>6740</v>
      </c>
      <c r="B6749">
        <f>RAND()</f>
        <v>0</v>
      </c>
      <c r="C6749">
        <f>IF(B6749&lt;$W$41,3,IF(B6749&lt;$W$41+$W$42,4,5))</f>
        <v>0</v>
      </c>
      <c r="D6749">
        <f>NORMSINV(RAND())</f>
        <v>0</v>
      </c>
      <c r="E6749">
        <f>$W$25*EXP(($W$26-$W$28-0.5*$W$27^2)*C6749+$W$27*SQRT(C6749)*D6749)</f>
        <v>0</v>
      </c>
      <c r="F6749">
        <f>$W$30*(1+$W$31)^C6749</f>
        <v>0</v>
      </c>
      <c r="G6749">
        <f>$W$32*(1+$W$33)^C6749</f>
        <v>0</v>
      </c>
      <c r="H6749">
        <f>$W$34*(1+$W$35)^C6749</f>
        <v>0</v>
      </c>
      <c r="I6749">
        <f>MIN(E6749,F6749)</f>
        <v>0</v>
      </c>
      <c r="J6749">
        <f>MIN(E6749-I6749,G6749)</f>
        <v>0</v>
      </c>
      <c r="K6749">
        <f>MIN(E6749-I6749-J6749,H6749)</f>
        <v>0</v>
      </c>
      <c r="L6749">
        <f>E6749-I6749-J6749-K6749</f>
        <v>0</v>
      </c>
      <c r="M6749">
        <f>IF((I6749+J6749+(1-$W$36)*L6749)/$W$39&gt;=$W$38,1,0)</f>
        <v>0</v>
      </c>
      <c r="N6749">
        <f>IF(M6749=1,$W$37,$W$36)*L6749</f>
        <v>0</v>
      </c>
      <c r="O6749">
        <f>EXP(-$W$26*C6749)*I6749</f>
        <v>0</v>
      </c>
      <c r="P6749">
        <f>EXP(-$W$26*C6749)*J6749</f>
        <v>0</v>
      </c>
      <c r="Q6749">
        <f>EXP(-$W$26*C6749)*K6749</f>
        <v>0</v>
      </c>
      <c r="R6749">
        <f>EXP(-$W$26*C6749)*(L6749-N6749)</f>
        <v>0</v>
      </c>
      <c r="S6749">
        <f>EXP(-$W$26*C6749)*N6749</f>
        <v>0</v>
      </c>
      <c r="T6749">
        <f>EXP(-$W$26*C6749)*E6749</f>
        <v>0</v>
      </c>
    </row>
    <row r="6750" spans="1:20">
      <c r="A6750">
        <v>6741</v>
      </c>
      <c r="B6750">
        <f>RAND()</f>
        <v>0</v>
      </c>
      <c r="C6750">
        <f>IF(B6750&lt;$W$41,3,IF(B6750&lt;$W$41+$W$42,4,5))</f>
        <v>0</v>
      </c>
      <c r="D6750">
        <f>NORMSINV(RAND())</f>
        <v>0</v>
      </c>
      <c r="E6750">
        <f>$W$25*EXP(($W$26-$W$28-0.5*$W$27^2)*C6750+$W$27*SQRT(C6750)*D6750)</f>
        <v>0</v>
      </c>
      <c r="F6750">
        <f>$W$30*(1+$W$31)^C6750</f>
        <v>0</v>
      </c>
      <c r="G6750">
        <f>$W$32*(1+$W$33)^C6750</f>
        <v>0</v>
      </c>
      <c r="H6750">
        <f>$W$34*(1+$W$35)^C6750</f>
        <v>0</v>
      </c>
      <c r="I6750">
        <f>MIN(E6750,F6750)</f>
        <v>0</v>
      </c>
      <c r="J6750">
        <f>MIN(E6750-I6750,G6750)</f>
        <v>0</v>
      </c>
      <c r="K6750">
        <f>MIN(E6750-I6750-J6750,H6750)</f>
        <v>0</v>
      </c>
      <c r="L6750">
        <f>E6750-I6750-J6750-K6750</f>
        <v>0</v>
      </c>
      <c r="M6750">
        <f>IF((I6750+J6750+(1-$W$36)*L6750)/$W$39&gt;=$W$38,1,0)</f>
        <v>0</v>
      </c>
      <c r="N6750">
        <f>IF(M6750=1,$W$37,$W$36)*L6750</f>
        <v>0</v>
      </c>
      <c r="O6750">
        <f>EXP(-$W$26*C6750)*I6750</f>
        <v>0</v>
      </c>
      <c r="P6750">
        <f>EXP(-$W$26*C6750)*J6750</f>
        <v>0</v>
      </c>
      <c r="Q6750">
        <f>EXP(-$W$26*C6750)*K6750</f>
        <v>0</v>
      </c>
      <c r="R6750">
        <f>EXP(-$W$26*C6750)*(L6750-N6750)</f>
        <v>0</v>
      </c>
      <c r="S6750">
        <f>EXP(-$W$26*C6750)*N6750</f>
        <v>0</v>
      </c>
      <c r="T6750">
        <f>EXP(-$W$26*C6750)*E6750</f>
        <v>0</v>
      </c>
    </row>
    <row r="6751" spans="1:20">
      <c r="A6751">
        <v>6742</v>
      </c>
      <c r="B6751">
        <f>RAND()</f>
        <v>0</v>
      </c>
      <c r="C6751">
        <f>IF(B6751&lt;$W$41,3,IF(B6751&lt;$W$41+$W$42,4,5))</f>
        <v>0</v>
      </c>
      <c r="D6751">
        <f>NORMSINV(RAND())</f>
        <v>0</v>
      </c>
      <c r="E6751">
        <f>$W$25*EXP(($W$26-$W$28-0.5*$W$27^2)*C6751+$W$27*SQRT(C6751)*D6751)</f>
        <v>0</v>
      </c>
      <c r="F6751">
        <f>$W$30*(1+$W$31)^C6751</f>
        <v>0</v>
      </c>
      <c r="G6751">
        <f>$W$32*(1+$W$33)^C6751</f>
        <v>0</v>
      </c>
      <c r="H6751">
        <f>$W$34*(1+$W$35)^C6751</f>
        <v>0</v>
      </c>
      <c r="I6751">
        <f>MIN(E6751,F6751)</f>
        <v>0</v>
      </c>
      <c r="J6751">
        <f>MIN(E6751-I6751,G6751)</f>
        <v>0</v>
      </c>
      <c r="K6751">
        <f>MIN(E6751-I6751-J6751,H6751)</f>
        <v>0</v>
      </c>
      <c r="L6751">
        <f>E6751-I6751-J6751-K6751</f>
        <v>0</v>
      </c>
      <c r="M6751">
        <f>IF((I6751+J6751+(1-$W$36)*L6751)/$W$39&gt;=$W$38,1,0)</f>
        <v>0</v>
      </c>
      <c r="N6751">
        <f>IF(M6751=1,$W$37,$W$36)*L6751</f>
        <v>0</v>
      </c>
      <c r="O6751">
        <f>EXP(-$W$26*C6751)*I6751</f>
        <v>0</v>
      </c>
      <c r="P6751">
        <f>EXP(-$W$26*C6751)*J6751</f>
        <v>0</v>
      </c>
      <c r="Q6751">
        <f>EXP(-$W$26*C6751)*K6751</f>
        <v>0</v>
      </c>
      <c r="R6751">
        <f>EXP(-$W$26*C6751)*(L6751-N6751)</f>
        <v>0</v>
      </c>
      <c r="S6751">
        <f>EXP(-$W$26*C6751)*N6751</f>
        <v>0</v>
      </c>
      <c r="T6751">
        <f>EXP(-$W$26*C6751)*E6751</f>
        <v>0</v>
      </c>
    </row>
    <row r="6752" spans="1:20">
      <c r="A6752">
        <v>6743</v>
      </c>
      <c r="B6752">
        <f>RAND()</f>
        <v>0</v>
      </c>
      <c r="C6752">
        <f>IF(B6752&lt;$W$41,3,IF(B6752&lt;$W$41+$W$42,4,5))</f>
        <v>0</v>
      </c>
      <c r="D6752">
        <f>NORMSINV(RAND())</f>
        <v>0</v>
      </c>
      <c r="E6752">
        <f>$W$25*EXP(($W$26-$W$28-0.5*$W$27^2)*C6752+$W$27*SQRT(C6752)*D6752)</f>
        <v>0</v>
      </c>
      <c r="F6752">
        <f>$W$30*(1+$W$31)^C6752</f>
        <v>0</v>
      </c>
      <c r="G6752">
        <f>$W$32*(1+$W$33)^C6752</f>
        <v>0</v>
      </c>
      <c r="H6752">
        <f>$W$34*(1+$W$35)^C6752</f>
        <v>0</v>
      </c>
      <c r="I6752">
        <f>MIN(E6752,F6752)</f>
        <v>0</v>
      </c>
      <c r="J6752">
        <f>MIN(E6752-I6752,G6752)</f>
        <v>0</v>
      </c>
      <c r="K6752">
        <f>MIN(E6752-I6752-J6752,H6752)</f>
        <v>0</v>
      </c>
      <c r="L6752">
        <f>E6752-I6752-J6752-K6752</f>
        <v>0</v>
      </c>
      <c r="M6752">
        <f>IF((I6752+J6752+(1-$W$36)*L6752)/$W$39&gt;=$W$38,1,0)</f>
        <v>0</v>
      </c>
      <c r="N6752">
        <f>IF(M6752=1,$W$37,$W$36)*L6752</f>
        <v>0</v>
      </c>
      <c r="O6752">
        <f>EXP(-$W$26*C6752)*I6752</f>
        <v>0</v>
      </c>
      <c r="P6752">
        <f>EXP(-$W$26*C6752)*J6752</f>
        <v>0</v>
      </c>
      <c r="Q6752">
        <f>EXP(-$W$26*C6752)*K6752</f>
        <v>0</v>
      </c>
      <c r="R6752">
        <f>EXP(-$W$26*C6752)*(L6752-N6752)</f>
        <v>0</v>
      </c>
      <c r="S6752">
        <f>EXP(-$W$26*C6752)*N6752</f>
        <v>0</v>
      </c>
      <c r="T6752">
        <f>EXP(-$W$26*C6752)*E6752</f>
        <v>0</v>
      </c>
    </row>
    <row r="6753" spans="1:20">
      <c r="A6753">
        <v>6744</v>
      </c>
      <c r="B6753">
        <f>RAND()</f>
        <v>0</v>
      </c>
      <c r="C6753">
        <f>IF(B6753&lt;$W$41,3,IF(B6753&lt;$W$41+$W$42,4,5))</f>
        <v>0</v>
      </c>
      <c r="D6753">
        <f>NORMSINV(RAND())</f>
        <v>0</v>
      </c>
      <c r="E6753">
        <f>$W$25*EXP(($W$26-$W$28-0.5*$W$27^2)*C6753+$W$27*SQRT(C6753)*D6753)</f>
        <v>0</v>
      </c>
      <c r="F6753">
        <f>$W$30*(1+$W$31)^C6753</f>
        <v>0</v>
      </c>
      <c r="G6753">
        <f>$W$32*(1+$W$33)^C6753</f>
        <v>0</v>
      </c>
      <c r="H6753">
        <f>$W$34*(1+$W$35)^C6753</f>
        <v>0</v>
      </c>
      <c r="I6753">
        <f>MIN(E6753,F6753)</f>
        <v>0</v>
      </c>
      <c r="J6753">
        <f>MIN(E6753-I6753,G6753)</f>
        <v>0</v>
      </c>
      <c r="K6753">
        <f>MIN(E6753-I6753-J6753,H6753)</f>
        <v>0</v>
      </c>
      <c r="L6753">
        <f>E6753-I6753-J6753-K6753</f>
        <v>0</v>
      </c>
      <c r="M6753">
        <f>IF((I6753+J6753+(1-$W$36)*L6753)/$W$39&gt;=$W$38,1,0)</f>
        <v>0</v>
      </c>
      <c r="N6753">
        <f>IF(M6753=1,$W$37,$W$36)*L6753</f>
        <v>0</v>
      </c>
      <c r="O6753">
        <f>EXP(-$W$26*C6753)*I6753</f>
        <v>0</v>
      </c>
      <c r="P6753">
        <f>EXP(-$W$26*C6753)*J6753</f>
        <v>0</v>
      </c>
      <c r="Q6753">
        <f>EXP(-$W$26*C6753)*K6753</f>
        <v>0</v>
      </c>
      <c r="R6753">
        <f>EXP(-$W$26*C6753)*(L6753-N6753)</f>
        <v>0</v>
      </c>
      <c r="S6753">
        <f>EXP(-$W$26*C6753)*N6753</f>
        <v>0</v>
      </c>
      <c r="T6753">
        <f>EXP(-$W$26*C6753)*E6753</f>
        <v>0</v>
      </c>
    </row>
    <row r="6754" spans="1:20">
      <c r="A6754">
        <v>6745</v>
      </c>
      <c r="B6754">
        <f>RAND()</f>
        <v>0</v>
      </c>
      <c r="C6754">
        <f>IF(B6754&lt;$W$41,3,IF(B6754&lt;$W$41+$W$42,4,5))</f>
        <v>0</v>
      </c>
      <c r="D6754">
        <f>NORMSINV(RAND())</f>
        <v>0</v>
      </c>
      <c r="E6754">
        <f>$W$25*EXP(($W$26-$W$28-0.5*$W$27^2)*C6754+$W$27*SQRT(C6754)*D6754)</f>
        <v>0</v>
      </c>
      <c r="F6754">
        <f>$W$30*(1+$W$31)^C6754</f>
        <v>0</v>
      </c>
      <c r="G6754">
        <f>$W$32*(1+$W$33)^C6754</f>
        <v>0</v>
      </c>
      <c r="H6754">
        <f>$W$34*(1+$W$35)^C6754</f>
        <v>0</v>
      </c>
      <c r="I6754">
        <f>MIN(E6754,F6754)</f>
        <v>0</v>
      </c>
      <c r="J6754">
        <f>MIN(E6754-I6754,G6754)</f>
        <v>0</v>
      </c>
      <c r="K6754">
        <f>MIN(E6754-I6754-J6754,H6754)</f>
        <v>0</v>
      </c>
      <c r="L6754">
        <f>E6754-I6754-J6754-K6754</f>
        <v>0</v>
      </c>
      <c r="M6754">
        <f>IF((I6754+J6754+(1-$W$36)*L6754)/$W$39&gt;=$W$38,1,0)</f>
        <v>0</v>
      </c>
      <c r="N6754">
        <f>IF(M6754=1,$W$37,$W$36)*L6754</f>
        <v>0</v>
      </c>
      <c r="O6754">
        <f>EXP(-$W$26*C6754)*I6754</f>
        <v>0</v>
      </c>
      <c r="P6754">
        <f>EXP(-$W$26*C6754)*J6754</f>
        <v>0</v>
      </c>
      <c r="Q6754">
        <f>EXP(-$W$26*C6754)*K6754</f>
        <v>0</v>
      </c>
      <c r="R6754">
        <f>EXP(-$W$26*C6754)*(L6754-N6754)</f>
        <v>0</v>
      </c>
      <c r="S6754">
        <f>EXP(-$W$26*C6754)*N6754</f>
        <v>0</v>
      </c>
      <c r="T6754">
        <f>EXP(-$W$26*C6754)*E6754</f>
        <v>0</v>
      </c>
    </row>
    <row r="6755" spans="1:20">
      <c r="A6755">
        <v>6746</v>
      </c>
      <c r="B6755">
        <f>RAND()</f>
        <v>0</v>
      </c>
      <c r="C6755">
        <f>IF(B6755&lt;$W$41,3,IF(B6755&lt;$W$41+$W$42,4,5))</f>
        <v>0</v>
      </c>
      <c r="D6755">
        <f>NORMSINV(RAND())</f>
        <v>0</v>
      </c>
      <c r="E6755">
        <f>$W$25*EXP(($W$26-$W$28-0.5*$W$27^2)*C6755+$W$27*SQRT(C6755)*D6755)</f>
        <v>0</v>
      </c>
      <c r="F6755">
        <f>$W$30*(1+$W$31)^C6755</f>
        <v>0</v>
      </c>
      <c r="G6755">
        <f>$W$32*(1+$W$33)^C6755</f>
        <v>0</v>
      </c>
      <c r="H6755">
        <f>$W$34*(1+$W$35)^C6755</f>
        <v>0</v>
      </c>
      <c r="I6755">
        <f>MIN(E6755,F6755)</f>
        <v>0</v>
      </c>
      <c r="J6755">
        <f>MIN(E6755-I6755,G6755)</f>
        <v>0</v>
      </c>
      <c r="K6755">
        <f>MIN(E6755-I6755-J6755,H6755)</f>
        <v>0</v>
      </c>
      <c r="L6755">
        <f>E6755-I6755-J6755-K6755</f>
        <v>0</v>
      </c>
      <c r="M6755">
        <f>IF((I6755+J6755+(1-$W$36)*L6755)/$W$39&gt;=$W$38,1,0)</f>
        <v>0</v>
      </c>
      <c r="N6755">
        <f>IF(M6755=1,$W$37,$W$36)*L6755</f>
        <v>0</v>
      </c>
      <c r="O6755">
        <f>EXP(-$W$26*C6755)*I6755</f>
        <v>0</v>
      </c>
      <c r="P6755">
        <f>EXP(-$W$26*C6755)*J6755</f>
        <v>0</v>
      </c>
      <c r="Q6755">
        <f>EXP(-$W$26*C6755)*K6755</f>
        <v>0</v>
      </c>
      <c r="R6755">
        <f>EXP(-$W$26*C6755)*(L6755-N6755)</f>
        <v>0</v>
      </c>
      <c r="S6755">
        <f>EXP(-$W$26*C6755)*N6755</f>
        <v>0</v>
      </c>
      <c r="T6755">
        <f>EXP(-$W$26*C6755)*E6755</f>
        <v>0</v>
      </c>
    </row>
    <row r="6756" spans="1:20">
      <c r="A6756">
        <v>6747</v>
      </c>
      <c r="B6756">
        <f>RAND()</f>
        <v>0</v>
      </c>
      <c r="C6756">
        <f>IF(B6756&lt;$W$41,3,IF(B6756&lt;$W$41+$W$42,4,5))</f>
        <v>0</v>
      </c>
      <c r="D6756">
        <f>NORMSINV(RAND())</f>
        <v>0</v>
      </c>
      <c r="E6756">
        <f>$W$25*EXP(($W$26-$W$28-0.5*$W$27^2)*C6756+$W$27*SQRT(C6756)*D6756)</f>
        <v>0</v>
      </c>
      <c r="F6756">
        <f>$W$30*(1+$W$31)^C6756</f>
        <v>0</v>
      </c>
      <c r="G6756">
        <f>$W$32*(1+$W$33)^C6756</f>
        <v>0</v>
      </c>
      <c r="H6756">
        <f>$W$34*(1+$W$35)^C6756</f>
        <v>0</v>
      </c>
      <c r="I6756">
        <f>MIN(E6756,F6756)</f>
        <v>0</v>
      </c>
      <c r="J6756">
        <f>MIN(E6756-I6756,G6756)</f>
        <v>0</v>
      </c>
      <c r="K6756">
        <f>MIN(E6756-I6756-J6756,H6756)</f>
        <v>0</v>
      </c>
      <c r="L6756">
        <f>E6756-I6756-J6756-K6756</f>
        <v>0</v>
      </c>
      <c r="M6756">
        <f>IF((I6756+J6756+(1-$W$36)*L6756)/$W$39&gt;=$W$38,1,0)</f>
        <v>0</v>
      </c>
      <c r="N6756">
        <f>IF(M6756=1,$W$37,$W$36)*L6756</f>
        <v>0</v>
      </c>
      <c r="O6756">
        <f>EXP(-$W$26*C6756)*I6756</f>
        <v>0</v>
      </c>
      <c r="P6756">
        <f>EXP(-$W$26*C6756)*J6756</f>
        <v>0</v>
      </c>
      <c r="Q6756">
        <f>EXP(-$W$26*C6756)*K6756</f>
        <v>0</v>
      </c>
      <c r="R6756">
        <f>EXP(-$W$26*C6756)*(L6756-N6756)</f>
        <v>0</v>
      </c>
      <c r="S6756">
        <f>EXP(-$W$26*C6756)*N6756</f>
        <v>0</v>
      </c>
      <c r="T6756">
        <f>EXP(-$W$26*C6756)*E6756</f>
        <v>0</v>
      </c>
    </row>
    <row r="6757" spans="1:20">
      <c r="A6757">
        <v>6748</v>
      </c>
      <c r="B6757">
        <f>RAND()</f>
        <v>0</v>
      </c>
      <c r="C6757">
        <f>IF(B6757&lt;$W$41,3,IF(B6757&lt;$W$41+$W$42,4,5))</f>
        <v>0</v>
      </c>
      <c r="D6757">
        <f>NORMSINV(RAND())</f>
        <v>0</v>
      </c>
      <c r="E6757">
        <f>$W$25*EXP(($W$26-$W$28-0.5*$W$27^2)*C6757+$W$27*SQRT(C6757)*D6757)</f>
        <v>0</v>
      </c>
      <c r="F6757">
        <f>$W$30*(1+$W$31)^C6757</f>
        <v>0</v>
      </c>
      <c r="G6757">
        <f>$W$32*(1+$W$33)^C6757</f>
        <v>0</v>
      </c>
      <c r="H6757">
        <f>$W$34*(1+$W$35)^C6757</f>
        <v>0</v>
      </c>
      <c r="I6757">
        <f>MIN(E6757,F6757)</f>
        <v>0</v>
      </c>
      <c r="J6757">
        <f>MIN(E6757-I6757,G6757)</f>
        <v>0</v>
      </c>
      <c r="K6757">
        <f>MIN(E6757-I6757-J6757,H6757)</f>
        <v>0</v>
      </c>
      <c r="L6757">
        <f>E6757-I6757-J6757-K6757</f>
        <v>0</v>
      </c>
      <c r="M6757">
        <f>IF((I6757+J6757+(1-$W$36)*L6757)/$W$39&gt;=$W$38,1,0)</f>
        <v>0</v>
      </c>
      <c r="N6757">
        <f>IF(M6757=1,$W$37,$W$36)*L6757</f>
        <v>0</v>
      </c>
      <c r="O6757">
        <f>EXP(-$W$26*C6757)*I6757</f>
        <v>0</v>
      </c>
      <c r="P6757">
        <f>EXP(-$W$26*C6757)*J6757</f>
        <v>0</v>
      </c>
      <c r="Q6757">
        <f>EXP(-$W$26*C6757)*K6757</f>
        <v>0</v>
      </c>
      <c r="R6757">
        <f>EXP(-$W$26*C6757)*(L6757-N6757)</f>
        <v>0</v>
      </c>
      <c r="S6757">
        <f>EXP(-$W$26*C6757)*N6757</f>
        <v>0</v>
      </c>
      <c r="T6757">
        <f>EXP(-$W$26*C6757)*E6757</f>
        <v>0</v>
      </c>
    </row>
    <row r="6758" spans="1:20">
      <c r="A6758">
        <v>6749</v>
      </c>
      <c r="B6758">
        <f>RAND()</f>
        <v>0</v>
      </c>
      <c r="C6758">
        <f>IF(B6758&lt;$W$41,3,IF(B6758&lt;$W$41+$W$42,4,5))</f>
        <v>0</v>
      </c>
      <c r="D6758">
        <f>NORMSINV(RAND())</f>
        <v>0</v>
      </c>
      <c r="E6758">
        <f>$W$25*EXP(($W$26-$W$28-0.5*$W$27^2)*C6758+$W$27*SQRT(C6758)*D6758)</f>
        <v>0</v>
      </c>
      <c r="F6758">
        <f>$W$30*(1+$W$31)^C6758</f>
        <v>0</v>
      </c>
      <c r="G6758">
        <f>$W$32*(1+$W$33)^C6758</f>
        <v>0</v>
      </c>
      <c r="H6758">
        <f>$W$34*(1+$W$35)^C6758</f>
        <v>0</v>
      </c>
      <c r="I6758">
        <f>MIN(E6758,F6758)</f>
        <v>0</v>
      </c>
      <c r="J6758">
        <f>MIN(E6758-I6758,G6758)</f>
        <v>0</v>
      </c>
      <c r="K6758">
        <f>MIN(E6758-I6758-J6758,H6758)</f>
        <v>0</v>
      </c>
      <c r="L6758">
        <f>E6758-I6758-J6758-K6758</f>
        <v>0</v>
      </c>
      <c r="M6758">
        <f>IF((I6758+J6758+(1-$W$36)*L6758)/$W$39&gt;=$W$38,1,0)</f>
        <v>0</v>
      </c>
      <c r="N6758">
        <f>IF(M6758=1,$W$37,$W$36)*L6758</f>
        <v>0</v>
      </c>
      <c r="O6758">
        <f>EXP(-$W$26*C6758)*I6758</f>
        <v>0</v>
      </c>
      <c r="P6758">
        <f>EXP(-$W$26*C6758)*J6758</f>
        <v>0</v>
      </c>
      <c r="Q6758">
        <f>EXP(-$W$26*C6758)*K6758</f>
        <v>0</v>
      </c>
      <c r="R6758">
        <f>EXP(-$W$26*C6758)*(L6758-N6758)</f>
        <v>0</v>
      </c>
      <c r="S6758">
        <f>EXP(-$W$26*C6758)*N6758</f>
        <v>0</v>
      </c>
      <c r="T6758">
        <f>EXP(-$W$26*C6758)*E6758</f>
        <v>0</v>
      </c>
    </row>
    <row r="6759" spans="1:20">
      <c r="A6759">
        <v>6750</v>
      </c>
      <c r="B6759">
        <f>RAND()</f>
        <v>0</v>
      </c>
      <c r="C6759">
        <f>IF(B6759&lt;$W$41,3,IF(B6759&lt;$W$41+$W$42,4,5))</f>
        <v>0</v>
      </c>
      <c r="D6759">
        <f>NORMSINV(RAND())</f>
        <v>0</v>
      </c>
      <c r="E6759">
        <f>$W$25*EXP(($W$26-$W$28-0.5*$W$27^2)*C6759+$W$27*SQRT(C6759)*D6759)</f>
        <v>0</v>
      </c>
      <c r="F6759">
        <f>$W$30*(1+$W$31)^C6759</f>
        <v>0</v>
      </c>
      <c r="G6759">
        <f>$W$32*(1+$W$33)^C6759</f>
        <v>0</v>
      </c>
      <c r="H6759">
        <f>$W$34*(1+$W$35)^C6759</f>
        <v>0</v>
      </c>
      <c r="I6759">
        <f>MIN(E6759,F6759)</f>
        <v>0</v>
      </c>
      <c r="J6759">
        <f>MIN(E6759-I6759,G6759)</f>
        <v>0</v>
      </c>
      <c r="K6759">
        <f>MIN(E6759-I6759-J6759,H6759)</f>
        <v>0</v>
      </c>
      <c r="L6759">
        <f>E6759-I6759-J6759-K6759</f>
        <v>0</v>
      </c>
      <c r="M6759">
        <f>IF((I6759+J6759+(1-$W$36)*L6759)/$W$39&gt;=$W$38,1,0)</f>
        <v>0</v>
      </c>
      <c r="N6759">
        <f>IF(M6759=1,$W$37,$W$36)*L6759</f>
        <v>0</v>
      </c>
      <c r="O6759">
        <f>EXP(-$W$26*C6759)*I6759</f>
        <v>0</v>
      </c>
      <c r="P6759">
        <f>EXP(-$W$26*C6759)*J6759</f>
        <v>0</v>
      </c>
      <c r="Q6759">
        <f>EXP(-$W$26*C6759)*K6759</f>
        <v>0</v>
      </c>
      <c r="R6759">
        <f>EXP(-$W$26*C6759)*(L6759-N6759)</f>
        <v>0</v>
      </c>
      <c r="S6759">
        <f>EXP(-$W$26*C6759)*N6759</f>
        <v>0</v>
      </c>
      <c r="T6759">
        <f>EXP(-$W$26*C6759)*E6759</f>
        <v>0</v>
      </c>
    </row>
    <row r="6760" spans="1:20">
      <c r="A6760">
        <v>6751</v>
      </c>
      <c r="B6760">
        <f>RAND()</f>
        <v>0</v>
      </c>
      <c r="C6760">
        <f>IF(B6760&lt;$W$41,3,IF(B6760&lt;$W$41+$W$42,4,5))</f>
        <v>0</v>
      </c>
      <c r="D6760">
        <f>NORMSINV(RAND())</f>
        <v>0</v>
      </c>
      <c r="E6760">
        <f>$W$25*EXP(($W$26-$W$28-0.5*$W$27^2)*C6760+$W$27*SQRT(C6760)*D6760)</f>
        <v>0</v>
      </c>
      <c r="F6760">
        <f>$W$30*(1+$W$31)^C6760</f>
        <v>0</v>
      </c>
      <c r="G6760">
        <f>$W$32*(1+$W$33)^C6760</f>
        <v>0</v>
      </c>
      <c r="H6760">
        <f>$W$34*(1+$W$35)^C6760</f>
        <v>0</v>
      </c>
      <c r="I6760">
        <f>MIN(E6760,F6760)</f>
        <v>0</v>
      </c>
      <c r="J6760">
        <f>MIN(E6760-I6760,G6760)</f>
        <v>0</v>
      </c>
      <c r="K6760">
        <f>MIN(E6760-I6760-J6760,H6760)</f>
        <v>0</v>
      </c>
      <c r="L6760">
        <f>E6760-I6760-J6760-K6760</f>
        <v>0</v>
      </c>
      <c r="M6760">
        <f>IF((I6760+J6760+(1-$W$36)*L6760)/$W$39&gt;=$W$38,1,0)</f>
        <v>0</v>
      </c>
      <c r="N6760">
        <f>IF(M6760=1,$W$37,$W$36)*L6760</f>
        <v>0</v>
      </c>
      <c r="O6760">
        <f>EXP(-$W$26*C6760)*I6760</f>
        <v>0</v>
      </c>
      <c r="P6760">
        <f>EXP(-$W$26*C6760)*J6760</f>
        <v>0</v>
      </c>
      <c r="Q6760">
        <f>EXP(-$W$26*C6760)*K6760</f>
        <v>0</v>
      </c>
      <c r="R6760">
        <f>EXP(-$W$26*C6760)*(L6760-N6760)</f>
        <v>0</v>
      </c>
      <c r="S6760">
        <f>EXP(-$W$26*C6760)*N6760</f>
        <v>0</v>
      </c>
      <c r="T6760">
        <f>EXP(-$W$26*C6760)*E6760</f>
        <v>0</v>
      </c>
    </row>
    <row r="6761" spans="1:20">
      <c r="A6761">
        <v>6752</v>
      </c>
      <c r="B6761">
        <f>RAND()</f>
        <v>0</v>
      </c>
      <c r="C6761">
        <f>IF(B6761&lt;$W$41,3,IF(B6761&lt;$W$41+$W$42,4,5))</f>
        <v>0</v>
      </c>
      <c r="D6761">
        <f>NORMSINV(RAND())</f>
        <v>0</v>
      </c>
      <c r="E6761">
        <f>$W$25*EXP(($W$26-$W$28-0.5*$W$27^2)*C6761+$W$27*SQRT(C6761)*D6761)</f>
        <v>0</v>
      </c>
      <c r="F6761">
        <f>$W$30*(1+$W$31)^C6761</f>
        <v>0</v>
      </c>
      <c r="G6761">
        <f>$W$32*(1+$W$33)^C6761</f>
        <v>0</v>
      </c>
      <c r="H6761">
        <f>$W$34*(1+$W$35)^C6761</f>
        <v>0</v>
      </c>
      <c r="I6761">
        <f>MIN(E6761,F6761)</f>
        <v>0</v>
      </c>
      <c r="J6761">
        <f>MIN(E6761-I6761,G6761)</f>
        <v>0</v>
      </c>
      <c r="K6761">
        <f>MIN(E6761-I6761-J6761,H6761)</f>
        <v>0</v>
      </c>
      <c r="L6761">
        <f>E6761-I6761-J6761-K6761</f>
        <v>0</v>
      </c>
      <c r="M6761">
        <f>IF((I6761+J6761+(1-$W$36)*L6761)/$W$39&gt;=$W$38,1,0)</f>
        <v>0</v>
      </c>
      <c r="N6761">
        <f>IF(M6761=1,$W$37,$W$36)*L6761</f>
        <v>0</v>
      </c>
      <c r="O6761">
        <f>EXP(-$W$26*C6761)*I6761</f>
        <v>0</v>
      </c>
      <c r="P6761">
        <f>EXP(-$W$26*C6761)*J6761</f>
        <v>0</v>
      </c>
      <c r="Q6761">
        <f>EXP(-$W$26*C6761)*K6761</f>
        <v>0</v>
      </c>
      <c r="R6761">
        <f>EXP(-$W$26*C6761)*(L6761-N6761)</f>
        <v>0</v>
      </c>
      <c r="S6761">
        <f>EXP(-$W$26*C6761)*N6761</f>
        <v>0</v>
      </c>
      <c r="T6761">
        <f>EXP(-$W$26*C6761)*E6761</f>
        <v>0</v>
      </c>
    </row>
    <row r="6762" spans="1:20">
      <c r="A6762">
        <v>6753</v>
      </c>
      <c r="B6762">
        <f>RAND()</f>
        <v>0</v>
      </c>
      <c r="C6762">
        <f>IF(B6762&lt;$W$41,3,IF(B6762&lt;$W$41+$W$42,4,5))</f>
        <v>0</v>
      </c>
      <c r="D6762">
        <f>NORMSINV(RAND())</f>
        <v>0</v>
      </c>
      <c r="E6762">
        <f>$W$25*EXP(($W$26-$W$28-0.5*$W$27^2)*C6762+$W$27*SQRT(C6762)*D6762)</f>
        <v>0</v>
      </c>
      <c r="F6762">
        <f>$W$30*(1+$W$31)^C6762</f>
        <v>0</v>
      </c>
      <c r="G6762">
        <f>$W$32*(1+$W$33)^C6762</f>
        <v>0</v>
      </c>
      <c r="H6762">
        <f>$W$34*(1+$W$35)^C6762</f>
        <v>0</v>
      </c>
      <c r="I6762">
        <f>MIN(E6762,F6762)</f>
        <v>0</v>
      </c>
      <c r="J6762">
        <f>MIN(E6762-I6762,G6762)</f>
        <v>0</v>
      </c>
      <c r="K6762">
        <f>MIN(E6762-I6762-J6762,H6762)</f>
        <v>0</v>
      </c>
      <c r="L6762">
        <f>E6762-I6762-J6762-K6762</f>
        <v>0</v>
      </c>
      <c r="M6762">
        <f>IF((I6762+J6762+(1-$W$36)*L6762)/$W$39&gt;=$W$38,1,0)</f>
        <v>0</v>
      </c>
      <c r="N6762">
        <f>IF(M6762=1,$W$37,$W$36)*L6762</f>
        <v>0</v>
      </c>
      <c r="O6762">
        <f>EXP(-$W$26*C6762)*I6762</f>
        <v>0</v>
      </c>
      <c r="P6762">
        <f>EXP(-$W$26*C6762)*J6762</f>
        <v>0</v>
      </c>
      <c r="Q6762">
        <f>EXP(-$W$26*C6762)*K6762</f>
        <v>0</v>
      </c>
      <c r="R6762">
        <f>EXP(-$W$26*C6762)*(L6762-N6762)</f>
        <v>0</v>
      </c>
      <c r="S6762">
        <f>EXP(-$W$26*C6762)*N6762</f>
        <v>0</v>
      </c>
      <c r="T6762">
        <f>EXP(-$W$26*C6762)*E6762</f>
        <v>0</v>
      </c>
    </row>
    <row r="6763" spans="1:20">
      <c r="A6763">
        <v>6754</v>
      </c>
      <c r="B6763">
        <f>RAND()</f>
        <v>0</v>
      </c>
      <c r="C6763">
        <f>IF(B6763&lt;$W$41,3,IF(B6763&lt;$W$41+$W$42,4,5))</f>
        <v>0</v>
      </c>
      <c r="D6763">
        <f>NORMSINV(RAND())</f>
        <v>0</v>
      </c>
      <c r="E6763">
        <f>$W$25*EXP(($W$26-$W$28-0.5*$W$27^2)*C6763+$W$27*SQRT(C6763)*D6763)</f>
        <v>0</v>
      </c>
      <c r="F6763">
        <f>$W$30*(1+$W$31)^C6763</f>
        <v>0</v>
      </c>
      <c r="G6763">
        <f>$W$32*(1+$W$33)^C6763</f>
        <v>0</v>
      </c>
      <c r="H6763">
        <f>$W$34*(1+$W$35)^C6763</f>
        <v>0</v>
      </c>
      <c r="I6763">
        <f>MIN(E6763,F6763)</f>
        <v>0</v>
      </c>
      <c r="J6763">
        <f>MIN(E6763-I6763,G6763)</f>
        <v>0</v>
      </c>
      <c r="K6763">
        <f>MIN(E6763-I6763-J6763,H6763)</f>
        <v>0</v>
      </c>
      <c r="L6763">
        <f>E6763-I6763-J6763-K6763</f>
        <v>0</v>
      </c>
      <c r="M6763">
        <f>IF((I6763+J6763+(1-$W$36)*L6763)/$W$39&gt;=$W$38,1,0)</f>
        <v>0</v>
      </c>
      <c r="N6763">
        <f>IF(M6763=1,$W$37,$W$36)*L6763</f>
        <v>0</v>
      </c>
      <c r="O6763">
        <f>EXP(-$W$26*C6763)*I6763</f>
        <v>0</v>
      </c>
      <c r="P6763">
        <f>EXP(-$W$26*C6763)*J6763</f>
        <v>0</v>
      </c>
      <c r="Q6763">
        <f>EXP(-$W$26*C6763)*K6763</f>
        <v>0</v>
      </c>
      <c r="R6763">
        <f>EXP(-$W$26*C6763)*(L6763-N6763)</f>
        <v>0</v>
      </c>
      <c r="S6763">
        <f>EXP(-$W$26*C6763)*N6763</f>
        <v>0</v>
      </c>
      <c r="T6763">
        <f>EXP(-$W$26*C6763)*E6763</f>
        <v>0</v>
      </c>
    </row>
    <row r="6764" spans="1:20">
      <c r="A6764">
        <v>6755</v>
      </c>
      <c r="B6764">
        <f>RAND()</f>
        <v>0</v>
      </c>
      <c r="C6764">
        <f>IF(B6764&lt;$W$41,3,IF(B6764&lt;$W$41+$W$42,4,5))</f>
        <v>0</v>
      </c>
      <c r="D6764">
        <f>NORMSINV(RAND())</f>
        <v>0</v>
      </c>
      <c r="E6764">
        <f>$W$25*EXP(($W$26-$W$28-0.5*$W$27^2)*C6764+$W$27*SQRT(C6764)*D6764)</f>
        <v>0</v>
      </c>
      <c r="F6764">
        <f>$W$30*(1+$W$31)^C6764</f>
        <v>0</v>
      </c>
      <c r="G6764">
        <f>$W$32*(1+$W$33)^C6764</f>
        <v>0</v>
      </c>
      <c r="H6764">
        <f>$W$34*(1+$W$35)^C6764</f>
        <v>0</v>
      </c>
      <c r="I6764">
        <f>MIN(E6764,F6764)</f>
        <v>0</v>
      </c>
      <c r="J6764">
        <f>MIN(E6764-I6764,G6764)</f>
        <v>0</v>
      </c>
      <c r="K6764">
        <f>MIN(E6764-I6764-J6764,H6764)</f>
        <v>0</v>
      </c>
      <c r="L6764">
        <f>E6764-I6764-J6764-K6764</f>
        <v>0</v>
      </c>
      <c r="M6764">
        <f>IF((I6764+J6764+(1-$W$36)*L6764)/$W$39&gt;=$W$38,1,0)</f>
        <v>0</v>
      </c>
      <c r="N6764">
        <f>IF(M6764=1,$W$37,$W$36)*L6764</f>
        <v>0</v>
      </c>
      <c r="O6764">
        <f>EXP(-$W$26*C6764)*I6764</f>
        <v>0</v>
      </c>
      <c r="P6764">
        <f>EXP(-$W$26*C6764)*J6764</f>
        <v>0</v>
      </c>
      <c r="Q6764">
        <f>EXP(-$W$26*C6764)*K6764</f>
        <v>0</v>
      </c>
      <c r="R6764">
        <f>EXP(-$W$26*C6764)*(L6764-N6764)</f>
        <v>0</v>
      </c>
      <c r="S6764">
        <f>EXP(-$W$26*C6764)*N6764</f>
        <v>0</v>
      </c>
      <c r="T6764">
        <f>EXP(-$W$26*C6764)*E6764</f>
        <v>0</v>
      </c>
    </row>
    <row r="6765" spans="1:20">
      <c r="A6765">
        <v>6756</v>
      </c>
      <c r="B6765">
        <f>RAND()</f>
        <v>0</v>
      </c>
      <c r="C6765">
        <f>IF(B6765&lt;$W$41,3,IF(B6765&lt;$W$41+$W$42,4,5))</f>
        <v>0</v>
      </c>
      <c r="D6765">
        <f>NORMSINV(RAND())</f>
        <v>0</v>
      </c>
      <c r="E6765">
        <f>$W$25*EXP(($W$26-$W$28-0.5*$W$27^2)*C6765+$W$27*SQRT(C6765)*D6765)</f>
        <v>0</v>
      </c>
      <c r="F6765">
        <f>$W$30*(1+$W$31)^C6765</f>
        <v>0</v>
      </c>
      <c r="G6765">
        <f>$W$32*(1+$W$33)^C6765</f>
        <v>0</v>
      </c>
      <c r="H6765">
        <f>$W$34*(1+$W$35)^C6765</f>
        <v>0</v>
      </c>
      <c r="I6765">
        <f>MIN(E6765,F6765)</f>
        <v>0</v>
      </c>
      <c r="J6765">
        <f>MIN(E6765-I6765,G6765)</f>
        <v>0</v>
      </c>
      <c r="K6765">
        <f>MIN(E6765-I6765-J6765,H6765)</f>
        <v>0</v>
      </c>
      <c r="L6765">
        <f>E6765-I6765-J6765-K6765</f>
        <v>0</v>
      </c>
      <c r="M6765">
        <f>IF((I6765+J6765+(1-$W$36)*L6765)/$W$39&gt;=$W$38,1,0)</f>
        <v>0</v>
      </c>
      <c r="N6765">
        <f>IF(M6765=1,$W$37,$W$36)*L6765</f>
        <v>0</v>
      </c>
      <c r="O6765">
        <f>EXP(-$W$26*C6765)*I6765</f>
        <v>0</v>
      </c>
      <c r="P6765">
        <f>EXP(-$W$26*C6765)*J6765</f>
        <v>0</v>
      </c>
      <c r="Q6765">
        <f>EXP(-$W$26*C6765)*K6765</f>
        <v>0</v>
      </c>
      <c r="R6765">
        <f>EXP(-$W$26*C6765)*(L6765-N6765)</f>
        <v>0</v>
      </c>
      <c r="S6765">
        <f>EXP(-$W$26*C6765)*N6765</f>
        <v>0</v>
      </c>
      <c r="T6765">
        <f>EXP(-$W$26*C6765)*E6765</f>
        <v>0</v>
      </c>
    </row>
    <row r="6766" spans="1:20">
      <c r="A6766">
        <v>6757</v>
      </c>
      <c r="B6766">
        <f>RAND()</f>
        <v>0</v>
      </c>
      <c r="C6766">
        <f>IF(B6766&lt;$W$41,3,IF(B6766&lt;$W$41+$W$42,4,5))</f>
        <v>0</v>
      </c>
      <c r="D6766">
        <f>NORMSINV(RAND())</f>
        <v>0</v>
      </c>
      <c r="E6766">
        <f>$W$25*EXP(($W$26-$W$28-0.5*$W$27^2)*C6766+$W$27*SQRT(C6766)*D6766)</f>
        <v>0</v>
      </c>
      <c r="F6766">
        <f>$W$30*(1+$W$31)^C6766</f>
        <v>0</v>
      </c>
      <c r="G6766">
        <f>$W$32*(1+$W$33)^C6766</f>
        <v>0</v>
      </c>
      <c r="H6766">
        <f>$W$34*(1+$W$35)^C6766</f>
        <v>0</v>
      </c>
      <c r="I6766">
        <f>MIN(E6766,F6766)</f>
        <v>0</v>
      </c>
      <c r="J6766">
        <f>MIN(E6766-I6766,G6766)</f>
        <v>0</v>
      </c>
      <c r="K6766">
        <f>MIN(E6766-I6766-J6766,H6766)</f>
        <v>0</v>
      </c>
      <c r="L6766">
        <f>E6766-I6766-J6766-K6766</f>
        <v>0</v>
      </c>
      <c r="M6766">
        <f>IF((I6766+J6766+(1-$W$36)*L6766)/$W$39&gt;=$W$38,1,0)</f>
        <v>0</v>
      </c>
      <c r="N6766">
        <f>IF(M6766=1,$W$37,$W$36)*L6766</f>
        <v>0</v>
      </c>
      <c r="O6766">
        <f>EXP(-$W$26*C6766)*I6766</f>
        <v>0</v>
      </c>
      <c r="P6766">
        <f>EXP(-$W$26*C6766)*J6766</f>
        <v>0</v>
      </c>
      <c r="Q6766">
        <f>EXP(-$W$26*C6766)*K6766</f>
        <v>0</v>
      </c>
      <c r="R6766">
        <f>EXP(-$W$26*C6766)*(L6766-N6766)</f>
        <v>0</v>
      </c>
      <c r="S6766">
        <f>EXP(-$W$26*C6766)*N6766</f>
        <v>0</v>
      </c>
      <c r="T6766">
        <f>EXP(-$W$26*C6766)*E6766</f>
        <v>0</v>
      </c>
    </row>
    <row r="6767" spans="1:20">
      <c r="A6767">
        <v>6758</v>
      </c>
      <c r="B6767">
        <f>RAND()</f>
        <v>0</v>
      </c>
      <c r="C6767">
        <f>IF(B6767&lt;$W$41,3,IF(B6767&lt;$W$41+$W$42,4,5))</f>
        <v>0</v>
      </c>
      <c r="D6767">
        <f>NORMSINV(RAND())</f>
        <v>0</v>
      </c>
      <c r="E6767">
        <f>$W$25*EXP(($W$26-$W$28-0.5*$W$27^2)*C6767+$W$27*SQRT(C6767)*D6767)</f>
        <v>0</v>
      </c>
      <c r="F6767">
        <f>$W$30*(1+$W$31)^C6767</f>
        <v>0</v>
      </c>
      <c r="G6767">
        <f>$W$32*(1+$W$33)^C6767</f>
        <v>0</v>
      </c>
      <c r="H6767">
        <f>$W$34*(1+$W$35)^C6767</f>
        <v>0</v>
      </c>
      <c r="I6767">
        <f>MIN(E6767,F6767)</f>
        <v>0</v>
      </c>
      <c r="J6767">
        <f>MIN(E6767-I6767,G6767)</f>
        <v>0</v>
      </c>
      <c r="K6767">
        <f>MIN(E6767-I6767-J6767,H6767)</f>
        <v>0</v>
      </c>
      <c r="L6767">
        <f>E6767-I6767-J6767-K6767</f>
        <v>0</v>
      </c>
      <c r="M6767">
        <f>IF((I6767+J6767+(1-$W$36)*L6767)/$W$39&gt;=$W$38,1,0)</f>
        <v>0</v>
      </c>
      <c r="N6767">
        <f>IF(M6767=1,$W$37,$W$36)*L6767</f>
        <v>0</v>
      </c>
      <c r="O6767">
        <f>EXP(-$W$26*C6767)*I6767</f>
        <v>0</v>
      </c>
      <c r="P6767">
        <f>EXP(-$W$26*C6767)*J6767</f>
        <v>0</v>
      </c>
      <c r="Q6767">
        <f>EXP(-$W$26*C6767)*K6767</f>
        <v>0</v>
      </c>
      <c r="R6767">
        <f>EXP(-$W$26*C6767)*(L6767-N6767)</f>
        <v>0</v>
      </c>
      <c r="S6767">
        <f>EXP(-$W$26*C6767)*N6767</f>
        <v>0</v>
      </c>
      <c r="T6767">
        <f>EXP(-$W$26*C6767)*E6767</f>
        <v>0</v>
      </c>
    </row>
    <row r="6768" spans="1:20">
      <c r="A6768">
        <v>6759</v>
      </c>
      <c r="B6768">
        <f>RAND()</f>
        <v>0</v>
      </c>
      <c r="C6768">
        <f>IF(B6768&lt;$W$41,3,IF(B6768&lt;$W$41+$W$42,4,5))</f>
        <v>0</v>
      </c>
      <c r="D6768">
        <f>NORMSINV(RAND())</f>
        <v>0</v>
      </c>
      <c r="E6768">
        <f>$W$25*EXP(($W$26-$W$28-0.5*$W$27^2)*C6768+$W$27*SQRT(C6768)*D6768)</f>
        <v>0</v>
      </c>
      <c r="F6768">
        <f>$W$30*(1+$W$31)^C6768</f>
        <v>0</v>
      </c>
      <c r="G6768">
        <f>$W$32*(1+$W$33)^C6768</f>
        <v>0</v>
      </c>
      <c r="H6768">
        <f>$W$34*(1+$W$35)^C6768</f>
        <v>0</v>
      </c>
      <c r="I6768">
        <f>MIN(E6768,F6768)</f>
        <v>0</v>
      </c>
      <c r="J6768">
        <f>MIN(E6768-I6768,G6768)</f>
        <v>0</v>
      </c>
      <c r="K6768">
        <f>MIN(E6768-I6768-J6768,H6768)</f>
        <v>0</v>
      </c>
      <c r="L6768">
        <f>E6768-I6768-J6768-K6768</f>
        <v>0</v>
      </c>
      <c r="M6768">
        <f>IF((I6768+J6768+(1-$W$36)*L6768)/$W$39&gt;=$W$38,1,0)</f>
        <v>0</v>
      </c>
      <c r="N6768">
        <f>IF(M6768=1,$W$37,$W$36)*L6768</f>
        <v>0</v>
      </c>
      <c r="O6768">
        <f>EXP(-$W$26*C6768)*I6768</f>
        <v>0</v>
      </c>
      <c r="P6768">
        <f>EXP(-$W$26*C6768)*J6768</f>
        <v>0</v>
      </c>
      <c r="Q6768">
        <f>EXP(-$W$26*C6768)*K6768</f>
        <v>0</v>
      </c>
      <c r="R6768">
        <f>EXP(-$W$26*C6768)*(L6768-N6768)</f>
        <v>0</v>
      </c>
      <c r="S6768">
        <f>EXP(-$W$26*C6768)*N6768</f>
        <v>0</v>
      </c>
      <c r="T6768">
        <f>EXP(-$W$26*C6768)*E6768</f>
        <v>0</v>
      </c>
    </row>
    <row r="6769" spans="1:20">
      <c r="A6769">
        <v>6760</v>
      </c>
      <c r="B6769">
        <f>RAND()</f>
        <v>0</v>
      </c>
      <c r="C6769">
        <f>IF(B6769&lt;$W$41,3,IF(B6769&lt;$W$41+$W$42,4,5))</f>
        <v>0</v>
      </c>
      <c r="D6769">
        <f>NORMSINV(RAND())</f>
        <v>0</v>
      </c>
      <c r="E6769">
        <f>$W$25*EXP(($W$26-$W$28-0.5*$W$27^2)*C6769+$W$27*SQRT(C6769)*D6769)</f>
        <v>0</v>
      </c>
      <c r="F6769">
        <f>$W$30*(1+$W$31)^C6769</f>
        <v>0</v>
      </c>
      <c r="G6769">
        <f>$W$32*(1+$W$33)^C6769</f>
        <v>0</v>
      </c>
      <c r="H6769">
        <f>$W$34*(1+$W$35)^C6769</f>
        <v>0</v>
      </c>
      <c r="I6769">
        <f>MIN(E6769,F6769)</f>
        <v>0</v>
      </c>
      <c r="J6769">
        <f>MIN(E6769-I6769,G6769)</f>
        <v>0</v>
      </c>
      <c r="K6769">
        <f>MIN(E6769-I6769-J6769,H6769)</f>
        <v>0</v>
      </c>
      <c r="L6769">
        <f>E6769-I6769-J6769-K6769</f>
        <v>0</v>
      </c>
      <c r="M6769">
        <f>IF((I6769+J6769+(1-$W$36)*L6769)/$W$39&gt;=$W$38,1,0)</f>
        <v>0</v>
      </c>
      <c r="N6769">
        <f>IF(M6769=1,$W$37,$W$36)*L6769</f>
        <v>0</v>
      </c>
      <c r="O6769">
        <f>EXP(-$W$26*C6769)*I6769</f>
        <v>0</v>
      </c>
      <c r="P6769">
        <f>EXP(-$W$26*C6769)*J6769</f>
        <v>0</v>
      </c>
      <c r="Q6769">
        <f>EXP(-$W$26*C6769)*K6769</f>
        <v>0</v>
      </c>
      <c r="R6769">
        <f>EXP(-$W$26*C6769)*(L6769-N6769)</f>
        <v>0</v>
      </c>
      <c r="S6769">
        <f>EXP(-$W$26*C6769)*N6769</f>
        <v>0</v>
      </c>
      <c r="T6769">
        <f>EXP(-$W$26*C6769)*E6769</f>
        <v>0</v>
      </c>
    </row>
    <row r="6770" spans="1:20">
      <c r="A6770">
        <v>6761</v>
      </c>
      <c r="B6770">
        <f>RAND()</f>
        <v>0</v>
      </c>
      <c r="C6770">
        <f>IF(B6770&lt;$W$41,3,IF(B6770&lt;$W$41+$W$42,4,5))</f>
        <v>0</v>
      </c>
      <c r="D6770">
        <f>NORMSINV(RAND())</f>
        <v>0</v>
      </c>
      <c r="E6770">
        <f>$W$25*EXP(($W$26-$W$28-0.5*$W$27^2)*C6770+$W$27*SQRT(C6770)*D6770)</f>
        <v>0</v>
      </c>
      <c r="F6770">
        <f>$W$30*(1+$W$31)^C6770</f>
        <v>0</v>
      </c>
      <c r="G6770">
        <f>$W$32*(1+$W$33)^C6770</f>
        <v>0</v>
      </c>
      <c r="H6770">
        <f>$W$34*(1+$W$35)^C6770</f>
        <v>0</v>
      </c>
      <c r="I6770">
        <f>MIN(E6770,F6770)</f>
        <v>0</v>
      </c>
      <c r="J6770">
        <f>MIN(E6770-I6770,G6770)</f>
        <v>0</v>
      </c>
      <c r="K6770">
        <f>MIN(E6770-I6770-J6770,H6770)</f>
        <v>0</v>
      </c>
      <c r="L6770">
        <f>E6770-I6770-J6770-K6770</f>
        <v>0</v>
      </c>
      <c r="M6770">
        <f>IF((I6770+J6770+(1-$W$36)*L6770)/$W$39&gt;=$W$38,1,0)</f>
        <v>0</v>
      </c>
      <c r="N6770">
        <f>IF(M6770=1,$W$37,$W$36)*L6770</f>
        <v>0</v>
      </c>
      <c r="O6770">
        <f>EXP(-$W$26*C6770)*I6770</f>
        <v>0</v>
      </c>
      <c r="P6770">
        <f>EXP(-$W$26*C6770)*J6770</f>
        <v>0</v>
      </c>
      <c r="Q6770">
        <f>EXP(-$W$26*C6770)*K6770</f>
        <v>0</v>
      </c>
      <c r="R6770">
        <f>EXP(-$W$26*C6770)*(L6770-N6770)</f>
        <v>0</v>
      </c>
      <c r="S6770">
        <f>EXP(-$W$26*C6770)*N6770</f>
        <v>0</v>
      </c>
      <c r="T6770">
        <f>EXP(-$W$26*C6770)*E6770</f>
        <v>0</v>
      </c>
    </row>
    <row r="6771" spans="1:20">
      <c r="A6771">
        <v>6762</v>
      </c>
      <c r="B6771">
        <f>RAND()</f>
        <v>0</v>
      </c>
      <c r="C6771">
        <f>IF(B6771&lt;$W$41,3,IF(B6771&lt;$W$41+$W$42,4,5))</f>
        <v>0</v>
      </c>
      <c r="D6771">
        <f>NORMSINV(RAND())</f>
        <v>0</v>
      </c>
      <c r="E6771">
        <f>$W$25*EXP(($W$26-$W$28-0.5*$W$27^2)*C6771+$W$27*SQRT(C6771)*D6771)</f>
        <v>0</v>
      </c>
      <c r="F6771">
        <f>$W$30*(1+$W$31)^C6771</f>
        <v>0</v>
      </c>
      <c r="G6771">
        <f>$W$32*(1+$W$33)^C6771</f>
        <v>0</v>
      </c>
      <c r="H6771">
        <f>$W$34*(1+$W$35)^C6771</f>
        <v>0</v>
      </c>
      <c r="I6771">
        <f>MIN(E6771,F6771)</f>
        <v>0</v>
      </c>
      <c r="J6771">
        <f>MIN(E6771-I6771,G6771)</f>
        <v>0</v>
      </c>
      <c r="K6771">
        <f>MIN(E6771-I6771-J6771,H6771)</f>
        <v>0</v>
      </c>
      <c r="L6771">
        <f>E6771-I6771-J6771-K6771</f>
        <v>0</v>
      </c>
      <c r="M6771">
        <f>IF((I6771+J6771+(1-$W$36)*L6771)/$W$39&gt;=$W$38,1,0)</f>
        <v>0</v>
      </c>
      <c r="N6771">
        <f>IF(M6771=1,$W$37,$W$36)*L6771</f>
        <v>0</v>
      </c>
      <c r="O6771">
        <f>EXP(-$W$26*C6771)*I6771</f>
        <v>0</v>
      </c>
      <c r="P6771">
        <f>EXP(-$W$26*C6771)*J6771</f>
        <v>0</v>
      </c>
      <c r="Q6771">
        <f>EXP(-$W$26*C6771)*K6771</f>
        <v>0</v>
      </c>
      <c r="R6771">
        <f>EXP(-$W$26*C6771)*(L6771-N6771)</f>
        <v>0</v>
      </c>
      <c r="S6771">
        <f>EXP(-$W$26*C6771)*N6771</f>
        <v>0</v>
      </c>
      <c r="T6771">
        <f>EXP(-$W$26*C6771)*E6771</f>
        <v>0</v>
      </c>
    </row>
    <row r="6772" spans="1:20">
      <c r="A6772">
        <v>6763</v>
      </c>
      <c r="B6772">
        <f>RAND()</f>
        <v>0</v>
      </c>
      <c r="C6772">
        <f>IF(B6772&lt;$W$41,3,IF(B6772&lt;$W$41+$W$42,4,5))</f>
        <v>0</v>
      </c>
      <c r="D6772">
        <f>NORMSINV(RAND())</f>
        <v>0</v>
      </c>
      <c r="E6772">
        <f>$W$25*EXP(($W$26-$W$28-0.5*$W$27^2)*C6772+$W$27*SQRT(C6772)*D6772)</f>
        <v>0</v>
      </c>
      <c r="F6772">
        <f>$W$30*(1+$W$31)^C6772</f>
        <v>0</v>
      </c>
      <c r="G6772">
        <f>$W$32*(1+$W$33)^C6772</f>
        <v>0</v>
      </c>
      <c r="H6772">
        <f>$W$34*(1+$W$35)^C6772</f>
        <v>0</v>
      </c>
      <c r="I6772">
        <f>MIN(E6772,F6772)</f>
        <v>0</v>
      </c>
      <c r="J6772">
        <f>MIN(E6772-I6772,G6772)</f>
        <v>0</v>
      </c>
      <c r="K6772">
        <f>MIN(E6772-I6772-J6772,H6772)</f>
        <v>0</v>
      </c>
      <c r="L6772">
        <f>E6772-I6772-J6772-K6772</f>
        <v>0</v>
      </c>
      <c r="M6772">
        <f>IF((I6772+J6772+(1-$W$36)*L6772)/$W$39&gt;=$W$38,1,0)</f>
        <v>0</v>
      </c>
      <c r="N6772">
        <f>IF(M6772=1,$W$37,$W$36)*L6772</f>
        <v>0</v>
      </c>
      <c r="O6772">
        <f>EXP(-$W$26*C6772)*I6772</f>
        <v>0</v>
      </c>
      <c r="P6772">
        <f>EXP(-$W$26*C6772)*J6772</f>
        <v>0</v>
      </c>
      <c r="Q6772">
        <f>EXP(-$W$26*C6772)*K6772</f>
        <v>0</v>
      </c>
      <c r="R6772">
        <f>EXP(-$W$26*C6772)*(L6772-N6772)</f>
        <v>0</v>
      </c>
      <c r="S6772">
        <f>EXP(-$W$26*C6772)*N6772</f>
        <v>0</v>
      </c>
      <c r="T6772">
        <f>EXP(-$W$26*C6772)*E6772</f>
        <v>0</v>
      </c>
    </row>
    <row r="6773" spans="1:20">
      <c r="A6773">
        <v>6764</v>
      </c>
      <c r="B6773">
        <f>RAND()</f>
        <v>0</v>
      </c>
      <c r="C6773">
        <f>IF(B6773&lt;$W$41,3,IF(B6773&lt;$W$41+$W$42,4,5))</f>
        <v>0</v>
      </c>
      <c r="D6773">
        <f>NORMSINV(RAND())</f>
        <v>0</v>
      </c>
      <c r="E6773">
        <f>$W$25*EXP(($W$26-$W$28-0.5*$W$27^2)*C6773+$W$27*SQRT(C6773)*D6773)</f>
        <v>0</v>
      </c>
      <c r="F6773">
        <f>$W$30*(1+$W$31)^C6773</f>
        <v>0</v>
      </c>
      <c r="G6773">
        <f>$W$32*(1+$W$33)^C6773</f>
        <v>0</v>
      </c>
      <c r="H6773">
        <f>$W$34*(1+$W$35)^C6773</f>
        <v>0</v>
      </c>
      <c r="I6773">
        <f>MIN(E6773,F6773)</f>
        <v>0</v>
      </c>
      <c r="J6773">
        <f>MIN(E6773-I6773,G6773)</f>
        <v>0</v>
      </c>
      <c r="K6773">
        <f>MIN(E6773-I6773-J6773,H6773)</f>
        <v>0</v>
      </c>
      <c r="L6773">
        <f>E6773-I6773-J6773-K6773</f>
        <v>0</v>
      </c>
      <c r="M6773">
        <f>IF((I6773+J6773+(1-$W$36)*L6773)/$W$39&gt;=$W$38,1,0)</f>
        <v>0</v>
      </c>
      <c r="N6773">
        <f>IF(M6773=1,$W$37,$W$36)*L6773</f>
        <v>0</v>
      </c>
      <c r="O6773">
        <f>EXP(-$W$26*C6773)*I6773</f>
        <v>0</v>
      </c>
      <c r="P6773">
        <f>EXP(-$W$26*C6773)*J6773</f>
        <v>0</v>
      </c>
      <c r="Q6773">
        <f>EXP(-$W$26*C6773)*K6773</f>
        <v>0</v>
      </c>
      <c r="R6773">
        <f>EXP(-$W$26*C6773)*(L6773-N6773)</f>
        <v>0</v>
      </c>
      <c r="S6773">
        <f>EXP(-$W$26*C6773)*N6773</f>
        <v>0</v>
      </c>
      <c r="T6773">
        <f>EXP(-$W$26*C6773)*E6773</f>
        <v>0</v>
      </c>
    </row>
    <row r="6774" spans="1:20">
      <c r="A6774">
        <v>6765</v>
      </c>
      <c r="B6774">
        <f>RAND()</f>
        <v>0</v>
      </c>
      <c r="C6774">
        <f>IF(B6774&lt;$W$41,3,IF(B6774&lt;$W$41+$W$42,4,5))</f>
        <v>0</v>
      </c>
      <c r="D6774">
        <f>NORMSINV(RAND())</f>
        <v>0</v>
      </c>
      <c r="E6774">
        <f>$W$25*EXP(($W$26-$W$28-0.5*$W$27^2)*C6774+$W$27*SQRT(C6774)*D6774)</f>
        <v>0</v>
      </c>
      <c r="F6774">
        <f>$W$30*(1+$W$31)^C6774</f>
        <v>0</v>
      </c>
      <c r="G6774">
        <f>$W$32*(1+$W$33)^C6774</f>
        <v>0</v>
      </c>
      <c r="H6774">
        <f>$W$34*(1+$W$35)^C6774</f>
        <v>0</v>
      </c>
      <c r="I6774">
        <f>MIN(E6774,F6774)</f>
        <v>0</v>
      </c>
      <c r="J6774">
        <f>MIN(E6774-I6774,G6774)</f>
        <v>0</v>
      </c>
      <c r="K6774">
        <f>MIN(E6774-I6774-J6774,H6774)</f>
        <v>0</v>
      </c>
      <c r="L6774">
        <f>E6774-I6774-J6774-K6774</f>
        <v>0</v>
      </c>
      <c r="M6774">
        <f>IF((I6774+J6774+(1-$W$36)*L6774)/$W$39&gt;=$W$38,1,0)</f>
        <v>0</v>
      </c>
      <c r="N6774">
        <f>IF(M6774=1,$W$37,$W$36)*L6774</f>
        <v>0</v>
      </c>
      <c r="O6774">
        <f>EXP(-$W$26*C6774)*I6774</f>
        <v>0</v>
      </c>
      <c r="P6774">
        <f>EXP(-$W$26*C6774)*J6774</f>
        <v>0</v>
      </c>
      <c r="Q6774">
        <f>EXP(-$W$26*C6774)*K6774</f>
        <v>0</v>
      </c>
      <c r="R6774">
        <f>EXP(-$W$26*C6774)*(L6774-N6774)</f>
        <v>0</v>
      </c>
      <c r="S6774">
        <f>EXP(-$W$26*C6774)*N6774</f>
        <v>0</v>
      </c>
      <c r="T6774">
        <f>EXP(-$W$26*C6774)*E6774</f>
        <v>0</v>
      </c>
    </row>
    <row r="6775" spans="1:20">
      <c r="A6775">
        <v>6766</v>
      </c>
      <c r="B6775">
        <f>RAND()</f>
        <v>0</v>
      </c>
      <c r="C6775">
        <f>IF(B6775&lt;$W$41,3,IF(B6775&lt;$W$41+$W$42,4,5))</f>
        <v>0</v>
      </c>
      <c r="D6775">
        <f>NORMSINV(RAND())</f>
        <v>0</v>
      </c>
      <c r="E6775">
        <f>$W$25*EXP(($W$26-$W$28-0.5*$W$27^2)*C6775+$W$27*SQRT(C6775)*D6775)</f>
        <v>0</v>
      </c>
      <c r="F6775">
        <f>$W$30*(1+$W$31)^C6775</f>
        <v>0</v>
      </c>
      <c r="G6775">
        <f>$W$32*(1+$W$33)^C6775</f>
        <v>0</v>
      </c>
      <c r="H6775">
        <f>$W$34*(1+$W$35)^C6775</f>
        <v>0</v>
      </c>
      <c r="I6775">
        <f>MIN(E6775,F6775)</f>
        <v>0</v>
      </c>
      <c r="J6775">
        <f>MIN(E6775-I6775,G6775)</f>
        <v>0</v>
      </c>
      <c r="K6775">
        <f>MIN(E6775-I6775-J6775,H6775)</f>
        <v>0</v>
      </c>
      <c r="L6775">
        <f>E6775-I6775-J6775-K6775</f>
        <v>0</v>
      </c>
      <c r="M6775">
        <f>IF((I6775+J6775+(1-$W$36)*L6775)/$W$39&gt;=$W$38,1,0)</f>
        <v>0</v>
      </c>
      <c r="N6775">
        <f>IF(M6775=1,$W$37,$W$36)*L6775</f>
        <v>0</v>
      </c>
      <c r="O6775">
        <f>EXP(-$W$26*C6775)*I6775</f>
        <v>0</v>
      </c>
      <c r="P6775">
        <f>EXP(-$W$26*C6775)*J6775</f>
        <v>0</v>
      </c>
      <c r="Q6775">
        <f>EXP(-$W$26*C6775)*K6775</f>
        <v>0</v>
      </c>
      <c r="R6775">
        <f>EXP(-$W$26*C6775)*(L6775-N6775)</f>
        <v>0</v>
      </c>
      <c r="S6775">
        <f>EXP(-$W$26*C6775)*N6775</f>
        <v>0</v>
      </c>
      <c r="T6775">
        <f>EXP(-$W$26*C6775)*E6775</f>
        <v>0</v>
      </c>
    </row>
    <row r="6776" spans="1:20">
      <c r="A6776">
        <v>6767</v>
      </c>
      <c r="B6776">
        <f>RAND()</f>
        <v>0</v>
      </c>
      <c r="C6776">
        <f>IF(B6776&lt;$W$41,3,IF(B6776&lt;$W$41+$W$42,4,5))</f>
        <v>0</v>
      </c>
      <c r="D6776">
        <f>NORMSINV(RAND())</f>
        <v>0</v>
      </c>
      <c r="E6776">
        <f>$W$25*EXP(($W$26-$W$28-0.5*$W$27^2)*C6776+$W$27*SQRT(C6776)*D6776)</f>
        <v>0</v>
      </c>
      <c r="F6776">
        <f>$W$30*(1+$W$31)^C6776</f>
        <v>0</v>
      </c>
      <c r="G6776">
        <f>$W$32*(1+$W$33)^C6776</f>
        <v>0</v>
      </c>
      <c r="H6776">
        <f>$W$34*(1+$W$35)^C6776</f>
        <v>0</v>
      </c>
      <c r="I6776">
        <f>MIN(E6776,F6776)</f>
        <v>0</v>
      </c>
      <c r="J6776">
        <f>MIN(E6776-I6776,G6776)</f>
        <v>0</v>
      </c>
      <c r="K6776">
        <f>MIN(E6776-I6776-J6776,H6776)</f>
        <v>0</v>
      </c>
      <c r="L6776">
        <f>E6776-I6776-J6776-K6776</f>
        <v>0</v>
      </c>
      <c r="M6776">
        <f>IF((I6776+J6776+(1-$W$36)*L6776)/$W$39&gt;=$W$38,1,0)</f>
        <v>0</v>
      </c>
      <c r="N6776">
        <f>IF(M6776=1,$W$37,$W$36)*L6776</f>
        <v>0</v>
      </c>
      <c r="O6776">
        <f>EXP(-$W$26*C6776)*I6776</f>
        <v>0</v>
      </c>
      <c r="P6776">
        <f>EXP(-$W$26*C6776)*J6776</f>
        <v>0</v>
      </c>
      <c r="Q6776">
        <f>EXP(-$W$26*C6776)*K6776</f>
        <v>0</v>
      </c>
      <c r="R6776">
        <f>EXP(-$W$26*C6776)*(L6776-N6776)</f>
        <v>0</v>
      </c>
      <c r="S6776">
        <f>EXP(-$W$26*C6776)*N6776</f>
        <v>0</v>
      </c>
      <c r="T6776">
        <f>EXP(-$W$26*C6776)*E6776</f>
        <v>0</v>
      </c>
    </row>
    <row r="6777" spans="1:20">
      <c r="A6777">
        <v>6768</v>
      </c>
      <c r="B6777">
        <f>RAND()</f>
        <v>0</v>
      </c>
      <c r="C6777">
        <f>IF(B6777&lt;$W$41,3,IF(B6777&lt;$W$41+$W$42,4,5))</f>
        <v>0</v>
      </c>
      <c r="D6777">
        <f>NORMSINV(RAND())</f>
        <v>0</v>
      </c>
      <c r="E6777">
        <f>$W$25*EXP(($W$26-$W$28-0.5*$W$27^2)*C6777+$W$27*SQRT(C6777)*D6777)</f>
        <v>0</v>
      </c>
      <c r="F6777">
        <f>$W$30*(1+$W$31)^C6777</f>
        <v>0</v>
      </c>
      <c r="G6777">
        <f>$W$32*(1+$W$33)^C6777</f>
        <v>0</v>
      </c>
      <c r="H6777">
        <f>$W$34*(1+$W$35)^C6777</f>
        <v>0</v>
      </c>
      <c r="I6777">
        <f>MIN(E6777,F6777)</f>
        <v>0</v>
      </c>
      <c r="J6777">
        <f>MIN(E6777-I6777,G6777)</f>
        <v>0</v>
      </c>
      <c r="K6777">
        <f>MIN(E6777-I6777-J6777,H6777)</f>
        <v>0</v>
      </c>
      <c r="L6777">
        <f>E6777-I6777-J6777-K6777</f>
        <v>0</v>
      </c>
      <c r="M6777">
        <f>IF((I6777+J6777+(1-$W$36)*L6777)/$W$39&gt;=$W$38,1,0)</f>
        <v>0</v>
      </c>
      <c r="N6777">
        <f>IF(M6777=1,$W$37,$W$36)*L6777</f>
        <v>0</v>
      </c>
      <c r="O6777">
        <f>EXP(-$W$26*C6777)*I6777</f>
        <v>0</v>
      </c>
      <c r="P6777">
        <f>EXP(-$W$26*C6777)*J6777</f>
        <v>0</v>
      </c>
      <c r="Q6777">
        <f>EXP(-$W$26*C6777)*K6777</f>
        <v>0</v>
      </c>
      <c r="R6777">
        <f>EXP(-$W$26*C6777)*(L6777-N6777)</f>
        <v>0</v>
      </c>
      <c r="S6777">
        <f>EXP(-$W$26*C6777)*N6777</f>
        <v>0</v>
      </c>
      <c r="T6777">
        <f>EXP(-$W$26*C6777)*E6777</f>
        <v>0</v>
      </c>
    </row>
    <row r="6778" spans="1:20">
      <c r="A6778">
        <v>6769</v>
      </c>
      <c r="B6778">
        <f>RAND()</f>
        <v>0</v>
      </c>
      <c r="C6778">
        <f>IF(B6778&lt;$W$41,3,IF(B6778&lt;$W$41+$W$42,4,5))</f>
        <v>0</v>
      </c>
      <c r="D6778">
        <f>NORMSINV(RAND())</f>
        <v>0</v>
      </c>
      <c r="E6778">
        <f>$W$25*EXP(($W$26-$W$28-0.5*$W$27^2)*C6778+$W$27*SQRT(C6778)*D6778)</f>
        <v>0</v>
      </c>
      <c r="F6778">
        <f>$W$30*(1+$W$31)^C6778</f>
        <v>0</v>
      </c>
      <c r="G6778">
        <f>$W$32*(1+$W$33)^C6778</f>
        <v>0</v>
      </c>
      <c r="H6778">
        <f>$W$34*(1+$W$35)^C6778</f>
        <v>0</v>
      </c>
      <c r="I6778">
        <f>MIN(E6778,F6778)</f>
        <v>0</v>
      </c>
      <c r="J6778">
        <f>MIN(E6778-I6778,G6778)</f>
        <v>0</v>
      </c>
      <c r="K6778">
        <f>MIN(E6778-I6778-J6778,H6778)</f>
        <v>0</v>
      </c>
      <c r="L6778">
        <f>E6778-I6778-J6778-K6778</f>
        <v>0</v>
      </c>
      <c r="M6778">
        <f>IF((I6778+J6778+(1-$W$36)*L6778)/$W$39&gt;=$W$38,1,0)</f>
        <v>0</v>
      </c>
      <c r="N6778">
        <f>IF(M6778=1,$W$37,$W$36)*L6778</f>
        <v>0</v>
      </c>
      <c r="O6778">
        <f>EXP(-$W$26*C6778)*I6778</f>
        <v>0</v>
      </c>
      <c r="P6778">
        <f>EXP(-$W$26*C6778)*J6778</f>
        <v>0</v>
      </c>
      <c r="Q6778">
        <f>EXP(-$W$26*C6778)*K6778</f>
        <v>0</v>
      </c>
      <c r="R6778">
        <f>EXP(-$W$26*C6778)*(L6778-N6778)</f>
        <v>0</v>
      </c>
      <c r="S6778">
        <f>EXP(-$W$26*C6778)*N6778</f>
        <v>0</v>
      </c>
      <c r="T6778">
        <f>EXP(-$W$26*C6778)*E6778</f>
        <v>0</v>
      </c>
    </row>
    <row r="6779" spans="1:20">
      <c r="A6779">
        <v>6770</v>
      </c>
      <c r="B6779">
        <f>RAND()</f>
        <v>0</v>
      </c>
      <c r="C6779">
        <f>IF(B6779&lt;$W$41,3,IF(B6779&lt;$W$41+$W$42,4,5))</f>
        <v>0</v>
      </c>
      <c r="D6779">
        <f>NORMSINV(RAND())</f>
        <v>0</v>
      </c>
      <c r="E6779">
        <f>$W$25*EXP(($W$26-$W$28-0.5*$W$27^2)*C6779+$W$27*SQRT(C6779)*D6779)</f>
        <v>0</v>
      </c>
      <c r="F6779">
        <f>$W$30*(1+$W$31)^C6779</f>
        <v>0</v>
      </c>
      <c r="G6779">
        <f>$W$32*(1+$W$33)^C6779</f>
        <v>0</v>
      </c>
      <c r="H6779">
        <f>$W$34*(1+$W$35)^C6779</f>
        <v>0</v>
      </c>
      <c r="I6779">
        <f>MIN(E6779,F6779)</f>
        <v>0</v>
      </c>
      <c r="J6779">
        <f>MIN(E6779-I6779,G6779)</f>
        <v>0</v>
      </c>
      <c r="K6779">
        <f>MIN(E6779-I6779-J6779,H6779)</f>
        <v>0</v>
      </c>
      <c r="L6779">
        <f>E6779-I6779-J6779-K6779</f>
        <v>0</v>
      </c>
      <c r="M6779">
        <f>IF((I6779+J6779+(1-$W$36)*L6779)/$W$39&gt;=$W$38,1,0)</f>
        <v>0</v>
      </c>
      <c r="N6779">
        <f>IF(M6779=1,$W$37,$W$36)*L6779</f>
        <v>0</v>
      </c>
      <c r="O6779">
        <f>EXP(-$W$26*C6779)*I6779</f>
        <v>0</v>
      </c>
      <c r="P6779">
        <f>EXP(-$W$26*C6779)*J6779</f>
        <v>0</v>
      </c>
      <c r="Q6779">
        <f>EXP(-$W$26*C6779)*K6779</f>
        <v>0</v>
      </c>
      <c r="R6779">
        <f>EXP(-$W$26*C6779)*(L6779-N6779)</f>
        <v>0</v>
      </c>
      <c r="S6779">
        <f>EXP(-$W$26*C6779)*N6779</f>
        <v>0</v>
      </c>
      <c r="T6779">
        <f>EXP(-$W$26*C6779)*E6779</f>
        <v>0</v>
      </c>
    </row>
    <row r="6780" spans="1:20">
      <c r="A6780">
        <v>6771</v>
      </c>
      <c r="B6780">
        <f>RAND()</f>
        <v>0</v>
      </c>
      <c r="C6780">
        <f>IF(B6780&lt;$W$41,3,IF(B6780&lt;$W$41+$W$42,4,5))</f>
        <v>0</v>
      </c>
      <c r="D6780">
        <f>NORMSINV(RAND())</f>
        <v>0</v>
      </c>
      <c r="E6780">
        <f>$W$25*EXP(($W$26-$W$28-0.5*$W$27^2)*C6780+$W$27*SQRT(C6780)*D6780)</f>
        <v>0</v>
      </c>
      <c r="F6780">
        <f>$W$30*(1+$W$31)^C6780</f>
        <v>0</v>
      </c>
      <c r="G6780">
        <f>$W$32*(1+$W$33)^C6780</f>
        <v>0</v>
      </c>
      <c r="H6780">
        <f>$W$34*(1+$W$35)^C6780</f>
        <v>0</v>
      </c>
      <c r="I6780">
        <f>MIN(E6780,F6780)</f>
        <v>0</v>
      </c>
      <c r="J6780">
        <f>MIN(E6780-I6780,G6780)</f>
        <v>0</v>
      </c>
      <c r="K6780">
        <f>MIN(E6780-I6780-J6780,H6780)</f>
        <v>0</v>
      </c>
      <c r="L6780">
        <f>E6780-I6780-J6780-K6780</f>
        <v>0</v>
      </c>
      <c r="M6780">
        <f>IF((I6780+J6780+(1-$W$36)*L6780)/$W$39&gt;=$W$38,1,0)</f>
        <v>0</v>
      </c>
      <c r="N6780">
        <f>IF(M6780=1,$W$37,$W$36)*L6780</f>
        <v>0</v>
      </c>
      <c r="O6780">
        <f>EXP(-$W$26*C6780)*I6780</f>
        <v>0</v>
      </c>
      <c r="P6780">
        <f>EXP(-$W$26*C6780)*J6780</f>
        <v>0</v>
      </c>
      <c r="Q6780">
        <f>EXP(-$W$26*C6780)*K6780</f>
        <v>0</v>
      </c>
      <c r="R6780">
        <f>EXP(-$W$26*C6780)*(L6780-N6780)</f>
        <v>0</v>
      </c>
      <c r="S6780">
        <f>EXP(-$W$26*C6780)*N6780</f>
        <v>0</v>
      </c>
      <c r="T6780">
        <f>EXP(-$W$26*C6780)*E6780</f>
        <v>0</v>
      </c>
    </row>
    <row r="6781" spans="1:20">
      <c r="A6781">
        <v>6772</v>
      </c>
      <c r="B6781">
        <f>RAND()</f>
        <v>0</v>
      </c>
      <c r="C6781">
        <f>IF(B6781&lt;$W$41,3,IF(B6781&lt;$W$41+$W$42,4,5))</f>
        <v>0</v>
      </c>
      <c r="D6781">
        <f>NORMSINV(RAND())</f>
        <v>0</v>
      </c>
      <c r="E6781">
        <f>$W$25*EXP(($W$26-$W$28-0.5*$W$27^2)*C6781+$W$27*SQRT(C6781)*D6781)</f>
        <v>0</v>
      </c>
      <c r="F6781">
        <f>$W$30*(1+$W$31)^C6781</f>
        <v>0</v>
      </c>
      <c r="G6781">
        <f>$W$32*(1+$W$33)^C6781</f>
        <v>0</v>
      </c>
      <c r="H6781">
        <f>$W$34*(1+$W$35)^C6781</f>
        <v>0</v>
      </c>
      <c r="I6781">
        <f>MIN(E6781,F6781)</f>
        <v>0</v>
      </c>
      <c r="J6781">
        <f>MIN(E6781-I6781,G6781)</f>
        <v>0</v>
      </c>
      <c r="K6781">
        <f>MIN(E6781-I6781-J6781,H6781)</f>
        <v>0</v>
      </c>
      <c r="L6781">
        <f>E6781-I6781-J6781-K6781</f>
        <v>0</v>
      </c>
      <c r="M6781">
        <f>IF((I6781+J6781+(1-$W$36)*L6781)/$W$39&gt;=$W$38,1,0)</f>
        <v>0</v>
      </c>
      <c r="N6781">
        <f>IF(M6781=1,$W$37,$W$36)*L6781</f>
        <v>0</v>
      </c>
      <c r="O6781">
        <f>EXP(-$W$26*C6781)*I6781</f>
        <v>0</v>
      </c>
      <c r="P6781">
        <f>EXP(-$W$26*C6781)*J6781</f>
        <v>0</v>
      </c>
      <c r="Q6781">
        <f>EXP(-$W$26*C6781)*K6781</f>
        <v>0</v>
      </c>
      <c r="R6781">
        <f>EXP(-$W$26*C6781)*(L6781-N6781)</f>
        <v>0</v>
      </c>
      <c r="S6781">
        <f>EXP(-$W$26*C6781)*N6781</f>
        <v>0</v>
      </c>
      <c r="T6781">
        <f>EXP(-$W$26*C6781)*E6781</f>
        <v>0</v>
      </c>
    </row>
    <row r="6782" spans="1:20">
      <c r="A6782">
        <v>6773</v>
      </c>
      <c r="B6782">
        <f>RAND()</f>
        <v>0</v>
      </c>
      <c r="C6782">
        <f>IF(B6782&lt;$W$41,3,IF(B6782&lt;$W$41+$W$42,4,5))</f>
        <v>0</v>
      </c>
      <c r="D6782">
        <f>NORMSINV(RAND())</f>
        <v>0</v>
      </c>
      <c r="E6782">
        <f>$W$25*EXP(($W$26-$W$28-0.5*$W$27^2)*C6782+$W$27*SQRT(C6782)*D6782)</f>
        <v>0</v>
      </c>
      <c r="F6782">
        <f>$W$30*(1+$W$31)^C6782</f>
        <v>0</v>
      </c>
      <c r="G6782">
        <f>$W$32*(1+$W$33)^C6782</f>
        <v>0</v>
      </c>
      <c r="H6782">
        <f>$W$34*(1+$W$35)^C6782</f>
        <v>0</v>
      </c>
      <c r="I6782">
        <f>MIN(E6782,F6782)</f>
        <v>0</v>
      </c>
      <c r="J6782">
        <f>MIN(E6782-I6782,G6782)</f>
        <v>0</v>
      </c>
      <c r="K6782">
        <f>MIN(E6782-I6782-J6782,H6782)</f>
        <v>0</v>
      </c>
      <c r="L6782">
        <f>E6782-I6782-J6782-K6782</f>
        <v>0</v>
      </c>
      <c r="M6782">
        <f>IF((I6782+J6782+(1-$W$36)*L6782)/$W$39&gt;=$W$38,1,0)</f>
        <v>0</v>
      </c>
      <c r="N6782">
        <f>IF(M6782=1,$W$37,$W$36)*L6782</f>
        <v>0</v>
      </c>
      <c r="O6782">
        <f>EXP(-$W$26*C6782)*I6782</f>
        <v>0</v>
      </c>
      <c r="P6782">
        <f>EXP(-$W$26*C6782)*J6782</f>
        <v>0</v>
      </c>
      <c r="Q6782">
        <f>EXP(-$W$26*C6782)*K6782</f>
        <v>0</v>
      </c>
      <c r="R6782">
        <f>EXP(-$W$26*C6782)*(L6782-N6782)</f>
        <v>0</v>
      </c>
      <c r="S6782">
        <f>EXP(-$W$26*C6782)*N6782</f>
        <v>0</v>
      </c>
      <c r="T6782">
        <f>EXP(-$W$26*C6782)*E6782</f>
        <v>0</v>
      </c>
    </row>
    <row r="6783" spans="1:20">
      <c r="A6783">
        <v>6774</v>
      </c>
      <c r="B6783">
        <f>RAND()</f>
        <v>0</v>
      </c>
      <c r="C6783">
        <f>IF(B6783&lt;$W$41,3,IF(B6783&lt;$W$41+$W$42,4,5))</f>
        <v>0</v>
      </c>
      <c r="D6783">
        <f>NORMSINV(RAND())</f>
        <v>0</v>
      </c>
      <c r="E6783">
        <f>$W$25*EXP(($W$26-$W$28-0.5*$W$27^2)*C6783+$W$27*SQRT(C6783)*D6783)</f>
        <v>0</v>
      </c>
      <c r="F6783">
        <f>$W$30*(1+$W$31)^C6783</f>
        <v>0</v>
      </c>
      <c r="G6783">
        <f>$W$32*(1+$W$33)^C6783</f>
        <v>0</v>
      </c>
      <c r="H6783">
        <f>$W$34*(1+$W$35)^C6783</f>
        <v>0</v>
      </c>
      <c r="I6783">
        <f>MIN(E6783,F6783)</f>
        <v>0</v>
      </c>
      <c r="J6783">
        <f>MIN(E6783-I6783,G6783)</f>
        <v>0</v>
      </c>
      <c r="K6783">
        <f>MIN(E6783-I6783-J6783,H6783)</f>
        <v>0</v>
      </c>
      <c r="L6783">
        <f>E6783-I6783-J6783-K6783</f>
        <v>0</v>
      </c>
      <c r="M6783">
        <f>IF((I6783+J6783+(1-$W$36)*L6783)/$W$39&gt;=$W$38,1,0)</f>
        <v>0</v>
      </c>
      <c r="N6783">
        <f>IF(M6783=1,$W$37,$W$36)*L6783</f>
        <v>0</v>
      </c>
      <c r="O6783">
        <f>EXP(-$W$26*C6783)*I6783</f>
        <v>0</v>
      </c>
      <c r="P6783">
        <f>EXP(-$W$26*C6783)*J6783</f>
        <v>0</v>
      </c>
      <c r="Q6783">
        <f>EXP(-$W$26*C6783)*K6783</f>
        <v>0</v>
      </c>
      <c r="R6783">
        <f>EXP(-$W$26*C6783)*(L6783-N6783)</f>
        <v>0</v>
      </c>
      <c r="S6783">
        <f>EXP(-$W$26*C6783)*N6783</f>
        <v>0</v>
      </c>
      <c r="T6783">
        <f>EXP(-$W$26*C6783)*E6783</f>
        <v>0</v>
      </c>
    </row>
    <row r="6784" spans="1:20">
      <c r="A6784">
        <v>6775</v>
      </c>
      <c r="B6784">
        <f>RAND()</f>
        <v>0</v>
      </c>
      <c r="C6784">
        <f>IF(B6784&lt;$W$41,3,IF(B6784&lt;$W$41+$W$42,4,5))</f>
        <v>0</v>
      </c>
      <c r="D6784">
        <f>NORMSINV(RAND())</f>
        <v>0</v>
      </c>
      <c r="E6784">
        <f>$W$25*EXP(($W$26-$W$28-0.5*$W$27^2)*C6784+$W$27*SQRT(C6784)*D6784)</f>
        <v>0</v>
      </c>
      <c r="F6784">
        <f>$W$30*(1+$W$31)^C6784</f>
        <v>0</v>
      </c>
      <c r="G6784">
        <f>$W$32*(1+$W$33)^C6784</f>
        <v>0</v>
      </c>
      <c r="H6784">
        <f>$W$34*(1+$W$35)^C6784</f>
        <v>0</v>
      </c>
      <c r="I6784">
        <f>MIN(E6784,F6784)</f>
        <v>0</v>
      </c>
      <c r="J6784">
        <f>MIN(E6784-I6784,G6784)</f>
        <v>0</v>
      </c>
      <c r="K6784">
        <f>MIN(E6784-I6784-J6784,H6784)</f>
        <v>0</v>
      </c>
      <c r="L6784">
        <f>E6784-I6784-J6784-K6784</f>
        <v>0</v>
      </c>
      <c r="M6784">
        <f>IF((I6784+J6784+(1-$W$36)*L6784)/$W$39&gt;=$W$38,1,0)</f>
        <v>0</v>
      </c>
      <c r="N6784">
        <f>IF(M6784=1,$W$37,$W$36)*L6784</f>
        <v>0</v>
      </c>
      <c r="O6784">
        <f>EXP(-$W$26*C6784)*I6784</f>
        <v>0</v>
      </c>
      <c r="P6784">
        <f>EXP(-$W$26*C6784)*J6784</f>
        <v>0</v>
      </c>
      <c r="Q6784">
        <f>EXP(-$W$26*C6784)*K6784</f>
        <v>0</v>
      </c>
      <c r="R6784">
        <f>EXP(-$W$26*C6784)*(L6784-N6784)</f>
        <v>0</v>
      </c>
      <c r="S6784">
        <f>EXP(-$W$26*C6784)*N6784</f>
        <v>0</v>
      </c>
      <c r="T6784">
        <f>EXP(-$W$26*C6784)*E6784</f>
        <v>0</v>
      </c>
    </row>
    <row r="6785" spans="1:20">
      <c r="A6785">
        <v>6776</v>
      </c>
      <c r="B6785">
        <f>RAND()</f>
        <v>0</v>
      </c>
      <c r="C6785">
        <f>IF(B6785&lt;$W$41,3,IF(B6785&lt;$W$41+$W$42,4,5))</f>
        <v>0</v>
      </c>
      <c r="D6785">
        <f>NORMSINV(RAND())</f>
        <v>0</v>
      </c>
      <c r="E6785">
        <f>$W$25*EXP(($W$26-$W$28-0.5*$W$27^2)*C6785+$W$27*SQRT(C6785)*D6785)</f>
        <v>0</v>
      </c>
      <c r="F6785">
        <f>$W$30*(1+$W$31)^C6785</f>
        <v>0</v>
      </c>
      <c r="G6785">
        <f>$W$32*(1+$W$33)^C6785</f>
        <v>0</v>
      </c>
      <c r="H6785">
        <f>$W$34*(1+$W$35)^C6785</f>
        <v>0</v>
      </c>
      <c r="I6785">
        <f>MIN(E6785,F6785)</f>
        <v>0</v>
      </c>
      <c r="J6785">
        <f>MIN(E6785-I6785,G6785)</f>
        <v>0</v>
      </c>
      <c r="K6785">
        <f>MIN(E6785-I6785-J6785,H6785)</f>
        <v>0</v>
      </c>
      <c r="L6785">
        <f>E6785-I6785-J6785-K6785</f>
        <v>0</v>
      </c>
      <c r="M6785">
        <f>IF((I6785+J6785+(1-$W$36)*L6785)/$W$39&gt;=$W$38,1,0)</f>
        <v>0</v>
      </c>
      <c r="N6785">
        <f>IF(M6785=1,$W$37,$W$36)*L6785</f>
        <v>0</v>
      </c>
      <c r="O6785">
        <f>EXP(-$W$26*C6785)*I6785</f>
        <v>0</v>
      </c>
      <c r="P6785">
        <f>EXP(-$W$26*C6785)*J6785</f>
        <v>0</v>
      </c>
      <c r="Q6785">
        <f>EXP(-$W$26*C6785)*K6785</f>
        <v>0</v>
      </c>
      <c r="R6785">
        <f>EXP(-$W$26*C6785)*(L6785-N6785)</f>
        <v>0</v>
      </c>
      <c r="S6785">
        <f>EXP(-$W$26*C6785)*N6785</f>
        <v>0</v>
      </c>
      <c r="T6785">
        <f>EXP(-$W$26*C6785)*E6785</f>
        <v>0</v>
      </c>
    </row>
    <row r="6786" spans="1:20">
      <c r="A6786">
        <v>6777</v>
      </c>
      <c r="B6786">
        <f>RAND()</f>
        <v>0</v>
      </c>
      <c r="C6786">
        <f>IF(B6786&lt;$W$41,3,IF(B6786&lt;$W$41+$W$42,4,5))</f>
        <v>0</v>
      </c>
      <c r="D6786">
        <f>NORMSINV(RAND())</f>
        <v>0</v>
      </c>
      <c r="E6786">
        <f>$W$25*EXP(($W$26-$W$28-0.5*$W$27^2)*C6786+$W$27*SQRT(C6786)*D6786)</f>
        <v>0</v>
      </c>
      <c r="F6786">
        <f>$W$30*(1+$W$31)^C6786</f>
        <v>0</v>
      </c>
      <c r="G6786">
        <f>$W$32*(1+$W$33)^C6786</f>
        <v>0</v>
      </c>
      <c r="H6786">
        <f>$W$34*(1+$W$35)^C6786</f>
        <v>0</v>
      </c>
      <c r="I6786">
        <f>MIN(E6786,F6786)</f>
        <v>0</v>
      </c>
      <c r="J6786">
        <f>MIN(E6786-I6786,G6786)</f>
        <v>0</v>
      </c>
      <c r="K6786">
        <f>MIN(E6786-I6786-J6786,H6786)</f>
        <v>0</v>
      </c>
      <c r="L6786">
        <f>E6786-I6786-J6786-K6786</f>
        <v>0</v>
      </c>
      <c r="M6786">
        <f>IF((I6786+J6786+(1-$W$36)*L6786)/$W$39&gt;=$W$38,1,0)</f>
        <v>0</v>
      </c>
      <c r="N6786">
        <f>IF(M6786=1,$W$37,$W$36)*L6786</f>
        <v>0</v>
      </c>
      <c r="O6786">
        <f>EXP(-$W$26*C6786)*I6786</f>
        <v>0</v>
      </c>
      <c r="P6786">
        <f>EXP(-$W$26*C6786)*J6786</f>
        <v>0</v>
      </c>
      <c r="Q6786">
        <f>EXP(-$W$26*C6786)*K6786</f>
        <v>0</v>
      </c>
      <c r="R6786">
        <f>EXP(-$W$26*C6786)*(L6786-N6786)</f>
        <v>0</v>
      </c>
      <c r="S6786">
        <f>EXP(-$W$26*C6786)*N6786</f>
        <v>0</v>
      </c>
      <c r="T6786">
        <f>EXP(-$W$26*C6786)*E6786</f>
        <v>0</v>
      </c>
    </row>
    <row r="6787" spans="1:20">
      <c r="A6787">
        <v>6778</v>
      </c>
      <c r="B6787">
        <f>RAND()</f>
        <v>0</v>
      </c>
      <c r="C6787">
        <f>IF(B6787&lt;$W$41,3,IF(B6787&lt;$W$41+$W$42,4,5))</f>
        <v>0</v>
      </c>
      <c r="D6787">
        <f>NORMSINV(RAND())</f>
        <v>0</v>
      </c>
      <c r="E6787">
        <f>$W$25*EXP(($W$26-$W$28-0.5*$W$27^2)*C6787+$W$27*SQRT(C6787)*D6787)</f>
        <v>0</v>
      </c>
      <c r="F6787">
        <f>$W$30*(1+$W$31)^C6787</f>
        <v>0</v>
      </c>
      <c r="G6787">
        <f>$W$32*(1+$W$33)^C6787</f>
        <v>0</v>
      </c>
      <c r="H6787">
        <f>$W$34*(1+$W$35)^C6787</f>
        <v>0</v>
      </c>
      <c r="I6787">
        <f>MIN(E6787,F6787)</f>
        <v>0</v>
      </c>
      <c r="J6787">
        <f>MIN(E6787-I6787,G6787)</f>
        <v>0</v>
      </c>
      <c r="K6787">
        <f>MIN(E6787-I6787-J6787,H6787)</f>
        <v>0</v>
      </c>
      <c r="L6787">
        <f>E6787-I6787-J6787-K6787</f>
        <v>0</v>
      </c>
      <c r="M6787">
        <f>IF((I6787+J6787+(1-$W$36)*L6787)/$W$39&gt;=$W$38,1,0)</f>
        <v>0</v>
      </c>
      <c r="N6787">
        <f>IF(M6787=1,$W$37,$W$36)*L6787</f>
        <v>0</v>
      </c>
      <c r="O6787">
        <f>EXP(-$W$26*C6787)*I6787</f>
        <v>0</v>
      </c>
      <c r="P6787">
        <f>EXP(-$W$26*C6787)*J6787</f>
        <v>0</v>
      </c>
      <c r="Q6787">
        <f>EXP(-$W$26*C6787)*K6787</f>
        <v>0</v>
      </c>
      <c r="R6787">
        <f>EXP(-$W$26*C6787)*(L6787-N6787)</f>
        <v>0</v>
      </c>
      <c r="S6787">
        <f>EXP(-$W$26*C6787)*N6787</f>
        <v>0</v>
      </c>
      <c r="T6787">
        <f>EXP(-$W$26*C6787)*E6787</f>
        <v>0</v>
      </c>
    </row>
    <row r="6788" spans="1:20">
      <c r="A6788">
        <v>6779</v>
      </c>
      <c r="B6788">
        <f>RAND()</f>
        <v>0</v>
      </c>
      <c r="C6788">
        <f>IF(B6788&lt;$W$41,3,IF(B6788&lt;$W$41+$W$42,4,5))</f>
        <v>0</v>
      </c>
      <c r="D6788">
        <f>NORMSINV(RAND())</f>
        <v>0</v>
      </c>
      <c r="E6788">
        <f>$W$25*EXP(($W$26-$W$28-0.5*$W$27^2)*C6788+$W$27*SQRT(C6788)*D6788)</f>
        <v>0</v>
      </c>
      <c r="F6788">
        <f>$W$30*(1+$W$31)^C6788</f>
        <v>0</v>
      </c>
      <c r="G6788">
        <f>$W$32*(1+$W$33)^C6788</f>
        <v>0</v>
      </c>
      <c r="H6788">
        <f>$W$34*(1+$W$35)^C6788</f>
        <v>0</v>
      </c>
      <c r="I6788">
        <f>MIN(E6788,F6788)</f>
        <v>0</v>
      </c>
      <c r="J6788">
        <f>MIN(E6788-I6788,G6788)</f>
        <v>0</v>
      </c>
      <c r="K6788">
        <f>MIN(E6788-I6788-J6788,H6788)</f>
        <v>0</v>
      </c>
      <c r="L6788">
        <f>E6788-I6788-J6788-K6788</f>
        <v>0</v>
      </c>
      <c r="M6788">
        <f>IF((I6788+J6788+(1-$W$36)*L6788)/$W$39&gt;=$W$38,1,0)</f>
        <v>0</v>
      </c>
      <c r="N6788">
        <f>IF(M6788=1,$W$37,$W$36)*L6788</f>
        <v>0</v>
      </c>
      <c r="O6788">
        <f>EXP(-$W$26*C6788)*I6788</f>
        <v>0</v>
      </c>
      <c r="P6788">
        <f>EXP(-$W$26*C6788)*J6788</f>
        <v>0</v>
      </c>
      <c r="Q6788">
        <f>EXP(-$W$26*C6788)*K6788</f>
        <v>0</v>
      </c>
      <c r="R6788">
        <f>EXP(-$W$26*C6788)*(L6788-N6788)</f>
        <v>0</v>
      </c>
      <c r="S6788">
        <f>EXP(-$W$26*C6788)*N6788</f>
        <v>0</v>
      </c>
      <c r="T6788">
        <f>EXP(-$W$26*C6788)*E6788</f>
        <v>0</v>
      </c>
    </row>
    <row r="6789" spans="1:20">
      <c r="A6789">
        <v>6780</v>
      </c>
      <c r="B6789">
        <f>RAND()</f>
        <v>0</v>
      </c>
      <c r="C6789">
        <f>IF(B6789&lt;$W$41,3,IF(B6789&lt;$W$41+$W$42,4,5))</f>
        <v>0</v>
      </c>
      <c r="D6789">
        <f>NORMSINV(RAND())</f>
        <v>0</v>
      </c>
      <c r="E6789">
        <f>$W$25*EXP(($W$26-$W$28-0.5*$W$27^2)*C6789+$W$27*SQRT(C6789)*D6789)</f>
        <v>0</v>
      </c>
      <c r="F6789">
        <f>$W$30*(1+$W$31)^C6789</f>
        <v>0</v>
      </c>
      <c r="G6789">
        <f>$W$32*(1+$W$33)^C6789</f>
        <v>0</v>
      </c>
      <c r="H6789">
        <f>$W$34*(1+$W$35)^C6789</f>
        <v>0</v>
      </c>
      <c r="I6789">
        <f>MIN(E6789,F6789)</f>
        <v>0</v>
      </c>
      <c r="J6789">
        <f>MIN(E6789-I6789,G6789)</f>
        <v>0</v>
      </c>
      <c r="K6789">
        <f>MIN(E6789-I6789-J6789,H6789)</f>
        <v>0</v>
      </c>
      <c r="L6789">
        <f>E6789-I6789-J6789-K6789</f>
        <v>0</v>
      </c>
      <c r="M6789">
        <f>IF((I6789+J6789+(1-$W$36)*L6789)/$W$39&gt;=$W$38,1,0)</f>
        <v>0</v>
      </c>
      <c r="N6789">
        <f>IF(M6789=1,$W$37,$W$36)*L6789</f>
        <v>0</v>
      </c>
      <c r="O6789">
        <f>EXP(-$W$26*C6789)*I6789</f>
        <v>0</v>
      </c>
      <c r="P6789">
        <f>EXP(-$W$26*C6789)*J6789</f>
        <v>0</v>
      </c>
      <c r="Q6789">
        <f>EXP(-$W$26*C6789)*K6789</f>
        <v>0</v>
      </c>
      <c r="R6789">
        <f>EXP(-$W$26*C6789)*(L6789-N6789)</f>
        <v>0</v>
      </c>
      <c r="S6789">
        <f>EXP(-$W$26*C6789)*N6789</f>
        <v>0</v>
      </c>
      <c r="T6789">
        <f>EXP(-$W$26*C6789)*E6789</f>
        <v>0</v>
      </c>
    </row>
    <row r="6790" spans="1:20">
      <c r="A6790">
        <v>6781</v>
      </c>
      <c r="B6790">
        <f>RAND()</f>
        <v>0</v>
      </c>
      <c r="C6790">
        <f>IF(B6790&lt;$W$41,3,IF(B6790&lt;$W$41+$W$42,4,5))</f>
        <v>0</v>
      </c>
      <c r="D6790">
        <f>NORMSINV(RAND())</f>
        <v>0</v>
      </c>
      <c r="E6790">
        <f>$W$25*EXP(($W$26-$W$28-0.5*$W$27^2)*C6790+$W$27*SQRT(C6790)*D6790)</f>
        <v>0</v>
      </c>
      <c r="F6790">
        <f>$W$30*(1+$W$31)^C6790</f>
        <v>0</v>
      </c>
      <c r="G6790">
        <f>$W$32*(1+$W$33)^C6790</f>
        <v>0</v>
      </c>
      <c r="H6790">
        <f>$W$34*(1+$W$35)^C6790</f>
        <v>0</v>
      </c>
      <c r="I6790">
        <f>MIN(E6790,F6790)</f>
        <v>0</v>
      </c>
      <c r="J6790">
        <f>MIN(E6790-I6790,G6790)</f>
        <v>0</v>
      </c>
      <c r="K6790">
        <f>MIN(E6790-I6790-J6790,H6790)</f>
        <v>0</v>
      </c>
      <c r="L6790">
        <f>E6790-I6790-J6790-K6790</f>
        <v>0</v>
      </c>
      <c r="M6790">
        <f>IF((I6790+J6790+(1-$W$36)*L6790)/$W$39&gt;=$W$38,1,0)</f>
        <v>0</v>
      </c>
      <c r="N6790">
        <f>IF(M6790=1,$W$37,$W$36)*L6790</f>
        <v>0</v>
      </c>
      <c r="O6790">
        <f>EXP(-$W$26*C6790)*I6790</f>
        <v>0</v>
      </c>
      <c r="P6790">
        <f>EXP(-$W$26*C6790)*J6790</f>
        <v>0</v>
      </c>
      <c r="Q6790">
        <f>EXP(-$W$26*C6790)*K6790</f>
        <v>0</v>
      </c>
      <c r="R6790">
        <f>EXP(-$W$26*C6790)*(L6790-N6790)</f>
        <v>0</v>
      </c>
      <c r="S6790">
        <f>EXP(-$W$26*C6790)*N6790</f>
        <v>0</v>
      </c>
      <c r="T6790">
        <f>EXP(-$W$26*C6790)*E6790</f>
        <v>0</v>
      </c>
    </row>
    <row r="6791" spans="1:20">
      <c r="A6791">
        <v>6782</v>
      </c>
      <c r="B6791">
        <f>RAND()</f>
        <v>0</v>
      </c>
      <c r="C6791">
        <f>IF(B6791&lt;$W$41,3,IF(B6791&lt;$W$41+$W$42,4,5))</f>
        <v>0</v>
      </c>
      <c r="D6791">
        <f>NORMSINV(RAND())</f>
        <v>0</v>
      </c>
      <c r="E6791">
        <f>$W$25*EXP(($W$26-$W$28-0.5*$W$27^2)*C6791+$W$27*SQRT(C6791)*D6791)</f>
        <v>0</v>
      </c>
      <c r="F6791">
        <f>$W$30*(1+$W$31)^C6791</f>
        <v>0</v>
      </c>
      <c r="G6791">
        <f>$W$32*(1+$W$33)^C6791</f>
        <v>0</v>
      </c>
      <c r="H6791">
        <f>$W$34*(1+$W$35)^C6791</f>
        <v>0</v>
      </c>
      <c r="I6791">
        <f>MIN(E6791,F6791)</f>
        <v>0</v>
      </c>
      <c r="J6791">
        <f>MIN(E6791-I6791,G6791)</f>
        <v>0</v>
      </c>
      <c r="K6791">
        <f>MIN(E6791-I6791-J6791,H6791)</f>
        <v>0</v>
      </c>
      <c r="L6791">
        <f>E6791-I6791-J6791-K6791</f>
        <v>0</v>
      </c>
      <c r="M6791">
        <f>IF((I6791+J6791+(1-$W$36)*L6791)/$W$39&gt;=$W$38,1,0)</f>
        <v>0</v>
      </c>
      <c r="N6791">
        <f>IF(M6791=1,$W$37,$W$36)*L6791</f>
        <v>0</v>
      </c>
      <c r="O6791">
        <f>EXP(-$W$26*C6791)*I6791</f>
        <v>0</v>
      </c>
      <c r="P6791">
        <f>EXP(-$W$26*C6791)*J6791</f>
        <v>0</v>
      </c>
      <c r="Q6791">
        <f>EXP(-$W$26*C6791)*K6791</f>
        <v>0</v>
      </c>
      <c r="R6791">
        <f>EXP(-$W$26*C6791)*(L6791-N6791)</f>
        <v>0</v>
      </c>
      <c r="S6791">
        <f>EXP(-$W$26*C6791)*N6791</f>
        <v>0</v>
      </c>
      <c r="T6791">
        <f>EXP(-$W$26*C6791)*E6791</f>
        <v>0</v>
      </c>
    </row>
    <row r="6792" spans="1:20">
      <c r="A6792">
        <v>6783</v>
      </c>
      <c r="B6792">
        <f>RAND()</f>
        <v>0</v>
      </c>
      <c r="C6792">
        <f>IF(B6792&lt;$W$41,3,IF(B6792&lt;$W$41+$W$42,4,5))</f>
        <v>0</v>
      </c>
      <c r="D6792">
        <f>NORMSINV(RAND())</f>
        <v>0</v>
      </c>
      <c r="E6792">
        <f>$W$25*EXP(($W$26-$W$28-0.5*$W$27^2)*C6792+$W$27*SQRT(C6792)*D6792)</f>
        <v>0</v>
      </c>
      <c r="F6792">
        <f>$W$30*(1+$W$31)^C6792</f>
        <v>0</v>
      </c>
      <c r="G6792">
        <f>$W$32*(1+$W$33)^C6792</f>
        <v>0</v>
      </c>
      <c r="H6792">
        <f>$W$34*(1+$W$35)^C6792</f>
        <v>0</v>
      </c>
      <c r="I6792">
        <f>MIN(E6792,F6792)</f>
        <v>0</v>
      </c>
      <c r="J6792">
        <f>MIN(E6792-I6792,G6792)</f>
        <v>0</v>
      </c>
      <c r="K6792">
        <f>MIN(E6792-I6792-J6792,H6792)</f>
        <v>0</v>
      </c>
      <c r="L6792">
        <f>E6792-I6792-J6792-K6792</f>
        <v>0</v>
      </c>
      <c r="M6792">
        <f>IF((I6792+J6792+(1-$W$36)*L6792)/$W$39&gt;=$W$38,1,0)</f>
        <v>0</v>
      </c>
      <c r="N6792">
        <f>IF(M6792=1,$W$37,$W$36)*L6792</f>
        <v>0</v>
      </c>
      <c r="O6792">
        <f>EXP(-$W$26*C6792)*I6792</f>
        <v>0</v>
      </c>
      <c r="P6792">
        <f>EXP(-$W$26*C6792)*J6792</f>
        <v>0</v>
      </c>
      <c r="Q6792">
        <f>EXP(-$W$26*C6792)*K6792</f>
        <v>0</v>
      </c>
      <c r="R6792">
        <f>EXP(-$W$26*C6792)*(L6792-N6792)</f>
        <v>0</v>
      </c>
      <c r="S6792">
        <f>EXP(-$W$26*C6792)*N6792</f>
        <v>0</v>
      </c>
      <c r="T6792">
        <f>EXP(-$W$26*C6792)*E6792</f>
        <v>0</v>
      </c>
    </row>
    <row r="6793" spans="1:20">
      <c r="A6793">
        <v>6784</v>
      </c>
      <c r="B6793">
        <f>RAND()</f>
        <v>0</v>
      </c>
      <c r="C6793">
        <f>IF(B6793&lt;$W$41,3,IF(B6793&lt;$W$41+$W$42,4,5))</f>
        <v>0</v>
      </c>
      <c r="D6793">
        <f>NORMSINV(RAND())</f>
        <v>0</v>
      </c>
      <c r="E6793">
        <f>$W$25*EXP(($W$26-$W$28-0.5*$W$27^2)*C6793+$W$27*SQRT(C6793)*D6793)</f>
        <v>0</v>
      </c>
      <c r="F6793">
        <f>$W$30*(1+$W$31)^C6793</f>
        <v>0</v>
      </c>
      <c r="G6793">
        <f>$W$32*(1+$W$33)^C6793</f>
        <v>0</v>
      </c>
      <c r="H6793">
        <f>$W$34*(1+$W$35)^C6793</f>
        <v>0</v>
      </c>
      <c r="I6793">
        <f>MIN(E6793,F6793)</f>
        <v>0</v>
      </c>
      <c r="J6793">
        <f>MIN(E6793-I6793,G6793)</f>
        <v>0</v>
      </c>
      <c r="K6793">
        <f>MIN(E6793-I6793-J6793,H6793)</f>
        <v>0</v>
      </c>
      <c r="L6793">
        <f>E6793-I6793-J6793-K6793</f>
        <v>0</v>
      </c>
      <c r="M6793">
        <f>IF((I6793+J6793+(1-$W$36)*L6793)/$W$39&gt;=$W$38,1,0)</f>
        <v>0</v>
      </c>
      <c r="N6793">
        <f>IF(M6793=1,$W$37,$W$36)*L6793</f>
        <v>0</v>
      </c>
      <c r="O6793">
        <f>EXP(-$W$26*C6793)*I6793</f>
        <v>0</v>
      </c>
      <c r="P6793">
        <f>EXP(-$W$26*C6793)*J6793</f>
        <v>0</v>
      </c>
      <c r="Q6793">
        <f>EXP(-$W$26*C6793)*K6793</f>
        <v>0</v>
      </c>
      <c r="R6793">
        <f>EXP(-$W$26*C6793)*(L6793-N6793)</f>
        <v>0</v>
      </c>
      <c r="S6793">
        <f>EXP(-$W$26*C6793)*N6793</f>
        <v>0</v>
      </c>
      <c r="T6793">
        <f>EXP(-$W$26*C6793)*E6793</f>
        <v>0</v>
      </c>
    </row>
    <row r="6794" spans="1:20">
      <c r="A6794">
        <v>6785</v>
      </c>
      <c r="B6794">
        <f>RAND()</f>
        <v>0</v>
      </c>
      <c r="C6794">
        <f>IF(B6794&lt;$W$41,3,IF(B6794&lt;$W$41+$W$42,4,5))</f>
        <v>0</v>
      </c>
      <c r="D6794">
        <f>NORMSINV(RAND())</f>
        <v>0</v>
      </c>
      <c r="E6794">
        <f>$W$25*EXP(($W$26-$W$28-0.5*$W$27^2)*C6794+$W$27*SQRT(C6794)*D6794)</f>
        <v>0</v>
      </c>
      <c r="F6794">
        <f>$W$30*(1+$W$31)^C6794</f>
        <v>0</v>
      </c>
      <c r="G6794">
        <f>$W$32*(1+$W$33)^C6794</f>
        <v>0</v>
      </c>
      <c r="H6794">
        <f>$W$34*(1+$W$35)^C6794</f>
        <v>0</v>
      </c>
      <c r="I6794">
        <f>MIN(E6794,F6794)</f>
        <v>0</v>
      </c>
      <c r="J6794">
        <f>MIN(E6794-I6794,G6794)</f>
        <v>0</v>
      </c>
      <c r="K6794">
        <f>MIN(E6794-I6794-J6794,H6794)</f>
        <v>0</v>
      </c>
      <c r="L6794">
        <f>E6794-I6794-J6794-K6794</f>
        <v>0</v>
      </c>
      <c r="M6794">
        <f>IF((I6794+J6794+(1-$W$36)*L6794)/$W$39&gt;=$W$38,1,0)</f>
        <v>0</v>
      </c>
      <c r="N6794">
        <f>IF(M6794=1,$W$37,$W$36)*L6794</f>
        <v>0</v>
      </c>
      <c r="O6794">
        <f>EXP(-$W$26*C6794)*I6794</f>
        <v>0</v>
      </c>
      <c r="P6794">
        <f>EXP(-$W$26*C6794)*J6794</f>
        <v>0</v>
      </c>
      <c r="Q6794">
        <f>EXP(-$W$26*C6794)*K6794</f>
        <v>0</v>
      </c>
      <c r="R6794">
        <f>EXP(-$W$26*C6794)*(L6794-N6794)</f>
        <v>0</v>
      </c>
      <c r="S6794">
        <f>EXP(-$W$26*C6794)*N6794</f>
        <v>0</v>
      </c>
      <c r="T6794">
        <f>EXP(-$W$26*C6794)*E6794</f>
        <v>0</v>
      </c>
    </row>
    <row r="6795" spans="1:20">
      <c r="A6795">
        <v>6786</v>
      </c>
      <c r="B6795">
        <f>RAND()</f>
        <v>0</v>
      </c>
      <c r="C6795">
        <f>IF(B6795&lt;$W$41,3,IF(B6795&lt;$W$41+$W$42,4,5))</f>
        <v>0</v>
      </c>
      <c r="D6795">
        <f>NORMSINV(RAND())</f>
        <v>0</v>
      </c>
      <c r="E6795">
        <f>$W$25*EXP(($W$26-$W$28-0.5*$W$27^2)*C6795+$W$27*SQRT(C6795)*D6795)</f>
        <v>0</v>
      </c>
      <c r="F6795">
        <f>$W$30*(1+$W$31)^C6795</f>
        <v>0</v>
      </c>
      <c r="G6795">
        <f>$W$32*(1+$W$33)^C6795</f>
        <v>0</v>
      </c>
      <c r="H6795">
        <f>$W$34*(1+$W$35)^C6795</f>
        <v>0</v>
      </c>
      <c r="I6795">
        <f>MIN(E6795,F6795)</f>
        <v>0</v>
      </c>
      <c r="J6795">
        <f>MIN(E6795-I6795,G6795)</f>
        <v>0</v>
      </c>
      <c r="K6795">
        <f>MIN(E6795-I6795-J6795,H6795)</f>
        <v>0</v>
      </c>
      <c r="L6795">
        <f>E6795-I6795-J6795-K6795</f>
        <v>0</v>
      </c>
      <c r="M6795">
        <f>IF((I6795+J6795+(1-$W$36)*L6795)/$W$39&gt;=$W$38,1,0)</f>
        <v>0</v>
      </c>
      <c r="N6795">
        <f>IF(M6795=1,$W$37,$W$36)*L6795</f>
        <v>0</v>
      </c>
      <c r="O6795">
        <f>EXP(-$W$26*C6795)*I6795</f>
        <v>0</v>
      </c>
      <c r="P6795">
        <f>EXP(-$W$26*C6795)*J6795</f>
        <v>0</v>
      </c>
      <c r="Q6795">
        <f>EXP(-$W$26*C6795)*K6795</f>
        <v>0</v>
      </c>
      <c r="R6795">
        <f>EXP(-$W$26*C6795)*(L6795-N6795)</f>
        <v>0</v>
      </c>
      <c r="S6795">
        <f>EXP(-$W$26*C6795)*N6795</f>
        <v>0</v>
      </c>
      <c r="T6795">
        <f>EXP(-$W$26*C6795)*E6795</f>
        <v>0</v>
      </c>
    </row>
    <row r="6796" spans="1:20">
      <c r="A6796">
        <v>6787</v>
      </c>
      <c r="B6796">
        <f>RAND()</f>
        <v>0</v>
      </c>
      <c r="C6796">
        <f>IF(B6796&lt;$W$41,3,IF(B6796&lt;$W$41+$W$42,4,5))</f>
        <v>0</v>
      </c>
      <c r="D6796">
        <f>NORMSINV(RAND())</f>
        <v>0</v>
      </c>
      <c r="E6796">
        <f>$W$25*EXP(($W$26-$W$28-0.5*$W$27^2)*C6796+$W$27*SQRT(C6796)*D6796)</f>
        <v>0</v>
      </c>
      <c r="F6796">
        <f>$W$30*(1+$W$31)^C6796</f>
        <v>0</v>
      </c>
      <c r="G6796">
        <f>$W$32*(1+$W$33)^C6796</f>
        <v>0</v>
      </c>
      <c r="H6796">
        <f>$W$34*(1+$W$35)^C6796</f>
        <v>0</v>
      </c>
      <c r="I6796">
        <f>MIN(E6796,F6796)</f>
        <v>0</v>
      </c>
      <c r="J6796">
        <f>MIN(E6796-I6796,G6796)</f>
        <v>0</v>
      </c>
      <c r="K6796">
        <f>MIN(E6796-I6796-J6796,H6796)</f>
        <v>0</v>
      </c>
      <c r="L6796">
        <f>E6796-I6796-J6796-K6796</f>
        <v>0</v>
      </c>
      <c r="M6796">
        <f>IF((I6796+J6796+(1-$W$36)*L6796)/$W$39&gt;=$W$38,1,0)</f>
        <v>0</v>
      </c>
      <c r="N6796">
        <f>IF(M6796=1,$W$37,$W$36)*L6796</f>
        <v>0</v>
      </c>
      <c r="O6796">
        <f>EXP(-$W$26*C6796)*I6796</f>
        <v>0</v>
      </c>
      <c r="P6796">
        <f>EXP(-$W$26*C6796)*J6796</f>
        <v>0</v>
      </c>
      <c r="Q6796">
        <f>EXP(-$W$26*C6796)*K6796</f>
        <v>0</v>
      </c>
      <c r="R6796">
        <f>EXP(-$W$26*C6796)*(L6796-N6796)</f>
        <v>0</v>
      </c>
      <c r="S6796">
        <f>EXP(-$W$26*C6796)*N6796</f>
        <v>0</v>
      </c>
      <c r="T6796">
        <f>EXP(-$W$26*C6796)*E6796</f>
        <v>0</v>
      </c>
    </row>
    <row r="6797" spans="1:20">
      <c r="A6797">
        <v>6788</v>
      </c>
      <c r="B6797">
        <f>RAND()</f>
        <v>0</v>
      </c>
      <c r="C6797">
        <f>IF(B6797&lt;$W$41,3,IF(B6797&lt;$W$41+$W$42,4,5))</f>
        <v>0</v>
      </c>
      <c r="D6797">
        <f>NORMSINV(RAND())</f>
        <v>0</v>
      </c>
      <c r="E6797">
        <f>$W$25*EXP(($W$26-$W$28-0.5*$W$27^2)*C6797+$W$27*SQRT(C6797)*D6797)</f>
        <v>0</v>
      </c>
      <c r="F6797">
        <f>$W$30*(1+$W$31)^C6797</f>
        <v>0</v>
      </c>
      <c r="G6797">
        <f>$W$32*(1+$W$33)^C6797</f>
        <v>0</v>
      </c>
      <c r="H6797">
        <f>$W$34*(1+$W$35)^C6797</f>
        <v>0</v>
      </c>
      <c r="I6797">
        <f>MIN(E6797,F6797)</f>
        <v>0</v>
      </c>
      <c r="J6797">
        <f>MIN(E6797-I6797,G6797)</f>
        <v>0</v>
      </c>
      <c r="K6797">
        <f>MIN(E6797-I6797-J6797,H6797)</f>
        <v>0</v>
      </c>
      <c r="L6797">
        <f>E6797-I6797-J6797-K6797</f>
        <v>0</v>
      </c>
      <c r="M6797">
        <f>IF((I6797+J6797+(1-$W$36)*L6797)/$W$39&gt;=$W$38,1,0)</f>
        <v>0</v>
      </c>
      <c r="N6797">
        <f>IF(M6797=1,$W$37,$W$36)*L6797</f>
        <v>0</v>
      </c>
      <c r="O6797">
        <f>EXP(-$W$26*C6797)*I6797</f>
        <v>0</v>
      </c>
      <c r="P6797">
        <f>EXP(-$W$26*C6797)*J6797</f>
        <v>0</v>
      </c>
      <c r="Q6797">
        <f>EXP(-$W$26*C6797)*K6797</f>
        <v>0</v>
      </c>
      <c r="R6797">
        <f>EXP(-$W$26*C6797)*(L6797-N6797)</f>
        <v>0</v>
      </c>
      <c r="S6797">
        <f>EXP(-$W$26*C6797)*N6797</f>
        <v>0</v>
      </c>
      <c r="T6797">
        <f>EXP(-$W$26*C6797)*E6797</f>
        <v>0</v>
      </c>
    </row>
    <row r="6798" spans="1:20">
      <c r="A6798">
        <v>6789</v>
      </c>
      <c r="B6798">
        <f>RAND()</f>
        <v>0</v>
      </c>
      <c r="C6798">
        <f>IF(B6798&lt;$W$41,3,IF(B6798&lt;$W$41+$W$42,4,5))</f>
        <v>0</v>
      </c>
      <c r="D6798">
        <f>NORMSINV(RAND())</f>
        <v>0</v>
      </c>
      <c r="E6798">
        <f>$W$25*EXP(($W$26-$W$28-0.5*$W$27^2)*C6798+$W$27*SQRT(C6798)*D6798)</f>
        <v>0</v>
      </c>
      <c r="F6798">
        <f>$W$30*(1+$W$31)^C6798</f>
        <v>0</v>
      </c>
      <c r="G6798">
        <f>$W$32*(1+$W$33)^C6798</f>
        <v>0</v>
      </c>
      <c r="H6798">
        <f>$W$34*(1+$W$35)^C6798</f>
        <v>0</v>
      </c>
      <c r="I6798">
        <f>MIN(E6798,F6798)</f>
        <v>0</v>
      </c>
      <c r="J6798">
        <f>MIN(E6798-I6798,G6798)</f>
        <v>0</v>
      </c>
      <c r="K6798">
        <f>MIN(E6798-I6798-J6798,H6798)</f>
        <v>0</v>
      </c>
      <c r="L6798">
        <f>E6798-I6798-J6798-K6798</f>
        <v>0</v>
      </c>
      <c r="M6798">
        <f>IF((I6798+J6798+(1-$W$36)*L6798)/$W$39&gt;=$W$38,1,0)</f>
        <v>0</v>
      </c>
      <c r="N6798">
        <f>IF(M6798=1,$W$37,$W$36)*L6798</f>
        <v>0</v>
      </c>
      <c r="O6798">
        <f>EXP(-$W$26*C6798)*I6798</f>
        <v>0</v>
      </c>
      <c r="P6798">
        <f>EXP(-$W$26*C6798)*J6798</f>
        <v>0</v>
      </c>
      <c r="Q6798">
        <f>EXP(-$W$26*C6798)*K6798</f>
        <v>0</v>
      </c>
      <c r="R6798">
        <f>EXP(-$W$26*C6798)*(L6798-N6798)</f>
        <v>0</v>
      </c>
      <c r="S6798">
        <f>EXP(-$W$26*C6798)*N6798</f>
        <v>0</v>
      </c>
      <c r="T6798">
        <f>EXP(-$W$26*C6798)*E6798</f>
        <v>0</v>
      </c>
    </row>
    <row r="6799" spans="1:20">
      <c r="A6799">
        <v>6790</v>
      </c>
      <c r="B6799">
        <f>RAND()</f>
        <v>0</v>
      </c>
      <c r="C6799">
        <f>IF(B6799&lt;$W$41,3,IF(B6799&lt;$W$41+$W$42,4,5))</f>
        <v>0</v>
      </c>
      <c r="D6799">
        <f>NORMSINV(RAND())</f>
        <v>0</v>
      </c>
      <c r="E6799">
        <f>$W$25*EXP(($W$26-$W$28-0.5*$W$27^2)*C6799+$W$27*SQRT(C6799)*D6799)</f>
        <v>0</v>
      </c>
      <c r="F6799">
        <f>$W$30*(1+$W$31)^C6799</f>
        <v>0</v>
      </c>
      <c r="G6799">
        <f>$W$32*(1+$W$33)^C6799</f>
        <v>0</v>
      </c>
      <c r="H6799">
        <f>$W$34*(1+$W$35)^C6799</f>
        <v>0</v>
      </c>
      <c r="I6799">
        <f>MIN(E6799,F6799)</f>
        <v>0</v>
      </c>
      <c r="J6799">
        <f>MIN(E6799-I6799,G6799)</f>
        <v>0</v>
      </c>
      <c r="K6799">
        <f>MIN(E6799-I6799-J6799,H6799)</f>
        <v>0</v>
      </c>
      <c r="L6799">
        <f>E6799-I6799-J6799-K6799</f>
        <v>0</v>
      </c>
      <c r="M6799">
        <f>IF((I6799+J6799+(1-$W$36)*L6799)/$W$39&gt;=$W$38,1,0)</f>
        <v>0</v>
      </c>
      <c r="N6799">
        <f>IF(M6799=1,$W$37,$W$36)*L6799</f>
        <v>0</v>
      </c>
      <c r="O6799">
        <f>EXP(-$W$26*C6799)*I6799</f>
        <v>0</v>
      </c>
      <c r="P6799">
        <f>EXP(-$W$26*C6799)*J6799</f>
        <v>0</v>
      </c>
      <c r="Q6799">
        <f>EXP(-$W$26*C6799)*K6799</f>
        <v>0</v>
      </c>
      <c r="R6799">
        <f>EXP(-$W$26*C6799)*(L6799-N6799)</f>
        <v>0</v>
      </c>
      <c r="S6799">
        <f>EXP(-$W$26*C6799)*N6799</f>
        <v>0</v>
      </c>
      <c r="T6799">
        <f>EXP(-$W$26*C6799)*E6799</f>
        <v>0</v>
      </c>
    </row>
    <row r="6800" spans="1:20">
      <c r="A6800">
        <v>6791</v>
      </c>
      <c r="B6800">
        <f>RAND()</f>
        <v>0</v>
      </c>
      <c r="C6800">
        <f>IF(B6800&lt;$W$41,3,IF(B6800&lt;$W$41+$W$42,4,5))</f>
        <v>0</v>
      </c>
      <c r="D6800">
        <f>NORMSINV(RAND())</f>
        <v>0</v>
      </c>
      <c r="E6800">
        <f>$W$25*EXP(($W$26-$W$28-0.5*$W$27^2)*C6800+$W$27*SQRT(C6800)*D6800)</f>
        <v>0</v>
      </c>
      <c r="F6800">
        <f>$W$30*(1+$W$31)^C6800</f>
        <v>0</v>
      </c>
      <c r="G6800">
        <f>$W$32*(1+$W$33)^C6800</f>
        <v>0</v>
      </c>
      <c r="H6800">
        <f>$W$34*(1+$W$35)^C6800</f>
        <v>0</v>
      </c>
      <c r="I6800">
        <f>MIN(E6800,F6800)</f>
        <v>0</v>
      </c>
      <c r="J6800">
        <f>MIN(E6800-I6800,G6800)</f>
        <v>0</v>
      </c>
      <c r="K6800">
        <f>MIN(E6800-I6800-J6800,H6800)</f>
        <v>0</v>
      </c>
      <c r="L6800">
        <f>E6800-I6800-J6800-K6800</f>
        <v>0</v>
      </c>
      <c r="M6800">
        <f>IF((I6800+J6800+(1-$W$36)*L6800)/$W$39&gt;=$W$38,1,0)</f>
        <v>0</v>
      </c>
      <c r="N6800">
        <f>IF(M6800=1,$W$37,$W$36)*L6800</f>
        <v>0</v>
      </c>
      <c r="O6800">
        <f>EXP(-$W$26*C6800)*I6800</f>
        <v>0</v>
      </c>
      <c r="P6800">
        <f>EXP(-$W$26*C6800)*J6800</f>
        <v>0</v>
      </c>
      <c r="Q6800">
        <f>EXP(-$W$26*C6800)*K6800</f>
        <v>0</v>
      </c>
      <c r="R6800">
        <f>EXP(-$W$26*C6800)*(L6800-N6800)</f>
        <v>0</v>
      </c>
      <c r="S6800">
        <f>EXP(-$W$26*C6800)*N6800</f>
        <v>0</v>
      </c>
      <c r="T6800">
        <f>EXP(-$W$26*C6800)*E6800</f>
        <v>0</v>
      </c>
    </row>
    <row r="6801" spans="1:20">
      <c r="A6801">
        <v>6792</v>
      </c>
      <c r="B6801">
        <f>RAND()</f>
        <v>0</v>
      </c>
      <c r="C6801">
        <f>IF(B6801&lt;$W$41,3,IF(B6801&lt;$W$41+$W$42,4,5))</f>
        <v>0</v>
      </c>
      <c r="D6801">
        <f>NORMSINV(RAND())</f>
        <v>0</v>
      </c>
      <c r="E6801">
        <f>$W$25*EXP(($W$26-$W$28-0.5*$W$27^2)*C6801+$W$27*SQRT(C6801)*D6801)</f>
        <v>0</v>
      </c>
      <c r="F6801">
        <f>$W$30*(1+$W$31)^C6801</f>
        <v>0</v>
      </c>
      <c r="G6801">
        <f>$W$32*(1+$W$33)^C6801</f>
        <v>0</v>
      </c>
      <c r="H6801">
        <f>$W$34*(1+$W$35)^C6801</f>
        <v>0</v>
      </c>
      <c r="I6801">
        <f>MIN(E6801,F6801)</f>
        <v>0</v>
      </c>
      <c r="J6801">
        <f>MIN(E6801-I6801,G6801)</f>
        <v>0</v>
      </c>
      <c r="K6801">
        <f>MIN(E6801-I6801-J6801,H6801)</f>
        <v>0</v>
      </c>
      <c r="L6801">
        <f>E6801-I6801-J6801-K6801</f>
        <v>0</v>
      </c>
      <c r="M6801">
        <f>IF((I6801+J6801+(1-$W$36)*L6801)/$W$39&gt;=$W$38,1,0)</f>
        <v>0</v>
      </c>
      <c r="N6801">
        <f>IF(M6801=1,$W$37,$W$36)*L6801</f>
        <v>0</v>
      </c>
      <c r="O6801">
        <f>EXP(-$W$26*C6801)*I6801</f>
        <v>0</v>
      </c>
      <c r="P6801">
        <f>EXP(-$W$26*C6801)*J6801</f>
        <v>0</v>
      </c>
      <c r="Q6801">
        <f>EXP(-$W$26*C6801)*K6801</f>
        <v>0</v>
      </c>
      <c r="R6801">
        <f>EXP(-$W$26*C6801)*(L6801-N6801)</f>
        <v>0</v>
      </c>
      <c r="S6801">
        <f>EXP(-$W$26*C6801)*N6801</f>
        <v>0</v>
      </c>
      <c r="T6801">
        <f>EXP(-$W$26*C6801)*E6801</f>
        <v>0</v>
      </c>
    </row>
    <row r="6802" spans="1:20">
      <c r="A6802">
        <v>6793</v>
      </c>
      <c r="B6802">
        <f>RAND()</f>
        <v>0</v>
      </c>
      <c r="C6802">
        <f>IF(B6802&lt;$W$41,3,IF(B6802&lt;$W$41+$W$42,4,5))</f>
        <v>0</v>
      </c>
      <c r="D6802">
        <f>NORMSINV(RAND())</f>
        <v>0</v>
      </c>
      <c r="E6802">
        <f>$W$25*EXP(($W$26-$W$28-0.5*$W$27^2)*C6802+$W$27*SQRT(C6802)*D6802)</f>
        <v>0</v>
      </c>
      <c r="F6802">
        <f>$W$30*(1+$W$31)^C6802</f>
        <v>0</v>
      </c>
      <c r="G6802">
        <f>$W$32*(1+$W$33)^C6802</f>
        <v>0</v>
      </c>
      <c r="H6802">
        <f>$W$34*(1+$W$35)^C6802</f>
        <v>0</v>
      </c>
      <c r="I6802">
        <f>MIN(E6802,F6802)</f>
        <v>0</v>
      </c>
      <c r="J6802">
        <f>MIN(E6802-I6802,G6802)</f>
        <v>0</v>
      </c>
      <c r="K6802">
        <f>MIN(E6802-I6802-J6802,H6802)</f>
        <v>0</v>
      </c>
      <c r="L6802">
        <f>E6802-I6802-J6802-K6802</f>
        <v>0</v>
      </c>
      <c r="M6802">
        <f>IF((I6802+J6802+(1-$W$36)*L6802)/$W$39&gt;=$W$38,1,0)</f>
        <v>0</v>
      </c>
      <c r="N6802">
        <f>IF(M6802=1,$W$37,$W$36)*L6802</f>
        <v>0</v>
      </c>
      <c r="O6802">
        <f>EXP(-$W$26*C6802)*I6802</f>
        <v>0</v>
      </c>
      <c r="P6802">
        <f>EXP(-$W$26*C6802)*J6802</f>
        <v>0</v>
      </c>
      <c r="Q6802">
        <f>EXP(-$W$26*C6802)*K6802</f>
        <v>0</v>
      </c>
      <c r="R6802">
        <f>EXP(-$W$26*C6802)*(L6802-N6802)</f>
        <v>0</v>
      </c>
      <c r="S6802">
        <f>EXP(-$W$26*C6802)*N6802</f>
        <v>0</v>
      </c>
      <c r="T6802">
        <f>EXP(-$W$26*C6802)*E6802</f>
        <v>0</v>
      </c>
    </row>
    <row r="6803" spans="1:20">
      <c r="A6803">
        <v>6794</v>
      </c>
      <c r="B6803">
        <f>RAND()</f>
        <v>0</v>
      </c>
      <c r="C6803">
        <f>IF(B6803&lt;$W$41,3,IF(B6803&lt;$W$41+$W$42,4,5))</f>
        <v>0</v>
      </c>
      <c r="D6803">
        <f>NORMSINV(RAND())</f>
        <v>0</v>
      </c>
      <c r="E6803">
        <f>$W$25*EXP(($W$26-$W$28-0.5*$W$27^2)*C6803+$W$27*SQRT(C6803)*D6803)</f>
        <v>0</v>
      </c>
      <c r="F6803">
        <f>$W$30*(1+$W$31)^C6803</f>
        <v>0</v>
      </c>
      <c r="G6803">
        <f>$W$32*(1+$W$33)^C6803</f>
        <v>0</v>
      </c>
      <c r="H6803">
        <f>$W$34*(1+$W$35)^C6803</f>
        <v>0</v>
      </c>
      <c r="I6803">
        <f>MIN(E6803,F6803)</f>
        <v>0</v>
      </c>
      <c r="J6803">
        <f>MIN(E6803-I6803,G6803)</f>
        <v>0</v>
      </c>
      <c r="K6803">
        <f>MIN(E6803-I6803-J6803,H6803)</f>
        <v>0</v>
      </c>
      <c r="L6803">
        <f>E6803-I6803-J6803-K6803</f>
        <v>0</v>
      </c>
      <c r="M6803">
        <f>IF((I6803+J6803+(1-$W$36)*L6803)/$W$39&gt;=$W$38,1,0)</f>
        <v>0</v>
      </c>
      <c r="N6803">
        <f>IF(M6803=1,$W$37,$W$36)*L6803</f>
        <v>0</v>
      </c>
      <c r="O6803">
        <f>EXP(-$W$26*C6803)*I6803</f>
        <v>0</v>
      </c>
      <c r="P6803">
        <f>EXP(-$W$26*C6803)*J6803</f>
        <v>0</v>
      </c>
      <c r="Q6803">
        <f>EXP(-$W$26*C6803)*K6803</f>
        <v>0</v>
      </c>
      <c r="R6803">
        <f>EXP(-$W$26*C6803)*(L6803-N6803)</f>
        <v>0</v>
      </c>
      <c r="S6803">
        <f>EXP(-$W$26*C6803)*N6803</f>
        <v>0</v>
      </c>
      <c r="T6803">
        <f>EXP(-$W$26*C6803)*E6803</f>
        <v>0</v>
      </c>
    </row>
    <row r="6804" spans="1:20">
      <c r="A6804">
        <v>6795</v>
      </c>
      <c r="B6804">
        <f>RAND()</f>
        <v>0</v>
      </c>
      <c r="C6804">
        <f>IF(B6804&lt;$W$41,3,IF(B6804&lt;$W$41+$W$42,4,5))</f>
        <v>0</v>
      </c>
      <c r="D6804">
        <f>NORMSINV(RAND())</f>
        <v>0</v>
      </c>
      <c r="E6804">
        <f>$W$25*EXP(($W$26-$W$28-0.5*$W$27^2)*C6804+$W$27*SQRT(C6804)*D6804)</f>
        <v>0</v>
      </c>
      <c r="F6804">
        <f>$W$30*(1+$W$31)^C6804</f>
        <v>0</v>
      </c>
      <c r="G6804">
        <f>$W$32*(1+$W$33)^C6804</f>
        <v>0</v>
      </c>
      <c r="H6804">
        <f>$W$34*(1+$W$35)^C6804</f>
        <v>0</v>
      </c>
      <c r="I6804">
        <f>MIN(E6804,F6804)</f>
        <v>0</v>
      </c>
      <c r="J6804">
        <f>MIN(E6804-I6804,G6804)</f>
        <v>0</v>
      </c>
      <c r="K6804">
        <f>MIN(E6804-I6804-J6804,H6804)</f>
        <v>0</v>
      </c>
      <c r="L6804">
        <f>E6804-I6804-J6804-K6804</f>
        <v>0</v>
      </c>
      <c r="M6804">
        <f>IF((I6804+J6804+(1-$W$36)*L6804)/$W$39&gt;=$W$38,1,0)</f>
        <v>0</v>
      </c>
      <c r="N6804">
        <f>IF(M6804=1,$W$37,$W$36)*L6804</f>
        <v>0</v>
      </c>
      <c r="O6804">
        <f>EXP(-$W$26*C6804)*I6804</f>
        <v>0</v>
      </c>
      <c r="P6804">
        <f>EXP(-$W$26*C6804)*J6804</f>
        <v>0</v>
      </c>
      <c r="Q6804">
        <f>EXP(-$W$26*C6804)*K6804</f>
        <v>0</v>
      </c>
      <c r="R6804">
        <f>EXP(-$W$26*C6804)*(L6804-N6804)</f>
        <v>0</v>
      </c>
      <c r="S6804">
        <f>EXP(-$W$26*C6804)*N6804</f>
        <v>0</v>
      </c>
      <c r="T6804">
        <f>EXP(-$W$26*C6804)*E6804</f>
        <v>0</v>
      </c>
    </row>
    <row r="6805" spans="1:20">
      <c r="A6805">
        <v>6796</v>
      </c>
      <c r="B6805">
        <f>RAND()</f>
        <v>0</v>
      </c>
      <c r="C6805">
        <f>IF(B6805&lt;$W$41,3,IF(B6805&lt;$W$41+$W$42,4,5))</f>
        <v>0</v>
      </c>
      <c r="D6805">
        <f>NORMSINV(RAND())</f>
        <v>0</v>
      </c>
      <c r="E6805">
        <f>$W$25*EXP(($W$26-$W$28-0.5*$W$27^2)*C6805+$W$27*SQRT(C6805)*D6805)</f>
        <v>0</v>
      </c>
      <c r="F6805">
        <f>$W$30*(1+$W$31)^C6805</f>
        <v>0</v>
      </c>
      <c r="G6805">
        <f>$W$32*(1+$W$33)^C6805</f>
        <v>0</v>
      </c>
      <c r="H6805">
        <f>$W$34*(1+$W$35)^C6805</f>
        <v>0</v>
      </c>
      <c r="I6805">
        <f>MIN(E6805,F6805)</f>
        <v>0</v>
      </c>
      <c r="J6805">
        <f>MIN(E6805-I6805,G6805)</f>
        <v>0</v>
      </c>
      <c r="K6805">
        <f>MIN(E6805-I6805-J6805,H6805)</f>
        <v>0</v>
      </c>
      <c r="L6805">
        <f>E6805-I6805-J6805-K6805</f>
        <v>0</v>
      </c>
      <c r="M6805">
        <f>IF((I6805+J6805+(1-$W$36)*L6805)/$W$39&gt;=$W$38,1,0)</f>
        <v>0</v>
      </c>
      <c r="N6805">
        <f>IF(M6805=1,$W$37,$W$36)*L6805</f>
        <v>0</v>
      </c>
      <c r="O6805">
        <f>EXP(-$W$26*C6805)*I6805</f>
        <v>0</v>
      </c>
      <c r="P6805">
        <f>EXP(-$W$26*C6805)*J6805</f>
        <v>0</v>
      </c>
      <c r="Q6805">
        <f>EXP(-$W$26*C6805)*K6805</f>
        <v>0</v>
      </c>
      <c r="R6805">
        <f>EXP(-$W$26*C6805)*(L6805-N6805)</f>
        <v>0</v>
      </c>
      <c r="S6805">
        <f>EXP(-$W$26*C6805)*N6805</f>
        <v>0</v>
      </c>
      <c r="T6805">
        <f>EXP(-$W$26*C6805)*E6805</f>
        <v>0</v>
      </c>
    </row>
    <row r="6806" spans="1:20">
      <c r="A6806">
        <v>6797</v>
      </c>
      <c r="B6806">
        <f>RAND()</f>
        <v>0</v>
      </c>
      <c r="C6806">
        <f>IF(B6806&lt;$W$41,3,IF(B6806&lt;$W$41+$W$42,4,5))</f>
        <v>0</v>
      </c>
      <c r="D6806">
        <f>NORMSINV(RAND())</f>
        <v>0</v>
      </c>
      <c r="E6806">
        <f>$W$25*EXP(($W$26-$W$28-0.5*$W$27^2)*C6806+$W$27*SQRT(C6806)*D6806)</f>
        <v>0</v>
      </c>
      <c r="F6806">
        <f>$W$30*(1+$W$31)^C6806</f>
        <v>0</v>
      </c>
      <c r="G6806">
        <f>$W$32*(1+$W$33)^C6806</f>
        <v>0</v>
      </c>
      <c r="H6806">
        <f>$W$34*(1+$W$35)^C6806</f>
        <v>0</v>
      </c>
      <c r="I6806">
        <f>MIN(E6806,F6806)</f>
        <v>0</v>
      </c>
      <c r="J6806">
        <f>MIN(E6806-I6806,G6806)</f>
        <v>0</v>
      </c>
      <c r="K6806">
        <f>MIN(E6806-I6806-J6806,H6806)</f>
        <v>0</v>
      </c>
      <c r="L6806">
        <f>E6806-I6806-J6806-K6806</f>
        <v>0</v>
      </c>
      <c r="M6806">
        <f>IF((I6806+J6806+(1-$W$36)*L6806)/$W$39&gt;=$W$38,1,0)</f>
        <v>0</v>
      </c>
      <c r="N6806">
        <f>IF(M6806=1,$W$37,$W$36)*L6806</f>
        <v>0</v>
      </c>
      <c r="O6806">
        <f>EXP(-$W$26*C6806)*I6806</f>
        <v>0</v>
      </c>
      <c r="P6806">
        <f>EXP(-$W$26*C6806)*J6806</f>
        <v>0</v>
      </c>
      <c r="Q6806">
        <f>EXP(-$W$26*C6806)*K6806</f>
        <v>0</v>
      </c>
      <c r="R6806">
        <f>EXP(-$W$26*C6806)*(L6806-N6806)</f>
        <v>0</v>
      </c>
      <c r="S6806">
        <f>EXP(-$W$26*C6806)*N6806</f>
        <v>0</v>
      </c>
      <c r="T6806">
        <f>EXP(-$W$26*C6806)*E6806</f>
        <v>0</v>
      </c>
    </row>
    <row r="6807" spans="1:20">
      <c r="A6807">
        <v>6798</v>
      </c>
      <c r="B6807">
        <f>RAND()</f>
        <v>0</v>
      </c>
      <c r="C6807">
        <f>IF(B6807&lt;$W$41,3,IF(B6807&lt;$W$41+$W$42,4,5))</f>
        <v>0</v>
      </c>
      <c r="D6807">
        <f>NORMSINV(RAND())</f>
        <v>0</v>
      </c>
      <c r="E6807">
        <f>$W$25*EXP(($W$26-$W$28-0.5*$W$27^2)*C6807+$W$27*SQRT(C6807)*D6807)</f>
        <v>0</v>
      </c>
      <c r="F6807">
        <f>$W$30*(1+$W$31)^C6807</f>
        <v>0</v>
      </c>
      <c r="G6807">
        <f>$W$32*(1+$W$33)^C6807</f>
        <v>0</v>
      </c>
      <c r="H6807">
        <f>$W$34*(1+$W$35)^C6807</f>
        <v>0</v>
      </c>
      <c r="I6807">
        <f>MIN(E6807,F6807)</f>
        <v>0</v>
      </c>
      <c r="J6807">
        <f>MIN(E6807-I6807,G6807)</f>
        <v>0</v>
      </c>
      <c r="K6807">
        <f>MIN(E6807-I6807-J6807,H6807)</f>
        <v>0</v>
      </c>
      <c r="L6807">
        <f>E6807-I6807-J6807-K6807</f>
        <v>0</v>
      </c>
      <c r="M6807">
        <f>IF((I6807+J6807+(1-$W$36)*L6807)/$W$39&gt;=$W$38,1,0)</f>
        <v>0</v>
      </c>
      <c r="N6807">
        <f>IF(M6807=1,$W$37,$W$36)*L6807</f>
        <v>0</v>
      </c>
      <c r="O6807">
        <f>EXP(-$W$26*C6807)*I6807</f>
        <v>0</v>
      </c>
      <c r="P6807">
        <f>EXP(-$W$26*C6807)*J6807</f>
        <v>0</v>
      </c>
      <c r="Q6807">
        <f>EXP(-$W$26*C6807)*K6807</f>
        <v>0</v>
      </c>
      <c r="R6807">
        <f>EXP(-$W$26*C6807)*(L6807-N6807)</f>
        <v>0</v>
      </c>
      <c r="S6807">
        <f>EXP(-$W$26*C6807)*N6807</f>
        <v>0</v>
      </c>
      <c r="T6807">
        <f>EXP(-$W$26*C6807)*E6807</f>
        <v>0</v>
      </c>
    </row>
    <row r="6808" spans="1:20">
      <c r="A6808">
        <v>6799</v>
      </c>
      <c r="B6808">
        <f>RAND()</f>
        <v>0</v>
      </c>
      <c r="C6808">
        <f>IF(B6808&lt;$W$41,3,IF(B6808&lt;$W$41+$W$42,4,5))</f>
        <v>0</v>
      </c>
      <c r="D6808">
        <f>NORMSINV(RAND())</f>
        <v>0</v>
      </c>
      <c r="E6808">
        <f>$W$25*EXP(($W$26-$W$28-0.5*$W$27^2)*C6808+$W$27*SQRT(C6808)*D6808)</f>
        <v>0</v>
      </c>
      <c r="F6808">
        <f>$W$30*(1+$W$31)^C6808</f>
        <v>0</v>
      </c>
      <c r="G6808">
        <f>$W$32*(1+$W$33)^C6808</f>
        <v>0</v>
      </c>
      <c r="H6808">
        <f>$W$34*(1+$W$35)^C6808</f>
        <v>0</v>
      </c>
      <c r="I6808">
        <f>MIN(E6808,F6808)</f>
        <v>0</v>
      </c>
      <c r="J6808">
        <f>MIN(E6808-I6808,G6808)</f>
        <v>0</v>
      </c>
      <c r="K6808">
        <f>MIN(E6808-I6808-J6808,H6808)</f>
        <v>0</v>
      </c>
      <c r="L6808">
        <f>E6808-I6808-J6808-K6808</f>
        <v>0</v>
      </c>
      <c r="M6808">
        <f>IF((I6808+J6808+(1-$W$36)*L6808)/$W$39&gt;=$W$38,1,0)</f>
        <v>0</v>
      </c>
      <c r="N6808">
        <f>IF(M6808=1,$W$37,$W$36)*L6808</f>
        <v>0</v>
      </c>
      <c r="O6808">
        <f>EXP(-$W$26*C6808)*I6808</f>
        <v>0</v>
      </c>
      <c r="P6808">
        <f>EXP(-$W$26*C6808)*J6808</f>
        <v>0</v>
      </c>
      <c r="Q6808">
        <f>EXP(-$W$26*C6808)*K6808</f>
        <v>0</v>
      </c>
      <c r="R6808">
        <f>EXP(-$W$26*C6808)*(L6808-N6808)</f>
        <v>0</v>
      </c>
      <c r="S6808">
        <f>EXP(-$W$26*C6808)*N6808</f>
        <v>0</v>
      </c>
      <c r="T6808">
        <f>EXP(-$W$26*C6808)*E6808</f>
        <v>0</v>
      </c>
    </row>
    <row r="6809" spans="1:20">
      <c r="A6809">
        <v>6800</v>
      </c>
      <c r="B6809">
        <f>RAND()</f>
        <v>0</v>
      </c>
      <c r="C6809">
        <f>IF(B6809&lt;$W$41,3,IF(B6809&lt;$W$41+$W$42,4,5))</f>
        <v>0</v>
      </c>
      <c r="D6809">
        <f>NORMSINV(RAND())</f>
        <v>0</v>
      </c>
      <c r="E6809">
        <f>$W$25*EXP(($W$26-$W$28-0.5*$W$27^2)*C6809+$W$27*SQRT(C6809)*D6809)</f>
        <v>0</v>
      </c>
      <c r="F6809">
        <f>$W$30*(1+$W$31)^C6809</f>
        <v>0</v>
      </c>
      <c r="G6809">
        <f>$W$32*(1+$W$33)^C6809</f>
        <v>0</v>
      </c>
      <c r="H6809">
        <f>$W$34*(1+$W$35)^C6809</f>
        <v>0</v>
      </c>
      <c r="I6809">
        <f>MIN(E6809,F6809)</f>
        <v>0</v>
      </c>
      <c r="J6809">
        <f>MIN(E6809-I6809,G6809)</f>
        <v>0</v>
      </c>
      <c r="K6809">
        <f>MIN(E6809-I6809-J6809,H6809)</f>
        <v>0</v>
      </c>
      <c r="L6809">
        <f>E6809-I6809-J6809-K6809</f>
        <v>0</v>
      </c>
      <c r="M6809">
        <f>IF((I6809+J6809+(1-$W$36)*L6809)/$W$39&gt;=$W$38,1,0)</f>
        <v>0</v>
      </c>
      <c r="N6809">
        <f>IF(M6809=1,$W$37,$W$36)*L6809</f>
        <v>0</v>
      </c>
      <c r="O6809">
        <f>EXP(-$W$26*C6809)*I6809</f>
        <v>0</v>
      </c>
      <c r="P6809">
        <f>EXP(-$W$26*C6809)*J6809</f>
        <v>0</v>
      </c>
      <c r="Q6809">
        <f>EXP(-$W$26*C6809)*K6809</f>
        <v>0</v>
      </c>
      <c r="R6809">
        <f>EXP(-$W$26*C6809)*(L6809-N6809)</f>
        <v>0</v>
      </c>
      <c r="S6809">
        <f>EXP(-$W$26*C6809)*N6809</f>
        <v>0</v>
      </c>
      <c r="T6809">
        <f>EXP(-$W$26*C6809)*E6809</f>
        <v>0</v>
      </c>
    </row>
    <row r="6810" spans="1:20">
      <c r="A6810">
        <v>6801</v>
      </c>
      <c r="B6810">
        <f>RAND()</f>
        <v>0</v>
      </c>
      <c r="C6810">
        <f>IF(B6810&lt;$W$41,3,IF(B6810&lt;$W$41+$W$42,4,5))</f>
        <v>0</v>
      </c>
      <c r="D6810">
        <f>NORMSINV(RAND())</f>
        <v>0</v>
      </c>
      <c r="E6810">
        <f>$W$25*EXP(($W$26-$W$28-0.5*$W$27^2)*C6810+$W$27*SQRT(C6810)*D6810)</f>
        <v>0</v>
      </c>
      <c r="F6810">
        <f>$W$30*(1+$W$31)^C6810</f>
        <v>0</v>
      </c>
      <c r="G6810">
        <f>$W$32*(1+$W$33)^C6810</f>
        <v>0</v>
      </c>
      <c r="H6810">
        <f>$W$34*(1+$W$35)^C6810</f>
        <v>0</v>
      </c>
      <c r="I6810">
        <f>MIN(E6810,F6810)</f>
        <v>0</v>
      </c>
      <c r="J6810">
        <f>MIN(E6810-I6810,G6810)</f>
        <v>0</v>
      </c>
      <c r="K6810">
        <f>MIN(E6810-I6810-J6810,H6810)</f>
        <v>0</v>
      </c>
      <c r="L6810">
        <f>E6810-I6810-J6810-K6810</f>
        <v>0</v>
      </c>
      <c r="M6810">
        <f>IF((I6810+J6810+(1-$W$36)*L6810)/$W$39&gt;=$W$38,1,0)</f>
        <v>0</v>
      </c>
      <c r="N6810">
        <f>IF(M6810=1,$W$37,$W$36)*L6810</f>
        <v>0</v>
      </c>
      <c r="O6810">
        <f>EXP(-$W$26*C6810)*I6810</f>
        <v>0</v>
      </c>
      <c r="P6810">
        <f>EXP(-$W$26*C6810)*J6810</f>
        <v>0</v>
      </c>
      <c r="Q6810">
        <f>EXP(-$W$26*C6810)*K6810</f>
        <v>0</v>
      </c>
      <c r="R6810">
        <f>EXP(-$W$26*C6810)*(L6810-N6810)</f>
        <v>0</v>
      </c>
      <c r="S6810">
        <f>EXP(-$W$26*C6810)*N6810</f>
        <v>0</v>
      </c>
      <c r="T6810">
        <f>EXP(-$W$26*C6810)*E6810</f>
        <v>0</v>
      </c>
    </row>
    <row r="6811" spans="1:20">
      <c r="A6811">
        <v>6802</v>
      </c>
      <c r="B6811">
        <f>RAND()</f>
        <v>0</v>
      </c>
      <c r="C6811">
        <f>IF(B6811&lt;$W$41,3,IF(B6811&lt;$W$41+$W$42,4,5))</f>
        <v>0</v>
      </c>
      <c r="D6811">
        <f>NORMSINV(RAND())</f>
        <v>0</v>
      </c>
      <c r="E6811">
        <f>$W$25*EXP(($W$26-$W$28-0.5*$W$27^2)*C6811+$W$27*SQRT(C6811)*D6811)</f>
        <v>0</v>
      </c>
      <c r="F6811">
        <f>$W$30*(1+$W$31)^C6811</f>
        <v>0</v>
      </c>
      <c r="G6811">
        <f>$W$32*(1+$W$33)^C6811</f>
        <v>0</v>
      </c>
      <c r="H6811">
        <f>$W$34*(1+$W$35)^C6811</f>
        <v>0</v>
      </c>
      <c r="I6811">
        <f>MIN(E6811,F6811)</f>
        <v>0</v>
      </c>
      <c r="J6811">
        <f>MIN(E6811-I6811,G6811)</f>
        <v>0</v>
      </c>
      <c r="K6811">
        <f>MIN(E6811-I6811-J6811,H6811)</f>
        <v>0</v>
      </c>
      <c r="L6811">
        <f>E6811-I6811-J6811-K6811</f>
        <v>0</v>
      </c>
      <c r="M6811">
        <f>IF((I6811+J6811+(1-$W$36)*L6811)/$W$39&gt;=$W$38,1,0)</f>
        <v>0</v>
      </c>
      <c r="N6811">
        <f>IF(M6811=1,$W$37,$W$36)*L6811</f>
        <v>0</v>
      </c>
      <c r="O6811">
        <f>EXP(-$W$26*C6811)*I6811</f>
        <v>0</v>
      </c>
      <c r="P6811">
        <f>EXP(-$W$26*C6811)*J6811</f>
        <v>0</v>
      </c>
      <c r="Q6811">
        <f>EXP(-$W$26*C6811)*K6811</f>
        <v>0</v>
      </c>
      <c r="R6811">
        <f>EXP(-$W$26*C6811)*(L6811-N6811)</f>
        <v>0</v>
      </c>
      <c r="S6811">
        <f>EXP(-$W$26*C6811)*N6811</f>
        <v>0</v>
      </c>
      <c r="T6811">
        <f>EXP(-$W$26*C6811)*E6811</f>
        <v>0</v>
      </c>
    </row>
    <row r="6812" spans="1:20">
      <c r="A6812">
        <v>6803</v>
      </c>
      <c r="B6812">
        <f>RAND()</f>
        <v>0</v>
      </c>
      <c r="C6812">
        <f>IF(B6812&lt;$W$41,3,IF(B6812&lt;$W$41+$W$42,4,5))</f>
        <v>0</v>
      </c>
      <c r="D6812">
        <f>NORMSINV(RAND())</f>
        <v>0</v>
      </c>
      <c r="E6812">
        <f>$W$25*EXP(($W$26-$W$28-0.5*$W$27^2)*C6812+$W$27*SQRT(C6812)*D6812)</f>
        <v>0</v>
      </c>
      <c r="F6812">
        <f>$W$30*(1+$W$31)^C6812</f>
        <v>0</v>
      </c>
      <c r="G6812">
        <f>$W$32*(1+$W$33)^C6812</f>
        <v>0</v>
      </c>
      <c r="H6812">
        <f>$W$34*(1+$W$35)^C6812</f>
        <v>0</v>
      </c>
      <c r="I6812">
        <f>MIN(E6812,F6812)</f>
        <v>0</v>
      </c>
      <c r="J6812">
        <f>MIN(E6812-I6812,G6812)</f>
        <v>0</v>
      </c>
      <c r="K6812">
        <f>MIN(E6812-I6812-J6812,H6812)</f>
        <v>0</v>
      </c>
      <c r="L6812">
        <f>E6812-I6812-J6812-K6812</f>
        <v>0</v>
      </c>
      <c r="M6812">
        <f>IF((I6812+J6812+(1-$W$36)*L6812)/$W$39&gt;=$W$38,1,0)</f>
        <v>0</v>
      </c>
      <c r="N6812">
        <f>IF(M6812=1,$W$37,$W$36)*L6812</f>
        <v>0</v>
      </c>
      <c r="O6812">
        <f>EXP(-$W$26*C6812)*I6812</f>
        <v>0</v>
      </c>
      <c r="P6812">
        <f>EXP(-$W$26*C6812)*J6812</f>
        <v>0</v>
      </c>
      <c r="Q6812">
        <f>EXP(-$W$26*C6812)*K6812</f>
        <v>0</v>
      </c>
      <c r="R6812">
        <f>EXP(-$W$26*C6812)*(L6812-N6812)</f>
        <v>0</v>
      </c>
      <c r="S6812">
        <f>EXP(-$W$26*C6812)*N6812</f>
        <v>0</v>
      </c>
      <c r="T6812">
        <f>EXP(-$W$26*C6812)*E6812</f>
        <v>0</v>
      </c>
    </row>
    <row r="6813" spans="1:20">
      <c r="A6813">
        <v>6804</v>
      </c>
      <c r="B6813">
        <f>RAND()</f>
        <v>0</v>
      </c>
      <c r="C6813">
        <f>IF(B6813&lt;$W$41,3,IF(B6813&lt;$W$41+$W$42,4,5))</f>
        <v>0</v>
      </c>
      <c r="D6813">
        <f>NORMSINV(RAND())</f>
        <v>0</v>
      </c>
      <c r="E6813">
        <f>$W$25*EXP(($W$26-$W$28-0.5*$W$27^2)*C6813+$W$27*SQRT(C6813)*D6813)</f>
        <v>0</v>
      </c>
      <c r="F6813">
        <f>$W$30*(1+$W$31)^C6813</f>
        <v>0</v>
      </c>
      <c r="G6813">
        <f>$W$32*(1+$W$33)^C6813</f>
        <v>0</v>
      </c>
      <c r="H6813">
        <f>$W$34*(1+$W$35)^C6813</f>
        <v>0</v>
      </c>
      <c r="I6813">
        <f>MIN(E6813,F6813)</f>
        <v>0</v>
      </c>
      <c r="J6813">
        <f>MIN(E6813-I6813,G6813)</f>
        <v>0</v>
      </c>
      <c r="K6813">
        <f>MIN(E6813-I6813-J6813,H6813)</f>
        <v>0</v>
      </c>
      <c r="L6813">
        <f>E6813-I6813-J6813-K6813</f>
        <v>0</v>
      </c>
      <c r="M6813">
        <f>IF((I6813+J6813+(1-$W$36)*L6813)/$W$39&gt;=$W$38,1,0)</f>
        <v>0</v>
      </c>
      <c r="N6813">
        <f>IF(M6813=1,$W$37,$W$36)*L6813</f>
        <v>0</v>
      </c>
      <c r="O6813">
        <f>EXP(-$W$26*C6813)*I6813</f>
        <v>0</v>
      </c>
      <c r="P6813">
        <f>EXP(-$W$26*C6813)*J6813</f>
        <v>0</v>
      </c>
      <c r="Q6813">
        <f>EXP(-$W$26*C6813)*K6813</f>
        <v>0</v>
      </c>
      <c r="R6813">
        <f>EXP(-$W$26*C6813)*(L6813-N6813)</f>
        <v>0</v>
      </c>
      <c r="S6813">
        <f>EXP(-$W$26*C6813)*N6813</f>
        <v>0</v>
      </c>
      <c r="T6813">
        <f>EXP(-$W$26*C6813)*E6813</f>
        <v>0</v>
      </c>
    </row>
    <row r="6814" spans="1:20">
      <c r="A6814">
        <v>6805</v>
      </c>
      <c r="B6814">
        <f>RAND()</f>
        <v>0</v>
      </c>
      <c r="C6814">
        <f>IF(B6814&lt;$W$41,3,IF(B6814&lt;$W$41+$W$42,4,5))</f>
        <v>0</v>
      </c>
      <c r="D6814">
        <f>NORMSINV(RAND())</f>
        <v>0</v>
      </c>
      <c r="E6814">
        <f>$W$25*EXP(($W$26-$W$28-0.5*$W$27^2)*C6814+$W$27*SQRT(C6814)*D6814)</f>
        <v>0</v>
      </c>
      <c r="F6814">
        <f>$W$30*(1+$W$31)^C6814</f>
        <v>0</v>
      </c>
      <c r="G6814">
        <f>$W$32*(1+$W$33)^C6814</f>
        <v>0</v>
      </c>
      <c r="H6814">
        <f>$W$34*(1+$W$35)^C6814</f>
        <v>0</v>
      </c>
      <c r="I6814">
        <f>MIN(E6814,F6814)</f>
        <v>0</v>
      </c>
      <c r="J6814">
        <f>MIN(E6814-I6814,G6814)</f>
        <v>0</v>
      </c>
      <c r="K6814">
        <f>MIN(E6814-I6814-J6814,H6814)</f>
        <v>0</v>
      </c>
      <c r="L6814">
        <f>E6814-I6814-J6814-K6814</f>
        <v>0</v>
      </c>
      <c r="M6814">
        <f>IF((I6814+J6814+(1-$W$36)*L6814)/$W$39&gt;=$W$38,1,0)</f>
        <v>0</v>
      </c>
      <c r="N6814">
        <f>IF(M6814=1,$W$37,$W$36)*L6814</f>
        <v>0</v>
      </c>
      <c r="O6814">
        <f>EXP(-$W$26*C6814)*I6814</f>
        <v>0</v>
      </c>
      <c r="P6814">
        <f>EXP(-$W$26*C6814)*J6814</f>
        <v>0</v>
      </c>
      <c r="Q6814">
        <f>EXP(-$W$26*C6814)*K6814</f>
        <v>0</v>
      </c>
      <c r="R6814">
        <f>EXP(-$W$26*C6814)*(L6814-N6814)</f>
        <v>0</v>
      </c>
      <c r="S6814">
        <f>EXP(-$W$26*C6814)*N6814</f>
        <v>0</v>
      </c>
      <c r="T6814">
        <f>EXP(-$W$26*C6814)*E6814</f>
        <v>0</v>
      </c>
    </row>
    <row r="6815" spans="1:20">
      <c r="A6815">
        <v>6806</v>
      </c>
      <c r="B6815">
        <f>RAND()</f>
        <v>0</v>
      </c>
      <c r="C6815">
        <f>IF(B6815&lt;$W$41,3,IF(B6815&lt;$W$41+$W$42,4,5))</f>
        <v>0</v>
      </c>
      <c r="D6815">
        <f>NORMSINV(RAND())</f>
        <v>0</v>
      </c>
      <c r="E6815">
        <f>$W$25*EXP(($W$26-$W$28-0.5*$W$27^2)*C6815+$W$27*SQRT(C6815)*D6815)</f>
        <v>0</v>
      </c>
      <c r="F6815">
        <f>$W$30*(1+$W$31)^C6815</f>
        <v>0</v>
      </c>
      <c r="G6815">
        <f>$W$32*(1+$W$33)^C6815</f>
        <v>0</v>
      </c>
      <c r="H6815">
        <f>$W$34*(1+$W$35)^C6815</f>
        <v>0</v>
      </c>
      <c r="I6815">
        <f>MIN(E6815,F6815)</f>
        <v>0</v>
      </c>
      <c r="J6815">
        <f>MIN(E6815-I6815,G6815)</f>
        <v>0</v>
      </c>
      <c r="K6815">
        <f>MIN(E6815-I6815-J6815,H6815)</f>
        <v>0</v>
      </c>
      <c r="L6815">
        <f>E6815-I6815-J6815-K6815</f>
        <v>0</v>
      </c>
      <c r="M6815">
        <f>IF((I6815+J6815+(1-$W$36)*L6815)/$W$39&gt;=$W$38,1,0)</f>
        <v>0</v>
      </c>
      <c r="N6815">
        <f>IF(M6815=1,$W$37,$W$36)*L6815</f>
        <v>0</v>
      </c>
      <c r="O6815">
        <f>EXP(-$W$26*C6815)*I6815</f>
        <v>0</v>
      </c>
      <c r="P6815">
        <f>EXP(-$W$26*C6815)*J6815</f>
        <v>0</v>
      </c>
      <c r="Q6815">
        <f>EXP(-$W$26*C6815)*K6815</f>
        <v>0</v>
      </c>
      <c r="R6815">
        <f>EXP(-$W$26*C6815)*(L6815-N6815)</f>
        <v>0</v>
      </c>
      <c r="S6815">
        <f>EXP(-$W$26*C6815)*N6815</f>
        <v>0</v>
      </c>
      <c r="T6815">
        <f>EXP(-$W$26*C6815)*E6815</f>
        <v>0</v>
      </c>
    </row>
    <row r="6816" spans="1:20">
      <c r="A6816">
        <v>6807</v>
      </c>
      <c r="B6816">
        <f>RAND()</f>
        <v>0</v>
      </c>
      <c r="C6816">
        <f>IF(B6816&lt;$W$41,3,IF(B6816&lt;$W$41+$W$42,4,5))</f>
        <v>0</v>
      </c>
      <c r="D6816">
        <f>NORMSINV(RAND())</f>
        <v>0</v>
      </c>
      <c r="E6816">
        <f>$W$25*EXP(($W$26-$W$28-0.5*$W$27^2)*C6816+$W$27*SQRT(C6816)*D6816)</f>
        <v>0</v>
      </c>
      <c r="F6816">
        <f>$W$30*(1+$W$31)^C6816</f>
        <v>0</v>
      </c>
      <c r="G6816">
        <f>$W$32*(1+$W$33)^C6816</f>
        <v>0</v>
      </c>
      <c r="H6816">
        <f>$W$34*(1+$W$35)^C6816</f>
        <v>0</v>
      </c>
      <c r="I6816">
        <f>MIN(E6816,F6816)</f>
        <v>0</v>
      </c>
      <c r="J6816">
        <f>MIN(E6816-I6816,G6816)</f>
        <v>0</v>
      </c>
      <c r="K6816">
        <f>MIN(E6816-I6816-J6816,H6816)</f>
        <v>0</v>
      </c>
      <c r="L6816">
        <f>E6816-I6816-J6816-K6816</f>
        <v>0</v>
      </c>
      <c r="M6816">
        <f>IF((I6816+J6816+(1-$W$36)*L6816)/$W$39&gt;=$W$38,1,0)</f>
        <v>0</v>
      </c>
      <c r="N6816">
        <f>IF(M6816=1,$W$37,$W$36)*L6816</f>
        <v>0</v>
      </c>
      <c r="O6816">
        <f>EXP(-$W$26*C6816)*I6816</f>
        <v>0</v>
      </c>
      <c r="P6816">
        <f>EXP(-$W$26*C6816)*J6816</f>
        <v>0</v>
      </c>
      <c r="Q6816">
        <f>EXP(-$W$26*C6816)*K6816</f>
        <v>0</v>
      </c>
      <c r="R6816">
        <f>EXP(-$W$26*C6816)*(L6816-N6816)</f>
        <v>0</v>
      </c>
      <c r="S6816">
        <f>EXP(-$W$26*C6816)*N6816</f>
        <v>0</v>
      </c>
      <c r="T6816">
        <f>EXP(-$W$26*C6816)*E6816</f>
        <v>0</v>
      </c>
    </row>
    <row r="6817" spans="1:20">
      <c r="A6817">
        <v>6808</v>
      </c>
      <c r="B6817">
        <f>RAND()</f>
        <v>0</v>
      </c>
      <c r="C6817">
        <f>IF(B6817&lt;$W$41,3,IF(B6817&lt;$W$41+$W$42,4,5))</f>
        <v>0</v>
      </c>
      <c r="D6817">
        <f>NORMSINV(RAND())</f>
        <v>0</v>
      </c>
      <c r="E6817">
        <f>$W$25*EXP(($W$26-$W$28-0.5*$W$27^2)*C6817+$W$27*SQRT(C6817)*D6817)</f>
        <v>0</v>
      </c>
      <c r="F6817">
        <f>$W$30*(1+$W$31)^C6817</f>
        <v>0</v>
      </c>
      <c r="G6817">
        <f>$W$32*(1+$W$33)^C6817</f>
        <v>0</v>
      </c>
      <c r="H6817">
        <f>$W$34*(1+$W$35)^C6817</f>
        <v>0</v>
      </c>
      <c r="I6817">
        <f>MIN(E6817,F6817)</f>
        <v>0</v>
      </c>
      <c r="J6817">
        <f>MIN(E6817-I6817,G6817)</f>
        <v>0</v>
      </c>
      <c r="K6817">
        <f>MIN(E6817-I6817-J6817,H6817)</f>
        <v>0</v>
      </c>
      <c r="L6817">
        <f>E6817-I6817-J6817-K6817</f>
        <v>0</v>
      </c>
      <c r="M6817">
        <f>IF((I6817+J6817+(1-$W$36)*L6817)/$W$39&gt;=$W$38,1,0)</f>
        <v>0</v>
      </c>
      <c r="N6817">
        <f>IF(M6817=1,$W$37,$W$36)*L6817</f>
        <v>0</v>
      </c>
      <c r="O6817">
        <f>EXP(-$W$26*C6817)*I6817</f>
        <v>0</v>
      </c>
      <c r="P6817">
        <f>EXP(-$W$26*C6817)*J6817</f>
        <v>0</v>
      </c>
      <c r="Q6817">
        <f>EXP(-$W$26*C6817)*K6817</f>
        <v>0</v>
      </c>
      <c r="R6817">
        <f>EXP(-$W$26*C6817)*(L6817-N6817)</f>
        <v>0</v>
      </c>
      <c r="S6817">
        <f>EXP(-$W$26*C6817)*N6817</f>
        <v>0</v>
      </c>
      <c r="T6817">
        <f>EXP(-$W$26*C6817)*E6817</f>
        <v>0</v>
      </c>
    </row>
    <row r="6818" spans="1:20">
      <c r="A6818">
        <v>6809</v>
      </c>
      <c r="B6818">
        <f>RAND()</f>
        <v>0</v>
      </c>
      <c r="C6818">
        <f>IF(B6818&lt;$W$41,3,IF(B6818&lt;$W$41+$W$42,4,5))</f>
        <v>0</v>
      </c>
      <c r="D6818">
        <f>NORMSINV(RAND())</f>
        <v>0</v>
      </c>
      <c r="E6818">
        <f>$W$25*EXP(($W$26-$W$28-0.5*$W$27^2)*C6818+$W$27*SQRT(C6818)*D6818)</f>
        <v>0</v>
      </c>
      <c r="F6818">
        <f>$W$30*(1+$W$31)^C6818</f>
        <v>0</v>
      </c>
      <c r="G6818">
        <f>$W$32*(1+$W$33)^C6818</f>
        <v>0</v>
      </c>
      <c r="H6818">
        <f>$W$34*(1+$W$35)^C6818</f>
        <v>0</v>
      </c>
      <c r="I6818">
        <f>MIN(E6818,F6818)</f>
        <v>0</v>
      </c>
      <c r="J6818">
        <f>MIN(E6818-I6818,G6818)</f>
        <v>0</v>
      </c>
      <c r="K6818">
        <f>MIN(E6818-I6818-J6818,H6818)</f>
        <v>0</v>
      </c>
      <c r="L6818">
        <f>E6818-I6818-J6818-K6818</f>
        <v>0</v>
      </c>
      <c r="M6818">
        <f>IF((I6818+J6818+(1-$W$36)*L6818)/$W$39&gt;=$W$38,1,0)</f>
        <v>0</v>
      </c>
      <c r="N6818">
        <f>IF(M6818=1,$W$37,$W$36)*L6818</f>
        <v>0</v>
      </c>
      <c r="O6818">
        <f>EXP(-$W$26*C6818)*I6818</f>
        <v>0</v>
      </c>
      <c r="P6818">
        <f>EXP(-$W$26*C6818)*J6818</f>
        <v>0</v>
      </c>
      <c r="Q6818">
        <f>EXP(-$W$26*C6818)*K6818</f>
        <v>0</v>
      </c>
      <c r="R6818">
        <f>EXP(-$W$26*C6818)*(L6818-N6818)</f>
        <v>0</v>
      </c>
      <c r="S6818">
        <f>EXP(-$W$26*C6818)*N6818</f>
        <v>0</v>
      </c>
      <c r="T6818">
        <f>EXP(-$W$26*C6818)*E6818</f>
        <v>0</v>
      </c>
    </row>
    <row r="6819" spans="1:20">
      <c r="A6819">
        <v>6810</v>
      </c>
      <c r="B6819">
        <f>RAND()</f>
        <v>0</v>
      </c>
      <c r="C6819">
        <f>IF(B6819&lt;$W$41,3,IF(B6819&lt;$W$41+$W$42,4,5))</f>
        <v>0</v>
      </c>
      <c r="D6819">
        <f>NORMSINV(RAND())</f>
        <v>0</v>
      </c>
      <c r="E6819">
        <f>$W$25*EXP(($W$26-$W$28-0.5*$W$27^2)*C6819+$W$27*SQRT(C6819)*D6819)</f>
        <v>0</v>
      </c>
      <c r="F6819">
        <f>$W$30*(1+$W$31)^C6819</f>
        <v>0</v>
      </c>
      <c r="G6819">
        <f>$W$32*(1+$W$33)^C6819</f>
        <v>0</v>
      </c>
      <c r="H6819">
        <f>$W$34*(1+$W$35)^C6819</f>
        <v>0</v>
      </c>
      <c r="I6819">
        <f>MIN(E6819,F6819)</f>
        <v>0</v>
      </c>
      <c r="J6819">
        <f>MIN(E6819-I6819,G6819)</f>
        <v>0</v>
      </c>
      <c r="K6819">
        <f>MIN(E6819-I6819-J6819,H6819)</f>
        <v>0</v>
      </c>
      <c r="L6819">
        <f>E6819-I6819-J6819-K6819</f>
        <v>0</v>
      </c>
      <c r="M6819">
        <f>IF((I6819+J6819+(1-$W$36)*L6819)/$W$39&gt;=$W$38,1,0)</f>
        <v>0</v>
      </c>
      <c r="N6819">
        <f>IF(M6819=1,$W$37,$W$36)*L6819</f>
        <v>0</v>
      </c>
      <c r="O6819">
        <f>EXP(-$W$26*C6819)*I6819</f>
        <v>0</v>
      </c>
      <c r="P6819">
        <f>EXP(-$W$26*C6819)*J6819</f>
        <v>0</v>
      </c>
      <c r="Q6819">
        <f>EXP(-$W$26*C6819)*K6819</f>
        <v>0</v>
      </c>
      <c r="R6819">
        <f>EXP(-$W$26*C6819)*(L6819-N6819)</f>
        <v>0</v>
      </c>
      <c r="S6819">
        <f>EXP(-$W$26*C6819)*N6819</f>
        <v>0</v>
      </c>
      <c r="T6819">
        <f>EXP(-$W$26*C6819)*E6819</f>
        <v>0</v>
      </c>
    </row>
    <row r="6820" spans="1:20">
      <c r="A6820">
        <v>6811</v>
      </c>
      <c r="B6820">
        <f>RAND()</f>
        <v>0</v>
      </c>
      <c r="C6820">
        <f>IF(B6820&lt;$W$41,3,IF(B6820&lt;$W$41+$W$42,4,5))</f>
        <v>0</v>
      </c>
      <c r="D6820">
        <f>NORMSINV(RAND())</f>
        <v>0</v>
      </c>
      <c r="E6820">
        <f>$W$25*EXP(($W$26-$W$28-0.5*$W$27^2)*C6820+$W$27*SQRT(C6820)*D6820)</f>
        <v>0</v>
      </c>
      <c r="F6820">
        <f>$W$30*(1+$W$31)^C6820</f>
        <v>0</v>
      </c>
      <c r="G6820">
        <f>$W$32*(1+$W$33)^C6820</f>
        <v>0</v>
      </c>
      <c r="H6820">
        <f>$W$34*(1+$W$35)^C6820</f>
        <v>0</v>
      </c>
      <c r="I6820">
        <f>MIN(E6820,F6820)</f>
        <v>0</v>
      </c>
      <c r="J6820">
        <f>MIN(E6820-I6820,G6820)</f>
        <v>0</v>
      </c>
      <c r="K6820">
        <f>MIN(E6820-I6820-J6820,H6820)</f>
        <v>0</v>
      </c>
      <c r="L6820">
        <f>E6820-I6820-J6820-K6820</f>
        <v>0</v>
      </c>
      <c r="M6820">
        <f>IF((I6820+J6820+(1-$W$36)*L6820)/$W$39&gt;=$W$38,1,0)</f>
        <v>0</v>
      </c>
      <c r="N6820">
        <f>IF(M6820=1,$W$37,$W$36)*L6820</f>
        <v>0</v>
      </c>
      <c r="O6820">
        <f>EXP(-$W$26*C6820)*I6820</f>
        <v>0</v>
      </c>
      <c r="P6820">
        <f>EXP(-$W$26*C6820)*J6820</f>
        <v>0</v>
      </c>
      <c r="Q6820">
        <f>EXP(-$W$26*C6820)*K6820</f>
        <v>0</v>
      </c>
      <c r="R6820">
        <f>EXP(-$W$26*C6820)*(L6820-N6820)</f>
        <v>0</v>
      </c>
      <c r="S6820">
        <f>EXP(-$W$26*C6820)*N6820</f>
        <v>0</v>
      </c>
      <c r="T6820">
        <f>EXP(-$W$26*C6820)*E6820</f>
        <v>0</v>
      </c>
    </row>
    <row r="6821" spans="1:20">
      <c r="A6821">
        <v>6812</v>
      </c>
      <c r="B6821">
        <f>RAND()</f>
        <v>0</v>
      </c>
      <c r="C6821">
        <f>IF(B6821&lt;$W$41,3,IF(B6821&lt;$W$41+$W$42,4,5))</f>
        <v>0</v>
      </c>
      <c r="D6821">
        <f>NORMSINV(RAND())</f>
        <v>0</v>
      </c>
      <c r="E6821">
        <f>$W$25*EXP(($W$26-$W$28-0.5*$W$27^2)*C6821+$W$27*SQRT(C6821)*D6821)</f>
        <v>0</v>
      </c>
      <c r="F6821">
        <f>$W$30*(1+$W$31)^C6821</f>
        <v>0</v>
      </c>
      <c r="G6821">
        <f>$W$32*(1+$W$33)^C6821</f>
        <v>0</v>
      </c>
      <c r="H6821">
        <f>$W$34*(1+$W$35)^C6821</f>
        <v>0</v>
      </c>
      <c r="I6821">
        <f>MIN(E6821,F6821)</f>
        <v>0</v>
      </c>
      <c r="J6821">
        <f>MIN(E6821-I6821,G6821)</f>
        <v>0</v>
      </c>
      <c r="K6821">
        <f>MIN(E6821-I6821-J6821,H6821)</f>
        <v>0</v>
      </c>
      <c r="L6821">
        <f>E6821-I6821-J6821-K6821</f>
        <v>0</v>
      </c>
      <c r="M6821">
        <f>IF((I6821+J6821+(1-$W$36)*L6821)/$W$39&gt;=$W$38,1,0)</f>
        <v>0</v>
      </c>
      <c r="N6821">
        <f>IF(M6821=1,$W$37,$W$36)*L6821</f>
        <v>0</v>
      </c>
      <c r="O6821">
        <f>EXP(-$W$26*C6821)*I6821</f>
        <v>0</v>
      </c>
      <c r="P6821">
        <f>EXP(-$W$26*C6821)*J6821</f>
        <v>0</v>
      </c>
      <c r="Q6821">
        <f>EXP(-$W$26*C6821)*K6821</f>
        <v>0</v>
      </c>
      <c r="R6821">
        <f>EXP(-$W$26*C6821)*(L6821-N6821)</f>
        <v>0</v>
      </c>
      <c r="S6821">
        <f>EXP(-$W$26*C6821)*N6821</f>
        <v>0</v>
      </c>
      <c r="T6821">
        <f>EXP(-$W$26*C6821)*E6821</f>
        <v>0</v>
      </c>
    </row>
    <row r="6822" spans="1:20">
      <c r="A6822">
        <v>6813</v>
      </c>
      <c r="B6822">
        <f>RAND()</f>
        <v>0</v>
      </c>
      <c r="C6822">
        <f>IF(B6822&lt;$W$41,3,IF(B6822&lt;$W$41+$W$42,4,5))</f>
        <v>0</v>
      </c>
      <c r="D6822">
        <f>NORMSINV(RAND())</f>
        <v>0</v>
      </c>
      <c r="E6822">
        <f>$W$25*EXP(($W$26-$W$28-0.5*$W$27^2)*C6822+$W$27*SQRT(C6822)*D6822)</f>
        <v>0</v>
      </c>
      <c r="F6822">
        <f>$W$30*(1+$W$31)^C6822</f>
        <v>0</v>
      </c>
      <c r="G6822">
        <f>$W$32*(1+$W$33)^C6822</f>
        <v>0</v>
      </c>
      <c r="H6822">
        <f>$W$34*(1+$W$35)^C6822</f>
        <v>0</v>
      </c>
      <c r="I6822">
        <f>MIN(E6822,F6822)</f>
        <v>0</v>
      </c>
      <c r="J6822">
        <f>MIN(E6822-I6822,G6822)</f>
        <v>0</v>
      </c>
      <c r="K6822">
        <f>MIN(E6822-I6822-J6822,H6822)</f>
        <v>0</v>
      </c>
      <c r="L6822">
        <f>E6822-I6822-J6822-K6822</f>
        <v>0</v>
      </c>
      <c r="M6822">
        <f>IF((I6822+J6822+(1-$W$36)*L6822)/$W$39&gt;=$W$38,1,0)</f>
        <v>0</v>
      </c>
      <c r="N6822">
        <f>IF(M6822=1,$W$37,$W$36)*L6822</f>
        <v>0</v>
      </c>
      <c r="O6822">
        <f>EXP(-$W$26*C6822)*I6822</f>
        <v>0</v>
      </c>
      <c r="P6822">
        <f>EXP(-$W$26*C6822)*J6822</f>
        <v>0</v>
      </c>
      <c r="Q6822">
        <f>EXP(-$W$26*C6822)*K6822</f>
        <v>0</v>
      </c>
      <c r="R6822">
        <f>EXP(-$W$26*C6822)*(L6822-N6822)</f>
        <v>0</v>
      </c>
      <c r="S6822">
        <f>EXP(-$W$26*C6822)*N6822</f>
        <v>0</v>
      </c>
      <c r="T6822">
        <f>EXP(-$W$26*C6822)*E6822</f>
        <v>0</v>
      </c>
    </row>
    <row r="6823" spans="1:20">
      <c r="A6823">
        <v>6814</v>
      </c>
      <c r="B6823">
        <f>RAND()</f>
        <v>0</v>
      </c>
      <c r="C6823">
        <f>IF(B6823&lt;$W$41,3,IF(B6823&lt;$W$41+$W$42,4,5))</f>
        <v>0</v>
      </c>
      <c r="D6823">
        <f>NORMSINV(RAND())</f>
        <v>0</v>
      </c>
      <c r="E6823">
        <f>$W$25*EXP(($W$26-$W$28-0.5*$W$27^2)*C6823+$W$27*SQRT(C6823)*D6823)</f>
        <v>0</v>
      </c>
      <c r="F6823">
        <f>$W$30*(1+$W$31)^C6823</f>
        <v>0</v>
      </c>
      <c r="G6823">
        <f>$W$32*(1+$W$33)^C6823</f>
        <v>0</v>
      </c>
      <c r="H6823">
        <f>$W$34*(1+$W$35)^C6823</f>
        <v>0</v>
      </c>
      <c r="I6823">
        <f>MIN(E6823,F6823)</f>
        <v>0</v>
      </c>
      <c r="J6823">
        <f>MIN(E6823-I6823,G6823)</f>
        <v>0</v>
      </c>
      <c r="K6823">
        <f>MIN(E6823-I6823-J6823,H6823)</f>
        <v>0</v>
      </c>
      <c r="L6823">
        <f>E6823-I6823-J6823-K6823</f>
        <v>0</v>
      </c>
      <c r="M6823">
        <f>IF((I6823+J6823+(1-$W$36)*L6823)/$W$39&gt;=$W$38,1,0)</f>
        <v>0</v>
      </c>
      <c r="N6823">
        <f>IF(M6823=1,$W$37,$W$36)*L6823</f>
        <v>0</v>
      </c>
      <c r="O6823">
        <f>EXP(-$W$26*C6823)*I6823</f>
        <v>0</v>
      </c>
      <c r="P6823">
        <f>EXP(-$W$26*C6823)*J6823</f>
        <v>0</v>
      </c>
      <c r="Q6823">
        <f>EXP(-$W$26*C6823)*K6823</f>
        <v>0</v>
      </c>
      <c r="R6823">
        <f>EXP(-$W$26*C6823)*(L6823-N6823)</f>
        <v>0</v>
      </c>
      <c r="S6823">
        <f>EXP(-$W$26*C6823)*N6823</f>
        <v>0</v>
      </c>
      <c r="T6823">
        <f>EXP(-$W$26*C6823)*E6823</f>
        <v>0</v>
      </c>
    </row>
    <row r="6824" spans="1:20">
      <c r="A6824">
        <v>6815</v>
      </c>
      <c r="B6824">
        <f>RAND()</f>
        <v>0</v>
      </c>
      <c r="C6824">
        <f>IF(B6824&lt;$W$41,3,IF(B6824&lt;$W$41+$W$42,4,5))</f>
        <v>0</v>
      </c>
      <c r="D6824">
        <f>NORMSINV(RAND())</f>
        <v>0</v>
      </c>
      <c r="E6824">
        <f>$W$25*EXP(($W$26-$W$28-0.5*$W$27^2)*C6824+$W$27*SQRT(C6824)*D6824)</f>
        <v>0</v>
      </c>
      <c r="F6824">
        <f>$W$30*(1+$W$31)^C6824</f>
        <v>0</v>
      </c>
      <c r="G6824">
        <f>$W$32*(1+$W$33)^C6824</f>
        <v>0</v>
      </c>
      <c r="H6824">
        <f>$W$34*(1+$W$35)^C6824</f>
        <v>0</v>
      </c>
      <c r="I6824">
        <f>MIN(E6824,F6824)</f>
        <v>0</v>
      </c>
      <c r="J6824">
        <f>MIN(E6824-I6824,G6824)</f>
        <v>0</v>
      </c>
      <c r="K6824">
        <f>MIN(E6824-I6824-J6824,H6824)</f>
        <v>0</v>
      </c>
      <c r="L6824">
        <f>E6824-I6824-J6824-K6824</f>
        <v>0</v>
      </c>
      <c r="M6824">
        <f>IF((I6824+J6824+(1-$W$36)*L6824)/$W$39&gt;=$W$38,1,0)</f>
        <v>0</v>
      </c>
      <c r="N6824">
        <f>IF(M6824=1,$W$37,$W$36)*L6824</f>
        <v>0</v>
      </c>
      <c r="O6824">
        <f>EXP(-$W$26*C6824)*I6824</f>
        <v>0</v>
      </c>
      <c r="P6824">
        <f>EXP(-$W$26*C6824)*J6824</f>
        <v>0</v>
      </c>
      <c r="Q6824">
        <f>EXP(-$W$26*C6824)*K6824</f>
        <v>0</v>
      </c>
      <c r="R6824">
        <f>EXP(-$W$26*C6824)*(L6824-N6824)</f>
        <v>0</v>
      </c>
      <c r="S6824">
        <f>EXP(-$W$26*C6824)*N6824</f>
        <v>0</v>
      </c>
      <c r="T6824">
        <f>EXP(-$W$26*C6824)*E6824</f>
        <v>0</v>
      </c>
    </row>
    <row r="6825" spans="1:20">
      <c r="A6825">
        <v>6816</v>
      </c>
      <c r="B6825">
        <f>RAND()</f>
        <v>0</v>
      </c>
      <c r="C6825">
        <f>IF(B6825&lt;$W$41,3,IF(B6825&lt;$W$41+$W$42,4,5))</f>
        <v>0</v>
      </c>
      <c r="D6825">
        <f>NORMSINV(RAND())</f>
        <v>0</v>
      </c>
      <c r="E6825">
        <f>$W$25*EXP(($W$26-$W$28-0.5*$W$27^2)*C6825+$W$27*SQRT(C6825)*D6825)</f>
        <v>0</v>
      </c>
      <c r="F6825">
        <f>$W$30*(1+$W$31)^C6825</f>
        <v>0</v>
      </c>
      <c r="G6825">
        <f>$W$32*(1+$W$33)^C6825</f>
        <v>0</v>
      </c>
      <c r="H6825">
        <f>$W$34*(1+$W$35)^C6825</f>
        <v>0</v>
      </c>
      <c r="I6825">
        <f>MIN(E6825,F6825)</f>
        <v>0</v>
      </c>
      <c r="J6825">
        <f>MIN(E6825-I6825,G6825)</f>
        <v>0</v>
      </c>
      <c r="K6825">
        <f>MIN(E6825-I6825-J6825,H6825)</f>
        <v>0</v>
      </c>
      <c r="L6825">
        <f>E6825-I6825-J6825-K6825</f>
        <v>0</v>
      </c>
      <c r="M6825">
        <f>IF((I6825+J6825+(1-$W$36)*L6825)/$W$39&gt;=$W$38,1,0)</f>
        <v>0</v>
      </c>
      <c r="N6825">
        <f>IF(M6825=1,$W$37,$W$36)*L6825</f>
        <v>0</v>
      </c>
      <c r="O6825">
        <f>EXP(-$W$26*C6825)*I6825</f>
        <v>0</v>
      </c>
      <c r="P6825">
        <f>EXP(-$W$26*C6825)*J6825</f>
        <v>0</v>
      </c>
      <c r="Q6825">
        <f>EXP(-$W$26*C6825)*K6825</f>
        <v>0</v>
      </c>
      <c r="R6825">
        <f>EXP(-$W$26*C6825)*(L6825-N6825)</f>
        <v>0</v>
      </c>
      <c r="S6825">
        <f>EXP(-$W$26*C6825)*N6825</f>
        <v>0</v>
      </c>
      <c r="T6825">
        <f>EXP(-$W$26*C6825)*E6825</f>
        <v>0</v>
      </c>
    </row>
    <row r="6826" spans="1:20">
      <c r="A6826">
        <v>6817</v>
      </c>
      <c r="B6826">
        <f>RAND()</f>
        <v>0</v>
      </c>
      <c r="C6826">
        <f>IF(B6826&lt;$W$41,3,IF(B6826&lt;$W$41+$W$42,4,5))</f>
        <v>0</v>
      </c>
      <c r="D6826">
        <f>NORMSINV(RAND())</f>
        <v>0</v>
      </c>
      <c r="E6826">
        <f>$W$25*EXP(($W$26-$W$28-0.5*$W$27^2)*C6826+$W$27*SQRT(C6826)*D6826)</f>
        <v>0</v>
      </c>
      <c r="F6826">
        <f>$W$30*(1+$W$31)^C6826</f>
        <v>0</v>
      </c>
      <c r="G6826">
        <f>$W$32*(1+$W$33)^C6826</f>
        <v>0</v>
      </c>
      <c r="H6826">
        <f>$W$34*(1+$W$35)^C6826</f>
        <v>0</v>
      </c>
      <c r="I6826">
        <f>MIN(E6826,F6826)</f>
        <v>0</v>
      </c>
      <c r="J6826">
        <f>MIN(E6826-I6826,G6826)</f>
        <v>0</v>
      </c>
      <c r="K6826">
        <f>MIN(E6826-I6826-J6826,H6826)</f>
        <v>0</v>
      </c>
      <c r="L6826">
        <f>E6826-I6826-J6826-K6826</f>
        <v>0</v>
      </c>
      <c r="M6826">
        <f>IF((I6826+J6826+(1-$W$36)*L6826)/$W$39&gt;=$W$38,1,0)</f>
        <v>0</v>
      </c>
      <c r="N6826">
        <f>IF(M6826=1,$W$37,$W$36)*L6826</f>
        <v>0</v>
      </c>
      <c r="O6826">
        <f>EXP(-$W$26*C6826)*I6826</f>
        <v>0</v>
      </c>
      <c r="P6826">
        <f>EXP(-$W$26*C6826)*J6826</f>
        <v>0</v>
      </c>
      <c r="Q6826">
        <f>EXP(-$W$26*C6826)*K6826</f>
        <v>0</v>
      </c>
      <c r="R6826">
        <f>EXP(-$W$26*C6826)*(L6826-N6826)</f>
        <v>0</v>
      </c>
      <c r="S6826">
        <f>EXP(-$W$26*C6826)*N6826</f>
        <v>0</v>
      </c>
      <c r="T6826">
        <f>EXP(-$W$26*C6826)*E6826</f>
        <v>0</v>
      </c>
    </row>
    <row r="6827" spans="1:20">
      <c r="A6827">
        <v>6818</v>
      </c>
      <c r="B6827">
        <f>RAND()</f>
        <v>0</v>
      </c>
      <c r="C6827">
        <f>IF(B6827&lt;$W$41,3,IF(B6827&lt;$W$41+$W$42,4,5))</f>
        <v>0</v>
      </c>
      <c r="D6827">
        <f>NORMSINV(RAND())</f>
        <v>0</v>
      </c>
      <c r="E6827">
        <f>$W$25*EXP(($W$26-$W$28-0.5*$W$27^2)*C6827+$W$27*SQRT(C6827)*D6827)</f>
        <v>0</v>
      </c>
      <c r="F6827">
        <f>$W$30*(1+$W$31)^C6827</f>
        <v>0</v>
      </c>
      <c r="G6827">
        <f>$W$32*(1+$W$33)^C6827</f>
        <v>0</v>
      </c>
      <c r="H6827">
        <f>$W$34*(1+$W$35)^C6827</f>
        <v>0</v>
      </c>
      <c r="I6827">
        <f>MIN(E6827,F6827)</f>
        <v>0</v>
      </c>
      <c r="J6827">
        <f>MIN(E6827-I6827,G6827)</f>
        <v>0</v>
      </c>
      <c r="K6827">
        <f>MIN(E6827-I6827-J6827,H6827)</f>
        <v>0</v>
      </c>
      <c r="L6827">
        <f>E6827-I6827-J6827-K6827</f>
        <v>0</v>
      </c>
      <c r="M6827">
        <f>IF((I6827+J6827+(1-$W$36)*L6827)/$W$39&gt;=$W$38,1,0)</f>
        <v>0</v>
      </c>
      <c r="N6827">
        <f>IF(M6827=1,$W$37,$W$36)*L6827</f>
        <v>0</v>
      </c>
      <c r="O6827">
        <f>EXP(-$W$26*C6827)*I6827</f>
        <v>0</v>
      </c>
      <c r="P6827">
        <f>EXP(-$W$26*C6827)*J6827</f>
        <v>0</v>
      </c>
      <c r="Q6827">
        <f>EXP(-$W$26*C6827)*K6827</f>
        <v>0</v>
      </c>
      <c r="R6827">
        <f>EXP(-$W$26*C6827)*(L6827-N6827)</f>
        <v>0</v>
      </c>
      <c r="S6827">
        <f>EXP(-$W$26*C6827)*N6827</f>
        <v>0</v>
      </c>
      <c r="T6827">
        <f>EXP(-$W$26*C6827)*E6827</f>
        <v>0</v>
      </c>
    </row>
    <row r="6828" spans="1:20">
      <c r="A6828">
        <v>6819</v>
      </c>
      <c r="B6828">
        <f>RAND()</f>
        <v>0</v>
      </c>
      <c r="C6828">
        <f>IF(B6828&lt;$W$41,3,IF(B6828&lt;$W$41+$W$42,4,5))</f>
        <v>0</v>
      </c>
      <c r="D6828">
        <f>NORMSINV(RAND())</f>
        <v>0</v>
      </c>
      <c r="E6828">
        <f>$W$25*EXP(($W$26-$W$28-0.5*$W$27^2)*C6828+$W$27*SQRT(C6828)*D6828)</f>
        <v>0</v>
      </c>
      <c r="F6828">
        <f>$W$30*(1+$W$31)^C6828</f>
        <v>0</v>
      </c>
      <c r="G6828">
        <f>$W$32*(1+$W$33)^C6828</f>
        <v>0</v>
      </c>
      <c r="H6828">
        <f>$W$34*(1+$W$35)^C6828</f>
        <v>0</v>
      </c>
      <c r="I6828">
        <f>MIN(E6828,F6828)</f>
        <v>0</v>
      </c>
      <c r="J6828">
        <f>MIN(E6828-I6828,G6828)</f>
        <v>0</v>
      </c>
      <c r="K6828">
        <f>MIN(E6828-I6828-J6828,H6828)</f>
        <v>0</v>
      </c>
      <c r="L6828">
        <f>E6828-I6828-J6828-K6828</f>
        <v>0</v>
      </c>
      <c r="M6828">
        <f>IF((I6828+J6828+(1-$W$36)*L6828)/$W$39&gt;=$W$38,1,0)</f>
        <v>0</v>
      </c>
      <c r="N6828">
        <f>IF(M6828=1,$W$37,$W$36)*L6828</f>
        <v>0</v>
      </c>
      <c r="O6828">
        <f>EXP(-$W$26*C6828)*I6828</f>
        <v>0</v>
      </c>
      <c r="P6828">
        <f>EXP(-$W$26*C6828)*J6828</f>
        <v>0</v>
      </c>
      <c r="Q6828">
        <f>EXP(-$W$26*C6828)*K6828</f>
        <v>0</v>
      </c>
      <c r="R6828">
        <f>EXP(-$W$26*C6828)*(L6828-N6828)</f>
        <v>0</v>
      </c>
      <c r="S6828">
        <f>EXP(-$W$26*C6828)*N6828</f>
        <v>0</v>
      </c>
      <c r="T6828">
        <f>EXP(-$W$26*C6828)*E6828</f>
        <v>0</v>
      </c>
    </row>
    <row r="6829" spans="1:20">
      <c r="A6829">
        <v>6820</v>
      </c>
      <c r="B6829">
        <f>RAND()</f>
        <v>0</v>
      </c>
      <c r="C6829">
        <f>IF(B6829&lt;$W$41,3,IF(B6829&lt;$W$41+$W$42,4,5))</f>
        <v>0</v>
      </c>
      <c r="D6829">
        <f>NORMSINV(RAND())</f>
        <v>0</v>
      </c>
      <c r="E6829">
        <f>$W$25*EXP(($W$26-$W$28-0.5*$W$27^2)*C6829+$W$27*SQRT(C6829)*D6829)</f>
        <v>0</v>
      </c>
      <c r="F6829">
        <f>$W$30*(1+$W$31)^C6829</f>
        <v>0</v>
      </c>
      <c r="G6829">
        <f>$W$32*(1+$W$33)^C6829</f>
        <v>0</v>
      </c>
      <c r="H6829">
        <f>$W$34*(1+$W$35)^C6829</f>
        <v>0</v>
      </c>
      <c r="I6829">
        <f>MIN(E6829,F6829)</f>
        <v>0</v>
      </c>
      <c r="J6829">
        <f>MIN(E6829-I6829,G6829)</f>
        <v>0</v>
      </c>
      <c r="K6829">
        <f>MIN(E6829-I6829-J6829,H6829)</f>
        <v>0</v>
      </c>
      <c r="L6829">
        <f>E6829-I6829-J6829-K6829</f>
        <v>0</v>
      </c>
      <c r="M6829">
        <f>IF((I6829+J6829+(1-$W$36)*L6829)/$W$39&gt;=$W$38,1,0)</f>
        <v>0</v>
      </c>
      <c r="N6829">
        <f>IF(M6829=1,$W$37,$W$36)*L6829</f>
        <v>0</v>
      </c>
      <c r="O6829">
        <f>EXP(-$W$26*C6829)*I6829</f>
        <v>0</v>
      </c>
      <c r="P6829">
        <f>EXP(-$W$26*C6829)*J6829</f>
        <v>0</v>
      </c>
      <c r="Q6829">
        <f>EXP(-$W$26*C6829)*K6829</f>
        <v>0</v>
      </c>
      <c r="R6829">
        <f>EXP(-$W$26*C6829)*(L6829-N6829)</f>
        <v>0</v>
      </c>
      <c r="S6829">
        <f>EXP(-$W$26*C6829)*N6829</f>
        <v>0</v>
      </c>
      <c r="T6829">
        <f>EXP(-$W$26*C6829)*E6829</f>
        <v>0</v>
      </c>
    </row>
    <row r="6830" spans="1:20">
      <c r="A6830">
        <v>6821</v>
      </c>
      <c r="B6830">
        <f>RAND()</f>
        <v>0</v>
      </c>
      <c r="C6830">
        <f>IF(B6830&lt;$W$41,3,IF(B6830&lt;$W$41+$W$42,4,5))</f>
        <v>0</v>
      </c>
      <c r="D6830">
        <f>NORMSINV(RAND())</f>
        <v>0</v>
      </c>
      <c r="E6830">
        <f>$W$25*EXP(($W$26-$W$28-0.5*$W$27^2)*C6830+$W$27*SQRT(C6830)*D6830)</f>
        <v>0</v>
      </c>
      <c r="F6830">
        <f>$W$30*(1+$W$31)^C6830</f>
        <v>0</v>
      </c>
      <c r="G6830">
        <f>$W$32*(1+$W$33)^C6830</f>
        <v>0</v>
      </c>
      <c r="H6830">
        <f>$W$34*(1+$W$35)^C6830</f>
        <v>0</v>
      </c>
      <c r="I6830">
        <f>MIN(E6830,F6830)</f>
        <v>0</v>
      </c>
      <c r="J6830">
        <f>MIN(E6830-I6830,G6830)</f>
        <v>0</v>
      </c>
      <c r="K6830">
        <f>MIN(E6830-I6830-J6830,H6830)</f>
        <v>0</v>
      </c>
      <c r="L6830">
        <f>E6830-I6830-J6830-K6830</f>
        <v>0</v>
      </c>
      <c r="M6830">
        <f>IF((I6830+J6830+(1-$W$36)*L6830)/$W$39&gt;=$W$38,1,0)</f>
        <v>0</v>
      </c>
      <c r="N6830">
        <f>IF(M6830=1,$W$37,$W$36)*L6830</f>
        <v>0</v>
      </c>
      <c r="O6830">
        <f>EXP(-$W$26*C6830)*I6830</f>
        <v>0</v>
      </c>
      <c r="P6830">
        <f>EXP(-$W$26*C6830)*J6830</f>
        <v>0</v>
      </c>
      <c r="Q6830">
        <f>EXP(-$W$26*C6830)*K6830</f>
        <v>0</v>
      </c>
      <c r="R6830">
        <f>EXP(-$W$26*C6830)*(L6830-N6830)</f>
        <v>0</v>
      </c>
      <c r="S6830">
        <f>EXP(-$W$26*C6830)*N6830</f>
        <v>0</v>
      </c>
      <c r="T6830">
        <f>EXP(-$W$26*C6830)*E6830</f>
        <v>0</v>
      </c>
    </row>
    <row r="6831" spans="1:20">
      <c r="A6831">
        <v>6822</v>
      </c>
      <c r="B6831">
        <f>RAND()</f>
        <v>0</v>
      </c>
      <c r="C6831">
        <f>IF(B6831&lt;$W$41,3,IF(B6831&lt;$W$41+$W$42,4,5))</f>
        <v>0</v>
      </c>
      <c r="D6831">
        <f>NORMSINV(RAND())</f>
        <v>0</v>
      </c>
      <c r="E6831">
        <f>$W$25*EXP(($W$26-$W$28-0.5*$W$27^2)*C6831+$W$27*SQRT(C6831)*D6831)</f>
        <v>0</v>
      </c>
      <c r="F6831">
        <f>$W$30*(1+$W$31)^C6831</f>
        <v>0</v>
      </c>
      <c r="G6831">
        <f>$W$32*(1+$W$33)^C6831</f>
        <v>0</v>
      </c>
      <c r="H6831">
        <f>$W$34*(1+$W$35)^C6831</f>
        <v>0</v>
      </c>
      <c r="I6831">
        <f>MIN(E6831,F6831)</f>
        <v>0</v>
      </c>
      <c r="J6831">
        <f>MIN(E6831-I6831,G6831)</f>
        <v>0</v>
      </c>
      <c r="K6831">
        <f>MIN(E6831-I6831-J6831,H6831)</f>
        <v>0</v>
      </c>
      <c r="L6831">
        <f>E6831-I6831-J6831-K6831</f>
        <v>0</v>
      </c>
      <c r="M6831">
        <f>IF((I6831+J6831+(1-$W$36)*L6831)/$W$39&gt;=$W$38,1,0)</f>
        <v>0</v>
      </c>
      <c r="N6831">
        <f>IF(M6831=1,$W$37,$W$36)*L6831</f>
        <v>0</v>
      </c>
      <c r="O6831">
        <f>EXP(-$W$26*C6831)*I6831</f>
        <v>0</v>
      </c>
      <c r="P6831">
        <f>EXP(-$W$26*C6831)*J6831</f>
        <v>0</v>
      </c>
      <c r="Q6831">
        <f>EXP(-$W$26*C6831)*K6831</f>
        <v>0</v>
      </c>
      <c r="R6831">
        <f>EXP(-$W$26*C6831)*(L6831-N6831)</f>
        <v>0</v>
      </c>
      <c r="S6831">
        <f>EXP(-$W$26*C6831)*N6831</f>
        <v>0</v>
      </c>
      <c r="T6831">
        <f>EXP(-$W$26*C6831)*E6831</f>
        <v>0</v>
      </c>
    </row>
    <row r="6832" spans="1:20">
      <c r="A6832">
        <v>6823</v>
      </c>
      <c r="B6832">
        <f>RAND()</f>
        <v>0</v>
      </c>
      <c r="C6832">
        <f>IF(B6832&lt;$W$41,3,IF(B6832&lt;$W$41+$W$42,4,5))</f>
        <v>0</v>
      </c>
      <c r="D6832">
        <f>NORMSINV(RAND())</f>
        <v>0</v>
      </c>
      <c r="E6832">
        <f>$W$25*EXP(($W$26-$W$28-0.5*$W$27^2)*C6832+$W$27*SQRT(C6832)*D6832)</f>
        <v>0</v>
      </c>
      <c r="F6832">
        <f>$W$30*(1+$W$31)^C6832</f>
        <v>0</v>
      </c>
      <c r="G6832">
        <f>$W$32*(1+$W$33)^C6832</f>
        <v>0</v>
      </c>
      <c r="H6832">
        <f>$W$34*(1+$W$35)^C6832</f>
        <v>0</v>
      </c>
      <c r="I6832">
        <f>MIN(E6832,F6832)</f>
        <v>0</v>
      </c>
      <c r="J6832">
        <f>MIN(E6832-I6832,G6832)</f>
        <v>0</v>
      </c>
      <c r="K6832">
        <f>MIN(E6832-I6832-J6832,H6832)</f>
        <v>0</v>
      </c>
      <c r="L6832">
        <f>E6832-I6832-J6832-K6832</f>
        <v>0</v>
      </c>
      <c r="M6832">
        <f>IF((I6832+J6832+(1-$W$36)*L6832)/$W$39&gt;=$W$38,1,0)</f>
        <v>0</v>
      </c>
      <c r="N6832">
        <f>IF(M6832=1,$W$37,$W$36)*L6832</f>
        <v>0</v>
      </c>
      <c r="O6832">
        <f>EXP(-$W$26*C6832)*I6832</f>
        <v>0</v>
      </c>
      <c r="P6832">
        <f>EXP(-$W$26*C6832)*J6832</f>
        <v>0</v>
      </c>
      <c r="Q6832">
        <f>EXP(-$W$26*C6832)*K6832</f>
        <v>0</v>
      </c>
      <c r="R6832">
        <f>EXP(-$W$26*C6832)*(L6832-N6832)</f>
        <v>0</v>
      </c>
      <c r="S6832">
        <f>EXP(-$W$26*C6832)*N6832</f>
        <v>0</v>
      </c>
      <c r="T6832">
        <f>EXP(-$W$26*C6832)*E6832</f>
        <v>0</v>
      </c>
    </row>
    <row r="6833" spans="1:20">
      <c r="A6833">
        <v>6824</v>
      </c>
      <c r="B6833">
        <f>RAND()</f>
        <v>0</v>
      </c>
      <c r="C6833">
        <f>IF(B6833&lt;$W$41,3,IF(B6833&lt;$W$41+$W$42,4,5))</f>
        <v>0</v>
      </c>
      <c r="D6833">
        <f>NORMSINV(RAND())</f>
        <v>0</v>
      </c>
      <c r="E6833">
        <f>$W$25*EXP(($W$26-$W$28-0.5*$W$27^2)*C6833+$W$27*SQRT(C6833)*D6833)</f>
        <v>0</v>
      </c>
      <c r="F6833">
        <f>$W$30*(1+$W$31)^C6833</f>
        <v>0</v>
      </c>
      <c r="G6833">
        <f>$W$32*(1+$W$33)^C6833</f>
        <v>0</v>
      </c>
      <c r="H6833">
        <f>$W$34*(1+$W$35)^C6833</f>
        <v>0</v>
      </c>
      <c r="I6833">
        <f>MIN(E6833,F6833)</f>
        <v>0</v>
      </c>
      <c r="J6833">
        <f>MIN(E6833-I6833,G6833)</f>
        <v>0</v>
      </c>
      <c r="K6833">
        <f>MIN(E6833-I6833-J6833,H6833)</f>
        <v>0</v>
      </c>
      <c r="L6833">
        <f>E6833-I6833-J6833-K6833</f>
        <v>0</v>
      </c>
      <c r="M6833">
        <f>IF((I6833+J6833+(1-$W$36)*L6833)/$W$39&gt;=$W$38,1,0)</f>
        <v>0</v>
      </c>
      <c r="N6833">
        <f>IF(M6833=1,$W$37,$W$36)*L6833</f>
        <v>0</v>
      </c>
      <c r="O6833">
        <f>EXP(-$W$26*C6833)*I6833</f>
        <v>0</v>
      </c>
      <c r="P6833">
        <f>EXP(-$W$26*C6833)*J6833</f>
        <v>0</v>
      </c>
      <c r="Q6833">
        <f>EXP(-$W$26*C6833)*K6833</f>
        <v>0</v>
      </c>
      <c r="R6833">
        <f>EXP(-$W$26*C6833)*(L6833-N6833)</f>
        <v>0</v>
      </c>
      <c r="S6833">
        <f>EXP(-$W$26*C6833)*N6833</f>
        <v>0</v>
      </c>
      <c r="T6833">
        <f>EXP(-$W$26*C6833)*E6833</f>
        <v>0</v>
      </c>
    </row>
    <row r="6834" spans="1:20">
      <c r="A6834">
        <v>6825</v>
      </c>
      <c r="B6834">
        <f>RAND()</f>
        <v>0</v>
      </c>
      <c r="C6834">
        <f>IF(B6834&lt;$W$41,3,IF(B6834&lt;$W$41+$W$42,4,5))</f>
        <v>0</v>
      </c>
      <c r="D6834">
        <f>NORMSINV(RAND())</f>
        <v>0</v>
      </c>
      <c r="E6834">
        <f>$W$25*EXP(($W$26-$W$28-0.5*$W$27^2)*C6834+$W$27*SQRT(C6834)*D6834)</f>
        <v>0</v>
      </c>
      <c r="F6834">
        <f>$W$30*(1+$W$31)^C6834</f>
        <v>0</v>
      </c>
      <c r="G6834">
        <f>$W$32*(1+$W$33)^C6834</f>
        <v>0</v>
      </c>
      <c r="H6834">
        <f>$W$34*(1+$W$35)^C6834</f>
        <v>0</v>
      </c>
      <c r="I6834">
        <f>MIN(E6834,F6834)</f>
        <v>0</v>
      </c>
      <c r="J6834">
        <f>MIN(E6834-I6834,G6834)</f>
        <v>0</v>
      </c>
      <c r="K6834">
        <f>MIN(E6834-I6834-J6834,H6834)</f>
        <v>0</v>
      </c>
      <c r="L6834">
        <f>E6834-I6834-J6834-K6834</f>
        <v>0</v>
      </c>
      <c r="M6834">
        <f>IF((I6834+J6834+(1-$W$36)*L6834)/$W$39&gt;=$W$38,1,0)</f>
        <v>0</v>
      </c>
      <c r="N6834">
        <f>IF(M6834=1,$W$37,$W$36)*L6834</f>
        <v>0</v>
      </c>
      <c r="O6834">
        <f>EXP(-$W$26*C6834)*I6834</f>
        <v>0</v>
      </c>
      <c r="P6834">
        <f>EXP(-$W$26*C6834)*J6834</f>
        <v>0</v>
      </c>
      <c r="Q6834">
        <f>EXP(-$W$26*C6834)*K6834</f>
        <v>0</v>
      </c>
      <c r="R6834">
        <f>EXP(-$W$26*C6834)*(L6834-N6834)</f>
        <v>0</v>
      </c>
      <c r="S6834">
        <f>EXP(-$W$26*C6834)*N6834</f>
        <v>0</v>
      </c>
      <c r="T6834">
        <f>EXP(-$W$26*C6834)*E6834</f>
        <v>0</v>
      </c>
    </row>
    <row r="6835" spans="1:20">
      <c r="A6835">
        <v>6826</v>
      </c>
      <c r="B6835">
        <f>RAND()</f>
        <v>0</v>
      </c>
      <c r="C6835">
        <f>IF(B6835&lt;$W$41,3,IF(B6835&lt;$W$41+$W$42,4,5))</f>
        <v>0</v>
      </c>
      <c r="D6835">
        <f>NORMSINV(RAND())</f>
        <v>0</v>
      </c>
      <c r="E6835">
        <f>$W$25*EXP(($W$26-$W$28-0.5*$W$27^2)*C6835+$W$27*SQRT(C6835)*D6835)</f>
        <v>0</v>
      </c>
      <c r="F6835">
        <f>$W$30*(1+$W$31)^C6835</f>
        <v>0</v>
      </c>
      <c r="G6835">
        <f>$W$32*(1+$W$33)^C6835</f>
        <v>0</v>
      </c>
      <c r="H6835">
        <f>$W$34*(1+$W$35)^C6835</f>
        <v>0</v>
      </c>
      <c r="I6835">
        <f>MIN(E6835,F6835)</f>
        <v>0</v>
      </c>
      <c r="J6835">
        <f>MIN(E6835-I6835,G6835)</f>
        <v>0</v>
      </c>
      <c r="K6835">
        <f>MIN(E6835-I6835-J6835,H6835)</f>
        <v>0</v>
      </c>
      <c r="L6835">
        <f>E6835-I6835-J6835-K6835</f>
        <v>0</v>
      </c>
      <c r="M6835">
        <f>IF((I6835+J6835+(1-$W$36)*L6835)/$W$39&gt;=$W$38,1,0)</f>
        <v>0</v>
      </c>
      <c r="N6835">
        <f>IF(M6835=1,$W$37,$W$36)*L6835</f>
        <v>0</v>
      </c>
      <c r="O6835">
        <f>EXP(-$W$26*C6835)*I6835</f>
        <v>0</v>
      </c>
      <c r="P6835">
        <f>EXP(-$W$26*C6835)*J6835</f>
        <v>0</v>
      </c>
      <c r="Q6835">
        <f>EXP(-$W$26*C6835)*K6835</f>
        <v>0</v>
      </c>
      <c r="R6835">
        <f>EXP(-$W$26*C6835)*(L6835-N6835)</f>
        <v>0</v>
      </c>
      <c r="S6835">
        <f>EXP(-$W$26*C6835)*N6835</f>
        <v>0</v>
      </c>
      <c r="T6835">
        <f>EXP(-$W$26*C6835)*E6835</f>
        <v>0</v>
      </c>
    </row>
    <row r="6836" spans="1:20">
      <c r="A6836">
        <v>6827</v>
      </c>
      <c r="B6836">
        <f>RAND()</f>
        <v>0</v>
      </c>
      <c r="C6836">
        <f>IF(B6836&lt;$W$41,3,IF(B6836&lt;$W$41+$W$42,4,5))</f>
        <v>0</v>
      </c>
      <c r="D6836">
        <f>NORMSINV(RAND())</f>
        <v>0</v>
      </c>
      <c r="E6836">
        <f>$W$25*EXP(($W$26-$W$28-0.5*$W$27^2)*C6836+$W$27*SQRT(C6836)*D6836)</f>
        <v>0</v>
      </c>
      <c r="F6836">
        <f>$W$30*(1+$W$31)^C6836</f>
        <v>0</v>
      </c>
      <c r="G6836">
        <f>$W$32*(1+$W$33)^C6836</f>
        <v>0</v>
      </c>
      <c r="H6836">
        <f>$W$34*(1+$W$35)^C6836</f>
        <v>0</v>
      </c>
      <c r="I6836">
        <f>MIN(E6836,F6836)</f>
        <v>0</v>
      </c>
      <c r="J6836">
        <f>MIN(E6836-I6836,G6836)</f>
        <v>0</v>
      </c>
      <c r="K6836">
        <f>MIN(E6836-I6836-J6836,H6836)</f>
        <v>0</v>
      </c>
      <c r="L6836">
        <f>E6836-I6836-J6836-K6836</f>
        <v>0</v>
      </c>
      <c r="M6836">
        <f>IF((I6836+J6836+(1-$W$36)*L6836)/$W$39&gt;=$W$38,1,0)</f>
        <v>0</v>
      </c>
      <c r="N6836">
        <f>IF(M6836=1,$W$37,$W$36)*L6836</f>
        <v>0</v>
      </c>
      <c r="O6836">
        <f>EXP(-$W$26*C6836)*I6836</f>
        <v>0</v>
      </c>
      <c r="P6836">
        <f>EXP(-$W$26*C6836)*J6836</f>
        <v>0</v>
      </c>
      <c r="Q6836">
        <f>EXP(-$W$26*C6836)*K6836</f>
        <v>0</v>
      </c>
      <c r="R6836">
        <f>EXP(-$W$26*C6836)*(L6836-N6836)</f>
        <v>0</v>
      </c>
      <c r="S6836">
        <f>EXP(-$W$26*C6836)*N6836</f>
        <v>0</v>
      </c>
      <c r="T6836">
        <f>EXP(-$W$26*C6836)*E6836</f>
        <v>0</v>
      </c>
    </row>
    <row r="6837" spans="1:20">
      <c r="A6837">
        <v>6828</v>
      </c>
      <c r="B6837">
        <f>RAND()</f>
        <v>0</v>
      </c>
      <c r="C6837">
        <f>IF(B6837&lt;$W$41,3,IF(B6837&lt;$W$41+$W$42,4,5))</f>
        <v>0</v>
      </c>
      <c r="D6837">
        <f>NORMSINV(RAND())</f>
        <v>0</v>
      </c>
      <c r="E6837">
        <f>$W$25*EXP(($W$26-$W$28-0.5*$W$27^2)*C6837+$W$27*SQRT(C6837)*D6837)</f>
        <v>0</v>
      </c>
      <c r="F6837">
        <f>$W$30*(1+$W$31)^C6837</f>
        <v>0</v>
      </c>
      <c r="G6837">
        <f>$W$32*(1+$W$33)^C6837</f>
        <v>0</v>
      </c>
      <c r="H6837">
        <f>$W$34*(1+$W$35)^C6837</f>
        <v>0</v>
      </c>
      <c r="I6837">
        <f>MIN(E6837,F6837)</f>
        <v>0</v>
      </c>
      <c r="J6837">
        <f>MIN(E6837-I6837,G6837)</f>
        <v>0</v>
      </c>
      <c r="K6837">
        <f>MIN(E6837-I6837-J6837,H6837)</f>
        <v>0</v>
      </c>
      <c r="L6837">
        <f>E6837-I6837-J6837-K6837</f>
        <v>0</v>
      </c>
      <c r="M6837">
        <f>IF((I6837+J6837+(1-$W$36)*L6837)/$W$39&gt;=$W$38,1,0)</f>
        <v>0</v>
      </c>
      <c r="N6837">
        <f>IF(M6837=1,$W$37,$W$36)*L6837</f>
        <v>0</v>
      </c>
      <c r="O6837">
        <f>EXP(-$W$26*C6837)*I6837</f>
        <v>0</v>
      </c>
      <c r="P6837">
        <f>EXP(-$W$26*C6837)*J6837</f>
        <v>0</v>
      </c>
      <c r="Q6837">
        <f>EXP(-$W$26*C6837)*K6837</f>
        <v>0</v>
      </c>
      <c r="R6837">
        <f>EXP(-$W$26*C6837)*(L6837-N6837)</f>
        <v>0</v>
      </c>
      <c r="S6837">
        <f>EXP(-$W$26*C6837)*N6837</f>
        <v>0</v>
      </c>
      <c r="T6837">
        <f>EXP(-$W$26*C6837)*E6837</f>
        <v>0</v>
      </c>
    </row>
    <row r="6838" spans="1:20">
      <c r="A6838">
        <v>6829</v>
      </c>
      <c r="B6838">
        <f>RAND()</f>
        <v>0</v>
      </c>
      <c r="C6838">
        <f>IF(B6838&lt;$W$41,3,IF(B6838&lt;$W$41+$W$42,4,5))</f>
        <v>0</v>
      </c>
      <c r="D6838">
        <f>NORMSINV(RAND())</f>
        <v>0</v>
      </c>
      <c r="E6838">
        <f>$W$25*EXP(($W$26-$W$28-0.5*$W$27^2)*C6838+$W$27*SQRT(C6838)*D6838)</f>
        <v>0</v>
      </c>
      <c r="F6838">
        <f>$W$30*(1+$W$31)^C6838</f>
        <v>0</v>
      </c>
      <c r="G6838">
        <f>$W$32*(1+$W$33)^C6838</f>
        <v>0</v>
      </c>
      <c r="H6838">
        <f>$W$34*(1+$W$35)^C6838</f>
        <v>0</v>
      </c>
      <c r="I6838">
        <f>MIN(E6838,F6838)</f>
        <v>0</v>
      </c>
      <c r="J6838">
        <f>MIN(E6838-I6838,G6838)</f>
        <v>0</v>
      </c>
      <c r="K6838">
        <f>MIN(E6838-I6838-J6838,H6838)</f>
        <v>0</v>
      </c>
      <c r="L6838">
        <f>E6838-I6838-J6838-K6838</f>
        <v>0</v>
      </c>
      <c r="M6838">
        <f>IF((I6838+J6838+(1-$W$36)*L6838)/$W$39&gt;=$W$38,1,0)</f>
        <v>0</v>
      </c>
      <c r="N6838">
        <f>IF(M6838=1,$W$37,$W$36)*L6838</f>
        <v>0</v>
      </c>
      <c r="O6838">
        <f>EXP(-$W$26*C6838)*I6838</f>
        <v>0</v>
      </c>
      <c r="P6838">
        <f>EXP(-$W$26*C6838)*J6838</f>
        <v>0</v>
      </c>
      <c r="Q6838">
        <f>EXP(-$W$26*C6838)*K6838</f>
        <v>0</v>
      </c>
      <c r="R6838">
        <f>EXP(-$W$26*C6838)*(L6838-N6838)</f>
        <v>0</v>
      </c>
      <c r="S6838">
        <f>EXP(-$W$26*C6838)*N6838</f>
        <v>0</v>
      </c>
      <c r="T6838">
        <f>EXP(-$W$26*C6838)*E6838</f>
        <v>0</v>
      </c>
    </row>
    <row r="6839" spans="1:20">
      <c r="A6839">
        <v>6830</v>
      </c>
      <c r="B6839">
        <f>RAND()</f>
        <v>0</v>
      </c>
      <c r="C6839">
        <f>IF(B6839&lt;$W$41,3,IF(B6839&lt;$W$41+$W$42,4,5))</f>
        <v>0</v>
      </c>
      <c r="D6839">
        <f>NORMSINV(RAND())</f>
        <v>0</v>
      </c>
      <c r="E6839">
        <f>$W$25*EXP(($W$26-$W$28-0.5*$W$27^2)*C6839+$W$27*SQRT(C6839)*D6839)</f>
        <v>0</v>
      </c>
      <c r="F6839">
        <f>$W$30*(1+$W$31)^C6839</f>
        <v>0</v>
      </c>
      <c r="G6839">
        <f>$W$32*(1+$W$33)^C6839</f>
        <v>0</v>
      </c>
      <c r="H6839">
        <f>$W$34*(1+$W$35)^C6839</f>
        <v>0</v>
      </c>
      <c r="I6839">
        <f>MIN(E6839,F6839)</f>
        <v>0</v>
      </c>
      <c r="J6839">
        <f>MIN(E6839-I6839,G6839)</f>
        <v>0</v>
      </c>
      <c r="K6839">
        <f>MIN(E6839-I6839-J6839,H6839)</f>
        <v>0</v>
      </c>
      <c r="L6839">
        <f>E6839-I6839-J6839-K6839</f>
        <v>0</v>
      </c>
      <c r="M6839">
        <f>IF((I6839+J6839+(1-$W$36)*L6839)/$W$39&gt;=$W$38,1,0)</f>
        <v>0</v>
      </c>
      <c r="N6839">
        <f>IF(M6839=1,$W$37,$W$36)*L6839</f>
        <v>0</v>
      </c>
      <c r="O6839">
        <f>EXP(-$W$26*C6839)*I6839</f>
        <v>0</v>
      </c>
      <c r="P6839">
        <f>EXP(-$W$26*C6839)*J6839</f>
        <v>0</v>
      </c>
      <c r="Q6839">
        <f>EXP(-$W$26*C6839)*K6839</f>
        <v>0</v>
      </c>
      <c r="R6839">
        <f>EXP(-$W$26*C6839)*(L6839-N6839)</f>
        <v>0</v>
      </c>
      <c r="S6839">
        <f>EXP(-$W$26*C6839)*N6839</f>
        <v>0</v>
      </c>
      <c r="T6839">
        <f>EXP(-$W$26*C6839)*E6839</f>
        <v>0</v>
      </c>
    </row>
    <row r="6840" spans="1:20">
      <c r="A6840">
        <v>6831</v>
      </c>
      <c r="B6840">
        <f>RAND()</f>
        <v>0</v>
      </c>
      <c r="C6840">
        <f>IF(B6840&lt;$W$41,3,IF(B6840&lt;$W$41+$W$42,4,5))</f>
        <v>0</v>
      </c>
      <c r="D6840">
        <f>NORMSINV(RAND())</f>
        <v>0</v>
      </c>
      <c r="E6840">
        <f>$W$25*EXP(($W$26-$W$28-0.5*$W$27^2)*C6840+$W$27*SQRT(C6840)*D6840)</f>
        <v>0</v>
      </c>
      <c r="F6840">
        <f>$W$30*(1+$W$31)^C6840</f>
        <v>0</v>
      </c>
      <c r="G6840">
        <f>$W$32*(1+$W$33)^C6840</f>
        <v>0</v>
      </c>
      <c r="H6840">
        <f>$W$34*(1+$W$35)^C6840</f>
        <v>0</v>
      </c>
      <c r="I6840">
        <f>MIN(E6840,F6840)</f>
        <v>0</v>
      </c>
      <c r="J6840">
        <f>MIN(E6840-I6840,G6840)</f>
        <v>0</v>
      </c>
      <c r="K6840">
        <f>MIN(E6840-I6840-J6840,H6840)</f>
        <v>0</v>
      </c>
      <c r="L6840">
        <f>E6840-I6840-J6840-K6840</f>
        <v>0</v>
      </c>
      <c r="M6840">
        <f>IF((I6840+J6840+(1-$W$36)*L6840)/$W$39&gt;=$W$38,1,0)</f>
        <v>0</v>
      </c>
      <c r="N6840">
        <f>IF(M6840=1,$W$37,$W$36)*L6840</f>
        <v>0</v>
      </c>
      <c r="O6840">
        <f>EXP(-$W$26*C6840)*I6840</f>
        <v>0</v>
      </c>
      <c r="P6840">
        <f>EXP(-$W$26*C6840)*J6840</f>
        <v>0</v>
      </c>
      <c r="Q6840">
        <f>EXP(-$W$26*C6840)*K6840</f>
        <v>0</v>
      </c>
      <c r="R6840">
        <f>EXP(-$W$26*C6840)*(L6840-N6840)</f>
        <v>0</v>
      </c>
      <c r="S6840">
        <f>EXP(-$W$26*C6840)*N6840</f>
        <v>0</v>
      </c>
      <c r="T6840">
        <f>EXP(-$W$26*C6840)*E6840</f>
        <v>0</v>
      </c>
    </row>
    <row r="6841" spans="1:20">
      <c r="A6841">
        <v>6832</v>
      </c>
      <c r="B6841">
        <f>RAND()</f>
        <v>0</v>
      </c>
      <c r="C6841">
        <f>IF(B6841&lt;$W$41,3,IF(B6841&lt;$W$41+$W$42,4,5))</f>
        <v>0</v>
      </c>
      <c r="D6841">
        <f>NORMSINV(RAND())</f>
        <v>0</v>
      </c>
      <c r="E6841">
        <f>$W$25*EXP(($W$26-$W$28-0.5*$W$27^2)*C6841+$W$27*SQRT(C6841)*D6841)</f>
        <v>0</v>
      </c>
      <c r="F6841">
        <f>$W$30*(1+$W$31)^C6841</f>
        <v>0</v>
      </c>
      <c r="G6841">
        <f>$W$32*(1+$W$33)^C6841</f>
        <v>0</v>
      </c>
      <c r="H6841">
        <f>$W$34*(1+$W$35)^C6841</f>
        <v>0</v>
      </c>
      <c r="I6841">
        <f>MIN(E6841,F6841)</f>
        <v>0</v>
      </c>
      <c r="J6841">
        <f>MIN(E6841-I6841,G6841)</f>
        <v>0</v>
      </c>
      <c r="K6841">
        <f>MIN(E6841-I6841-J6841,H6841)</f>
        <v>0</v>
      </c>
      <c r="L6841">
        <f>E6841-I6841-J6841-K6841</f>
        <v>0</v>
      </c>
      <c r="M6841">
        <f>IF((I6841+J6841+(1-$W$36)*L6841)/$W$39&gt;=$W$38,1,0)</f>
        <v>0</v>
      </c>
      <c r="N6841">
        <f>IF(M6841=1,$W$37,$W$36)*L6841</f>
        <v>0</v>
      </c>
      <c r="O6841">
        <f>EXP(-$W$26*C6841)*I6841</f>
        <v>0</v>
      </c>
      <c r="P6841">
        <f>EXP(-$W$26*C6841)*J6841</f>
        <v>0</v>
      </c>
      <c r="Q6841">
        <f>EXP(-$W$26*C6841)*K6841</f>
        <v>0</v>
      </c>
      <c r="R6841">
        <f>EXP(-$W$26*C6841)*(L6841-N6841)</f>
        <v>0</v>
      </c>
      <c r="S6841">
        <f>EXP(-$W$26*C6841)*N6841</f>
        <v>0</v>
      </c>
      <c r="T6841">
        <f>EXP(-$W$26*C6841)*E6841</f>
        <v>0</v>
      </c>
    </row>
    <row r="6842" spans="1:20">
      <c r="A6842">
        <v>6833</v>
      </c>
      <c r="B6842">
        <f>RAND()</f>
        <v>0</v>
      </c>
      <c r="C6842">
        <f>IF(B6842&lt;$W$41,3,IF(B6842&lt;$W$41+$W$42,4,5))</f>
        <v>0</v>
      </c>
      <c r="D6842">
        <f>NORMSINV(RAND())</f>
        <v>0</v>
      </c>
      <c r="E6842">
        <f>$W$25*EXP(($W$26-$W$28-0.5*$W$27^2)*C6842+$W$27*SQRT(C6842)*D6842)</f>
        <v>0</v>
      </c>
      <c r="F6842">
        <f>$W$30*(1+$W$31)^C6842</f>
        <v>0</v>
      </c>
      <c r="G6842">
        <f>$W$32*(1+$W$33)^C6842</f>
        <v>0</v>
      </c>
      <c r="H6842">
        <f>$W$34*(1+$W$35)^C6842</f>
        <v>0</v>
      </c>
      <c r="I6842">
        <f>MIN(E6842,F6842)</f>
        <v>0</v>
      </c>
      <c r="J6842">
        <f>MIN(E6842-I6842,G6842)</f>
        <v>0</v>
      </c>
      <c r="K6842">
        <f>MIN(E6842-I6842-J6842,H6842)</f>
        <v>0</v>
      </c>
      <c r="L6842">
        <f>E6842-I6842-J6842-K6842</f>
        <v>0</v>
      </c>
      <c r="M6842">
        <f>IF((I6842+J6842+(1-$W$36)*L6842)/$W$39&gt;=$W$38,1,0)</f>
        <v>0</v>
      </c>
      <c r="N6842">
        <f>IF(M6842=1,$W$37,$W$36)*L6842</f>
        <v>0</v>
      </c>
      <c r="O6842">
        <f>EXP(-$W$26*C6842)*I6842</f>
        <v>0</v>
      </c>
      <c r="P6842">
        <f>EXP(-$W$26*C6842)*J6842</f>
        <v>0</v>
      </c>
      <c r="Q6842">
        <f>EXP(-$W$26*C6842)*K6842</f>
        <v>0</v>
      </c>
      <c r="R6842">
        <f>EXP(-$W$26*C6842)*(L6842-N6842)</f>
        <v>0</v>
      </c>
      <c r="S6842">
        <f>EXP(-$W$26*C6842)*N6842</f>
        <v>0</v>
      </c>
      <c r="T6842">
        <f>EXP(-$W$26*C6842)*E6842</f>
        <v>0</v>
      </c>
    </row>
    <row r="6843" spans="1:20">
      <c r="A6843">
        <v>6834</v>
      </c>
      <c r="B6843">
        <f>RAND()</f>
        <v>0</v>
      </c>
      <c r="C6843">
        <f>IF(B6843&lt;$W$41,3,IF(B6843&lt;$W$41+$W$42,4,5))</f>
        <v>0</v>
      </c>
      <c r="D6843">
        <f>NORMSINV(RAND())</f>
        <v>0</v>
      </c>
      <c r="E6843">
        <f>$W$25*EXP(($W$26-$W$28-0.5*$W$27^2)*C6843+$W$27*SQRT(C6843)*D6843)</f>
        <v>0</v>
      </c>
      <c r="F6843">
        <f>$W$30*(1+$W$31)^C6843</f>
        <v>0</v>
      </c>
      <c r="G6843">
        <f>$W$32*(1+$W$33)^C6843</f>
        <v>0</v>
      </c>
      <c r="H6843">
        <f>$W$34*(1+$W$35)^C6843</f>
        <v>0</v>
      </c>
      <c r="I6843">
        <f>MIN(E6843,F6843)</f>
        <v>0</v>
      </c>
      <c r="J6843">
        <f>MIN(E6843-I6843,G6843)</f>
        <v>0</v>
      </c>
      <c r="K6843">
        <f>MIN(E6843-I6843-J6843,H6843)</f>
        <v>0</v>
      </c>
      <c r="L6843">
        <f>E6843-I6843-J6843-K6843</f>
        <v>0</v>
      </c>
      <c r="M6843">
        <f>IF((I6843+J6843+(1-$W$36)*L6843)/$W$39&gt;=$W$38,1,0)</f>
        <v>0</v>
      </c>
      <c r="N6843">
        <f>IF(M6843=1,$W$37,$W$36)*L6843</f>
        <v>0</v>
      </c>
      <c r="O6843">
        <f>EXP(-$W$26*C6843)*I6843</f>
        <v>0</v>
      </c>
      <c r="P6843">
        <f>EXP(-$W$26*C6843)*J6843</f>
        <v>0</v>
      </c>
      <c r="Q6843">
        <f>EXP(-$W$26*C6843)*K6843</f>
        <v>0</v>
      </c>
      <c r="R6843">
        <f>EXP(-$W$26*C6843)*(L6843-N6843)</f>
        <v>0</v>
      </c>
      <c r="S6843">
        <f>EXP(-$W$26*C6843)*N6843</f>
        <v>0</v>
      </c>
      <c r="T6843">
        <f>EXP(-$W$26*C6843)*E6843</f>
        <v>0</v>
      </c>
    </row>
    <row r="6844" spans="1:20">
      <c r="A6844">
        <v>6835</v>
      </c>
      <c r="B6844">
        <f>RAND()</f>
        <v>0</v>
      </c>
      <c r="C6844">
        <f>IF(B6844&lt;$W$41,3,IF(B6844&lt;$W$41+$W$42,4,5))</f>
        <v>0</v>
      </c>
      <c r="D6844">
        <f>NORMSINV(RAND())</f>
        <v>0</v>
      </c>
      <c r="E6844">
        <f>$W$25*EXP(($W$26-$W$28-0.5*$W$27^2)*C6844+$W$27*SQRT(C6844)*D6844)</f>
        <v>0</v>
      </c>
      <c r="F6844">
        <f>$W$30*(1+$W$31)^C6844</f>
        <v>0</v>
      </c>
      <c r="G6844">
        <f>$W$32*(1+$W$33)^C6844</f>
        <v>0</v>
      </c>
      <c r="H6844">
        <f>$W$34*(1+$W$35)^C6844</f>
        <v>0</v>
      </c>
      <c r="I6844">
        <f>MIN(E6844,F6844)</f>
        <v>0</v>
      </c>
      <c r="J6844">
        <f>MIN(E6844-I6844,G6844)</f>
        <v>0</v>
      </c>
      <c r="K6844">
        <f>MIN(E6844-I6844-J6844,H6844)</f>
        <v>0</v>
      </c>
      <c r="L6844">
        <f>E6844-I6844-J6844-K6844</f>
        <v>0</v>
      </c>
      <c r="M6844">
        <f>IF((I6844+J6844+(1-$W$36)*L6844)/$W$39&gt;=$W$38,1,0)</f>
        <v>0</v>
      </c>
      <c r="N6844">
        <f>IF(M6844=1,$W$37,$W$36)*L6844</f>
        <v>0</v>
      </c>
      <c r="O6844">
        <f>EXP(-$W$26*C6844)*I6844</f>
        <v>0</v>
      </c>
      <c r="P6844">
        <f>EXP(-$W$26*C6844)*J6844</f>
        <v>0</v>
      </c>
      <c r="Q6844">
        <f>EXP(-$W$26*C6844)*K6844</f>
        <v>0</v>
      </c>
      <c r="R6844">
        <f>EXP(-$W$26*C6844)*(L6844-N6844)</f>
        <v>0</v>
      </c>
      <c r="S6844">
        <f>EXP(-$W$26*C6844)*N6844</f>
        <v>0</v>
      </c>
      <c r="T6844">
        <f>EXP(-$W$26*C6844)*E6844</f>
        <v>0</v>
      </c>
    </row>
    <row r="6845" spans="1:20">
      <c r="A6845">
        <v>6836</v>
      </c>
      <c r="B6845">
        <f>RAND()</f>
        <v>0</v>
      </c>
      <c r="C6845">
        <f>IF(B6845&lt;$W$41,3,IF(B6845&lt;$W$41+$W$42,4,5))</f>
        <v>0</v>
      </c>
      <c r="D6845">
        <f>NORMSINV(RAND())</f>
        <v>0</v>
      </c>
      <c r="E6845">
        <f>$W$25*EXP(($W$26-$W$28-0.5*$W$27^2)*C6845+$W$27*SQRT(C6845)*D6845)</f>
        <v>0</v>
      </c>
      <c r="F6845">
        <f>$W$30*(1+$W$31)^C6845</f>
        <v>0</v>
      </c>
      <c r="G6845">
        <f>$W$32*(1+$W$33)^C6845</f>
        <v>0</v>
      </c>
      <c r="H6845">
        <f>$W$34*(1+$W$35)^C6845</f>
        <v>0</v>
      </c>
      <c r="I6845">
        <f>MIN(E6845,F6845)</f>
        <v>0</v>
      </c>
      <c r="J6845">
        <f>MIN(E6845-I6845,G6845)</f>
        <v>0</v>
      </c>
      <c r="K6845">
        <f>MIN(E6845-I6845-J6845,H6845)</f>
        <v>0</v>
      </c>
      <c r="L6845">
        <f>E6845-I6845-J6845-K6845</f>
        <v>0</v>
      </c>
      <c r="M6845">
        <f>IF((I6845+J6845+(1-$W$36)*L6845)/$W$39&gt;=$W$38,1,0)</f>
        <v>0</v>
      </c>
      <c r="N6845">
        <f>IF(M6845=1,$W$37,$W$36)*L6845</f>
        <v>0</v>
      </c>
      <c r="O6845">
        <f>EXP(-$W$26*C6845)*I6845</f>
        <v>0</v>
      </c>
      <c r="P6845">
        <f>EXP(-$W$26*C6845)*J6845</f>
        <v>0</v>
      </c>
      <c r="Q6845">
        <f>EXP(-$W$26*C6845)*K6845</f>
        <v>0</v>
      </c>
      <c r="R6845">
        <f>EXP(-$W$26*C6845)*(L6845-N6845)</f>
        <v>0</v>
      </c>
      <c r="S6845">
        <f>EXP(-$W$26*C6845)*N6845</f>
        <v>0</v>
      </c>
      <c r="T6845">
        <f>EXP(-$W$26*C6845)*E6845</f>
        <v>0</v>
      </c>
    </row>
    <row r="6846" spans="1:20">
      <c r="A6846">
        <v>6837</v>
      </c>
      <c r="B6846">
        <f>RAND()</f>
        <v>0</v>
      </c>
      <c r="C6846">
        <f>IF(B6846&lt;$W$41,3,IF(B6846&lt;$W$41+$W$42,4,5))</f>
        <v>0</v>
      </c>
      <c r="D6846">
        <f>NORMSINV(RAND())</f>
        <v>0</v>
      </c>
      <c r="E6846">
        <f>$W$25*EXP(($W$26-$W$28-0.5*$W$27^2)*C6846+$W$27*SQRT(C6846)*D6846)</f>
        <v>0</v>
      </c>
      <c r="F6846">
        <f>$W$30*(1+$W$31)^C6846</f>
        <v>0</v>
      </c>
      <c r="G6846">
        <f>$W$32*(1+$W$33)^C6846</f>
        <v>0</v>
      </c>
      <c r="H6846">
        <f>$W$34*(1+$W$35)^C6846</f>
        <v>0</v>
      </c>
      <c r="I6846">
        <f>MIN(E6846,F6846)</f>
        <v>0</v>
      </c>
      <c r="J6846">
        <f>MIN(E6846-I6846,G6846)</f>
        <v>0</v>
      </c>
      <c r="K6846">
        <f>MIN(E6846-I6846-J6846,H6846)</f>
        <v>0</v>
      </c>
      <c r="L6846">
        <f>E6846-I6846-J6846-K6846</f>
        <v>0</v>
      </c>
      <c r="M6846">
        <f>IF((I6846+J6846+(1-$W$36)*L6846)/$W$39&gt;=$W$38,1,0)</f>
        <v>0</v>
      </c>
      <c r="N6846">
        <f>IF(M6846=1,$W$37,$W$36)*L6846</f>
        <v>0</v>
      </c>
      <c r="O6846">
        <f>EXP(-$W$26*C6846)*I6846</f>
        <v>0</v>
      </c>
      <c r="P6846">
        <f>EXP(-$W$26*C6846)*J6846</f>
        <v>0</v>
      </c>
      <c r="Q6846">
        <f>EXP(-$W$26*C6846)*K6846</f>
        <v>0</v>
      </c>
      <c r="R6846">
        <f>EXP(-$W$26*C6846)*(L6846-N6846)</f>
        <v>0</v>
      </c>
      <c r="S6846">
        <f>EXP(-$W$26*C6846)*N6846</f>
        <v>0</v>
      </c>
      <c r="T6846">
        <f>EXP(-$W$26*C6846)*E6846</f>
        <v>0</v>
      </c>
    </row>
    <row r="6847" spans="1:20">
      <c r="A6847">
        <v>6838</v>
      </c>
      <c r="B6847">
        <f>RAND()</f>
        <v>0</v>
      </c>
      <c r="C6847">
        <f>IF(B6847&lt;$W$41,3,IF(B6847&lt;$W$41+$W$42,4,5))</f>
        <v>0</v>
      </c>
      <c r="D6847">
        <f>NORMSINV(RAND())</f>
        <v>0</v>
      </c>
      <c r="E6847">
        <f>$W$25*EXP(($W$26-$W$28-0.5*$W$27^2)*C6847+$W$27*SQRT(C6847)*D6847)</f>
        <v>0</v>
      </c>
      <c r="F6847">
        <f>$W$30*(1+$W$31)^C6847</f>
        <v>0</v>
      </c>
      <c r="G6847">
        <f>$W$32*(1+$W$33)^C6847</f>
        <v>0</v>
      </c>
      <c r="H6847">
        <f>$W$34*(1+$W$35)^C6847</f>
        <v>0</v>
      </c>
      <c r="I6847">
        <f>MIN(E6847,F6847)</f>
        <v>0</v>
      </c>
      <c r="J6847">
        <f>MIN(E6847-I6847,G6847)</f>
        <v>0</v>
      </c>
      <c r="K6847">
        <f>MIN(E6847-I6847-J6847,H6847)</f>
        <v>0</v>
      </c>
      <c r="L6847">
        <f>E6847-I6847-J6847-K6847</f>
        <v>0</v>
      </c>
      <c r="M6847">
        <f>IF((I6847+J6847+(1-$W$36)*L6847)/$W$39&gt;=$W$38,1,0)</f>
        <v>0</v>
      </c>
      <c r="N6847">
        <f>IF(M6847=1,$W$37,$W$36)*L6847</f>
        <v>0</v>
      </c>
      <c r="O6847">
        <f>EXP(-$W$26*C6847)*I6847</f>
        <v>0</v>
      </c>
      <c r="P6847">
        <f>EXP(-$W$26*C6847)*J6847</f>
        <v>0</v>
      </c>
      <c r="Q6847">
        <f>EXP(-$W$26*C6847)*K6847</f>
        <v>0</v>
      </c>
      <c r="R6847">
        <f>EXP(-$W$26*C6847)*(L6847-N6847)</f>
        <v>0</v>
      </c>
      <c r="S6847">
        <f>EXP(-$W$26*C6847)*N6847</f>
        <v>0</v>
      </c>
      <c r="T6847">
        <f>EXP(-$W$26*C6847)*E6847</f>
        <v>0</v>
      </c>
    </row>
    <row r="6848" spans="1:20">
      <c r="A6848">
        <v>6839</v>
      </c>
      <c r="B6848">
        <f>RAND()</f>
        <v>0</v>
      </c>
      <c r="C6848">
        <f>IF(B6848&lt;$W$41,3,IF(B6848&lt;$W$41+$W$42,4,5))</f>
        <v>0</v>
      </c>
      <c r="D6848">
        <f>NORMSINV(RAND())</f>
        <v>0</v>
      </c>
      <c r="E6848">
        <f>$W$25*EXP(($W$26-$W$28-0.5*$W$27^2)*C6848+$W$27*SQRT(C6848)*D6848)</f>
        <v>0</v>
      </c>
      <c r="F6848">
        <f>$W$30*(1+$W$31)^C6848</f>
        <v>0</v>
      </c>
      <c r="G6848">
        <f>$W$32*(1+$W$33)^C6848</f>
        <v>0</v>
      </c>
      <c r="H6848">
        <f>$W$34*(1+$W$35)^C6848</f>
        <v>0</v>
      </c>
      <c r="I6848">
        <f>MIN(E6848,F6848)</f>
        <v>0</v>
      </c>
      <c r="J6848">
        <f>MIN(E6848-I6848,G6848)</f>
        <v>0</v>
      </c>
      <c r="K6848">
        <f>MIN(E6848-I6848-J6848,H6848)</f>
        <v>0</v>
      </c>
      <c r="L6848">
        <f>E6848-I6848-J6848-K6848</f>
        <v>0</v>
      </c>
      <c r="M6848">
        <f>IF((I6848+J6848+(1-$W$36)*L6848)/$W$39&gt;=$W$38,1,0)</f>
        <v>0</v>
      </c>
      <c r="N6848">
        <f>IF(M6848=1,$W$37,$W$36)*L6848</f>
        <v>0</v>
      </c>
      <c r="O6848">
        <f>EXP(-$W$26*C6848)*I6848</f>
        <v>0</v>
      </c>
      <c r="P6848">
        <f>EXP(-$W$26*C6848)*J6848</f>
        <v>0</v>
      </c>
      <c r="Q6848">
        <f>EXP(-$W$26*C6848)*K6848</f>
        <v>0</v>
      </c>
      <c r="R6848">
        <f>EXP(-$W$26*C6848)*(L6848-N6848)</f>
        <v>0</v>
      </c>
      <c r="S6848">
        <f>EXP(-$W$26*C6848)*N6848</f>
        <v>0</v>
      </c>
      <c r="T6848">
        <f>EXP(-$W$26*C6848)*E6848</f>
        <v>0</v>
      </c>
    </row>
    <row r="6849" spans="1:20">
      <c r="A6849">
        <v>6840</v>
      </c>
      <c r="B6849">
        <f>RAND()</f>
        <v>0</v>
      </c>
      <c r="C6849">
        <f>IF(B6849&lt;$W$41,3,IF(B6849&lt;$W$41+$W$42,4,5))</f>
        <v>0</v>
      </c>
      <c r="D6849">
        <f>NORMSINV(RAND())</f>
        <v>0</v>
      </c>
      <c r="E6849">
        <f>$W$25*EXP(($W$26-$W$28-0.5*$W$27^2)*C6849+$W$27*SQRT(C6849)*D6849)</f>
        <v>0</v>
      </c>
      <c r="F6849">
        <f>$W$30*(1+$W$31)^C6849</f>
        <v>0</v>
      </c>
      <c r="G6849">
        <f>$W$32*(1+$W$33)^C6849</f>
        <v>0</v>
      </c>
      <c r="H6849">
        <f>$W$34*(1+$W$35)^C6849</f>
        <v>0</v>
      </c>
      <c r="I6849">
        <f>MIN(E6849,F6849)</f>
        <v>0</v>
      </c>
      <c r="J6849">
        <f>MIN(E6849-I6849,G6849)</f>
        <v>0</v>
      </c>
      <c r="K6849">
        <f>MIN(E6849-I6849-J6849,H6849)</f>
        <v>0</v>
      </c>
      <c r="L6849">
        <f>E6849-I6849-J6849-K6849</f>
        <v>0</v>
      </c>
      <c r="M6849">
        <f>IF((I6849+J6849+(1-$W$36)*L6849)/$W$39&gt;=$W$38,1,0)</f>
        <v>0</v>
      </c>
      <c r="N6849">
        <f>IF(M6849=1,$W$37,$W$36)*L6849</f>
        <v>0</v>
      </c>
      <c r="O6849">
        <f>EXP(-$W$26*C6849)*I6849</f>
        <v>0</v>
      </c>
      <c r="P6849">
        <f>EXP(-$W$26*C6849)*J6849</f>
        <v>0</v>
      </c>
      <c r="Q6849">
        <f>EXP(-$W$26*C6849)*K6849</f>
        <v>0</v>
      </c>
      <c r="R6849">
        <f>EXP(-$W$26*C6849)*(L6849-N6849)</f>
        <v>0</v>
      </c>
      <c r="S6849">
        <f>EXP(-$W$26*C6849)*N6849</f>
        <v>0</v>
      </c>
      <c r="T6849">
        <f>EXP(-$W$26*C6849)*E6849</f>
        <v>0</v>
      </c>
    </row>
    <row r="6850" spans="1:20">
      <c r="A6850">
        <v>6841</v>
      </c>
      <c r="B6850">
        <f>RAND()</f>
        <v>0</v>
      </c>
      <c r="C6850">
        <f>IF(B6850&lt;$W$41,3,IF(B6850&lt;$W$41+$W$42,4,5))</f>
        <v>0</v>
      </c>
      <c r="D6850">
        <f>NORMSINV(RAND())</f>
        <v>0</v>
      </c>
      <c r="E6850">
        <f>$W$25*EXP(($W$26-$W$28-0.5*$W$27^2)*C6850+$W$27*SQRT(C6850)*D6850)</f>
        <v>0</v>
      </c>
      <c r="F6850">
        <f>$W$30*(1+$W$31)^C6850</f>
        <v>0</v>
      </c>
      <c r="G6850">
        <f>$W$32*(1+$W$33)^C6850</f>
        <v>0</v>
      </c>
      <c r="H6850">
        <f>$W$34*(1+$W$35)^C6850</f>
        <v>0</v>
      </c>
      <c r="I6850">
        <f>MIN(E6850,F6850)</f>
        <v>0</v>
      </c>
      <c r="J6850">
        <f>MIN(E6850-I6850,G6850)</f>
        <v>0</v>
      </c>
      <c r="K6850">
        <f>MIN(E6850-I6850-J6850,H6850)</f>
        <v>0</v>
      </c>
      <c r="L6850">
        <f>E6850-I6850-J6850-K6850</f>
        <v>0</v>
      </c>
      <c r="M6850">
        <f>IF((I6850+J6850+(1-$W$36)*L6850)/$W$39&gt;=$W$38,1,0)</f>
        <v>0</v>
      </c>
      <c r="N6850">
        <f>IF(M6850=1,$W$37,$W$36)*L6850</f>
        <v>0</v>
      </c>
      <c r="O6850">
        <f>EXP(-$W$26*C6850)*I6850</f>
        <v>0</v>
      </c>
      <c r="P6850">
        <f>EXP(-$W$26*C6850)*J6850</f>
        <v>0</v>
      </c>
      <c r="Q6850">
        <f>EXP(-$W$26*C6850)*K6850</f>
        <v>0</v>
      </c>
      <c r="R6850">
        <f>EXP(-$W$26*C6850)*(L6850-N6850)</f>
        <v>0</v>
      </c>
      <c r="S6850">
        <f>EXP(-$W$26*C6850)*N6850</f>
        <v>0</v>
      </c>
      <c r="T6850">
        <f>EXP(-$W$26*C6850)*E6850</f>
        <v>0</v>
      </c>
    </row>
    <row r="6851" spans="1:20">
      <c r="A6851">
        <v>6842</v>
      </c>
      <c r="B6851">
        <f>RAND()</f>
        <v>0</v>
      </c>
      <c r="C6851">
        <f>IF(B6851&lt;$W$41,3,IF(B6851&lt;$W$41+$W$42,4,5))</f>
        <v>0</v>
      </c>
      <c r="D6851">
        <f>NORMSINV(RAND())</f>
        <v>0</v>
      </c>
      <c r="E6851">
        <f>$W$25*EXP(($W$26-$W$28-0.5*$W$27^2)*C6851+$W$27*SQRT(C6851)*D6851)</f>
        <v>0</v>
      </c>
      <c r="F6851">
        <f>$W$30*(1+$W$31)^C6851</f>
        <v>0</v>
      </c>
      <c r="G6851">
        <f>$W$32*(1+$W$33)^C6851</f>
        <v>0</v>
      </c>
      <c r="H6851">
        <f>$W$34*(1+$W$35)^C6851</f>
        <v>0</v>
      </c>
      <c r="I6851">
        <f>MIN(E6851,F6851)</f>
        <v>0</v>
      </c>
      <c r="J6851">
        <f>MIN(E6851-I6851,G6851)</f>
        <v>0</v>
      </c>
      <c r="K6851">
        <f>MIN(E6851-I6851-J6851,H6851)</f>
        <v>0</v>
      </c>
      <c r="L6851">
        <f>E6851-I6851-J6851-K6851</f>
        <v>0</v>
      </c>
      <c r="M6851">
        <f>IF((I6851+J6851+(1-$W$36)*L6851)/$W$39&gt;=$W$38,1,0)</f>
        <v>0</v>
      </c>
      <c r="N6851">
        <f>IF(M6851=1,$W$37,$W$36)*L6851</f>
        <v>0</v>
      </c>
      <c r="O6851">
        <f>EXP(-$W$26*C6851)*I6851</f>
        <v>0</v>
      </c>
      <c r="P6851">
        <f>EXP(-$W$26*C6851)*J6851</f>
        <v>0</v>
      </c>
      <c r="Q6851">
        <f>EXP(-$W$26*C6851)*K6851</f>
        <v>0</v>
      </c>
      <c r="R6851">
        <f>EXP(-$W$26*C6851)*(L6851-N6851)</f>
        <v>0</v>
      </c>
      <c r="S6851">
        <f>EXP(-$W$26*C6851)*N6851</f>
        <v>0</v>
      </c>
      <c r="T6851">
        <f>EXP(-$W$26*C6851)*E6851</f>
        <v>0</v>
      </c>
    </row>
    <row r="6852" spans="1:20">
      <c r="A6852">
        <v>6843</v>
      </c>
      <c r="B6852">
        <f>RAND()</f>
        <v>0</v>
      </c>
      <c r="C6852">
        <f>IF(B6852&lt;$W$41,3,IF(B6852&lt;$W$41+$W$42,4,5))</f>
        <v>0</v>
      </c>
      <c r="D6852">
        <f>NORMSINV(RAND())</f>
        <v>0</v>
      </c>
      <c r="E6852">
        <f>$W$25*EXP(($W$26-$W$28-0.5*$W$27^2)*C6852+$W$27*SQRT(C6852)*D6852)</f>
        <v>0</v>
      </c>
      <c r="F6852">
        <f>$W$30*(1+$W$31)^C6852</f>
        <v>0</v>
      </c>
      <c r="G6852">
        <f>$W$32*(1+$W$33)^C6852</f>
        <v>0</v>
      </c>
      <c r="H6852">
        <f>$W$34*(1+$W$35)^C6852</f>
        <v>0</v>
      </c>
      <c r="I6852">
        <f>MIN(E6852,F6852)</f>
        <v>0</v>
      </c>
      <c r="J6852">
        <f>MIN(E6852-I6852,G6852)</f>
        <v>0</v>
      </c>
      <c r="K6852">
        <f>MIN(E6852-I6852-J6852,H6852)</f>
        <v>0</v>
      </c>
      <c r="L6852">
        <f>E6852-I6852-J6852-K6852</f>
        <v>0</v>
      </c>
      <c r="M6852">
        <f>IF((I6852+J6852+(1-$W$36)*L6852)/$W$39&gt;=$W$38,1,0)</f>
        <v>0</v>
      </c>
      <c r="N6852">
        <f>IF(M6852=1,$W$37,$W$36)*L6852</f>
        <v>0</v>
      </c>
      <c r="O6852">
        <f>EXP(-$W$26*C6852)*I6852</f>
        <v>0</v>
      </c>
      <c r="P6852">
        <f>EXP(-$W$26*C6852)*J6852</f>
        <v>0</v>
      </c>
      <c r="Q6852">
        <f>EXP(-$W$26*C6852)*K6852</f>
        <v>0</v>
      </c>
      <c r="R6852">
        <f>EXP(-$W$26*C6852)*(L6852-N6852)</f>
        <v>0</v>
      </c>
      <c r="S6852">
        <f>EXP(-$W$26*C6852)*N6852</f>
        <v>0</v>
      </c>
      <c r="T6852">
        <f>EXP(-$W$26*C6852)*E6852</f>
        <v>0</v>
      </c>
    </row>
    <row r="6853" spans="1:20">
      <c r="A6853">
        <v>6844</v>
      </c>
      <c r="B6853">
        <f>RAND()</f>
        <v>0</v>
      </c>
      <c r="C6853">
        <f>IF(B6853&lt;$W$41,3,IF(B6853&lt;$W$41+$W$42,4,5))</f>
        <v>0</v>
      </c>
      <c r="D6853">
        <f>NORMSINV(RAND())</f>
        <v>0</v>
      </c>
      <c r="E6853">
        <f>$W$25*EXP(($W$26-$W$28-0.5*$W$27^2)*C6853+$W$27*SQRT(C6853)*D6853)</f>
        <v>0</v>
      </c>
      <c r="F6853">
        <f>$W$30*(1+$W$31)^C6853</f>
        <v>0</v>
      </c>
      <c r="G6853">
        <f>$W$32*(1+$W$33)^C6853</f>
        <v>0</v>
      </c>
      <c r="H6853">
        <f>$W$34*(1+$W$35)^C6853</f>
        <v>0</v>
      </c>
      <c r="I6853">
        <f>MIN(E6853,F6853)</f>
        <v>0</v>
      </c>
      <c r="J6853">
        <f>MIN(E6853-I6853,G6853)</f>
        <v>0</v>
      </c>
      <c r="K6853">
        <f>MIN(E6853-I6853-J6853,H6853)</f>
        <v>0</v>
      </c>
      <c r="L6853">
        <f>E6853-I6853-J6853-K6853</f>
        <v>0</v>
      </c>
      <c r="M6853">
        <f>IF((I6853+J6853+(1-$W$36)*L6853)/$W$39&gt;=$W$38,1,0)</f>
        <v>0</v>
      </c>
      <c r="N6853">
        <f>IF(M6853=1,$W$37,$W$36)*L6853</f>
        <v>0</v>
      </c>
      <c r="O6853">
        <f>EXP(-$W$26*C6853)*I6853</f>
        <v>0</v>
      </c>
      <c r="P6853">
        <f>EXP(-$W$26*C6853)*J6853</f>
        <v>0</v>
      </c>
      <c r="Q6853">
        <f>EXP(-$W$26*C6853)*K6853</f>
        <v>0</v>
      </c>
      <c r="R6853">
        <f>EXP(-$W$26*C6853)*(L6853-N6853)</f>
        <v>0</v>
      </c>
      <c r="S6853">
        <f>EXP(-$W$26*C6853)*N6853</f>
        <v>0</v>
      </c>
      <c r="T6853">
        <f>EXP(-$W$26*C6853)*E6853</f>
        <v>0</v>
      </c>
    </row>
    <row r="6854" spans="1:20">
      <c r="A6854">
        <v>6845</v>
      </c>
      <c r="B6854">
        <f>RAND()</f>
        <v>0</v>
      </c>
      <c r="C6854">
        <f>IF(B6854&lt;$W$41,3,IF(B6854&lt;$W$41+$W$42,4,5))</f>
        <v>0</v>
      </c>
      <c r="D6854">
        <f>NORMSINV(RAND())</f>
        <v>0</v>
      </c>
      <c r="E6854">
        <f>$W$25*EXP(($W$26-$W$28-0.5*$W$27^2)*C6854+$W$27*SQRT(C6854)*D6854)</f>
        <v>0</v>
      </c>
      <c r="F6854">
        <f>$W$30*(1+$W$31)^C6854</f>
        <v>0</v>
      </c>
      <c r="G6854">
        <f>$W$32*(1+$W$33)^C6854</f>
        <v>0</v>
      </c>
      <c r="H6854">
        <f>$W$34*(1+$W$35)^C6854</f>
        <v>0</v>
      </c>
      <c r="I6854">
        <f>MIN(E6854,F6854)</f>
        <v>0</v>
      </c>
      <c r="J6854">
        <f>MIN(E6854-I6854,G6854)</f>
        <v>0</v>
      </c>
      <c r="K6854">
        <f>MIN(E6854-I6854-J6854,H6854)</f>
        <v>0</v>
      </c>
      <c r="L6854">
        <f>E6854-I6854-J6854-K6854</f>
        <v>0</v>
      </c>
      <c r="M6854">
        <f>IF((I6854+J6854+(1-$W$36)*L6854)/$W$39&gt;=$W$38,1,0)</f>
        <v>0</v>
      </c>
      <c r="N6854">
        <f>IF(M6854=1,$W$37,$W$36)*L6854</f>
        <v>0</v>
      </c>
      <c r="O6854">
        <f>EXP(-$W$26*C6854)*I6854</f>
        <v>0</v>
      </c>
      <c r="P6854">
        <f>EXP(-$W$26*C6854)*J6854</f>
        <v>0</v>
      </c>
      <c r="Q6854">
        <f>EXP(-$W$26*C6854)*K6854</f>
        <v>0</v>
      </c>
      <c r="R6854">
        <f>EXP(-$W$26*C6854)*(L6854-N6854)</f>
        <v>0</v>
      </c>
      <c r="S6854">
        <f>EXP(-$W$26*C6854)*N6854</f>
        <v>0</v>
      </c>
      <c r="T6854">
        <f>EXP(-$W$26*C6854)*E6854</f>
        <v>0</v>
      </c>
    </row>
    <row r="6855" spans="1:20">
      <c r="A6855">
        <v>6846</v>
      </c>
      <c r="B6855">
        <f>RAND()</f>
        <v>0</v>
      </c>
      <c r="C6855">
        <f>IF(B6855&lt;$W$41,3,IF(B6855&lt;$W$41+$W$42,4,5))</f>
        <v>0</v>
      </c>
      <c r="D6855">
        <f>NORMSINV(RAND())</f>
        <v>0</v>
      </c>
      <c r="E6855">
        <f>$W$25*EXP(($W$26-$W$28-0.5*$W$27^2)*C6855+$W$27*SQRT(C6855)*D6855)</f>
        <v>0</v>
      </c>
      <c r="F6855">
        <f>$W$30*(1+$W$31)^C6855</f>
        <v>0</v>
      </c>
      <c r="G6855">
        <f>$W$32*(1+$W$33)^C6855</f>
        <v>0</v>
      </c>
      <c r="H6855">
        <f>$W$34*(1+$W$35)^C6855</f>
        <v>0</v>
      </c>
      <c r="I6855">
        <f>MIN(E6855,F6855)</f>
        <v>0</v>
      </c>
      <c r="J6855">
        <f>MIN(E6855-I6855,G6855)</f>
        <v>0</v>
      </c>
      <c r="K6855">
        <f>MIN(E6855-I6855-J6855,H6855)</f>
        <v>0</v>
      </c>
      <c r="L6855">
        <f>E6855-I6855-J6855-K6855</f>
        <v>0</v>
      </c>
      <c r="M6855">
        <f>IF((I6855+J6855+(1-$W$36)*L6855)/$W$39&gt;=$W$38,1,0)</f>
        <v>0</v>
      </c>
      <c r="N6855">
        <f>IF(M6855=1,$W$37,$W$36)*L6855</f>
        <v>0</v>
      </c>
      <c r="O6855">
        <f>EXP(-$W$26*C6855)*I6855</f>
        <v>0</v>
      </c>
      <c r="P6855">
        <f>EXP(-$W$26*C6855)*J6855</f>
        <v>0</v>
      </c>
      <c r="Q6855">
        <f>EXP(-$W$26*C6855)*K6855</f>
        <v>0</v>
      </c>
      <c r="R6855">
        <f>EXP(-$W$26*C6855)*(L6855-N6855)</f>
        <v>0</v>
      </c>
      <c r="S6855">
        <f>EXP(-$W$26*C6855)*N6855</f>
        <v>0</v>
      </c>
      <c r="T6855">
        <f>EXP(-$W$26*C6855)*E6855</f>
        <v>0</v>
      </c>
    </row>
    <row r="6856" spans="1:20">
      <c r="A6856">
        <v>6847</v>
      </c>
      <c r="B6856">
        <f>RAND()</f>
        <v>0</v>
      </c>
      <c r="C6856">
        <f>IF(B6856&lt;$W$41,3,IF(B6856&lt;$W$41+$W$42,4,5))</f>
        <v>0</v>
      </c>
      <c r="D6856">
        <f>NORMSINV(RAND())</f>
        <v>0</v>
      </c>
      <c r="E6856">
        <f>$W$25*EXP(($W$26-$W$28-0.5*$W$27^2)*C6856+$W$27*SQRT(C6856)*D6856)</f>
        <v>0</v>
      </c>
      <c r="F6856">
        <f>$W$30*(1+$W$31)^C6856</f>
        <v>0</v>
      </c>
      <c r="G6856">
        <f>$W$32*(1+$W$33)^C6856</f>
        <v>0</v>
      </c>
      <c r="H6856">
        <f>$W$34*(1+$W$35)^C6856</f>
        <v>0</v>
      </c>
      <c r="I6856">
        <f>MIN(E6856,F6856)</f>
        <v>0</v>
      </c>
      <c r="J6856">
        <f>MIN(E6856-I6856,G6856)</f>
        <v>0</v>
      </c>
      <c r="K6856">
        <f>MIN(E6856-I6856-J6856,H6856)</f>
        <v>0</v>
      </c>
      <c r="L6856">
        <f>E6856-I6856-J6856-K6856</f>
        <v>0</v>
      </c>
      <c r="M6856">
        <f>IF((I6856+J6856+(1-$W$36)*L6856)/$W$39&gt;=$W$38,1,0)</f>
        <v>0</v>
      </c>
      <c r="N6856">
        <f>IF(M6856=1,$W$37,$W$36)*L6856</f>
        <v>0</v>
      </c>
      <c r="O6856">
        <f>EXP(-$W$26*C6856)*I6856</f>
        <v>0</v>
      </c>
      <c r="P6856">
        <f>EXP(-$W$26*C6856)*J6856</f>
        <v>0</v>
      </c>
      <c r="Q6856">
        <f>EXP(-$W$26*C6856)*K6856</f>
        <v>0</v>
      </c>
      <c r="R6856">
        <f>EXP(-$W$26*C6856)*(L6856-N6856)</f>
        <v>0</v>
      </c>
      <c r="S6856">
        <f>EXP(-$W$26*C6856)*N6856</f>
        <v>0</v>
      </c>
      <c r="T6856">
        <f>EXP(-$W$26*C6856)*E6856</f>
        <v>0</v>
      </c>
    </row>
    <row r="6857" spans="1:20">
      <c r="A6857">
        <v>6848</v>
      </c>
      <c r="B6857">
        <f>RAND()</f>
        <v>0</v>
      </c>
      <c r="C6857">
        <f>IF(B6857&lt;$W$41,3,IF(B6857&lt;$W$41+$W$42,4,5))</f>
        <v>0</v>
      </c>
      <c r="D6857">
        <f>NORMSINV(RAND())</f>
        <v>0</v>
      </c>
      <c r="E6857">
        <f>$W$25*EXP(($W$26-$W$28-0.5*$W$27^2)*C6857+$W$27*SQRT(C6857)*D6857)</f>
        <v>0</v>
      </c>
      <c r="F6857">
        <f>$W$30*(1+$W$31)^C6857</f>
        <v>0</v>
      </c>
      <c r="G6857">
        <f>$W$32*(1+$W$33)^C6857</f>
        <v>0</v>
      </c>
      <c r="H6857">
        <f>$W$34*(1+$W$35)^C6857</f>
        <v>0</v>
      </c>
      <c r="I6857">
        <f>MIN(E6857,F6857)</f>
        <v>0</v>
      </c>
      <c r="J6857">
        <f>MIN(E6857-I6857,G6857)</f>
        <v>0</v>
      </c>
      <c r="K6857">
        <f>MIN(E6857-I6857-J6857,H6857)</f>
        <v>0</v>
      </c>
      <c r="L6857">
        <f>E6857-I6857-J6857-K6857</f>
        <v>0</v>
      </c>
      <c r="M6857">
        <f>IF((I6857+J6857+(1-$W$36)*L6857)/$W$39&gt;=$W$38,1,0)</f>
        <v>0</v>
      </c>
      <c r="N6857">
        <f>IF(M6857=1,$W$37,$W$36)*L6857</f>
        <v>0</v>
      </c>
      <c r="O6857">
        <f>EXP(-$W$26*C6857)*I6857</f>
        <v>0</v>
      </c>
      <c r="P6857">
        <f>EXP(-$W$26*C6857)*J6857</f>
        <v>0</v>
      </c>
      <c r="Q6857">
        <f>EXP(-$W$26*C6857)*K6857</f>
        <v>0</v>
      </c>
      <c r="R6857">
        <f>EXP(-$W$26*C6857)*(L6857-N6857)</f>
        <v>0</v>
      </c>
      <c r="S6857">
        <f>EXP(-$W$26*C6857)*N6857</f>
        <v>0</v>
      </c>
      <c r="T6857">
        <f>EXP(-$W$26*C6857)*E6857</f>
        <v>0</v>
      </c>
    </row>
    <row r="6858" spans="1:20">
      <c r="A6858">
        <v>6849</v>
      </c>
      <c r="B6858">
        <f>RAND()</f>
        <v>0</v>
      </c>
      <c r="C6858">
        <f>IF(B6858&lt;$W$41,3,IF(B6858&lt;$W$41+$W$42,4,5))</f>
        <v>0</v>
      </c>
      <c r="D6858">
        <f>NORMSINV(RAND())</f>
        <v>0</v>
      </c>
      <c r="E6858">
        <f>$W$25*EXP(($W$26-$W$28-0.5*$W$27^2)*C6858+$W$27*SQRT(C6858)*D6858)</f>
        <v>0</v>
      </c>
      <c r="F6858">
        <f>$W$30*(1+$W$31)^C6858</f>
        <v>0</v>
      </c>
      <c r="G6858">
        <f>$W$32*(1+$W$33)^C6858</f>
        <v>0</v>
      </c>
      <c r="H6858">
        <f>$W$34*(1+$W$35)^C6858</f>
        <v>0</v>
      </c>
      <c r="I6858">
        <f>MIN(E6858,F6858)</f>
        <v>0</v>
      </c>
      <c r="J6858">
        <f>MIN(E6858-I6858,G6858)</f>
        <v>0</v>
      </c>
      <c r="K6858">
        <f>MIN(E6858-I6858-J6858,H6858)</f>
        <v>0</v>
      </c>
      <c r="L6858">
        <f>E6858-I6858-J6858-K6858</f>
        <v>0</v>
      </c>
      <c r="M6858">
        <f>IF((I6858+J6858+(1-$W$36)*L6858)/$W$39&gt;=$W$38,1,0)</f>
        <v>0</v>
      </c>
      <c r="N6858">
        <f>IF(M6858=1,$W$37,$W$36)*L6858</f>
        <v>0</v>
      </c>
      <c r="O6858">
        <f>EXP(-$W$26*C6858)*I6858</f>
        <v>0</v>
      </c>
      <c r="P6858">
        <f>EXP(-$W$26*C6858)*J6858</f>
        <v>0</v>
      </c>
      <c r="Q6858">
        <f>EXP(-$W$26*C6858)*K6858</f>
        <v>0</v>
      </c>
      <c r="R6858">
        <f>EXP(-$W$26*C6858)*(L6858-N6858)</f>
        <v>0</v>
      </c>
      <c r="S6858">
        <f>EXP(-$W$26*C6858)*N6858</f>
        <v>0</v>
      </c>
      <c r="T6858">
        <f>EXP(-$W$26*C6858)*E6858</f>
        <v>0</v>
      </c>
    </row>
    <row r="6859" spans="1:20">
      <c r="A6859">
        <v>6850</v>
      </c>
      <c r="B6859">
        <f>RAND()</f>
        <v>0</v>
      </c>
      <c r="C6859">
        <f>IF(B6859&lt;$W$41,3,IF(B6859&lt;$W$41+$W$42,4,5))</f>
        <v>0</v>
      </c>
      <c r="D6859">
        <f>NORMSINV(RAND())</f>
        <v>0</v>
      </c>
      <c r="E6859">
        <f>$W$25*EXP(($W$26-$W$28-0.5*$W$27^2)*C6859+$W$27*SQRT(C6859)*D6859)</f>
        <v>0</v>
      </c>
      <c r="F6859">
        <f>$W$30*(1+$W$31)^C6859</f>
        <v>0</v>
      </c>
      <c r="G6859">
        <f>$W$32*(1+$W$33)^C6859</f>
        <v>0</v>
      </c>
      <c r="H6859">
        <f>$W$34*(1+$W$35)^C6859</f>
        <v>0</v>
      </c>
      <c r="I6859">
        <f>MIN(E6859,F6859)</f>
        <v>0</v>
      </c>
      <c r="J6859">
        <f>MIN(E6859-I6859,G6859)</f>
        <v>0</v>
      </c>
      <c r="K6859">
        <f>MIN(E6859-I6859-J6859,H6859)</f>
        <v>0</v>
      </c>
      <c r="L6859">
        <f>E6859-I6859-J6859-K6859</f>
        <v>0</v>
      </c>
      <c r="M6859">
        <f>IF((I6859+J6859+(1-$W$36)*L6859)/$W$39&gt;=$W$38,1,0)</f>
        <v>0</v>
      </c>
      <c r="N6859">
        <f>IF(M6859=1,$W$37,$W$36)*L6859</f>
        <v>0</v>
      </c>
      <c r="O6859">
        <f>EXP(-$W$26*C6859)*I6859</f>
        <v>0</v>
      </c>
      <c r="P6859">
        <f>EXP(-$W$26*C6859)*J6859</f>
        <v>0</v>
      </c>
      <c r="Q6859">
        <f>EXP(-$W$26*C6859)*K6859</f>
        <v>0</v>
      </c>
      <c r="R6859">
        <f>EXP(-$W$26*C6859)*(L6859-N6859)</f>
        <v>0</v>
      </c>
      <c r="S6859">
        <f>EXP(-$W$26*C6859)*N6859</f>
        <v>0</v>
      </c>
      <c r="T6859">
        <f>EXP(-$W$26*C6859)*E6859</f>
        <v>0</v>
      </c>
    </row>
    <row r="6860" spans="1:20">
      <c r="A6860">
        <v>6851</v>
      </c>
      <c r="B6860">
        <f>RAND()</f>
        <v>0</v>
      </c>
      <c r="C6860">
        <f>IF(B6860&lt;$W$41,3,IF(B6860&lt;$W$41+$W$42,4,5))</f>
        <v>0</v>
      </c>
      <c r="D6860">
        <f>NORMSINV(RAND())</f>
        <v>0</v>
      </c>
      <c r="E6860">
        <f>$W$25*EXP(($W$26-$W$28-0.5*$W$27^2)*C6860+$W$27*SQRT(C6860)*D6860)</f>
        <v>0</v>
      </c>
      <c r="F6860">
        <f>$W$30*(1+$W$31)^C6860</f>
        <v>0</v>
      </c>
      <c r="G6860">
        <f>$W$32*(1+$W$33)^C6860</f>
        <v>0</v>
      </c>
      <c r="H6860">
        <f>$W$34*(1+$W$35)^C6860</f>
        <v>0</v>
      </c>
      <c r="I6860">
        <f>MIN(E6860,F6860)</f>
        <v>0</v>
      </c>
      <c r="J6860">
        <f>MIN(E6860-I6860,G6860)</f>
        <v>0</v>
      </c>
      <c r="K6860">
        <f>MIN(E6860-I6860-J6860,H6860)</f>
        <v>0</v>
      </c>
      <c r="L6860">
        <f>E6860-I6860-J6860-K6860</f>
        <v>0</v>
      </c>
      <c r="M6860">
        <f>IF((I6860+J6860+(1-$W$36)*L6860)/$W$39&gt;=$W$38,1,0)</f>
        <v>0</v>
      </c>
      <c r="N6860">
        <f>IF(M6860=1,$W$37,$W$36)*L6860</f>
        <v>0</v>
      </c>
      <c r="O6860">
        <f>EXP(-$W$26*C6860)*I6860</f>
        <v>0</v>
      </c>
      <c r="P6860">
        <f>EXP(-$W$26*C6860)*J6860</f>
        <v>0</v>
      </c>
      <c r="Q6860">
        <f>EXP(-$W$26*C6860)*K6860</f>
        <v>0</v>
      </c>
      <c r="R6860">
        <f>EXP(-$W$26*C6860)*(L6860-N6860)</f>
        <v>0</v>
      </c>
      <c r="S6860">
        <f>EXP(-$W$26*C6860)*N6860</f>
        <v>0</v>
      </c>
      <c r="T6860">
        <f>EXP(-$W$26*C6860)*E6860</f>
        <v>0</v>
      </c>
    </row>
    <row r="6861" spans="1:20">
      <c r="A6861">
        <v>6852</v>
      </c>
      <c r="B6861">
        <f>RAND()</f>
        <v>0</v>
      </c>
      <c r="C6861">
        <f>IF(B6861&lt;$W$41,3,IF(B6861&lt;$W$41+$W$42,4,5))</f>
        <v>0</v>
      </c>
      <c r="D6861">
        <f>NORMSINV(RAND())</f>
        <v>0</v>
      </c>
      <c r="E6861">
        <f>$W$25*EXP(($W$26-$W$28-0.5*$W$27^2)*C6861+$W$27*SQRT(C6861)*D6861)</f>
        <v>0</v>
      </c>
      <c r="F6861">
        <f>$W$30*(1+$W$31)^C6861</f>
        <v>0</v>
      </c>
      <c r="G6861">
        <f>$W$32*(1+$W$33)^C6861</f>
        <v>0</v>
      </c>
      <c r="H6861">
        <f>$W$34*(1+$W$35)^C6861</f>
        <v>0</v>
      </c>
      <c r="I6861">
        <f>MIN(E6861,F6861)</f>
        <v>0</v>
      </c>
      <c r="J6861">
        <f>MIN(E6861-I6861,G6861)</f>
        <v>0</v>
      </c>
      <c r="K6861">
        <f>MIN(E6861-I6861-J6861,H6861)</f>
        <v>0</v>
      </c>
      <c r="L6861">
        <f>E6861-I6861-J6861-K6861</f>
        <v>0</v>
      </c>
      <c r="M6861">
        <f>IF((I6861+J6861+(1-$W$36)*L6861)/$W$39&gt;=$W$38,1,0)</f>
        <v>0</v>
      </c>
      <c r="N6861">
        <f>IF(M6861=1,$W$37,$W$36)*L6861</f>
        <v>0</v>
      </c>
      <c r="O6861">
        <f>EXP(-$W$26*C6861)*I6861</f>
        <v>0</v>
      </c>
      <c r="P6861">
        <f>EXP(-$W$26*C6861)*J6861</f>
        <v>0</v>
      </c>
      <c r="Q6861">
        <f>EXP(-$W$26*C6861)*K6861</f>
        <v>0</v>
      </c>
      <c r="R6861">
        <f>EXP(-$W$26*C6861)*(L6861-N6861)</f>
        <v>0</v>
      </c>
      <c r="S6861">
        <f>EXP(-$W$26*C6861)*N6861</f>
        <v>0</v>
      </c>
      <c r="T6861">
        <f>EXP(-$W$26*C6861)*E6861</f>
        <v>0</v>
      </c>
    </row>
    <row r="6862" spans="1:20">
      <c r="A6862">
        <v>6853</v>
      </c>
      <c r="B6862">
        <f>RAND()</f>
        <v>0</v>
      </c>
      <c r="C6862">
        <f>IF(B6862&lt;$W$41,3,IF(B6862&lt;$W$41+$W$42,4,5))</f>
        <v>0</v>
      </c>
      <c r="D6862">
        <f>NORMSINV(RAND())</f>
        <v>0</v>
      </c>
      <c r="E6862">
        <f>$W$25*EXP(($W$26-$W$28-0.5*$W$27^2)*C6862+$W$27*SQRT(C6862)*D6862)</f>
        <v>0</v>
      </c>
      <c r="F6862">
        <f>$W$30*(1+$W$31)^C6862</f>
        <v>0</v>
      </c>
      <c r="G6862">
        <f>$W$32*(1+$W$33)^C6862</f>
        <v>0</v>
      </c>
      <c r="H6862">
        <f>$W$34*(1+$W$35)^C6862</f>
        <v>0</v>
      </c>
      <c r="I6862">
        <f>MIN(E6862,F6862)</f>
        <v>0</v>
      </c>
      <c r="J6862">
        <f>MIN(E6862-I6862,G6862)</f>
        <v>0</v>
      </c>
      <c r="K6862">
        <f>MIN(E6862-I6862-J6862,H6862)</f>
        <v>0</v>
      </c>
      <c r="L6862">
        <f>E6862-I6862-J6862-K6862</f>
        <v>0</v>
      </c>
      <c r="M6862">
        <f>IF((I6862+J6862+(1-$W$36)*L6862)/$W$39&gt;=$W$38,1,0)</f>
        <v>0</v>
      </c>
      <c r="N6862">
        <f>IF(M6862=1,$W$37,$W$36)*L6862</f>
        <v>0</v>
      </c>
      <c r="O6862">
        <f>EXP(-$W$26*C6862)*I6862</f>
        <v>0</v>
      </c>
      <c r="P6862">
        <f>EXP(-$W$26*C6862)*J6862</f>
        <v>0</v>
      </c>
      <c r="Q6862">
        <f>EXP(-$W$26*C6862)*K6862</f>
        <v>0</v>
      </c>
      <c r="R6862">
        <f>EXP(-$W$26*C6862)*(L6862-N6862)</f>
        <v>0</v>
      </c>
      <c r="S6862">
        <f>EXP(-$W$26*C6862)*N6862</f>
        <v>0</v>
      </c>
      <c r="T6862">
        <f>EXP(-$W$26*C6862)*E6862</f>
        <v>0</v>
      </c>
    </row>
    <row r="6863" spans="1:20">
      <c r="A6863">
        <v>6854</v>
      </c>
      <c r="B6863">
        <f>RAND()</f>
        <v>0</v>
      </c>
      <c r="C6863">
        <f>IF(B6863&lt;$W$41,3,IF(B6863&lt;$W$41+$W$42,4,5))</f>
        <v>0</v>
      </c>
      <c r="D6863">
        <f>NORMSINV(RAND())</f>
        <v>0</v>
      </c>
      <c r="E6863">
        <f>$W$25*EXP(($W$26-$W$28-0.5*$W$27^2)*C6863+$W$27*SQRT(C6863)*D6863)</f>
        <v>0</v>
      </c>
      <c r="F6863">
        <f>$W$30*(1+$W$31)^C6863</f>
        <v>0</v>
      </c>
      <c r="G6863">
        <f>$W$32*(1+$W$33)^C6863</f>
        <v>0</v>
      </c>
      <c r="H6863">
        <f>$W$34*(1+$W$35)^C6863</f>
        <v>0</v>
      </c>
      <c r="I6863">
        <f>MIN(E6863,F6863)</f>
        <v>0</v>
      </c>
      <c r="J6863">
        <f>MIN(E6863-I6863,G6863)</f>
        <v>0</v>
      </c>
      <c r="K6863">
        <f>MIN(E6863-I6863-J6863,H6863)</f>
        <v>0</v>
      </c>
      <c r="L6863">
        <f>E6863-I6863-J6863-K6863</f>
        <v>0</v>
      </c>
      <c r="M6863">
        <f>IF((I6863+J6863+(1-$W$36)*L6863)/$W$39&gt;=$W$38,1,0)</f>
        <v>0</v>
      </c>
      <c r="N6863">
        <f>IF(M6863=1,$W$37,$W$36)*L6863</f>
        <v>0</v>
      </c>
      <c r="O6863">
        <f>EXP(-$W$26*C6863)*I6863</f>
        <v>0</v>
      </c>
      <c r="P6863">
        <f>EXP(-$W$26*C6863)*J6863</f>
        <v>0</v>
      </c>
      <c r="Q6863">
        <f>EXP(-$W$26*C6863)*K6863</f>
        <v>0</v>
      </c>
      <c r="R6863">
        <f>EXP(-$W$26*C6863)*(L6863-N6863)</f>
        <v>0</v>
      </c>
      <c r="S6863">
        <f>EXP(-$W$26*C6863)*N6863</f>
        <v>0</v>
      </c>
      <c r="T6863">
        <f>EXP(-$W$26*C6863)*E6863</f>
        <v>0</v>
      </c>
    </row>
    <row r="6864" spans="1:20">
      <c r="A6864">
        <v>6855</v>
      </c>
      <c r="B6864">
        <f>RAND()</f>
        <v>0</v>
      </c>
      <c r="C6864">
        <f>IF(B6864&lt;$W$41,3,IF(B6864&lt;$W$41+$W$42,4,5))</f>
        <v>0</v>
      </c>
      <c r="D6864">
        <f>NORMSINV(RAND())</f>
        <v>0</v>
      </c>
      <c r="E6864">
        <f>$W$25*EXP(($W$26-$W$28-0.5*$W$27^2)*C6864+$W$27*SQRT(C6864)*D6864)</f>
        <v>0</v>
      </c>
      <c r="F6864">
        <f>$W$30*(1+$W$31)^C6864</f>
        <v>0</v>
      </c>
      <c r="G6864">
        <f>$W$32*(1+$W$33)^C6864</f>
        <v>0</v>
      </c>
      <c r="H6864">
        <f>$W$34*(1+$W$35)^C6864</f>
        <v>0</v>
      </c>
      <c r="I6864">
        <f>MIN(E6864,F6864)</f>
        <v>0</v>
      </c>
      <c r="J6864">
        <f>MIN(E6864-I6864,G6864)</f>
        <v>0</v>
      </c>
      <c r="K6864">
        <f>MIN(E6864-I6864-J6864,H6864)</f>
        <v>0</v>
      </c>
      <c r="L6864">
        <f>E6864-I6864-J6864-K6864</f>
        <v>0</v>
      </c>
      <c r="M6864">
        <f>IF((I6864+J6864+(1-$W$36)*L6864)/$W$39&gt;=$W$38,1,0)</f>
        <v>0</v>
      </c>
      <c r="N6864">
        <f>IF(M6864=1,$W$37,$W$36)*L6864</f>
        <v>0</v>
      </c>
      <c r="O6864">
        <f>EXP(-$W$26*C6864)*I6864</f>
        <v>0</v>
      </c>
      <c r="P6864">
        <f>EXP(-$W$26*C6864)*J6864</f>
        <v>0</v>
      </c>
      <c r="Q6864">
        <f>EXP(-$W$26*C6864)*K6864</f>
        <v>0</v>
      </c>
      <c r="R6864">
        <f>EXP(-$W$26*C6864)*(L6864-N6864)</f>
        <v>0</v>
      </c>
      <c r="S6864">
        <f>EXP(-$W$26*C6864)*N6864</f>
        <v>0</v>
      </c>
      <c r="T6864">
        <f>EXP(-$W$26*C6864)*E6864</f>
        <v>0</v>
      </c>
    </row>
    <row r="6865" spans="1:20">
      <c r="A6865">
        <v>6856</v>
      </c>
      <c r="B6865">
        <f>RAND()</f>
        <v>0</v>
      </c>
      <c r="C6865">
        <f>IF(B6865&lt;$W$41,3,IF(B6865&lt;$W$41+$W$42,4,5))</f>
        <v>0</v>
      </c>
      <c r="D6865">
        <f>NORMSINV(RAND())</f>
        <v>0</v>
      </c>
      <c r="E6865">
        <f>$W$25*EXP(($W$26-$W$28-0.5*$W$27^2)*C6865+$W$27*SQRT(C6865)*D6865)</f>
        <v>0</v>
      </c>
      <c r="F6865">
        <f>$W$30*(1+$W$31)^C6865</f>
        <v>0</v>
      </c>
      <c r="G6865">
        <f>$W$32*(1+$W$33)^C6865</f>
        <v>0</v>
      </c>
      <c r="H6865">
        <f>$W$34*(1+$W$35)^C6865</f>
        <v>0</v>
      </c>
      <c r="I6865">
        <f>MIN(E6865,F6865)</f>
        <v>0</v>
      </c>
      <c r="J6865">
        <f>MIN(E6865-I6865,G6865)</f>
        <v>0</v>
      </c>
      <c r="K6865">
        <f>MIN(E6865-I6865-J6865,H6865)</f>
        <v>0</v>
      </c>
      <c r="L6865">
        <f>E6865-I6865-J6865-K6865</f>
        <v>0</v>
      </c>
      <c r="M6865">
        <f>IF((I6865+J6865+(1-$W$36)*L6865)/$W$39&gt;=$W$38,1,0)</f>
        <v>0</v>
      </c>
      <c r="N6865">
        <f>IF(M6865=1,$W$37,$W$36)*L6865</f>
        <v>0</v>
      </c>
      <c r="O6865">
        <f>EXP(-$W$26*C6865)*I6865</f>
        <v>0</v>
      </c>
      <c r="P6865">
        <f>EXP(-$W$26*C6865)*J6865</f>
        <v>0</v>
      </c>
      <c r="Q6865">
        <f>EXP(-$W$26*C6865)*K6865</f>
        <v>0</v>
      </c>
      <c r="R6865">
        <f>EXP(-$W$26*C6865)*(L6865-N6865)</f>
        <v>0</v>
      </c>
      <c r="S6865">
        <f>EXP(-$W$26*C6865)*N6865</f>
        <v>0</v>
      </c>
      <c r="T6865">
        <f>EXP(-$W$26*C6865)*E6865</f>
        <v>0</v>
      </c>
    </row>
    <row r="6866" spans="1:20">
      <c r="A6866">
        <v>6857</v>
      </c>
      <c r="B6866">
        <f>RAND()</f>
        <v>0</v>
      </c>
      <c r="C6866">
        <f>IF(B6866&lt;$W$41,3,IF(B6866&lt;$W$41+$W$42,4,5))</f>
        <v>0</v>
      </c>
      <c r="D6866">
        <f>NORMSINV(RAND())</f>
        <v>0</v>
      </c>
      <c r="E6866">
        <f>$W$25*EXP(($W$26-$W$28-0.5*$W$27^2)*C6866+$W$27*SQRT(C6866)*D6866)</f>
        <v>0</v>
      </c>
      <c r="F6866">
        <f>$W$30*(1+$W$31)^C6866</f>
        <v>0</v>
      </c>
      <c r="G6866">
        <f>$W$32*(1+$W$33)^C6866</f>
        <v>0</v>
      </c>
      <c r="H6866">
        <f>$W$34*(1+$W$35)^C6866</f>
        <v>0</v>
      </c>
      <c r="I6866">
        <f>MIN(E6866,F6866)</f>
        <v>0</v>
      </c>
      <c r="J6866">
        <f>MIN(E6866-I6866,G6866)</f>
        <v>0</v>
      </c>
      <c r="K6866">
        <f>MIN(E6866-I6866-J6866,H6866)</f>
        <v>0</v>
      </c>
      <c r="L6866">
        <f>E6866-I6866-J6866-K6866</f>
        <v>0</v>
      </c>
      <c r="M6866">
        <f>IF((I6866+J6866+(1-$W$36)*L6866)/$W$39&gt;=$W$38,1,0)</f>
        <v>0</v>
      </c>
      <c r="N6866">
        <f>IF(M6866=1,$W$37,$W$36)*L6866</f>
        <v>0</v>
      </c>
      <c r="O6866">
        <f>EXP(-$W$26*C6866)*I6866</f>
        <v>0</v>
      </c>
      <c r="P6866">
        <f>EXP(-$W$26*C6866)*J6866</f>
        <v>0</v>
      </c>
      <c r="Q6866">
        <f>EXP(-$W$26*C6866)*K6866</f>
        <v>0</v>
      </c>
      <c r="R6866">
        <f>EXP(-$W$26*C6866)*(L6866-N6866)</f>
        <v>0</v>
      </c>
      <c r="S6866">
        <f>EXP(-$W$26*C6866)*N6866</f>
        <v>0</v>
      </c>
      <c r="T6866">
        <f>EXP(-$W$26*C6866)*E6866</f>
        <v>0</v>
      </c>
    </row>
    <row r="6867" spans="1:20">
      <c r="A6867">
        <v>6858</v>
      </c>
      <c r="B6867">
        <f>RAND()</f>
        <v>0</v>
      </c>
      <c r="C6867">
        <f>IF(B6867&lt;$W$41,3,IF(B6867&lt;$W$41+$W$42,4,5))</f>
        <v>0</v>
      </c>
      <c r="D6867">
        <f>NORMSINV(RAND())</f>
        <v>0</v>
      </c>
      <c r="E6867">
        <f>$W$25*EXP(($W$26-$W$28-0.5*$W$27^2)*C6867+$W$27*SQRT(C6867)*D6867)</f>
        <v>0</v>
      </c>
      <c r="F6867">
        <f>$W$30*(1+$W$31)^C6867</f>
        <v>0</v>
      </c>
      <c r="G6867">
        <f>$W$32*(1+$W$33)^C6867</f>
        <v>0</v>
      </c>
      <c r="H6867">
        <f>$W$34*(1+$W$35)^C6867</f>
        <v>0</v>
      </c>
      <c r="I6867">
        <f>MIN(E6867,F6867)</f>
        <v>0</v>
      </c>
      <c r="J6867">
        <f>MIN(E6867-I6867,G6867)</f>
        <v>0</v>
      </c>
      <c r="K6867">
        <f>MIN(E6867-I6867-J6867,H6867)</f>
        <v>0</v>
      </c>
      <c r="L6867">
        <f>E6867-I6867-J6867-K6867</f>
        <v>0</v>
      </c>
      <c r="M6867">
        <f>IF((I6867+J6867+(1-$W$36)*L6867)/$W$39&gt;=$W$38,1,0)</f>
        <v>0</v>
      </c>
      <c r="N6867">
        <f>IF(M6867=1,$W$37,$W$36)*L6867</f>
        <v>0</v>
      </c>
      <c r="O6867">
        <f>EXP(-$W$26*C6867)*I6867</f>
        <v>0</v>
      </c>
      <c r="P6867">
        <f>EXP(-$W$26*C6867)*J6867</f>
        <v>0</v>
      </c>
      <c r="Q6867">
        <f>EXP(-$W$26*C6867)*K6867</f>
        <v>0</v>
      </c>
      <c r="R6867">
        <f>EXP(-$W$26*C6867)*(L6867-N6867)</f>
        <v>0</v>
      </c>
      <c r="S6867">
        <f>EXP(-$W$26*C6867)*N6867</f>
        <v>0</v>
      </c>
      <c r="T6867">
        <f>EXP(-$W$26*C6867)*E6867</f>
        <v>0</v>
      </c>
    </row>
    <row r="6868" spans="1:20">
      <c r="A6868">
        <v>6859</v>
      </c>
      <c r="B6868">
        <f>RAND()</f>
        <v>0</v>
      </c>
      <c r="C6868">
        <f>IF(B6868&lt;$W$41,3,IF(B6868&lt;$W$41+$W$42,4,5))</f>
        <v>0</v>
      </c>
      <c r="D6868">
        <f>NORMSINV(RAND())</f>
        <v>0</v>
      </c>
      <c r="E6868">
        <f>$W$25*EXP(($W$26-$W$28-0.5*$W$27^2)*C6868+$W$27*SQRT(C6868)*D6868)</f>
        <v>0</v>
      </c>
      <c r="F6868">
        <f>$W$30*(1+$W$31)^C6868</f>
        <v>0</v>
      </c>
      <c r="G6868">
        <f>$W$32*(1+$W$33)^C6868</f>
        <v>0</v>
      </c>
      <c r="H6868">
        <f>$W$34*(1+$W$35)^C6868</f>
        <v>0</v>
      </c>
      <c r="I6868">
        <f>MIN(E6868,F6868)</f>
        <v>0</v>
      </c>
      <c r="J6868">
        <f>MIN(E6868-I6868,G6868)</f>
        <v>0</v>
      </c>
      <c r="K6868">
        <f>MIN(E6868-I6868-J6868,H6868)</f>
        <v>0</v>
      </c>
      <c r="L6868">
        <f>E6868-I6868-J6868-K6868</f>
        <v>0</v>
      </c>
      <c r="M6868">
        <f>IF((I6868+J6868+(1-$W$36)*L6868)/$W$39&gt;=$W$38,1,0)</f>
        <v>0</v>
      </c>
      <c r="N6868">
        <f>IF(M6868=1,$W$37,$W$36)*L6868</f>
        <v>0</v>
      </c>
      <c r="O6868">
        <f>EXP(-$W$26*C6868)*I6868</f>
        <v>0</v>
      </c>
      <c r="P6868">
        <f>EXP(-$W$26*C6868)*J6868</f>
        <v>0</v>
      </c>
      <c r="Q6868">
        <f>EXP(-$W$26*C6868)*K6868</f>
        <v>0</v>
      </c>
      <c r="R6868">
        <f>EXP(-$W$26*C6868)*(L6868-N6868)</f>
        <v>0</v>
      </c>
      <c r="S6868">
        <f>EXP(-$W$26*C6868)*N6868</f>
        <v>0</v>
      </c>
      <c r="T6868">
        <f>EXP(-$W$26*C6868)*E6868</f>
        <v>0</v>
      </c>
    </row>
    <row r="6869" spans="1:20">
      <c r="A6869">
        <v>6860</v>
      </c>
      <c r="B6869">
        <f>RAND()</f>
        <v>0</v>
      </c>
      <c r="C6869">
        <f>IF(B6869&lt;$W$41,3,IF(B6869&lt;$W$41+$W$42,4,5))</f>
        <v>0</v>
      </c>
      <c r="D6869">
        <f>NORMSINV(RAND())</f>
        <v>0</v>
      </c>
      <c r="E6869">
        <f>$W$25*EXP(($W$26-$W$28-0.5*$W$27^2)*C6869+$W$27*SQRT(C6869)*D6869)</f>
        <v>0</v>
      </c>
      <c r="F6869">
        <f>$W$30*(1+$W$31)^C6869</f>
        <v>0</v>
      </c>
      <c r="G6869">
        <f>$W$32*(1+$W$33)^C6869</f>
        <v>0</v>
      </c>
      <c r="H6869">
        <f>$W$34*(1+$W$35)^C6869</f>
        <v>0</v>
      </c>
      <c r="I6869">
        <f>MIN(E6869,F6869)</f>
        <v>0</v>
      </c>
      <c r="J6869">
        <f>MIN(E6869-I6869,G6869)</f>
        <v>0</v>
      </c>
      <c r="K6869">
        <f>MIN(E6869-I6869-J6869,H6869)</f>
        <v>0</v>
      </c>
      <c r="L6869">
        <f>E6869-I6869-J6869-K6869</f>
        <v>0</v>
      </c>
      <c r="M6869">
        <f>IF((I6869+J6869+(1-$W$36)*L6869)/$W$39&gt;=$W$38,1,0)</f>
        <v>0</v>
      </c>
      <c r="N6869">
        <f>IF(M6869=1,$W$37,$W$36)*L6869</f>
        <v>0</v>
      </c>
      <c r="O6869">
        <f>EXP(-$W$26*C6869)*I6869</f>
        <v>0</v>
      </c>
      <c r="P6869">
        <f>EXP(-$W$26*C6869)*J6869</f>
        <v>0</v>
      </c>
      <c r="Q6869">
        <f>EXP(-$W$26*C6869)*K6869</f>
        <v>0</v>
      </c>
      <c r="R6869">
        <f>EXP(-$W$26*C6869)*(L6869-N6869)</f>
        <v>0</v>
      </c>
      <c r="S6869">
        <f>EXP(-$W$26*C6869)*N6869</f>
        <v>0</v>
      </c>
      <c r="T6869">
        <f>EXP(-$W$26*C6869)*E6869</f>
        <v>0</v>
      </c>
    </row>
    <row r="6870" spans="1:20">
      <c r="A6870">
        <v>6861</v>
      </c>
      <c r="B6870">
        <f>RAND()</f>
        <v>0</v>
      </c>
      <c r="C6870">
        <f>IF(B6870&lt;$W$41,3,IF(B6870&lt;$W$41+$W$42,4,5))</f>
        <v>0</v>
      </c>
      <c r="D6870">
        <f>NORMSINV(RAND())</f>
        <v>0</v>
      </c>
      <c r="E6870">
        <f>$W$25*EXP(($W$26-$W$28-0.5*$W$27^2)*C6870+$W$27*SQRT(C6870)*D6870)</f>
        <v>0</v>
      </c>
      <c r="F6870">
        <f>$W$30*(1+$W$31)^C6870</f>
        <v>0</v>
      </c>
      <c r="G6870">
        <f>$W$32*(1+$W$33)^C6870</f>
        <v>0</v>
      </c>
      <c r="H6870">
        <f>$W$34*(1+$W$35)^C6870</f>
        <v>0</v>
      </c>
      <c r="I6870">
        <f>MIN(E6870,F6870)</f>
        <v>0</v>
      </c>
      <c r="J6870">
        <f>MIN(E6870-I6870,G6870)</f>
        <v>0</v>
      </c>
      <c r="K6870">
        <f>MIN(E6870-I6870-J6870,H6870)</f>
        <v>0</v>
      </c>
      <c r="L6870">
        <f>E6870-I6870-J6870-K6870</f>
        <v>0</v>
      </c>
      <c r="M6870">
        <f>IF((I6870+J6870+(1-$W$36)*L6870)/$W$39&gt;=$W$38,1,0)</f>
        <v>0</v>
      </c>
      <c r="N6870">
        <f>IF(M6870=1,$W$37,$W$36)*L6870</f>
        <v>0</v>
      </c>
      <c r="O6870">
        <f>EXP(-$W$26*C6870)*I6870</f>
        <v>0</v>
      </c>
      <c r="P6870">
        <f>EXP(-$W$26*C6870)*J6870</f>
        <v>0</v>
      </c>
      <c r="Q6870">
        <f>EXP(-$W$26*C6870)*K6870</f>
        <v>0</v>
      </c>
      <c r="R6870">
        <f>EXP(-$W$26*C6870)*(L6870-N6870)</f>
        <v>0</v>
      </c>
      <c r="S6870">
        <f>EXP(-$W$26*C6870)*N6870</f>
        <v>0</v>
      </c>
      <c r="T6870">
        <f>EXP(-$W$26*C6870)*E6870</f>
        <v>0</v>
      </c>
    </row>
    <row r="6871" spans="1:20">
      <c r="A6871">
        <v>6862</v>
      </c>
      <c r="B6871">
        <f>RAND()</f>
        <v>0</v>
      </c>
      <c r="C6871">
        <f>IF(B6871&lt;$W$41,3,IF(B6871&lt;$W$41+$W$42,4,5))</f>
        <v>0</v>
      </c>
      <c r="D6871">
        <f>NORMSINV(RAND())</f>
        <v>0</v>
      </c>
      <c r="E6871">
        <f>$W$25*EXP(($W$26-$W$28-0.5*$W$27^2)*C6871+$W$27*SQRT(C6871)*D6871)</f>
        <v>0</v>
      </c>
      <c r="F6871">
        <f>$W$30*(1+$W$31)^C6871</f>
        <v>0</v>
      </c>
      <c r="G6871">
        <f>$W$32*(1+$W$33)^C6871</f>
        <v>0</v>
      </c>
      <c r="H6871">
        <f>$W$34*(1+$W$35)^C6871</f>
        <v>0</v>
      </c>
      <c r="I6871">
        <f>MIN(E6871,F6871)</f>
        <v>0</v>
      </c>
      <c r="J6871">
        <f>MIN(E6871-I6871,G6871)</f>
        <v>0</v>
      </c>
      <c r="K6871">
        <f>MIN(E6871-I6871-J6871,H6871)</f>
        <v>0</v>
      </c>
      <c r="L6871">
        <f>E6871-I6871-J6871-K6871</f>
        <v>0</v>
      </c>
      <c r="M6871">
        <f>IF((I6871+J6871+(1-$W$36)*L6871)/$W$39&gt;=$W$38,1,0)</f>
        <v>0</v>
      </c>
      <c r="N6871">
        <f>IF(M6871=1,$W$37,$W$36)*L6871</f>
        <v>0</v>
      </c>
      <c r="O6871">
        <f>EXP(-$W$26*C6871)*I6871</f>
        <v>0</v>
      </c>
      <c r="P6871">
        <f>EXP(-$W$26*C6871)*J6871</f>
        <v>0</v>
      </c>
      <c r="Q6871">
        <f>EXP(-$W$26*C6871)*K6871</f>
        <v>0</v>
      </c>
      <c r="R6871">
        <f>EXP(-$W$26*C6871)*(L6871-N6871)</f>
        <v>0</v>
      </c>
      <c r="S6871">
        <f>EXP(-$W$26*C6871)*N6871</f>
        <v>0</v>
      </c>
      <c r="T6871">
        <f>EXP(-$W$26*C6871)*E6871</f>
        <v>0</v>
      </c>
    </row>
    <row r="6872" spans="1:20">
      <c r="A6872">
        <v>6863</v>
      </c>
      <c r="B6872">
        <f>RAND()</f>
        <v>0</v>
      </c>
      <c r="C6872">
        <f>IF(B6872&lt;$W$41,3,IF(B6872&lt;$W$41+$W$42,4,5))</f>
        <v>0</v>
      </c>
      <c r="D6872">
        <f>NORMSINV(RAND())</f>
        <v>0</v>
      </c>
      <c r="E6872">
        <f>$W$25*EXP(($W$26-$W$28-0.5*$W$27^2)*C6872+$W$27*SQRT(C6872)*D6872)</f>
        <v>0</v>
      </c>
      <c r="F6872">
        <f>$W$30*(1+$W$31)^C6872</f>
        <v>0</v>
      </c>
      <c r="G6872">
        <f>$W$32*(1+$W$33)^C6872</f>
        <v>0</v>
      </c>
      <c r="H6872">
        <f>$W$34*(1+$W$35)^C6872</f>
        <v>0</v>
      </c>
      <c r="I6872">
        <f>MIN(E6872,F6872)</f>
        <v>0</v>
      </c>
      <c r="J6872">
        <f>MIN(E6872-I6872,G6872)</f>
        <v>0</v>
      </c>
      <c r="K6872">
        <f>MIN(E6872-I6872-J6872,H6872)</f>
        <v>0</v>
      </c>
      <c r="L6872">
        <f>E6872-I6872-J6872-K6872</f>
        <v>0</v>
      </c>
      <c r="M6872">
        <f>IF((I6872+J6872+(1-$W$36)*L6872)/$W$39&gt;=$W$38,1,0)</f>
        <v>0</v>
      </c>
      <c r="N6872">
        <f>IF(M6872=1,$W$37,$W$36)*L6872</f>
        <v>0</v>
      </c>
      <c r="O6872">
        <f>EXP(-$W$26*C6872)*I6872</f>
        <v>0</v>
      </c>
      <c r="P6872">
        <f>EXP(-$W$26*C6872)*J6872</f>
        <v>0</v>
      </c>
      <c r="Q6872">
        <f>EXP(-$W$26*C6872)*K6872</f>
        <v>0</v>
      </c>
      <c r="R6872">
        <f>EXP(-$W$26*C6872)*(L6872-N6872)</f>
        <v>0</v>
      </c>
      <c r="S6872">
        <f>EXP(-$W$26*C6872)*N6872</f>
        <v>0</v>
      </c>
      <c r="T6872">
        <f>EXP(-$W$26*C6872)*E6872</f>
        <v>0</v>
      </c>
    </row>
    <row r="6873" spans="1:20">
      <c r="A6873">
        <v>6864</v>
      </c>
      <c r="B6873">
        <f>RAND()</f>
        <v>0</v>
      </c>
      <c r="C6873">
        <f>IF(B6873&lt;$W$41,3,IF(B6873&lt;$W$41+$W$42,4,5))</f>
        <v>0</v>
      </c>
      <c r="D6873">
        <f>NORMSINV(RAND())</f>
        <v>0</v>
      </c>
      <c r="E6873">
        <f>$W$25*EXP(($W$26-$W$28-0.5*$W$27^2)*C6873+$W$27*SQRT(C6873)*D6873)</f>
        <v>0</v>
      </c>
      <c r="F6873">
        <f>$W$30*(1+$W$31)^C6873</f>
        <v>0</v>
      </c>
      <c r="G6873">
        <f>$W$32*(1+$W$33)^C6873</f>
        <v>0</v>
      </c>
      <c r="H6873">
        <f>$W$34*(1+$W$35)^C6873</f>
        <v>0</v>
      </c>
      <c r="I6873">
        <f>MIN(E6873,F6873)</f>
        <v>0</v>
      </c>
      <c r="J6873">
        <f>MIN(E6873-I6873,G6873)</f>
        <v>0</v>
      </c>
      <c r="K6873">
        <f>MIN(E6873-I6873-J6873,H6873)</f>
        <v>0</v>
      </c>
      <c r="L6873">
        <f>E6873-I6873-J6873-K6873</f>
        <v>0</v>
      </c>
      <c r="M6873">
        <f>IF((I6873+J6873+(1-$W$36)*L6873)/$W$39&gt;=$W$38,1,0)</f>
        <v>0</v>
      </c>
      <c r="N6873">
        <f>IF(M6873=1,$W$37,$W$36)*L6873</f>
        <v>0</v>
      </c>
      <c r="O6873">
        <f>EXP(-$W$26*C6873)*I6873</f>
        <v>0</v>
      </c>
      <c r="P6873">
        <f>EXP(-$W$26*C6873)*J6873</f>
        <v>0</v>
      </c>
      <c r="Q6873">
        <f>EXP(-$W$26*C6873)*K6873</f>
        <v>0</v>
      </c>
      <c r="R6873">
        <f>EXP(-$W$26*C6873)*(L6873-N6873)</f>
        <v>0</v>
      </c>
      <c r="S6873">
        <f>EXP(-$W$26*C6873)*N6873</f>
        <v>0</v>
      </c>
      <c r="T6873">
        <f>EXP(-$W$26*C6873)*E6873</f>
        <v>0</v>
      </c>
    </row>
    <row r="6874" spans="1:20">
      <c r="A6874">
        <v>6865</v>
      </c>
      <c r="B6874">
        <f>RAND()</f>
        <v>0</v>
      </c>
      <c r="C6874">
        <f>IF(B6874&lt;$W$41,3,IF(B6874&lt;$W$41+$W$42,4,5))</f>
        <v>0</v>
      </c>
      <c r="D6874">
        <f>NORMSINV(RAND())</f>
        <v>0</v>
      </c>
      <c r="E6874">
        <f>$W$25*EXP(($W$26-$W$28-0.5*$W$27^2)*C6874+$W$27*SQRT(C6874)*D6874)</f>
        <v>0</v>
      </c>
      <c r="F6874">
        <f>$W$30*(1+$W$31)^C6874</f>
        <v>0</v>
      </c>
      <c r="G6874">
        <f>$W$32*(1+$W$33)^C6874</f>
        <v>0</v>
      </c>
      <c r="H6874">
        <f>$W$34*(1+$W$35)^C6874</f>
        <v>0</v>
      </c>
      <c r="I6874">
        <f>MIN(E6874,F6874)</f>
        <v>0</v>
      </c>
      <c r="J6874">
        <f>MIN(E6874-I6874,G6874)</f>
        <v>0</v>
      </c>
      <c r="K6874">
        <f>MIN(E6874-I6874-J6874,H6874)</f>
        <v>0</v>
      </c>
      <c r="L6874">
        <f>E6874-I6874-J6874-K6874</f>
        <v>0</v>
      </c>
      <c r="M6874">
        <f>IF((I6874+J6874+(1-$W$36)*L6874)/$W$39&gt;=$W$38,1,0)</f>
        <v>0</v>
      </c>
      <c r="N6874">
        <f>IF(M6874=1,$W$37,$W$36)*L6874</f>
        <v>0</v>
      </c>
      <c r="O6874">
        <f>EXP(-$W$26*C6874)*I6874</f>
        <v>0</v>
      </c>
      <c r="P6874">
        <f>EXP(-$W$26*C6874)*J6874</f>
        <v>0</v>
      </c>
      <c r="Q6874">
        <f>EXP(-$W$26*C6874)*K6874</f>
        <v>0</v>
      </c>
      <c r="R6874">
        <f>EXP(-$W$26*C6874)*(L6874-N6874)</f>
        <v>0</v>
      </c>
      <c r="S6874">
        <f>EXP(-$W$26*C6874)*N6874</f>
        <v>0</v>
      </c>
      <c r="T6874">
        <f>EXP(-$W$26*C6874)*E6874</f>
        <v>0</v>
      </c>
    </row>
    <row r="6875" spans="1:20">
      <c r="A6875">
        <v>6866</v>
      </c>
      <c r="B6875">
        <f>RAND()</f>
        <v>0</v>
      </c>
      <c r="C6875">
        <f>IF(B6875&lt;$W$41,3,IF(B6875&lt;$W$41+$W$42,4,5))</f>
        <v>0</v>
      </c>
      <c r="D6875">
        <f>NORMSINV(RAND())</f>
        <v>0</v>
      </c>
      <c r="E6875">
        <f>$W$25*EXP(($W$26-$W$28-0.5*$W$27^2)*C6875+$W$27*SQRT(C6875)*D6875)</f>
        <v>0</v>
      </c>
      <c r="F6875">
        <f>$W$30*(1+$W$31)^C6875</f>
        <v>0</v>
      </c>
      <c r="G6875">
        <f>$W$32*(1+$W$33)^C6875</f>
        <v>0</v>
      </c>
      <c r="H6875">
        <f>$W$34*(1+$W$35)^C6875</f>
        <v>0</v>
      </c>
      <c r="I6875">
        <f>MIN(E6875,F6875)</f>
        <v>0</v>
      </c>
      <c r="J6875">
        <f>MIN(E6875-I6875,G6875)</f>
        <v>0</v>
      </c>
      <c r="K6875">
        <f>MIN(E6875-I6875-J6875,H6875)</f>
        <v>0</v>
      </c>
      <c r="L6875">
        <f>E6875-I6875-J6875-K6875</f>
        <v>0</v>
      </c>
      <c r="M6875">
        <f>IF((I6875+J6875+(1-$W$36)*L6875)/$W$39&gt;=$W$38,1,0)</f>
        <v>0</v>
      </c>
      <c r="N6875">
        <f>IF(M6875=1,$W$37,$W$36)*L6875</f>
        <v>0</v>
      </c>
      <c r="O6875">
        <f>EXP(-$W$26*C6875)*I6875</f>
        <v>0</v>
      </c>
      <c r="P6875">
        <f>EXP(-$W$26*C6875)*J6875</f>
        <v>0</v>
      </c>
      <c r="Q6875">
        <f>EXP(-$W$26*C6875)*K6875</f>
        <v>0</v>
      </c>
      <c r="R6875">
        <f>EXP(-$W$26*C6875)*(L6875-N6875)</f>
        <v>0</v>
      </c>
      <c r="S6875">
        <f>EXP(-$W$26*C6875)*N6875</f>
        <v>0</v>
      </c>
      <c r="T6875">
        <f>EXP(-$W$26*C6875)*E6875</f>
        <v>0</v>
      </c>
    </row>
    <row r="6876" spans="1:20">
      <c r="A6876">
        <v>6867</v>
      </c>
      <c r="B6876">
        <f>RAND()</f>
        <v>0</v>
      </c>
      <c r="C6876">
        <f>IF(B6876&lt;$W$41,3,IF(B6876&lt;$W$41+$W$42,4,5))</f>
        <v>0</v>
      </c>
      <c r="D6876">
        <f>NORMSINV(RAND())</f>
        <v>0</v>
      </c>
      <c r="E6876">
        <f>$W$25*EXP(($W$26-$W$28-0.5*$W$27^2)*C6876+$W$27*SQRT(C6876)*D6876)</f>
        <v>0</v>
      </c>
      <c r="F6876">
        <f>$W$30*(1+$W$31)^C6876</f>
        <v>0</v>
      </c>
      <c r="G6876">
        <f>$W$32*(1+$W$33)^C6876</f>
        <v>0</v>
      </c>
      <c r="H6876">
        <f>$W$34*(1+$W$35)^C6876</f>
        <v>0</v>
      </c>
      <c r="I6876">
        <f>MIN(E6876,F6876)</f>
        <v>0</v>
      </c>
      <c r="J6876">
        <f>MIN(E6876-I6876,G6876)</f>
        <v>0</v>
      </c>
      <c r="K6876">
        <f>MIN(E6876-I6876-J6876,H6876)</f>
        <v>0</v>
      </c>
      <c r="L6876">
        <f>E6876-I6876-J6876-K6876</f>
        <v>0</v>
      </c>
      <c r="M6876">
        <f>IF((I6876+J6876+(1-$W$36)*L6876)/$W$39&gt;=$W$38,1,0)</f>
        <v>0</v>
      </c>
      <c r="N6876">
        <f>IF(M6876=1,$W$37,$W$36)*L6876</f>
        <v>0</v>
      </c>
      <c r="O6876">
        <f>EXP(-$W$26*C6876)*I6876</f>
        <v>0</v>
      </c>
      <c r="P6876">
        <f>EXP(-$W$26*C6876)*J6876</f>
        <v>0</v>
      </c>
      <c r="Q6876">
        <f>EXP(-$W$26*C6876)*K6876</f>
        <v>0</v>
      </c>
      <c r="R6876">
        <f>EXP(-$W$26*C6876)*(L6876-N6876)</f>
        <v>0</v>
      </c>
      <c r="S6876">
        <f>EXP(-$W$26*C6876)*N6876</f>
        <v>0</v>
      </c>
      <c r="T6876">
        <f>EXP(-$W$26*C6876)*E6876</f>
        <v>0</v>
      </c>
    </row>
    <row r="6877" spans="1:20">
      <c r="A6877">
        <v>6868</v>
      </c>
      <c r="B6877">
        <f>RAND()</f>
        <v>0</v>
      </c>
      <c r="C6877">
        <f>IF(B6877&lt;$W$41,3,IF(B6877&lt;$W$41+$W$42,4,5))</f>
        <v>0</v>
      </c>
      <c r="D6877">
        <f>NORMSINV(RAND())</f>
        <v>0</v>
      </c>
      <c r="E6877">
        <f>$W$25*EXP(($W$26-$W$28-0.5*$W$27^2)*C6877+$W$27*SQRT(C6877)*D6877)</f>
        <v>0</v>
      </c>
      <c r="F6877">
        <f>$W$30*(1+$W$31)^C6877</f>
        <v>0</v>
      </c>
      <c r="G6877">
        <f>$W$32*(1+$W$33)^C6877</f>
        <v>0</v>
      </c>
      <c r="H6877">
        <f>$W$34*(1+$W$35)^C6877</f>
        <v>0</v>
      </c>
      <c r="I6877">
        <f>MIN(E6877,F6877)</f>
        <v>0</v>
      </c>
      <c r="J6877">
        <f>MIN(E6877-I6877,G6877)</f>
        <v>0</v>
      </c>
      <c r="K6877">
        <f>MIN(E6877-I6877-J6877,H6877)</f>
        <v>0</v>
      </c>
      <c r="L6877">
        <f>E6877-I6877-J6877-K6877</f>
        <v>0</v>
      </c>
      <c r="M6877">
        <f>IF((I6877+J6877+(1-$W$36)*L6877)/$W$39&gt;=$W$38,1,0)</f>
        <v>0</v>
      </c>
      <c r="N6877">
        <f>IF(M6877=1,$W$37,$W$36)*L6877</f>
        <v>0</v>
      </c>
      <c r="O6877">
        <f>EXP(-$W$26*C6877)*I6877</f>
        <v>0</v>
      </c>
      <c r="P6877">
        <f>EXP(-$W$26*C6877)*J6877</f>
        <v>0</v>
      </c>
      <c r="Q6877">
        <f>EXP(-$W$26*C6877)*K6877</f>
        <v>0</v>
      </c>
      <c r="R6877">
        <f>EXP(-$W$26*C6877)*(L6877-N6877)</f>
        <v>0</v>
      </c>
      <c r="S6877">
        <f>EXP(-$W$26*C6877)*N6877</f>
        <v>0</v>
      </c>
      <c r="T6877">
        <f>EXP(-$W$26*C6877)*E6877</f>
        <v>0</v>
      </c>
    </row>
    <row r="6878" spans="1:20">
      <c r="A6878">
        <v>6869</v>
      </c>
      <c r="B6878">
        <f>RAND()</f>
        <v>0</v>
      </c>
      <c r="C6878">
        <f>IF(B6878&lt;$W$41,3,IF(B6878&lt;$W$41+$W$42,4,5))</f>
        <v>0</v>
      </c>
      <c r="D6878">
        <f>NORMSINV(RAND())</f>
        <v>0</v>
      </c>
      <c r="E6878">
        <f>$W$25*EXP(($W$26-$W$28-0.5*$W$27^2)*C6878+$W$27*SQRT(C6878)*D6878)</f>
        <v>0</v>
      </c>
      <c r="F6878">
        <f>$W$30*(1+$W$31)^C6878</f>
        <v>0</v>
      </c>
      <c r="G6878">
        <f>$W$32*(1+$W$33)^C6878</f>
        <v>0</v>
      </c>
      <c r="H6878">
        <f>$W$34*(1+$W$35)^C6878</f>
        <v>0</v>
      </c>
      <c r="I6878">
        <f>MIN(E6878,F6878)</f>
        <v>0</v>
      </c>
      <c r="J6878">
        <f>MIN(E6878-I6878,G6878)</f>
        <v>0</v>
      </c>
      <c r="K6878">
        <f>MIN(E6878-I6878-J6878,H6878)</f>
        <v>0</v>
      </c>
      <c r="L6878">
        <f>E6878-I6878-J6878-K6878</f>
        <v>0</v>
      </c>
      <c r="M6878">
        <f>IF((I6878+J6878+(1-$W$36)*L6878)/$W$39&gt;=$W$38,1,0)</f>
        <v>0</v>
      </c>
      <c r="N6878">
        <f>IF(M6878=1,$W$37,$W$36)*L6878</f>
        <v>0</v>
      </c>
      <c r="O6878">
        <f>EXP(-$W$26*C6878)*I6878</f>
        <v>0</v>
      </c>
      <c r="P6878">
        <f>EXP(-$W$26*C6878)*J6878</f>
        <v>0</v>
      </c>
      <c r="Q6878">
        <f>EXP(-$W$26*C6878)*K6878</f>
        <v>0</v>
      </c>
      <c r="R6878">
        <f>EXP(-$W$26*C6878)*(L6878-N6878)</f>
        <v>0</v>
      </c>
      <c r="S6878">
        <f>EXP(-$W$26*C6878)*N6878</f>
        <v>0</v>
      </c>
      <c r="T6878">
        <f>EXP(-$W$26*C6878)*E6878</f>
        <v>0</v>
      </c>
    </row>
    <row r="6879" spans="1:20">
      <c r="A6879">
        <v>6870</v>
      </c>
      <c r="B6879">
        <f>RAND()</f>
        <v>0</v>
      </c>
      <c r="C6879">
        <f>IF(B6879&lt;$W$41,3,IF(B6879&lt;$W$41+$W$42,4,5))</f>
        <v>0</v>
      </c>
      <c r="D6879">
        <f>NORMSINV(RAND())</f>
        <v>0</v>
      </c>
      <c r="E6879">
        <f>$W$25*EXP(($W$26-$W$28-0.5*$W$27^2)*C6879+$W$27*SQRT(C6879)*D6879)</f>
        <v>0</v>
      </c>
      <c r="F6879">
        <f>$W$30*(1+$W$31)^C6879</f>
        <v>0</v>
      </c>
      <c r="G6879">
        <f>$W$32*(1+$W$33)^C6879</f>
        <v>0</v>
      </c>
      <c r="H6879">
        <f>$W$34*(1+$W$35)^C6879</f>
        <v>0</v>
      </c>
      <c r="I6879">
        <f>MIN(E6879,F6879)</f>
        <v>0</v>
      </c>
      <c r="J6879">
        <f>MIN(E6879-I6879,G6879)</f>
        <v>0</v>
      </c>
      <c r="K6879">
        <f>MIN(E6879-I6879-J6879,H6879)</f>
        <v>0</v>
      </c>
      <c r="L6879">
        <f>E6879-I6879-J6879-K6879</f>
        <v>0</v>
      </c>
      <c r="M6879">
        <f>IF((I6879+J6879+(1-$W$36)*L6879)/$W$39&gt;=$W$38,1,0)</f>
        <v>0</v>
      </c>
      <c r="N6879">
        <f>IF(M6879=1,$W$37,$W$36)*L6879</f>
        <v>0</v>
      </c>
      <c r="O6879">
        <f>EXP(-$W$26*C6879)*I6879</f>
        <v>0</v>
      </c>
      <c r="P6879">
        <f>EXP(-$W$26*C6879)*J6879</f>
        <v>0</v>
      </c>
      <c r="Q6879">
        <f>EXP(-$W$26*C6879)*K6879</f>
        <v>0</v>
      </c>
      <c r="R6879">
        <f>EXP(-$W$26*C6879)*(L6879-N6879)</f>
        <v>0</v>
      </c>
      <c r="S6879">
        <f>EXP(-$W$26*C6879)*N6879</f>
        <v>0</v>
      </c>
      <c r="T6879">
        <f>EXP(-$W$26*C6879)*E6879</f>
        <v>0</v>
      </c>
    </row>
    <row r="6880" spans="1:20">
      <c r="A6880">
        <v>6871</v>
      </c>
      <c r="B6880">
        <f>RAND()</f>
        <v>0</v>
      </c>
      <c r="C6880">
        <f>IF(B6880&lt;$W$41,3,IF(B6880&lt;$W$41+$W$42,4,5))</f>
        <v>0</v>
      </c>
      <c r="D6880">
        <f>NORMSINV(RAND())</f>
        <v>0</v>
      </c>
      <c r="E6880">
        <f>$W$25*EXP(($W$26-$W$28-0.5*$W$27^2)*C6880+$W$27*SQRT(C6880)*D6880)</f>
        <v>0</v>
      </c>
      <c r="F6880">
        <f>$W$30*(1+$W$31)^C6880</f>
        <v>0</v>
      </c>
      <c r="G6880">
        <f>$W$32*(1+$W$33)^C6880</f>
        <v>0</v>
      </c>
      <c r="H6880">
        <f>$W$34*(1+$W$35)^C6880</f>
        <v>0</v>
      </c>
      <c r="I6880">
        <f>MIN(E6880,F6880)</f>
        <v>0</v>
      </c>
      <c r="J6880">
        <f>MIN(E6880-I6880,G6880)</f>
        <v>0</v>
      </c>
      <c r="K6880">
        <f>MIN(E6880-I6880-J6880,H6880)</f>
        <v>0</v>
      </c>
      <c r="L6880">
        <f>E6880-I6880-J6880-K6880</f>
        <v>0</v>
      </c>
      <c r="M6880">
        <f>IF((I6880+J6880+(1-$W$36)*L6880)/$W$39&gt;=$W$38,1,0)</f>
        <v>0</v>
      </c>
      <c r="N6880">
        <f>IF(M6880=1,$W$37,$W$36)*L6880</f>
        <v>0</v>
      </c>
      <c r="O6880">
        <f>EXP(-$W$26*C6880)*I6880</f>
        <v>0</v>
      </c>
      <c r="P6880">
        <f>EXP(-$W$26*C6880)*J6880</f>
        <v>0</v>
      </c>
      <c r="Q6880">
        <f>EXP(-$W$26*C6880)*K6880</f>
        <v>0</v>
      </c>
      <c r="R6880">
        <f>EXP(-$W$26*C6880)*(L6880-N6880)</f>
        <v>0</v>
      </c>
      <c r="S6880">
        <f>EXP(-$W$26*C6880)*N6880</f>
        <v>0</v>
      </c>
      <c r="T6880">
        <f>EXP(-$W$26*C6880)*E6880</f>
        <v>0</v>
      </c>
    </row>
    <row r="6881" spans="1:20">
      <c r="A6881">
        <v>6872</v>
      </c>
      <c r="B6881">
        <f>RAND()</f>
        <v>0</v>
      </c>
      <c r="C6881">
        <f>IF(B6881&lt;$W$41,3,IF(B6881&lt;$W$41+$W$42,4,5))</f>
        <v>0</v>
      </c>
      <c r="D6881">
        <f>NORMSINV(RAND())</f>
        <v>0</v>
      </c>
      <c r="E6881">
        <f>$W$25*EXP(($W$26-$W$28-0.5*$W$27^2)*C6881+$W$27*SQRT(C6881)*D6881)</f>
        <v>0</v>
      </c>
      <c r="F6881">
        <f>$W$30*(1+$W$31)^C6881</f>
        <v>0</v>
      </c>
      <c r="G6881">
        <f>$W$32*(1+$W$33)^C6881</f>
        <v>0</v>
      </c>
      <c r="H6881">
        <f>$W$34*(1+$W$35)^C6881</f>
        <v>0</v>
      </c>
      <c r="I6881">
        <f>MIN(E6881,F6881)</f>
        <v>0</v>
      </c>
      <c r="J6881">
        <f>MIN(E6881-I6881,G6881)</f>
        <v>0</v>
      </c>
      <c r="K6881">
        <f>MIN(E6881-I6881-J6881,H6881)</f>
        <v>0</v>
      </c>
      <c r="L6881">
        <f>E6881-I6881-J6881-K6881</f>
        <v>0</v>
      </c>
      <c r="M6881">
        <f>IF((I6881+J6881+(1-$W$36)*L6881)/$W$39&gt;=$W$38,1,0)</f>
        <v>0</v>
      </c>
      <c r="N6881">
        <f>IF(M6881=1,$W$37,$W$36)*L6881</f>
        <v>0</v>
      </c>
      <c r="O6881">
        <f>EXP(-$W$26*C6881)*I6881</f>
        <v>0</v>
      </c>
      <c r="P6881">
        <f>EXP(-$W$26*C6881)*J6881</f>
        <v>0</v>
      </c>
      <c r="Q6881">
        <f>EXP(-$W$26*C6881)*K6881</f>
        <v>0</v>
      </c>
      <c r="R6881">
        <f>EXP(-$W$26*C6881)*(L6881-N6881)</f>
        <v>0</v>
      </c>
      <c r="S6881">
        <f>EXP(-$W$26*C6881)*N6881</f>
        <v>0</v>
      </c>
      <c r="T6881">
        <f>EXP(-$W$26*C6881)*E6881</f>
        <v>0</v>
      </c>
    </row>
    <row r="6882" spans="1:20">
      <c r="A6882">
        <v>6873</v>
      </c>
      <c r="B6882">
        <f>RAND()</f>
        <v>0</v>
      </c>
      <c r="C6882">
        <f>IF(B6882&lt;$W$41,3,IF(B6882&lt;$W$41+$W$42,4,5))</f>
        <v>0</v>
      </c>
      <c r="D6882">
        <f>NORMSINV(RAND())</f>
        <v>0</v>
      </c>
      <c r="E6882">
        <f>$W$25*EXP(($W$26-$W$28-0.5*$W$27^2)*C6882+$W$27*SQRT(C6882)*D6882)</f>
        <v>0</v>
      </c>
      <c r="F6882">
        <f>$W$30*(1+$W$31)^C6882</f>
        <v>0</v>
      </c>
      <c r="G6882">
        <f>$W$32*(1+$W$33)^C6882</f>
        <v>0</v>
      </c>
      <c r="H6882">
        <f>$W$34*(1+$W$35)^C6882</f>
        <v>0</v>
      </c>
      <c r="I6882">
        <f>MIN(E6882,F6882)</f>
        <v>0</v>
      </c>
      <c r="J6882">
        <f>MIN(E6882-I6882,G6882)</f>
        <v>0</v>
      </c>
      <c r="K6882">
        <f>MIN(E6882-I6882-J6882,H6882)</f>
        <v>0</v>
      </c>
      <c r="L6882">
        <f>E6882-I6882-J6882-K6882</f>
        <v>0</v>
      </c>
      <c r="M6882">
        <f>IF((I6882+J6882+(1-$W$36)*L6882)/$W$39&gt;=$W$38,1,0)</f>
        <v>0</v>
      </c>
      <c r="N6882">
        <f>IF(M6882=1,$W$37,$W$36)*L6882</f>
        <v>0</v>
      </c>
      <c r="O6882">
        <f>EXP(-$W$26*C6882)*I6882</f>
        <v>0</v>
      </c>
      <c r="P6882">
        <f>EXP(-$W$26*C6882)*J6882</f>
        <v>0</v>
      </c>
      <c r="Q6882">
        <f>EXP(-$W$26*C6882)*K6882</f>
        <v>0</v>
      </c>
      <c r="R6882">
        <f>EXP(-$W$26*C6882)*(L6882-N6882)</f>
        <v>0</v>
      </c>
      <c r="S6882">
        <f>EXP(-$W$26*C6882)*N6882</f>
        <v>0</v>
      </c>
      <c r="T6882">
        <f>EXP(-$W$26*C6882)*E6882</f>
        <v>0</v>
      </c>
    </row>
    <row r="6883" spans="1:20">
      <c r="A6883">
        <v>6874</v>
      </c>
      <c r="B6883">
        <f>RAND()</f>
        <v>0</v>
      </c>
      <c r="C6883">
        <f>IF(B6883&lt;$W$41,3,IF(B6883&lt;$W$41+$W$42,4,5))</f>
        <v>0</v>
      </c>
      <c r="D6883">
        <f>NORMSINV(RAND())</f>
        <v>0</v>
      </c>
      <c r="E6883">
        <f>$W$25*EXP(($W$26-$W$28-0.5*$W$27^2)*C6883+$W$27*SQRT(C6883)*D6883)</f>
        <v>0</v>
      </c>
      <c r="F6883">
        <f>$W$30*(1+$W$31)^C6883</f>
        <v>0</v>
      </c>
      <c r="G6883">
        <f>$W$32*(1+$W$33)^C6883</f>
        <v>0</v>
      </c>
      <c r="H6883">
        <f>$W$34*(1+$W$35)^C6883</f>
        <v>0</v>
      </c>
      <c r="I6883">
        <f>MIN(E6883,F6883)</f>
        <v>0</v>
      </c>
      <c r="J6883">
        <f>MIN(E6883-I6883,G6883)</f>
        <v>0</v>
      </c>
      <c r="K6883">
        <f>MIN(E6883-I6883-J6883,H6883)</f>
        <v>0</v>
      </c>
      <c r="L6883">
        <f>E6883-I6883-J6883-K6883</f>
        <v>0</v>
      </c>
      <c r="M6883">
        <f>IF((I6883+J6883+(1-$W$36)*L6883)/$W$39&gt;=$W$38,1,0)</f>
        <v>0</v>
      </c>
      <c r="N6883">
        <f>IF(M6883=1,$W$37,$W$36)*L6883</f>
        <v>0</v>
      </c>
      <c r="O6883">
        <f>EXP(-$W$26*C6883)*I6883</f>
        <v>0</v>
      </c>
      <c r="P6883">
        <f>EXP(-$W$26*C6883)*J6883</f>
        <v>0</v>
      </c>
      <c r="Q6883">
        <f>EXP(-$W$26*C6883)*K6883</f>
        <v>0</v>
      </c>
      <c r="R6883">
        <f>EXP(-$W$26*C6883)*(L6883-N6883)</f>
        <v>0</v>
      </c>
      <c r="S6883">
        <f>EXP(-$W$26*C6883)*N6883</f>
        <v>0</v>
      </c>
      <c r="T6883">
        <f>EXP(-$W$26*C6883)*E6883</f>
        <v>0</v>
      </c>
    </row>
    <row r="6884" spans="1:20">
      <c r="A6884">
        <v>6875</v>
      </c>
      <c r="B6884">
        <f>RAND()</f>
        <v>0</v>
      </c>
      <c r="C6884">
        <f>IF(B6884&lt;$W$41,3,IF(B6884&lt;$W$41+$W$42,4,5))</f>
        <v>0</v>
      </c>
      <c r="D6884">
        <f>NORMSINV(RAND())</f>
        <v>0</v>
      </c>
      <c r="E6884">
        <f>$W$25*EXP(($W$26-$W$28-0.5*$W$27^2)*C6884+$W$27*SQRT(C6884)*D6884)</f>
        <v>0</v>
      </c>
      <c r="F6884">
        <f>$W$30*(1+$W$31)^C6884</f>
        <v>0</v>
      </c>
      <c r="G6884">
        <f>$W$32*(1+$W$33)^C6884</f>
        <v>0</v>
      </c>
      <c r="H6884">
        <f>$W$34*(1+$W$35)^C6884</f>
        <v>0</v>
      </c>
      <c r="I6884">
        <f>MIN(E6884,F6884)</f>
        <v>0</v>
      </c>
      <c r="J6884">
        <f>MIN(E6884-I6884,G6884)</f>
        <v>0</v>
      </c>
      <c r="K6884">
        <f>MIN(E6884-I6884-J6884,H6884)</f>
        <v>0</v>
      </c>
      <c r="L6884">
        <f>E6884-I6884-J6884-K6884</f>
        <v>0</v>
      </c>
      <c r="M6884">
        <f>IF((I6884+J6884+(1-$W$36)*L6884)/$W$39&gt;=$W$38,1,0)</f>
        <v>0</v>
      </c>
      <c r="N6884">
        <f>IF(M6884=1,$W$37,$W$36)*L6884</f>
        <v>0</v>
      </c>
      <c r="O6884">
        <f>EXP(-$W$26*C6884)*I6884</f>
        <v>0</v>
      </c>
      <c r="P6884">
        <f>EXP(-$W$26*C6884)*J6884</f>
        <v>0</v>
      </c>
      <c r="Q6884">
        <f>EXP(-$W$26*C6884)*K6884</f>
        <v>0</v>
      </c>
      <c r="R6884">
        <f>EXP(-$W$26*C6884)*(L6884-N6884)</f>
        <v>0</v>
      </c>
      <c r="S6884">
        <f>EXP(-$W$26*C6884)*N6884</f>
        <v>0</v>
      </c>
      <c r="T6884">
        <f>EXP(-$W$26*C6884)*E6884</f>
        <v>0</v>
      </c>
    </row>
    <row r="6885" spans="1:20">
      <c r="A6885">
        <v>6876</v>
      </c>
      <c r="B6885">
        <f>RAND()</f>
        <v>0</v>
      </c>
      <c r="C6885">
        <f>IF(B6885&lt;$W$41,3,IF(B6885&lt;$W$41+$W$42,4,5))</f>
        <v>0</v>
      </c>
      <c r="D6885">
        <f>NORMSINV(RAND())</f>
        <v>0</v>
      </c>
      <c r="E6885">
        <f>$W$25*EXP(($W$26-$W$28-0.5*$W$27^2)*C6885+$W$27*SQRT(C6885)*D6885)</f>
        <v>0</v>
      </c>
      <c r="F6885">
        <f>$W$30*(1+$W$31)^C6885</f>
        <v>0</v>
      </c>
      <c r="G6885">
        <f>$W$32*(1+$W$33)^C6885</f>
        <v>0</v>
      </c>
      <c r="H6885">
        <f>$W$34*(1+$W$35)^C6885</f>
        <v>0</v>
      </c>
      <c r="I6885">
        <f>MIN(E6885,F6885)</f>
        <v>0</v>
      </c>
      <c r="J6885">
        <f>MIN(E6885-I6885,G6885)</f>
        <v>0</v>
      </c>
      <c r="K6885">
        <f>MIN(E6885-I6885-J6885,H6885)</f>
        <v>0</v>
      </c>
      <c r="L6885">
        <f>E6885-I6885-J6885-K6885</f>
        <v>0</v>
      </c>
      <c r="M6885">
        <f>IF((I6885+J6885+(1-$W$36)*L6885)/$W$39&gt;=$W$38,1,0)</f>
        <v>0</v>
      </c>
      <c r="N6885">
        <f>IF(M6885=1,$W$37,$W$36)*L6885</f>
        <v>0</v>
      </c>
      <c r="O6885">
        <f>EXP(-$W$26*C6885)*I6885</f>
        <v>0</v>
      </c>
      <c r="P6885">
        <f>EXP(-$W$26*C6885)*J6885</f>
        <v>0</v>
      </c>
      <c r="Q6885">
        <f>EXP(-$W$26*C6885)*K6885</f>
        <v>0</v>
      </c>
      <c r="R6885">
        <f>EXP(-$W$26*C6885)*(L6885-N6885)</f>
        <v>0</v>
      </c>
      <c r="S6885">
        <f>EXP(-$W$26*C6885)*N6885</f>
        <v>0</v>
      </c>
      <c r="T6885">
        <f>EXP(-$W$26*C6885)*E6885</f>
        <v>0</v>
      </c>
    </row>
    <row r="6886" spans="1:20">
      <c r="A6886">
        <v>6877</v>
      </c>
      <c r="B6886">
        <f>RAND()</f>
        <v>0</v>
      </c>
      <c r="C6886">
        <f>IF(B6886&lt;$W$41,3,IF(B6886&lt;$W$41+$W$42,4,5))</f>
        <v>0</v>
      </c>
      <c r="D6886">
        <f>NORMSINV(RAND())</f>
        <v>0</v>
      </c>
      <c r="E6886">
        <f>$W$25*EXP(($W$26-$W$28-0.5*$W$27^2)*C6886+$W$27*SQRT(C6886)*D6886)</f>
        <v>0</v>
      </c>
      <c r="F6886">
        <f>$W$30*(1+$W$31)^C6886</f>
        <v>0</v>
      </c>
      <c r="G6886">
        <f>$W$32*(1+$W$33)^C6886</f>
        <v>0</v>
      </c>
      <c r="H6886">
        <f>$W$34*(1+$W$35)^C6886</f>
        <v>0</v>
      </c>
      <c r="I6886">
        <f>MIN(E6886,F6886)</f>
        <v>0</v>
      </c>
      <c r="J6886">
        <f>MIN(E6886-I6886,G6886)</f>
        <v>0</v>
      </c>
      <c r="K6886">
        <f>MIN(E6886-I6886-J6886,H6886)</f>
        <v>0</v>
      </c>
      <c r="L6886">
        <f>E6886-I6886-J6886-K6886</f>
        <v>0</v>
      </c>
      <c r="M6886">
        <f>IF((I6886+J6886+(1-$W$36)*L6886)/$W$39&gt;=$W$38,1,0)</f>
        <v>0</v>
      </c>
      <c r="N6886">
        <f>IF(M6886=1,$W$37,$W$36)*L6886</f>
        <v>0</v>
      </c>
      <c r="O6886">
        <f>EXP(-$W$26*C6886)*I6886</f>
        <v>0</v>
      </c>
      <c r="P6886">
        <f>EXP(-$W$26*C6886)*J6886</f>
        <v>0</v>
      </c>
      <c r="Q6886">
        <f>EXP(-$W$26*C6886)*K6886</f>
        <v>0</v>
      </c>
      <c r="R6886">
        <f>EXP(-$W$26*C6886)*(L6886-N6886)</f>
        <v>0</v>
      </c>
      <c r="S6886">
        <f>EXP(-$W$26*C6886)*N6886</f>
        <v>0</v>
      </c>
      <c r="T6886">
        <f>EXP(-$W$26*C6886)*E6886</f>
        <v>0</v>
      </c>
    </row>
    <row r="6887" spans="1:20">
      <c r="A6887">
        <v>6878</v>
      </c>
      <c r="B6887">
        <f>RAND()</f>
        <v>0</v>
      </c>
      <c r="C6887">
        <f>IF(B6887&lt;$W$41,3,IF(B6887&lt;$W$41+$W$42,4,5))</f>
        <v>0</v>
      </c>
      <c r="D6887">
        <f>NORMSINV(RAND())</f>
        <v>0</v>
      </c>
      <c r="E6887">
        <f>$W$25*EXP(($W$26-$W$28-0.5*$W$27^2)*C6887+$W$27*SQRT(C6887)*D6887)</f>
        <v>0</v>
      </c>
      <c r="F6887">
        <f>$W$30*(1+$W$31)^C6887</f>
        <v>0</v>
      </c>
      <c r="G6887">
        <f>$W$32*(1+$W$33)^C6887</f>
        <v>0</v>
      </c>
      <c r="H6887">
        <f>$W$34*(1+$W$35)^C6887</f>
        <v>0</v>
      </c>
      <c r="I6887">
        <f>MIN(E6887,F6887)</f>
        <v>0</v>
      </c>
      <c r="J6887">
        <f>MIN(E6887-I6887,G6887)</f>
        <v>0</v>
      </c>
      <c r="K6887">
        <f>MIN(E6887-I6887-J6887,H6887)</f>
        <v>0</v>
      </c>
      <c r="L6887">
        <f>E6887-I6887-J6887-K6887</f>
        <v>0</v>
      </c>
      <c r="M6887">
        <f>IF((I6887+J6887+(1-$W$36)*L6887)/$W$39&gt;=$W$38,1,0)</f>
        <v>0</v>
      </c>
      <c r="N6887">
        <f>IF(M6887=1,$W$37,$W$36)*L6887</f>
        <v>0</v>
      </c>
      <c r="O6887">
        <f>EXP(-$W$26*C6887)*I6887</f>
        <v>0</v>
      </c>
      <c r="P6887">
        <f>EXP(-$W$26*C6887)*J6887</f>
        <v>0</v>
      </c>
      <c r="Q6887">
        <f>EXP(-$W$26*C6887)*K6887</f>
        <v>0</v>
      </c>
      <c r="R6887">
        <f>EXP(-$W$26*C6887)*(L6887-N6887)</f>
        <v>0</v>
      </c>
      <c r="S6887">
        <f>EXP(-$W$26*C6887)*N6887</f>
        <v>0</v>
      </c>
      <c r="T6887">
        <f>EXP(-$W$26*C6887)*E6887</f>
        <v>0</v>
      </c>
    </row>
    <row r="6888" spans="1:20">
      <c r="A6888">
        <v>6879</v>
      </c>
      <c r="B6888">
        <f>RAND()</f>
        <v>0</v>
      </c>
      <c r="C6888">
        <f>IF(B6888&lt;$W$41,3,IF(B6888&lt;$W$41+$W$42,4,5))</f>
        <v>0</v>
      </c>
      <c r="D6888">
        <f>NORMSINV(RAND())</f>
        <v>0</v>
      </c>
      <c r="E6888">
        <f>$W$25*EXP(($W$26-$W$28-0.5*$W$27^2)*C6888+$W$27*SQRT(C6888)*D6888)</f>
        <v>0</v>
      </c>
      <c r="F6888">
        <f>$W$30*(1+$W$31)^C6888</f>
        <v>0</v>
      </c>
      <c r="G6888">
        <f>$W$32*(1+$W$33)^C6888</f>
        <v>0</v>
      </c>
      <c r="H6888">
        <f>$W$34*(1+$W$35)^C6888</f>
        <v>0</v>
      </c>
      <c r="I6888">
        <f>MIN(E6888,F6888)</f>
        <v>0</v>
      </c>
      <c r="J6888">
        <f>MIN(E6888-I6888,G6888)</f>
        <v>0</v>
      </c>
      <c r="K6888">
        <f>MIN(E6888-I6888-J6888,H6888)</f>
        <v>0</v>
      </c>
      <c r="L6888">
        <f>E6888-I6888-J6888-K6888</f>
        <v>0</v>
      </c>
      <c r="M6888">
        <f>IF((I6888+J6888+(1-$W$36)*L6888)/$W$39&gt;=$W$38,1,0)</f>
        <v>0</v>
      </c>
      <c r="N6888">
        <f>IF(M6888=1,$W$37,$W$36)*L6888</f>
        <v>0</v>
      </c>
      <c r="O6888">
        <f>EXP(-$W$26*C6888)*I6888</f>
        <v>0</v>
      </c>
      <c r="P6888">
        <f>EXP(-$W$26*C6888)*J6888</f>
        <v>0</v>
      </c>
      <c r="Q6888">
        <f>EXP(-$W$26*C6888)*K6888</f>
        <v>0</v>
      </c>
      <c r="R6888">
        <f>EXP(-$W$26*C6888)*(L6888-N6888)</f>
        <v>0</v>
      </c>
      <c r="S6888">
        <f>EXP(-$W$26*C6888)*N6888</f>
        <v>0</v>
      </c>
      <c r="T6888">
        <f>EXP(-$W$26*C6888)*E6888</f>
        <v>0</v>
      </c>
    </row>
    <row r="6889" spans="1:20">
      <c r="A6889">
        <v>6880</v>
      </c>
      <c r="B6889">
        <f>RAND()</f>
        <v>0</v>
      </c>
      <c r="C6889">
        <f>IF(B6889&lt;$W$41,3,IF(B6889&lt;$W$41+$W$42,4,5))</f>
        <v>0</v>
      </c>
      <c r="D6889">
        <f>NORMSINV(RAND())</f>
        <v>0</v>
      </c>
      <c r="E6889">
        <f>$W$25*EXP(($W$26-$W$28-0.5*$W$27^2)*C6889+$W$27*SQRT(C6889)*D6889)</f>
        <v>0</v>
      </c>
      <c r="F6889">
        <f>$W$30*(1+$W$31)^C6889</f>
        <v>0</v>
      </c>
      <c r="G6889">
        <f>$W$32*(1+$W$33)^C6889</f>
        <v>0</v>
      </c>
      <c r="H6889">
        <f>$W$34*(1+$W$35)^C6889</f>
        <v>0</v>
      </c>
      <c r="I6889">
        <f>MIN(E6889,F6889)</f>
        <v>0</v>
      </c>
      <c r="J6889">
        <f>MIN(E6889-I6889,G6889)</f>
        <v>0</v>
      </c>
      <c r="K6889">
        <f>MIN(E6889-I6889-J6889,H6889)</f>
        <v>0</v>
      </c>
      <c r="L6889">
        <f>E6889-I6889-J6889-K6889</f>
        <v>0</v>
      </c>
      <c r="M6889">
        <f>IF((I6889+J6889+(1-$W$36)*L6889)/$W$39&gt;=$W$38,1,0)</f>
        <v>0</v>
      </c>
      <c r="N6889">
        <f>IF(M6889=1,$W$37,$W$36)*L6889</f>
        <v>0</v>
      </c>
      <c r="O6889">
        <f>EXP(-$W$26*C6889)*I6889</f>
        <v>0</v>
      </c>
      <c r="P6889">
        <f>EXP(-$W$26*C6889)*J6889</f>
        <v>0</v>
      </c>
      <c r="Q6889">
        <f>EXP(-$W$26*C6889)*K6889</f>
        <v>0</v>
      </c>
      <c r="R6889">
        <f>EXP(-$W$26*C6889)*(L6889-N6889)</f>
        <v>0</v>
      </c>
      <c r="S6889">
        <f>EXP(-$W$26*C6889)*N6889</f>
        <v>0</v>
      </c>
      <c r="T6889">
        <f>EXP(-$W$26*C6889)*E6889</f>
        <v>0</v>
      </c>
    </row>
    <row r="6890" spans="1:20">
      <c r="A6890">
        <v>6881</v>
      </c>
      <c r="B6890">
        <f>RAND()</f>
        <v>0</v>
      </c>
      <c r="C6890">
        <f>IF(B6890&lt;$W$41,3,IF(B6890&lt;$W$41+$W$42,4,5))</f>
        <v>0</v>
      </c>
      <c r="D6890">
        <f>NORMSINV(RAND())</f>
        <v>0</v>
      </c>
      <c r="E6890">
        <f>$W$25*EXP(($W$26-$W$28-0.5*$W$27^2)*C6890+$W$27*SQRT(C6890)*D6890)</f>
        <v>0</v>
      </c>
      <c r="F6890">
        <f>$W$30*(1+$W$31)^C6890</f>
        <v>0</v>
      </c>
      <c r="G6890">
        <f>$W$32*(1+$W$33)^C6890</f>
        <v>0</v>
      </c>
      <c r="H6890">
        <f>$W$34*(1+$W$35)^C6890</f>
        <v>0</v>
      </c>
      <c r="I6890">
        <f>MIN(E6890,F6890)</f>
        <v>0</v>
      </c>
      <c r="J6890">
        <f>MIN(E6890-I6890,G6890)</f>
        <v>0</v>
      </c>
      <c r="K6890">
        <f>MIN(E6890-I6890-J6890,H6890)</f>
        <v>0</v>
      </c>
      <c r="L6890">
        <f>E6890-I6890-J6890-K6890</f>
        <v>0</v>
      </c>
      <c r="M6890">
        <f>IF((I6890+J6890+(1-$W$36)*L6890)/$W$39&gt;=$W$38,1,0)</f>
        <v>0</v>
      </c>
      <c r="N6890">
        <f>IF(M6890=1,$W$37,$W$36)*L6890</f>
        <v>0</v>
      </c>
      <c r="O6890">
        <f>EXP(-$W$26*C6890)*I6890</f>
        <v>0</v>
      </c>
      <c r="P6890">
        <f>EXP(-$W$26*C6890)*J6890</f>
        <v>0</v>
      </c>
      <c r="Q6890">
        <f>EXP(-$W$26*C6890)*K6890</f>
        <v>0</v>
      </c>
      <c r="R6890">
        <f>EXP(-$W$26*C6890)*(L6890-N6890)</f>
        <v>0</v>
      </c>
      <c r="S6890">
        <f>EXP(-$W$26*C6890)*N6890</f>
        <v>0</v>
      </c>
      <c r="T6890">
        <f>EXP(-$W$26*C6890)*E6890</f>
        <v>0</v>
      </c>
    </row>
    <row r="6891" spans="1:20">
      <c r="A6891">
        <v>6882</v>
      </c>
      <c r="B6891">
        <f>RAND()</f>
        <v>0</v>
      </c>
      <c r="C6891">
        <f>IF(B6891&lt;$W$41,3,IF(B6891&lt;$W$41+$W$42,4,5))</f>
        <v>0</v>
      </c>
      <c r="D6891">
        <f>NORMSINV(RAND())</f>
        <v>0</v>
      </c>
      <c r="E6891">
        <f>$W$25*EXP(($W$26-$W$28-0.5*$W$27^2)*C6891+$W$27*SQRT(C6891)*D6891)</f>
        <v>0</v>
      </c>
      <c r="F6891">
        <f>$W$30*(1+$W$31)^C6891</f>
        <v>0</v>
      </c>
      <c r="G6891">
        <f>$W$32*(1+$W$33)^C6891</f>
        <v>0</v>
      </c>
      <c r="H6891">
        <f>$W$34*(1+$W$35)^C6891</f>
        <v>0</v>
      </c>
      <c r="I6891">
        <f>MIN(E6891,F6891)</f>
        <v>0</v>
      </c>
      <c r="J6891">
        <f>MIN(E6891-I6891,G6891)</f>
        <v>0</v>
      </c>
      <c r="K6891">
        <f>MIN(E6891-I6891-J6891,H6891)</f>
        <v>0</v>
      </c>
      <c r="L6891">
        <f>E6891-I6891-J6891-K6891</f>
        <v>0</v>
      </c>
      <c r="M6891">
        <f>IF((I6891+J6891+(1-$W$36)*L6891)/$W$39&gt;=$W$38,1,0)</f>
        <v>0</v>
      </c>
      <c r="N6891">
        <f>IF(M6891=1,$W$37,$W$36)*L6891</f>
        <v>0</v>
      </c>
      <c r="O6891">
        <f>EXP(-$W$26*C6891)*I6891</f>
        <v>0</v>
      </c>
      <c r="P6891">
        <f>EXP(-$W$26*C6891)*J6891</f>
        <v>0</v>
      </c>
      <c r="Q6891">
        <f>EXP(-$W$26*C6891)*K6891</f>
        <v>0</v>
      </c>
      <c r="R6891">
        <f>EXP(-$W$26*C6891)*(L6891-N6891)</f>
        <v>0</v>
      </c>
      <c r="S6891">
        <f>EXP(-$W$26*C6891)*N6891</f>
        <v>0</v>
      </c>
      <c r="T6891">
        <f>EXP(-$W$26*C6891)*E6891</f>
        <v>0</v>
      </c>
    </row>
    <row r="6892" spans="1:20">
      <c r="A6892">
        <v>6883</v>
      </c>
      <c r="B6892">
        <f>RAND()</f>
        <v>0</v>
      </c>
      <c r="C6892">
        <f>IF(B6892&lt;$W$41,3,IF(B6892&lt;$W$41+$W$42,4,5))</f>
        <v>0</v>
      </c>
      <c r="D6892">
        <f>NORMSINV(RAND())</f>
        <v>0</v>
      </c>
      <c r="E6892">
        <f>$W$25*EXP(($W$26-$W$28-0.5*$W$27^2)*C6892+$W$27*SQRT(C6892)*D6892)</f>
        <v>0</v>
      </c>
      <c r="F6892">
        <f>$W$30*(1+$W$31)^C6892</f>
        <v>0</v>
      </c>
      <c r="G6892">
        <f>$W$32*(1+$W$33)^C6892</f>
        <v>0</v>
      </c>
      <c r="H6892">
        <f>$W$34*(1+$W$35)^C6892</f>
        <v>0</v>
      </c>
      <c r="I6892">
        <f>MIN(E6892,F6892)</f>
        <v>0</v>
      </c>
      <c r="J6892">
        <f>MIN(E6892-I6892,G6892)</f>
        <v>0</v>
      </c>
      <c r="K6892">
        <f>MIN(E6892-I6892-J6892,H6892)</f>
        <v>0</v>
      </c>
      <c r="L6892">
        <f>E6892-I6892-J6892-K6892</f>
        <v>0</v>
      </c>
      <c r="M6892">
        <f>IF((I6892+J6892+(1-$W$36)*L6892)/$W$39&gt;=$W$38,1,0)</f>
        <v>0</v>
      </c>
      <c r="N6892">
        <f>IF(M6892=1,$W$37,$W$36)*L6892</f>
        <v>0</v>
      </c>
      <c r="O6892">
        <f>EXP(-$W$26*C6892)*I6892</f>
        <v>0</v>
      </c>
      <c r="P6892">
        <f>EXP(-$W$26*C6892)*J6892</f>
        <v>0</v>
      </c>
      <c r="Q6892">
        <f>EXP(-$W$26*C6892)*K6892</f>
        <v>0</v>
      </c>
      <c r="R6892">
        <f>EXP(-$W$26*C6892)*(L6892-N6892)</f>
        <v>0</v>
      </c>
      <c r="S6892">
        <f>EXP(-$W$26*C6892)*N6892</f>
        <v>0</v>
      </c>
      <c r="T6892">
        <f>EXP(-$W$26*C6892)*E6892</f>
        <v>0</v>
      </c>
    </row>
    <row r="6893" spans="1:20">
      <c r="A6893">
        <v>6884</v>
      </c>
      <c r="B6893">
        <f>RAND()</f>
        <v>0</v>
      </c>
      <c r="C6893">
        <f>IF(B6893&lt;$W$41,3,IF(B6893&lt;$W$41+$W$42,4,5))</f>
        <v>0</v>
      </c>
      <c r="D6893">
        <f>NORMSINV(RAND())</f>
        <v>0</v>
      </c>
      <c r="E6893">
        <f>$W$25*EXP(($W$26-$W$28-0.5*$W$27^2)*C6893+$W$27*SQRT(C6893)*D6893)</f>
        <v>0</v>
      </c>
      <c r="F6893">
        <f>$W$30*(1+$W$31)^C6893</f>
        <v>0</v>
      </c>
      <c r="G6893">
        <f>$W$32*(1+$W$33)^C6893</f>
        <v>0</v>
      </c>
      <c r="H6893">
        <f>$W$34*(1+$W$35)^C6893</f>
        <v>0</v>
      </c>
      <c r="I6893">
        <f>MIN(E6893,F6893)</f>
        <v>0</v>
      </c>
      <c r="J6893">
        <f>MIN(E6893-I6893,G6893)</f>
        <v>0</v>
      </c>
      <c r="K6893">
        <f>MIN(E6893-I6893-J6893,H6893)</f>
        <v>0</v>
      </c>
      <c r="L6893">
        <f>E6893-I6893-J6893-K6893</f>
        <v>0</v>
      </c>
      <c r="M6893">
        <f>IF((I6893+J6893+(1-$W$36)*L6893)/$W$39&gt;=$W$38,1,0)</f>
        <v>0</v>
      </c>
      <c r="N6893">
        <f>IF(M6893=1,$W$37,$W$36)*L6893</f>
        <v>0</v>
      </c>
      <c r="O6893">
        <f>EXP(-$W$26*C6893)*I6893</f>
        <v>0</v>
      </c>
      <c r="P6893">
        <f>EXP(-$W$26*C6893)*J6893</f>
        <v>0</v>
      </c>
      <c r="Q6893">
        <f>EXP(-$W$26*C6893)*K6893</f>
        <v>0</v>
      </c>
      <c r="R6893">
        <f>EXP(-$W$26*C6893)*(L6893-N6893)</f>
        <v>0</v>
      </c>
      <c r="S6893">
        <f>EXP(-$W$26*C6893)*N6893</f>
        <v>0</v>
      </c>
      <c r="T6893">
        <f>EXP(-$W$26*C6893)*E6893</f>
        <v>0</v>
      </c>
    </row>
    <row r="6894" spans="1:20">
      <c r="A6894">
        <v>6885</v>
      </c>
      <c r="B6894">
        <f>RAND()</f>
        <v>0</v>
      </c>
      <c r="C6894">
        <f>IF(B6894&lt;$W$41,3,IF(B6894&lt;$W$41+$W$42,4,5))</f>
        <v>0</v>
      </c>
      <c r="D6894">
        <f>NORMSINV(RAND())</f>
        <v>0</v>
      </c>
      <c r="E6894">
        <f>$W$25*EXP(($W$26-$W$28-0.5*$W$27^2)*C6894+$W$27*SQRT(C6894)*D6894)</f>
        <v>0</v>
      </c>
      <c r="F6894">
        <f>$W$30*(1+$W$31)^C6894</f>
        <v>0</v>
      </c>
      <c r="G6894">
        <f>$W$32*(1+$W$33)^C6894</f>
        <v>0</v>
      </c>
      <c r="H6894">
        <f>$W$34*(1+$W$35)^C6894</f>
        <v>0</v>
      </c>
      <c r="I6894">
        <f>MIN(E6894,F6894)</f>
        <v>0</v>
      </c>
      <c r="J6894">
        <f>MIN(E6894-I6894,G6894)</f>
        <v>0</v>
      </c>
      <c r="K6894">
        <f>MIN(E6894-I6894-J6894,H6894)</f>
        <v>0</v>
      </c>
      <c r="L6894">
        <f>E6894-I6894-J6894-K6894</f>
        <v>0</v>
      </c>
      <c r="M6894">
        <f>IF((I6894+J6894+(1-$W$36)*L6894)/$W$39&gt;=$W$38,1,0)</f>
        <v>0</v>
      </c>
      <c r="N6894">
        <f>IF(M6894=1,$W$37,$W$36)*L6894</f>
        <v>0</v>
      </c>
      <c r="O6894">
        <f>EXP(-$W$26*C6894)*I6894</f>
        <v>0</v>
      </c>
      <c r="P6894">
        <f>EXP(-$W$26*C6894)*J6894</f>
        <v>0</v>
      </c>
      <c r="Q6894">
        <f>EXP(-$W$26*C6894)*K6894</f>
        <v>0</v>
      </c>
      <c r="R6894">
        <f>EXP(-$W$26*C6894)*(L6894-N6894)</f>
        <v>0</v>
      </c>
      <c r="S6894">
        <f>EXP(-$W$26*C6894)*N6894</f>
        <v>0</v>
      </c>
      <c r="T6894">
        <f>EXP(-$W$26*C6894)*E6894</f>
        <v>0</v>
      </c>
    </row>
    <row r="6895" spans="1:20">
      <c r="A6895">
        <v>6886</v>
      </c>
      <c r="B6895">
        <f>RAND()</f>
        <v>0</v>
      </c>
      <c r="C6895">
        <f>IF(B6895&lt;$W$41,3,IF(B6895&lt;$W$41+$W$42,4,5))</f>
        <v>0</v>
      </c>
      <c r="D6895">
        <f>NORMSINV(RAND())</f>
        <v>0</v>
      </c>
      <c r="E6895">
        <f>$W$25*EXP(($W$26-$W$28-0.5*$W$27^2)*C6895+$W$27*SQRT(C6895)*D6895)</f>
        <v>0</v>
      </c>
      <c r="F6895">
        <f>$W$30*(1+$W$31)^C6895</f>
        <v>0</v>
      </c>
      <c r="G6895">
        <f>$W$32*(1+$W$33)^C6895</f>
        <v>0</v>
      </c>
      <c r="H6895">
        <f>$W$34*(1+$W$35)^C6895</f>
        <v>0</v>
      </c>
      <c r="I6895">
        <f>MIN(E6895,F6895)</f>
        <v>0</v>
      </c>
      <c r="J6895">
        <f>MIN(E6895-I6895,G6895)</f>
        <v>0</v>
      </c>
      <c r="K6895">
        <f>MIN(E6895-I6895-J6895,H6895)</f>
        <v>0</v>
      </c>
      <c r="L6895">
        <f>E6895-I6895-J6895-K6895</f>
        <v>0</v>
      </c>
      <c r="M6895">
        <f>IF((I6895+J6895+(1-$W$36)*L6895)/$W$39&gt;=$W$38,1,0)</f>
        <v>0</v>
      </c>
      <c r="N6895">
        <f>IF(M6895=1,$W$37,$W$36)*L6895</f>
        <v>0</v>
      </c>
      <c r="O6895">
        <f>EXP(-$W$26*C6895)*I6895</f>
        <v>0</v>
      </c>
      <c r="P6895">
        <f>EXP(-$W$26*C6895)*J6895</f>
        <v>0</v>
      </c>
      <c r="Q6895">
        <f>EXP(-$W$26*C6895)*K6895</f>
        <v>0</v>
      </c>
      <c r="R6895">
        <f>EXP(-$W$26*C6895)*(L6895-N6895)</f>
        <v>0</v>
      </c>
      <c r="S6895">
        <f>EXP(-$W$26*C6895)*N6895</f>
        <v>0</v>
      </c>
      <c r="T6895">
        <f>EXP(-$W$26*C6895)*E6895</f>
        <v>0</v>
      </c>
    </row>
    <row r="6896" spans="1:20">
      <c r="A6896">
        <v>6887</v>
      </c>
      <c r="B6896">
        <f>RAND()</f>
        <v>0</v>
      </c>
      <c r="C6896">
        <f>IF(B6896&lt;$W$41,3,IF(B6896&lt;$W$41+$W$42,4,5))</f>
        <v>0</v>
      </c>
      <c r="D6896">
        <f>NORMSINV(RAND())</f>
        <v>0</v>
      </c>
      <c r="E6896">
        <f>$W$25*EXP(($W$26-$W$28-0.5*$W$27^2)*C6896+$W$27*SQRT(C6896)*D6896)</f>
        <v>0</v>
      </c>
      <c r="F6896">
        <f>$W$30*(1+$W$31)^C6896</f>
        <v>0</v>
      </c>
      <c r="G6896">
        <f>$W$32*(1+$W$33)^C6896</f>
        <v>0</v>
      </c>
      <c r="H6896">
        <f>$W$34*(1+$W$35)^C6896</f>
        <v>0</v>
      </c>
      <c r="I6896">
        <f>MIN(E6896,F6896)</f>
        <v>0</v>
      </c>
      <c r="J6896">
        <f>MIN(E6896-I6896,G6896)</f>
        <v>0</v>
      </c>
      <c r="K6896">
        <f>MIN(E6896-I6896-J6896,H6896)</f>
        <v>0</v>
      </c>
      <c r="L6896">
        <f>E6896-I6896-J6896-K6896</f>
        <v>0</v>
      </c>
      <c r="M6896">
        <f>IF((I6896+J6896+(1-$W$36)*L6896)/$W$39&gt;=$W$38,1,0)</f>
        <v>0</v>
      </c>
      <c r="N6896">
        <f>IF(M6896=1,$W$37,$W$36)*L6896</f>
        <v>0</v>
      </c>
      <c r="O6896">
        <f>EXP(-$W$26*C6896)*I6896</f>
        <v>0</v>
      </c>
      <c r="P6896">
        <f>EXP(-$W$26*C6896)*J6896</f>
        <v>0</v>
      </c>
      <c r="Q6896">
        <f>EXP(-$W$26*C6896)*K6896</f>
        <v>0</v>
      </c>
      <c r="R6896">
        <f>EXP(-$W$26*C6896)*(L6896-N6896)</f>
        <v>0</v>
      </c>
      <c r="S6896">
        <f>EXP(-$W$26*C6896)*N6896</f>
        <v>0</v>
      </c>
      <c r="T6896">
        <f>EXP(-$W$26*C6896)*E6896</f>
        <v>0</v>
      </c>
    </row>
    <row r="6897" spans="1:20">
      <c r="A6897">
        <v>6888</v>
      </c>
      <c r="B6897">
        <f>RAND()</f>
        <v>0</v>
      </c>
      <c r="C6897">
        <f>IF(B6897&lt;$W$41,3,IF(B6897&lt;$W$41+$W$42,4,5))</f>
        <v>0</v>
      </c>
      <c r="D6897">
        <f>NORMSINV(RAND())</f>
        <v>0</v>
      </c>
      <c r="E6897">
        <f>$W$25*EXP(($W$26-$W$28-0.5*$W$27^2)*C6897+$W$27*SQRT(C6897)*D6897)</f>
        <v>0</v>
      </c>
      <c r="F6897">
        <f>$W$30*(1+$W$31)^C6897</f>
        <v>0</v>
      </c>
      <c r="G6897">
        <f>$W$32*(1+$W$33)^C6897</f>
        <v>0</v>
      </c>
      <c r="H6897">
        <f>$W$34*(1+$W$35)^C6897</f>
        <v>0</v>
      </c>
      <c r="I6897">
        <f>MIN(E6897,F6897)</f>
        <v>0</v>
      </c>
      <c r="J6897">
        <f>MIN(E6897-I6897,G6897)</f>
        <v>0</v>
      </c>
      <c r="K6897">
        <f>MIN(E6897-I6897-J6897,H6897)</f>
        <v>0</v>
      </c>
      <c r="L6897">
        <f>E6897-I6897-J6897-K6897</f>
        <v>0</v>
      </c>
      <c r="M6897">
        <f>IF((I6897+J6897+(1-$W$36)*L6897)/$W$39&gt;=$W$38,1,0)</f>
        <v>0</v>
      </c>
      <c r="N6897">
        <f>IF(M6897=1,$W$37,$W$36)*L6897</f>
        <v>0</v>
      </c>
      <c r="O6897">
        <f>EXP(-$W$26*C6897)*I6897</f>
        <v>0</v>
      </c>
      <c r="P6897">
        <f>EXP(-$W$26*C6897)*J6897</f>
        <v>0</v>
      </c>
      <c r="Q6897">
        <f>EXP(-$W$26*C6897)*K6897</f>
        <v>0</v>
      </c>
      <c r="R6897">
        <f>EXP(-$W$26*C6897)*(L6897-N6897)</f>
        <v>0</v>
      </c>
      <c r="S6897">
        <f>EXP(-$W$26*C6897)*N6897</f>
        <v>0</v>
      </c>
      <c r="T6897">
        <f>EXP(-$W$26*C6897)*E6897</f>
        <v>0</v>
      </c>
    </row>
    <row r="6898" spans="1:20">
      <c r="A6898">
        <v>6889</v>
      </c>
      <c r="B6898">
        <f>RAND()</f>
        <v>0</v>
      </c>
      <c r="C6898">
        <f>IF(B6898&lt;$W$41,3,IF(B6898&lt;$W$41+$W$42,4,5))</f>
        <v>0</v>
      </c>
      <c r="D6898">
        <f>NORMSINV(RAND())</f>
        <v>0</v>
      </c>
      <c r="E6898">
        <f>$W$25*EXP(($W$26-$W$28-0.5*$W$27^2)*C6898+$W$27*SQRT(C6898)*D6898)</f>
        <v>0</v>
      </c>
      <c r="F6898">
        <f>$W$30*(1+$W$31)^C6898</f>
        <v>0</v>
      </c>
      <c r="G6898">
        <f>$W$32*(1+$W$33)^C6898</f>
        <v>0</v>
      </c>
      <c r="H6898">
        <f>$W$34*(1+$W$35)^C6898</f>
        <v>0</v>
      </c>
      <c r="I6898">
        <f>MIN(E6898,F6898)</f>
        <v>0</v>
      </c>
      <c r="J6898">
        <f>MIN(E6898-I6898,G6898)</f>
        <v>0</v>
      </c>
      <c r="K6898">
        <f>MIN(E6898-I6898-J6898,H6898)</f>
        <v>0</v>
      </c>
      <c r="L6898">
        <f>E6898-I6898-J6898-K6898</f>
        <v>0</v>
      </c>
      <c r="M6898">
        <f>IF((I6898+J6898+(1-$W$36)*L6898)/$W$39&gt;=$W$38,1,0)</f>
        <v>0</v>
      </c>
      <c r="N6898">
        <f>IF(M6898=1,$W$37,$W$36)*L6898</f>
        <v>0</v>
      </c>
      <c r="O6898">
        <f>EXP(-$W$26*C6898)*I6898</f>
        <v>0</v>
      </c>
      <c r="P6898">
        <f>EXP(-$W$26*C6898)*J6898</f>
        <v>0</v>
      </c>
      <c r="Q6898">
        <f>EXP(-$W$26*C6898)*K6898</f>
        <v>0</v>
      </c>
      <c r="R6898">
        <f>EXP(-$W$26*C6898)*(L6898-N6898)</f>
        <v>0</v>
      </c>
      <c r="S6898">
        <f>EXP(-$W$26*C6898)*N6898</f>
        <v>0</v>
      </c>
      <c r="T6898">
        <f>EXP(-$W$26*C6898)*E6898</f>
        <v>0</v>
      </c>
    </row>
    <row r="6899" spans="1:20">
      <c r="A6899">
        <v>6890</v>
      </c>
      <c r="B6899">
        <f>RAND()</f>
        <v>0</v>
      </c>
      <c r="C6899">
        <f>IF(B6899&lt;$W$41,3,IF(B6899&lt;$W$41+$W$42,4,5))</f>
        <v>0</v>
      </c>
      <c r="D6899">
        <f>NORMSINV(RAND())</f>
        <v>0</v>
      </c>
      <c r="E6899">
        <f>$W$25*EXP(($W$26-$W$28-0.5*$W$27^2)*C6899+$W$27*SQRT(C6899)*D6899)</f>
        <v>0</v>
      </c>
      <c r="F6899">
        <f>$W$30*(1+$W$31)^C6899</f>
        <v>0</v>
      </c>
      <c r="G6899">
        <f>$W$32*(1+$W$33)^C6899</f>
        <v>0</v>
      </c>
      <c r="H6899">
        <f>$W$34*(1+$W$35)^C6899</f>
        <v>0</v>
      </c>
      <c r="I6899">
        <f>MIN(E6899,F6899)</f>
        <v>0</v>
      </c>
      <c r="J6899">
        <f>MIN(E6899-I6899,G6899)</f>
        <v>0</v>
      </c>
      <c r="K6899">
        <f>MIN(E6899-I6899-J6899,H6899)</f>
        <v>0</v>
      </c>
      <c r="L6899">
        <f>E6899-I6899-J6899-K6899</f>
        <v>0</v>
      </c>
      <c r="M6899">
        <f>IF((I6899+J6899+(1-$W$36)*L6899)/$W$39&gt;=$W$38,1,0)</f>
        <v>0</v>
      </c>
      <c r="N6899">
        <f>IF(M6899=1,$W$37,$W$36)*L6899</f>
        <v>0</v>
      </c>
      <c r="O6899">
        <f>EXP(-$W$26*C6899)*I6899</f>
        <v>0</v>
      </c>
      <c r="P6899">
        <f>EXP(-$W$26*C6899)*J6899</f>
        <v>0</v>
      </c>
      <c r="Q6899">
        <f>EXP(-$W$26*C6899)*K6899</f>
        <v>0</v>
      </c>
      <c r="R6899">
        <f>EXP(-$W$26*C6899)*(L6899-N6899)</f>
        <v>0</v>
      </c>
      <c r="S6899">
        <f>EXP(-$W$26*C6899)*N6899</f>
        <v>0</v>
      </c>
      <c r="T6899">
        <f>EXP(-$W$26*C6899)*E6899</f>
        <v>0</v>
      </c>
    </row>
    <row r="6900" spans="1:20">
      <c r="A6900">
        <v>6891</v>
      </c>
      <c r="B6900">
        <f>RAND()</f>
        <v>0</v>
      </c>
      <c r="C6900">
        <f>IF(B6900&lt;$W$41,3,IF(B6900&lt;$W$41+$W$42,4,5))</f>
        <v>0</v>
      </c>
      <c r="D6900">
        <f>NORMSINV(RAND())</f>
        <v>0</v>
      </c>
      <c r="E6900">
        <f>$W$25*EXP(($W$26-$W$28-0.5*$W$27^2)*C6900+$W$27*SQRT(C6900)*D6900)</f>
        <v>0</v>
      </c>
      <c r="F6900">
        <f>$W$30*(1+$W$31)^C6900</f>
        <v>0</v>
      </c>
      <c r="G6900">
        <f>$W$32*(1+$W$33)^C6900</f>
        <v>0</v>
      </c>
      <c r="H6900">
        <f>$W$34*(1+$W$35)^C6900</f>
        <v>0</v>
      </c>
      <c r="I6900">
        <f>MIN(E6900,F6900)</f>
        <v>0</v>
      </c>
      <c r="J6900">
        <f>MIN(E6900-I6900,G6900)</f>
        <v>0</v>
      </c>
      <c r="K6900">
        <f>MIN(E6900-I6900-J6900,H6900)</f>
        <v>0</v>
      </c>
      <c r="L6900">
        <f>E6900-I6900-J6900-K6900</f>
        <v>0</v>
      </c>
      <c r="M6900">
        <f>IF((I6900+J6900+(1-$W$36)*L6900)/$W$39&gt;=$W$38,1,0)</f>
        <v>0</v>
      </c>
      <c r="N6900">
        <f>IF(M6900=1,$W$37,$W$36)*L6900</f>
        <v>0</v>
      </c>
      <c r="O6900">
        <f>EXP(-$W$26*C6900)*I6900</f>
        <v>0</v>
      </c>
      <c r="P6900">
        <f>EXP(-$W$26*C6900)*J6900</f>
        <v>0</v>
      </c>
      <c r="Q6900">
        <f>EXP(-$W$26*C6900)*K6900</f>
        <v>0</v>
      </c>
      <c r="R6900">
        <f>EXP(-$W$26*C6900)*(L6900-N6900)</f>
        <v>0</v>
      </c>
      <c r="S6900">
        <f>EXP(-$W$26*C6900)*N6900</f>
        <v>0</v>
      </c>
      <c r="T6900">
        <f>EXP(-$W$26*C6900)*E6900</f>
        <v>0</v>
      </c>
    </row>
    <row r="6901" spans="1:20">
      <c r="A6901">
        <v>6892</v>
      </c>
      <c r="B6901">
        <f>RAND()</f>
        <v>0</v>
      </c>
      <c r="C6901">
        <f>IF(B6901&lt;$W$41,3,IF(B6901&lt;$W$41+$W$42,4,5))</f>
        <v>0</v>
      </c>
      <c r="D6901">
        <f>NORMSINV(RAND())</f>
        <v>0</v>
      </c>
      <c r="E6901">
        <f>$W$25*EXP(($W$26-$W$28-0.5*$W$27^2)*C6901+$W$27*SQRT(C6901)*D6901)</f>
        <v>0</v>
      </c>
      <c r="F6901">
        <f>$W$30*(1+$W$31)^C6901</f>
        <v>0</v>
      </c>
      <c r="G6901">
        <f>$W$32*(1+$W$33)^C6901</f>
        <v>0</v>
      </c>
      <c r="H6901">
        <f>$W$34*(1+$W$35)^C6901</f>
        <v>0</v>
      </c>
      <c r="I6901">
        <f>MIN(E6901,F6901)</f>
        <v>0</v>
      </c>
      <c r="J6901">
        <f>MIN(E6901-I6901,G6901)</f>
        <v>0</v>
      </c>
      <c r="K6901">
        <f>MIN(E6901-I6901-J6901,H6901)</f>
        <v>0</v>
      </c>
      <c r="L6901">
        <f>E6901-I6901-J6901-K6901</f>
        <v>0</v>
      </c>
      <c r="M6901">
        <f>IF((I6901+J6901+(1-$W$36)*L6901)/$W$39&gt;=$W$38,1,0)</f>
        <v>0</v>
      </c>
      <c r="N6901">
        <f>IF(M6901=1,$W$37,$W$36)*L6901</f>
        <v>0</v>
      </c>
      <c r="O6901">
        <f>EXP(-$W$26*C6901)*I6901</f>
        <v>0</v>
      </c>
      <c r="P6901">
        <f>EXP(-$W$26*C6901)*J6901</f>
        <v>0</v>
      </c>
      <c r="Q6901">
        <f>EXP(-$W$26*C6901)*K6901</f>
        <v>0</v>
      </c>
      <c r="R6901">
        <f>EXP(-$W$26*C6901)*(L6901-N6901)</f>
        <v>0</v>
      </c>
      <c r="S6901">
        <f>EXP(-$W$26*C6901)*N6901</f>
        <v>0</v>
      </c>
      <c r="T6901">
        <f>EXP(-$W$26*C6901)*E6901</f>
        <v>0</v>
      </c>
    </row>
    <row r="6902" spans="1:20">
      <c r="A6902">
        <v>6893</v>
      </c>
      <c r="B6902">
        <f>RAND()</f>
        <v>0</v>
      </c>
      <c r="C6902">
        <f>IF(B6902&lt;$W$41,3,IF(B6902&lt;$W$41+$W$42,4,5))</f>
        <v>0</v>
      </c>
      <c r="D6902">
        <f>NORMSINV(RAND())</f>
        <v>0</v>
      </c>
      <c r="E6902">
        <f>$W$25*EXP(($W$26-$W$28-0.5*$W$27^2)*C6902+$W$27*SQRT(C6902)*D6902)</f>
        <v>0</v>
      </c>
      <c r="F6902">
        <f>$W$30*(1+$W$31)^C6902</f>
        <v>0</v>
      </c>
      <c r="G6902">
        <f>$W$32*(1+$W$33)^C6902</f>
        <v>0</v>
      </c>
      <c r="H6902">
        <f>$W$34*(1+$W$35)^C6902</f>
        <v>0</v>
      </c>
      <c r="I6902">
        <f>MIN(E6902,F6902)</f>
        <v>0</v>
      </c>
      <c r="J6902">
        <f>MIN(E6902-I6902,G6902)</f>
        <v>0</v>
      </c>
      <c r="K6902">
        <f>MIN(E6902-I6902-J6902,H6902)</f>
        <v>0</v>
      </c>
      <c r="L6902">
        <f>E6902-I6902-J6902-K6902</f>
        <v>0</v>
      </c>
      <c r="M6902">
        <f>IF((I6902+J6902+(1-$W$36)*L6902)/$W$39&gt;=$W$38,1,0)</f>
        <v>0</v>
      </c>
      <c r="N6902">
        <f>IF(M6902=1,$W$37,$W$36)*L6902</f>
        <v>0</v>
      </c>
      <c r="O6902">
        <f>EXP(-$W$26*C6902)*I6902</f>
        <v>0</v>
      </c>
      <c r="P6902">
        <f>EXP(-$W$26*C6902)*J6902</f>
        <v>0</v>
      </c>
      <c r="Q6902">
        <f>EXP(-$W$26*C6902)*K6902</f>
        <v>0</v>
      </c>
      <c r="R6902">
        <f>EXP(-$W$26*C6902)*(L6902-N6902)</f>
        <v>0</v>
      </c>
      <c r="S6902">
        <f>EXP(-$W$26*C6902)*N6902</f>
        <v>0</v>
      </c>
      <c r="T6902">
        <f>EXP(-$W$26*C6902)*E6902</f>
        <v>0</v>
      </c>
    </row>
    <row r="6903" spans="1:20">
      <c r="A6903">
        <v>6894</v>
      </c>
      <c r="B6903">
        <f>RAND()</f>
        <v>0</v>
      </c>
      <c r="C6903">
        <f>IF(B6903&lt;$W$41,3,IF(B6903&lt;$W$41+$W$42,4,5))</f>
        <v>0</v>
      </c>
      <c r="D6903">
        <f>NORMSINV(RAND())</f>
        <v>0</v>
      </c>
      <c r="E6903">
        <f>$W$25*EXP(($W$26-$W$28-0.5*$W$27^2)*C6903+$W$27*SQRT(C6903)*D6903)</f>
        <v>0</v>
      </c>
      <c r="F6903">
        <f>$W$30*(1+$W$31)^C6903</f>
        <v>0</v>
      </c>
      <c r="G6903">
        <f>$W$32*(1+$W$33)^C6903</f>
        <v>0</v>
      </c>
      <c r="H6903">
        <f>$W$34*(1+$W$35)^C6903</f>
        <v>0</v>
      </c>
      <c r="I6903">
        <f>MIN(E6903,F6903)</f>
        <v>0</v>
      </c>
      <c r="J6903">
        <f>MIN(E6903-I6903,G6903)</f>
        <v>0</v>
      </c>
      <c r="K6903">
        <f>MIN(E6903-I6903-J6903,H6903)</f>
        <v>0</v>
      </c>
      <c r="L6903">
        <f>E6903-I6903-J6903-K6903</f>
        <v>0</v>
      </c>
      <c r="M6903">
        <f>IF((I6903+J6903+(1-$W$36)*L6903)/$W$39&gt;=$W$38,1,0)</f>
        <v>0</v>
      </c>
      <c r="N6903">
        <f>IF(M6903=1,$W$37,$W$36)*L6903</f>
        <v>0</v>
      </c>
      <c r="O6903">
        <f>EXP(-$W$26*C6903)*I6903</f>
        <v>0</v>
      </c>
      <c r="P6903">
        <f>EXP(-$W$26*C6903)*J6903</f>
        <v>0</v>
      </c>
      <c r="Q6903">
        <f>EXP(-$W$26*C6903)*K6903</f>
        <v>0</v>
      </c>
      <c r="R6903">
        <f>EXP(-$W$26*C6903)*(L6903-N6903)</f>
        <v>0</v>
      </c>
      <c r="S6903">
        <f>EXP(-$W$26*C6903)*N6903</f>
        <v>0</v>
      </c>
      <c r="T6903">
        <f>EXP(-$W$26*C6903)*E6903</f>
        <v>0</v>
      </c>
    </row>
    <row r="6904" spans="1:20">
      <c r="A6904">
        <v>6895</v>
      </c>
      <c r="B6904">
        <f>RAND()</f>
        <v>0</v>
      </c>
      <c r="C6904">
        <f>IF(B6904&lt;$W$41,3,IF(B6904&lt;$W$41+$W$42,4,5))</f>
        <v>0</v>
      </c>
      <c r="D6904">
        <f>NORMSINV(RAND())</f>
        <v>0</v>
      </c>
      <c r="E6904">
        <f>$W$25*EXP(($W$26-$W$28-0.5*$W$27^2)*C6904+$W$27*SQRT(C6904)*D6904)</f>
        <v>0</v>
      </c>
      <c r="F6904">
        <f>$W$30*(1+$W$31)^C6904</f>
        <v>0</v>
      </c>
      <c r="G6904">
        <f>$W$32*(1+$W$33)^C6904</f>
        <v>0</v>
      </c>
      <c r="H6904">
        <f>$W$34*(1+$W$35)^C6904</f>
        <v>0</v>
      </c>
      <c r="I6904">
        <f>MIN(E6904,F6904)</f>
        <v>0</v>
      </c>
      <c r="J6904">
        <f>MIN(E6904-I6904,G6904)</f>
        <v>0</v>
      </c>
      <c r="K6904">
        <f>MIN(E6904-I6904-J6904,H6904)</f>
        <v>0</v>
      </c>
      <c r="L6904">
        <f>E6904-I6904-J6904-K6904</f>
        <v>0</v>
      </c>
      <c r="M6904">
        <f>IF((I6904+J6904+(1-$W$36)*L6904)/$W$39&gt;=$W$38,1,0)</f>
        <v>0</v>
      </c>
      <c r="N6904">
        <f>IF(M6904=1,$W$37,$W$36)*L6904</f>
        <v>0</v>
      </c>
      <c r="O6904">
        <f>EXP(-$W$26*C6904)*I6904</f>
        <v>0</v>
      </c>
      <c r="P6904">
        <f>EXP(-$W$26*C6904)*J6904</f>
        <v>0</v>
      </c>
      <c r="Q6904">
        <f>EXP(-$W$26*C6904)*K6904</f>
        <v>0</v>
      </c>
      <c r="R6904">
        <f>EXP(-$W$26*C6904)*(L6904-N6904)</f>
        <v>0</v>
      </c>
      <c r="S6904">
        <f>EXP(-$W$26*C6904)*N6904</f>
        <v>0</v>
      </c>
      <c r="T6904">
        <f>EXP(-$W$26*C6904)*E6904</f>
        <v>0</v>
      </c>
    </row>
    <row r="6905" spans="1:20">
      <c r="A6905">
        <v>6896</v>
      </c>
      <c r="B6905">
        <f>RAND()</f>
        <v>0</v>
      </c>
      <c r="C6905">
        <f>IF(B6905&lt;$W$41,3,IF(B6905&lt;$W$41+$W$42,4,5))</f>
        <v>0</v>
      </c>
      <c r="D6905">
        <f>NORMSINV(RAND())</f>
        <v>0</v>
      </c>
      <c r="E6905">
        <f>$W$25*EXP(($W$26-$W$28-0.5*$W$27^2)*C6905+$W$27*SQRT(C6905)*D6905)</f>
        <v>0</v>
      </c>
      <c r="F6905">
        <f>$W$30*(1+$W$31)^C6905</f>
        <v>0</v>
      </c>
      <c r="G6905">
        <f>$W$32*(1+$W$33)^C6905</f>
        <v>0</v>
      </c>
      <c r="H6905">
        <f>$W$34*(1+$W$35)^C6905</f>
        <v>0</v>
      </c>
      <c r="I6905">
        <f>MIN(E6905,F6905)</f>
        <v>0</v>
      </c>
      <c r="J6905">
        <f>MIN(E6905-I6905,G6905)</f>
        <v>0</v>
      </c>
      <c r="K6905">
        <f>MIN(E6905-I6905-J6905,H6905)</f>
        <v>0</v>
      </c>
      <c r="L6905">
        <f>E6905-I6905-J6905-K6905</f>
        <v>0</v>
      </c>
      <c r="M6905">
        <f>IF((I6905+J6905+(1-$W$36)*L6905)/$W$39&gt;=$W$38,1,0)</f>
        <v>0</v>
      </c>
      <c r="N6905">
        <f>IF(M6905=1,$W$37,$W$36)*L6905</f>
        <v>0</v>
      </c>
      <c r="O6905">
        <f>EXP(-$W$26*C6905)*I6905</f>
        <v>0</v>
      </c>
      <c r="P6905">
        <f>EXP(-$W$26*C6905)*J6905</f>
        <v>0</v>
      </c>
      <c r="Q6905">
        <f>EXP(-$W$26*C6905)*K6905</f>
        <v>0</v>
      </c>
      <c r="R6905">
        <f>EXP(-$W$26*C6905)*(L6905-N6905)</f>
        <v>0</v>
      </c>
      <c r="S6905">
        <f>EXP(-$W$26*C6905)*N6905</f>
        <v>0</v>
      </c>
      <c r="T6905">
        <f>EXP(-$W$26*C6905)*E6905</f>
        <v>0</v>
      </c>
    </row>
    <row r="6906" spans="1:20">
      <c r="A6906">
        <v>6897</v>
      </c>
      <c r="B6906">
        <f>RAND()</f>
        <v>0</v>
      </c>
      <c r="C6906">
        <f>IF(B6906&lt;$W$41,3,IF(B6906&lt;$W$41+$W$42,4,5))</f>
        <v>0</v>
      </c>
      <c r="D6906">
        <f>NORMSINV(RAND())</f>
        <v>0</v>
      </c>
      <c r="E6906">
        <f>$W$25*EXP(($W$26-$W$28-0.5*$W$27^2)*C6906+$W$27*SQRT(C6906)*D6906)</f>
        <v>0</v>
      </c>
      <c r="F6906">
        <f>$W$30*(1+$W$31)^C6906</f>
        <v>0</v>
      </c>
      <c r="G6906">
        <f>$W$32*(1+$W$33)^C6906</f>
        <v>0</v>
      </c>
      <c r="H6906">
        <f>$W$34*(1+$W$35)^C6906</f>
        <v>0</v>
      </c>
      <c r="I6906">
        <f>MIN(E6906,F6906)</f>
        <v>0</v>
      </c>
      <c r="J6906">
        <f>MIN(E6906-I6906,G6906)</f>
        <v>0</v>
      </c>
      <c r="K6906">
        <f>MIN(E6906-I6906-J6906,H6906)</f>
        <v>0</v>
      </c>
      <c r="L6906">
        <f>E6906-I6906-J6906-K6906</f>
        <v>0</v>
      </c>
      <c r="M6906">
        <f>IF((I6906+J6906+(1-$W$36)*L6906)/$W$39&gt;=$W$38,1,0)</f>
        <v>0</v>
      </c>
      <c r="N6906">
        <f>IF(M6906=1,$W$37,$W$36)*L6906</f>
        <v>0</v>
      </c>
      <c r="O6906">
        <f>EXP(-$W$26*C6906)*I6906</f>
        <v>0</v>
      </c>
      <c r="P6906">
        <f>EXP(-$W$26*C6906)*J6906</f>
        <v>0</v>
      </c>
      <c r="Q6906">
        <f>EXP(-$W$26*C6906)*K6906</f>
        <v>0</v>
      </c>
      <c r="R6906">
        <f>EXP(-$W$26*C6906)*(L6906-N6906)</f>
        <v>0</v>
      </c>
      <c r="S6906">
        <f>EXP(-$W$26*C6906)*N6906</f>
        <v>0</v>
      </c>
      <c r="T6906">
        <f>EXP(-$W$26*C6906)*E6906</f>
        <v>0</v>
      </c>
    </row>
    <row r="6907" spans="1:20">
      <c r="A6907">
        <v>6898</v>
      </c>
      <c r="B6907">
        <f>RAND()</f>
        <v>0</v>
      </c>
      <c r="C6907">
        <f>IF(B6907&lt;$W$41,3,IF(B6907&lt;$W$41+$W$42,4,5))</f>
        <v>0</v>
      </c>
      <c r="D6907">
        <f>NORMSINV(RAND())</f>
        <v>0</v>
      </c>
      <c r="E6907">
        <f>$W$25*EXP(($W$26-$W$28-0.5*$W$27^2)*C6907+$W$27*SQRT(C6907)*D6907)</f>
        <v>0</v>
      </c>
      <c r="F6907">
        <f>$W$30*(1+$W$31)^C6907</f>
        <v>0</v>
      </c>
      <c r="G6907">
        <f>$W$32*(1+$W$33)^C6907</f>
        <v>0</v>
      </c>
      <c r="H6907">
        <f>$W$34*(1+$W$35)^C6907</f>
        <v>0</v>
      </c>
      <c r="I6907">
        <f>MIN(E6907,F6907)</f>
        <v>0</v>
      </c>
      <c r="J6907">
        <f>MIN(E6907-I6907,G6907)</f>
        <v>0</v>
      </c>
      <c r="K6907">
        <f>MIN(E6907-I6907-J6907,H6907)</f>
        <v>0</v>
      </c>
      <c r="L6907">
        <f>E6907-I6907-J6907-K6907</f>
        <v>0</v>
      </c>
      <c r="M6907">
        <f>IF((I6907+J6907+(1-$W$36)*L6907)/$W$39&gt;=$W$38,1,0)</f>
        <v>0</v>
      </c>
      <c r="N6907">
        <f>IF(M6907=1,$W$37,$W$36)*L6907</f>
        <v>0</v>
      </c>
      <c r="O6907">
        <f>EXP(-$W$26*C6907)*I6907</f>
        <v>0</v>
      </c>
      <c r="P6907">
        <f>EXP(-$W$26*C6907)*J6907</f>
        <v>0</v>
      </c>
      <c r="Q6907">
        <f>EXP(-$W$26*C6907)*K6907</f>
        <v>0</v>
      </c>
      <c r="R6907">
        <f>EXP(-$W$26*C6907)*(L6907-N6907)</f>
        <v>0</v>
      </c>
      <c r="S6907">
        <f>EXP(-$W$26*C6907)*N6907</f>
        <v>0</v>
      </c>
      <c r="T6907">
        <f>EXP(-$W$26*C6907)*E6907</f>
        <v>0</v>
      </c>
    </row>
    <row r="6908" spans="1:20">
      <c r="A6908">
        <v>6899</v>
      </c>
      <c r="B6908">
        <f>RAND()</f>
        <v>0</v>
      </c>
      <c r="C6908">
        <f>IF(B6908&lt;$W$41,3,IF(B6908&lt;$W$41+$W$42,4,5))</f>
        <v>0</v>
      </c>
      <c r="D6908">
        <f>NORMSINV(RAND())</f>
        <v>0</v>
      </c>
      <c r="E6908">
        <f>$W$25*EXP(($W$26-$W$28-0.5*$W$27^2)*C6908+$W$27*SQRT(C6908)*D6908)</f>
        <v>0</v>
      </c>
      <c r="F6908">
        <f>$W$30*(1+$W$31)^C6908</f>
        <v>0</v>
      </c>
      <c r="G6908">
        <f>$W$32*(1+$W$33)^C6908</f>
        <v>0</v>
      </c>
      <c r="H6908">
        <f>$W$34*(1+$W$35)^C6908</f>
        <v>0</v>
      </c>
      <c r="I6908">
        <f>MIN(E6908,F6908)</f>
        <v>0</v>
      </c>
      <c r="J6908">
        <f>MIN(E6908-I6908,G6908)</f>
        <v>0</v>
      </c>
      <c r="K6908">
        <f>MIN(E6908-I6908-J6908,H6908)</f>
        <v>0</v>
      </c>
      <c r="L6908">
        <f>E6908-I6908-J6908-K6908</f>
        <v>0</v>
      </c>
      <c r="M6908">
        <f>IF((I6908+J6908+(1-$W$36)*L6908)/$W$39&gt;=$W$38,1,0)</f>
        <v>0</v>
      </c>
      <c r="N6908">
        <f>IF(M6908=1,$W$37,$W$36)*L6908</f>
        <v>0</v>
      </c>
      <c r="O6908">
        <f>EXP(-$W$26*C6908)*I6908</f>
        <v>0</v>
      </c>
      <c r="P6908">
        <f>EXP(-$W$26*C6908)*J6908</f>
        <v>0</v>
      </c>
      <c r="Q6908">
        <f>EXP(-$W$26*C6908)*K6908</f>
        <v>0</v>
      </c>
      <c r="R6908">
        <f>EXP(-$W$26*C6908)*(L6908-N6908)</f>
        <v>0</v>
      </c>
      <c r="S6908">
        <f>EXP(-$W$26*C6908)*N6908</f>
        <v>0</v>
      </c>
      <c r="T6908">
        <f>EXP(-$W$26*C6908)*E6908</f>
        <v>0</v>
      </c>
    </row>
    <row r="6909" spans="1:20">
      <c r="A6909">
        <v>6900</v>
      </c>
      <c r="B6909">
        <f>RAND()</f>
        <v>0</v>
      </c>
      <c r="C6909">
        <f>IF(B6909&lt;$W$41,3,IF(B6909&lt;$W$41+$W$42,4,5))</f>
        <v>0</v>
      </c>
      <c r="D6909">
        <f>NORMSINV(RAND())</f>
        <v>0</v>
      </c>
      <c r="E6909">
        <f>$W$25*EXP(($W$26-$W$28-0.5*$W$27^2)*C6909+$W$27*SQRT(C6909)*D6909)</f>
        <v>0</v>
      </c>
      <c r="F6909">
        <f>$W$30*(1+$W$31)^C6909</f>
        <v>0</v>
      </c>
      <c r="G6909">
        <f>$W$32*(1+$W$33)^C6909</f>
        <v>0</v>
      </c>
      <c r="H6909">
        <f>$W$34*(1+$W$35)^C6909</f>
        <v>0</v>
      </c>
      <c r="I6909">
        <f>MIN(E6909,F6909)</f>
        <v>0</v>
      </c>
      <c r="J6909">
        <f>MIN(E6909-I6909,G6909)</f>
        <v>0</v>
      </c>
      <c r="K6909">
        <f>MIN(E6909-I6909-J6909,H6909)</f>
        <v>0</v>
      </c>
      <c r="L6909">
        <f>E6909-I6909-J6909-K6909</f>
        <v>0</v>
      </c>
      <c r="M6909">
        <f>IF((I6909+J6909+(1-$W$36)*L6909)/$W$39&gt;=$W$38,1,0)</f>
        <v>0</v>
      </c>
      <c r="N6909">
        <f>IF(M6909=1,$W$37,$W$36)*L6909</f>
        <v>0</v>
      </c>
      <c r="O6909">
        <f>EXP(-$W$26*C6909)*I6909</f>
        <v>0</v>
      </c>
      <c r="P6909">
        <f>EXP(-$W$26*C6909)*J6909</f>
        <v>0</v>
      </c>
      <c r="Q6909">
        <f>EXP(-$W$26*C6909)*K6909</f>
        <v>0</v>
      </c>
      <c r="R6909">
        <f>EXP(-$W$26*C6909)*(L6909-N6909)</f>
        <v>0</v>
      </c>
      <c r="S6909">
        <f>EXP(-$W$26*C6909)*N6909</f>
        <v>0</v>
      </c>
      <c r="T6909">
        <f>EXP(-$W$26*C6909)*E6909</f>
        <v>0</v>
      </c>
    </row>
    <row r="6910" spans="1:20">
      <c r="A6910">
        <v>6901</v>
      </c>
      <c r="B6910">
        <f>RAND()</f>
        <v>0</v>
      </c>
      <c r="C6910">
        <f>IF(B6910&lt;$W$41,3,IF(B6910&lt;$W$41+$W$42,4,5))</f>
        <v>0</v>
      </c>
      <c r="D6910">
        <f>NORMSINV(RAND())</f>
        <v>0</v>
      </c>
      <c r="E6910">
        <f>$W$25*EXP(($W$26-$W$28-0.5*$W$27^2)*C6910+$W$27*SQRT(C6910)*D6910)</f>
        <v>0</v>
      </c>
      <c r="F6910">
        <f>$W$30*(1+$W$31)^C6910</f>
        <v>0</v>
      </c>
      <c r="G6910">
        <f>$W$32*(1+$W$33)^C6910</f>
        <v>0</v>
      </c>
      <c r="H6910">
        <f>$W$34*(1+$W$35)^C6910</f>
        <v>0</v>
      </c>
      <c r="I6910">
        <f>MIN(E6910,F6910)</f>
        <v>0</v>
      </c>
      <c r="J6910">
        <f>MIN(E6910-I6910,G6910)</f>
        <v>0</v>
      </c>
      <c r="K6910">
        <f>MIN(E6910-I6910-J6910,H6910)</f>
        <v>0</v>
      </c>
      <c r="L6910">
        <f>E6910-I6910-J6910-K6910</f>
        <v>0</v>
      </c>
      <c r="M6910">
        <f>IF((I6910+J6910+(1-$W$36)*L6910)/$W$39&gt;=$W$38,1,0)</f>
        <v>0</v>
      </c>
      <c r="N6910">
        <f>IF(M6910=1,$W$37,$W$36)*L6910</f>
        <v>0</v>
      </c>
      <c r="O6910">
        <f>EXP(-$W$26*C6910)*I6910</f>
        <v>0</v>
      </c>
      <c r="P6910">
        <f>EXP(-$W$26*C6910)*J6910</f>
        <v>0</v>
      </c>
      <c r="Q6910">
        <f>EXP(-$W$26*C6910)*K6910</f>
        <v>0</v>
      </c>
      <c r="R6910">
        <f>EXP(-$W$26*C6910)*(L6910-N6910)</f>
        <v>0</v>
      </c>
      <c r="S6910">
        <f>EXP(-$W$26*C6910)*N6910</f>
        <v>0</v>
      </c>
      <c r="T6910">
        <f>EXP(-$W$26*C6910)*E6910</f>
        <v>0</v>
      </c>
    </row>
    <row r="6911" spans="1:20">
      <c r="A6911">
        <v>6902</v>
      </c>
      <c r="B6911">
        <f>RAND()</f>
        <v>0</v>
      </c>
      <c r="C6911">
        <f>IF(B6911&lt;$W$41,3,IF(B6911&lt;$W$41+$W$42,4,5))</f>
        <v>0</v>
      </c>
      <c r="D6911">
        <f>NORMSINV(RAND())</f>
        <v>0</v>
      </c>
      <c r="E6911">
        <f>$W$25*EXP(($W$26-$W$28-0.5*$W$27^2)*C6911+$W$27*SQRT(C6911)*D6911)</f>
        <v>0</v>
      </c>
      <c r="F6911">
        <f>$W$30*(1+$W$31)^C6911</f>
        <v>0</v>
      </c>
      <c r="G6911">
        <f>$W$32*(1+$W$33)^C6911</f>
        <v>0</v>
      </c>
      <c r="H6911">
        <f>$W$34*(1+$W$35)^C6911</f>
        <v>0</v>
      </c>
      <c r="I6911">
        <f>MIN(E6911,F6911)</f>
        <v>0</v>
      </c>
      <c r="J6911">
        <f>MIN(E6911-I6911,G6911)</f>
        <v>0</v>
      </c>
      <c r="K6911">
        <f>MIN(E6911-I6911-J6911,H6911)</f>
        <v>0</v>
      </c>
      <c r="L6911">
        <f>E6911-I6911-J6911-K6911</f>
        <v>0</v>
      </c>
      <c r="M6911">
        <f>IF((I6911+J6911+(1-$W$36)*L6911)/$W$39&gt;=$W$38,1,0)</f>
        <v>0</v>
      </c>
      <c r="N6911">
        <f>IF(M6911=1,$W$37,$W$36)*L6911</f>
        <v>0</v>
      </c>
      <c r="O6911">
        <f>EXP(-$W$26*C6911)*I6911</f>
        <v>0</v>
      </c>
      <c r="P6911">
        <f>EXP(-$W$26*C6911)*J6911</f>
        <v>0</v>
      </c>
      <c r="Q6911">
        <f>EXP(-$W$26*C6911)*K6911</f>
        <v>0</v>
      </c>
      <c r="R6911">
        <f>EXP(-$W$26*C6911)*(L6911-N6911)</f>
        <v>0</v>
      </c>
      <c r="S6911">
        <f>EXP(-$W$26*C6911)*N6911</f>
        <v>0</v>
      </c>
      <c r="T6911">
        <f>EXP(-$W$26*C6911)*E6911</f>
        <v>0</v>
      </c>
    </row>
    <row r="6912" spans="1:20">
      <c r="A6912">
        <v>6903</v>
      </c>
      <c r="B6912">
        <f>RAND()</f>
        <v>0</v>
      </c>
      <c r="C6912">
        <f>IF(B6912&lt;$W$41,3,IF(B6912&lt;$W$41+$W$42,4,5))</f>
        <v>0</v>
      </c>
      <c r="D6912">
        <f>NORMSINV(RAND())</f>
        <v>0</v>
      </c>
      <c r="E6912">
        <f>$W$25*EXP(($W$26-$W$28-0.5*$W$27^2)*C6912+$W$27*SQRT(C6912)*D6912)</f>
        <v>0</v>
      </c>
      <c r="F6912">
        <f>$W$30*(1+$W$31)^C6912</f>
        <v>0</v>
      </c>
      <c r="G6912">
        <f>$W$32*(1+$W$33)^C6912</f>
        <v>0</v>
      </c>
      <c r="H6912">
        <f>$W$34*(1+$W$35)^C6912</f>
        <v>0</v>
      </c>
      <c r="I6912">
        <f>MIN(E6912,F6912)</f>
        <v>0</v>
      </c>
      <c r="J6912">
        <f>MIN(E6912-I6912,G6912)</f>
        <v>0</v>
      </c>
      <c r="K6912">
        <f>MIN(E6912-I6912-J6912,H6912)</f>
        <v>0</v>
      </c>
      <c r="L6912">
        <f>E6912-I6912-J6912-K6912</f>
        <v>0</v>
      </c>
      <c r="M6912">
        <f>IF((I6912+J6912+(1-$W$36)*L6912)/$W$39&gt;=$W$38,1,0)</f>
        <v>0</v>
      </c>
      <c r="N6912">
        <f>IF(M6912=1,$W$37,$W$36)*L6912</f>
        <v>0</v>
      </c>
      <c r="O6912">
        <f>EXP(-$W$26*C6912)*I6912</f>
        <v>0</v>
      </c>
      <c r="P6912">
        <f>EXP(-$W$26*C6912)*J6912</f>
        <v>0</v>
      </c>
      <c r="Q6912">
        <f>EXP(-$W$26*C6912)*K6912</f>
        <v>0</v>
      </c>
      <c r="R6912">
        <f>EXP(-$W$26*C6912)*(L6912-N6912)</f>
        <v>0</v>
      </c>
      <c r="S6912">
        <f>EXP(-$W$26*C6912)*N6912</f>
        <v>0</v>
      </c>
      <c r="T6912">
        <f>EXP(-$W$26*C6912)*E6912</f>
        <v>0</v>
      </c>
    </row>
    <row r="6913" spans="1:20">
      <c r="A6913">
        <v>6904</v>
      </c>
      <c r="B6913">
        <f>RAND()</f>
        <v>0</v>
      </c>
      <c r="C6913">
        <f>IF(B6913&lt;$W$41,3,IF(B6913&lt;$W$41+$W$42,4,5))</f>
        <v>0</v>
      </c>
      <c r="D6913">
        <f>NORMSINV(RAND())</f>
        <v>0</v>
      </c>
      <c r="E6913">
        <f>$W$25*EXP(($W$26-$W$28-0.5*$W$27^2)*C6913+$W$27*SQRT(C6913)*D6913)</f>
        <v>0</v>
      </c>
      <c r="F6913">
        <f>$W$30*(1+$W$31)^C6913</f>
        <v>0</v>
      </c>
      <c r="G6913">
        <f>$W$32*(1+$W$33)^C6913</f>
        <v>0</v>
      </c>
      <c r="H6913">
        <f>$W$34*(1+$W$35)^C6913</f>
        <v>0</v>
      </c>
      <c r="I6913">
        <f>MIN(E6913,F6913)</f>
        <v>0</v>
      </c>
      <c r="J6913">
        <f>MIN(E6913-I6913,G6913)</f>
        <v>0</v>
      </c>
      <c r="K6913">
        <f>MIN(E6913-I6913-J6913,H6913)</f>
        <v>0</v>
      </c>
      <c r="L6913">
        <f>E6913-I6913-J6913-K6913</f>
        <v>0</v>
      </c>
      <c r="M6913">
        <f>IF((I6913+J6913+(1-$W$36)*L6913)/$W$39&gt;=$W$38,1,0)</f>
        <v>0</v>
      </c>
      <c r="N6913">
        <f>IF(M6913=1,$W$37,$W$36)*L6913</f>
        <v>0</v>
      </c>
      <c r="O6913">
        <f>EXP(-$W$26*C6913)*I6913</f>
        <v>0</v>
      </c>
      <c r="P6913">
        <f>EXP(-$W$26*C6913)*J6913</f>
        <v>0</v>
      </c>
      <c r="Q6913">
        <f>EXP(-$W$26*C6913)*K6913</f>
        <v>0</v>
      </c>
      <c r="R6913">
        <f>EXP(-$W$26*C6913)*(L6913-N6913)</f>
        <v>0</v>
      </c>
      <c r="S6913">
        <f>EXP(-$W$26*C6913)*N6913</f>
        <v>0</v>
      </c>
      <c r="T6913">
        <f>EXP(-$W$26*C6913)*E6913</f>
        <v>0</v>
      </c>
    </row>
    <row r="6914" spans="1:20">
      <c r="A6914">
        <v>6905</v>
      </c>
      <c r="B6914">
        <f>RAND()</f>
        <v>0</v>
      </c>
      <c r="C6914">
        <f>IF(B6914&lt;$W$41,3,IF(B6914&lt;$W$41+$W$42,4,5))</f>
        <v>0</v>
      </c>
      <c r="D6914">
        <f>NORMSINV(RAND())</f>
        <v>0</v>
      </c>
      <c r="E6914">
        <f>$W$25*EXP(($W$26-$W$28-0.5*$W$27^2)*C6914+$W$27*SQRT(C6914)*D6914)</f>
        <v>0</v>
      </c>
      <c r="F6914">
        <f>$W$30*(1+$W$31)^C6914</f>
        <v>0</v>
      </c>
      <c r="G6914">
        <f>$W$32*(1+$W$33)^C6914</f>
        <v>0</v>
      </c>
      <c r="H6914">
        <f>$W$34*(1+$W$35)^C6914</f>
        <v>0</v>
      </c>
      <c r="I6914">
        <f>MIN(E6914,F6914)</f>
        <v>0</v>
      </c>
      <c r="J6914">
        <f>MIN(E6914-I6914,G6914)</f>
        <v>0</v>
      </c>
      <c r="K6914">
        <f>MIN(E6914-I6914-J6914,H6914)</f>
        <v>0</v>
      </c>
      <c r="L6914">
        <f>E6914-I6914-J6914-K6914</f>
        <v>0</v>
      </c>
      <c r="M6914">
        <f>IF((I6914+J6914+(1-$W$36)*L6914)/$W$39&gt;=$W$38,1,0)</f>
        <v>0</v>
      </c>
      <c r="N6914">
        <f>IF(M6914=1,$W$37,$W$36)*L6914</f>
        <v>0</v>
      </c>
      <c r="O6914">
        <f>EXP(-$W$26*C6914)*I6914</f>
        <v>0</v>
      </c>
      <c r="P6914">
        <f>EXP(-$W$26*C6914)*J6914</f>
        <v>0</v>
      </c>
      <c r="Q6914">
        <f>EXP(-$W$26*C6914)*K6914</f>
        <v>0</v>
      </c>
      <c r="R6914">
        <f>EXP(-$W$26*C6914)*(L6914-N6914)</f>
        <v>0</v>
      </c>
      <c r="S6914">
        <f>EXP(-$W$26*C6914)*N6914</f>
        <v>0</v>
      </c>
      <c r="T6914">
        <f>EXP(-$W$26*C6914)*E6914</f>
        <v>0</v>
      </c>
    </row>
    <row r="6915" spans="1:20">
      <c r="A6915">
        <v>6906</v>
      </c>
      <c r="B6915">
        <f>RAND()</f>
        <v>0</v>
      </c>
      <c r="C6915">
        <f>IF(B6915&lt;$W$41,3,IF(B6915&lt;$W$41+$W$42,4,5))</f>
        <v>0</v>
      </c>
      <c r="D6915">
        <f>NORMSINV(RAND())</f>
        <v>0</v>
      </c>
      <c r="E6915">
        <f>$W$25*EXP(($W$26-$W$28-0.5*$W$27^2)*C6915+$W$27*SQRT(C6915)*D6915)</f>
        <v>0</v>
      </c>
      <c r="F6915">
        <f>$W$30*(1+$W$31)^C6915</f>
        <v>0</v>
      </c>
      <c r="G6915">
        <f>$W$32*(1+$W$33)^C6915</f>
        <v>0</v>
      </c>
      <c r="H6915">
        <f>$W$34*(1+$W$35)^C6915</f>
        <v>0</v>
      </c>
      <c r="I6915">
        <f>MIN(E6915,F6915)</f>
        <v>0</v>
      </c>
      <c r="J6915">
        <f>MIN(E6915-I6915,G6915)</f>
        <v>0</v>
      </c>
      <c r="K6915">
        <f>MIN(E6915-I6915-J6915,H6915)</f>
        <v>0</v>
      </c>
      <c r="L6915">
        <f>E6915-I6915-J6915-K6915</f>
        <v>0</v>
      </c>
      <c r="M6915">
        <f>IF((I6915+J6915+(1-$W$36)*L6915)/$W$39&gt;=$W$38,1,0)</f>
        <v>0</v>
      </c>
      <c r="N6915">
        <f>IF(M6915=1,$W$37,$W$36)*L6915</f>
        <v>0</v>
      </c>
      <c r="O6915">
        <f>EXP(-$W$26*C6915)*I6915</f>
        <v>0</v>
      </c>
      <c r="P6915">
        <f>EXP(-$W$26*C6915)*J6915</f>
        <v>0</v>
      </c>
      <c r="Q6915">
        <f>EXP(-$W$26*C6915)*K6915</f>
        <v>0</v>
      </c>
      <c r="R6915">
        <f>EXP(-$W$26*C6915)*(L6915-N6915)</f>
        <v>0</v>
      </c>
      <c r="S6915">
        <f>EXP(-$W$26*C6915)*N6915</f>
        <v>0</v>
      </c>
      <c r="T6915">
        <f>EXP(-$W$26*C6915)*E6915</f>
        <v>0</v>
      </c>
    </row>
    <row r="6916" spans="1:20">
      <c r="A6916">
        <v>6907</v>
      </c>
      <c r="B6916">
        <f>RAND()</f>
        <v>0</v>
      </c>
      <c r="C6916">
        <f>IF(B6916&lt;$W$41,3,IF(B6916&lt;$W$41+$W$42,4,5))</f>
        <v>0</v>
      </c>
      <c r="D6916">
        <f>NORMSINV(RAND())</f>
        <v>0</v>
      </c>
      <c r="E6916">
        <f>$W$25*EXP(($W$26-$W$28-0.5*$W$27^2)*C6916+$W$27*SQRT(C6916)*D6916)</f>
        <v>0</v>
      </c>
      <c r="F6916">
        <f>$W$30*(1+$W$31)^C6916</f>
        <v>0</v>
      </c>
      <c r="G6916">
        <f>$W$32*(1+$W$33)^C6916</f>
        <v>0</v>
      </c>
      <c r="H6916">
        <f>$W$34*(1+$W$35)^C6916</f>
        <v>0</v>
      </c>
      <c r="I6916">
        <f>MIN(E6916,F6916)</f>
        <v>0</v>
      </c>
      <c r="J6916">
        <f>MIN(E6916-I6916,G6916)</f>
        <v>0</v>
      </c>
      <c r="K6916">
        <f>MIN(E6916-I6916-J6916,H6916)</f>
        <v>0</v>
      </c>
      <c r="L6916">
        <f>E6916-I6916-J6916-K6916</f>
        <v>0</v>
      </c>
      <c r="M6916">
        <f>IF((I6916+J6916+(1-$W$36)*L6916)/$W$39&gt;=$W$38,1,0)</f>
        <v>0</v>
      </c>
      <c r="N6916">
        <f>IF(M6916=1,$W$37,$W$36)*L6916</f>
        <v>0</v>
      </c>
      <c r="O6916">
        <f>EXP(-$W$26*C6916)*I6916</f>
        <v>0</v>
      </c>
      <c r="P6916">
        <f>EXP(-$W$26*C6916)*J6916</f>
        <v>0</v>
      </c>
      <c r="Q6916">
        <f>EXP(-$W$26*C6916)*K6916</f>
        <v>0</v>
      </c>
      <c r="R6916">
        <f>EXP(-$W$26*C6916)*(L6916-N6916)</f>
        <v>0</v>
      </c>
      <c r="S6916">
        <f>EXP(-$W$26*C6916)*N6916</f>
        <v>0</v>
      </c>
      <c r="T6916">
        <f>EXP(-$W$26*C6916)*E6916</f>
        <v>0</v>
      </c>
    </row>
    <row r="6917" spans="1:20">
      <c r="A6917">
        <v>6908</v>
      </c>
      <c r="B6917">
        <f>RAND()</f>
        <v>0</v>
      </c>
      <c r="C6917">
        <f>IF(B6917&lt;$W$41,3,IF(B6917&lt;$W$41+$W$42,4,5))</f>
        <v>0</v>
      </c>
      <c r="D6917">
        <f>NORMSINV(RAND())</f>
        <v>0</v>
      </c>
      <c r="E6917">
        <f>$W$25*EXP(($W$26-$W$28-0.5*$W$27^2)*C6917+$W$27*SQRT(C6917)*D6917)</f>
        <v>0</v>
      </c>
      <c r="F6917">
        <f>$W$30*(1+$W$31)^C6917</f>
        <v>0</v>
      </c>
      <c r="G6917">
        <f>$W$32*(1+$W$33)^C6917</f>
        <v>0</v>
      </c>
      <c r="H6917">
        <f>$W$34*(1+$W$35)^C6917</f>
        <v>0</v>
      </c>
      <c r="I6917">
        <f>MIN(E6917,F6917)</f>
        <v>0</v>
      </c>
      <c r="J6917">
        <f>MIN(E6917-I6917,G6917)</f>
        <v>0</v>
      </c>
      <c r="K6917">
        <f>MIN(E6917-I6917-J6917,H6917)</f>
        <v>0</v>
      </c>
      <c r="L6917">
        <f>E6917-I6917-J6917-K6917</f>
        <v>0</v>
      </c>
      <c r="M6917">
        <f>IF((I6917+J6917+(1-$W$36)*L6917)/$W$39&gt;=$W$38,1,0)</f>
        <v>0</v>
      </c>
      <c r="N6917">
        <f>IF(M6917=1,$W$37,$W$36)*L6917</f>
        <v>0</v>
      </c>
      <c r="O6917">
        <f>EXP(-$W$26*C6917)*I6917</f>
        <v>0</v>
      </c>
      <c r="P6917">
        <f>EXP(-$W$26*C6917)*J6917</f>
        <v>0</v>
      </c>
      <c r="Q6917">
        <f>EXP(-$W$26*C6917)*K6917</f>
        <v>0</v>
      </c>
      <c r="R6917">
        <f>EXP(-$W$26*C6917)*(L6917-N6917)</f>
        <v>0</v>
      </c>
      <c r="S6917">
        <f>EXP(-$W$26*C6917)*N6917</f>
        <v>0</v>
      </c>
      <c r="T6917">
        <f>EXP(-$W$26*C6917)*E6917</f>
        <v>0</v>
      </c>
    </row>
    <row r="6918" spans="1:20">
      <c r="A6918">
        <v>6909</v>
      </c>
      <c r="B6918">
        <f>RAND()</f>
        <v>0</v>
      </c>
      <c r="C6918">
        <f>IF(B6918&lt;$W$41,3,IF(B6918&lt;$W$41+$W$42,4,5))</f>
        <v>0</v>
      </c>
      <c r="D6918">
        <f>NORMSINV(RAND())</f>
        <v>0</v>
      </c>
      <c r="E6918">
        <f>$W$25*EXP(($W$26-$W$28-0.5*$W$27^2)*C6918+$W$27*SQRT(C6918)*D6918)</f>
        <v>0</v>
      </c>
      <c r="F6918">
        <f>$W$30*(1+$W$31)^C6918</f>
        <v>0</v>
      </c>
      <c r="G6918">
        <f>$W$32*(1+$W$33)^C6918</f>
        <v>0</v>
      </c>
      <c r="H6918">
        <f>$W$34*(1+$W$35)^C6918</f>
        <v>0</v>
      </c>
      <c r="I6918">
        <f>MIN(E6918,F6918)</f>
        <v>0</v>
      </c>
      <c r="J6918">
        <f>MIN(E6918-I6918,G6918)</f>
        <v>0</v>
      </c>
      <c r="K6918">
        <f>MIN(E6918-I6918-J6918,H6918)</f>
        <v>0</v>
      </c>
      <c r="L6918">
        <f>E6918-I6918-J6918-K6918</f>
        <v>0</v>
      </c>
      <c r="M6918">
        <f>IF((I6918+J6918+(1-$W$36)*L6918)/$W$39&gt;=$W$38,1,0)</f>
        <v>0</v>
      </c>
      <c r="N6918">
        <f>IF(M6918=1,$W$37,$W$36)*L6918</f>
        <v>0</v>
      </c>
      <c r="O6918">
        <f>EXP(-$W$26*C6918)*I6918</f>
        <v>0</v>
      </c>
      <c r="P6918">
        <f>EXP(-$W$26*C6918)*J6918</f>
        <v>0</v>
      </c>
      <c r="Q6918">
        <f>EXP(-$W$26*C6918)*K6918</f>
        <v>0</v>
      </c>
      <c r="R6918">
        <f>EXP(-$W$26*C6918)*(L6918-N6918)</f>
        <v>0</v>
      </c>
      <c r="S6918">
        <f>EXP(-$W$26*C6918)*N6918</f>
        <v>0</v>
      </c>
      <c r="T6918">
        <f>EXP(-$W$26*C6918)*E6918</f>
        <v>0</v>
      </c>
    </row>
    <row r="6919" spans="1:20">
      <c r="A6919">
        <v>6910</v>
      </c>
      <c r="B6919">
        <f>RAND()</f>
        <v>0</v>
      </c>
      <c r="C6919">
        <f>IF(B6919&lt;$W$41,3,IF(B6919&lt;$W$41+$W$42,4,5))</f>
        <v>0</v>
      </c>
      <c r="D6919">
        <f>NORMSINV(RAND())</f>
        <v>0</v>
      </c>
      <c r="E6919">
        <f>$W$25*EXP(($W$26-$W$28-0.5*$W$27^2)*C6919+$W$27*SQRT(C6919)*D6919)</f>
        <v>0</v>
      </c>
      <c r="F6919">
        <f>$W$30*(1+$W$31)^C6919</f>
        <v>0</v>
      </c>
      <c r="G6919">
        <f>$W$32*(1+$W$33)^C6919</f>
        <v>0</v>
      </c>
      <c r="H6919">
        <f>$W$34*(1+$W$35)^C6919</f>
        <v>0</v>
      </c>
      <c r="I6919">
        <f>MIN(E6919,F6919)</f>
        <v>0</v>
      </c>
      <c r="J6919">
        <f>MIN(E6919-I6919,G6919)</f>
        <v>0</v>
      </c>
      <c r="K6919">
        <f>MIN(E6919-I6919-J6919,H6919)</f>
        <v>0</v>
      </c>
      <c r="L6919">
        <f>E6919-I6919-J6919-K6919</f>
        <v>0</v>
      </c>
      <c r="M6919">
        <f>IF((I6919+J6919+(1-$W$36)*L6919)/$W$39&gt;=$W$38,1,0)</f>
        <v>0</v>
      </c>
      <c r="N6919">
        <f>IF(M6919=1,$W$37,$W$36)*L6919</f>
        <v>0</v>
      </c>
      <c r="O6919">
        <f>EXP(-$W$26*C6919)*I6919</f>
        <v>0</v>
      </c>
      <c r="P6919">
        <f>EXP(-$W$26*C6919)*J6919</f>
        <v>0</v>
      </c>
      <c r="Q6919">
        <f>EXP(-$W$26*C6919)*K6919</f>
        <v>0</v>
      </c>
      <c r="R6919">
        <f>EXP(-$W$26*C6919)*(L6919-N6919)</f>
        <v>0</v>
      </c>
      <c r="S6919">
        <f>EXP(-$W$26*C6919)*N6919</f>
        <v>0</v>
      </c>
      <c r="T6919">
        <f>EXP(-$W$26*C6919)*E6919</f>
        <v>0</v>
      </c>
    </row>
    <row r="6920" spans="1:20">
      <c r="A6920">
        <v>6911</v>
      </c>
      <c r="B6920">
        <f>RAND()</f>
        <v>0</v>
      </c>
      <c r="C6920">
        <f>IF(B6920&lt;$W$41,3,IF(B6920&lt;$W$41+$W$42,4,5))</f>
        <v>0</v>
      </c>
      <c r="D6920">
        <f>NORMSINV(RAND())</f>
        <v>0</v>
      </c>
      <c r="E6920">
        <f>$W$25*EXP(($W$26-$W$28-0.5*$W$27^2)*C6920+$W$27*SQRT(C6920)*D6920)</f>
        <v>0</v>
      </c>
      <c r="F6920">
        <f>$W$30*(1+$W$31)^C6920</f>
        <v>0</v>
      </c>
      <c r="G6920">
        <f>$W$32*(1+$W$33)^C6920</f>
        <v>0</v>
      </c>
      <c r="H6920">
        <f>$W$34*(1+$W$35)^C6920</f>
        <v>0</v>
      </c>
      <c r="I6920">
        <f>MIN(E6920,F6920)</f>
        <v>0</v>
      </c>
      <c r="J6920">
        <f>MIN(E6920-I6920,G6920)</f>
        <v>0</v>
      </c>
      <c r="K6920">
        <f>MIN(E6920-I6920-J6920,H6920)</f>
        <v>0</v>
      </c>
      <c r="L6920">
        <f>E6920-I6920-J6920-K6920</f>
        <v>0</v>
      </c>
      <c r="M6920">
        <f>IF((I6920+J6920+(1-$W$36)*L6920)/$W$39&gt;=$W$38,1,0)</f>
        <v>0</v>
      </c>
      <c r="N6920">
        <f>IF(M6920=1,$W$37,$W$36)*L6920</f>
        <v>0</v>
      </c>
      <c r="O6920">
        <f>EXP(-$W$26*C6920)*I6920</f>
        <v>0</v>
      </c>
      <c r="P6920">
        <f>EXP(-$W$26*C6920)*J6920</f>
        <v>0</v>
      </c>
      <c r="Q6920">
        <f>EXP(-$W$26*C6920)*K6920</f>
        <v>0</v>
      </c>
      <c r="R6920">
        <f>EXP(-$W$26*C6920)*(L6920-N6920)</f>
        <v>0</v>
      </c>
      <c r="S6920">
        <f>EXP(-$W$26*C6920)*N6920</f>
        <v>0</v>
      </c>
      <c r="T6920">
        <f>EXP(-$W$26*C6920)*E6920</f>
        <v>0</v>
      </c>
    </row>
    <row r="6921" spans="1:20">
      <c r="A6921">
        <v>6912</v>
      </c>
      <c r="B6921">
        <f>RAND()</f>
        <v>0</v>
      </c>
      <c r="C6921">
        <f>IF(B6921&lt;$W$41,3,IF(B6921&lt;$W$41+$W$42,4,5))</f>
        <v>0</v>
      </c>
      <c r="D6921">
        <f>NORMSINV(RAND())</f>
        <v>0</v>
      </c>
      <c r="E6921">
        <f>$W$25*EXP(($W$26-$W$28-0.5*$W$27^2)*C6921+$W$27*SQRT(C6921)*D6921)</f>
        <v>0</v>
      </c>
      <c r="F6921">
        <f>$W$30*(1+$W$31)^C6921</f>
        <v>0</v>
      </c>
      <c r="G6921">
        <f>$W$32*(1+$W$33)^C6921</f>
        <v>0</v>
      </c>
      <c r="H6921">
        <f>$W$34*(1+$W$35)^C6921</f>
        <v>0</v>
      </c>
      <c r="I6921">
        <f>MIN(E6921,F6921)</f>
        <v>0</v>
      </c>
      <c r="J6921">
        <f>MIN(E6921-I6921,G6921)</f>
        <v>0</v>
      </c>
      <c r="K6921">
        <f>MIN(E6921-I6921-J6921,H6921)</f>
        <v>0</v>
      </c>
      <c r="L6921">
        <f>E6921-I6921-J6921-K6921</f>
        <v>0</v>
      </c>
      <c r="M6921">
        <f>IF((I6921+J6921+(1-$W$36)*L6921)/$W$39&gt;=$W$38,1,0)</f>
        <v>0</v>
      </c>
      <c r="N6921">
        <f>IF(M6921=1,$W$37,$W$36)*L6921</f>
        <v>0</v>
      </c>
      <c r="O6921">
        <f>EXP(-$W$26*C6921)*I6921</f>
        <v>0</v>
      </c>
      <c r="P6921">
        <f>EXP(-$W$26*C6921)*J6921</f>
        <v>0</v>
      </c>
      <c r="Q6921">
        <f>EXP(-$W$26*C6921)*K6921</f>
        <v>0</v>
      </c>
      <c r="R6921">
        <f>EXP(-$W$26*C6921)*(L6921-N6921)</f>
        <v>0</v>
      </c>
      <c r="S6921">
        <f>EXP(-$W$26*C6921)*N6921</f>
        <v>0</v>
      </c>
      <c r="T6921">
        <f>EXP(-$W$26*C6921)*E6921</f>
        <v>0</v>
      </c>
    </row>
    <row r="6922" spans="1:20">
      <c r="A6922">
        <v>6913</v>
      </c>
      <c r="B6922">
        <f>RAND()</f>
        <v>0</v>
      </c>
      <c r="C6922">
        <f>IF(B6922&lt;$W$41,3,IF(B6922&lt;$W$41+$W$42,4,5))</f>
        <v>0</v>
      </c>
      <c r="D6922">
        <f>NORMSINV(RAND())</f>
        <v>0</v>
      </c>
      <c r="E6922">
        <f>$W$25*EXP(($W$26-$W$28-0.5*$W$27^2)*C6922+$W$27*SQRT(C6922)*D6922)</f>
        <v>0</v>
      </c>
      <c r="F6922">
        <f>$W$30*(1+$W$31)^C6922</f>
        <v>0</v>
      </c>
      <c r="G6922">
        <f>$W$32*(1+$W$33)^C6922</f>
        <v>0</v>
      </c>
      <c r="H6922">
        <f>$W$34*(1+$W$35)^C6922</f>
        <v>0</v>
      </c>
      <c r="I6922">
        <f>MIN(E6922,F6922)</f>
        <v>0</v>
      </c>
      <c r="J6922">
        <f>MIN(E6922-I6922,G6922)</f>
        <v>0</v>
      </c>
      <c r="K6922">
        <f>MIN(E6922-I6922-J6922,H6922)</f>
        <v>0</v>
      </c>
      <c r="L6922">
        <f>E6922-I6922-J6922-K6922</f>
        <v>0</v>
      </c>
      <c r="M6922">
        <f>IF((I6922+J6922+(1-$W$36)*L6922)/$W$39&gt;=$W$38,1,0)</f>
        <v>0</v>
      </c>
      <c r="N6922">
        <f>IF(M6922=1,$W$37,$W$36)*L6922</f>
        <v>0</v>
      </c>
      <c r="O6922">
        <f>EXP(-$W$26*C6922)*I6922</f>
        <v>0</v>
      </c>
      <c r="P6922">
        <f>EXP(-$W$26*C6922)*J6922</f>
        <v>0</v>
      </c>
      <c r="Q6922">
        <f>EXP(-$W$26*C6922)*K6922</f>
        <v>0</v>
      </c>
      <c r="R6922">
        <f>EXP(-$W$26*C6922)*(L6922-N6922)</f>
        <v>0</v>
      </c>
      <c r="S6922">
        <f>EXP(-$W$26*C6922)*N6922</f>
        <v>0</v>
      </c>
      <c r="T6922">
        <f>EXP(-$W$26*C6922)*E6922</f>
        <v>0</v>
      </c>
    </row>
    <row r="6923" spans="1:20">
      <c r="A6923">
        <v>6914</v>
      </c>
      <c r="B6923">
        <f>RAND()</f>
        <v>0</v>
      </c>
      <c r="C6923">
        <f>IF(B6923&lt;$W$41,3,IF(B6923&lt;$W$41+$W$42,4,5))</f>
        <v>0</v>
      </c>
      <c r="D6923">
        <f>NORMSINV(RAND())</f>
        <v>0</v>
      </c>
      <c r="E6923">
        <f>$W$25*EXP(($W$26-$W$28-0.5*$W$27^2)*C6923+$W$27*SQRT(C6923)*D6923)</f>
        <v>0</v>
      </c>
      <c r="F6923">
        <f>$W$30*(1+$W$31)^C6923</f>
        <v>0</v>
      </c>
      <c r="G6923">
        <f>$W$32*(1+$W$33)^C6923</f>
        <v>0</v>
      </c>
      <c r="H6923">
        <f>$W$34*(1+$W$35)^C6923</f>
        <v>0</v>
      </c>
      <c r="I6923">
        <f>MIN(E6923,F6923)</f>
        <v>0</v>
      </c>
      <c r="J6923">
        <f>MIN(E6923-I6923,G6923)</f>
        <v>0</v>
      </c>
      <c r="K6923">
        <f>MIN(E6923-I6923-J6923,H6923)</f>
        <v>0</v>
      </c>
      <c r="L6923">
        <f>E6923-I6923-J6923-K6923</f>
        <v>0</v>
      </c>
      <c r="M6923">
        <f>IF((I6923+J6923+(1-$W$36)*L6923)/$W$39&gt;=$W$38,1,0)</f>
        <v>0</v>
      </c>
      <c r="N6923">
        <f>IF(M6923=1,$W$37,$W$36)*L6923</f>
        <v>0</v>
      </c>
      <c r="O6923">
        <f>EXP(-$W$26*C6923)*I6923</f>
        <v>0</v>
      </c>
      <c r="P6923">
        <f>EXP(-$W$26*C6923)*J6923</f>
        <v>0</v>
      </c>
      <c r="Q6923">
        <f>EXP(-$W$26*C6923)*K6923</f>
        <v>0</v>
      </c>
      <c r="R6923">
        <f>EXP(-$W$26*C6923)*(L6923-N6923)</f>
        <v>0</v>
      </c>
      <c r="S6923">
        <f>EXP(-$W$26*C6923)*N6923</f>
        <v>0</v>
      </c>
      <c r="T6923">
        <f>EXP(-$W$26*C6923)*E6923</f>
        <v>0</v>
      </c>
    </row>
    <row r="6924" spans="1:20">
      <c r="A6924">
        <v>6915</v>
      </c>
      <c r="B6924">
        <f>RAND()</f>
        <v>0</v>
      </c>
      <c r="C6924">
        <f>IF(B6924&lt;$W$41,3,IF(B6924&lt;$W$41+$W$42,4,5))</f>
        <v>0</v>
      </c>
      <c r="D6924">
        <f>NORMSINV(RAND())</f>
        <v>0</v>
      </c>
      <c r="E6924">
        <f>$W$25*EXP(($W$26-$W$28-0.5*$W$27^2)*C6924+$W$27*SQRT(C6924)*D6924)</f>
        <v>0</v>
      </c>
      <c r="F6924">
        <f>$W$30*(1+$W$31)^C6924</f>
        <v>0</v>
      </c>
      <c r="G6924">
        <f>$W$32*(1+$W$33)^C6924</f>
        <v>0</v>
      </c>
      <c r="H6924">
        <f>$W$34*(1+$W$35)^C6924</f>
        <v>0</v>
      </c>
      <c r="I6924">
        <f>MIN(E6924,F6924)</f>
        <v>0</v>
      </c>
      <c r="J6924">
        <f>MIN(E6924-I6924,G6924)</f>
        <v>0</v>
      </c>
      <c r="K6924">
        <f>MIN(E6924-I6924-J6924,H6924)</f>
        <v>0</v>
      </c>
      <c r="L6924">
        <f>E6924-I6924-J6924-K6924</f>
        <v>0</v>
      </c>
      <c r="M6924">
        <f>IF((I6924+J6924+(1-$W$36)*L6924)/$W$39&gt;=$W$38,1,0)</f>
        <v>0</v>
      </c>
      <c r="N6924">
        <f>IF(M6924=1,$W$37,$W$36)*L6924</f>
        <v>0</v>
      </c>
      <c r="O6924">
        <f>EXP(-$W$26*C6924)*I6924</f>
        <v>0</v>
      </c>
      <c r="P6924">
        <f>EXP(-$W$26*C6924)*J6924</f>
        <v>0</v>
      </c>
      <c r="Q6924">
        <f>EXP(-$W$26*C6924)*K6924</f>
        <v>0</v>
      </c>
      <c r="R6924">
        <f>EXP(-$W$26*C6924)*(L6924-N6924)</f>
        <v>0</v>
      </c>
      <c r="S6924">
        <f>EXP(-$W$26*C6924)*N6924</f>
        <v>0</v>
      </c>
      <c r="T6924">
        <f>EXP(-$W$26*C6924)*E6924</f>
        <v>0</v>
      </c>
    </row>
    <row r="6925" spans="1:20">
      <c r="A6925">
        <v>6916</v>
      </c>
      <c r="B6925">
        <f>RAND()</f>
        <v>0</v>
      </c>
      <c r="C6925">
        <f>IF(B6925&lt;$W$41,3,IF(B6925&lt;$W$41+$W$42,4,5))</f>
        <v>0</v>
      </c>
      <c r="D6925">
        <f>NORMSINV(RAND())</f>
        <v>0</v>
      </c>
      <c r="E6925">
        <f>$W$25*EXP(($W$26-$W$28-0.5*$W$27^2)*C6925+$W$27*SQRT(C6925)*D6925)</f>
        <v>0</v>
      </c>
      <c r="F6925">
        <f>$W$30*(1+$W$31)^C6925</f>
        <v>0</v>
      </c>
      <c r="G6925">
        <f>$W$32*(1+$W$33)^C6925</f>
        <v>0</v>
      </c>
      <c r="H6925">
        <f>$W$34*(1+$W$35)^C6925</f>
        <v>0</v>
      </c>
      <c r="I6925">
        <f>MIN(E6925,F6925)</f>
        <v>0</v>
      </c>
      <c r="J6925">
        <f>MIN(E6925-I6925,G6925)</f>
        <v>0</v>
      </c>
      <c r="K6925">
        <f>MIN(E6925-I6925-J6925,H6925)</f>
        <v>0</v>
      </c>
      <c r="L6925">
        <f>E6925-I6925-J6925-K6925</f>
        <v>0</v>
      </c>
      <c r="M6925">
        <f>IF((I6925+J6925+(1-$W$36)*L6925)/$W$39&gt;=$W$38,1,0)</f>
        <v>0</v>
      </c>
      <c r="N6925">
        <f>IF(M6925=1,$W$37,$W$36)*L6925</f>
        <v>0</v>
      </c>
      <c r="O6925">
        <f>EXP(-$W$26*C6925)*I6925</f>
        <v>0</v>
      </c>
      <c r="P6925">
        <f>EXP(-$W$26*C6925)*J6925</f>
        <v>0</v>
      </c>
      <c r="Q6925">
        <f>EXP(-$W$26*C6925)*K6925</f>
        <v>0</v>
      </c>
      <c r="R6925">
        <f>EXP(-$W$26*C6925)*(L6925-N6925)</f>
        <v>0</v>
      </c>
      <c r="S6925">
        <f>EXP(-$W$26*C6925)*N6925</f>
        <v>0</v>
      </c>
      <c r="T6925">
        <f>EXP(-$W$26*C6925)*E6925</f>
        <v>0</v>
      </c>
    </row>
    <row r="6926" spans="1:20">
      <c r="A6926">
        <v>6917</v>
      </c>
      <c r="B6926">
        <f>RAND()</f>
        <v>0</v>
      </c>
      <c r="C6926">
        <f>IF(B6926&lt;$W$41,3,IF(B6926&lt;$W$41+$W$42,4,5))</f>
        <v>0</v>
      </c>
      <c r="D6926">
        <f>NORMSINV(RAND())</f>
        <v>0</v>
      </c>
      <c r="E6926">
        <f>$W$25*EXP(($W$26-$W$28-0.5*$W$27^2)*C6926+$W$27*SQRT(C6926)*D6926)</f>
        <v>0</v>
      </c>
      <c r="F6926">
        <f>$W$30*(1+$W$31)^C6926</f>
        <v>0</v>
      </c>
      <c r="G6926">
        <f>$W$32*(1+$W$33)^C6926</f>
        <v>0</v>
      </c>
      <c r="H6926">
        <f>$W$34*(1+$W$35)^C6926</f>
        <v>0</v>
      </c>
      <c r="I6926">
        <f>MIN(E6926,F6926)</f>
        <v>0</v>
      </c>
      <c r="J6926">
        <f>MIN(E6926-I6926,G6926)</f>
        <v>0</v>
      </c>
      <c r="K6926">
        <f>MIN(E6926-I6926-J6926,H6926)</f>
        <v>0</v>
      </c>
      <c r="L6926">
        <f>E6926-I6926-J6926-K6926</f>
        <v>0</v>
      </c>
      <c r="M6926">
        <f>IF((I6926+J6926+(1-$W$36)*L6926)/$W$39&gt;=$W$38,1,0)</f>
        <v>0</v>
      </c>
      <c r="N6926">
        <f>IF(M6926=1,$W$37,$W$36)*L6926</f>
        <v>0</v>
      </c>
      <c r="O6926">
        <f>EXP(-$W$26*C6926)*I6926</f>
        <v>0</v>
      </c>
      <c r="P6926">
        <f>EXP(-$W$26*C6926)*J6926</f>
        <v>0</v>
      </c>
      <c r="Q6926">
        <f>EXP(-$W$26*C6926)*K6926</f>
        <v>0</v>
      </c>
      <c r="R6926">
        <f>EXP(-$W$26*C6926)*(L6926-N6926)</f>
        <v>0</v>
      </c>
      <c r="S6926">
        <f>EXP(-$W$26*C6926)*N6926</f>
        <v>0</v>
      </c>
      <c r="T6926">
        <f>EXP(-$W$26*C6926)*E6926</f>
        <v>0</v>
      </c>
    </row>
    <row r="6927" spans="1:20">
      <c r="A6927">
        <v>6918</v>
      </c>
      <c r="B6927">
        <f>RAND()</f>
        <v>0</v>
      </c>
      <c r="C6927">
        <f>IF(B6927&lt;$W$41,3,IF(B6927&lt;$W$41+$W$42,4,5))</f>
        <v>0</v>
      </c>
      <c r="D6927">
        <f>NORMSINV(RAND())</f>
        <v>0</v>
      </c>
      <c r="E6927">
        <f>$W$25*EXP(($W$26-$W$28-0.5*$W$27^2)*C6927+$W$27*SQRT(C6927)*D6927)</f>
        <v>0</v>
      </c>
      <c r="F6927">
        <f>$W$30*(1+$W$31)^C6927</f>
        <v>0</v>
      </c>
      <c r="G6927">
        <f>$W$32*(1+$W$33)^C6927</f>
        <v>0</v>
      </c>
      <c r="H6927">
        <f>$W$34*(1+$W$35)^C6927</f>
        <v>0</v>
      </c>
      <c r="I6927">
        <f>MIN(E6927,F6927)</f>
        <v>0</v>
      </c>
      <c r="J6927">
        <f>MIN(E6927-I6927,G6927)</f>
        <v>0</v>
      </c>
      <c r="K6927">
        <f>MIN(E6927-I6927-J6927,H6927)</f>
        <v>0</v>
      </c>
      <c r="L6927">
        <f>E6927-I6927-J6927-K6927</f>
        <v>0</v>
      </c>
      <c r="M6927">
        <f>IF((I6927+J6927+(1-$W$36)*L6927)/$W$39&gt;=$W$38,1,0)</f>
        <v>0</v>
      </c>
      <c r="N6927">
        <f>IF(M6927=1,$W$37,$W$36)*L6927</f>
        <v>0</v>
      </c>
      <c r="O6927">
        <f>EXP(-$W$26*C6927)*I6927</f>
        <v>0</v>
      </c>
      <c r="P6927">
        <f>EXP(-$W$26*C6927)*J6927</f>
        <v>0</v>
      </c>
      <c r="Q6927">
        <f>EXP(-$W$26*C6927)*K6927</f>
        <v>0</v>
      </c>
      <c r="R6927">
        <f>EXP(-$W$26*C6927)*(L6927-N6927)</f>
        <v>0</v>
      </c>
      <c r="S6927">
        <f>EXP(-$W$26*C6927)*N6927</f>
        <v>0</v>
      </c>
      <c r="T6927">
        <f>EXP(-$W$26*C6927)*E6927</f>
        <v>0</v>
      </c>
    </row>
    <row r="6928" spans="1:20">
      <c r="A6928">
        <v>6919</v>
      </c>
      <c r="B6928">
        <f>RAND()</f>
        <v>0</v>
      </c>
      <c r="C6928">
        <f>IF(B6928&lt;$W$41,3,IF(B6928&lt;$W$41+$W$42,4,5))</f>
        <v>0</v>
      </c>
      <c r="D6928">
        <f>NORMSINV(RAND())</f>
        <v>0</v>
      </c>
      <c r="E6928">
        <f>$W$25*EXP(($W$26-$W$28-0.5*$W$27^2)*C6928+$W$27*SQRT(C6928)*D6928)</f>
        <v>0</v>
      </c>
      <c r="F6928">
        <f>$W$30*(1+$W$31)^C6928</f>
        <v>0</v>
      </c>
      <c r="G6928">
        <f>$W$32*(1+$W$33)^C6928</f>
        <v>0</v>
      </c>
      <c r="H6928">
        <f>$W$34*(1+$W$35)^C6928</f>
        <v>0</v>
      </c>
      <c r="I6928">
        <f>MIN(E6928,F6928)</f>
        <v>0</v>
      </c>
      <c r="J6928">
        <f>MIN(E6928-I6928,G6928)</f>
        <v>0</v>
      </c>
      <c r="K6928">
        <f>MIN(E6928-I6928-J6928,H6928)</f>
        <v>0</v>
      </c>
      <c r="L6928">
        <f>E6928-I6928-J6928-K6928</f>
        <v>0</v>
      </c>
      <c r="M6928">
        <f>IF((I6928+J6928+(1-$W$36)*L6928)/$W$39&gt;=$W$38,1,0)</f>
        <v>0</v>
      </c>
      <c r="N6928">
        <f>IF(M6928=1,$W$37,$W$36)*L6928</f>
        <v>0</v>
      </c>
      <c r="O6928">
        <f>EXP(-$W$26*C6928)*I6928</f>
        <v>0</v>
      </c>
      <c r="P6928">
        <f>EXP(-$W$26*C6928)*J6928</f>
        <v>0</v>
      </c>
      <c r="Q6928">
        <f>EXP(-$W$26*C6928)*K6928</f>
        <v>0</v>
      </c>
      <c r="R6928">
        <f>EXP(-$W$26*C6928)*(L6928-N6928)</f>
        <v>0</v>
      </c>
      <c r="S6928">
        <f>EXP(-$W$26*C6928)*N6928</f>
        <v>0</v>
      </c>
      <c r="T6928">
        <f>EXP(-$W$26*C6928)*E6928</f>
        <v>0</v>
      </c>
    </row>
    <row r="6929" spans="1:20">
      <c r="A6929">
        <v>6920</v>
      </c>
      <c r="B6929">
        <f>RAND()</f>
        <v>0</v>
      </c>
      <c r="C6929">
        <f>IF(B6929&lt;$W$41,3,IF(B6929&lt;$W$41+$W$42,4,5))</f>
        <v>0</v>
      </c>
      <c r="D6929">
        <f>NORMSINV(RAND())</f>
        <v>0</v>
      </c>
      <c r="E6929">
        <f>$W$25*EXP(($W$26-$W$28-0.5*$W$27^2)*C6929+$W$27*SQRT(C6929)*D6929)</f>
        <v>0</v>
      </c>
      <c r="F6929">
        <f>$W$30*(1+$W$31)^C6929</f>
        <v>0</v>
      </c>
      <c r="G6929">
        <f>$W$32*(1+$W$33)^C6929</f>
        <v>0</v>
      </c>
      <c r="H6929">
        <f>$W$34*(1+$W$35)^C6929</f>
        <v>0</v>
      </c>
      <c r="I6929">
        <f>MIN(E6929,F6929)</f>
        <v>0</v>
      </c>
      <c r="J6929">
        <f>MIN(E6929-I6929,G6929)</f>
        <v>0</v>
      </c>
      <c r="K6929">
        <f>MIN(E6929-I6929-J6929,H6929)</f>
        <v>0</v>
      </c>
      <c r="L6929">
        <f>E6929-I6929-J6929-K6929</f>
        <v>0</v>
      </c>
      <c r="M6929">
        <f>IF((I6929+J6929+(1-$W$36)*L6929)/$W$39&gt;=$W$38,1,0)</f>
        <v>0</v>
      </c>
      <c r="N6929">
        <f>IF(M6929=1,$W$37,$W$36)*L6929</f>
        <v>0</v>
      </c>
      <c r="O6929">
        <f>EXP(-$W$26*C6929)*I6929</f>
        <v>0</v>
      </c>
      <c r="P6929">
        <f>EXP(-$W$26*C6929)*J6929</f>
        <v>0</v>
      </c>
      <c r="Q6929">
        <f>EXP(-$W$26*C6929)*K6929</f>
        <v>0</v>
      </c>
      <c r="R6929">
        <f>EXP(-$W$26*C6929)*(L6929-N6929)</f>
        <v>0</v>
      </c>
      <c r="S6929">
        <f>EXP(-$W$26*C6929)*N6929</f>
        <v>0</v>
      </c>
      <c r="T6929">
        <f>EXP(-$W$26*C6929)*E6929</f>
        <v>0</v>
      </c>
    </row>
    <row r="6930" spans="1:20">
      <c r="A6930">
        <v>6921</v>
      </c>
      <c r="B6930">
        <f>RAND()</f>
        <v>0</v>
      </c>
      <c r="C6930">
        <f>IF(B6930&lt;$W$41,3,IF(B6930&lt;$W$41+$W$42,4,5))</f>
        <v>0</v>
      </c>
      <c r="D6930">
        <f>NORMSINV(RAND())</f>
        <v>0</v>
      </c>
      <c r="E6930">
        <f>$W$25*EXP(($W$26-$W$28-0.5*$W$27^2)*C6930+$W$27*SQRT(C6930)*D6930)</f>
        <v>0</v>
      </c>
      <c r="F6930">
        <f>$W$30*(1+$W$31)^C6930</f>
        <v>0</v>
      </c>
      <c r="G6930">
        <f>$W$32*(1+$W$33)^C6930</f>
        <v>0</v>
      </c>
      <c r="H6930">
        <f>$W$34*(1+$W$35)^C6930</f>
        <v>0</v>
      </c>
      <c r="I6930">
        <f>MIN(E6930,F6930)</f>
        <v>0</v>
      </c>
      <c r="J6930">
        <f>MIN(E6930-I6930,G6930)</f>
        <v>0</v>
      </c>
      <c r="K6930">
        <f>MIN(E6930-I6930-J6930,H6930)</f>
        <v>0</v>
      </c>
      <c r="L6930">
        <f>E6930-I6930-J6930-K6930</f>
        <v>0</v>
      </c>
      <c r="M6930">
        <f>IF((I6930+J6930+(1-$W$36)*L6930)/$W$39&gt;=$W$38,1,0)</f>
        <v>0</v>
      </c>
      <c r="N6930">
        <f>IF(M6930=1,$W$37,$W$36)*L6930</f>
        <v>0</v>
      </c>
      <c r="O6930">
        <f>EXP(-$W$26*C6930)*I6930</f>
        <v>0</v>
      </c>
      <c r="P6930">
        <f>EXP(-$W$26*C6930)*J6930</f>
        <v>0</v>
      </c>
      <c r="Q6930">
        <f>EXP(-$W$26*C6930)*K6930</f>
        <v>0</v>
      </c>
      <c r="R6930">
        <f>EXP(-$W$26*C6930)*(L6930-N6930)</f>
        <v>0</v>
      </c>
      <c r="S6930">
        <f>EXP(-$W$26*C6930)*N6930</f>
        <v>0</v>
      </c>
      <c r="T6930">
        <f>EXP(-$W$26*C6930)*E6930</f>
        <v>0</v>
      </c>
    </row>
    <row r="6931" spans="1:20">
      <c r="A6931">
        <v>6922</v>
      </c>
      <c r="B6931">
        <f>RAND()</f>
        <v>0</v>
      </c>
      <c r="C6931">
        <f>IF(B6931&lt;$W$41,3,IF(B6931&lt;$W$41+$W$42,4,5))</f>
        <v>0</v>
      </c>
      <c r="D6931">
        <f>NORMSINV(RAND())</f>
        <v>0</v>
      </c>
      <c r="E6931">
        <f>$W$25*EXP(($W$26-$W$28-0.5*$W$27^2)*C6931+$W$27*SQRT(C6931)*D6931)</f>
        <v>0</v>
      </c>
      <c r="F6931">
        <f>$W$30*(1+$W$31)^C6931</f>
        <v>0</v>
      </c>
      <c r="G6931">
        <f>$W$32*(1+$W$33)^C6931</f>
        <v>0</v>
      </c>
      <c r="H6931">
        <f>$W$34*(1+$W$35)^C6931</f>
        <v>0</v>
      </c>
      <c r="I6931">
        <f>MIN(E6931,F6931)</f>
        <v>0</v>
      </c>
      <c r="J6931">
        <f>MIN(E6931-I6931,G6931)</f>
        <v>0</v>
      </c>
      <c r="K6931">
        <f>MIN(E6931-I6931-J6931,H6931)</f>
        <v>0</v>
      </c>
      <c r="L6931">
        <f>E6931-I6931-J6931-K6931</f>
        <v>0</v>
      </c>
      <c r="M6931">
        <f>IF((I6931+J6931+(1-$W$36)*L6931)/$W$39&gt;=$W$38,1,0)</f>
        <v>0</v>
      </c>
      <c r="N6931">
        <f>IF(M6931=1,$W$37,$W$36)*L6931</f>
        <v>0</v>
      </c>
      <c r="O6931">
        <f>EXP(-$W$26*C6931)*I6931</f>
        <v>0</v>
      </c>
      <c r="P6931">
        <f>EXP(-$W$26*C6931)*J6931</f>
        <v>0</v>
      </c>
      <c r="Q6931">
        <f>EXP(-$W$26*C6931)*K6931</f>
        <v>0</v>
      </c>
      <c r="R6931">
        <f>EXP(-$W$26*C6931)*(L6931-N6931)</f>
        <v>0</v>
      </c>
      <c r="S6931">
        <f>EXP(-$W$26*C6931)*N6931</f>
        <v>0</v>
      </c>
      <c r="T6931">
        <f>EXP(-$W$26*C6931)*E6931</f>
        <v>0</v>
      </c>
    </row>
    <row r="6932" spans="1:20">
      <c r="A6932">
        <v>6923</v>
      </c>
      <c r="B6932">
        <f>RAND()</f>
        <v>0</v>
      </c>
      <c r="C6932">
        <f>IF(B6932&lt;$W$41,3,IF(B6932&lt;$W$41+$W$42,4,5))</f>
        <v>0</v>
      </c>
      <c r="D6932">
        <f>NORMSINV(RAND())</f>
        <v>0</v>
      </c>
      <c r="E6932">
        <f>$W$25*EXP(($W$26-$W$28-0.5*$W$27^2)*C6932+$W$27*SQRT(C6932)*D6932)</f>
        <v>0</v>
      </c>
      <c r="F6932">
        <f>$W$30*(1+$W$31)^C6932</f>
        <v>0</v>
      </c>
      <c r="G6932">
        <f>$W$32*(1+$W$33)^C6932</f>
        <v>0</v>
      </c>
      <c r="H6932">
        <f>$W$34*(1+$W$35)^C6932</f>
        <v>0</v>
      </c>
      <c r="I6932">
        <f>MIN(E6932,F6932)</f>
        <v>0</v>
      </c>
      <c r="J6932">
        <f>MIN(E6932-I6932,G6932)</f>
        <v>0</v>
      </c>
      <c r="K6932">
        <f>MIN(E6932-I6932-J6932,H6932)</f>
        <v>0</v>
      </c>
      <c r="L6932">
        <f>E6932-I6932-J6932-K6932</f>
        <v>0</v>
      </c>
      <c r="M6932">
        <f>IF((I6932+J6932+(1-$W$36)*L6932)/$W$39&gt;=$W$38,1,0)</f>
        <v>0</v>
      </c>
      <c r="N6932">
        <f>IF(M6932=1,$W$37,$W$36)*L6932</f>
        <v>0</v>
      </c>
      <c r="O6932">
        <f>EXP(-$W$26*C6932)*I6932</f>
        <v>0</v>
      </c>
      <c r="P6932">
        <f>EXP(-$W$26*C6932)*J6932</f>
        <v>0</v>
      </c>
      <c r="Q6932">
        <f>EXP(-$W$26*C6932)*K6932</f>
        <v>0</v>
      </c>
      <c r="R6932">
        <f>EXP(-$W$26*C6932)*(L6932-N6932)</f>
        <v>0</v>
      </c>
      <c r="S6932">
        <f>EXP(-$W$26*C6932)*N6932</f>
        <v>0</v>
      </c>
      <c r="T6932">
        <f>EXP(-$W$26*C6932)*E6932</f>
        <v>0</v>
      </c>
    </row>
    <row r="6933" spans="1:20">
      <c r="A6933">
        <v>6924</v>
      </c>
      <c r="B6933">
        <f>RAND()</f>
        <v>0</v>
      </c>
      <c r="C6933">
        <f>IF(B6933&lt;$W$41,3,IF(B6933&lt;$W$41+$W$42,4,5))</f>
        <v>0</v>
      </c>
      <c r="D6933">
        <f>NORMSINV(RAND())</f>
        <v>0</v>
      </c>
      <c r="E6933">
        <f>$W$25*EXP(($W$26-$W$28-0.5*$W$27^2)*C6933+$W$27*SQRT(C6933)*D6933)</f>
        <v>0</v>
      </c>
      <c r="F6933">
        <f>$W$30*(1+$W$31)^C6933</f>
        <v>0</v>
      </c>
      <c r="G6933">
        <f>$W$32*(1+$W$33)^C6933</f>
        <v>0</v>
      </c>
      <c r="H6933">
        <f>$W$34*(1+$W$35)^C6933</f>
        <v>0</v>
      </c>
      <c r="I6933">
        <f>MIN(E6933,F6933)</f>
        <v>0</v>
      </c>
      <c r="J6933">
        <f>MIN(E6933-I6933,G6933)</f>
        <v>0</v>
      </c>
      <c r="K6933">
        <f>MIN(E6933-I6933-J6933,H6933)</f>
        <v>0</v>
      </c>
      <c r="L6933">
        <f>E6933-I6933-J6933-K6933</f>
        <v>0</v>
      </c>
      <c r="M6933">
        <f>IF((I6933+J6933+(1-$W$36)*L6933)/$W$39&gt;=$W$38,1,0)</f>
        <v>0</v>
      </c>
      <c r="N6933">
        <f>IF(M6933=1,$W$37,$W$36)*L6933</f>
        <v>0</v>
      </c>
      <c r="O6933">
        <f>EXP(-$W$26*C6933)*I6933</f>
        <v>0</v>
      </c>
      <c r="P6933">
        <f>EXP(-$W$26*C6933)*J6933</f>
        <v>0</v>
      </c>
      <c r="Q6933">
        <f>EXP(-$W$26*C6933)*K6933</f>
        <v>0</v>
      </c>
      <c r="R6933">
        <f>EXP(-$W$26*C6933)*(L6933-N6933)</f>
        <v>0</v>
      </c>
      <c r="S6933">
        <f>EXP(-$W$26*C6933)*N6933</f>
        <v>0</v>
      </c>
      <c r="T6933">
        <f>EXP(-$W$26*C6933)*E6933</f>
        <v>0</v>
      </c>
    </row>
    <row r="6934" spans="1:20">
      <c r="A6934">
        <v>6925</v>
      </c>
      <c r="B6934">
        <f>RAND()</f>
        <v>0</v>
      </c>
      <c r="C6934">
        <f>IF(B6934&lt;$W$41,3,IF(B6934&lt;$W$41+$W$42,4,5))</f>
        <v>0</v>
      </c>
      <c r="D6934">
        <f>NORMSINV(RAND())</f>
        <v>0</v>
      </c>
      <c r="E6934">
        <f>$W$25*EXP(($W$26-$W$28-0.5*$W$27^2)*C6934+$W$27*SQRT(C6934)*D6934)</f>
        <v>0</v>
      </c>
      <c r="F6934">
        <f>$W$30*(1+$W$31)^C6934</f>
        <v>0</v>
      </c>
      <c r="G6934">
        <f>$W$32*(1+$W$33)^C6934</f>
        <v>0</v>
      </c>
      <c r="H6934">
        <f>$W$34*(1+$W$35)^C6934</f>
        <v>0</v>
      </c>
      <c r="I6934">
        <f>MIN(E6934,F6934)</f>
        <v>0</v>
      </c>
      <c r="J6934">
        <f>MIN(E6934-I6934,G6934)</f>
        <v>0</v>
      </c>
      <c r="K6934">
        <f>MIN(E6934-I6934-J6934,H6934)</f>
        <v>0</v>
      </c>
      <c r="L6934">
        <f>E6934-I6934-J6934-K6934</f>
        <v>0</v>
      </c>
      <c r="M6934">
        <f>IF((I6934+J6934+(1-$W$36)*L6934)/$W$39&gt;=$W$38,1,0)</f>
        <v>0</v>
      </c>
      <c r="N6934">
        <f>IF(M6934=1,$W$37,$W$36)*L6934</f>
        <v>0</v>
      </c>
      <c r="O6934">
        <f>EXP(-$W$26*C6934)*I6934</f>
        <v>0</v>
      </c>
      <c r="P6934">
        <f>EXP(-$W$26*C6934)*J6934</f>
        <v>0</v>
      </c>
      <c r="Q6934">
        <f>EXP(-$W$26*C6934)*K6934</f>
        <v>0</v>
      </c>
      <c r="R6934">
        <f>EXP(-$W$26*C6934)*(L6934-N6934)</f>
        <v>0</v>
      </c>
      <c r="S6934">
        <f>EXP(-$W$26*C6934)*N6934</f>
        <v>0</v>
      </c>
      <c r="T6934">
        <f>EXP(-$W$26*C6934)*E6934</f>
        <v>0</v>
      </c>
    </row>
    <row r="6935" spans="1:20">
      <c r="A6935">
        <v>6926</v>
      </c>
      <c r="B6935">
        <f>RAND()</f>
        <v>0</v>
      </c>
      <c r="C6935">
        <f>IF(B6935&lt;$W$41,3,IF(B6935&lt;$W$41+$W$42,4,5))</f>
        <v>0</v>
      </c>
      <c r="D6935">
        <f>NORMSINV(RAND())</f>
        <v>0</v>
      </c>
      <c r="E6935">
        <f>$W$25*EXP(($W$26-$W$28-0.5*$W$27^2)*C6935+$W$27*SQRT(C6935)*D6935)</f>
        <v>0</v>
      </c>
      <c r="F6935">
        <f>$W$30*(1+$W$31)^C6935</f>
        <v>0</v>
      </c>
      <c r="G6935">
        <f>$W$32*(1+$W$33)^C6935</f>
        <v>0</v>
      </c>
      <c r="H6935">
        <f>$W$34*(1+$W$35)^C6935</f>
        <v>0</v>
      </c>
      <c r="I6935">
        <f>MIN(E6935,F6935)</f>
        <v>0</v>
      </c>
      <c r="J6935">
        <f>MIN(E6935-I6935,G6935)</f>
        <v>0</v>
      </c>
      <c r="K6935">
        <f>MIN(E6935-I6935-J6935,H6935)</f>
        <v>0</v>
      </c>
      <c r="L6935">
        <f>E6935-I6935-J6935-K6935</f>
        <v>0</v>
      </c>
      <c r="M6935">
        <f>IF((I6935+J6935+(1-$W$36)*L6935)/$W$39&gt;=$W$38,1,0)</f>
        <v>0</v>
      </c>
      <c r="N6935">
        <f>IF(M6935=1,$W$37,$W$36)*L6935</f>
        <v>0</v>
      </c>
      <c r="O6935">
        <f>EXP(-$W$26*C6935)*I6935</f>
        <v>0</v>
      </c>
      <c r="P6935">
        <f>EXP(-$W$26*C6935)*J6935</f>
        <v>0</v>
      </c>
      <c r="Q6935">
        <f>EXP(-$W$26*C6935)*K6935</f>
        <v>0</v>
      </c>
      <c r="R6935">
        <f>EXP(-$W$26*C6935)*(L6935-N6935)</f>
        <v>0</v>
      </c>
      <c r="S6935">
        <f>EXP(-$W$26*C6935)*N6935</f>
        <v>0</v>
      </c>
      <c r="T6935">
        <f>EXP(-$W$26*C6935)*E6935</f>
        <v>0</v>
      </c>
    </row>
    <row r="6936" spans="1:20">
      <c r="A6936">
        <v>6927</v>
      </c>
      <c r="B6936">
        <f>RAND()</f>
        <v>0</v>
      </c>
      <c r="C6936">
        <f>IF(B6936&lt;$W$41,3,IF(B6936&lt;$W$41+$W$42,4,5))</f>
        <v>0</v>
      </c>
      <c r="D6936">
        <f>NORMSINV(RAND())</f>
        <v>0</v>
      </c>
      <c r="E6936">
        <f>$W$25*EXP(($W$26-$W$28-0.5*$W$27^2)*C6936+$W$27*SQRT(C6936)*D6936)</f>
        <v>0</v>
      </c>
      <c r="F6936">
        <f>$W$30*(1+$W$31)^C6936</f>
        <v>0</v>
      </c>
      <c r="G6936">
        <f>$W$32*(1+$W$33)^C6936</f>
        <v>0</v>
      </c>
      <c r="H6936">
        <f>$W$34*(1+$W$35)^C6936</f>
        <v>0</v>
      </c>
      <c r="I6936">
        <f>MIN(E6936,F6936)</f>
        <v>0</v>
      </c>
      <c r="J6936">
        <f>MIN(E6936-I6936,G6936)</f>
        <v>0</v>
      </c>
      <c r="K6936">
        <f>MIN(E6936-I6936-J6936,H6936)</f>
        <v>0</v>
      </c>
      <c r="L6936">
        <f>E6936-I6936-J6936-K6936</f>
        <v>0</v>
      </c>
      <c r="M6936">
        <f>IF((I6936+J6936+(1-$W$36)*L6936)/$W$39&gt;=$W$38,1,0)</f>
        <v>0</v>
      </c>
      <c r="N6936">
        <f>IF(M6936=1,$W$37,$W$36)*L6936</f>
        <v>0</v>
      </c>
      <c r="O6936">
        <f>EXP(-$W$26*C6936)*I6936</f>
        <v>0</v>
      </c>
      <c r="P6936">
        <f>EXP(-$W$26*C6936)*J6936</f>
        <v>0</v>
      </c>
      <c r="Q6936">
        <f>EXP(-$W$26*C6936)*K6936</f>
        <v>0</v>
      </c>
      <c r="R6936">
        <f>EXP(-$W$26*C6936)*(L6936-N6936)</f>
        <v>0</v>
      </c>
      <c r="S6936">
        <f>EXP(-$W$26*C6936)*N6936</f>
        <v>0</v>
      </c>
      <c r="T6936">
        <f>EXP(-$W$26*C6936)*E6936</f>
        <v>0</v>
      </c>
    </row>
    <row r="6937" spans="1:20">
      <c r="A6937">
        <v>6928</v>
      </c>
      <c r="B6937">
        <f>RAND()</f>
        <v>0</v>
      </c>
      <c r="C6937">
        <f>IF(B6937&lt;$W$41,3,IF(B6937&lt;$W$41+$W$42,4,5))</f>
        <v>0</v>
      </c>
      <c r="D6937">
        <f>NORMSINV(RAND())</f>
        <v>0</v>
      </c>
      <c r="E6937">
        <f>$W$25*EXP(($W$26-$W$28-0.5*$W$27^2)*C6937+$W$27*SQRT(C6937)*D6937)</f>
        <v>0</v>
      </c>
      <c r="F6937">
        <f>$W$30*(1+$W$31)^C6937</f>
        <v>0</v>
      </c>
      <c r="G6937">
        <f>$W$32*(1+$W$33)^C6937</f>
        <v>0</v>
      </c>
      <c r="H6937">
        <f>$W$34*(1+$W$35)^C6937</f>
        <v>0</v>
      </c>
      <c r="I6937">
        <f>MIN(E6937,F6937)</f>
        <v>0</v>
      </c>
      <c r="J6937">
        <f>MIN(E6937-I6937,G6937)</f>
        <v>0</v>
      </c>
      <c r="K6937">
        <f>MIN(E6937-I6937-J6937,H6937)</f>
        <v>0</v>
      </c>
      <c r="L6937">
        <f>E6937-I6937-J6937-K6937</f>
        <v>0</v>
      </c>
      <c r="M6937">
        <f>IF((I6937+J6937+(1-$W$36)*L6937)/$W$39&gt;=$W$38,1,0)</f>
        <v>0</v>
      </c>
      <c r="N6937">
        <f>IF(M6937=1,$W$37,$W$36)*L6937</f>
        <v>0</v>
      </c>
      <c r="O6937">
        <f>EXP(-$W$26*C6937)*I6937</f>
        <v>0</v>
      </c>
      <c r="P6937">
        <f>EXP(-$W$26*C6937)*J6937</f>
        <v>0</v>
      </c>
      <c r="Q6937">
        <f>EXP(-$W$26*C6937)*K6937</f>
        <v>0</v>
      </c>
      <c r="R6937">
        <f>EXP(-$W$26*C6937)*(L6937-N6937)</f>
        <v>0</v>
      </c>
      <c r="S6937">
        <f>EXP(-$W$26*C6937)*N6937</f>
        <v>0</v>
      </c>
      <c r="T6937">
        <f>EXP(-$W$26*C6937)*E6937</f>
        <v>0</v>
      </c>
    </row>
    <row r="6938" spans="1:20">
      <c r="A6938">
        <v>6929</v>
      </c>
      <c r="B6938">
        <f>RAND()</f>
        <v>0</v>
      </c>
      <c r="C6938">
        <f>IF(B6938&lt;$W$41,3,IF(B6938&lt;$W$41+$W$42,4,5))</f>
        <v>0</v>
      </c>
      <c r="D6938">
        <f>NORMSINV(RAND())</f>
        <v>0</v>
      </c>
      <c r="E6938">
        <f>$W$25*EXP(($W$26-$W$28-0.5*$W$27^2)*C6938+$W$27*SQRT(C6938)*D6938)</f>
        <v>0</v>
      </c>
      <c r="F6938">
        <f>$W$30*(1+$W$31)^C6938</f>
        <v>0</v>
      </c>
      <c r="G6938">
        <f>$W$32*(1+$W$33)^C6938</f>
        <v>0</v>
      </c>
      <c r="H6938">
        <f>$W$34*(1+$W$35)^C6938</f>
        <v>0</v>
      </c>
      <c r="I6938">
        <f>MIN(E6938,F6938)</f>
        <v>0</v>
      </c>
      <c r="J6938">
        <f>MIN(E6938-I6938,G6938)</f>
        <v>0</v>
      </c>
      <c r="K6938">
        <f>MIN(E6938-I6938-J6938,H6938)</f>
        <v>0</v>
      </c>
      <c r="L6938">
        <f>E6938-I6938-J6938-K6938</f>
        <v>0</v>
      </c>
      <c r="M6938">
        <f>IF((I6938+J6938+(1-$W$36)*L6938)/$W$39&gt;=$W$38,1,0)</f>
        <v>0</v>
      </c>
      <c r="N6938">
        <f>IF(M6938=1,$W$37,$W$36)*L6938</f>
        <v>0</v>
      </c>
      <c r="O6938">
        <f>EXP(-$W$26*C6938)*I6938</f>
        <v>0</v>
      </c>
      <c r="P6938">
        <f>EXP(-$W$26*C6938)*J6938</f>
        <v>0</v>
      </c>
      <c r="Q6938">
        <f>EXP(-$W$26*C6938)*K6938</f>
        <v>0</v>
      </c>
      <c r="R6938">
        <f>EXP(-$W$26*C6938)*(L6938-N6938)</f>
        <v>0</v>
      </c>
      <c r="S6938">
        <f>EXP(-$W$26*C6938)*N6938</f>
        <v>0</v>
      </c>
      <c r="T6938">
        <f>EXP(-$W$26*C6938)*E6938</f>
        <v>0</v>
      </c>
    </row>
    <row r="6939" spans="1:20">
      <c r="A6939">
        <v>6930</v>
      </c>
      <c r="B6939">
        <f>RAND()</f>
        <v>0</v>
      </c>
      <c r="C6939">
        <f>IF(B6939&lt;$W$41,3,IF(B6939&lt;$W$41+$W$42,4,5))</f>
        <v>0</v>
      </c>
      <c r="D6939">
        <f>NORMSINV(RAND())</f>
        <v>0</v>
      </c>
      <c r="E6939">
        <f>$W$25*EXP(($W$26-$W$28-0.5*$W$27^2)*C6939+$W$27*SQRT(C6939)*D6939)</f>
        <v>0</v>
      </c>
      <c r="F6939">
        <f>$W$30*(1+$W$31)^C6939</f>
        <v>0</v>
      </c>
      <c r="G6939">
        <f>$W$32*(1+$W$33)^C6939</f>
        <v>0</v>
      </c>
      <c r="H6939">
        <f>$W$34*(1+$W$35)^C6939</f>
        <v>0</v>
      </c>
      <c r="I6939">
        <f>MIN(E6939,F6939)</f>
        <v>0</v>
      </c>
      <c r="J6939">
        <f>MIN(E6939-I6939,G6939)</f>
        <v>0</v>
      </c>
      <c r="K6939">
        <f>MIN(E6939-I6939-J6939,H6939)</f>
        <v>0</v>
      </c>
      <c r="L6939">
        <f>E6939-I6939-J6939-K6939</f>
        <v>0</v>
      </c>
      <c r="M6939">
        <f>IF((I6939+J6939+(1-$W$36)*L6939)/$W$39&gt;=$W$38,1,0)</f>
        <v>0</v>
      </c>
      <c r="N6939">
        <f>IF(M6939=1,$W$37,$W$36)*L6939</f>
        <v>0</v>
      </c>
      <c r="O6939">
        <f>EXP(-$W$26*C6939)*I6939</f>
        <v>0</v>
      </c>
      <c r="P6939">
        <f>EXP(-$W$26*C6939)*J6939</f>
        <v>0</v>
      </c>
      <c r="Q6939">
        <f>EXP(-$W$26*C6939)*K6939</f>
        <v>0</v>
      </c>
      <c r="R6939">
        <f>EXP(-$W$26*C6939)*(L6939-N6939)</f>
        <v>0</v>
      </c>
      <c r="S6939">
        <f>EXP(-$W$26*C6939)*N6939</f>
        <v>0</v>
      </c>
      <c r="T6939">
        <f>EXP(-$W$26*C6939)*E6939</f>
        <v>0</v>
      </c>
    </row>
    <row r="6940" spans="1:20">
      <c r="A6940">
        <v>6931</v>
      </c>
      <c r="B6940">
        <f>RAND()</f>
        <v>0</v>
      </c>
      <c r="C6940">
        <f>IF(B6940&lt;$W$41,3,IF(B6940&lt;$W$41+$W$42,4,5))</f>
        <v>0</v>
      </c>
      <c r="D6940">
        <f>NORMSINV(RAND())</f>
        <v>0</v>
      </c>
      <c r="E6940">
        <f>$W$25*EXP(($W$26-$W$28-0.5*$W$27^2)*C6940+$W$27*SQRT(C6940)*D6940)</f>
        <v>0</v>
      </c>
      <c r="F6940">
        <f>$W$30*(1+$W$31)^C6940</f>
        <v>0</v>
      </c>
      <c r="G6940">
        <f>$W$32*(1+$W$33)^C6940</f>
        <v>0</v>
      </c>
      <c r="H6940">
        <f>$W$34*(1+$W$35)^C6940</f>
        <v>0</v>
      </c>
      <c r="I6940">
        <f>MIN(E6940,F6940)</f>
        <v>0</v>
      </c>
      <c r="J6940">
        <f>MIN(E6940-I6940,G6940)</f>
        <v>0</v>
      </c>
      <c r="K6940">
        <f>MIN(E6940-I6940-J6940,H6940)</f>
        <v>0</v>
      </c>
      <c r="L6940">
        <f>E6940-I6940-J6940-K6940</f>
        <v>0</v>
      </c>
      <c r="M6940">
        <f>IF((I6940+J6940+(1-$W$36)*L6940)/$W$39&gt;=$W$38,1,0)</f>
        <v>0</v>
      </c>
      <c r="N6940">
        <f>IF(M6940=1,$W$37,$W$36)*L6940</f>
        <v>0</v>
      </c>
      <c r="O6940">
        <f>EXP(-$W$26*C6940)*I6940</f>
        <v>0</v>
      </c>
      <c r="P6940">
        <f>EXP(-$W$26*C6940)*J6940</f>
        <v>0</v>
      </c>
      <c r="Q6940">
        <f>EXP(-$W$26*C6940)*K6940</f>
        <v>0</v>
      </c>
      <c r="R6940">
        <f>EXP(-$W$26*C6940)*(L6940-N6940)</f>
        <v>0</v>
      </c>
      <c r="S6940">
        <f>EXP(-$W$26*C6940)*N6940</f>
        <v>0</v>
      </c>
      <c r="T6940">
        <f>EXP(-$W$26*C6940)*E6940</f>
        <v>0</v>
      </c>
    </row>
    <row r="6941" spans="1:20">
      <c r="A6941">
        <v>6932</v>
      </c>
      <c r="B6941">
        <f>RAND()</f>
        <v>0</v>
      </c>
      <c r="C6941">
        <f>IF(B6941&lt;$W$41,3,IF(B6941&lt;$W$41+$W$42,4,5))</f>
        <v>0</v>
      </c>
      <c r="D6941">
        <f>NORMSINV(RAND())</f>
        <v>0</v>
      </c>
      <c r="E6941">
        <f>$W$25*EXP(($W$26-$W$28-0.5*$W$27^2)*C6941+$W$27*SQRT(C6941)*D6941)</f>
        <v>0</v>
      </c>
      <c r="F6941">
        <f>$W$30*(1+$W$31)^C6941</f>
        <v>0</v>
      </c>
      <c r="G6941">
        <f>$W$32*(1+$W$33)^C6941</f>
        <v>0</v>
      </c>
      <c r="H6941">
        <f>$W$34*(1+$W$35)^C6941</f>
        <v>0</v>
      </c>
      <c r="I6941">
        <f>MIN(E6941,F6941)</f>
        <v>0</v>
      </c>
      <c r="J6941">
        <f>MIN(E6941-I6941,G6941)</f>
        <v>0</v>
      </c>
      <c r="K6941">
        <f>MIN(E6941-I6941-J6941,H6941)</f>
        <v>0</v>
      </c>
      <c r="L6941">
        <f>E6941-I6941-J6941-K6941</f>
        <v>0</v>
      </c>
      <c r="M6941">
        <f>IF((I6941+J6941+(1-$W$36)*L6941)/$W$39&gt;=$W$38,1,0)</f>
        <v>0</v>
      </c>
      <c r="N6941">
        <f>IF(M6941=1,$W$37,$W$36)*L6941</f>
        <v>0</v>
      </c>
      <c r="O6941">
        <f>EXP(-$W$26*C6941)*I6941</f>
        <v>0</v>
      </c>
      <c r="P6941">
        <f>EXP(-$W$26*C6941)*J6941</f>
        <v>0</v>
      </c>
      <c r="Q6941">
        <f>EXP(-$W$26*C6941)*K6941</f>
        <v>0</v>
      </c>
      <c r="R6941">
        <f>EXP(-$W$26*C6941)*(L6941-N6941)</f>
        <v>0</v>
      </c>
      <c r="S6941">
        <f>EXP(-$W$26*C6941)*N6941</f>
        <v>0</v>
      </c>
      <c r="T6941">
        <f>EXP(-$W$26*C6941)*E6941</f>
        <v>0</v>
      </c>
    </row>
    <row r="6942" spans="1:20">
      <c r="A6942">
        <v>6933</v>
      </c>
      <c r="B6942">
        <f>RAND()</f>
        <v>0</v>
      </c>
      <c r="C6942">
        <f>IF(B6942&lt;$W$41,3,IF(B6942&lt;$W$41+$W$42,4,5))</f>
        <v>0</v>
      </c>
      <c r="D6942">
        <f>NORMSINV(RAND())</f>
        <v>0</v>
      </c>
      <c r="E6942">
        <f>$W$25*EXP(($W$26-$W$28-0.5*$W$27^2)*C6942+$W$27*SQRT(C6942)*D6942)</f>
        <v>0</v>
      </c>
      <c r="F6942">
        <f>$W$30*(1+$W$31)^C6942</f>
        <v>0</v>
      </c>
      <c r="G6942">
        <f>$W$32*(1+$W$33)^C6942</f>
        <v>0</v>
      </c>
      <c r="H6942">
        <f>$W$34*(1+$W$35)^C6942</f>
        <v>0</v>
      </c>
      <c r="I6942">
        <f>MIN(E6942,F6942)</f>
        <v>0</v>
      </c>
      <c r="J6942">
        <f>MIN(E6942-I6942,G6942)</f>
        <v>0</v>
      </c>
      <c r="K6942">
        <f>MIN(E6942-I6942-J6942,H6942)</f>
        <v>0</v>
      </c>
      <c r="L6942">
        <f>E6942-I6942-J6942-K6942</f>
        <v>0</v>
      </c>
      <c r="M6942">
        <f>IF((I6942+J6942+(1-$W$36)*L6942)/$W$39&gt;=$W$38,1,0)</f>
        <v>0</v>
      </c>
      <c r="N6942">
        <f>IF(M6942=1,$W$37,$W$36)*L6942</f>
        <v>0</v>
      </c>
      <c r="O6942">
        <f>EXP(-$W$26*C6942)*I6942</f>
        <v>0</v>
      </c>
      <c r="P6942">
        <f>EXP(-$W$26*C6942)*J6942</f>
        <v>0</v>
      </c>
      <c r="Q6942">
        <f>EXP(-$W$26*C6942)*K6942</f>
        <v>0</v>
      </c>
      <c r="R6942">
        <f>EXP(-$W$26*C6942)*(L6942-N6942)</f>
        <v>0</v>
      </c>
      <c r="S6942">
        <f>EXP(-$W$26*C6942)*N6942</f>
        <v>0</v>
      </c>
      <c r="T6942">
        <f>EXP(-$W$26*C6942)*E6942</f>
        <v>0</v>
      </c>
    </row>
    <row r="6943" spans="1:20">
      <c r="A6943">
        <v>6934</v>
      </c>
      <c r="B6943">
        <f>RAND()</f>
        <v>0</v>
      </c>
      <c r="C6943">
        <f>IF(B6943&lt;$W$41,3,IF(B6943&lt;$W$41+$W$42,4,5))</f>
        <v>0</v>
      </c>
      <c r="D6943">
        <f>NORMSINV(RAND())</f>
        <v>0</v>
      </c>
      <c r="E6943">
        <f>$W$25*EXP(($W$26-$W$28-0.5*$W$27^2)*C6943+$W$27*SQRT(C6943)*D6943)</f>
        <v>0</v>
      </c>
      <c r="F6943">
        <f>$W$30*(1+$W$31)^C6943</f>
        <v>0</v>
      </c>
      <c r="G6943">
        <f>$W$32*(1+$W$33)^C6943</f>
        <v>0</v>
      </c>
      <c r="H6943">
        <f>$W$34*(1+$W$35)^C6943</f>
        <v>0</v>
      </c>
      <c r="I6943">
        <f>MIN(E6943,F6943)</f>
        <v>0</v>
      </c>
      <c r="J6943">
        <f>MIN(E6943-I6943,G6943)</f>
        <v>0</v>
      </c>
      <c r="K6943">
        <f>MIN(E6943-I6943-J6943,H6943)</f>
        <v>0</v>
      </c>
      <c r="L6943">
        <f>E6943-I6943-J6943-K6943</f>
        <v>0</v>
      </c>
      <c r="M6943">
        <f>IF((I6943+J6943+(1-$W$36)*L6943)/$W$39&gt;=$W$38,1,0)</f>
        <v>0</v>
      </c>
      <c r="N6943">
        <f>IF(M6943=1,$W$37,$W$36)*L6943</f>
        <v>0</v>
      </c>
      <c r="O6943">
        <f>EXP(-$W$26*C6943)*I6943</f>
        <v>0</v>
      </c>
      <c r="P6943">
        <f>EXP(-$W$26*C6943)*J6943</f>
        <v>0</v>
      </c>
      <c r="Q6943">
        <f>EXP(-$W$26*C6943)*K6943</f>
        <v>0</v>
      </c>
      <c r="R6943">
        <f>EXP(-$W$26*C6943)*(L6943-N6943)</f>
        <v>0</v>
      </c>
      <c r="S6943">
        <f>EXP(-$W$26*C6943)*N6943</f>
        <v>0</v>
      </c>
      <c r="T6943">
        <f>EXP(-$W$26*C6943)*E6943</f>
        <v>0</v>
      </c>
    </row>
    <row r="6944" spans="1:20">
      <c r="A6944">
        <v>6935</v>
      </c>
      <c r="B6944">
        <f>RAND()</f>
        <v>0</v>
      </c>
      <c r="C6944">
        <f>IF(B6944&lt;$W$41,3,IF(B6944&lt;$W$41+$W$42,4,5))</f>
        <v>0</v>
      </c>
      <c r="D6944">
        <f>NORMSINV(RAND())</f>
        <v>0</v>
      </c>
      <c r="E6944">
        <f>$W$25*EXP(($W$26-$W$28-0.5*$W$27^2)*C6944+$W$27*SQRT(C6944)*D6944)</f>
        <v>0</v>
      </c>
      <c r="F6944">
        <f>$W$30*(1+$W$31)^C6944</f>
        <v>0</v>
      </c>
      <c r="G6944">
        <f>$W$32*(1+$W$33)^C6944</f>
        <v>0</v>
      </c>
      <c r="H6944">
        <f>$W$34*(1+$W$35)^C6944</f>
        <v>0</v>
      </c>
      <c r="I6944">
        <f>MIN(E6944,F6944)</f>
        <v>0</v>
      </c>
      <c r="J6944">
        <f>MIN(E6944-I6944,G6944)</f>
        <v>0</v>
      </c>
      <c r="K6944">
        <f>MIN(E6944-I6944-J6944,H6944)</f>
        <v>0</v>
      </c>
      <c r="L6944">
        <f>E6944-I6944-J6944-K6944</f>
        <v>0</v>
      </c>
      <c r="M6944">
        <f>IF((I6944+J6944+(1-$W$36)*L6944)/$W$39&gt;=$W$38,1,0)</f>
        <v>0</v>
      </c>
      <c r="N6944">
        <f>IF(M6944=1,$W$37,$W$36)*L6944</f>
        <v>0</v>
      </c>
      <c r="O6944">
        <f>EXP(-$W$26*C6944)*I6944</f>
        <v>0</v>
      </c>
      <c r="P6944">
        <f>EXP(-$W$26*C6944)*J6944</f>
        <v>0</v>
      </c>
      <c r="Q6944">
        <f>EXP(-$W$26*C6944)*K6944</f>
        <v>0</v>
      </c>
      <c r="R6944">
        <f>EXP(-$W$26*C6944)*(L6944-N6944)</f>
        <v>0</v>
      </c>
      <c r="S6944">
        <f>EXP(-$W$26*C6944)*N6944</f>
        <v>0</v>
      </c>
      <c r="T6944">
        <f>EXP(-$W$26*C6944)*E6944</f>
        <v>0</v>
      </c>
    </row>
    <row r="6945" spans="1:20">
      <c r="A6945">
        <v>6936</v>
      </c>
      <c r="B6945">
        <f>RAND()</f>
        <v>0</v>
      </c>
      <c r="C6945">
        <f>IF(B6945&lt;$W$41,3,IF(B6945&lt;$W$41+$W$42,4,5))</f>
        <v>0</v>
      </c>
      <c r="D6945">
        <f>NORMSINV(RAND())</f>
        <v>0</v>
      </c>
      <c r="E6945">
        <f>$W$25*EXP(($W$26-$W$28-0.5*$W$27^2)*C6945+$W$27*SQRT(C6945)*D6945)</f>
        <v>0</v>
      </c>
      <c r="F6945">
        <f>$W$30*(1+$W$31)^C6945</f>
        <v>0</v>
      </c>
      <c r="G6945">
        <f>$W$32*(1+$W$33)^C6945</f>
        <v>0</v>
      </c>
      <c r="H6945">
        <f>$W$34*(1+$W$35)^C6945</f>
        <v>0</v>
      </c>
      <c r="I6945">
        <f>MIN(E6945,F6945)</f>
        <v>0</v>
      </c>
      <c r="J6945">
        <f>MIN(E6945-I6945,G6945)</f>
        <v>0</v>
      </c>
      <c r="K6945">
        <f>MIN(E6945-I6945-J6945,H6945)</f>
        <v>0</v>
      </c>
      <c r="L6945">
        <f>E6945-I6945-J6945-K6945</f>
        <v>0</v>
      </c>
      <c r="M6945">
        <f>IF((I6945+J6945+(1-$W$36)*L6945)/$W$39&gt;=$W$38,1,0)</f>
        <v>0</v>
      </c>
      <c r="N6945">
        <f>IF(M6945=1,$W$37,$W$36)*L6945</f>
        <v>0</v>
      </c>
      <c r="O6945">
        <f>EXP(-$W$26*C6945)*I6945</f>
        <v>0</v>
      </c>
      <c r="P6945">
        <f>EXP(-$W$26*C6945)*J6945</f>
        <v>0</v>
      </c>
      <c r="Q6945">
        <f>EXP(-$W$26*C6945)*K6945</f>
        <v>0</v>
      </c>
      <c r="R6945">
        <f>EXP(-$W$26*C6945)*(L6945-N6945)</f>
        <v>0</v>
      </c>
      <c r="S6945">
        <f>EXP(-$W$26*C6945)*N6945</f>
        <v>0</v>
      </c>
      <c r="T6945">
        <f>EXP(-$W$26*C6945)*E6945</f>
        <v>0</v>
      </c>
    </row>
    <row r="6946" spans="1:20">
      <c r="A6946">
        <v>6937</v>
      </c>
      <c r="B6946">
        <f>RAND()</f>
        <v>0</v>
      </c>
      <c r="C6946">
        <f>IF(B6946&lt;$W$41,3,IF(B6946&lt;$W$41+$W$42,4,5))</f>
        <v>0</v>
      </c>
      <c r="D6946">
        <f>NORMSINV(RAND())</f>
        <v>0</v>
      </c>
      <c r="E6946">
        <f>$W$25*EXP(($W$26-$W$28-0.5*$W$27^2)*C6946+$W$27*SQRT(C6946)*D6946)</f>
        <v>0</v>
      </c>
      <c r="F6946">
        <f>$W$30*(1+$W$31)^C6946</f>
        <v>0</v>
      </c>
      <c r="G6946">
        <f>$W$32*(1+$W$33)^C6946</f>
        <v>0</v>
      </c>
      <c r="H6946">
        <f>$W$34*(1+$W$35)^C6946</f>
        <v>0</v>
      </c>
      <c r="I6946">
        <f>MIN(E6946,F6946)</f>
        <v>0</v>
      </c>
      <c r="J6946">
        <f>MIN(E6946-I6946,G6946)</f>
        <v>0</v>
      </c>
      <c r="K6946">
        <f>MIN(E6946-I6946-J6946,H6946)</f>
        <v>0</v>
      </c>
      <c r="L6946">
        <f>E6946-I6946-J6946-K6946</f>
        <v>0</v>
      </c>
      <c r="M6946">
        <f>IF((I6946+J6946+(1-$W$36)*L6946)/$W$39&gt;=$W$38,1,0)</f>
        <v>0</v>
      </c>
      <c r="N6946">
        <f>IF(M6946=1,$W$37,$W$36)*L6946</f>
        <v>0</v>
      </c>
      <c r="O6946">
        <f>EXP(-$W$26*C6946)*I6946</f>
        <v>0</v>
      </c>
      <c r="P6946">
        <f>EXP(-$W$26*C6946)*J6946</f>
        <v>0</v>
      </c>
      <c r="Q6946">
        <f>EXP(-$W$26*C6946)*K6946</f>
        <v>0</v>
      </c>
      <c r="R6946">
        <f>EXP(-$W$26*C6946)*(L6946-N6946)</f>
        <v>0</v>
      </c>
      <c r="S6946">
        <f>EXP(-$W$26*C6946)*N6946</f>
        <v>0</v>
      </c>
      <c r="T6946">
        <f>EXP(-$W$26*C6946)*E6946</f>
        <v>0</v>
      </c>
    </row>
    <row r="6947" spans="1:20">
      <c r="A6947">
        <v>6938</v>
      </c>
      <c r="B6947">
        <f>RAND()</f>
        <v>0</v>
      </c>
      <c r="C6947">
        <f>IF(B6947&lt;$W$41,3,IF(B6947&lt;$W$41+$W$42,4,5))</f>
        <v>0</v>
      </c>
      <c r="D6947">
        <f>NORMSINV(RAND())</f>
        <v>0</v>
      </c>
      <c r="E6947">
        <f>$W$25*EXP(($W$26-$W$28-0.5*$W$27^2)*C6947+$W$27*SQRT(C6947)*D6947)</f>
        <v>0</v>
      </c>
      <c r="F6947">
        <f>$W$30*(1+$W$31)^C6947</f>
        <v>0</v>
      </c>
      <c r="G6947">
        <f>$W$32*(1+$W$33)^C6947</f>
        <v>0</v>
      </c>
      <c r="H6947">
        <f>$W$34*(1+$W$35)^C6947</f>
        <v>0</v>
      </c>
      <c r="I6947">
        <f>MIN(E6947,F6947)</f>
        <v>0</v>
      </c>
      <c r="J6947">
        <f>MIN(E6947-I6947,G6947)</f>
        <v>0</v>
      </c>
      <c r="K6947">
        <f>MIN(E6947-I6947-J6947,H6947)</f>
        <v>0</v>
      </c>
      <c r="L6947">
        <f>E6947-I6947-J6947-K6947</f>
        <v>0</v>
      </c>
      <c r="M6947">
        <f>IF((I6947+J6947+(1-$W$36)*L6947)/$W$39&gt;=$W$38,1,0)</f>
        <v>0</v>
      </c>
      <c r="N6947">
        <f>IF(M6947=1,$W$37,$W$36)*L6947</f>
        <v>0</v>
      </c>
      <c r="O6947">
        <f>EXP(-$W$26*C6947)*I6947</f>
        <v>0</v>
      </c>
      <c r="P6947">
        <f>EXP(-$W$26*C6947)*J6947</f>
        <v>0</v>
      </c>
      <c r="Q6947">
        <f>EXP(-$W$26*C6947)*K6947</f>
        <v>0</v>
      </c>
      <c r="R6947">
        <f>EXP(-$W$26*C6947)*(L6947-N6947)</f>
        <v>0</v>
      </c>
      <c r="S6947">
        <f>EXP(-$W$26*C6947)*N6947</f>
        <v>0</v>
      </c>
      <c r="T6947">
        <f>EXP(-$W$26*C6947)*E6947</f>
        <v>0</v>
      </c>
    </row>
    <row r="6948" spans="1:20">
      <c r="A6948">
        <v>6939</v>
      </c>
      <c r="B6948">
        <f>RAND()</f>
        <v>0</v>
      </c>
      <c r="C6948">
        <f>IF(B6948&lt;$W$41,3,IF(B6948&lt;$W$41+$W$42,4,5))</f>
        <v>0</v>
      </c>
      <c r="D6948">
        <f>NORMSINV(RAND())</f>
        <v>0</v>
      </c>
      <c r="E6948">
        <f>$W$25*EXP(($W$26-$W$28-0.5*$W$27^2)*C6948+$W$27*SQRT(C6948)*D6948)</f>
        <v>0</v>
      </c>
      <c r="F6948">
        <f>$W$30*(1+$W$31)^C6948</f>
        <v>0</v>
      </c>
      <c r="G6948">
        <f>$W$32*(1+$W$33)^C6948</f>
        <v>0</v>
      </c>
      <c r="H6948">
        <f>$W$34*(1+$W$35)^C6948</f>
        <v>0</v>
      </c>
      <c r="I6948">
        <f>MIN(E6948,F6948)</f>
        <v>0</v>
      </c>
      <c r="J6948">
        <f>MIN(E6948-I6948,G6948)</f>
        <v>0</v>
      </c>
      <c r="K6948">
        <f>MIN(E6948-I6948-J6948,H6948)</f>
        <v>0</v>
      </c>
      <c r="L6948">
        <f>E6948-I6948-J6948-K6948</f>
        <v>0</v>
      </c>
      <c r="M6948">
        <f>IF((I6948+J6948+(1-$W$36)*L6948)/$W$39&gt;=$W$38,1,0)</f>
        <v>0</v>
      </c>
      <c r="N6948">
        <f>IF(M6948=1,$W$37,$W$36)*L6948</f>
        <v>0</v>
      </c>
      <c r="O6948">
        <f>EXP(-$W$26*C6948)*I6948</f>
        <v>0</v>
      </c>
      <c r="P6948">
        <f>EXP(-$W$26*C6948)*J6948</f>
        <v>0</v>
      </c>
      <c r="Q6948">
        <f>EXP(-$W$26*C6948)*K6948</f>
        <v>0</v>
      </c>
      <c r="R6948">
        <f>EXP(-$W$26*C6948)*(L6948-N6948)</f>
        <v>0</v>
      </c>
      <c r="S6948">
        <f>EXP(-$W$26*C6948)*N6948</f>
        <v>0</v>
      </c>
      <c r="T6948">
        <f>EXP(-$W$26*C6948)*E6948</f>
        <v>0</v>
      </c>
    </row>
    <row r="6949" spans="1:20">
      <c r="A6949">
        <v>6940</v>
      </c>
      <c r="B6949">
        <f>RAND()</f>
        <v>0</v>
      </c>
      <c r="C6949">
        <f>IF(B6949&lt;$W$41,3,IF(B6949&lt;$W$41+$W$42,4,5))</f>
        <v>0</v>
      </c>
      <c r="D6949">
        <f>NORMSINV(RAND())</f>
        <v>0</v>
      </c>
      <c r="E6949">
        <f>$W$25*EXP(($W$26-$W$28-0.5*$W$27^2)*C6949+$W$27*SQRT(C6949)*D6949)</f>
        <v>0</v>
      </c>
      <c r="F6949">
        <f>$W$30*(1+$W$31)^C6949</f>
        <v>0</v>
      </c>
      <c r="G6949">
        <f>$W$32*(1+$W$33)^C6949</f>
        <v>0</v>
      </c>
      <c r="H6949">
        <f>$W$34*(1+$W$35)^C6949</f>
        <v>0</v>
      </c>
      <c r="I6949">
        <f>MIN(E6949,F6949)</f>
        <v>0</v>
      </c>
      <c r="J6949">
        <f>MIN(E6949-I6949,G6949)</f>
        <v>0</v>
      </c>
      <c r="K6949">
        <f>MIN(E6949-I6949-J6949,H6949)</f>
        <v>0</v>
      </c>
      <c r="L6949">
        <f>E6949-I6949-J6949-K6949</f>
        <v>0</v>
      </c>
      <c r="M6949">
        <f>IF((I6949+J6949+(1-$W$36)*L6949)/$W$39&gt;=$W$38,1,0)</f>
        <v>0</v>
      </c>
      <c r="N6949">
        <f>IF(M6949=1,$W$37,$W$36)*L6949</f>
        <v>0</v>
      </c>
      <c r="O6949">
        <f>EXP(-$W$26*C6949)*I6949</f>
        <v>0</v>
      </c>
      <c r="P6949">
        <f>EXP(-$W$26*C6949)*J6949</f>
        <v>0</v>
      </c>
      <c r="Q6949">
        <f>EXP(-$W$26*C6949)*K6949</f>
        <v>0</v>
      </c>
      <c r="R6949">
        <f>EXP(-$W$26*C6949)*(L6949-N6949)</f>
        <v>0</v>
      </c>
      <c r="S6949">
        <f>EXP(-$W$26*C6949)*N6949</f>
        <v>0</v>
      </c>
      <c r="T6949">
        <f>EXP(-$W$26*C6949)*E6949</f>
        <v>0</v>
      </c>
    </row>
    <row r="6950" spans="1:20">
      <c r="A6950">
        <v>6941</v>
      </c>
      <c r="B6950">
        <f>RAND()</f>
        <v>0</v>
      </c>
      <c r="C6950">
        <f>IF(B6950&lt;$W$41,3,IF(B6950&lt;$W$41+$W$42,4,5))</f>
        <v>0</v>
      </c>
      <c r="D6950">
        <f>NORMSINV(RAND())</f>
        <v>0</v>
      </c>
      <c r="E6950">
        <f>$W$25*EXP(($W$26-$W$28-0.5*$W$27^2)*C6950+$W$27*SQRT(C6950)*D6950)</f>
        <v>0</v>
      </c>
      <c r="F6950">
        <f>$W$30*(1+$W$31)^C6950</f>
        <v>0</v>
      </c>
      <c r="G6950">
        <f>$W$32*(1+$W$33)^C6950</f>
        <v>0</v>
      </c>
      <c r="H6950">
        <f>$W$34*(1+$W$35)^C6950</f>
        <v>0</v>
      </c>
      <c r="I6950">
        <f>MIN(E6950,F6950)</f>
        <v>0</v>
      </c>
      <c r="J6950">
        <f>MIN(E6950-I6950,G6950)</f>
        <v>0</v>
      </c>
      <c r="K6950">
        <f>MIN(E6950-I6950-J6950,H6950)</f>
        <v>0</v>
      </c>
      <c r="L6950">
        <f>E6950-I6950-J6950-K6950</f>
        <v>0</v>
      </c>
      <c r="M6950">
        <f>IF((I6950+J6950+(1-$W$36)*L6950)/$W$39&gt;=$W$38,1,0)</f>
        <v>0</v>
      </c>
      <c r="N6950">
        <f>IF(M6950=1,$W$37,$W$36)*L6950</f>
        <v>0</v>
      </c>
      <c r="O6950">
        <f>EXP(-$W$26*C6950)*I6950</f>
        <v>0</v>
      </c>
      <c r="P6950">
        <f>EXP(-$W$26*C6950)*J6950</f>
        <v>0</v>
      </c>
      <c r="Q6950">
        <f>EXP(-$W$26*C6950)*K6950</f>
        <v>0</v>
      </c>
      <c r="R6950">
        <f>EXP(-$W$26*C6950)*(L6950-N6950)</f>
        <v>0</v>
      </c>
      <c r="S6950">
        <f>EXP(-$W$26*C6950)*N6950</f>
        <v>0</v>
      </c>
      <c r="T6950">
        <f>EXP(-$W$26*C6950)*E6950</f>
        <v>0</v>
      </c>
    </row>
    <row r="6951" spans="1:20">
      <c r="A6951">
        <v>6942</v>
      </c>
      <c r="B6951">
        <f>RAND()</f>
        <v>0</v>
      </c>
      <c r="C6951">
        <f>IF(B6951&lt;$W$41,3,IF(B6951&lt;$W$41+$W$42,4,5))</f>
        <v>0</v>
      </c>
      <c r="D6951">
        <f>NORMSINV(RAND())</f>
        <v>0</v>
      </c>
      <c r="E6951">
        <f>$W$25*EXP(($W$26-$W$28-0.5*$W$27^2)*C6951+$W$27*SQRT(C6951)*D6951)</f>
        <v>0</v>
      </c>
      <c r="F6951">
        <f>$W$30*(1+$W$31)^C6951</f>
        <v>0</v>
      </c>
      <c r="G6951">
        <f>$W$32*(1+$W$33)^C6951</f>
        <v>0</v>
      </c>
      <c r="H6951">
        <f>$W$34*(1+$W$35)^C6951</f>
        <v>0</v>
      </c>
      <c r="I6951">
        <f>MIN(E6951,F6951)</f>
        <v>0</v>
      </c>
      <c r="J6951">
        <f>MIN(E6951-I6951,G6951)</f>
        <v>0</v>
      </c>
      <c r="K6951">
        <f>MIN(E6951-I6951-J6951,H6951)</f>
        <v>0</v>
      </c>
      <c r="L6951">
        <f>E6951-I6951-J6951-K6951</f>
        <v>0</v>
      </c>
      <c r="M6951">
        <f>IF((I6951+J6951+(1-$W$36)*L6951)/$W$39&gt;=$W$38,1,0)</f>
        <v>0</v>
      </c>
      <c r="N6951">
        <f>IF(M6951=1,$W$37,$W$36)*L6951</f>
        <v>0</v>
      </c>
      <c r="O6951">
        <f>EXP(-$W$26*C6951)*I6951</f>
        <v>0</v>
      </c>
      <c r="P6951">
        <f>EXP(-$W$26*C6951)*J6951</f>
        <v>0</v>
      </c>
      <c r="Q6951">
        <f>EXP(-$W$26*C6951)*K6951</f>
        <v>0</v>
      </c>
      <c r="R6951">
        <f>EXP(-$W$26*C6951)*(L6951-N6951)</f>
        <v>0</v>
      </c>
      <c r="S6951">
        <f>EXP(-$W$26*C6951)*N6951</f>
        <v>0</v>
      </c>
      <c r="T6951">
        <f>EXP(-$W$26*C6951)*E6951</f>
        <v>0</v>
      </c>
    </row>
    <row r="6952" spans="1:20">
      <c r="A6952">
        <v>6943</v>
      </c>
      <c r="B6952">
        <f>RAND()</f>
        <v>0</v>
      </c>
      <c r="C6952">
        <f>IF(B6952&lt;$W$41,3,IF(B6952&lt;$W$41+$W$42,4,5))</f>
        <v>0</v>
      </c>
      <c r="D6952">
        <f>NORMSINV(RAND())</f>
        <v>0</v>
      </c>
      <c r="E6952">
        <f>$W$25*EXP(($W$26-$W$28-0.5*$W$27^2)*C6952+$W$27*SQRT(C6952)*D6952)</f>
        <v>0</v>
      </c>
      <c r="F6952">
        <f>$W$30*(1+$W$31)^C6952</f>
        <v>0</v>
      </c>
      <c r="G6952">
        <f>$W$32*(1+$W$33)^C6952</f>
        <v>0</v>
      </c>
      <c r="H6952">
        <f>$W$34*(1+$W$35)^C6952</f>
        <v>0</v>
      </c>
      <c r="I6952">
        <f>MIN(E6952,F6952)</f>
        <v>0</v>
      </c>
      <c r="J6952">
        <f>MIN(E6952-I6952,G6952)</f>
        <v>0</v>
      </c>
      <c r="K6952">
        <f>MIN(E6952-I6952-J6952,H6952)</f>
        <v>0</v>
      </c>
      <c r="L6952">
        <f>E6952-I6952-J6952-K6952</f>
        <v>0</v>
      </c>
      <c r="M6952">
        <f>IF((I6952+J6952+(1-$W$36)*L6952)/$W$39&gt;=$W$38,1,0)</f>
        <v>0</v>
      </c>
      <c r="N6952">
        <f>IF(M6952=1,$W$37,$W$36)*L6952</f>
        <v>0</v>
      </c>
      <c r="O6952">
        <f>EXP(-$W$26*C6952)*I6952</f>
        <v>0</v>
      </c>
      <c r="P6952">
        <f>EXP(-$W$26*C6952)*J6952</f>
        <v>0</v>
      </c>
      <c r="Q6952">
        <f>EXP(-$W$26*C6952)*K6952</f>
        <v>0</v>
      </c>
      <c r="R6952">
        <f>EXP(-$W$26*C6952)*(L6952-N6952)</f>
        <v>0</v>
      </c>
      <c r="S6952">
        <f>EXP(-$W$26*C6952)*N6952</f>
        <v>0</v>
      </c>
      <c r="T6952">
        <f>EXP(-$W$26*C6952)*E6952</f>
        <v>0</v>
      </c>
    </row>
    <row r="6953" spans="1:20">
      <c r="A6953">
        <v>6944</v>
      </c>
      <c r="B6953">
        <f>RAND()</f>
        <v>0</v>
      </c>
      <c r="C6953">
        <f>IF(B6953&lt;$W$41,3,IF(B6953&lt;$W$41+$W$42,4,5))</f>
        <v>0</v>
      </c>
      <c r="D6953">
        <f>NORMSINV(RAND())</f>
        <v>0</v>
      </c>
      <c r="E6953">
        <f>$W$25*EXP(($W$26-$W$28-0.5*$W$27^2)*C6953+$W$27*SQRT(C6953)*D6953)</f>
        <v>0</v>
      </c>
      <c r="F6953">
        <f>$W$30*(1+$W$31)^C6953</f>
        <v>0</v>
      </c>
      <c r="G6953">
        <f>$W$32*(1+$W$33)^C6953</f>
        <v>0</v>
      </c>
      <c r="H6953">
        <f>$W$34*(1+$W$35)^C6953</f>
        <v>0</v>
      </c>
      <c r="I6953">
        <f>MIN(E6953,F6953)</f>
        <v>0</v>
      </c>
      <c r="J6953">
        <f>MIN(E6953-I6953,G6953)</f>
        <v>0</v>
      </c>
      <c r="K6953">
        <f>MIN(E6953-I6953-J6953,H6953)</f>
        <v>0</v>
      </c>
      <c r="L6953">
        <f>E6953-I6953-J6953-K6953</f>
        <v>0</v>
      </c>
      <c r="M6953">
        <f>IF((I6953+J6953+(1-$W$36)*L6953)/$W$39&gt;=$W$38,1,0)</f>
        <v>0</v>
      </c>
      <c r="N6953">
        <f>IF(M6953=1,$W$37,$W$36)*L6953</f>
        <v>0</v>
      </c>
      <c r="O6953">
        <f>EXP(-$W$26*C6953)*I6953</f>
        <v>0</v>
      </c>
      <c r="P6953">
        <f>EXP(-$W$26*C6953)*J6953</f>
        <v>0</v>
      </c>
      <c r="Q6953">
        <f>EXP(-$W$26*C6953)*K6953</f>
        <v>0</v>
      </c>
      <c r="R6953">
        <f>EXP(-$W$26*C6953)*(L6953-N6953)</f>
        <v>0</v>
      </c>
      <c r="S6953">
        <f>EXP(-$W$26*C6953)*N6953</f>
        <v>0</v>
      </c>
      <c r="T6953">
        <f>EXP(-$W$26*C6953)*E6953</f>
        <v>0</v>
      </c>
    </row>
    <row r="6954" spans="1:20">
      <c r="A6954">
        <v>6945</v>
      </c>
      <c r="B6954">
        <f>RAND()</f>
        <v>0</v>
      </c>
      <c r="C6954">
        <f>IF(B6954&lt;$W$41,3,IF(B6954&lt;$W$41+$W$42,4,5))</f>
        <v>0</v>
      </c>
      <c r="D6954">
        <f>NORMSINV(RAND())</f>
        <v>0</v>
      </c>
      <c r="E6954">
        <f>$W$25*EXP(($W$26-$W$28-0.5*$W$27^2)*C6954+$W$27*SQRT(C6954)*D6954)</f>
        <v>0</v>
      </c>
      <c r="F6954">
        <f>$W$30*(1+$W$31)^C6954</f>
        <v>0</v>
      </c>
      <c r="G6954">
        <f>$W$32*(1+$W$33)^C6954</f>
        <v>0</v>
      </c>
      <c r="H6954">
        <f>$W$34*(1+$W$35)^C6954</f>
        <v>0</v>
      </c>
      <c r="I6954">
        <f>MIN(E6954,F6954)</f>
        <v>0</v>
      </c>
      <c r="J6954">
        <f>MIN(E6954-I6954,G6954)</f>
        <v>0</v>
      </c>
      <c r="K6954">
        <f>MIN(E6954-I6954-J6954,H6954)</f>
        <v>0</v>
      </c>
      <c r="L6954">
        <f>E6954-I6954-J6954-K6954</f>
        <v>0</v>
      </c>
      <c r="M6954">
        <f>IF((I6954+J6954+(1-$W$36)*L6954)/$W$39&gt;=$W$38,1,0)</f>
        <v>0</v>
      </c>
      <c r="N6954">
        <f>IF(M6954=1,$W$37,$W$36)*L6954</f>
        <v>0</v>
      </c>
      <c r="O6954">
        <f>EXP(-$W$26*C6954)*I6954</f>
        <v>0</v>
      </c>
      <c r="P6954">
        <f>EXP(-$W$26*C6954)*J6954</f>
        <v>0</v>
      </c>
      <c r="Q6954">
        <f>EXP(-$W$26*C6954)*K6954</f>
        <v>0</v>
      </c>
      <c r="R6954">
        <f>EXP(-$W$26*C6954)*(L6954-N6954)</f>
        <v>0</v>
      </c>
      <c r="S6954">
        <f>EXP(-$W$26*C6954)*N6954</f>
        <v>0</v>
      </c>
      <c r="T6954">
        <f>EXP(-$W$26*C6954)*E6954</f>
        <v>0</v>
      </c>
    </row>
    <row r="6955" spans="1:20">
      <c r="A6955">
        <v>6946</v>
      </c>
      <c r="B6955">
        <f>RAND()</f>
        <v>0</v>
      </c>
      <c r="C6955">
        <f>IF(B6955&lt;$W$41,3,IF(B6955&lt;$W$41+$W$42,4,5))</f>
        <v>0</v>
      </c>
      <c r="D6955">
        <f>NORMSINV(RAND())</f>
        <v>0</v>
      </c>
      <c r="E6955">
        <f>$W$25*EXP(($W$26-$W$28-0.5*$W$27^2)*C6955+$W$27*SQRT(C6955)*D6955)</f>
        <v>0</v>
      </c>
      <c r="F6955">
        <f>$W$30*(1+$W$31)^C6955</f>
        <v>0</v>
      </c>
      <c r="G6955">
        <f>$W$32*(1+$W$33)^C6955</f>
        <v>0</v>
      </c>
      <c r="H6955">
        <f>$W$34*(1+$W$35)^C6955</f>
        <v>0</v>
      </c>
      <c r="I6955">
        <f>MIN(E6955,F6955)</f>
        <v>0</v>
      </c>
      <c r="J6955">
        <f>MIN(E6955-I6955,G6955)</f>
        <v>0</v>
      </c>
      <c r="K6955">
        <f>MIN(E6955-I6955-J6955,H6955)</f>
        <v>0</v>
      </c>
      <c r="L6955">
        <f>E6955-I6955-J6955-K6955</f>
        <v>0</v>
      </c>
      <c r="M6955">
        <f>IF((I6955+J6955+(1-$W$36)*L6955)/$W$39&gt;=$W$38,1,0)</f>
        <v>0</v>
      </c>
      <c r="N6955">
        <f>IF(M6955=1,$W$37,$W$36)*L6955</f>
        <v>0</v>
      </c>
      <c r="O6955">
        <f>EXP(-$W$26*C6955)*I6955</f>
        <v>0</v>
      </c>
      <c r="P6955">
        <f>EXP(-$W$26*C6955)*J6955</f>
        <v>0</v>
      </c>
      <c r="Q6955">
        <f>EXP(-$W$26*C6955)*K6955</f>
        <v>0</v>
      </c>
      <c r="R6955">
        <f>EXP(-$W$26*C6955)*(L6955-N6955)</f>
        <v>0</v>
      </c>
      <c r="S6955">
        <f>EXP(-$W$26*C6955)*N6955</f>
        <v>0</v>
      </c>
      <c r="T6955">
        <f>EXP(-$W$26*C6955)*E6955</f>
        <v>0</v>
      </c>
    </row>
    <row r="6956" spans="1:20">
      <c r="A6956">
        <v>6947</v>
      </c>
      <c r="B6956">
        <f>RAND()</f>
        <v>0</v>
      </c>
      <c r="C6956">
        <f>IF(B6956&lt;$W$41,3,IF(B6956&lt;$W$41+$W$42,4,5))</f>
        <v>0</v>
      </c>
      <c r="D6956">
        <f>NORMSINV(RAND())</f>
        <v>0</v>
      </c>
      <c r="E6956">
        <f>$W$25*EXP(($W$26-$W$28-0.5*$W$27^2)*C6956+$W$27*SQRT(C6956)*D6956)</f>
        <v>0</v>
      </c>
      <c r="F6956">
        <f>$W$30*(1+$W$31)^C6956</f>
        <v>0</v>
      </c>
      <c r="G6956">
        <f>$W$32*(1+$W$33)^C6956</f>
        <v>0</v>
      </c>
      <c r="H6956">
        <f>$W$34*(1+$W$35)^C6956</f>
        <v>0</v>
      </c>
      <c r="I6956">
        <f>MIN(E6956,F6956)</f>
        <v>0</v>
      </c>
      <c r="J6956">
        <f>MIN(E6956-I6956,G6956)</f>
        <v>0</v>
      </c>
      <c r="K6956">
        <f>MIN(E6956-I6956-J6956,H6956)</f>
        <v>0</v>
      </c>
      <c r="L6956">
        <f>E6956-I6956-J6956-K6956</f>
        <v>0</v>
      </c>
      <c r="M6956">
        <f>IF((I6956+J6956+(1-$W$36)*L6956)/$W$39&gt;=$W$38,1,0)</f>
        <v>0</v>
      </c>
      <c r="N6956">
        <f>IF(M6956=1,$W$37,$W$36)*L6956</f>
        <v>0</v>
      </c>
      <c r="O6956">
        <f>EXP(-$W$26*C6956)*I6956</f>
        <v>0</v>
      </c>
      <c r="P6956">
        <f>EXP(-$W$26*C6956)*J6956</f>
        <v>0</v>
      </c>
      <c r="Q6956">
        <f>EXP(-$W$26*C6956)*K6956</f>
        <v>0</v>
      </c>
      <c r="R6956">
        <f>EXP(-$W$26*C6956)*(L6956-N6956)</f>
        <v>0</v>
      </c>
      <c r="S6956">
        <f>EXP(-$W$26*C6956)*N6956</f>
        <v>0</v>
      </c>
      <c r="T6956">
        <f>EXP(-$W$26*C6956)*E6956</f>
        <v>0</v>
      </c>
    </row>
    <row r="6957" spans="1:20">
      <c r="A6957">
        <v>6948</v>
      </c>
      <c r="B6957">
        <f>RAND()</f>
        <v>0</v>
      </c>
      <c r="C6957">
        <f>IF(B6957&lt;$W$41,3,IF(B6957&lt;$W$41+$W$42,4,5))</f>
        <v>0</v>
      </c>
      <c r="D6957">
        <f>NORMSINV(RAND())</f>
        <v>0</v>
      </c>
      <c r="E6957">
        <f>$W$25*EXP(($W$26-$W$28-0.5*$W$27^2)*C6957+$W$27*SQRT(C6957)*D6957)</f>
        <v>0</v>
      </c>
      <c r="F6957">
        <f>$W$30*(1+$W$31)^C6957</f>
        <v>0</v>
      </c>
      <c r="G6957">
        <f>$W$32*(1+$W$33)^C6957</f>
        <v>0</v>
      </c>
      <c r="H6957">
        <f>$W$34*(1+$W$35)^C6957</f>
        <v>0</v>
      </c>
      <c r="I6957">
        <f>MIN(E6957,F6957)</f>
        <v>0</v>
      </c>
      <c r="J6957">
        <f>MIN(E6957-I6957,G6957)</f>
        <v>0</v>
      </c>
      <c r="K6957">
        <f>MIN(E6957-I6957-J6957,H6957)</f>
        <v>0</v>
      </c>
      <c r="L6957">
        <f>E6957-I6957-J6957-K6957</f>
        <v>0</v>
      </c>
      <c r="M6957">
        <f>IF((I6957+J6957+(1-$W$36)*L6957)/$W$39&gt;=$W$38,1,0)</f>
        <v>0</v>
      </c>
      <c r="N6957">
        <f>IF(M6957=1,$W$37,$W$36)*L6957</f>
        <v>0</v>
      </c>
      <c r="O6957">
        <f>EXP(-$W$26*C6957)*I6957</f>
        <v>0</v>
      </c>
      <c r="P6957">
        <f>EXP(-$W$26*C6957)*J6957</f>
        <v>0</v>
      </c>
      <c r="Q6957">
        <f>EXP(-$W$26*C6957)*K6957</f>
        <v>0</v>
      </c>
      <c r="R6957">
        <f>EXP(-$W$26*C6957)*(L6957-N6957)</f>
        <v>0</v>
      </c>
      <c r="S6957">
        <f>EXP(-$W$26*C6957)*N6957</f>
        <v>0</v>
      </c>
      <c r="T6957">
        <f>EXP(-$W$26*C6957)*E6957</f>
        <v>0</v>
      </c>
    </row>
    <row r="6958" spans="1:20">
      <c r="A6958">
        <v>6949</v>
      </c>
      <c r="B6958">
        <f>RAND()</f>
        <v>0</v>
      </c>
      <c r="C6958">
        <f>IF(B6958&lt;$W$41,3,IF(B6958&lt;$W$41+$W$42,4,5))</f>
        <v>0</v>
      </c>
      <c r="D6958">
        <f>NORMSINV(RAND())</f>
        <v>0</v>
      </c>
      <c r="E6958">
        <f>$W$25*EXP(($W$26-$W$28-0.5*$W$27^2)*C6958+$W$27*SQRT(C6958)*D6958)</f>
        <v>0</v>
      </c>
      <c r="F6958">
        <f>$W$30*(1+$W$31)^C6958</f>
        <v>0</v>
      </c>
      <c r="G6958">
        <f>$W$32*(1+$W$33)^C6958</f>
        <v>0</v>
      </c>
      <c r="H6958">
        <f>$W$34*(1+$W$35)^C6958</f>
        <v>0</v>
      </c>
      <c r="I6958">
        <f>MIN(E6958,F6958)</f>
        <v>0</v>
      </c>
      <c r="J6958">
        <f>MIN(E6958-I6958,G6958)</f>
        <v>0</v>
      </c>
      <c r="K6958">
        <f>MIN(E6958-I6958-J6958,H6958)</f>
        <v>0</v>
      </c>
      <c r="L6958">
        <f>E6958-I6958-J6958-K6958</f>
        <v>0</v>
      </c>
      <c r="M6958">
        <f>IF((I6958+J6958+(1-$W$36)*L6958)/$W$39&gt;=$W$38,1,0)</f>
        <v>0</v>
      </c>
      <c r="N6958">
        <f>IF(M6958=1,$W$37,$W$36)*L6958</f>
        <v>0</v>
      </c>
      <c r="O6958">
        <f>EXP(-$W$26*C6958)*I6958</f>
        <v>0</v>
      </c>
      <c r="P6958">
        <f>EXP(-$W$26*C6958)*J6958</f>
        <v>0</v>
      </c>
      <c r="Q6958">
        <f>EXP(-$W$26*C6958)*K6958</f>
        <v>0</v>
      </c>
      <c r="R6958">
        <f>EXP(-$W$26*C6958)*(L6958-N6958)</f>
        <v>0</v>
      </c>
      <c r="S6958">
        <f>EXP(-$W$26*C6958)*N6958</f>
        <v>0</v>
      </c>
      <c r="T6958">
        <f>EXP(-$W$26*C6958)*E6958</f>
        <v>0</v>
      </c>
    </row>
    <row r="6959" spans="1:20">
      <c r="A6959">
        <v>6950</v>
      </c>
      <c r="B6959">
        <f>RAND()</f>
        <v>0</v>
      </c>
      <c r="C6959">
        <f>IF(B6959&lt;$W$41,3,IF(B6959&lt;$W$41+$W$42,4,5))</f>
        <v>0</v>
      </c>
      <c r="D6959">
        <f>NORMSINV(RAND())</f>
        <v>0</v>
      </c>
      <c r="E6959">
        <f>$W$25*EXP(($W$26-$W$28-0.5*$W$27^2)*C6959+$W$27*SQRT(C6959)*D6959)</f>
        <v>0</v>
      </c>
      <c r="F6959">
        <f>$W$30*(1+$W$31)^C6959</f>
        <v>0</v>
      </c>
      <c r="G6959">
        <f>$W$32*(1+$W$33)^C6959</f>
        <v>0</v>
      </c>
      <c r="H6959">
        <f>$W$34*(1+$W$35)^C6959</f>
        <v>0</v>
      </c>
      <c r="I6959">
        <f>MIN(E6959,F6959)</f>
        <v>0</v>
      </c>
      <c r="J6959">
        <f>MIN(E6959-I6959,G6959)</f>
        <v>0</v>
      </c>
      <c r="K6959">
        <f>MIN(E6959-I6959-J6959,H6959)</f>
        <v>0</v>
      </c>
      <c r="L6959">
        <f>E6959-I6959-J6959-K6959</f>
        <v>0</v>
      </c>
      <c r="M6959">
        <f>IF((I6959+J6959+(1-$W$36)*L6959)/$W$39&gt;=$W$38,1,0)</f>
        <v>0</v>
      </c>
      <c r="N6959">
        <f>IF(M6959=1,$W$37,$W$36)*L6959</f>
        <v>0</v>
      </c>
      <c r="O6959">
        <f>EXP(-$W$26*C6959)*I6959</f>
        <v>0</v>
      </c>
      <c r="P6959">
        <f>EXP(-$W$26*C6959)*J6959</f>
        <v>0</v>
      </c>
      <c r="Q6959">
        <f>EXP(-$W$26*C6959)*K6959</f>
        <v>0</v>
      </c>
      <c r="R6959">
        <f>EXP(-$W$26*C6959)*(L6959-N6959)</f>
        <v>0</v>
      </c>
      <c r="S6959">
        <f>EXP(-$W$26*C6959)*N6959</f>
        <v>0</v>
      </c>
      <c r="T6959">
        <f>EXP(-$W$26*C6959)*E6959</f>
        <v>0</v>
      </c>
    </row>
    <row r="6960" spans="1:20">
      <c r="A6960">
        <v>6951</v>
      </c>
      <c r="B6960">
        <f>RAND()</f>
        <v>0</v>
      </c>
      <c r="C6960">
        <f>IF(B6960&lt;$W$41,3,IF(B6960&lt;$W$41+$W$42,4,5))</f>
        <v>0</v>
      </c>
      <c r="D6960">
        <f>NORMSINV(RAND())</f>
        <v>0</v>
      </c>
      <c r="E6960">
        <f>$W$25*EXP(($W$26-$W$28-0.5*$W$27^2)*C6960+$W$27*SQRT(C6960)*D6960)</f>
        <v>0</v>
      </c>
      <c r="F6960">
        <f>$W$30*(1+$W$31)^C6960</f>
        <v>0</v>
      </c>
      <c r="G6960">
        <f>$W$32*(1+$W$33)^C6960</f>
        <v>0</v>
      </c>
      <c r="H6960">
        <f>$W$34*(1+$W$35)^C6960</f>
        <v>0</v>
      </c>
      <c r="I6960">
        <f>MIN(E6960,F6960)</f>
        <v>0</v>
      </c>
      <c r="J6960">
        <f>MIN(E6960-I6960,G6960)</f>
        <v>0</v>
      </c>
      <c r="K6960">
        <f>MIN(E6960-I6960-J6960,H6960)</f>
        <v>0</v>
      </c>
      <c r="L6960">
        <f>E6960-I6960-J6960-K6960</f>
        <v>0</v>
      </c>
      <c r="M6960">
        <f>IF((I6960+J6960+(1-$W$36)*L6960)/$W$39&gt;=$W$38,1,0)</f>
        <v>0</v>
      </c>
      <c r="N6960">
        <f>IF(M6960=1,$W$37,$W$36)*L6960</f>
        <v>0</v>
      </c>
      <c r="O6960">
        <f>EXP(-$W$26*C6960)*I6960</f>
        <v>0</v>
      </c>
      <c r="P6960">
        <f>EXP(-$W$26*C6960)*J6960</f>
        <v>0</v>
      </c>
      <c r="Q6960">
        <f>EXP(-$W$26*C6960)*K6960</f>
        <v>0</v>
      </c>
      <c r="R6960">
        <f>EXP(-$W$26*C6960)*(L6960-N6960)</f>
        <v>0</v>
      </c>
      <c r="S6960">
        <f>EXP(-$W$26*C6960)*N6960</f>
        <v>0</v>
      </c>
      <c r="T6960">
        <f>EXP(-$W$26*C6960)*E6960</f>
        <v>0</v>
      </c>
    </row>
    <row r="6961" spans="1:20">
      <c r="A6961">
        <v>6952</v>
      </c>
      <c r="B6961">
        <f>RAND()</f>
        <v>0</v>
      </c>
      <c r="C6961">
        <f>IF(B6961&lt;$W$41,3,IF(B6961&lt;$W$41+$W$42,4,5))</f>
        <v>0</v>
      </c>
      <c r="D6961">
        <f>NORMSINV(RAND())</f>
        <v>0</v>
      </c>
      <c r="E6961">
        <f>$W$25*EXP(($W$26-$W$28-0.5*$W$27^2)*C6961+$W$27*SQRT(C6961)*D6961)</f>
        <v>0</v>
      </c>
      <c r="F6961">
        <f>$W$30*(1+$W$31)^C6961</f>
        <v>0</v>
      </c>
      <c r="G6961">
        <f>$W$32*(1+$W$33)^C6961</f>
        <v>0</v>
      </c>
      <c r="H6961">
        <f>$W$34*(1+$W$35)^C6961</f>
        <v>0</v>
      </c>
      <c r="I6961">
        <f>MIN(E6961,F6961)</f>
        <v>0</v>
      </c>
      <c r="J6961">
        <f>MIN(E6961-I6961,G6961)</f>
        <v>0</v>
      </c>
      <c r="K6961">
        <f>MIN(E6961-I6961-J6961,H6961)</f>
        <v>0</v>
      </c>
      <c r="L6961">
        <f>E6961-I6961-J6961-K6961</f>
        <v>0</v>
      </c>
      <c r="M6961">
        <f>IF((I6961+J6961+(1-$W$36)*L6961)/$W$39&gt;=$W$38,1,0)</f>
        <v>0</v>
      </c>
      <c r="N6961">
        <f>IF(M6961=1,$W$37,$W$36)*L6961</f>
        <v>0</v>
      </c>
      <c r="O6961">
        <f>EXP(-$W$26*C6961)*I6961</f>
        <v>0</v>
      </c>
      <c r="P6961">
        <f>EXP(-$W$26*C6961)*J6961</f>
        <v>0</v>
      </c>
      <c r="Q6961">
        <f>EXP(-$W$26*C6961)*K6961</f>
        <v>0</v>
      </c>
      <c r="R6961">
        <f>EXP(-$W$26*C6961)*(L6961-N6961)</f>
        <v>0</v>
      </c>
      <c r="S6961">
        <f>EXP(-$W$26*C6961)*N6961</f>
        <v>0</v>
      </c>
      <c r="T6961">
        <f>EXP(-$W$26*C6961)*E6961</f>
        <v>0</v>
      </c>
    </row>
    <row r="6962" spans="1:20">
      <c r="A6962">
        <v>6953</v>
      </c>
      <c r="B6962">
        <f>RAND()</f>
        <v>0</v>
      </c>
      <c r="C6962">
        <f>IF(B6962&lt;$W$41,3,IF(B6962&lt;$W$41+$W$42,4,5))</f>
        <v>0</v>
      </c>
      <c r="D6962">
        <f>NORMSINV(RAND())</f>
        <v>0</v>
      </c>
      <c r="E6962">
        <f>$W$25*EXP(($W$26-$W$28-0.5*$W$27^2)*C6962+$W$27*SQRT(C6962)*D6962)</f>
        <v>0</v>
      </c>
      <c r="F6962">
        <f>$W$30*(1+$W$31)^C6962</f>
        <v>0</v>
      </c>
      <c r="G6962">
        <f>$W$32*(1+$W$33)^C6962</f>
        <v>0</v>
      </c>
      <c r="H6962">
        <f>$W$34*(1+$W$35)^C6962</f>
        <v>0</v>
      </c>
      <c r="I6962">
        <f>MIN(E6962,F6962)</f>
        <v>0</v>
      </c>
      <c r="J6962">
        <f>MIN(E6962-I6962,G6962)</f>
        <v>0</v>
      </c>
      <c r="K6962">
        <f>MIN(E6962-I6962-J6962,H6962)</f>
        <v>0</v>
      </c>
      <c r="L6962">
        <f>E6962-I6962-J6962-K6962</f>
        <v>0</v>
      </c>
      <c r="M6962">
        <f>IF((I6962+J6962+(1-$W$36)*L6962)/$W$39&gt;=$W$38,1,0)</f>
        <v>0</v>
      </c>
      <c r="N6962">
        <f>IF(M6962=1,$W$37,$W$36)*L6962</f>
        <v>0</v>
      </c>
      <c r="O6962">
        <f>EXP(-$W$26*C6962)*I6962</f>
        <v>0</v>
      </c>
      <c r="P6962">
        <f>EXP(-$W$26*C6962)*J6962</f>
        <v>0</v>
      </c>
      <c r="Q6962">
        <f>EXP(-$W$26*C6962)*K6962</f>
        <v>0</v>
      </c>
      <c r="R6962">
        <f>EXP(-$W$26*C6962)*(L6962-N6962)</f>
        <v>0</v>
      </c>
      <c r="S6962">
        <f>EXP(-$W$26*C6962)*N6962</f>
        <v>0</v>
      </c>
      <c r="T6962">
        <f>EXP(-$W$26*C6962)*E6962</f>
        <v>0</v>
      </c>
    </row>
    <row r="6963" spans="1:20">
      <c r="A6963">
        <v>6954</v>
      </c>
      <c r="B6963">
        <f>RAND()</f>
        <v>0</v>
      </c>
      <c r="C6963">
        <f>IF(B6963&lt;$W$41,3,IF(B6963&lt;$W$41+$W$42,4,5))</f>
        <v>0</v>
      </c>
      <c r="D6963">
        <f>NORMSINV(RAND())</f>
        <v>0</v>
      </c>
      <c r="E6963">
        <f>$W$25*EXP(($W$26-$W$28-0.5*$W$27^2)*C6963+$W$27*SQRT(C6963)*D6963)</f>
        <v>0</v>
      </c>
      <c r="F6963">
        <f>$W$30*(1+$W$31)^C6963</f>
        <v>0</v>
      </c>
      <c r="G6963">
        <f>$W$32*(1+$W$33)^C6963</f>
        <v>0</v>
      </c>
      <c r="H6963">
        <f>$W$34*(1+$W$35)^C6963</f>
        <v>0</v>
      </c>
      <c r="I6963">
        <f>MIN(E6963,F6963)</f>
        <v>0</v>
      </c>
      <c r="J6963">
        <f>MIN(E6963-I6963,G6963)</f>
        <v>0</v>
      </c>
      <c r="K6963">
        <f>MIN(E6963-I6963-J6963,H6963)</f>
        <v>0</v>
      </c>
      <c r="L6963">
        <f>E6963-I6963-J6963-K6963</f>
        <v>0</v>
      </c>
      <c r="M6963">
        <f>IF((I6963+J6963+(1-$W$36)*L6963)/$W$39&gt;=$W$38,1,0)</f>
        <v>0</v>
      </c>
      <c r="N6963">
        <f>IF(M6963=1,$W$37,$W$36)*L6963</f>
        <v>0</v>
      </c>
      <c r="O6963">
        <f>EXP(-$W$26*C6963)*I6963</f>
        <v>0</v>
      </c>
      <c r="P6963">
        <f>EXP(-$W$26*C6963)*J6963</f>
        <v>0</v>
      </c>
      <c r="Q6963">
        <f>EXP(-$W$26*C6963)*K6963</f>
        <v>0</v>
      </c>
      <c r="R6963">
        <f>EXP(-$W$26*C6963)*(L6963-N6963)</f>
        <v>0</v>
      </c>
      <c r="S6963">
        <f>EXP(-$W$26*C6963)*N6963</f>
        <v>0</v>
      </c>
      <c r="T6963">
        <f>EXP(-$W$26*C6963)*E6963</f>
        <v>0</v>
      </c>
    </row>
    <row r="6964" spans="1:20">
      <c r="A6964">
        <v>6955</v>
      </c>
      <c r="B6964">
        <f>RAND()</f>
        <v>0</v>
      </c>
      <c r="C6964">
        <f>IF(B6964&lt;$W$41,3,IF(B6964&lt;$W$41+$W$42,4,5))</f>
        <v>0</v>
      </c>
      <c r="D6964">
        <f>NORMSINV(RAND())</f>
        <v>0</v>
      </c>
      <c r="E6964">
        <f>$W$25*EXP(($W$26-$W$28-0.5*$W$27^2)*C6964+$W$27*SQRT(C6964)*D6964)</f>
        <v>0</v>
      </c>
      <c r="F6964">
        <f>$W$30*(1+$W$31)^C6964</f>
        <v>0</v>
      </c>
      <c r="G6964">
        <f>$W$32*(1+$W$33)^C6964</f>
        <v>0</v>
      </c>
      <c r="H6964">
        <f>$W$34*(1+$W$35)^C6964</f>
        <v>0</v>
      </c>
      <c r="I6964">
        <f>MIN(E6964,F6964)</f>
        <v>0</v>
      </c>
      <c r="J6964">
        <f>MIN(E6964-I6964,G6964)</f>
        <v>0</v>
      </c>
      <c r="K6964">
        <f>MIN(E6964-I6964-J6964,H6964)</f>
        <v>0</v>
      </c>
      <c r="L6964">
        <f>E6964-I6964-J6964-K6964</f>
        <v>0</v>
      </c>
      <c r="M6964">
        <f>IF((I6964+J6964+(1-$W$36)*L6964)/$W$39&gt;=$W$38,1,0)</f>
        <v>0</v>
      </c>
      <c r="N6964">
        <f>IF(M6964=1,$W$37,$W$36)*L6964</f>
        <v>0</v>
      </c>
      <c r="O6964">
        <f>EXP(-$W$26*C6964)*I6964</f>
        <v>0</v>
      </c>
      <c r="P6964">
        <f>EXP(-$W$26*C6964)*J6964</f>
        <v>0</v>
      </c>
      <c r="Q6964">
        <f>EXP(-$W$26*C6964)*K6964</f>
        <v>0</v>
      </c>
      <c r="R6964">
        <f>EXP(-$W$26*C6964)*(L6964-N6964)</f>
        <v>0</v>
      </c>
      <c r="S6964">
        <f>EXP(-$W$26*C6964)*N6964</f>
        <v>0</v>
      </c>
      <c r="T6964">
        <f>EXP(-$W$26*C6964)*E6964</f>
        <v>0</v>
      </c>
    </row>
    <row r="6965" spans="1:20">
      <c r="A6965">
        <v>6956</v>
      </c>
      <c r="B6965">
        <f>RAND()</f>
        <v>0</v>
      </c>
      <c r="C6965">
        <f>IF(B6965&lt;$W$41,3,IF(B6965&lt;$W$41+$W$42,4,5))</f>
        <v>0</v>
      </c>
      <c r="D6965">
        <f>NORMSINV(RAND())</f>
        <v>0</v>
      </c>
      <c r="E6965">
        <f>$W$25*EXP(($W$26-$W$28-0.5*$W$27^2)*C6965+$W$27*SQRT(C6965)*D6965)</f>
        <v>0</v>
      </c>
      <c r="F6965">
        <f>$W$30*(1+$W$31)^C6965</f>
        <v>0</v>
      </c>
      <c r="G6965">
        <f>$W$32*(1+$W$33)^C6965</f>
        <v>0</v>
      </c>
      <c r="H6965">
        <f>$W$34*(1+$W$35)^C6965</f>
        <v>0</v>
      </c>
      <c r="I6965">
        <f>MIN(E6965,F6965)</f>
        <v>0</v>
      </c>
      <c r="J6965">
        <f>MIN(E6965-I6965,G6965)</f>
        <v>0</v>
      </c>
      <c r="K6965">
        <f>MIN(E6965-I6965-J6965,H6965)</f>
        <v>0</v>
      </c>
      <c r="L6965">
        <f>E6965-I6965-J6965-K6965</f>
        <v>0</v>
      </c>
      <c r="M6965">
        <f>IF((I6965+J6965+(1-$W$36)*L6965)/$W$39&gt;=$W$38,1,0)</f>
        <v>0</v>
      </c>
      <c r="N6965">
        <f>IF(M6965=1,$W$37,$W$36)*L6965</f>
        <v>0</v>
      </c>
      <c r="O6965">
        <f>EXP(-$W$26*C6965)*I6965</f>
        <v>0</v>
      </c>
      <c r="P6965">
        <f>EXP(-$W$26*C6965)*J6965</f>
        <v>0</v>
      </c>
      <c r="Q6965">
        <f>EXP(-$W$26*C6965)*K6965</f>
        <v>0</v>
      </c>
      <c r="R6965">
        <f>EXP(-$W$26*C6965)*(L6965-N6965)</f>
        <v>0</v>
      </c>
      <c r="S6965">
        <f>EXP(-$W$26*C6965)*N6965</f>
        <v>0</v>
      </c>
      <c r="T6965">
        <f>EXP(-$W$26*C6965)*E6965</f>
        <v>0</v>
      </c>
    </row>
    <row r="6966" spans="1:20">
      <c r="A6966">
        <v>6957</v>
      </c>
      <c r="B6966">
        <f>RAND()</f>
        <v>0</v>
      </c>
      <c r="C6966">
        <f>IF(B6966&lt;$W$41,3,IF(B6966&lt;$W$41+$W$42,4,5))</f>
        <v>0</v>
      </c>
      <c r="D6966">
        <f>NORMSINV(RAND())</f>
        <v>0</v>
      </c>
      <c r="E6966">
        <f>$W$25*EXP(($W$26-$W$28-0.5*$W$27^2)*C6966+$W$27*SQRT(C6966)*D6966)</f>
        <v>0</v>
      </c>
      <c r="F6966">
        <f>$W$30*(1+$W$31)^C6966</f>
        <v>0</v>
      </c>
      <c r="G6966">
        <f>$W$32*(1+$W$33)^C6966</f>
        <v>0</v>
      </c>
      <c r="H6966">
        <f>$W$34*(1+$W$35)^C6966</f>
        <v>0</v>
      </c>
      <c r="I6966">
        <f>MIN(E6966,F6966)</f>
        <v>0</v>
      </c>
      <c r="J6966">
        <f>MIN(E6966-I6966,G6966)</f>
        <v>0</v>
      </c>
      <c r="K6966">
        <f>MIN(E6966-I6966-J6966,H6966)</f>
        <v>0</v>
      </c>
      <c r="L6966">
        <f>E6966-I6966-J6966-K6966</f>
        <v>0</v>
      </c>
      <c r="M6966">
        <f>IF((I6966+J6966+(1-$W$36)*L6966)/$W$39&gt;=$W$38,1,0)</f>
        <v>0</v>
      </c>
      <c r="N6966">
        <f>IF(M6966=1,$W$37,$W$36)*L6966</f>
        <v>0</v>
      </c>
      <c r="O6966">
        <f>EXP(-$W$26*C6966)*I6966</f>
        <v>0</v>
      </c>
      <c r="P6966">
        <f>EXP(-$W$26*C6966)*J6966</f>
        <v>0</v>
      </c>
      <c r="Q6966">
        <f>EXP(-$W$26*C6966)*K6966</f>
        <v>0</v>
      </c>
      <c r="R6966">
        <f>EXP(-$W$26*C6966)*(L6966-N6966)</f>
        <v>0</v>
      </c>
      <c r="S6966">
        <f>EXP(-$W$26*C6966)*N6966</f>
        <v>0</v>
      </c>
      <c r="T6966">
        <f>EXP(-$W$26*C6966)*E6966</f>
        <v>0</v>
      </c>
    </row>
    <row r="6967" spans="1:20">
      <c r="A6967">
        <v>6958</v>
      </c>
      <c r="B6967">
        <f>RAND()</f>
        <v>0</v>
      </c>
      <c r="C6967">
        <f>IF(B6967&lt;$W$41,3,IF(B6967&lt;$W$41+$W$42,4,5))</f>
        <v>0</v>
      </c>
      <c r="D6967">
        <f>NORMSINV(RAND())</f>
        <v>0</v>
      </c>
      <c r="E6967">
        <f>$W$25*EXP(($W$26-$W$28-0.5*$W$27^2)*C6967+$W$27*SQRT(C6967)*D6967)</f>
        <v>0</v>
      </c>
      <c r="F6967">
        <f>$W$30*(1+$W$31)^C6967</f>
        <v>0</v>
      </c>
      <c r="G6967">
        <f>$W$32*(1+$W$33)^C6967</f>
        <v>0</v>
      </c>
      <c r="H6967">
        <f>$W$34*(1+$W$35)^C6967</f>
        <v>0</v>
      </c>
      <c r="I6967">
        <f>MIN(E6967,F6967)</f>
        <v>0</v>
      </c>
      <c r="J6967">
        <f>MIN(E6967-I6967,G6967)</f>
        <v>0</v>
      </c>
      <c r="K6967">
        <f>MIN(E6967-I6967-J6967,H6967)</f>
        <v>0</v>
      </c>
      <c r="L6967">
        <f>E6967-I6967-J6967-K6967</f>
        <v>0</v>
      </c>
      <c r="M6967">
        <f>IF((I6967+J6967+(1-$W$36)*L6967)/$W$39&gt;=$W$38,1,0)</f>
        <v>0</v>
      </c>
      <c r="N6967">
        <f>IF(M6967=1,$W$37,$W$36)*L6967</f>
        <v>0</v>
      </c>
      <c r="O6967">
        <f>EXP(-$W$26*C6967)*I6967</f>
        <v>0</v>
      </c>
      <c r="P6967">
        <f>EXP(-$W$26*C6967)*J6967</f>
        <v>0</v>
      </c>
      <c r="Q6967">
        <f>EXP(-$W$26*C6967)*K6967</f>
        <v>0</v>
      </c>
      <c r="R6967">
        <f>EXP(-$W$26*C6967)*(L6967-N6967)</f>
        <v>0</v>
      </c>
      <c r="S6967">
        <f>EXP(-$W$26*C6967)*N6967</f>
        <v>0</v>
      </c>
      <c r="T6967">
        <f>EXP(-$W$26*C6967)*E6967</f>
        <v>0</v>
      </c>
    </row>
    <row r="6968" spans="1:20">
      <c r="A6968">
        <v>6959</v>
      </c>
      <c r="B6968">
        <f>RAND()</f>
        <v>0</v>
      </c>
      <c r="C6968">
        <f>IF(B6968&lt;$W$41,3,IF(B6968&lt;$W$41+$W$42,4,5))</f>
        <v>0</v>
      </c>
      <c r="D6968">
        <f>NORMSINV(RAND())</f>
        <v>0</v>
      </c>
      <c r="E6968">
        <f>$W$25*EXP(($W$26-$W$28-0.5*$W$27^2)*C6968+$W$27*SQRT(C6968)*D6968)</f>
        <v>0</v>
      </c>
      <c r="F6968">
        <f>$W$30*(1+$W$31)^C6968</f>
        <v>0</v>
      </c>
      <c r="G6968">
        <f>$W$32*(1+$W$33)^C6968</f>
        <v>0</v>
      </c>
      <c r="H6968">
        <f>$W$34*(1+$W$35)^C6968</f>
        <v>0</v>
      </c>
      <c r="I6968">
        <f>MIN(E6968,F6968)</f>
        <v>0</v>
      </c>
      <c r="J6968">
        <f>MIN(E6968-I6968,G6968)</f>
        <v>0</v>
      </c>
      <c r="K6968">
        <f>MIN(E6968-I6968-J6968,H6968)</f>
        <v>0</v>
      </c>
      <c r="L6968">
        <f>E6968-I6968-J6968-K6968</f>
        <v>0</v>
      </c>
      <c r="M6968">
        <f>IF((I6968+J6968+(1-$W$36)*L6968)/$W$39&gt;=$W$38,1,0)</f>
        <v>0</v>
      </c>
      <c r="N6968">
        <f>IF(M6968=1,$W$37,$W$36)*L6968</f>
        <v>0</v>
      </c>
      <c r="O6968">
        <f>EXP(-$W$26*C6968)*I6968</f>
        <v>0</v>
      </c>
      <c r="P6968">
        <f>EXP(-$W$26*C6968)*J6968</f>
        <v>0</v>
      </c>
      <c r="Q6968">
        <f>EXP(-$W$26*C6968)*K6968</f>
        <v>0</v>
      </c>
      <c r="R6968">
        <f>EXP(-$W$26*C6968)*(L6968-N6968)</f>
        <v>0</v>
      </c>
      <c r="S6968">
        <f>EXP(-$W$26*C6968)*N6968</f>
        <v>0</v>
      </c>
      <c r="T6968">
        <f>EXP(-$W$26*C6968)*E6968</f>
        <v>0</v>
      </c>
    </row>
    <row r="6969" spans="1:20">
      <c r="A6969">
        <v>6960</v>
      </c>
      <c r="B6969">
        <f>RAND()</f>
        <v>0</v>
      </c>
      <c r="C6969">
        <f>IF(B6969&lt;$W$41,3,IF(B6969&lt;$W$41+$W$42,4,5))</f>
        <v>0</v>
      </c>
      <c r="D6969">
        <f>NORMSINV(RAND())</f>
        <v>0</v>
      </c>
      <c r="E6969">
        <f>$W$25*EXP(($W$26-$W$28-0.5*$W$27^2)*C6969+$W$27*SQRT(C6969)*D6969)</f>
        <v>0</v>
      </c>
      <c r="F6969">
        <f>$W$30*(1+$W$31)^C6969</f>
        <v>0</v>
      </c>
      <c r="G6969">
        <f>$W$32*(1+$W$33)^C6969</f>
        <v>0</v>
      </c>
      <c r="H6969">
        <f>$W$34*(1+$W$35)^C6969</f>
        <v>0</v>
      </c>
      <c r="I6969">
        <f>MIN(E6969,F6969)</f>
        <v>0</v>
      </c>
      <c r="J6969">
        <f>MIN(E6969-I6969,G6969)</f>
        <v>0</v>
      </c>
      <c r="K6969">
        <f>MIN(E6969-I6969-J6969,H6969)</f>
        <v>0</v>
      </c>
      <c r="L6969">
        <f>E6969-I6969-J6969-K6969</f>
        <v>0</v>
      </c>
      <c r="M6969">
        <f>IF((I6969+J6969+(1-$W$36)*L6969)/$W$39&gt;=$W$38,1,0)</f>
        <v>0</v>
      </c>
      <c r="N6969">
        <f>IF(M6969=1,$W$37,$W$36)*L6969</f>
        <v>0</v>
      </c>
      <c r="O6969">
        <f>EXP(-$W$26*C6969)*I6969</f>
        <v>0</v>
      </c>
      <c r="P6969">
        <f>EXP(-$W$26*C6969)*J6969</f>
        <v>0</v>
      </c>
      <c r="Q6969">
        <f>EXP(-$W$26*C6969)*K6969</f>
        <v>0</v>
      </c>
      <c r="R6969">
        <f>EXP(-$W$26*C6969)*(L6969-N6969)</f>
        <v>0</v>
      </c>
      <c r="S6969">
        <f>EXP(-$W$26*C6969)*N6969</f>
        <v>0</v>
      </c>
      <c r="T6969">
        <f>EXP(-$W$26*C6969)*E6969</f>
        <v>0</v>
      </c>
    </row>
    <row r="6970" spans="1:20">
      <c r="A6970">
        <v>6961</v>
      </c>
      <c r="B6970">
        <f>RAND()</f>
        <v>0</v>
      </c>
      <c r="C6970">
        <f>IF(B6970&lt;$W$41,3,IF(B6970&lt;$W$41+$W$42,4,5))</f>
        <v>0</v>
      </c>
      <c r="D6970">
        <f>NORMSINV(RAND())</f>
        <v>0</v>
      </c>
      <c r="E6970">
        <f>$W$25*EXP(($W$26-$W$28-0.5*$W$27^2)*C6970+$W$27*SQRT(C6970)*D6970)</f>
        <v>0</v>
      </c>
      <c r="F6970">
        <f>$W$30*(1+$W$31)^C6970</f>
        <v>0</v>
      </c>
      <c r="G6970">
        <f>$W$32*(1+$W$33)^C6970</f>
        <v>0</v>
      </c>
      <c r="H6970">
        <f>$W$34*(1+$W$35)^C6970</f>
        <v>0</v>
      </c>
      <c r="I6970">
        <f>MIN(E6970,F6970)</f>
        <v>0</v>
      </c>
      <c r="J6970">
        <f>MIN(E6970-I6970,G6970)</f>
        <v>0</v>
      </c>
      <c r="K6970">
        <f>MIN(E6970-I6970-J6970,H6970)</f>
        <v>0</v>
      </c>
      <c r="L6970">
        <f>E6970-I6970-J6970-K6970</f>
        <v>0</v>
      </c>
      <c r="M6970">
        <f>IF((I6970+J6970+(1-$W$36)*L6970)/$W$39&gt;=$W$38,1,0)</f>
        <v>0</v>
      </c>
      <c r="N6970">
        <f>IF(M6970=1,$W$37,$W$36)*L6970</f>
        <v>0</v>
      </c>
      <c r="O6970">
        <f>EXP(-$W$26*C6970)*I6970</f>
        <v>0</v>
      </c>
      <c r="P6970">
        <f>EXP(-$W$26*C6970)*J6970</f>
        <v>0</v>
      </c>
      <c r="Q6970">
        <f>EXP(-$W$26*C6970)*K6970</f>
        <v>0</v>
      </c>
      <c r="R6970">
        <f>EXP(-$W$26*C6970)*(L6970-N6970)</f>
        <v>0</v>
      </c>
      <c r="S6970">
        <f>EXP(-$W$26*C6970)*N6970</f>
        <v>0</v>
      </c>
      <c r="T6970">
        <f>EXP(-$W$26*C6970)*E6970</f>
        <v>0</v>
      </c>
    </row>
    <row r="6971" spans="1:20">
      <c r="A6971">
        <v>6962</v>
      </c>
      <c r="B6971">
        <f>RAND()</f>
        <v>0</v>
      </c>
      <c r="C6971">
        <f>IF(B6971&lt;$W$41,3,IF(B6971&lt;$W$41+$W$42,4,5))</f>
        <v>0</v>
      </c>
      <c r="D6971">
        <f>NORMSINV(RAND())</f>
        <v>0</v>
      </c>
      <c r="E6971">
        <f>$W$25*EXP(($W$26-$W$28-0.5*$W$27^2)*C6971+$W$27*SQRT(C6971)*D6971)</f>
        <v>0</v>
      </c>
      <c r="F6971">
        <f>$W$30*(1+$W$31)^C6971</f>
        <v>0</v>
      </c>
      <c r="G6971">
        <f>$W$32*(1+$W$33)^C6971</f>
        <v>0</v>
      </c>
      <c r="H6971">
        <f>$W$34*(1+$W$35)^C6971</f>
        <v>0</v>
      </c>
      <c r="I6971">
        <f>MIN(E6971,F6971)</f>
        <v>0</v>
      </c>
      <c r="J6971">
        <f>MIN(E6971-I6971,G6971)</f>
        <v>0</v>
      </c>
      <c r="K6971">
        <f>MIN(E6971-I6971-J6971,H6971)</f>
        <v>0</v>
      </c>
      <c r="L6971">
        <f>E6971-I6971-J6971-K6971</f>
        <v>0</v>
      </c>
      <c r="M6971">
        <f>IF((I6971+J6971+(1-$W$36)*L6971)/$W$39&gt;=$W$38,1,0)</f>
        <v>0</v>
      </c>
      <c r="N6971">
        <f>IF(M6971=1,$W$37,$W$36)*L6971</f>
        <v>0</v>
      </c>
      <c r="O6971">
        <f>EXP(-$W$26*C6971)*I6971</f>
        <v>0</v>
      </c>
      <c r="P6971">
        <f>EXP(-$W$26*C6971)*J6971</f>
        <v>0</v>
      </c>
      <c r="Q6971">
        <f>EXP(-$W$26*C6971)*K6971</f>
        <v>0</v>
      </c>
      <c r="R6971">
        <f>EXP(-$W$26*C6971)*(L6971-N6971)</f>
        <v>0</v>
      </c>
      <c r="S6971">
        <f>EXP(-$W$26*C6971)*N6971</f>
        <v>0</v>
      </c>
      <c r="T6971">
        <f>EXP(-$W$26*C6971)*E6971</f>
        <v>0</v>
      </c>
    </row>
    <row r="6972" spans="1:20">
      <c r="A6972">
        <v>6963</v>
      </c>
      <c r="B6972">
        <f>RAND()</f>
        <v>0</v>
      </c>
      <c r="C6972">
        <f>IF(B6972&lt;$W$41,3,IF(B6972&lt;$W$41+$W$42,4,5))</f>
        <v>0</v>
      </c>
      <c r="D6972">
        <f>NORMSINV(RAND())</f>
        <v>0</v>
      </c>
      <c r="E6972">
        <f>$W$25*EXP(($W$26-$W$28-0.5*$W$27^2)*C6972+$W$27*SQRT(C6972)*D6972)</f>
        <v>0</v>
      </c>
      <c r="F6972">
        <f>$W$30*(1+$W$31)^C6972</f>
        <v>0</v>
      </c>
      <c r="G6972">
        <f>$W$32*(1+$W$33)^C6972</f>
        <v>0</v>
      </c>
      <c r="H6972">
        <f>$W$34*(1+$W$35)^C6972</f>
        <v>0</v>
      </c>
      <c r="I6972">
        <f>MIN(E6972,F6972)</f>
        <v>0</v>
      </c>
      <c r="J6972">
        <f>MIN(E6972-I6972,G6972)</f>
        <v>0</v>
      </c>
      <c r="K6972">
        <f>MIN(E6972-I6972-J6972,H6972)</f>
        <v>0</v>
      </c>
      <c r="L6972">
        <f>E6972-I6972-J6972-K6972</f>
        <v>0</v>
      </c>
      <c r="M6972">
        <f>IF((I6972+J6972+(1-$W$36)*L6972)/$W$39&gt;=$W$38,1,0)</f>
        <v>0</v>
      </c>
      <c r="N6972">
        <f>IF(M6972=1,$W$37,$W$36)*L6972</f>
        <v>0</v>
      </c>
      <c r="O6972">
        <f>EXP(-$W$26*C6972)*I6972</f>
        <v>0</v>
      </c>
      <c r="P6972">
        <f>EXP(-$W$26*C6972)*J6972</f>
        <v>0</v>
      </c>
      <c r="Q6972">
        <f>EXP(-$W$26*C6972)*K6972</f>
        <v>0</v>
      </c>
      <c r="R6972">
        <f>EXP(-$W$26*C6972)*(L6972-N6972)</f>
        <v>0</v>
      </c>
      <c r="S6972">
        <f>EXP(-$W$26*C6972)*N6972</f>
        <v>0</v>
      </c>
      <c r="T6972">
        <f>EXP(-$W$26*C6972)*E6972</f>
        <v>0</v>
      </c>
    </row>
    <row r="6973" spans="1:20">
      <c r="A6973">
        <v>6964</v>
      </c>
      <c r="B6973">
        <f>RAND()</f>
        <v>0</v>
      </c>
      <c r="C6973">
        <f>IF(B6973&lt;$W$41,3,IF(B6973&lt;$W$41+$W$42,4,5))</f>
        <v>0</v>
      </c>
      <c r="D6973">
        <f>NORMSINV(RAND())</f>
        <v>0</v>
      </c>
      <c r="E6973">
        <f>$W$25*EXP(($W$26-$W$28-0.5*$W$27^2)*C6973+$W$27*SQRT(C6973)*D6973)</f>
        <v>0</v>
      </c>
      <c r="F6973">
        <f>$W$30*(1+$W$31)^C6973</f>
        <v>0</v>
      </c>
      <c r="G6973">
        <f>$W$32*(1+$W$33)^C6973</f>
        <v>0</v>
      </c>
      <c r="H6973">
        <f>$W$34*(1+$W$35)^C6973</f>
        <v>0</v>
      </c>
      <c r="I6973">
        <f>MIN(E6973,F6973)</f>
        <v>0</v>
      </c>
      <c r="J6973">
        <f>MIN(E6973-I6973,G6973)</f>
        <v>0</v>
      </c>
      <c r="K6973">
        <f>MIN(E6973-I6973-J6973,H6973)</f>
        <v>0</v>
      </c>
      <c r="L6973">
        <f>E6973-I6973-J6973-K6973</f>
        <v>0</v>
      </c>
      <c r="M6973">
        <f>IF((I6973+J6973+(1-$W$36)*L6973)/$W$39&gt;=$W$38,1,0)</f>
        <v>0</v>
      </c>
      <c r="N6973">
        <f>IF(M6973=1,$W$37,$W$36)*L6973</f>
        <v>0</v>
      </c>
      <c r="O6973">
        <f>EXP(-$W$26*C6973)*I6973</f>
        <v>0</v>
      </c>
      <c r="P6973">
        <f>EXP(-$W$26*C6973)*J6973</f>
        <v>0</v>
      </c>
      <c r="Q6973">
        <f>EXP(-$W$26*C6973)*K6973</f>
        <v>0</v>
      </c>
      <c r="R6973">
        <f>EXP(-$W$26*C6973)*(L6973-N6973)</f>
        <v>0</v>
      </c>
      <c r="S6973">
        <f>EXP(-$W$26*C6973)*N6973</f>
        <v>0</v>
      </c>
      <c r="T6973">
        <f>EXP(-$W$26*C6973)*E6973</f>
        <v>0</v>
      </c>
    </row>
    <row r="6974" spans="1:20">
      <c r="A6974">
        <v>6965</v>
      </c>
      <c r="B6974">
        <f>RAND()</f>
        <v>0</v>
      </c>
      <c r="C6974">
        <f>IF(B6974&lt;$W$41,3,IF(B6974&lt;$W$41+$W$42,4,5))</f>
        <v>0</v>
      </c>
      <c r="D6974">
        <f>NORMSINV(RAND())</f>
        <v>0</v>
      </c>
      <c r="E6974">
        <f>$W$25*EXP(($W$26-$W$28-0.5*$W$27^2)*C6974+$W$27*SQRT(C6974)*D6974)</f>
        <v>0</v>
      </c>
      <c r="F6974">
        <f>$W$30*(1+$W$31)^C6974</f>
        <v>0</v>
      </c>
      <c r="G6974">
        <f>$W$32*(1+$W$33)^C6974</f>
        <v>0</v>
      </c>
      <c r="H6974">
        <f>$W$34*(1+$W$35)^C6974</f>
        <v>0</v>
      </c>
      <c r="I6974">
        <f>MIN(E6974,F6974)</f>
        <v>0</v>
      </c>
      <c r="J6974">
        <f>MIN(E6974-I6974,G6974)</f>
        <v>0</v>
      </c>
      <c r="K6974">
        <f>MIN(E6974-I6974-J6974,H6974)</f>
        <v>0</v>
      </c>
      <c r="L6974">
        <f>E6974-I6974-J6974-K6974</f>
        <v>0</v>
      </c>
      <c r="M6974">
        <f>IF((I6974+J6974+(1-$W$36)*L6974)/$W$39&gt;=$W$38,1,0)</f>
        <v>0</v>
      </c>
      <c r="N6974">
        <f>IF(M6974=1,$W$37,$W$36)*L6974</f>
        <v>0</v>
      </c>
      <c r="O6974">
        <f>EXP(-$W$26*C6974)*I6974</f>
        <v>0</v>
      </c>
      <c r="P6974">
        <f>EXP(-$W$26*C6974)*J6974</f>
        <v>0</v>
      </c>
      <c r="Q6974">
        <f>EXP(-$W$26*C6974)*K6974</f>
        <v>0</v>
      </c>
      <c r="R6974">
        <f>EXP(-$W$26*C6974)*(L6974-N6974)</f>
        <v>0</v>
      </c>
      <c r="S6974">
        <f>EXP(-$W$26*C6974)*N6974</f>
        <v>0</v>
      </c>
      <c r="T6974">
        <f>EXP(-$W$26*C6974)*E6974</f>
        <v>0</v>
      </c>
    </row>
    <row r="6975" spans="1:20">
      <c r="A6975">
        <v>6966</v>
      </c>
      <c r="B6975">
        <f>RAND()</f>
        <v>0</v>
      </c>
      <c r="C6975">
        <f>IF(B6975&lt;$W$41,3,IF(B6975&lt;$W$41+$W$42,4,5))</f>
        <v>0</v>
      </c>
      <c r="D6975">
        <f>NORMSINV(RAND())</f>
        <v>0</v>
      </c>
      <c r="E6975">
        <f>$W$25*EXP(($W$26-$W$28-0.5*$W$27^2)*C6975+$W$27*SQRT(C6975)*D6975)</f>
        <v>0</v>
      </c>
      <c r="F6975">
        <f>$W$30*(1+$W$31)^C6975</f>
        <v>0</v>
      </c>
      <c r="G6975">
        <f>$W$32*(1+$W$33)^C6975</f>
        <v>0</v>
      </c>
      <c r="H6975">
        <f>$W$34*(1+$W$35)^C6975</f>
        <v>0</v>
      </c>
      <c r="I6975">
        <f>MIN(E6975,F6975)</f>
        <v>0</v>
      </c>
      <c r="J6975">
        <f>MIN(E6975-I6975,G6975)</f>
        <v>0</v>
      </c>
      <c r="K6975">
        <f>MIN(E6975-I6975-J6975,H6975)</f>
        <v>0</v>
      </c>
      <c r="L6975">
        <f>E6975-I6975-J6975-K6975</f>
        <v>0</v>
      </c>
      <c r="M6975">
        <f>IF((I6975+J6975+(1-$W$36)*L6975)/$W$39&gt;=$W$38,1,0)</f>
        <v>0</v>
      </c>
      <c r="N6975">
        <f>IF(M6975=1,$W$37,$W$36)*L6975</f>
        <v>0</v>
      </c>
      <c r="O6975">
        <f>EXP(-$W$26*C6975)*I6975</f>
        <v>0</v>
      </c>
      <c r="P6975">
        <f>EXP(-$W$26*C6975)*J6975</f>
        <v>0</v>
      </c>
      <c r="Q6975">
        <f>EXP(-$W$26*C6975)*K6975</f>
        <v>0</v>
      </c>
      <c r="R6975">
        <f>EXP(-$W$26*C6975)*(L6975-N6975)</f>
        <v>0</v>
      </c>
      <c r="S6975">
        <f>EXP(-$W$26*C6975)*N6975</f>
        <v>0</v>
      </c>
      <c r="T6975">
        <f>EXP(-$W$26*C6975)*E6975</f>
        <v>0</v>
      </c>
    </row>
    <row r="6976" spans="1:20">
      <c r="A6976">
        <v>6967</v>
      </c>
      <c r="B6976">
        <f>RAND()</f>
        <v>0</v>
      </c>
      <c r="C6976">
        <f>IF(B6976&lt;$W$41,3,IF(B6976&lt;$W$41+$W$42,4,5))</f>
        <v>0</v>
      </c>
      <c r="D6976">
        <f>NORMSINV(RAND())</f>
        <v>0</v>
      </c>
      <c r="E6976">
        <f>$W$25*EXP(($W$26-$W$28-0.5*$W$27^2)*C6976+$W$27*SQRT(C6976)*D6976)</f>
        <v>0</v>
      </c>
      <c r="F6976">
        <f>$W$30*(1+$W$31)^C6976</f>
        <v>0</v>
      </c>
      <c r="G6976">
        <f>$W$32*(1+$W$33)^C6976</f>
        <v>0</v>
      </c>
      <c r="H6976">
        <f>$W$34*(1+$W$35)^C6976</f>
        <v>0</v>
      </c>
      <c r="I6976">
        <f>MIN(E6976,F6976)</f>
        <v>0</v>
      </c>
      <c r="J6976">
        <f>MIN(E6976-I6976,G6976)</f>
        <v>0</v>
      </c>
      <c r="K6976">
        <f>MIN(E6976-I6976-J6976,H6976)</f>
        <v>0</v>
      </c>
      <c r="L6976">
        <f>E6976-I6976-J6976-K6976</f>
        <v>0</v>
      </c>
      <c r="M6976">
        <f>IF((I6976+J6976+(1-$W$36)*L6976)/$W$39&gt;=$W$38,1,0)</f>
        <v>0</v>
      </c>
      <c r="N6976">
        <f>IF(M6976=1,$W$37,$W$36)*L6976</f>
        <v>0</v>
      </c>
      <c r="O6976">
        <f>EXP(-$W$26*C6976)*I6976</f>
        <v>0</v>
      </c>
      <c r="P6976">
        <f>EXP(-$W$26*C6976)*J6976</f>
        <v>0</v>
      </c>
      <c r="Q6976">
        <f>EXP(-$W$26*C6976)*K6976</f>
        <v>0</v>
      </c>
      <c r="R6976">
        <f>EXP(-$W$26*C6976)*(L6976-N6976)</f>
        <v>0</v>
      </c>
      <c r="S6976">
        <f>EXP(-$W$26*C6976)*N6976</f>
        <v>0</v>
      </c>
      <c r="T6976">
        <f>EXP(-$W$26*C6976)*E6976</f>
        <v>0</v>
      </c>
    </row>
    <row r="6977" spans="1:20">
      <c r="A6977">
        <v>6968</v>
      </c>
      <c r="B6977">
        <f>RAND()</f>
        <v>0</v>
      </c>
      <c r="C6977">
        <f>IF(B6977&lt;$W$41,3,IF(B6977&lt;$W$41+$W$42,4,5))</f>
        <v>0</v>
      </c>
      <c r="D6977">
        <f>NORMSINV(RAND())</f>
        <v>0</v>
      </c>
      <c r="E6977">
        <f>$W$25*EXP(($W$26-$W$28-0.5*$W$27^2)*C6977+$W$27*SQRT(C6977)*D6977)</f>
        <v>0</v>
      </c>
      <c r="F6977">
        <f>$W$30*(1+$W$31)^C6977</f>
        <v>0</v>
      </c>
      <c r="G6977">
        <f>$W$32*(1+$W$33)^C6977</f>
        <v>0</v>
      </c>
      <c r="H6977">
        <f>$W$34*(1+$W$35)^C6977</f>
        <v>0</v>
      </c>
      <c r="I6977">
        <f>MIN(E6977,F6977)</f>
        <v>0</v>
      </c>
      <c r="J6977">
        <f>MIN(E6977-I6977,G6977)</f>
        <v>0</v>
      </c>
      <c r="K6977">
        <f>MIN(E6977-I6977-J6977,H6977)</f>
        <v>0</v>
      </c>
      <c r="L6977">
        <f>E6977-I6977-J6977-K6977</f>
        <v>0</v>
      </c>
      <c r="M6977">
        <f>IF((I6977+J6977+(1-$W$36)*L6977)/$W$39&gt;=$W$38,1,0)</f>
        <v>0</v>
      </c>
      <c r="N6977">
        <f>IF(M6977=1,$W$37,$W$36)*L6977</f>
        <v>0</v>
      </c>
      <c r="O6977">
        <f>EXP(-$W$26*C6977)*I6977</f>
        <v>0</v>
      </c>
      <c r="P6977">
        <f>EXP(-$W$26*C6977)*J6977</f>
        <v>0</v>
      </c>
      <c r="Q6977">
        <f>EXP(-$W$26*C6977)*K6977</f>
        <v>0</v>
      </c>
      <c r="R6977">
        <f>EXP(-$W$26*C6977)*(L6977-N6977)</f>
        <v>0</v>
      </c>
      <c r="S6977">
        <f>EXP(-$W$26*C6977)*N6977</f>
        <v>0</v>
      </c>
      <c r="T6977">
        <f>EXP(-$W$26*C6977)*E6977</f>
        <v>0</v>
      </c>
    </row>
    <row r="6978" spans="1:20">
      <c r="A6978">
        <v>6969</v>
      </c>
      <c r="B6978">
        <f>RAND()</f>
        <v>0</v>
      </c>
      <c r="C6978">
        <f>IF(B6978&lt;$W$41,3,IF(B6978&lt;$W$41+$W$42,4,5))</f>
        <v>0</v>
      </c>
      <c r="D6978">
        <f>NORMSINV(RAND())</f>
        <v>0</v>
      </c>
      <c r="E6978">
        <f>$W$25*EXP(($W$26-$W$28-0.5*$W$27^2)*C6978+$W$27*SQRT(C6978)*D6978)</f>
        <v>0</v>
      </c>
      <c r="F6978">
        <f>$W$30*(1+$W$31)^C6978</f>
        <v>0</v>
      </c>
      <c r="G6978">
        <f>$W$32*(1+$W$33)^C6978</f>
        <v>0</v>
      </c>
      <c r="H6978">
        <f>$W$34*(1+$W$35)^C6978</f>
        <v>0</v>
      </c>
      <c r="I6978">
        <f>MIN(E6978,F6978)</f>
        <v>0</v>
      </c>
      <c r="J6978">
        <f>MIN(E6978-I6978,G6978)</f>
        <v>0</v>
      </c>
      <c r="K6978">
        <f>MIN(E6978-I6978-J6978,H6978)</f>
        <v>0</v>
      </c>
      <c r="L6978">
        <f>E6978-I6978-J6978-K6978</f>
        <v>0</v>
      </c>
      <c r="M6978">
        <f>IF((I6978+J6978+(1-$W$36)*L6978)/$W$39&gt;=$W$38,1,0)</f>
        <v>0</v>
      </c>
      <c r="N6978">
        <f>IF(M6978=1,$W$37,$W$36)*L6978</f>
        <v>0</v>
      </c>
      <c r="O6978">
        <f>EXP(-$W$26*C6978)*I6978</f>
        <v>0</v>
      </c>
      <c r="P6978">
        <f>EXP(-$W$26*C6978)*J6978</f>
        <v>0</v>
      </c>
      <c r="Q6978">
        <f>EXP(-$W$26*C6978)*K6978</f>
        <v>0</v>
      </c>
      <c r="R6978">
        <f>EXP(-$W$26*C6978)*(L6978-N6978)</f>
        <v>0</v>
      </c>
      <c r="S6978">
        <f>EXP(-$W$26*C6978)*N6978</f>
        <v>0</v>
      </c>
      <c r="T6978">
        <f>EXP(-$W$26*C6978)*E6978</f>
        <v>0</v>
      </c>
    </row>
    <row r="6979" spans="1:20">
      <c r="A6979">
        <v>6970</v>
      </c>
      <c r="B6979">
        <f>RAND()</f>
        <v>0</v>
      </c>
      <c r="C6979">
        <f>IF(B6979&lt;$W$41,3,IF(B6979&lt;$W$41+$W$42,4,5))</f>
        <v>0</v>
      </c>
      <c r="D6979">
        <f>NORMSINV(RAND())</f>
        <v>0</v>
      </c>
      <c r="E6979">
        <f>$W$25*EXP(($W$26-$W$28-0.5*$W$27^2)*C6979+$W$27*SQRT(C6979)*D6979)</f>
        <v>0</v>
      </c>
      <c r="F6979">
        <f>$W$30*(1+$W$31)^C6979</f>
        <v>0</v>
      </c>
      <c r="G6979">
        <f>$W$32*(1+$W$33)^C6979</f>
        <v>0</v>
      </c>
      <c r="H6979">
        <f>$W$34*(1+$W$35)^C6979</f>
        <v>0</v>
      </c>
      <c r="I6979">
        <f>MIN(E6979,F6979)</f>
        <v>0</v>
      </c>
      <c r="J6979">
        <f>MIN(E6979-I6979,G6979)</f>
        <v>0</v>
      </c>
      <c r="K6979">
        <f>MIN(E6979-I6979-J6979,H6979)</f>
        <v>0</v>
      </c>
      <c r="L6979">
        <f>E6979-I6979-J6979-K6979</f>
        <v>0</v>
      </c>
      <c r="M6979">
        <f>IF((I6979+J6979+(1-$W$36)*L6979)/$W$39&gt;=$W$38,1,0)</f>
        <v>0</v>
      </c>
      <c r="N6979">
        <f>IF(M6979=1,$W$37,$W$36)*L6979</f>
        <v>0</v>
      </c>
      <c r="O6979">
        <f>EXP(-$W$26*C6979)*I6979</f>
        <v>0</v>
      </c>
      <c r="P6979">
        <f>EXP(-$W$26*C6979)*J6979</f>
        <v>0</v>
      </c>
      <c r="Q6979">
        <f>EXP(-$W$26*C6979)*K6979</f>
        <v>0</v>
      </c>
      <c r="R6979">
        <f>EXP(-$W$26*C6979)*(L6979-N6979)</f>
        <v>0</v>
      </c>
      <c r="S6979">
        <f>EXP(-$W$26*C6979)*N6979</f>
        <v>0</v>
      </c>
      <c r="T6979">
        <f>EXP(-$W$26*C6979)*E6979</f>
        <v>0</v>
      </c>
    </row>
    <row r="6980" spans="1:20">
      <c r="A6980">
        <v>6971</v>
      </c>
      <c r="B6980">
        <f>RAND()</f>
        <v>0</v>
      </c>
      <c r="C6980">
        <f>IF(B6980&lt;$W$41,3,IF(B6980&lt;$W$41+$W$42,4,5))</f>
        <v>0</v>
      </c>
      <c r="D6980">
        <f>NORMSINV(RAND())</f>
        <v>0</v>
      </c>
      <c r="E6980">
        <f>$W$25*EXP(($W$26-$W$28-0.5*$W$27^2)*C6980+$W$27*SQRT(C6980)*D6980)</f>
        <v>0</v>
      </c>
      <c r="F6980">
        <f>$W$30*(1+$W$31)^C6980</f>
        <v>0</v>
      </c>
      <c r="G6980">
        <f>$W$32*(1+$W$33)^C6980</f>
        <v>0</v>
      </c>
      <c r="H6980">
        <f>$W$34*(1+$W$35)^C6980</f>
        <v>0</v>
      </c>
      <c r="I6980">
        <f>MIN(E6980,F6980)</f>
        <v>0</v>
      </c>
      <c r="J6980">
        <f>MIN(E6980-I6980,G6980)</f>
        <v>0</v>
      </c>
      <c r="K6980">
        <f>MIN(E6980-I6980-J6980,H6980)</f>
        <v>0</v>
      </c>
      <c r="L6980">
        <f>E6980-I6980-J6980-K6980</f>
        <v>0</v>
      </c>
      <c r="M6980">
        <f>IF((I6980+J6980+(1-$W$36)*L6980)/$W$39&gt;=$W$38,1,0)</f>
        <v>0</v>
      </c>
      <c r="N6980">
        <f>IF(M6980=1,$W$37,$W$36)*L6980</f>
        <v>0</v>
      </c>
      <c r="O6980">
        <f>EXP(-$W$26*C6980)*I6980</f>
        <v>0</v>
      </c>
      <c r="P6980">
        <f>EXP(-$W$26*C6980)*J6980</f>
        <v>0</v>
      </c>
      <c r="Q6980">
        <f>EXP(-$W$26*C6980)*K6980</f>
        <v>0</v>
      </c>
      <c r="R6980">
        <f>EXP(-$W$26*C6980)*(L6980-N6980)</f>
        <v>0</v>
      </c>
      <c r="S6980">
        <f>EXP(-$W$26*C6980)*N6980</f>
        <v>0</v>
      </c>
      <c r="T6980">
        <f>EXP(-$W$26*C6980)*E6980</f>
        <v>0</v>
      </c>
    </row>
    <row r="6981" spans="1:20">
      <c r="A6981">
        <v>6972</v>
      </c>
      <c r="B6981">
        <f>RAND()</f>
        <v>0</v>
      </c>
      <c r="C6981">
        <f>IF(B6981&lt;$W$41,3,IF(B6981&lt;$W$41+$W$42,4,5))</f>
        <v>0</v>
      </c>
      <c r="D6981">
        <f>NORMSINV(RAND())</f>
        <v>0</v>
      </c>
      <c r="E6981">
        <f>$W$25*EXP(($W$26-$W$28-0.5*$W$27^2)*C6981+$W$27*SQRT(C6981)*D6981)</f>
        <v>0</v>
      </c>
      <c r="F6981">
        <f>$W$30*(1+$W$31)^C6981</f>
        <v>0</v>
      </c>
      <c r="G6981">
        <f>$W$32*(1+$W$33)^C6981</f>
        <v>0</v>
      </c>
      <c r="H6981">
        <f>$W$34*(1+$W$35)^C6981</f>
        <v>0</v>
      </c>
      <c r="I6981">
        <f>MIN(E6981,F6981)</f>
        <v>0</v>
      </c>
      <c r="J6981">
        <f>MIN(E6981-I6981,G6981)</f>
        <v>0</v>
      </c>
      <c r="K6981">
        <f>MIN(E6981-I6981-J6981,H6981)</f>
        <v>0</v>
      </c>
      <c r="L6981">
        <f>E6981-I6981-J6981-K6981</f>
        <v>0</v>
      </c>
      <c r="M6981">
        <f>IF((I6981+J6981+(1-$W$36)*L6981)/$W$39&gt;=$W$38,1,0)</f>
        <v>0</v>
      </c>
      <c r="N6981">
        <f>IF(M6981=1,$W$37,$W$36)*L6981</f>
        <v>0</v>
      </c>
      <c r="O6981">
        <f>EXP(-$W$26*C6981)*I6981</f>
        <v>0</v>
      </c>
      <c r="P6981">
        <f>EXP(-$W$26*C6981)*J6981</f>
        <v>0</v>
      </c>
      <c r="Q6981">
        <f>EXP(-$W$26*C6981)*K6981</f>
        <v>0</v>
      </c>
      <c r="R6981">
        <f>EXP(-$W$26*C6981)*(L6981-N6981)</f>
        <v>0</v>
      </c>
      <c r="S6981">
        <f>EXP(-$W$26*C6981)*N6981</f>
        <v>0</v>
      </c>
      <c r="T6981">
        <f>EXP(-$W$26*C6981)*E6981</f>
        <v>0</v>
      </c>
    </row>
    <row r="6982" spans="1:20">
      <c r="A6982">
        <v>6973</v>
      </c>
      <c r="B6982">
        <f>RAND()</f>
        <v>0</v>
      </c>
      <c r="C6982">
        <f>IF(B6982&lt;$W$41,3,IF(B6982&lt;$W$41+$W$42,4,5))</f>
        <v>0</v>
      </c>
      <c r="D6982">
        <f>NORMSINV(RAND())</f>
        <v>0</v>
      </c>
      <c r="E6982">
        <f>$W$25*EXP(($W$26-$W$28-0.5*$W$27^2)*C6982+$W$27*SQRT(C6982)*D6982)</f>
        <v>0</v>
      </c>
      <c r="F6982">
        <f>$W$30*(1+$W$31)^C6982</f>
        <v>0</v>
      </c>
      <c r="G6982">
        <f>$W$32*(1+$W$33)^C6982</f>
        <v>0</v>
      </c>
      <c r="H6982">
        <f>$W$34*(1+$W$35)^C6982</f>
        <v>0</v>
      </c>
      <c r="I6982">
        <f>MIN(E6982,F6982)</f>
        <v>0</v>
      </c>
      <c r="J6982">
        <f>MIN(E6982-I6982,G6982)</f>
        <v>0</v>
      </c>
      <c r="K6982">
        <f>MIN(E6982-I6982-J6982,H6982)</f>
        <v>0</v>
      </c>
      <c r="L6982">
        <f>E6982-I6982-J6982-K6982</f>
        <v>0</v>
      </c>
      <c r="M6982">
        <f>IF((I6982+J6982+(1-$W$36)*L6982)/$W$39&gt;=$W$38,1,0)</f>
        <v>0</v>
      </c>
      <c r="N6982">
        <f>IF(M6982=1,$W$37,$W$36)*L6982</f>
        <v>0</v>
      </c>
      <c r="O6982">
        <f>EXP(-$W$26*C6982)*I6982</f>
        <v>0</v>
      </c>
      <c r="P6982">
        <f>EXP(-$W$26*C6982)*J6982</f>
        <v>0</v>
      </c>
      <c r="Q6982">
        <f>EXP(-$W$26*C6982)*K6982</f>
        <v>0</v>
      </c>
      <c r="R6982">
        <f>EXP(-$W$26*C6982)*(L6982-N6982)</f>
        <v>0</v>
      </c>
      <c r="S6982">
        <f>EXP(-$W$26*C6982)*N6982</f>
        <v>0</v>
      </c>
      <c r="T6982">
        <f>EXP(-$W$26*C6982)*E6982</f>
        <v>0</v>
      </c>
    </row>
    <row r="6983" spans="1:20">
      <c r="A6983">
        <v>6974</v>
      </c>
      <c r="B6983">
        <f>RAND()</f>
        <v>0</v>
      </c>
      <c r="C6983">
        <f>IF(B6983&lt;$W$41,3,IF(B6983&lt;$W$41+$W$42,4,5))</f>
        <v>0</v>
      </c>
      <c r="D6983">
        <f>NORMSINV(RAND())</f>
        <v>0</v>
      </c>
      <c r="E6983">
        <f>$W$25*EXP(($W$26-$W$28-0.5*$W$27^2)*C6983+$W$27*SQRT(C6983)*D6983)</f>
        <v>0</v>
      </c>
      <c r="F6983">
        <f>$W$30*(1+$W$31)^C6983</f>
        <v>0</v>
      </c>
      <c r="G6983">
        <f>$W$32*(1+$W$33)^C6983</f>
        <v>0</v>
      </c>
      <c r="H6983">
        <f>$W$34*(1+$W$35)^C6983</f>
        <v>0</v>
      </c>
      <c r="I6983">
        <f>MIN(E6983,F6983)</f>
        <v>0</v>
      </c>
      <c r="J6983">
        <f>MIN(E6983-I6983,G6983)</f>
        <v>0</v>
      </c>
      <c r="K6983">
        <f>MIN(E6983-I6983-J6983,H6983)</f>
        <v>0</v>
      </c>
      <c r="L6983">
        <f>E6983-I6983-J6983-K6983</f>
        <v>0</v>
      </c>
      <c r="M6983">
        <f>IF((I6983+J6983+(1-$W$36)*L6983)/$W$39&gt;=$W$38,1,0)</f>
        <v>0</v>
      </c>
      <c r="N6983">
        <f>IF(M6983=1,$W$37,$W$36)*L6983</f>
        <v>0</v>
      </c>
      <c r="O6983">
        <f>EXP(-$W$26*C6983)*I6983</f>
        <v>0</v>
      </c>
      <c r="P6983">
        <f>EXP(-$W$26*C6983)*J6983</f>
        <v>0</v>
      </c>
      <c r="Q6983">
        <f>EXP(-$W$26*C6983)*K6983</f>
        <v>0</v>
      </c>
      <c r="R6983">
        <f>EXP(-$W$26*C6983)*(L6983-N6983)</f>
        <v>0</v>
      </c>
      <c r="S6983">
        <f>EXP(-$W$26*C6983)*N6983</f>
        <v>0</v>
      </c>
      <c r="T6983">
        <f>EXP(-$W$26*C6983)*E6983</f>
        <v>0</v>
      </c>
    </row>
    <row r="6984" spans="1:20">
      <c r="A6984">
        <v>6975</v>
      </c>
      <c r="B6984">
        <f>RAND()</f>
        <v>0</v>
      </c>
      <c r="C6984">
        <f>IF(B6984&lt;$W$41,3,IF(B6984&lt;$W$41+$W$42,4,5))</f>
        <v>0</v>
      </c>
      <c r="D6984">
        <f>NORMSINV(RAND())</f>
        <v>0</v>
      </c>
      <c r="E6984">
        <f>$W$25*EXP(($W$26-$W$28-0.5*$W$27^2)*C6984+$W$27*SQRT(C6984)*D6984)</f>
        <v>0</v>
      </c>
      <c r="F6984">
        <f>$W$30*(1+$W$31)^C6984</f>
        <v>0</v>
      </c>
      <c r="G6984">
        <f>$W$32*(1+$W$33)^C6984</f>
        <v>0</v>
      </c>
      <c r="H6984">
        <f>$W$34*(1+$W$35)^C6984</f>
        <v>0</v>
      </c>
      <c r="I6984">
        <f>MIN(E6984,F6984)</f>
        <v>0</v>
      </c>
      <c r="J6984">
        <f>MIN(E6984-I6984,G6984)</f>
        <v>0</v>
      </c>
      <c r="K6984">
        <f>MIN(E6984-I6984-J6984,H6984)</f>
        <v>0</v>
      </c>
      <c r="L6984">
        <f>E6984-I6984-J6984-K6984</f>
        <v>0</v>
      </c>
      <c r="M6984">
        <f>IF((I6984+J6984+(1-$W$36)*L6984)/$W$39&gt;=$W$38,1,0)</f>
        <v>0</v>
      </c>
      <c r="N6984">
        <f>IF(M6984=1,$W$37,$W$36)*L6984</f>
        <v>0</v>
      </c>
      <c r="O6984">
        <f>EXP(-$W$26*C6984)*I6984</f>
        <v>0</v>
      </c>
      <c r="P6984">
        <f>EXP(-$W$26*C6984)*J6984</f>
        <v>0</v>
      </c>
      <c r="Q6984">
        <f>EXP(-$W$26*C6984)*K6984</f>
        <v>0</v>
      </c>
      <c r="R6984">
        <f>EXP(-$W$26*C6984)*(L6984-N6984)</f>
        <v>0</v>
      </c>
      <c r="S6984">
        <f>EXP(-$W$26*C6984)*N6984</f>
        <v>0</v>
      </c>
      <c r="T6984">
        <f>EXP(-$W$26*C6984)*E6984</f>
        <v>0</v>
      </c>
    </row>
    <row r="6985" spans="1:20">
      <c r="A6985">
        <v>6976</v>
      </c>
      <c r="B6985">
        <f>RAND()</f>
        <v>0</v>
      </c>
      <c r="C6985">
        <f>IF(B6985&lt;$W$41,3,IF(B6985&lt;$W$41+$W$42,4,5))</f>
        <v>0</v>
      </c>
      <c r="D6985">
        <f>NORMSINV(RAND())</f>
        <v>0</v>
      </c>
      <c r="E6985">
        <f>$W$25*EXP(($W$26-$W$28-0.5*$W$27^2)*C6985+$W$27*SQRT(C6985)*D6985)</f>
        <v>0</v>
      </c>
      <c r="F6985">
        <f>$W$30*(1+$W$31)^C6985</f>
        <v>0</v>
      </c>
      <c r="G6985">
        <f>$W$32*(1+$W$33)^C6985</f>
        <v>0</v>
      </c>
      <c r="H6985">
        <f>$W$34*(1+$W$35)^C6985</f>
        <v>0</v>
      </c>
      <c r="I6985">
        <f>MIN(E6985,F6985)</f>
        <v>0</v>
      </c>
      <c r="J6985">
        <f>MIN(E6985-I6985,G6985)</f>
        <v>0</v>
      </c>
      <c r="K6985">
        <f>MIN(E6985-I6985-J6985,H6985)</f>
        <v>0</v>
      </c>
      <c r="L6985">
        <f>E6985-I6985-J6985-K6985</f>
        <v>0</v>
      </c>
      <c r="M6985">
        <f>IF((I6985+J6985+(1-$W$36)*L6985)/$W$39&gt;=$W$38,1,0)</f>
        <v>0</v>
      </c>
      <c r="N6985">
        <f>IF(M6985=1,$W$37,$W$36)*L6985</f>
        <v>0</v>
      </c>
      <c r="O6985">
        <f>EXP(-$W$26*C6985)*I6985</f>
        <v>0</v>
      </c>
      <c r="P6985">
        <f>EXP(-$W$26*C6985)*J6985</f>
        <v>0</v>
      </c>
      <c r="Q6985">
        <f>EXP(-$W$26*C6985)*K6985</f>
        <v>0</v>
      </c>
      <c r="R6985">
        <f>EXP(-$W$26*C6985)*(L6985-N6985)</f>
        <v>0</v>
      </c>
      <c r="S6985">
        <f>EXP(-$W$26*C6985)*N6985</f>
        <v>0</v>
      </c>
      <c r="T6985">
        <f>EXP(-$W$26*C6985)*E6985</f>
        <v>0</v>
      </c>
    </row>
    <row r="6986" spans="1:20">
      <c r="A6986">
        <v>6977</v>
      </c>
      <c r="B6986">
        <f>RAND()</f>
        <v>0</v>
      </c>
      <c r="C6986">
        <f>IF(B6986&lt;$W$41,3,IF(B6986&lt;$W$41+$W$42,4,5))</f>
        <v>0</v>
      </c>
      <c r="D6986">
        <f>NORMSINV(RAND())</f>
        <v>0</v>
      </c>
      <c r="E6986">
        <f>$W$25*EXP(($W$26-$W$28-0.5*$W$27^2)*C6986+$W$27*SQRT(C6986)*D6986)</f>
        <v>0</v>
      </c>
      <c r="F6986">
        <f>$W$30*(1+$W$31)^C6986</f>
        <v>0</v>
      </c>
      <c r="G6986">
        <f>$W$32*(1+$W$33)^C6986</f>
        <v>0</v>
      </c>
      <c r="H6986">
        <f>$W$34*(1+$W$35)^C6986</f>
        <v>0</v>
      </c>
      <c r="I6986">
        <f>MIN(E6986,F6986)</f>
        <v>0</v>
      </c>
      <c r="J6986">
        <f>MIN(E6986-I6986,G6986)</f>
        <v>0</v>
      </c>
      <c r="K6986">
        <f>MIN(E6986-I6986-J6986,H6986)</f>
        <v>0</v>
      </c>
      <c r="L6986">
        <f>E6986-I6986-J6986-K6986</f>
        <v>0</v>
      </c>
      <c r="M6986">
        <f>IF((I6986+J6986+(1-$W$36)*L6986)/$W$39&gt;=$W$38,1,0)</f>
        <v>0</v>
      </c>
      <c r="N6986">
        <f>IF(M6986=1,$W$37,$W$36)*L6986</f>
        <v>0</v>
      </c>
      <c r="O6986">
        <f>EXP(-$W$26*C6986)*I6986</f>
        <v>0</v>
      </c>
      <c r="P6986">
        <f>EXP(-$W$26*C6986)*J6986</f>
        <v>0</v>
      </c>
      <c r="Q6986">
        <f>EXP(-$W$26*C6986)*K6986</f>
        <v>0</v>
      </c>
      <c r="R6986">
        <f>EXP(-$W$26*C6986)*(L6986-N6986)</f>
        <v>0</v>
      </c>
      <c r="S6986">
        <f>EXP(-$W$26*C6986)*N6986</f>
        <v>0</v>
      </c>
      <c r="T6986">
        <f>EXP(-$W$26*C6986)*E6986</f>
        <v>0</v>
      </c>
    </row>
    <row r="6987" spans="1:20">
      <c r="A6987">
        <v>6978</v>
      </c>
      <c r="B6987">
        <f>RAND()</f>
        <v>0</v>
      </c>
      <c r="C6987">
        <f>IF(B6987&lt;$W$41,3,IF(B6987&lt;$W$41+$W$42,4,5))</f>
        <v>0</v>
      </c>
      <c r="D6987">
        <f>NORMSINV(RAND())</f>
        <v>0</v>
      </c>
      <c r="E6987">
        <f>$W$25*EXP(($W$26-$W$28-0.5*$W$27^2)*C6987+$W$27*SQRT(C6987)*D6987)</f>
        <v>0</v>
      </c>
      <c r="F6987">
        <f>$W$30*(1+$W$31)^C6987</f>
        <v>0</v>
      </c>
      <c r="G6987">
        <f>$W$32*(1+$W$33)^C6987</f>
        <v>0</v>
      </c>
      <c r="H6987">
        <f>$W$34*(1+$W$35)^C6987</f>
        <v>0</v>
      </c>
      <c r="I6987">
        <f>MIN(E6987,F6987)</f>
        <v>0</v>
      </c>
      <c r="J6987">
        <f>MIN(E6987-I6987,G6987)</f>
        <v>0</v>
      </c>
      <c r="K6987">
        <f>MIN(E6987-I6987-J6987,H6987)</f>
        <v>0</v>
      </c>
      <c r="L6987">
        <f>E6987-I6987-J6987-K6987</f>
        <v>0</v>
      </c>
      <c r="M6987">
        <f>IF((I6987+J6987+(1-$W$36)*L6987)/$W$39&gt;=$W$38,1,0)</f>
        <v>0</v>
      </c>
      <c r="N6987">
        <f>IF(M6987=1,$W$37,$W$36)*L6987</f>
        <v>0</v>
      </c>
      <c r="O6987">
        <f>EXP(-$W$26*C6987)*I6987</f>
        <v>0</v>
      </c>
      <c r="P6987">
        <f>EXP(-$W$26*C6987)*J6987</f>
        <v>0</v>
      </c>
      <c r="Q6987">
        <f>EXP(-$W$26*C6987)*K6987</f>
        <v>0</v>
      </c>
      <c r="R6987">
        <f>EXP(-$W$26*C6987)*(L6987-N6987)</f>
        <v>0</v>
      </c>
      <c r="S6987">
        <f>EXP(-$W$26*C6987)*N6987</f>
        <v>0</v>
      </c>
      <c r="T6987">
        <f>EXP(-$W$26*C6987)*E6987</f>
        <v>0</v>
      </c>
    </row>
    <row r="6988" spans="1:20">
      <c r="A6988">
        <v>6979</v>
      </c>
      <c r="B6988">
        <f>RAND()</f>
        <v>0</v>
      </c>
      <c r="C6988">
        <f>IF(B6988&lt;$W$41,3,IF(B6988&lt;$W$41+$W$42,4,5))</f>
        <v>0</v>
      </c>
      <c r="D6988">
        <f>NORMSINV(RAND())</f>
        <v>0</v>
      </c>
      <c r="E6988">
        <f>$W$25*EXP(($W$26-$W$28-0.5*$W$27^2)*C6988+$W$27*SQRT(C6988)*D6988)</f>
        <v>0</v>
      </c>
      <c r="F6988">
        <f>$W$30*(1+$W$31)^C6988</f>
        <v>0</v>
      </c>
      <c r="G6988">
        <f>$W$32*(1+$W$33)^C6988</f>
        <v>0</v>
      </c>
      <c r="H6988">
        <f>$W$34*(1+$W$35)^C6988</f>
        <v>0</v>
      </c>
      <c r="I6988">
        <f>MIN(E6988,F6988)</f>
        <v>0</v>
      </c>
      <c r="J6988">
        <f>MIN(E6988-I6988,G6988)</f>
        <v>0</v>
      </c>
      <c r="K6988">
        <f>MIN(E6988-I6988-J6988,H6988)</f>
        <v>0</v>
      </c>
      <c r="L6988">
        <f>E6988-I6988-J6988-K6988</f>
        <v>0</v>
      </c>
      <c r="M6988">
        <f>IF((I6988+J6988+(1-$W$36)*L6988)/$W$39&gt;=$W$38,1,0)</f>
        <v>0</v>
      </c>
      <c r="N6988">
        <f>IF(M6988=1,$W$37,$W$36)*L6988</f>
        <v>0</v>
      </c>
      <c r="O6988">
        <f>EXP(-$W$26*C6988)*I6988</f>
        <v>0</v>
      </c>
      <c r="P6988">
        <f>EXP(-$W$26*C6988)*J6988</f>
        <v>0</v>
      </c>
      <c r="Q6988">
        <f>EXP(-$W$26*C6988)*K6988</f>
        <v>0</v>
      </c>
      <c r="R6988">
        <f>EXP(-$W$26*C6988)*(L6988-N6988)</f>
        <v>0</v>
      </c>
      <c r="S6988">
        <f>EXP(-$W$26*C6988)*N6988</f>
        <v>0</v>
      </c>
      <c r="T6988">
        <f>EXP(-$W$26*C6988)*E6988</f>
        <v>0</v>
      </c>
    </row>
    <row r="6989" spans="1:20">
      <c r="A6989">
        <v>6980</v>
      </c>
      <c r="B6989">
        <f>RAND()</f>
        <v>0</v>
      </c>
      <c r="C6989">
        <f>IF(B6989&lt;$W$41,3,IF(B6989&lt;$W$41+$W$42,4,5))</f>
        <v>0</v>
      </c>
      <c r="D6989">
        <f>NORMSINV(RAND())</f>
        <v>0</v>
      </c>
      <c r="E6989">
        <f>$W$25*EXP(($W$26-$W$28-0.5*$W$27^2)*C6989+$W$27*SQRT(C6989)*D6989)</f>
        <v>0</v>
      </c>
      <c r="F6989">
        <f>$W$30*(1+$W$31)^C6989</f>
        <v>0</v>
      </c>
      <c r="G6989">
        <f>$W$32*(1+$W$33)^C6989</f>
        <v>0</v>
      </c>
      <c r="H6989">
        <f>$W$34*(1+$W$35)^C6989</f>
        <v>0</v>
      </c>
      <c r="I6989">
        <f>MIN(E6989,F6989)</f>
        <v>0</v>
      </c>
      <c r="J6989">
        <f>MIN(E6989-I6989,G6989)</f>
        <v>0</v>
      </c>
      <c r="K6989">
        <f>MIN(E6989-I6989-J6989,H6989)</f>
        <v>0</v>
      </c>
      <c r="L6989">
        <f>E6989-I6989-J6989-K6989</f>
        <v>0</v>
      </c>
      <c r="M6989">
        <f>IF((I6989+J6989+(1-$W$36)*L6989)/$W$39&gt;=$W$38,1,0)</f>
        <v>0</v>
      </c>
      <c r="N6989">
        <f>IF(M6989=1,$W$37,$W$36)*L6989</f>
        <v>0</v>
      </c>
      <c r="O6989">
        <f>EXP(-$W$26*C6989)*I6989</f>
        <v>0</v>
      </c>
      <c r="P6989">
        <f>EXP(-$W$26*C6989)*J6989</f>
        <v>0</v>
      </c>
      <c r="Q6989">
        <f>EXP(-$W$26*C6989)*K6989</f>
        <v>0</v>
      </c>
      <c r="R6989">
        <f>EXP(-$W$26*C6989)*(L6989-N6989)</f>
        <v>0</v>
      </c>
      <c r="S6989">
        <f>EXP(-$W$26*C6989)*N6989</f>
        <v>0</v>
      </c>
      <c r="T6989">
        <f>EXP(-$W$26*C6989)*E6989</f>
        <v>0</v>
      </c>
    </row>
    <row r="6990" spans="1:20">
      <c r="A6990">
        <v>6981</v>
      </c>
      <c r="B6990">
        <f>RAND()</f>
        <v>0</v>
      </c>
      <c r="C6990">
        <f>IF(B6990&lt;$W$41,3,IF(B6990&lt;$W$41+$W$42,4,5))</f>
        <v>0</v>
      </c>
      <c r="D6990">
        <f>NORMSINV(RAND())</f>
        <v>0</v>
      </c>
      <c r="E6990">
        <f>$W$25*EXP(($W$26-$W$28-0.5*$W$27^2)*C6990+$W$27*SQRT(C6990)*D6990)</f>
        <v>0</v>
      </c>
      <c r="F6990">
        <f>$W$30*(1+$W$31)^C6990</f>
        <v>0</v>
      </c>
      <c r="G6990">
        <f>$W$32*(1+$W$33)^C6990</f>
        <v>0</v>
      </c>
      <c r="H6990">
        <f>$W$34*(1+$W$35)^C6990</f>
        <v>0</v>
      </c>
      <c r="I6990">
        <f>MIN(E6990,F6990)</f>
        <v>0</v>
      </c>
      <c r="J6990">
        <f>MIN(E6990-I6990,G6990)</f>
        <v>0</v>
      </c>
      <c r="K6990">
        <f>MIN(E6990-I6990-J6990,H6990)</f>
        <v>0</v>
      </c>
      <c r="L6990">
        <f>E6990-I6990-J6990-K6990</f>
        <v>0</v>
      </c>
      <c r="M6990">
        <f>IF((I6990+J6990+(1-$W$36)*L6990)/$W$39&gt;=$W$38,1,0)</f>
        <v>0</v>
      </c>
      <c r="N6990">
        <f>IF(M6990=1,$W$37,$W$36)*L6990</f>
        <v>0</v>
      </c>
      <c r="O6990">
        <f>EXP(-$W$26*C6990)*I6990</f>
        <v>0</v>
      </c>
      <c r="P6990">
        <f>EXP(-$W$26*C6990)*J6990</f>
        <v>0</v>
      </c>
      <c r="Q6990">
        <f>EXP(-$W$26*C6990)*K6990</f>
        <v>0</v>
      </c>
      <c r="R6990">
        <f>EXP(-$W$26*C6990)*(L6990-N6990)</f>
        <v>0</v>
      </c>
      <c r="S6990">
        <f>EXP(-$W$26*C6990)*N6990</f>
        <v>0</v>
      </c>
      <c r="T6990">
        <f>EXP(-$W$26*C6990)*E6990</f>
        <v>0</v>
      </c>
    </row>
    <row r="6991" spans="1:20">
      <c r="A6991">
        <v>6982</v>
      </c>
      <c r="B6991">
        <f>RAND()</f>
        <v>0</v>
      </c>
      <c r="C6991">
        <f>IF(B6991&lt;$W$41,3,IF(B6991&lt;$W$41+$W$42,4,5))</f>
        <v>0</v>
      </c>
      <c r="D6991">
        <f>NORMSINV(RAND())</f>
        <v>0</v>
      </c>
      <c r="E6991">
        <f>$W$25*EXP(($W$26-$W$28-0.5*$W$27^2)*C6991+$W$27*SQRT(C6991)*D6991)</f>
        <v>0</v>
      </c>
      <c r="F6991">
        <f>$W$30*(1+$W$31)^C6991</f>
        <v>0</v>
      </c>
      <c r="G6991">
        <f>$W$32*(1+$W$33)^C6991</f>
        <v>0</v>
      </c>
      <c r="H6991">
        <f>$W$34*(1+$W$35)^C6991</f>
        <v>0</v>
      </c>
      <c r="I6991">
        <f>MIN(E6991,F6991)</f>
        <v>0</v>
      </c>
      <c r="J6991">
        <f>MIN(E6991-I6991,G6991)</f>
        <v>0</v>
      </c>
      <c r="K6991">
        <f>MIN(E6991-I6991-J6991,H6991)</f>
        <v>0</v>
      </c>
      <c r="L6991">
        <f>E6991-I6991-J6991-K6991</f>
        <v>0</v>
      </c>
      <c r="M6991">
        <f>IF((I6991+J6991+(1-$W$36)*L6991)/$W$39&gt;=$W$38,1,0)</f>
        <v>0</v>
      </c>
      <c r="N6991">
        <f>IF(M6991=1,$W$37,$W$36)*L6991</f>
        <v>0</v>
      </c>
      <c r="O6991">
        <f>EXP(-$W$26*C6991)*I6991</f>
        <v>0</v>
      </c>
      <c r="P6991">
        <f>EXP(-$W$26*C6991)*J6991</f>
        <v>0</v>
      </c>
      <c r="Q6991">
        <f>EXP(-$W$26*C6991)*K6991</f>
        <v>0</v>
      </c>
      <c r="R6991">
        <f>EXP(-$W$26*C6991)*(L6991-N6991)</f>
        <v>0</v>
      </c>
      <c r="S6991">
        <f>EXP(-$W$26*C6991)*N6991</f>
        <v>0</v>
      </c>
      <c r="T6991">
        <f>EXP(-$W$26*C6991)*E6991</f>
        <v>0</v>
      </c>
    </row>
    <row r="6992" spans="1:20">
      <c r="A6992">
        <v>6983</v>
      </c>
      <c r="B6992">
        <f>RAND()</f>
        <v>0</v>
      </c>
      <c r="C6992">
        <f>IF(B6992&lt;$W$41,3,IF(B6992&lt;$W$41+$W$42,4,5))</f>
        <v>0</v>
      </c>
      <c r="D6992">
        <f>NORMSINV(RAND())</f>
        <v>0</v>
      </c>
      <c r="E6992">
        <f>$W$25*EXP(($W$26-$W$28-0.5*$W$27^2)*C6992+$W$27*SQRT(C6992)*D6992)</f>
        <v>0</v>
      </c>
      <c r="F6992">
        <f>$W$30*(1+$W$31)^C6992</f>
        <v>0</v>
      </c>
      <c r="G6992">
        <f>$W$32*(1+$W$33)^C6992</f>
        <v>0</v>
      </c>
      <c r="H6992">
        <f>$W$34*(1+$W$35)^C6992</f>
        <v>0</v>
      </c>
      <c r="I6992">
        <f>MIN(E6992,F6992)</f>
        <v>0</v>
      </c>
      <c r="J6992">
        <f>MIN(E6992-I6992,G6992)</f>
        <v>0</v>
      </c>
      <c r="K6992">
        <f>MIN(E6992-I6992-J6992,H6992)</f>
        <v>0</v>
      </c>
      <c r="L6992">
        <f>E6992-I6992-J6992-K6992</f>
        <v>0</v>
      </c>
      <c r="M6992">
        <f>IF((I6992+J6992+(1-$W$36)*L6992)/$W$39&gt;=$W$38,1,0)</f>
        <v>0</v>
      </c>
      <c r="N6992">
        <f>IF(M6992=1,$W$37,$W$36)*L6992</f>
        <v>0</v>
      </c>
      <c r="O6992">
        <f>EXP(-$W$26*C6992)*I6992</f>
        <v>0</v>
      </c>
      <c r="P6992">
        <f>EXP(-$W$26*C6992)*J6992</f>
        <v>0</v>
      </c>
      <c r="Q6992">
        <f>EXP(-$W$26*C6992)*K6992</f>
        <v>0</v>
      </c>
      <c r="R6992">
        <f>EXP(-$W$26*C6992)*(L6992-N6992)</f>
        <v>0</v>
      </c>
      <c r="S6992">
        <f>EXP(-$W$26*C6992)*N6992</f>
        <v>0</v>
      </c>
      <c r="T6992">
        <f>EXP(-$W$26*C6992)*E6992</f>
        <v>0</v>
      </c>
    </row>
    <row r="6993" spans="1:20">
      <c r="A6993">
        <v>6984</v>
      </c>
      <c r="B6993">
        <f>RAND()</f>
        <v>0</v>
      </c>
      <c r="C6993">
        <f>IF(B6993&lt;$W$41,3,IF(B6993&lt;$W$41+$W$42,4,5))</f>
        <v>0</v>
      </c>
      <c r="D6993">
        <f>NORMSINV(RAND())</f>
        <v>0</v>
      </c>
      <c r="E6993">
        <f>$W$25*EXP(($W$26-$W$28-0.5*$W$27^2)*C6993+$W$27*SQRT(C6993)*D6993)</f>
        <v>0</v>
      </c>
      <c r="F6993">
        <f>$W$30*(1+$W$31)^C6993</f>
        <v>0</v>
      </c>
      <c r="G6993">
        <f>$W$32*(1+$W$33)^C6993</f>
        <v>0</v>
      </c>
      <c r="H6993">
        <f>$W$34*(1+$W$35)^C6993</f>
        <v>0</v>
      </c>
      <c r="I6993">
        <f>MIN(E6993,F6993)</f>
        <v>0</v>
      </c>
      <c r="J6993">
        <f>MIN(E6993-I6993,G6993)</f>
        <v>0</v>
      </c>
      <c r="K6993">
        <f>MIN(E6993-I6993-J6993,H6993)</f>
        <v>0</v>
      </c>
      <c r="L6993">
        <f>E6993-I6993-J6993-K6993</f>
        <v>0</v>
      </c>
      <c r="M6993">
        <f>IF((I6993+J6993+(1-$W$36)*L6993)/$W$39&gt;=$W$38,1,0)</f>
        <v>0</v>
      </c>
      <c r="N6993">
        <f>IF(M6993=1,$W$37,$W$36)*L6993</f>
        <v>0</v>
      </c>
      <c r="O6993">
        <f>EXP(-$W$26*C6993)*I6993</f>
        <v>0</v>
      </c>
      <c r="P6993">
        <f>EXP(-$W$26*C6993)*J6993</f>
        <v>0</v>
      </c>
      <c r="Q6993">
        <f>EXP(-$W$26*C6993)*K6993</f>
        <v>0</v>
      </c>
      <c r="R6993">
        <f>EXP(-$W$26*C6993)*(L6993-N6993)</f>
        <v>0</v>
      </c>
      <c r="S6993">
        <f>EXP(-$W$26*C6993)*N6993</f>
        <v>0</v>
      </c>
      <c r="T6993">
        <f>EXP(-$W$26*C6993)*E6993</f>
        <v>0</v>
      </c>
    </row>
    <row r="6994" spans="1:20">
      <c r="A6994">
        <v>6985</v>
      </c>
      <c r="B6994">
        <f>RAND()</f>
        <v>0</v>
      </c>
      <c r="C6994">
        <f>IF(B6994&lt;$W$41,3,IF(B6994&lt;$W$41+$W$42,4,5))</f>
        <v>0</v>
      </c>
      <c r="D6994">
        <f>NORMSINV(RAND())</f>
        <v>0</v>
      </c>
      <c r="E6994">
        <f>$W$25*EXP(($W$26-$W$28-0.5*$W$27^2)*C6994+$W$27*SQRT(C6994)*D6994)</f>
        <v>0</v>
      </c>
      <c r="F6994">
        <f>$W$30*(1+$W$31)^C6994</f>
        <v>0</v>
      </c>
      <c r="G6994">
        <f>$W$32*(1+$W$33)^C6994</f>
        <v>0</v>
      </c>
      <c r="H6994">
        <f>$W$34*(1+$W$35)^C6994</f>
        <v>0</v>
      </c>
      <c r="I6994">
        <f>MIN(E6994,F6994)</f>
        <v>0</v>
      </c>
      <c r="J6994">
        <f>MIN(E6994-I6994,G6994)</f>
        <v>0</v>
      </c>
      <c r="K6994">
        <f>MIN(E6994-I6994-J6994,H6994)</f>
        <v>0</v>
      </c>
      <c r="L6994">
        <f>E6994-I6994-J6994-K6994</f>
        <v>0</v>
      </c>
      <c r="M6994">
        <f>IF((I6994+J6994+(1-$W$36)*L6994)/$W$39&gt;=$W$38,1,0)</f>
        <v>0</v>
      </c>
      <c r="N6994">
        <f>IF(M6994=1,$W$37,$W$36)*L6994</f>
        <v>0</v>
      </c>
      <c r="O6994">
        <f>EXP(-$W$26*C6994)*I6994</f>
        <v>0</v>
      </c>
      <c r="P6994">
        <f>EXP(-$W$26*C6994)*J6994</f>
        <v>0</v>
      </c>
      <c r="Q6994">
        <f>EXP(-$W$26*C6994)*K6994</f>
        <v>0</v>
      </c>
      <c r="R6994">
        <f>EXP(-$W$26*C6994)*(L6994-N6994)</f>
        <v>0</v>
      </c>
      <c r="S6994">
        <f>EXP(-$W$26*C6994)*N6994</f>
        <v>0</v>
      </c>
      <c r="T6994">
        <f>EXP(-$W$26*C6994)*E6994</f>
        <v>0</v>
      </c>
    </row>
    <row r="6995" spans="1:20">
      <c r="A6995">
        <v>6986</v>
      </c>
      <c r="B6995">
        <f>RAND()</f>
        <v>0</v>
      </c>
      <c r="C6995">
        <f>IF(B6995&lt;$W$41,3,IF(B6995&lt;$W$41+$W$42,4,5))</f>
        <v>0</v>
      </c>
      <c r="D6995">
        <f>NORMSINV(RAND())</f>
        <v>0</v>
      </c>
      <c r="E6995">
        <f>$W$25*EXP(($W$26-$W$28-0.5*$W$27^2)*C6995+$W$27*SQRT(C6995)*D6995)</f>
        <v>0</v>
      </c>
      <c r="F6995">
        <f>$W$30*(1+$W$31)^C6995</f>
        <v>0</v>
      </c>
      <c r="G6995">
        <f>$W$32*(1+$W$33)^C6995</f>
        <v>0</v>
      </c>
      <c r="H6995">
        <f>$W$34*(1+$W$35)^C6995</f>
        <v>0</v>
      </c>
      <c r="I6995">
        <f>MIN(E6995,F6995)</f>
        <v>0</v>
      </c>
      <c r="J6995">
        <f>MIN(E6995-I6995,G6995)</f>
        <v>0</v>
      </c>
      <c r="K6995">
        <f>MIN(E6995-I6995-J6995,H6995)</f>
        <v>0</v>
      </c>
      <c r="L6995">
        <f>E6995-I6995-J6995-K6995</f>
        <v>0</v>
      </c>
      <c r="M6995">
        <f>IF((I6995+J6995+(1-$W$36)*L6995)/$W$39&gt;=$W$38,1,0)</f>
        <v>0</v>
      </c>
      <c r="N6995">
        <f>IF(M6995=1,$W$37,$W$36)*L6995</f>
        <v>0</v>
      </c>
      <c r="O6995">
        <f>EXP(-$W$26*C6995)*I6995</f>
        <v>0</v>
      </c>
      <c r="P6995">
        <f>EXP(-$W$26*C6995)*J6995</f>
        <v>0</v>
      </c>
      <c r="Q6995">
        <f>EXP(-$W$26*C6995)*K6995</f>
        <v>0</v>
      </c>
      <c r="R6995">
        <f>EXP(-$W$26*C6995)*(L6995-N6995)</f>
        <v>0</v>
      </c>
      <c r="S6995">
        <f>EXP(-$W$26*C6995)*N6995</f>
        <v>0</v>
      </c>
      <c r="T6995">
        <f>EXP(-$W$26*C6995)*E6995</f>
        <v>0</v>
      </c>
    </row>
    <row r="6996" spans="1:20">
      <c r="A6996">
        <v>6987</v>
      </c>
      <c r="B6996">
        <f>RAND()</f>
        <v>0</v>
      </c>
      <c r="C6996">
        <f>IF(B6996&lt;$W$41,3,IF(B6996&lt;$W$41+$W$42,4,5))</f>
        <v>0</v>
      </c>
      <c r="D6996">
        <f>NORMSINV(RAND())</f>
        <v>0</v>
      </c>
      <c r="E6996">
        <f>$W$25*EXP(($W$26-$W$28-0.5*$W$27^2)*C6996+$W$27*SQRT(C6996)*D6996)</f>
        <v>0</v>
      </c>
      <c r="F6996">
        <f>$W$30*(1+$W$31)^C6996</f>
        <v>0</v>
      </c>
      <c r="G6996">
        <f>$W$32*(1+$W$33)^C6996</f>
        <v>0</v>
      </c>
      <c r="H6996">
        <f>$W$34*(1+$W$35)^C6996</f>
        <v>0</v>
      </c>
      <c r="I6996">
        <f>MIN(E6996,F6996)</f>
        <v>0</v>
      </c>
      <c r="J6996">
        <f>MIN(E6996-I6996,G6996)</f>
        <v>0</v>
      </c>
      <c r="K6996">
        <f>MIN(E6996-I6996-J6996,H6996)</f>
        <v>0</v>
      </c>
      <c r="L6996">
        <f>E6996-I6996-J6996-K6996</f>
        <v>0</v>
      </c>
      <c r="M6996">
        <f>IF((I6996+J6996+(1-$W$36)*L6996)/$W$39&gt;=$W$38,1,0)</f>
        <v>0</v>
      </c>
      <c r="N6996">
        <f>IF(M6996=1,$W$37,$W$36)*L6996</f>
        <v>0</v>
      </c>
      <c r="O6996">
        <f>EXP(-$W$26*C6996)*I6996</f>
        <v>0</v>
      </c>
      <c r="P6996">
        <f>EXP(-$W$26*C6996)*J6996</f>
        <v>0</v>
      </c>
      <c r="Q6996">
        <f>EXP(-$W$26*C6996)*K6996</f>
        <v>0</v>
      </c>
      <c r="R6996">
        <f>EXP(-$W$26*C6996)*(L6996-N6996)</f>
        <v>0</v>
      </c>
      <c r="S6996">
        <f>EXP(-$W$26*C6996)*N6996</f>
        <v>0</v>
      </c>
      <c r="T6996">
        <f>EXP(-$W$26*C6996)*E6996</f>
        <v>0</v>
      </c>
    </row>
    <row r="6997" spans="1:20">
      <c r="A6997">
        <v>6988</v>
      </c>
      <c r="B6997">
        <f>RAND()</f>
        <v>0</v>
      </c>
      <c r="C6997">
        <f>IF(B6997&lt;$W$41,3,IF(B6997&lt;$W$41+$W$42,4,5))</f>
        <v>0</v>
      </c>
      <c r="D6997">
        <f>NORMSINV(RAND())</f>
        <v>0</v>
      </c>
      <c r="E6997">
        <f>$W$25*EXP(($W$26-$W$28-0.5*$W$27^2)*C6997+$W$27*SQRT(C6997)*D6997)</f>
        <v>0</v>
      </c>
      <c r="F6997">
        <f>$W$30*(1+$W$31)^C6997</f>
        <v>0</v>
      </c>
      <c r="G6997">
        <f>$W$32*(1+$W$33)^C6997</f>
        <v>0</v>
      </c>
      <c r="H6997">
        <f>$W$34*(1+$W$35)^C6997</f>
        <v>0</v>
      </c>
      <c r="I6997">
        <f>MIN(E6997,F6997)</f>
        <v>0</v>
      </c>
      <c r="J6997">
        <f>MIN(E6997-I6997,G6997)</f>
        <v>0</v>
      </c>
      <c r="K6997">
        <f>MIN(E6997-I6997-J6997,H6997)</f>
        <v>0</v>
      </c>
      <c r="L6997">
        <f>E6997-I6997-J6997-K6997</f>
        <v>0</v>
      </c>
      <c r="M6997">
        <f>IF((I6997+J6997+(1-$W$36)*L6997)/$W$39&gt;=$W$38,1,0)</f>
        <v>0</v>
      </c>
      <c r="N6997">
        <f>IF(M6997=1,$W$37,$W$36)*L6997</f>
        <v>0</v>
      </c>
      <c r="O6997">
        <f>EXP(-$W$26*C6997)*I6997</f>
        <v>0</v>
      </c>
      <c r="P6997">
        <f>EXP(-$W$26*C6997)*J6997</f>
        <v>0</v>
      </c>
      <c r="Q6997">
        <f>EXP(-$W$26*C6997)*K6997</f>
        <v>0</v>
      </c>
      <c r="R6997">
        <f>EXP(-$W$26*C6997)*(L6997-N6997)</f>
        <v>0</v>
      </c>
      <c r="S6997">
        <f>EXP(-$W$26*C6997)*N6997</f>
        <v>0</v>
      </c>
      <c r="T6997">
        <f>EXP(-$W$26*C6997)*E6997</f>
        <v>0</v>
      </c>
    </row>
    <row r="6998" spans="1:20">
      <c r="A6998">
        <v>6989</v>
      </c>
      <c r="B6998">
        <f>RAND()</f>
        <v>0</v>
      </c>
      <c r="C6998">
        <f>IF(B6998&lt;$W$41,3,IF(B6998&lt;$W$41+$W$42,4,5))</f>
        <v>0</v>
      </c>
      <c r="D6998">
        <f>NORMSINV(RAND())</f>
        <v>0</v>
      </c>
      <c r="E6998">
        <f>$W$25*EXP(($W$26-$W$28-0.5*$W$27^2)*C6998+$W$27*SQRT(C6998)*D6998)</f>
        <v>0</v>
      </c>
      <c r="F6998">
        <f>$W$30*(1+$W$31)^C6998</f>
        <v>0</v>
      </c>
      <c r="G6998">
        <f>$W$32*(1+$W$33)^C6998</f>
        <v>0</v>
      </c>
      <c r="H6998">
        <f>$W$34*(1+$W$35)^C6998</f>
        <v>0</v>
      </c>
      <c r="I6998">
        <f>MIN(E6998,F6998)</f>
        <v>0</v>
      </c>
      <c r="J6998">
        <f>MIN(E6998-I6998,G6998)</f>
        <v>0</v>
      </c>
      <c r="K6998">
        <f>MIN(E6998-I6998-J6998,H6998)</f>
        <v>0</v>
      </c>
      <c r="L6998">
        <f>E6998-I6998-J6998-K6998</f>
        <v>0</v>
      </c>
      <c r="M6998">
        <f>IF((I6998+J6998+(1-$W$36)*L6998)/$W$39&gt;=$W$38,1,0)</f>
        <v>0</v>
      </c>
      <c r="N6998">
        <f>IF(M6998=1,$W$37,$W$36)*L6998</f>
        <v>0</v>
      </c>
      <c r="O6998">
        <f>EXP(-$W$26*C6998)*I6998</f>
        <v>0</v>
      </c>
      <c r="P6998">
        <f>EXP(-$W$26*C6998)*J6998</f>
        <v>0</v>
      </c>
      <c r="Q6998">
        <f>EXP(-$W$26*C6998)*K6998</f>
        <v>0</v>
      </c>
      <c r="R6998">
        <f>EXP(-$W$26*C6998)*(L6998-N6998)</f>
        <v>0</v>
      </c>
      <c r="S6998">
        <f>EXP(-$W$26*C6998)*N6998</f>
        <v>0</v>
      </c>
      <c r="T6998">
        <f>EXP(-$W$26*C6998)*E6998</f>
        <v>0</v>
      </c>
    </row>
    <row r="6999" spans="1:20">
      <c r="A6999">
        <v>6990</v>
      </c>
      <c r="B6999">
        <f>RAND()</f>
        <v>0</v>
      </c>
      <c r="C6999">
        <f>IF(B6999&lt;$W$41,3,IF(B6999&lt;$W$41+$W$42,4,5))</f>
        <v>0</v>
      </c>
      <c r="D6999">
        <f>NORMSINV(RAND())</f>
        <v>0</v>
      </c>
      <c r="E6999">
        <f>$W$25*EXP(($W$26-$W$28-0.5*$W$27^2)*C6999+$W$27*SQRT(C6999)*D6999)</f>
        <v>0</v>
      </c>
      <c r="F6999">
        <f>$W$30*(1+$W$31)^C6999</f>
        <v>0</v>
      </c>
      <c r="G6999">
        <f>$W$32*(1+$W$33)^C6999</f>
        <v>0</v>
      </c>
      <c r="H6999">
        <f>$W$34*(1+$W$35)^C6999</f>
        <v>0</v>
      </c>
      <c r="I6999">
        <f>MIN(E6999,F6999)</f>
        <v>0</v>
      </c>
      <c r="J6999">
        <f>MIN(E6999-I6999,G6999)</f>
        <v>0</v>
      </c>
      <c r="K6999">
        <f>MIN(E6999-I6999-J6999,H6999)</f>
        <v>0</v>
      </c>
      <c r="L6999">
        <f>E6999-I6999-J6999-K6999</f>
        <v>0</v>
      </c>
      <c r="M6999">
        <f>IF((I6999+J6999+(1-$W$36)*L6999)/$W$39&gt;=$W$38,1,0)</f>
        <v>0</v>
      </c>
      <c r="N6999">
        <f>IF(M6999=1,$W$37,$W$36)*L6999</f>
        <v>0</v>
      </c>
      <c r="O6999">
        <f>EXP(-$W$26*C6999)*I6999</f>
        <v>0</v>
      </c>
      <c r="P6999">
        <f>EXP(-$W$26*C6999)*J6999</f>
        <v>0</v>
      </c>
      <c r="Q6999">
        <f>EXP(-$W$26*C6999)*K6999</f>
        <v>0</v>
      </c>
      <c r="R6999">
        <f>EXP(-$W$26*C6999)*(L6999-N6999)</f>
        <v>0</v>
      </c>
      <c r="S6999">
        <f>EXP(-$W$26*C6999)*N6999</f>
        <v>0</v>
      </c>
      <c r="T6999">
        <f>EXP(-$W$26*C6999)*E6999</f>
        <v>0</v>
      </c>
    </row>
    <row r="7000" spans="1:20">
      <c r="A7000">
        <v>6991</v>
      </c>
      <c r="B7000">
        <f>RAND()</f>
        <v>0</v>
      </c>
      <c r="C7000">
        <f>IF(B7000&lt;$W$41,3,IF(B7000&lt;$W$41+$W$42,4,5))</f>
        <v>0</v>
      </c>
      <c r="D7000">
        <f>NORMSINV(RAND())</f>
        <v>0</v>
      </c>
      <c r="E7000">
        <f>$W$25*EXP(($W$26-$W$28-0.5*$W$27^2)*C7000+$W$27*SQRT(C7000)*D7000)</f>
        <v>0</v>
      </c>
      <c r="F7000">
        <f>$W$30*(1+$W$31)^C7000</f>
        <v>0</v>
      </c>
      <c r="G7000">
        <f>$W$32*(1+$W$33)^C7000</f>
        <v>0</v>
      </c>
      <c r="H7000">
        <f>$W$34*(1+$W$35)^C7000</f>
        <v>0</v>
      </c>
      <c r="I7000">
        <f>MIN(E7000,F7000)</f>
        <v>0</v>
      </c>
      <c r="J7000">
        <f>MIN(E7000-I7000,G7000)</f>
        <v>0</v>
      </c>
      <c r="K7000">
        <f>MIN(E7000-I7000-J7000,H7000)</f>
        <v>0</v>
      </c>
      <c r="L7000">
        <f>E7000-I7000-J7000-K7000</f>
        <v>0</v>
      </c>
      <c r="M7000">
        <f>IF((I7000+J7000+(1-$W$36)*L7000)/$W$39&gt;=$W$38,1,0)</f>
        <v>0</v>
      </c>
      <c r="N7000">
        <f>IF(M7000=1,$W$37,$W$36)*L7000</f>
        <v>0</v>
      </c>
      <c r="O7000">
        <f>EXP(-$W$26*C7000)*I7000</f>
        <v>0</v>
      </c>
      <c r="P7000">
        <f>EXP(-$W$26*C7000)*J7000</f>
        <v>0</v>
      </c>
      <c r="Q7000">
        <f>EXP(-$W$26*C7000)*K7000</f>
        <v>0</v>
      </c>
      <c r="R7000">
        <f>EXP(-$W$26*C7000)*(L7000-N7000)</f>
        <v>0</v>
      </c>
      <c r="S7000">
        <f>EXP(-$W$26*C7000)*N7000</f>
        <v>0</v>
      </c>
      <c r="T7000">
        <f>EXP(-$W$26*C7000)*E7000</f>
        <v>0</v>
      </c>
    </row>
    <row r="7001" spans="1:20">
      <c r="A7001">
        <v>6992</v>
      </c>
      <c r="B7001">
        <f>RAND()</f>
        <v>0</v>
      </c>
      <c r="C7001">
        <f>IF(B7001&lt;$W$41,3,IF(B7001&lt;$W$41+$W$42,4,5))</f>
        <v>0</v>
      </c>
      <c r="D7001">
        <f>NORMSINV(RAND())</f>
        <v>0</v>
      </c>
      <c r="E7001">
        <f>$W$25*EXP(($W$26-$W$28-0.5*$W$27^2)*C7001+$W$27*SQRT(C7001)*D7001)</f>
        <v>0</v>
      </c>
      <c r="F7001">
        <f>$W$30*(1+$W$31)^C7001</f>
        <v>0</v>
      </c>
      <c r="G7001">
        <f>$W$32*(1+$W$33)^C7001</f>
        <v>0</v>
      </c>
      <c r="H7001">
        <f>$W$34*(1+$W$35)^C7001</f>
        <v>0</v>
      </c>
      <c r="I7001">
        <f>MIN(E7001,F7001)</f>
        <v>0</v>
      </c>
      <c r="J7001">
        <f>MIN(E7001-I7001,G7001)</f>
        <v>0</v>
      </c>
      <c r="K7001">
        <f>MIN(E7001-I7001-J7001,H7001)</f>
        <v>0</v>
      </c>
      <c r="L7001">
        <f>E7001-I7001-J7001-K7001</f>
        <v>0</v>
      </c>
      <c r="M7001">
        <f>IF((I7001+J7001+(1-$W$36)*L7001)/$W$39&gt;=$W$38,1,0)</f>
        <v>0</v>
      </c>
      <c r="N7001">
        <f>IF(M7001=1,$W$37,$W$36)*L7001</f>
        <v>0</v>
      </c>
      <c r="O7001">
        <f>EXP(-$W$26*C7001)*I7001</f>
        <v>0</v>
      </c>
      <c r="P7001">
        <f>EXP(-$W$26*C7001)*J7001</f>
        <v>0</v>
      </c>
      <c r="Q7001">
        <f>EXP(-$W$26*C7001)*K7001</f>
        <v>0</v>
      </c>
      <c r="R7001">
        <f>EXP(-$W$26*C7001)*(L7001-N7001)</f>
        <v>0</v>
      </c>
      <c r="S7001">
        <f>EXP(-$W$26*C7001)*N7001</f>
        <v>0</v>
      </c>
      <c r="T7001">
        <f>EXP(-$W$26*C7001)*E7001</f>
        <v>0</v>
      </c>
    </row>
    <row r="7002" spans="1:20">
      <c r="A7002">
        <v>6993</v>
      </c>
      <c r="B7002">
        <f>RAND()</f>
        <v>0</v>
      </c>
      <c r="C7002">
        <f>IF(B7002&lt;$W$41,3,IF(B7002&lt;$W$41+$W$42,4,5))</f>
        <v>0</v>
      </c>
      <c r="D7002">
        <f>NORMSINV(RAND())</f>
        <v>0</v>
      </c>
      <c r="E7002">
        <f>$W$25*EXP(($W$26-$W$28-0.5*$W$27^2)*C7002+$W$27*SQRT(C7002)*D7002)</f>
        <v>0</v>
      </c>
      <c r="F7002">
        <f>$W$30*(1+$W$31)^C7002</f>
        <v>0</v>
      </c>
      <c r="G7002">
        <f>$W$32*(1+$W$33)^C7002</f>
        <v>0</v>
      </c>
      <c r="H7002">
        <f>$W$34*(1+$W$35)^C7002</f>
        <v>0</v>
      </c>
      <c r="I7002">
        <f>MIN(E7002,F7002)</f>
        <v>0</v>
      </c>
      <c r="J7002">
        <f>MIN(E7002-I7002,G7002)</f>
        <v>0</v>
      </c>
      <c r="K7002">
        <f>MIN(E7002-I7002-J7002,H7002)</f>
        <v>0</v>
      </c>
      <c r="L7002">
        <f>E7002-I7002-J7002-K7002</f>
        <v>0</v>
      </c>
      <c r="M7002">
        <f>IF((I7002+J7002+(1-$W$36)*L7002)/$W$39&gt;=$W$38,1,0)</f>
        <v>0</v>
      </c>
      <c r="N7002">
        <f>IF(M7002=1,$W$37,$W$36)*L7002</f>
        <v>0</v>
      </c>
      <c r="O7002">
        <f>EXP(-$W$26*C7002)*I7002</f>
        <v>0</v>
      </c>
      <c r="P7002">
        <f>EXP(-$W$26*C7002)*J7002</f>
        <v>0</v>
      </c>
      <c r="Q7002">
        <f>EXP(-$W$26*C7002)*K7002</f>
        <v>0</v>
      </c>
      <c r="R7002">
        <f>EXP(-$W$26*C7002)*(L7002-N7002)</f>
        <v>0</v>
      </c>
      <c r="S7002">
        <f>EXP(-$W$26*C7002)*N7002</f>
        <v>0</v>
      </c>
      <c r="T7002">
        <f>EXP(-$W$26*C7002)*E7002</f>
        <v>0</v>
      </c>
    </row>
    <row r="7003" spans="1:20">
      <c r="A7003">
        <v>6994</v>
      </c>
      <c r="B7003">
        <f>RAND()</f>
        <v>0</v>
      </c>
      <c r="C7003">
        <f>IF(B7003&lt;$W$41,3,IF(B7003&lt;$W$41+$W$42,4,5))</f>
        <v>0</v>
      </c>
      <c r="D7003">
        <f>NORMSINV(RAND())</f>
        <v>0</v>
      </c>
      <c r="E7003">
        <f>$W$25*EXP(($W$26-$W$28-0.5*$W$27^2)*C7003+$W$27*SQRT(C7003)*D7003)</f>
        <v>0</v>
      </c>
      <c r="F7003">
        <f>$W$30*(1+$W$31)^C7003</f>
        <v>0</v>
      </c>
      <c r="G7003">
        <f>$W$32*(1+$W$33)^C7003</f>
        <v>0</v>
      </c>
      <c r="H7003">
        <f>$W$34*(1+$W$35)^C7003</f>
        <v>0</v>
      </c>
      <c r="I7003">
        <f>MIN(E7003,F7003)</f>
        <v>0</v>
      </c>
      <c r="J7003">
        <f>MIN(E7003-I7003,G7003)</f>
        <v>0</v>
      </c>
      <c r="K7003">
        <f>MIN(E7003-I7003-J7003,H7003)</f>
        <v>0</v>
      </c>
      <c r="L7003">
        <f>E7003-I7003-J7003-K7003</f>
        <v>0</v>
      </c>
      <c r="M7003">
        <f>IF((I7003+J7003+(1-$W$36)*L7003)/$W$39&gt;=$W$38,1,0)</f>
        <v>0</v>
      </c>
      <c r="N7003">
        <f>IF(M7003=1,$W$37,$W$36)*L7003</f>
        <v>0</v>
      </c>
      <c r="O7003">
        <f>EXP(-$W$26*C7003)*I7003</f>
        <v>0</v>
      </c>
      <c r="P7003">
        <f>EXP(-$W$26*C7003)*J7003</f>
        <v>0</v>
      </c>
      <c r="Q7003">
        <f>EXP(-$W$26*C7003)*K7003</f>
        <v>0</v>
      </c>
      <c r="R7003">
        <f>EXP(-$W$26*C7003)*(L7003-N7003)</f>
        <v>0</v>
      </c>
      <c r="S7003">
        <f>EXP(-$W$26*C7003)*N7003</f>
        <v>0</v>
      </c>
      <c r="T7003">
        <f>EXP(-$W$26*C7003)*E7003</f>
        <v>0</v>
      </c>
    </row>
    <row r="7004" spans="1:20">
      <c r="A7004">
        <v>6995</v>
      </c>
      <c r="B7004">
        <f>RAND()</f>
        <v>0</v>
      </c>
      <c r="C7004">
        <f>IF(B7004&lt;$W$41,3,IF(B7004&lt;$W$41+$W$42,4,5))</f>
        <v>0</v>
      </c>
      <c r="D7004">
        <f>NORMSINV(RAND())</f>
        <v>0</v>
      </c>
      <c r="E7004">
        <f>$W$25*EXP(($W$26-$W$28-0.5*$W$27^2)*C7004+$W$27*SQRT(C7004)*D7004)</f>
        <v>0</v>
      </c>
      <c r="F7004">
        <f>$W$30*(1+$W$31)^C7004</f>
        <v>0</v>
      </c>
      <c r="G7004">
        <f>$W$32*(1+$W$33)^C7004</f>
        <v>0</v>
      </c>
      <c r="H7004">
        <f>$W$34*(1+$W$35)^C7004</f>
        <v>0</v>
      </c>
      <c r="I7004">
        <f>MIN(E7004,F7004)</f>
        <v>0</v>
      </c>
      <c r="J7004">
        <f>MIN(E7004-I7004,G7004)</f>
        <v>0</v>
      </c>
      <c r="K7004">
        <f>MIN(E7004-I7004-J7004,H7004)</f>
        <v>0</v>
      </c>
      <c r="L7004">
        <f>E7004-I7004-J7004-K7004</f>
        <v>0</v>
      </c>
      <c r="M7004">
        <f>IF((I7004+J7004+(1-$W$36)*L7004)/$W$39&gt;=$W$38,1,0)</f>
        <v>0</v>
      </c>
      <c r="N7004">
        <f>IF(M7004=1,$W$37,$W$36)*L7004</f>
        <v>0</v>
      </c>
      <c r="O7004">
        <f>EXP(-$W$26*C7004)*I7004</f>
        <v>0</v>
      </c>
      <c r="P7004">
        <f>EXP(-$W$26*C7004)*J7004</f>
        <v>0</v>
      </c>
      <c r="Q7004">
        <f>EXP(-$W$26*C7004)*K7004</f>
        <v>0</v>
      </c>
      <c r="R7004">
        <f>EXP(-$W$26*C7004)*(L7004-N7004)</f>
        <v>0</v>
      </c>
      <c r="S7004">
        <f>EXP(-$W$26*C7004)*N7004</f>
        <v>0</v>
      </c>
      <c r="T7004">
        <f>EXP(-$W$26*C7004)*E7004</f>
        <v>0</v>
      </c>
    </row>
    <row r="7005" spans="1:20">
      <c r="A7005">
        <v>6996</v>
      </c>
      <c r="B7005">
        <f>RAND()</f>
        <v>0</v>
      </c>
      <c r="C7005">
        <f>IF(B7005&lt;$W$41,3,IF(B7005&lt;$W$41+$W$42,4,5))</f>
        <v>0</v>
      </c>
      <c r="D7005">
        <f>NORMSINV(RAND())</f>
        <v>0</v>
      </c>
      <c r="E7005">
        <f>$W$25*EXP(($W$26-$W$28-0.5*$W$27^2)*C7005+$W$27*SQRT(C7005)*D7005)</f>
        <v>0</v>
      </c>
      <c r="F7005">
        <f>$W$30*(1+$W$31)^C7005</f>
        <v>0</v>
      </c>
      <c r="G7005">
        <f>$W$32*(1+$W$33)^C7005</f>
        <v>0</v>
      </c>
      <c r="H7005">
        <f>$W$34*(1+$W$35)^C7005</f>
        <v>0</v>
      </c>
      <c r="I7005">
        <f>MIN(E7005,F7005)</f>
        <v>0</v>
      </c>
      <c r="J7005">
        <f>MIN(E7005-I7005,G7005)</f>
        <v>0</v>
      </c>
      <c r="K7005">
        <f>MIN(E7005-I7005-J7005,H7005)</f>
        <v>0</v>
      </c>
      <c r="L7005">
        <f>E7005-I7005-J7005-K7005</f>
        <v>0</v>
      </c>
      <c r="M7005">
        <f>IF((I7005+J7005+(1-$W$36)*L7005)/$W$39&gt;=$W$38,1,0)</f>
        <v>0</v>
      </c>
      <c r="N7005">
        <f>IF(M7005=1,$W$37,$W$36)*L7005</f>
        <v>0</v>
      </c>
      <c r="O7005">
        <f>EXP(-$W$26*C7005)*I7005</f>
        <v>0</v>
      </c>
      <c r="P7005">
        <f>EXP(-$W$26*C7005)*J7005</f>
        <v>0</v>
      </c>
      <c r="Q7005">
        <f>EXP(-$W$26*C7005)*K7005</f>
        <v>0</v>
      </c>
      <c r="R7005">
        <f>EXP(-$W$26*C7005)*(L7005-N7005)</f>
        <v>0</v>
      </c>
      <c r="S7005">
        <f>EXP(-$W$26*C7005)*N7005</f>
        <v>0</v>
      </c>
      <c r="T7005">
        <f>EXP(-$W$26*C7005)*E7005</f>
        <v>0</v>
      </c>
    </row>
    <row r="7006" spans="1:20">
      <c r="A7006">
        <v>6997</v>
      </c>
      <c r="B7006">
        <f>RAND()</f>
        <v>0</v>
      </c>
      <c r="C7006">
        <f>IF(B7006&lt;$W$41,3,IF(B7006&lt;$W$41+$W$42,4,5))</f>
        <v>0</v>
      </c>
      <c r="D7006">
        <f>NORMSINV(RAND())</f>
        <v>0</v>
      </c>
      <c r="E7006">
        <f>$W$25*EXP(($W$26-$W$28-0.5*$W$27^2)*C7006+$W$27*SQRT(C7006)*D7006)</f>
        <v>0</v>
      </c>
      <c r="F7006">
        <f>$W$30*(1+$W$31)^C7006</f>
        <v>0</v>
      </c>
      <c r="G7006">
        <f>$W$32*(1+$W$33)^C7006</f>
        <v>0</v>
      </c>
      <c r="H7006">
        <f>$W$34*(1+$W$35)^C7006</f>
        <v>0</v>
      </c>
      <c r="I7006">
        <f>MIN(E7006,F7006)</f>
        <v>0</v>
      </c>
      <c r="J7006">
        <f>MIN(E7006-I7006,G7006)</f>
        <v>0</v>
      </c>
      <c r="K7006">
        <f>MIN(E7006-I7006-J7006,H7006)</f>
        <v>0</v>
      </c>
      <c r="L7006">
        <f>E7006-I7006-J7006-K7006</f>
        <v>0</v>
      </c>
      <c r="M7006">
        <f>IF((I7006+J7006+(1-$W$36)*L7006)/$W$39&gt;=$W$38,1,0)</f>
        <v>0</v>
      </c>
      <c r="N7006">
        <f>IF(M7006=1,$W$37,$W$36)*L7006</f>
        <v>0</v>
      </c>
      <c r="O7006">
        <f>EXP(-$W$26*C7006)*I7006</f>
        <v>0</v>
      </c>
      <c r="P7006">
        <f>EXP(-$W$26*C7006)*J7006</f>
        <v>0</v>
      </c>
      <c r="Q7006">
        <f>EXP(-$W$26*C7006)*K7006</f>
        <v>0</v>
      </c>
      <c r="R7006">
        <f>EXP(-$W$26*C7006)*(L7006-N7006)</f>
        <v>0</v>
      </c>
      <c r="S7006">
        <f>EXP(-$W$26*C7006)*N7006</f>
        <v>0</v>
      </c>
      <c r="T7006">
        <f>EXP(-$W$26*C7006)*E7006</f>
        <v>0</v>
      </c>
    </row>
    <row r="7007" spans="1:20">
      <c r="A7007">
        <v>6998</v>
      </c>
      <c r="B7007">
        <f>RAND()</f>
        <v>0</v>
      </c>
      <c r="C7007">
        <f>IF(B7007&lt;$W$41,3,IF(B7007&lt;$W$41+$W$42,4,5))</f>
        <v>0</v>
      </c>
      <c r="D7007">
        <f>NORMSINV(RAND())</f>
        <v>0</v>
      </c>
      <c r="E7007">
        <f>$W$25*EXP(($W$26-$W$28-0.5*$W$27^2)*C7007+$W$27*SQRT(C7007)*D7007)</f>
        <v>0</v>
      </c>
      <c r="F7007">
        <f>$W$30*(1+$W$31)^C7007</f>
        <v>0</v>
      </c>
      <c r="G7007">
        <f>$W$32*(1+$W$33)^C7007</f>
        <v>0</v>
      </c>
      <c r="H7007">
        <f>$W$34*(1+$W$35)^C7007</f>
        <v>0</v>
      </c>
      <c r="I7007">
        <f>MIN(E7007,F7007)</f>
        <v>0</v>
      </c>
      <c r="J7007">
        <f>MIN(E7007-I7007,G7007)</f>
        <v>0</v>
      </c>
      <c r="K7007">
        <f>MIN(E7007-I7007-J7007,H7007)</f>
        <v>0</v>
      </c>
      <c r="L7007">
        <f>E7007-I7007-J7007-K7007</f>
        <v>0</v>
      </c>
      <c r="M7007">
        <f>IF((I7007+J7007+(1-$W$36)*L7007)/$W$39&gt;=$W$38,1,0)</f>
        <v>0</v>
      </c>
      <c r="N7007">
        <f>IF(M7007=1,$W$37,$W$36)*L7007</f>
        <v>0</v>
      </c>
      <c r="O7007">
        <f>EXP(-$W$26*C7007)*I7007</f>
        <v>0</v>
      </c>
      <c r="P7007">
        <f>EXP(-$W$26*C7007)*J7007</f>
        <v>0</v>
      </c>
      <c r="Q7007">
        <f>EXP(-$W$26*C7007)*K7007</f>
        <v>0</v>
      </c>
      <c r="R7007">
        <f>EXP(-$W$26*C7007)*(L7007-N7007)</f>
        <v>0</v>
      </c>
      <c r="S7007">
        <f>EXP(-$W$26*C7007)*N7007</f>
        <v>0</v>
      </c>
      <c r="T7007">
        <f>EXP(-$W$26*C7007)*E7007</f>
        <v>0</v>
      </c>
    </row>
    <row r="7008" spans="1:20">
      <c r="A7008">
        <v>6999</v>
      </c>
      <c r="B7008">
        <f>RAND()</f>
        <v>0</v>
      </c>
      <c r="C7008">
        <f>IF(B7008&lt;$W$41,3,IF(B7008&lt;$W$41+$W$42,4,5))</f>
        <v>0</v>
      </c>
      <c r="D7008">
        <f>NORMSINV(RAND())</f>
        <v>0</v>
      </c>
      <c r="E7008">
        <f>$W$25*EXP(($W$26-$W$28-0.5*$W$27^2)*C7008+$W$27*SQRT(C7008)*D7008)</f>
        <v>0</v>
      </c>
      <c r="F7008">
        <f>$W$30*(1+$W$31)^C7008</f>
        <v>0</v>
      </c>
      <c r="G7008">
        <f>$W$32*(1+$W$33)^C7008</f>
        <v>0</v>
      </c>
      <c r="H7008">
        <f>$W$34*(1+$W$35)^C7008</f>
        <v>0</v>
      </c>
      <c r="I7008">
        <f>MIN(E7008,F7008)</f>
        <v>0</v>
      </c>
      <c r="J7008">
        <f>MIN(E7008-I7008,G7008)</f>
        <v>0</v>
      </c>
      <c r="K7008">
        <f>MIN(E7008-I7008-J7008,H7008)</f>
        <v>0</v>
      </c>
      <c r="L7008">
        <f>E7008-I7008-J7008-K7008</f>
        <v>0</v>
      </c>
      <c r="M7008">
        <f>IF((I7008+J7008+(1-$W$36)*L7008)/$W$39&gt;=$W$38,1,0)</f>
        <v>0</v>
      </c>
      <c r="N7008">
        <f>IF(M7008=1,$W$37,$W$36)*L7008</f>
        <v>0</v>
      </c>
      <c r="O7008">
        <f>EXP(-$W$26*C7008)*I7008</f>
        <v>0</v>
      </c>
      <c r="P7008">
        <f>EXP(-$W$26*C7008)*J7008</f>
        <v>0</v>
      </c>
      <c r="Q7008">
        <f>EXP(-$W$26*C7008)*K7008</f>
        <v>0</v>
      </c>
      <c r="R7008">
        <f>EXP(-$W$26*C7008)*(L7008-N7008)</f>
        <v>0</v>
      </c>
      <c r="S7008">
        <f>EXP(-$W$26*C7008)*N7008</f>
        <v>0</v>
      </c>
      <c r="T7008">
        <f>EXP(-$W$26*C7008)*E7008</f>
        <v>0</v>
      </c>
    </row>
    <row r="7009" spans="1:20">
      <c r="A7009">
        <v>7000</v>
      </c>
      <c r="B7009">
        <f>RAND()</f>
        <v>0</v>
      </c>
      <c r="C7009">
        <f>IF(B7009&lt;$W$41,3,IF(B7009&lt;$W$41+$W$42,4,5))</f>
        <v>0</v>
      </c>
      <c r="D7009">
        <f>NORMSINV(RAND())</f>
        <v>0</v>
      </c>
      <c r="E7009">
        <f>$W$25*EXP(($W$26-$W$28-0.5*$W$27^2)*C7009+$W$27*SQRT(C7009)*D7009)</f>
        <v>0</v>
      </c>
      <c r="F7009">
        <f>$W$30*(1+$W$31)^C7009</f>
        <v>0</v>
      </c>
      <c r="G7009">
        <f>$W$32*(1+$W$33)^C7009</f>
        <v>0</v>
      </c>
      <c r="H7009">
        <f>$W$34*(1+$W$35)^C7009</f>
        <v>0</v>
      </c>
      <c r="I7009">
        <f>MIN(E7009,F7009)</f>
        <v>0</v>
      </c>
      <c r="J7009">
        <f>MIN(E7009-I7009,G7009)</f>
        <v>0</v>
      </c>
      <c r="K7009">
        <f>MIN(E7009-I7009-J7009,H7009)</f>
        <v>0</v>
      </c>
      <c r="L7009">
        <f>E7009-I7009-J7009-K7009</f>
        <v>0</v>
      </c>
      <c r="M7009">
        <f>IF((I7009+J7009+(1-$W$36)*L7009)/$W$39&gt;=$W$38,1,0)</f>
        <v>0</v>
      </c>
      <c r="N7009">
        <f>IF(M7009=1,$W$37,$W$36)*L7009</f>
        <v>0</v>
      </c>
      <c r="O7009">
        <f>EXP(-$W$26*C7009)*I7009</f>
        <v>0</v>
      </c>
      <c r="P7009">
        <f>EXP(-$W$26*C7009)*J7009</f>
        <v>0</v>
      </c>
      <c r="Q7009">
        <f>EXP(-$W$26*C7009)*K7009</f>
        <v>0</v>
      </c>
      <c r="R7009">
        <f>EXP(-$W$26*C7009)*(L7009-N7009)</f>
        <v>0</v>
      </c>
      <c r="S7009">
        <f>EXP(-$W$26*C7009)*N7009</f>
        <v>0</v>
      </c>
      <c r="T7009">
        <f>EXP(-$W$26*C7009)*E7009</f>
        <v>0</v>
      </c>
    </row>
    <row r="7010" spans="1:20">
      <c r="A7010">
        <v>7001</v>
      </c>
      <c r="B7010">
        <f>RAND()</f>
        <v>0</v>
      </c>
      <c r="C7010">
        <f>IF(B7010&lt;$W$41,3,IF(B7010&lt;$W$41+$W$42,4,5))</f>
        <v>0</v>
      </c>
      <c r="D7010">
        <f>NORMSINV(RAND())</f>
        <v>0</v>
      </c>
      <c r="E7010">
        <f>$W$25*EXP(($W$26-$W$28-0.5*$W$27^2)*C7010+$W$27*SQRT(C7010)*D7010)</f>
        <v>0</v>
      </c>
      <c r="F7010">
        <f>$W$30*(1+$W$31)^C7010</f>
        <v>0</v>
      </c>
      <c r="G7010">
        <f>$W$32*(1+$W$33)^C7010</f>
        <v>0</v>
      </c>
      <c r="H7010">
        <f>$W$34*(1+$W$35)^C7010</f>
        <v>0</v>
      </c>
      <c r="I7010">
        <f>MIN(E7010,F7010)</f>
        <v>0</v>
      </c>
      <c r="J7010">
        <f>MIN(E7010-I7010,G7010)</f>
        <v>0</v>
      </c>
      <c r="K7010">
        <f>MIN(E7010-I7010-J7010,H7010)</f>
        <v>0</v>
      </c>
      <c r="L7010">
        <f>E7010-I7010-J7010-K7010</f>
        <v>0</v>
      </c>
      <c r="M7010">
        <f>IF((I7010+J7010+(1-$W$36)*L7010)/$W$39&gt;=$W$38,1,0)</f>
        <v>0</v>
      </c>
      <c r="N7010">
        <f>IF(M7010=1,$W$37,$W$36)*L7010</f>
        <v>0</v>
      </c>
      <c r="O7010">
        <f>EXP(-$W$26*C7010)*I7010</f>
        <v>0</v>
      </c>
      <c r="P7010">
        <f>EXP(-$W$26*C7010)*J7010</f>
        <v>0</v>
      </c>
      <c r="Q7010">
        <f>EXP(-$W$26*C7010)*K7010</f>
        <v>0</v>
      </c>
      <c r="R7010">
        <f>EXP(-$W$26*C7010)*(L7010-N7010)</f>
        <v>0</v>
      </c>
      <c r="S7010">
        <f>EXP(-$W$26*C7010)*N7010</f>
        <v>0</v>
      </c>
      <c r="T7010">
        <f>EXP(-$W$26*C7010)*E7010</f>
        <v>0</v>
      </c>
    </row>
    <row r="7011" spans="1:20">
      <c r="A7011">
        <v>7002</v>
      </c>
      <c r="B7011">
        <f>RAND()</f>
        <v>0</v>
      </c>
      <c r="C7011">
        <f>IF(B7011&lt;$W$41,3,IF(B7011&lt;$W$41+$W$42,4,5))</f>
        <v>0</v>
      </c>
      <c r="D7011">
        <f>NORMSINV(RAND())</f>
        <v>0</v>
      </c>
      <c r="E7011">
        <f>$W$25*EXP(($W$26-$W$28-0.5*$W$27^2)*C7011+$W$27*SQRT(C7011)*D7011)</f>
        <v>0</v>
      </c>
      <c r="F7011">
        <f>$W$30*(1+$W$31)^C7011</f>
        <v>0</v>
      </c>
      <c r="G7011">
        <f>$W$32*(1+$W$33)^C7011</f>
        <v>0</v>
      </c>
      <c r="H7011">
        <f>$W$34*(1+$W$35)^C7011</f>
        <v>0</v>
      </c>
      <c r="I7011">
        <f>MIN(E7011,F7011)</f>
        <v>0</v>
      </c>
      <c r="J7011">
        <f>MIN(E7011-I7011,G7011)</f>
        <v>0</v>
      </c>
      <c r="K7011">
        <f>MIN(E7011-I7011-J7011,H7011)</f>
        <v>0</v>
      </c>
      <c r="L7011">
        <f>E7011-I7011-J7011-K7011</f>
        <v>0</v>
      </c>
      <c r="M7011">
        <f>IF((I7011+J7011+(1-$W$36)*L7011)/$W$39&gt;=$W$38,1,0)</f>
        <v>0</v>
      </c>
      <c r="N7011">
        <f>IF(M7011=1,$W$37,$W$36)*L7011</f>
        <v>0</v>
      </c>
      <c r="O7011">
        <f>EXP(-$W$26*C7011)*I7011</f>
        <v>0</v>
      </c>
      <c r="P7011">
        <f>EXP(-$W$26*C7011)*J7011</f>
        <v>0</v>
      </c>
      <c r="Q7011">
        <f>EXP(-$W$26*C7011)*K7011</f>
        <v>0</v>
      </c>
      <c r="R7011">
        <f>EXP(-$W$26*C7011)*(L7011-N7011)</f>
        <v>0</v>
      </c>
      <c r="S7011">
        <f>EXP(-$W$26*C7011)*N7011</f>
        <v>0</v>
      </c>
      <c r="T7011">
        <f>EXP(-$W$26*C7011)*E7011</f>
        <v>0</v>
      </c>
    </row>
    <row r="7012" spans="1:20">
      <c r="A7012">
        <v>7003</v>
      </c>
      <c r="B7012">
        <f>RAND()</f>
        <v>0</v>
      </c>
      <c r="C7012">
        <f>IF(B7012&lt;$W$41,3,IF(B7012&lt;$W$41+$W$42,4,5))</f>
        <v>0</v>
      </c>
      <c r="D7012">
        <f>NORMSINV(RAND())</f>
        <v>0</v>
      </c>
      <c r="E7012">
        <f>$W$25*EXP(($W$26-$W$28-0.5*$W$27^2)*C7012+$W$27*SQRT(C7012)*D7012)</f>
        <v>0</v>
      </c>
      <c r="F7012">
        <f>$W$30*(1+$W$31)^C7012</f>
        <v>0</v>
      </c>
      <c r="G7012">
        <f>$W$32*(1+$W$33)^C7012</f>
        <v>0</v>
      </c>
      <c r="H7012">
        <f>$W$34*(1+$W$35)^C7012</f>
        <v>0</v>
      </c>
      <c r="I7012">
        <f>MIN(E7012,F7012)</f>
        <v>0</v>
      </c>
      <c r="J7012">
        <f>MIN(E7012-I7012,G7012)</f>
        <v>0</v>
      </c>
      <c r="K7012">
        <f>MIN(E7012-I7012-J7012,H7012)</f>
        <v>0</v>
      </c>
      <c r="L7012">
        <f>E7012-I7012-J7012-K7012</f>
        <v>0</v>
      </c>
      <c r="M7012">
        <f>IF((I7012+J7012+(1-$W$36)*L7012)/$W$39&gt;=$W$38,1,0)</f>
        <v>0</v>
      </c>
      <c r="N7012">
        <f>IF(M7012=1,$W$37,$W$36)*L7012</f>
        <v>0</v>
      </c>
      <c r="O7012">
        <f>EXP(-$W$26*C7012)*I7012</f>
        <v>0</v>
      </c>
      <c r="P7012">
        <f>EXP(-$W$26*C7012)*J7012</f>
        <v>0</v>
      </c>
      <c r="Q7012">
        <f>EXP(-$W$26*C7012)*K7012</f>
        <v>0</v>
      </c>
      <c r="R7012">
        <f>EXP(-$W$26*C7012)*(L7012-N7012)</f>
        <v>0</v>
      </c>
      <c r="S7012">
        <f>EXP(-$W$26*C7012)*N7012</f>
        <v>0</v>
      </c>
      <c r="T7012">
        <f>EXP(-$W$26*C7012)*E7012</f>
        <v>0</v>
      </c>
    </row>
    <row r="7013" spans="1:20">
      <c r="A7013">
        <v>7004</v>
      </c>
      <c r="B7013">
        <f>RAND()</f>
        <v>0</v>
      </c>
      <c r="C7013">
        <f>IF(B7013&lt;$W$41,3,IF(B7013&lt;$W$41+$W$42,4,5))</f>
        <v>0</v>
      </c>
      <c r="D7013">
        <f>NORMSINV(RAND())</f>
        <v>0</v>
      </c>
      <c r="E7013">
        <f>$W$25*EXP(($W$26-$W$28-0.5*$W$27^2)*C7013+$W$27*SQRT(C7013)*D7013)</f>
        <v>0</v>
      </c>
      <c r="F7013">
        <f>$W$30*(1+$W$31)^C7013</f>
        <v>0</v>
      </c>
      <c r="G7013">
        <f>$W$32*(1+$W$33)^C7013</f>
        <v>0</v>
      </c>
      <c r="H7013">
        <f>$W$34*(1+$W$35)^C7013</f>
        <v>0</v>
      </c>
      <c r="I7013">
        <f>MIN(E7013,F7013)</f>
        <v>0</v>
      </c>
      <c r="J7013">
        <f>MIN(E7013-I7013,G7013)</f>
        <v>0</v>
      </c>
      <c r="K7013">
        <f>MIN(E7013-I7013-J7013,H7013)</f>
        <v>0</v>
      </c>
      <c r="L7013">
        <f>E7013-I7013-J7013-K7013</f>
        <v>0</v>
      </c>
      <c r="M7013">
        <f>IF((I7013+J7013+(1-$W$36)*L7013)/$W$39&gt;=$W$38,1,0)</f>
        <v>0</v>
      </c>
      <c r="N7013">
        <f>IF(M7013=1,$W$37,$W$36)*L7013</f>
        <v>0</v>
      </c>
      <c r="O7013">
        <f>EXP(-$W$26*C7013)*I7013</f>
        <v>0</v>
      </c>
      <c r="P7013">
        <f>EXP(-$W$26*C7013)*J7013</f>
        <v>0</v>
      </c>
      <c r="Q7013">
        <f>EXP(-$W$26*C7013)*K7013</f>
        <v>0</v>
      </c>
      <c r="R7013">
        <f>EXP(-$W$26*C7013)*(L7013-N7013)</f>
        <v>0</v>
      </c>
      <c r="S7013">
        <f>EXP(-$W$26*C7013)*N7013</f>
        <v>0</v>
      </c>
      <c r="T7013">
        <f>EXP(-$W$26*C7013)*E7013</f>
        <v>0</v>
      </c>
    </row>
    <row r="7014" spans="1:20">
      <c r="A7014">
        <v>7005</v>
      </c>
      <c r="B7014">
        <f>RAND()</f>
        <v>0</v>
      </c>
      <c r="C7014">
        <f>IF(B7014&lt;$W$41,3,IF(B7014&lt;$W$41+$W$42,4,5))</f>
        <v>0</v>
      </c>
      <c r="D7014">
        <f>NORMSINV(RAND())</f>
        <v>0</v>
      </c>
      <c r="E7014">
        <f>$W$25*EXP(($W$26-$W$28-0.5*$W$27^2)*C7014+$W$27*SQRT(C7014)*D7014)</f>
        <v>0</v>
      </c>
      <c r="F7014">
        <f>$W$30*(1+$W$31)^C7014</f>
        <v>0</v>
      </c>
      <c r="G7014">
        <f>$W$32*(1+$W$33)^C7014</f>
        <v>0</v>
      </c>
      <c r="H7014">
        <f>$W$34*(1+$W$35)^C7014</f>
        <v>0</v>
      </c>
      <c r="I7014">
        <f>MIN(E7014,F7014)</f>
        <v>0</v>
      </c>
      <c r="J7014">
        <f>MIN(E7014-I7014,G7014)</f>
        <v>0</v>
      </c>
      <c r="K7014">
        <f>MIN(E7014-I7014-J7014,H7014)</f>
        <v>0</v>
      </c>
      <c r="L7014">
        <f>E7014-I7014-J7014-K7014</f>
        <v>0</v>
      </c>
      <c r="M7014">
        <f>IF((I7014+J7014+(1-$W$36)*L7014)/$W$39&gt;=$W$38,1,0)</f>
        <v>0</v>
      </c>
      <c r="N7014">
        <f>IF(M7014=1,$W$37,$W$36)*L7014</f>
        <v>0</v>
      </c>
      <c r="O7014">
        <f>EXP(-$W$26*C7014)*I7014</f>
        <v>0</v>
      </c>
      <c r="P7014">
        <f>EXP(-$W$26*C7014)*J7014</f>
        <v>0</v>
      </c>
      <c r="Q7014">
        <f>EXP(-$W$26*C7014)*K7014</f>
        <v>0</v>
      </c>
      <c r="R7014">
        <f>EXP(-$W$26*C7014)*(L7014-N7014)</f>
        <v>0</v>
      </c>
      <c r="S7014">
        <f>EXP(-$W$26*C7014)*N7014</f>
        <v>0</v>
      </c>
      <c r="T7014">
        <f>EXP(-$W$26*C7014)*E7014</f>
        <v>0</v>
      </c>
    </row>
    <row r="7015" spans="1:20">
      <c r="A7015">
        <v>7006</v>
      </c>
      <c r="B7015">
        <f>RAND()</f>
        <v>0</v>
      </c>
      <c r="C7015">
        <f>IF(B7015&lt;$W$41,3,IF(B7015&lt;$W$41+$W$42,4,5))</f>
        <v>0</v>
      </c>
      <c r="D7015">
        <f>NORMSINV(RAND())</f>
        <v>0</v>
      </c>
      <c r="E7015">
        <f>$W$25*EXP(($W$26-$W$28-0.5*$W$27^2)*C7015+$W$27*SQRT(C7015)*D7015)</f>
        <v>0</v>
      </c>
      <c r="F7015">
        <f>$W$30*(1+$W$31)^C7015</f>
        <v>0</v>
      </c>
      <c r="G7015">
        <f>$W$32*(1+$W$33)^C7015</f>
        <v>0</v>
      </c>
      <c r="H7015">
        <f>$W$34*(1+$W$35)^C7015</f>
        <v>0</v>
      </c>
      <c r="I7015">
        <f>MIN(E7015,F7015)</f>
        <v>0</v>
      </c>
      <c r="J7015">
        <f>MIN(E7015-I7015,G7015)</f>
        <v>0</v>
      </c>
      <c r="K7015">
        <f>MIN(E7015-I7015-J7015,H7015)</f>
        <v>0</v>
      </c>
      <c r="L7015">
        <f>E7015-I7015-J7015-K7015</f>
        <v>0</v>
      </c>
      <c r="M7015">
        <f>IF((I7015+J7015+(1-$W$36)*L7015)/$W$39&gt;=$W$38,1,0)</f>
        <v>0</v>
      </c>
      <c r="N7015">
        <f>IF(M7015=1,$W$37,$W$36)*L7015</f>
        <v>0</v>
      </c>
      <c r="O7015">
        <f>EXP(-$W$26*C7015)*I7015</f>
        <v>0</v>
      </c>
      <c r="P7015">
        <f>EXP(-$W$26*C7015)*J7015</f>
        <v>0</v>
      </c>
      <c r="Q7015">
        <f>EXP(-$W$26*C7015)*K7015</f>
        <v>0</v>
      </c>
      <c r="R7015">
        <f>EXP(-$W$26*C7015)*(L7015-N7015)</f>
        <v>0</v>
      </c>
      <c r="S7015">
        <f>EXP(-$W$26*C7015)*N7015</f>
        <v>0</v>
      </c>
      <c r="T7015">
        <f>EXP(-$W$26*C7015)*E7015</f>
        <v>0</v>
      </c>
    </row>
    <row r="7016" spans="1:20">
      <c r="A7016">
        <v>7007</v>
      </c>
      <c r="B7016">
        <f>RAND()</f>
        <v>0</v>
      </c>
      <c r="C7016">
        <f>IF(B7016&lt;$W$41,3,IF(B7016&lt;$W$41+$W$42,4,5))</f>
        <v>0</v>
      </c>
      <c r="D7016">
        <f>NORMSINV(RAND())</f>
        <v>0</v>
      </c>
      <c r="E7016">
        <f>$W$25*EXP(($W$26-$W$28-0.5*$W$27^2)*C7016+$W$27*SQRT(C7016)*D7016)</f>
        <v>0</v>
      </c>
      <c r="F7016">
        <f>$W$30*(1+$W$31)^C7016</f>
        <v>0</v>
      </c>
      <c r="G7016">
        <f>$W$32*(1+$W$33)^C7016</f>
        <v>0</v>
      </c>
      <c r="H7016">
        <f>$W$34*(1+$W$35)^C7016</f>
        <v>0</v>
      </c>
      <c r="I7016">
        <f>MIN(E7016,F7016)</f>
        <v>0</v>
      </c>
      <c r="J7016">
        <f>MIN(E7016-I7016,G7016)</f>
        <v>0</v>
      </c>
      <c r="K7016">
        <f>MIN(E7016-I7016-J7016,H7016)</f>
        <v>0</v>
      </c>
      <c r="L7016">
        <f>E7016-I7016-J7016-K7016</f>
        <v>0</v>
      </c>
      <c r="M7016">
        <f>IF((I7016+J7016+(1-$W$36)*L7016)/$W$39&gt;=$W$38,1,0)</f>
        <v>0</v>
      </c>
      <c r="N7016">
        <f>IF(M7016=1,$W$37,$W$36)*L7016</f>
        <v>0</v>
      </c>
      <c r="O7016">
        <f>EXP(-$W$26*C7016)*I7016</f>
        <v>0</v>
      </c>
      <c r="P7016">
        <f>EXP(-$W$26*C7016)*J7016</f>
        <v>0</v>
      </c>
      <c r="Q7016">
        <f>EXP(-$W$26*C7016)*K7016</f>
        <v>0</v>
      </c>
      <c r="R7016">
        <f>EXP(-$W$26*C7016)*(L7016-N7016)</f>
        <v>0</v>
      </c>
      <c r="S7016">
        <f>EXP(-$W$26*C7016)*N7016</f>
        <v>0</v>
      </c>
      <c r="T7016">
        <f>EXP(-$W$26*C7016)*E7016</f>
        <v>0</v>
      </c>
    </row>
    <row r="7017" spans="1:20">
      <c r="A7017">
        <v>7008</v>
      </c>
      <c r="B7017">
        <f>RAND()</f>
        <v>0</v>
      </c>
      <c r="C7017">
        <f>IF(B7017&lt;$W$41,3,IF(B7017&lt;$W$41+$W$42,4,5))</f>
        <v>0</v>
      </c>
      <c r="D7017">
        <f>NORMSINV(RAND())</f>
        <v>0</v>
      </c>
      <c r="E7017">
        <f>$W$25*EXP(($W$26-$W$28-0.5*$W$27^2)*C7017+$W$27*SQRT(C7017)*D7017)</f>
        <v>0</v>
      </c>
      <c r="F7017">
        <f>$W$30*(1+$W$31)^C7017</f>
        <v>0</v>
      </c>
      <c r="G7017">
        <f>$W$32*(1+$W$33)^C7017</f>
        <v>0</v>
      </c>
      <c r="H7017">
        <f>$W$34*(1+$W$35)^C7017</f>
        <v>0</v>
      </c>
      <c r="I7017">
        <f>MIN(E7017,F7017)</f>
        <v>0</v>
      </c>
      <c r="J7017">
        <f>MIN(E7017-I7017,G7017)</f>
        <v>0</v>
      </c>
      <c r="K7017">
        <f>MIN(E7017-I7017-J7017,H7017)</f>
        <v>0</v>
      </c>
      <c r="L7017">
        <f>E7017-I7017-J7017-K7017</f>
        <v>0</v>
      </c>
      <c r="M7017">
        <f>IF((I7017+J7017+(1-$W$36)*L7017)/$W$39&gt;=$W$38,1,0)</f>
        <v>0</v>
      </c>
      <c r="N7017">
        <f>IF(M7017=1,$W$37,$W$36)*L7017</f>
        <v>0</v>
      </c>
      <c r="O7017">
        <f>EXP(-$W$26*C7017)*I7017</f>
        <v>0</v>
      </c>
      <c r="P7017">
        <f>EXP(-$W$26*C7017)*J7017</f>
        <v>0</v>
      </c>
      <c r="Q7017">
        <f>EXP(-$W$26*C7017)*K7017</f>
        <v>0</v>
      </c>
      <c r="R7017">
        <f>EXP(-$W$26*C7017)*(L7017-N7017)</f>
        <v>0</v>
      </c>
      <c r="S7017">
        <f>EXP(-$W$26*C7017)*N7017</f>
        <v>0</v>
      </c>
      <c r="T7017">
        <f>EXP(-$W$26*C7017)*E7017</f>
        <v>0</v>
      </c>
    </row>
    <row r="7018" spans="1:20">
      <c r="A7018">
        <v>7009</v>
      </c>
      <c r="B7018">
        <f>RAND()</f>
        <v>0</v>
      </c>
      <c r="C7018">
        <f>IF(B7018&lt;$W$41,3,IF(B7018&lt;$W$41+$W$42,4,5))</f>
        <v>0</v>
      </c>
      <c r="D7018">
        <f>NORMSINV(RAND())</f>
        <v>0</v>
      </c>
      <c r="E7018">
        <f>$W$25*EXP(($W$26-$W$28-0.5*$W$27^2)*C7018+$W$27*SQRT(C7018)*D7018)</f>
        <v>0</v>
      </c>
      <c r="F7018">
        <f>$W$30*(1+$W$31)^C7018</f>
        <v>0</v>
      </c>
      <c r="G7018">
        <f>$W$32*(1+$W$33)^C7018</f>
        <v>0</v>
      </c>
      <c r="H7018">
        <f>$W$34*(1+$W$35)^C7018</f>
        <v>0</v>
      </c>
      <c r="I7018">
        <f>MIN(E7018,F7018)</f>
        <v>0</v>
      </c>
      <c r="J7018">
        <f>MIN(E7018-I7018,G7018)</f>
        <v>0</v>
      </c>
      <c r="K7018">
        <f>MIN(E7018-I7018-J7018,H7018)</f>
        <v>0</v>
      </c>
      <c r="L7018">
        <f>E7018-I7018-J7018-K7018</f>
        <v>0</v>
      </c>
      <c r="M7018">
        <f>IF((I7018+J7018+(1-$W$36)*L7018)/$W$39&gt;=$W$38,1,0)</f>
        <v>0</v>
      </c>
      <c r="N7018">
        <f>IF(M7018=1,$W$37,$W$36)*L7018</f>
        <v>0</v>
      </c>
      <c r="O7018">
        <f>EXP(-$W$26*C7018)*I7018</f>
        <v>0</v>
      </c>
      <c r="P7018">
        <f>EXP(-$W$26*C7018)*J7018</f>
        <v>0</v>
      </c>
      <c r="Q7018">
        <f>EXP(-$W$26*C7018)*K7018</f>
        <v>0</v>
      </c>
      <c r="R7018">
        <f>EXP(-$W$26*C7018)*(L7018-N7018)</f>
        <v>0</v>
      </c>
      <c r="S7018">
        <f>EXP(-$W$26*C7018)*N7018</f>
        <v>0</v>
      </c>
      <c r="T7018">
        <f>EXP(-$W$26*C7018)*E7018</f>
        <v>0</v>
      </c>
    </row>
    <row r="7019" spans="1:20">
      <c r="A7019">
        <v>7010</v>
      </c>
      <c r="B7019">
        <f>RAND()</f>
        <v>0</v>
      </c>
      <c r="C7019">
        <f>IF(B7019&lt;$W$41,3,IF(B7019&lt;$W$41+$W$42,4,5))</f>
        <v>0</v>
      </c>
      <c r="D7019">
        <f>NORMSINV(RAND())</f>
        <v>0</v>
      </c>
      <c r="E7019">
        <f>$W$25*EXP(($W$26-$W$28-0.5*$W$27^2)*C7019+$W$27*SQRT(C7019)*D7019)</f>
        <v>0</v>
      </c>
      <c r="F7019">
        <f>$W$30*(1+$W$31)^C7019</f>
        <v>0</v>
      </c>
      <c r="G7019">
        <f>$W$32*(1+$W$33)^C7019</f>
        <v>0</v>
      </c>
      <c r="H7019">
        <f>$W$34*(1+$W$35)^C7019</f>
        <v>0</v>
      </c>
      <c r="I7019">
        <f>MIN(E7019,F7019)</f>
        <v>0</v>
      </c>
      <c r="J7019">
        <f>MIN(E7019-I7019,G7019)</f>
        <v>0</v>
      </c>
      <c r="K7019">
        <f>MIN(E7019-I7019-J7019,H7019)</f>
        <v>0</v>
      </c>
      <c r="L7019">
        <f>E7019-I7019-J7019-K7019</f>
        <v>0</v>
      </c>
      <c r="M7019">
        <f>IF((I7019+J7019+(1-$W$36)*L7019)/$W$39&gt;=$W$38,1,0)</f>
        <v>0</v>
      </c>
      <c r="N7019">
        <f>IF(M7019=1,$W$37,$W$36)*L7019</f>
        <v>0</v>
      </c>
      <c r="O7019">
        <f>EXP(-$W$26*C7019)*I7019</f>
        <v>0</v>
      </c>
      <c r="P7019">
        <f>EXP(-$W$26*C7019)*J7019</f>
        <v>0</v>
      </c>
      <c r="Q7019">
        <f>EXP(-$W$26*C7019)*K7019</f>
        <v>0</v>
      </c>
      <c r="R7019">
        <f>EXP(-$W$26*C7019)*(L7019-N7019)</f>
        <v>0</v>
      </c>
      <c r="S7019">
        <f>EXP(-$W$26*C7019)*N7019</f>
        <v>0</v>
      </c>
      <c r="T7019">
        <f>EXP(-$W$26*C7019)*E7019</f>
        <v>0</v>
      </c>
    </row>
    <row r="7020" spans="1:20">
      <c r="A7020">
        <v>7011</v>
      </c>
      <c r="B7020">
        <f>RAND()</f>
        <v>0</v>
      </c>
      <c r="C7020">
        <f>IF(B7020&lt;$W$41,3,IF(B7020&lt;$W$41+$W$42,4,5))</f>
        <v>0</v>
      </c>
      <c r="D7020">
        <f>NORMSINV(RAND())</f>
        <v>0</v>
      </c>
      <c r="E7020">
        <f>$W$25*EXP(($W$26-$W$28-0.5*$W$27^2)*C7020+$W$27*SQRT(C7020)*D7020)</f>
        <v>0</v>
      </c>
      <c r="F7020">
        <f>$W$30*(1+$W$31)^C7020</f>
        <v>0</v>
      </c>
      <c r="G7020">
        <f>$W$32*(1+$W$33)^C7020</f>
        <v>0</v>
      </c>
      <c r="H7020">
        <f>$W$34*(1+$W$35)^C7020</f>
        <v>0</v>
      </c>
      <c r="I7020">
        <f>MIN(E7020,F7020)</f>
        <v>0</v>
      </c>
      <c r="J7020">
        <f>MIN(E7020-I7020,G7020)</f>
        <v>0</v>
      </c>
      <c r="K7020">
        <f>MIN(E7020-I7020-J7020,H7020)</f>
        <v>0</v>
      </c>
      <c r="L7020">
        <f>E7020-I7020-J7020-K7020</f>
        <v>0</v>
      </c>
      <c r="M7020">
        <f>IF((I7020+J7020+(1-$W$36)*L7020)/$W$39&gt;=$W$38,1,0)</f>
        <v>0</v>
      </c>
      <c r="N7020">
        <f>IF(M7020=1,$W$37,$W$36)*L7020</f>
        <v>0</v>
      </c>
      <c r="O7020">
        <f>EXP(-$W$26*C7020)*I7020</f>
        <v>0</v>
      </c>
      <c r="P7020">
        <f>EXP(-$W$26*C7020)*J7020</f>
        <v>0</v>
      </c>
      <c r="Q7020">
        <f>EXP(-$W$26*C7020)*K7020</f>
        <v>0</v>
      </c>
      <c r="R7020">
        <f>EXP(-$W$26*C7020)*(L7020-N7020)</f>
        <v>0</v>
      </c>
      <c r="S7020">
        <f>EXP(-$W$26*C7020)*N7020</f>
        <v>0</v>
      </c>
      <c r="T7020">
        <f>EXP(-$W$26*C7020)*E7020</f>
        <v>0</v>
      </c>
    </row>
    <row r="7021" spans="1:20">
      <c r="A7021">
        <v>7012</v>
      </c>
      <c r="B7021">
        <f>RAND()</f>
        <v>0</v>
      </c>
      <c r="C7021">
        <f>IF(B7021&lt;$W$41,3,IF(B7021&lt;$W$41+$W$42,4,5))</f>
        <v>0</v>
      </c>
      <c r="D7021">
        <f>NORMSINV(RAND())</f>
        <v>0</v>
      </c>
      <c r="E7021">
        <f>$W$25*EXP(($W$26-$W$28-0.5*$W$27^2)*C7021+$W$27*SQRT(C7021)*D7021)</f>
        <v>0</v>
      </c>
      <c r="F7021">
        <f>$W$30*(1+$W$31)^C7021</f>
        <v>0</v>
      </c>
      <c r="G7021">
        <f>$W$32*(1+$W$33)^C7021</f>
        <v>0</v>
      </c>
      <c r="H7021">
        <f>$W$34*(1+$W$35)^C7021</f>
        <v>0</v>
      </c>
      <c r="I7021">
        <f>MIN(E7021,F7021)</f>
        <v>0</v>
      </c>
      <c r="J7021">
        <f>MIN(E7021-I7021,G7021)</f>
        <v>0</v>
      </c>
      <c r="K7021">
        <f>MIN(E7021-I7021-J7021,H7021)</f>
        <v>0</v>
      </c>
      <c r="L7021">
        <f>E7021-I7021-J7021-K7021</f>
        <v>0</v>
      </c>
      <c r="M7021">
        <f>IF((I7021+J7021+(1-$W$36)*L7021)/$W$39&gt;=$W$38,1,0)</f>
        <v>0</v>
      </c>
      <c r="N7021">
        <f>IF(M7021=1,$W$37,$W$36)*L7021</f>
        <v>0</v>
      </c>
      <c r="O7021">
        <f>EXP(-$W$26*C7021)*I7021</f>
        <v>0</v>
      </c>
      <c r="P7021">
        <f>EXP(-$W$26*C7021)*J7021</f>
        <v>0</v>
      </c>
      <c r="Q7021">
        <f>EXP(-$W$26*C7021)*K7021</f>
        <v>0</v>
      </c>
      <c r="R7021">
        <f>EXP(-$W$26*C7021)*(L7021-N7021)</f>
        <v>0</v>
      </c>
      <c r="S7021">
        <f>EXP(-$W$26*C7021)*N7021</f>
        <v>0</v>
      </c>
      <c r="T7021">
        <f>EXP(-$W$26*C7021)*E7021</f>
        <v>0</v>
      </c>
    </row>
    <row r="7022" spans="1:20">
      <c r="A7022">
        <v>7013</v>
      </c>
      <c r="B7022">
        <f>RAND()</f>
        <v>0</v>
      </c>
      <c r="C7022">
        <f>IF(B7022&lt;$W$41,3,IF(B7022&lt;$W$41+$W$42,4,5))</f>
        <v>0</v>
      </c>
      <c r="D7022">
        <f>NORMSINV(RAND())</f>
        <v>0</v>
      </c>
      <c r="E7022">
        <f>$W$25*EXP(($W$26-$W$28-0.5*$W$27^2)*C7022+$W$27*SQRT(C7022)*D7022)</f>
        <v>0</v>
      </c>
      <c r="F7022">
        <f>$W$30*(1+$W$31)^C7022</f>
        <v>0</v>
      </c>
      <c r="G7022">
        <f>$W$32*(1+$W$33)^C7022</f>
        <v>0</v>
      </c>
      <c r="H7022">
        <f>$W$34*(1+$W$35)^C7022</f>
        <v>0</v>
      </c>
      <c r="I7022">
        <f>MIN(E7022,F7022)</f>
        <v>0</v>
      </c>
      <c r="J7022">
        <f>MIN(E7022-I7022,G7022)</f>
        <v>0</v>
      </c>
      <c r="K7022">
        <f>MIN(E7022-I7022-J7022,H7022)</f>
        <v>0</v>
      </c>
      <c r="L7022">
        <f>E7022-I7022-J7022-K7022</f>
        <v>0</v>
      </c>
      <c r="M7022">
        <f>IF((I7022+J7022+(1-$W$36)*L7022)/$W$39&gt;=$W$38,1,0)</f>
        <v>0</v>
      </c>
      <c r="N7022">
        <f>IF(M7022=1,$W$37,$W$36)*L7022</f>
        <v>0</v>
      </c>
      <c r="O7022">
        <f>EXP(-$W$26*C7022)*I7022</f>
        <v>0</v>
      </c>
      <c r="P7022">
        <f>EXP(-$W$26*C7022)*J7022</f>
        <v>0</v>
      </c>
      <c r="Q7022">
        <f>EXP(-$W$26*C7022)*K7022</f>
        <v>0</v>
      </c>
      <c r="R7022">
        <f>EXP(-$W$26*C7022)*(L7022-N7022)</f>
        <v>0</v>
      </c>
      <c r="S7022">
        <f>EXP(-$W$26*C7022)*N7022</f>
        <v>0</v>
      </c>
      <c r="T7022">
        <f>EXP(-$W$26*C7022)*E7022</f>
        <v>0</v>
      </c>
    </row>
    <row r="7023" spans="1:20">
      <c r="A7023">
        <v>7014</v>
      </c>
      <c r="B7023">
        <f>RAND()</f>
        <v>0</v>
      </c>
      <c r="C7023">
        <f>IF(B7023&lt;$W$41,3,IF(B7023&lt;$W$41+$W$42,4,5))</f>
        <v>0</v>
      </c>
      <c r="D7023">
        <f>NORMSINV(RAND())</f>
        <v>0</v>
      </c>
      <c r="E7023">
        <f>$W$25*EXP(($W$26-$W$28-0.5*$W$27^2)*C7023+$W$27*SQRT(C7023)*D7023)</f>
        <v>0</v>
      </c>
      <c r="F7023">
        <f>$W$30*(1+$W$31)^C7023</f>
        <v>0</v>
      </c>
      <c r="G7023">
        <f>$W$32*(1+$W$33)^C7023</f>
        <v>0</v>
      </c>
      <c r="H7023">
        <f>$W$34*(1+$W$35)^C7023</f>
        <v>0</v>
      </c>
      <c r="I7023">
        <f>MIN(E7023,F7023)</f>
        <v>0</v>
      </c>
      <c r="J7023">
        <f>MIN(E7023-I7023,G7023)</f>
        <v>0</v>
      </c>
      <c r="K7023">
        <f>MIN(E7023-I7023-J7023,H7023)</f>
        <v>0</v>
      </c>
      <c r="L7023">
        <f>E7023-I7023-J7023-K7023</f>
        <v>0</v>
      </c>
      <c r="M7023">
        <f>IF((I7023+J7023+(1-$W$36)*L7023)/$W$39&gt;=$W$38,1,0)</f>
        <v>0</v>
      </c>
      <c r="N7023">
        <f>IF(M7023=1,$W$37,$W$36)*L7023</f>
        <v>0</v>
      </c>
      <c r="O7023">
        <f>EXP(-$W$26*C7023)*I7023</f>
        <v>0</v>
      </c>
      <c r="P7023">
        <f>EXP(-$W$26*C7023)*J7023</f>
        <v>0</v>
      </c>
      <c r="Q7023">
        <f>EXP(-$W$26*C7023)*K7023</f>
        <v>0</v>
      </c>
      <c r="R7023">
        <f>EXP(-$W$26*C7023)*(L7023-N7023)</f>
        <v>0</v>
      </c>
      <c r="S7023">
        <f>EXP(-$W$26*C7023)*N7023</f>
        <v>0</v>
      </c>
      <c r="T7023">
        <f>EXP(-$W$26*C7023)*E7023</f>
        <v>0</v>
      </c>
    </row>
    <row r="7024" spans="1:20">
      <c r="A7024">
        <v>7015</v>
      </c>
      <c r="B7024">
        <f>RAND()</f>
        <v>0</v>
      </c>
      <c r="C7024">
        <f>IF(B7024&lt;$W$41,3,IF(B7024&lt;$W$41+$W$42,4,5))</f>
        <v>0</v>
      </c>
      <c r="D7024">
        <f>NORMSINV(RAND())</f>
        <v>0</v>
      </c>
      <c r="E7024">
        <f>$W$25*EXP(($W$26-$W$28-0.5*$W$27^2)*C7024+$W$27*SQRT(C7024)*D7024)</f>
        <v>0</v>
      </c>
      <c r="F7024">
        <f>$W$30*(1+$W$31)^C7024</f>
        <v>0</v>
      </c>
      <c r="G7024">
        <f>$W$32*(1+$W$33)^C7024</f>
        <v>0</v>
      </c>
      <c r="H7024">
        <f>$W$34*(1+$W$35)^C7024</f>
        <v>0</v>
      </c>
      <c r="I7024">
        <f>MIN(E7024,F7024)</f>
        <v>0</v>
      </c>
      <c r="J7024">
        <f>MIN(E7024-I7024,G7024)</f>
        <v>0</v>
      </c>
      <c r="K7024">
        <f>MIN(E7024-I7024-J7024,H7024)</f>
        <v>0</v>
      </c>
      <c r="L7024">
        <f>E7024-I7024-J7024-K7024</f>
        <v>0</v>
      </c>
      <c r="M7024">
        <f>IF((I7024+J7024+(1-$W$36)*L7024)/$W$39&gt;=$W$38,1,0)</f>
        <v>0</v>
      </c>
      <c r="N7024">
        <f>IF(M7024=1,$W$37,$W$36)*L7024</f>
        <v>0</v>
      </c>
      <c r="O7024">
        <f>EXP(-$W$26*C7024)*I7024</f>
        <v>0</v>
      </c>
      <c r="P7024">
        <f>EXP(-$W$26*C7024)*J7024</f>
        <v>0</v>
      </c>
      <c r="Q7024">
        <f>EXP(-$W$26*C7024)*K7024</f>
        <v>0</v>
      </c>
      <c r="R7024">
        <f>EXP(-$W$26*C7024)*(L7024-N7024)</f>
        <v>0</v>
      </c>
      <c r="S7024">
        <f>EXP(-$W$26*C7024)*N7024</f>
        <v>0</v>
      </c>
      <c r="T7024">
        <f>EXP(-$W$26*C7024)*E7024</f>
        <v>0</v>
      </c>
    </row>
    <row r="7025" spans="1:20">
      <c r="A7025">
        <v>7016</v>
      </c>
      <c r="B7025">
        <f>RAND()</f>
        <v>0</v>
      </c>
      <c r="C7025">
        <f>IF(B7025&lt;$W$41,3,IF(B7025&lt;$W$41+$W$42,4,5))</f>
        <v>0</v>
      </c>
      <c r="D7025">
        <f>NORMSINV(RAND())</f>
        <v>0</v>
      </c>
      <c r="E7025">
        <f>$W$25*EXP(($W$26-$W$28-0.5*$W$27^2)*C7025+$W$27*SQRT(C7025)*D7025)</f>
        <v>0</v>
      </c>
      <c r="F7025">
        <f>$W$30*(1+$W$31)^C7025</f>
        <v>0</v>
      </c>
      <c r="G7025">
        <f>$W$32*(1+$W$33)^C7025</f>
        <v>0</v>
      </c>
      <c r="H7025">
        <f>$W$34*(1+$W$35)^C7025</f>
        <v>0</v>
      </c>
      <c r="I7025">
        <f>MIN(E7025,F7025)</f>
        <v>0</v>
      </c>
      <c r="J7025">
        <f>MIN(E7025-I7025,G7025)</f>
        <v>0</v>
      </c>
      <c r="K7025">
        <f>MIN(E7025-I7025-J7025,H7025)</f>
        <v>0</v>
      </c>
      <c r="L7025">
        <f>E7025-I7025-J7025-K7025</f>
        <v>0</v>
      </c>
      <c r="M7025">
        <f>IF((I7025+J7025+(1-$W$36)*L7025)/$W$39&gt;=$W$38,1,0)</f>
        <v>0</v>
      </c>
      <c r="N7025">
        <f>IF(M7025=1,$W$37,$W$36)*L7025</f>
        <v>0</v>
      </c>
      <c r="O7025">
        <f>EXP(-$W$26*C7025)*I7025</f>
        <v>0</v>
      </c>
      <c r="P7025">
        <f>EXP(-$W$26*C7025)*J7025</f>
        <v>0</v>
      </c>
      <c r="Q7025">
        <f>EXP(-$W$26*C7025)*K7025</f>
        <v>0</v>
      </c>
      <c r="R7025">
        <f>EXP(-$W$26*C7025)*(L7025-N7025)</f>
        <v>0</v>
      </c>
      <c r="S7025">
        <f>EXP(-$W$26*C7025)*N7025</f>
        <v>0</v>
      </c>
      <c r="T7025">
        <f>EXP(-$W$26*C7025)*E7025</f>
        <v>0</v>
      </c>
    </row>
    <row r="7026" spans="1:20">
      <c r="A7026">
        <v>7017</v>
      </c>
      <c r="B7026">
        <f>RAND()</f>
        <v>0</v>
      </c>
      <c r="C7026">
        <f>IF(B7026&lt;$W$41,3,IF(B7026&lt;$W$41+$W$42,4,5))</f>
        <v>0</v>
      </c>
      <c r="D7026">
        <f>NORMSINV(RAND())</f>
        <v>0</v>
      </c>
      <c r="E7026">
        <f>$W$25*EXP(($W$26-$W$28-0.5*$W$27^2)*C7026+$W$27*SQRT(C7026)*D7026)</f>
        <v>0</v>
      </c>
      <c r="F7026">
        <f>$W$30*(1+$W$31)^C7026</f>
        <v>0</v>
      </c>
      <c r="G7026">
        <f>$W$32*(1+$W$33)^C7026</f>
        <v>0</v>
      </c>
      <c r="H7026">
        <f>$W$34*(1+$W$35)^C7026</f>
        <v>0</v>
      </c>
      <c r="I7026">
        <f>MIN(E7026,F7026)</f>
        <v>0</v>
      </c>
      <c r="J7026">
        <f>MIN(E7026-I7026,G7026)</f>
        <v>0</v>
      </c>
      <c r="K7026">
        <f>MIN(E7026-I7026-J7026,H7026)</f>
        <v>0</v>
      </c>
      <c r="L7026">
        <f>E7026-I7026-J7026-K7026</f>
        <v>0</v>
      </c>
      <c r="M7026">
        <f>IF((I7026+J7026+(1-$W$36)*L7026)/$W$39&gt;=$W$38,1,0)</f>
        <v>0</v>
      </c>
      <c r="N7026">
        <f>IF(M7026=1,$W$37,$W$36)*L7026</f>
        <v>0</v>
      </c>
      <c r="O7026">
        <f>EXP(-$W$26*C7026)*I7026</f>
        <v>0</v>
      </c>
      <c r="P7026">
        <f>EXP(-$W$26*C7026)*J7026</f>
        <v>0</v>
      </c>
      <c r="Q7026">
        <f>EXP(-$W$26*C7026)*K7026</f>
        <v>0</v>
      </c>
      <c r="R7026">
        <f>EXP(-$W$26*C7026)*(L7026-N7026)</f>
        <v>0</v>
      </c>
      <c r="S7026">
        <f>EXP(-$W$26*C7026)*N7026</f>
        <v>0</v>
      </c>
      <c r="T7026">
        <f>EXP(-$W$26*C7026)*E7026</f>
        <v>0</v>
      </c>
    </row>
    <row r="7027" spans="1:20">
      <c r="A7027">
        <v>7018</v>
      </c>
      <c r="B7027">
        <f>RAND()</f>
        <v>0</v>
      </c>
      <c r="C7027">
        <f>IF(B7027&lt;$W$41,3,IF(B7027&lt;$W$41+$W$42,4,5))</f>
        <v>0</v>
      </c>
      <c r="D7027">
        <f>NORMSINV(RAND())</f>
        <v>0</v>
      </c>
      <c r="E7027">
        <f>$W$25*EXP(($W$26-$W$28-0.5*$W$27^2)*C7027+$W$27*SQRT(C7027)*D7027)</f>
        <v>0</v>
      </c>
      <c r="F7027">
        <f>$W$30*(1+$W$31)^C7027</f>
        <v>0</v>
      </c>
      <c r="G7027">
        <f>$W$32*(1+$W$33)^C7027</f>
        <v>0</v>
      </c>
      <c r="H7027">
        <f>$W$34*(1+$W$35)^C7027</f>
        <v>0</v>
      </c>
      <c r="I7027">
        <f>MIN(E7027,F7027)</f>
        <v>0</v>
      </c>
      <c r="J7027">
        <f>MIN(E7027-I7027,G7027)</f>
        <v>0</v>
      </c>
      <c r="K7027">
        <f>MIN(E7027-I7027-J7027,H7027)</f>
        <v>0</v>
      </c>
      <c r="L7027">
        <f>E7027-I7027-J7027-K7027</f>
        <v>0</v>
      </c>
      <c r="M7027">
        <f>IF((I7027+J7027+(1-$W$36)*L7027)/$W$39&gt;=$W$38,1,0)</f>
        <v>0</v>
      </c>
      <c r="N7027">
        <f>IF(M7027=1,$W$37,$W$36)*L7027</f>
        <v>0</v>
      </c>
      <c r="O7027">
        <f>EXP(-$W$26*C7027)*I7027</f>
        <v>0</v>
      </c>
      <c r="P7027">
        <f>EXP(-$W$26*C7027)*J7027</f>
        <v>0</v>
      </c>
      <c r="Q7027">
        <f>EXP(-$W$26*C7027)*K7027</f>
        <v>0</v>
      </c>
      <c r="R7027">
        <f>EXP(-$W$26*C7027)*(L7027-N7027)</f>
        <v>0</v>
      </c>
      <c r="S7027">
        <f>EXP(-$W$26*C7027)*N7027</f>
        <v>0</v>
      </c>
      <c r="T7027">
        <f>EXP(-$W$26*C7027)*E7027</f>
        <v>0</v>
      </c>
    </row>
    <row r="7028" spans="1:20">
      <c r="A7028">
        <v>7019</v>
      </c>
      <c r="B7028">
        <f>RAND()</f>
        <v>0</v>
      </c>
      <c r="C7028">
        <f>IF(B7028&lt;$W$41,3,IF(B7028&lt;$W$41+$W$42,4,5))</f>
        <v>0</v>
      </c>
      <c r="D7028">
        <f>NORMSINV(RAND())</f>
        <v>0</v>
      </c>
      <c r="E7028">
        <f>$W$25*EXP(($W$26-$W$28-0.5*$W$27^2)*C7028+$W$27*SQRT(C7028)*D7028)</f>
        <v>0</v>
      </c>
      <c r="F7028">
        <f>$W$30*(1+$W$31)^C7028</f>
        <v>0</v>
      </c>
      <c r="G7028">
        <f>$W$32*(1+$W$33)^C7028</f>
        <v>0</v>
      </c>
      <c r="H7028">
        <f>$W$34*(1+$W$35)^C7028</f>
        <v>0</v>
      </c>
      <c r="I7028">
        <f>MIN(E7028,F7028)</f>
        <v>0</v>
      </c>
      <c r="J7028">
        <f>MIN(E7028-I7028,G7028)</f>
        <v>0</v>
      </c>
      <c r="K7028">
        <f>MIN(E7028-I7028-J7028,H7028)</f>
        <v>0</v>
      </c>
      <c r="L7028">
        <f>E7028-I7028-J7028-K7028</f>
        <v>0</v>
      </c>
      <c r="M7028">
        <f>IF((I7028+J7028+(1-$W$36)*L7028)/$W$39&gt;=$W$38,1,0)</f>
        <v>0</v>
      </c>
      <c r="N7028">
        <f>IF(M7028=1,$W$37,$W$36)*L7028</f>
        <v>0</v>
      </c>
      <c r="O7028">
        <f>EXP(-$W$26*C7028)*I7028</f>
        <v>0</v>
      </c>
      <c r="P7028">
        <f>EXP(-$W$26*C7028)*J7028</f>
        <v>0</v>
      </c>
      <c r="Q7028">
        <f>EXP(-$W$26*C7028)*K7028</f>
        <v>0</v>
      </c>
      <c r="R7028">
        <f>EXP(-$W$26*C7028)*(L7028-N7028)</f>
        <v>0</v>
      </c>
      <c r="S7028">
        <f>EXP(-$W$26*C7028)*N7028</f>
        <v>0</v>
      </c>
      <c r="T7028">
        <f>EXP(-$W$26*C7028)*E7028</f>
        <v>0</v>
      </c>
    </row>
    <row r="7029" spans="1:20">
      <c r="A7029">
        <v>7020</v>
      </c>
      <c r="B7029">
        <f>RAND()</f>
        <v>0</v>
      </c>
      <c r="C7029">
        <f>IF(B7029&lt;$W$41,3,IF(B7029&lt;$W$41+$W$42,4,5))</f>
        <v>0</v>
      </c>
      <c r="D7029">
        <f>NORMSINV(RAND())</f>
        <v>0</v>
      </c>
      <c r="E7029">
        <f>$W$25*EXP(($W$26-$W$28-0.5*$W$27^2)*C7029+$W$27*SQRT(C7029)*D7029)</f>
        <v>0</v>
      </c>
      <c r="F7029">
        <f>$W$30*(1+$W$31)^C7029</f>
        <v>0</v>
      </c>
      <c r="G7029">
        <f>$W$32*(1+$W$33)^C7029</f>
        <v>0</v>
      </c>
      <c r="H7029">
        <f>$W$34*(1+$W$35)^C7029</f>
        <v>0</v>
      </c>
      <c r="I7029">
        <f>MIN(E7029,F7029)</f>
        <v>0</v>
      </c>
      <c r="J7029">
        <f>MIN(E7029-I7029,G7029)</f>
        <v>0</v>
      </c>
      <c r="K7029">
        <f>MIN(E7029-I7029-J7029,H7029)</f>
        <v>0</v>
      </c>
      <c r="L7029">
        <f>E7029-I7029-J7029-K7029</f>
        <v>0</v>
      </c>
      <c r="M7029">
        <f>IF((I7029+J7029+(1-$W$36)*L7029)/$W$39&gt;=$W$38,1,0)</f>
        <v>0</v>
      </c>
      <c r="N7029">
        <f>IF(M7029=1,$W$37,$W$36)*L7029</f>
        <v>0</v>
      </c>
      <c r="O7029">
        <f>EXP(-$W$26*C7029)*I7029</f>
        <v>0</v>
      </c>
      <c r="P7029">
        <f>EXP(-$W$26*C7029)*J7029</f>
        <v>0</v>
      </c>
      <c r="Q7029">
        <f>EXP(-$W$26*C7029)*K7029</f>
        <v>0</v>
      </c>
      <c r="R7029">
        <f>EXP(-$W$26*C7029)*(L7029-N7029)</f>
        <v>0</v>
      </c>
      <c r="S7029">
        <f>EXP(-$W$26*C7029)*N7029</f>
        <v>0</v>
      </c>
      <c r="T7029">
        <f>EXP(-$W$26*C7029)*E7029</f>
        <v>0</v>
      </c>
    </row>
    <row r="7030" spans="1:20">
      <c r="A7030">
        <v>7021</v>
      </c>
      <c r="B7030">
        <f>RAND()</f>
        <v>0</v>
      </c>
      <c r="C7030">
        <f>IF(B7030&lt;$W$41,3,IF(B7030&lt;$W$41+$W$42,4,5))</f>
        <v>0</v>
      </c>
      <c r="D7030">
        <f>NORMSINV(RAND())</f>
        <v>0</v>
      </c>
      <c r="E7030">
        <f>$W$25*EXP(($W$26-$W$28-0.5*$W$27^2)*C7030+$W$27*SQRT(C7030)*D7030)</f>
        <v>0</v>
      </c>
      <c r="F7030">
        <f>$W$30*(1+$W$31)^C7030</f>
        <v>0</v>
      </c>
      <c r="G7030">
        <f>$W$32*(1+$W$33)^C7030</f>
        <v>0</v>
      </c>
      <c r="H7030">
        <f>$W$34*(1+$W$35)^C7030</f>
        <v>0</v>
      </c>
      <c r="I7030">
        <f>MIN(E7030,F7030)</f>
        <v>0</v>
      </c>
      <c r="J7030">
        <f>MIN(E7030-I7030,G7030)</f>
        <v>0</v>
      </c>
      <c r="K7030">
        <f>MIN(E7030-I7030-J7030,H7030)</f>
        <v>0</v>
      </c>
      <c r="L7030">
        <f>E7030-I7030-J7030-K7030</f>
        <v>0</v>
      </c>
      <c r="M7030">
        <f>IF((I7030+J7030+(1-$W$36)*L7030)/$W$39&gt;=$W$38,1,0)</f>
        <v>0</v>
      </c>
      <c r="N7030">
        <f>IF(M7030=1,$W$37,$W$36)*L7030</f>
        <v>0</v>
      </c>
      <c r="O7030">
        <f>EXP(-$W$26*C7030)*I7030</f>
        <v>0</v>
      </c>
      <c r="P7030">
        <f>EXP(-$W$26*C7030)*J7030</f>
        <v>0</v>
      </c>
      <c r="Q7030">
        <f>EXP(-$W$26*C7030)*K7030</f>
        <v>0</v>
      </c>
      <c r="R7030">
        <f>EXP(-$W$26*C7030)*(L7030-N7030)</f>
        <v>0</v>
      </c>
      <c r="S7030">
        <f>EXP(-$W$26*C7030)*N7030</f>
        <v>0</v>
      </c>
      <c r="T7030">
        <f>EXP(-$W$26*C7030)*E7030</f>
        <v>0</v>
      </c>
    </row>
    <row r="7031" spans="1:20">
      <c r="A7031">
        <v>7022</v>
      </c>
      <c r="B7031">
        <f>RAND()</f>
        <v>0</v>
      </c>
      <c r="C7031">
        <f>IF(B7031&lt;$W$41,3,IF(B7031&lt;$W$41+$W$42,4,5))</f>
        <v>0</v>
      </c>
      <c r="D7031">
        <f>NORMSINV(RAND())</f>
        <v>0</v>
      </c>
      <c r="E7031">
        <f>$W$25*EXP(($W$26-$W$28-0.5*$W$27^2)*C7031+$W$27*SQRT(C7031)*D7031)</f>
        <v>0</v>
      </c>
      <c r="F7031">
        <f>$W$30*(1+$W$31)^C7031</f>
        <v>0</v>
      </c>
      <c r="G7031">
        <f>$W$32*(1+$W$33)^C7031</f>
        <v>0</v>
      </c>
      <c r="H7031">
        <f>$W$34*(1+$W$35)^C7031</f>
        <v>0</v>
      </c>
      <c r="I7031">
        <f>MIN(E7031,F7031)</f>
        <v>0</v>
      </c>
      <c r="J7031">
        <f>MIN(E7031-I7031,G7031)</f>
        <v>0</v>
      </c>
      <c r="K7031">
        <f>MIN(E7031-I7031-J7031,H7031)</f>
        <v>0</v>
      </c>
      <c r="L7031">
        <f>E7031-I7031-J7031-K7031</f>
        <v>0</v>
      </c>
      <c r="M7031">
        <f>IF((I7031+J7031+(1-$W$36)*L7031)/$W$39&gt;=$W$38,1,0)</f>
        <v>0</v>
      </c>
      <c r="N7031">
        <f>IF(M7031=1,$W$37,$W$36)*L7031</f>
        <v>0</v>
      </c>
      <c r="O7031">
        <f>EXP(-$W$26*C7031)*I7031</f>
        <v>0</v>
      </c>
      <c r="P7031">
        <f>EXP(-$W$26*C7031)*J7031</f>
        <v>0</v>
      </c>
      <c r="Q7031">
        <f>EXP(-$W$26*C7031)*K7031</f>
        <v>0</v>
      </c>
      <c r="R7031">
        <f>EXP(-$W$26*C7031)*(L7031-N7031)</f>
        <v>0</v>
      </c>
      <c r="S7031">
        <f>EXP(-$W$26*C7031)*N7031</f>
        <v>0</v>
      </c>
      <c r="T7031">
        <f>EXP(-$W$26*C7031)*E7031</f>
        <v>0</v>
      </c>
    </row>
    <row r="7032" spans="1:20">
      <c r="A7032">
        <v>7023</v>
      </c>
      <c r="B7032">
        <f>RAND()</f>
        <v>0</v>
      </c>
      <c r="C7032">
        <f>IF(B7032&lt;$W$41,3,IF(B7032&lt;$W$41+$W$42,4,5))</f>
        <v>0</v>
      </c>
      <c r="D7032">
        <f>NORMSINV(RAND())</f>
        <v>0</v>
      </c>
      <c r="E7032">
        <f>$W$25*EXP(($W$26-$W$28-0.5*$W$27^2)*C7032+$W$27*SQRT(C7032)*D7032)</f>
        <v>0</v>
      </c>
      <c r="F7032">
        <f>$W$30*(1+$W$31)^C7032</f>
        <v>0</v>
      </c>
      <c r="G7032">
        <f>$W$32*(1+$W$33)^C7032</f>
        <v>0</v>
      </c>
      <c r="H7032">
        <f>$W$34*(1+$W$35)^C7032</f>
        <v>0</v>
      </c>
      <c r="I7032">
        <f>MIN(E7032,F7032)</f>
        <v>0</v>
      </c>
      <c r="J7032">
        <f>MIN(E7032-I7032,G7032)</f>
        <v>0</v>
      </c>
      <c r="K7032">
        <f>MIN(E7032-I7032-J7032,H7032)</f>
        <v>0</v>
      </c>
      <c r="L7032">
        <f>E7032-I7032-J7032-K7032</f>
        <v>0</v>
      </c>
      <c r="M7032">
        <f>IF((I7032+J7032+(1-$W$36)*L7032)/$W$39&gt;=$W$38,1,0)</f>
        <v>0</v>
      </c>
      <c r="N7032">
        <f>IF(M7032=1,$W$37,$W$36)*L7032</f>
        <v>0</v>
      </c>
      <c r="O7032">
        <f>EXP(-$W$26*C7032)*I7032</f>
        <v>0</v>
      </c>
      <c r="P7032">
        <f>EXP(-$W$26*C7032)*J7032</f>
        <v>0</v>
      </c>
      <c r="Q7032">
        <f>EXP(-$W$26*C7032)*K7032</f>
        <v>0</v>
      </c>
      <c r="R7032">
        <f>EXP(-$W$26*C7032)*(L7032-N7032)</f>
        <v>0</v>
      </c>
      <c r="S7032">
        <f>EXP(-$W$26*C7032)*N7032</f>
        <v>0</v>
      </c>
      <c r="T7032">
        <f>EXP(-$W$26*C7032)*E7032</f>
        <v>0</v>
      </c>
    </row>
    <row r="7033" spans="1:20">
      <c r="A7033">
        <v>7024</v>
      </c>
      <c r="B7033">
        <f>RAND()</f>
        <v>0</v>
      </c>
      <c r="C7033">
        <f>IF(B7033&lt;$W$41,3,IF(B7033&lt;$W$41+$W$42,4,5))</f>
        <v>0</v>
      </c>
      <c r="D7033">
        <f>NORMSINV(RAND())</f>
        <v>0</v>
      </c>
      <c r="E7033">
        <f>$W$25*EXP(($W$26-$W$28-0.5*$W$27^2)*C7033+$W$27*SQRT(C7033)*D7033)</f>
        <v>0</v>
      </c>
      <c r="F7033">
        <f>$W$30*(1+$W$31)^C7033</f>
        <v>0</v>
      </c>
      <c r="G7033">
        <f>$W$32*(1+$W$33)^C7033</f>
        <v>0</v>
      </c>
      <c r="H7033">
        <f>$W$34*(1+$W$35)^C7033</f>
        <v>0</v>
      </c>
      <c r="I7033">
        <f>MIN(E7033,F7033)</f>
        <v>0</v>
      </c>
      <c r="J7033">
        <f>MIN(E7033-I7033,G7033)</f>
        <v>0</v>
      </c>
      <c r="K7033">
        <f>MIN(E7033-I7033-J7033,H7033)</f>
        <v>0</v>
      </c>
      <c r="L7033">
        <f>E7033-I7033-J7033-K7033</f>
        <v>0</v>
      </c>
      <c r="M7033">
        <f>IF((I7033+J7033+(1-$W$36)*L7033)/$W$39&gt;=$W$38,1,0)</f>
        <v>0</v>
      </c>
      <c r="N7033">
        <f>IF(M7033=1,$W$37,$W$36)*L7033</f>
        <v>0</v>
      </c>
      <c r="O7033">
        <f>EXP(-$W$26*C7033)*I7033</f>
        <v>0</v>
      </c>
      <c r="P7033">
        <f>EXP(-$W$26*C7033)*J7033</f>
        <v>0</v>
      </c>
      <c r="Q7033">
        <f>EXP(-$W$26*C7033)*K7033</f>
        <v>0</v>
      </c>
      <c r="R7033">
        <f>EXP(-$W$26*C7033)*(L7033-N7033)</f>
        <v>0</v>
      </c>
      <c r="S7033">
        <f>EXP(-$W$26*C7033)*N7033</f>
        <v>0</v>
      </c>
      <c r="T7033">
        <f>EXP(-$W$26*C7033)*E7033</f>
        <v>0</v>
      </c>
    </row>
    <row r="7034" spans="1:20">
      <c r="A7034">
        <v>7025</v>
      </c>
      <c r="B7034">
        <f>RAND()</f>
        <v>0</v>
      </c>
      <c r="C7034">
        <f>IF(B7034&lt;$W$41,3,IF(B7034&lt;$W$41+$W$42,4,5))</f>
        <v>0</v>
      </c>
      <c r="D7034">
        <f>NORMSINV(RAND())</f>
        <v>0</v>
      </c>
      <c r="E7034">
        <f>$W$25*EXP(($W$26-$W$28-0.5*$W$27^2)*C7034+$W$27*SQRT(C7034)*D7034)</f>
        <v>0</v>
      </c>
      <c r="F7034">
        <f>$W$30*(1+$W$31)^C7034</f>
        <v>0</v>
      </c>
      <c r="G7034">
        <f>$W$32*(1+$W$33)^C7034</f>
        <v>0</v>
      </c>
      <c r="H7034">
        <f>$W$34*(1+$W$35)^C7034</f>
        <v>0</v>
      </c>
      <c r="I7034">
        <f>MIN(E7034,F7034)</f>
        <v>0</v>
      </c>
      <c r="J7034">
        <f>MIN(E7034-I7034,G7034)</f>
        <v>0</v>
      </c>
      <c r="K7034">
        <f>MIN(E7034-I7034-J7034,H7034)</f>
        <v>0</v>
      </c>
      <c r="L7034">
        <f>E7034-I7034-J7034-K7034</f>
        <v>0</v>
      </c>
      <c r="M7034">
        <f>IF((I7034+J7034+(1-$W$36)*L7034)/$W$39&gt;=$W$38,1,0)</f>
        <v>0</v>
      </c>
      <c r="N7034">
        <f>IF(M7034=1,$W$37,$W$36)*L7034</f>
        <v>0</v>
      </c>
      <c r="O7034">
        <f>EXP(-$W$26*C7034)*I7034</f>
        <v>0</v>
      </c>
      <c r="P7034">
        <f>EXP(-$W$26*C7034)*J7034</f>
        <v>0</v>
      </c>
      <c r="Q7034">
        <f>EXP(-$W$26*C7034)*K7034</f>
        <v>0</v>
      </c>
      <c r="R7034">
        <f>EXP(-$W$26*C7034)*(L7034-N7034)</f>
        <v>0</v>
      </c>
      <c r="S7034">
        <f>EXP(-$W$26*C7034)*N7034</f>
        <v>0</v>
      </c>
      <c r="T7034">
        <f>EXP(-$W$26*C7034)*E7034</f>
        <v>0</v>
      </c>
    </row>
    <row r="7035" spans="1:20">
      <c r="A7035">
        <v>7026</v>
      </c>
      <c r="B7035">
        <f>RAND()</f>
        <v>0</v>
      </c>
      <c r="C7035">
        <f>IF(B7035&lt;$W$41,3,IF(B7035&lt;$W$41+$W$42,4,5))</f>
        <v>0</v>
      </c>
      <c r="D7035">
        <f>NORMSINV(RAND())</f>
        <v>0</v>
      </c>
      <c r="E7035">
        <f>$W$25*EXP(($W$26-$W$28-0.5*$W$27^2)*C7035+$W$27*SQRT(C7035)*D7035)</f>
        <v>0</v>
      </c>
      <c r="F7035">
        <f>$W$30*(1+$W$31)^C7035</f>
        <v>0</v>
      </c>
      <c r="G7035">
        <f>$W$32*(1+$W$33)^C7035</f>
        <v>0</v>
      </c>
      <c r="H7035">
        <f>$W$34*(1+$W$35)^C7035</f>
        <v>0</v>
      </c>
      <c r="I7035">
        <f>MIN(E7035,F7035)</f>
        <v>0</v>
      </c>
      <c r="J7035">
        <f>MIN(E7035-I7035,G7035)</f>
        <v>0</v>
      </c>
      <c r="K7035">
        <f>MIN(E7035-I7035-J7035,H7035)</f>
        <v>0</v>
      </c>
      <c r="L7035">
        <f>E7035-I7035-J7035-K7035</f>
        <v>0</v>
      </c>
      <c r="M7035">
        <f>IF((I7035+J7035+(1-$W$36)*L7035)/$W$39&gt;=$W$38,1,0)</f>
        <v>0</v>
      </c>
      <c r="N7035">
        <f>IF(M7035=1,$W$37,$W$36)*L7035</f>
        <v>0</v>
      </c>
      <c r="O7035">
        <f>EXP(-$W$26*C7035)*I7035</f>
        <v>0</v>
      </c>
      <c r="P7035">
        <f>EXP(-$W$26*C7035)*J7035</f>
        <v>0</v>
      </c>
      <c r="Q7035">
        <f>EXP(-$W$26*C7035)*K7035</f>
        <v>0</v>
      </c>
      <c r="R7035">
        <f>EXP(-$W$26*C7035)*(L7035-N7035)</f>
        <v>0</v>
      </c>
      <c r="S7035">
        <f>EXP(-$W$26*C7035)*N7035</f>
        <v>0</v>
      </c>
      <c r="T7035">
        <f>EXP(-$W$26*C7035)*E7035</f>
        <v>0</v>
      </c>
    </row>
    <row r="7036" spans="1:20">
      <c r="A7036">
        <v>7027</v>
      </c>
      <c r="B7036">
        <f>RAND()</f>
        <v>0</v>
      </c>
      <c r="C7036">
        <f>IF(B7036&lt;$W$41,3,IF(B7036&lt;$W$41+$W$42,4,5))</f>
        <v>0</v>
      </c>
      <c r="D7036">
        <f>NORMSINV(RAND())</f>
        <v>0</v>
      </c>
      <c r="E7036">
        <f>$W$25*EXP(($W$26-$W$28-0.5*$W$27^2)*C7036+$W$27*SQRT(C7036)*D7036)</f>
        <v>0</v>
      </c>
      <c r="F7036">
        <f>$W$30*(1+$W$31)^C7036</f>
        <v>0</v>
      </c>
      <c r="G7036">
        <f>$W$32*(1+$W$33)^C7036</f>
        <v>0</v>
      </c>
      <c r="H7036">
        <f>$W$34*(1+$W$35)^C7036</f>
        <v>0</v>
      </c>
      <c r="I7036">
        <f>MIN(E7036,F7036)</f>
        <v>0</v>
      </c>
      <c r="J7036">
        <f>MIN(E7036-I7036,G7036)</f>
        <v>0</v>
      </c>
      <c r="K7036">
        <f>MIN(E7036-I7036-J7036,H7036)</f>
        <v>0</v>
      </c>
      <c r="L7036">
        <f>E7036-I7036-J7036-K7036</f>
        <v>0</v>
      </c>
      <c r="M7036">
        <f>IF((I7036+J7036+(1-$W$36)*L7036)/$W$39&gt;=$W$38,1,0)</f>
        <v>0</v>
      </c>
      <c r="N7036">
        <f>IF(M7036=1,$W$37,$W$36)*L7036</f>
        <v>0</v>
      </c>
      <c r="O7036">
        <f>EXP(-$W$26*C7036)*I7036</f>
        <v>0</v>
      </c>
      <c r="P7036">
        <f>EXP(-$W$26*C7036)*J7036</f>
        <v>0</v>
      </c>
      <c r="Q7036">
        <f>EXP(-$W$26*C7036)*K7036</f>
        <v>0</v>
      </c>
      <c r="R7036">
        <f>EXP(-$W$26*C7036)*(L7036-N7036)</f>
        <v>0</v>
      </c>
      <c r="S7036">
        <f>EXP(-$W$26*C7036)*N7036</f>
        <v>0</v>
      </c>
      <c r="T7036">
        <f>EXP(-$W$26*C7036)*E7036</f>
        <v>0</v>
      </c>
    </row>
    <row r="7037" spans="1:20">
      <c r="A7037">
        <v>7028</v>
      </c>
      <c r="B7037">
        <f>RAND()</f>
        <v>0</v>
      </c>
      <c r="C7037">
        <f>IF(B7037&lt;$W$41,3,IF(B7037&lt;$W$41+$W$42,4,5))</f>
        <v>0</v>
      </c>
      <c r="D7037">
        <f>NORMSINV(RAND())</f>
        <v>0</v>
      </c>
      <c r="E7037">
        <f>$W$25*EXP(($W$26-$W$28-0.5*$W$27^2)*C7037+$W$27*SQRT(C7037)*D7037)</f>
        <v>0</v>
      </c>
      <c r="F7037">
        <f>$W$30*(1+$W$31)^C7037</f>
        <v>0</v>
      </c>
      <c r="G7037">
        <f>$W$32*(1+$W$33)^C7037</f>
        <v>0</v>
      </c>
      <c r="H7037">
        <f>$W$34*(1+$W$35)^C7037</f>
        <v>0</v>
      </c>
      <c r="I7037">
        <f>MIN(E7037,F7037)</f>
        <v>0</v>
      </c>
      <c r="J7037">
        <f>MIN(E7037-I7037,G7037)</f>
        <v>0</v>
      </c>
      <c r="K7037">
        <f>MIN(E7037-I7037-J7037,H7037)</f>
        <v>0</v>
      </c>
      <c r="L7037">
        <f>E7037-I7037-J7037-K7037</f>
        <v>0</v>
      </c>
      <c r="M7037">
        <f>IF((I7037+J7037+(1-$W$36)*L7037)/$W$39&gt;=$W$38,1,0)</f>
        <v>0</v>
      </c>
      <c r="N7037">
        <f>IF(M7037=1,$W$37,$W$36)*L7037</f>
        <v>0</v>
      </c>
      <c r="O7037">
        <f>EXP(-$W$26*C7037)*I7037</f>
        <v>0</v>
      </c>
      <c r="P7037">
        <f>EXP(-$W$26*C7037)*J7037</f>
        <v>0</v>
      </c>
      <c r="Q7037">
        <f>EXP(-$W$26*C7037)*K7037</f>
        <v>0</v>
      </c>
      <c r="R7037">
        <f>EXP(-$W$26*C7037)*(L7037-N7037)</f>
        <v>0</v>
      </c>
      <c r="S7037">
        <f>EXP(-$W$26*C7037)*N7037</f>
        <v>0</v>
      </c>
      <c r="T7037">
        <f>EXP(-$W$26*C7037)*E7037</f>
        <v>0</v>
      </c>
    </row>
    <row r="7038" spans="1:20">
      <c r="A7038">
        <v>7029</v>
      </c>
      <c r="B7038">
        <f>RAND()</f>
        <v>0</v>
      </c>
      <c r="C7038">
        <f>IF(B7038&lt;$W$41,3,IF(B7038&lt;$W$41+$W$42,4,5))</f>
        <v>0</v>
      </c>
      <c r="D7038">
        <f>NORMSINV(RAND())</f>
        <v>0</v>
      </c>
      <c r="E7038">
        <f>$W$25*EXP(($W$26-$W$28-0.5*$W$27^2)*C7038+$W$27*SQRT(C7038)*D7038)</f>
        <v>0</v>
      </c>
      <c r="F7038">
        <f>$W$30*(1+$W$31)^C7038</f>
        <v>0</v>
      </c>
      <c r="G7038">
        <f>$W$32*(1+$W$33)^C7038</f>
        <v>0</v>
      </c>
      <c r="H7038">
        <f>$W$34*(1+$W$35)^C7038</f>
        <v>0</v>
      </c>
      <c r="I7038">
        <f>MIN(E7038,F7038)</f>
        <v>0</v>
      </c>
      <c r="J7038">
        <f>MIN(E7038-I7038,G7038)</f>
        <v>0</v>
      </c>
      <c r="K7038">
        <f>MIN(E7038-I7038-J7038,H7038)</f>
        <v>0</v>
      </c>
      <c r="L7038">
        <f>E7038-I7038-J7038-K7038</f>
        <v>0</v>
      </c>
      <c r="M7038">
        <f>IF((I7038+J7038+(1-$W$36)*L7038)/$W$39&gt;=$W$38,1,0)</f>
        <v>0</v>
      </c>
      <c r="N7038">
        <f>IF(M7038=1,$W$37,$W$36)*L7038</f>
        <v>0</v>
      </c>
      <c r="O7038">
        <f>EXP(-$W$26*C7038)*I7038</f>
        <v>0</v>
      </c>
      <c r="P7038">
        <f>EXP(-$W$26*C7038)*J7038</f>
        <v>0</v>
      </c>
      <c r="Q7038">
        <f>EXP(-$W$26*C7038)*K7038</f>
        <v>0</v>
      </c>
      <c r="R7038">
        <f>EXP(-$W$26*C7038)*(L7038-N7038)</f>
        <v>0</v>
      </c>
      <c r="S7038">
        <f>EXP(-$W$26*C7038)*N7038</f>
        <v>0</v>
      </c>
      <c r="T7038">
        <f>EXP(-$W$26*C7038)*E7038</f>
        <v>0</v>
      </c>
    </row>
    <row r="7039" spans="1:20">
      <c r="A7039">
        <v>7030</v>
      </c>
      <c r="B7039">
        <f>RAND()</f>
        <v>0</v>
      </c>
      <c r="C7039">
        <f>IF(B7039&lt;$W$41,3,IF(B7039&lt;$W$41+$W$42,4,5))</f>
        <v>0</v>
      </c>
      <c r="D7039">
        <f>NORMSINV(RAND())</f>
        <v>0</v>
      </c>
      <c r="E7039">
        <f>$W$25*EXP(($W$26-$W$28-0.5*$W$27^2)*C7039+$W$27*SQRT(C7039)*D7039)</f>
        <v>0</v>
      </c>
      <c r="F7039">
        <f>$W$30*(1+$W$31)^C7039</f>
        <v>0</v>
      </c>
      <c r="G7039">
        <f>$W$32*(1+$W$33)^C7039</f>
        <v>0</v>
      </c>
      <c r="H7039">
        <f>$W$34*(1+$W$35)^C7039</f>
        <v>0</v>
      </c>
      <c r="I7039">
        <f>MIN(E7039,F7039)</f>
        <v>0</v>
      </c>
      <c r="J7039">
        <f>MIN(E7039-I7039,G7039)</f>
        <v>0</v>
      </c>
      <c r="K7039">
        <f>MIN(E7039-I7039-J7039,H7039)</f>
        <v>0</v>
      </c>
      <c r="L7039">
        <f>E7039-I7039-J7039-K7039</f>
        <v>0</v>
      </c>
      <c r="M7039">
        <f>IF((I7039+J7039+(1-$W$36)*L7039)/$W$39&gt;=$W$38,1,0)</f>
        <v>0</v>
      </c>
      <c r="N7039">
        <f>IF(M7039=1,$W$37,$W$36)*L7039</f>
        <v>0</v>
      </c>
      <c r="O7039">
        <f>EXP(-$W$26*C7039)*I7039</f>
        <v>0</v>
      </c>
      <c r="P7039">
        <f>EXP(-$W$26*C7039)*J7039</f>
        <v>0</v>
      </c>
      <c r="Q7039">
        <f>EXP(-$W$26*C7039)*K7039</f>
        <v>0</v>
      </c>
      <c r="R7039">
        <f>EXP(-$W$26*C7039)*(L7039-N7039)</f>
        <v>0</v>
      </c>
      <c r="S7039">
        <f>EXP(-$W$26*C7039)*N7039</f>
        <v>0</v>
      </c>
      <c r="T7039">
        <f>EXP(-$W$26*C7039)*E7039</f>
        <v>0</v>
      </c>
    </row>
    <row r="7040" spans="1:20">
      <c r="A7040">
        <v>7031</v>
      </c>
      <c r="B7040">
        <f>RAND()</f>
        <v>0</v>
      </c>
      <c r="C7040">
        <f>IF(B7040&lt;$W$41,3,IF(B7040&lt;$W$41+$W$42,4,5))</f>
        <v>0</v>
      </c>
      <c r="D7040">
        <f>NORMSINV(RAND())</f>
        <v>0</v>
      </c>
      <c r="E7040">
        <f>$W$25*EXP(($W$26-$W$28-0.5*$W$27^2)*C7040+$W$27*SQRT(C7040)*D7040)</f>
        <v>0</v>
      </c>
      <c r="F7040">
        <f>$W$30*(1+$W$31)^C7040</f>
        <v>0</v>
      </c>
      <c r="G7040">
        <f>$W$32*(1+$W$33)^C7040</f>
        <v>0</v>
      </c>
      <c r="H7040">
        <f>$W$34*(1+$W$35)^C7040</f>
        <v>0</v>
      </c>
      <c r="I7040">
        <f>MIN(E7040,F7040)</f>
        <v>0</v>
      </c>
      <c r="J7040">
        <f>MIN(E7040-I7040,G7040)</f>
        <v>0</v>
      </c>
      <c r="K7040">
        <f>MIN(E7040-I7040-J7040,H7040)</f>
        <v>0</v>
      </c>
      <c r="L7040">
        <f>E7040-I7040-J7040-K7040</f>
        <v>0</v>
      </c>
      <c r="M7040">
        <f>IF((I7040+J7040+(1-$W$36)*L7040)/$W$39&gt;=$W$38,1,0)</f>
        <v>0</v>
      </c>
      <c r="N7040">
        <f>IF(M7040=1,$W$37,$W$36)*L7040</f>
        <v>0</v>
      </c>
      <c r="O7040">
        <f>EXP(-$W$26*C7040)*I7040</f>
        <v>0</v>
      </c>
      <c r="P7040">
        <f>EXP(-$W$26*C7040)*J7040</f>
        <v>0</v>
      </c>
      <c r="Q7040">
        <f>EXP(-$W$26*C7040)*K7040</f>
        <v>0</v>
      </c>
      <c r="R7040">
        <f>EXP(-$W$26*C7040)*(L7040-N7040)</f>
        <v>0</v>
      </c>
      <c r="S7040">
        <f>EXP(-$W$26*C7040)*N7040</f>
        <v>0</v>
      </c>
      <c r="T7040">
        <f>EXP(-$W$26*C7040)*E7040</f>
        <v>0</v>
      </c>
    </row>
    <row r="7041" spans="1:20">
      <c r="A7041">
        <v>7032</v>
      </c>
      <c r="B7041">
        <f>RAND()</f>
        <v>0</v>
      </c>
      <c r="C7041">
        <f>IF(B7041&lt;$W$41,3,IF(B7041&lt;$W$41+$W$42,4,5))</f>
        <v>0</v>
      </c>
      <c r="D7041">
        <f>NORMSINV(RAND())</f>
        <v>0</v>
      </c>
      <c r="E7041">
        <f>$W$25*EXP(($W$26-$W$28-0.5*$W$27^2)*C7041+$W$27*SQRT(C7041)*D7041)</f>
        <v>0</v>
      </c>
      <c r="F7041">
        <f>$W$30*(1+$W$31)^C7041</f>
        <v>0</v>
      </c>
      <c r="G7041">
        <f>$W$32*(1+$W$33)^C7041</f>
        <v>0</v>
      </c>
      <c r="H7041">
        <f>$W$34*(1+$W$35)^C7041</f>
        <v>0</v>
      </c>
      <c r="I7041">
        <f>MIN(E7041,F7041)</f>
        <v>0</v>
      </c>
      <c r="J7041">
        <f>MIN(E7041-I7041,G7041)</f>
        <v>0</v>
      </c>
      <c r="K7041">
        <f>MIN(E7041-I7041-J7041,H7041)</f>
        <v>0</v>
      </c>
      <c r="L7041">
        <f>E7041-I7041-J7041-K7041</f>
        <v>0</v>
      </c>
      <c r="M7041">
        <f>IF((I7041+J7041+(1-$W$36)*L7041)/$W$39&gt;=$W$38,1,0)</f>
        <v>0</v>
      </c>
      <c r="N7041">
        <f>IF(M7041=1,$W$37,$W$36)*L7041</f>
        <v>0</v>
      </c>
      <c r="O7041">
        <f>EXP(-$W$26*C7041)*I7041</f>
        <v>0</v>
      </c>
      <c r="P7041">
        <f>EXP(-$W$26*C7041)*J7041</f>
        <v>0</v>
      </c>
      <c r="Q7041">
        <f>EXP(-$W$26*C7041)*K7041</f>
        <v>0</v>
      </c>
      <c r="R7041">
        <f>EXP(-$W$26*C7041)*(L7041-N7041)</f>
        <v>0</v>
      </c>
      <c r="S7041">
        <f>EXP(-$W$26*C7041)*N7041</f>
        <v>0</v>
      </c>
      <c r="T7041">
        <f>EXP(-$W$26*C7041)*E7041</f>
        <v>0</v>
      </c>
    </row>
    <row r="7042" spans="1:20">
      <c r="A7042">
        <v>7033</v>
      </c>
      <c r="B7042">
        <f>RAND()</f>
        <v>0</v>
      </c>
      <c r="C7042">
        <f>IF(B7042&lt;$W$41,3,IF(B7042&lt;$W$41+$W$42,4,5))</f>
        <v>0</v>
      </c>
      <c r="D7042">
        <f>NORMSINV(RAND())</f>
        <v>0</v>
      </c>
      <c r="E7042">
        <f>$W$25*EXP(($W$26-$W$28-0.5*$W$27^2)*C7042+$W$27*SQRT(C7042)*D7042)</f>
        <v>0</v>
      </c>
      <c r="F7042">
        <f>$W$30*(1+$W$31)^C7042</f>
        <v>0</v>
      </c>
      <c r="G7042">
        <f>$W$32*(1+$W$33)^C7042</f>
        <v>0</v>
      </c>
      <c r="H7042">
        <f>$W$34*(1+$W$35)^C7042</f>
        <v>0</v>
      </c>
      <c r="I7042">
        <f>MIN(E7042,F7042)</f>
        <v>0</v>
      </c>
      <c r="J7042">
        <f>MIN(E7042-I7042,G7042)</f>
        <v>0</v>
      </c>
      <c r="K7042">
        <f>MIN(E7042-I7042-J7042,H7042)</f>
        <v>0</v>
      </c>
      <c r="L7042">
        <f>E7042-I7042-J7042-K7042</f>
        <v>0</v>
      </c>
      <c r="M7042">
        <f>IF((I7042+J7042+(1-$W$36)*L7042)/$W$39&gt;=$W$38,1,0)</f>
        <v>0</v>
      </c>
      <c r="N7042">
        <f>IF(M7042=1,$W$37,$W$36)*L7042</f>
        <v>0</v>
      </c>
      <c r="O7042">
        <f>EXP(-$W$26*C7042)*I7042</f>
        <v>0</v>
      </c>
      <c r="P7042">
        <f>EXP(-$W$26*C7042)*J7042</f>
        <v>0</v>
      </c>
      <c r="Q7042">
        <f>EXP(-$W$26*C7042)*K7042</f>
        <v>0</v>
      </c>
      <c r="R7042">
        <f>EXP(-$W$26*C7042)*(L7042-N7042)</f>
        <v>0</v>
      </c>
      <c r="S7042">
        <f>EXP(-$W$26*C7042)*N7042</f>
        <v>0</v>
      </c>
      <c r="T7042">
        <f>EXP(-$W$26*C7042)*E7042</f>
        <v>0</v>
      </c>
    </row>
    <row r="7043" spans="1:20">
      <c r="A7043">
        <v>7034</v>
      </c>
      <c r="B7043">
        <f>RAND()</f>
        <v>0</v>
      </c>
      <c r="C7043">
        <f>IF(B7043&lt;$W$41,3,IF(B7043&lt;$W$41+$W$42,4,5))</f>
        <v>0</v>
      </c>
      <c r="D7043">
        <f>NORMSINV(RAND())</f>
        <v>0</v>
      </c>
      <c r="E7043">
        <f>$W$25*EXP(($W$26-$W$28-0.5*$W$27^2)*C7043+$W$27*SQRT(C7043)*D7043)</f>
        <v>0</v>
      </c>
      <c r="F7043">
        <f>$W$30*(1+$W$31)^C7043</f>
        <v>0</v>
      </c>
      <c r="G7043">
        <f>$W$32*(1+$W$33)^C7043</f>
        <v>0</v>
      </c>
      <c r="H7043">
        <f>$W$34*(1+$W$35)^C7043</f>
        <v>0</v>
      </c>
      <c r="I7043">
        <f>MIN(E7043,F7043)</f>
        <v>0</v>
      </c>
      <c r="J7043">
        <f>MIN(E7043-I7043,G7043)</f>
        <v>0</v>
      </c>
      <c r="K7043">
        <f>MIN(E7043-I7043-J7043,H7043)</f>
        <v>0</v>
      </c>
      <c r="L7043">
        <f>E7043-I7043-J7043-K7043</f>
        <v>0</v>
      </c>
      <c r="M7043">
        <f>IF((I7043+J7043+(1-$W$36)*L7043)/$W$39&gt;=$W$38,1,0)</f>
        <v>0</v>
      </c>
      <c r="N7043">
        <f>IF(M7043=1,$W$37,$W$36)*L7043</f>
        <v>0</v>
      </c>
      <c r="O7043">
        <f>EXP(-$W$26*C7043)*I7043</f>
        <v>0</v>
      </c>
      <c r="P7043">
        <f>EXP(-$W$26*C7043)*J7043</f>
        <v>0</v>
      </c>
      <c r="Q7043">
        <f>EXP(-$W$26*C7043)*K7043</f>
        <v>0</v>
      </c>
      <c r="R7043">
        <f>EXP(-$W$26*C7043)*(L7043-N7043)</f>
        <v>0</v>
      </c>
      <c r="S7043">
        <f>EXP(-$W$26*C7043)*N7043</f>
        <v>0</v>
      </c>
      <c r="T7043">
        <f>EXP(-$W$26*C7043)*E7043</f>
        <v>0</v>
      </c>
    </row>
    <row r="7044" spans="1:20">
      <c r="A7044">
        <v>7035</v>
      </c>
      <c r="B7044">
        <f>RAND()</f>
        <v>0</v>
      </c>
      <c r="C7044">
        <f>IF(B7044&lt;$W$41,3,IF(B7044&lt;$W$41+$W$42,4,5))</f>
        <v>0</v>
      </c>
      <c r="D7044">
        <f>NORMSINV(RAND())</f>
        <v>0</v>
      </c>
      <c r="E7044">
        <f>$W$25*EXP(($W$26-$W$28-0.5*$W$27^2)*C7044+$W$27*SQRT(C7044)*D7044)</f>
        <v>0</v>
      </c>
      <c r="F7044">
        <f>$W$30*(1+$W$31)^C7044</f>
        <v>0</v>
      </c>
      <c r="G7044">
        <f>$W$32*(1+$W$33)^C7044</f>
        <v>0</v>
      </c>
      <c r="H7044">
        <f>$W$34*(1+$W$35)^C7044</f>
        <v>0</v>
      </c>
      <c r="I7044">
        <f>MIN(E7044,F7044)</f>
        <v>0</v>
      </c>
      <c r="J7044">
        <f>MIN(E7044-I7044,G7044)</f>
        <v>0</v>
      </c>
      <c r="K7044">
        <f>MIN(E7044-I7044-J7044,H7044)</f>
        <v>0</v>
      </c>
      <c r="L7044">
        <f>E7044-I7044-J7044-K7044</f>
        <v>0</v>
      </c>
      <c r="M7044">
        <f>IF((I7044+J7044+(1-$W$36)*L7044)/$W$39&gt;=$W$38,1,0)</f>
        <v>0</v>
      </c>
      <c r="N7044">
        <f>IF(M7044=1,$W$37,$W$36)*L7044</f>
        <v>0</v>
      </c>
      <c r="O7044">
        <f>EXP(-$W$26*C7044)*I7044</f>
        <v>0</v>
      </c>
      <c r="P7044">
        <f>EXP(-$W$26*C7044)*J7044</f>
        <v>0</v>
      </c>
      <c r="Q7044">
        <f>EXP(-$W$26*C7044)*K7044</f>
        <v>0</v>
      </c>
      <c r="R7044">
        <f>EXP(-$W$26*C7044)*(L7044-N7044)</f>
        <v>0</v>
      </c>
      <c r="S7044">
        <f>EXP(-$W$26*C7044)*N7044</f>
        <v>0</v>
      </c>
      <c r="T7044">
        <f>EXP(-$W$26*C7044)*E7044</f>
        <v>0</v>
      </c>
    </row>
    <row r="7045" spans="1:20">
      <c r="A7045">
        <v>7036</v>
      </c>
      <c r="B7045">
        <f>RAND()</f>
        <v>0</v>
      </c>
      <c r="C7045">
        <f>IF(B7045&lt;$W$41,3,IF(B7045&lt;$W$41+$W$42,4,5))</f>
        <v>0</v>
      </c>
      <c r="D7045">
        <f>NORMSINV(RAND())</f>
        <v>0</v>
      </c>
      <c r="E7045">
        <f>$W$25*EXP(($W$26-$W$28-0.5*$W$27^2)*C7045+$W$27*SQRT(C7045)*D7045)</f>
        <v>0</v>
      </c>
      <c r="F7045">
        <f>$W$30*(1+$W$31)^C7045</f>
        <v>0</v>
      </c>
      <c r="G7045">
        <f>$W$32*(1+$W$33)^C7045</f>
        <v>0</v>
      </c>
      <c r="H7045">
        <f>$W$34*(1+$W$35)^C7045</f>
        <v>0</v>
      </c>
      <c r="I7045">
        <f>MIN(E7045,F7045)</f>
        <v>0</v>
      </c>
      <c r="J7045">
        <f>MIN(E7045-I7045,G7045)</f>
        <v>0</v>
      </c>
      <c r="K7045">
        <f>MIN(E7045-I7045-J7045,H7045)</f>
        <v>0</v>
      </c>
      <c r="L7045">
        <f>E7045-I7045-J7045-K7045</f>
        <v>0</v>
      </c>
      <c r="M7045">
        <f>IF((I7045+J7045+(1-$W$36)*L7045)/$W$39&gt;=$W$38,1,0)</f>
        <v>0</v>
      </c>
      <c r="N7045">
        <f>IF(M7045=1,$W$37,$W$36)*L7045</f>
        <v>0</v>
      </c>
      <c r="O7045">
        <f>EXP(-$W$26*C7045)*I7045</f>
        <v>0</v>
      </c>
      <c r="P7045">
        <f>EXP(-$W$26*C7045)*J7045</f>
        <v>0</v>
      </c>
      <c r="Q7045">
        <f>EXP(-$W$26*C7045)*K7045</f>
        <v>0</v>
      </c>
      <c r="R7045">
        <f>EXP(-$W$26*C7045)*(L7045-N7045)</f>
        <v>0</v>
      </c>
      <c r="S7045">
        <f>EXP(-$W$26*C7045)*N7045</f>
        <v>0</v>
      </c>
      <c r="T7045">
        <f>EXP(-$W$26*C7045)*E7045</f>
        <v>0</v>
      </c>
    </row>
    <row r="7046" spans="1:20">
      <c r="A7046">
        <v>7037</v>
      </c>
      <c r="B7046">
        <f>RAND()</f>
        <v>0</v>
      </c>
      <c r="C7046">
        <f>IF(B7046&lt;$W$41,3,IF(B7046&lt;$W$41+$W$42,4,5))</f>
        <v>0</v>
      </c>
      <c r="D7046">
        <f>NORMSINV(RAND())</f>
        <v>0</v>
      </c>
      <c r="E7046">
        <f>$W$25*EXP(($W$26-$W$28-0.5*$W$27^2)*C7046+$W$27*SQRT(C7046)*D7046)</f>
        <v>0</v>
      </c>
      <c r="F7046">
        <f>$W$30*(1+$W$31)^C7046</f>
        <v>0</v>
      </c>
      <c r="G7046">
        <f>$W$32*(1+$W$33)^C7046</f>
        <v>0</v>
      </c>
      <c r="H7046">
        <f>$W$34*(1+$W$35)^C7046</f>
        <v>0</v>
      </c>
      <c r="I7046">
        <f>MIN(E7046,F7046)</f>
        <v>0</v>
      </c>
      <c r="J7046">
        <f>MIN(E7046-I7046,G7046)</f>
        <v>0</v>
      </c>
      <c r="K7046">
        <f>MIN(E7046-I7046-J7046,H7046)</f>
        <v>0</v>
      </c>
      <c r="L7046">
        <f>E7046-I7046-J7046-K7046</f>
        <v>0</v>
      </c>
      <c r="M7046">
        <f>IF((I7046+J7046+(1-$W$36)*L7046)/$W$39&gt;=$W$38,1,0)</f>
        <v>0</v>
      </c>
      <c r="N7046">
        <f>IF(M7046=1,$W$37,$W$36)*L7046</f>
        <v>0</v>
      </c>
      <c r="O7046">
        <f>EXP(-$W$26*C7046)*I7046</f>
        <v>0</v>
      </c>
      <c r="P7046">
        <f>EXP(-$W$26*C7046)*J7046</f>
        <v>0</v>
      </c>
      <c r="Q7046">
        <f>EXP(-$W$26*C7046)*K7046</f>
        <v>0</v>
      </c>
      <c r="R7046">
        <f>EXP(-$W$26*C7046)*(L7046-N7046)</f>
        <v>0</v>
      </c>
      <c r="S7046">
        <f>EXP(-$W$26*C7046)*N7046</f>
        <v>0</v>
      </c>
      <c r="T7046">
        <f>EXP(-$W$26*C7046)*E7046</f>
        <v>0</v>
      </c>
    </row>
    <row r="7047" spans="1:20">
      <c r="A7047">
        <v>7038</v>
      </c>
      <c r="B7047">
        <f>RAND()</f>
        <v>0</v>
      </c>
      <c r="C7047">
        <f>IF(B7047&lt;$W$41,3,IF(B7047&lt;$W$41+$W$42,4,5))</f>
        <v>0</v>
      </c>
      <c r="D7047">
        <f>NORMSINV(RAND())</f>
        <v>0</v>
      </c>
      <c r="E7047">
        <f>$W$25*EXP(($W$26-$W$28-0.5*$W$27^2)*C7047+$W$27*SQRT(C7047)*D7047)</f>
        <v>0</v>
      </c>
      <c r="F7047">
        <f>$W$30*(1+$W$31)^C7047</f>
        <v>0</v>
      </c>
      <c r="G7047">
        <f>$W$32*(1+$W$33)^C7047</f>
        <v>0</v>
      </c>
      <c r="H7047">
        <f>$W$34*(1+$W$35)^C7047</f>
        <v>0</v>
      </c>
      <c r="I7047">
        <f>MIN(E7047,F7047)</f>
        <v>0</v>
      </c>
      <c r="J7047">
        <f>MIN(E7047-I7047,G7047)</f>
        <v>0</v>
      </c>
      <c r="K7047">
        <f>MIN(E7047-I7047-J7047,H7047)</f>
        <v>0</v>
      </c>
      <c r="L7047">
        <f>E7047-I7047-J7047-K7047</f>
        <v>0</v>
      </c>
      <c r="M7047">
        <f>IF((I7047+J7047+(1-$W$36)*L7047)/$W$39&gt;=$W$38,1,0)</f>
        <v>0</v>
      </c>
      <c r="N7047">
        <f>IF(M7047=1,$W$37,$W$36)*L7047</f>
        <v>0</v>
      </c>
      <c r="O7047">
        <f>EXP(-$W$26*C7047)*I7047</f>
        <v>0</v>
      </c>
      <c r="P7047">
        <f>EXP(-$W$26*C7047)*J7047</f>
        <v>0</v>
      </c>
      <c r="Q7047">
        <f>EXP(-$W$26*C7047)*K7047</f>
        <v>0</v>
      </c>
      <c r="R7047">
        <f>EXP(-$W$26*C7047)*(L7047-N7047)</f>
        <v>0</v>
      </c>
      <c r="S7047">
        <f>EXP(-$W$26*C7047)*N7047</f>
        <v>0</v>
      </c>
      <c r="T7047">
        <f>EXP(-$W$26*C7047)*E7047</f>
        <v>0</v>
      </c>
    </row>
    <row r="7048" spans="1:20">
      <c r="A7048">
        <v>7039</v>
      </c>
      <c r="B7048">
        <f>RAND()</f>
        <v>0</v>
      </c>
      <c r="C7048">
        <f>IF(B7048&lt;$W$41,3,IF(B7048&lt;$W$41+$W$42,4,5))</f>
        <v>0</v>
      </c>
      <c r="D7048">
        <f>NORMSINV(RAND())</f>
        <v>0</v>
      </c>
      <c r="E7048">
        <f>$W$25*EXP(($W$26-$W$28-0.5*$W$27^2)*C7048+$W$27*SQRT(C7048)*D7048)</f>
        <v>0</v>
      </c>
      <c r="F7048">
        <f>$W$30*(1+$W$31)^C7048</f>
        <v>0</v>
      </c>
      <c r="G7048">
        <f>$W$32*(1+$W$33)^C7048</f>
        <v>0</v>
      </c>
      <c r="H7048">
        <f>$W$34*(1+$W$35)^C7048</f>
        <v>0</v>
      </c>
      <c r="I7048">
        <f>MIN(E7048,F7048)</f>
        <v>0</v>
      </c>
      <c r="J7048">
        <f>MIN(E7048-I7048,G7048)</f>
        <v>0</v>
      </c>
      <c r="K7048">
        <f>MIN(E7048-I7048-J7048,H7048)</f>
        <v>0</v>
      </c>
      <c r="L7048">
        <f>E7048-I7048-J7048-K7048</f>
        <v>0</v>
      </c>
      <c r="M7048">
        <f>IF((I7048+J7048+(1-$W$36)*L7048)/$W$39&gt;=$W$38,1,0)</f>
        <v>0</v>
      </c>
      <c r="N7048">
        <f>IF(M7048=1,$W$37,$W$36)*L7048</f>
        <v>0</v>
      </c>
      <c r="O7048">
        <f>EXP(-$W$26*C7048)*I7048</f>
        <v>0</v>
      </c>
      <c r="P7048">
        <f>EXP(-$W$26*C7048)*J7048</f>
        <v>0</v>
      </c>
      <c r="Q7048">
        <f>EXP(-$W$26*C7048)*K7048</f>
        <v>0</v>
      </c>
      <c r="R7048">
        <f>EXP(-$W$26*C7048)*(L7048-N7048)</f>
        <v>0</v>
      </c>
      <c r="S7048">
        <f>EXP(-$W$26*C7048)*N7048</f>
        <v>0</v>
      </c>
      <c r="T7048">
        <f>EXP(-$W$26*C7048)*E7048</f>
        <v>0</v>
      </c>
    </row>
    <row r="7049" spans="1:20">
      <c r="A7049">
        <v>7040</v>
      </c>
      <c r="B7049">
        <f>RAND()</f>
        <v>0</v>
      </c>
      <c r="C7049">
        <f>IF(B7049&lt;$W$41,3,IF(B7049&lt;$W$41+$W$42,4,5))</f>
        <v>0</v>
      </c>
      <c r="D7049">
        <f>NORMSINV(RAND())</f>
        <v>0</v>
      </c>
      <c r="E7049">
        <f>$W$25*EXP(($W$26-$W$28-0.5*$W$27^2)*C7049+$W$27*SQRT(C7049)*D7049)</f>
        <v>0</v>
      </c>
      <c r="F7049">
        <f>$W$30*(1+$W$31)^C7049</f>
        <v>0</v>
      </c>
      <c r="G7049">
        <f>$W$32*(1+$W$33)^C7049</f>
        <v>0</v>
      </c>
      <c r="H7049">
        <f>$W$34*(1+$W$35)^C7049</f>
        <v>0</v>
      </c>
      <c r="I7049">
        <f>MIN(E7049,F7049)</f>
        <v>0</v>
      </c>
      <c r="J7049">
        <f>MIN(E7049-I7049,G7049)</f>
        <v>0</v>
      </c>
      <c r="K7049">
        <f>MIN(E7049-I7049-J7049,H7049)</f>
        <v>0</v>
      </c>
      <c r="L7049">
        <f>E7049-I7049-J7049-K7049</f>
        <v>0</v>
      </c>
      <c r="M7049">
        <f>IF((I7049+J7049+(1-$W$36)*L7049)/$W$39&gt;=$W$38,1,0)</f>
        <v>0</v>
      </c>
      <c r="N7049">
        <f>IF(M7049=1,$W$37,$W$36)*L7049</f>
        <v>0</v>
      </c>
      <c r="O7049">
        <f>EXP(-$W$26*C7049)*I7049</f>
        <v>0</v>
      </c>
      <c r="P7049">
        <f>EXP(-$W$26*C7049)*J7049</f>
        <v>0</v>
      </c>
      <c r="Q7049">
        <f>EXP(-$W$26*C7049)*K7049</f>
        <v>0</v>
      </c>
      <c r="R7049">
        <f>EXP(-$W$26*C7049)*(L7049-N7049)</f>
        <v>0</v>
      </c>
      <c r="S7049">
        <f>EXP(-$W$26*C7049)*N7049</f>
        <v>0</v>
      </c>
      <c r="T7049">
        <f>EXP(-$W$26*C7049)*E7049</f>
        <v>0</v>
      </c>
    </row>
    <row r="7050" spans="1:20">
      <c r="A7050">
        <v>7041</v>
      </c>
      <c r="B7050">
        <f>RAND()</f>
        <v>0</v>
      </c>
      <c r="C7050">
        <f>IF(B7050&lt;$W$41,3,IF(B7050&lt;$W$41+$W$42,4,5))</f>
        <v>0</v>
      </c>
      <c r="D7050">
        <f>NORMSINV(RAND())</f>
        <v>0</v>
      </c>
      <c r="E7050">
        <f>$W$25*EXP(($W$26-$W$28-0.5*$W$27^2)*C7050+$W$27*SQRT(C7050)*D7050)</f>
        <v>0</v>
      </c>
      <c r="F7050">
        <f>$W$30*(1+$W$31)^C7050</f>
        <v>0</v>
      </c>
      <c r="G7050">
        <f>$W$32*(1+$W$33)^C7050</f>
        <v>0</v>
      </c>
      <c r="H7050">
        <f>$W$34*(1+$W$35)^C7050</f>
        <v>0</v>
      </c>
      <c r="I7050">
        <f>MIN(E7050,F7050)</f>
        <v>0</v>
      </c>
      <c r="J7050">
        <f>MIN(E7050-I7050,G7050)</f>
        <v>0</v>
      </c>
      <c r="K7050">
        <f>MIN(E7050-I7050-J7050,H7050)</f>
        <v>0</v>
      </c>
      <c r="L7050">
        <f>E7050-I7050-J7050-K7050</f>
        <v>0</v>
      </c>
      <c r="M7050">
        <f>IF((I7050+J7050+(1-$W$36)*L7050)/$W$39&gt;=$W$38,1,0)</f>
        <v>0</v>
      </c>
      <c r="N7050">
        <f>IF(M7050=1,$W$37,$W$36)*L7050</f>
        <v>0</v>
      </c>
      <c r="O7050">
        <f>EXP(-$W$26*C7050)*I7050</f>
        <v>0</v>
      </c>
      <c r="P7050">
        <f>EXP(-$W$26*C7050)*J7050</f>
        <v>0</v>
      </c>
      <c r="Q7050">
        <f>EXP(-$W$26*C7050)*K7050</f>
        <v>0</v>
      </c>
      <c r="R7050">
        <f>EXP(-$W$26*C7050)*(L7050-N7050)</f>
        <v>0</v>
      </c>
      <c r="S7050">
        <f>EXP(-$W$26*C7050)*N7050</f>
        <v>0</v>
      </c>
      <c r="T7050">
        <f>EXP(-$W$26*C7050)*E7050</f>
        <v>0</v>
      </c>
    </row>
    <row r="7051" spans="1:20">
      <c r="A7051">
        <v>7042</v>
      </c>
      <c r="B7051">
        <f>RAND()</f>
        <v>0</v>
      </c>
      <c r="C7051">
        <f>IF(B7051&lt;$W$41,3,IF(B7051&lt;$W$41+$W$42,4,5))</f>
        <v>0</v>
      </c>
      <c r="D7051">
        <f>NORMSINV(RAND())</f>
        <v>0</v>
      </c>
      <c r="E7051">
        <f>$W$25*EXP(($W$26-$W$28-0.5*$W$27^2)*C7051+$W$27*SQRT(C7051)*D7051)</f>
        <v>0</v>
      </c>
      <c r="F7051">
        <f>$W$30*(1+$W$31)^C7051</f>
        <v>0</v>
      </c>
      <c r="G7051">
        <f>$W$32*(1+$W$33)^C7051</f>
        <v>0</v>
      </c>
      <c r="H7051">
        <f>$W$34*(1+$W$35)^C7051</f>
        <v>0</v>
      </c>
      <c r="I7051">
        <f>MIN(E7051,F7051)</f>
        <v>0</v>
      </c>
      <c r="J7051">
        <f>MIN(E7051-I7051,G7051)</f>
        <v>0</v>
      </c>
      <c r="K7051">
        <f>MIN(E7051-I7051-J7051,H7051)</f>
        <v>0</v>
      </c>
      <c r="L7051">
        <f>E7051-I7051-J7051-K7051</f>
        <v>0</v>
      </c>
      <c r="M7051">
        <f>IF((I7051+J7051+(1-$W$36)*L7051)/$W$39&gt;=$W$38,1,0)</f>
        <v>0</v>
      </c>
      <c r="N7051">
        <f>IF(M7051=1,$W$37,$W$36)*L7051</f>
        <v>0</v>
      </c>
      <c r="O7051">
        <f>EXP(-$W$26*C7051)*I7051</f>
        <v>0</v>
      </c>
      <c r="P7051">
        <f>EXP(-$W$26*C7051)*J7051</f>
        <v>0</v>
      </c>
      <c r="Q7051">
        <f>EXP(-$W$26*C7051)*K7051</f>
        <v>0</v>
      </c>
      <c r="R7051">
        <f>EXP(-$W$26*C7051)*(L7051-N7051)</f>
        <v>0</v>
      </c>
      <c r="S7051">
        <f>EXP(-$W$26*C7051)*N7051</f>
        <v>0</v>
      </c>
      <c r="T7051">
        <f>EXP(-$W$26*C7051)*E7051</f>
        <v>0</v>
      </c>
    </row>
    <row r="7052" spans="1:20">
      <c r="A7052">
        <v>7043</v>
      </c>
      <c r="B7052">
        <f>RAND()</f>
        <v>0</v>
      </c>
      <c r="C7052">
        <f>IF(B7052&lt;$W$41,3,IF(B7052&lt;$W$41+$W$42,4,5))</f>
        <v>0</v>
      </c>
      <c r="D7052">
        <f>NORMSINV(RAND())</f>
        <v>0</v>
      </c>
      <c r="E7052">
        <f>$W$25*EXP(($W$26-$W$28-0.5*$W$27^2)*C7052+$W$27*SQRT(C7052)*D7052)</f>
        <v>0</v>
      </c>
      <c r="F7052">
        <f>$W$30*(1+$W$31)^C7052</f>
        <v>0</v>
      </c>
      <c r="G7052">
        <f>$W$32*(1+$W$33)^C7052</f>
        <v>0</v>
      </c>
      <c r="H7052">
        <f>$W$34*(1+$W$35)^C7052</f>
        <v>0</v>
      </c>
      <c r="I7052">
        <f>MIN(E7052,F7052)</f>
        <v>0</v>
      </c>
      <c r="J7052">
        <f>MIN(E7052-I7052,G7052)</f>
        <v>0</v>
      </c>
      <c r="K7052">
        <f>MIN(E7052-I7052-J7052,H7052)</f>
        <v>0</v>
      </c>
      <c r="L7052">
        <f>E7052-I7052-J7052-K7052</f>
        <v>0</v>
      </c>
      <c r="M7052">
        <f>IF((I7052+J7052+(1-$W$36)*L7052)/$W$39&gt;=$W$38,1,0)</f>
        <v>0</v>
      </c>
      <c r="N7052">
        <f>IF(M7052=1,$W$37,$W$36)*L7052</f>
        <v>0</v>
      </c>
      <c r="O7052">
        <f>EXP(-$W$26*C7052)*I7052</f>
        <v>0</v>
      </c>
      <c r="P7052">
        <f>EXP(-$W$26*C7052)*J7052</f>
        <v>0</v>
      </c>
      <c r="Q7052">
        <f>EXP(-$W$26*C7052)*K7052</f>
        <v>0</v>
      </c>
      <c r="R7052">
        <f>EXP(-$W$26*C7052)*(L7052-N7052)</f>
        <v>0</v>
      </c>
      <c r="S7052">
        <f>EXP(-$W$26*C7052)*N7052</f>
        <v>0</v>
      </c>
      <c r="T7052">
        <f>EXP(-$W$26*C7052)*E7052</f>
        <v>0</v>
      </c>
    </row>
    <row r="7053" spans="1:20">
      <c r="A7053">
        <v>7044</v>
      </c>
      <c r="B7053">
        <f>RAND()</f>
        <v>0</v>
      </c>
      <c r="C7053">
        <f>IF(B7053&lt;$W$41,3,IF(B7053&lt;$W$41+$W$42,4,5))</f>
        <v>0</v>
      </c>
      <c r="D7053">
        <f>NORMSINV(RAND())</f>
        <v>0</v>
      </c>
      <c r="E7053">
        <f>$W$25*EXP(($W$26-$W$28-0.5*$W$27^2)*C7053+$W$27*SQRT(C7053)*D7053)</f>
        <v>0</v>
      </c>
      <c r="F7053">
        <f>$W$30*(1+$W$31)^C7053</f>
        <v>0</v>
      </c>
      <c r="G7053">
        <f>$W$32*(1+$W$33)^C7053</f>
        <v>0</v>
      </c>
      <c r="H7053">
        <f>$W$34*(1+$W$35)^C7053</f>
        <v>0</v>
      </c>
      <c r="I7053">
        <f>MIN(E7053,F7053)</f>
        <v>0</v>
      </c>
      <c r="J7053">
        <f>MIN(E7053-I7053,G7053)</f>
        <v>0</v>
      </c>
      <c r="K7053">
        <f>MIN(E7053-I7053-J7053,H7053)</f>
        <v>0</v>
      </c>
      <c r="L7053">
        <f>E7053-I7053-J7053-K7053</f>
        <v>0</v>
      </c>
      <c r="M7053">
        <f>IF((I7053+J7053+(1-$W$36)*L7053)/$W$39&gt;=$W$38,1,0)</f>
        <v>0</v>
      </c>
      <c r="N7053">
        <f>IF(M7053=1,$W$37,$W$36)*L7053</f>
        <v>0</v>
      </c>
      <c r="O7053">
        <f>EXP(-$W$26*C7053)*I7053</f>
        <v>0</v>
      </c>
      <c r="P7053">
        <f>EXP(-$W$26*C7053)*J7053</f>
        <v>0</v>
      </c>
      <c r="Q7053">
        <f>EXP(-$W$26*C7053)*K7053</f>
        <v>0</v>
      </c>
      <c r="R7053">
        <f>EXP(-$W$26*C7053)*(L7053-N7053)</f>
        <v>0</v>
      </c>
      <c r="S7053">
        <f>EXP(-$W$26*C7053)*N7053</f>
        <v>0</v>
      </c>
      <c r="T7053">
        <f>EXP(-$W$26*C7053)*E7053</f>
        <v>0</v>
      </c>
    </row>
    <row r="7054" spans="1:20">
      <c r="A7054">
        <v>7045</v>
      </c>
      <c r="B7054">
        <f>RAND()</f>
        <v>0</v>
      </c>
      <c r="C7054">
        <f>IF(B7054&lt;$W$41,3,IF(B7054&lt;$W$41+$W$42,4,5))</f>
        <v>0</v>
      </c>
      <c r="D7054">
        <f>NORMSINV(RAND())</f>
        <v>0</v>
      </c>
      <c r="E7054">
        <f>$W$25*EXP(($W$26-$W$28-0.5*$W$27^2)*C7054+$W$27*SQRT(C7054)*D7054)</f>
        <v>0</v>
      </c>
      <c r="F7054">
        <f>$W$30*(1+$W$31)^C7054</f>
        <v>0</v>
      </c>
      <c r="G7054">
        <f>$W$32*(1+$W$33)^C7054</f>
        <v>0</v>
      </c>
      <c r="H7054">
        <f>$W$34*(1+$W$35)^C7054</f>
        <v>0</v>
      </c>
      <c r="I7054">
        <f>MIN(E7054,F7054)</f>
        <v>0</v>
      </c>
      <c r="J7054">
        <f>MIN(E7054-I7054,G7054)</f>
        <v>0</v>
      </c>
      <c r="K7054">
        <f>MIN(E7054-I7054-J7054,H7054)</f>
        <v>0</v>
      </c>
      <c r="L7054">
        <f>E7054-I7054-J7054-K7054</f>
        <v>0</v>
      </c>
      <c r="M7054">
        <f>IF((I7054+J7054+(1-$W$36)*L7054)/$W$39&gt;=$W$38,1,0)</f>
        <v>0</v>
      </c>
      <c r="N7054">
        <f>IF(M7054=1,$W$37,$W$36)*L7054</f>
        <v>0</v>
      </c>
      <c r="O7054">
        <f>EXP(-$W$26*C7054)*I7054</f>
        <v>0</v>
      </c>
      <c r="P7054">
        <f>EXP(-$W$26*C7054)*J7054</f>
        <v>0</v>
      </c>
      <c r="Q7054">
        <f>EXP(-$W$26*C7054)*K7054</f>
        <v>0</v>
      </c>
      <c r="R7054">
        <f>EXP(-$W$26*C7054)*(L7054-N7054)</f>
        <v>0</v>
      </c>
      <c r="S7054">
        <f>EXP(-$W$26*C7054)*N7054</f>
        <v>0</v>
      </c>
      <c r="T7054">
        <f>EXP(-$W$26*C7054)*E7054</f>
        <v>0</v>
      </c>
    </row>
    <row r="7055" spans="1:20">
      <c r="A7055">
        <v>7046</v>
      </c>
      <c r="B7055">
        <f>RAND()</f>
        <v>0</v>
      </c>
      <c r="C7055">
        <f>IF(B7055&lt;$W$41,3,IF(B7055&lt;$W$41+$W$42,4,5))</f>
        <v>0</v>
      </c>
      <c r="D7055">
        <f>NORMSINV(RAND())</f>
        <v>0</v>
      </c>
      <c r="E7055">
        <f>$W$25*EXP(($W$26-$W$28-0.5*$W$27^2)*C7055+$W$27*SQRT(C7055)*D7055)</f>
        <v>0</v>
      </c>
      <c r="F7055">
        <f>$W$30*(1+$W$31)^C7055</f>
        <v>0</v>
      </c>
      <c r="G7055">
        <f>$W$32*(1+$W$33)^C7055</f>
        <v>0</v>
      </c>
      <c r="H7055">
        <f>$W$34*(1+$W$35)^C7055</f>
        <v>0</v>
      </c>
      <c r="I7055">
        <f>MIN(E7055,F7055)</f>
        <v>0</v>
      </c>
      <c r="J7055">
        <f>MIN(E7055-I7055,G7055)</f>
        <v>0</v>
      </c>
      <c r="K7055">
        <f>MIN(E7055-I7055-J7055,H7055)</f>
        <v>0</v>
      </c>
      <c r="L7055">
        <f>E7055-I7055-J7055-K7055</f>
        <v>0</v>
      </c>
      <c r="M7055">
        <f>IF((I7055+J7055+(1-$W$36)*L7055)/$W$39&gt;=$W$38,1,0)</f>
        <v>0</v>
      </c>
      <c r="N7055">
        <f>IF(M7055=1,$W$37,$W$36)*L7055</f>
        <v>0</v>
      </c>
      <c r="O7055">
        <f>EXP(-$W$26*C7055)*I7055</f>
        <v>0</v>
      </c>
      <c r="P7055">
        <f>EXP(-$W$26*C7055)*J7055</f>
        <v>0</v>
      </c>
      <c r="Q7055">
        <f>EXP(-$W$26*C7055)*K7055</f>
        <v>0</v>
      </c>
      <c r="R7055">
        <f>EXP(-$W$26*C7055)*(L7055-N7055)</f>
        <v>0</v>
      </c>
      <c r="S7055">
        <f>EXP(-$W$26*C7055)*N7055</f>
        <v>0</v>
      </c>
      <c r="T7055">
        <f>EXP(-$W$26*C7055)*E7055</f>
        <v>0</v>
      </c>
    </row>
    <row r="7056" spans="1:20">
      <c r="A7056">
        <v>7047</v>
      </c>
      <c r="B7056">
        <f>RAND()</f>
        <v>0</v>
      </c>
      <c r="C7056">
        <f>IF(B7056&lt;$W$41,3,IF(B7056&lt;$W$41+$W$42,4,5))</f>
        <v>0</v>
      </c>
      <c r="D7056">
        <f>NORMSINV(RAND())</f>
        <v>0</v>
      </c>
      <c r="E7056">
        <f>$W$25*EXP(($W$26-$W$28-0.5*$W$27^2)*C7056+$W$27*SQRT(C7056)*D7056)</f>
        <v>0</v>
      </c>
      <c r="F7056">
        <f>$W$30*(1+$W$31)^C7056</f>
        <v>0</v>
      </c>
      <c r="G7056">
        <f>$W$32*(1+$W$33)^C7056</f>
        <v>0</v>
      </c>
      <c r="H7056">
        <f>$W$34*(1+$W$35)^C7056</f>
        <v>0</v>
      </c>
      <c r="I7056">
        <f>MIN(E7056,F7056)</f>
        <v>0</v>
      </c>
      <c r="J7056">
        <f>MIN(E7056-I7056,G7056)</f>
        <v>0</v>
      </c>
      <c r="K7056">
        <f>MIN(E7056-I7056-J7056,H7056)</f>
        <v>0</v>
      </c>
      <c r="L7056">
        <f>E7056-I7056-J7056-K7056</f>
        <v>0</v>
      </c>
      <c r="M7056">
        <f>IF((I7056+J7056+(1-$W$36)*L7056)/$W$39&gt;=$W$38,1,0)</f>
        <v>0</v>
      </c>
      <c r="N7056">
        <f>IF(M7056=1,$W$37,$W$36)*L7056</f>
        <v>0</v>
      </c>
      <c r="O7056">
        <f>EXP(-$W$26*C7056)*I7056</f>
        <v>0</v>
      </c>
      <c r="P7056">
        <f>EXP(-$W$26*C7056)*J7056</f>
        <v>0</v>
      </c>
      <c r="Q7056">
        <f>EXP(-$W$26*C7056)*K7056</f>
        <v>0</v>
      </c>
      <c r="R7056">
        <f>EXP(-$W$26*C7056)*(L7056-N7056)</f>
        <v>0</v>
      </c>
      <c r="S7056">
        <f>EXP(-$W$26*C7056)*N7056</f>
        <v>0</v>
      </c>
      <c r="T7056">
        <f>EXP(-$W$26*C7056)*E7056</f>
        <v>0</v>
      </c>
    </row>
    <row r="7057" spans="1:20">
      <c r="A7057">
        <v>7048</v>
      </c>
      <c r="B7057">
        <f>RAND()</f>
        <v>0</v>
      </c>
      <c r="C7057">
        <f>IF(B7057&lt;$W$41,3,IF(B7057&lt;$W$41+$W$42,4,5))</f>
        <v>0</v>
      </c>
      <c r="D7057">
        <f>NORMSINV(RAND())</f>
        <v>0</v>
      </c>
      <c r="E7057">
        <f>$W$25*EXP(($W$26-$W$28-0.5*$W$27^2)*C7057+$W$27*SQRT(C7057)*D7057)</f>
        <v>0</v>
      </c>
      <c r="F7057">
        <f>$W$30*(1+$W$31)^C7057</f>
        <v>0</v>
      </c>
      <c r="G7057">
        <f>$W$32*(1+$W$33)^C7057</f>
        <v>0</v>
      </c>
      <c r="H7057">
        <f>$W$34*(1+$W$35)^C7057</f>
        <v>0</v>
      </c>
      <c r="I7057">
        <f>MIN(E7057,F7057)</f>
        <v>0</v>
      </c>
      <c r="J7057">
        <f>MIN(E7057-I7057,G7057)</f>
        <v>0</v>
      </c>
      <c r="K7057">
        <f>MIN(E7057-I7057-J7057,H7057)</f>
        <v>0</v>
      </c>
      <c r="L7057">
        <f>E7057-I7057-J7057-K7057</f>
        <v>0</v>
      </c>
      <c r="M7057">
        <f>IF((I7057+J7057+(1-$W$36)*L7057)/$W$39&gt;=$W$38,1,0)</f>
        <v>0</v>
      </c>
      <c r="N7057">
        <f>IF(M7057=1,$W$37,$W$36)*L7057</f>
        <v>0</v>
      </c>
      <c r="O7057">
        <f>EXP(-$W$26*C7057)*I7057</f>
        <v>0</v>
      </c>
      <c r="P7057">
        <f>EXP(-$W$26*C7057)*J7057</f>
        <v>0</v>
      </c>
      <c r="Q7057">
        <f>EXP(-$W$26*C7057)*K7057</f>
        <v>0</v>
      </c>
      <c r="R7057">
        <f>EXP(-$W$26*C7057)*(L7057-N7057)</f>
        <v>0</v>
      </c>
      <c r="S7057">
        <f>EXP(-$W$26*C7057)*N7057</f>
        <v>0</v>
      </c>
      <c r="T7057">
        <f>EXP(-$W$26*C7057)*E7057</f>
        <v>0</v>
      </c>
    </row>
    <row r="7058" spans="1:20">
      <c r="A7058">
        <v>7049</v>
      </c>
      <c r="B7058">
        <f>RAND()</f>
        <v>0</v>
      </c>
      <c r="C7058">
        <f>IF(B7058&lt;$W$41,3,IF(B7058&lt;$W$41+$W$42,4,5))</f>
        <v>0</v>
      </c>
      <c r="D7058">
        <f>NORMSINV(RAND())</f>
        <v>0</v>
      </c>
      <c r="E7058">
        <f>$W$25*EXP(($W$26-$W$28-0.5*$W$27^2)*C7058+$W$27*SQRT(C7058)*D7058)</f>
        <v>0</v>
      </c>
      <c r="F7058">
        <f>$W$30*(1+$W$31)^C7058</f>
        <v>0</v>
      </c>
      <c r="G7058">
        <f>$W$32*(1+$W$33)^C7058</f>
        <v>0</v>
      </c>
      <c r="H7058">
        <f>$W$34*(1+$W$35)^C7058</f>
        <v>0</v>
      </c>
      <c r="I7058">
        <f>MIN(E7058,F7058)</f>
        <v>0</v>
      </c>
      <c r="J7058">
        <f>MIN(E7058-I7058,G7058)</f>
        <v>0</v>
      </c>
      <c r="K7058">
        <f>MIN(E7058-I7058-J7058,H7058)</f>
        <v>0</v>
      </c>
      <c r="L7058">
        <f>E7058-I7058-J7058-K7058</f>
        <v>0</v>
      </c>
      <c r="M7058">
        <f>IF((I7058+J7058+(1-$W$36)*L7058)/$W$39&gt;=$W$38,1,0)</f>
        <v>0</v>
      </c>
      <c r="N7058">
        <f>IF(M7058=1,$W$37,$W$36)*L7058</f>
        <v>0</v>
      </c>
      <c r="O7058">
        <f>EXP(-$W$26*C7058)*I7058</f>
        <v>0</v>
      </c>
      <c r="P7058">
        <f>EXP(-$W$26*C7058)*J7058</f>
        <v>0</v>
      </c>
      <c r="Q7058">
        <f>EXP(-$W$26*C7058)*K7058</f>
        <v>0</v>
      </c>
      <c r="R7058">
        <f>EXP(-$W$26*C7058)*(L7058-N7058)</f>
        <v>0</v>
      </c>
      <c r="S7058">
        <f>EXP(-$W$26*C7058)*N7058</f>
        <v>0</v>
      </c>
      <c r="T7058">
        <f>EXP(-$W$26*C7058)*E7058</f>
        <v>0</v>
      </c>
    </row>
    <row r="7059" spans="1:20">
      <c r="A7059">
        <v>7050</v>
      </c>
      <c r="B7059">
        <f>RAND()</f>
        <v>0</v>
      </c>
      <c r="C7059">
        <f>IF(B7059&lt;$W$41,3,IF(B7059&lt;$W$41+$W$42,4,5))</f>
        <v>0</v>
      </c>
      <c r="D7059">
        <f>NORMSINV(RAND())</f>
        <v>0</v>
      </c>
      <c r="E7059">
        <f>$W$25*EXP(($W$26-$W$28-0.5*$W$27^2)*C7059+$W$27*SQRT(C7059)*D7059)</f>
        <v>0</v>
      </c>
      <c r="F7059">
        <f>$W$30*(1+$W$31)^C7059</f>
        <v>0</v>
      </c>
      <c r="G7059">
        <f>$W$32*(1+$W$33)^C7059</f>
        <v>0</v>
      </c>
      <c r="H7059">
        <f>$W$34*(1+$W$35)^C7059</f>
        <v>0</v>
      </c>
      <c r="I7059">
        <f>MIN(E7059,F7059)</f>
        <v>0</v>
      </c>
      <c r="J7059">
        <f>MIN(E7059-I7059,G7059)</f>
        <v>0</v>
      </c>
      <c r="K7059">
        <f>MIN(E7059-I7059-J7059,H7059)</f>
        <v>0</v>
      </c>
      <c r="L7059">
        <f>E7059-I7059-J7059-K7059</f>
        <v>0</v>
      </c>
      <c r="M7059">
        <f>IF((I7059+J7059+(1-$W$36)*L7059)/$W$39&gt;=$W$38,1,0)</f>
        <v>0</v>
      </c>
      <c r="N7059">
        <f>IF(M7059=1,$W$37,$W$36)*L7059</f>
        <v>0</v>
      </c>
      <c r="O7059">
        <f>EXP(-$W$26*C7059)*I7059</f>
        <v>0</v>
      </c>
      <c r="P7059">
        <f>EXP(-$W$26*C7059)*J7059</f>
        <v>0</v>
      </c>
      <c r="Q7059">
        <f>EXP(-$W$26*C7059)*K7059</f>
        <v>0</v>
      </c>
      <c r="R7059">
        <f>EXP(-$W$26*C7059)*(L7059-N7059)</f>
        <v>0</v>
      </c>
      <c r="S7059">
        <f>EXP(-$W$26*C7059)*N7059</f>
        <v>0</v>
      </c>
      <c r="T7059">
        <f>EXP(-$W$26*C7059)*E7059</f>
        <v>0</v>
      </c>
    </row>
    <row r="7060" spans="1:20">
      <c r="A7060">
        <v>7051</v>
      </c>
      <c r="B7060">
        <f>RAND()</f>
        <v>0</v>
      </c>
      <c r="C7060">
        <f>IF(B7060&lt;$W$41,3,IF(B7060&lt;$W$41+$W$42,4,5))</f>
        <v>0</v>
      </c>
      <c r="D7060">
        <f>NORMSINV(RAND())</f>
        <v>0</v>
      </c>
      <c r="E7060">
        <f>$W$25*EXP(($W$26-$W$28-0.5*$W$27^2)*C7060+$W$27*SQRT(C7060)*D7060)</f>
        <v>0</v>
      </c>
      <c r="F7060">
        <f>$W$30*(1+$W$31)^C7060</f>
        <v>0</v>
      </c>
      <c r="G7060">
        <f>$W$32*(1+$W$33)^C7060</f>
        <v>0</v>
      </c>
      <c r="H7060">
        <f>$W$34*(1+$W$35)^C7060</f>
        <v>0</v>
      </c>
      <c r="I7060">
        <f>MIN(E7060,F7060)</f>
        <v>0</v>
      </c>
      <c r="J7060">
        <f>MIN(E7060-I7060,G7060)</f>
        <v>0</v>
      </c>
      <c r="K7060">
        <f>MIN(E7060-I7060-J7060,H7060)</f>
        <v>0</v>
      </c>
      <c r="L7060">
        <f>E7060-I7060-J7060-K7060</f>
        <v>0</v>
      </c>
      <c r="M7060">
        <f>IF((I7060+J7060+(1-$W$36)*L7060)/$W$39&gt;=$W$38,1,0)</f>
        <v>0</v>
      </c>
      <c r="N7060">
        <f>IF(M7060=1,$W$37,$W$36)*L7060</f>
        <v>0</v>
      </c>
      <c r="O7060">
        <f>EXP(-$W$26*C7060)*I7060</f>
        <v>0</v>
      </c>
      <c r="P7060">
        <f>EXP(-$W$26*C7060)*J7060</f>
        <v>0</v>
      </c>
      <c r="Q7060">
        <f>EXP(-$W$26*C7060)*K7060</f>
        <v>0</v>
      </c>
      <c r="R7060">
        <f>EXP(-$W$26*C7060)*(L7060-N7060)</f>
        <v>0</v>
      </c>
      <c r="S7060">
        <f>EXP(-$W$26*C7060)*N7060</f>
        <v>0</v>
      </c>
      <c r="T7060">
        <f>EXP(-$W$26*C7060)*E7060</f>
        <v>0</v>
      </c>
    </row>
    <row r="7061" spans="1:20">
      <c r="A7061">
        <v>7052</v>
      </c>
      <c r="B7061">
        <f>RAND()</f>
        <v>0</v>
      </c>
      <c r="C7061">
        <f>IF(B7061&lt;$W$41,3,IF(B7061&lt;$W$41+$W$42,4,5))</f>
        <v>0</v>
      </c>
      <c r="D7061">
        <f>NORMSINV(RAND())</f>
        <v>0</v>
      </c>
      <c r="E7061">
        <f>$W$25*EXP(($W$26-$W$28-0.5*$W$27^2)*C7061+$W$27*SQRT(C7061)*D7061)</f>
        <v>0</v>
      </c>
      <c r="F7061">
        <f>$W$30*(1+$W$31)^C7061</f>
        <v>0</v>
      </c>
      <c r="G7061">
        <f>$W$32*(1+$W$33)^C7061</f>
        <v>0</v>
      </c>
      <c r="H7061">
        <f>$W$34*(1+$W$35)^C7061</f>
        <v>0</v>
      </c>
      <c r="I7061">
        <f>MIN(E7061,F7061)</f>
        <v>0</v>
      </c>
      <c r="J7061">
        <f>MIN(E7061-I7061,G7061)</f>
        <v>0</v>
      </c>
      <c r="K7061">
        <f>MIN(E7061-I7061-J7061,H7061)</f>
        <v>0</v>
      </c>
      <c r="L7061">
        <f>E7061-I7061-J7061-K7061</f>
        <v>0</v>
      </c>
      <c r="M7061">
        <f>IF((I7061+J7061+(1-$W$36)*L7061)/$W$39&gt;=$W$38,1,0)</f>
        <v>0</v>
      </c>
      <c r="N7061">
        <f>IF(M7061=1,$W$37,$W$36)*L7061</f>
        <v>0</v>
      </c>
      <c r="O7061">
        <f>EXP(-$W$26*C7061)*I7061</f>
        <v>0</v>
      </c>
      <c r="P7061">
        <f>EXP(-$W$26*C7061)*J7061</f>
        <v>0</v>
      </c>
      <c r="Q7061">
        <f>EXP(-$W$26*C7061)*K7061</f>
        <v>0</v>
      </c>
      <c r="R7061">
        <f>EXP(-$W$26*C7061)*(L7061-N7061)</f>
        <v>0</v>
      </c>
      <c r="S7061">
        <f>EXP(-$W$26*C7061)*N7061</f>
        <v>0</v>
      </c>
      <c r="T7061">
        <f>EXP(-$W$26*C7061)*E7061</f>
        <v>0</v>
      </c>
    </row>
    <row r="7062" spans="1:20">
      <c r="A7062">
        <v>7053</v>
      </c>
      <c r="B7062">
        <f>RAND()</f>
        <v>0</v>
      </c>
      <c r="C7062">
        <f>IF(B7062&lt;$W$41,3,IF(B7062&lt;$W$41+$W$42,4,5))</f>
        <v>0</v>
      </c>
      <c r="D7062">
        <f>NORMSINV(RAND())</f>
        <v>0</v>
      </c>
      <c r="E7062">
        <f>$W$25*EXP(($W$26-$W$28-0.5*$W$27^2)*C7062+$W$27*SQRT(C7062)*D7062)</f>
        <v>0</v>
      </c>
      <c r="F7062">
        <f>$W$30*(1+$W$31)^C7062</f>
        <v>0</v>
      </c>
      <c r="G7062">
        <f>$W$32*(1+$W$33)^C7062</f>
        <v>0</v>
      </c>
      <c r="H7062">
        <f>$W$34*(1+$W$35)^C7062</f>
        <v>0</v>
      </c>
      <c r="I7062">
        <f>MIN(E7062,F7062)</f>
        <v>0</v>
      </c>
      <c r="J7062">
        <f>MIN(E7062-I7062,G7062)</f>
        <v>0</v>
      </c>
      <c r="K7062">
        <f>MIN(E7062-I7062-J7062,H7062)</f>
        <v>0</v>
      </c>
      <c r="L7062">
        <f>E7062-I7062-J7062-K7062</f>
        <v>0</v>
      </c>
      <c r="M7062">
        <f>IF((I7062+J7062+(1-$W$36)*L7062)/$W$39&gt;=$W$38,1,0)</f>
        <v>0</v>
      </c>
      <c r="N7062">
        <f>IF(M7062=1,$W$37,$W$36)*L7062</f>
        <v>0</v>
      </c>
      <c r="O7062">
        <f>EXP(-$W$26*C7062)*I7062</f>
        <v>0</v>
      </c>
      <c r="P7062">
        <f>EXP(-$W$26*C7062)*J7062</f>
        <v>0</v>
      </c>
      <c r="Q7062">
        <f>EXP(-$W$26*C7062)*K7062</f>
        <v>0</v>
      </c>
      <c r="R7062">
        <f>EXP(-$W$26*C7062)*(L7062-N7062)</f>
        <v>0</v>
      </c>
      <c r="S7062">
        <f>EXP(-$W$26*C7062)*N7062</f>
        <v>0</v>
      </c>
      <c r="T7062">
        <f>EXP(-$W$26*C7062)*E7062</f>
        <v>0</v>
      </c>
    </row>
    <row r="7063" spans="1:20">
      <c r="A7063">
        <v>7054</v>
      </c>
      <c r="B7063">
        <f>RAND()</f>
        <v>0</v>
      </c>
      <c r="C7063">
        <f>IF(B7063&lt;$W$41,3,IF(B7063&lt;$W$41+$W$42,4,5))</f>
        <v>0</v>
      </c>
      <c r="D7063">
        <f>NORMSINV(RAND())</f>
        <v>0</v>
      </c>
      <c r="E7063">
        <f>$W$25*EXP(($W$26-$W$28-0.5*$W$27^2)*C7063+$W$27*SQRT(C7063)*D7063)</f>
        <v>0</v>
      </c>
      <c r="F7063">
        <f>$W$30*(1+$W$31)^C7063</f>
        <v>0</v>
      </c>
      <c r="G7063">
        <f>$W$32*(1+$W$33)^C7063</f>
        <v>0</v>
      </c>
      <c r="H7063">
        <f>$W$34*(1+$W$35)^C7063</f>
        <v>0</v>
      </c>
      <c r="I7063">
        <f>MIN(E7063,F7063)</f>
        <v>0</v>
      </c>
      <c r="J7063">
        <f>MIN(E7063-I7063,G7063)</f>
        <v>0</v>
      </c>
      <c r="K7063">
        <f>MIN(E7063-I7063-J7063,H7063)</f>
        <v>0</v>
      </c>
      <c r="L7063">
        <f>E7063-I7063-J7063-K7063</f>
        <v>0</v>
      </c>
      <c r="M7063">
        <f>IF((I7063+J7063+(1-$W$36)*L7063)/$W$39&gt;=$W$38,1,0)</f>
        <v>0</v>
      </c>
      <c r="N7063">
        <f>IF(M7063=1,$W$37,$W$36)*L7063</f>
        <v>0</v>
      </c>
      <c r="O7063">
        <f>EXP(-$W$26*C7063)*I7063</f>
        <v>0</v>
      </c>
      <c r="P7063">
        <f>EXP(-$W$26*C7063)*J7063</f>
        <v>0</v>
      </c>
      <c r="Q7063">
        <f>EXP(-$W$26*C7063)*K7063</f>
        <v>0</v>
      </c>
      <c r="R7063">
        <f>EXP(-$W$26*C7063)*(L7063-N7063)</f>
        <v>0</v>
      </c>
      <c r="S7063">
        <f>EXP(-$W$26*C7063)*N7063</f>
        <v>0</v>
      </c>
      <c r="T7063">
        <f>EXP(-$W$26*C7063)*E7063</f>
        <v>0</v>
      </c>
    </row>
    <row r="7064" spans="1:20">
      <c r="A7064">
        <v>7055</v>
      </c>
      <c r="B7064">
        <f>RAND()</f>
        <v>0</v>
      </c>
      <c r="C7064">
        <f>IF(B7064&lt;$W$41,3,IF(B7064&lt;$W$41+$W$42,4,5))</f>
        <v>0</v>
      </c>
      <c r="D7064">
        <f>NORMSINV(RAND())</f>
        <v>0</v>
      </c>
      <c r="E7064">
        <f>$W$25*EXP(($W$26-$W$28-0.5*$W$27^2)*C7064+$W$27*SQRT(C7064)*D7064)</f>
        <v>0</v>
      </c>
      <c r="F7064">
        <f>$W$30*(1+$W$31)^C7064</f>
        <v>0</v>
      </c>
      <c r="G7064">
        <f>$W$32*(1+$W$33)^C7064</f>
        <v>0</v>
      </c>
      <c r="H7064">
        <f>$W$34*(1+$W$35)^C7064</f>
        <v>0</v>
      </c>
      <c r="I7064">
        <f>MIN(E7064,F7064)</f>
        <v>0</v>
      </c>
      <c r="J7064">
        <f>MIN(E7064-I7064,G7064)</f>
        <v>0</v>
      </c>
      <c r="K7064">
        <f>MIN(E7064-I7064-J7064,H7064)</f>
        <v>0</v>
      </c>
      <c r="L7064">
        <f>E7064-I7064-J7064-K7064</f>
        <v>0</v>
      </c>
      <c r="M7064">
        <f>IF((I7064+J7064+(1-$W$36)*L7064)/$W$39&gt;=$W$38,1,0)</f>
        <v>0</v>
      </c>
      <c r="N7064">
        <f>IF(M7064=1,$W$37,$W$36)*L7064</f>
        <v>0</v>
      </c>
      <c r="O7064">
        <f>EXP(-$W$26*C7064)*I7064</f>
        <v>0</v>
      </c>
      <c r="P7064">
        <f>EXP(-$W$26*C7064)*J7064</f>
        <v>0</v>
      </c>
      <c r="Q7064">
        <f>EXP(-$W$26*C7064)*K7064</f>
        <v>0</v>
      </c>
      <c r="R7064">
        <f>EXP(-$W$26*C7064)*(L7064-N7064)</f>
        <v>0</v>
      </c>
      <c r="S7064">
        <f>EXP(-$W$26*C7064)*N7064</f>
        <v>0</v>
      </c>
      <c r="T7064">
        <f>EXP(-$W$26*C7064)*E7064</f>
        <v>0</v>
      </c>
    </row>
    <row r="7065" spans="1:20">
      <c r="A7065">
        <v>7056</v>
      </c>
      <c r="B7065">
        <f>RAND()</f>
        <v>0</v>
      </c>
      <c r="C7065">
        <f>IF(B7065&lt;$W$41,3,IF(B7065&lt;$W$41+$W$42,4,5))</f>
        <v>0</v>
      </c>
      <c r="D7065">
        <f>NORMSINV(RAND())</f>
        <v>0</v>
      </c>
      <c r="E7065">
        <f>$W$25*EXP(($W$26-$W$28-0.5*$W$27^2)*C7065+$W$27*SQRT(C7065)*D7065)</f>
        <v>0</v>
      </c>
      <c r="F7065">
        <f>$W$30*(1+$W$31)^C7065</f>
        <v>0</v>
      </c>
      <c r="G7065">
        <f>$W$32*(1+$W$33)^C7065</f>
        <v>0</v>
      </c>
      <c r="H7065">
        <f>$W$34*(1+$W$35)^C7065</f>
        <v>0</v>
      </c>
      <c r="I7065">
        <f>MIN(E7065,F7065)</f>
        <v>0</v>
      </c>
      <c r="J7065">
        <f>MIN(E7065-I7065,G7065)</f>
        <v>0</v>
      </c>
      <c r="K7065">
        <f>MIN(E7065-I7065-J7065,H7065)</f>
        <v>0</v>
      </c>
      <c r="L7065">
        <f>E7065-I7065-J7065-K7065</f>
        <v>0</v>
      </c>
      <c r="M7065">
        <f>IF((I7065+J7065+(1-$W$36)*L7065)/$W$39&gt;=$W$38,1,0)</f>
        <v>0</v>
      </c>
      <c r="N7065">
        <f>IF(M7065=1,$W$37,$W$36)*L7065</f>
        <v>0</v>
      </c>
      <c r="O7065">
        <f>EXP(-$W$26*C7065)*I7065</f>
        <v>0</v>
      </c>
      <c r="P7065">
        <f>EXP(-$W$26*C7065)*J7065</f>
        <v>0</v>
      </c>
      <c r="Q7065">
        <f>EXP(-$W$26*C7065)*K7065</f>
        <v>0</v>
      </c>
      <c r="R7065">
        <f>EXP(-$W$26*C7065)*(L7065-N7065)</f>
        <v>0</v>
      </c>
      <c r="S7065">
        <f>EXP(-$W$26*C7065)*N7065</f>
        <v>0</v>
      </c>
      <c r="T7065">
        <f>EXP(-$W$26*C7065)*E7065</f>
        <v>0</v>
      </c>
    </row>
    <row r="7066" spans="1:20">
      <c r="A7066">
        <v>7057</v>
      </c>
      <c r="B7066">
        <f>RAND()</f>
        <v>0</v>
      </c>
      <c r="C7066">
        <f>IF(B7066&lt;$W$41,3,IF(B7066&lt;$W$41+$W$42,4,5))</f>
        <v>0</v>
      </c>
      <c r="D7066">
        <f>NORMSINV(RAND())</f>
        <v>0</v>
      </c>
      <c r="E7066">
        <f>$W$25*EXP(($W$26-$W$28-0.5*$W$27^2)*C7066+$W$27*SQRT(C7066)*D7066)</f>
        <v>0</v>
      </c>
      <c r="F7066">
        <f>$W$30*(1+$W$31)^C7066</f>
        <v>0</v>
      </c>
      <c r="G7066">
        <f>$W$32*(1+$W$33)^C7066</f>
        <v>0</v>
      </c>
      <c r="H7066">
        <f>$W$34*(1+$W$35)^C7066</f>
        <v>0</v>
      </c>
      <c r="I7066">
        <f>MIN(E7066,F7066)</f>
        <v>0</v>
      </c>
      <c r="J7066">
        <f>MIN(E7066-I7066,G7066)</f>
        <v>0</v>
      </c>
      <c r="K7066">
        <f>MIN(E7066-I7066-J7066,H7066)</f>
        <v>0</v>
      </c>
      <c r="L7066">
        <f>E7066-I7066-J7066-K7066</f>
        <v>0</v>
      </c>
      <c r="M7066">
        <f>IF((I7066+J7066+(1-$W$36)*L7066)/$W$39&gt;=$W$38,1,0)</f>
        <v>0</v>
      </c>
      <c r="N7066">
        <f>IF(M7066=1,$W$37,$W$36)*L7066</f>
        <v>0</v>
      </c>
      <c r="O7066">
        <f>EXP(-$W$26*C7066)*I7066</f>
        <v>0</v>
      </c>
      <c r="P7066">
        <f>EXP(-$W$26*C7066)*J7066</f>
        <v>0</v>
      </c>
      <c r="Q7066">
        <f>EXP(-$W$26*C7066)*K7066</f>
        <v>0</v>
      </c>
      <c r="R7066">
        <f>EXP(-$W$26*C7066)*(L7066-N7066)</f>
        <v>0</v>
      </c>
      <c r="S7066">
        <f>EXP(-$W$26*C7066)*N7066</f>
        <v>0</v>
      </c>
      <c r="T7066">
        <f>EXP(-$W$26*C7066)*E7066</f>
        <v>0</v>
      </c>
    </row>
    <row r="7067" spans="1:20">
      <c r="A7067">
        <v>7058</v>
      </c>
      <c r="B7067">
        <f>RAND()</f>
        <v>0</v>
      </c>
      <c r="C7067">
        <f>IF(B7067&lt;$W$41,3,IF(B7067&lt;$W$41+$W$42,4,5))</f>
        <v>0</v>
      </c>
      <c r="D7067">
        <f>NORMSINV(RAND())</f>
        <v>0</v>
      </c>
      <c r="E7067">
        <f>$W$25*EXP(($W$26-$W$28-0.5*$W$27^2)*C7067+$W$27*SQRT(C7067)*D7067)</f>
        <v>0</v>
      </c>
      <c r="F7067">
        <f>$W$30*(1+$W$31)^C7067</f>
        <v>0</v>
      </c>
      <c r="G7067">
        <f>$W$32*(1+$W$33)^C7067</f>
        <v>0</v>
      </c>
      <c r="H7067">
        <f>$W$34*(1+$W$35)^C7067</f>
        <v>0</v>
      </c>
      <c r="I7067">
        <f>MIN(E7067,F7067)</f>
        <v>0</v>
      </c>
      <c r="J7067">
        <f>MIN(E7067-I7067,G7067)</f>
        <v>0</v>
      </c>
      <c r="K7067">
        <f>MIN(E7067-I7067-J7067,H7067)</f>
        <v>0</v>
      </c>
      <c r="L7067">
        <f>E7067-I7067-J7067-K7067</f>
        <v>0</v>
      </c>
      <c r="M7067">
        <f>IF((I7067+J7067+(1-$W$36)*L7067)/$W$39&gt;=$W$38,1,0)</f>
        <v>0</v>
      </c>
      <c r="N7067">
        <f>IF(M7067=1,$W$37,$W$36)*L7067</f>
        <v>0</v>
      </c>
      <c r="O7067">
        <f>EXP(-$W$26*C7067)*I7067</f>
        <v>0</v>
      </c>
      <c r="P7067">
        <f>EXP(-$W$26*C7067)*J7067</f>
        <v>0</v>
      </c>
      <c r="Q7067">
        <f>EXP(-$W$26*C7067)*K7067</f>
        <v>0</v>
      </c>
      <c r="R7067">
        <f>EXP(-$W$26*C7067)*(L7067-N7067)</f>
        <v>0</v>
      </c>
      <c r="S7067">
        <f>EXP(-$W$26*C7067)*N7067</f>
        <v>0</v>
      </c>
      <c r="T7067">
        <f>EXP(-$W$26*C7067)*E7067</f>
        <v>0</v>
      </c>
    </row>
    <row r="7068" spans="1:20">
      <c r="A7068">
        <v>7059</v>
      </c>
      <c r="B7068">
        <f>RAND()</f>
        <v>0</v>
      </c>
      <c r="C7068">
        <f>IF(B7068&lt;$W$41,3,IF(B7068&lt;$W$41+$W$42,4,5))</f>
        <v>0</v>
      </c>
      <c r="D7068">
        <f>NORMSINV(RAND())</f>
        <v>0</v>
      </c>
      <c r="E7068">
        <f>$W$25*EXP(($W$26-$W$28-0.5*$W$27^2)*C7068+$W$27*SQRT(C7068)*D7068)</f>
        <v>0</v>
      </c>
      <c r="F7068">
        <f>$W$30*(1+$W$31)^C7068</f>
        <v>0</v>
      </c>
      <c r="G7068">
        <f>$W$32*(1+$W$33)^C7068</f>
        <v>0</v>
      </c>
      <c r="H7068">
        <f>$W$34*(1+$W$35)^C7068</f>
        <v>0</v>
      </c>
      <c r="I7068">
        <f>MIN(E7068,F7068)</f>
        <v>0</v>
      </c>
      <c r="J7068">
        <f>MIN(E7068-I7068,G7068)</f>
        <v>0</v>
      </c>
      <c r="K7068">
        <f>MIN(E7068-I7068-J7068,H7068)</f>
        <v>0</v>
      </c>
      <c r="L7068">
        <f>E7068-I7068-J7068-K7068</f>
        <v>0</v>
      </c>
      <c r="M7068">
        <f>IF((I7068+J7068+(1-$W$36)*L7068)/$W$39&gt;=$W$38,1,0)</f>
        <v>0</v>
      </c>
      <c r="N7068">
        <f>IF(M7068=1,$W$37,$W$36)*L7068</f>
        <v>0</v>
      </c>
      <c r="O7068">
        <f>EXP(-$W$26*C7068)*I7068</f>
        <v>0</v>
      </c>
      <c r="P7068">
        <f>EXP(-$W$26*C7068)*J7068</f>
        <v>0</v>
      </c>
      <c r="Q7068">
        <f>EXP(-$W$26*C7068)*K7068</f>
        <v>0</v>
      </c>
      <c r="R7068">
        <f>EXP(-$W$26*C7068)*(L7068-N7068)</f>
        <v>0</v>
      </c>
      <c r="S7068">
        <f>EXP(-$W$26*C7068)*N7068</f>
        <v>0</v>
      </c>
      <c r="T7068">
        <f>EXP(-$W$26*C7068)*E7068</f>
        <v>0</v>
      </c>
    </row>
    <row r="7069" spans="1:20">
      <c r="A7069">
        <v>7060</v>
      </c>
      <c r="B7069">
        <f>RAND()</f>
        <v>0</v>
      </c>
      <c r="C7069">
        <f>IF(B7069&lt;$W$41,3,IF(B7069&lt;$W$41+$W$42,4,5))</f>
        <v>0</v>
      </c>
      <c r="D7069">
        <f>NORMSINV(RAND())</f>
        <v>0</v>
      </c>
      <c r="E7069">
        <f>$W$25*EXP(($W$26-$W$28-0.5*$W$27^2)*C7069+$W$27*SQRT(C7069)*D7069)</f>
        <v>0</v>
      </c>
      <c r="F7069">
        <f>$W$30*(1+$W$31)^C7069</f>
        <v>0</v>
      </c>
      <c r="G7069">
        <f>$W$32*(1+$W$33)^C7069</f>
        <v>0</v>
      </c>
      <c r="H7069">
        <f>$W$34*(1+$W$35)^C7069</f>
        <v>0</v>
      </c>
      <c r="I7069">
        <f>MIN(E7069,F7069)</f>
        <v>0</v>
      </c>
      <c r="J7069">
        <f>MIN(E7069-I7069,G7069)</f>
        <v>0</v>
      </c>
      <c r="K7069">
        <f>MIN(E7069-I7069-J7069,H7069)</f>
        <v>0</v>
      </c>
      <c r="L7069">
        <f>E7069-I7069-J7069-K7069</f>
        <v>0</v>
      </c>
      <c r="M7069">
        <f>IF((I7069+J7069+(1-$W$36)*L7069)/$W$39&gt;=$W$38,1,0)</f>
        <v>0</v>
      </c>
      <c r="N7069">
        <f>IF(M7069=1,$W$37,$W$36)*L7069</f>
        <v>0</v>
      </c>
      <c r="O7069">
        <f>EXP(-$W$26*C7069)*I7069</f>
        <v>0</v>
      </c>
      <c r="P7069">
        <f>EXP(-$W$26*C7069)*J7069</f>
        <v>0</v>
      </c>
      <c r="Q7069">
        <f>EXP(-$W$26*C7069)*K7069</f>
        <v>0</v>
      </c>
      <c r="R7069">
        <f>EXP(-$W$26*C7069)*(L7069-N7069)</f>
        <v>0</v>
      </c>
      <c r="S7069">
        <f>EXP(-$W$26*C7069)*N7069</f>
        <v>0</v>
      </c>
      <c r="T7069">
        <f>EXP(-$W$26*C7069)*E7069</f>
        <v>0</v>
      </c>
    </row>
    <row r="7070" spans="1:20">
      <c r="A7070">
        <v>7061</v>
      </c>
      <c r="B7070">
        <f>RAND()</f>
        <v>0</v>
      </c>
      <c r="C7070">
        <f>IF(B7070&lt;$W$41,3,IF(B7070&lt;$W$41+$W$42,4,5))</f>
        <v>0</v>
      </c>
      <c r="D7070">
        <f>NORMSINV(RAND())</f>
        <v>0</v>
      </c>
      <c r="E7070">
        <f>$W$25*EXP(($W$26-$W$28-0.5*$W$27^2)*C7070+$W$27*SQRT(C7070)*D7070)</f>
        <v>0</v>
      </c>
      <c r="F7070">
        <f>$W$30*(1+$W$31)^C7070</f>
        <v>0</v>
      </c>
      <c r="G7070">
        <f>$W$32*(1+$W$33)^C7070</f>
        <v>0</v>
      </c>
      <c r="H7070">
        <f>$W$34*(1+$W$35)^C7070</f>
        <v>0</v>
      </c>
      <c r="I7070">
        <f>MIN(E7070,F7070)</f>
        <v>0</v>
      </c>
      <c r="J7070">
        <f>MIN(E7070-I7070,G7070)</f>
        <v>0</v>
      </c>
      <c r="K7070">
        <f>MIN(E7070-I7070-J7070,H7070)</f>
        <v>0</v>
      </c>
      <c r="L7070">
        <f>E7070-I7070-J7070-K7070</f>
        <v>0</v>
      </c>
      <c r="M7070">
        <f>IF((I7070+J7070+(1-$W$36)*L7070)/$W$39&gt;=$W$38,1,0)</f>
        <v>0</v>
      </c>
      <c r="N7070">
        <f>IF(M7070=1,$W$37,$W$36)*L7070</f>
        <v>0</v>
      </c>
      <c r="O7070">
        <f>EXP(-$W$26*C7070)*I7070</f>
        <v>0</v>
      </c>
      <c r="P7070">
        <f>EXP(-$W$26*C7070)*J7070</f>
        <v>0</v>
      </c>
      <c r="Q7070">
        <f>EXP(-$W$26*C7070)*K7070</f>
        <v>0</v>
      </c>
      <c r="R7070">
        <f>EXP(-$W$26*C7070)*(L7070-N7070)</f>
        <v>0</v>
      </c>
      <c r="S7070">
        <f>EXP(-$W$26*C7070)*N7070</f>
        <v>0</v>
      </c>
      <c r="T7070">
        <f>EXP(-$W$26*C7070)*E7070</f>
        <v>0</v>
      </c>
    </row>
    <row r="7071" spans="1:20">
      <c r="A7071">
        <v>7062</v>
      </c>
      <c r="B7071">
        <f>RAND()</f>
        <v>0</v>
      </c>
      <c r="C7071">
        <f>IF(B7071&lt;$W$41,3,IF(B7071&lt;$W$41+$W$42,4,5))</f>
        <v>0</v>
      </c>
      <c r="D7071">
        <f>NORMSINV(RAND())</f>
        <v>0</v>
      </c>
      <c r="E7071">
        <f>$W$25*EXP(($W$26-$W$28-0.5*$W$27^2)*C7071+$W$27*SQRT(C7071)*D7071)</f>
        <v>0</v>
      </c>
      <c r="F7071">
        <f>$W$30*(1+$W$31)^C7071</f>
        <v>0</v>
      </c>
      <c r="G7071">
        <f>$W$32*(1+$W$33)^C7071</f>
        <v>0</v>
      </c>
      <c r="H7071">
        <f>$W$34*(1+$W$35)^C7071</f>
        <v>0</v>
      </c>
      <c r="I7071">
        <f>MIN(E7071,F7071)</f>
        <v>0</v>
      </c>
      <c r="J7071">
        <f>MIN(E7071-I7071,G7071)</f>
        <v>0</v>
      </c>
      <c r="K7071">
        <f>MIN(E7071-I7071-J7071,H7071)</f>
        <v>0</v>
      </c>
      <c r="L7071">
        <f>E7071-I7071-J7071-K7071</f>
        <v>0</v>
      </c>
      <c r="M7071">
        <f>IF((I7071+J7071+(1-$W$36)*L7071)/$W$39&gt;=$W$38,1,0)</f>
        <v>0</v>
      </c>
      <c r="N7071">
        <f>IF(M7071=1,$W$37,$W$36)*L7071</f>
        <v>0</v>
      </c>
      <c r="O7071">
        <f>EXP(-$W$26*C7071)*I7071</f>
        <v>0</v>
      </c>
      <c r="P7071">
        <f>EXP(-$W$26*C7071)*J7071</f>
        <v>0</v>
      </c>
      <c r="Q7071">
        <f>EXP(-$W$26*C7071)*K7071</f>
        <v>0</v>
      </c>
      <c r="R7071">
        <f>EXP(-$W$26*C7071)*(L7071-N7071)</f>
        <v>0</v>
      </c>
      <c r="S7071">
        <f>EXP(-$W$26*C7071)*N7071</f>
        <v>0</v>
      </c>
      <c r="T7071">
        <f>EXP(-$W$26*C7071)*E7071</f>
        <v>0</v>
      </c>
    </row>
    <row r="7072" spans="1:20">
      <c r="A7072">
        <v>7063</v>
      </c>
      <c r="B7072">
        <f>RAND()</f>
        <v>0</v>
      </c>
      <c r="C7072">
        <f>IF(B7072&lt;$W$41,3,IF(B7072&lt;$W$41+$W$42,4,5))</f>
        <v>0</v>
      </c>
      <c r="D7072">
        <f>NORMSINV(RAND())</f>
        <v>0</v>
      </c>
      <c r="E7072">
        <f>$W$25*EXP(($W$26-$W$28-0.5*$W$27^2)*C7072+$W$27*SQRT(C7072)*D7072)</f>
        <v>0</v>
      </c>
      <c r="F7072">
        <f>$W$30*(1+$W$31)^C7072</f>
        <v>0</v>
      </c>
      <c r="G7072">
        <f>$W$32*(1+$W$33)^C7072</f>
        <v>0</v>
      </c>
      <c r="H7072">
        <f>$W$34*(1+$W$35)^C7072</f>
        <v>0</v>
      </c>
      <c r="I7072">
        <f>MIN(E7072,F7072)</f>
        <v>0</v>
      </c>
      <c r="J7072">
        <f>MIN(E7072-I7072,G7072)</f>
        <v>0</v>
      </c>
      <c r="K7072">
        <f>MIN(E7072-I7072-J7072,H7072)</f>
        <v>0</v>
      </c>
      <c r="L7072">
        <f>E7072-I7072-J7072-K7072</f>
        <v>0</v>
      </c>
      <c r="M7072">
        <f>IF((I7072+J7072+(1-$W$36)*L7072)/$W$39&gt;=$W$38,1,0)</f>
        <v>0</v>
      </c>
      <c r="N7072">
        <f>IF(M7072=1,$W$37,$W$36)*L7072</f>
        <v>0</v>
      </c>
      <c r="O7072">
        <f>EXP(-$W$26*C7072)*I7072</f>
        <v>0</v>
      </c>
      <c r="P7072">
        <f>EXP(-$W$26*C7072)*J7072</f>
        <v>0</v>
      </c>
      <c r="Q7072">
        <f>EXP(-$W$26*C7072)*K7072</f>
        <v>0</v>
      </c>
      <c r="R7072">
        <f>EXP(-$W$26*C7072)*(L7072-N7072)</f>
        <v>0</v>
      </c>
      <c r="S7072">
        <f>EXP(-$W$26*C7072)*N7072</f>
        <v>0</v>
      </c>
      <c r="T7072">
        <f>EXP(-$W$26*C7072)*E7072</f>
        <v>0</v>
      </c>
    </row>
    <row r="7073" spans="1:20">
      <c r="A7073">
        <v>7064</v>
      </c>
      <c r="B7073">
        <f>RAND()</f>
        <v>0</v>
      </c>
      <c r="C7073">
        <f>IF(B7073&lt;$W$41,3,IF(B7073&lt;$W$41+$W$42,4,5))</f>
        <v>0</v>
      </c>
      <c r="D7073">
        <f>NORMSINV(RAND())</f>
        <v>0</v>
      </c>
      <c r="E7073">
        <f>$W$25*EXP(($W$26-$W$28-0.5*$W$27^2)*C7073+$W$27*SQRT(C7073)*D7073)</f>
        <v>0</v>
      </c>
      <c r="F7073">
        <f>$W$30*(1+$W$31)^C7073</f>
        <v>0</v>
      </c>
      <c r="G7073">
        <f>$W$32*(1+$W$33)^C7073</f>
        <v>0</v>
      </c>
      <c r="H7073">
        <f>$W$34*(1+$W$35)^C7073</f>
        <v>0</v>
      </c>
      <c r="I7073">
        <f>MIN(E7073,F7073)</f>
        <v>0</v>
      </c>
      <c r="J7073">
        <f>MIN(E7073-I7073,G7073)</f>
        <v>0</v>
      </c>
      <c r="K7073">
        <f>MIN(E7073-I7073-J7073,H7073)</f>
        <v>0</v>
      </c>
      <c r="L7073">
        <f>E7073-I7073-J7073-K7073</f>
        <v>0</v>
      </c>
      <c r="M7073">
        <f>IF((I7073+J7073+(1-$W$36)*L7073)/$W$39&gt;=$W$38,1,0)</f>
        <v>0</v>
      </c>
      <c r="N7073">
        <f>IF(M7073=1,$W$37,$W$36)*L7073</f>
        <v>0</v>
      </c>
      <c r="O7073">
        <f>EXP(-$W$26*C7073)*I7073</f>
        <v>0</v>
      </c>
      <c r="P7073">
        <f>EXP(-$W$26*C7073)*J7073</f>
        <v>0</v>
      </c>
      <c r="Q7073">
        <f>EXP(-$W$26*C7073)*K7073</f>
        <v>0</v>
      </c>
      <c r="R7073">
        <f>EXP(-$W$26*C7073)*(L7073-N7073)</f>
        <v>0</v>
      </c>
      <c r="S7073">
        <f>EXP(-$W$26*C7073)*N7073</f>
        <v>0</v>
      </c>
      <c r="T7073">
        <f>EXP(-$W$26*C7073)*E7073</f>
        <v>0</v>
      </c>
    </row>
    <row r="7074" spans="1:20">
      <c r="A7074">
        <v>7065</v>
      </c>
      <c r="B7074">
        <f>RAND()</f>
        <v>0</v>
      </c>
      <c r="C7074">
        <f>IF(B7074&lt;$W$41,3,IF(B7074&lt;$W$41+$W$42,4,5))</f>
        <v>0</v>
      </c>
      <c r="D7074">
        <f>NORMSINV(RAND())</f>
        <v>0</v>
      </c>
      <c r="E7074">
        <f>$W$25*EXP(($W$26-$W$28-0.5*$W$27^2)*C7074+$W$27*SQRT(C7074)*D7074)</f>
        <v>0</v>
      </c>
      <c r="F7074">
        <f>$W$30*(1+$W$31)^C7074</f>
        <v>0</v>
      </c>
      <c r="G7074">
        <f>$W$32*(1+$W$33)^C7074</f>
        <v>0</v>
      </c>
      <c r="H7074">
        <f>$W$34*(1+$W$35)^C7074</f>
        <v>0</v>
      </c>
      <c r="I7074">
        <f>MIN(E7074,F7074)</f>
        <v>0</v>
      </c>
      <c r="J7074">
        <f>MIN(E7074-I7074,G7074)</f>
        <v>0</v>
      </c>
      <c r="K7074">
        <f>MIN(E7074-I7074-J7074,H7074)</f>
        <v>0</v>
      </c>
      <c r="L7074">
        <f>E7074-I7074-J7074-K7074</f>
        <v>0</v>
      </c>
      <c r="M7074">
        <f>IF((I7074+J7074+(1-$W$36)*L7074)/$W$39&gt;=$W$38,1,0)</f>
        <v>0</v>
      </c>
      <c r="N7074">
        <f>IF(M7074=1,$W$37,$W$36)*L7074</f>
        <v>0</v>
      </c>
      <c r="O7074">
        <f>EXP(-$W$26*C7074)*I7074</f>
        <v>0</v>
      </c>
      <c r="P7074">
        <f>EXP(-$W$26*C7074)*J7074</f>
        <v>0</v>
      </c>
      <c r="Q7074">
        <f>EXP(-$W$26*C7074)*K7074</f>
        <v>0</v>
      </c>
      <c r="R7074">
        <f>EXP(-$W$26*C7074)*(L7074-N7074)</f>
        <v>0</v>
      </c>
      <c r="S7074">
        <f>EXP(-$W$26*C7074)*N7074</f>
        <v>0</v>
      </c>
      <c r="T7074">
        <f>EXP(-$W$26*C7074)*E7074</f>
        <v>0</v>
      </c>
    </row>
    <row r="7075" spans="1:20">
      <c r="A7075">
        <v>7066</v>
      </c>
      <c r="B7075">
        <f>RAND()</f>
        <v>0</v>
      </c>
      <c r="C7075">
        <f>IF(B7075&lt;$W$41,3,IF(B7075&lt;$W$41+$W$42,4,5))</f>
        <v>0</v>
      </c>
      <c r="D7075">
        <f>NORMSINV(RAND())</f>
        <v>0</v>
      </c>
      <c r="E7075">
        <f>$W$25*EXP(($W$26-$W$28-0.5*$W$27^2)*C7075+$W$27*SQRT(C7075)*D7075)</f>
        <v>0</v>
      </c>
      <c r="F7075">
        <f>$W$30*(1+$W$31)^C7075</f>
        <v>0</v>
      </c>
      <c r="G7075">
        <f>$W$32*(1+$W$33)^C7075</f>
        <v>0</v>
      </c>
      <c r="H7075">
        <f>$W$34*(1+$W$35)^C7075</f>
        <v>0</v>
      </c>
      <c r="I7075">
        <f>MIN(E7075,F7075)</f>
        <v>0</v>
      </c>
      <c r="J7075">
        <f>MIN(E7075-I7075,G7075)</f>
        <v>0</v>
      </c>
      <c r="K7075">
        <f>MIN(E7075-I7075-J7075,H7075)</f>
        <v>0</v>
      </c>
      <c r="L7075">
        <f>E7075-I7075-J7075-K7075</f>
        <v>0</v>
      </c>
      <c r="M7075">
        <f>IF((I7075+J7075+(1-$W$36)*L7075)/$W$39&gt;=$W$38,1,0)</f>
        <v>0</v>
      </c>
      <c r="N7075">
        <f>IF(M7075=1,$W$37,$W$36)*L7075</f>
        <v>0</v>
      </c>
      <c r="O7075">
        <f>EXP(-$W$26*C7075)*I7075</f>
        <v>0</v>
      </c>
      <c r="P7075">
        <f>EXP(-$W$26*C7075)*J7075</f>
        <v>0</v>
      </c>
      <c r="Q7075">
        <f>EXP(-$W$26*C7075)*K7075</f>
        <v>0</v>
      </c>
      <c r="R7075">
        <f>EXP(-$W$26*C7075)*(L7075-N7075)</f>
        <v>0</v>
      </c>
      <c r="S7075">
        <f>EXP(-$W$26*C7075)*N7075</f>
        <v>0</v>
      </c>
      <c r="T7075">
        <f>EXP(-$W$26*C7075)*E7075</f>
        <v>0</v>
      </c>
    </row>
    <row r="7076" spans="1:20">
      <c r="A7076">
        <v>7067</v>
      </c>
      <c r="B7076">
        <f>RAND()</f>
        <v>0</v>
      </c>
      <c r="C7076">
        <f>IF(B7076&lt;$W$41,3,IF(B7076&lt;$W$41+$W$42,4,5))</f>
        <v>0</v>
      </c>
      <c r="D7076">
        <f>NORMSINV(RAND())</f>
        <v>0</v>
      </c>
      <c r="E7076">
        <f>$W$25*EXP(($W$26-$W$28-0.5*$W$27^2)*C7076+$W$27*SQRT(C7076)*D7076)</f>
        <v>0</v>
      </c>
      <c r="F7076">
        <f>$W$30*(1+$W$31)^C7076</f>
        <v>0</v>
      </c>
      <c r="G7076">
        <f>$W$32*(1+$W$33)^C7076</f>
        <v>0</v>
      </c>
      <c r="H7076">
        <f>$W$34*(1+$W$35)^C7076</f>
        <v>0</v>
      </c>
      <c r="I7076">
        <f>MIN(E7076,F7076)</f>
        <v>0</v>
      </c>
      <c r="J7076">
        <f>MIN(E7076-I7076,G7076)</f>
        <v>0</v>
      </c>
      <c r="K7076">
        <f>MIN(E7076-I7076-J7076,H7076)</f>
        <v>0</v>
      </c>
      <c r="L7076">
        <f>E7076-I7076-J7076-K7076</f>
        <v>0</v>
      </c>
      <c r="M7076">
        <f>IF((I7076+J7076+(1-$W$36)*L7076)/$W$39&gt;=$W$38,1,0)</f>
        <v>0</v>
      </c>
      <c r="N7076">
        <f>IF(M7076=1,$W$37,$W$36)*L7076</f>
        <v>0</v>
      </c>
      <c r="O7076">
        <f>EXP(-$W$26*C7076)*I7076</f>
        <v>0</v>
      </c>
      <c r="P7076">
        <f>EXP(-$W$26*C7076)*J7076</f>
        <v>0</v>
      </c>
      <c r="Q7076">
        <f>EXP(-$W$26*C7076)*K7076</f>
        <v>0</v>
      </c>
      <c r="R7076">
        <f>EXP(-$W$26*C7076)*(L7076-N7076)</f>
        <v>0</v>
      </c>
      <c r="S7076">
        <f>EXP(-$W$26*C7076)*N7076</f>
        <v>0</v>
      </c>
      <c r="T7076">
        <f>EXP(-$W$26*C7076)*E7076</f>
        <v>0</v>
      </c>
    </row>
    <row r="7077" spans="1:20">
      <c r="A7077">
        <v>7068</v>
      </c>
      <c r="B7077">
        <f>RAND()</f>
        <v>0</v>
      </c>
      <c r="C7077">
        <f>IF(B7077&lt;$W$41,3,IF(B7077&lt;$W$41+$W$42,4,5))</f>
        <v>0</v>
      </c>
      <c r="D7077">
        <f>NORMSINV(RAND())</f>
        <v>0</v>
      </c>
      <c r="E7077">
        <f>$W$25*EXP(($W$26-$W$28-0.5*$W$27^2)*C7077+$W$27*SQRT(C7077)*D7077)</f>
        <v>0</v>
      </c>
      <c r="F7077">
        <f>$W$30*(1+$W$31)^C7077</f>
        <v>0</v>
      </c>
      <c r="G7077">
        <f>$W$32*(1+$W$33)^C7077</f>
        <v>0</v>
      </c>
      <c r="H7077">
        <f>$W$34*(1+$W$35)^C7077</f>
        <v>0</v>
      </c>
      <c r="I7077">
        <f>MIN(E7077,F7077)</f>
        <v>0</v>
      </c>
      <c r="J7077">
        <f>MIN(E7077-I7077,G7077)</f>
        <v>0</v>
      </c>
      <c r="K7077">
        <f>MIN(E7077-I7077-J7077,H7077)</f>
        <v>0</v>
      </c>
      <c r="L7077">
        <f>E7077-I7077-J7077-K7077</f>
        <v>0</v>
      </c>
      <c r="M7077">
        <f>IF((I7077+J7077+(1-$W$36)*L7077)/$W$39&gt;=$W$38,1,0)</f>
        <v>0</v>
      </c>
      <c r="N7077">
        <f>IF(M7077=1,$W$37,$W$36)*L7077</f>
        <v>0</v>
      </c>
      <c r="O7077">
        <f>EXP(-$W$26*C7077)*I7077</f>
        <v>0</v>
      </c>
      <c r="P7077">
        <f>EXP(-$W$26*C7077)*J7077</f>
        <v>0</v>
      </c>
      <c r="Q7077">
        <f>EXP(-$W$26*C7077)*K7077</f>
        <v>0</v>
      </c>
      <c r="R7077">
        <f>EXP(-$W$26*C7077)*(L7077-N7077)</f>
        <v>0</v>
      </c>
      <c r="S7077">
        <f>EXP(-$W$26*C7077)*N7077</f>
        <v>0</v>
      </c>
      <c r="T7077">
        <f>EXP(-$W$26*C7077)*E7077</f>
        <v>0</v>
      </c>
    </row>
    <row r="7078" spans="1:20">
      <c r="A7078">
        <v>7069</v>
      </c>
      <c r="B7078">
        <f>RAND()</f>
        <v>0</v>
      </c>
      <c r="C7078">
        <f>IF(B7078&lt;$W$41,3,IF(B7078&lt;$W$41+$W$42,4,5))</f>
        <v>0</v>
      </c>
      <c r="D7078">
        <f>NORMSINV(RAND())</f>
        <v>0</v>
      </c>
      <c r="E7078">
        <f>$W$25*EXP(($W$26-$W$28-0.5*$W$27^2)*C7078+$W$27*SQRT(C7078)*D7078)</f>
        <v>0</v>
      </c>
      <c r="F7078">
        <f>$W$30*(1+$W$31)^C7078</f>
        <v>0</v>
      </c>
      <c r="G7078">
        <f>$W$32*(1+$W$33)^C7078</f>
        <v>0</v>
      </c>
      <c r="H7078">
        <f>$W$34*(1+$W$35)^C7078</f>
        <v>0</v>
      </c>
      <c r="I7078">
        <f>MIN(E7078,F7078)</f>
        <v>0</v>
      </c>
      <c r="J7078">
        <f>MIN(E7078-I7078,G7078)</f>
        <v>0</v>
      </c>
      <c r="K7078">
        <f>MIN(E7078-I7078-J7078,H7078)</f>
        <v>0</v>
      </c>
      <c r="L7078">
        <f>E7078-I7078-J7078-K7078</f>
        <v>0</v>
      </c>
      <c r="M7078">
        <f>IF((I7078+J7078+(1-$W$36)*L7078)/$W$39&gt;=$W$38,1,0)</f>
        <v>0</v>
      </c>
      <c r="N7078">
        <f>IF(M7078=1,$W$37,$W$36)*L7078</f>
        <v>0</v>
      </c>
      <c r="O7078">
        <f>EXP(-$W$26*C7078)*I7078</f>
        <v>0</v>
      </c>
      <c r="P7078">
        <f>EXP(-$W$26*C7078)*J7078</f>
        <v>0</v>
      </c>
      <c r="Q7078">
        <f>EXP(-$W$26*C7078)*K7078</f>
        <v>0</v>
      </c>
      <c r="R7078">
        <f>EXP(-$W$26*C7078)*(L7078-N7078)</f>
        <v>0</v>
      </c>
      <c r="S7078">
        <f>EXP(-$W$26*C7078)*N7078</f>
        <v>0</v>
      </c>
      <c r="T7078">
        <f>EXP(-$W$26*C7078)*E7078</f>
        <v>0</v>
      </c>
    </row>
    <row r="7079" spans="1:20">
      <c r="A7079">
        <v>7070</v>
      </c>
      <c r="B7079">
        <f>RAND()</f>
        <v>0</v>
      </c>
      <c r="C7079">
        <f>IF(B7079&lt;$W$41,3,IF(B7079&lt;$W$41+$W$42,4,5))</f>
        <v>0</v>
      </c>
      <c r="D7079">
        <f>NORMSINV(RAND())</f>
        <v>0</v>
      </c>
      <c r="E7079">
        <f>$W$25*EXP(($W$26-$W$28-0.5*$W$27^2)*C7079+$W$27*SQRT(C7079)*D7079)</f>
        <v>0</v>
      </c>
      <c r="F7079">
        <f>$W$30*(1+$W$31)^C7079</f>
        <v>0</v>
      </c>
      <c r="G7079">
        <f>$W$32*(1+$W$33)^C7079</f>
        <v>0</v>
      </c>
      <c r="H7079">
        <f>$W$34*(1+$W$35)^C7079</f>
        <v>0</v>
      </c>
      <c r="I7079">
        <f>MIN(E7079,F7079)</f>
        <v>0</v>
      </c>
      <c r="J7079">
        <f>MIN(E7079-I7079,G7079)</f>
        <v>0</v>
      </c>
      <c r="K7079">
        <f>MIN(E7079-I7079-J7079,H7079)</f>
        <v>0</v>
      </c>
      <c r="L7079">
        <f>E7079-I7079-J7079-K7079</f>
        <v>0</v>
      </c>
      <c r="M7079">
        <f>IF((I7079+J7079+(1-$W$36)*L7079)/$W$39&gt;=$W$38,1,0)</f>
        <v>0</v>
      </c>
      <c r="N7079">
        <f>IF(M7079=1,$W$37,$W$36)*L7079</f>
        <v>0</v>
      </c>
      <c r="O7079">
        <f>EXP(-$W$26*C7079)*I7079</f>
        <v>0</v>
      </c>
      <c r="P7079">
        <f>EXP(-$W$26*C7079)*J7079</f>
        <v>0</v>
      </c>
      <c r="Q7079">
        <f>EXP(-$W$26*C7079)*K7079</f>
        <v>0</v>
      </c>
      <c r="R7079">
        <f>EXP(-$W$26*C7079)*(L7079-N7079)</f>
        <v>0</v>
      </c>
      <c r="S7079">
        <f>EXP(-$W$26*C7079)*N7079</f>
        <v>0</v>
      </c>
      <c r="T7079">
        <f>EXP(-$W$26*C7079)*E7079</f>
        <v>0</v>
      </c>
    </row>
    <row r="7080" spans="1:20">
      <c r="A7080">
        <v>7071</v>
      </c>
      <c r="B7080">
        <f>RAND()</f>
        <v>0</v>
      </c>
      <c r="C7080">
        <f>IF(B7080&lt;$W$41,3,IF(B7080&lt;$W$41+$W$42,4,5))</f>
        <v>0</v>
      </c>
      <c r="D7080">
        <f>NORMSINV(RAND())</f>
        <v>0</v>
      </c>
      <c r="E7080">
        <f>$W$25*EXP(($W$26-$W$28-0.5*$W$27^2)*C7080+$W$27*SQRT(C7080)*D7080)</f>
        <v>0</v>
      </c>
      <c r="F7080">
        <f>$W$30*(1+$W$31)^C7080</f>
        <v>0</v>
      </c>
      <c r="G7080">
        <f>$W$32*(1+$W$33)^C7080</f>
        <v>0</v>
      </c>
      <c r="H7080">
        <f>$W$34*(1+$W$35)^C7080</f>
        <v>0</v>
      </c>
      <c r="I7080">
        <f>MIN(E7080,F7080)</f>
        <v>0</v>
      </c>
      <c r="J7080">
        <f>MIN(E7080-I7080,G7080)</f>
        <v>0</v>
      </c>
      <c r="K7080">
        <f>MIN(E7080-I7080-J7080,H7080)</f>
        <v>0</v>
      </c>
      <c r="L7080">
        <f>E7080-I7080-J7080-K7080</f>
        <v>0</v>
      </c>
      <c r="M7080">
        <f>IF((I7080+J7080+(1-$W$36)*L7080)/$W$39&gt;=$W$38,1,0)</f>
        <v>0</v>
      </c>
      <c r="N7080">
        <f>IF(M7080=1,$W$37,$W$36)*L7080</f>
        <v>0</v>
      </c>
      <c r="O7080">
        <f>EXP(-$W$26*C7080)*I7080</f>
        <v>0</v>
      </c>
      <c r="P7080">
        <f>EXP(-$W$26*C7080)*J7080</f>
        <v>0</v>
      </c>
      <c r="Q7080">
        <f>EXP(-$W$26*C7080)*K7080</f>
        <v>0</v>
      </c>
      <c r="R7080">
        <f>EXP(-$W$26*C7080)*(L7080-N7080)</f>
        <v>0</v>
      </c>
      <c r="S7080">
        <f>EXP(-$W$26*C7080)*N7080</f>
        <v>0</v>
      </c>
      <c r="T7080">
        <f>EXP(-$W$26*C7080)*E7080</f>
        <v>0</v>
      </c>
    </row>
    <row r="7081" spans="1:20">
      <c r="A7081">
        <v>7072</v>
      </c>
      <c r="B7081">
        <f>RAND()</f>
        <v>0</v>
      </c>
      <c r="C7081">
        <f>IF(B7081&lt;$W$41,3,IF(B7081&lt;$W$41+$W$42,4,5))</f>
        <v>0</v>
      </c>
      <c r="D7081">
        <f>NORMSINV(RAND())</f>
        <v>0</v>
      </c>
      <c r="E7081">
        <f>$W$25*EXP(($W$26-$W$28-0.5*$W$27^2)*C7081+$W$27*SQRT(C7081)*D7081)</f>
        <v>0</v>
      </c>
      <c r="F7081">
        <f>$W$30*(1+$W$31)^C7081</f>
        <v>0</v>
      </c>
      <c r="G7081">
        <f>$W$32*(1+$W$33)^C7081</f>
        <v>0</v>
      </c>
      <c r="H7081">
        <f>$W$34*(1+$W$35)^C7081</f>
        <v>0</v>
      </c>
      <c r="I7081">
        <f>MIN(E7081,F7081)</f>
        <v>0</v>
      </c>
      <c r="J7081">
        <f>MIN(E7081-I7081,G7081)</f>
        <v>0</v>
      </c>
      <c r="K7081">
        <f>MIN(E7081-I7081-J7081,H7081)</f>
        <v>0</v>
      </c>
      <c r="L7081">
        <f>E7081-I7081-J7081-K7081</f>
        <v>0</v>
      </c>
      <c r="M7081">
        <f>IF((I7081+J7081+(1-$W$36)*L7081)/$W$39&gt;=$W$38,1,0)</f>
        <v>0</v>
      </c>
      <c r="N7081">
        <f>IF(M7081=1,$W$37,$W$36)*L7081</f>
        <v>0</v>
      </c>
      <c r="O7081">
        <f>EXP(-$W$26*C7081)*I7081</f>
        <v>0</v>
      </c>
      <c r="P7081">
        <f>EXP(-$W$26*C7081)*J7081</f>
        <v>0</v>
      </c>
      <c r="Q7081">
        <f>EXP(-$W$26*C7081)*K7081</f>
        <v>0</v>
      </c>
      <c r="R7081">
        <f>EXP(-$W$26*C7081)*(L7081-N7081)</f>
        <v>0</v>
      </c>
      <c r="S7081">
        <f>EXP(-$W$26*C7081)*N7081</f>
        <v>0</v>
      </c>
      <c r="T7081">
        <f>EXP(-$W$26*C7081)*E7081</f>
        <v>0</v>
      </c>
    </row>
    <row r="7082" spans="1:20">
      <c r="A7082">
        <v>7073</v>
      </c>
      <c r="B7082">
        <f>RAND()</f>
        <v>0</v>
      </c>
      <c r="C7082">
        <f>IF(B7082&lt;$W$41,3,IF(B7082&lt;$W$41+$W$42,4,5))</f>
        <v>0</v>
      </c>
      <c r="D7082">
        <f>NORMSINV(RAND())</f>
        <v>0</v>
      </c>
      <c r="E7082">
        <f>$W$25*EXP(($W$26-$W$28-0.5*$W$27^2)*C7082+$W$27*SQRT(C7082)*D7082)</f>
        <v>0</v>
      </c>
      <c r="F7082">
        <f>$W$30*(1+$W$31)^C7082</f>
        <v>0</v>
      </c>
      <c r="G7082">
        <f>$W$32*(1+$W$33)^C7082</f>
        <v>0</v>
      </c>
      <c r="H7082">
        <f>$W$34*(1+$W$35)^C7082</f>
        <v>0</v>
      </c>
      <c r="I7082">
        <f>MIN(E7082,F7082)</f>
        <v>0</v>
      </c>
      <c r="J7082">
        <f>MIN(E7082-I7082,G7082)</f>
        <v>0</v>
      </c>
      <c r="K7082">
        <f>MIN(E7082-I7082-J7082,H7082)</f>
        <v>0</v>
      </c>
      <c r="L7082">
        <f>E7082-I7082-J7082-K7082</f>
        <v>0</v>
      </c>
      <c r="M7082">
        <f>IF((I7082+J7082+(1-$W$36)*L7082)/$W$39&gt;=$W$38,1,0)</f>
        <v>0</v>
      </c>
      <c r="N7082">
        <f>IF(M7082=1,$W$37,$W$36)*L7082</f>
        <v>0</v>
      </c>
      <c r="O7082">
        <f>EXP(-$W$26*C7082)*I7082</f>
        <v>0</v>
      </c>
      <c r="P7082">
        <f>EXP(-$W$26*C7082)*J7082</f>
        <v>0</v>
      </c>
      <c r="Q7082">
        <f>EXP(-$W$26*C7082)*K7082</f>
        <v>0</v>
      </c>
      <c r="R7082">
        <f>EXP(-$W$26*C7082)*(L7082-N7082)</f>
        <v>0</v>
      </c>
      <c r="S7082">
        <f>EXP(-$W$26*C7082)*N7082</f>
        <v>0</v>
      </c>
      <c r="T7082">
        <f>EXP(-$W$26*C7082)*E7082</f>
        <v>0</v>
      </c>
    </row>
    <row r="7083" spans="1:20">
      <c r="A7083">
        <v>7074</v>
      </c>
      <c r="B7083">
        <f>RAND()</f>
        <v>0</v>
      </c>
      <c r="C7083">
        <f>IF(B7083&lt;$W$41,3,IF(B7083&lt;$W$41+$W$42,4,5))</f>
        <v>0</v>
      </c>
      <c r="D7083">
        <f>NORMSINV(RAND())</f>
        <v>0</v>
      </c>
      <c r="E7083">
        <f>$W$25*EXP(($W$26-$W$28-0.5*$W$27^2)*C7083+$W$27*SQRT(C7083)*D7083)</f>
        <v>0</v>
      </c>
      <c r="F7083">
        <f>$W$30*(1+$W$31)^C7083</f>
        <v>0</v>
      </c>
      <c r="G7083">
        <f>$W$32*(1+$W$33)^C7083</f>
        <v>0</v>
      </c>
      <c r="H7083">
        <f>$W$34*(1+$W$35)^C7083</f>
        <v>0</v>
      </c>
      <c r="I7083">
        <f>MIN(E7083,F7083)</f>
        <v>0</v>
      </c>
      <c r="J7083">
        <f>MIN(E7083-I7083,G7083)</f>
        <v>0</v>
      </c>
      <c r="K7083">
        <f>MIN(E7083-I7083-J7083,H7083)</f>
        <v>0</v>
      </c>
      <c r="L7083">
        <f>E7083-I7083-J7083-K7083</f>
        <v>0</v>
      </c>
      <c r="M7083">
        <f>IF((I7083+J7083+(1-$W$36)*L7083)/$W$39&gt;=$W$38,1,0)</f>
        <v>0</v>
      </c>
      <c r="N7083">
        <f>IF(M7083=1,$W$37,$W$36)*L7083</f>
        <v>0</v>
      </c>
      <c r="O7083">
        <f>EXP(-$W$26*C7083)*I7083</f>
        <v>0</v>
      </c>
      <c r="P7083">
        <f>EXP(-$W$26*C7083)*J7083</f>
        <v>0</v>
      </c>
      <c r="Q7083">
        <f>EXP(-$W$26*C7083)*K7083</f>
        <v>0</v>
      </c>
      <c r="R7083">
        <f>EXP(-$W$26*C7083)*(L7083-N7083)</f>
        <v>0</v>
      </c>
      <c r="S7083">
        <f>EXP(-$W$26*C7083)*N7083</f>
        <v>0</v>
      </c>
      <c r="T7083">
        <f>EXP(-$W$26*C7083)*E7083</f>
        <v>0</v>
      </c>
    </row>
    <row r="7084" spans="1:20">
      <c r="A7084">
        <v>7075</v>
      </c>
      <c r="B7084">
        <f>RAND()</f>
        <v>0</v>
      </c>
      <c r="C7084">
        <f>IF(B7084&lt;$W$41,3,IF(B7084&lt;$W$41+$W$42,4,5))</f>
        <v>0</v>
      </c>
      <c r="D7084">
        <f>NORMSINV(RAND())</f>
        <v>0</v>
      </c>
      <c r="E7084">
        <f>$W$25*EXP(($W$26-$W$28-0.5*$W$27^2)*C7084+$W$27*SQRT(C7084)*D7084)</f>
        <v>0</v>
      </c>
      <c r="F7084">
        <f>$W$30*(1+$W$31)^C7084</f>
        <v>0</v>
      </c>
      <c r="G7084">
        <f>$W$32*(1+$W$33)^C7084</f>
        <v>0</v>
      </c>
      <c r="H7084">
        <f>$W$34*(1+$W$35)^C7084</f>
        <v>0</v>
      </c>
      <c r="I7084">
        <f>MIN(E7084,F7084)</f>
        <v>0</v>
      </c>
      <c r="J7084">
        <f>MIN(E7084-I7084,G7084)</f>
        <v>0</v>
      </c>
      <c r="K7084">
        <f>MIN(E7084-I7084-J7084,H7084)</f>
        <v>0</v>
      </c>
      <c r="L7084">
        <f>E7084-I7084-J7084-K7084</f>
        <v>0</v>
      </c>
      <c r="M7084">
        <f>IF((I7084+J7084+(1-$W$36)*L7084)/$W$39&gt;=$W$38,1,0)</f>
        <v>0</v>
      </c>
      <c r="N7084">
        <f>IF(M7084=1,$W$37,$W$36)*L7084</f>
        <v>0</v>
      </c>
      <c r="O7084">
        <f>EXP(-$W$26*C7084)*I7084</f>
        <v>0</v>
      </c>
      <c r="P7084">
        <f>EXP(-$W$26*C7084)*J7084</f>
        <v>0</v>
      </c>
      <c r="Q7084">
        <f>EXP(-$W$26*C7084)*K7084</f>
        <v>0</v>
      </c>
      <c r="R7084">
        <f>EXP(-$W$26*C7084)*(L7084-N7084)</f>
        <v>0</v>
      </c>
      <c r="S7084">
        <f>EXP(-$W$26*C7084)*N7084</f>
        <v>0</v>
      </c>
      <c r="T7084">
        <f>EXP(-$W$26*C7084)*E7084</f>
        <v>0</v>
      </c>
    </row>
    <row r="7085" spans="1:20">
      <c r="A7085">
        <v>7076</v>
      </c>
      <c r="B7085">
        <f>RAND()</f>
        <v>0</v>
      </c>
      <c r="C7085">
        <f>IF(B7085&lt;$W$41,3,IF(B7085&lt;$W$41+$W$42,4,5))</f>
        <v>0</v>
      </c>
      <c r="D7085">
        <f>NORMSINV(RAND())</f>
        <v>0</v>
      </c>
      <c r="E7085">
        <f>$W$25*EXP(($W$26-$W$28-0.5*$W$27^2)*C7085+$W$27*SQRT(C7085)*D7085)</f>
        <v>0</v>
      </c>
      <c r="F7085">
        <f>$W$30*(1+$W$31)^C7085</f>
        <v>0</v>
      </c>
      <c r="G7085">
        <f>$W$32*(1+$W$33)^C7085</f>
        <v>0</v>
      </c>
      <c r="H7085">
        <f>$W$34*(1+$W$35)^C7085</f>
        <v>0</v>
      </c>
      <c r="I7085">
        <f>MIN(E7085,F7085)</f>
        <v>0</v>
      </c>
      <c r="J7085">
        <f>MIN(E7085-I7085,G7085)</f>
        <v>0</v>
      </c>
      <c r="K7085">
        <f>MIN(E7085-I7085-J7085,H7085)</f>
        <v>0</v>
      </c>
      <c r="L7085">
        <f>E7085-I7085-J7085-K7085</f>
        <v>0</v>
      </c>
      <c r="M7085">
        <f>IF((I7085+J7085+(1-$W$36)*L7085)/$W$39&gt;=$W$38,1,0)</f>
        <v>0</v>
      </c>
      <c r="N7085">
        <f>IF(M7085=1,$W$37,$W$36)*L7085</f>
        <v>0</v>
      </c>
      <c r="O7085">
        <f>EXP(-$W$26*C7085)*I7085</f>
        <v>0</v>
      </c>
      <c r="P7085">
        <f>EXP(-$W$26*C7085)*J7085</f>
        <v>0</v>
      </c>
      <c r="Q7085">
        <f>EXP(-$W$26*C7085)*K7085</f>
        <v>0</v>
      </c>
      <c r="R7085">
        <f>EXP(-$W$26*C7085)*(L7085-N7085)</f>
        <v>0</v>
      </c>
      <c r="S7085">
        <f>EXP(-$W$26*C7085)*N7085</f>
        <v>0</v>
      </c>
      <c r="T7085">
        <f>EXP(-$W$26*C7085)*E7085</f>
        <v>0</v>
      </c>
    </row>
    <row r="7086" spans="1:20">
      <c r="A7086">
        <v>7077</v>
      </c>
      <c r="B7086">
        <f>RAND()</f>
        <v>0</v>
      </c>
      <c r="C7086">
        <f>IF(B7086&lt;$W$41,3,IF(B7086&lt;$W$41+$W$42,4,5))</f>
        <v>0</v>
      </c>
      <c r="D7086">
        <f>NORMSINV(RAND())</f>
        <v>0</v>
      </c>
      <c r="E7086">
        <f>$W$25*EXP(($W$26-$W$28-0.5*$W$27^2)*C7086+$W$27*SQRT(C7086)*D7086)</f>
        <v>0</v>
      </c>
      <c r="F7086">
        <f>$W$30*(1+$W$31)^C7086</f>
        <v>0</v>
      </c>
      <c r="G7086">
        <f>$W$32*(1+$W$33)^C7086</f>
        <v>0</v>
      </c>
      <c r="H7086">
        <f>$W$34*(1+$W$35)^C7086</f>
        <v>0</v>
      </c>
      <c r="I7086">
        <f>MIN(E7086,F7086)</f>
        <v>0</v>
      </c>
      <c r="J7086">
        <f>MIN(E7086-I7086,G7086)</f>
        <v>0</v>
      </c>
      <c r="K7086">
        <f>MIN(E7086-I7086-J7086,H7086)</f>
        <v>0</v>
      </c>
      <c r="L7086">
        <f>E7086-I7086-J7086-K7086</f>
        <v>0</v>
      </c>
      <c r="M7086">
        <f>IF((I7086+J7086+(1-$W$36)*L7086)/$W$39&gt;=$W$38,1,0)</f>
        <v>0</v>
      </c>
      <c r="N7086">
        <f>IF(M7086=1,$W$37,$W$36)*L7086</f>
        <v>0</v>
      </c>
      <c r="O7086">
        <f>EXP(-$W$26*C7086)*I7086</f>
        <v>0</v>
      </c>
      <c r="P7086">
        <f>EXP(-$W$26*C7086)*J7086</f>
        <v>0</v>
      </c>
      <c r="Q7086">
        <f>EXP(-$W$26*C7086)*K7086</f>
        <v>0</v>
      </c>
      <c r="R7086">
        <f>EXP(-$W$26*C7086)*(L7086-N7086)</f>
        <v>0</v>
      </c>
      <c r="S7086">
        <f>EXP(-$W$26*C7086)*N7086</f>
        <v>0</v>
      </c>
      <c r="T7086">
        <f>EXP(-$W$26*C7086)*E7086</f>
        <v>0</v>
      </c>
    </row>
    <row r="7087" spans="1:20">
      <c r="A7087">
        <v>7078</v>
      </c>
      <c r="B7087">
        <f>RAND()</f>
        <v>0</v>
      </c>
      <c r="C7087">
        <f>IF(B7087&lt;$W$41,3,IF(B7087&lt;$W$41+$W$42,4,5))</f>
        <v>0</v>
      </c>
      <c r="D7087">
        <f>NORMSINV(RAND())</f>
        <v>0</v>
      </c>
      <c r="E7087">
        <f>$W$25*EXP(($W$26-$W$28-0.5*$W$27^2)*C7087+$W$27*SQRT(C7087)*D7087)</f>
        <v>0</v>
      </c>
      <c r="F7087">
        <f>$W$30*(1+$W$31)^C7087</f>
        <v>0</v>
      </c>
      <c r="G7087">
        <f>$W$32*(1+$W$33)^C7087</f>
        <v>0</v>
      </c>
      <c r="H7087">
        <f>$W$34*(1+$W$35)^C7087</f>
        <v>0</v>
      </c>
      <c r="I7087">
        <f>MIN(E7087,F7087)</f>
        <v>0</v>
      </c>
      <c r="J7087">
        <f>MIN(E7087-I7087,G7087)</f>
        <v>0</v>
      </c>
      <c r="K7087">
        <f>MIN(E7087-I7087-J7087,H7087)</f>
        <v>0</v>
      </c>
      <c r="L7087">
        <f>E7087-I7087-J7087-K7087</f>
        <v>0</v>
      </c>
      <c r="M7087">
        <f>IF((I7087+J7087+(1-$W$36)*L7087)/$W$39&gt;=$W$38,1,0)</f>
        <v>0</v>
      </c>
      <c r="N7087">
        <f>IF(M7087=1,$W$37,$W$36)*L7087</f>
        <v>0</v>
      </c>
      <c r="O7087">
        <f>EXP(-$W$26*C7087)*I7087</f>
        <v>0</v>
      </c>
      <c r="P7087">
        <f>EXP(-$W$26*C7087)*J7087</f>
        <v>0</v>
      </c>
      <c r="Q7087">
        <f>EXP(-$W$26*C7087)*K7087</f>
        <v>0</v>
      </c>
      <c r="R7087">
        <f>EXP(-$W$26*C7087)*(L7087-N7087)</f>
        <v>0</v>
      </c>
      <c r="S7087">
        <f>EXP(-$W$26*C7087)*N7087</f>
        <v>0</v>
      </c>
      <c r="T7087">
        <f>EXP(-$W$26*C7087)*E7087</f>
        <v>0</v>
      </c>
    </row>
    <row r="7088" spans="1:20">
      <c r="A7088">
        <v>7079</v>
      </c>
      <c r="B7088">
        <f>RAND()</f>
        <v>0</v>
      </c>
      <c r="C7088">
        <f>IF(B7088&lt;$W$41,3,IF(B7088&lt;$W$41+$W$42,4,5))</f>
        <v>0</v>
      </c>
      <c r="D7088">
        <f>NORMSINV(RAND())</f>
        <v>0</v>
      </c>
      <c r="E7088">
        <f>$W$25*EXP(($W$26-$W$28-0.5*$W$27^2)*C7088+$W$27*SQRT(C7088)*D7088)</f>
        <v>0</v>
      </c>
      <c r="F7088">
        <f>$W$30*(1+$W$31)^C7088</f>
        <v>0</v>
      </c>
      <c r="G7088">
        <f>$W$32*(1+$W$33)^C7088</f>
        <v>0</v>
      </c>
      <c r="H7088">
        <f>$W$34*(1+$W$35)^C7088</f>
        <v>0</v>
      </c>
      <c r="I7088">
        <f>MIN(E7088,F7088)</f>
        <v>0</v>
      </c>
      <c r="J7088">
        <f>MIN(E7088-I7088,G7088)</f>
        <v>0</v>
      </c>
      <c r="K7088">
        <f>MIN(E7088-I7088-J7088,H7088)</f>
        <v>0</v>
      </c>
      <c r="L7088">
        <f>E7088-I7088-J7088-K7088</f>
        <v>0</v>
      </c>
      <c r="M7088">
        <f>IF((I7088+J7088+(1-$W$36)*L7088)/$W$39&gt;=$W$38,1,0)</f>
        <v>0</v>
      </c>
      <c r="N7088">
        <f>IF(M7088=1,$W$37,$W$36)*L7088</f>
        <v>0</v>
      </c>
      <c r="O7088">
        <f>EXP(-$W$26*C7088)*I7088</f>
        <v>0</v>
      </c>
      <c r="P7088">
        <f>EXP(-$W$26*C7088)*J7088</f>
        <v>0</v>
      </c>
      <c r="Q7088">
        <f>EXP(-$W$26*C7088)*K7088</f>
        <v>0</v>
      </c>
      <c r="R7088">
        <f>EXP(-$W$26*C7088)*(L7088-N7088)</f>
        <v>0</v>
      </c>
      <c r="S7088">
        <f>EXP(-$W$26*C7088)*N7088</f>
        <v>0</v>
      </c>
      <c r="T7088">
        <f>EXP(-$W$26*C7088)*E7088</f>
        <v>0</v>
      </c>
    </row>
    <row r="7089" spans="1:20">
      <c r="A7089">
        <v>7080</v>
      </c>
      <c r="B7089">
        <f>RAND()</f>
        <v>0</v>
      </c>
      <c r="C7089">
        <f>IF(B7089&lt;$W$41,3,IF(B7089&lt;$W$41+$W$42,4,5))</f>
        <v>0</v>
      </c>
      <c r="D7089">
        <f>NORMSINV(RAND())</f>
        <v>0</v>
      </c>
      <c r="E7089">
        <f>$W$25*EXP(($W$26-$W$28-0.5*$W$27^2)*C7089+$W$27*SQRT(C7089)*D7089)</f>
        <v>0</v>
      </c>
      <c r="F7089">
        <f>$W$30*(1+$W$31)^C7089</f>
        <v>0</v>
      </c>
      <c r="G7089">
        <f>$W$32*(1+$W$33)^C7089</f>
        <v>0</v>
      </c>
      <c r="H7089">
        <f>$W$34*(1+$W$35)^C7089</f>
        <v>0</v>
      </c>
      <c r="I7089">
        <f>MIN(E7089,F7089)</f>
        <v>0</v>
      </c>
      <c r="J7089">
        <f>MIN(E7089-I7089,G7089)</f>
        <v>0</v>
      </c>
      <c r="K7089">
        <f>MIN(E7089-I7089-J7089,H7089)</f>
        <v>0</v>
      </c>
      <c r="L7089">
        <f>E7089-I7089-J7089-K7089</f>
        <v>0</v>
      </c>
      <c r="M7089">
        <f>IF((I7089+J7089+(1-$W$36)*L7089)/$W$39&gt;=$W$38,1,0)</f>
        <v>0</v>
      </c>
      <c r="N7089">
        <f>IF(M7089=1,$W$37,$W$36)*L7089</f>
        <v>0</v>
      </c>
      <c r="O7089">
        <f>EXP(-$W$26*C7089)*I7089</f>
        <v>0</v>
      </c>
      <c r="P7089">
        <f>EXP(-$W$26*C7089)*J7089</f>
        <v>0</v>
      </c>
      <c r="Q7089">
        <f>EXP(-$W$26*C7089)*K7089</f>
        <v>0</v>
      </c>
      <c r="R7089">
        <f>EXP(-$W$26*C7089)*(L7089-N7089)</f>
        <v>0</v>
      </c>
      <c r="S7089">
        <f>EXP(-$W$26*C7089)*N7089</f>
        <v>0</v>
      </c>
      <c r="T7089">
        <f>EXP(-$W$26*C7089)*E7089</f>
        <v>0</v>
      </c>
    </row>
    <row r="7090" spans="1:20">
      <c r="A7090">
        <v>7081</v>
      </c>
      <c r="B7090">
        <f>RAND()</f>
        <v>0</v>
      </c>
      <c r="C7090">
        <f>IF(B7090&lt;$W$41,3,IF(B7090&lt;$W$41+$W$42,4,5))</f>
        <v>0</v>
      </c>
      <c r="D7090">
        <f>NORMSINV(RAND())</f>
        <v>0</v>
      </c>
      <c r="E7090">
        <f>$W$25*EXP(($W$26-$W$28-0.5*$W$27^2)*C7090+$W$27*SQRT(C7090)*D7090)</f>
        <v>0</v>
      </c>
      <c r="F7090">
        <f>$W$30*(1+$W$31)^C7090</f>
        <v>0</v>
      </c>
      <c r="G7090">
        <f>$W$32*(1+$W$33)^C7090</f>
        <v>0</v>
      </c>
      <c r="H7090">
        <f>$W$34*(1+$W$35)^C7090</f>
        <v>0</v>
      </c>
      <c r="I7090">
        <f>MIN(E7090,F7090)</f>
        <v>0</v>
      </c>
      <c r="J7090">
        <f>MIN(E7090-I7090,G7090)</f>
        <v>0</v>
      </c>
      <c r="K7090">
        <f>MIN(E7090-I7090-J7090,H7090)</f>
        <v>0</v>
      </c>
      <c r="L7090">
        <f>E7090-I7090-J7090-K7090</f>
        <v>0</v>
      </c>
      <c r="M7090">
        <f>IF((I7090+J7090+(1-$W$36)*L7090)/$W$39&gt;=$W$38,1,0)</f>
        <v>0</v>
      </c>
      <c r="N7090">
        <f>IF(M7090=1,$W$37,$W$36)*L7090</f>
        <v>0</v>
      </c>
      <c r="O7090">
        <f>EXP(-$W$26*C7090)*I7090</f>
        <v>0</v>
      </c>
      <c r="P7090">
        <f>EXP(-$W$26*C7090)*J7090</f>
        <v>0</v>
      </c>
      <c r="Q7090">
        <f>EXP(-$W$26*C7090)*K7090</f>
        <v>0</v>
      </c>
      <c r="R7090">
        <f>EXP(-$W$26*C7090)*(L7090-N7090)</f>
        <v>0</v>
      </c>
      <c r="S7090">
        <f>EXP(-$W$26*C7090)*N7090</f>
        <v>0</v>
      </c>
      <c r="T7090">
        <f>EXP(-$W$26*C7090)*E7090</f>
        <v>0</v>
      </c>
    </row>
    <row r="7091" spans="1:20">
      <c r="A7091">
        <v>7082</v>
      </c>
      <c r="B7091">
        <f>RAND()</f>
        <v>0</v>
      </c>
      <c r="C7091">
        <f>IF(B7091&lt;$W$41,3,IF(B7091&lt;$W$41+$W$42,4,5))</f>
        <v>0</v>
      </c>
      <c r="D7091">
        <f>NORMSINV(RAND())</f>
        <v>0</v>
      </c>
      <c r="E7091">
        <f>$W$25*EXP(($W$26-$W$28-0.5*$W$27^2)*C7091+$W$27*SQRT(C7091)*D7091)</f>
        <v>0</v>
      </c>
      <c r="F7091">
        <f>$W$30*(1+$W$31)^C7091</f>
        <v>0</v>
      </c>
      <c r="G7091">
        <f>$W$32*(1+$W$33)^C7091</f>
        <v>0</v>
      </c>
      <c r="H7091">
        <f>$W$34*(1+$W$35)^C7091</f>
        <v>0</v>
      </c>
      <c r="I7091">
        <f>MIN(E7091,F7091)</f>
        <v>0</v>
      </c>
      <c r="J7091">
        <f>MIN(E7091-I7091,G7091)</f>
        <v>0</v>
      </c>
      <c r="K7091">
        <f>MIN(E7091-I7091-J7091,H7091)</f>
        <v>0</v>
      </c>
      <c r="L7091">
        <f>E7091-I7091-J7091-K7091</f>
        <v>0</v>
      </c>
      <c r="M7091">
        <f>IF((I7091+J7091+(1-$W$36)*L7091)/$W$39&gt;=$W$38,1,0)</f>
        <v>0</v>
      </c>
      <c r="N7091">
        <f>IF(M7091=1,$W$37,$W$36)*L7091</f>
        <v>0</v>
      </c>
      <c r="O7091">
        <f>EXP(-$W$26*C7091)*I7091</f>
        <v>0</v>
      </c>
      <c r="P7091">
        <f>EXP(-$W$26*C7091)*J7091</f>
        <v>0</v>
      </c>
      <c r="Q7091">
        <f>EXP(-$W$26*C7091)*K7091</f>
        <v>0</v>
      </c>
      <c r="R7091">
        <f>EXP(-$W$26*C7091)*(L7091-N7091)</f>
        <v>0</v>
      </c>
      <c r="S7091">
        <f>EXP(-$W$26*C7091)*N7091</f>
        <v>0</v>
      </c>
      <c r="T7091">
        <f>EXP(-$W$26*C7091)*E7091</f>
        <v>0</v>
      </c>
    </row>
    <row r="7092" spans="1:20">
      <c r="A7092">
        <v>7083</v>
      </c>
      <c r="B7092">
        <f>RAND()</f>
        <v>0</v>
      </c>
      <c r="C7092">
        <f>IF(B7092&lt;$W$41,3,IF(B7092&lt;$W$41+$W$42,4,5))</f>
        <v>0</v>
      </c>
      <c r="D7092">
        <f>NORMSINV(RAND())</f>
        <v>0</v>
      </c>
      <c r="E7092">
        <f>$W$25*EXP(($W$26-$W$28-0.5*$W$27^2)*C7092+$W$27*SQRT(C7092)*D7092)</f>
        <v>0</v>
      </c>
      <c r="F7092">
        <f>$W$30*(1+$W$31)^C7092</f>
        <v>0</v>
      </c>
      <c r="G7092">
        <f>$W$32*(1+$W$33)^C7092</f>
        <v>0</v>
      </c>
      <c r="H7092">
        <f>$W$34*(1+$W$35)^C7092</f>
        <v>0</v>
      </c>
      <c r="I7092">
        <f>MIN(E7092,F7092)</f>
        <v>0</v>
      </c>
      <c r="J7092">
        <f>MIN(E7092-I7092,G7092)</f>
        <v>0</v>
      </c>
      <c r="K7092">
        <f>MIN(E7092-I7092-J7092,H7092)</f>
        <v>0</v>
      </c>
      <c r="L7092">
        <f>E7092-I7092-J7092-K7092</f>
        <v>0</v>
      </c>
      <c r="M7092">
        <f>IF((I7092+J7092+(1-$W$36)*L7092)/$W$39&gt;=$W$38,1,0)</f>
        <v>0</v>
      </c>
      <c r="N7092">
        <f>IF(M7092=1,$W$37,$W$36)*L7092</f>
        <v>0</v>
      </c>
      <c r="O7092">
        <f>EXP(-$W$26*C7092)*I7092</f>
        <v>0</v>
      </c>
      <c r="P7092">
        <f>EXP(-$W$26*C7092)*J7092</f>
        <v>0</v>
      </c>
      <c r="Q7092">
        <f>EXP(-$W$26*C7092)*K7092</f>
        <v>0</v>
      </c>
      <c r="R7092">
        <f>EXP(-$W$26*C7092)*(L7092-N7092)</f>
        <v>0</v>
      </c>
      <c r="S7092">
        <f>EXP(-$W$26*C7092)*N7092</f>
        <v>0</v>
      </c>
      <c r="T7092">
        <f>EXP(-$W$26*C7092)*E7092</f>
        <v>0</v>
      </c>
    </row>
    <row r="7093" spans="1:20">
      <c r="A7093">
        <v>7084</v>
      </c>
      <c r="B7093">
        <f>RAND()</f>
        <v>0</v>
      </c>
      <c r="C7093">
        <f>IF(B7093&lt;$W$41,3,IF(B7093&lt;$W$41+$W$42,4,5))</f>
        <v>0</v>
      </c>
      <c r="D7093">
        <f>NORMSINV(RAND())</f>
        <v>0</v>
      </c>
      <c r="E7093">
        <f>$W$25*EXP(($W$26-$W$28-0.5*$W$27^2)*C7093+$W$27*SQRT(C7093)*D7093)</f>
        <v>0</v>
      </c>
      <c r="F7093">
        <f>$W$30*(1+$W$31)^C7093</f>
        <v>0</v>
      </c>
      <c r="G7093">
        <f>$W$32*(1+$W$33)^C7093</f>
        <v>0</v>
      </c>
      <c r="H7093">
        <f>$W$34*(1+$W$35)^C7093</f>
        <v>0</v>
      </c>
      <c r="I7093">
        <f>MIN(E7093,F7093)</f>
        <v>0</v>
      </c>
      <c r="J7093">
        <f>MIN(E7093-I7093,G7093)</f>
        <v>0</v>
      </c>
      <c r="K7093">
        <f>MIN(E7093-I7093-J7093,H7093)</f>
        <v>0</v>
      </c>
      <c r="L7093">
        <f>E7093-I7093-J7093-K7093</f>
        <v>0</v>
      </c>
      <c r="M7093">
        <f>IF((I7093+J7093+(1-$W$36)*L7093)/$W$39&gt;=$W$38,1,0)</f>
        <v>0</v>
      </c>
      <c r="N7093">
        <f>IF(M7093=1,$W$37,$W$36)*L7093</f>
        <v>0</v>
      </c>
      <c r="O7093">
        <f>EXP(-$W$26*C7093)*I7093</f>
        <v>0</v>
      </c>
      <c r="P7093">
        <f>EXP(-$W$26*C7093)*J7093</f>
        <v>0</v>
      </c>
      <c r="Q7093">
        <f>EXP(-$W$26*C7093)*K7093</f>
        <v>0</v>
      </c>
      <c r="R7093">
        <f>EXP(-$W$26*C7093)*(L7093-N7093)</f>
        <v>0</v>
      </c>
      <c r="S7093">
        <f>EXP(-$W$26*C7093)*N7093</f>
        <v>0</v>
      </c>
      <c r="T7093">
        <f>EXP(-$W$26*C7093)*E7093</f>
        <v>0</v>
      </c>
    </row>
    <row r="7094" spans="1:20">
      <c r="A7094">
        <v>7085</v>
      </c>
      <c r="B7094">
        <f>RAND()</f>
        <v>0</v>
      </c>
      <c r="C7094">
        <f>IF(B7094&lt;$W$41,3,IF(B7094&lt;$W$41+$W$42,4,5))</f>
        <v>0</v>
      </c>
      <c r="D7094">
        <f>NORMSINV(RAND())</f>
        <v>0</v>
      </c>
      <c r="E7094">
        <f>$W$25*EXP(($W$26-$W$28-0.5*$W$27^2)*C7094+$W$27*SQRT(C7094)*D7094)</f>
        <v>0</v>
      </c>
      <c r="F7094">
        <f>$W$30*(1+$W$31)^C7094</f>
        <v>0</v>
      </c>
      <c r="G7094">
        <f>$W$32*(1+$W$33)^C7094</f>
        <v>0</v>
      </c>
      <c r="H7094">
        <f>$W$34*(1+$W$35)^C7094</f>
        <v>0</v>
      </c>
      <c r="I7094">
        <f>MIN(E7094,F7094)</f>
        <v>0</v>
      </c>
      <c r="J7094">
        <f>MIN(E7094-I7094,G7094)</f>
        <v>0</v>
      </c>
      <c r="K7094">
        <f>MIN(E7094-I7094-J7094,H7094)</f>
        <v>0</v>
      </c>
      <c r="L7094">
        <f>E7094-I7094-J7094-K7094</f>
        <v>0</v>
      </c>
      <c r="M7094">
        <f>IF((I7094+J7094+(1-$W$36)*L7094)/$W$39&gt;=$W$38,1,0)</f>
        <v>0</v>
      </c>
      <c r="N7094">
        <f>IF(M7094=1,$W$37,$W$36)*L7094</f>
        <v>0</v>
      </c>
      <c r="O7094">
        <f>EXP(-$W$26*C7094)*I7094</f>
        <v>0</v>
      </c>
      <c r="P7094">
        <f>EXP(-$W$26*C7094)*J7094</f>
        <v>0</v>
      </c>
      <c r="Q7094">
        <f>EXP(-$W$26*C7094)*K7094</f>
        <v>0</v>
      </c>
      <c r="R7094">
        <f>EXP(-$W$26*C7094)*(L7094-N7094)</f>
        <v>0</v>
      </c>
      <c r="S7094">
        <f>EXP(-$W$26*C7094)*N7094</f>
        <v>0</v>
      </c>
      <c r="T7094">
        <f>EXP(-$W$26*C7094)*E7094</f>
        <v>0</v>
      </c>
    </row>
    <row r="7095" spans="1:20">
      <c r="A7095">
        <v>7086</v>
      </c>
      <c r="B7095">
        <f>RAND()</f>
        <v>0</v>
      </c>
      <c r="C7095">
        <f>IF(B7095&lt;$W$41,3,IF(B7095&lt;$W$41+$W$42,4,5))</f>
        <v>0</v>
      </c>
      <c r="D7095">
        <f>NORMSINV(RAND())</f>
        <v>0</v>
      </c>
      <c r="E7095">
        <f>$W$25*EXP(($W$26-$W$28-0.5*$W$27^2)*C7095+$W$27*SQRT(C7095)*D7095)</f>
        <v>0</v>
      </c>
      <c r="F7095">
        <f>$W$30*(1+$W$31)^C7095</f>
        <v>0</v>
      </c>
      <c r="G7095">
        <f>$W$32*(1+$W$33)^C7095</f>
        <v>0</v>
      </c>
      <c r="H7095">
        <f>$W$34*(1+$W$35)^C7095</f>
        <v>0</v>
      </c>
      <c r="I7095">
        <f>MIN(E7095,F7095)</f>
        <v>0</v>
      </c>
      <c r="J7095">
        <f>MIN(E7095-I7095,G7095)</f>
        <v>0</v>
      </c>
      <c r="K7095">
        <f>MIN(E7095-I7095-J7095,H7095)</f>
        <v>0</v>
      </c>
      <c r="L7095">
        <f>E7095-I7095-J7095-K7095</f>
        <v>0</v>
      </c>
      <c r="M7095">
        <f>IF((I7095+J7095+(1-$W$36)*L7095)/$W$39&gt;=$W$38,1,0)</f>
        <v>0</v>
      </c>
      <c r="N7095">
        <f>IF(M7095=1,$W$37,$W$36)*L7095</f>
        <v>0</v>
      </c>
      <c r="O7095">
        <f>EXP(-$W$26*C7095)*I7095</f>
        <v>0</v>
      </c>
      <c r="P7095">
        <f>EXP(-$W$26*C7095)*J7095</f>
        <v>0</v>
      </c>
      <c r="Q7095">
        <f>EXP(-$W$26*C7095)*K7095</f>
        <v>0</v>
      </c>
      <c r="R7095">
        <f>EXP(-$W$26*C7095)*(L7095-N7095)</f>
        <v>0</v>
      </c>
      <c r="S7095">
        <f>EXP(-$W$26*C7095)*N7095</f>
        <v>0</v>
      </c>
      <c r="T7095">
        <f>EXP(-$W$26*C7095)*E7095</f>
        <v>0</v>
      </c>
    </row>
    <row r="7096" spans="1:20">
      <c r="A7096">
        <v>7087</v>
      </c>
      <c r="B7096">
        <f>RAND()</f>
        <v>0</v>
      </c>
      <c r="C7096">
        <f>IF(B7096&lt;$W$41,3,IF(B7096&lt;$W$41+$W$42,4,5))</f>
        <v>0</v>
      </c>
      <c r="D7096">
        <f>NORMSINV(RAND())</f>
        <v>0</v>
      </c>
      <c r="E7096">
        <f>$W$25*EXP(($W$26-$W$28-0.5*$W$27^2)*C7096+$W$27*SQRT(C7096)*D7096)</f>
        <v>0</v>
      </c>
      <c r="F7096">
        <f>$W$30*(1+$W$31)^C7096</f>
        <v>0</v>
      </c>
      <c r="G7096">
        <f>$W$32*(1+$W$33)^C7096</f>
        <v>0</v>
      </c>
      <c r="H7096">
        <f>$W$34*(1+$W$35)^C7096</f>
        <v>0</v>
      </c>
      <c r="I7096">
        <f>MIN(E7096,F7096)</f>
        <v>0</v>
      </c>
      <c r="J7096">
        <f>MIN(E7096-I7096,G7096)</f>
        <v>0</v>
      </c>
      <c r="K7096">
        <f>MIN(E7096-I7096-J7096,H7096)</f>
        <v>0</v>
      </c>
      <c r="L7096">
        <f>E7096-I7096-J7096-K7096</f>
        <v>0</v>
      </c>
      <c r="M7096">
        <f>IF((I7096+J7096+(1-$W$36)*L7096)/$W$39&gt;=$W$38,1,0)</f>
        <v>0</v>
      </c>
      <c r="N7096">
        <f>IF(M7096=1,$W$37,$W$36)*L7096</f>
        <v>0</v>
      </c>
      <c r="O7096">
        <f>EXP(-$W$26*C7096)*I7096</f>
        <v>0</v>
      </c>
      <c r="P7096">
        <f>EXP(-$W$26*C7096)*J7096</f>
        <v>0</v>
      </c>
      <c r="Q7096">
        <f>EXP(-$W$26*C7096)*K7096</f>
        <v>0</v>
      </c>
      <c r="R7096">
        <f>EXP(-$W$26*C7096)*(L7096-N7096)</f>
        <v>0</v>
      </c>
      <c r="S7096">
        <f>EXP(-$W$26*C7096)*N7096</f>
        <v>0</v>
      </c>
      <c r="T7096">
        <f>EXP(-$W$26*C7096)*E7096</f>
        <v>0</v>
      </c>
    </row>
    <row r="7097" spans="1:20">
      <c r="A7097">
        <v>7088</v>
      </c>
      <c r="B7097">
        <f>RAND()</f>
        <v>0</v>
      </c>
      <c r="C7097">
        <f>IF(B7097&lt;$W$41,3,IF(B7097&lt;$W$41+$W$42,4,5))</f>
        <v>0</v>
      </c>
      <c r="D7097">
        <f>NORMSINV(RAND())</f>
        <v>0</v>
      </c>
      <c r="E7097">
        <f>$W$25*EXP(($W$26-$W$28-0.5*$W$27^2)*C7097+$W$27*SQRT(C7097)*D7097)</f>
        <v>0</v>
      </c>
      <c r="F7097">
        <f>$W$30*(1+$W$31)^C7097</f>
        <v>0</v>
      </c>
      <c r="G7097">
        <f>$W$32*(1+$W$33)^C7097</f>
        <v>0</v>
      </c>
      <c r="H7097">
        <f>$W$34*(1+$W$35)^C7097</f>
        <v>0</v>
      </c>
      <c r="I7097">
        <f>MIN(E7097,F7097)</f>
        <v>0</v>
      </c>
      <c r="J7097">
        <f>MIN(E7097-I7097,G7097)</f>
        <v>0</v>
      </c>
      <c r="K7097">
        <f>MIN(E7097-I7097-J7097,H7097)</f>
        <v>0</v>
      </c>
      <c r="L7097">
        <f>E7097-I7097-J7097-K7097</f>
        <v>0</v>
      </c>
      <c r="M7097">
        <f>IF((I7097+J7097+(1-$W$36)*L7097)/$W$39&gt;=$W$38,1,0)</f>
        <v>0</v>
      </c>
      <c r="N7097">
        <f>IF(M7097=1,$W$37,$W$36)*L7097</f>
        <v>0</v>
      </c>
      <c r="O7097">
        <f>EXP(-$W$26*C7097)*I7097</f>
        <v>0</v>
      </c>
      <c r="P7097">
        <f>EXP(-$W$26*C7097)*J7097</f>
        <v>0</v>
      </c>
      <c r="Q7097">
        <f>EXP(-$W$26*C7097)*K7097</f>
        <v>0</v>
      </c>
      <c r="R7097">
        <f>EXP(-$W$26*C7097)*(L7097-N7097)</f>
        <v>0</v>
      </c>
      <c r="S7097">
        <f>EXP(-$W$26*C7097)*N7097</f>
        <v>0</v>
      </c>
      <c r="T7097">
        <f>EXP(-$W$26*C7097)*E7097</f>
        <v>0</v>
      </c>
    </row>
    <row r="7098" spans="1:20">
      <c r="A7098">
        <v>7089</v>
      </c>
      <c r="B7098">
        <f>RAND()</f>
        <v>0</v>
      </c>
      <c r="C7098">
        <f>IF(B7098&lt;$W$41,3,IF(B7098&lt;$W$41+$W$42,4,5))</f>
        <v>0</v>
      </c>
      <c r="D7098">
        <f>NORMSINV(RAND())</f>
        <v>0</v>
      </c>
      <c r="E7098">
        <f>$W$25*EXP(($W$26-$W$28-0.5*$W$27^2)*C7098+$W$27*SQRT(C7098)*D7098)</f>
        <v>0</v>
      </c>
      <c r="F7098">
        <f>$W$30*(1+$W$31)^C7098</f>
        <v>0</v>
      </c>
      <c r="G7098">
        <f>$W$32*(1+$W$33)^C7098</f>
        <v>0</v>
      </c>
      <c r="H7098">
        <f>$W$34*(1+$W$35)^C7098</f>
        <v>0</v>
      </c>
      <c r="I7098">
        <f>MIN(E7098,F7098)</f>
        <v>0</v>
      </c>
      <c r="J7098">
        <f>MIN(E7098-I7098,G7098)</f>
        <v>0</v>
      </c>
      <c r="K7098">
        <f>MIN(E7098-I7098-J7098,H7098)</f>
        <v>0</v>
      </c>
      <c r="L7098">
        <f>E7098-I7098-J7098-K7098</f>
        <v>0</v>
      </c>
      <c r="M7098">
        <f>IF((I7098+J7098+(1-$W$36)*L7098)/$W$39&gt;=$W$38,1,0)</f>
        <v>0</v>
      </c>
      <c r="N7098">
        <f>IF(M7098=1,$W$37,$W$36)*L7098</f>
        <v>0</v>
      </c>
      <c r="O7098">
        <f>EXP(-$W$26*C7098)*I7098</f>
        <v>0</v>
      </c>
      <c r="P7098">
        <f>EXP(-$W$26*C7098)*J7098</f>
        <v>0</v>
      </c>
      <c r="Q7098">
        <f>EXP(-$W$26*C7098)*K7098</f>
        <v>0</v>
      </c>
      <c r="R7098">
        <f>EXP(-$W$26*C7098)*(L7098-N7098)</f>
        <v>0</v>
      </c>
      <c r="S7098">
        <f>EXP(-$W$26*C7098)*N7098</f>
        <v>0</v>
      </c>
      <c r="T7098">
        <f>EXP(-$W$26*C7098)*E7098</f>
        <v>0</v>
      </c>
    </row>
    <row r="7099" spans="1:20">
      <c r="A7099">
        <v>7090</v>
      </c>
      <c r="B7099">
        <f>RAND()</f>
        <v>0</v>
      </c>
      <c r="C7099">
        <f>IF(B7099&lt;$W$41,3,IF(B7099&lt;$W$41+$W$42,4,5))</f>
        <v>0</v>
      </c>
      <c r="D7099">
        <f>NORMSINV(RAND())</f>
        <v>0</v>
      </c>
      <c r="E7099">
        <f>$W$25*EXP(($W$26-$W$28-0.5*$W$27^2)*C7099+$W$27*SQRT(C7099)*D7099)</f>
        <v>0</v>
      </c>
      <c r="F7099">
        <f>$W$30*(1+$W$31)^C7099</f>
        <v>0</v>
      </c>
      <c r="G7099">
        <f>$W$32*(1+$W$33)^C7099</f>
        <v>0</v>
      </c>
      <c r="H7099">
        <f>$W$34*(1+$W$35)^C7099</f>
        <v>0</v>
      </c>
      <c r="I7099">
        <f>MIN(E7099,F7099)</f>
        <v>0</v>
      </c>
      <c r="J7099">
        <f>MIN(E7099-I7099,G7099)</f>
        <v>0</v>
      </c>
      <c r="K7099">
        <f>MIN(E7099-I7099-J7099,H7099)</f>
        <v>0</v>
      </c>
      <c r="L7099">
        <f>E7099-I7099-J7099-K7099</f>
        <v>0</v>
      </c>
      <c r="M7099">
        <f>IF((I7099+J7099+(1-$W$36)*L7099)/$W$39&gt;=$W$38,1,0)</f>
        <v>0</v>
      </c>
      <c r="N7099">
        <f>IF(M7099=1,$W$37,$W$36)*L7099</f>
        <v>0</v>
      </c>
      <c r="O7099">
        <f>EXP(-$W$26*C7099)*I7099</f>
        <v>0</v>
      </c>
      <c r="P7099">
        <f>EXP(-$W$26*C7099)*J7099</f>
        <v>0</v>
      </c>
      <c r="Q7099">
        <f>EXP(-$W$26*C7099)*K7099</f>
        <v>0</v>
      </c>
      <c r="R7099">
        <f>EXP(-$W$26*C7099)*(L7099-N7099)</f>
        <v>0</v>
      </c>
      <c r="S7099">
        <f>EXP(-$W$26*C7099)*N7099</f>
        <v>0</v>
      </c>
      <c r="T7099">
        <f>EXP(-$W$26*C7099)*E7099</f>
        <v>0</v>
      </c>
    </row>
    <row r="7100" spans="1:20">
      <c r="A7100">
        <v>7091</v>
      </c>
      <c r="B7100">
        <f>RAND()</f>
        <v>0</v>
      </c>
      <c r="C7100">
        <f>IF(B7100&lt;$W$41,3,IF(B7100&lt;$W$41+$W$42,4,5))</f>
        <v>0</v>
      </c>
      <c r="D7100">
        <f>NORMSINV(RAND())</f>
        <v>0</v>
      </c>
      <c r="E7100">
        <f>$W$25*EXP(($W$26-$W$28-0.5*$W$27^2)*C7100+$W$27*SQRT(C7100)*D7100)</f>
        <v>0</v>
      </c>
      <c r="F7100">
        <f>$W$30*(1+$W$31)^C7100</f>
        <v>0</v>
      </c>
      <c r="G7100">
        <f>$W$32*(1+$W$33)^C7100</f>
        <v>0</v>
      </c>
      <c r="H7100">
        <f>$W$34*(1+$W$35)^C7100</f>
        <v>0</v>
      </c>
      <c r="I7100">
        <f>MIN(E7100,F7100)</f>
        <v>0</v>
      </c>
      <c r="J7100">
        <f>MIN(E7100-I7100,G7100)</f>
        <v>0</v>
      </c>
      <c r="K7100">
        <f>MIN(E7100-I7100-J7100,H7100)</f>
        <v>0</v>
      </c>
      <c r="L7100">
        <f>E7100-I7100-J7100-K7100</f>
        <v>0</v>
      </c>
      <c r="M7100">
        <f>IF((I7100+J7100+(1-$W$36)*L7100)/$W$39&gt;=$W$38,1,0)</f>
        <v>0</v>
      </c>
      <c r="N7100">
        <f>IF(M7100=1,$W$37,$W$36)*L7100</f>
        <v>0</v>
      </c>
      <c r="O7100">
        <f>EXP(-$W$26*C7100)*I7100</f>
        <v>0</v>
      </c>
      <c r="P7100">
        <f>EXP(-$W$26*C7100)*J7100</f>
        <v>0</v>
      </c>
      <c r="Q7100">
        <f>EXP(-$W$26*C7100)*K7100</f>
        <v>0</v>
      </c>
      <c r="R7100">
        <f>EXP(-$W$26*C7100)*(L7100-N7100)</f>
        <v>0</v>
      </c>
      <c r="S7100">
        <f>EXP(-$W$26*C7100)*N7100</f>
        <v>0</v>
      </c>
      <c r="T7100">
        <f>EXP(-$W$26*C7100)*E7100</f>
        <v>0</v>
      </c>
    </row>
    <row r="7101" spans="1:20">
      <c r="A7101">
        <v>7092</v>
      </c>
      <c r="B7101">
        <f>RAND()</f>
        <v>0</v>
      </c>
      <c r="C7101">
        <f>IF(B7101&lt;$W$41,3,IF(B7101&lt;$W$41+$W$42,4,5))</f>
        <v>0</v>
      </c>
      <c r="D7101">
        <f>NORMSINV(RAND())</f>
        <v>0</v>
      </c>
      <c r="E7101">
        <f>$W$25*EXP(($W$26-$W$28-0.5*$W$27^2)*C7101+$W$27*SQRT(C7101)*D7101)</f>
        <v>0</v>
      </c>
      <c r="F7101">
        <f>$W$30*(1+$W$31)^C7101</f>
        <v>0</v>
      </c>
      <c r="G7101">
        <f>$W$32*(1+$W$33)^C7101</f>
        <v>0</v>
      </c>
      <c r="H7101">
        <f>$W$34*(1+$W$35)^C7101</f>
        <v>0</v>
      </c>
      <c r="I7101">
        <f>MIN(E7101,F7101)</f>
        <v>0</v>
      </c>
      <c r="J7101">
        <f>MIN(E7101-I7101,G7101)</f>
        <v>0</v>
      </c>
      <c r="K7101">
        <f>MIN(E7101-I7101-J7101,H7101)</f>
        <v>0</v>
      </c>
      <c r="L7101">
        <f>E7101-I7101-J7101-K7101</f>
        <v>0</v>
      </c>
      <c r="M7101">
        <f>IF((I7101+J7101+(1-$W$36)*L7101)/$W$39&gt;=$W$38,1,0)</f>
        <v>0</v>
      </c>
      <c r="N7101">
        <f>IF(M7101=1,$W$37,$W$36)*L7101</f>
        <v>0</v>
      </c>
      <c r="O7101">
        <f>EXP(-$W$26*C7101)*I7101</f>
        <v>0</v>
      </c>
      <c r="P7101">
        <f>EXP(-$W$26*C7101)*J7101</f>
        <v>0</v>
      </c>
      <c r="Q7101">
        <f>EXP(-$W$26*C7101)*K7101</f>
        <v>0</v>
      </c>
      <c r="R7101">
        <f>EXP(-$W$26*C7101)*(L7101-N7101)</f>
        <v>0</v>
      </c>
      <c r="S7101">
        <f>EXP(-$W$26*C7101)*N7101</f>
        <v>0</v>
      </c>
      <c r="T7101">
        <f>EXP(-$W$26*C7101)*E7101</f>
        <v>0</v>
      </c>
    </row>
    <row r="7102" spans="1:20">
      <c r="A7102">
        <v>7093</v>
      </c>
      <c r="B7102">
        <f>RAND()</f>
        <v>0</v>
      </c>
      <c r="C7102">
        <f>IF(B7102&lt;$W$41,3,IF(B7102&lt;$W$41+$W$42,4,5))</f>
        <v>0</v>
      </c>
      <c r="D7102">
        <f>NORMSINV(RAND())</f>
        <v>0</v>
      </c>
      <c r="E7102">
        <f>$W$25*EXP(($W$26-$W$28-0.5*$W$27^2)*C7102+$W$27*SQRT(C7102)*D7102)</f>
        <v>0</v>
      </c>
      <c r="F7102">
        <f>$W$30*(1+$W$31)^C7102</f>
        <v>0</v>
      </c>
      <c r="G7102">
        <f>$W$32*(1+$W$33)^C7102</f>
        <v>0</v>
      </c>
      <c r="H7102">
        <f>$W$34*(1+$W$35)^C7102</f>
        <v>0</v>
      </c>
      <c r="I7102">
        <f>MIN(E7102,F7102)</f>
        <v>0</v>
      </c>
      <c r="J7102">
        <f>MIN(E7102-I7102,G7102)</f>
        <v>0</v>
      </c>
      <c r="K7102">
        <f>MIN(E7102-I7102-J7102,H7102)</f>
        <v>0</v>
      </c>
      <c r="L7102">
        <f>E7102-I7102-J7102-K7102</f>
        <v>0</v>
      </c>
      <c r="M7102">
        <f>IF((I7102+J7102+(1-$W$36)*L7102)/$W$39&gt;=$W$38,1,0)</f>
        <v>0</v>
      </c>
      <c r="N7102">
        <f>IF(M7102=1,$W$37,$W$36)*L7102</f>
        <v>0</v>
      </c>
      <c r="O7102">
        <f>EXP(-$W$26*C7102)*I7102</f>
        <v>0</v>
      </c>
      <c r="P7102">
        <f>EXP(-$W$26*C7102)*J7102</f>
        <v>0</v>
      </c>
      <c r="Q7102">
        <f>EXP(-$W$26*C7102)*K7102</f>
        <v>0</v>
      </c>
      <c r="R7102">
        <f>EXP(-$W$26*C7102)*(L7102-N7102)</f>
        <v>0</v>
      </c>
      <c r="S7102">
        <f>EXP(-$W$26*C7102)*N7102</f>
        <v>0</v>
      </c>
      <c r="T7102">
        <f>EXP(-$W$26*C7102)*E7102</f>
        <v>0</v>
      </c>
    </row>
    <row r="7103" spans="1:20">
      <c r="A7103">
        <v>7094</v>
      </c>
      <c r="B7103">
        <f>RAND()</f>
        <v>0</v>
      </c>
      <c r="C7103">
        <f>IF(B7103&lt;$W$41,3,IF(B7103&lt;$W$41+$W$42,4,5))</f>
        <v>0</v>
      </c>
      <c r="D7103">
        <f>NORMSINV(RAND())</f>
        <v>0</v>
      </c>
      <c r="E7103">
        <f>$W$25*EXP(($W$26-$W$28-0.5*$W$27^2)*C7103+$W$27*SQRT(C7103)*D7103)</f>
        <v>0</v>
      </c>
      <c r="F7103">
        <f>$W$30*(1+$W$31)^C7103</f>
        <v>0</v>
      </c>
      <c r="G7103">
        <f>$W$32*(1+$W$33)^C7103</f>
        <v>0</v>
      </c>
      <c r="H7103">
        <f>$W$34*(1+$W$35)^C7103</f>
        <v>0</v>
      </c>
      <c r="I7103">
        <f>MIN(E7103,F7103)</f>
        <v>0</v>
      </c>
      <c r="J7103">
        <f>MIN(E7103-I7103,G7103)</f>
        <v>0</v>
      </c>
      <c r="K7103">
        <f>MIN(E7103-I7103-J7103,H7103)</f>
        <v>0</v>
      </c>
      <c r="L7103">
        <f>E7103-I7103-J7103-K7103</f>
        <v>0</v>
      </c>
      <c r="M7103">
        <f>IF((I7103+J7103+(1-$W$36)*L7103)/$W$39&gt;=$W$38,1,0)</f>
        <v>0</v>
      </c>
      <c r="N7103">
        <f>IF(M7103=1,$W$37,$W$36)*L7103</f>
        <v>0</v>
      </c>
      <c r="O7103">
        <f>EXP(-$W$26*C7103)*I7103</f>
        <v>0</v>
      </c>
      <c r="P7103">
        <f>EXP(-$W$26*C7103)*J7103</f>
        <v>0</v>
      </c>
      <c r="Q7103">
        <f>EXP(-$W$26*C7103)*K7103</f>
        <v>0</v>
      </c>
      <c r="R7103">
        <f>EXP(-$W$26*C7103)*(L7103-N7103)</f>
        <v>0</v>
      </c>
      <c r="S7103">
        <f>EXP(-$W$26*C7103)*N7103</f>
        <v>0</v>
      </c>
      <c r="T7103">
        <f>EXP(-$W$26*C7103)*E7103</f>
        <v>0</v>
      </c>
    </row>
    <row r="7104" spans="1:20">
      <c r="A7104">
        <v>7095</v>
      </c>
      <c r="B7104">
        <f>RAND()</f>
        <v>0</v>
      </c>
      <c r="C7104">
        <f>IF(B7104&lt;$W$41,3,IF(B7104&lt;$W$41+$W$42,4,5))</f>
        <v>0</v>
      </c>
      <c r="D7104">
        <f>NORMSINV(RAND())</f>
        <v>0</v>
      </c>
      <c r="E7104">
        <f>$W$25*EXP(($W$26-$W$28-0.5*$W$27^2)*C7104+$W$27*SQRT(C7104)*D7104)</f>
        <v>0</v>
      </c>
      <c r="F7104">
        <f>$W$30*(1+$W$31)^C7104</f>
        <v>0</v>
      </c>
      <c r="G7104">
        <f>$W$32*(1+$W$33)^C7104</f>
        <v>0</v>
      </c>
      <c r="H7104">
        <f>$W$34*(1+$W$35)^C7104</f>
        <v>0</v>
      </c>
      <c r="I7104">
        <f>MIN(E7104,F7104)</f>
        <v>0</v>
      </c>
      <c r="J7104">
        <f>MIN(E7104-I7104,G7104)</f>
        <v>0</v>
      </c>
      <c r="K7104">
        <f>MIN(E7104-I7104-J7104,H7104)</f>
        <v>0</v>
      </c>
      <c r="L7104">
        <f>E7104-I7104-J7104-K7104</f>
        <v>0</v>
      </c>
      <c r="M7104">
        <f>IF((I7104+J7104+(1-$W$36)*L7104)/$W$39&gt;=$W$38,1,0)</f>
        <v>0</v>
      </c>
      <c r="N7104">
        <f>IF(M7104=1,$W$37,$W$36)*L7104</f>
        <v>0</v>
      </c>
      <c r="O7104">
        <f>EXP(-$W$26*C7104)*I7104</f>
        <v>0</v>
      </c>
      <c r="P7104">
        <f>EXP(-$W$26*C7104)*J7104</f>
        <v>0</v>
      </c>
      <c r="Q7104">
        <f>EXP(-$W$26*C7104)*K7104</f>
        <v>0</v>
      </c>
      <c r="R7104">
        <f>EXP(-$W$26*C7104)*(L7104-N7104)</f>
        <v>0</v>
      </c>
      <c r="S7104">
        <f>EXP(-$W$26*C7104)*N7104</f>
        <v>0</v>
      </c>
      <c r="T7104">
        <f>EXP(-$W$26*C7104)*E7104</f>
        <v>0</v>
      </c>
    </row>
    <row r="7105" spans="1:20">
      <c r="A7105">
        <v>7096</v>
      </c>
      <c r="B7105">
        <f>RAND()</f>
        <v>0</v>
      </c>
      <c r="C7105">
        <f>IF(B7105&lt;$W$41,3,IF(B7105&lt;$W$41+$W$42,4,5))</f>
        <v>0</v>
      </c>
      <c r="D7105">
        <f>NORMSINV(RAND())</f>
        <v>0</v>
      </c>
      <c r="E7105">
        <f>$W$25*EXP(($W$26-$W$28-0.5*$W$27^2)*C7105+$W$27*SQRT(C7105)*D7105)</f>
        <v>0</v>
      </c>
      <c r="F7105">
        <f>$W$30*(1+$W$31)^C7105</f>
        <v>0</v>
      </c>
      <c r="G7105">
        <f>$W$32*(1+$W$33)^C7105</f>
        <v>0</v>
      </c>
      <c r="H7105">
        <f>$W$34*(1+$W$35)^C7105</f>
        <v>0</v>
      </c>
      <c r="I7105">
        <f>MIN(E7105,F7105)</f>
        <v>0</v>
      </c>
      <c r="J7105">
        <f>MIN(E7105-I7105,G7105)</f>
        <v>0</v>
      </c>
      <c r="K7105">
        <f>MIN(E7105-I7105-J7105,H7105)</f>
        <v>0</v>
      </c>
      <c r="L7105">
        <f>E7105-I7105-J7105-K7105</f>
        <v>0</v>
      </c>
      <c r="M7105">
        <f>IF((I7105+J7105+(1-$W$36)*L7105)/$W$39&gt;=$W$38,1,0)</f>
        <v>0</v>
      </c>
      <c r="N7105">
        <f>IF(M7105=1,$W$37,$W$36)*L7105</f>
        <v>0</v>
      </c>
      <c r="O7105">
        <f>EXP(-$W$26*C7105)*I7105</f>
        <v>0</v>
      </c>
      <c r="P7105">
        <f>EXP(-$W$26*C7105)*J7105</f>
        <v>0</v>
      </c>
      <c r="Q7105">
        <f>EXP(-$W$26*C7105)*K7105</f>
        <v>0</v>
      </c>
      <c r="R7105">
        <f>EXP(-$W$26*C7105)*(L7105-N7105)</f>
        <v>0</v>
      </c>
      <c r="S7105">
        <f>EXP(-$W$26*C7105)*N7105</f>
        <v>0</v>
      </c>
      <c r="T7105">
        <f>EXP(-$W$26*C7105)*E7105</f>
        <v>0</v>
      </c>
    </row>
    <row r="7106" spans="1:20">
      <c r="A7106">
        <v>7097</v>
      </c>
      <c r="B7106">
        <f>RAND()</f>
        <v>0</v>
      </c>
      <c r="C7106">
        <f>IF(B7106&lt;$W$41,3,IF(B7106&lt;$W$41+$W$42,4,5))</f>
        <v>0</v>
      </c>
      <c r="D7106">
        <f>NORMSINV(RAND())</f>
        <v>0</v>
      </c>
      <c r="E7106">
        <f>$W$25*EXP(($W$26-$W$28-0.5*$W$27^2)*C7106+$W$27*SQRT(C7106)*D7106)</f>
        <v>0</v>
      </c>
      <c r="F7106">
        <f>$W$30*(1+$W$31)^C7106</f>
        <v>0</v>
      </c>
      <c r="G7106">
        <f>$W$32*(1+$W$33)^C7106</f>
        <v>0</v>
      </c>
      <c r="H7106">
        <f>$W$34*(1+$W$35)^C7106</f>
        <v>0</v>
      </c>
      <c r="I7106">
        <f>MIN(E7106,F7106)</f>
        <v>0</v>
      </c>
      <c r="J7106">
        <f>MIN(E7106-I7106,G7106)</f>
        <v>0</v>
      </c>
      <c r="K7106">
        <f>MIN(E7106-I7106-J7106,H7106)</f>
        <v>0</v>
      </c>
      <c r="L7106">
        <f>E7106-I7106-J7106-K7106</f>
        <v>0</v>
      </c>
      <c r="M7106">
        <f>IF((I7106+J7106+(1-$W$36)*L7106)/$W$39&gt;=$W$38,1,0)</f>
        <v>0</v>
      </c>
      <c r="N7106">
        <f>IF(M7106=1,$W$37,$W$36)*L7106</f>
        <v>0</v>
      </c>
      <c r="O7106">
        <f>EXP(-$W$26*C7106)*I7106</f>
        <v>0</v>
      </c>
      <c r="P7106">
        <f>EXP(-$W$26*C7106)*J7106</f>
        <v>0</v>
      </c>
      <c r="Q7106">
        <f>EXP(-$W$26*C7106)*K7106</f>
        <v>0</v>
      </c>
      <c r="R7106">
        <f>EXP(-$W$26*C7106)*(L7106-N7106)</f>
        <v>0</v>
      </c>
      <c r="S7106">
        <f>EXP(-$W$26*C7106)*N7106</f>
        <v>0</v>
      </c>
      <c r="T7106">
        <f>EXP(-$W$26*C7106)*E7106</f>
        <v>0</v>
      </c>
    </row>
    <row r="7107" spans="1:20">
      <c r="A7107">
        <v>7098</v>
      </c>
      <c r="B7107">
        <f>RAND()</f>
        <v>0</v>
      </c>
      <c r="C7107">
        <f>IF(B7107&lt;$W$41,3,IF(B7107&lt;$W$41+$W$42,4,5))</f>
        <v>0</v>
      </c>
      <c r="D7107">
        <f>NORMSINV(RAND())</f>
        <v>0</v>
      </c>
      <c r="E7107">
        <f>$W$25*EXP(($W$26-$W$28-0.5*$W$27^2)*C7107+$W$27*SQRT(C7107)*D7107)</f>
        <v>0</v>
      </c>
      <c r="F7107">
        <f>$W$30*(1+$W$31)^C7107</f>
        <v>0</v>
      </c>
      <c r="G7107">
        <f>$W$32*(1+$W$33)^C7107</f>
        <v>0</v>
      </c>
      <c r="H7107">
        <f>$W$34*(1+$W$35)^C7107</f>
        <v>0</v>
      </c>
      <c r="I7107">
        <f>MIN(E7107,F7107)</f>
        <v>0</v>
      </c>
      <c r="J7107">
        <f>MIN(E7107-I7107,G7107)</f>
        <v>0</v>
      </c>
      <c r="K7107">
        <f>MIN(E7107-I7107-J7107,H7107)</f>
        <v>0</v>
      </c>
      <c r="L7107">
        <f>E7107-I7107-J7107-K7107</f>
        <v>0</v>
      </c>
      <c r="M7107">
        <f>IF((I7107+J7107+(1-$W$36)*L7107)/$W$39&gt;=$W$38,1,0)</f>
        <v>0</v>
      </c>
      <c r="N7107">
        <f>IF(M7107=1,$W$37,$W$36)*L7107</f>
        <v>0</v>
      </c>
      <c r="O7107">
        <f>EXP(-$W$26*C7107)*I7107</f>
        <v>0</v>
      </c>
      <c r="P7107">
        <f>EXP(-$W$26*C7107)*J7107</f>
        <v>0</v>
      </c>
      <c r="Q7107">
        <f>EXP(-$W$26*C7107)*K7107</f>
        <v>0</v>
      </c>
      <c r="R7107">
        <f>EXP(-$W$26*C7107)*(L7107-N7107)</f>
        <v>0</v>
      </c>
      <c r="S7107">
        <f>EXP(-$W$26*C7107)*N7107</f>
        <v>0</v>
      </c>
      <c r="T7107">
        <f>EXP(-$W$26*C7107)*E7107</f>
        <v>0</v>
      </c>
    </row>
    <row r="7108" spans="1:20">
      <c r="A7108">
        <v>7099</v>
      </c>
      <c r="B7108">
        <f>RAND()</f>
        <v>0</v>
      </c>
      <c r="C7108">
        <f>IF(B7108&lt;$W$41,3,IF(B7108&lt;$W$41+$W$42,4,5))</f>
        <v>0</v>
      </c>
      <c r="D7108">
        <f>NORMSINV(RAND())</f>
        <v>0</v>
      </c>
      <c r="E7108">
        <f>$W$25*EXP(($W$26-$W$28-0.5*$W$27^2)*C7108+$W$27*SQRT(C7108)*D7108)</f>
        <v>0</v>
      </c>
      <c r="F7108">
        <f>$W$30*(1+$W$31)^C7108</f>
        <v>0</v>
      </c>
      <c r="G7108">
        <f>$W$32*(1+$W$33)^C7108</f>
        <v>0</v>
      </c>
      <c r="H7108">
        <f>$W$34*(1+$W$35)^C7108</f>
        <v>0</v>
      </c>
      <c r="I7108">
        <f>MIN(E7108,F7108)</f>
        <v>0</v>
      </c>
      <c r="J7108">
        <f>MIN(E7108-I7108,G7108)</f>
        <v>0</v>
      </c>
      <c r="K7108">
        <f>MIN(E7108-I7108-J7108,H7108)</f>
        <v>0</v>
      </c>
      <c r="L7108">
        <f>E7108-I7108-J7108-K7108</f>
        <v>0</v>
      </c>
      <c r="M7108">
        <f>IF((I7108+J7108+(1-$W$36)*L7108)/$W$39&gt;=$W$38,1,0)</f>
        <v>0</v>
      </c>
      <c r="N7108">
        <f>IF(M7108=1,$W$37,$W$36)*L7108</f>
        <v>0</v>
      </c>
      <c r="O7108">
        <f>EXP(-$W$26*C7108)*I7108</f>
        <v>0</v>
      </c>
      <c r="P7108">
        <f>EXP(-$W$26*C7108)*J7108</f>
        <v>0</v>
      </c>
      <c r="Q7108">
        <f>EXP(-$W$26*C7108)*K7108</f>
        <v>0</v>
      </c>
      <c r="R7108">
        <f>EXP(-$W$26*C7108)*(L7108-N7108)</f>
        <v>0</v>
      </c>
      <c r="S7108">
        <f>EXP(-$W$26*C7108)*N7108</f>
        <v>0</v>
      </c>
      <c r="T7108">
        <f>EXP(-$W$26*C7108)*E7108</f>
        <v>0</v>
      </c>
    </row>
    <row r="7109" spans="1:20">
      <c r="A7109">
        <v>7100</v>
      </c>
      <c r="B7109">
        <f>RAND()</f>
        <v>0</v>
      </c>
      <c r="C7109">
        <f>IF(B7109&lt;$W$41,3,IF(B7109&lt;$W$41+$W$42,4,5))</f>
        <v>0</v>
      </c>
      <c r="D7109">
        <f>NORMSINV(RAND())</f>
        <v>0</v>
      </c>
      <c r="E7109">
        <f>$W$25*EXP(($W$26-$W$28-0.5*$W$27^2)*C7109+$W$27*SQRT(C7109)*D7109)</f>
        <v>0</v>
      </c>
      <c r="F7109">
        <f>$W$30*(1+$W$31)^C7109</f>
        <v>0</v>
      </c>
      <c r="G7109">
        <f>$W$32*(1+$W$33)^C7109</f>
        <v>0</v>
      </c>
      <c r="H7109">
        <f>$W$34*(1+$W$35)^C7109</f>
        <v>0</v>
      </c>
      <c r="I7109">
        <f>MIN(E7109,F7109)</f>
        <v>0</v>
      </c>
      <c r="J7109">
        <f>MIN(E7109-I7109,G7109)</f>
        <v>0</v>
      </c>
      <c r="K7109">
        <f>MIN(E7109-I7109-J7109,H7109)</f>
        <v>0</v>
      </c>
      <c r="L7109">
        <f>E7109-I7109-J7109-K7109</f>
        <v>0</v>
      </c>
      <c r="M7109">
        <f>IF((I7109+J7109+(1-$W$36)*L7109)/$W$39&gt;=$W$38,1,0)</f>
        <v>0</v>
      </c>
      <c r="N7109">
        <f>IF(M7109=1,$W$37,$W$36)*L7109</f>
        <v>0</v>
      </c>
      <c r="O7109">
        <f>EXP(-$W$26*C7109)*I7109</f>
        <v>0</v>
      </c>
      <c r="P7109">
        <f>EXP(-$W$26*C7109)*J7109</f>
        <v>0</v>
      </c>
      <c r="Q7109">
        <f>EXP(-$W$26*C7109)*K7109</f>
        <v>0</v>
      </c>
      <c r="R7109">
        <f>EXP(-$W$26*C7109)*(L7109-N7109)</f>
        <v>0</v>
      </c>
      <c r="S7109">
        <f>EXP(-$W$26*C7109)*N7109</f>
        <v>0</v>
      </c>
      <c r="T7109">
        <f>EXP(-$W$26*C7109)*E7109</f>
        <v>0</v>
      </c>
    </row>
    <row r="7110" spans="1:20">
      <c r="A7110">
        <v>7101</v>
      </c>
      <c r="B7110">
        <f>RAND()</f>
        <v>0</v>
      </c>
      <c r="C7110">
        <f>IF(B7110&lt;$W$41,3,IF(B7110&lt;$W$41+$W$42,4,5))</f>
        <v>0</v>
      </c>
      <c r="D7110">
        <f>NORMSINV(RAND())</f>
        <v>0</v>
      </c>
      <c r="E7110">
        <f>$W$25*EXP(($W$26-$W$28-0.5*$W$27^2)*C7110+$W$27*SQRT(C7110)*D7110)</f>
        <v>0</v>
      </c>
      <c r="F7110">
        <f>$W$30*(1+$W$31)^C7110</f>
        <v>0</v>
      </c>
      <c r="G7110">
        <f>$W$32*(1+$W$33)^C7110</f>
        <v>0</v>
      </c>
      <c r="H7110">
        <f>$W$34*(1+$W$35)^C7110</f>
        <v>0</v>
      </c>
      <c r="I7110">
        <f>MIN(E7110,F7110)</f>
        <v>0</v>
      </c>
      <c r="J7110">
        <f>MIN(E7110-I7110,G7110)</f>
        <v>0</v>
      </c>
      <c r="K7110">
        <f>MIN(E7110-I7110-J7110,H7110)</f>
        <v>0</v>
      </c>
      <c r="L7110">
        <f>E7110-I7110-J7110-K7110</f>
        <v>0</v>
      </c>
      <c r="M7110">
        <f>IF((I7110+J7110+(1-$W$36)*L7110)/$W$39&gt;=$W$38,1,0)</f>
        <v>0</v>
      </c>
      <c r="N7110">
        <f>IF(M7110=1,$W$37,$W$36)*L7110</f>
        <v>0</v>
      </c>
      <c r="O7110">
        <f>EXP(-$W$26*C7110)*I7110</f>
        <v>0</v>
      </c>
      <c r="P7110">
        <f>EXP(-$W$26*C7110)*J7110</f>
        <v>0</v>
      </c>
      <c r="Q7110">
        <f>EXP(-$W$26*C7110)*K7110</f>
        <v>0</v>
      </c>
      <c r="R7110">
        <f>EXP(-$W$26*C7110)*(L7110-N7110)</f>
        <v>0</v>
      </c>
      <c r="S7110">
        <f>EXP(-$W$26*C7110)*N7110</f>
        <v>0</v>
      </c>
      <c r="T7110">
        <f>EXP(-$W$26*C7110)*E7110</f>
        <v>0</v>
      </c>
    </row>
    <row r="7111" spans="1:20">
      <c r="A7111">
        <v>7102</v>
      </c>
      <c r="B7111">
        <f>RAND()</f>
        <v>0</v>
      </c>
      <c r="C7111">
        <f>IF(B7111&lt;$W$41,3,IF(B7111&lt;$W$41+$W$42,4,5))</f>
        <v>0</v>
      </c>
      <c r="D7111">
        <f>NORMSINV(RAND())</f>
        <v>0</v>
      </c>
      <c r="E7111">
        <f>$W$25*EXP(($W$26-$W$28-0.5*$W$27^2)*C7111+$W$27*SQRT(C7111)*D7111)</f>
        <v>0</v>
      </c>
      <c r="F7111">
        <f>$W$30*(1+$W$31)^C7111</f>
        <v>0</v>
      </c>
      <c r="G7111">
        <f>$W$32*(1+$W$33)^C7111</f>
        <v>0</v>
      </c>
      <c r="H7111">
        <f>$W$34*(1+$W$35)^C7111</f>
        <v>0</v>
      </c>
      <c r="I7111">
        <f>MIN(E7111,F7111)</f>
        <v>0</v>
      </c>
      <c r="J7111">
        <f>MIN(E7111-I7111,G7111)</f>
        <v>0</v>
      </c>
      <c r="K7111">
        <f>MIN(E7111-I7111-J7111,H7111)</f>
        <v>0</v>
      </c>
      <c r="L7111">
        <f>E7111-I7111-J7111-K7111</f>
        <v>0</v>
      </c>
      <c r="M7111">
        <f>IF((I7111+J7111+(1-$W$36)*L7111)/$W$39&gt;=$W$38,1,0)</f>
        <v>0</v>
      </c>
      <c r="N7111">
        <f>IF(M7111=1,$W$37,$W$36)*L7111</f>
        <v>0</v>
      </c>
      <c r="O7111">
        <f>EXP(-$W$26*C7111)*I7111</f>
        <v>0</v>
      </c>
      <c r="P7111">
        <f>EXP(-$W$26*C7111)*J7111</f>
        <v>0</v>
      </c>
      <c r="Q7111">
        <f>EXP(-$W$26*C7111)*K7111</f>
        <v>0</v>
      </c>
      <c r="R7111">
        <f>EXP(-$W$26*C7111)*(L7111-N7111)</f>
        <v>0</v>
      </c>
      <c r="S7111">
        <f>EXP(-$W$26*C7111)*N7111</f>
        <v>0</v>
      </c>
      <c r="T7111">
        <f>EXP(-$W$26*C7111)*E7111</f>
        <v>0</v>
      </c>
    </row>
    <row r="7112" spans="1:20">
      <c r="A7112">
        <v>7103</v>
      </c>
      <c r="B7112">
        <f>RAND()</f>
        <v>0</v>
      </c>
      <c r="C7112">
        <f>IF(B7112&lt;$W$41,3,IF(B7112&lt;$W$41+$W$42,4,5))</f>
        <v>0</v>
      </c>
      <c r="D7112">
        <f>NORMSINV(RAND())</f>
        <v>0</v>
      </c>
      <c r="E7112">
        <f>$W$25*EXP(($W$26-$W$28-0.5*$W$27^2)*C7112+$W$27*SQRT(C7112)*D7112)</f>
        <v>0</v>
      </c>
      <c r="F7112">
        <f>$W$30*(1+$W$31)^C7112</f>
        <v>0</v>
      </c>
      <c r="G7112">
        <f>$W$32*(1+$W$33)^C7112</f>
        <v>0</v>
      </c>
      <c r="H7112">
        <f>$W$34*(1+$W$35)^C7112</f>
        <v>0</v>
      </c>
      <c r="I7112">
        <f>MIN(E7112,F7112)</f>
        <v>0</v>
      </c>
      <c r="J7112">
        <f>MIN(E7112-I7112,G7112)</f>
        <v>0</v>
      </c>
      <c r="K7112">
        <f>MIN(E7112-I7112-J7112,H7112)</f>
        <v>0</v>
      </c>
      <c r="L7112">
        <f>E7112-I7112-J7112-K7112</f>
        <v>0</v>
      </c>
      <c r="M7112">
        <f>IF((I7112+J7112+(1-$W$36)*L7112)/$W$39&gt;=$W$38,1,0)</f>
        <v>0</v>
      </c>
      <c r="N7112">
        <f>IF(M7112=1,$W$37,$W$36)*L7112</f>
        <v>0</v>
      </c>
      <c r="O7112">
        <f>EXP(-$W$26*C7112)*I7112</f>
        <v>0</v>
      </c>
      <c r="P7112">
        <f>EXP(-$W$26*C7112)*J7112</f>
        <v>0</v>
      </c>
      <c r="Q7112">
        <f>EXP(-$W$26*C7112)*K7112</f>
        <v>0</v>
      </c>
      <c r="R7112">
        <f>EXP(-$W$26*C7112)*(L7112-N7112)</f>
        <v>0</v>
      </c>
      <c r="S7112">
        <f>EXP(-$W$26*C7112)*N7112</f>
        <v>0</v>
      </c>
      <c r="T7112">
        <f>EXP(-$W$26*C7112)*E7112</f>
        <v>0</v>
      </c>
    </row>
    <row r="7113" spans="1:20">
      <c r="A7113">
        <v>7104</v>
      </c>
      <c r="B7113">
        <f>RAND()</f>
        <v>0</v>
      </c>
      <c r="C7113">
        <f>IF(B7113&lt;$W$41,3,IF(B7113&lt;$W$41+$W$42,4,5))</f>
        <v>0</v>
      </c>
      <c r="D7113">
        <f>NORMSINV(RAND())</f>
        <v>0</v>
      </c>
      <c r="E7113">
        <f>$W$25*EXP(($W$26-$W$28-0.5*$W$27^2)*C7113+$W$27*SQRT(C7113)*D7113)</f>
        <v>0</v>
      </c>
      <c r="F7113">
        <f>$W$30*(1+$W$31)^C7113</f>
        <v>0</v>
      </c>
      <c r="G7113">
        <f>$W$32*(1+$W$33)^C7113</f>
        <v>0</v>
      </c>
      <c r="H7113">
        <f>$W$34*(1+$W$35)^C7113</f>
        <v>0</v>
      </c>
      <c r="I7113">
        <f>MIN(E7113,F7113)</f>
        <v>0</v>
      </c>
      <c r="J7113">
        <f>MIN(E7113-I7113,G7113)</f>
        <v>0</v>
      </c>
      <c r="K7113">
        <f>MIN(E7113-I7113-J7113,H7113)</f>
        <v>0</v>
      </c>
      <c r="L7113">
        <f>E7113-I7113-J7113-K7113</f>
        <v>0</v>
      </c>
      <c r="M7113">
        <f>IF((I7113+J7113+(1-$W$36)*L7113)/$W$39&gt;=$W$38,1,0)</f>
        <v>0</v>
      </c>
      <c r="N7113">
        <f>IF(M7113=1,$W$37,$W$36)*L7113</f>
        <v>0</v>
      </c>
      <c r="O7113">
        <f>EXP(-$W$26*C7113)*I7113</f>
        <v>0</v>
      </c>
      <c r="P7113">
        <f>EXP(-$W$26*C7113)*J7113</f>
        <v>0</v>
      </c>
      <c r="Q7113">
        <f>EXP(-$W$26*C7113)*K7113</f>
        <v>0</v>
      </c>
      <c r="R7113">
        <f>EXP(-$W$26*C7113)*(L7113-N7113)</f>
        <v>0</v>
      </c>
      <c r="S7113">
        <f>EXP(-$W$26*C7113)*N7113</f>
        <v>0</v>
      </c>
      <c r="T7113">
        <f>EXP(-$W$26*C7113)*E7113</f>
        <v>0</v>
      </c>
    </row>
    <row r="7114" spans="1:20">
      <c r="A7114">
        <v>7105</v>
      </c>
      <c r="B7114">
        <f>RAND()</f>
        <v>0</v>
      </c>
      <c r="C7114">
        <f>IF(B7114&lt;$W$41,3,IF(B7114&lt;$W$41+$W$42,4,5))</f>
        <v>0</v>
      </c>
      <c r="D7114">
        <f>NORMSINV(RAND())</f>
        <v>0</v>
      </c>
      <c r="E7114">
        <f>$W$25*EXP(($W$26-$W$28-0.5*$W$27^2)*C7114+$W$27*SQRT(C7114)*D7114)</f>
        <v>0</v>
      </c>
      <c r="F7114">
        <f>$W$30*(1+$W$31)^C7114</f>
        <v>0</v>
      </c>
      <c r="G7114">
        <f>$W$32*(1+$W$33)^C7114</f>
        <v>0</v>
      </c>
      <c r="H7114">
        <f>$W$34*(1+$W$35)^C7114</f>
        <v>0</v>
      </c>
      <c r="I7114">
        <f>MIN(E7114,F7114)</f>
        <v>0</v>
      </c>
      <c r="J7114">
        <f>MIN(E7114-I7114,G7114)</f>
        <v>0</v>
      </c>
      <c r="K7114">
        <f>MIN(E7114-I7114-J7114,H7114)</f>
        <v>0</v>
      </c>
      <c r="L7114">
        <f>E7114-I7114-J7114-K7114</f>
        <v>0</v>
      </c>
      <c r="M7114">
        <f>IF((I7114+J7114+(1-$W$36)*L7114)/$W$39&gt;=$W$38,1,0)</f>
        <v>0</v>
      </c>
      <c r="N7114">
        <f>IF(M7114=1,$W$37,$W$36)*L7114</f>
        <v>0</v>
      </c>
      <c r="O7114">
        <f>EXP(-$W$26*C7114)*I7114</f>
        <v>0</v>
      </c>
      <c r="P7114">
        <f>EXP(-$W$26*C7114)*J7114</f>
        <v>0</v>
      </c>
      <c r="Q7114">
        <f>EXP(-$W$26*C7114)*K7114</f>
        <v>0</v>
      </c>
      <c r="R7114">
        <f>EXP(-$W$26*C7114)*(L7114-N7114)</f>
        <v>0</v>
      </c>
      <c r="S7114">
        <f>EXP(-$W$26*C7114)*N7114</f>
        <v>0</v>
      </c>
      <c r="T7114">
        <f>EXP(-$W$26*C7114)*E7114</f>
        <v>0</v>
      </c>
    </row>
    <row r="7115" spans="1:20">
      <c r="A7115">
        <v>7106</v>
      </c>
      <c r="B7115">
        <f>RAND()</f>
        <v>0</v>
      </c>
      <c r="C7115">
        <f>IF(B7115&lt;$W$41,3,IF(B7115&lt;$W$41+$W$42,4,5))</f>
        <v>0</v>
      </c>
      <c r="D7115">
        <f>NORMSINV(RAND())</f>
        <v>0</v>
      </c>
      <c r="E7115">
        <f>$W$25*EXP(($W$26-$W$28-0.5*$W$27^2)*C7115+$W$27*SQRT(C7115)*D7115)</f>
        <v>0</v>
      </c>
      <c r="F7115">
        <f>$W$30*(1+$W$31)^C7115</f>
        <v>0</v>
      </c>
      <c r="G7115">
        <f>$W$32*(1+$W$33)^C7115</f>
        <v>0</v>
      </c>
      <c r="H7115">
        <f>$W$34*(1+$W$35)^C7115</f>
        <v>0</v>
      </c>
      <c r="I7115">
        <f>MIN(E7115,F7115)</f>
        <v>0</v>
      </c>
      <c r="J7115">
        <f>MIN(E7115-I7115,G7115)</f>
        <v>0</v>
      </c>
      <c r="K7115">
        <f>MIN(E7115-I7115-J7115,H7115)</f>
        <v>0</v>
      </c>
      <c r="L7115">
        <f>E7115-I7115-J7115-K7115</f>
        <v>0</v>
      </c>
      <c r="M7115">
        <f>IF((I7115+J7115+(1-$W$36)*L7115)/$W$39&gt;=$W$38,1,0)</f>
        <v>0</v>
      </c>
      <c r="N7115">
        <f>IF(M7115=1,$W$37,$W$36)*L7115</f>
        <v>0</v>
      </c>
      <c r="O7115">
        <f>EXP(-$W$26*C7115)*I7115</f>
        <v>0</v>
      </c>
      <c r="P7115">
        <f>EXP(-$W$26*C7115)*J7115</f>
        <v>0</v>
      </c>
      <c r="Q7115">
        <f>EXP(-$W$26*C7115)*K7115</f>
        <v>0</v>
      </c>
      <c r="R7115">
        <f>EXP(-$W$26*C7115)*(L7115-N7115)</f>
        <v>0</v>
      </c>
      <c r="S7115">
        <f>EXP(-$W$26*C7115)*N7115</f>
        <v>0</v>
      </c>
      <c r="T7115">
        <f>EXP(-$W$26*C7115)*E7115</f>
        <v>0</v>
      </c>
    </row>
    <row r="7116" spans="1:20">
      <c r="A7116">
        <v>7107</v>
      </c>
      <c r="B7116">
        <f>RAND()</f>
        <v>0</v>
      </c>
      <c r="C7116">
        <f>IF(B7116&lt;$W$41,3,IF(B7116&lt;$W$41+$W$42,4,5))</f>
        <v>0</v>
      </c>
      <c r="D7116">
        <f>NORMSINV(RAND())</f>
        <v>0</v>
      </c>
      <c r="E7116">
        <f>$W$25*EXP(($W$26-$W$28-0.5*$W$27^2)*C7116+$W$27*SQRT(C7116)*D7116)</f>
        <v>0</v>
      </c>
      <c r="F7116">
        <f>$W$30*(1+$W$31)^C7116</f>
        <v>0</v>
      </c>
      <c r="G7116">
        <f>$W$32*(1+$W$33)^C7116</f>
        <v>0</v>
      </c>
      <c r="H7116">
        <f>$W$34*(1+$W$35)^C7116</f>
        <v>0</v>
      </c>
      <c r="I7116">
        <f>MIN(E7116,F7116)</f>
        <v>0</v>
      </c>
      <c r="J7116">
        <f>MIN(E7116-I7116,G7116)</f>
        <v>0</v>
      </c>
      <c r="K7116">
        <f>MIN(E7116-I7116-J7116,H7116)</f>
        <v>0</v>
      </c>
      <c r="L7116">
        <f>E7116-I7116-J7116-K7116</f>
        <v>0</v>
      </c>
      <c r="M7116">
        <f>IF((I7116+J7116+(1-$W$36)*L7116)/$W$39&gt;=$W$38,1,0)</f>
        <v>0</v>
      </c>
      <c r="N7116">
        <f>IF(M7116=1,$W$37,$W$36)*L7116</f>
        <v>0</v>
      </c>
      <c r="O7116">
        <f>EXP(-$W$26*C7116)*I7116</f>
        <v>0</v>
      </c>
      <c r="P7116">
        <f>EXP(-$W$26*C7116)*J7116</f>
        <v>0</v>
      </c>
      <c r="Q7116">
        <f>EXP(-$W$26*C7116)*K7116</f>
        <v>0</v>
      </c>
      <c r="R7116">
        <f>EXP(-$W$26*C7116)*(L7116-N7116)</f>
        <v>0</v>
      </c>
      <c r="S7116">
        <f>EXP(-$W$26*C7116)*N7116</f>
        <v>0</v>
      </c>
      <c r="T7116">
        <f>EXP(-$W$26*C7116)*E7116</f>
        <v>0</v>
      </c>
    </row>
    <row r="7117" spans="1:20">
      <c r="A7117">
        <v>7108</v>
      </c>
      <c r="B7117">
        <f>RAND()</f>
        <v>0</v>
      </c>
      <c r="C7117">
        <f>IF(B7117&lt;$W$41,3,IF(B7117&lt;$W$41+$W$42,4,5))</f>
        <v>0</v>
      </c>
      <c r="D7117">
        <f>NORMSINV(RAND())</f>
        <v>0</v>
      </c>
      <c r="E7117">
        <f>$W$25*EXP(($W$26-$W$28-0.5*$W$27^2)*C7117+$W$27*SQRT(C7117)*D7117)</f>
        <v>0</v>
      </c>
      <c r="F7117">
        <f>$W$30*(1+$W$31)^C7117</f>
        <v>0</v>
      </c>
      <c r="G7117">
        <f>$W$32*(1+$W$33)^C7117</f>
        <v>0</v>
      </c>
      <c r="H7117">
        <f>$W$34*(1+$W$35)^C7117</f>
        <v>0</v>
      </c>
      <c r="I7117">
        <f>MIN(E7117,F7117)</f>
        <v>0</v>
      </c>
      <c r="J7117">
        <f>MIN(E7117-I7117,G7117)</f>
        <v>0</v>
      </c>
      <c r="K7117">
        <f>MIN(E7117-I7117-J7117,H7117)</f>
        <v>0</v>
      </c>
      <c r="L7117">
        <f>E7117-I7117-J7117-K7117</f>
        <v>0</v>
      </c>
      <c r="M7117">
        <f>IF((I7117+J7117+(1-$W$36)*L7117)/$W$39&gt;=$W$38,1,0)</f>
        <v>0</v>
      </c>
      <c r="N7117">
        <f>IF(M7117=1,$W$37,$W$36)*L7117</f>
        <v>0</v>
      </c>
      <c r="O7117">
        <f>EXP(-$W$26*C7117)*I7117</f>
        <v>0</v>
      </c>
      <c r="P7117">
        <f>EXP(-$W$26*C7117)*J7117</f>
        <v>0</v>
      </c>
      <c r="Q7117">
        <f>EXP(-$W$26*C7117)*K7117</f>
        <v>0</v>
      </c>
      <c r="R7117">
        <f>EXP(-$W$26*C7117)*(L7117-N7117)</f>
        <v>0</v>
      </c>
      <c r="S7117">
        <f>EXP(-$W$26*C7117)*N7117</f>
        <v>0</v>
      </c>
      <c r="T7117">
        <f>EXP(-$W$26*C7117)*E7117</f>
        <v>0</v>
      </c>
    </row>
    <row r="7118" spans="1:20">
      <c r="A7118">
        <v>7109</v>
      </c>
      <c r="B7118">
        <f>RAND()</f>
        <v>0</v>
      </c>
      <c r="C7118">
        <f>IF(B7118&lt;$W$41,3,IF(B7118&lt;$W$41+$W$42,4,5))</f>
        <v>0</v>
      </c>
      <c r="D7118">
        <f>NORMSINV(RAND())</f>
        <v>0</v>
      </c>
      <c r="E7118">
        <f>$W$25*EXP(($W$26-$W$28-0.5*$W$27^2)*C7118+$W$27*SQRT(C7118)*D7118)</f>
        <v>0</v>
      </c>
      <c r="F7118">
        <f>$W$30*(1+$W$31)^C7118</f>
        <v>0</v>
      </c>
      <c r="G7118">
        <f>$W$32*(1+$W$33)^C7118</f>
        <v>0</v>
      </c>
      <c r="H7118">
        <f>$W$34*(1+$W$35)^C7118</f>
        <v>0</v>
      </c>
      <c r="I7118">
        <f>MIN(E7118,F7118)</f>
        <v>0</v>
      </c>
      <c r="J7118">
        <f>MIN(E7118-I7118,G7118)</f>
        <v>0</v>
      </c>
      <c r="K7118">
        <f>MIN(E7118-I7118-J7118,H7118)</f>
        <v>0</v>
      </c>
      <c r="L7118">
        <f>E7118-I7118-J7118-K7118</f>
        <v>0</v>
      </c>
      <c r="M7118">
        <f>IF((I7118+J7118+(1-$W$36)*L7118)/$W$39&gt;=$W$38,1,0)</f>
        <v>0</v>
      </c>
      <c r="N7118">
        <f>IF(M7118=1,$W$37,$W$36)*L7118</f>
        <v>0</v>
      </c>
      <c r="O7118">
        <f>EXP(-$W$26*C7118)*I7118</f>
        <v>0</v>
      </c>
      <c r="P7118">
        <f>EXP(-$W$26*C7118)*J7118</f>
        <v>0</v>
      </c>
      <c r="Q7118">
        <f>EXP(-$W$26*C7118)*K7118</f>
        <v>0</v>
      </c>
      <c r="R7118">
        <f>EXP(-$W$26*C7118)*(L7118-N7118)</f>
        <v>0</v>
      </c>
      <c r="S7118">
        <f>EXP(-$W$26*C7118)*N7118</f>
        <v>0</v>
      </c>
      <c r="T7118">
        <f>EXP(-$W$26*C7118)*E7118</f>
        <v>0</v>
      </c>
    </row>
    <row r="7119" spans="1:20">
      <c r="A7119">
        <v>7110</v>
      </c>
      <c r="B7119">
        <f>RAND()</f>
        <v>0</v>
      </c>
      <c r="C7119">
        <f>IF(B7119&lt;$W$41,3,IF(B7119&lt;$W$41+$W$42,4,5))</f>
        <v>0</v>
      </c>
      <c r="D7119">
        <f>NORMSINV(RAND())</f>
        <v>0</v>
      </c>
      <c r="E7119">
        <f>$W$25*EXP(($W$26-$W$28-0.5*$W$27^2)*C7119+$W$27*SQRT(C7119)*D7119)</f>
        <v>0</v>
      </c>
      <c r="F7119">
        <f>$W$30*(1+$W$31)^C7119</f>
        <v>0</v>
      </c>
      <c r="G7119">
        <f>$W$32*(1+$W$33)^C7119</f>
        <v>0</v>
      </c>
      <c r="H7119">
        <f>$W$34*(1+$W$35)^C7119</f>
        <v>0</v>
      </c>
      <c r="I7119">
        <f>MIN(E7119,F7119)</f>
        <v>0</v>
      </c>
      <c r="J7119">
        <f>MIN(E7119-I7119,G7119)</f>
        <v>0</v>
      </c>
      <c r="K7119">
        <f>MIN(E7119-I7119-J7119,H7119)</f>
        <v>0</v>
      </c>
      <c r="L7119">
        <f>E7119-I7119-J7119-K7119</f>
        <v>0</v>
      </c>
      <c r="M7119">
        <f>IF((I7119+J7119+(1-$W$36)*L7119)/$W$39&gt;=$W$38,1,0)</f>
        <v>0</v>
      </c>
      <c r="N7119">
        <f>IF(M7119=1,$W$37,$W$36)*L7119</f>
        <v>0</v>
      </c>
      <c r="O7119">
        <f>EXP(-$W$26*C7119)*I7119</f>
        <v>0</v>
      </c>
      <c r="P7119">
        <f>EXP(-$W$26*C7119)*J7119</f>
        <v>0</v>
      </c>
      <c r="Q7119">
        <f>EXP(-$W$26*C7119)*K7119</f>
        <v>0</v>
      </c>
      <c r="R7119">
        <f>EXP(-$W$26*C7119)*(L7119-N7119)</f>
        <v>0</v>
      </c>
      <c r="S7119">
        <f>EXP(-$W$26*C7119)*N7119</f>
        <v>0</v>
      </c>
      <c r="T7119">
        <f>EXP(-$W$26*C7119)*E7119</f>
        <v>0</v>
      </c>
    </row>
    <row r="7120" spans="1:20">
      <c r="A7120">
        <v>7111</v>
      </c>
      <c r="B7120">
        <f>RAND()</f>
        <v>0</v>
      </c>
      <c r="C7120">
        <f>IF(B7120&lt;$W$41,3,IF(B7120&lt;$W$41+$W$42,4,5))</f>
        <v>0</v>
      </c>
      <c r="D7120">
        <f>NORMSINV(RAND())</f>
        <v>0</v>
      </c>
      <c r="E7120">
        <f>$W$25*EXP(($W$26-$W$28-0.5*$W$27^2)*C7120+$W$27*SQRT(C7120)*D7120)</f>
        <v>0</v>
      </c>
      <c r="F7120">
        <f>$W$30*(1+$W$31)^C7120</f>
        <v>0</v>
      </c>
      <c r="G7120">
        <f>$W$32*(1+$W$33)^C7120</f>
        <v>0</v>
      </c>
      <c r="H7120">
        <f>$W$34*(1+$W$35)^C7120</f>
        <v>0</v>
      </c>
      <c r="I7120">
        <f>MIN(E7120,F7120)</f>
        <v>0</v>
      </c>
      <c r="J7120">
        <f>MIN(E7120-I7120,G7120)</f>
        <v>0</v>
      </c>
      <c r="K7120">
        <f>MIN(E7120-I7120-J7120,H7120)</f>
        <v>0</v>
      </c>
      <c r="L7120">
        <f>E7120-I7120-J7120-K7120</f>
        <v>0</v>
      </c>
      <c r="M7120">
        <f>IF((I7120+J7120+(1-$W$36)*L7120)/$W$39&gt;=$W$38,1,0)</f>
        <v>0</v>
      </c>
      <c r="N7120">
        <f>IF(M7120=1,$W$37,$W$36)*L7120</f>
        <v>0</v>
      </c>
      <c r="O7120">
        <f>EXP(-$W$26*C7120)*I7120</f>
        <v>0</v>
      </c>
      <c r="P7120">
        <f>EXP(-$W$26*C7120)*J7120</f>
        <v>0</v>
      </c>
      <c r="Q7120">
        <f>EXP(-$W$26*C7120)*K7120</f>
        <v>0</v>
      </c>
      <c r="R7120">
        <f>EXP(-$W$26*C7120)*(L7120-N7120)</f>
        <v>0</v>
      </c>
      <c r="S7120">
        <f>EXP(-$W$26*C7120)*N7120</f>
        <v>0</v>
      </c>
      <c r="T7120">
        <f>EXP(-$W$26*C7120)*E7120</f>
        <v>0</v>
      </c>
    </row>
    <row r="7121" spans="1:20">
      <c r="A7121">
        <v>7112</v>
      </c>
      <c r="B7121">
        <f>RAND()</f>
        <v>0</v>
      </c>
      <c r="C7121">
        <f>IF(B7121&lt;$W$41,3,IF(B7121&lt;$W$41+$W$42,4,5))</f>
        <v>0</v>
      </c>
      <c r="D7121">
        <f>NORMSINV(RAND())</f>
        <v>0</v>
      </c>
      <c r="E7121">
        <f>$W$25*EXP(($W$26-$W$28-0.5*$W$27^2)*C7121+$W$27*SQRT(C7121)*D7121)</f>
        <v>0</v>
      </c>
      <c r="F7121">
        <f>$W$30*(1+$W$31)^C7121</f>
        <v>0</v>
      </c>
      <c r="G7121">
        <f>$W$32*(1+$W$33)^C7121</f>
        <v>0</v>
      </c>
      <c r="H7121">
        <f>$W$34*(1+$W$35)^C7121</f>
        <v>0</v>
      </c>
      <c r="I7121">
        <f>MIN(E7121,F7121)</f>
        <v>0</v>
      </c>
      <c r="J7121">
        <f>MIN(E7121-I7121,G7121)</f>
        <v>0</v>
      </c>
      <c r="K7121">
        <f>MIN(E7121-I7121-J7121,H7121)</f>
        <v>0</v>
      </c>
      <c r="L7121">
        <f>E7121-I7121-J7121-K7121</f>
        <v>0</v>
      </c>
      <c r="M7121">
        <f>IF((I7121+J7121+(1-$W$36)*L7121)/$W$39&gt;=$W$38,1,0)</f>
        <v>0</v>
      </c>
      <c r="N7121">
        <f>IF(M7121=1,$W$37,$W$36)*L7121</f>
        <v>0</v>
      </c>
      <c r="O7121">
        <f>EXP(-$W$26*C7121)*I7121</f>
        <v>0</v>
      </c>
      <c r="P7121">
        <f>EXP(-$W$26*C7121)*J7121</f>
        <v>0</v>
      </c>
      <c r="Q7121">
        <f>EXP(-$W$26*C7121)*K7121</f>
        <v>0</v>
      </c>
      <c r="R7121">
        <f>EXP(-$W$26*C7121)*(L7121-N7121)</f>
        <v>0</v>
      </c>
      <c r="S7121">
        <f>EXP(-$W$26*C7121)*N7121</f>
        <v>0</v>
      </c>
      <c r="T7121">
        <f>EXP(-$W$26*C7121)*E7121</f>
        <v>0</v>
      </c>
    </row>
    <row r="7122" spans="1:20">
      <c r="A7122">
        <v>7113</v>
      </c>
      <c r="B7122">
        <f>RAND()</f>
        <v>0</v>
      </c>
      <c r="C7122">
        <f>IF(B7122&lt;$W$41,3,IF(B7122&lt;$W$41+$W$42,4,5))</f>
        <v>0</v>
      </c>
      <c r="D7122">
        <f>NORMSINV(RAND())</f>
        <v>0</v>
      </c>
      <c r="E7122">
        <f>$W$25*EXP(($W$26-$W$28-0.5*$W$27^2)*C7122+$W$27*SQRT(C7122)*D7122)</f>
        <v>0</v>
      </c>
      <c r="F7122">
        <f>$W$30*(1+$W$31)^C7122</f>
        <v>0</v>
      </c>
      <c r="G7122">
        <f>$W$32*(1+$W$33)^C7122</f>
        <v>0</v>
      </c>
      <c r="H7122">
        <f>$W$34*(1+$W$35)^C7122</f>
        <v>0</v>
      </c>
      <c r="I7122">
        <f>MIN(E7122,F7122)</f>
        <v>0</v>
      </c>
      <c r="J7122">
        <f>MIN(E7122-I7122,G7122)</f>
        <v>0</v>
      </c>
      <c r="K7122">
        <f>MIN(E7122-I7122-J7122,H7122)</f>
        <v>0</v>
      </c>
      <c r="L7122">
        <f>E7122-I7122-J7122-K7122</f>
        <v>0</v>
      </c>
      <c r="M7122">
        <f>IF((I7122+J7122+(1-$W$36)*L7122)/$W$39&gt;=$W$38,1,0)</f>
        <v>0</v>
      </c>
      <c r="N7122">
        <f>IF(M7122=1,$W$37,$W$36)*L7122</f>
        <v>0</v>
      </c>
      <c r="O7122">
        <f>EXP(-$W$26*C7122)*I7122</f>
        <v>0</v>
      </c>
      <c r="P7122">
        <f>EXP(-$W$26*C7122)*J7122</f>
        <v>0</v>
      </c>
      <c r="Q7122">
        <f>EXP(-$W$26*C7122)*K7122</f>
        <v>0</v>
      </c>
      <c r="R7122">
        <f>EXP(-$W$26*C7122)*(L7122-N7122)</f>
        <v>0</v>
      </c>
      <c r="S7122">
        <f>EXP(-$W$26*C7122)*N7122</f>
        <v>0</v>
      </c>
      <c r="T7122">
        <f>EXP(-$W$26*C7122)*E7122</f>
        <v>0</v>
      </c>
    </row>
    <row r="7123" spans="1:20">
      <c r="A7123">
        <v>7114</v>
      </c>
      <c r="B7123">
        <f>RAND()</f>
        <v>0</v>
      </c>
      <c r="C7123">
        <f>IF(B7123&lt;$W$41,3,IF(B7123&lt;$W$41+$W$42,4,5))</f>
        <v>0</v>
      </c>
      <c r="D7123">
        <f>NORMSINV(RAND())</f>
        <v>0</v>
      </c>
      <c r="E7123">
        <f>$W$25*EXP(($W$26-$W$28-0.5*$W$27^2)*C7123+$W$27*SQRT(C7123)*D7123)</f>
        <v>0</v>
      </c>
      <c r="F7123">
        <f>$W$30*(1+$W$31)^C7123</f>
        <v>0</v>
      </c>
      <c r="G7123">
        <f>$W$32*(1+$W$33)^C7123</f>
        <v>0</v>
      </c>
      <c r="H7123">
        <f>$W$34*(1+$W$35)^C7123</f>
        <v>0</v>
      </c>
      <c r="I7123">
        <f>MIN(E7123,F7123)</f>
        <v>0</v>
      </c>
      <c r="J7123">
        <f>MIN(E7123-I7123,G7123)</f>
        <v>0</v>
      </c>
      <c r="K7123">
        <f>MIN(E7123-I7123-J7123,H7123)</f>
        <v>0</v>
      </c>
      <c r="L7123">
        <f>E7123-I7123-J7123-K7123</f>
        <v>0</v>
      </c>
      <c r="M7123">
        <f>IF((I7123+J7123+(1-$W$36)*L7123)/$W$39&gt;=$W$38,1,0)</f>
        <v>0</v>
      </c>
      <c r="N7123">
        <f>IF(M7123=1,$W$37,$W$36)*L7123</f>
        <v>0</v>
      </c>
      <c r="O7123">
        <f>EXP(-$W$26*C7123)*I7123</f>
        <v>0</v>
      </c>
      <c r="P7123">
        <f>EXP(-$W$26*C7123)*J7123</f>
        <v>0</v>
      </c>
      <c r="Q7123">
        <f>EXP(-$W$26*C7123)*K7123</f>
        <v>0</v>
      </c>
      <c r="R7123">
        <f>EXP(-$W$26*C7123)*(L7123-N7123)</f>
        <v>0</v>
      </c>
      <c r="S7123">
        <f>EXP(-$W$26*C7123)*N7123</f>
        <v>0</v>
      </c>
      <c r="T7123">
        <f>EXP(-$W$26*C7123)*E7123</f>
        <v>0</v>
      </c>
    </row>
    <row r="7124" spans="1:20">
      <c r="A7124">
        <v>7115</v>
      </c>
      <c r="B7124">
        <f>RAND()</f>
        <v>0</v>
      </c>
      <c r="C7124">
        <f>IF(B7124&lt;$W$41,3,IF(B7124&lt;$W$41+$W$42,4,5))</f>
        <v>0</v>
      </c>
      <c r="D7124">
        <f>NORMSINV(RAND())</f>
        <v>0</v>
      </c>
      <c r="E7124">
        <f>$W$25*EXP(($W$26-$W$28-0.5*$W$27^2)*C7124+$W$27*SQRT(C7124)*D7124)</f>
        <v>0</v>
      </c>
      <c r="F7124">
        <f>$W$30*(1+$W$31)^C7124</f>
        <v>0</v>
      </c>
      <c r="G7124">
        <f>$W$32*(1+$W$33)^C7124</f>
        <v>0</v>
      </c>
      <c r="H7124">
        <f>$W$34*(1+$W$35)^C7124</f>
        <v>0</v>
      </c>
      <c r="I7124">
        <f>MIN(E7124,F7124)</f>
        <v>0</v>
      </c>
      <c r="J7124">
        <f>MIN(E7124-I7124,G7124)</f>
        <v>0</v>
      </c>
      <c r="K7124">
        <f>MIN(E7124-I7124-J7124,H7124)</f>
        <v>0</v>
      </c>
      <c r="L7124">
        <f>E7124-I7124-J7124-K7124</f>
        <v>0</v>
      </c>
      <c r="M7124">
        <f>IF((I7124+J7124+(1-$W$36)*L7124)/$W$39&gt;=$W$38,1,0)</f>
        <v>0</v>
      </c>
      <c r="N7124">
        <f>IF(M7124=1,$W$37,$W$36)*L7124</f>
        <v>0</v>
      </c>
      <c r="O7124">
        <f>EXP(-$W$26*C7124)*I7124</f>
        <v>0</v>
      </c>
      <c r="P7124">
        <f>EXP(-$W$26*C7124)*J7124</f>
        <v>0</v>
      </c>
      <c r="Q7124">
        <f>EXP(-$W$26*C7124)*K7124</f>
        <v>0</v>
      </c>
      <c r="R7124">
        <f>EXP(-$W$26*C7124)*(L7124-N7124)</f>
        <v>0</v>
      </c>
      <c r="S7124">
        <f>EXP(-$W$26*C7124)*N7124</f>
        <v>0</v>
      </c>
      <c r="T7124">
        <f>EXP(-$W$26*C7124)*E7124</f>
        <v>0</v>
      </c>
    </row>
    <row r="7125" spans="1:20">
      <c r="A7125">
        <v>7116</v>
      </c>
      <c r="B7125">
        <f>RAND()</f>
        <v>0</v>
      </c>
      <c r="C7125">
        <f>IF(B7125&lt;$W$41,3,IF(B7125&lt;$W$41+$W$42,4,5))</f>
        <v>0</v>
      </c>
      <c r="D7125">
        <f>NORMSINV(RAND())</f>
        <v>0</v>
      </c>
      <c r="E7125">
        <f>$W$25*EXP(($W$26-$W$28-0.5*$W$27^2)*C7125+$W$27*SQRT(C7125)*D7125)</f>
        <v>0</v>
      </c>
      <c r="F7125">
        <f>$W$30*(1+$W$31)^C7125</f>
        <v>0</v>
      </c>
      <c r="G7125">
        <f>$W$32*(1+$W$33)^C7125</f>
        <v>0</v>
      </c>
      <c r="H7125">
        <f>$W$34*(1+$W$35)^C7125</f>
        <v>0</v>
      </c>
      <c r="I7125">
        <f>MIN(E7125,F7125)</f>
        <v>0</v>
      </c>
      <c r="J7125">
        <f>MIN(E7125-I7125,G7125)</f>
        <v>0</v>
      </c>
      <c r="K7125">
        <f>MIN(E7125-I7125-J7125,H7125)</f>
        <v>0</v>
      </c>
      <c r="L7125">
        <f>E7125-I7125-J7125-K7125</f>
        <v>0</v>
      </c>
      <c r="M7125">
        <f>IF((I7125+J7125+(1-$W$36)*L7125)/$W$39&gt;=$W$38,1,0)</f>
        <v>0</v>
      </c>
      <c r="N7125">
        <f>IF(M7125=1,$W$37,$W$36)*L7125</f>
        <v>0</v>
      </c>
      <c r="O7125">
        <f>EXP(-$W$26*C7125)*I7125</f>
        <v>0</v>
      </c>
      <c r="P7125">
        <f>EXP(-$W$26*C7125)*J7125</f>
        <v>0</v>
      </c>
      <c r="Q7125">
        <f>EXP(-$W$26*C7125)*K7125</f>
        <v>0</v>
      </c>
      <c r="R7125">
        <f>EXP(-$W$26*C7125)*(L7125-N7125)</f>
        <v>0</v>
      </c>
      <c r="S7125">
        <f>EXP(-$W$26*C7125)*N7125</f>
        <v>0</v>
      </c>
      <c r="T7125">
        <f>EXP(-$W$26*C7125)*E7125</f>
        <v>0</v>
      </c>
    </row>
    <row r="7126" spans="1:20">
      <c r="A7126">
        <v>7117</v>
      </c>
      <c r="B7126">
        <f>RAND()</f>
        <v>0</v>
      </c>
      <c r="C7126">
        <f>IF(B7126&lt;$W$41,3,IF(B7126&lt;$W$41+$W$42,4,5))</f>
        <v>0</v>
      </c>
      <c r="D7126">
        <f>NORMSINV(RAND())</f>
        <v>0</v>
      </c>
      <c r="E7126">
        <f>$W$25*EXP(($W$26-$W$28-0.5*$W$27^2)*C7126+$W$27*SQRT(C7126)*D7126)</f>
        <v>0</v>
      </c>
      <c r="F7126">
        <f>$W$30*(1+$W$31)^C7126</f>
        <v>0</v>
      </c>
      <c r="G7126">
        <f>$W$32*(1+$W$33)^C7126</f>
        <v>0</v>
      </c>
      <c r="H7126">
        <f>$W$34*(1+$W$35)^C7126</f>
        <v>0</v>
      </c>
      <c r="I7126">
        <f>MIN(E7126,F7126)</f>
        <v>0</v>
      </c>
      <c r="J7126">
        <f>MIN(E7126-I7126,G7126)</f>
        <v>0</v>
      </c>
      <c r="K7126">
        <f>MIN(E7126-I7126-J7126,H7126)</f>
        <v>0</v>
      </c>
      <c r="L7126">
        <f>E7126-I7126-J7126-K7126</f>
        <v>0</v>
      </c>
      <c r="M7126">
        <f>IF((I7126+J7126+(1-$W$36)*L7126)/$W$39&gt;=$W$38,1,0)</f>
        <v>0</v>
      </c>
      <c r="N7126">
        <f>IF(M7126=1,$W$37,$W$36)*L7126</f>
        <v>0</v>
      </c>
      <c r="O7126">
        <f>EXP(-$W$26*C7126)*I7126</f>
        <v>0</v>
      </c>
      <c r="P7126">
        <f>EXP(-$W$26*C7126)*J7126</f>
        <v>0</v>
      </c>
      <c r="Q7126">
        <f>EXP(-$W$26*C7126)*K7126</f>
        <v>0</v>
      </c>
      <c r="R7126">
        <f>EXP(-$W$26*C7126)*(L7126-N7126)</f>
        <v>0</v>
      </c>
      <c r="S7126">
        <f>EXP(-$W$26*C7126)*N7126</f>
        <v>0</v>
      </c>
      <c r="T7126">
        <f>EXP(-$W$26*C7126)*E7126</f>
        <v>0</v>
      </c>
    </row>
    <row r="7127" spans="1:20">
      <c r="A7127">
        <v>7118</v>
      </c>
      <c r="B7127">
        <f>RAND()</f>
        <v>0</v>
      </c>
      <c r="C7127">
        <f>IF(B7127&lt;$W$41,3,IF(B7127&lt;$W$41+$W$42,4,5))</f>
        <v>0</v>
      </c>
      <c r="D7127">
        <f>NORMSINV(RAND())</f>
        <v>0</v>
      </c>
      <c r="E7127">
        <f>$W$25*EXP(($W$26-$W$28-0.5*$W$27^2)*C7127+$W$27*SQRT(C7127)*D7127)</f>
        <v>0</v>
      </c>
      <c r="F7127">
        <f>$W$30*(1+$W$31)^C7127</f>
        <v>0</v>
      </c>
      <c r="G7127">
        <f>$W$32*(1+$W$33)^C7127</f>
        <v>0</v>
      </c>
      <c r="H7127">
        <f>$W$34*(1+$W$35)^C7127</f>
        <v>0</v>
      </c>
      <c r="I7127">
        <f>MIN(E7127,F7127)</f>
        <v>0</v>
      </c>
      <c r="J7127">
        <f>MIN(E7127-I7127,G7127)</f>
        <v>0</v>
      </c>
      <c r="K7127">
        <f>MIN(E7127-I7127-J7127,H7127)</f>
        <v>0</v>
      </c>
      <c r="L7127">
        <f>E7127-I7127-J7127-K7127</f>
        <v>0</v>
      </c>
      <c r="M7127">
        <f>IF((I7127+J7127+(1-$W$36)*L7127)/$W$39&gt;=$W$38,1,0)</f>
        <v>0</v>
      </c>
      <c r="N7127">
        <f>IF(M7127=1,$W$37,$W$36)*L7127</f>
        <v>0</v>
      </c>
      <c r="O7127">
        <f>EXP(-$W$26*C7127)*I7127</f>
        <v>0</v>
      </c>
      <c r="P7127">
        <f>EXP(-$W$26*C7127)*J7127</f>
        <v>0</v>
      </c>
      <c r="Q7127">
        <f>EXP(-$W$26*C7127)*K7127</f>
        <v>0</v>
      </c>
      <c r="R7127">
        <f>EXP(-$W$26*C7127)*(L7127-N7127)</f>
        <v>0</v>
      </c>
      <c r="S7127">
        <f>EXP(-$W$26*C7127)*N7127</f>
        <v>0</v>
      </c>
      <c r="T7127">
        <f>EXP(-$W$26*C7127)*E7127</f>
        <v>0</v>
      </c>
    </row>
    <row r="7128" spans="1:20">
      <c r="A7128">
        <v>7119</v>
      </c>
      <c r="B7128">
        <f>RAND()</f>
        <v>0</v>
      </c>
      <c r="C7128">
        <f>IF(B7128&lt;$W$41,3,IF(B7128&lt;$W$41+$W$42,4,5))</f>
        <v>0</v>
      </c>
      <c r="D7128">
        <f>NORMSINV(RAND())</f>
        <v>0</v>
      </c>
      <c r="E7128">
        <f>$W$25*EXP(($W$26-$W$28-0.5*$W$27^2)*C7128+$W$27*SQRT(C7128)*D7128)</f>
        <v>0</v>
      </c>
      <c r="F7128">
        <f>$W$30*(1+$W$31)^C7128</f>
        <v>0</v>
      </c>
      <c r="G7128">
        <f>$W$32*(1+$W$33)^C7128</f>
        <v>0</v>
      </c>
      <c r="H7128">
        <f>$W$34*(1+$W$35)^C7128</f>
        <v>0</v>
      </c>
      <c r="I7128">
        <f>MIN(E7128,F7128)</f>
        <v>0</v>
      </c>
      <c r="J7128">
        <f>MIN(E7128-I7128,G7128)</f>
        <v>0</v>
      </c>
      <c r="K7128">
        <f>MIN(E7128-I7128-J7128,H7128)</f>
        <v>0</v>
      </c>
      <c r="L7128">
        <f>E7128-I7128-J7128-K7128</f>
        <v>0</v>
      </c>
      <c r="M7128">
        <f>IF((I7128+J7128+(1-$W$36)*L7128)/$W$39&gt;=$W$38,1,0)</f>
        <v>0</v>
      </c>
      <c r="N7128">
        <f>IF(M7128=1,$W$37,$W$36)*L7128</f>
        <v>0</v>
      </c>
      <c r="O7128">
        <f>EXP(-$W$26*C7128)*I7128</f>
        <v>0</v>
      </c>
      <c r="P7128">
        <f>EXP(-$W$26*C7128)*J7128</f>
        <v>0</v>
      </c>
      <c r="Q7128">
        <f>EXP(-$W$26*C7128)*K7128</f>
        <v>0</v>
      </c>
      <c r="R7128">
        <f>EXP(-$W$26*C7128)*(L7128-N7128)</f>
        <v>0</v>
      </c>
      <c r="S7128">
        <f>EXP(-$W$26*C7128)*N7128</f>
        <v>0</v>
      </c>
      <c r="T7128">
        <f>EXP(-$W$26*C7128)*E7128</f>
        <v>0</v>
      </c>
    </row>
    <row r="7129" spans="1:20">
      <c r="A7129">
        <v>7120</v>
      </c>
      <c r="B7129">
        <f>RAND()</f>
        <v>0</v>
      </c>
      <c r="C7129">
        <f>IF(B7129&lt;$W$41,3,IF(B7129&lt;$W$41+$W$42,4,5))</f>
        <v>0</v>
      </c>
      <c r="D7129">
        <f>NORMSINV(RAND())</f>
        <v>0</v>
      </c>
      <c r="E7129">
        <f>$W$25*EXP(($W$26-$W$28-0.5*$W$27^2)*C7129+$W$27*SQRT(C7129)*D7129)</f>
        <v>0</v>
      </c>
      <c r="F7129">
        <f>$W$30*(1+$W$31)^C7129</f>
        <v>0</v>
      </c>
      <c r="G7129">
        <f>$W$32*(1+$W$33)^C7129</f>
        <v>0</v>
      </c>
      <c r="H7129">
        <f>$W$34*(1+$W$35)^C7129</f>
        <v>0</v>
      </c>
      <c r="I7129">
        <f>MIN(E7129,F7129)</f>
        <v>0</v>
      </c>
      <c r="J7129">
        <f>MIN(E7129-I7129,G7129)</f>
        <v>0</v>
      </c>
      <c r="K7129">
        <f>MIN(E7129-I7129-J7129,H7129)</f>
        <v>0</v>
      </c>
      <c r="L7129">
        <f>E7129-I7129-J7129-K7129</f>
        <v>0</v>
      </c>
      <c r="M7129">
        <f>IF((I7129+J7129+(1-$W$36)*L7129)/$W$39&gt;=$W$38,1,0)</f>
        <v>0</v>
      </c>
      <c r="N7129">
        <f>IF(M7129=1,$W$37,$W$36)*L7129</f>
        <v>0</v>
      </c>
      <c r="O7129">
        <f>EXP(-$W$26*C7129)*I7129</f>
        <v>0</v>
      </c>
      <c r="P7129">
        <f>EXP(-$W$26*C7129)*J7129</f>
        <v>0</v>
      </c>
      <c r="Q7129">
        <f>EXP(-$W$26*C7129)*K7129</f>
        <v>0</v>
      </c>
      <c r="R7129">
        <f>EXP(-$W$26*C7129)*(L7129-N7129)</f>
        <v>0</v>
      </c>
      <c r="S7129">
        <f>EXP(-$W$26*C7129)*N7129</f>
        <v>0</v>
      </c>
      <c r="T7129">
        <f>EXP(-$W$26*C7129)*E7129</f>
        <v>0</v>
      </c>
    </row>
    <row r="7130" spans="1:20">
      <c r="A7130">
        <v>7121</v>
      </c>
      <c r="B7130">
        <f>RAND()</f>
        <v>0</v>
      </c>
      <c r="C7130">
        <f>IF(B7130&lt;$W$41,3,IF(B7130&lt;$W$41+$W$42,4,5))</f>
        <v>0</v>
      </c>
      <c r="D7130">
        <f>NORMSINV(RAND())</f>
        <v>0</v>
      </c>
      <c r="E7130">
        <f>$W$25*EXP(($W$26-$W$28-0.5*$W$27^2)*C7130+$W$27*SQRT(C7130)*D7130)</f>
        <v>0</v>
      </c>
      <c r="F7130">
        <f>$W$30*(1+$W$31)^C7130</f>
        <v>0</v>
      </c>
      <c r="G7130">
        <f>$W$32*(1+$W$33)^C7130</f>
        <v>0</v>
      </c>
      <c r="H7130">
        <f>$W$34*(1+$W$35)^C7130</f>
        <v>0</v>
      </c>
      <c r="I7130">
        <f>MIN(E7130,F7130)</f>
        <v>0</v>
      </c>
      <c r="J7130">
        <f>MIN(E7130-I7130,G7130)</f>
        <v>0</v>
      </c>
      <c r="K7130">
        <f>MIN(E7130-I7130-J7130,H7130)</f>
        <v>0</v>
      </c>
      <c r="L7130">
        <f>E7130-I7130-J7130-K7130</f>
        <v>0</v>
      </c>
      <c r="M7130">
        <f>IF((I7130+J7130+(1-$W$36)*L7130)/$W$39&gt;=$W$38,1,0)</f>
        <v>0</v>
      </c>
      <c r="N7130">
        <f>IF(M7130=1,$W$37,$W$36)*L7130</f>
        <v>0</v>
      </c>
      <c r="O7130">
        <f>EXP(-$W$26*C7130)*I7130</f>
        <v>0</v>
      </c>
      <c r="P7130">
        <f>EXP(-$W$26*C7130)*J7130</f>
        <v>0</v>
      </c>
      <c r="Q7130">
        <f>EXP(-$W$26*C7130)*K7130</f>
        <v>0</v>
      </c>
      <c r="R7130">
        <f>EXP(-$W$26*C7130)*(L7130-N7130)</f>
        <v>0</v>
      </c>
      <c r="S7130">
        <f>EXP(-$W$26*C7130)*N7130</f>
        <v>0</v>
      </c>
      <c r="T7130">
        <f>EXP(-$W$26*C7130)*E7130</f>
        <v>0</v>
      </c>
    </row>
    <row r="7131" spans="1:20">
      <c r="A7131">
        <v>7122</v>
      </c>
      <c r="B7131">
        <f>RAND()</f>
        <v>0</v>
      </c>
      <c r="C7131">
        <f>IF(B7131&lt;$W$41,3,IF(B7131&lt;$W$41+$W$42,4,5))</f>
        <v>0</v>
      </c>
      <c r="D7131">
        <f>NORMSINV(RAND())</f>
        <v>0</v>
      </c>
      <c r="E7131">
        <f>$W$25*EXP(($W$26-$W$28-0.5*$W$27^2)*C7131+$W$27*SQRT(C7131)*D7131)</f>
        <v>0</v>
      </c>
      <c r="F7131">
        <f>$W$30*(1+$W$31)^C7131</f>
        <v>0</v>
      </c>
      <c r="G7131">
        <f>$W$32*(1+$W$33)^C7131</f>
        <v>0</v>
      </c>
      <c r="H7131">
        <f>$W$34*(1+$W$35)^C7131</f>
        <v>0</v>
      </c>
      <c r="I7131">
        <f>MIN(E7131,F7131)</f>
        <v>0</v>
      </c>
      <c r="J7131">
        <f>MIN(E7131-I7131,G7131)</f>
        <v>0</v>
      </c>
      <c r="K7131">
        <f>MIN(E7131-I7131-J7131,H7131)</f>
        <v>0</v>
      </c>
      <c r="L7131">
        <f>E7131-I7131-J7131-K7131</f>
        <v>0</v>
      </c>
      <c r="M7131">
        <f>IF((I7131+J7131+(1-$W$36)*L7131)/$W$39&gt;=$W$38,1,0)</f>
        <v>0</v>
      </c>
      <c r="N7131">
        <f>IF(M7131=1,$W$37,$W$36)*L7131</f>
        <v>0</v>
      </c>
      <c r="O7131">
        <f>EXP(-$W$26*C7131)*I7131</f>
        <v>0</v>
      </c>
      <c r="P7131">
        <f>EXP(-$W$26*C7131)*J7131</f>
        <v>0</v>
      </c>
      <c r="Q7131">
        <f>EXP(-$W$26*C7131)*K7131</f>
        <v>0</v>
      </c>
      <c r="R7131">
        <f>EXP(-$W$26*C7131)*(L7131-N7131)</f>
        <v>0</v>
      </c>
      <c r="S7131">
        <f>EXP(-$W$26*C7131)*N7131</f>
        <v>0</v>
      </c>
      <c r="T7131">
        <f>EXP(-$W$26*C7131)*E7131</f>
        <v>0</v>
      </c>
    </row>
    <row r="7132" spans="1:20">
      <c r="A7132">
        <v>7123</v>
      </c>
      <c r="B7132">
        <f>RAND()</f>
        <v>0</v>
      </c>
      <c r="C7132">
        <f>IF(B7132&lt;$W$41,3,IF(B7132&lt;$W$41+$W$42,4,5))</f>
        <v>0</v>
      </c>
      <c r="D7132">
        <f>NORMSINV(RAND())</f>
        <v>0</v>
      </c>
      <c r="E7132">
        <f>$W$25*EXP(($W$26-$W$28-0.5*$W$27^2)*C7132+$W$27*SQRT(C7132)*D7132)</f>
        <v>0</v>
      </c>
      <c r="F7132">
        <f>$W$30*(1+$W$31)^C7132</f>
        <v>0</v>
      </c>
      <c r="G7132">
        <f>$W$32*(1+$W$33)^C7132</f>
        <v>0</v>
      </c>
      <c r="H7132">
        <f>$W$34*(1+$W$35)^C7132</f>
        <v>0</v>
      </c>
      <c r="I7132">
        <f>MIN(E7132,F7132)</f>
        <v>0</v>
      </c>
      <c r="J7132">
        <f>MIN(E7132-I7132,G7132)</f>
        <v>0</v>
      </c>
      <c r="K7132">
        <f>MIN(E7132-I7132-J7132,H7132)</f>
        <v>0</v>
      </c>
      <c r="L7132">
        <f>E7132-I7132-J7132-K7132</f>
        <v>0</v>
      </c>
      <c r="M7132">
        <f>IF((I7132+J7132+(1-$W$36)*L7132)/$W$39&gt;=$W$38,1,0)</f>
        <v>0</v>
      </c>
      <c r="N7132">
        <f>IF(M7132=1,$W$37,$W$36)*L7132</f>
        <v>0</v>
      </c>
      <c r="O7132">
        <f>EXP(-$W$26*C7132)*I7132</f>
        <v>0</v>
      </c>
      <c r="P7132">
        <f>EXP(-$W$26*C7132)*J7132</f>
        <v>0</v>
      </c>
      <c r="Q7132">
        <f>EXP(-$W$26*C7132)*K7132</f>
        <v>0</v>
      </c>
      <c r="R7132">
        <f>EXP(-$W$26*C7132)*(L7132-N7132)</f>
        <v>0</v>
      </c>
      <c r="S7132">
        <f>EXP(-$W$26*C7132)*N7132</f>
        <v>0</v>
      </c>
      <c r="T7132">
        <f>EXP(-$W$26*C7132)*E7132</f>
        <v>0</v>
      </c>
    </row>
    <row r="7133" spans="1:20">
      <c r="A7133">
        <v>7124</v>
      </c>
      <c r="B7133">
        <f>RAND()</f>
        <v>0</v>
      </c>
      <c r="C7133">
        <f>IF(B7133&lt;$W$41,3,IF(B7133&lt;$W$41+$W$42,4,5))</f>
        <v>0</v>
      </c>
      <c r="D7133">
        <f>NORMSINV(RAND())</f>
        <v>0</v>
      </c>
      <c r="E7133">
        <f>$W$25*EXP(($W$26-$W$28-0.5*$W$27^2)*C7133+$W$27*SQRT(C7133)*D7133)</f>
        <v>0</v>
      </c>
      <c r="F7133">
        <f>$W$30*(1+$W$31)^C7133</f>
        <v>0</v>
      </c>
      <c r="G7133">
        <f>$W$32*(1+$W$33)^C7133</f>
        <v>0</v>
      </c>
      <c r="H7133">
        <f>$W$34*(1+$W$35)^C7133</f>
        <v>0</v>
      </c>
      <c r="I7133">
        <f>MIN(E7133,F7133)</f>
        <v>0</v>
      </c>
      <c r="J7133">
        <f>MIN(E7133-I7133,G7133)</f>
        <v>0</v>
      </c>
      <c r="K7133">
        <f>MIN(E7133-I7133-J7133,H7133)</f>
        <v>0</v>
      </c>
      <c r="L7133">
        <f>E7133-I7133-J7133-K7133</f>
        <v>0</v>
      </c>
      <c r="M7133">
        <f>IF((I7133+J7133+(1-$W$36)*L7133)/$W$39&gt;=$W$38,1,0)</f>
        <v>0</v>
      </c>
      <c r="N7133">
        <f>IF(M7133=1,$W$37,$W$36)*L7133</f>
        <v>0</v>
      </c>
      <c r="O7133">
        <f>EXP(-$W$26*C7133)*I7133</f>
        <v>0</v>
      </c>
      <c r="P7133">
        <f>EXP(-$W$26*C7133)*J7133</f>
        <v>0</v>
      </c>
      <c r="Q7133">
        <f>EXP(-$W$26*C7133)*K7133</f>
        <v>0</v>
      </c>
      <c r="R7133">
        <f>EXP(-$W$26*C7133)*(L7133-N7133)</f>
        <v>0</v>
      </c>
      <c r="S7133">
        <f>EXP(-$W$26*C7133)*N7133</f>
        <v>0</v>
      </c>
      <c r="T7133">
        <f>EXP(-$W$26*C7133)*E7133</f>
        <v>0</v>
      </c>
    </row>
    <row r="7134" spans="1:20">
      <c r="A7134">
        <v>7125</v>
      </c>
      <c r="B7134">
        <f>RAND()</f>
        <v>0</v>
      </c>
      <c r="C7134">
        <f>IF(B7134&lt;$W$41,3,IF(B7134&lt;$W$41+$W$42,4,5))</f>
        <v>0</v>
      </c>
      <c r="D7134">
        <f>NORMSINV(RAND())</f>
        <v>0</v>
      </c>
      <c r="E7134">
        <f>$W$25*EXP(($W$26-$W$28-0.5*$W$27^2)*C7134+$W$27*SQRT(C7134)*D7134)</f>
        <v>0</v>
      </c>
      <c r="F7134">
        <f>$W$30*(1+$W$31)^C7134</f>
        <v>0</v>
      </c>
      <c r="G7134">
        <f>$W$32*(1+$W$33)^C7134</f>
        <v>0</v>
      </c>
      <c r="H7134">
        <f>$W$34*(1+$W$35)^C7134</f>
        <v>0</v>
      </c>
      <c r="I7134">
        <f>MIN(E7134,F7134)</f>
        <v>0</v>
      </c>
      <c r="J7134">
        <f>MIN(E7134-I7134,G7134)</f>
        <v>0</v>
      </c>
      <c r="K7134">
        <f>MIN(E7134-I7134-J7134,H7134)</f>
        <v>0</v>
      </c>
      <c r="L7134">
        <f>E7134-I7134-J7134-K7134</f>
        <v>0</v>
      </c>
      <c r="M7134">
        <f>IF((I7134+J7134+(1-$W$36)*L7134)/$W$39&gt;=$W$38,1,0)</f>
        <v>0</v>
      </c>
      <c r="N7134">
        <f>IF(M7134=1,$W$37,$W$36)*L7134</f>
        <v>0</v>
      </c>
      <c r="O7134">
        <f>EXP(-$W$26*C7134)*I7134</f>
        <v>0</v>
      </c>
      <c r="P7134">
        <f>EXP(-$W$26*C7134)*J7134</f>
        <v>0</v>
      </c>
      <c r="Q7134">
        <f>EXP(-$W$26*C7134)*K7134</f>
        <v>0</v>
      </c>
      <c r="R7134">
        <f>EXP(-$W$26*C7134)*(L7134-N7134)</f>
        <v>0</v>
      </c>
      <c r="S7134">
        <f>EXP(-$W$26*C7134)*N7134</f>
        <v>0</v>
      </c>
      <c r="T7134">
        <f>EXP(-$W$26*C7134)*E7134</f>
        <v>0</v>
      </c>
    </row>
    <row r="7135" spans="1:20">
      <c r="A7135">
        <v>7126</v>
      </c>
      <c r="B7135">
        <f>RAND()</f>
        <v>0</v>
      </c>
      <c r="C7135">
        <f>IF(B7135&lt;$W$41,3,IF(B7135&lt;$W$41+$W$42,4,5))</f>
        <v>0</v>
      </c>
      <c r="D7135">
        <f>NORMSINV(RAND())</f>
        <v>0</v>
      </c>
      <c r="E7135">
        <f>$W$25*EXP(($W$26-$W$28-0.5*$W$27^2)*C7135+$W$27*SQRT(C7135)*D7135)</f>
        <v>0</v>
      </c>
      <c r="F7135">
        <f>$W$30*(1+$W$31)^C7135</f>
        <v>0</v>
      </c>
      <c r="G7135">
        <f>$W$32*(1+$W$33)^C7135</f>
        <v>0</v>
      </c>
      <c r="H7135">
        <f>$W$34*(1+$W$35)^C7135</f>
        <v>0</v>
      </c>
      <c r="I7135">
        <f>MIN(E7135,F7135)</f>
        <v>0</v>
      </c>
      <c r="J7135">
        <f>MIN(E7135-I7135,G7135)</f>
        <v>0</v>
      </c>
      <c r="K7135">
        <f>MIN(E7135-I7135-J7135,H7135)</f>
        <v>0</v>
      </c>
      <c r="L7135">
        <f>E7135-I7135-J7135-K7135</f>
        <v>0</v>
      </c>
      <c r="M7135">
        <f>IF((I7135+J7135+(1-$W$36)*L7135)/$W$39&gt;=$W$38,1,0)</f>
        <v>0</v>
      </c>
      <c r="N7135">
        <f>IF(M7135=1,$W$37,$W$36)*L7135</f>
        <v>0</v>
      </c>
      <c r="O7135">
        <f>EXP(-$W$26*C7135)*I7135</f>
        <v>0</v>
      </c>
      <c r="P7135">
        <f>EXP(-$W$26*C7135)*J7135</f>
        <v>0</v>
      </c>
      <c r="Q7135">
        <f>EXP(-$W$26*C7135)*K7135</f>
        <v>0</v>
      </c>
      <c r="R7135">
        <f>EXP(-$W$26*C7135)*(L7135-N7135)</f>
        <v>0</v>
      </c>
      <c r="S7135">
        <f>EXP(-$W$26*C7135)*N7135</f>
        <v>0</v>
      </c>
      <c r="T7135">
        <f>EXP(-$W$26*C7135)*E7135</f>
        <v>0</v>
      </c>
    </row>
    <row r="7136" spans="1:20">
      <c r="A7136">
        <v>7127</v>
      </c>
      <c r="B7136">
        <f>RAND()</f>
        <v>0</v>
      </c>
      <c r="C7136">
        <f>IF(B7136&lt;$W$41,3,IF(B7136&lt;$W$41+$W$42,4,5))</f>
        <v>0</v>
      </c>
      <c r="D7136">
        <f>NORMSINV(RAND())</f>
        <v>0</v>
      </c>
      <c r="E7136">
        <f>$W$25*EXP(($W$26-$W$28-0.5*$W$27^2)*C7136+$W$27*SQRT(C7136)*D7136)</f>
        <v>0</v>
      </c>
      <c r="F7136">
        <f>$W$30*(1+$W$31)^C7136</f>
        <v>0</v>
      </c>
      <c r="G7136">
        <f>$W$32*(1+$W$33)^C7136</f>
        <v>0</v>
      </c>
      <c r="H7136">
        <f>$W$34*(1+$W$35)^C7136</f>
        <v>0</v>
      </c>
      <c r="I7136">
        <f>MIN(E7136,F7136)</f>
        <v>0</v>
      </c>
      <c r="J7136">
        <f>MIN(E7136-I7136,G7136)</f>
        <v>0</v>
      </c>
      <c r="K7136">
        <f>MIN(E7136-I7136-J7136,H7136)</f>
        <v>0</v>
      </c>
      <c r="L7136">
        <f>E7136-I7136-J7136-K7136</f>
        <v>0</v>
      </c>
      <c r="M7136">
        <f>IF((I7136+J7136+(1-$W$36)*L7136)/$W$39&gt;=$W$38,1,0)</f>
        <v>0</v>
      </c>
      <c r="N7136">
        <f>IF(M7136=1,$W$37,$W$36)*L7136</f>
        <v>0</v>
      </c>
      <c r="O7136">
        <f>EXP(-$W$26*C7136)*I7136</f>
        <v>0</v>
      </c>
      <c r="P7136">
        <f>EXP(-$W$26*C7136)*J7136</f>
        <v>0</v>
      </c>
      <c r="Q7136">
        <f>EXP(-$W$26*C7136)*K7136</f>
        <v>0</v>
      </c>
      <c r="R7136">
        <f>EXP(-$W$26*C7136)*(L7136-N7136)</f>
        <v>0</v>
      </c>
      <c r="S7136">
        <f>EXP(-$W$26*C7136)*N7136</f>
        <v>0</v>
      </c>
      <c r="T7136">
        <f>EXP(-$W$26*C7136)*E7136</f>
        <v>0</v>
      </c>
    </row>
    <row r="7137" spans="1:20">
      <c r="A7137">
        <v>7128</v>
      </c>
      <c r="B7137">
        <f>RAND()</f>
        <v>0</v>
      </c>
      <c r="C7137">
        <f>IF(B7137&lt;$W$41,3,IF(B7137&lt;$W$41+$W$42,4,5))</f>
        <v>0</v>
      </c>
      <c r="D7137">
        <f>NORMSINV(RAND())</f>
        <v>0</v>
      </c>
      <c r="E7137">
        <f>$W$25*EXP(($W$26-$W$28-0.5*$W$27^2)*C7137+$W$27*SQRT(C7137)*D7137)</f>
        <v>0</v>
      </c>
      <c r="F7137">
        <f>$W$30*(1+$W$31)^C7137</f>
        <v>0</v>
      </c>
      <c r="G7137">
        <f>$W$32*(1+$W$33)^C7137</f>
        <v>0</v>
      </c>
      <c r="H7137">
        <f>$W$34*(1+$W$35)^C7137</f>
        <v>0</v>
      </c>
      <c r="I7137">
        <f>MIN(E7137,F7137)</f>
        <v>0</v>
      </c>
      <c r="J7137">
        <f>MIN(E7137-I7137,G7137)</f>
        <v>0</v>
      </c>
      <c r="K7137">
        <f>MIN(E7137-I7137-J7137,H7137)</f>
        <v>0</v>
      </c>
      <c r="L7137">
        <f>E7137-I7137-J7137-K7137</f>
        <v>0</v>
      </c>
      <c r="M7137">
        <f>IF((I7137+J7137+(1-$W$36)*L7137)/$W$39&gt;=$W$38,1,0)</f>
        <v>0</v>
      </c>
      <c r="N7137">
        <f>IF(M7137=1,$W$37,$W$36)*L7137</f>
        <v>0</v>
      </c>
      <c r="O7137">
        <f>EXP(-$W$26*C7137)*I7137</f>
        <v>0</v>
      </c>
      <c r="P7137">
        <f>EXP(-$W$26*C7137)*J7137</f>
        <v>0</v>
      </c>
      <c r="Q7137">
        <f>EXP(-$W$26*C7137)*K7137</f>
        <v>0</v>
      </c>
      <c r="R7137">
        <f>EXP(-$W$26*C7137)*(L7137-N7137)</f>
        <v>0</v>
      </c>
      <c r="S7137">
        <f>EXP(-$W$26*C7137)*N7137</f>
        <v>0</v>
      </c>
      <c r="T7137">
        <f>EXP(-$W$26*C7137)*E7137</f>
        <v>0</v>
      </c>
    </row>
    <row r="7138" spans="1:20">
      <c r="A7138">
        <v>7129</v>
      </c>
      <c r="B7138">
        <f>RAND()</f>
        <v>0</v>
      </c>
      <c r="C7138">
        <f>IF(B7138&lt;$W$41,3,IF(B7138&lt;$W$41+$W$42,4,5))</f>
        <v>0</v>
      </c>
      <c r="D7138">
        <f>NORMSINV(RAND())</f>
        <v>0</v>
      </c>
      <c r="E7138">
        <f>$W$25*EXP(($W$26-$W$28-0.5*$W$27^2)*C7138+$W$27*SQRT(C7138)*D7138)</f>
        <v>0</v>
      </c>
      <c r="F7138">
        <f>$W$30*(1+$W$31)^C7138</f>
        <v>0</v>
      </c>
      <c r="G7138">
        <f>$W$32*(1+$W$33)^C7138</f>
        <v>0</v>
      </c>
      <c r="H7138">
        <f>$W$34*(1+$W$35)^C7138</f>
        <v>0</v>
      </c>
      <c r="I7138">
        <f>MIN(E7138,F7138)</f>
        <v>0</v>
      </c>
      <c r="J7138">
        <f>MIN(E7138-I7138,G7138)</f>
        <v>0</v>
      </c>
      <c r="K7138">
        <f>MIN(E7138-I7138-J7138,H7138)</f>
        <v>0</v>
      </c>
      <c r="L7138">
        <f>E7138-I7138-J7138-K7138</f>
        <v>0</v>
      </c>
      <c r="M7138">
        <f>IF((I7138+J7138+(1-$W$36)*L7138)/$W$39&gt;=$W$38,1,0)</f>
        <v>0</v>
      </c>
      <c r="N7138">
        <f>IF(M7138=1,$W$37,$W$36)*L7138</f>
        <v>0</v>
      </c>
      <c r="O7138">
        <f>EXP(-$W$26*C7138)*I7138</f>
        <v>0</v>
      </c>
      <c r="P7138">
        <f>EXP(-$W$26*C7138)*J7138</f>
        <v>0</v>
      </c>
      <c r="Q7138">
        <f>EXP(-$W$26*C7138)*K7138</f>
        <v>0</v>
      </c>
      <c r="R7138">
        <f>EXP(-$W$26*C7138)*(L7138-N7138)</f>
        <v>0</v>
      </c>
      <c r="S7138">
        <f>EXP(-$W$26*C7138)*N7138</f>
        <v>0</v>
      </c>
      <c r="T7138">
        <f>EXP(-$W$26*C7138)*E7138</f>
        <v>0</v>
      </c>
    </row>
    <row r="7139" spans="1:20">
      <c r="A7139">
        <v>7130</v>
      </c>
      <c r="B7139">
        <f>RAND()</f>
        <v>0</v>
      </c>
      <c r="C7139">
        <f>IF(B7139&lt;$W$41,3,IF(B7139&lt;$W$41+$W$42,4,5))</f>
        <v>0</v>
      </c>
      <c r="D7139">
        <f>NORMSINV(RAND())</f>
        <v>0</v>
      </c>
      <c r="E7139">
        <f>$W$25*EXP(($W$26-$W$28-0.5*$W$27^2)*C7139+$W$27*SQRT(C7139)*D7139)</f>
        <v>0</v>
      </c>
      <c r="F7139">
        <f>$W$30*(1+$W$31)^C7139</f>
        <v>0</v>
      </c>
      <c r="G7139">
        <f>$W$32*(1+$W$33)^C7139</f>
        <v>0</v>
      </c>
      <c r="H7139">
        <f>$W$34*(1+$W$35)^C7139</f>
        <v>0</v>
      </c>
      <c r="I7139">
        <f>MIN(E7139,F7139)</f>
        <v>0</v>
      </c>
      <c r="J7139">
        <f>MIN(E7139-I7139,G7139)</f>
        <v>0</v>
      </c>
      <c r="K7139">
        <f>MIN(E7139-I7139-J7139,H7139)</f>
        <v>0</v>
      </c>
      <c r="L7139">
        <f>E7139-I7139-J7139-K7139</f>
        <v>0</v>
      </c>
      <c r="M7139">
        <f>IF((I7139+J7139+(1-$W$36)*L7139)/$W$39&gt;=$W$38,1,0)</f>
        <v>0</v>
      </c>
      <c r="N7139">
        <f>IF(M7139=1,$W$37,$W$36)*L7139</f>
        <v>0</v>
      </c>
      <c r="O7139">
        <f>EXP(-$W$26*C7139)*I7139</f>
        <v>0</v>
      </c>
      <c r="P7139">
        <f>EXP(-$W$26*C7139)*J7139</f>
        <v>0</v>
      </c>
      <c r="Q7139">
        <f>EXP(-$W$26*C7139)*K7139</f>
        <v>0</v>
      </c>
      <c r="R7139">
        <f>EXP(-$W$26*C7139)*(L7139-N7139)</f>
        <v>0</v>
      </c>
      <c r="S7139">
        <f>EXP(-$W$26*C7139)*N7139</f>
        <v>0</v>
      </c>
      <c r="T7139">
        <f>EXP(-$W$26*C7139)*E7139</f>
        <v>0</v>
      </c>
    </row>
    <row r="7140" spans="1:20">
      <c r="A7140">
        <v>7131</v>
      </c>
      <c r="B7140">
        <f>RAND()</f>
        <v>0</v>
      </c>
      <c r="C7140">
        <f>IF(B7140&lt;$W$41,3,IF(B7140&lt;$W$41+$W$42,4,5))</f>
        <v>0</v>
      </c>
      <c r="D7140">
        <f>NORMSINV(RAND())</f>
        <v>0</v>
      </c>
      <c r="E7140">
        <f>$W$25*EXP(($W$26-$W$28-0.5*$W$27^2)*C7140+$W$27*SQRT(C7140)*D7140)</f>
        <v>0</v>
      </c>
      <c r="F7140">
        <f>$W$30*(1+$W$31)^C7140</f>
        <v>0</v>
      </c>
      <c r="G7140">
        <f>$W$32*(1+$W$33)^C7140</f>
        <v>0</v>
      </c>
      <c r="H7140">
        <f>$W$34*(1+$W$35)^C7140</f>
        <v>0</v>
      </c>
      <c r="I7140">
        <f>MIN(E7140,F7140)</f>
        <v>0</v>
      </c>
      <c r="J7140">
        <f>MIN(E7140-I7140,G7140)</f>
        <v>0</v>
      </c>
      <c r="K7140">
        <f>MIN(E7140-I7140-J7140,H7140)</f>
        <v>0</v>
      </c>
      <c r="L7140">
        <f>E7140-I7140-J7140-K7140</f>
        <v>0</v>
      </c>
      <c r="M7140">
        <f>IF((I7140+J7140+(1-$W$36)*L7140)/$W$39&gt;=$W$38,1,0)</f>
        <v>0</v>
      </c>
      <c r="N7140">
        <f>IF(M7140=1,$W$37,$W$36)*L7140</f>
        <v>0</v>
      </c>
      <c r="O7140">
        <f>EXP(-$W$26*C7140)*I7140</f>
        <v>0</v>
      </c>
      <c r="P7140">
        <f>EXP(-$W$26*C7140)*J7140</f>
        <v>0</v>
      </c>
      <c r="Q7140">
        <f>EXP(-$W$26*C7140)*K7140</f>
        <v>0</v>
      </c>
      <c r="R7140">
        <f>EXP(-$W$26*C7140)*(L7140-N7140)</f>
        <v>0</v>
      </c>
      <c r="S7140">
        <f>EXP(-$W$26*C7140)*N7140</f>
        <v>0</v>
      </c>
      <c r="T7140">
        <f>EXP(-$W$26*C7140)*E7140</f>
        <v>0</v>
      </c>
    </row>
    <row r="7141" spans="1:20">
      <c r="A7141">
        <v>7132</v>
      </c>
      <c r="B7141">
        <f>RAND()</f>
        <v>0</v>
      </c>
      <c r="C7141">
        <f>IF(B7141&lt;$W$41,3,IF(B7141&lt;$W$41+$W$42,4,5))</f>
        <v>0</v>
      </c>
      <c r="D7141">
        <f>NORMSINV(RAND())</f>
        <v>0</v>
      </c>
      <c r="E7141">
        <f>$W$25*EXP(($W$26-$W$28-0.5*$W$27^2)*C7141+$W$27*SQRT(C7141)*D7141)</f>
        <v>0</v>
      </c>
      <c r="F7141">
        <f>$W$30*(1+$W$31)^C7141</f>
        <v>0</v>
      </c>
      <c r="G7141">
        <f>$W$32*(1+$W$33)^C7141</f>
        <v>0</v>
      </c>
      <c r="H7141">
        <f>$W$34*(1+$W$35)^C7141</f>
        <v>0</v>
      </c>
      <c r="I7141">
        <f>MIN(E7141,F7141)</f>
        <v>0</v>
      </c>
      <c r="J7141">
        <f>MIN(E7141-I7141,G7141)</f>
        <v>0</v>
      </c>
      <c r="K7141">
        <f>MIN(E7141-I7141-J7141,H7141)</f>
        <v>0</v>
      </c>
      <c r="L7141">
        <f>E7141-I7141-J7141-K7141</f>
        <v>0</v>
      </c>
      <c r="M7141">
        <f>IF((I7141+J7141+(1-$W$36)*L7141)/$W$39&gt;=$W$38,1,0)</f>
        <v>0</v>
      </c>
      <c r="N7141">
        <f>IF(M7141=1,$W$37,$W$36)*L7141</f>
        <v>0</v>
      </c>
      <c r="O7141">
        <f>EXP(-$W$26*C7141)*I7141</f>
        <v>0</v>
      </c>
      <c r="P7141">
        <f>EXP(-$W$26*C7141)*J7141</f>
        <v>0</v>
      </c>
      <c r="Q7141">
        <f>EXP(-$W$26*C7141)*K7141</f>
        <v>0</v>
      </c>
      <c r="R7141">
        <f>EXP(-$W$26*C7141)*(L7141-N7141)</f>
        <v>0</v>
      </c>
      <c r="S7141">
        <f>EXP(-$W$26*C7141)*N7141</f>
        <v>0</v>
      </c>
      <c r="T7141">
        <f>EXP(-$W$26*C7141)*E7141</f>
        <v>0</v>
      </c>
    </row>
    <row r="7142" spans="1:20">
      <c r="A7142">
        <v>7133</v>
      </c>
      <c r="B7142">
        <f>RAND()</f>
        <v>0</v>
      </c>
      <c r="C7142">
        <f>IF(B7142&lt;$W$41,3,IF(B7142&lt;$W$41+$W$42,4,5))</f>
        <v>0</v>
      </c>
      <c r="D7142">
        <f>NORMSINV(RAND())</f>
        <v>0</v>
      </c>
      <c r="E7142">
        <f>$W$25*EXP(($W$26-$W$28-0.5*$W$27^2)*C7142+$W$27*SQRT(C7142)*D7142)</f>
        <v>0</v>
      </c>
      <c r="F7142">
        <f>$W$30*(1+$W$31)^C7142</f>
        <v>0</v>
      </c>
      <c r="G7142">
        <f>$W$32*(1+$W$33)^C7142</f>
        <v>0</v>
      </c>
      <c r="H7142">
        <f>$W$34*(1+$W$35)^C7142</f>
        <v>0</v>
      </c>
      <c r="I7142">
        <f>MIN(E7142,F7142)</f>
        <v>0</v>
      </c>
      <c r="J7142">
        <f>MIN(E7142-I7142,G7142)</f>
        <v>0</v>
      </c>
      <c r="K7142">
        <f>MIN(E7142-I7142-J7142,H7142)</f>
        <v>0</v>
      </c>
      <c r="L7142">
        <f>E7142-I7142-J7142-K7142</f>
        <v>0</v>
      </c>
      <c r="M7142">
        <f>IF((I7142+J7142+(1-$W$36)*L7142)/$W$39&gt;=$W$38,1,0)</f>
        <v>0</v>
      </c>
      <c r="N7142">
        <f>IF(M7142=1,$W$37,$W$36)*L7142</f>
        <v>0</v>
      </c>
      <c r="O7142">
        <f>EXP(-$W$26*C7142)*I7142</f>
        <v>0</v>
      </c>
      <c r="P7142">
        <f>EXP(-$W$26*C7142)*J7142</f>
        <v>0</v>
      </c>
      <c r="Q7142">
        <f>EXP(-$W$26*C7142)*K7142</f>
        <v>0</v>
      </c>
      <c r="R7142">
        <f>EXP(-$W$26*C7142)*(L7142-N7142)</f>
        <v>0</v>
      </c>
      <c r="S7142">
        <f>EXP(-$W$26*C7142)*N7142</f>
        <v>0</v>
      </c>
      <c r="T7142">
        <f>EXP(-$W$26*C7142)*E7142</f>
        <v>0</v>
      </c>
    </row>
    <row r="7143" spans="1:20">
      <c r="A7143">
        <v>7134</v>
      </c>
      <c r="B7143">
        <f>RAND()</f>
        <v>0</v>
      </c>
      <c r="C7143">
        <f>IF(B7143&lt;$W$41,3,IF(B7143&lt;$W$41+$W$42,4,5))</f>
        <v>0</v>
      </c>
      <c r="D7143">
        <f>NORMSINV(RAND())</f>
        <v>0</v>
      </c>
      <c r="E7143">
        <f>$W$25*EXP(($W$26-$W$28-0.5*$W$27^2)*C7143+$W$27*SQRT(C7143)*D7143)</f>
        <v>0</v>
      </c>
      <c r="F7143">
        <f>$W$30*(1+$W$31)^C7143</f>
        <v>0</v>
      </c>
      <c r="G7143">
        <f>$W$32*(1+$W$33)^C7143</f>
        <v>0</v>
      </c>
      <c r="H7143">
        <f>$W$34*(1+$W$35)^C7143</f>
        <v>0</v>
      </c>
      <c r="I7143">
        <f>MIN(E7143,F7143)</f>
        <v>0</v>
      </c>
      <c r="J7143">
        <f>MIN(E7143-I7143,G7143)</f>
        <v>0</v>
      </c>
      <c r="K7143">
        <f>MIN(E7143-I7143-J7143,H7143)</f>
        <v>0</v>
      </c>
      <c r="L7143">
        <f>E7143-I7143-J7143-K7143</f>
        <v>0</v>
      </c>
      <c r="M7143">
        <f>IF((I7143+J7143+(1-$W$36)*L7143)/$W$39&gt;=$W$38,1,0)</f>
        <v>0</v>
      </c>
      <c r="N7143">
        <f>IF(M7143=1,$W$37,$W$36)*L7143</f>
        <v>0</v>
      </c>
      <c r="O7143">
        <f>EXP(-$W$26*C7143)*I7143</f>
        <v>0</v>
      </c>
      <c r="P7143">
        <f>EXP(-$W$26*C7143)*J7143</f>
        <v>0</v>
      </c>
      <c r="Q7143">
        <f>EXP(-$W$26*C7143)*K7143</f>
        <v>0</v>
      </c>
      <c r="R7143">
        <f>EXP(-$W$26*C7143)*(L7143-N7143)</f>
        <v>0</v>
      </c>
      <c r="S7143">
        <f>EXP(-$W$26*C7143)*N7143</f>
        <v>0</v>
      </c>
      <c r="T7143">
        <f>EXP(-$W$26*C7143)*E7143</f>
        <v>0</v>
      </c>
    </row>
    <row r="7144" spans="1:20">
      <c r="A7144">
        <v>7135</v>
      </c>
      <c r="B7144">
        <f>RAND()</f>
        <v>0</v>
      </c>
      <c r="C7144">
        <f>IF(B7144&lt;$W$41,3,IF(B7144&lt;$W$41+$W$42,4,5))</f>
        <v>0</v>
      </c>
      <c r="D7144">
        <f>NORMSINV(RAND())</f>
        <v>0</v>
      </c>
      <c r="E7144">
        <f>$W$25*EXP(($W$26-$W$28-0.5*$W$27^2)*C7144+$W$27*SQRT(C7144)*D7144)</f>
        <v>0</v>
      </c>
      <c r="F7144">
        <f>$W$30*(1+$W$31)^C7144</f>
        <v>0</v>
      </c>
      <c r="G7144">
        <f>$W$32*(1+$W$33)^C7144</f>
        <v>0</v>
      </c>
      <c r="H7144">
        <f>$W$34*(1+$W$35)^C7144</f>
        <v>0</v>
      </c>
      <c r="I7144">
        <f>MIN(E7144,F7144)</f>
        <v>0</v>
      </c>
      <c r="J7144">
        <f>MIN(E7144-I7144,G7144)</f>
        <v>0</v>
      </c>
      <c r="K7144">
        <f>MIN(E7144-I7144-J7144,H7144)</f>
        <v>0</v>
      </c>
      <c r="L7144">
        <f>E7144-I7144-J7144-K7144</f>
        <v>0</v>
      </c>
      <c r="M7144">
        <f>IF((I7144+J7144+(1-$W$36)*L7144)/$W$39&gt;=$W$38,1,0)</f>
        <v>0</v>
      </c>
      <c r="N7144">
        <f>IF(M7144=1,$W$37,$W$36)*L7144</f>
        <v>0</v>
      </c>
      <c r="O7144">
        <f>EXP(-$W$26*C7144)*I7144</f>
        <v>0</v>
      </c>
      <c r="P7144">
        <f>EXP(-$W$26*C7144)*J7144</f>
        <v>0</v>
      </c>
      <c r="Q7144">
        <f>EXP(-$W$26*C7144)*K7144</f>
        <v>0</v>
      </c>
      <c r="R7144">
        <f>EXP(-$W$26*C7144)*(L7144-N7144)</f>
        <v>0</v>
      </c>
      <c r="S7144">
        <f>EXP(-$W$26*C7144)*N7144</f>
        <v>0</v>
      </c>
      <c r="T7144">
        <f>EXP(-$W$26*C7144)*E7144</f>
        <v>0</v>
      </c>
    </row>
    <row r="7145" spans="1:20">
      <c r="A7145">
        <v>7136</v>
      </c>
      <c r="B7145">
        <f>RAND()</f>
        <v>0</v>
      </c>
      <c r="C7145">
        <f>IF(B7145&lt;$W$41,3,IF(B7145&lt;$W$41+$W$42,4,5))</f>
        <v>0</v>
      </c>
      <c r="D7145">
        <f>NORMSINV(RAND())</f>
        <v>0</v>
      </c>
      <c r="E7145">
        <f>$W$25*EXP(($W$26-$W$28-0.5*$W$27^2)*C7145+$W$27*SQRT(C7145)*D7145)</f>
        <v>0</v>
      </c>
      <c r="F7145">
        <f>$W$30*(1+$W$31)^C7145</f>
        <v>0</v>
      </c>
      <c r="G7145">
        <f>$W$32*(1+$W$33)^C7145</f>
        <v>0</v>
      </c>
      <c r="H7145">
        <f>$W$34*(1+$W$35)^C7145</f>
        <v>0</v>
      </c>
      <c r="I7145">
        <f>MIN(E7145,F7145)</f>
        <v>0</v>
      </c>
      <c r="J7145">
        <f>MIN(E7145-I7145,G7145)</f>
        <v>0</v>
      </c>
      <c r="K7145">
        <f>MIN(E7145-I7145-J7145,H7145)</f>
        <v>0</v>
      </c>
      <c r="L7145">
        <f>E7145-I7145-J7145-K7145</f>
        <v>0</v>
      </c>
      <c r="M7145">
        <f>IF((I7145+J7145+(1-$W$36)*L7145)/$W$39&gt;=$W$38,1,0)</f>
        <v>0</v>
      </c>
      <c r="N7145">
        <f>IF(M7145=1,$W$37,$W$36)*L7145</f>
        <v>0</v>
      </c>
      <c r="O7145">
        <f>EXP(-$W$26*C7145)*I7145</f>
        <v>0</v>
      </c>
      <c r="P7145">
        <f>EXP(-$W$26*C7145)*J7145</f>
        <v>0</v>
      </c>
      <c r="Q7145">
        <f>EXP(-$W$26*C7145)*K7145</f>
        <v>0</v>
      </c>
      <c r="R7145">
        <f>EXP(-$W$26*C7145)*(L7145-N7145)</f>
        <v>0</v>
      </c>
      <c r="S7145">
        <f>EXP(-$W$26*C7145)*N7145</f>
        <v>0</v>
      </c>
      <c r="T7145">
        <f>EXP(-$W$26*C7145)*E7145</f>
        <v>0</v>
      </c>
    </row>
    <row r="7146" spans="1:20">
      <c r="A7146">
        <v>7137</v>
      </c>
      <c r="B7146">
        <f>RAND()</f>
        <v>0</v>
      </c>
      <c r="C7146">
        <f>IF(B7146&lt;$W$41,3,IF(B7146&lt;$W$41+$W$42,4,5))</f>
        <v>0</v>
      </c>
      <c r="D7146">
        <f>NORMSINV(RAND())</f>
        <v>0</v>
      </c>
      <c r="E7146">
        <f>$W$25*EXP(($W$26-$W$28-0.5*$W$27^2)*C7146+$W$27*SQRT(C7146)*D7146)</f>
        <v>0</v>
      </c>
      <c r="F7146">
        <f>$W$30*(1+$W$31)^C7146</f>
        <v>0</v>
      </c>
      <c r="G7146">
        <f>$W$32*(1+$W$33)^C7146</f>
        <v>0</v>
      </c>
      <c r="H7146">
        <f>$W$34*(1+$W$35)^C7146</f>
        <v>0</v>
      </c>
      <c r="I7146">
        <f>MIN(E7146,F7146)</f>
        <v>0</v>
      </c>
      <c r="J7146">
        <f>MIN(E7146-I7146,G7146)</f>
        <v>0</v>
      </c>
      <c r="K7146">
        <f>MIN(E7146-I7146-J7146,H7146)</f>
        <v>0</v>
      </c>
      <c r="L7146">
        <f>E7146-I7146-J7146-K7146</f>
        <v>0</v>
      </c>
      <c r="M7146">
        <f>IF((I7146+J7146+(1-$W$36)*L7146)/$W$39&gt;=$W$38,1,0)</f>
        <v>0</v>
      </c>
      <c r="N7146">
        <f>IF(M7146=1,$W$37,$W$36)*L7146</f>
        <v>0</v>
      </c>
      <c r="O7146">
        <f>EXP(-$W$26*C7146)*I7146</f>
        <v>0</v>
      </c>
      <c r="P7146">
        <f>EXP(-$W$26*C7146)*J7146</f>
        <v>0</v>
      </c>
      <c r="Q7146">
        <f>EXP(-$W$26*C7146)*K7146</f>
        <v>0</v>
      </c>
      <c r="R7146">
        <f>EXP(-$W$26*C7146)*(L7146-N7146)</f>
        <v>0</v>
      </c>
      <c r="S7146">
        <f>EXP(-$W$26*C7146)*N7146</f>
        <v>0</v>
      </c>
      <c r="T7146">
        <f>EXP(-$W$26*C7146)*E7146</f>
        <v>0</v>
      </c>
    </row>
    <row r="7147" spans="1:20">
      <c r="A7147">
        <v>7138</v>
      </c>
      <c r="B7147">
        <f>RAND()</f>
        <v>0</v>
      </c>
      <c r="C7147">
        <f>IF(B7147&lt;$W$41,3,IF(B7147&lt;$W$41+$W$42,4,5))</f>
        <v>0</v>
      </c>
      <c r="D7147">
        <f>NORMSINV(RAND())</f>
        <v>0</v>
      </c>
      <c r="E7147">
        <f>$W$25*EXP(($W$26-$W$28-0.5*$W$27^2)*C7147+$W$27*SQRT(C7147)*D7147)</f>
        <v>0</v>
      </c>
      <c r="F7147">
        <f>$W$30*(1+$W$31)^C7147</f>
        <v>0</v>
      </c>
      <c r="G7147">
        <f>$W$32*(1+$W$33)^C7147</f>
        <v>0</v>
      </c>
      <c r="H7147">
        <f>$W$34*(1+$W$35)^C7147</f>
        <v>0</v>
      </c>
      <c r="I7147">
        <f>MIN(E7147,F7147)</f>
        <v>0</v>
      </c>
      <c r="J7147">
        <f>MIN(E7147-I7147,G7147)</f>
        <v>0</v>
      </c>
      <c r="K7147">
        <f>MIN(E7147-I7147-J7147,H7147)</f>
        <v>0</v>
      </c>
      <c r="L7147">
        <f>E7147-I7147-J7147-K7147</f>
        <v>0</v>
      </c>
      <c r="M7147">
        <f>IF((I7147+J7147+(1-$W$36)*L7147)/$W$39&gt;=$W$38,1,0)</f>
        <v>0</v>
      </c>
      <c r="N7147">
        <f>IF(M7147=1,$W$37,$W$36)*L7147</f>
        <v>0</v>
      </c>
      <c r="O7147">
        <f>EXP(-$W$26*C7147)*I7147</f>
        <v>0</v>
      </c>
      <c r="P7147">
        <f>EXP(-$W$26*C7147)*J7147</f>
        <v>0</v>
      </c>
      <c r="Q7147">
        <f>EXP(-$W$26*C7147)*K7147</f>
        <v>0</v>
      </c>
      <c r="R7147">
        <f>EXP(-$W$26*C7147)*(L7147-N7147)</f>
        <v>0</v>
      </c>
      <c r="S7147">
        <f>EXP(-$W$26*C7147)*N7147</f>
        <v>0</v>
      </c>
      <c r="T7147">
        <f>EXP(-$W$26*C7147)*E7147</f>
        <v>0</v>
      </c>
    </row>
    <row r="7148" spans="1:20">
      <c r="A7148">
        <v>7139</v>
      </c>
      <c r="B7148">
        <f>RAND()</f>
        <v>0</v>
      </c>
      <c r="C7148">
        <f>IF(B7148&lt;$W$41,3,IF(B7148&lt;$W$41+$W$42,4,5))</f>
        <v>0</v>
      </c>
      <c r="D7148">
        <f>NORMSINV(RAND())</f>
        <v>0</v>
      </c>
      <c r="E7148">
        <f>$W$25*EXP(($W$26-$W$28-0.5*$W$27^2)*C7148+$W$27*SQRT(C7148)*D7148)</f>
        <v>0</v>
      </c>
      <c r="F7148">
        <f>$W$30*(1+$W$31)^C7148</f>
        <v>0</v>
      </c>
      <c r="G7148">
        <f>$W$32*(1+$W$33)^C7148</f>
        <v>0</v>
      </c>
      <c r="H7148">
        <f>$W$34*(1+$W$35)^C7148</f>
        <v>0</v>
      </c>
      <c r="I7148">
        <f>MIN(E7148,F7148)</f>
        <v>0</v>
      </c>
      <c r="J7148">
        <f>MIN(E7148-I7148,G7148)</f>
        <v>0</v>
      </c>
      <c r="K7148">
        <f>MIN(E7148-I7148-J7148,H7148)</f>
        <v>0</v>
      </c>
      <c r="L7148">
        <f>E7148-I7148-J7148-K7148</f>
        <v>0</v>
      </c>
      <c r="M7148">
        <f>IF((I7148+J7148+(1-$W$36)*L7148)/$W$39&gt;=$W$38,1,0)</f>
        <v>0</v>
      </c>
      <c r="N7148">
        <f>IF(M7148=1,$W$37,$W$36)*L7148</f>
        <v>0</v>
      </c>
      <c r="O7148">
        <f>EXP(-$W$26*C7148)*I7148</f>
        <v>0</v>
      </c>
      <c r="P7148">
        <f>EXP(-$W$26*C7148)*J7148</f>
        <v>0</v>
      </c>
      <c r="Q7148">
        <f>EXP(-$W$26*C7148)*K7148</f>
        <v>0</v>
      </c>
      <c r="R7148">
        <f>EXP(-$W$26*C7148)*(L7148-N7148)</f>
        <v>0</v>
      </c>
      <c r="S7148">
        <f>EXP(-$W$26*C7148)*N7148</f>
        <v>0</v>
      </c>
      <c r="T7148">
        <f>EXP(-$W$26*C7148)*E7148</f>
        <v>0</v>
      </c>
    </row>
    <row r="7149" spans="1:20">
      <c r="A7149">
        <v>7140</v>
      </c>
      <c r="B7149">
        <f>RAND()</f>
        <v>0</v>
      </c>
      <c r="C7149">
        <f>IF(B7149&lt;$W$41,3,IF(B7149&lt;$W$41+$W$42,4,5))</f>
        <v>0</v>
      </c>
      <c r="D7149">
        <f>NORMSINV(RAND())</f>
        <v>0</v>
      </c>
      <c r="E7149">
        <f>$W$25*EXP(($W$26-$W$28-0.5*$W$27^2)*C7149+$W$27*SQRT(C7149)*D7149)</f>
        <v>0</v>
      </c>
      <c r="F7149">
        <f>$W$30*(1+$W$31)^C7149</f>
        <v>0</v>
      </c>
      <c r="G7149">
        <f>$W$32*(1+$W$33)^C7149</f>
        <v>0</v>
      </c>
      <c r="H7149">
        <f>$W$34*(1+$W$35)^C7149</f>
        <v>0</v>
      </c>
      <c r="I7149">
        <f>MIN(E7149,F7149)</f>
        <v>0</v>
      </c>
      <c r="J7149">
        <f>MIN(E7149-I7149,G7149)</f>
        <v>0</v>
      </c>
      <c r="K7149">
        <f>MIN(E7149-I7149-J7149,H7149)</f>
        <v>0</v>
      </c>
      <c r="L7149">
        <f>E7149-I7149-J7149-K7149</f>
        <v>0</v>
      </c>
      <c r="M7149">
        <f>IF((I7149+J7149+(1-$W$36)*L7149)/$W$39&gt;=$W$38,1,0)</f>
        <v>0</v>
      </c>
      <c r="N7149">
        <f>IF(M7149=1,$W$37,$W$36)*L7149</f>
        <v>0</v>
      </c>
      <c r="O7149">
        <f>EXP(-$W$26*C7149)*I7149</f>
        <v>0</v>
      </c>
      <c r="P7149">
        <f>EXP(-$W$26*C7149)*J7149</f>
        <v>0</v>
      </c>
      <c r="Q7149">
        <f>EXP(-$W$26*C7149)*K7149</f>
        <v>0</v>
      </c>
      <c r="R7149">
        <f>EXP(-$W$26*C7149)*(L7149-N7149)</f>
        <v>0</v>
      </c>
      <c r="S7149">
        <f>EXP(-$W$26*C7149)*N7149</f>
        <v>0</v>
      </c>
      <c r="T7149">
        <f>EXP(-$W$26*C7149)*E7149</f>
        <v>0</v>
      </c>
    </row>
    <row r="7150" spans="1:20">
      <c r="A7150">
        <v>7141</v>
      </c>
      <c r="B7150">
        <f>RAND()</f>
        <v>0</v>
      </c>
      <c r="C7150">
        <f>IF(B7150&lt;$W$41,3,IF(B7150&lt;$W$41+$W$42,4,5))</f>
        <v>0</v>
      </c>
      <c r="D7150">
        <f>NORMSINV(RAND())</f>
        <v>0</v>
      </c>
      <c r="E7150">
        <f>$W$25*EXP(($W$26-$W$28-0.5*$W$27^2)*C7150+$W$27*SQRT(C7150)*D7150)</f>
        <v>0</v>
      </c>
      <c r="F7150">
        <f>$W$30*(1+$W$31)^C7150</f>
        <v>0</v>
      </c>
      <c r="G7150">
        <f>$W$32*(1+$W$33)^C7150</f>
        <v>0</v>
      </c>
      <c r="H7150">
        <f>$W$34*(1+$W$35)^C7150</f>
        <v>0</v>
      </c>
      <c r="I7150">
        <f>MIN(E7150,F7150)</f>
        <v>0</v>
      </c>
      <c r="J7150">
        <f>MIN(E7150-I7150,G7150)</f>
        <v>0</v>
      </c>
      <c r="K7150">
        <f>MIN(E7150-I7150-J7150,H7150)</f>
        <v>0</v>
      </c>
      <c r="L7150">
        <f>E7150-I7150-J7150-K7150</f>
        <v>0</v>
      </c>
      <c r="M7150">
        <f>IF((I7150+J7150+(1-$W$36)*L7150)/$W$39&gt;=$W$38,1,0)</f>
        <v>0</v>
      </c>
      <c r="N7150">
        <f>IF(M7150=1,$W$37,$W$36)*L7150</f>
        <v>0</v>
      </c>
      <c r="O7150">
        <f>EXP(-$W$26*C7150)*I7150</f>
        <v>0</v>
      </c>
      <c r="P7150">
        <f>EXP(-$W$26*C7150)*J7150</f>
        <v>0</v>
      </c>
      <c r="Q7150">
        <f>EXP(-$W$26*C7150)*K7150</f>
        <v>0</v>
      </c>
      <c r="R7150">
        <f>EXP(-$W$26*C7150)*(L7150-N7150)</f>
        <v>0</v>
      </c>
      <c r="S7150">
        <f>EXP(-$W$26*C7150)*N7150</f>
        <v>0</v>
      </c>
      <c r="T7150">
        <f>EXP(-$W$26*C7150)*E7150</f>
        <v>0</v>
      </c>
    </row>
    <row r="7151" spans="1:20">
      <c r="A7151">
        <v>7142</v>
      </c>
      <c r="B7151">
        <f>RAND()</f>
        <v>0</v>
      </c>
      <c r="C7151">
        <f>IF(B7151&lt;$W$41,3,IF(B7151&lt;$W$41+$W$42,4,5))</f>
        <v>0</v>
      </c>
      <c r="D7151">
        <f>NORMSINV(RAND())</f>
        <v>0</v>
      </c>
      <c r="E7151">
        <f>$W$25*EXP(($W$26-$W$28-0.5*$W$27^2)*C7151+$W$27*SQRT(C7151)*D7151)</f>
        <v>0</v>
      </c>
      <c r="F7151">
        <f>$W$30*(1+$W$31)^C7151</f>
        <v>0</v>
      </c>
      <c r="G7151">
        <f>$W$32*(1+$W$33)^C7151</f>
        <v>0</v>
      </c>
      <c r="H7151">
        <f>$W$34*(1+$W$35)^C7151</f>
        <v>0</v>
      </c>
      <c r="I7151">
        <f>MIN(E7151,F7151)</f>
        <v>0</v>
      </c>
      <c r="J7151">
        <f>MIN(E7151-I7151,G7151)</f>
        <v>0</v>
      </c>
      <c r="K7151">
        <f>MIN(E7151-I7151-J7151,H7151)</f>
        <v>0</v>
      </c>
      <c r="L7151">
        <f>E7151-I7151-J7151-K7151</f>
        <v>0</v>
      </c>
      <c r="M7151">
        <f>IF((I7151+J7151+(1-$W$36)*L7151)/$W$39&gt;=$W$38,1,0)</f>
        <v>0</v>
      </c>
      <c r="N7151">
        <f>IF(M7151=1,$W$37,$W$36)*L7151</f>
        <v>0</v>
      </c>
      <c r="O7151">
        <f>EXP(-$W$26*C7151)*I7151</f>
        <v>0</v>
      </c>
      <c r="P7151">
        <f>EXP(-$W$26*C7151)*J7151</f>
        <v>0</v>
      </c>
      <c r="Q7151">
        <f>EXP(-$W$26*C7151)*K7151</f>
        <v>0</v>
      </c>
      <c r="R7151">
        <f>EXP(-$W$26*C7151)*(L7151-N7151)</f>
        <v>0</v>
      </c>
      <c r="S7151">
        <f>EXP(-$W$26*C7151)*N7151</f>
        <v>0</v>
      </c>
      <c r="T7151">
        <f>EXP(-$W$26*C7151)*E7151</f>
        <v>0</v>
      </c>
    </row>
    <row r="7152" spans="1:20">
      <c r="A7152">
        <v>7143</v>
      </c>
      <c r="B7152">
        <f>RAND()</f>
        <v>0</v>
      </c>
      <c r="C7152">
        <f>IF(B7152&lt;$W$41,3,IF(B7152&lt;$W$41+$W$42,4,5))</f>
        <v>0</v>
      </c>
      <c r="D7152">
        <f>NORMSINV(RAND())</f>
        <v>0</v>
      </c>
      <c r="E7152">
        <f>$W$25*EXP(($W$26-$W$28-0.5*$W$27^2)*C7152+$W$27*SQRT(C7152)*D7152)</f>
        <v>0</v>
      </c>
      <c r="F7152">
        <f>$W$30*(1+$W$31)^C7152</f>
        <v>0</v>
      </c>
      <c r="G7152">
        <f>$W$32*(1+$W$33)^C7152</f>
        <v>0</v>
      </c>
      <c r="H7152">
        <f>$W$34*(1+$W$35)^C7152</f>
        <v>0</v>
      </c>
      <c r="I7152">
        <f>MIN(E7152,F7152)</f>
        <v>0</v>
      </c>
      <c r="J7152">
        <f>MIN(E7152-I7152,G7152)</f>
        <v>0</v>
      </c>
      <c r="K7152">
        <f>MIN(E7152-I7152-J7152,H7152)</f>
        <v>0</v>
      </c>
      <c r="L7152">
        <f>E7152-I7152-J7152-K7152</f>
        <v>0</v>
      </c>
      <c r="M7152">
        <f>IF((I7152+J7152+(1-$W$36)*L7152)/$W$39&gt;=$W$38,1,0)</f>
        <v>0</v>
      </c>
      <c r="N7152">
        <f>IF(M7152=1,$W$37,$W$36)*L7152</f>
        <v>0</v>
      </c>
      <c r="O7152">
        <f>EXP(-$W$26*C7152)*I7152</f>
        <v>0</v>
      </c>
      <c r="P7152">
        <f>EXP(-$W$26*C7152)*J7152</f>
        <v>0</v>
      </c>
      <c r="Q7152">
        <f>EXP(-$W$26*C7152)*K7152</f>
        <v>0</v>
      </c>
      <c r="R7152">
        <f>EXP(-$W$26*C7152)*(L7152-N7152)</f>
        <v>0</v>
      </c>
      <c r="S7152">
        <f>EXP(-$W$26*C7152)*N7152</f>
        <v>0</v>
      </c>
      <c r="T7152">
        <f>EXP(-$W$26*C7152)*E7152</f>
        <v>0</v>
      </c>
    </row>
    <row r="7153" spans="1:20">
      <c r="A7153">
        <v>7144</v>
      </c>
      <c r="B7153">
        <f>RAND()</f>
        <v>0</v>
      </c>
      <c r="C7153">
        <f>IF(B7153&lt;$W$41,3,IF(B7153&lt;$W$41+$W$42,4,5))</f>
        <v>0</v>
      </c>
      <c r="D7153">
        <f>NORMSINV(RAND())</f>
        <v>0</v>
      </c>
      <c r="E7153">
        <f>$W$25*EXP(($W$26-$W$28-0.5*$W$27^2)*C7153+$W$27*SQRT(C7153)*D7153)</f>
        <v>0</v>
      </c>
      <c r="F7153">
        <f>$W$30*(1+$W$31)^C7153</f>
        <v>0</v>
      </c>
      <c r="G7153">
        <f>$W$32*(1+$W$33)^C7153</f>
        <v>0</v>
      </c>
      <c r="H7153">
        <f>$W$34*(1+$W$35)^C7153</f>
        <v>0</v>
      </c>
      <c r="I7153">
        <f>MIN(E7153,F7153)</f>
        <v>0</v>
      </c>
      <c r="J7153">
        <f>MIN(E7153-I7153,G7153)</f>
        <v>0</v>
      </c>
      <c r="K7153">
        <f>MIN(E7153-I7153-J7153,H7153)</f>
        <v>0</v>
      </c>
      <c r="L7153">
        <f>E7153-I7153-J7153-K7153</f>
        <v>0</v>
      </c>
      <c r="M7153">
        <f>IF((I7153+J7153+(1-$W$36)*L7153)/$W$39&gt;=$W$38,1,0)</f>
        <v>0</v>
      </c>
      <c r="N7153">
        <f>IF(M7153=1,$W$37,$W$36)*L7153</f>
        <v>0</v>
      </c>
      <c r="O7153">
        <f>EXP(-$W$26*C7153)*I7153</f>
        <v>0</v>
      </c>
      <c r="P7153">
        <f>EXP(-$W$26*C7153)*J7153</f>
        <v>0</v>
      </c>
      <c r="Q7153">
        <f>EXP(-$W$26*C7153)*K7153</f>
        <v>0</v>
      </c>
      <c r="R7153">
        <f>EXP(-$W$26*C7153)*(L7153-N7153)</f>
        <v>0</v>
      </c>
      <c r="S7153">
        <f>EXP(-$W$26*C7153)*N7153</f>
        <v>0</v>
      </c>
      <c r="T7153">
        <f>EXP(-$W$26*C7153)*E7153</f>
        <v>0</v>
      </c>
    </row>
    <row r="7154" spans="1:20">
      <c r="A7154">
        <v>7145</v>
      </c>
      <c r="B7154">
        <f>RAND()</f>
        <v>0</v>
      </c>
      <c r="C7154">
        <f>IF(B7154&lt;$W$41,3,IF(B7154&lt;$W$41+$W$42,4,5))</f>
        <v>0</v>
      </c>
      <c r="D7154">
        <f>NORMSINV(RAND())</f>
        <v>0</v>
      </c>
      <c r="E7154">
        <f>$W$25*EXP(($W$26-$W$28-0.5*$W$27^2)*C7154+$W$27*SQRT(C7154)*D7154)</f>
        <v>0</v>
      </c>
      <c r="F7154">
        <f>$W$30*(1+$W$31)^C7154</f>
        <v>0</v>
      </c>
      <c r="G7154">
        <f>$W$32*(1+$W$33)^C7154</f>
        <v>0</v>
      </c>
      <c r="H7154">
        <f>$W$34*(1+$W$35)^C7154</f>
        <v>0</v>
      </c>
      <c r="I7154">
        <f>MIN(E7154,F7154)</f>
        <v>0</v>
      </c>
      <c r="J7154">
        <f>MIN(E7154-I7154,G7154)</f>
        <v>0</v>
      </c>
      <c r="K7154">
        <f>MIN(E7154-I7154-J7154,H7154)</f>
        <v>0</v>
      </c>
      <c r="L7154">
        <f>E7154-I7154-J7154-K7154</f>
        <v>0</v>
      </c>
      <c r="M7154">
        <f>IF((I7154+J7154+(1-$W$36)*L7154)/$W$39&gt;=$W$38,1,0)</f>
        <v>0</v>
      </c>
      <c r="N7154">
        <f>IF(M7154=1,$W$37,$W$36)*L7154</f>
        <v>0</v>
      </c>
      <c r="O7154">
        <f>EXP(-$W$26*C7154)*I7154</f>
        <v>0</v>
      </c>
      <c r="P7154">
        <f>EXP(-$W$26*C7154)*J7154</f>
        <v>0</v>
      </c>
      <c r="Q7154">
        <f>EXP(-$W$26*C7154)*K7154</f>
        <v>0</v>
      </c>
      <c r="R7154">
        <f>EXP(-$W$26*C7154)*(L7154-N7154)</f>
        <v>0</v>
      </c>
      <c r="S7154">
        <f>EXP(-$W$26*C7154)*N7154</f>
        <v>0</v>
      </c>
      <c r="T7154">
        <f>EXP(-$W$26*C7154)*E7154</f>
        <v>0</v>
      </c>
    </row>
    <row r="7155" spans="1:20">
      <c r="A7155">
        <v>7146</v>
      </c>
      <c r="B7155">
        <f>RAND()</f>
        <v>0</v>
      </c>
      <c r="C7155">
        <f>IF(B7155&lt;$W$41,3,IF(B7155&lt;$W$41+$W$42,4,5))</f>
        <v>0</v>
      </c>
      <c r="D7155">
        <f>NORMSINV(RAND())</f>
        <v>0</v>
      </c>
      <c r="E7155">
        <f>$W$25*EXP(($W$26-$W$28-0.5*$W$27^2)*C7155+$W$27*SQRT(C7155)*D7155)</f>
        <v>0</v>
      </c>
      <c r="F7155">
        <f>$W$30*(1+$W$31)^C7155</f>
        <v>0</v>
      </c>
      <c r="G7155">
        <f>$W$32*(1+$W$33)^C7155</f>
        <v>0</v>
      </c>
      <c r="H7155">
        <f>$W$34*(1+$W$35)^C7155</f>
        <v>0</v>
      </c>
      <c r="I7155">
        <f>MIN(E7155,F7155)</f>
        <v>0</v>
      </c>
      <c r="J7155">
        <f>MIN(E7155-I7155,G7155)</f>
        <v>0</v>
      </c>
      <c r="K7155">
        <f>MIN(E7155-I7155-J7155,H7155)</f>
        <v>0</v>
      </c>
      <c r="L7155">
        <f>E7155-I7155-J7155-K7155</f>
        <v>0</v>
      </c>
      <c r="M7155">
        <f>IF((I7155+J7155+(1-$W$36)*L7155)/$W$39&gt;=$W$38,1,0)</f>
        <v>0</v>
      </c>
      <c r="N7155">
        <f>IF(M7155=1,$W$37,$W$36)*L7155</f>
        <v>0</v>
      </c>
      <c r="O7155">
        <f>EXP(-$W$26*C7155)*I7155</f>
        <v>0</v>
      </c>
      <c r="P7155">
        <f>EXP(-$W$26*C7155)*J7155</f>
        <v>0</v>
      </c>
      <c r="Q7155">
        <f>EXP(-$W$26*C7155)*K7155</f>
        <v>0</v>
      </c>
      <c r="R7155">
        <f>EXP(-$W$26*C7155)*(L7155-N7155)</f>
        <v>0</v>
      </c>
      <c r="S7155">
        <f>EXP(-$W$26*C7155)*N7155</f>
        <v>0</v>
      </c>
      <c r="T7155">
        <f>EXP(-$W$26*C7155)*E7155</f>
        <v>0</v>
      </c>
    </row>
    <row r="7156" spans="1:20">
      <c r="A7156">
        <v>7147</v>
      </c>
      <c r="B7156">
        <f>RAND()</f>
        <v>0</v>
      </c>
      <c r="C7156">
        <f>IF(B7156&lt;$W$41,3,IF(B7156&lt;$W$41+$W$42,4,5))</f>
        <v>0</v>
      </c>
      <c r="D7156">
        <f>NORMSINV(RAND())</f>
        <v>0</v>
      </c>
      <c r="E7156">
        <f>$W$25*EXP(($W$26-$W$28-0.5*$W$27^2)*C7156+$W$27*SQRT(C7156)*D7156)</f>
        <v>0</v>
      </c>
      <c r="F7156">
        <f>$W$30*(1+$W$31)^C7156</f>
        <v>0</v>
      </c>
      <c r="G7156">
        <f>$W$32*(1+$W$33)^C7156</f>
        <v>0</v>
      </c>
      <c r="H7156">
        <f>$W$34*(1+$W$35)^C7156</f>
        <v>0</v>
      </c>
      <c r="I7156">
        <f>MIN(E7156,F7156)</f>
        <v>0</v>
      </c>
      <c r="J7156">
        <f>MIN(E7156-I7156,G7156)</f>
        <v>0</v>
      </c>
      <c r="K7156">
        <f>MIN(E7156-I7156-J7156,H7156)</f>
        <v>0</v>
      </c>
      <c r="L7156">
        <f>E7156-I7156-J7156-K7156</f>
        <v>0</v>
      </c>
      <c r="M7156">
        <f>IF((I7156+J7156+(1-$W$36)*L7156)/$W$39&gt;=$W$38,1,0)</f>
        <v>0</v>
      </c>
      <c r="N7156">
        <f>IF(M7156=1,$W$37,$W$36)*L7156</f>
        <v>0</v>
      </c>
      <c r="O7156">
        <f>EXP(-$W$26*C7156)*I7156</f>
        <v>0</v>
      </c>
      <c r="P7156">
        <f>EXP(-$W$26*C7156)*J7156</f>
        <v>0</v>
      </c>
      <c r="Q7156">
        <f>EXP(-$W$26*C7156)*K7156</f>
        <v>0</v>
      </c>
      <c r="R7156">
        <f>EXP(-$W$26*C7156)*(L7156-N7156)</f>
        <v>0</v>
      </c>
      <c r="S7156">
        <f>EXP(-$W$26*C7156)*N7156</f>
        <v>0</v>
      </c>
      <c r="T7156">
        <f>EXP(-$W$26*C7156)*E7156</f>
        <v>0</v>
      </c>
    </row>
    <row r="7157" spans="1:20">
      <c r="A7157">
        <v>7148</v>
      </c>
      <c r="B7157">
        <f>RAND()</f>
        <v>0</v>
      </c>
      <c r="C7157">
        <f>IF(B7157&lt;$W$41,3,IF(B7157&lt;$W$41+$W$42,4,5))</f>
        <v>0</v>
      </c>
      <c r="D7157">
        <f>NORMSINV(RAND())</f>
        <v>0</v>
      </c>
      <c r="E7157">
        <f>$W$25*EXP(($W$26-$W$28-0.5*$W$27^2)*C7157+$W$27*SQRT(C7157)*D7157)</f>
        <v>0</v>
      </c>
      <c r="F7157">
        <f>$W$30*(1+$W$31)^C7157</f>
        <v>0</v>
      </c>
      <c r="G7157">
        <f>$W$32*(1+$W$33)^C7157</f>
        <v>0</v>
      </c>
      <c r="H7157">
        <f>$W$34*(1+$W$35)^C7157</f>
        <v>0</v>
      </c>
      <c r="I7157">
        <f>MIN(E7157,F7157)</f>
        <v>0</v>
      </c>
      <c r="J7157">
        <f>MIN(E7157-I7157,G7157)</f>
        <v>0</v>
      </c>
      <c r="K7157">
        <f>MIN(E7157-I7157-J7157,H7157)</f>
        <v>0</v>
      </c>
      <c r="L7157">
        <f>E7157-I7157-J7157-K7157</f>
        <v>0</v>
      </c>
      <c r="M7157">
        <f>IF((I7157+J7157+(1-$W$36)*L7157)/$W$39&gt;=$W$38,1,0)</f>
        <v>0</v>
      </c>
      <c r="N7157">
        <f>IF(M7157=1,$W$37,$W$36)*L7157</f>
        <v>0</v>
      </c>
      <c r="O7157">
        <f>EXP(-$W$26*C7157)*I7157</f>
        <v>0</v>
      </c>
      <c r="P7157">
        <f>EXP(-$W$26*C7157)*J7157</f>
        <v>0</v>
      </c>
      <c r="Q7157">
        <f>EXP(-$W$26*C7157)*K7157</f>
        <v>0</v>
      </c>
      <c r="R7157">
        <f>EXP(-$W$26*C7157)*(L7157-N7157)</f>
        <v>0</v>
      </c>
      <c r="S7157">
        <f>EXP(-$W$26*C7157)*N7157</f>
        <v>0</v>
      </c>
      <c r="T7157">
        <f>EXP(-$W$26*C7157)*E7157</f>
        <v>0</v>
      </c>
    </row>
    <row r="7158" spans="1:20">
      <c r="A7158">
        <v>7149</v>
      </c>
      <c r="B7158">
        <f>RAND()</f>
        <v>0</v>
      </c>
      <c r="C7158">
        <f>IF(B7158&lt;$W$41,3,IF(B7158&lt;$W$41+$W$42,4,5))</f>
        <v>0</v>
      </c>
      <c r="D7158">
        <f>NORMSINV(RAND())</f>
        <v>0</v>
      </c>
      <c r="E7158">
        <f>$W$25*EXP(($W$26-$W$28-0.5*$W$27^2)*C7158+$W$27*SQRT(C7158)*D7158)</f>
        <v>0</v>
      </c>
      <c r="F7158">
        <f>$W$30*(1+$W$31)^C7158</f>
        <v>0</v>
      </c>
      <c r="G7158">
        <f>$W$32*(1+$W$33)^C7158</f>
        <v>0</v>
      </c>
      <c r="H7158">
        <f>$W$34*(1+$W$35)^C7158</f>
        <v>0</v>
      </c>
      <c r="I7158">
        <f>MIN(E7158,F7158)</f>
        <v>0</v>
      </c>
      <c r="J7158">
        <f>MIN(E7158-I7158,G7158)</f>
        <v>0</v>
      </c>
      <c r="K7158">
        <f>MIN(E7158-I7158-J7158,H7158)</f>
        <v>0</v>
      </c>
      <c r="L7158">
        <f>E7158-I7158-J7158-K7158</f>
        <v>0</v>
      </c>
      <c r="M7158">
        <f>IF((I7158+J7158+(1-$W$36)*L7158)/$W$39&gt;=$W$38,1,0)</f>
        <v>0</v>
      </c>
      <c r="N7158">
        <f>IF(M7158=1,$W$37,$W$36)*L7158</f>
        <v>0</v>
      </c>
      <c r="O7158">
        <f>EXP(-$W$26*C7158)*I7158</f>
        <v>0</v>
      </c>
      <c r="P7158">
        <f>EXP(-$W$26*C7158)*J7158</f>
        <v>0</v>
      </c>
      <c r="Q7158">
        <f>EXP(-$W$26*C7158)*K7158</f>
        <v>0</v>
      </c>
      <c r="R7158">
        <f>EXP(-$W$26*C7158)*(L7158-N7158)</f>
        <v>0</v>
      </c>
      <c r="S7158">
        <f>EXP(-$W$26*C7158)*N7158</f>
        <v>0</v>
      </c>
      <c r="T7158">
        <f>EXP(-$W$26*C7158)*E7158</f>
        <v>0</v>
      </c>
    </row>
    <row r="7159" spans="1:20">
      <c r="A7159">
        <v>7150</v>
      </c>
      <c r="B7159">
        <f>RAND()</f>
        <v>0</v>
      </c>
      <c r="C7159">
        <f>IF(B7159&lt;$W$41,3,IF(B7159&lt;$W$41+$W$42,4,5))</f>
        <v>0</v>
      </c>
      <c r="D7159">
        <f>NORMSINV(RAND())</f>
        <v>0</v>
      </c>
      <c r="E7159">
        <f>$W$25*EXP(($W$26-$W$28-0.5*$W$27^2)*C7159+$W$27*SQRT(C7159)*D7159)</f>
        <v>0</v>
      </c>
      <c r="F7159">
        <f>$W$30*(1+$W$31)^C7159</f>
        <v>0</v>
      </c>
      <c r="G7159">
        <f>$W$32*(1+$W$33)^C7159</f>
        <v>0</v>
      </c>
      <c r="H7159">
        <f>$W$34*(1+$W$35)^C7159</f>
        <v>0</v>
      </c>
      <c r="I7159">
        <f>MIN(E7159,F7159)</f>
        <v>0</v>
      </c>
      <c r="J7159">
        <f>MIN(E7159-I7159,G7159)</f>
        <v>0</v>
      </c>
      <c r="K7159">
        <f>MIN(E7159-I7159-J7159,H7159)</f>
        <v>0</v>
      </c>
      <c r="L7159">
        <f>E7159-I7159-J7159-K7159</f>
        <v>0</v>
      </c>
      <c r="M7159">
        <f>IF((I7159+J7159+(1-$W$36)*L7159)/$W$39&gt;=$W$38,1,0)</f>
        <v>0</v>
      </c>
      <c r="N7159">
        <f>IF(M7159=1,$W$37,$W$36)*L7159</f>
        <v>0</v>
      </c>
      <c r="O7159">
        <f>EXP(-$W$26*C7159)*I7159</f>
        <v>0</v>
      </c>
      <c r="P7159">
        <f>EXP(-$W$26*C7159)*J7159</f>
        <v>0</v>
      </c>
      <c r="Q7159">
        <f>EXP(-$W$26*C7159)*K7159</f>
        <v>0</v>
      </c>
      <c r="R7159">
        <f>EXP(-$W$26*C7159)*(L7159-N7159)</f>
        <v>0</v>
      </c>
      <c r="S7159">
        <f>EXP(-$W$26*C7159)*N7159</f>
        <v>0</v>
      </c>
      <c r="T7159">
        <f>EXP(-$W$26*C7159)*E7159</f>
        <v>0</v>
      </c>
    </row>
    <row r="7160" spans="1:20">
      <c r="A7160">
        <v>7151</v>
      </c>
      <c r="B7160">
        <f>RAND()</f>
        <v>0</v>
      </c>
      <c r="C7160">
        <f>IF(B7160&lt;$W$41,3,IF(B7160&lt;$W$41+$W$42,4,5))</f>
        <v>0</v>
      </c>
      <c r="D7160">
        <f>NORMSINV(RAND())</f>
        <v>0</v>
      </c>
      <c r="E7160">
        <f>$W$25*EXP(($W$26-$W$28-0.5*$W$27^2)*C7160+$W$27*SQRT(C7160)*D7160)</f>
        <v>0</v>
      </c>
      <c r="F7160">
        <f>$W$30*(1+$W$31)^C7160</f>
        <v>0</v>
      </c>
      <c r="G7160">
        <f>$W$32*(1+$W$33)^C7160</f>
        <v>0</v>
      </c>
      <c r="H7160">
        <f>$W$34*(1+$W$35)^C7160</f>
        <v>0</v>
      </c>
      <c r="I7160">
        <f>MIN(E7160,F7160)</f>
        <v>0</v>
      </c>
      <c r="J7160">
        <f>MIN(E7160-I7160,G7160)</f>
        <v>0</v>
      </c>
      <c r="K7160">
        <f>MIN(E7160-I7160-J7160,H7160)</f>
        <v>0</v>
      </c>
      <c r="L7160">
        <f>E7160-I7160-J7160-K7160</f>
        <v>0</v>
      </c>
      <c r="M7160">
        <f>IF((I7160+J7160+(1-$W$36)*L7160)/$W$39&gt;=$W$38,1,0)</f>
        <v>0</v>
      </c>
      <c r="N7160">
        <f>IF(M7160=1,$W$37,$W$36)*L7160</f>
        <v>0</v>
      </c>
      <c r="O7160">
        <f>EXP(-$W$26*C7160)*I7160</f>
        <v>0</v>
      </c>
      <c r="P7160">
        <f>EXP(-$W$26*C7160)*J7160</f>
        <v>0</v>
      </c>
      <c r="Q7160">
        <f>EXP(-$W$26*C7160)*K7160</f>
        <v>0</v>
      </c>
      <c r="R7160">
        <f>EXP(-$W$26*C7160)*(L7160-N7160)</f>
        <v>0</v>
      </c>
      <c r="S7160">
        <f>EXP(-$W$26*C7160)*N7160</f>
        <v>0</v>
      </c>
      <c r="T7160">
        <f>EXP(-$W$26*C7160)*E7160</f>
        <v>0</v>
      </c>
    </row>
    <row r="7161" spans="1:20">
      <c r="A7161">
        <v>7152</v>
      </c>
      <c r="B7161">
        <f>RAND()</f>
        <v>0</v>
      </c>
      <c r="C7161">
        <f>IF(B7161&lt;$W$41,3,IF(B7161&lt;$W$41+$W$42,4,5))</f>
        <v>0</v>
      </c>
      <c r="D7161">
        <f>NORMSINV(RAND())</f>
        <v>0</v>
      </c>
      <c r="E7161">
        <f>$W$25*EXP(($W$26-$W$28-0.5*$W$27^2)*C7161+$W$27*SQRT(C7161)*D7161)</f>
        <v>0</v>
      </c>
      <c r="F7161">
        <f>$W$30*(1+$W$31)^C7161</f>
        <v>0</v>
      </c>
      <c r="G7161">
        <f>$W$32*(1+$W$33)^C7161</f>
        <v>0</v>
      </c>
      <c r="H7161">
        <f>$W$34*(1+$W$35)^C7161</f>
        <v>0</v>
      </c>
      <c r="I7161">
        <f>MIN(E7161,F7161)</f>
        <v>0</v>
      </c>
      <c r="J7161">
        <f>MIN(E7161-I7161,G7161)</f>
        <v>0</v>
      </c>
      <c r="K7161">
        <f>MIN(E7161-I7161-J7161,H7161)</f>
        <v>0</v>
      </c>
      <c r="L7161">
        <f>E7161-I7161-J7161-K7161</f>
        <v>0</v>
      </c>
      <c r="M7161">
        <f>IF((I7161+J7161+(1-$W$36)*L7161)/$W$39&gt;=$W$38,1,0)</f>
        <v>0</v>
      </c>
      <c r="N7161">
        <f>IF(M7161=1,$W$37,$W$36)*L7161</f>
        <v>0</v>
      </c>
      <c r="O7161">
        <f>EXP(-$W$26*C7161)*I7161</f>
        <v>0</v>
      </c>
      <c r="P7161">
        <f>EXP(-$W$26*C7161)*J7161</f>
        <v>0</v>
      </c>
      <c r="Q7161">
        <f>EXP(-$W$26*C7161)*K7161</f>
        <v>0</v>
      </c>
      <c r="R7161">
        <f>EXP(-$W$26*C7161)*(L7161-N7161)</f>
        <v>0</v>
      </c>
      <c r="S7161">
        <f>EXP(-$W$26*C7161)*N7161</f>
        <v>0</v>
      </c>
      <c r="T7161">
        <f>EXP(-$W$26*C7161)*E7161</f>
        <v>0</v>
      </c>
    </row>
    <row r="7162" spans="1:20">
      <c r="A7162">
        <v>7153</v>
      </c>
      <c r="B7162">
        <f>RAND()</f>
        <v>0</v>
      </c>
      <c r="C7162">
        <f>IF(B7162&lt;$W$41,3,IF(B7162&lt;$W$41+$W$42,4,5))</f>
        <v>0</v>
      </c>
      <c r="D7162">
        <f>NORMSINV(RAND())</f>
        <v>0</v>
      </c>
      <c r="E7162">
        <f>$W$25*EXP(($W$26-$W$28-0.5*$W$27^2)*C7162+$W$27*SQRT(C7162)*D7162)</f>
        <v>0</v>
      </c>
      <c r="F7162">
        <f>$W$30*(1+$W$31)^C7162</f>
        <v>0</v>
      </c>
      <c r="G7162">
        <f>$W$32*(1+$W$33)^C7162</f>
        <v>0</v>
      </c>
      <c r="H7162">
        <f>$W$34*(1+$W$35)^C7162</f>
        <v>0</v>
      </c>
      <c r="I7162">
        <f>MIN(E7162,F7162)</f>
        <v>0</v>
      </c>
      <c r="J7162">
        <f>MIN(E7162-I7162,G7162)</f>
        <v>0</v>
      </c>
      <c r="K7162">
        <f>MIN(E7162-I7162-J7162,H7162)</f>
        <v>0</v>
      </c>
      <c r="L7162">
        <f>E7162-I7162-J7162-K7162</f>
        <v>0</v>
      </c>
      <c r="M7162">
        <f>IF((I7162+J7162+(1-$W$36)*L7162)/$W$39&gt;=$W$38,1,0)</f>
        <v>0</v>
      </c>
      <c r="N7162">
        <f>IF(M7162=1,$W$37,$W$36)*L7162</f>
        <v>0</v>
      </c>
      <c r="O7162">
        <f>EXP(-$W$26*C7162)*I7162</f>
        <v>0</v>
      </c>
      <c r="P7162">
        <f>EXP(-$W$26*C7162)*J7162</f>
        <v>0</v>
      </c>
      <c r="Q7162">
        <f>EXP(-$W$26*C7162)*K7162</f>
        <v>0</v>
      </c>
      <c r="R7162">
        <f>EXP(-$W$26*C7162)*(L7162-N7162)</f>
        <v>0</v>
      </c>
      <c r="S7162">
        <f>EXP(-$W$26*C7162)*N7162</f>
        <v>0</v>
      </c>
      <c r="T7162">
        <f>EXP(-$W$26*C7162)*E7162</f>
        <v>0</v>
      </c>
    </row>
    <row r="7163" spans="1:20">
      <c r="A7163">
        <v>7154</v>
      </c>
      <c r="B7163">
        <f>RAND()</f>
        <v>0</v>
      </c>
      <c r="C7163">
        <f>IF(B7163&lt;$W$41,3,IF(B7163&lt;$W$41+$W$42,4,5))</f>
        <v>0</v>
      </c>
      <c r="D7163">
        <f>NORMSINV(RAND())</f>
        <v>0</v>
      </c>
      <c r="E7163">
        <f>$W$25*EXP(($W$26-$W$28-0.5*$W$27^2)*C7163+$W$27*SQRT(C7163)*D7163)</f>
        <v>0</v>
      </c>
      <c r="F7163">
        <f>$W$30*(1+$W$31)^C7163</f>
        <v>0</v>
      </c>
      <c r="G7163">
        <f>$W$32*(1+$W$33)^C7163</f>
        <v>0</v>
      </c>
      <c r="H7163">
        <f>$W$34*(1+$W$35)^C7163</f>
        <v>0</v>
      </c>
      <c r="I7163">
        <f>MIN(E7163,F7163)</f>
        <v>0</v>
      </c>
      <c r="J7163">
        <f>MIN(E7163-I7163,G7163)</f>
        <v>0</v>
      </c>
      <c r="K7163">
        <f>MIN(E7163-I7163-J7163,H7163)</f>
        <v>0</v>
      </c>
      <c r="L7163">
        <f>E7163-I7163-J7163-K7163</f>
        <v>0</v>
      </c>
      <c r="M7163">
        <f>IF((I7163+J7163+(1-$W$36)*L7163)/$W$39&gt;=$W$38,1,0)</f>
        <v>0</v>
      </c>
      <c r="N7163">
        <f>IF(M7163=1,$W$37,$W$36)*L7163</f>
        <v>0</v>
      </c>
      <c r="O7163">
        <f>EXP(-$W$26*C7163)*I7163</f>
        <v>0</v>
      </c>
      <c r="P7163">
        <f>EXP(-$W$26*C7163)*J7163</f>
        <v>0</v>
      </c>
      <c r="Q7163">
        <f>EXP(-$W$26*C7163)*K7163</f>
        <v>0</v>
      </c>
      <c r="R7163">
        <f>EXP(-$W$26*C7163)*(L7163-N7163)</f>
        <v>0</v>
      </c>
      <c r="S7163">
        <f>EXP(-$W$26*C7163)*N7163</f>
        <v>0</v>
      </c>
      <c r="T7163">
        <f>EXP(-$W$26*C7163)*E7163</f>
        <v>0</v>
      </c>
    </row>
    <row r="7164" spans="1:20">
      <c r="A7164">
        <v>7155</v>
      </c>
      <c r="B7164">
        <f>RAND()</f>
        <v>0</v>
      </c>
      <c r="C7164">
        <f>IF(B7164&lt;$W$41,3,IF(B7164&lt;$W$41+$W$42,4,5))</f>
        <v>0</v>
      </c>
      <c r="D7164">
        <f>NORMSINV(RAND())</f>
        <v>0</v>
      </c>
      <c r="E7164">
        <f>$W$25*EXP(($W$26-$W$28-0.5*$W$27^2)*C7164+$W$27*SQRT(C7164)*D7164)</f>
        <v>0</v>
      </c>
      <c r="F7164">
        <f>$W$30*(1+$W$31)^C7164</f>
        <v>0</v>
      </c>
      <c r="G7164">
        <f>$W$32*(1+$W$33)^C7164</f>
        <v>0</v>
      </c>
      <c r="H7164">
        <f>$W$34*(1+$W$35)^C7164</f>
        <v>0</v>
      </c>
      <c r="I7164">
        <f>MIN(E7164,F7164)</f>
        <v>0</v>
      </c>
      <c r="J7164">
        <f>MIN(E7164-I7164,G7164)</f>
        <v>0</v>
      </c>
      <c r="K7164">
        <f>MIN(E7164-I7164-J7164,H7164)</f>
        <v>0</v>
      </c>
      <c r="L7164">
        <f>E7164-I7164-J7164-K7164</f>
        <v>0</v>
      </c>
      <c r="M7164">
        <f>IF((I7164+J7164+(1-$W$36)*L7164)/$W$39&gt;=$W$38,1,0)</f>
        <v>0</v>
      </c>
      <c r="N7164">
        <f>IF(M7164=1,$W$37,$W$36)*L7164</f>
        <v>0</v>
      </c>
      <c r="O7164">
        <f>EXP(-$W$26*C7164)*I7164</f>
        <v>0</v>
      </c>
      <c r="P7164">
        <f>EXP(-$W$26*C7164)*J7164</f>
        <v>0</v>
      </c>
      <c r="Q7164">
        <f>EXP(-$W$26*C7164)*K7164</f>
        <v>0</v>
      </c>
      <c r="R7164">
        <f>EXP(-$W$26*C7164)*(L7164-N7164)</f>
        <v>0</v>
      </c>
      <c r="S7164">
        <f>EXP(-$W$26*C7164)*N7164</f>
        <v>0</v>
      </c>
      <c r="T7164">
        <f>EXP(-$W$26*C7164)*E7164</f>
        <v>0</v>
      </c>
    </row>
    <row r="7165" spans="1:20">
      <c r="A7165">
        <v>7156</v>
      </c>
      <c r="B7165">
        <f>RAND()</f>
        <v>0</v>
      </c>
      <c r="C7165">
        <f>IF(B7165&lt;$W$41,3,IF(B7165&lt;$W$41+$W$42,4,5))</f>
        <v>0</v>
      </c>
      <c r="D7165">
        <f>NORMSINV(RAND())</f>
        <v>0</v>
      </c>
      <c r="E7165">
        <f>$W$25*EXP(($W$26-$W$28-0.5*$W$27^2)*C7165+$W$27*SQRT(C7165)*D7165)</f>
        <v>0</v>
      </c>
      <c r="F7165">
        <f>$W$30*(1+$W$31)^C7165</f>
        <v>0</v>
      </c>
      <c r="G7165">
        <f>$W$32*(1+$W$33)^C7165</f>
        <v>0</v>
      </c>
      <c r="H7165">
        <f>$W$34*(1+$W$35)^C7165</f>
        <v>0</v>
      </c>
      <c r="I7165">
        <f>MIN(E7165,F7165)</f>
        <v>0</v>
      </c>
      <c r="J7165">
        <f>MIN(E7165-I7165,G7165)</f>
        <v>0</v>
      </c>
      <c r="K7165">
        <f>MIN(E7165-I7165-J7165,H7165)</f>
        <v>0</v>
      </c>
      <c r="L7165">
        <f>E7165-I7165-J7165-K7165</f>
        <v>0</v>
      </c>
      <c r="M7165">
        <f>IF((I7165+J7165+(1-$W$36)*L7165)/$W$39&gt;=$W$38,1,0)</f>
        <v>0</v>
      </c>
      <c r="N7165">
        <f>IF(M7165=1,$W$37,$W$36)*L7165</f>
        <v>0</v>
      </c>
      <c r="O7165">
        <f>EXP(-$W$26*C7165)*I7165</f>
        <v>0</v>
      </c>
      <c r="P7165">
        <f>EXP(-$W$26*C7165)*J7165</f>
        <v>0</v>
      </c>
      <c r="Q7165">
        <f>EXP(-$W$26*C7165)*K7165</f>
        <v>0</v>
      </c>
      <c r="R7165">
        <f>EXP(-$W$26*C7165)*(L7165-N7165)</f>
        <v>0</v>
      </c>
      <c r="S7165">
        <f>EXP(-$W$26*C7165)*N7165</f>
        <v>0</v>
      </c>
      <c r="T7165">
        <f>EXP(-$W$26*C7165)*E7165</f>
        <v>0</v>
      </c>
    </row>
    <row r="7166" spans="1:20">
      <c r="A7166">
        <v>7157</v>
      </c>
      <c r="B7166">
        <f>RAND()</f>
        <v>0</v>
      </c>
      <c r="C7166">
        <f>IF(B7166&lt;$W$41,3,IF(B7166&lt;$W$41+$W$42,4,5))</f>
        <v>0</v>
      </c>
      <c r="D7166">
        <f>NORMSINV(RAND())</f>
        <v>0</v>
      </c>
      <c r="E7166">
        <f>$W$25*EXP(($W$26-$W$28-0.5*$W$27^2)*C7166+$W$27*SQRT(C7166)*D7166)</f>
        <v>0</v>
      </c>
      <c r="F7166">
        <f>$W$30*(1+$W$31)^C7166</f>
        <v>0</v>
      </c>
      <c r="G7166">
        <f>$W$32*(1+$W$33)^C7166</f>
        <v>0</v>
      </c>
      <c r="H7166">
        <f>$W$34*(1+$W$35)^C7166</f>
        <v>0</v>
      </c>
      <c r="I7166">
        <f>MIN(E7166,F7166)</f>
        <v>0</v>
      </c>
      <c r="J7166">
        <f>MIN(E7166-I7166,G7166)</f>
        <v>0</v>
      </c>
      <c r="K7166">
        <f>MIN(E7166-I7166-J7166,H7166)</f>
        <v>0</v>
      </c>
      <c r="L7166">
        <f>E7166-I7166-J7166-K7166</f>
        <v>0</v>
      </c>
      <c r="M7166">
        <f>IF((I7166+J7166+(1-$W$36)*L7166)/$W$39&gt;=$W$38,1,0)</f>
        <v>0</v>
      </c>
      <c r="N7166">
        <f>IF(M7166=1,$W$37,$W$36)*L7166</f>
        <v>0</v>
      </c>
      <c r="O7166">
        <f>EXP(-$W$26*C7166)*I7166</f>
        <v>0</v>
      </c>
      <c r="P7166">
        <f>EXP(-$W$26*C7166)*J7166</f>
        <v>0</v>
      </c>
      <c r="Q7166">
        <f>EXP(-$W$26*C7166)*K7166</f>
        <v>0</v>
      </c>
      <c r="R7166">
        <f>EXP(-$W$26*C7166)*(L7166-N7166)</f>
        <v>0</v>
      </c>
      <c r="S7166">
        <f>EXP(-$W$26*C7166)*N7166</f>
        <v>0</v>
      </c>
      <c r="T7166">
        <f>EXP(-$W$26*C7166)*E7166</f>
        <v>0</v>
      </c>
    </row>
    <row r="7167" spans="1:20">
      <c r="A7167">
        <v>7158</v>
      </c>
      <c r="B7167">
        <f>RAND()</f>
        <v>0</v>
      </c>
      <c r="C7167">
        <f>IF(B7167&lt;$W$41,3,IF(B7167&lt;$W$41+$W$42,4,5))</f>
        <v>0</v>
      </c>
      <c r="D7167">
        <f>NORMSINV(RAND())</f>
        <v>0</v>
      </c>
      <c r="E7167">
        <f>$W$25*EXP(($W$26-$W$28-0.5*$W$27^2)*C7167+$W$27*SQRT(C7167)*D7167)</f>
        <v>0</v>
      </c>
      <c r="F7167">
        <f>$W$30*(1+$W$31)^C7167</f>
        <v>0</v>
      </c>
      <c r="G7167">
        <f>$W$32*(1+$W$33)^C7167</f>
        <v>0</v>
      </c>
      <c r="H7167">
        <f>$W$34*(1+$W$35)^C7167</f>
        <v>0</v>
      </c>
      <c r="I7167">
        <f>MIN(E7167,F7167)</f>
        <v>0</v>
      </c>
      <c r="J7167">
        <f>MIN(E7167-I7167,G7167)</f>
        <v>0</v>
      </c>
      <c r="K7167">
        <f>MIN(E7167-I7167-J7167,H7167)</f>
        <v>0</v>
      </c>
      <c r="L7167">
        <f>E7167-I7167-J7167-K7167</f>
        <v>0</v>
      </c>
      <c r="M7167">
        <f>IF((I7167+J7167+(1-$W$36)*L7167)/$W$39&gt;=$W$38,1,0)</f>
        <v>0</v>
      </c>
      <c r="N7167">
        <f>IF(M7167=1,$W$37,$W$36)*L7167</f>
        <v>0</v>
      </c>
      <c r="O7167">
        <f>EXP(-$W$26*C7167)*I7167</f>
        <v>0</v>
      </c>
      <c r="P7167">
        <f>EXP(-$W$26*C7167)*J7167</f>
        <v>0</v>
      </c>
      <c r="Q7167">
        <f>EXP(-$W$26*C7167)*K7167</f>
        <v>0</v>
      </c>
      <c r="R7167">
        <f>EXP(-$W$26*C7167)*(L7167-N7167)</f>
        <v>0</v>
      </c>
      <c r="S7167">
        <f>EXP(-$W$26*C7167)*N7167</f>
        <v>0</v>
      </c>
      <c r="T7167">
        <f>EXP(-$W$26*C7167)*E7167</f>
        <v>0</v>
      </c>
    </row>
    <row r="7168" spans="1:20">
      <c r="A7168">
        <v>7159</v>
      </c>
      <c r="B7168">
        <f>RAND()</f>
        <v>0</v>
      </c>
      <c r="C7168">
        <f>IF(B7168&lt;$W$41,3,IF(B7168&lt;$W$41+$W$42,4,5))</f>
        <v>0</v>
      </c>
      <c r="D7168">
        <f>NORMSINV(RAND())</f>
        <v>0</v>
      </c>
      <c r="E7168">
        <f>$W$25*EXP(($W$26-$W$28-0.5*$W$27^2)*C7168+$W$27*SQRT(C7168)*D7168)</f>
        <v>0</v>
      </c>
      <c r="F7168">
        <f>$W$30*(1+$W$31)^C7168</f>
        <v>0</v>
      </c>
      <c r="G7168">
        <f>$W$32*(1+$W$33)^C7168</f>
        <v>0</v>
      </c>
      <c r="H7168">
        <f>$W$34*(1+$W$35)^C7168</f>
        <v>0</v>
      </c>
      <c r="I7168">
        <f>MIN(E7168,F7168)</f>
        <v>0</v>
      </c>
      <c r="J7168">
        <f>MIN(E7168-I7168,G7168)</f>
        <v>0</v>
      </c>
      <c r="K7168">
        <f>MIN(E7168-I7168-J7168,H7168)</f>
        <v>0</v>
      </c>
      <c r="L7168">
        <f>E7168-I7168-J7168-K7168</f>
        <v>0</v>
      </c>
      <c r="M7168">
        <f>IF((I7168+J7168+(1-$W$36)*L7168)/$W$39&gt;=$W$38,1,0)</f>
        <v>0</v>
      </c>
      <c r="N7168">
        <f>IF(M7168=1,$W$37,$W$36)*L7168</f>
        <v>0</v>
      </c>
      <c r="O7168">
        <f>EXP(-$W$26*C7168)*I7168</f>
        <v>0</v>
      </c>
      <c r="P7168">
        <f>EXP(-$W$26*C7168)*J7168</f>
        <v>0</v>
      </c>
      <c r="Q7168">
        <f>EXP(-$W$26*C7168)*K7168</f>
        <v>0</v>
      </c>
      <c r="R7168">
        <f>EXP(-$W$26*C7168)*(L7168-N7168)</f>
        <v>0</v>
      </c>
      <c r="S7168">
        <f>EXP(-$W$26*C7168)*N7168</f>
        <v>0</v>
      </c>
      <c r="T7168">
        <f>EXP(-$W$26*C7168)*E7168</f>
        <v>0</v>
      </c>
    </row>
    <row r="7169" spans="1:20">
      <c r="A7169">
        <v>7160</v>
      </c>
      <c r="B7169">
        <f>RAND()</f>
        <v>0</v>
      </c>
      <c r="C7169">
        <f>IF(B7169&lt;$W$41,3,IF(B7169&lt;$W$41+$W$42,4,5))</f>
        <v>0</v>
      </c>
      <c r="D7169">
        <f>NORMSINV(RAND())</f>
        <v>0</v>
      </c>
      <c r="E7169">
        <f>$W$25*EXP(($W$26-$W$28-0.5*$W$27^2)*C7169+$W$27*SQRT(C7169)*D7169)</f>
        <v>0</v>
      </c>
      <c r="F7169">
        <f>$W$30*(1+$W$31)^C7169</f>
        <v>0</v>
      </c>
      <c r="G7169">
        <f>$W$32*(1+$W$33)^C7169</f>
        <v>0</v>
      </c>
      <c r="H7169">
        <f>$W$34*(1+$W$35)^C7169</f>
        <v>0</v>
      </c>
      <c r="I7169">
        <f>MIN(E7169,F7169)</f>
        <v>0</v>
      </c>
      <c r="J7169">
        <f>MIN(E7169-I7169,G7169)</f>
        <v>0</v>
      </c>
      <c r="K7169">
        <f>MIN(E7169-I7169-J7169,H7169)</f>
        <v>0</v>
      </c>
      <c r="L7169">
        <f>E7169-I7169-J7169-K7169</f>
        <v>0</v>
      </c>
      <c r="M7169">
        <f>IF((I7169+J7169+(1-$W$36)*L7169)/$W$39&gt;=$W$38,1,0)</f>
        <v>0</v>
      </c>
      <c r="N7169">
        <f>IF(M7169=1,$W$37,$W$36)*L7169</f>
        <v>0</v>
      </c>
      <c r="O7169">
        <f>EXP(-$W$26*C7169)*I7169</f>
        <v>0</v>
      </c>
      <c r="P7169">
        <f>EXP(-$W$26*C7169)*J7169</f>
        <v>0</v>
      </c>
      <c r="Q7169">
        <f>EXP(-$W$26*C7169)*K7169</f>
        <v>0</v>
      </c>
      <c r="R7169">
        <f>EXP(-$W$26*C7169)*(L7169-N7169)</f>
        <v>0</v>
      </c>
      <c r="S7169">
        <f>EXP(-$W$26*C7169)*N7169</f>
        <v>0</v>
      </c>
      <c r="T7169">
        <f>EXP(-$W$26*C7169)*E7169</f>
        <v>0</v>
      </c>
    </row>
    <row r="7170" spans="1:20">
      <c r="A7170">
        <v>7161</v>
      </c>
      <c r="B7170">
        <f>RAND()</f>
        <v>0</v>
      </c>
      <c r="C7170">
        <f>IF(B7170&lt;$W$41,3,IF(B7170&lt;$W$41+$W$42,4,5))</f>
        <v>0</v>
      </c>
      <c r="D7170">
        <f>NORMSINV(RAND())</f>
        <v>0</v>
      </c>
      <c r="E7170">
        <f>$W$25*EXP(($W$26-$W$28-0.5*$W$27^2)*C7170+$W$27*SQRT(C7170)*D7170)</f>
        <v>0</v>
      </c>
      <c r="F7170">
        <f>$W$30*(1+$W$31)^C7170</f>
        <v>0</v>
      </c>
      <c r="G7170">
        <f>$W$32*(1+$W$33)^C7170</f>
        <v>0</v>
      </c>
      <c r="H7170">
        <f>$W$34*(1+$W$35)^C7170</f>
        <v>0</v>
      </c>
      <c r="I7170">
        <f>MIN(E7170,F7170)</f>
        <v>0</v>
      </c>
      <c r="J7170">
        <f>MIN(E7170-I7170,G7170)</f>
        <v>0</v>
      </c>
      <c r="K7170">
        <f>MIN(E7170-I7170-J7170,H7170)</f>
        <v>0</v>
      </c>
      <c r="L7170">
        <f>E7170-I7170-J7170-K7170</f>
        <v>0</v>
      </c>
      <c r="M7170">
        <f>IF((I7170+J7170+(1-$W$36)*L7170)/$W$39&gt;=$W$38,1,0)</f>
        <v>0</v>
      </c>
      <c r="N7170">
        <f>IF(M7170=1,$W$37,$W$36)*L7170</f>
        <v>0</v>
      </c>
      <c r="O7170">
        <f>EXP(-$W$26*C7170)*I7170</f>
        <v>0</v>
      </c>
      <c r="P7170">
        <f>EXP(-$W$26*C7170)*J7170</f>
        <v>0</v>
      </c>
      <c r="Q7170">
        <f>EXP(-$W$26*C7170)*K7170</f>
        <v>0</v>
      </c>
      <c r="R7170">
        <f>EXP(-$W$26*C7170)*(L7170-N7170)</f>
        <v>0</v>
      </c>
      <c r="S7170">
        <f>EXP(-$W$26*C7170)*N7170</f>
        <v>0</v>
      </c>
      <c r="T7170">
        <f>EXP(-$W$26*C7170)*E7170</f>
        <v>0</v>
      </c>
    </row>
    <row r="7171" spans="1:20">
      <c r="A7171">
        <v>7162</v>
      </c>
      <c r="B7171">
        <f>RAND()</f>
        <v>0</v>
      </c>
      <c r="C7171">
        <f>IF(B7171&lt;$W$41,3,IF(B7171&lt;$W$41+$W$42,4,5))</f>
        <v>0</v>
      </c>
      <c r="D7171">
        <f>NORMSINV(RAND())</f>
        <v>0</v>
      </c>
      <c r="E7171">
        <f>$W$25*EXP(($W$26-$W$28-0.5*$W$27^2)*C7171+$W$27*SQRT(C7171)*D7171)</f>
        <v>0</v>
      </c>
      <c r="F7171">
        <f>$W$30*(1+$W$31)^C7171</f>
        <v>0</v>
      </c>
      <c r="G7171">
        <f>$W$32*(1+$W$33)^C7171</f>
        <v>0</v>
      </c>
      <c r="H7171">
        <f>$W$34*(1+$W$35)^C7171</f>
        <v>0</v>
      </c>
      <c r="I7171">
        <f>MIN(E7171,F7171)</f>
        <v>0</v>
      </c>
      <c r="J7171">
        <f>MIN(E7171-I7171,G7171)</f>
        <v>0</v>
      </c>
      <c r="K7171">
        <f>MIN(E7171-I7171-J7171,H7171)</f>
        <v>0</v>
      </c>
      <c r="L7171">
        <f>E7171-I7171-J7171-K7171</f>
        <v>0</v>
      </c>
      <c r="M7171">
        <f>IF((I7171+J7171+(1-$W$36)*L7171)/$W$39&gt;=$W$38,1,0)</f>
        <v>0</v>
      </c>
      <c r="N7171">
        <f>IF(M7171=1,$W$37,$W$36)*L7171</f>
        <v>0</v>
      </c>
      <c r="O7171">
        <f>EXP(-$W$26*C7171)*I7171</f>
        <v>0</v>
      </c>
      <c r="P7171">
        <f>EXP(-$W$26*C7171)*J7171</f>
        <v>0</v>
      </c>
      <c r="Q7171">
        <f>EXP(-$W$26*C7171)*K7171</f>
        <v>0</v>
      </c>
      <c r="R7171">
        <f>EXP(-$W$26*C7171)*(L7171-N7171)</f>
        <v>0</v>
      </c>
      <c r="S7171">
        <f>EXP(-$W$26*C7171)*N7171</f>
        <v>0</v>
      </c>
      <c r="T7171">
        <f>EXP(-$W$26*C7171)*E7171</f>
        <v>0</v>
      </c>
    </row>
    <row r="7172" spans="1:20">
      <c r="A7172">
        <v>7163</v>
      </c>
      <c r="B7172">
        <f>RAND()</f>
        <v>0</v>
      </c>
      <c r="C7172">
        <f>IF(B7172&lt;$W$41,3,IF(B7172&lt;$W$41+$W$42,4,5))</f>
        <v>0</v>
      </c>
      <c r="D7172">
        <f>NORMSINV(RAND())</f>
        <v>0</v>
      </c>
      <c r="E7172">
        <f>$W$25*EXP(($W$26-$W$28-0.5*$W$27^2)*C7172+$W$27*SQRT(C7172)*D7172)</f>
        <v>0</v>
      </c>
      <c r="F7172">
        <f>$W$30*(1+$W$31)^C7172</f>
        <v>0</v>
      </c>
      <c r="G7172">
        <f>$W$32*(1+$W$33)^C7172</f>
        <v>0</v>
      </c>
      <c r="H7172">
        <f>$W$34*(1+$W$35)^C7172</f>
        <v>0</v>
      </c>
      <c r="I7172">
        <f>MIN(E7172,F7172)</f>
        <v>0</v>
      </c>
      <c r="J7172">
        <f>MIN(E7172-I7172,G7172)</f>
        <v>0</v>
      </c>
      <c r="K7172">
        <f>MIN(E7172-I7172-J7172,H7172)</f>
        <v>0</v>
      </c>
      <c r="L7172">
        <f>E7172-I7172-J7172-K7172</f>
        <v>0</v>
      </c>
      <c r="M7172">
        <f>IF((I7172+J7172+(1-$W$36)*L7172)/$W$39&gt;=$W$38,1,0)</f>
        <v>0</v>
      </c>
      <c r="N7172">
        <f>IF(M7172=1,$W$37,$W$36)*L7172</f>
        <v>0</v>
      </c>
      <c r="O7172">
        <f>EXP(-$W$26*C7172)*I7172</f>
        <v>0</v>
      </c>
      <c r="P7172">
        <f>EXP(-$W$26*C7172)*J7172</f>
        <v>0</v>
      </c>
      <c r="Q7172">
        <f>EXP(-$W$26*C7172)*K7172</f>
        <v>0</v>
      </c>
      <c r="R7172">
        <f>EXP(-$W$26*C7172)*(L7172-N7172)</f>
        <v>0</v>
      </c>
      <c r="S7172">
        <f>EXP(-$W$26*C7172)*N7172</f>
        <v>0</v>
      </c>
      <c r="T7172">
        <f>EXP(-$W$26*C7172)*E7172</f>
        <v>0</v>
      </c>
    </row>
    <row r="7173" spans="1:20">
      <c r="A7173">
        <v>7164</v>
      </c>
      <c r="B7173">
        <f>RAND()</f>
        <v>0</v>
      </c>
      <c r="C7173">
        <f>IF(B7173&lt;$W$41,3,IF(B7173&lt;$W$41+$W$42,4,5))</f>
        <v>0</v>
      </c>
      <c r="D7173">
        <f>NORMSINV(RAND())</f>
        <v>0</v>
      </c>
      <c r="E7173">
        <f>$W$25*EXP(($W$26-$W$28-0.5*$W$27^2)*C7173+$W$27*SQRT(C7173)*D7173)</f>
        <v>0</v>
      </c>
      <c r="F7173">
        <f>$W$30*(1+$W$31)^C7173</f>
        <v>0</v>
      </c>
      <c r="G7173">
        <f>$W$32*(1+$W$33)^C7173</f>
        <v>0</v>
      </c>
      <c r="H7173">
        <f>$W$34*(1+$W$35)^C7173</f>
        <v>0</v>
      </c>
      <c r="I7173">
        <f>MIN(E7173,F7173)</f>
        <v>0</v>
      </c>
      <c r="J7173">
        <f>MIN(E7173-I7173,G7173)</f>
        <v>0</v>
      </c>
      <c r="K7173">
        <f>MIN(E7173-I7173-J7173,H7173)</f>
        <v>0</v>
      </c>
      <c r="L7173">
        <f>E7173-I7173-J7173-K7173</f>
        <v>0</v>
      </c>
      <c r="M7173">
        <f>IF((I7173+J7173+(1-$W$36)*L7173)/$W$39&gt;=$W$38,1,0)</f>
        <v>0</v>
      </c>
      <c r="N7173">
        <f>IF(M7173=1,$W$37,$W$36)*L7173</f>
        <v>0</v>
      </c>
      <c r="O7173">
        <f>EXP(-$W$26*C7173)*I7173</f>
        <v>0</v>
      </c>
      <c r="P7173">
        <f>EXP(-$W$26*C7173)*J7173</f>
        <v>0</v>
      </c>
      <c r="Q7173">
        <f>EXP(-$W$26*C7173)*K7173</f>
        <v>0</v>
      </c>
      <c r="R7173">
        <f>EXP(-$W$26*C7173)*(L7173-N7173)</f>
        <v>0</v>
      </c>
      <c r="S7173">
        <f>EXP(-$W$26*C7173)*N7173</f>
        <v>0</v>
      </c>
      <c r="T7173">
        <f>EXP(-$W$26*C7173)*E7173</f>
        <v>0</v>
      </c>
    </row>
    <row r="7174" spans="1:20">
      <c r="A7174">
        <v>7165</v>
      </c>
      <c r="B7174">
        <f>RAND()</f>
        <v>0</v>
      </c>
      <c r="C7174">
        <f>IF(B7174&lt;$W$41,3,IF(B7174&lt;$W$41+$W$42,4,5))</f>
        <v>0</v>
      </c>
      <c r="D7174">
        <f>NORMSINV(RAND())</f>
        <v>0</v>
      </c>
      <c r="E7174">
        <f>$W$25*EXP(($W$26-$W$28-0.5*$W$27^2)*C7174+$W$27*SQRT(C7174)*D7174)</f>
        <v>0</v>
      </c>
      <c r="F7174">
        <f>$W$30*(1+$W$31)^C7174</f>
        <v>0</v>
      </c>
      <c r="G7174">
        <f>$W$32*(1+$W$33)^C7174</f>
        <v>0</v>
      </c>
      <c r="H7174">
        <f>$W$34*(1+$W$35)^C7174</f>
        <v>0</v>
      </c>
      <c r="I7174">
        <f>MIN(E7174,F7174)</f>
        <v>0</v>
      </c>
      <c r="J7174">
        <f>MIN(E7174-I7174,G7174)</f>
        <v>0</v>
      </c>
      <c r="K7174">
        <f>MIN(E7174-I7174-J7174,H7174)</f>
        <v>0</v>
      </c>
      <c r="L7174">
        <f>E7174-I7174-J7174-K7174</f>
        <v>0</v>
      </c>
      <c r="M7174">
        <f>IF((I7174+J7174+(1-$W$36)*L7174)/$W$39&gt;=$W$38,1,0)</f>
        <v>0</v>
      </c>
      <c r="N7174">
        <f>IF(M7174=1,$W$37,$W$36)*L7174</f>
        <v>0</v>
      </c>
      <c r="O7174">
        <f>EXP(-$W$26*C7174)*I7174</f>
        <v>0</v>
      </c>
      <c r="P7174">
        <f>EXP(-$W$26*C7174)*J7174</f>
        <v>0</v>
      </c>
      <c r="Q7174">
        <f>EXP(-$W$26*C7174)*K7174</f>
        <v>0</v>
      </c>
      <c r="R7174">
        <f>EXP(-$W$26*C7174)*(L7174-N7174)</f>
        <v>0</v>
      </c>
      <c r="S7174">
        <f>EXP(-$W$26*C7174)*N7174</f>
        <v>0</v>
      </c>
      <c r="T7174">
        <f>EXP(-$W$26*C7174)*E7174</f>
        <v>0</v>
      </c>
    </row>
    <row r="7175" spans="1:20">
      <c r="A7175">
        <v>7166</v>
      </c>
      <c r="B7175">
        <f>RAND()</f>
        <v>0</v>
      </c>
      <c r="C7175">
        <f>IF(B7175&lt;$W$41,3,IF(B7175&lt;$W$41+$W$42,4,5))</f>
        <v>0</v>
      </c>
      <c r="D7175">
        <f>NORMSINV(RAND())</f>
        <v>0</v>
      </c>
      <c r="E7175">
        <f>$W$25*EXP(($W$26-$W$28-0.5*$W$27^2)*C7175+$W$27*SQRT(C7175)*D7175)</f>
        <v>0</v>
      </c>
      <c r="F7175">
        <f>$W$30*(1+$W$31)^C7175</f>
        <v>0</v>
      </c>
      <c r="G7175">
        <f>$W$32*(1+$W$33)^C7175</f>
        <v>0</v>
      </c>
      <c r="H7175">
        <f>$W$34*(1+$W$35)^C7175</f>
        <v>0</v>
      </c>
      <c r="I7175">
        <f>MIN(E7175,F7175)</f>
        <v>0</v>
      </c>
      <c r="J7175">
        <f>MIN(E7175-I7175,G7175)</f>
        <v>0</v>
      </c>
      <c r="K7175">
        <f>MIN(E7175-I7175-J7175,H7175)</f>
        <v>0</v>
      </c>
      <c r="L7175">
        <f>E7175-I7175-J7175-K7175</f>
        <v>0</v>
      </c>
      <c r="M7175">
        <f>IF((I7175+J7175+(1-$W$36)*L7175)/$W$39&gt;=$W$38,1,0)</f>
        <v>0</v>
      </c>
      <c r="N7175">
        <f>IF(M7175=1,$W$37,$W$36)*L7175</f>
        <v>0</v>
      </c>
      <c r="O7175">
        <f>EXP(-$W$26*C7175)*I7175</f>
        <v>0</v>
      </c>
      <c r="P7175">
        <f>EXP(-$W$26*C7175)*J7175</f>
        <v>0</v>
      </c>
      <c r="Q7175">
        <f>EXP(-$W$26*C7175)*K7175</f>
        <v>0</v>
      </c>
      <c r="R7175">
        <f>EXP(-$W$26*C7175)*(L7175-N7175)</f>
        <v>0</v>
      </c>
      <c r="S7175">
        <f>EXP(-$W$26*C7175)*N7175</f>
        <v>0</v>
      </c>
      <c r="T7175">
        <f>EXP(-$W$26*C7175)*E7175</f>
        <v>0</v>
      </c>
    </row>
    <row r="7176" spans="1:20">
      <c r="A7176">
        <v>7167</v>
      </c>
      <c r="B7176">
        <f>RAND()</f>
        <v>0</v>
      </c>
      <c r="C7176">
        <f>IF(B7176&lt;$W$41,3,IF(B7176&lt;$W$41+$W$42,4,5))</f>
        <v>0</v>
      </c>
      <c r="D7176">
        <f>NORMSINV(RAND())</f>
        <v>0</v>
      </c>
      <c r="E7176">
        <f>$W$25*EXP(($W$26-$W$28-0.5*$W$27^2)*C7176+$W$27*SQRT(C7176)*D7176)</f>
        <v>0</v>
      </c>
      <c r="F7176">
        <f>$W$30*(1+$W$31)^C7176</f>
        <v>0</v>
      </c>
      <c r="G7176">
        <f>$W$32*(1+$W$33)^C7176</f>
        <v>0</v>
      </c>
      <c r="H7176">
        <f>$W$34*(1+$W$35)^C7176</f>
        <v>0</v>
      </c>
      <c r="I7176">
        <f>MIN(E7176,F7176)</f>
        <v>0</v>
      </c>
      <c r="J7176">
        <f>MIN(E7176-I7176,G7176)</f>
        <v>0</v>
      </c>
      <c r="K7176">
        <f>MIN(E7176-I7176-J7176,H7176)</f>
        <v>0</v>
      </c>
      <c r="L7176">
        <f>E7176-I7176-J7176-K7176</f>
        <v>0</v>
      </c>
      <c r="M7176">
        <f>IF((I7176+J7176+(1-$W$36)*L7176)/$W$39&gt;=$W$38,1,0)</f>
        <v>0</v>
      </c>
      <c r="N7176">
        <f>IF(M7176=1,$W$37,$W$36)*L7176</f>
        <v>0</v>
      </c>
      <c r="O7176">
        <f>EXP(-$W$26*C7176)*I7176</f>
        <v>0</v>
      </c>
      <c r="P7176">
        <f>EXP(-$W$26*C7176)*J7176</f>
        <v>0</v>
      </c>
      <c r="Q7176">
        <f>EXP(-$W$26*C7176)*K7176</f>
        <v>0</v>
      </c>
      <c r="R7176">
        <f>EXP(-$W$26*C7176)*(L7176-N7176)</f>
        <v>0</v>
      </c>
      <c r="S7176">
        <f>EXP(-$W$26*C7176)*N7176</f>
        <v>0</v>
      </c>
      <c r="T7176">
        <f>EXP(-$W$26*C7176)*E7176</f>
        <v>0</v>
      </c>
    </row>
    <row r="7177" spans="1:20">
      <c r="A7177">
        <v>7168</v>
      </c>
      <c r="B7177">
        <f>RAND()</f>
        <v>0</v>
      </c>
      <c r="C7177">
        <f>IF(B7177&lt;$W$41,3,IF(B7177&lt;$W$41+$W$42,4,5))</f>
        <v>0</v>
      </c>
      <c r="D7177">
        <f>NORMSINV(RAND())</f>
        <v>0</v>
      </c>
      <c r="E7177">
        <f>$W$25*EXP(($W$26-$W$28-0.5*$W$27^2)*C7177+$W$27*SQRT(C7177)*D7177)</f>
        <v>0</v>
      </c>
      <c r="F7177">
        <f>$W$30*(1+$W$31)^C7177</f>
        <v>0</v>
      </c>
      <c r="G7177">
        <f>$W$32*(1+$W$33)^C7177</f>
        <v>0</v>
      </c>
      <c r="H7177">
        <f>$W$34*(1+$W$35)^C7177</f>
        <v>0</v>
      </c>
      <c r="I7177">
        <f>MIN(E7177,F7177)</f>
        <v>0</v>
      </c>
      <c r="J7177">
        <f>MIN(E7177-I7177,G7177)</f>
        <v>0</v>
      </c>
      <c r="K7177">
        <f>MIN(E7177-I7177-J7177,H7177)</f>
        <v>0</v>
      </c>
      <c r="L7177">
        <f>E7177-I7177-J7177-K7177</f>
        <v>0</v>
      </c>
      <c r="M7177">
        <f>IF((I7177+J7177+(1-$W$36)*L7177)/$W$39&gt;=$W$38,1,0)</f>
        <v>0</v>
      </c>
      <c r="N7177">
        <f>IF(M7177=1,$W$37,$W$36)*L7177</f>
        <v>0</v>
      </c>
      <c r="O7177">
        <f>EXP(-$W$26*C7177)*I7177</f>
        <v>0</v>
      </c>
      <c r="P7177">
        <f>EXP(-$W$26*C7177)*J7177</f>
        <v>0</v>
      </c>
      <c r="Q7177">
        <f>EXP(-$W$26*C7177)*K7177</f>
        <v>0</v>
      </c>
      <c r="R7177">
        <f>EXP(-$W$26*C7177)*(L7177-N7177)</f>
        <v>0</v>
      </c>
      <c r="S7177">
        <f>EXP(-$W$26*C7177)*N7177</f>
        <v>0</v>
      </c>
      <c r="T7177">
        <f>EXP(-$W$26*C7177)*E7177</f>
        <v>0</v>
      </c>
    </row>
    <row r="7178" spans="1:20">
      <c r="A7178">
        <v>7169</v>
      </c>
      <c r="B7178">
        <f>RAND()</f>
        <v>0</v>
      </c>
      <c r="C7178">
        <f>IF(B7178&lt;$W$41,3,IF(B7178&lt;$W$41+$W$42,4,5))</f>
        <v>0</v>
      </c>
      <c r="D7178">
        <f>NORMSINV(RAND())</f>
        <v>0</v>
      </c>
      <c r="E7178">
        <f>$W$25*EXP(($W$26-$W$28-0.5*$W$27^2)*C7178+$W$27*SQRT(C7178)*D7178)</f>
        <v>0</v>
      </c>
      <c r="F7178">
        <f>$W$30*(1+$W$31)^C7178</f>
        <v>0</v>
      </c>
      <c r="G7178">
        <f>$W$32*(1+$W$33)^C7178</f>
        <v>0</v>
      </c>
      <c r="H7178">
        <f>$W$34*(1+$W$35)^C7178</f>
        <v>0</v>
      </c>
      <c r="I7178">
        <f>MIN(E7178,F7178)</f>
        <v>0</v>
      </c>
      <c r="J7178">
        <f>MIN(E7178-I7178,G7178)</f>
        <v>0</v>
      </c>
      <c r="K7178">
        <f>MIN(E7178-I7178-J7178,H7178)</f>
        <v>0</v>
      </c>
      <c r="L7178">
        <f>E7178-I7178-J7178-K7178</f>
        <v>0</v>
      </c>
      <c r="M7178">
        <f>IF((I7178+J7178+(1-$W$36)*L7178)/$W$39&gt;=$W$38,1,0)</f>
        <v>0</v>
      </c>
      <c r="N7178">
        <f>IF(M7178=1,$W$37,$W$36)*L7178</f>
        <v>0</v>
      </c>
      <c r="O7178">
        <f>EXP(-$W$26*C7178)*I7178</f>
        <v>0</v>
      </c>
      <c r="P7178">
        <f>EXP(-$W$26*C7178)*J7178</f>
        <v>0</v>
      </c>
      <c r="Q7178">
        <f>EXP(-$W$26*C7178)*K7178</f>
        <v>0</v>
      </c>
      <c r="R7178">
        <f>EXP(-$W$26*C7178)*(L7178-N7178)</f>
        <v>0</v>
      </c>
      <c r="S7178">
        <f>EXP(-$W$26*C7178)*N7178</f>
        <v>0</v>
      </c>
      <c r="T7178">
        <f>EXP(-$W$26*C7178)*E7178</f>
        <v>0</v>
      </c>
    </row>
    <row r="7179" spans="1:20">
      <c r="A7179">
        <v>7170</v>
      </c>
      <c r="B7179">
        <f>RAND()</f>
        <v>0</v>
      </c>
      <c r="C7179">
        <f>IF(B7179&lt;$W$41,3,IF(B7179&lt;$W$41+$W$42,4,5))</f>
        <v>0</v>
      </c>
      <c r="D7179">
        <f>NORMSINV(RAND())</f>
        <v>0</v>
      </c>
      <c r="E7179">
        <f>$W$25*EXP(($W$26-$W$28-0.5*$W$27^2)*C7179+$W$27*SQRT(C7179)*D7179)</f>
        <v>0</v>
      </c>
      <c r="F7179">
        <f>$W$30*(1+$W$31)^C7179</f>
        <v>0</v>
      </c>
      <c r="G7179">
        <f>$W$32*(1+$W$33)^C7179</f>
        <v>0</v>
      </c>
      <c r="H7179">
        <f>$W$34*(1+$W$35)^C7179</f>
        <v>0</v>
      </c>
      <c r="I7179">
        <f>MIN(E7179,F7179)</f>
        <v>0</v>
      </c>
      <c r="J7179">
        <f>MIN(E7179-I7179,G7179)</f>
        <v>0</v>
      </c>
      <c r="K7179">
        <f>MIN(E7179-I7179-J7179,H7179)</f>
        <v>0</v>
      </c>
      <c r="L7179">
        <f>E7179-I7179-J7179-K7179</f>
        <v>0</v>
      </c>
      <c r="M7179">
        <f>IF((I7179+J7179+(1-$W$36)*L7179)/$W$39&gt;=$W$38,1,0)</f>
        <v>0</v>
      </c>
      <c r="N7179">
        <f>IF(M7179=1,$W$37,$W$36)*L7179</f>
        <v>0</v>
      </c>
      <c r="O7179">
        <f>EXP(-$W$26*C7179)*I7179</f>
        <v>0</v>
      </c>
      <c r="P7179">
        <f>EXP(-$W$26*C7179)*J7179</f>
        <v>0</v>
      </c>
      <c r="Q7179">
        <f>EXP(-$W$26*C7179)*K7179</f>
        <v>0</v>
      </c>
      <c r="R7179">
        <f>EXP(-$W$26*C7179)*(L7179-N7179)</f>
        <v>0</v>
      </c>
      <c r="S7179">
        <f>EXP(-$W$26*C7179)*N7179</f>
        <v>0</v>
      </c>
      <c r="T7179">
        <f>EXP(-$W$26*C7179)*E7179</f>
        <v>0</v>
      </c>
    </row>
    <row r="7180" spans="1:20">
      <c r="A7180">
        <v>7171</v>
      </c>
      <c r="B7180">
        <f>RAND()</f>
        <v>0</v>
      </c>
      <c r="C7180">
        <f>IF(B7180&lt;$W$41,3,IF(B7180&lt;$W$41+$W$42,4,5))</f>
        <v>0</v>
      </c>
      <c r="D7180">
        <f>NORMSINV(RAND())</f>
        <v>0</v>
      </c>
      <c r="E7180">
        <f>$W$25*EXP(($W$26-$W$28-0.5*$W$27^2)*C7180+$W$27*SQRT(C7180)*D7180)</f>
        <v>0</v>
      </c>
      <c r="F7180">
        <f>$W$30*(1+$W$31)^C7180</f>
        <v>0</v>
      </c>
      <c r="G7180">
        <f>$W$32*(1+$W$33)^C7180</f>
        <v>0</v>
      </c>
      <c r="H7180">
        <f>$W$34*(1+$W$35)^C7180</f>
        <v>0</v>
      </c>
      <c r="I7180">
        <f>MIN(E7180,F7180)</f>
        <v>0</v>
      </c>
      <c r="J7180">
        <f>MIN(E7180-I7180,G7180)</f>
        <v>0</v>
      </c>
      <c r="K7180">
        <f>MIN(E7180-I7180-J7180,H7180)</f>
        <v>0</v>
      </c>
      <c r="L7180">
        <f>E7180-I7180-J7180-K7180</f>
        <v>0</v>
      </c>
      <c r="M7180">
        <f>IF((I7180+J7180+(1-$W$36)*L7180)/$W$39&gt;=$W$38,1,0)</f>
        <v>0</v>
      </c>
      <c r="N7180">
        <f>IF(M7180=1,$W$37,$W$36)*L7180</f>
        <v>0</v>
      </c>
      <c r="O7180">
        <f>EXP(-$W$26*C7180)*I7180</f>
        <v>0</v>
      </c>
      <c r="P7180">
        <f>EXP(-$W$26*C7180)*J7180</f>
        <v>0</v>
      </c>
      <c r="Q7180">
        <f>EXP(-$W$26*C7180)*K7180</f>
        <v>0</v>
      </c>
      <c r="R7180">
        <f>EXP(-$W$26*C7180)*(L7180-N7180)</f>
        <v>0</v>
      </c>
      <c r="S7180">
        <f>EXP(-$W$26*C7180)*N7180</f>
        <v>0</v>
      </c>
      <c r="T7180">
        <f>EXP(-$W$26*C7180)*E7180</f>
        <v>0</v>
      </c>
    </row>
    <row r="7181" spans="1:20">
      <c r="A7181">
        <v>7172</v>
      </c>
      <c r="B7181">
        <f>RAND()</f>
        <v>0</v>
      </c>
      <c r="C7181">
        <f>IF(B7181&lt;$W$41,3,IF(B7181&lt;$W$41+$W$42,4,5))</f>
        <v>0</v>
      </c>
      <c r="D7181">
        <f>NORMSINV(RAND())</f>
        <v>0</v>
      </c>
      <c r="E7181">
        <f>$W$25*EXP(($W$26-$W$28-0.5*$W$27^2)*C7181+$W$27*SQRT(C7181)*D7181)</f>
        <v>0</v>
      </c>
      <c r="F7181">
        <f>$W$30*(1+$W$31)^C7181</f>
        <v>0</v>
      </c>
      <c r="G7181">
        <f>$W$32*(1+$W$33)^C7181</f>
        <v>0</v>
      </c>
      <c r="H7181">
        <f>$W$34*(1+$W$35)^C7181</f>
        <v>0</v>
      </c>
      <c r="I7181">
        <f>MIN(E7181,F7181)</f>
        <v>0</v>
      </c>
      <c r="J7181">
        <f>MIN(E7181-I7181,G7181)</f>
        <v>0</v>
      </c>
      <c r="K7181">
        <f>MIN(E7181-I7181-J7181,H7181)</f>
        <v>0</v>
      </c>
      <c r="L7181">
        <f>E7181-I7181-J7181-K7181</f>
        <v>0</v>
      </c>
      <c r="M7181">
        <f>IF((I7181+J7181+(1-$W$36)*L7181)/$W$39&gt;=$W$38,1,0)</f>
        <v>0</v>
      </c>
      <c r="N7181">
        <f>IF(M7181=1,$W$37,$W$36)*L7181</f>
        <v>0</v>
      </c>
      <c r="O7181">
        <f>EXP(-$W$26*C7181)*I7181</f>
        <v>0</v>
      </c>
      <c r="P7181">
        <f>EXP(-$W$26*C7181)*J7181</f>
        <v>0</v>
      </c>
      <c r="Q7181">
        <f>EXP(-$W$26*C7181)*K7181</f>
        <v>0</v>
      </c>
      <c r="R7181">
        <f>EXP(-$W$26*C7181)*(L7181-N7181)</f>
        <v>0</v>
      </c>
      <c r="S7181">
        <f>EXP(-$W$26*C7181)*N7181</f>
        <v>0</v>
      </c>
      <c r="T7181">
        <f>EXP(-$W$26*C7181)*E7181</f>
        <v>0</v>
      </c>
    </row>
    <row r="7182" spans="1:20">
      <c r="A7182">
        <v>7173</v>
      </c>
      <c r="B7182">
        <f>RAND()</f>
        <v>0</v>
      </c>
      <c r="C7182">
        <f>IF(B7182&lt;$W$41,3,IF(B7182&lt;$W$41+$W$42,4,5))</f>
        <v>0</v>
      </c>
      <c r="D7182">
        <f>NORMSINV(RAND())</f>
        <v>0</v>
      </c>
      <c r="E7182">
        <f>$W$25*EXP(($W$26-$W$28-0.5*$W$27^2)*C7182+$W$27*SQRT(C7182)*D7182)</f>
        <v>0</v>
      </c>
      <c r="F7182">
        <f>$W$30*(1+$W$31)^C7182</f>
        <v>0</v>
      </c>
      <c r="G7182">
        <f>$W$32*(1+$W$33)^C7182</f>
        <v>0</v>
      </c>
      <c r="H7182">
        <f>$W$34*(1+$W$35)^C7182</f>
        <v>0</v>
      </c>
      <c r="I7182">
        <f>MIN(E7182,F7182)</f>
        <v>0</v>
      </c>
      <c r="J7182">
        <f>MIN(E7182-I7182,G7182)</f>
        <v>0</v>
      </c>
      <c r="K7182">
        <f>MIN(E7182-I7182-J7182,H7182)</f>
        <v>0</v>
      </c>
      <c r="L7182">
        <f>E7182-I7182-J7182-K7182</f>
        <v>0</v>
      </c>
      <c r="M7182">
        <f>IF((I7182+J7182+(1-$W$36)*L7182)/$W$39&gt;=$W$38,1,0)</f>
        <v>0</v>
      </c>
      <c r="N7182">
        <f>IF(M7182=1,$W$37,$W$36)*L7182</f>
        <v>0</v>
      </c>
      <c r="O7182">
        <f>EXP(-$W$26*C7182)*I7182</f>
        <v>0</v>
      </c>
      <c r="P7182">
        <f>EXP(-$W$26*C7182)*J7182</f>
        <v>0</v>
      </c>
      <c r="Q7182">
        <f>EXP(-$W$26*C7182)*K7182</f>
        <v>0</v>
      </c>
      <c r="R7182">
        <f>EXP(-$W$26*C7182)*(L7182-N7182)</f>
        <v>0</v>
      </c>
      <c r="S7182">
        <f>EXP(-$W$26*C7182)*N7182</f>
        <v>0</v>
      </c>
      <c r="T7182">
        <f>EXP(-$W$26*C7182)*E7182</f>
        <v>0</v>
      </c>
    </row>
    <row r="7183" spans="1:20">
      <c r="A7183">
        <v>7174</v>
      </c>
      <c r="B7183">
        <f>RAND()</f>
        <v>0</v>
      </c>
      <c r="C7183">
        <f>IF(B7183&lt;$W$41,3,IF(B7183&lt;$W$41+$W$42,4,5))</f>
        <v>0</v>
      </c>
      <c r="D7183">
        <f>NORMSINV(RAND())</f>
        <v>0</v>
      </c>
      <c r="E7183">
        <f>$W$25*EXP(($W$26-$W$28-0.5*$W$27^2)*C7183+$W$27*SQRT(C7183)*D7183)</f>
        <v>0</v>
      </c>
      <c r="F7183">
        <f>$W$30*(1+$W$31)^C7183</f>
        <v>0</v>
      </c>
      <c r="G7183">
        <f>$W$32*(1+$W$33)^C7183</f>
        <v>0</v>
      </c>
      <c r="H7183">
        <f>$W$34*(1+$W$35)^C7183</f>
        <v>0</v>
      </c>
      <c r="I7183">
        <f>MIN(E7183,F7183)</f>
        <v>0</v>
      </c>
      <c r="J7183">
        <f>MIN(E7183-I7183,G7183)</f>
        <v>0</v>
      </c>
      <c r="K7183">
        <f>MIN(E7183-I7183-J7183,H7183)</f>
        <v>0</v>
      </c>
      <c r="L7183">
        <f>E7183-I7183-J7183-K7183</f>
        <v>0</v>
      </c>
      <c r="M7183">
        <f>IF((I7183+J7183+(1-$W$36)*L7183)/$W$39&gt;=$W$38,1,0)</f>
        <v>0</v>
      </c>
      <c r="N7183">
        <f>IF(M7183=1,$W$37,$W$36)*L7183</f>
        <v>0</v>
      </c>
      <c r="O7183">
        <f>EXP(-$W$26*C7183)*I7183</f>
        <v>0</v>
      </c>
      <c r="P7183">
        <f>EXP(-$W$26*C7183)*J7183</f>
        <v>0</v>
      </c>
      <c r="Q7183">
        <f>EXP(-$W$26*C7183)*K7183</f>
        <v>0</v>
      </c>
      <c r="R7183">
        <f>EXP(-$W$26*C7183)*(L7183-N7183)</f>
        <v>0</v>
      </c>
      <c r="S7183">
        <f>EXP(-$W$26*C7183)*N7183</f>
        <v>0</v>
      </c>
      <c r="T7183">
        <f>EXP(-$W$26*C7183)*E7183</f>
        <v>0</v>
      </c>
    </row>
    <row r="7184" spans="1:20">
      <c r="A7184">
        <v>7175</v>
      </c>
      <c r="B7184">
        <f>RAND()</f>
        <v>0</v>
      </c>
      <c r="C7184">
        <f>IF(B7184&lt;$W$41,3,IF(B7184&lt;$W$41+$W$42,4,5))</f>
        <v>0</v>
      </c>
      <c r="D7184">
        <f>NORMSINV(RAND())</f>
        <v>0</v>
      </c>
      <c r="E7184">
        <f>$W$25*EXP(($W$26-$W$28-0.5*$W$27^2)*C7184+$W$27*SQRT(C7184)*D7184)</f>
        <v>0</v>
      </c>
      <c r="F7184">
        <f>$W$30*(1+$W$31)^C7184</f>
        <v>0</v>
      </c>
      <c r="G7184">
        <f>$W$32*(1+$W$33)^C7184</f>
        <v>0</v>
      </c>
      <c r="H7184">
        <f>$W$34*(1+$W$35)^C7184</f>
        <v>0</v>
      </c>
      <c r="I7184">
        <f>MIN(E7184,F7184)</f>
        <v>0</v>
      </c>
      <c r="J7184">
        <f>MIN(E7184-I7184,G7184)</f>
        <v>0</v>
      </c>
      <c r="K7184">
        <f>MIN(E7184-I7184-J7184,H7184)</f>
        <v>0</v>
      </c>
      <c r="L7184">
        <f>E7184-I7184-J7184-K7184</f>
        <v>0</v>
      </c>
      <c r="M7184">
        <f>IF((I7184+J7184+(1-$W$36)*L7184)/$W$39&gt;=$W$38,1,0)</f>
        <v>0</v>
      </c>
      <c r="N7184">
        <f>IF(M7184=1,$W$37,$W$36)*L7184</f>
        <v>0</v>
      </c>
      <c r="O7184">
        <f>EXP(-$W$26*C7184)*I7184</f>
        <v>0</v>
      </c>
      <c r="P7184">
        <f>EXP(-$W$26*C7184)*J7184</f>
        <v>0</v>
      </c>
      <c r="Q7184">
        <f>EXP(-$W$26*C7184)*K7184</f>
        <v>0</v>
      </c>
      <c r="R7184">
        <f>EXP(-$W$26*C7184)*(L7184-N7184)</f>
        <v>0</v>
      </c>
      <c r="S7184">
        <f>EXP(-$W$26*C7184)*N7184</f>
        <v>0</v>
      </c>
      <c r="T7184">
        <f>EXP(-$W$26*C7184)*E7184</f>
        <v>0</v>
      </c>
    </row>
    <row r="7185" spans="1:20">
      <c r="A7185">
        <v>7176</v>
      </c>
      <c r="B7185">
        <f>RAND()</f>
        <v>0</v>
      </c>
      <c r="C7185">
        <f>IF(B7185&lt;$W$41,3,IF(B7185&lt;$W$41+$W$42,4,5))</f>
        <v>0</v>
      </c>
      <c r="D7185">
        <f>NORMSINV(RAND())</f>
        <v>0</v>
      </c>
      <c r="E7185">
        <f>$W$25*EXP(($W$26-$W$28-0.5*$W$27^2)*C7185+$W$27*SQRT(C7185)*D7185)</f>
        <v>0</v>
      </c>
      <c r="F7185">
        <f>$W$30*(1+$W$31)^C7185</f>
        <v>0</v>
      </c>
      <c r="G7185">
        <f>$W$32*(1+$W$33)^C7185</f>
        <v>0</v>
      </c>
      <c r="H7185">
        <f>$W$34*(1+$W$35)^C7185</f>
        <v>0</v>
      </c>
      <c r="I7185">
        <f>MIN(E7185,F7185)</f>
        <v>0</v>
      </c>
      <c r="J7185">
        <f>MIN(E7185-I7185,G7185)</f>
        <v>0</v>
      </c>
      <c r="K7185">
        <f>MIN(E7185-I7185-J7185,H7185)</f>
        <v>0</v>
      </c>
      <c r="L7185">
        <f>E7185-I7185-J7185-K7185</f>
        <v>0</v>
      </c>
      <c r="M7185">
        <f>IF((I7185+J7185+(1-$W$36)*L7185)/$W$39&gt;=$W$38,1,0)</f>
        <v>0</v>
      </c>
      <c r="N7185">
        <f>IF(M7185=1,$W$37,$W$36)*L7185</f>
        <v>0</v>
      </c>
      <c r="O7185">
        <f>EXP(-$W$26*C7185)*I7185</f>
        <v>0</v>
      </c>
      <c r="P7185">
        <f>EXP(-$W$26*C7185)*J7185</f>
        <v>0</v>
      </c>
      <c r="Q7185">
        <f>EXP(-$W$26*C7185)*K7185</f>
        <v>0</v>
      </c>
      <c r="R7185">
        <f>EXP(-$W$26*C7185)*(L7185-N7185)</f>
        <v>0</v>
      </c>
      <c r="S7185">
        <f>EXP(-$W$26*C7185)*N7185</f>
        <v>0</v>
      </c>
      <c r="T7185">
        <f>EXP(-$W$26*C7185)*E7185</f>
        <v>0</v>
      </c>
    </row>
    <row r="7186" spans="1:20">
      <c r="A7186">
        <v>7177</v>
      </c>
      <c r="B7186">
        <f>RAND()</f>
        <v>0</v>
      </c>
      <c r="C7186">
        <f>IF(B7186&lt;$W$41,3,IF(B7186&lt;$W$41+$W$42,4,5))</f>
        <v>0</v>
      </c>
      <c r="D7186">
        <f>NORMSINV(RAND())</f>
        <v>0</v>
      </c>
      <c r="E7186">
        <f>$W$25*EXP(($W$26-$W$28-0.5*$W$27^2)*C7186+$W$27*SQRT(C7186)*D7186)</f>
        <v>0</v>
      </c>
      <c r="F7186">
        <f>$W$30*(1+$W$31)^C7186</f>
        <v>0</v>
      </c>
      <c r="G7186">
        <f>$W$32*(1+$W$33)^C7186</f>
        <v>0</v>
      </c>
      <c r="H7186">
        <f>$W$34*(1+$W$35)^C7186</f>
        <v>0</v>
      </c>
      <c r="I7186">
        <f>MIN(E7186,F7186)</f>
        <v>0</v>
      </c>
      <c r="J7186">
        <f>MIN(E7186-I7186,G7186)</f>
        <v>0</v>
      </c>
      <c r="K7186">
        <f>MIN(E7186-I7186-J7186,H7186)</f>
        <v>0</v>
      </c>
      <c r="L7186">
        <f>E7186-I7186-J7186-K7186</f>
        <v>0</v>
      </c>
      <c r="M7186">
        <f>IF((I7186+J7186+(1-$W$36)*L7186)/$W$39&gt;=$W$38,1,0)</f>
        <v>0</v>
      </c>
      <c r="N7186">
        <f>IF(M7186=1,$W$37,$W$36)*L7186</f>
        <v>0</v>
      </c>
      <c r="O7186">
        <f>EXP(-$W$26*C7186)*I7186</f>
        <v>0</v>
      </c>
      <c r="P7186">
        <f>EXP(-$W$26*C7186)*J7186</f>
        <v>0</v>
      </c>
      <c r="Q7186">
        <f>EXP(-$W$26*C7186)*K7186</f>
        <v>0</v>
      </c>
      <c r="R7186">
        <f>EXP(-$W$26*C7186)*(L7186-N7186)</f>
        <v>0</v>
      </c>
      <c r="S7186">
        <f>EXP(-$W$26*C7186)*N7186</f>
        <v>0</v>
      </c>
      <c r="T7186">
        <f>EXP(-$W$26*C7186)*E7186</f>
        <v>0</v>
      </c>
    </row>
    <row r="7187" spans="1:20">
      <c r="A7187">
        <v>7178</v>
      </c>
      <c r="B7187">
        <f>RAND()</f>
        <v>0</v>
      </c>
      <c r="C7187">
        <f>IF(B7187&lt;$W$41,3,IF(B7187&lt;$W$41+$W$42,4,5))</f>
        <v>0</v>
      </c>
      <c r="D7187">
        <f>NORMSINV(RAND())</f>
        <v>0</v>
      </c>
      <c r="E7187">
        <f>$W$25*EXP(($W$26-$W$28-0.5*$W$27^2)*C7187+$W$27*SQRT(C7187)*D7187)</f>
        <v>0</v>
      </c>
      <c r="F7187">
        <f>$W$30*(1+$W$31)^C7187</f>
        <v>0</v>
      </c>
      <c r="G7187">
        <f>$W$32*(1+$W$33)^C7187</f>
        <v>0</v>
      </c>
      <c r="H7187">
        <f>$W$34*(1+$W$35)^C7187</f>
        <v>0</v>
      </c>
      <c r="I7187">
        <f>MIN(E7187,F7187)</f>
        <v>0</v>
      </c>
      <c r="J7187">
        <f>MIN(E7187-I7187,G7187)</f>
        <v>0</v>
      </c>
      <c r="K7187">
        <f>MIN(E7187-I7187-J7187,H7187)</f>
        <v>0</v>
      </c>
      <c r="L7187">
        <f>E7187-I7187-J7187-K7187</f>
        <v>0</v>
      </c>
      <c r="M7187">
        <f>IF((I7187+J7187+(1-$W$36)*L7187)/$W$39&gt;=$W$38,1,0)</f>
        <v>0</v>
      </c>
      <c r="N7187">
        <f>IF(M7187=1,$W$37,$W$36)*L7187</f>
        <v>0</v>
      </c>
      <c r="O7187">
        <f>EXP(-$W$26*C7187)*I7187</f>
        <v>0</v>
      </c>
      <c r="P7187">
        <f>EXP(-$W$26*C7187)*J7187</f>
        <v>0</v>
      </c>
      <c r="Q7187">
        <f>EXP(-$W$26*C7187)*K7187</f>
        <v>0</v>
      </c>
      <c r="R7187">
        <f>EXP(-$W$26*C7187)*(L7187-N7187)</f>
        <v>0</v>
      </c>
      <c r="S7187">
        <f>EXP(-$W$26*C7187)*N7187</f>
        <v>0</v>
      </c>
      <c r="T7187">
        <f>EXP(-$W$26*C7187)*E7187</f>
        <v>0</v>
      </c>
    </row>
    <row r="7188" spans="1:20">
      <c r="A7188">
        <v>7179</v>
      </c>
      <c r="B7188">
        <f>RAND()</f>
        <v>0</v>
      </c>
      <c r="C7188">
        <f>IF(B7188&lt;$W$41,3,IF(B7188&lt;$W$41+$W$42,4,5))</f>
        <v>0</v>
      </c>
      <c r="D7188">
        <f>NORMSINV(RAND())</f>
        <v>0</v>
      </c>
      <c r="E7188">
        <f>$W$25*EXP(($W$26-$W$28-0.5*$W$27^2)*C7188+$W$27*SQRT(C7188)*D7188)</f>
        <v>0</v>
      </c>
      <c r="F7188">
        <f>$W$30*(1+$W$31)^C7188</f>
        <v>0</v>
      </c>
      <c r="G7188">
        <f>$W$32*(1+$W$33)^C7188</f>
        <v>0</v>
      </c>
      <c r="H7188">
        <f>$W$34*(1+$W$35)^C7188</f>
        <v>0</v>
      </c>
      <c r="I7188">
        <f>MIN(E7188,F7188)</f>
        <v>0</v>
      </c>
      <c r="J7188">
        <f>MIN(E7188-I7188,G7188)</f>
        <v>0</v>
      </c>
      <c r="K7188">
        <f>MIN(E7188-I7188-J7188,H7188)</f>
        <v>0</v>
      </c>
      <c r="L7188">
        <f>E7188-I7188-J7188-K7188</f>
        <v>0</v>
      </c>
      <c r="M7188">
        <f>IF((I7188+J7188+(1-$W$36)*L7188)/$W$39&gt;=$W$38,1,0)</f>
        <v>0</v>
      </c>
      <c r="N7188">
        <f>IF(M7188=1,$W$37,$W$36)*L7188</f>
        <v>0</v>
      </c>
      <c r="O7188">
        <f>EXP(-$W$26*C7188)*I7188</f>
        <v>0</v>
      </c>
      <c r="P7188">
        <f>EXP(-$W$26*C7188)*J7188</f>
        <v>0</v>
      </c>
      <c r="Q7188">
        <f>EXP(-$W$26*C7188)*K7188</f>
        <v>0</v>
      </c>
      <c r="R7188">
        <f>EXP(-$W$26*C7188)*(L7188-N7188)</f>
        <v>0</v>
      </c>
      <c r="S7188">
        <f>EXP(-$W$26*C7188)*N7188</f>
        <v>0</v>
      </c>
      <c r="T7188">
        <f>EXP(-$W$26*C7188)*E7188</f>
        <v>0</v>
      </c>
    </row>
    <row r="7189" spans="1:20">
      <c r="A7189">
        <v>7180</v>
      </c>
      <c r="B7189">
        <f>RAND()</f>
        <v>0</v>
      </c>
      <c r="C7189">
        <f>IF(B7189&lt;$W$41,3,IF(B7189&lt;$W$41+$W$42,4,5))</f>
        <v>0</v>
      </c>
      <c r="D7189">
        <f>NORMSINV(RAND())</f>
        <v>0</v>
      </c>
      <c r="E7189">
        <f>$W$25*EXP(($W$26-$W$28-0.5*$W$27^2)*C7189+$W$27*SQRT(C7189)*D7189)</f>
        <v>0</v>
      </c>
      <c r="F7189">
        <f>$W$30*(1+$W$31)^C7189</f>
        <v>0</v>
      </c>
      <c r="G7189">
        <f>$W$32*(1+$W$33)^C7189</f>
        <v>0</v>
      </c>
      <c r="H7189">
        <f>$W$34*(1+$W$35)^C7189</f>
        <v>0</v>
      </c>
      <c r="I7189">
        <f>MIN(E7189,F7189)</f>
        <v>0</v>
      </c>
      <c r="J7189">
        <f>MIN(E7189-I7189,G7189)</f>
        <v>0</v>
      </c>
      <c r="K7189">
        <f>MIN(E7189-I7189-J7189,H7189)</f>
        <v>0</v>
      </c>
      <c r="L7189">
        <f>E7189-I7189-J7189-K7189</f>
        <v>0</v>
      </c>
      <c r="M7189">
        <f>IF((I7189+J7189+(1-$W$36)*L7189)/$W$39&gt;=$W$38,1,0)</f>
        <v>0</v>
      </c>
      <c r="N7189">
        <f>IF(M7189=1,$W$37,$W$36)*L7189</f>
        <v>0</v>
      </c>
      <c r="O7189">
        <f>EXP(-$W$26*C7189)*I7189</f>
        <v>0</v>
      </c>
      <c r="P7189">
        <f>EXP(-$W$26*C7189)*J7189</f>
        <v>0</v>
      </c>
      <c r="Q7189">
        <f>EXP(-$W$26*C7189)*K7189</f>
        <v>0</v>
      </c>
      <c r="R7189">
        <f>EXP(-$W$26*C7189)*(L7189-N7189)</f>
        <v>0</v>
      </c>
      <c r="S7189">
        <f>EXP(-$W$26*C7189)*N7189</f>
        <v>0</v>
      </c>
      <c r="T7189">
        <f>EXP(-$W$26*C7189)*E7189</f>
        <v>0</v>
      </c>
    </row>
    <row r="7190" spans="1:20">
      <c r="A7190">
        <v>7181</v>
      </c>
      <c r="B7190">
        <f>RAND()</f>
        <v>0</v>
      </c>
      <c r="C7190">
        <f>IF(B7190&lt;$W$41,3,IF(B7190&lt;$W$41+$W$42,4,5))</f>
        <v>0</v>
      </c>
      <c r="D7190">
        <f>NORMSINV(RAND())</f>
        <v>0</v>
      </c>
      <c r="E7190">
        <f>$W$25*EXP(($W$26-$W$28-0.5*$W$27^2)*C7190+$W$27*SQRT(C7190)*D7190)</f>
        <v>0</v>
      </c>
      <c r="F7190">
        <f>$W$30*(1+$W$31)^C7190</f>
        <v>0</v>
      </c>
      <c r="G7190">
        <f>$W$32*(1+$W$33)^C7190</f>
        <v>0</v>
      </c>
      <c r="H7190">
        <f>$W$34*(1+$W$35)^C7190</f>
        <v>0</v>
      </c>
      <c r="I7190">
        <f>MIN(E7190,F7190)</f>
        <v>0</v>
      </c>
      <c r="J7190">
        <f>MIN(E7190-I7190,G7190)</f>
        <v>0</v>
      </c>
      <c r="K7190">
        <f>MIN(E7190-I7190-J7190,H7190)</f>
        <v>0</v>
      </c>
      <c r="L7190">
        <f>E7190-I7190-J7190-K7190</f>
        <v>0</v>
      </c>
      <c r="M7190">
        <f>IF((I7190+J7190+(1-$W$36)*L7190)/$W$39&gt;=$W$38,1,0)</f>
        <v>0</v>
      </c>
      <c r="N7190">
        <f>IF(M7190=1,$W$37,$W$36)*L7190</f>
        <v>0</v>
      </c>
      <c r="O7190">
        <f>EXP(-$W$26*C7190)*I7190</f>
        <v>0</v>
      </c>
      <c r="P7190">
        <f>EXP(-$W$26*C7190)*J7190</f>
        <v>0</v>
      </c>
      <c r="Q7190">
        <f>EXP(-$W$26*C7190)*K7190</f>
        <v>0</v>
      </c>
      <c r="R7190">
        <f>EXP(-$W$26*C7190)*(L7190-N7190)</f>
        <v>0</v>
      </c>
      <c r="S7190">
        <f>EXP(-$W$26*C7190)*N7190</f>
        <v>0</v>
      </c>
      <c r="T7190">
        <f>EXP(-$W$26*C7190)*E7190</f>
        <v>0</v>
      </c>
    </row>
    <row r="7191" spans="1:20">
      <c r="A7191">
        <v>7182</v>
      </c>
      <c r="B7191">
        <f>RAND()</f>
        <v>0</v>
      </c>
      <c r="C7191">
        <f>IF(B7191&lt;$W$41,3,IF(B7191&lt;$W$41+$W$42,4,5))</f>
        <v>0</v>
      </c>
      <c r="D7191">
        <f>NORMSINV(RAND())</f>
        <v>0</v>
      </c>
      <c r="E7191">
        <f>$W$25*EXP(($W$26-$W$28-0.5*$W$27^2)*C7191+$W$27*SQRT(C7191)*D7191)</f>
        <v>0</v>
      </c>
      <c r="F7191">
        <f>$W$30*(1+$W$31)^C7191</f>
        <v>0</v>
      </c>
      <c r="G7191">
        <f>$W$32*(1+$W$33)^C7191</f>
        <v>0</v>
      </c>
      <c r="H7191">
        <f>$W$34*(1+$W$35)^C7191</f>
        <v>0</v>
      </c>
      <c r="I7191">
        <f>MIN(E7191,F7191)</f>
        <v>0</v>
      </c>
      <c r="J7191">
        <f>MIN(E7191-I7191,G7191)</f>
        <v>0</v>
      </c>
      <c r="K7191">
        <f>MIN(E7191-I7191-J7191,H7191)</f>
        <v>0</v>
      </c>
      <c r="L7191">
        <f>E7191-I7191-J7191-K7191</f>
        <v>0</v>
      </c>
      <c r="M7191">
        <f>IF((I7191+J7191+(1-$W$36)*L7191)/$W$39&gt;=$W$38,1,0)</f>
        <v>0</v>
      </c>
      <c r="N7191">
        <f>IF(M7191=1,$W$37,$W$36)*L7191</f>
        <v>0</v>
      </c>
      <c r="O7191">
        <f>EXP(-$W$26*C7191)*I7191</f>
        <v>0</v>
      </c>
      <c r="P7191">
        <f>EXP(-$W$26*C7191)*J7191</f>
        <v>0</v>
      </c>
      <c r="Q7191">
        <f>EXP(-$W$26*C7191)*K7191</f>
        <v>0</v>
      </c>
      <c r="R7191">
        <f>EXP(-$W$26*C7191)*(L7191-N7191)</f>
        <v>0</v>
      </c>
      <c r="S7191">
        <f>EXP(-$W$26*C7191)*N7191</f>
        <v>0</v>
      </c>
      <c r="T7191">
        <f>EXP(-$W$26*C7191)*E7191</f>
        <v>0</v>
      </c>
    </row>
    <row r="7192" spans="1:20">
      <c r="A7192">
        <v>7183</v>
      </c>
      <c r="B7192">
        <f>RAND()</f>
        <v>0</v>
      </c>
      <c r="C7192">
        <f>IF(B7192&lt;$W$41,3,IF(B7192&lt;$W$41+$W$42,4,5))</f>
        <v>0</v>
      </c>
      <c r="D7192">
        <f>NORMSINV(RAND())</f>
        <v>0</v>
      </c>
      <c r="E7192">
        <f>$W$25*EXP(($W$26-$W$28-0.5*$W$27^2)*C7192+$W$27*SQRT(C7192)*D7192)</f>
        <v>0</v>
      </c>
      <c r="F7192">
        <f>$W$30*(1+$W$31)^C7192</f>
        <v>0</v>
      </c>
      <c r="G7192">
        <f>$W$32*(1+$W$33)^C7192</f>
        <v>0</v>
      </c>
      <c r="H7192">
        <f>$W$34*(1+$W$35)^C7192</f>
        <v>0</v>
      </c>
      <c r="I7192">
        <f>MIN(E7192,F7192)</f>
        <v>0</v>
      </c>
      <c r="J7192">
        <f>MIN(E7192-I7192,G7192)</f>
        <v>0</v>
      </c>
      <c r="K7192">
        <f>MIN(E7192-I7192-J7192,H7192)</f>
        <v>0</v>
      </c>
      <c r="L7192">
        <f>E7192-I7192-J7192-K7192</f>
        <v>0</v>
      </c>
      <c r="M7192">
        <f>IF((I7192+J7192+(1-$W$36)*L7192)/$W$39&gt;=$W$38,1,0)</f>
        <v>0</v>
      </c>
      <c r="N7192">
        <f>IF(M7192=1,$W$37,$W$36)*L7192</f>
        <v>0</v>
      </c>
      <c r="O7192">
        <f>EXP(-$W$26*C7192)*I7192</f>
        <v>0</v>
      </c>
      <c r="P7192">
        <f>EXP(-$W$26*C7192)*J7192</f>
        <v>0</v>
      </c>
      <c r="Q7192">
        <f>EXP(-$W$26*C7192)*K7192</f>
        <v>0</v>
      </c>
      <c r="R7192">
        <f>EXP(-$W$26*C7192)*(L7192-N7192)</f>
        <v>0</v>
      </c>
      <c r="S7192">
        <f>EXP(-$W$26*C7192)*N7192</f>
        <v>0</v>
      </c>
      <c r="T7192">
        <f>EXP(-$W$26*C7192)*E7192</f>
        <v>0</v>
      </c>
    </row>
    <row r="7193" spans="1:20">
      <c r="A7193">
        <v>7184</v>
      </c>
      <c r="B7193">
        <f>RAND()</f>
        <v>0</v>
      </c>
      <c r="C7193">
        <f>IF(B7193&lt;$W$41,3,IF(B7193&lt;$W$41+$W$42,4,5))</f>
        <v>0</v>
      </c>
      <c r="D7193">
        <f>NORMSINV(RAND())</f>
        <v>0</v>
      </c>
      <c r="E7193">
        <f>$W$25*EXP(($W$26-$W$28-0.5*$W$27^2)*C7193+$W$27*SQRT(C7193)*D7193)</f>
        <v>0</v>
      </c>
      <c r="F7193">
        <f>$W$30*(1+$W$31)^C7193</f>
        <v>0</v>
      </c>
      <c r="G7193">
        <f>$W$32*(1+$W$33)^C7193</f>
        <v>0</v>
      </c>
      <c r="H7193">
        <f>$W$34*(1+$W$35)^C7193</f>
        <v>0</v>
      </c>
      <c r="I7193">
        <f>MIN(E7193,F7193)</f>
        <v>0</v>
      </c>
      <c r="J7193">
        <f>MIN(E7193-I7193,G7193)</f>
        <v>0</v>
      </c>
      <c r="K7193">
        <f>MIN(E7193-I7193-J7193,H7193)</f>
        <v>0</v>
      </c>
      <c r="L7193">
        <f>E7193-I7193-J7193-K7193</f>
        <v>0</v>
      </c>
      <c r="M7193">
        <f>IF((I7193+J7193+(1-$W$36)*L7193)/$W$39&gt;=$W$38,1,0)</f>
        <v>0</v>
      </c>
      <c r="N7193">
        <f>IF(M7193=1,$W$37,$W$36)*L7193</f>
        <v>0</v>
      </c>
      <c r="O7193">
        <f>EXP(-$W$26*C7193)*I7193</f>
        <v>0</v>
      </c>
      <c r="P7193">
        <f>EXP(-$W$26*C7193)*J7193</f>
        <v>0</v>
      </c>
      <c r="Q7193">
        <f>EXP(-$W$26*C7193)*K7193</f>
        <v>0</v>
      </c>
      <c r="R7193">
        <f>EXP(-$W$26*C7193)*(L7193-N7193)</f>
        <v>0</v>
      </c>
      <c r="S7193">
        <f>EXP(-$W$26*C7193)*N7193</f>
        <v>0</v>
      </c>
      <c r="T7193">
        <f>EXP(-$W$26*C7193)*E7193</f>
        <v>0</v>
      </c>
    </row>
    <row r="7194" spans="1:20">
      <c r="A7194">
        <v>7185</v>
      </c>
      <c r="B7194">
        <f>RAND()</f>
        <v>0</v>
      </c>
      <c r="C7194">
        <f>IF(B7194&lt;$W$41,3,IF(B7194&lt;$W$41+$W$42,4,5))</f>
        <v>0</v>
      </c>
      <c r="D7194">
        <f>NORMSINV(RAND())</f>
        <v>0</v>
      </c>
      <c r="E7194">
        <f>$W$25*EXP(($W$26-$W$28-0.5*$W$27^2)*C7194+$W$27*SQRT(C7194)*D7194)</f>
        <v>0</v>
      </c>
      <c r="F7194">
        <f>$W$30*(1+$W$31)^C7194</f>
        <v>0</v>
      </c>
      <c r="G7194">
        <f>$W$32*(1+$W$33)^C7194</f>
        <v>0</v>
      </c>
      <c r="H7194">
        <f>$W$34*(1+$W$35)^C7194</f>
        <v>0</v>
      </c>
      <c r="I7194">
        <f>MIN(E7194,F7194)</f>
        <v>0</v>
      </c>
      <c r="J7194">
        <f>MIN(E7194-I7194,G7194)</f>
        <v>0</v>
      </c>
      <c r="K7194">
        <f>MIN(E7194-I7194-J7194,H7194)</f>
        <v>0</v>
      </c>
      <c r="L7194">
        <f>E7194-I7194-J7194-K7194</f>
        <v>0</v>
      </c>
      <c r="M7194">
        <f>IF((I7194+J7194+(1-$W$36)*L7194)/$W$39&gt;=$W$38,1,0)</f>
        <v>0</v>
      </c>
      <c r="N7194">
        <f>IF(M7194=1,$W$37,$W$36)*L7194</f>
        <v>0</v>
      </c>
      <c r="O7194">
        <f>EXP(-$W$26*C7194)*I7194</f>
        <v>0</v>
      </c>
      <c r="P7194">
        <f>EXP(-$W$26*C7194)*J7194</f>
        <v>0</v>
      </c>
      <c r="Q7194">
        <f>EXP(-$W$26*C7194)*K7194</f>
        <v>0</v>
      </c>
      <c r="R7194">
        <f>EXP(-$W$26*C7194)*(L7194-N7194)</f>
        <v>0</v>
      </c>
      <c r="S7194">
        <f>EXP(-$W$26*C7194)*N7194</f>
        <v>0</v>
      </c>
      <c r="T7194">
        <f>EXP(-$W$26*C7194)*E7194</f>
        <v>0</v>
      </c>
    </row>
    <row r="7195" spans="1:20">
      <c r="A7195">
        <v>7186</v>
      </c>
      <c r="B7195">
        <f>RAND()</f>
        <v>0</v>
      </c>
      <c r="C7195">
        <f>IF(B7195&lt;$W$41,3,IF(B7195&lt;$W$41+$W$42,4,5))</f>
        <v>0</v>
      </c>
      <c r="D7195">
        <f>NORMSINV(RAND())</f>
        <v>0</v>
      </c>
      <c r="E7195">
        <f>$W$25*EXP(($W$26-$W$28-0.5*$W$27^2)*C7195+$W$27*SQRT(C7195)*D7195)</f>
        <v>0</v>
      </c>
      <c r="F7195">
        <f>$W$30*(1+$W$31)^C7195</f>
        <v>0</v>
      </c>
      <c r="G7195">
        <f>$W$32*(1+$W$33)^C7195</f>
        <v>0</v>
      </c>
      <c r="H7195">
        <f>$W$34*(1+$W$35)^C7195</f>
        <v>0</v>
      </c>
      <c r="I7195">
        <f>MIN(E7195,F7195)</f>
        <v>0</v>
      </c>
      <c r="J7195">
        <f>MIN(E7195-I7195,G7195)</f>
        <v>0</v>
      </c>
      <c r="K7195">
        <f>MIN(E7195-I7195-J7195,H7195)</f>
        <v>0</v>
      </c>
      <c r="L7195">
        <f>E7195-I7195-J7195-K7195</f>
        <v>0</v>
      </c>
      <c r="M7195">
        <f>IF((I7195+J7195+(1-$W$36)*L7195)/$W$39&gt;=$W$38,1,0)</f>
        <v>0</v>
      </c>
      <c r="N7195">
        <f>IF(M7195=1,$W$37,$W$36)*L7195</f>
        <v>0</v>
      </c>
      <c r="O7195">
        <f>EXP(-$W$26*C7195)*I7195</f>
        <v>0</v>
      </c>
      <c r="P7195">
        <f>EXP(-$W$26*C7195)*J7195</f>
        <v>0</v>
      </c>
      <c r="Q7195">
        <f>EXP(-$W$26*C7195)*K7195</f>
        <v>0</v>
      </c>
      <c r="R7195">
        <f>EXP(-$W$26*C7195)*(L7195-N7195)</f>
        <v>0</v>
      </c>
      <c r="S7195">
        <f>EXP(-$W$26*C7195)*N7195</f>
        <v>0</v>
      </c>
      <c r="T7195">
        <f>EXP(-$W$26*C7195)*E7195</f>
        <v>0</v>
      </c>
    </row>
    <row r="7196" spans="1:20">
      <c r="A7196">
        <v>7187</v>
      </c>
      <c r="B7196">
        <f>RAND()</f>
        <v>0</v>
      </c>
      <c r="C7196">
        <f>IF(B7196&lt;$W$41,3,IF(B7196&lt;$W$41+$W$42,4,5))</f>
        <v>0</v>
      </c>
      <c r="D7196">
        <f>NORMSINV(RAND())</f>
        <v>0</v>
      </c>
      <c r="E7196">
        <f>$W$25*EXP(($W$26-$W$28-0.5*$W$27^2)*C7196+$W$27*SQRT(C7196)*D7196)</f>
        <v>0</v>
      </c>
      <c r="F7196">
        <f>$W$30*(1+$W$31)^C7196</f>
        <v>0</v>
      </c>
      <c r="G7196">
        <f>$W$32*(1+$W$33)^C7196</f>
        <v>0</v>
      </c>
      <c r="H7196">
        <f>$W$34*(1+$W$35)^C7196</f>
        <v>0</v>
      </c>
      <c r="I7196">
        <f>MIN(E7196,F7196)</f>
        <v>0</v>
      </c>
      <c r="J7196">
        <f>MIN(E7196-I7196,G7196)</f>
        <v>0</v>
      </c>
      <c r="K7196">
        <f>MIN(E7196-I7196-J7196,H7196)</f>
        <v>0</v>
      </c>
      <c r="L7196">
        <f>E7196-I7196-J7196-K7196</f>
        <v>0</v>
      </c>
      <c r="M7196">
        <f>IF((I7196+J7196+(1-$W$36)*L7196)/$W$39&gt;=$W$38,1,0)</f>
        <v>0</v>
      </c>
      <c r="N7196">
        <f>IF(M7196=1,$W$37,$W$36)*L7196</f>
        <v>0</v>
      </c>
      <c r="O7196">
        <f>EXP(-$W$26*C7196)*I7196</f>
        <v>0</v>
      </c>
      <c r="P7196">
        <f>EXP(-$W$26*C7196)*J7196</f>
        <v>0</v>
      </c>
      <c r="Q7196">
        <f>EXP(-$W$26*C7196)*K7196</f>
        <v>0</v>
      </c>
      <c r="R7196">
        <f>EXP(-$W$26*C7196)*(L7196-N7196)</f>
        <v>0</v>
      </c>
      <c r="S7196">
        <f>EXP(-$W$26*C7196)*N7196</f>
        <v>0</v>
      </c>
      <c r="T7196">
        <f>EXP(-$W$26*C7196)*E7196</f>
        <v>0</v>
      </c>
    </row>
    <row r="7197" spans="1:20">
      <c r="A7197">
        <v>7188</v>
      </c>
      <c r="B7197">
        <f>RAND()</f>
        <v>0</v>
      </c>
      <c r="C7197">
        <f>IF(B7197&lt;$W$41,3,IF(B7197&lt;$W$41+$W$42,4,5))</f>
        <v>0</v>
      </c>
      <c r="D7197">
        <f>NORMSINV(RAND())</f>
        <v>0</v>
      </c>
      <c r="E7197">
        <f>$W$25*EXP(($W$26-$W$28-0.5*$W$27^2)*C7197+$W$27*SQRT(C7197)*D7197)</f>
        <v>0</v>
      </c>
      <c r="F7197">
        <f>$W$30*(1+$W$31)^C7197</f>
        <v>0</v>
      </c>
      <c r="G7197">
        <f>$W$32*(1+$W$33)^C7197</f>
        <v>0</v>
      </c>
      <c r="H7197">
        <f>$W$34*(1+$W$35)^C7197</f>
        <v>0</v>
      </c>
      <c r="I7197">
        <f>MIN(E7197,F7197)</f>
        <v>0</v>
      </c>
      <c r="J7197">
        <f>MIN(E7197-I7197,G7197)</f>
        <v>0</v>
      </c>
      <c r="K7197">
        <f>MIN(E7197-I7197-J7197,H7197)</f>
        <v>0</v>
      </c>
      <c r="L7197">
        <f>E7197-I7197-J7197-K7197</f>
        <v>0</v>
      </c>
      <c r="M7197">
        <f>IF((I7197+J7197+(1-$W$36)*L7197)/$W$39&gt;=$W$38,1,0)</f>
        <v>0</v>
      </c>
      <c r="N7197">
        <f>IF(M7197=1,$W$37,$W$36)*L7197</f>
        <v>0</v>
      </c>
      <c r="O7197">
        <f>EXP(-$W$26*C7197)*I7197</f>
        <v>0</v>
      </c>
      <c r="P7197">
        <f>EXP(-$W$26*C7197)*J7197</f>
        <v>0</v>
      </c>
      <c r="Q7197">
        <f>EXP(-$W$26*C7197)*K7197</f>
        <v>0</v>
      </c>
      <c r="R7197">
        <f>EXP(-$W$26*C7197)*(L7197-N7197)</f>
        <v>0</v>
      </c>
      <c r="S7197">
        <f>EXP(-$W$26*C7197)*N7197</f>
        <v>0</v>
      </c>
      <c r="T7197">
        <f>EXP(-$W$26*C7197)*E7197</f>
        <v>0</v>
      </c>
    </row>
    <row r="7198" spans="1:20">
      <c r="A7198">
        <v>7189</v>
      </c>
      <c r="B7198">
        <f>RAND()</f>
        <v>0</v>
      </c>
      <c r="C7198">
        <f>IF(B7198&lt;$W$41,3,IF(B7198&lt;$W$41+$W$42,4,5))</f>
        <v>0</v>
      </c>
      <c r="D7198">
        <f>NORMSINV(RAND())</f>
        <v>0</v>
      </c>
      <c r="E7198">
        <f>$W$25*EXP(($W$26-$W$28-0.5*$W$27^2)*C7198+$W$27*SQRT(C7198)*D7198)</f>
        <v>0</v>
      </c>
      <c r="F7198">
        <f>$W$30*(1+$W$31)^C7198</f>
        <v>0</v>
      </c>
      <c r="G7198">
        <f>$W$32*(1+$W$33)^C7198</f>
        <v>0</v>
      </c>
      <c r="H7198">
        <f>$W$34*(1+$W$35)^C7198</f>
        <v>0</v>
      </c>
      <c r="I7198">
        <f>MIN(E7198,F7198)</f>
        <v>0</v>
      </c>
      <c r="J7198">
        <f>MIN(E7198-I7198,G7198)</f>
        <v>0</v>
      </c>
      <c r="K7198">
        <f>MIN(E7198-I7198-J7198,H7198)</f>
        <v>0</v>
      </c>
      <c r="L7198">
        <f>E7198-I7198-J7198-K7198</f>
        <v>0</v>
      </c>
      <c r="M7198">
        <f>IF((I7198+J7198+(1-$W$36)*L7198)/$W$39&gt;=$W$38,1,0)</f>
        <v>0</v>
      </c>
      <c r="N7198">
        <f>IF(M7198=1,$W$37,$W$36)*L7198</f>
        <v>0</v>
      </c>
      <c r="O7198">
        <f>EXP(-$W$26*C7198)*I7198</f>
        <v>0</v>
      </c>
      <c r="P7198">
        <f>EXP(-$W$26*C7198)*J7198</f>
        <v>0</v>
      </c>
      <c r="Q7198">
        <f>EXP(-$W$26*C7198)*K7198</f>
        <v>0</v>
      </c>
      <c r="R7198">
        <f>EXP(-$W$26*C7198)*(L7198-N7198)</f>
        <v>0</v>
      </c>
      <c r="S7198">
        <f>EXP(-$W$26*C7198)*N7198</f>
        <v>0</v>
      </c>
      <c r="T7198">
        <f>EXP(-$W$26*C7198)*E7198</f>
        <v>0</v>
      </c>
    </row>
    <row r="7199" spans="1:20">
      <c r="A7199">
        <v>7190</v>
      </c>
      <c r="B7199">
        <f>RAND()</f>
        <v>0</v>
      </c>
      <c r="C7199">
        <f>IF(B7199&lt;$W$41,3,IF(B7199&lt;$W$41+$W$42,4,5))</f>
        <v>0</v>
      </c>
      <c r="D7199">
        <f>NORMSINV(RAND())</f>
        <v>0</v>
      </c>
      <c r="E7199">
        <f>$W$25*EXP(($W$26-$W$28-0.5*$W$27^2)*C7199+$W$27*SQRT(C7199)*D7199)</f>
        <v>0</v>
      </c>
      <c r="F7199">
        <f>$W$30*(1+$W$31)^C7199</f>
        <v>0</v>
      </c>
      <c r="G7199">
        <f>$W$32*(1+$W$33)^C7199</f>
        <v>0</v>
      </c>
      <c r="H7199">
        <f>$W$34*(1+$W$35)^C7199</f>
        <v>0</v>
      </c>
      <c r="I7199">
        <f>MIN(E7199,F7199)</f>
        <v>0</v>
      </c>
      <c r="J7199">
        <f>MIN(E7199-I7199,G7199)</f>
        <v>0</v>
      </c>
      <c r="K7199">
        <f>MIN(E7199-I7199-J7199,H7199)</f>
        <v>0</v>
      </c>
      <c r="L7199">
        <f>E7199-I7199-J7199-K7199</f>
        <v>0</v>
      </c>
      <c r="M7199">
        <f>IF((I7199+J7199+(1-$W$36)*L7199)/$W$39&gt;=$W$38,1,0)</f>
        <v>0</v>
      </c>
      <c r="N7199">
        <f>IF(M7199=1,$W$37,$W$36)*L7199</f>
        <v>0</v>
      </c>
      <c r="O7199">
        <f>EXP(-$W$26*C7199)*I7199</f>
        <v>0</v>
      </c>
      <c r="P7199">
        <f>EXP(-$W$26*C7199)*J7199</f>
        <v>0</v>
      </c>
      <c r="Q7199">
        <f>EXP(-$W$26*C7199)*K7199</f>
        <v>0</v>
      </c>
      <c r="R7199">
        <f>EXP(-$W$26*C7199)*(L7199-N7199)</f>
        <v>0</v>
      </c>
      <c r="S7199">
        <f>EXP(-$W$26*C7199)*N7199</f>
        <v>0</v>
      </c>
      <c r="T7199">
        <f>EXP(-$W$26*C7199)*E7199</f>
        <v>0</v>
      </c>
    </row>
    <row r="7200" spans="1:20">
      <c r="A7200">
        <v>7191</v>
      </c>
      <c r="B7200">
        <f>RAND()</f>
        <v>0</v>
      </c>
      <c r="C7200">
        <f>IF(B7200&lt;$W$41,3,IF(B7200&lt;$W$41+$W$42,4,5))</f>
        <v>0</v>
      </c>
      <c r="D7200">
        <f>NORMSINV(RAND())</f>
        <v>0</v>
      </c>
      <c r="E7200">
        <f>$W$25*EXP(($W$26-$W$28-0.5*$W$27^2)*C7200+$W$27*SQRT(C7200)*D7200)</f>
        <v>0</v>
      </c>
      <c r="F7200">
        <f>$W$30*(1+$W$31)^C7200</f>
        <v>0</v>
      </c>
      <c r="G7200">
        <f>$W$32*(1+$W$33)^C7200</f>
        <v>0</v>
      </c>
      <c r="H7200">
        <f>$W$34*(1+$W$35)^C7200</f>
        <v>0</v>
      </c>
      <c r="I7200">
        <f>MIN(E7200,F7200)</f>
        <v>0</v>
      </c>
      <c r="J7200">
        <f>MIN(E7200-I7200,G7200)</f>
        <v>0</v>
      </c>
      <c r="K7200">
        <f>MIN(E7200-I7200-J7200,H7200)</f>
        <v>0</v>
      </c>
      <c r="L7200">
        <f>E7200-I7200-J7200-K7200</f>
        <v>0</v>
      </c>
      <c r="M7200">
        <f>IF((I7200+J7200+(1-$W$36)*L7200)/$W$39&gt;=$W$38,1,0)</f>
        <v>0</v>
      </c>
      <c r="N7200">
        <f>IF(M7200=1,$W$37,$W$36)*L7200</f>
        <v>0</v>
      </c>
      <c r="O7200">
        <f>EXP(-$W$26*C7200)*I7200</f>
        <v>0</v>
      </c>
      <c r="P7200">
        <f>EXP(-$W$26*C7200)*J7200</f>
        <v>0</v>
      </c>
      <c r="Q7200">
        <f>EXP(-$W$26*C7200)*K7200</f>
        <v>0</v>
      </c>
      <c r="R7200">
        <f>EXP(-$W$26*C7200)*(L7200-N7200)</f>
        <v>0</v>
      </c>
      <c r="S7200">
        <f>EXP(-$W$26*C7200)*N7200</f>
        <v>0</v>
      </c>
      <c r="T7200">
        <f>EXP(-$W$26*C7200)*E7200</f>
        <v>0</v>
      </c>
    </row>
    <row r="7201" spans="1:20">
      <c r="A7201">
        <v>7192</v>
      </c>
      <c r="B7201">
        <f>RAND()</f>
        <v>0</v>
      </c>
      <c r="C7201">
        <f>IF(B7201&lt;$W$41,3,IF(B7201&lt;$W$41+$W$42,4,5))</f>
        <v>0</v>
      </c>
      <c r="D7201">
        <f>NORMSINV(RAND())</f>
        <v>0</v>
      </c>
      <c r="E7201">
        <f>$W$25*EXP(($W$26-$W$28-0.5*$W$27^2)*C7201+$W$27*SQRT(C7201)*D7201)</f>
        <v>0</v>
      </c>
      <c r="F7201">
        <f>$W$30*(1+$W$31)^C7201</f>
        <v>0</v>
      </c>
      <c r="G7201">
        <f>$W$32*(1+$W$33)^C7201</f>
        <v>0</v>
      </c>
      <c r="H7201">
        <f>$W$34*(1+$W$35)^C7201</f>
        <v>0</v>
      </c>
      <c r="I7201">
        <f>MIN(E7201,F7201)</f>
        <v>0</v>
      </c>
      <c r="J7201">
        <f>MIN(E7201-I7201,G7201)</f>
        <v>0</v>
      </c>
      <c r="K7201">
        <f>MIN(E7201-I7201-J7201,H7201)</f>
        <v>0</v>
      </c>
      <c r="L7201">
        <f>E7201-I7201-J7201-K7201</f>
        <v>0</v>
      </c>
      <c r="M7201">
        <f>IF((I7201+J7201+(1-$W$36)*L7201)/$W$39&gt;=$W$38,1,0)</f>
        <v>0</v>
      </c>
      <c r="N7201">
        <f>IF(M7201=1,$W$37,$W$36)*L7201</f>
        <v>0</v>
      </c>
      <c r="O7201">
        <f>EXP(-$W$26*C7201)*I7201</f>
        <v>0</v>
      </c>
      <c r="P7201">
        <f>EXP(-$W$26*C7201)*J7201</f>
        <v>0</v>
      </c>
      <c r="Q7201">
        <f>EXP(-$W$26*C7201)*K7201</f>
        <v>0</v>
      </c>
      <c r="R7201">
        <f>EXP(-$W$26*C7201)*(L7201-N7201)</f>
        <v>0</v>
      </c>
      <c r="S7201">
        <f>EXP(-$W$26*C7201)*N7201</f>
        <v>0</v>
      </c>
      <c r="T7201">
        <f>EXP(-$W$26*C7201)*E7201</f>
        <v>0</v>
      </c>
    </row>
    <row r="7202" spans="1:20">
      <c r="A7202">
        <v>7193</v>
      </c>
      <c r="B7202">
        <f>RAND()</f>
        <v>0</v>
      </c>
      <c r="C7202">
        <f>IF(B7202&lt;$W$41,3,IF(B7202&lt;$W$41+$W$42,4,5))</f>
        <v>0</v>
      </c>
      <c r="D7202">
        <f>NORMSINV(RAND())</f>
        <v>0</v>
      </c>
      <c r="E7202">
        <f>$W$25*EXP(($W$26-$W$28-0.5*$W$27^2)*C7202+$W$27*SQRT(C7202)*D7202)</f>
        <v>0</v>
      </c>
      <c r="F7202">
        <f>$W$30*(1+$W$31)^C7202</f>
        <v>0</v>
      </c>
      <c r="G7202">
        <f>$W$32*(1+$W$33)^C7202</f>
        <v>0</v>
      </c>
      <c r="H7202">
        <f>$W$34*(1+$W$35)^C7202</f>
        <v>0</v>
      </c>
      <c r="I7202">
        <f>MIN(E7202,F7202)</f>
        <v>0</v>
      </c>
      <c r="J7202">
        <f>MIN(E7202-I7202,G7202)</f>
        <v>0</v>
      </c>
      <c r="K7202">
        <f>MIN(E7202-I7202-J7202,H7202)</f>
        <v>0</v>
      </c>
      <c r="L7202">
        <f>E7202-I7202-J7202-K7202</f>
        <v>0</v>
      </c>
      <c r="M7202">
        <f>IF((I7202+J7202+(1-$W$36)*L7202)/$W$39&gt;=$W$38,1,0)</f>
        <v>0</v>
      </c>
      <c r="N7202">
        <f>IF(M7202=1,$W$37,$W$36)*L7202</f>
        <v>0</v>
      </c>
      <c r="O7202">
        <f>EXP(-$W$26*C7202)*I7202</f>
        <v>0</v>
      </c>
      <c r="P7202">
        <f>EXP(-$W$26*C7202)*J7202</f>
        <v>0</v>
      </c>
      <c r="Q7202">
        <f>EXP(-$W$26*C7202)*K7202</f>
        <v>0</v>
      </c>
      <c r="R7202">
        <f>EXP(-$W$26*C7202)*(L7202-N7202)</f>
        <v>0</v>
      </c>
      <c r="S7202">
        <f>EXP(-$W$26*C7202)*N7202</f>
        <v>0</v>
      </c>
      <c r="T7202">
        <f>EXP(-$W$26*C7202)*E7202</f>
        <v>0</v>
      </c>
    </row>
    <row r="7203" spans="1:20">
      <c r="A7203">
        <v>7194</v>
      </c>
      <c r="B7203">
        <f>RAND()</f>
        <v>0</v>
      </c>
      <c r="C7203">
        <f>IF(B7203&lt;$W$41,3,IF(B7203&lt;$W$41+$W$42,4,5))</f>
        <v>0</v>
      </c>
      <c r="D7203">
        <f>NORMSINV(RAND())</f>
        <v>0</v>
      </c>
      <c r="E7203">
        <f>$W$25*EXP(($W$26-$W$28-0.5*$W$27^2)*C7203+$W$27*SQRT(C7203)*D7203)</f>
        <v>0</v>
      </c>
      <c r="F7203">
        <f>$W$30*(1+$W$31)^C7203</f>
        <v>0</v>
      </c>
      <c r="G7203">
        <f>$W$32*(1+$W$33)^C7203</f>
        <v>0</v>
      </c>
      <c r="H7203">
        <f>$W$34*(1+$W$35)^C7203</f>
        <v>0</v>
      </c>
      <c r="I7203">
        <f>MIN(E7203,F7203)</f>
        <v>0</v>
      </c>
      <c r="J7203">
        <f>MIN(E7203-I7203,G7203)</f>
        <v>0</v>
      </c>
      <c r="K7203">
        <f>MIN(E7203-I7203-J7203,H7203)</f>
        <v>0</v>
      </c>
      <c r="L7203">
        <f>E7203-I7203-J7203-K7203</f>
        <v>0</v>
      </c>
      <c r="M7203">
        <f>IF((I7203+J7203+(1-$W$36)*L7203)/$W$39&gt;=$W$38,1,0)</f>
        <v>0</v>
      </c>
      <c r="N7203">
        <f>IF(M7203=1,$W$37,$W$36)*L7203</f>
        <v>0</v>
      </c>
      <c r="O7203">
        <f>EXP(-$W$26*C7203)*I7203</f>
        <v>0</v>
      </c>
      <c r="P7203">
        <f>EXP(-$W$26*C7203)*J7203</f>
        <v>0</v>
      </c>
      <c r="Q7203">
        <f>EXP(-$W$26*C7203)*K7203</f>
        <v>0</v>
      </c>
      <c r="R7203">
        <f>EXP(-$W$26*C7203)*(L7203-N7203)</f>
        <v>0</v>
      </c>
      <c r="S7203">
        <f>EXP(-$W$26*C7203)*N7203</f>
        <v>0</v>
      </c>
      <c r="T7203">
        <f>EXP(-$W$26*C7203)*E7203</f>
        <v>0</v>
      </c>
    </row>
    <row r="7204" spans="1:20">
      <c r="A7204">
        <v>7195</v>
      </c>
      <c r="B7204">
        <f>RAND()</f>
        <v>0</v>
      </c>
      <c r="C7204">
        <f>IF(B7204&lt;$W$41,3,IF(B7204&lt;$W$41+$W$42,4,5))</f>
        <v>0</v>
      </c>
      <c r="D7204">
        <f>NORMSINV(RAND())</f>
        <v>0</v>
      </c>
      <c r="E7204">
        <f>$W$25*EXP(($W$26-$W$28-0.5*$W$27^2)*C7204+$W$27*SQRT(C7204)*D7204)</f>
        <v>0</v>
      </c>
      <c r="F7204">
        <f>$W$30*(1+$W$31)^C7204</f>
        <v>0</v>
      </c>
      <c r="G7204">
        <f>$W$32*(1+$W$33)^C7204</f>
        <v>0</v>
      </c>
      <c r="H7204">
        <f>$W$34*(1+$W$35)^C7204</f>
        <v>0</v>
      </c>
      <c r="I7204">
        <f>MIN(E7204,F7204)</f>
        <v>0</v>
      </c>
      <c r="J7204">
        <f>MIN(E7204-I7204,G7204)</f>
        <v>0</v>
      </c>
      <c r="K7204">
        <f>MIN(E7204-I7204-J7204,H7204)</f>
        <v>0</v>
      </c>
      <c r="L7204">
        <f>E7204-I7204-J7204-K7204</f>
        <v>0</v>
      </c>
      <c r="M7204">
        <f>IF((I7204+J7204+(1-$W$36)*L7204)/$W$39&gt;=$W$38,1,0)</f>
        <v>0</v>
      </c>
      <c r="N7204">
        <f>IF(M7204=1,$W$37,$W$36)*L7204</f>
        <v>0</v>
      </c>
      <c r="O7204">
        <f>EXP(-$W$26*C7204)*I7204</f>
        <v>0</v>
      </c>
      <c r="P7204">
        <f>EXP(-$W$26*C7204)*J7204</f>
        <v>0</v>
      </c>
      <c r="Q7204">
        <f>EXP(-$W$26*C7204)*K7204</f>
        <v>0</v>
      </c>
      <c r="R7204">
        <f>EXP(-$W$26*C7204)*(L7204-N7204)</f>
        <v>0</v>
      </c>
      <c r="S7204">
        <f>EXP(-$W$26*C7204)*N7204</f>
        <v>0</v>
      </c>
      <c r="T7204">
        <f>EXP(-$W$26*C7204)*E7204</f>
        <v>0</v>
      </c>
    </row>
    <row r="7205" spans="1:20">
      <c r="A7205">
        <v>7196</v>
      </c>
      <c r="B7205">
        <f>RAND()</f>
        <v>0</v>
      </c>
      <c r="C7205">
        <f>IF(B7205&lt;$W$41,3,IF(B7205&lt;$W$41+$W$42,4,5))</f>
        <v>0</v>
      </c>
      <c r="D7205">
        <f>NORMSINV(RAND())</f>
        <v>0</v>
      </c>
      <c r="E7205">
        <f>$W$25*EXP(($W$26-$W$28-0.5*$W$27^2)*C7205+$W$27*SQRT(C7205)*D7205)</f>
        <v>0</v>
      </c>
      <c r="F7205">
        <f>$W$30*(1+$W$31)^C7205</f>
        <v>0</v>
      </c>
      <c r="G7205">
        <f>$W$32*(1+$W$33)^C7205</f>
        <v>0</v>
      </c>
      <c r="H7205">
        <f>$W$34*(1+$W$35)^C7205</f>
        <v>0</v>
      </c>
      <c r="I7205">
        <f>MIN(E7205,F7205)</f>
        <v>0</v>
      </c>
      <c r="J7205">
        <f>MIN(E7205-I7205,G7205)</f>
        <v>0</v>
      </c>
      <c r="K7205">
        <f>MIN(E7205-I7205-J7205,H7205)</f>
        <v>0</v>
      </c>
      <c r="L7205">
        <f>E7205-I7205-J7205-K7205</f>
        <v>0</v>
      </c>
      <c r="M7205">
        <f>IF((I7205+J7205+(1-$W$36)*L7205)/$W$39&gt;=$W$38,1,0)</f>
        <v>0</v>
      </c>
      <c r="N7205">
        <f>IF(M7205=1,$W$37,$W$36)*L7205</f>
        <v>0</v>
      </c>
      <c r="O7205">
        <f>EXP(-$W$26*C7205)*I7205</f>
        <v>0</v>
      </c>
      <c r="P7205">
        <f>EXP(-$W$26*C7205)*J7205</f>
        <v>0</v>
      </c>
      <c r="Q7205">
        <f>EXP(-$W$26*C7205)*K7205</f>
        <v>0</v>
      </c>
      <c r="R7205">
        <f>EXP(-$W$26*C7205)*(L7205-N7205)</f>
        <v>0</v>
      </c>
      <c r="S7205">
        <f>EXP(-$W$26*C7205)*N7205</f>
        <v>0</v>
      </c>
      <c r="T7205">
        <f>EXP(-$W$26*C7205)*E7205</f>
        <v>0</v>
      </c>
    </row>
    <row r="7206" spans="1:20">
      <c r="A7206">
        <v>7197</v>
      </c>
      <c r="B7206">
        <f>RAND()</f>
        <v>0</v>
      </c>
      <c r="C7206">
        <f>IF(B7206&lt;$W$41,3,IF(B7206&lt;$W$41+$W$42,4,5))</f>
        <v>0</v>
      </c>
      <c r="D7206">
        <f>NORMSINV(RAND())</f>
        <v>0</v>
      </c>
      <c r="E7206">
        <f>$W$25*EXP(($W$26-$W$28-0.5*$W$27^2)*C7206+$W$27*SQRT(C7206)*D7206)</f>
        <v>0</v>
      </c>
      <c r="F7206">
        <f>$W$30*(1+$W$31)^C7206</f>
        <v>0</v>
      </c>
      <c r="G7206">
        <f>$W$32*(1+$W$33)^C7206</f>
        <v>0</v>
      </c>
      <c r="H7206">
        <f>$W$34*(1+$W$35)^C7206</f>
        <v>0</v>
      </c>
      <c r="I7206">
        <f>MIN(E7206,F7206)</f>
        <v>0</v>
      </c>
      <c r="J7206">
        <f>MIN(E7206-I7206,G7206)</f>
        <v>0</v>
      </c>
      <c r="K7206">
        <f>MIN(E7206-I7206-J7206,H7206)</f>
        <v>0</v>
      </c>
      <c r="L7206">
        <f>E7206-I7206-J7206-K7206</f>
        <v>0</v>
      </c>
      <c r="M7206">
        <f>IF((I7206+J7206+(1-$W$36)*L7206)/$W$39&gt;=$W$38,1,0)</f>
        <v>0</v>
      </c>
      <c r="N7206">
        <f>IF(M7206=1,$W$37,$W$36)*L7206</f>
        <v>0</v>
      </c>
      <c r="O7206">
        <f>EXP(-$W$26*C7206)*I7206</f>
        <v>0</v>
      </c>
      <c r="P7206">
        <f>EXP(-$W$26*C7206)*J7206</f>
        <v>0</v>
      </c>
      <c r="Q7206">
        <f>EXP(-$W$26*C7206)*K7206</f>
        <v>0</v>
      </c>
      <c r="R7206">
        <f>EXP(-$W$26*C7206)*(L7206-N7206)</f>
        <v>0</v>
      </c>
      <c r="S7206">
        <f>EXP(-$W$26*C7206)*N7206</f>
        <v>0</v>
      </c>
      <c r="T7206">
        <f>EXP(-$W$26*C7206)*E7206</f>
        <v>0</v>
      </c>
    </row>
    <row r="7207" spans="1:20">
      <c r="A7207">
        <v>7198</v>
      </c>
      <c r="B7207">
        <f>RAND()</f>
        <v>0</v>
      </c>
      <c r="C7207">
        <f>IF(B7207&lt;$W$41,3,IF(B7207&lt;$W$41+$W$42,4,5))</f>
        <v>0</v>
      </c>
      <c r="D7207">
        <f>NORMSINV(RAND())</f>
        <v>0</v>
      </c>
      <c r="E7207">
        <f>$W$25*EXP(($W$26-$W$28-0.5*$W$27^2)*C7207+$W$27*SQRT(C7207)*D7207)</f>
        <v>0</v>
      </c>
      <c r="F7207">
        <f>$W$30*(1+$W$31)^C7207</f>
        <v>0</v>
      </c>
      <c r="G7207">
        <f>$W$32*(1+$W$33)^C7207</f>
        <v>0</v>
      </c>
      <c r="H7207">
        <f>$W$34*(1+$W$35)^C7207</f>
        <v>0</v>
      </c>
      <c r="I7207">
        <f>MIN(E7207,F7207)</f>
        <v>0</v>
      </c>
      <c r="J7207">
        <f>MIN(E7207-I7207,G7207)</f>
        <v>0</v>
      </c>
      <c r="K7207">
        <f>MIN(E7207-I7207-J7207,H7207)</f>
        <v>0</v>
      </c>
      <c r="L7207">
        <f>E7207-I7207-J7207-K7207</f>
        <v>0</v>
      </c>
      <c r="M7207">
        <f>IF((I7207+J7207+(1-$W$36)*L7207)/$W$39&gt;=$W$38,1,0)</f>
        <v>0</v>
      </c>
      <c r="N7207">
        <f>IF(M7207=1,$W$37,$W$36)*L7207</f>
        <v>0</v>
      </c>
      <c r="O7207">
        <f>EXP(-$W$26*C7207)*I7207</f>
        <v>0</v>
      </c>
      <c r="P7207">
        <f>EXP(-$W$26*C7207)*J7207</f>
        <v>0</v>
      </c>
      <c r="Q7207">
        <f>EXP(-$W$26*C7207)*K7207</f>
        <v>0</v>
      </c>
      <c r="R7207">
        <f>EXP(-$W$26*C7207)*(L7207-N7207)</f>
        <v>0</v>
      </c>
      <c r="S7207">
        <f>EXP(-$W$26*C7207)*N7207</f>
        <v>0</v>
      </c>
      <c r="T7207">
        <f>EXP(-$W$26*C7207)*E7207</f>
        <v>0</v>
      </c>
    </row>
    <row r="7208" spans="1:20">
      <c r="A7208">
        <v>7199</v>
      </c>
      <c r="B7208">
        <f>RAND()</f>
        <v>0</v>
      </c>
      <c r="C7208">
        <f>IF(B7208&lt;$W$41,3,IF(B7208&lt;$W$41+$W$42,4,5))</f>
        <v>0</v>
      </c>
      <c r="D7208">
        <f>NORMSINV(RAND())</f>
        <v>0</v>
      </c>
      <c r="E7208">
        <f>$W$25*EXP(($W$26-$W$28-0.5*$W$27^2)*C7208+$W$27*SQRT(C7208)*D7208)</f>
        <v>0</v>
      </c>
      <c r="F7208">
        <f>$W$30*(1+$W$31)^C7208</f>
        <v>0</v>
      </c>
      <c r="G7208">
        <f>$W$32*(1+$W$33)^C7208</f>
        <v>0</v>
      </c>
      <c r="H7208">
        <f>$W$34*(1+$W$35)^C7208</f>
        <v>0</v>
      </c>
      <c r="I7208">
        <f>MIN(E7208,F7208)</f>
        <v>0</v>
      </c>
      <c r="J7208">
        <f>MIN(E7208-I7208,G7208)</f>
        <v>0</v>
      </c>
      <c r="K7208">
        <f>MIN(E7208-I7208-J7208,H7208)</f>
        <v>0</v>
      </c>
      <c r="L7208">
        <f>E7208-I7208-J7208-K7208</f>
        <v>0</v>
      </c>
      <c r="M7208">
        <f>IF((I7208+J7208+(1-$W$36)*L7208)/$W$39&gt;=$W$38,1,0)</f>
        <v>0</v>
      </c>
      <c r="N7208">
        <f>IF(M7208=1,$W$37,$W$36)*L7208</f>
        <v>0</v>
      </c>
      <c r="O7208">
        <f>EXP(-$W$26*C7208)*I7208</f>
        <v>0</v>
      </c>
      <c r="P7208">
        <f>EXP(-$W$26*C7208)*J7208</f>
        <v>0</v>
      </c>
      <c r="Q7208">
        <f>EXP(-$W$26*C7208)*K7208</f>
        <v>0</v>
      </c>
      <c r="R7208">
        <f>EXP(-$W$26*C7208)*(L7208-N7208)</f>
        <v>0</v>
      </c>
      <c r="S7208">
        <f>EXP(-$W$26*C7208)*N7208</f>
        <v>0</v>
      </c>
      <c r="T7208">
        <f>EXP(-$W$26*C7208)*E7208</f>
        <v>0</v>
      </c>
    </row>
    <row r="7209" spans="1:20">
      <c r="A7209">
        <v>7200</v>
      </c>
      <c r="B7209">
        <f>RAND()</f>
        <v>0</v>
      </c>
      <c r="C7209">
        <f>IF(B7209&lt;$W$41,3,IF(B7209&lt;$W$41+$W$42,4,5))</f>
        <v>0</v>
      </c>
      <c r="D7209">
        <f>NORMSINV(RAND())</f>
        <v>0</v>
      </c>
      <c r="E7209">
        <f>$W$25*EXP(($W$26-$W$28-0.5*$W$27^2)*C7209+$W$27*SQRT(C7209)*D7209)</f>
        <v>0</v>
      </c>
      <c r="F7209">
        <f>$W$30*(1+$W$31)^C7209</f>
        <v>0</v>
      </c>
      <c r="G7209">
        <f>$W$32*(1+$W$33)^C7209</f>
        <v>0</v>
      </c>
      <c r="H7209">
        <f>$W$34*(1+$W$35)^C7209</f>
        <v>0</v>
      </c>
      <c r="I7209">
        <f>MIN(E7209,F7209)</f>
        <v>0</v>
      </c>
      <c r="J7209">
        <f>MIN(E7209-I7209,G7209)</f>
        <v>0</v>
      </c>
      <c r="K7209">
        <f>MIN(E7209-I7209-J7209,H7209)</f>
        <v>0</v>
      </c>
      <c r="L7209">
        <f>E7209-I7209-J7209-K7209</f>
        <v>0</v>
      </c>
      <c r="M7209">
        <f>IF((I7209+J7209+(1-$W$36)*L7209)/$W$39&gt;=$W$38,1,0)</f>
        <v>0</v>
      </c>
      <c r="N7209">
        <f>IF(M7209=1,$W$37,$W$36)*L7209</f>
        <v>0</v>
      </c>
      <c r="O7209">
        <f>EXP(-$W$26*C7209)*I7209</f>
        <v>0</v>
      </c>
      <c r="P7209">
        <f>EXP(-$W$26*C7209)*J7209</f>
        <v>0</v>
      </c>
      <c r="Q7209">
        <f>EXP(-$W$26*C7209)*K7209</f>
        <v>0</v>
      </c>
      <c r="R7209">
        <f>EXP(-$W$26*C7209)*(L7209-N7209)</f>
        <v>0</v>
      </c>
      <c r="S7209">
        <f>EXP(-$W$26*C7209)*N7209</f>
        <v>0</v>
      </c>
      <c r="T7209">
        <f>EXP(-$W$26*C7209)*E7209</f>
        <v>0</v>
      </c>
    </row>
    <row r="7210" spans="1:20">
      <c r="A7210">
        <v>7201</v>
      </c>
      <c r="B7210">
        <f>RAND()</f>
        <v>0</v>
      </c>
      <c r="C7210">
        <f>IF(B7210&lt;$W$41,3,IF(B7210&lt;$W$41+$W$42,4,5))</f>
        <v>0</v>
      </c>
      <c r="D7210">
        <f>NORMSINV(RAND())</f>
        <v>0</v>
      </c>
      <c r="E7210">
        <f>$W$25*EXP(($W$26-$W$28-0.5*$W$27^2)*C7210+$W$27*SQRT(C7210)*D7210)</f>
        <v>0</v>
      </c>
      <c r="F7210">
        <f>$W$30*(1+$W$31)^C7210</f>
        <v>0</v>
      </c>
      <c r="G7210">
        <f>$W$32*(1+$W$33)^C7210</f>
        <v>0</v>
      </c>
      <c r="H7210">
        <f>$W$34*(1+$W$35)^C7210</f>
        <v>0</v>
      </c>
      <c r="I7210">
        <f>MIN(E7210,F7210)</f>
        <v>0</v>
      </c>
      <c r="J7210">
        <f>MIN(E7210-I7210,G7210)</f>
        <v>0</v>
      </c>
      <c r="K7210">
        <f>MIN(E7210-I7210-J7210,H7210)</f>
        <v>0</v>
      </c>
      <c r="L7210">
        <f>E7210-I7210-J7210-K7210</f>
        <v>0</v>
      </c>
      <c r="M7210">
        <f>IF((I7210+J7210+(1-$W$36)*L7210)/$W$39&gt;=$W$38,1,0)</f>
        <v>0</v>
      </c>
      <c r="N7210">
        <f>IF(M7210=1,$W$37,$W$36)*L7210</f>
        <v>0</v>
      </c>
      <c r="O7210">
        <f>EXP(-$W$26*C7210)*I7210</f>
        <v>0</v>
      </c>
      <c r="P7210">
        <f>EXP(-$W$26*C7210)*J7210</f>
        <v>0</v>
      </c>
      <c r="Q7210">
        <f>EXP(-$W$26*C7210)*K7210</f>
        <v>0</v>
      </c>
      <c r="R7210">
        <f>EXP(-$W$26*C7210)*(L7210-N7210)</f>
        <v>0</v>
      </c>
      <c r="S7210">
        <f>EXP(-$W$26*C7210)*N7210</f>
        <v>0</v>
      </c>
      <c r="T7210">
        <f>EXP(-$W$26*C7210)*E7210</f>
        <v>0</v>
      </c>
    </row>
    <row r="7211" spans="1:20">
      <c r="A7211">
        <v>7202</v>
      </c>
      <c r="B7211">
        <f>RAND()</f>
        <v>0</v>
      </c>
      <c r="C7211">
        <f>IF(B7211&lt;$W$41,3,IF(B7211&lt;$W$41+$W$42,4,5))</f>
        <v>0</v>
      </c>
      <c r="D7211">
        <f>NORMSINV(RAND())</f>
        <v>0</v>
      </c>
      <c r="E7211">
        <f>$W$25*EXP(($W$26-$W$28-0.5*$W$27^2)*C7211+$W$27*SQRT(C7211)*D7211)</f>
        <v>0</v>
      </c>
      <c r="F7211">
        <f>$W$30*(1+$W$31)^C7211</f>
        <v>0</v>
      </c>
      <c r="G7211">
        <f>$W$32*(1+$W$33)^C7211</f>
        <v>0</v>
      </c>
      <c r="H7211">
        <f>$W$34*(1+$W$35)^C7211</f>
        <v>0</v>
      </c>
      <c r="I7211">
        <f>MIN(E7211,F7211)</f>
        <v>0</v>
      </c>
      <c r="J7211">
        <f>MIN(E7211-I7211,G7211)</f>
        <v>0</v>
      </c>
      <c r="K7211">
        <f>MIN(E7211-I7211-J7211,H7211)</f>
        <v>0</v>
      </c>
      <c r="L7211">
        <f>E7211-I7211-J7211-K7211</f>
        <v>0</v>
      </c>
      <c r="M7211">
        <f>IF((I7211+J7211+(1-$W$36)*L7211)/$W$39&gt;=$W$38,1,0)</f>
        <v>0</v>
      </c>
      <c r="N7211">
        <f>IF(M7211=1,$W$37,$W$36)*L7211</f>
        <v>0</v>
      </c>
      <c r="O7211">
        <f>EXP(-$W$26*C7211)*I7211</f>
        <v>0</v>
      </c>
      <c r="P7211">
        <f>EXP(-$W$26*C7211)*J7211</f>
        <v>0</v>
      </c>
      <c r="Q7211">
        <f>EXP(-$W$26*C7211)*K7211</f>
        <v>0</v>
      </c>
      <c r="R7211">
        <f>EXP(-$W$26*C7211)*(L7211-N7211)</f>
        <v>0</v>
      </c>
      <c r="S7211">
        <f>EXP(-$W$26*C7211)*N7211</f>
        <v>0</v>
      </c>
      <c r="T7211">
        <f>EXP(-$W$26*C7211)*E7211</f>
        <v>0</v>
      </c>
    </row>
    <row r="7212" spans="1:20">
      <c r="A7212">
        <v>7203</v>
      </c>
      <c r="B7212">
        <f>RAND()</f>
        <v>0</v>
      </c>
      <c r="C7212">
        <f>IF(B7212&lt;$W$41,3,IF(B7212&lt;$W$41+$W$42,4,5))</f>
        <v>0</v>
      </c>
      <c r="D7212">
        <f>NORMSINV(RAND())</f>
        <v>0</v>
      </c>
      <c r="E7212">
        <f>$W$25*EXP(($W$26-$W$28-0.5*$W$27^2)*C7212+$W$27*SQRT(C7212)*D7212)</f>
        <v>0</v>
      </c>
      <c r="F7212">
        <f>$W$30*(1+$W$31)^C7212</f>
        <v>0</v>
      </c>
      <c r="G7212">
        <f>$W$32*(1+$W$33)^C7212</f>
        <v>0</v>
      </c>
      <c r="H7212">
        <f>$W$34*(1+$W$35)^C7212</f>
        <v>0</v>
      </c>
      <c r="I7212">
        <f>MIN(E7212,F7212)</f>
        <v>0</v>
      </c>
      <c r="J7212">
        <f>MIN(E7212-I7212,G7212)</f>
        <v>0</v>
      </c>
      <c r="K7212">
        <f>MIN(E7212-I7212-J7212,H7212)</f>
        <v>0</v>
      </c>
      <c r="L7212">
        <f>E7212-I7212-J7212-K7212</f>
        <v>0</v>
      </c>
      <c r="M7212">
        <f>IF((I7212+J7212+(1-$W$36)*L7212)/$W$39&gt;=$W$38,1,0)</f>
        <v>0</v>
      </c>
      <c r="N7212">
        <f>IF(M7212=1,$W$37,$W$36)*L7212</f>
        <v>0</v>
      </c>
      <c r="O7212">
        <f>EXP(-$W$26*C7212)*I7212</f>
        <v>0</v>
      </c>
      <c r="P7212">
        <f>EXP(-$W$26*C7212)*J7212</f>
        <v>0</v>
      </c>
      <c r="Q7212">
        <f>EXP(-$W$26*C7212)*K7212</f>
        <v>0</v>
      </c>
      <c r="R7212">
        <f>EXP(-$W$26*C7212)*(L7212-N7212)</f>
        <v>0</v>
      </c>
      <c r="S7212">
        <f>EXP(-$W$26*C7212)*N7212</f>
        <v>0</v>
      </c>
      <c r="T7212">
        <f>EXP(-$W$26*C7212)*E7212</f>
        <v>0</v>
      </c>
    </row>
    <row r="7213" spans="1:20">
      <c r="A7213">
        <v>7204</v>
      </c>
      <c r="B7213">
        <f>RAND()</f>
        <v>0</v>
      </c>
      <c r="C7213">
        <f>IF(B7213&lt;$W$41,3,IF(B7213&lt;$W$41+$W$42,4,5))</f>
        <v>0</v>
      </c>
      <c r="D7213">
        <f>NORMSINV(RAND())</f>
        <v>0</v>
      </c>
      <c r="E7213">
        <f>$W$25*EXP(($W$26-$W$28-0.5*$W$27^2)*C7213+$W$27*SQRT(C7213)*D7213)</f>
        <v>0</v>
      </c>
      <c r="F7213">
        <f>$W$30*(1+$W$31)^C7213</f>
        <v>0</v>
      </c>
      <c r="G7213">
        <f>$W$32*(1+$W$33)^C7213</f>
        <v>0</v>
      </c>
      <c r="H7213">
        <f>$W$34*(1+$W$35)^C7213</f>
        <v>0</v>
      </c>
      <c r="I7213">
        <f>MIN(E7213,F7213)</f>
        <v>0</v>
      </c>
      <c r="J7213">
        <f>MIN(E7213-I7213,G7213)</f>
        <v>0</v>
      </c>
      <c r="K7213">
        <f>MIN(E7213-I7213-J7213,H7213)</f>
        <v>0</v>
      </c>
      <c r="L7213">
        <f>E7213-I7213-J7213-K7213</f>
        <v>0</v>
      </c>
      <c r="M7213">
        <f>IF((I7213+J7213+(1-$W$36)*L7213)/$W$39&gt;=$W$38,1,0)</f>
        <v>0</v>
      </c>
      <c r="N7213">
        <f>IF(M7213=1,$W$37,$W$36)*L7213</f>
        <v>0</v>
      </c>
      <c r="O7213">
        <f>EXP(-$W$26*C7213)*I7213</f>
        <v>0</v>
      </c>
      <c r="P7213">
        <f>EXP(-$W$26*C7213)*J7213</f>
        <v>0</v>
      </c>
      <c r="Q7213">
        <f>EXP(-$W$26*C7213)*K7213</f>
        <v>0</v>
      </c>
      <c r="R7213">
        <f>EXP(-$W$26*C7213)*(L7213-N7213)</f>
        <v>0</v>
      </c>
      <c r="S7213">
        <f>EXP(-$W$26*C7213)*N7213</f>
        <v>0</v>
      </c>
      <c r="T7213">
        <f>EXP(-$W$26*C7213)*E7213</f>
        <v>0</v>
      </c>
    </row>
    <row r="7214" spans="1:20">
      <c r="A7214">
        <v>7205</v>
      </c>
      <c r="B7214">
        <f>RAND()</f>
        <v>0</v>
      </c>
      <c r="C7214">
        <f>IF(B7214&lt;$W$41,3,IF(B7214&lt;$W$41+$W$42,4,5))</f>
        <v>0</v>
      </c>
      <c r="D7214">
        <f>NORMSINV(RAND())</f>
        <v>0</v>
      </c>
      <c r="E7214">
        <f>$W$25*EXP(($W$26-$W$28-0.5*$W$27^2)*C7214+$W$27*SQRT(C7214)*D7214)</f>
        <v>0</v>
      </c>
      <c r="F7214">
        <f>$W$30*(1+$W$31)^C7214</f>
        <v>0</v>
      </c>
      <c r="G7214">
        <f>$W$32*(1+$W$33)^C7214</f>
        <v>0</v>
      </c>
      <c r="H7214">
        <f>$W$34*(1+$W$35)^C7214</f>
        <v>0</v>
      </c>
      <c r="I7214">
        <f>MIN(E7214,F7214)</f>
        <v>0</v>
      </c>
      <c r="J7214">
        <f>MIN(E7214-I7214,G7214)</f>
        <v>0</v>
      </c>
      <c r="K7214">
        <f>MIN(E7214-I7214-J7214,H7214)</f>
        <v>0</v>
      </c>
      <c r="L7214">
        <f>E7214-I7214-J7214-K7214</f>
        <v>0</v>
      </c>
      <c r="M7214">
        <f>IF((I7214+J7214+(1-$W$36)*L7214)/$W$39&gt;=$W$38,1,0)</f>
        <v>0</v>
      </c>
      <c r="N7214">
        <f>IF(M7214=1,$W$37,$W$36)*L7214</f>
        <v>0</v>
      </c>
      <c r="O7214">
        <f>EXP(-$W$26*C7214)*I7214</f>
        <v>0</v>
      </c>
      <c r="P7214">
        <f>EXP(-$W$26*C7214)*J7214</f>
        <v>0</v>
      </c>
      <c r="Q7214">
        <f>EXP(-$W$26*C7214)*K7214</f>
        <v>0</v>
      </c>
      <c r="R7214">
        <f>EXP(-$W$26*C7214)*(L7214-N7214)</f>
        <v>0</v>
      </c>
      <c r="S7214">
        <f>EXP(-$W$26*C7214)*N7214</f>
        <v>0</v>
      </c>
      <c r="T7214">
        <f>EXP(-$W$26*C7214)*E7214</f>
        <v>0</v>
      </c>
    </row>
    <row r="7215" spans="1:20">
      <c r="A7215">
        <v>7206</v>
      </c>
      <c r="B7215">
        <f>RAND()</f>
        <v>0</v>
      </c>
      <c r="C7215">
        <f>IF(B7215&lt;$W$41,3,IF(B7215&lt;$W$41+$W$42,4,5))</f>
        <v>0</v>
      </c>
      <c r="D7215">
        <f>NORMSINV(RAND())</f>
        <v>0</v>
      </c>
      <c r="E7215">
        <f>$W$25*EXP(($W$26-$W$28-0.5*$W$27^2)*C7215+$W$27*SQRT(C7215)*D7215)</f>
        <v>0</v>
      </c>
      <c r="F7215">
        <f>$W$30*(1+$W$31)^C7215</f>
        <v>0</v>
      </c>
      <c r="G7215">
        <f>$W$32*(1+$W$33)^C7215</f>
        <v>0</v>
      </c>
      <c r="H7215">
        <f>$W$34*(1+$W$35)^C7215</f>
        <v>0</v>
      </c>
      <c r="I7215">
        <f>MIN(E7215,F7215)</f>
        <v>0</v>
      </c>
      <c r="J7215">
        <f>MIN(E7215-I7215,G7215)</f>
        <v>0</v>
      </c>
      <c r="K7215">
        <f>MIN(E7215-I7215-J7215,H7215)</f>
        <v>0</v>
      </c>
      <c r="L7215">
        <f>E7215-I7215-J7215-K7215</f>
        <v>0</v>
      </c>
      <c r="M7215">
        <f>IF((I7215+J7215+(1-$W$36)*L7215)/$W$39&gt;=$W$38,1,0)</f>
        <v>0</v>
      </c>
      <c r="N7215">
        <f>IF(M7215=1,$W$37,$W$36)*L7215</f>
        <v>0</v>
      </c>
      <c r="O7215">
        <f>EXP(-$W$26*C7215)*I7215</f>
        <v>0</v>
      </c>
      <c r="P7215">
        <f>EXP(-$W$26*C7215)*J7215</f>
        <v>0</v>
      </c>
      <c r="Q7215">
        <f>EXP(-$W$26*C7215)*K7215</f>
        <v>0</v>
      </c>
      <c r="R7215">
        <f>EXP(-$W$26*C7215)*(L7215-N7215)</f>
        <v>0</v>
      </c>
      <c r="S7215">
        <f>EXP(-$W$26*C7215)*N7215</f>
        <v>0</v>
      </c>
      <c r="T7215">
        <f>EXP(-$W$26*C7215)*E7215</f>
        <v>0</v>
      </c>
    </row>
    <row r="7216" spans="1:20">
      <c r="A7216">
        <v>7207</v>
      </c>
      <c r="B7216">
        <f>RAND()</f>
        <v>0</v>
      </c>
      <c r="C7216">
        <f>IF(B7216&lt;$W$41,3,IF(B7216&lt;$W$41+$W$42,4,5))</f>
        <v>0</v>
      </c>
      <c r="D7216">
        <f>NORMSINV(RAND())</f>
        <v>0</v>
      </c>
      <c r="E7216">
        <f>$W$25*EXP(($W$26-$W$28-0.5*$W$27^2)*C7216+$W$27*SQRT(C7216)*D7216)</f>
        <v>0</v>
      </c>
      <c r="F7216">
        <f>$W$30*(1+$W$31)^C7216</f>
        <v>0</v>
      </c>
      <c r="G7216">
        <f>$W$32*(1+$W$33)^C7216</f>
        <v>0</v>
      </c>
      <c r="H7216">
        <f>$W$34*(1+$W$35)^C7216</f>
        <v>0</v>
      </c>
      <c r="I7216">
        <f>MIN(E7216,F7216)</f>
        <v>0</v>
      </c>
      <c r="J7216">
        <f>MIN(E7216-I7216,G7216)</f>
        <v>0</v>
      </c>
      <c r="K7216">
        <f>MIN(E7216-I7216-J7216,H7216)</f>
        <v>0</v>
      </c>
      <c r="L7216">
        <f>E7216-I7216-J7216-K7216</f>
        <v>0</v>
      </c>
      <c r="M7216">
        <f>IF((I7216+J7216+(1-$W$36)*L7216)/$W$39&gt;=$W$38,1,0)</f>
        <v>0</v>
      </c>
      <c r="N7216">
        <f>IF(M7216=1,$W$37,$W$36)*L7216</f>
        <v>0</v>
      </c>
      <c r="O7216">
        <f>EXP(-$W$26*C7216)*I7216</f>
        <v>0</v>
      </c>
      <c r="P7216">
        <f>EXP(-$W$26*C7216)*J7216</f>
        <v>0</v>
      </c>
      <c r="Q7216">
        <f>EXP(-$W$26*C7216)*K7216</f>
        <v>0</v>
      </c>
      <c r="R7216">
        <f>EXP(-$W$26*C7216)*(L7216-N7216)</f>
        <v>0</v>
      </c>
      <c r="S7216">
        <f>EXP(-$W$26*C7216)*N7216</f>
        <v>0</v>
      </c>
      <c r="T7216">
        <f>EXP(-$W$26*C7216)*E7216</f>
        <v>0</v>
      </c>
    </row>
    <row r="7217" spans="1:20">
      <c r="A7217">
        <v>7208</v>
      </c>
      <c r="B7217">
        <f>RAND()</f>
        <v>0</v>
      </c>
      <c r="C7217">
        <f>IF(B7217&lt;$W$41,3,IF(B7217&lt;$W$41+$W$42,4,5))</f>
        <v>0</v>
      </c>
      <c r="D7217">
        <f>NORMSINV(RAND())</f>
        <v>0</v>
      </c>
      <c r="E7217">
        <f>$W$25*EXP(($W$26-$W$28-0.5*$W$27^2)*C7217+$W$27*SQRT(C7217)*D7217)</f>
        <v>0</v>
      </c>
      <c r="F7217">
        <f>$W$30*(1+$W$31)^C7217</f>
        <v>0</v>
      </c>
      <c r="G7217">
        <f>$W$32*(1+$W$33)^C7217</f>
        <v>0</v>
      </c>
      <c r="H7217">
        <f>$W$34*(1+$W$35)^C7217</f>
        <v>0</v>
      </c>
      <c r="I7217">
        <f>MIN(E7217,F7217)</f>
        <v>0</v>
      </c>
      <c r="J7217">
        <f>MIN(E7217-I7217,G7217)</f>
        <v>0</v>
      </c>
      <c r="K7217">
        <f>MIN(E7217-I7217-J7217,H7217)</f>
        <v>0</v>
      </c>
      <c r="L7217">
        <f>E7217-I7217-J7217-K7217</f>
        <v>0</v>
      </c>
      <c r="M7217">
        <f>IF((I7217+J7217+(1-$W$36)*L7217)/$W$39&gt;=$W$38,1,0)</f>
        <v>0</v>
      </c>
      <c r="N7217">
        <f>IF(M7217=1,$W$37,$W$36)*L7217</f>
        <v>0</v>
      </c>
      <c r="O7217">
        <f>EXP(-$W$26*C7217)*I7217</f>
        <v>0</v>
      </c>
      <c r="P7217">
        <f>EXP(-$W$26*C7217)*J7217</f>
        <v>0</v>
      </c>
      <c r="Q7217">
        <f>EXP(-$W$26*C7217)*K7217</f>
        <v>0</v>
      </c>
      <c r="R7217">
        <f>EXP(-$W$26*C7217)*(L7217-N7217)</f>
        <v>0</v>
      </c>
      <c r="S7217">
        <f>EXP(-$W$26*C7217)*N7217</f>
        <v>0</v>
      </c>
      <c r="T7217">
        <f>EXP(-$W$26*C7217)*E7217</f>
        <v>0</v>
      </c>
    </row>
    <row r="7218" spans="1:20">
      <c r="A7218">
        <v>7209</v>
      </c>
      <c r="B7218">
        <f>RAND()</f>
        <v>0</v>
      </c>
      <c r="C7218">
        <f>IF(B7218&lt;$W$41,3,IF(B7218&lt;$W$41+$W$42,4,5))</f>
        <v>0</v>
      </c>
      <c r="D7218">
        <f>NORMSINV(RAND())</f>
        <v>0</v>
      </c>
      <c r="E7218">
        <f>$W$25*EXP(($W$26-$W$28-0.5*$W$27^2)*C7218+$W$27*SQRT(C7218)*D7218)</f>
        <v>0</v>
      </c>
      <c r="F7218">
        <f>$W$30*(1+$W$31)^C7218</f>
        <v>0</v>
      </c>
      <c r="G7218">
        <f>$W$32*(1+$W$33)^C7218</f>
        <v>0</v>
      </c>
      <c r="H7218">
        <f>$W$34*(1+$W$35)^C7218</f>
        <v>0</v>
      </c>
      <c r="I7218">
        <f>MIN(E7218,F7218)</f>
        <v>0</v>
      </c>
      <c r="J7218">
        <f>MIN(E7218-I7218,G7218)</f>
        <v>0</v>
      </c>
      <c r="K7218">
        <f>MIN(E7218-I7218-J7218,H7218)</f>
        <v>0</v>
      </c>
      <c r="L7218">
        <f>E7218-I7218-J7218-K7218</f>
        <v>0</v>
      </c>
      <c r="M7218">
        <f>IF((I7218+J7218+(1-$W$36)*L7218)/$W$39&gt;=$W$38,1,0)</f>
        <v>0</v>
      </c>
      <c r="N7218">
        <f>IF(M7218=1,$W$37,$W$36)*L7218</f>
        <v>0</v>
      </c>
      <c r="O7218">
        <f>EXP(-$W$26*C7218)*I7218</f>
        <v>0</v>
      </c>
      <c r="P7218">
        <f>EXP(-$W$26*C7218)*J7218</f>
        <v>0</v>
      </c>
      <c r="Q7218">
        <f>EXP(-$W$26*C7218)*K7218</f>
        <v>0</v>
      </c>
      <c r="R7218">
        <f>EXP(-$W$26*C7218)*(L7218-N7218)</f>
        <v>0</v>
      </c>
      <c r="S7218">
        <f>EXP(-$W$26*C7218)*N7218</f>
        <v>0</v>
      </c>
      <c r="T7218">
        <f>EXP(-$W$26*C7218)*E7218</f>
        <v>0</v>
      </c>
    </row>
    <row r="7219" spans="1:20">
      <c r="A7219">
        <v>7210</v>
      </c>
      <c r="B7219">
        <f>RAND()</f>
        <v>0</v>
      </c>
      <c r="C7219">
        <f>IF(B7219&lt;$W$41,3,IF(B7219&lt;$W$41+$W$42,4,5))</f>
        <v>0</v>
      </c>
      <c r="D7219">
        <f>NORMSINV(RAND())</f>
        <v>0</v>
      </c>
      <c r="E7219">
        <f>$W$25*EXP(($W$26-$W$28-0.5*$W$27^2)*C7219+$W$27*SQRT(C7219)*D7219)</f>
        <v>0</v>
      </c>
      <c r="F7219">
        <f>$W$30*(1+$W$31)^C7219</f>
        <v>0</v>
      </c>
      <c r="G7219">
        <f>$W$32*(1+$W$33)^C7219</f>
        <v>0</v>
      </c>
      <c r="H7219">
        <f>$W$34*(1+$W$35)^C7219</f>
        <v>0</v>
      </c>
      <c r="I7219">
        <f>MIN(E7219,F7219)</f>
        <v>0</v>
      </c>
      <c r="J7219">
        <f>MIN(E7219-I7219,G7219)</f>
        <v>0</v>
      </c>
      <c r="K7219">
        <f>MIN(E7219-I7219-J7219,H7219)</f>
        <v>0</v>
      </c>
      <c r="L7219">
        <f>E7219-I7219-J7219-K7219</f>
        <v>0</v>
      </c>
      <c r="M7219">
        <f>IF((I7219+J7219+(1-$W$36)*L7219)/$W$39&gt;=$W$38,1,0)</f>
        <v>0</v>
      </c>
      <c r="N7219">
        <f>IF(M7219=1,$W$37,$W$36)*L7219</f>
        <v>0</v>
      </c>
      <c r="O7219">
        <f>EXP(-$W$26*C7219)*I7219</f>
        <v>0</v>
      </c>
      <c r="P7219">
        <f>EXP(-$W$26*C7219)*J7219</f>
        <v>0</v>
      </c>
      <c r="Q7219">
        <f>EXP(-$W$26*C7219)*K7219</f>
        <v>0</v>
      </c>
      <c r="R7219">
        <f>EXP(-$W$26*C7219)*(L7219-N7219)</f>
        <v>0</v>
      </c>
      <c r="S7219">
        <f>EXP(-$W$26*C7219)*N7219</f>
        <v>0</v>
      </c>
      <c r="T7219">
        <f>EXP(-$W$26*C7219)*E7219</f>
        <v>0</v>
      </c>
    </row>
    <row r="7220" spans="1:20">
      <c r="A7220">
        <v>7211</v>
      </c>
      <c r="B7220">
        <f>RAND()</f>
        <v>0</v>
      </c>
      <c r="C7220">
        <f>IF(B7220&lt;$W$41,3,IF(B7220&lt;$W$41+$W$42,4,5))</f>
        <v>0</v>
      </c>
      <c r="D7220">
        <f>NORMSINV(RAND())</f>
        <v>0</v>
      </c>
      <c r="E7220">
        <f>$W$25*EXP(($W$26-$W$28-0.5*$W$27^2)*C7220+$W$27*SQRT(C7220)*D7220)</f>
        <v>0</v>
      </c>
      <c r="F7220">
        <f>$W$30*(1+$W$31)^C7220</f>
        <v>0</v>
      </c>
      <c r="G7220">
        <f>$W$32*(1+$W$33)^C7220</f>
        <v>0</v>
      </c>
      <c r="H7220">
        <f>$W$34*(1+$W$35)^C7220</f>
        <v>0</v>
      </c>
      <c r="I7220">
        <f>MIN(E7220,F7220)</f>
        <v>0</v>
      </c>
      <c r="J7220">
        <f>MIN(E7220-I7220,G7220)</f>
        <v>0</v>
      </c>
      <c r="K7220">
        <f>MIN(E7220-I7220-J7220,H7220)</f>
        <v>0</v>
      </c>
      <c r="L7220">
        <f>E7220-I7220-J7220-K7220</f>
        <v>0</v>
      </c>
      <c r="M7220">
        <f>IF((I7220+J7220+(1-$W$36)*L7220)/$W$39&gt;=$W$38,1,0)</f>
        <v>0</v>
      </c>
      <c r="N7220">
        <f>IF(M7220=1,$W$37,$W$36)*L7220</f>
        <v>0</v>
      </c>
      <c r="O7220">
        <f>EXP(-$W$26*C7220)*I7220</f>
        <v>0</v>
      </c>
      <c r="P7220">
        <f>EXP(-$W$26*C7220)*J7220</f>
        <v>0</v>
      </c>
      <c r="Q7220">
        <f>EXP(-$W$26*C7220)*K7220</f>
        <v>0</v>
      </c>
      <c r="R7220">
        <f>EXP(-$W$26*C7220)*(L7220-N7220)</f>
        <v>0</v>
      </c>
      <c r="S7220">
        <f>EXP(-$W$26*C7220)*N7220</f>
        <v>0</v>
      </c>
      <c r="T7220">
        <f>EXP(-$W$26*C7220)*E7220</f>
        <v>0</v>
      </c>
    </row>
    <row r="7221" spans="1:20">
      <c r="A7221">
        <v>7212</v>
      </c>
      <c r="B7221">
        <f>RAND()</f>
        <v>0</v>
      </c>
      <c r="C7221">
        <f>IF(B7221&lt;$W$41,3,IF(B7221&lt;$W$41+$W$42,4,5))</f>
        <v>0</v>
      </c>
      <c r="D7221">
        <f>NORMSINV(RAND())</f>
        <v>0</v>
      </c>
      <c r="E7221">
        <f>$W$25*EXP(($W$26-$W$28-0.5*$W$27^2)*C7221+$W$27*SQRT(C7221)*D7221)</f>
        <v>0</v>
      </c>
      <c r="F7221">
        <f>$W$30*(1+$W$31)^C7221</f>
        <v>0</v>
      </c>
      <c r="G7221">
        <f>$W$32*(1+$W$33)^C7221</f>
        <v>0</v>
      </c>
      <c r="H7221">
        <f>$W$34*(1+$W$35)^C7221</f>
        <v>0</v>
      </c>
      <c r="I7221">
        <f>MIN(E7221,F7221)</f>
        <v>0</v>
      </c>
      <c r="J7221">
        <f>MIN(E7221-I7221,G7221)</f>
        <v>0</v>
      </c>
      <c r="K7221">
        <f>MIN(E7221-I7221-J7221,H7221)</f>
        <v>0</v>
      </c>
      <c r="L7221">
        <f>E7221-I7221-J7221-K7221</f>
        <v>0</v>
      </c>
      <c r="M7221">
        <f>IF((I7221+J7221+(1-$W$36)*L7221)/$W$39&gt;=$W$38,1,0)</f>
        <v>0</v>
      </c>
      <c r="N7221">
        <f>IF(M7221=1,$W$37,$W$36)*L7221</f>
        <v>0</v>
      </c>
      <c r="O7221">
        <f>EXP(-$W$26*C7221)*I7221</f>
        <v>0</v>
      </c>
      <c r="P7221">
        <f>EXP(-$W$26*C7221)*J7221</f>
        <v>0</v>
      </c>
      <c r="Q7221">
        <f>EXP(-$W$26*C7221)*K7221</f>
        <v>0</v>
      </c>
      <c r="R7221">
        <f>EXP(-$W$26*C7221)*(L7221-N7221)</f>
        <v>0</v>
      </c>
      <c r="S7221">
        <f>EXP(-$W$26*C7221)*N7221</f>
        <v>0</v>
      </c>
      <c r="T7221">
        <f>EXP(-$W$26*C7221)*E7221</f>
        <v>0</v>
      </c>
    </row>
    <row r="7222" spans="1:20">
      <c r="A7222">
        <v>7213</v>
      </c>
      <c r="B7222">
        <f>RAND()</f>
        <v>0</v>
      </c>
      <c r="C7222">
        <f>IF(B7222&lt;$W$41,3,IF(B7222&lt;$W$41+$W$42,4,5))</f>
        <v>0</v>
      </c>
      <c r="D7222">
        <f>NORMSINV(RAND())</f>
        <v>0</v>
      </c>
      <c r="E7222">
        <f>$W$25*EXP(($W$26-$W$28-0.5*$W$27^2)*C7222+$W$27*SQRT(C7222)*D7222)</f>
        <v>0</v>
      </c>
      <c r="F7222">
        <f>$W$30*(1+$W$31)^C7222</f>
        <v>0</v>
      </c>
      <c r="G7222">
        <f>$W$32*(1+$W$33)^C7222</f>
        <v>0</v>
      </c>
      <c r="H7222">
        <f>$W$34*(1+$W$35)^C7222</f>
        <v>0</v>
      </c>
      <c r="I7222">
        <f>MIN(E7222,F7222)</f>
        <v>0</v>
      </c>
      <c r="J7222">
        <f>MIN(E7222-I7222,G7222)</f>
        <v>0</v>
      </c>
      <c r="K7222">
        <f>MIN(E7222-I7222-J7222,H7222)</f>
        <v>0</v>
      </c>
      <c r="L7222">
        <f>E7222-I7222-J7222-K7222</f>
        <v>0</v>
      </c>
      <c r="M7222">
        <f>IF((I7222+J7222+(1-$W$36)*L7222)/$W$39&gt;=$W$38,1,0)</f>
        <v>0</v>
      </c>
      <c r="N7222">
        <f>IF(M7222=1,$W$37,$W$36)*L7222</f>
        <v>0</v>
      </c>
      <c r="O7222">
        <f>EXP(-$W$26*C7222)*I7222</f>
        <v>0</v>
      </c>
      <c r="P7222">
        <f>EXP(-$W$26*C7222)*J7222</f>
        <v>0</v>
      </c>
      <c r="Q7222">
        <f>EXP(-$W$26*C7222)*K7222</f>
        <v>0</v>
      </c>
      <c r="R7222">
        <f>EXP(-$W$26*C7222)*(L7222-N7222)</f>
        <v>0</v>
      </c>
      <c r="S7222">
        <f>EXP(-$W$26*C7222)*N7222</f>
        <v>0</v>
      </c>
      <c r="T7222">
        <f>EXP(-$W$26*C7222)*E7222</f>
        <v>0</v>
      </c>
    </row>
    <row r="7223" spans="1:20">
      <c r="A7223">
        <v>7214</v>
      </c>
      <c r="B7223">
        <f>RAND()</f>
        <v>0</v>
      </c>
      <c r="C7223">
        <f>IF(B7223&lt;$W$41,3,IF(B7223&lt;$W$41+$W$42,4,5))</f>
        <v>0</v>
      </c>
      <c r="D7223">
        <f>NORMSINV(RAND())</f>
        <v>0</v>
      </c>
      <c r="E7223">
        <f>$W$25*EXP(($W$26-$W$28-0.5*$W$27^2)*C7223+$W$27*SQRT(C7223)*D7223)</f>
        <v>0</v>
      </c>
      <c r="F7223">
        <f>$W$30*(1+$W$31)^C7223</f>
        <v>0</v>
      </c>
      <c r="G7223">
        <f>$W$32*(1+$W$33)^C7223</f>
        <v>0</v>
      </c>
      <c r="H7223">
        <f>$W$34*(1+$W$35)^C7223</f>
        <v>0</v>
      </c>
      <c r="I7223">
        <f>MIN(E7223,F7223)</f>
        <v>0</v>
      </c>
      <c r="J7223">
        <f>MIN(E7223-I7223,G7223)</f>
        <v>0</v>
      </c>
      <c r="K7223">
        <f>MIN(E7223-I7223-J7223,H7223)</f>
        <v>0</v>
      </c>
      <c r="L7223">
        <f>E7223-I7223-J7223-K7223</f>
        <v>0</v>
      </c>
      <c r="M7223">
        <f>IF((I7223+J7223+(1-$W$36)*L7223)/$W$39&gt;=$W$38,1,0)</f>
        <v>0</v>
      </c>
      <c r="N7223">
        <f>IF(M7223=1,$W$37,$W$36)*L7223</f>
        <v>0</v>
      </c>
      <c r="O7223">
        <f>EXP(-$W$26*C7223)*I7223</f>
        <v>0</v>
      </c>
      <c r="P7223">
        <f>EXP(-$W$26*C7223)*J7223</f>
        <v>0</v>
      </c>
      <c r="Q7223">
        <f>EXP(-$W$26*C7223)*K7223</f>
        <v>0</v>
      </c>
      <c r="R7223">
        <f>EXP(-$W$26*C7223)*(L7223-N7223)</f>
        <v>0</v>
      </c>
      <c r="S7223">
        <f>EXP(-$W$26*C7223)*N7223</f>
        <v>0</v>
      </c>
      <c r="T7223">
        <f>EXP(-$W$26*C7223)*E7223</f>
        <v>0</v>
      </c>
    </row>
    <row r="7224" spans="1:20">
      <c r="A7224">
        <v>7215</v>
      </c>
      <c r="B7224">
        <f>RAND()</f>
        <v>0</v>
      </c>
      <c r="C7224">
        <f>IF(B7224&lt;$W$41,3,IF(B7224&lt;$W$41+$W$42,4,5))</f>
        <v>0</v>
      </c>
      <c r="D7224">
        <f>NORMSINV(RAND())</f>
        <v>0</v>
      </c>
      <c r="E7224">
        <f>$W$25*EXP(($W$26-$W$28-0.5*$W$27^2)*C7224+$W$27*SQRT(C7224)*D7224)</f>
        <v>0</v>
      </c>
      <c r="F7224">
        <f>$W$30*(1+$W$31)^C7224</f>
        <v>0</v>
      </c>
      <c r="G7224">
        <f>$W$32*(1+$W$33)^C7224</f>
        <v>0</v>
      </c>
      <c r="H7224">
        <f>$W$34*(1+$W$35)^C7224</f>
        <v>0</v>
      </c>
      <c r="I7224">
        <f>MIN(E7224,F7224)</f>
        <v>0</v>
      </c>
      <c r="J7224">
        <f>MIN(E7224-I7224,G7224)</f>
        <v>0</v>
      </c>
      <c r="K7224">
        <f>MIN(E7224-I7224-J7224,H7224)</f>
        <v>0</v>
      </c>
      <c r="L7224">
        <f>E7224-I7224-J7224-K7224</f>
        <v>0</v>
      </c>
      <c r="M7224">
        <f>IF((I7224+J7224+(1-$W$36)*L7224)/$W$39&gt;=$W$38,1,0)</f>
        <v>0</v>
      </c>
      <c r="N7224">
        <f>IF(M7224=1,$W$37,$W$36)*L7224</f>
        <v>0</v>
      </c>
      <c r="O7224">
        <f>EXP(-$W$26*C7224)*I7224</f>
        <v>0</v>
      </c>
      <c r="P7224">
        <f>EXP(-$W$26*C7224)*J7224</f>
        <v>0</v>
      </c>
      <c r="Q7224">
        <f>EXP(-$W$26*C7224)*K7224</f>
        <v>0</v>
      </c>
      <c r="R7224">
        <f>EXP(-$W$26*C7224)*(L7224-N7224)</f>
        <v>0</v>
      </c>
      <c r="S7224">
        <f>EXP(-$W$26*C7224)*N7224</f>
        <v>0</v>
      </c>
      <c r="T7224">
        <f>EXP(-$W$26*C7224)*E7224</f>
        <v>0</v>
      </c>
    </row>
    <row r="7225" spans="1:20">
      <c r="A7225">
        <v>7216</v>
      </c>
      <c r="B7225">
        <f>RAND()</f>
        <v>0</v>
      </c>
      <c r="C7225">
        <f>IF(B7225&lt;$W$41,3,IF(B7225&lt;$W$41+$W$42,4,5))</f>
        <v>0</v>
      </c>
      <c r="D7225">
        <f>NORMSINV(RAND())</f>
        <v>0</v>
      </c>
      <c r="E7225">
        <f>$W$25*EXP(($W$26-$W$28-0.5*$W$27^2)*C7225+$W$27*SQRT(C7225)*D7225)</f>
        <v>0</v>
      </c>
      <c r="F7225">
        <f>$W$30*(1+$W$31)^C7225</f>
        <v>0</v>
      </c>
      <c r="G7225">
        <f>$W$32*(1+$W$33)^C7225</f>
        <v>0</v>
      </c>
      <c r="H7225">
        <f>$W$34*(1+$W$35)^C7225</f>
        <v>0</v>
      </c>
      <c r="I7225">
        <f>MIN(E7225,F7225)</f>
        <v>0</v>
      </c>
      <c r="J7225">
        <f>MIN(E7225-I7225,G7225)</f>
        <v>0</v>
      </c>
      <c r="K7225">
        <f>MIN(E7225-I7225-J7225,H7225)</f>
        <v>0</v>
      </c>
      <c r="L7225">
        <f>E7225-I7225-J7225-K7225</f>
        <v>0</v>
      </c>
      <c r="M7225">
        <f>IF((I7225+J7225+(1-$W$36)*L7225)/$W$39&gt;=$W$38,1,0)</f>
        <v>0</v>
      </c>
      <c r="N7225">
        <f>IF(M7225=1,$W$37,$W$36)*L7225</f>
        <v>0</v>
      </c>
      <c r="O7225">
        <f>EXP(-$W$26*C7225)*I7225</f>
        <v>0</v>
      </c>
      <c r="P7225">
        <f>EXP(-$W$26*C7225)*J7225</f>
        <v>0</v>
      </c>
      <c r="Q7225">
        <f>EXP(-$W$26*C7225)*K7225</f>
        <v>0</v>
      </c>
      <c r="R7225">
        <f>EXP(-$W$26*C7225)*(L7225-N7225)</f>
        <v>0</v>
      </c>
      <c r="S7225">
        <f>EXP(-$W$26*C7225)*N7225</f>
        <v>0</v>
      </c>
      <c r="T7225">
        <f>EXP(-$W$26*C7225)*E7225</f>
        <v>0</v>
      </c>
    </row>
    <row r="7226" spans="1:20">
      <c r="A7226">
        <v>7217</v>
      </c>
      <c r="B7226">
        <f>RAND()</f>
        <v>0</v>
      </c>
      <c r="C7226">
        <f>IF(B7226&lt;$W$41,3,IF(B7226&lt;$W$41+$W$42,4,5))</f>
        <v>0</v>
      </c>
      <c r="D7226">
        <f>NORMSINV(RAND())</f>
        <v>0</v>
      </c>
      <c r="E7226">
        <f>$W$25*EXP(($W$26-$W$28-0.5*$W$27^2)*C7226+$W$27*SQRT(C7226)*D7226)</f>
        <v>0</v>
      </c>
      <c r="F7226">
        <f>$W$30*(1+$W$31)^C7226</f>
        <v>0</v>
      </c>
      <c r="G7226">
        <f>$W$32*(1+$W$33)^C7226</f>
        <v>0</v>
      </c>
      <c r="H7226">
        <f>$W$34*(1+$W$35)^C7226</f>
        <v>0</v>
      </c>
      <c r="I7226">
        <f>MIN(E7226,F7226)</f>
        <v>0</v>
      </c>
      <c r="J7226">
        <f>MIN(E7226-I7226,G7226)</f>
        <v>0</v>
      </c>
      <c r="K7226">
        <f>MIN(E7226-I7226-J7226,H7226)</f>
        <v>0</v>
      </c>
      <c r="L7226">
        <f>E7226-I7226-J7226-K7226</f>
        <v>0</v>
      </c>
      <c r="M7226">
        <f>IF((I7226+J7226+(1-$W$36)*L7226)/$W$39&gt;=$W$38,1,0)</f>
        <v>0</v>
      </c>
      <c r="N7226">
        <f>IF(M7226=1,$W$37,$W$36)*L7226</f>
        <v>0</v>
      </c>
      <c r="O7226">
        <f>EXP(-$W$26*C7226)*I7226</f>
        <v>0</v>
      </c>
      <c r="P7226">
        <f>EXP(-$W$26*C7226)*J7226</f>
        <v>0</v>
      </c>
      <c r="Q7226">
        <f>EXP(-$W$26*C7226)*K7226</f>
        <v>0</v>
      </c>
      <c r="R7226">
        <f>EXP(-$W$26*C7226)*(L7226-N7226)</f>
        <v>0</v>
      </c>
      <c r="S7226">
        <f>EXP(-$W$26*C7226)*N7226</f>
        <v>0</v>
      </c>
      <c r="T7226">
        <f>EXP(-$W$26*C7226)*E7226</f>
        <v>0</v>
      </c>
    </row>
    <row r="7227" spans="1:20">
      <c r="A7227">
        <v>7218</v>
      </c>
      <c r="B7227">
        <f>RAND()</f>
        <v>0</v>
      </c>
      <c r="C7227">
        <f>IF(B7227&lt;$W$41,3,IF(B7227&lt;$W$41+$W$42,4,5))</f>
        <v>0</v>
      </c>
      <c r="D7227">
        <f>NORMSINV(RAND())</f>
        <v>0</v>
      </c>
      <c r="E7227">
        <f>$W$25*EXP(($W$26-$W$28-0.5*$W$27^2)*C7227+$W$27*SQRT(C7227)*D7227)</f>
        <v>0</v>
      </c>
      <c r="F7227">
        <f>$W$30*(1+$W$31)^C7227</f>
        <v>0</v>
      </c>
      <c r="G7227">
        <f>$W$32*(1+$W$33)^C7227</f>
        <v>0</v>
      </c>
      <c r="H7227">
        <f>$W$34*(1+$W$35)^C7227</f>
        <v>0</v>
      </c>
      <c r="I7227">
        <f>MIN(E7227,F7227)</f>
        <v>0</v>
      </c>
      <c r="J7227">
        <f>MIN(E7227-I7227,G7227)</f>
        <v>0</v>
      </c>
      <c r="K7227">
        <f>MIN(E7227-I7227-J7227,H7227)</f>
        <v>0</v>
      </c>
      <c r="L7227">
        <f>E7227-I7227-J7227-K7227</f>
        <v>0</v>
      </c>
      <c r="M7227">
        <f>IF((I7227+J7227+(1-$W$36)*L7227)/$W$39&gt;=$W$38,1,0)</f>
        <v>0</v>
      </c>
      <c r="N7227">
        <f>IF(M7227=1,$W$37,$W$36)*L7227</f>
        <v>0</v>
      </c>
      <c r="O7227">
        <f>EXP(-$W$26*C7227)*I7227</f>
        <v>0</v>
      </c>
      <c r="P7227">
        <f>EXP(-$W$26*C7227)*J7227</f>
        <v>0</v>
      </c>
      <c r="Q7227">
        <f>EXP(-$W$26*C7227)*K7227</f>
        <v>0</v>
      </c>
      <c r="R7227">
        <f>EXP(-$W$26*C7227)*(L7227-N7227)</f>
        <v>0</v>
      </c>
      <c r="S7227">
        <f>EXP(-$W$26*C7227)*N7227</f>
        <v>0</v>
      </c>
      <c r="T7227">
        <f>EXP(-$W$26*C7227)*E7227</f>
        <v>0</v>
      </c>
    </row>
    <row r="7228" spans="1:20">
      <c r="A7228">
        <v>7219</v>
      </c>
      <c r="B7228">
        <f>RAND()</f>
        <v>0</v>
      </c>
      <c r="C7228">
        <f>IF(B7228&lt;$W$41,3,IF(B7228&lt;$W$41+$W$42,4,5))</f>
        <v>0</v>
      </c>
      <c r="D7228">
        <f>NORMSINV(RAND())</f>
        <v>0</v>
      </c>
      <c r="E7228">
        <f>$W$25*EXP(($W$26-$W$28-0.5*$W$27^2)*C7228+$W$27*SQRT(C7228)*D7228)</f>
        <v>0</v>
      </c>
      <c r="F7228">
        <f>$W$30*(1+$W$31)^C7228</f>
        <v>0</v>
      </c>
      <c r="G7228">
        <f>$W$32*(1+$W$33)^C7228</f>
        <v>0</v>
      </c>
      <c r="H7228">
        <f>$W$34*(1+$W$35)^C7228</f>
        <v>0</v>
      </c>
      <c r="I7228">
        <f>MIN(E7228,F7228)</f>
        <v>0</v>
      </c>
      <c r="J7228">
        <f>MIN(E7228-I7228,G7228)</f>
        <v>0</v>
      </c>
      <c r="K7228">
        <f>MIN(E7228-I7228-J7228,H7228)</f>
        <v>0</v>
      </c>
      <c r="L7228">
        <f>E7228-I7228-J7228-K7228</f>
        <v>0</v>
      </c>
      <c r="M7228">
        <f>IF((I7228+J7228+(1-$W$36)*L7228)/$W$39&gt;=$W$38,1,0)</f>
        <v>0</v>
      </c>
      <c r="N7228">
        <f>IF(M7228=1,$W$37,$W$36)*L7228</f>
        <v>0</v>
      </c>
      <c r="O7228">
        <f>EXP(-$W$26*C7228)*I7228</f>
        <v>0</v>
      </c>
      <c r="P7228">
        <f>EXP(-$W$26*C7228)*J7228</f>
        <v>0</v>
      </c>
      <c r="Q7228">
        <f>EXP(-$W$26*C7228)*K7228</f>
        <v>0</v>
      </c>
      <c r="R7228">
        <f>EXP(-$W$26*C7228)*(L7228-N7228)</f>
        <v>0</v>
      </c>
      <c r="S7228">
        <f>EXP(-$W$26*C7228)*N7228</f>
        <v>0</v>
      </c>
      <c r="T7228">
        <f>EXP(-$W$26*C7228)*E7228</f>
        <v>0</v>
      </c>
    </row>
    <row r="7229" spans="1:20">
      <c r="A7229">
        <v>7220</v>
      </c>
      <c r="B7229">
        <f>RAND()</f>
        <v>0</v>
      </c>
      <c r="C7229">
        <f>IF(B7229&lt;$W$41,3,IF(B7229&lt;$W$41+$W$42,4,5))</f>
        <v>0</v>
      </c>
      <c r="D7229">
        <f>NORMSINV(RAND())</f>
        <v>0</v>
      </c>
      <c r="E7229">
        <f>$W$25*EXP(($W$26-$W$28-0.5*$W$27^2)*C7229+$W$27*SQRT(C7229)*D7229)</f>
        <v>0</v>
      </c>
      <c r="F7229">
        <f>$W$30*(1+$W$31)^C7229</f>
        <v>0</v>
      </c>
      <c r="G7229">
        <f>$W$32*(1+$W$33)^C7229</f>
        <v>0</v>
      </c>
      <c r="H7229">
        <f>$W$34*(1+$W$35)^C7229</f>
        <v>0</v>
      </c>
      <c r="I7229">
        <f>MIN(E7229,F7229)</f>
        <v>0</v>
      </c>
      <c r="J7229">
        <f>MIN(E7229-I7229,G7229)</f>
        <v>0</v>
      </c>
      <c r="K7229">
        <f>MIN(E7229-I7229-J7229,H7229)</f>
        <v>0</v>
      </c>
      <c r="L7229">
        <f>E7229-I7229-J7229-K7229</f>
        <v>0</v>
      </c>
      <c r="M7229">
        <f>IF((I7229+J7229+(1-$W$36)*L7229)/$W$39&gt;=$W$38,1,0)</f>
        <v>0</v>
      </c>
      <c r="N7229">
        <f>IF(M7229=1,$W$37,$W$36)*L7229</f>
        <v>0</v>
      </c>
      <c r="O7229">
        <f>EXP(-$W$26*C7229)*I7229</f>
        <v>0</v>
      </c>
      <c r="P7229">
        <f>EXP(-$W$26*C7229)*J7229</f>
        <v>0</v>
      </c>
      <c r="Q7229">
        <f>EXP(-$W$26*C7229)*K7229</f>
        <v>0</v>
      </c>
      <c r="R7229">
        <f>EXP(-$W$26*C7229)*(L7229-N7229)</f>
        <v>0</v>
      </c>
      <c r="S7229">
        <f>EXP(-$W$26*C7229)*N7229</f>
        <v>0</v>
      </c>
      <c r="T7229">
        <f>EXP(-$W$26*C7229)*E7229</f>
        <v>0</v>
      </c>
    </row>
    <row r="7230" spans="1:20">
      <c r="A7230">
        <v>7221</v>
      </c>
      <c r="B7230">
        <f>RAND()</f>
        <v>0</v>
      </c>
      <c r="C7230">
        <f>IF(B7230&lt;$W$41,3,IF(B7230&lt;$W$41+$W$42,4,5))</f>
        <v>0</v>
      </c>
      <c r="D7230">
        <f>NORMSINV(RAND())</f>
        <v>0</v>
      </c>
      <c r="E7230">
        <f>$W$25*EXP(($W$26-$W$28-0.5*$W$27^2)*C7230+$W$27*SQRT(C7230)*D7230)</f>
        <v>0</v>
      </c>
      <c r="F7230">
        <f>$W$30*(1+$W$31)^C7230</f>
        <v>0</v>
      </c>
      <c r="G7230">
        <f>$W$32*(1+$W$33)^C7230</f>
        <v>0</v>
      </c>
      <c r="H7230">
        <f>$W$34*(1+$W$35)^C7230</f>
        <v>0</v>
      </c>
      <c r="I7230">
        <f>MIN(E7230,F7230)</f>
        <v>0</v>
      </c>
      <c r="J7230">
        <f>MIN(E7230-I7230,G7230)</f>
        <v>0</v>
      </c>
      <c r="K7230">
        <f>MIN(E7230-I7230-J7230,H7230)</f>
        <v>0</v>
      </c>
      <c r="L7230">
        <f>E7230-I7230-J7230-K7230</f>
        <v>0</v>
      </c>
      <c r="M7230">
        <f>IF((I7230+J7230+(1-$W$36)*L7230)/$W$39&gt;=$W$38,1,0)</f>
        <v>0</v>
      </c>
      <c r="N7230">
        <f>IF(M7230=1,$W$37,$W$36)*L7230</f>
        <v>0</v>
      </c>
      <c r="O7230">
        <f>EXP(-$W$26*C7230)*I7230</f>
        <v>0</v>
      </c>
      <c r="P7230">
        <f>EXP(-$W$26*C7230)*J7230</f>
        <v>0</v>
      </c>
      <c r="Q7230">
        <f>EXP(-$W$26*C7230)*K7230</f>
        <v>0</v>
      </c>
      <c r="R7230">
        <f>EXP(-$W$26*C7230)*(L7230-N7230)</f>
        <v>0</v>
      </c>
      <c r="S7230">
        <f>EXP(-$W$26*C7230)*N7230</f>
        <v>0</v>
      </c>
      <c r="T7230">
        <f>EXP(-$W$26*C7230)*E7230</f>
        <v>0</v>
      </c>
    </row>
    <row r="7231" spans="1:20">
      <c r="A7231">
        <v>7222</v>
      </c>
      <c r="B7231">
        <f>RAND()</f>
        <v>0</v>
      </c>
      <c r="C7231">
        <f>IF(B7231&lt;$W$41,3,IF(B7231&lt;$W$41+$W$42,4,5))</f>
        <v>0</v>
      </c>
      <c r="D7231">
        <f>NORMSINV(RAND())</f>
        <v>0</v>
      </c>
      <c r="E7231">
        <f>$W$25*EXP(($W$26-$W$28-0.5*$W$27^2)*C7231+$W$27*SQRT(C7231)*D7231)</f>
        <v>0</v>
      </c>
      <c r="F7231">
        <f>$W$30*(1+$W$31)^C7231</f>
        <v>0</v>
      </c>
      <c r="G7231">
        <f>$W$32*(1+$W$33)^C7231</f>
        <v>0</v>
      </c>
      <c r="H7231">
        <f>$W$34*(1+$W$35)^C7231</f>
        <v>0</v>
      </c>
      <c r="I7231">
        <f>MIN(E7231,F7231)</f>
        <v>0</v>
      </c>
      <c r="J7231">
        <f>MIN(E7231-I7231,G7231)</f>
        <v>0</v>
      </c>
      <c r="K7231">
        <f>MIN(E7231-I7231-J7231,H7231)</f>
        <v>0</v>
      </c>
      <c r="L7231">
        <f>E7231-I7231-J7231-K7231</f>
        <v>0</v>
      </c>
      <c r="M7231">
        <f>IF((I7231+J7231+(1-$W$36)*L7231)/$W$39&gt;=$W$38,1,0)</f>
        <v>0</v>
      </c>
      <c r="N7231">
        <f>IF(M7231=1,$W$37,$W$36)*L7231</f>
        <v>0</v>
      </c>
      <c r="O7231">
        <f>EXP(-$W$26*C7231)*I7231</f>
        <v>0</v>
      </c>
      <c r="P7231">
        <f>EXP(-$W$26*C7231)*J7231</f>
        <v>0</v>
      </c>
      <c r="Q7231">
        <f>EXP(-$W$26*C7231)*K7231</f>
        <v>0</v>
      </c>
      <c r="R7231">
        <f>EXP(-$W$26*C7231)*(L7231-N7231)</f>
        <v>0</v>
      </c>
      <c r="S7231">
        <f>EXP(-$W$26*C7231)*N7231</f>
        <v>0</v>
      </c>
      <c r="T7231">
        <f>EXP(-$W$26*C7231)*E7231</f>
        <v>0</v>
      </c>
    </row>
    <row r="7232" spans="1:20">
      <c r="A7232">
        <v>7223</v>
      </c>
      <c r="B7232">
        <f>RAND()</f>
        <v>0</v>
      </c>
      <c r="C7232">
        <f>IF(B7232&lt;$W$41,3,IF(B7232&lt;$W$41+$W$42,4,5))</f>
        <v>0</v>
      </c>
      <c r="D7232">
        <f>NORMSINV(RAND())</f>
        <v>0</v>
      </c>
      <c r="E7232">
        <f>$W$25*EXP(($W$26-$W$28-0.5*$W$27^2)*C7232+$W$27*SQRT(C7232)*D7232)</f>
        <v>0</v>
      </c>
      <c r="F7232">
        <f>$W$30*(1+$W$31)^C7232</f>
        <v>0</v>
      </c>
      <c r="G7232">
        <f>$W$32*(1+$W$33)^C7232</f>
        <v>0</v>
      </c>
      <c r="H7232">
        <f>$W$34*(1+$W$35)^C7232</f>
        <v>0</v>
      </c>
      <c r="I7232">
        <f>MIN(E7232,F7232)</f>
        <v>0</v>
      </c>
      <c r="J7232">
        <f>MIN(E7232-I7232,G7232)</f>
        <v>0</v>
      </c>
      <c r="K7232">
        <f>MIN(E7232-I7232-J7232,H7232)</f>
        <v>0</v>
      </c>
      <c r="L7232">
        <f>E7232-I7232-J7232-K7232</f>
        <v>0</v>
      </c>
      <c r="M7232">
        <f>IF((I7232+J7232+(1-$W$36)*L7232)/$W$39&gt;=$W$38,1,0)</f>
        <v>0</v>
      </c>
      <c r="N7232">
        <f>IF(M7232=1,$W$37,$W$36)*L7232</f>
        <v>0</v>
      </c>
      <c r="O7232">
        <f>EXP(-$W$26*C7232)*I7232</f>
        <v>0</v>
      </c>
      <c r="P7232">
        <f>EXP(-$W$26*C7232)*J7232</f>
        <v>0</v>
      </c>
      <c r="Q7232">
        <f>EXP(-$W$26*C7232)*K7232</f>
        <v>0</v>
      </c>
      <c r="R7232">
        <f>EXP(-$W$26*C7232)*(L7232-N7232)</f>
        <v>0</v>
      </c>
      <c r="S7232">
        <f>EXP(-$W$26*C7232)*N7232</f>
        <v>0</v>
      </c>
      <c r="T7232">
        <f>EXP(-$W$26*C7232)*E7232</f>
        <v>0</v>
      </c>
    </row>
    <row r="7233" spans="1:20">
      <c r="A7233">
        <v>7224</v>
      </c>
      <c r="B7233">
        <f>RAND()</f>
        <v>0</v>
      </c>
      <c r="C7233">
        <f>IF(B7233&lt;$W$41,3,IF(B7233&lt;$W$41+$W$42,4,5))</f>
        <v>0</v>
      </c>
      <c r="D7233">
        <f>NORMSINV(RAND())</f>
        <v>0</v>
      </c>
      <c r="E7233">
        <f>$W$25*EXP(($W$26-$W$28-0.5*$W$27^2)*C7233+$W$27*SQRT(C7233)*D7233)</f>
        <v>0</v>
      </c>
      <c r="F7233">
        <f>$W$30*(1+$W$31)^C7233</f>
        <v>0</v>
      </c>
      <c r="G7233">
        <f>$W$32*(1+$W$33)^C7233</f>
        <v>0</v>
      </c>
      <c r="H7233">
        <f>$W$34*(1+$W$35)^C7233</f>
        <v>0</v>
      </c>
      <c r="I7233">
        <f>MIN(E7233,F7233)</f>
        <v>0</v>
      </c>
      <c r="J7233">
        <f>MIN(E7233-I7233,G7233)</f>
        <v>0</v>
      </c>
      <c r="K7233">
        <f>MIN(E7233-I7233-J7233,H7233)</f>
        <v>0</v>
      </c>
      <c r="L7233">
        <f>E7233-I7233-J7233-K7233</f>
        <v>0</v>
      </c>
      <c r="M7233">
        <f>IF((I7233+J7233+(1-$W$36)*L7233)/$W$39&gt;=$W$38,1,0)</f>
        <v>0</v>
      </c>
      <c r="N7233">
        <f>IF(M7233=1,$W$37,$W$36)*L7233</f>
        <v>0</v>
      </c>
      <c r="O7233">
        <f>EXP(-$W$26*C7233)*I7233</f>
        <v>0</v>
      </c>
      <c r="P7233">
        <f>EXP(-$W$26*C7233)*J7233</f>
        <v>0</v>
      </c>
      <c r="Q7233">
        <f>EXP(-$W$26*C7233)*K7233</f>
        <v>0</v>
      </c>
      <c r="R7233">
        <f>EXP(-$W$26*C7233)*(L7233-N7233)</f>
        <v>0</v>
      </c>
      <c r="S7233">
        <f>EXP(-$W$26*C7233)*N7233</f>
        <v>0</v>
      </c>
      <c r="T7233">
        <f>EXP(-$W$26*C7233)*E7233</f>
        <v>0</v>
      </c>
    </row>
    <row r="7234" spans="1:20">
      <c r="A7234">
        <v>7225</v>
      </c>
      <c r="B7234">
        <f>RAND()</f>
        <v>0</v>
      </c>
      <c r="C7234">
        <f>IF(B7234&lt;$W$41,3,IF(B7234&lt;$W$41+$W$42,4,5))</f>
        <v>0</v>
      </c>
      <c r="D7234">
        <f>NORMSINV(RAND())</f>
        <v>0</v>
      </c>
      <c r="E7234">
        <f>$W$25*EXP(($W$26-$W$28-0.5*$W$27^2)*C7234+$W$27*SQRT(C7234)*D7234)</f>
        <v>0</v>
      </c>
      <c r="F7234">
        <f>$W$30*(1+$W$31)^C7234</f>
        <v>0</v>
      </c>
      <c r="G7234">
        <f>$W$32*(1+$W$33)^C7234</f>
        <v>0</v>
      </c>
      <c r="H7234">
        <f>$W$34*(1+$W$35)^C7234</f>
        <v>0</v>
      </c>
      <c r="I7234">
        <f>MIN(E7234,F7234)</f>
        <v>0</v>
      </c>
      <c r="J7234">
        <f>MIN(E7234-I7234,G7234)</f>
        <v>0</v>
      </c>
      <c r="K7234">
        <f>MIN(E7234-I7234-J7234,H7234)</f>
        <v>0</v>
      </c>
      <c r="L7234">
        <f>E7234-I7234-J7234-K7234</f>
        <v>0</v>
      </c>
      <c r="M7234">
        <f>IF((I7234+J7234+(1-$W$36)*L7234)/$W$39&gt;=$W$38,1,0)</f>
        <v>0</v>
      </c>
      <c r="N7234">
        <f>IF(M7234=1,$W$37,$W$36)*L7234</f>
        <v>0</v>
      </c>
      <c r="O7234">
        <f>EXP(-$W$26*C7234)*I7234</f>
        <v>0</v>
      </c>
      <c r="P7234">
        <f>EXP(-$W$26*C7234)*J7234</f>
        <v>0</v>
      </c>
      <c r="Q7234">
        <f>EXP(-$W$26*C7234)*K7234</f>
        <v>0</v>
      </c>
      <c r="R7234">
        <f>EXP(-$W$26*C7234)*(L7234-N7234)</f>
        <v>0</v>
      </c>
      <c r="S7234">
        <f>EXP(-$W$26*C7234)*N7234</f>
        <v>0</v>
      </c>
      <c r="T7234">
        <f>EXP(-$W$26*C7234)*E7234</f>
        <v>0</v>
      </c>
    </row>
    <row r="7235" spans="1:20">
      <c r="A7235">
        <v>7226</v>
      </c>
      <c r="B7235">
        <f>RAND()</f>
        <v>0</v>
      </c>
      <c r="C7235">
        <f>IF(B7235&lt;$W$41,3,IF(B7235&lt;$W$41+$W$42,4,5))</f>
        <v>0</v>
      </c>
      <c r="D7235">
        <f>NORMSINV(RAND())</f>
        <v>0</v>
      </c>
      <c r="E7235">
        <f>$W$25*EXP(($W$26-$W$28-0.5*$W$27^2)*C7235+$W$27*SQRT(C7235)*D7235)</f>
        <v>0</v>
      </c>
      <c r="F7235">
        <f>$W$30*(1+$W$31)^C7235</f>
        <v>0</v>
      </c>
      <c r="G7235">
        <f>$W$32*(1+$W$33)^C7235</f>
        <v>0</v>
      </c>
      <c r="H7235">
        <f>$W$34*(1+$W$35)^C7235</f>
        <v>0</v>
      </c>
      <c r="I7235">
        <f>MIN(E7235,F7235)</f>
        <v>0</v>
      </c>
      <c r="J7235">
        <f>MIN(E7235-I7235,G7235)</f>
        <v>0</v>
      </c>
      <c r="K7235">
        <f>MIN(E7235-I7235-J7235,H7235)</f>
        <v>0</v>
      </c>
      <c r="L7235">
        <f>E7235-I7235-J7235-K7235</f>
        <v>0</v>
      </c>
      <c r="M7235">
        <f>IF((I7235+J7235+(1-$W$36)*L7235)/$W$39&gt;=$W$38,1,0)</f>
        <v>0</v>
      </c>
      <c r="N7235">
        <f>IF(M7235=1,$W$37,$W$36)*L7235</f>
        <v>0</v>
      </c>
      <c r="O7235">
        <f>EXP(-$W$26*C7235)*I7235</f>
        <v>0</v>
      </c>
      <c r="P7235">
        <f>EXP(-$W$26*C7235)*J7235</f>
        <v>0</v>
      </c>
      <c r="Q7235">
        <f>EXP(-$W$26*C7235)*K7235</f>
        <v>0</v>
      </c>
      <c r="R7235">
        <f>EXP(-$W$26*C7235)*(L7235-N7235)</f>
        <v>0</v>
      </c>
      <c r="S7235">
        <f>EXP(-$W$26*C7235)*N7235</f>
        <v>0</v>
      </c>
      <c r="T7235">
        <f>EXP(-$W$26*C7235)*E7235</f>
        <v>0</v>
      </c>
    </row>
    <row r="7236" spans="1:20">
      <c r="A7236">
        <v>7227</v>
      </c>
      <c r="B7236">
        <f>RAND()</f>
        <v>0</v>
      </c>
      <c r="C7236">
        <f>IF(B7236&lt;$W$41,3,IF(B7236&lt;$W$41+$W$42,4,5))</f>
        <v>0</v>
      </c>
      <c r="D7236">
        <f>NORMSINV(RAND())</f>
        <v>0</v>
      </c>
      <c r="E7236">
        <f>$W$25*EXP(($W$26-$W$28-0.5*$W$27^2)*C7236+$W$27*SQRT(C7236)*D7236)</f>
        <v>0</v>
      </c>
      <c r="F7236">
        <f>$W$30*(1+$W$31)^C7236</f>
        <v>0</v>
      </c>
      <c r="G7236">
        <f>$W$32*(1+$W$33)^C7236</f>
        <v>0</v>
      </c>
      <c r="H7236">
        <f>$W$34*(1+$W$35)^C7236</f>
        <v>0</v>
      </c>
      <c r="I7236">
        <f>MIN(E7236,F7236)</f>
        <v>0</v>
      </c>
      <c r="J7236">
        <f>MIN(E7236-I7236,G7236)</f>
        <v>0</v>
      </c>
      <c r="K7236">
        <f>MIN(E7236-I7236-J7236,H7236)</f>
        <v>0</v>
      </c>
      <c r="L7236">
        <f>E7236-I7236-J7236-K7236</f>
        <v>0</v>
      </c>
      <c r="M7236">
        <f>IF((I7236+J7236+(1-$W$36)*L7236)/$W$39&gt;=$W$38,1,0)</f>
        <v>0</v>
      </c>
      <c r="N7236">
        <f>IF(M7236=1,$W$37,$W$36)*L7236</f>
        <v>0</v>
      </c>
      <c r="O7236">
        <f>EXP(-$W$26*C7236)*I7236</f>
        <v>0</v>
      </c>
      <c r="P7236">
        <f>EXP(-$W$26*C7236)*J7236</f>
        <v>0</v>
      </c>
      <c r="Q7236">
        <f>EXP(-$W$26*C7236)*K7236</f>
        <v>0</v>
      </c>
      <c r="R7236">
        <f>EXP(-$W$26*C7236)*(L7236-N7236)</f>
        <v>0</v>
      </c>
      <c r="S7236">
        <f>EXP(-$W$26*C7236)*N7236</f>
        <v>0</v>
      </c>
      <c r="T7236">
        <f>EXP(-$W$26*C7236)*E7236</f>
        <v>0</v>
      </c>
    </row>
    <row r="7237" spans="1:20">
      <c r="A7237">
        <v>7228</v>
      </c>
      <c r="B7237">
        <f>RAND()</f>
        <v>0</v>
      </c>
      <c r="C7237">
        <f>IF(B7237&lt;$W$41,3,IF(B7237&lt;$W$41+$W$42,4,5))</f>
        <v>0</v>
      </c>
      <c r="D7237">
        <f>NORMSINV(RAND())</f>
        <v>0</v>
      </c>
      <c r="E7237">
        <f>$W$25*EXP(($W$26-$W$28-0.5*$W$27^2)*C7237+$W$27*SQRT(C7237)*D7237)</f>
        <v>0</v>
      </c>
      <c r="F7237">
        <f>$W$30*(1+$W$31)^C7237</f>
        <v>0</v>
      </c>
      <c r="G7237">
        <f>$W$32*(1+$W$33)^C7237</f>
        <v>0</v>
      </c>
      <c r="H7237">
        <f>$W$34*(1+$W$35)^C7237</f>
        <v>0</v>
      </c>
      <c r="I7237">
        <f>MIN(E7237,F7237)</f>
        <v>0</v>
      </c>
      <c r="J7237">
        <f>MIN(E7237-I7237,G7237)</f>
        <v>0</v>
      </c>
      <c r="K7237">
        <f>MIN(E7237-I7237-J7237,H7237)</f>
        <v>0</v>
      </c>
      <c r="L7237">
        <f>E7237-I7237-J7237-K7237</f>
        <v>0</v>
      </c>
      <c r="M7237">
        <f>IF((I7237+J7237+(1-$W$36)*L7237)/$W$39&gt;=$W$38,1,0)</f>
        <v>0</v>
      </c>
      <c r="N7237">
        <f>IF(M7237=1,$W$37,$W$36)*L7237</f>
        <v>0</v>
      </c>
      <c r="O7237">
        <f>EXP(-$W$26*C7237)*I7237</f>
        <v>0</v>
      </c>
      <c r="P7237">
        <f>EXP(-$W$26*C7237)*J7237</f>
        <v>0</v>
      </c>
      <c r="Q7237">
        <f>EXP(-$W$26*C7237)*K7237</f>
        <v>0</v>
      </c>
      <c r="R7237">
        <f>EXP(-$W$26*C7237)*(L7237-N7237)</f>
        <v>0</v>
      </c>
      <c r="S7237">
        <f>EXP(-$W$26*C7237)*N7237</f>
        <v>0</v>
      </c>
      <c r="T7237">
        <f>EXP(-$W$26*C7237)*E7237</f>
        <v>0</v>
      </c>
    </row>
    <row r="7238" spans="1:20">
      <c r="A7238">
        <v>7229</v>
      </c>
      <c r="B7238">
        <f>RAND()</f>
        <v>0</v>
      </c>
      <c r="C7238">
        <f>IF(B7238&lt;$W$41,3,IF(B7238&lt;$W$41+$W$42,4,5))</f>
        <v>0</v>
      </c>
      <c r="D7238">
        <f>NORMSINV(RAND())</f>
        <v>0</v>
      </c>
      <c r="E7238">
        <f>$W$25*EXP(($W$26-$W$28-0.5*$W$27^2)*C7238+$W$27*SQRT(C7238)*D7238)</f>
        <v>0</v>
      </c>
      <c r="F7238">
        <f>$W$30*(1+$W$31)^C7238</f>
        <v>0</v>
      </c>
      <c r="G7238">
        <f>$W$32*(1+$W$33)^C7238</f>
        <v>0</v>
      </c>
      <c r="H7238">
        <f>$W$34*(1+$W$35)^C7238</f>
        <v>0</v>
      </c>
      <c r="I7238">
        <f>MIN(E7238,F7238)</f>
        <v>0</v>
      </c>
      <c r="J7238">
        <f>MIN(E7238-I7238,G7238)</f>
        <v>0</v>
      </c>
      <c r="K7238">
        <f>MIN(E7238-I7238-J7238,H7238)</f>
        <v>0</v>
      </c>
      <c r="L7238">
        <f>E7238-I7238-J7238-K7238</f>
        <v>0</v>
      </c>
      <c r="M7238">
        <f>IF((I7238+J7238+(1-$W$36)*L7238)/$W$39&gt;=$W$38,1,0)</f>
        <v>0</v>
      </c>
      <c r="N7238">
        <f>IF(M7238=1,$W$37,$W$36)*L7238</f>
        <v>0</v>
      </c>
      <c r="O7238">
        <f>EXP(-$W$26*C7238)*I7238</f>
        <v>0</v>
      </c>
      <c r="P7238">
        <f>EXP(-$W$26*C7238)*J7238</f>
        <v>0</v>
      </c>
      <c r="Q7238">
        <f>EXP(-$W$26*C7238)*K7238</f>
        <v>0</v>
      </c>
      <c r="R7238">
        <f>EXP(-$W$26*C7238)*(L7238-N7238)</f>
        <v>0</v>
      </c>
      <c r="S7238">
        <f>EXP(-$W$26*C7238)*N7238</f>
        <v>0</v>
      </c>
      <c r="T7238">
        <f>EXP(-$W$26*C7238)*E7238</f>
        <v>0</v>
      </c>
    </row>
    <row r="7239" spans="1:20">
      <c r="A7239">
        <v>7230</v>
      </c>
      <c r="B7239">
        <f>RAND()</f>
        <v>0</v>
      </c>
      <c r="C7239">
        <f>IF(B7239&lt;$W$41,3,IF(B7239&lt;$W$41+$W$42,4,5))</f>
        <v>0</v>
      </c>
      <c r="D7239">
        <f>NORMSINV(RAND())</f>
        <v>0</v>
      </c>
      <c r="E7239">
        <f>$W$25*EXP(($W$26-$W$28-0.5*$W$27^2)*C7239+$W$27*SQRT(C7239)*D7239)</f>
        <v>0</v>
      </c>
      <c r="F7239">
        <f>$W$30*(1+$W$31)^C7239</f>
        <v>0</v>
      </c>
      <c r="G7239">
        <f>$W$32*(1+$W$33)^C7239</f>
        <v>0</v>
      </c>
      <c r="H7239">
        <f>$W$34*(1+$W$35)^C7239</f>
        <v>0</v>
      </c>
      <c r="I7239">
        <f>MIN(E7239,F7239)</f>
        <v>0</v>
      </c>
      <c r="J7239">
        <f>MIN(E7239-I7239,G7239)</f>
        <v>0</v>
      </c>
      <c r="K7239">
        <f>MIN(E7239-I7239-J7239,H7239)</f>
        <v>0</v>
      </c>
      <c r="L7239">
        <f>E7239-I7239-J7239-K7239</f>
        <v>0</v>
      </c>
      <c r="M7239">
        <f>IF((I7239+J7239+(1-$W$36)*L7239)/$W$39&gt;=$W$38,1,0)</f>
        <v>0</v>
      </c>
      <c r="N7239">
        <f>IF(M7239=1,$W$37,$W$36)*L7239</f>
        <v>0</v>
      </c>
      <c r="O7239">
        <f>EXP(-$W$26*C7239)*I7239</f>
        <v>0</v>
      </c>
      <c r="P7239">
        <f>EXP(-$W$26*C7239)*J7239</f>
        <v>0</v>
      </c>
      <c r="Q7239">
        <f>EXP(-$W$26*C7239)*K7239</f>
        <v>0</v>
      </c>
      <c r="R7239">
        <f>EXP(-$W$26*C7239)*(L7239-N7239)</f>
        <v>0</v>
      </c>
      <c r="S7239">
        <f>EXP(-$W$26*C7239)*N7239</f>
        <v>0</v>
      </c>
      <c r="T7239">
        <f>EXP(-$W$26*C7239)*E7239</f>
        <v>0</v>
      </c>
    </row>
    <row r="7240" spans="1:20">
      <c r="A7240">
        <v>7231</v>
      </c>
      <c r="B7240">
        <f>RAND()</f>
        <v>0</v>
      </c>
      <c r="C7240">
        <f>IF(B7240&lt;$W$41,3,IF(B7240&lt;$W$41+$W$42,4,5))</f>
        <v>0</v>
      </c>
      <c r="D7240">
        <f>NORMSINV(RAND())</f>
        <v>0</v>
      </c>
      <c r="E7240">
        <f>$W$25*EXP(($W$26-$W$28-0.5*$W$27^2)*C7240+$W$27*SQRT(C7240)*D7240)</f>
        <v>0</v>
      </c>
      <c r="F7240">
        <f>$W$30*(1+$W$31)^C7240</f>
        <v>0</v>
      </c>
      <c r="G7240">
        <f>$W$32*(1+$W$33)^C7240</f>
        <v>0</v>
      </c>
      <c r="H7240">
        <f>$W$34*(1+$W$35)^C7240</f>
        <v>0</v>
      </c>
      <c r="I7240">
        <f>MIN(E7240,F7240)</f>
        <v>0</v>
      </c>
      <c r="J7240">
        <f>MIN(E7240-I7240,G7240)</f>
        <v>0</v>
      </c>
      <c r="K7240">
        <f>MIN(E7240-I7240-J7240,H7240)</f>
        <v>0</v>
      </c>
      <c r="L7240">
        <f>E7240-I7240-J7240-K7240</f>
        <v>0</v>
      </c>
      <c r="M7240">
        <f>IF((I7240+J7240+(1-$W$36)*L7240)/$W$39&gt;=$W$38,1,0)</f>
        <v>0</v>
      </c>
      <c r="N7240">
        <f>IF(M7240=1,$W$37,$W$36)*L7240</f>
        <v>0</v>
      </c>
      <c r="O7240">
        <f>EXP(-$W$26*C7240)*I7240</f>
        <v>0</v>
      </c>
      <c r="P7240">
        <f>EXP(-$W$26*C7240)*J7240</f>
        <v>0</v>
      </c>
      <c r="Q7240">
        <f>EXP(-$W$26*C7240)*K7240</f>
        <v>0</v>
      </c>
      <c r="R7240">
        <f>EXP(-$W$26*C7240)*(L7240-N7240)</f>
        <v>0</v>
      </c>
      <c r="S7240">
        <f>EXP(-$W$26*C7240)*N7240</f>
        <v>0</v>
      </c>
      <c r="T7240">
        <f>EXP(-$W$26*C7240)*E7240</f>
        <v>0</v>
      </c>
    </row>
    <row r="7241" spans="1:20">
      <c r="A7241">
        <v>7232</v>
      </c>
      <c r="B7241">
        <f>RAND()</f>
        <v>0</v>
      </c>
      <c r="C7241">
        <f>IF(B7241&lt;$W$41,3,IF(B7241&lt;$W$41+$W$42,4,5))</f>
        <v>0</v>
      </c>
      <c r="D7241">
        <f>NORMSINV(RAND())</f>
        <v>0</v>
      </c>
      <c r="E7241">
        <f>$W$25*EXP(($W$26-$W$28-0.5*$W$27^2)*C7241+$W$27*SQRT(C7241)*D7241)</f>
        <v>0</v>
      </c>
      <c r="F7241">
        <f>$W$30*(1+$W$31)^C7241</f>
        <v>0</v>
      </c>
      <c r="G7241">
        <f>$W$32*(1+$W$33)^C7241</f>
        <v>0</v>
      </c>
      <c r="H7241">
        <f>$W$34*(1+$W$35)^C7241</f>
        <v>0</v>
      </c>
      <c r="I7241">
        <f>MIN(E7241,F7241)</f>
        <v>0</v>
      </c>
      <c r="J7241">
        <f>MIN(E7241-I7241,G7241)</f>
        <v>0</v>
      </c>
      <c r="K7241">
        <f>MIN(E7241-I7241-J7241,H7241)</f>
        <v>0</v>
      </c>
      <c r="L7241">
        <f>E7241-I7241-J7241-K7241</f>
        <v>0</v>
      </c>
      <c r="M7241">
        <f>IF((I7241+J7241+(1-$W$36)*L7241)/$W$39&gt;=$W$38,1,0)</f>
        <v>0</v>
      </c>
      <c r="N7241">
        <f>IF(M7241=1,$W$37,$W$36)*L7241</f>
        <v>0</v>
      </c>
      <c r="O7241">
        <f>EXP(-$W$26*C7241)*I7241</f>
        <v>0</v>
      </c>
      <c r="P7241">
        <f>EXP(-$W$26*C7241)*J7241</f>
        <v>0</v>
      </c>
      <c r="Q7241">
        <f>EXP(-$W$26*C7241)*K7241</f>
        <v>0</v>
      </c>
      <c r="R7241">
        <f>EXP(-$W$26*C7241)*(L7241-N7241)</f>
        <v>0</v>
      </c>
      <c r="S7241">
        <f>EXP(-$W$26*C7241)*N7241</f>
        <v>0</v>
      </c>
      <c r="T7241">
        <f>EXP(-$W$26*C7241)*E7241</f>
        <v>0</v>
      </c>
    </row>
    <row r="7242" spans="1:20">
      <c r="A7242">
        <v>7233</v>
      </c>
      <c r="B7242">
        <f>RAND()</f>
        <v>0</v>
      </c>
      <c r="C7242">
        <f>IF(B7242&lt;$W$41,3,IF(B7242&lt;$W$41+$W$42,4,5))</f>
        <v>0</v>
      </c>
      <c r="D7242">
        <f>NORMSINV(RAND())</f>
        <v>0</v>
      </c>
      <c r="E7242">
        <f>$W$25*EXP(($W$26-$W$28-0.5*$W$27^2)*C7242+$W$27*SQRT(C7242)*D7242)</f>
        <v>0</v>
      </c>
      <c r="F7242">
        <f>$W$30*(1+$W$31)^C7242</f>
        <v>0</v>
      </c>
      <c r="G7242">
        <f>$W$32*(1+$W$33)^C7242</f>
        <v>0</v>
      </c>
      <c r="H7242">
        <f>$W$34*(1+$W$35)^C7242</f>
        <v>0</v>
      </c>
      <c r="I7242">
        <f>MIN(E7242,F7242)</f>
        <v>0</v>
      </c>
      <c r="J7242">
        <f>MIN(E7242-I7242,G7242)</f>
        <v>0</v>
      </c>
      <c r="K7242">
        <f>MIN(E7242-I7242-J7242,H7242)</f>
        <v>0</v>
      </c>
      <c r="L7242">
        <f>E7242-I7242-J7242-K7242</f>
        <v>0</v>
      </c>
      <c r="M7242">
        <f>IF((I7242+J7242+(1-$W$36)*L7242)/$W$39&gt;=$W$38,1,0)</f>
        <v>0</v>
      </c>
      <c r="N7242">
        <f>IF(M7242=1,$W$37,$W$36)*L7242</f>
        <v>0</v>
      </c>
      <c r="O7242">
        <f>EXP(-$W$26*C7242)*I7242</f>
        <v>0</v>
      </c>
      <c r="P7242">
        <f>EXP(-$W$26*C7242)*J7242</f>
        <v>0</v>
      </c>
      <c r="Q7242">
        <f>EXP(-$W$26*C7242)*K7242</f>
        <v>0</v>
      </c>
      <c r="R7242">
        <f>EXP(-$W$26*C7242)*(L7242-N7242)</f>
        <v>0</v>
      </c>
      <c r="S7242">
        <f>EXP(-$W$26*C7242)*N7242</f>
        <v>0</v>
      </c>
      <c r="T7242">
        <f>EXP(-$W$26*C7242)*E7242</f>
        <v>0</v>
      </c>
    </row>
    <row r="7243" spans="1:20">
      <c r="A7243">
        <v>7234</v>
      </c>
      <c r="B7243">
        <f>RAND()</f>
        <v>0</v>
      </c>
      <c r="C7243">
        <f>IF(B7243&lt;$W$41,3,IF(B7243&lt;$W$41+$W$42,4,5))</f>
        <v>0</v>
      </c>
      <c r="D7243">
        <f>NORMSINV(RAND())</f>
        <v>0</v>
      </c>
      <c r="E7243">
        <f>$W$25*EXP(($W$26-$W$28-0.5*$W$27^2)*C7243+$W$27*SQRT(C7243)*D7243)</f>
        <v>0</v>
      </c>
      <c r="F7243">
        <f>$W$30*(1+$W$31)^C7243</f>
        <v>0</v>
      </c>
      <c r="G7243">
        <f>$W$32*(1+$W$33)^C7243</f>
        <v>0</v>
      </c>
      <c r="H7243">
        <f>$W$34*(1+$W$35)^C7243</f>
        <v>0</v>
      </c>
      <c r="I7243">
        <f>MIN(E7243,F7243)</f>
        <v>0</v>
      </c>
      <c r="J7243">
        <f>MIN(E7243-I7243,G7243)</f>
        <v>0</v>
      </c>
      <c r="K7243">
        <f>MIN(E7243-I7243-J7243,H7243)</f>
        <v>0</v>
      </c>
      <c r="L7243">
        <f>E7243-I7243-J7243-K7243</f>
        <v>0</v>
      </c>
      <c r="M7243">
        <f>IF((I7243+J7243+(1-$W$36)*L7243)/$W$39&gt;=$W$38,1,0)</f>
        <v>0</v>
      </c>
      <c r="N7243">
        <f>IF(M7243=1,$W$37,$W$36)*L7243</f>
        <v>0</v>
      </c>
      <c r="O7243">
        <f>EXP(-$W$26*C7243)*I7243</f>
        <v>0</v>
      </c>
      <c r="P7243">
        <f>EXP(-$W$26*C7243)*J7243</f>
        <v>0</v>
      </c>
      <c r="Q7243">
        <f>EXP(-$W$26*C7243)*K7243</f>
        <v>0</v>
      </c>
      <c r="R7243">
        <f>EXP(-$W$26*C7243)*(L7243-N7243)</f>
        <v>0</v>
      </c>
      <c r="S7243">
        <f>EXP(-$W$26*C7243)*N7243</f>
        <v>0</v>
      </c>
      <c r="T7243">
        <f>EXP(-$W$26*C7243)*E7243</f>
        <v>0</v>
      </c>
    </row>
    <row r="7244" spans="1:20">
      <c r="A7244">
        <v>7235</v>
      </c>
      <c r="B7244">
        <f>RAND()</f>
        <v>0</v>
      </c>
      <c r="C7244">
        <f>IF(B7244&lt;$W$41,3,IF(B7244&lt;$W$41+$W$42,4,5))</f>
        <v>0</v>
      </c>
      <c r="D7244">
        <f>NORMSINV(RAND())</f>
        <v>0</v>
      </c>
      <c r="E7244">
        <f>$W$25*EXP(($W$26-$W$28-0.5*$W$27^2)*C7244+$W$27*SQRT(C7244)*D7244)</f>
        <v>0</v>
      </c>
      <c r="F7244">
        <f>$W$30*(1+$W$31)^C7244</f>
        <v>0</v>
      </c>
      <c r="G7244">
        <f>$W$32*(1+$W$33)^C7244</f>
        <v>0</v>
      </c>
      <c r="H7244">
        <f>$W$34*(1+$W$35)^C7244</f>
        <v>0</v>
      </c>
      <c r="I7244">
        <f>MIN(E7244,F7244)</f>
        <v>0</v>
      </c>
      <c r="J7244">
        <f>MIN(E7244-I7244,G7244)</f>
        <v>0</v>
      </c>
      <c r="K7244">
        <f>MIN(E7244-I7244-J7244,H7244)</f>
        <v>0</v>
      </c>
      <c r="L7244">
        <f>E7244-I7244-J7244-K7244</f>
        <v>0</v>
      </c>
      <c r="M7244">
        <f>IF((I7244+J7244+(1-$W$36)*L7244)/$W$39&gt;=$W$38,1,0)</f>
        <v>0</v>
      </c>
      <c r="N7244">
        <f>IF(M7244=1,$W$37,$W$36)*L7244</f>
        <v>0</v>
      </c>
      <c r="O7244">
        <f>EXP(-$W$26*C7244)*I7244</f>
        <v>0</v>
      </c>
      <c r="P7244">
        <f>EXP(-$W$26*C7244)*J7244</f>
        <v>0</v>
      </c>
      <c r="Q7244">
        <f>EXP(-$W$26*C7244)*K7244</f>
        <v>0</v>
      </c>
      <c r="R7244">
        <f>EXP(-$W$26*C7244)*(L7244-N7244)</f>
        <v>0</v>
      </c>
      <c r="S7244">
        <f>EXP(-$W$26*C7244)*N7244</f>
        <v>0</v>
      </c>
      <c r="T7244">
        <f>EXP(-$W$26*C7244)*E7244</f>
        <v>0</v>
      </c>
    </row>
    <row r="7245" spans="1:20">
      <c r="A7245">
        <v>7236</v>
      </c>
      <c r="B7245">
        <f>RAND()</f>
        <v>0</v>
      </c>
      <c r="C7245">
        <f>IF(B7245&lt;$W$41,3,IF(B7245&lt;$W$41+$W$42,4,5))</f>
        <v>0</v>
      </c>
      <c r="D7245">
        <f>NORMSINV(RAND())</f>
        <v>0</v>
      </c>
      <c r="E7245">
        <f>$W$25*EXP(($W$26-$W$28-0.5*$W$27^2)*C7245+$W$27*SQRT(C7245)*D7245)</f>
        <v>0</v>
      </c>
      <c r="F7245">
        <f>$W$30*(1+$W$31)^C7245</f>
        <v>0</v>
      </c>
      <c r="G7245">
        <f>$W$32*(1+$W$33)^C7245</f>
        <v>0</v>
      </c>
      <c r="H7245">
        <f>$W$34*(1+$W$35)^C7245</f>
        <v>0</v>
      </c>
      <c r="I7245">
        <f>MIN(E7245,F7245)</f>
        <v>0</v>
      </c>
      <c r="J7245">
        <f>MIN(E7245-I7245,G7245)</f>
        <v>0</v>
      </c>
      <c r="K7245">
        <f>MIN(E7245-I7245-J7245,H7245)</f>
        <v>0</v>
      </c>
      <c r="L7245">
        <f>E7245-I7245-J7245-K7245</f>
        <v>0</v>
      </c>
      <c r="M7245">
        <f>IF((I7245+J7245+(1-$W$36)*L7245)/$W$39&gt;=$W$38,1,0)</f>
        <v>0</v>
      </c>
      <c r="N7245">
        <f>IF(M7245=1,$W$37,$W$36)*L7245</f>
        <v>0</v>
      </c>
      <c r="O7245">
        <f>EXP(-$W$26*C7245)*I7245</f>
        <v>0</v>
      </c>
      <c r="P7245">
        <f>EXP(-$W$26*C7245)*J7245</f>
        <v>0</v>
      </c>
      <c r="Q7245">
        <f>EXP(-$W$26*C7245)*K7245</f>
        <v>0</v>
      </c>
      <c r="R7245">
        <f>EXP(-$W$26*C7245)*(L7245-N7245)</f>
        <v>0</v>
      </c>
      <c r="S7245">
        <f>EXP(-$W$26*C7245)*N7245</f>
        <v>0</v>
      </c>
      <c r="T7245">
        <f>EXP(-$W$26*C7245)*E7245</f>
        <v>0</v>
      </c>
    </row>
    <row r="7246" spans="1:20">
      <c r="A7246">
        <v>7237</v>
      </c>
      <c r="B7246">
        <f>RAND()</f>
        <v>0</v>
      </c>
      <c r="C7246">
        <f>IF(B7246&lt;$W$41,3,IF(B7246&lt;$W$41+$W$42,4,5))</f>
        <v>0</v>
      </c>
      <c r="D7246">
        <f>NORMSINV(RAND())</f>
        <v>0</v>
      </c>
      <c r="E7246">
        <f>$W$25*EXP(($W$26-$W$28-0.5*$W$27^2)*C7246+$W$27*SQRT(C7246)*D7246)</f>
        <v>0</v>
      </c>
      <c r="F7246">
        <f>$W$30*(1+$W$31)^C7246</f>
        <v>0</v>
      </c>
      <c r="G7246">
        <f>$W$32*(1+$W$33)^C7246</f>
        <v>0</v>
      </c>
      <c r="H7246">
        <f>$W$34*(1+$W$35)^C7246</f>
        <v>0</v>
      </c>
      <c r="I7246">
        <f>MIN(E7246,F7246)</f>
        <v>0</v>
      </c>
      <c r="J7246">
        <f>MIN(E7246-I7246,G7246)</f>
        <v>0</v>
      </c>
      <c r="K7246">
        <f>MIN(E7246-I7246-J7246,H7246)</f>
        <v>0</v>
      </c>
      <c r="L7246">
        <f>E7246-I7246-J7246-K7246</f>
        <v>0</v>
      </c>
      <c r="M7246">
        <f>IF((I7246+J7246+(1-$W$36)*L7246)/$W$39&gt;=$W$38,1,0)</f>
        <v>0</v>
      </c>
      <c r="N7246">
        <f>IF(M7246=1,$W$37,$W$36)*L7246</f>
        <v>0</v>
      </c>
      <c r="O7246">
        <f>EXP(-$W$26*C7246)*I7246</f>
        <v>0</v>
      </c>
      <c r="P7246">
        <f>EXP(-$W$26*C7246)*J7246</f>
        <v>0</v>
      </c>
      <c r="Q7246">
        <f>EXP(-$W$26*C7246)*K7246</f>
        <v>0</v>
      </c>
      <c r="R7246">
        <f>EXP(-$W$26*C7246)*(L7246-N7246)</f>
        <v>0</v>
      </c>
      <c r="S7246">
        <f>EXP(-$W$26*C7246)*N7246</f>
        <v>0</v>
      </c>
      <c r="T7246">
        <f>EXP(-$W$26*C7246)*E7246</f>
        <v>0</v>
      </c>
    </row>
    <row r="7247" spans="1:20">
      <c r="A7247">
        <v>7238</v>
      </c>
      <c r="B7247">
        <f>RAND()</f>
        <v>0</v>
      </c>
      <c r="C7247">
        <f>IF(B7247&lt;$W$41,3,IF(B7247&lt;$W$41+$W$42,4,5))</f>
        <v>0</v>
      </c>
      <c r="D7247">
        <f>NORMSINV(RAND())</f>
        <v>0</v>
      </c>
      <c r="E7247">
        <f>$W$25*EXP(($W$26-$W$28-0.5*$W$27^2)*C7247+$W$27*SQRT(C7247)*D7247)</f>
        <v>0</v>
      </c>
      <c r="F7247">
        <f>$W$30*(1+$W$31)^C7247</f>
        <v>0</v>
      </c>
      <c r="G7247">
        <f>$W$32*(1+$W$33)^C7247</f>
        <v>0</v>
      </c>
      <c r="H7247">
        <f>$W$34*(1+$W$35)^C7247</f>
        <v>0</v>
      </c>
      <c r="I7247">
        <f>MIN(E7247,F7247)</f>
        <v>0</v>
      </c>
      <c r="J7247">
        <f>MIN(E7247-I7247,G7247)</f>
        <v>0</v>
      </c>
      <c r="K7247">
        <f>MIN(E7247-I7247-J7247,H7247)</f>
        <v>0</v>
      </c>
      <c r="L7247">
        <f>E7247-I7247-J7247-K7247</f>
        <v>0</v>
      </c>
      <c r="M7247">
        <f>IF((I7247+J7247+(1-$W$36)*L7247)/$W$39&gt;=$W$38,1,0)</f>
        <v>0</v>
      </c>
      <c r="N7247">
        <f>IF(M7247=1,$W$37,$W$36)*L7247</f>
        <v>0</v>
      </c>
      <c r="O7247">
        <f>EXP(-$W$26*C7247)*I7247</f>
        <v>0</v>
      </c>
      <c r="P7247">
        <f>EXP(-$W$26*C7247)*J7247</f>
        <v>0</v>
      </c>
      <c r="Q7247">
        <f>EXP(-$W$26*C7247)*K7247</f>
        <v>0</v>
      </c>
      <c r="R7247">
        <f>EXP(-$W$26*C7247)*(L7247-N7247)</f>
        <v>0</v>
      </c>
      <c r="S7247">
        <f>EXP(-$W$26*C7247)*N7247</f>
        <v>0</v>
      </c>
      <c r="T7247">
        <f>EXP(-$W$26*C7247)*E7247</f>
        <v>0</v>
      </c>
    </row>
    <row r="7248" spans="1:20">
      <c r="A7248">
        <v>7239</v>
      </c>
      <c r="B7248">
        <f>RAND()</f>
        <v>0</v>
      </c>
      <c r="C7248">
        <f>IF(B7248&lt;$W$41,3,IF(B7248&lt;$W$41+$W$42,4,5))</f>
        <v>0</v>
      </c>
      <c r="D7248">
        <f>NORMSINV(RAND())</f>
        <v>0</v>
      </c>
      <c r="E7248">
        <f>$W$25*EXP(($W$26-$W$28-0.5*$W$27^2)*C7248+$W$27*SQRT(C7248)*D7248)</f>
        <v>0</v>
      </c>
      <c r="F7248">
        <f>$W$30*(1+$W$31)^C7248</f>
        <v>0</v>
      </c>
      <c r="G7248">
        <f>$W$32*(1+$W$33)^C7248</f>
        <v>0</v>
      </c>
      <c r="H7248">
        <f>$W$34*(1+$W$35)^C7248</f>
        <v>0</v>
      </c>
      <c r="I7248">
        <f>MIN(E7248,F7248)</f>
        <v>0</v>
      </c>
      <c r="J7248">
        <f>MIN(E7248-I7248,G7248)</f>
        <v>0</v>
      </c>
      <c r="K7248">
        <f>MIN(E7248-I7248-J7248,H7248)</f>
        <v>0</v>
      </c>
      <c r="L7248">
        <f>E7248-I7248-J7248-K7248</f>
        <v>0</v>
      </c>
      <c r="M7248">
        <f>IF((I7248+J7248+(1-$W$36)*L7248)/$W$39&gt;=$W$38,1,0)</f>
        <v>0</v>
      </c>
      <c r="N7248">
        <f>IF(M7248=1,$W$37,$W$36)*L7248</f>
        <v>0</v>
      </c>
      <c r="O7248">
        <f>EXP(-$W$26*C7248)*I7248</f>
        <v>0</v>
      </c>
      <c r="P7248">
        <f>EXP(-$W$26*C7248)*J7248</f>
        <v>0</v>
      </c>
      <c r="Q7248">
        <f>EXP(-$W$26*C7248)*K7248</f>
        <v>0</v>
      </c>
      <c r="R7248">
        <f>EXP(-$W$26*C7248)*(L7248-N7248)</f>
        <v>0</v>
      </c>
      <c r="S7248">
        <f>EXP(-$W$26*C7248)*N7248</f>
        <v>0</v>
      </c>
      <c r="T7248">
        <f>EXP(-$W$26*C7248)*E7248</f>
        <v>0</v>
      </c>
    </row>
    <row r="7249" spans="1:20">
      <c r="A7249">
        <v>7240</v>
      </c>
      <c r="B7249">
        <f>RAND()</f>
        <v>0</v>
      </c>
      <c r="C7249">
        <f>IF(B7249&lt;$W$41,3,IF(B7249&lt;$W$41+$W$42,4,5))</f>
        <v>0</v>
      </c>
      <c r="D7249">
        <f>NORMSINV(RAND())</f>
        <v>0</v>
      </c>
      <c r="E7249">
        <f>$W$25*EXP(($W$26-$W$28-0.5*$W$27^2)*C7249+$W$27*SQRT(C7249)*D7249)</f>
        <v>0</v>
      </c>
      <c r="F7249">
        <f>$W$30*(1+$W$31)^C7249</f>
        <v>0</v>
      </c>
      <c r="G7249">
        <f>$W$32*(1+$W$33)^C7249</f>
        <v>0</v>
      </c>
      <c r="H7249">
        <f>$W$34*(1+$W$35)^C7249</f>
        <v>0</v>
      </c>
      <c r="I7249">
        <f>MIN(E7249,F7249)</f>
        <v>0</v>
      </c>
      <c r="J7249">
        <f>MIN(E7249-I7249,G7249)</f>
        <v>0</v>
      </c>
      <c r="K7249">
        <f>MIN(E7249-I7249-J7249,H7249)</f>
        <v>0</v>
      </c>
      <c r="L7249">
        <f>E7249-I7249-J7249-K7249</f>
        <v>0</v>
      </c>
      <c r="M7249">
        <f>IF((I7249+J7249+(1-$W$36)*L7249)/$W$39&gt;=$W$38,1,0)</f>
        <v>0</v>
      </c>
      <c r="N7249">
        <f>IF(M7249=1,$W$37,$W$36)*L7249</f>
        <v>0</v>
      </c>
      <c r="O7249">
        <f>EXP(-$W$26*C7249)*I7249</f>
        <v>0</v>
      </c>
      <c r="P7249">
        <f>EXP(-$W$26*C7249)*J7249</f>
        <v>0</v>
      </c>
      <c r="Q7249">
        <f>EXP(-$W$26*C7249)*K7249</f>
        <v>0</v>
      </c>
      <c r="R7249">
        <f>EXP(-$W$26*C7249)*(L7249-N7249)</f>
        <v>0</v>
      </c>
      <c r="S7249">
        <f>EXP(-$W$26*C7249)*N7249</f>
        <v>0</v>
      </c>
      <c r="T7249">
        <f>EXP(-$W$26*C7249)*E7249</f>
        <v>0</v>
      </c>
    </row>
    <row r="7250" spans="1:20">
      <c r="A7250">
        <v>7241</v>
      </c>
      <c r="B7250">
        <f>RAND()</f>
        <v>0</v>
      </c>
      <c r="C7250">
        <f>IF(B7250&lt;$W$41,3,IF(B7250&lt;$W$41+$W$42,4,5))</f>
        <v>0</v>
      </c>
      <c r="D7250">
        <f>NORMSINV(RAND())</f>
        <v>0</v>
      </c>
      <c r="E7250">
        <f>$W$25*EXP(($W$26-$W$28-0.5*$W$27^2)*C7250+$W$27*SQRT(C7250)*D7250)</f>
        <v>0</v>
      </c>
      <c r="F7250">
        <f>$W$30*(1+$W$31)^C7250</f>
        <v>0</v>
      </c>
      <c r="G7250">
        <f>$W$32*(1+$W$33)^C7250</f>
        <v>0</v>
      </c>
      <c r="H7250">
        <f>$W$34*(1+$W$35)^C7250</f>
        <v>0</v>
      </c>
      <c r="I7250">
        <f>MIN(E7250,F7250)</f>
        <v>0</v>
      </c>
      <c r="J7250">
        <f>MIN(E7250-I7250,G7250)</f>
        <v>0</v>
      </c>
      <c r="K7250">
        <f>MIN(E7250-I7250-J7250,H7250)</f>
        <v>0</v>
      </c>
      <c r="L7250">
        <f>E7250-I7250-J7250-K7250</f>
        <v>0</v>
      </c>
      <c r="M7250">
        <f>IF((I7250+J7250+(1-$W$36)*L7250)/$W$39&gt;=$W$38,1,0)</f>
        <v>0</v>
      </c>
      <c r="N7250">
        <f>IF(M7250=1,$W$37,$W$36)*L7250</f>
        <v>0</v>
      </c>
      <c r="O7250">
        <f>EXP(-$W$26*C7250)*I7250</f>
        <v>0</v>
      </c>
      <c r="P7250">
        <f>EXP(-$W$26*C7250)*J7250</f>
        <v>0</v>
      </c>
      <c r="Q7250">
        <f>EXP(-$W$26*C7250)*K7250</f>
        <v>0</v>
      </c>
      <c r="R7250">
        <f>EXP(-$W$26*C7250)*(L7250-N7250)</f>
        <v>0</v>
      </c>
      <c r="S7250">
        <f>EXP(-$W$26*C7250)*N7250</f>
        <v>0</v>
      </c>
      <c r="T7250">
        <f>EXP(-$W$26*C7250)*E7250</f>
        <v>0</v>
      </c>
    </row>
    <row r="7251" spans="1:20">
      <c r="A7251">
        <v>7242</v>
      </c>
      <c r="B7251">
        <f>RAND()</f>
        <v>0</v>
      </c>
      <c r="C7251">
        <f>IF(B7251&lt;$W$41,3,IF(B7251&lt;$W$41+$W$42,4,5))</f>
        <v>0</v>
      </c>
      <c r="D7251">
        <f>NORMSINV(RAND())</f>
        <v>0</v>
      </c>
      <c r="E7251">
        <f>$W$25*EXP(($W$26-$W$28-0.5*$W$27^2)*C7251+$W$27*SQRT(C7251)*D7251)</f>
        <v>0</v>
      </c>
      <c r="F7251">
        <f>$W$30*(1+$W$31)^C7251</f>
        <v>0</v>
      </c>
      <c r="G7251">
        <f>$W$32*(1+$W$33)^C7251</f>
        <v>0</v>
      </c>
      <c r="H7251">
        <f>$W$34*(1+$W$35)^C7251</f>
        <v>0</v>
      </c>
      <c r="I7251">
        <f>MIN(E7251,F7251)</f>
        <v>0</v>
      </c>
      <c r="J7251">
        <f>MIN(E7251-I7251,G7251)</f>
        <v>0</v>
      </c>
      <c r="K7251">
        <f>MIN(E7251-I7251-J7251,H7251)</f>
        <v>0</v>
      </c>
      <c r="L7251">
        <f>E7251-I7251-J7251-K7251</f>
        <v>0</v>
      </c>
      <c r="M7251">
        <f>IF((I7251+J7251+(1-$W$36)*L7251)/$W$39&gt;=$W$38,1,0)</f>
        <v>0</v>
      </c>
      <c r="N7251">
        <f>IF(M7251=1,$W$37,$W$36)*L7251</f>
        <v>0</v>
      </c>
      <c r="O7251">
        <f>EXP(-$W$26*C7251)*I7251</f>
        <v>0</v>
      </c>
      <c r="P7251">
        <f>EXP(-$W$26*C7251)*J7251</f>
        <v>0</v>
      </c>
      <c r="Q7251">
        <f>EXP(-$W$26*C7251)*K7251</f>
        <v>0</v>
      </c>
      <c r="R7251">
        <f>EXP(-$W$26*C7251)*(L7251-N7251)</f>
        <v>0</v>
      </c>
      <c r="S7251">
        <f>EXP(-$W$26*C7251)*N7251</f>
        <v>0</v>
      </c>
      <c r="T7251">
        <f>EXP(-$W$26*C7251)*E7251</f>
        <v>0</v>
      </c>
    </row>
    <row r="7252" spans="1:20">
      <c r="A7252">
        <v>7243</v>
      </c>
      <c r="B7252">
        <f>RAND()</f>
        <v>0</v>
      </c>
      <c r="C7252">
        <f>IF(B7252&lt;$W$41,3,IF(B7252&lt;$W$41+$W$42,4,5))</f>
        <v>0</v>
      </c>
      <c r="D7252">
        <f>NORMSINV(RAND())</f>
        <v>0</v>
      </c>
      <c r="E7252">
        <f>$W$25*EXP(($W$26-$W$28-0.5*$W$27^2)*C7252+$W$27*SQRT(C7252)*D7252)</f>
        <v>0</v>
      </c>
      <c r="F7252">
        <f>$W$30*(1+$W$31)^C7252</f>
        <v>0</v>
      </c>
      <c r="G7252">
        <f>$W$32*(1+$W$33)^C7252</f>
        <v>0</v>
      </c>
      <c r="H7252">
        <f>$W$34*(1+$W$35)^C7252</f>
        <v>0</v>
      </c>
      <c r="I7252">
        <f>MIN(E7252,F7252)</f>
        <v>0</v>
      </c>
      <c r="J7252">
        <f>MIN(E7252-I7252,G7252)</f>
        <v>0</v>
      </c>
      <c r="K7252">
        <f>MIN(E7252-I7252-J7252,H7252)</f>
        <v>0</v>
      </c>
      <c r="L7252">
        <f>E7252-I7252-J7252-K7252</f>
        <v>0</v>
      </c>
      <c r="M7252">
        <f>IF((I7252+J7252+(1-$W$36)*L7252)/$W$39&gt;=$W$38,1,0)</f>
        <v>0</v>
      </c>
      <c r="N7252">
        <f>IF(M7252=1,$W$37,$W$36)*L7252</f>
        <v>0</v>
      </c>
      <c r="O7252">
        <f>EXP(-$W$26*C7252)*I7252</f>
        <v>0</v>
      </c>
      <c r="P7252">
        <f>EXP(-$W$26*C7252)*J7252</f>
        <v>0</v>
      </c>
      <c r="Q7252">
        <f>EXP(-$W$26*C7252)*K7252</f>
        <v>0</v>
      </c>
      <c r="R7252">
        <f>EXP(-$W$26*C7252)*(L7252-N7252)</f>
        <v>0</v>
      </c>
      <c r="S7252">
        <f>EXP(-$W$26*C7252)*N7252</f>
        <v>0</v>
      </c>
      <c r="T7252">
        <f>EXP(-$W$26*C7252)*E7252</f>
        <v>0</v>
      </c>
    </row>
    <row r="7253" spans="1:20">
      <c r="A7253">
        <v>7244</v>
      </c>
      <c r="B7253">
        <f>RAND()</f>
        <v>0</v>
      </c>
      <c r="C7253">
        <f>IF(B7253&lt;$W$41,3,IF(B7253&lt;$W$41+$W$42,4,5))</f>
        <v>0</v>
      </c>
      <c r="D7253">
        <f>NORMSINV(RAND())</f>
        <v>0</v>
      </c>
      <c r="E7253">
        <f>$W$25*EXP(($W$26-$W$28-0.5*$W$27^2)*C7253+$W$27*SQRT(C7253)*D7253)</f>
        <v>0</v>
      </c>
      <c r="F7253">
        <f>$W$30*(1+$W$31)^C7253</f>
        <v>0</v>
      </c>
      <c r="G7253">
        <f>$W$32*(1+$W$33)^C7253</f>
        <v>0</v>
      </c>
      <c r="H7253">
        <f>$W$34*(1+$W$35)^C7253</f>
        <v>0</v>
      </c>
      <c r="I7253">
        <f>MIN(E7253,F7253)</f>
        <v>0</v>
      </c>
      <c r="J7253">
        <f>MIN(E7253-I7253,G7253)</f>
        <v>0</v>
      </c>
      <c r="K7253">
        <f>MIN(E7253-I7253-J7253,H7253)</f>
        <v>0</v>
      </c>
      <c r="L7253">
        <f>E7253-I7253-J7253-K7253</f>
        <v>0</v>
      </c>
      <c r="M7253">
        <f>IF((I7253+J7253+(1-$W$36)*L7253)/$W$39&gt;=$W$38,1,0)</f>
        <v>0</v>
      </c>
      <c r="N7253">
        <f>IF(M7253=1,$W$37,$W$36)*L7253</f>
        <v>0</v>
      </c>
      <c r="O7253">
        <f>EXP(-$W$26*C7253)*I7253</f>
        <v>0</v>
      </c>
      <c r="P7253">
        <f>EXP(-$W$26*C7253)*J7253</f>
        <v>0</v>
      </c>
      <c r="Q7253">
        <f>EXP(-$W$26*C7253)*K7253</f>
        <v>0</v>
      </c>
      <c r="R7253">
        <f>EXP(-$W$26*C7253)*(L7253-N7253)</f>
        <v>0</v>
      </c>
      <c r="S7253">
        <f>EXP(-$W$26*C7253)*N7253</f>
        <v>0</v>
      </c>
      <c r="T7253">
        <f>EXP(-$W$26*C7253)*E7253</f>
        <v>0</v>
      </c>
    </row>
    <row r="7254" spans="1:20">
      <c r="A7254">
        <v>7245</v>
      </c>
      <c r="B7254">
        <f>RAND()</f>
        <v>0</v>
      </c>
      <c r="C7254">
        <f>IF(B7254&lt;$W$41,3,IF(B7254&lt;$W$41+$W$42,4,5))</f>
        <v>0</v>
      </c>
      <c r="D7254">
        <f>NORMSINV(RAND())</f>
        <v>0</v>
      </c>
      <c r="E7254">
        <f>$W$25*EXP(($W$26-$W$28-0.5*$W$27^2)*C7254+$W$27*SQRT(C7254)*D7254)</f>
        <v>0</v>
      </c>
      <c r="F7254">
        <f>$W$30*(1+$W$31)^C7254</f>
        <v>0</v>
      </c>
      <c r="G7254">
        <f>$W$32*(1+$W$33)^C7254</f>
        <v>0</v>
      </c>
      <c r="H7254">
        <f>$W$34*(1+$W$35)^C7254</f>
        <v>0</v>
      </c>
      <c r="I7254">
        <f>MIN(E7254,F7254)</f>
        <v>0</v>
      </c>
      <c r="J7254">
        <f>MIN(E7254-I7254,G7254)</f>
        <v>0</v>
      </c>
      <c r="K7254">
        <f>MIN(E7254-I7254-J7254,H7254)</f>
        <v>0</v>
      </c>
      <c r="L7254">
        <f>E7254-I7254-J7254-K7254</f>
        <v>0</v>
      </c>
      <c r="M7254">
        <f>IF((I7254+J7254+(1-$W$36)*L7254)/$W$39&gt;=$W$38,1,0)</f>
        <v>0</v>
      </c>
      <c r="N7254">
        <f>IF(M7254=1,$W$37,$W$36)*L7254</f>
        <v>0</v>
      </c>
      <c r="O7254">
        <f>EXP(-$W$26*C7254)*I7254</f>
        <v>0</v>
      </c>
      <c r="P7254">
        <f>EXP(-$W$26*C7254)*J7254</f>
        <v>0</v>
      </c>
      <c r="Q7254">
        <f>EXP(-$W$26*C7254)*K7254</f>
        <v>0</v>
      </c>
      <c r="R7254">
        <f>EXP(-$W$26*C7254)*(L7254-N7254)</f>
        <v>0</v>
      </c>
      <c r="S7254">
        <f>EXP(-$W$26*C7254)*N7254</f>
        <v>0</v>
      </c>
      <c r="T7254">
        <f>EXP(-$W$26*C7254)*E7254</f>
        <v>0</v>
      </c>
    </row>
    <row r="7255" spans="1:20">
      <c r="A7255">
        <v>7246</v>
      </c>
      <c r="B7255">
        <f>RAND()</f>
        <v>0</v>
      </c>
      <c r="C7255">
        <f>IF(B7255&lt;$W$41,3,IF(B7255&lt;$W$41+$W$42,4,5))</f>
        <v>0</v>
      </c>
      <c r="D7255">
        <f>NORMSINV(RAND())</f>
        <v>0</v>
      </c>
      <c r="E7255">
        <f>$W$25*EXP(($W$26-$W$28-0.5*$W$27^2)*C7255+$W$27*SQRT(C7255)*D7255)</f>
        <v>0</v>
      </c>
      <c r="F7255">
        <f>$W$30*(1+$W$31)^C7255</f>
        <v>0</v>
      </c>
      <c r="G7255">
        <f>$W$32*(1+$W$33)^C7255</f>
        <v>0</v>
      </c>
      <c r="H7255">
        <f>$W$34*(1+$W$35)^C7255</f>
        <v>0</v>
      </c>
      <c r="I7255">
        <f>MIN(E7255,F7255)</f>
        <v>0</v>
      </c>
      <c r="J7255">
        <f>MIN(E7255-I7255,G7255)</f>
        <v>0</v>
      </c>
      <c r="K7255">
        <f>MIN(E7255-I7255-J7255,H7255)</f>
        <v>0</v>
      </c>
      <c r="L7255">
        <f>E7255-I7255-J7255-K7255</f>
        <v>0</v>
      </c>
      <c r="M7255">
        <f>IF((I7255+J7255+(1-$W$36)*L7255)/$W$39&gt;=$W$38,1,0)</f>
        <v>0</v>
      </c>
      <c r="N7255">
        <f>IF(M7255=1,$W$37,$W$36)*L7255</f>
        <v>0</v>
      </c>
      <c r="O7255">
        <f>EXP(-$W$26*C7255)*I7255</f>
        <v>0</v>
      </c>
      <c r="P7255">
        <f>EXP(-$W$26*C7255)*J7255</f>
        <v>0</v>
      </c>
      <c r="Q7255">
        <f>EXP(-$W$26*C7255)*K7255</f>
        <v>0</v>
      </c>
      <c r="R7255">
        <f>EXP(-$W$26*C7255)*(L7255-N7255)</f>
        <v>0</v>
      </c>
      <c r="S7255">
        <f>EXP(-$W$26*C7255)*N7255</f>
        <v>0</v>
      </c>
      <c r="T7255">
        <f>EXP(-$W$26*C7255)*E7255</f>
        <v>0</v>
      </c>
    </row>
    <row r="7256" spans="1:20">
      <c r="A7256">
        <v>7247</v>
      </c>
      <c r="B7256">
        <f>RAND()</f>
        <v>0</v>
      </c>
      <c r="C7256">
        <f>IF(B7256&lt;$W$41,3,IF(B7256&lt;$W$41+$W$42,4,5))</f>
        <v>0</v>
      </c>
      <c r="D7256">
        <f>NORMSINV(RAND())</f>
        <v>0</v>
      </c>
      <c r="E7256">
        <f>$W$25*EXP(($W$26-$W$28-0.5*$W$27^2)*C7256+$W$27*SQRT(C7256)*D7256)</f>
        <v>0</v>
      </c>
      <c r="F7256">
        <f>$W$30*(1+$W$31)^C7256</f>
        <v>0</v>
      </c>
      <c r="G7256">
        <f>$W$32*(1+$W$33)^C7256</f>
        <v>0</v>
      </c>
      <c r="H7256">
        <f>$W$34*(1+$W$35)^C7256</f>
        <v>0</v>
      </c>
      <c r="I7256">
        <f>MIN(E7256,F7256)</f>
        <v>0</v>
      </c>
      <c r="J7256">
        <f>MIN(E7256-I7256,G7256)</f>
        <v>0</v>
      </c>
      <c r="K7256">
        <f>MIN(E7256-I7256-J7256,H7256)</f>
        <v>0</v>
      </c>
      <c r="L7256">
        <f>E7256-I7256-J7256-K7256</f>
        <v>0</v>
      </c>
      <c r="M7256">
        <f>IF((I7256+J7256+(1-$W$36)*L7256)/$W$39&gt;=$W$38,1,0)</f>
        <v>0</v>
      </c>
      <c r="N7256">
        <f>IF(M7256=1,$W$37,$W$36)*L7256</f>
        <v>0</v>
      </c>
      <c r="O7256">
        <f>EXP(-$W$26*C7256)*I7256</f>
        <v>0</v>
      </c>
      <c r="P7256">
        <f>EXP(-$W$26*C7256)*J7256</f>
        <v>0</v>
      </c>
      <c r="Q7256">
        <f>EXP(-$W$26*C7256)*K7256</f>
        <v>0</v>
      </c>
      <c r="R7256">
        <f>EXP(-$W$26*C7256)*(L7256-N7256)</f>
        <v>0</v>
      </c>
      <c r="S7256">
        <f>EXP(-$W$26*C7256)*N7256</f>
        <v>0</v>
      </c>
      <c r="T7256">
        <f>EXP(-$W$26*C7256)*E7256</f>
        <v>0</v>
      </c>
    </row>
    <row r="7257" spans="1:20">
      <c r="A7257">
        <v>7248</v>
      </c>
      <c r="B7257">
        <f>RAND()</f>
        <v>0</v>
      </c>
      <c r="C7257">
        <f>IF(B7257&lt;$W$41,3,IF(B7257&lt;$W$41+$W$42,4,5))</f>
        <v>0</v>
      </c>
      <c r="D7257">
        <f>NORMSINV(RAND())</f>
        <v>0</v>
      </c>
      <c r="E7257">
        <f>$W$25*EXP(($W$26-$W$28-0.5*$W$27^2)*C7257+$W$27*SQRT(C7257)*D7257)</f>
        <v>0</v>
      </c>
      <c r="F7257">
        <f>$W$30*(1+$W$31)^C7257</f>
        <v>0</v>
      </c>
      <c r="G7257">
        <f>$W$32*(1+$W$33)^C7257</f>
        <v>0</v>
      </c>
      <c r="H7257">
        <f>$W$34*(1+$W$35)^C7257</f>
        <v>0</v>
      </c>
      <c r="I7257">
        <f>MIN(E7257,F7257)</f>
        <v>0</v>
      </c>
      <c r="J7257">
        <f>MIN(E7257-I7257,G7257)</f>
        <v>0</v>
      </c>
      <c r="K7257">
        <f>MIN(E7257-I7257-J7257,H7257)</f>
        <v>0</v>
      </c>
      <c r="L7257">
        <f>E7257-I7257-J7257-K7257</f>
        <v>0</v>
      </c>
      <c r="M7257">
        <f>IF((I7257+J7257+(1-$W$36)*L7257)/$W$39&gt;=$W$38,1,0)</f>
        <v>0</v>
      </c>
      <c r="N7257">
        <f>IF(M7257=1,$W$37,$W$36)*L7257</f>
        <v>0</v>
      </c>
      <c r="O7257">
        <f>EXP(-$W$26*C7257)*I7257</f>
        <v>0</v>
      </c>
      <c r="P7257">
        <f>EXP(-$W$26*C7257)*J7257</f>
        <v>0</v>
      </c>
      <c r="Q7257">
        <f>EXP(-$W$26*C7257)*K7257</f>
        <v>0</v>
      </c>
      <c r="R7257">
        <f>EXP(-$W$26*C7257)*(L7257-N7257)</f>
        <v>0</v>
      </c>
      <c r="S7257">
        <f>EXP(-$W$26*C7257)*N7257</f>
        <v>0</v>
      </c>
      <c r="T7257">
        <f>EXP(-$W$26*C7257)*E7257</f>
        <v>0</v>
      </c>
    </row>
    <row r="7258" spans="1:20">
      <c r="A7258">
        <v>7249</v>
      </c>
      <c r="B7258">
        <f>RAND()</f>
        <v>0</v>
      </c>
      <c r="C7258">
        <f>IF(B7258&lt;$W$41,3,IF(B7258&lt;$W$41+$W$42,4,5))</f>
        <v>0</v>
      </c>
      <c r="D7258">
        <f>NORMSINV(RAND())</f>
        <v>0</v>
      </c>
      <c r="E7258">
        <f>$W$25*EXP(($W$26-$W$28-0.5*$W$27^2)*C7258+$W$27*SQRT(C7258)*D7258)</f>
        <v>0</v>
      </c>
      <c r="F7258">
        <f>$W$30*(1+$W$31)^C7258</f>
        <v>0</v>
      </c>
      <c r="G7258">
        <f>$W$32*(1+$W$33)^C7258</f>
        <v>0</v>
      </c>
      <c r="H7258">
        <f>$W$34*(1+$W$35)^C7258</f>
        <v>0</v>
      </c>
      <c r="I7258">
        <f>MIN(E7258,F7258)</f>
        <v>0</v>
      </c>
      <c r="J7258">
        <f>MIN(E7258-I7258,G7258)</f>
        <v>0</v>
      </c>
      <c r="K7258">
        <f>MIN(E7258-I7258-J7258,H7258)</f>
        <v>0</v>
      </c>
      <c r="L7258">
        <f>E7258-I7258-J7258-K7258</f>
        <v>0</v>
      </c>
      <c r="M7258">
        <f>IF((I7258+J7258+(1-$W$36)*L7258)/$W$39&gt;=$W$38,1,0)</f>
        <v>0</v>
      </c>
      <c r="N7258">
        <f>IF(M7258=1,$W$37,$W$36)*L7258</f>
        <v>0</v>
      </c>
      <c r="O7258">
        <f>EXP(-$W$26*C7258)*I7258</f>
        <v>0</v>
      </c>
      <c r="P7258">
        <f>EXP(-$W$26*C7258)*J7258</f>
        <v>0</v>
      </c>
      <c r="Q7258">
        <f>EXP(-$W$26*C7258)*K7258</f>
        <v>0</v>
      </c>
      <c r="R7258">
        <f>EXP(-$W$26*C7258)*(L7258-N7258)</f>
        <v>0</v>
      </c>
      <c r="S7258">
        <f>EXP(-$W$26*C7258)*N7258</f>
        <v>0</v>
      </c>
      <c r="T7258">
        <f>EXP(-$W$26*C7258)*E7258</f>
        <v>0</v>
      </c>
    </row>
    <row r="7259" spans="1:20">
      <c r="A7259">
        <v>7250</v>
      </c>
      <c r="B7259">
        <f>RAND()</f>
        <v>0</v>
      </c>
      <c r="C7259">
        <f>IF(B7259&lt;$W$41,3,IF(B7259&lt;$W$41+$W$42,4,5))</f>
        <v>0</v>
      </c>
      <c r="D7259">
        <f>NORMSINV(RAND())</f>
        <v>0</v>
      </c>
      <c r="E7259">
        <f>$W$25*EXP(($W$26-$W$28-0.5*$W$27^2)*C7259+$W$27*SQRT(C7259)*D7259)</f>
        <v>0</v>
      </c>
      <c r="F7259">
        <f>$W$30*(1+$W$31)^C7259</f>
        <v>0</v>
      </c>
      <c r="G7259">
        <f>$W$32*(1+$W$33)^C7259</f>
        <v>0</v>
      </c>
      <c r="H7259">
        <f>$W$34*(1+$W$35)^C7259</f>
        <v>0</v>
      </c>
      <c r="I7259">
        <f>MIN(E7259,F7259)</f>
        <v>0</v>
      </c>
      <c r="J7259">
        <f>MIN(E7259-I7259,G7259)</f>
        <v>0</v>
      </c>
      <c r="K7259">
        <f>MIN(E7259-I7259-J7259,H7259)</f>
        <v>0</v>
      </c>
      <c r="L7259">
        <f>E7259-I7259-J7259-K7259</f>
        <v>0</v>
      </c>
      <c r="M7259">
        <f>IF((I7259+J7259+(1-$W$36)*L7259)/$W$39&gt;=$W$38,1,0)</f>
        <v>0</v>
      </c>
      <c r="N7259">
        <f>IF(M7259=1,$W$37,$W$36)*L7259</f>
        <v>0</v>
      </c>
      <c r="O7259">
        <f>EXP(-$W$26*C7259)*I7259</f>
        <v>0</v>
      </c>
      <c r="P7259">
        <f>EXP(-$W$26*C7259)*J7259</f>
        <v>0</v>
      </c>
      <c r="Q7259">
        <f>EXP(-$W$26*C7259)*K7259</f>
        <v>0</v>
      </c>
      <c r="R7259">
        <f>EXP(-$W$26*C7259)*(L7259-N7259)</f>
        <v>0</v>
      </c>
      <c r="S7259">
        <f>EXP(-$W$26*C7259)*N7259</f>
        <v>0</v>
      </c>
      <c r="T7259">
        <f>EXP(-$W$26*C7259)*E7259</f>
        <v>0</v>
      </c>
    </row>
    <row r="7260" spans="1:20">
      <c r="A7260">
        <v>7251</v>
      </c>
      <c r="B7260">
        <f>RAND()</f>
        <v>0</v>
      </c>
      <c r="C7260">
        <f>IF(B7260&lt;$W$41,3,IF(B7260&lt;$W$41+$W$42,4,5))</f>
        <v>0</v>
      </c>
      <c r="D7260">
        <f>NORMSINV(RAND())</f>
        <v>0</v>
      </c>
      <c r="E7260">
        <f>$W$25*EXP(($W$26-$W$28-0.5*$W$27^2)*C7260+$W$27*SQRT(C7260)*D7260)</f>
        <v>0</v>
      </c>
      <c r="F7260">
        <f>$W$30*(1+$W$31)^C7260</f>
        <v>0</v>
      </c>
      <c r="G7260">
        <f>$W$32*(1+$W$33)^C7260</f>
        <v>0</v>
      </c>
      <c r="H7260">
        <f>$W$34*(1+$W$35)^C7260</f>
        <v>0</v>
      </c>
      <c r="I7260">
        <f>MIN(E7260,F7260)</f>
        <v>0</v>
      </c>
      <c r="J7260">
        <f>MIN(E7260-I7260,G7260)</f>
        <v>0</v>
      </c>
      <c r="K7260">
        <f>MIN(E7260-I7260-J7260,H7260)</f>
        <v>0</v>
      </c>
      <c r="L7260">
        <f>E7260-I7260-J7260-K7260</f>
        <v>0</v>
      </c>
      <c r="M7260">
        <f>IF((I7260+J7260+(1-$W$36)*L7260)/$W$39&gt;=$W$38,1,0)</f>
        <v>0</v>
      </c>
      <c r="N7260">
        <f>IF(M7260=1,$W$37,$W$36)*L7260</f>
        <v>0</v>
      </c>
      <c r="O7260">
        <f>EXP(-$W$26*C7260)*I7260</f>
        <v>0</v>
      </c>
      <c r="P7260">
        <f>EXP(-$W$26*C7260)*J7260</f>
        <v>0</v>
      </c>
      <c r="Q7260">
        <f>EXP(-$W$26*C7260)*K7260</f>
        <v>0</v>
      </c>
      <c r="R7260">
        <f>EXP(-$W$26*C7260)*(L7260-N7260)</f>
        <v>0</v>
      </c>
      <c r="S7260">
        <f>EXP(-$W$26*C7260)*N7260</f>
        <v>0</v>
      </c>
      <c r="T7260">
        <f>EXP(-$W$26*C7260)*E7260</f>
        <v>0</v>
      </c>
    </row>
    <row r="7261" spans="1:20">
      <c r="A7261">
        <v>7252</v>
      </c>
      <c r="B7261">
        <f>RAND()</f>
        <v>0</v>
      </c>
      <c r="C7261">
        <f>IF(B7261&lt;$W$41,3,IF(B7261&lt;$W$41+$W$42,4,5))</f>
        <v>0</v>
      </c>
      <c r="D7261">
        <f>NORMSINV(RAND())</f>
        <v>0</v>
      </c>
      <c r="E7261">
        <f>$W$25*EXP(($W$26-$W$28-0.5*$W$27^2)*C7261+$W$27*SQRT(C7261)*D7261)</f>
        <v>0</v>
      </c>
      <c r="F7261">
        <f>$W$30*(1+$W$31)^C7261</f>
        <v>0</v>
      </c>
      <c r="G7261">
        <f>$W$32*(1+$W$33)^C7261</f>
        <v>0</v>
      </c>
      <c r="H7261">
        <f>$W$34*(1+$W$35)^C7261</f>
        <v>0</v>
      </c>
      <c r="I7261">
        <f>MIN(E7261,F7261)</f>
        <v>0</v>
      </c>
      <c r="J7261">
        <f>MIN(E7261-I7261,G7261)</f>
        <v>0</v>
      </c>
      <c r="K7261">
        <f>MIN(E7261-I7261-J7261,H7261)</f>
        <v>0</v>
      </c>
      <c r="L7261">
        <f>E7261-I7261-J7261-K7261</f>
        <v>0</v>
      </c>
      <c r="M7261">
        <f>IF((I7261+J7261+(1-$W$36)*L7261)/$W$39&gt;=$W$38,1,0)</f>
        <v>0</v>
      </c>
      <c r="N7261">
        <f>IF(M7261=1,$W$37,$W$36)*L7261</f>
        <v>0</v>
      </c>
      <c r="O7261">
        <f>EXP(-$W$26*C7261)*I7261</f>
        <v>0</v>
      </c>
      <c r="P7261">
        <f>EXP(-$W$26*C7261)*J7261</f>
        <v>0</v>
      </c>
      <c r="Q7261">
        <f>EXP(-$W$26*C7261)*K7261</f>
        <v>0</v>
      </c>
      <c r="R7261">
        <f>EXP(-$W$26*C7261)*(L7261-N7261)</f>
        <v>0</v>
      </c>
      <c r="S7261">
        <f>EXP(-$W$26*C7261)*N7261</f>
        <v>0</v>
      </c>
      <c r="T7261">
        <f>EXP(-$W$26*C7261)*E7261</f>
        <v>0</v>
      </c>
    </row>
    <row r="7262" spans="1:20">
      <c r="A7262">
        <v>7253</v>
      </c>
      <c r="B7262">
        <f>RAND()</f>
        <v>0</v>
      </c>
      <c r="C7262">
        <f>IF(B7262&lt;$W$41,3,IF(B7262&lt;$W$41+$W$42,4,5))</f>
        <v>0</v>
      </c>
      <c r="D7262">
        <f>NORMSINV(RAND())</f>
        <v>0</v>
      </c>
      <c r="E7262">
        <f>$W$25*EXP(($W$26-$W$28-0.5*$W$27^2)*C7262+$W$27*SQRT(C7262)*D7262)</f>
        <v>0</v>
      </c>
      <c r="F7262">
        <f>$W$30*(1+$W$31)^C7262</f>
        <v>0</v>
      </c>
      <c r="G7262">
        <f>$W$32*(1+$W$33)^C7262</f>
        <v>0</v>
      </c>
      <c r="H7262">
        <f>$W$34*(1+$W$35)^C7262</f>
        <v>0</v>
      </c>
      <c r="I7262">
        <f>MIN(E7262,F7262)</f>
        <v>0</v>
      </c>
      <c r="J7262">
        <f>MIN(E7262-I7262,G7262)</f>
        <v>0</v>
      </c>
      <c r="K7262">
        <f>MIN(E7262-I7262-J7262,H7262)</f>
        <v>0</v>
      </c>
      <c r="L7262">
        <f>E7262-I7262-J7262-K7262</f>
        <v>0</v>
      </c>
      <c r="M7262">
        <f>IF((I7262+J7262+(1-$W$36)*L7262)/$W$39&gt;=$W$38,1,0)</f>
        <v>0</v>
      </c>
      <c r="N7262">
        <f>IF(M7262=1,$W$37,$W$36)*L7262</f>
        <v>0</v>
      </c>
      <c r="O7262">
        <f>EXP(-$W$26*C7262)*I7262</f>
        <v>0</v>
      </c>
      <c r="P7262">
        <f>EXP(-$W$26*C7262)*J7262</f>
        <v>0</v>
      </c>
      <c r="Q7262">
        <f>EXP(-$W$26*C7262)*K7262</f>
        <v>0</v>
      </c>
      <c r="R7262">
        <f>EXP(-$W$26*C7262)*(L7262-N7262)</f>
        <v>0</v>
      </c>
      <c r="S7262">
        <f>EXP(-$W$26*C7262)*N7262</f>
        <v>0</v>
      </c>
      <c r="T7262">
        <f>EXP(-$W$26*C7262)*E7262</f>
        <v>0</v>
      </c>
    </row>
    <row r="7263" spans="1:20">
      <c r="A7263">
        <v>7254</v>
      </c>
      <c r="B7263">
        <f>RAND()</f>
        <v>0</v>
      </c>
      <c r="C7263">
        <f>IF(B7263&lt;$W$41,3,IF(B7263&lt;$W$41+$W$42,4,5))</f>
        <v>0</v>
      </c>
      <c r="D7263">
        <f>NORMSINV(RAND())</f>
        <v>0</v>
      </c>
      <c r="E7263">
        <f>$W$25*EXP(($W$26-$W$28-0.5*$W$27^2)*C7263+$W$27*SQRT(C7263)*D7263)</f>
        <v>0</v>
      </c>
      <c r="F7263">
        <f>$W$30*(1+$W$31)^C7263</f>
        <v>0</v>
      </c>
      <c r="G7263">
        <f>$W$32*(1+$W$33)^C7263</f>
        <v>0</v>
      </c>
      <c r="H7263">
        <f>$W$34*(1+$W$35)^C7263</f>
        <v>0</v>
      </c>
      <c r="I7263">
        <f>MIN(E7263,F7263)</f>
        <v>0</v>
      </c>
      <c r="J7263">
        <f>MIN(E7263-I7263,G7263)</f>
        <v>0</v>
      </c>
      <c r="K7263">
        <f>MIN(E7263-I7263-J7263,H7263)</f>
        <v>0</v>
      </c>
      <c r="L7263">
        <f>E7263-I7263-J7263-K7263</f>
        <v>0</v>
      </c>
      <c r="M7263">
        <f>IF((I7263+J7263+(1-$W$36)*L7263)/$W$39&gt;=$W$38,1,0)</f>
        <v>0</v>
      </c>
      <c r="N7263">
        <f>IF(M7263=1,$W$37,$W$36)*L7263</f>
        <v>0</v>
      </c>
      <c r="O7263">
        <f>EXP(-$W$26*C7263)*I7263</f>
        <v>0</v>
      </c>
      <c r="P7263">
        <f>EXP(-$W$26*C7263)*J7263</f>
        <v>0</v>
      </c>
      <c r="Q7263">
        <f>EXP(-$W$26*C7263)*K7263</f>
        <v>0</v>
      </c>
      <c r="R7263">
        <f>EXP(-$W$26*C7263)*(L7263-N7263)</f>
        <v>0</v>
      </c>
      <c r="S7263">
        <f>EXP(-$W$26*C7263)*N7263</f>
        <v>0</v>
      </c>
      <c r="T7263">
        <f>EXP(-$W$26*C7263)*E7263</f>
        <v>0</v>
      </c>
    </row>
    <row r="7264" spans="1:20">
      <c r="A7264">
        <v>7255</v>
      </c>
      <c r="B7264">
        <f>RAND()</f>
        <v>0</v>
      </c>
      <c r="C7264">
        <f>IF(B7264&lt;$W$41,3,IF(B7264&lt;$W$41+$W$42,4,5))</f>
        <v>0</v>
      </c>
      <c r="D7264">
        <f>NORMSINV(RAND())</f>
        <v>0</v>
      </c>
      <c r="E7264">
        <f>$W$25*EXP(($W$26-$W$28-0.5*$W$27^2)*C7264+$W$27*SQRT(C7264)*D7264)</f>
        <v>0</v>
      </c>
      <c r="F7264">
        <f>$W$30*(1+$W$31)^C7264</f>
        <v>0</v>
      </c>
      <c r="G7264">
        <f>$W$32*(1+$W$33)^C7264</f>
        <v>0</v>
      </c>
      <c r="H7264">
        <f>$W$34*(1+$W$35)^C7264</f>
        <v>0</v>
      </c>
      <c r="I7264">
        <f>MIN(E7264,F7264)</f>
        <v>0</v>
      </c>
      <c r="J7264">
        <f>MIN(E7264-I7264,G7264)</f>
        <v>0</v>
      </c>
      <c r="K7264">
        <f>MIN(E7264-I7264-J7264,H7264)</f>
        <v>0</v>
      </c>
      <c r="L7264">
        <f>E7264-I7264-J7264-K7264</f>
        <v>0</v>
      </c>
      <c r="M7264">
        <f>IF((I7264+J7264+(1-$W$36)*L7264)/$W$39&gt;=$W$38,1,0)</f>
        <v>0</v>
      </c>
      <c r="N7264">
        <f>IF(M7264=1,$W$37,$W$36)*L7264</f>
        <v>0</v>
      </c>
      <c r="O7264">
        <f>EXP(-$W$26*C7264)*I7264</f>
        <v>0</v>
      </c>
      <c r="P7264">
        <f>EXP(-$W$26*C7264)*J7264</f>
        <v>0</v>
      </c>
      <c r="Q7264">
        <f>EXP(-$W$26*C7264)*K7264</f>
        <v>0</v>
      </c>
      <c r="R7264">
        <f>EXP(-$W$26*C7264)*(L7264-N7264)</f>
        <v>0</v>
      </c>
      <c r="S7264">
        <f>EXP(-$W$26*C7264)*N7264</f>
        <v>0</v>
      </c>
      <c r="T7264">
        <f>EXP(-$W$26*C7264)*E7264</f>
        <v>0</v>
      </c>
    </row>
    <row r="7265" spans="1:20">
      <c r="A7265">
        <v>7256</v>
      </c>
      <c r="B7265">
        <f>RAND()</f>
        <v>0</v>
      </c>
      <c r="C7265">
        <f>IF(B7265&lt;$W$41,3,IF(B7265&lt;$W$41+$W$42,4,5))</f>
        <v>0</v>
      </c>
      <c r="D7265">
        <f>NORMSINV(RAND())</f>
        <v>0</v>
      </c>
      <c r="E7265">
        <f>$W$25*EXP(($W$26-$W$28-0.5*$W$27^2)*C7265+$W$27*SQRT(C7265)*D7265)</f>
        <v>0</v>
      </c>
      <c r="F7265">
        <f>$W$30*(1+$W$31)^C7265</f>
        <v>0</v>
      </c>
      <c r="G7265">
        <f>$W$32*(1+$W$33)^C7265</f>
        <v>0</v>
      </c>
      <c r="H7265">
        <f>$W$34*(1+$W$35)^C7265</f>
        <v>0</v>
      </c>
      <c r="I7265">
        <f>MIN(E7265,F7265)</f>
        <v>0</v>
      </c>
      <c r="J7265">
        <f>MIN(E7265-I7265,G7265)</f>
        <v>0</v>
      </c>
      <c r="K7265">
        <f>MIN(E7265-I7265-J7265,H7265)</f>
        <v>0</v>
      </c>
      <c r="L7265">
        <f>E7265-I7265-J7265-K7265</f>
        <v>0</v>
      </c>
      <c r="M7265">
        <f>IF((I7265+J7265+(1-$W$36)*L7265)/$W$39&gt;=$W$38,1,0)</f>
        <v>0</v>
      </c>
      <c r="N7265">
        <f>IF(M7265=1,$W$37,$W$36)*L7265</f>
        <v>0</v>
      </c>
      <c r="O7265">
        <f>EXP(-$W$26*C7265)*I7265</f>
        <v>0</v>
      </c>
      <c r="P7265">
        <f>EXP(-$W$26*C7265)*J7265</f>
        <v>0</v>
      </c>
      <c r="Q7265">
        <f>EXP(-$W$26*C7265)*K7265</f>
        <v>0</v>
      </c>
      <c r="R7265">
        <f>EXP(-$W$26*C7265)*(L7265-N7265)</f>
        <v>0</v>
      </c>
      <c r="S7265">
        <f>EXP(-$W$26*C7265)*N7265</f>
        <v>0</v>
      </c>
      <c r="T7265">
        <f>EXP(-$W$26*C7265)*E7265</f>
        <v>0</v>
      </c>
    </row>
    <row r="7266" spans="1:20">
      <c r="A7266">
        <v>7257</v>
      </c>
      <c r="B7266">
        <f>RAND()</f>
        <v>0</v>
      </c>
      <c r="C7266">
        <f>IF(B7266&lt;$W$41,3,IF(B7266&lt;$W$41+$W$42,4,5))</f>
        <v>0</v>
      </c>
      <c r="D7266">
        <f>NORMSINV(RAND())</f>
        <v>0</v>
      </c>
      <c r="E7266">
        <f>$W$25*EXP(($W$26-$W$28-0.5*$W$27^2)*C7266+$W$27*SQRT(C7266)*D7266)</f>
        <v>0</v>
      </c>
      <c r="F7266">
        <f>$W$30*(1+$W$31)^C7266</f>
        <v>0</v>
      </c>
      <c r="G7266">
        <f>$W$32*(1+$W$33)^C7266</f>
        <v>0</v>
      </c>
      <c r="H7266">
        <f>$W$34*(1+$W$35)^C7266</f>
        <v>0</v>
      </c>
      <c r="I7266">
        <f>MIN(E7266,F7266)</f>
        <v>0</v>
      </c>
      <c r="J7266">
        <f>MIN(E7266-I7266,G7266)</f>
        <v>0</v>
      </c>
      <c r="K7266">
        <f>MIN(E7266-I7266-J7266,H7266)</f>
        <v>0</v>
      </c>
      <c r="L7266">
        <f>E7266-I7266-J7266-K7266</f>
        <v>0</v>
      </c>
      <c r="M7266">
        <f>IF((I7266+J7266+(1-$W$36)*L7266)/$W$39&gt;=$W$38,1,0)</f>
        <v>0</v>
      </c>
      <c r="N7266">
        <f>IF(M7266=1,$W$37,$W$36)*L7266</f>
        <v>0</v>
      </c>
      <c r="O7266">
        <f>EXP(-$W$26*C7266)*I7266</f>
        <v>0</v>
      </c>
      <c r="P7266">
        <f>EXP(-$W$26*C7266)*J7266</f>
        <v>0</v>
      </c>
      <c r="Q7266">
        <f>EXP(-$W$26*C7266)*K7266</f>
        <v>0</v>
      </c>
      <c r="R7266">
        <f>EXP(-$W$26*C7266)*(L7266-N7266)</f>
        <v>0</v>
      </c>
      <c r="S7266">
        <f>EXP(-$W$26*C7266)*N7266</f>
        <v>0</v>
      </c>
      <c r="T7266">
        <f>EXP(-$W$26*C7266)*E7266</f>
        <v>0</v>
      </c>
    </row>
    <row r="7267" spans="1:20">
      <c r="A7267">
        <v>7258</v>
      </c>
      <c r="B7267">
        <f>RAND()</f>
        <v>0</v>
      </c>
      <c r="C7267">
        <f>IF(B7267&lt;$W$41,3,IF(B7267&lt;$W$41+$W$42,4,5))</f>
        <v>0</v>
      </c>
      <c r="D7267">
        <f>NORMSINV(RAND())</f>
        <v>0</v>
      </c>
      <c r="E7267">
        <f>$W$25*EXP(($W$26-$W$28-0.5*$W$27^2)*C7267+$W$27*SQRT(C7267)*D7267)</f>
        <v>0</v>
      </c>
      <c r="F7267">
        <f>$W$30*(1+$W$31)^C7267</f>
        <v>0</v>
      </c>
      <c r="G7267">
        <f>$W$32*(1+$W$33)^C7267</f>
        <v>0</v>
      </c>
      <c r="H7267">
        <f>$W$34*(1+$W$35)^C7267</f>
        <v>0</v>
      </c>
      <c r="I7267">
        <f>MIN(E7267,F7267)</f>
        <v>0</v>
      </c>
      <c r="J7267">
        <f>MIN(E7267-I7267,G7267)</f>
        <v>0</v>
      </c>
      <c r="K7267">
        <f>MIN(E7267-I7267-J7267,H7267)</f>
        <v>0</v>
      </c>
      <c r="L7267">
        <f>E7267-I7267-J7267-K7267</f>
        <v>0</v>
      </c>
      <c r="M7267">
        <f>IF((I7267+J7267+(1-$W$36)*L7267)/$W$39&gt;=$W$38,1,0)</f>
        <v>0</v>
      </c>
      <c r="N7267">
        <f>IF(M7267=1,$W$37,$W$36)*L7267</f>
        <v>0</v>
      </c>
      <c r="O7267">
        <f>EXP(-$W$26*C7267)*I7267</f>
        <v>0</v>
      </c>
      <c r="P7267">
        <f>EXP(-$W$26*C7267)*J7267</f>
        <v>0</v>
      </c>
      <c r="Q7267">
        <f>EXP(-$W$26*C7267)*K7267</f>
        <v>0</v>
      </c>
      <c r="R7267">
        <f>EXP(-$W$26*C7267)*(L7267-N7267)</f>
        <v>0</v>
      </c>
      <c r="S7267">
        <f>EXP(-$W$26*C7267)*N7267</f>
        <v>0</v>
      </c>
      <c r="T7267">
        <f>EXP(-$W$26*C7267)*E7267</f>
        <v>0</v>
      </c>
    </row>
    <row r="7268" spans="1:20">
      <c r="A7268">
        <v>7259</v>
      </c>
      <c r="B7268">
        <f>RAND()</f>
        <v>0</v>
      </c>
      <c r="C7268">
        <f>IF(B7268&lt;$W$41,3,IF(B7268&lt;$W$41+$W$42,4,5))</f>
        <v>0</v>
      </c>
      <c r="D7268">
        <f>NORMSINV(RAND())</f>
        <v>0</v>
      </c>
      <c r="E7268">
        <f>$W$25*EXP(($W$26-$W$28-0.5*$W$27^2)*C7268+$W$27*SQRT(C7268)*D7268)</f>
        <v>0</v>
      </c>
      <c r="F7268">
        <f>$W$30*(1+$W$31)^C7268</f>
        <v>0</v>
      </c>
      <c r="G7268">
        <f>$W$32*(1+$W$33)^C7268</f>
        <v>0</v>
      </c>
      <c r="H7268">
        <f>$W$34*(1+$W$35)^C7268</f>
        <v>0</v>
      </c>
      <c r="I7268">
        <f>MIN(E7268,F7268)</f>
        <v>0</v>
      </c>
      <c r="J7268">
        <f>MIN(E7268-I7268,G7268)</f>
        <v>0</v>
      </c>
      <c r="K7268">
        <f>MIN(E7268-I7268-J7268,H7268)</f>
        <v>0</v>
      </c>
      <c r="L7268">
        <f>E7268-I7268-J7268-K7268</f>
        <v>0</v>
      </c>
      <c r="M7268">
        <f>IF((I7268+J7268+(1-$W$36)*L7268)/$W$39&gt;=$W$38,1,0)</f>
        <v>0</v>
      </c>
      <c r="N7268">
        <f>IF(M7268=1,$W$37,$W$36)*L7268</f>
        <v>0</v>
      </c>
      <c r="O7268">
        <f>EXP(-$W$26*C7268)*I7268</f>
        <v>0</v>
      </c>
      <c r="P7268">
        <f>EXP(-$W$26*C7268)*J7268</f>
        <v>0</v>
      </c>
      <c r="Q7268">
        <f>EXP(-$W$26*C7268)*K7268</f>
        <v>0</v>
      </c>
      <c r="R7268">
        <f>EXP(-$W$26*C7268)*(L7268-N7268)</f>
        <v>0</v>
      </c>
      <c r="S7268">
        <f>EXP(-$W$26*C7268)*N7268</f>
        <v>0</v>
      </c>
      <c r="T7268">
        <f>EXP(-$W$26*C7268)*E7268</f>
        <v>0</v>
      </c>
    </row>
    <row r="7269" spans="1:20">
      <c r="A7269">
        <v>7260</v>
      </c>
      <c r="B7269">
        <f>RAND()</f>
        <v>0</v>
      </c>
      <c r="C7269">
        <f>IF(B7269&lt;$W$41,3,IF(B7269&lt;$W$41+$W$42,4,5))</f>
        <v>0</v>
      </c>
      <c r="D7269">
        <f>NORMSINV(RAND())</f>
        <v>0</v>
      </c>
      <c r="E7269">
        <f>$W$25*EXP(($W$26-$W$28-0.5*$W$27^2)*C7269+$W$27*SQRT(C7269)*D7269)</f>
        <v>0</v>
      </c>
      <c r="F7269">
        <f>$W$30*(1+$W$31)^C7269</f>
        <v>0</v>
      </c>
      <c r="G7269">
        <f>$W$32*(1+$W$33)^C7269</f>
        <v>0</v>
      </c>
      <c r="H7269">
        <f>$W$34*(1+$W$35)^C7269</f>
        <v>0</v>
      </c>
      <c r="I7269">
        <f>MIN(E7269,F7269)</f>
        <v>0</v>
      </c>
      <c r="J7269">
        <f>MIN(E7269-I7269,G7269)</f>
        <v>0</v>
      </c>
      <c r="K7269">
        <f>MIN(E7269-I7269-J7269,H7269)</f>
        <v>0</v>
      </c>
      <c r="L7269">
        <f>E7269-I7269-J7269-K7269</f>
        <v>0</v>
      </c>
      <c r="M7269">
        <f>IF((I7269+J7269+(1-$W$36)*L7269)/$W$39&gt;=$W$38,1,0)</f>
        <v>0</v>
      </c>
      <c r="N7269">
        <f>IF(M7269=1,$W$37,$W$36)*L7269</f>
        <v>0</v>
      </c>
      <c r="O7269">
        <f>EXP(-$W$26*C7269)*I7269</f>
        <v>0</v>
      </c>
      <c r="P7269">
        <f>EXP(-$W$26*C7269)*J7269</f>
        <v>0</v>
      </c>
      <c r="Q7269">
        <f>EXP(-$W$26*C7269)*K7269</f>
        <v>0</v>
      </c>
      <c r="R7269">
        <f>EXP(-$W$26*C7269)*(L7269-N7269)</f>
        <v>0</v>
      </c>
      <c r="S7269">
        <f>EXP(-$W$26*C7269)*N7269</f>
        <v>0</v>
      </c>
      <c r="T7269">
        <f>EXP(-$W$26*C7269)*E7269</f>
        <v>0</v>
      </c>
    </row>
    <row r="7270" spans="1:20">
      <c r="A7270">
        <v>7261</v>
      </c>
      <c r="B7270">
        <f>RAND()</f>
        <v>0</v>
      </c>
      <c r="C7270">
        <f>IF(B7270&lt;$W$41,3,IF(B7270&lt;$W$41+$W$42,4,5))</f>
        <v>0</v>
      </c>
      <c r="D7270">
        <f>NORMSINV(RAND())</f>
        <v>0</v>
      </c>
      <c r="E7270">
        <f>$W$25*EXP(($W$26-$W$28-0.5*$W$27^2)*C7270+$W$27*SQRT(C7270)*D7270)</f>
        <v>0</v>
      </c>
      <c r="F7270">
        <f>$W$30*(1+$W$31)^C7270</f>
        <v>0</v>
      </c>
      <c r="G7270">
        <f>$W$32*(1+$W$33)^C7270</f>
        <v>0</v>
      </c>
      <c r="H7270">
        <f>$W$34*(1+$W$35)^C7270</f>
        <v>0</v>
      </c>
      <c r="I7270">
        <f>MIN(E7270,F7270)</f>
        <v>0</v>
      </c>
      <c r="J7270">
        <f>MIN(E7270-I7270,G7270)</f>
        <v>0</v>
      </c>
      <c r="K7270">
        <f>MIN(E7270-I7270-J7270,H7270)</f>
        <v>0</v>
      </c>
      <c r="L7270">
        <f>E7270-I7270-J7270-K7270</f>
        <v>0</v>
      </c>
      <c r="M7270">
        <f>IF((I7270+J7270+(1-$W$36)*L7270)/$W$39&gt;=$W$38,1,0)</f>
        <v>0</v>
      </c>
      <c r="N7270">
        <f>IF(M7270=1,$W$37,$W$36)*L7270</f>
        <v>0</v>
      </c>
      <c r="O7270">
        <f>EXP(-$W$26*C7270)*I7270</f>
        <v>0</v>
      </c>
      <c r="P7270">
        <f>EXP(-$W$26*C7270)*J7270</f>
        <v>0</v>
      </c>
      <c r="Q7270">
        <f>EXP(-$W$26*C7270)*K7270</f>
        <v>0</v>
      </c>
      <c r="R7270">
        <f>EXP(-$W$26*C7270)*(L7270-N7270)</f>
        <v>0</v>
      </c>
      <c r="S7270">
        <f>EXP(-$W$26*C7270)*N7270</f>
        <v>0</v>
      </c>
      <c r="T7270">
        <f>EXP(-$W$26*C7270)*E7270</f>
        <v>0</v>
      </c>
    </row>
    <row r="7271" spans="1:20">
      <c r="A7271">
        <v>7262</v>
      </c>
      <c r="B7271">
        <f>RAND()</f>
        <v>0</v>
      </c>
      <c r="C7271">
        <f>IF(B7271&lt;$W$41,3,IF(B7271&lt;$W$41+$W$42,4,5))</f>
        <v>0</v>
      </c>
      <c r="D7271">
        <f>NORMSINV(RAND())</f>
        <v>0</v>
      </c>
      <c r="E7271">
        <f>$W$25*EXP(($W$26-$W$28-0.5*$W$27^2)*C7271+$W$27*SQRT(C7271)*D7271)</f>
        <v>0</v>
      </c>
      <c r="F7271">
        <f>$W$30*(1+$W$31)^C7271</f>
        <v>0</v>
      </c>
      <c r="G7271">
        <f>$W$32*(1+$W$33)^C7271</f>
        <v>0</v>
      </c>
      <c r="H7271">
        <f>$W$34*(1+$W$35)^C7271</f>
        <v>0</v>
      </c>
      <c r="I7271">
        <f>MIN(E7271,F7271)</f>
        <v>0</v>
      </c>
      <c r="J7271">
        <f>MIN(E7271-I7271,G7271)</f>
        <v>0</v>
      </c>
      <c r="K7271">
        <f>MIN(E7271-I7271-J7271,H7271)</f>
        <v>0</v>
      </c>
      <c r="L7271">
        <f>E7271-I7271-J7271-K7271</f>
        <v>0</v>
      </c>
      <c r="M7271">
        <f>IF((I7271+J7271+(1-$W$36)*L7271)/$W$39&gt;=$W$38,1,0)</f>
        <v>0</v>
      </c>
      <c r="N7271">
        <f>IF(M7271=1,$W$37,$W$36)*L7271</f>
        <v>0</v>
      </c>
      <c r="O7271">
        <f>EXP(-$W$26*C7271)*I7271</f>
        <v>0</v>
      </c>
      <c r="P7271">
        <f>EXP(-$W$26*C7271)*J7271</f>
        <v>0</v>
      </c>
      <c r="Q7271">
        <f>EXP(-$W$26*C7271)*K7271</f>
        <v>0</v>
      </c>
      <c r="R7271">
        <f>EXP(-$W$26*C7271)*(L7271-N7271)</f>
        <v>0</v>
      </c>
      <c r="S7271">
        <f>EXP(-$W$26*C7271)*N7271</f>
        <v>0</v>
      </c>
      <c r="T7271">
        <f>EXP(-$W$26*C7271)*E7271</f>
        <v>0</v>
      </c>
    </row>
    <row r="7272" spans="1:20">
      <c r="A7272">
        <v>7263</v>
      </c>
      <c r="B7272">
        <f>RAND()</f>
        <v>0</v>
      </c>
      <c r="C7272">
        <f>IF(B7272&lt;$W$41,3,IF(B7272&lt;$W$41+$W$42,4,5))</f>
        <v>0</v>
      </c>
      <c r="D7272">
        <f>NORMSINV(RAND())</f>
        <v>0</v>
      </c>
      <c r="E7272">
        <f>$W$25*EXP(($W$26-$W$28-0.5*$W$27^2)*C7272+$W$27*SQRT(C7272)*D7272)</f>
        <v>0</v>
      </c>
      <c r="F7272">
        <f>$W$30*(1+$W$31)^C7272</f>
        <v>0</v>
      </c>
      <c r="G7272">
        <f>$W$32*(1+$W$33)^C7272</f>
        <v>0</v>
      </c>
      <c r="H7272">
        <f>$W$34*(1+$W$35)^C7272</f>
        <v>0</v>
      </c>
      <c r="I7272">
        <f>MIN(E7272,F7272)</f>
        <v>0</v>
      </c>
      <c r="J7272">
        <f>MIN(E7272-I7272,G7272)</f>
        <v>0</v>
      </c>
      <c r="K7272">
        <f>MIN(E7272-I7272-J7272,H7272)</f>
        <v>0</v>
      </c>
      <c r="L7272">
        <f>E7272-I7272-J7272-K7272</f>
        <v>0</v>
      </c>
      <c r="M7272">
        <f>IF((I7272+J7272+(1-$W$36)*L7272)/$W$39&gt;=$W$38,1,0)</f>
        <v>0</v>
      </c>
      <c r="N7272">
        <f>IF(M7272=1,$W$37,$W$36)*L7272</f>
        <v>0</v>
      </c>
      <c r="O7272">
        <f>EXP(-$W$26*C7272)*I7272</f>
        <v>0</v>
      </c>
      <c r="P7272">
        <f>EXP(-$W$26*C7272)*J7272</f>
        <v>0</v>
      </c>
      <c r="Q7272">
        <f>EXP(-$W$26*C7272)*K7272</f>
        <v>0</v>
      </c>
      <c r="R7272">
        <f>EXP(-$W$26*C7272)*(L7272-N7272)</f>
        <v>0</v>
      </c>
      <c r="S7272">
        <f>EXP(-$W$26*C7272)*N7272</f>
        <v>0</v>
      </c>
      <c r="T7272">
        <f>EXP(-$W$26*C7272)*E7272</f>
        <v>0</v>
      </c>
    </row>
    <row r="7273" spans="1:20">
      <c r="A7273">
        <v>7264</v>
      </c>
      <c r="B7273">
        <f>RAND()</f>
        <v>0</v>
      </c>
      <c r="C7273">
        <f>IF(B7273&lt;$W$41,3,IF(B7273&lt;$W$41+$W$42,4,5))</f>
        <v>0</v>
      </c>
      <c r="D7273">
        <f>NORMSINV(RAND())</f>
        <v>0</v>
      </c>
      <c r="E7273">
        <f>$W$25*EXP(($W$26-$W$28-0.5*$W$27^2)*C7273+$W$27*SQRT(C7273)*D7273)</f>
        <v>0</v>
      </c>
      <c r="F7273">
        <f>$W$30*(1+$W$31)^C7273</f>
        <v>0</v>
      </c>
      <c r="G7273">
        <f>$W$32*(1+$W$33)^C7273</f>
        <v>0</v>
      </c>
      <c r="H7273">
        <f>$W$34*(1+$W$35)^C7273</f>
        <v>0</v>
      </c>
      <c r="I7273">
        <f>MIN(E7273,F7273)</f>
        <v>0</v>
      </c>
      <c r="J7273">
        <f>MIN(E7273-I7273,G7273)</f>
        <v>0</v>
      </c>
      <c r="K7273">
        <f>MIN(E7273-I7273-J7273,H7273)</f>
        <v>0</v>
      </c>
      <c r="L7273">
        <f>E7273-I7273-J7273-K7273</f>
        <v>0</v>
      </c>
      <c r="M7273">
        <f>IF((I7273+J7273+(1-$W$36)*L7273)/$W$39&gt;=$W$38,1,0)</f>
        <v>0</v>
      </c>
      <c r="N7273">
        <f>IF(M7273=1,$W$37,$W$36)*L7273</f>
        <v>0</v>
      </c>
      <c r="O7273">
        <f>EXP(-$W$26*C7273)*I7273</f>
        <v>0</v>
      </c>
      <c r="P7273">
        <f>EXP(-$W$26*C7273)*J7273</f>
        <v>0</v>
      </c>
      <c r="Q7273">
        <f>EXP(-$W$26*C7273)*K7273</f>
        <v>0</v>
      </c>
      <c r="R7273">
        <f>EXP(-$W$26*C7273)*(L7273-N7273)</f>
        <v>0</v>
      </c>
      <c r="S7273">
        <f>EXP(-$W$26*C7273)*N7273</f>
        <v>0</v>
      </c>
      <c r="T7273">
        <f>EXP(-$W$26*C7273)*E7273</f>
        <v>0</v>
      </c>
    </row>
    <row r="7274" spans="1:20">
      <c r="A7274">
        <v>7265</v>
      </c>
      <c r="B7274">
        <f>RAND()</f>
        <v>0</v>
      </c>
      <c r="C7274">
        <f>IF(B7274&lt;$W$41,3,IF(B7274&lt;$W$41+$W$42,4,5))</f>
        <v>0</v>
      </c>
      <c r="D7274">
        <f>NORMSINV(RAND())</f>
        <v>0</v>
      </c>
      <c r="E7274">
        <f>$W$25*EXP(($W$26-$W$28-0.5*$W$27^2)*C7274+$W$27*SQRT(C7274)*D7274)</f>
        <v>0</v>
      </c>
      <c r="F7274">
        <f>$W$30*(1+$W$31)^C7274</f>
        <v>0</v>
      </c>
      <c r="G7274">
        <f>$W$32*(1+$W$33)^C7274</f>
        <v>0</v>
      </c>
      <c r="H7274">
        <f>$W$34*(1+$W$35)^C7274</f>
        <v>0</v>
      </c>
      <c r="I7274">
        <f>MIN(E7274,F7274)</f>
        <v>0</v>
      </c>
      <c r="J7274">
        <f>MIN(E7274-I7274,G7274)</f>
        <v>0</v>
      </c>
      <c r="K7274">
        <f>MIN(E7274-I7274-J7274,H7274)</f>
        <v>0</v>
      </c>
      <c r="L7274">
        <f>E7274-I7274-J7274-K7274</f>
        <v>0</v>
      </c>
      <c r="M7274">
        <f>IF((I7274+J7274+(1-$W$36)*L7274)/$W$39&gt;=$W$38,1,0)</f>
        <v>0</v>
      </c>
      <c r="N7274">
        <f>IF(M7274=1,$W$37,$W$36)*L7274</f>
        <v>0</v>
      </c>
      <c r="O7274">
        <f>EXP(-$W$26*C7274)*I7274</f>
        <v>0</v>
      </c>
      <c r="P7274">
        <f>EXP(-$W$26*C7274)*J7274</f>
        <v>0</v>
      </c>
      <c r="Q7274">
        <f>EXP(-$W$26*C7274)*K7274</f>
        <v>0</v>
      </c>
      <c r="R7274">
        <f>EXP(-$W$26*C7274)*(L7274-N7274)</f>
        <v>0</v>
      </c>
      <c r="S7274">
        <f>EXP(-$W$26*C7274)*N7274</f>
        <v>0</v>
      </c>
      <c r="T7274">
        <f>EXP(-$W$26*C7274)*E7274</f>
        <v>0</v>
      </c>
    </row>
    <row r="7275" spans="1:20">
      <c r="A7275">
        <v>7266</v>
      </c>
      <c r="B7275">
        <f>RAND()</f>
        <v>0</v>
      </c>
      <c r="C7275">
        <f>IF(B7275&lt;$W$41,3,IF(B7275&lt;$W$41+$W$42,4,5))</f>
        <v>0</v>
      </c>
      <c r="D7275">
        <f>NORMSINV(RAND())</f>
        <v>0</v>
      </c>
      <c r="E7275">
        <f>$W$25*EXP(($W$26-$W$28-0.5*$W$27^2)*C7275+$W$27*SQRT(C7275)*D7275)</f>
        <v>0</v>
      </c>
      <c r="F7275">
        <f>$W$30*(1+$W$31)^C7275</f>
        <v>0</v>
      </c>
      <c r="G7275">
        <f>$W$32*(1+$W$33)^C7275</f>
        <v>0</v>
      </c>
      <c r="H7275">
        <f>$W$34*(1+$W$35)^C7275</f>
        <v>0</v>
      </c>
      <c r="I7275">
        <f>MIN(E7275,F7275)</f>
        <v>0</v>
      </c>
      <c r="J7275">
        <f>MIN(E7275-I7275,G7275)</f>
        <v>0</v>
      </c>
      <c r="K7275">
        <f>MIN(E7275-I7275-J7275,H7275)</f>
        <v>0</v>
      </c>
      <c r="L7275">
        <f>E7275-I7275-J7275-K7275</f>
        <v>0</v>
      </c>
      <c r="M7275">
        <f>IF((I7275+J7275+(1-$W$36)*L7275)/$W$39&gt;=$W$38,1,0)</f>
        <v>0</v>
      </c>
      <c r="N7275">
        <f>IF(M7275=1,$W$37,$W$36)*L7275</f>
        <v>0</v>
      </c>
      <c r="O7275">
        <f>EXP(-$W$26*C7275)*I7275</f>
        <v>0</v>
      </c>
      <c r="P7275">
        <f>EXP(-$W$26*C7275)*J7275</f>
        <v>0</v>
      </c>
      <c r="Q7275">
        <f>EXP(-$W$26*C7275)*K7275</f>
        <v>0</v>
      </c>
      <c r="R7275">
        <f>EXP(-$W$26*C7275)*(L7275-N7275)</f>
        <v>0</v>
      </c>
      <c r="S7275">
        <f>EXP(-$W$26*C7275)*N7275</f>
        <v>0</v>
      </c>
      <c r="T7275">
        <f>EXP(-$W$26*C7275)*E7275</f>
        <v>0</v>
      </c>
    </row>
    <row r="7276" spans="1:20">
      <c r="A7276">
        <v>7267</v>
      </c>
      <c r="B7276">
        <f>RAND()</f>
        <v>0</v>
      </c>
      <c r="C7276">
        <f>IF(B7276&lt;$W$41,3,IF(B7276&lt;$W$41+$W$42,4,5))</f>
        <v>0</v>
      </c>
      <c r="D7276">
        <f>NORMSINV(RAND())</f>
        <v>0</v>
      </c>
      <c r="E7276">
        <f>$W$25*EXP(($W$26-$W$28-0.5*$W$27^2)*C7276+$W$27*SQRT(C7276)*D7276)</f>
        <v>0</v>
      </c>
      <c r="F7276">
        <f>$W$30*(1+$W$31)^C7276</f>
        <v>0</v>
      </c>
      <c r="G7276">
        <f>$W$32*(1+$W$33)^C7276</f>
        <v>0</v>
      </c>
      <c r="H7276">
        <f>$W$34*(1+$W$35)^C7276</f>
        <v>0</v>
      </c>
      <c r="I7276">
        <f>MIN(E7276,F7276)</f>
        <v>0</v>
      </c>
      <c r="J7276">
        <f>MIN(E7276-I7276,G7276)</f>
        <v>0</v>
      </c>
      <c r="K7276">
        <f>MIN(E7276-I7276-J7276,H7276)</f>
        <v>0</v>
      </c>
      <c r="L7276">
        <f>E7276-I7276-J7276-K7276</f>
        <v>0</v>
      </c>
      <c r="M7276">
        <f>IF((I7276+J7276+(1-$W$36)*L7276)/$W$39&gt;=$W$38,1,0)</f>
        <v>0</v>
      </c>
      <c r="N7276">
        <f>IF(M7276=1,$W$37,$W$36)*L7276</f>
        <v>0</v>
      </c>
      <c r="O7276">
        <f>EXP(-$W$26*C7276)*I7276</f>
        <v>0</v>
      </c>
      <c r="P7276">
        <f>EXP(-$W$26*C7276)*J7276</f>
        <v>0</v>
      </c>
      <c r="Q7276">
        <f>EXP(-$W$26*C7276)*K7276</f>
        <v>0</v>
      </c>
      <c r="R7276">
        <f>EXP(-$W$26*C7276)*(L7276-N7276)</f>
        <v>0</v>
      </c>
      <c r="S7276">
        <f>EXP(-$W$26*C7276)*N7276</f>
        <v>0</v>
      </c>
      <c r="T7276">
        <f>EXP(-$W$26*C7276)*E7276</f>
        <v>0</v>
      </c>
    </row>
    <row r="7277" spans="1:20">
      <c r="A7277">
        <v>7268</v>
      </c>
      <c r="B7277">
        <f>RAND()</f>
        <v>0</v>
      </c>
      <c r="C7277">
        <f>IF(B7277&lt;$W$41,3,IF(B7277&lt;$W$41+$W$42,4,5))</f>
        <v>0</v>
      </c>
      <c r="D7277">
        <f>NORMSINV(RAND())</f>
        <v>0</v>
      </c>
      <c r="E7277">
        <f>$W$25*EXP(($W$26-$W$28-0.5*$W$27^2)*C7277+$W$27*SQRT(C7277)*D7277)</f>
        <v>0</v>
      </c>
      <c r="F7277">
        <f>$W$30*(1+$W$31)^C7277</f>
        <v>0</v>
      </c>
      <c r="G7277">
        <f>$W$32*(1+$W$33)^C7277</f>
        <v>0</v>
      </c>
      <c r="H7277">
        <f>$W$34*(1+$W$35)^C7277</f>
        <v>0</v>
      </c>
      <c r="I7277">
        <f>MIN(E7277,F7277)</f>
        <v>0</v>
      </c>
      <c r="J7277">
        <f>MIN(E7277-I7277,G7277)</f>
        <v>0</v>
      </c>
      <c r="K7277">
        <f>MIN(E7277-I7277-J7277,H7277)</f>
        <v>0</v>
      </c>
      <c r="L7277">
        <f>E7277-I7277-J7277-K7277</f>
        <v>0</v>
      </c>
      <c r="M7277">
        <f>IF((I7277+J7277+(1-$W$36)*L7277)/$W$39&gt;=$W$38,1,0)</f>
        <v>0</v>
      </c>
      <c r="N7277">
        <f>IF(M7277=1,$W$37,$W$36)*L7277</f>
        <v>0</v>
      </c>
      <c r="O7277">
        <f>EXP(-$W$26*C7277)*I7277</f>
        <v>0</v>
      </c>
      <c r="P7277">
        <f>EXP(-$W$26*C7277)*J7277</f>
        <v>0</v>
      </c>
      <c r="Q7277">
        <f>EXP(-$W$26*C7277)*K7277</f>
        <v>0</v>
      </c>
      <c r="R7277">
        <f>EXP(-$W$26*C7277)*(L7277-N7277)</f>
        <v>0</v>
      </c>
      <c r="S7277">
        <f>EXP(-$W$26*C7277)*N7277</f>
        <v>0</v>
      </c>
      <c r="T7277">
        <f>EXP(-$W$26*C7277)*E7277</f>
        <v>0</v>
      </c>
    </row>
    <row r="7278" spans="1:20">
      <c r="A7278">
        <v>7269</v>
      </c>
      <c r="B7278">
        <f>RAND()</f>
        <v>0</v>
      </c>
      <c r="C7278">
        <f>IF(B7278&lt;$W$41,3,IF(B7278&lt;$W$41+$W$42,4,5))</f>
        <v>0</v>
      </c>
      <c r="D7278">
        <f>NORMSINV(RAND())</f>
        <v>0</v>
      </c>
      <c r="E7278">
        <f>$W$25*EXP(($W$26-$W$28-0.5*$W$27^2)*C7278+$W$27*SQRT(C7278)*D7278)</f>
        <v>0</v>
      </c>
      <c r="F7278">
        <f>$W$30*(1+$W$31)^C7278</f>
        <v>0</v>
      </c>
      <c r="G7278">
        <f>$W$32*(1+$W$33)^C7278</f>
        <v>0</v>
      </c>
      <c r="H7278">
        <f>$W$34*(1+$W$35)^C7278</f>
        <v>0</v>
      </c>
      <c r="I7278">
        <f>MIN(E7278,F7278)</f>
        <v>0</v>
      </c>
      <c r="J7278">
        <f>MIN(E7278-I7278,G7278)</f>
        <v>0</v>
      </c>
      <c r="K7278">
        <f>MIN(E7278-I7278-J7278,H7278)</f>
        <v>0</v>
      </c>
      <c r="L7278">
        <f>E7278-I7278-J7278-K7278</f>
        <v>0</v>
      </c>
      <c r="M7278">
        <f>IF((I7278+J7278+(1-$W$36)*L7278)/$W$39&gt;=$W$38,1,0)</f>
        <v>0</v>
      </c>
      <c r="N7278">
        <f>IF(M7278=1,$W$37,$W$36)*L7278</f>
        <v>0</v>
      </c>
      <c r="O7278">
        <f>EXP(-$W$26*C7278)*I7278</f>
        <v>0</v>
      </c>
      <c r="P7278">
        <f>EXP(-$W$26*C7278)*J7278</f>
        <v>0</v>
      </c>
      <c r="Q7278">
        <f>EXP(-$W$26*C7278)*K7278</f>
        <v>0</v>
      </c>
      <c r="R7278">
        <f>EXP(-$W$26*C7278)*(L7278-N7278)</f>
        <v>0</v>
      </c>
      <c r="S7278">
        <f>EXP(-$W$26*C7278)*N7278</f>
        <v>0</v>
      </c>
      <c r="T7278">
        <f>EXP(-$W$26*C7278)*E7278</f>
        <v>0</v>
      </c>
    </row>
    <row r="7279" spans="1:20">
      <c r="A7279">
        <v>7270</v>
      </c>
      <c r="B7279">
        <f>RAND()</f>
        <v>0</v>
      </c>
      <c r="C7279">
        <f>IF(B7279&lt;$W$41,3,IF(B7279&lt;$W$41+$W$42,4,5))</f>
        <v>0</v>
      </c>
      <c r="D7279">
        <f>NORMSINV(RAND())</f>
        <v>0</v>
      </c>
      <c r="E7279">
        <f>$W$25*EXP(($W$26-$W$28-0.5*$W$27^2)*C7279+$W$27*SQRT(C7279)*D7279)</f>
        <v>0</v>
      </c>
      <c r="F7279">
        <f>$W$30*(1+$W$31)^C7279</f>
        <v>0</v>
      </c>
      <c r="G7279">
        <f>$W$32*(1+$W$33)^C7279</f>
        <v>0</v>
      </c>
      <c r="H7279">
        <f>$W$34*(1+$W$35)^C7279</f>
        <v>0</v>
      </c>
      <c r="I7279">
        <f>MIN(E7279,F7279)</f>
        <v>0</v>
      </c>
      <c r="J7279">
        <f>MIN(E7279-I7279,G7279)</f>
        <v>0</v>
      </c>
      <c r="K7279">
        <f>MIN(E7279-I7279-J7279,H7279)</f>
        <v>0</v>
      </c>
      <c r="L7279">
        <f>E7279-I7279-J7279-K7279</f>
        <v>0</v>
      </c>
      <c r="M7279">
        <f>IF((I7279+J7279+(1-$W$36)*L7279)/$W$39&gt;=$W$38,1,0)</f>
        <v>0</v>
      </c>
      <c r="N7279">
        <f>IF(M7279=1,$W$37,$W$36)*L7279</f>
        <v>0</v>
      </c>
      <c r="O7279">
        <f>EXP(-$W$26*C7279)*I7279</f>
        <v>0</v>
      </c>
      <c r="P7279">
        <f>EXP(-$W$26*C7279)*J7279</f>
        <v>0</v>
      </c>
      <c r="Q7279">
        <f>EXP(-$W$26*C7279)*K7279</f>
        <v>0</v>
      </c>
      <c r="R7279">
        <f>EXP(-$W$26*C7279)*(L7279-N7279)</f>
        <v>0</v>
      </c>
      <c r="S7279">
        <f>EXP(-$W$26*C7279)*N7279</f>
        <v>0</v>
      </c>
      <c r="T7279">
        <f>EXP(-$W$26*C7279)*E7279</f>
        <v>0</v>
      </c>
    </row>
    <row r="7280" spans="1:20">
      <c r="A7280">
        <v>7271</v>
      </c>
      <c r="B7280">
        <f>RAND()</f>
        <v>0</v>
      </c>
      <c r="C7280">
        <f>IF(B7280&lt;$W$41,3,IF(B7280&lt;$W$41+$W$42,4,5))</f>
        <v>0</v>
      </c>
      <c r="D7280">
        <f>NORMSINV(RAND())</f>
        <v>0</v>
      </c>
      <c r="E7280">
        <f>$W$25*EXP(($W$26-$W$28-0.5*$W$27^2)*C7280+$W$27*SQRT(C7280)*D7280)</f>
        <v>0</v>
      </c>
      <c r="F7280">
        <f>$W$30*(1+$W$31)^C7280</f>
        <v>0</v>
      </c>
      <c r="G7280">
        <f>$W$32*(1+$W$33)^C7280</f>
        <v>0</v>
      </c>
      <c r="H7280">
        <f>$W$34*(1+$W$35)^C7280</f>
        <v>0</v>
      </c>
      <c r="I7280">
        <f>MIN(E7280,F7280)</f>
        <v>0</v>
      </c>
      <c r="J7280">
        <f>MIN(E7280-I7280,G7280)</f>
        <v>0</v>
      </c>
      <c r="K7280">
        <f>MIN(E7280-I7280-J7280,H7280)</f>
        <v>0</v>
      </c>
      <c r="L7280">
        <f>E7280-I7280-J7280-K7280</f>
        <v>0</v>
      </c>
      <c r="M7280">
        <f>IF((I7280+J7280+(1-$W$36)*L7280)/$W$39&gt;=$W$38,1,0)</f>
        <v>0</v>
      </c>
      <c r="N7280">
        <f>IF(M7280=1,$W$37,$W$36)*L7280</f>
        <v>0</v>
      </c>
      <c r="O7280">
        <f>EXP(-$W$26*C7280)*I7280</f>
        <v>0</v>
      </c>
      <c r="P7280">
        <f>EXP(-$W$26*C7280)*J7280</f>
        <v>0</v>
      </c>
      <c r="Q7280">
        <f>EXP(-$W$26*C7280)*K7280</f>
        <v>0</v>
      </c>
      <c r="R7280">
        <f>EXP(-$W$26*C7280)*(L7280-N7280)</f>
        <v>0</v>
      </c>
      <c r="S7280">
        <f>EXP(-$W$26*C7280)*N7280</f>
        <v>0</v>
      </c>
      <c r="T7280">
        <f>EXP(-$W$26*C7280)*E7280</f>
        <v>0</v>
      </c>
    </row>
    <row r="7281" spans="1:20">
      <c r="A7281">
        <v>7272</v>
      </c>
      <c r="B7281">
        <f>RAND()</f>
        <v>0</v>
      </c>
      <c r="C7281">
        <f>IF(B7281&lt;$W$41,3,IF(B7281&lt;$W$41+$W$42,4,5))</f>
        <v>0</v>
      </c>
      <c r="D7281">
        <f>NORMSINV(RAND())</f>
        <v>0</v>
      </c>
      <c r="E7281">
        <f>$W$25*EXP(($W$26-$W$28-0.5*$W$27^2)*C7281+$W$27*SQRT(C7281)*D7281)</f>
        <v>0</v>
      </c>
      <c r="F7281">
        <f>$W$30*(1+$W$31)^C7281</f>
        <v>0</v>
      </c>
      <c r="G7281">
        <f>$W$32*(1+$W$33)^C7281</f>
        <v>0</v>
      </c>
      <c r="H7281">
        <f>$W$34*(1+$W$35)^C7281</f>
        <v>0</v>
      </c>
      <c r="I7281">
        <f>MIN(E7281,F7281)</f>
        <v>0</v>
      </c>
      <c r="J7281">
        <f>MIN(E7281-I7281,G7281)</f>
        <v>0</v>
      </c>
      <c r="K7281">
        <f>MIN(E7281-I7281-J7281,H7281)</f>
        <v>0</v>
      </c>
      <c r="L7281">
        <f>E7281-I7281-J7281-K7281</f>
        <v>0</v>
      </c>
      <c r="M7281">
        <f>IF((I7281+J7281+(1-$W$36)*L7281)/$W$39&gt;=$W$38,1,0)</f>
        <v>0</v>
      </c>
      <c r="N7281">
        <f>IF(M7281=1,$W$37,$W$36)*L7281</f>
        <v>0</v>
      </c>
      <c r="O7281">
        <f>EXP(-$W$26*C7281)*I7281</f>
        <v>0</v>
      </c>
      <c r="P7281">
        <f>EXP(-$W$26*C7281)*J7281</f>
        <v>0</v>
      </c>
      <c r="Q7281">
        <f>EXP(-$W$26*C7281)*K7281</f>
        <v>0</v>
      </c>
      <c r="R7281">
        <f>EXP(-$W$26*C7281)*(L7281-N7281)</f>
        <v>0</v>
      </c>
      <c r="S7281">
        <f>EXP(-$W$26*C7281)*N7281</f>
        <v>0</v>
      </c>
      <c r="T7281">
        <f>EXP(-$W$26*C7281)*E7281</f>
        <v>0</v>
      </c>
    </row>
    <row r="7282" spans="1:20">
      <c r="A7282">
        <v>7273</v>
      </c>
      <c r="B7282">
        <f>RAND()</f>
        <v>0</v>
      </c>
      <c r="C7282">
        <f>IF(B7282&lt;$W$41,3,IF(B7282&lt;$W$41+$W$42,4,5))</f>
        <v>0</v>
      </c>
      <c r="D7282">
        <f>NORMSINV(RAND())</f>
        <v>0</v>
      </c>
      <c r="E7282">
        <f>$W$25*EXP(($W$26-$W$28-0.5*$W$27^2)*C7282+$W$27*SQRT(C7282)*D7282)</f>
        <v>0</v>
      </c>
      <c r="F7282">
        <f>$W$30*(1+$W$31)^C7282</f>
        <v>0</v>
      </c>
      <c r="G7282">
        <f>$W$32*(1+$W$33)^C7282</f>
        <v>0</v>
      </c>
      <c r="H7282">
        <f>$W$34*(1+$W$35)^C7282</f>
        <v>0</v>
      </c>
      <c r="I7282">
        <f>MIN(E7282,F7282)</f>
        <v>0</v>
      </c>
      <c r="J7282">
        <f>MIN(E7282-I7282,G7282)</f>
        <v>0</v>
      </c>
      <c r="K7282">
        <f>MIN(E7282-I7282-J7282,H7282)</f>
        <v>0</v>
      </c>
      <c r="L7282">
        <f>E7282-I7282-J7282-K7282</f>
        <v>0</v>
      </c>
      <c r="M7282">
        <f>IF((I7282+J7282+(1-$W$36)*L7282)/$W$39&gt;=$W$38,1,0)</f>
        <v>0</v>
      </c>
      <c r="N7282">
        <f>IF(M7282=1,$W$37,$W$36)*L7282</f>
        <v>0</v>
      </c>
      <c r="O7282">
        <f>EXP(-$W$26*C7282)*I7282</f>
        <v>0</v>
      </c>
      <c r="P7282">
        <f>EXP(-$W$26*C7282)*J7282</f>
        <v>0</v>
      </c>
      <c r="Q7282">
        <f>EXP(-$W$26*C7282)*K7282</f>
        <v>0</v>
      </c>
      <c r="R7282">
        <f>EXP(-$W$26*C7282)*(L7282-N7282)</f>
        <v>0</v>
      </c>
      <c r="S7282">
        <f>EXP(-$W$26*C7282)*N7282</f>
        <v>0</v>
      </c>
      <c r="T7282">
        <f>EXP(-$W$26*C7282)*E7282</f>
        <v>0</v>
      </c>
    </row>
    <row r="7283" spans="1:20">
      <c r="A7283">
        <v>7274</v>
      </c>
      <c r="B7283">
        <f>RAND()</f>
        <v>0</v>
      </c>
      <c r="C7283">
        <f>IF(B7283&lt;$W$41,3,IF(B7283&lt;$W$41+$W$42,4,5))</f>
        <v>0</v>
      </c>
      <c r="D7283">
        <f>NORMSINV(RAND())</f>
        <v>0</v>
      </c>
      <c r="E7283">
        <f>$W$25*EXP(($W$26-$W$28-0.5*$W$27^2)*C7283+$W$27*SQRT(C7283)*D7283)</f>
        <v>0</v>
      </c>
      <c r="F7283">
        <f>$W$30*(1+$W$31)^C7283</f>
        <v>0</v>
      </c>
      <c r="G7283">
        <f>$W$32*(1+$W$33)^C7283</f>
        <v>0</v>
      </c>
      <c r="H7283">
        <f>$W$34*(1+$W$35)^C7283</f>
        <v>0</v>
      </c>
      <c r="I7283">
        <f>MIN(E7283,F7283)</f>
        <v>0</v>
      </c>
      <c r="J7283">
        <f>MIN(E7283-I7283,G7283)</f>
        <v>0</v>
      </c>
      <c r="K7283">
        <f>MIN(E7283-I7283-J7283,H7283)</f>
        <v>0</v>
      </c>
      <c r="L7283">
        <f>E7283-I7283-J7283-K7283</f>
        <v>0</v>
      </c>
      <c r="M7283">
        <f>IF((I7283+J7283+(1-$W$36)*L7283)/$W$39&gt;=$W$38,1,0)</f>
        <v>0</v>
      </c>
      <c r="N7283">
        <f>IF(M7283=1,$W$37,$W$36)*L7283</f>
        <v>0</v>
      </c>
      <c r="O7283">
        <f>EXP(-$W$26*C7283)*I7283</f>
        <v>0</v>
      </c>
      <c r="P7283">
        <f>EXP(-$W$26*C7283)*J7283</f>
        <v>0</v>
      </c>
      <c r="Q7283">
        <f>EXP(-$W$26*C7283)*K7283</f>
        <v>0</v>
      </c>
      <c r="R7283">
        <f>EXP(-$W$26*C7283)*(L7283-N7283)</f>
        <v>0</v>
      </c>
      <c r="S7283">
        <f>EXP(-$W$26*C7283)*N7283</f>
        <v>0</v>
      </c>
      <c r="T7283">
        <f>EXP(-$W$26*C7283)*E7283</f>
        <v>0</v>
      </c>
    </row>
    <row r="7284" spans="1:20">
      <c r="A7284">
        <v>7275</v>
      </c>
      <c r="B7284">
        <f>RAND()</f>
        <v>0</v>
      </c>
      <c r="C7284">
        <f>IF(B7284&lt;$W$41,3,IF(B7284&lt;$W$41+$W$42,4,5))</f>
        <v>0</v>
      </c>
      <c r="D7284">
        <f>NORMSINV(RAND())</f>
        <v>0</v>
      </c>
      <c r="E7284">
        <f>$W$25*EXP(($W$26-$W$28-0.5*$W$27^2)*C7284+$W$27*SQRT(C7284)*D7284)</f>
        <v>0</v>
      </c>
      <c r="F7284">
        <f>$W$30*(1+$W$31)^C7284</f>
        <v>0</v>
      </c>
      <c r="G7284">
        <f>$W$32*(1+$W$33)^C7284</f>
        <v>0</v>
      </c>
      <c r="H7284">
        <f>$W$34*(1+$W$35)^C7284</f>
        <v>0</v>
      </c>
      <c r="I7284">
        <f>MIN(E7284,F7284)</f>
        <v>0</v>
      </c>
      <c r="J7284">
        <f>MIN(E7284-I7284,G7284)</f>
        <v>0</v>
      </c>
      <c r="K7284">
        <f>MIN(E7284-I7284-J7284,H7284)</f>
        <v>0</v>
      </c>
      <c r="L7284">
        <f>E7284-I7284-J7284-K7284</f>
        <v>0</v>
      </c>
      <c r="M7284">
        <f>IF((I7284+J7284+(1-$W$36)*L7284)/$W$39&gt;=$W$38,1,0)</f>
        <v>0</v>
      </c>
      <c r="N7284">
        <f>IF(M7284=1,$W$37,$W$36)*L7284</f>
        <v>0</v>
      </c>
      <c r="O7284">
        <f>EXP(-$W$26*C7284)*I7284</f>
        <v>0</v>
      </c>
      <c r="P7284">
        <f>EXP(-$W$26*C7284)*J7284</f>
        <v>0</v>
      </c>
      <c r="Q7284">
        <f>EXP(-$W$26*C7284)*K7284</f>
        <v>0</v>
      </c>
      <c r="R7284">
        <f>EXP(-$W$26*C7284)*(L7284-N7284)</f>
        <v>0</v>
      </c>
      <c r="S7284">
        <f>EXP(-$W$26*C7284)*N7284</f>
        <v>0</v>
      </c>
      <c r="T7284">
        <f>EXP(-$W$26*C7284)*E7284</f>
        <v>0</v>
      </c>
    </row>
    <row r="7285" spans="1:20">
      <c r="A7285">
        <v>7276</v>
      </c>
      <c r="B7285">
        <f>RAND()</f>
        <v>0</v>
      </c>
      <c r="C7285">
        <f>IF(B7285&lt;$W$41,3,IF(B7285&lt;$W$41+$W$42,4,5))</f>
        <v>0</v>
      </c>
      <c r="D7285">
        <f>NORMSINV(RAND())</f>
        <v>0</v>
      </c>
      <c r="E7285">
        <f>$W$25*EXP(($W$26-$W$28-0.5*$W$27^2)*C7285+$W$27*SQRT(C7285)*D7285)</f>
        <v>0</v>
      </c>
      <c r="F7285">
        <f>$W$30*(1+$W$31)^C7285</f>
        <v>0</v>
      </c>
      <c r="G7285">
        <f>$W$32*(1+$W$33)^C7285</f>
        <v>0</v>
      </c>
      <c r="H7285">
        <f>$W$34*(1+$W$35)^C7285</f>
        <v>0</v>
      </c>
      <c r="I7285">
        <f>MIN(E7285,F7285)</f>
        <v>0</v>
      </c>
      <c r="J7285">
        <f>MIN(E7285-I7285,G7285)</f>
        <v>0</v>
      </c>
      <c r="K7285">
        <f>MIN(E7285-I7285-J7285,H7285)</f>
        <v>0</v>
      </c>
      <c r="L7285">
        <f>E7285-I7285-J7285-K7285</f>
        <v>0</v>
      </c>
      <c r="M7285">
        <f>IF((I7285+J7285+(1-$W$36)*L7285)/$W$39&gt;=$W$38,1,0)</f>
        <v>0</v>
      </c>
      <c r="N7285">
        <f>IF(M7285=1,$W$37,$W$36)*L7285</f>
        <v>0</v>
      </c>
      <c r="O7285">
        <f>EXP(-$W$26*C7285)*I7285</f>
        <v>0</v>
      </c>
      <c r="P7285">
        <f>EXP(-$W$26*C7285)*J7285</f>
        <v>0</v>
      </c>
      <c r="Q7285">
        <f>EXP(-$W$26*C7285)*K7285</f>
        <v>0</v>
      </c>
      <c r="R7285">
        <f>EXP(-$W$26*C7285)*(L7285-N7285)</f>
        <v>0</v>
      </c>
      <c r="S7285">
        <f>EXP(-$W$26*C7285)*N7285</f>
        <v>0</v>
      </c>
      <c r="T7285">
        <f>EXP(-$W$26*C7285)*E7285</f>
        <v>0</v>
      </c>
    </row>
    <row r="7286" spans="1:20">
      <c r="A7286">
        <v>7277</v>
      </c>
      <c r="B7286">
        <f>RAND()</f>
        <v>0</v>
      </c>
      <c r="C7286">
        <f>IF(B7286&lt;$W$41,3,IF(B7286&lt;$W$41+$W$42,4,5))</f>
        <v>0</v>
      </c>
      <c r="D7286">
        <f>NORMSINV(RAND())</f>
        <v>0</v>
      </c>
      <c r="E7286">
        <f>$W$25*EXP(($W$26-$W$28-0.5*$W$27^2)*C7286+$W$27*SQRT(C7286)*D7286)</f>
        <v>0</v>
      </c>
      <c r="F7286">
        <f>$W$30*(1+$W$31)^C7286</f>
        <v>0</v>
      </c>
      <c r="G7286">
        <f>$W$32*(1+$W$33)^C7286</f>
        <v>0</v>
      </c>
      <c r="H7286">
        <f>$W$34*(1+$W$35)^C7286</f>
        <v>0</v>
      </c>
      <c r="I7286">
        <f>MIN(E7286,F7286)</f>
        <v>0</v>
      </c>
      <c r="J7286">
        <f>MIN(E7286-I7286,G7286)</f>
        <v>0</v>
      </c>
      <c r="K7286">
        <f>MIN(E7286-I7286-J7286,H7286)</f>
        <v>0</v>
      </c>
      <c r="L7286">
        <f>E7286-I7286-J7286-K7286</f>
        <v>0</v>
      </c>
      <c r="M7286">
        <f>IF((I7286+J7286+(1-$W$36)*L7286)/$W$39&gt;=$W$38,1,0)</f>
        <v>0</v>
      </c>
      <c r="N7286">
        <f>IF(M7286=1,$W$37,$W$36)*L7286</f>
        <v>0</v>
      </c>
      <c r="O7286">
        <f>EXP(-$W$26*C7286)*I7286</f>
        <v>0</v>
      </c>
      <c r="P7286">
        <f>EXP(-$W$26*C7286)*J7286</f>
        <v>0</v>
      </c>
      <c r="Q7286">
        <f>EXP(-$W$26*C7286)*K7286</f>
        <v>0</v>
      </c>
      <c r="R7286">
        <f>EXP(-$W$26*C7286)*(L7286-N7286)</f>
        <v>0</v>
      </c>
      <c r="S7286">
        <f>EXP(-$W$26*C7286)*N7286</f>
        <v>0</v>
      </c>
      <c r="T7286">
        <f>EXP(-$W$26*C7286)*E7286</f>
        <v>0</v>
      </c>
    </row>
    <row r="7287" spans="1:20">
      <c r="A7287">
        <v>7278</v>
      </c>
      <c r="B7287">
        <f>RAND()</f>
        <v>0</v>
      </c>
      <c r="C7287">
        <f>IF(B7287&lt;$W$41,3,IF(B7287&lt;$W$41+$W$42,4,5))</f>
        <v>0</v>
      </c>
      <c r="D7287">
        <f>NORMSINV(RAND())</f>
        <v>0</v>
      </c>
      <c r="E7287">
        <f>$W$25*EXP(($W$26-$W$28-0.5*$W$27^2)*C7287+$W$27*SQRT(C7287)*D7287)</f>
        <v>0</v>
      </c>
      <c r="F7287">
        <f>$W$30*(1+$W$31)^C7287</f>
        <v>0</v>
      </c>
      <c r="G7287">
        <f>$W$32*(1+$W$33)^C7287</f>
        <v>0</v>
      </c>
      <c r="H7287">
        <f>$W$34*(1+$W$35)^C7287</f>
        <v>0</v>
      </c>
      <c r="I7287">
        <f>MIN(E7287,F7287)</f>
        <v>0</v>
      </c>
      <c r="J7287">
        <f>MIN(E7287-I7287,G7287)</f>
        <v>0</v>
      </c>
      <c r="K7287">
        <f>MIN(E7287-I7287-J7287,H7287)</f>
        <v>0</v>
      </c>
      <c r="L7287">
        <f>E7287-I7287-J7287-K7287</f>
        <v>0</v>
      </c>
      <c r="M7287">
        <f>IF((I7287+J7287+(1-$W$36)*L7287)/$W$39&gt;=$W$38,1,0)</f>
        <v>0</v>
      </c>
      <c r="N7287">
        <f>IF(M7287=1,$W$37,$W$36)*L7287</f>
        <v>0</v>
      </c>
      <c r="O7287">
        <f>EXP(-$W$26*C7287)*I7287</f>
        <v>0</v>
      </c>
      <c r="P7287">
        <f>EXP(-$W$26*C7287)*J7287</f>
        <v>0</v>
      </c>
      <c r="Q7287">
        <f>EXP(-$W$26*C7287)*K7287</f>
        <v>0</v>
      </c>
      <c r="R7287">
        <f>EXP(-$W$26*C7287)*(L7287-N7287)</f>
        <v>0</v>
      </c>
      <c r="S7287">
        <f>EXP(-$W$26*C7287)*N7287</f>
        <v>0</v>
      </c>
      <c r="T7287">
        <f>EXP(-$W$26*C7287)*E7287</f>
        <v>0</v>
      </c>
    </row>
    <row r="7288" spans="1:20">
      <c r="A7288">
        <v>7279</v>
      </c>
      <c r="B7288">
        <f>RAND()</f>
        <v>0</v>
      </c>
      <c r="C7288">
        <f>IF(B7288&lt;$W$41,3,IF(B7288&lt;$W$41+$W$42,4,5))</f>
        <v>0</v>
      </c>
      <c r="D7288">
        <f>NORMSINV(RAND())</f>
        <v>0</v>
      </c>
      <c r="E7288">
        <f>$W$25*EXP(($W$26-$W$28-0.5*$W$27^2)*C7288+$W$27*SQRT(C7288)*D7288)</f>
        <v>0</v>
      </c>
      <c r="F7288">
        <f>$W$30*(1+$W$31)^C7288</f>
        <v>0</v>
      </c>
      <c r="G7288">
        <f>$W$32*(1+$W$33)^C7288</f>
        <v>0</v>
      </c>
      <c r="H7288">
        <f>$W$34*(1+$W$35)^C7288</f>
        <v>0</v>
      </c>
      <c r="I7288">
        <f>MIN(E7288,F7288)</f>
        <v>0</v>
      </c>
      <c r="J7288">
        <f>MIN(E7288-I7288,G7288)</f>
        <v>0</v>
      </c>
      <c r="K7288">
        <f>MIN(E7288-I7288-J7288,H7288)</f>
        <v>0</v>
      </c>
      <c r="L7288">
        <f>E7288-I7288-J7288-K7288</f>
        <v>0</v>
      </c>
      <c r="M7288">
        <f>IF((I7288+J7288+(1-$W$36)*L7288)/$W$39&gt;=$W$38,1,0)</f>
        <v>0</v>
      </c>
      <c r="N7288">
        <f>IF(M7288=1,$W$37,$W$36)*L7288</f>
        <v>0</v>
      </c>
      <c r="O7288">
        <f>EXP(-$W$26*C7288)*I7288</f>
        <v>0</v>
      </c>
      <c r="P7288">
        <f>EXP(-$W$26*C7288)*J7288</f>
        <v>0</v>
      </c>
      <c r="Q7288">
        <f>EXP(-$W$26*C7288)*K7288</f>
        <v>0</v>
      </c>
      <c r="R7288">
        <f>EXP(-$W$26*C7288)*(L7288-N7288)</f>
        <v>0</v>
      </c>
      <c r="S7288">
        <f>EXP(-$W$26*C7288)*N7288</f>
        <v>0</v>
      </c>
      <c r="T7288">
        <f>EXP(-$W$26*C7288)*E7288</f>
        <v>0</v>
      </c>
    </row>
    <row r="7289" spans="1:20">
      <c r="A7289">
        <v>7280</v>
      </c>
      <c r="B7289">
        <f>RAND()</f>
        <v>0</v>
      </c>
      <c r="C7289">
        <f>IF(B7289&lt;$W$41,3,IF(B7289&lt;$W$41+$W$42,4,5))</f>
        <v>0</v>
      </c>
      <c r="D7289">
        <f>NORMSINV(RAND())</f>
        <v>0</v>
      </c>
      <c r="E7289">
        <f>$W$25*EXP(($W$26-$W$28-0.5*$W$27^2)*C7289+$W$27*SQRT(C7289)*D7289)</f>
        <v>0</v>
      </c>
      <c r="F7289">
        <f>$W$30*(1+$W$31)^C7289</f>
        <v>0</v>
      </c>
      <c r="G7289">
        <f>$W$32*(1+$W$33)^C7289</f>
        <v>0</v>
      </c>
      <c r="H7289">
        <f>$W$34*(1+$W$35)^C7289</f>
        <v>0</v>
      </c>
      <c r="I7289">
        <f>MIN(E7289,F7289)</f>
        <v>0</v>
      </c>
      <c r="J7289">
        <f>MIN(E7289-I7289,G7289)</f>
        <v>0</v>
      </c>
      <c r="K7289">
        <f>MIN(E7289-I7289-J7289,H7289)</f>
        <v>0</v>
      </c>
      <c r="L7289">
        <f>E7289-I7289-J7289-K7289</f>
        <v>0</v>
      </c>
      <c r="M7289">
        <f>IF((I7289+J7289+(1-$W$36)*L7289)/$W$39&gt;=$W$38,1,0)</f>
        <v>0</v>
      </c>
      <c r="N7289">
        <f>IF(M7289=1,$W$37,$W$36)*L7289</f>
        <v>0</v>
      </c>
      <c r="O7289">
        <f>EXP(-$W$26*C7289)*I7289</f>
        <v>0</v>
      </c>
      <c r="P7289">
        <f>EXP(-$W$26*C7289)*J7289</f>
        <v>0</v>
      </c>
      <c r="Q7289">
        <f>EXP(-$W$26*C7289)*K7289</f>
        <v>0</v>
      </c>
      <c r="R7289">
        <f>EXP(-$W$26*C7289)*(L7289-N7289)</f>
        <v>0</v>
      </c>
      <c r="S7289">
        <f>EXP(-$W$26*C7289)*N7289</f>
        <v>0</v>
      </c>
      <c r="T7289">
        <f>EXP(-$W$26*C7289)*E7289</f>
        <v>0</v>
      </c>
    </row>
    <row r="7290" spans="1:20">
      <c r="A7290">
        <v>7281</v>
      </c>
      <c r="B7290">
        <f>RAND()</f>
        <v>0</v>
      </c>
      <c r="C7290">
        <f>IF(B7290&lt;$W$41,3,IF(B7290&lt;$W$41+$W$42,4,5))</f>
        <v>0</v>
      </c>
      <c r="D7290">
        <f>NORMSINV(RAND())</f>
        <v>0</v>
      </c>
      <c r="E7290">
        <f>$W$25*EXP(($W$26-$W$28-0.5*$W$27^2)*C7290+$W$27*SQRT(C7290)*D7290)</f>
        <v>0</v>
      </c>
      <c r="F7290">
        <f>$W$30*(1+$W$31)^C7290</f>
        <v>0</v>
      </c>
      <c r="G7290">
        <f>$W$32*(1+$W$33)^C7290</f>
        <v>0</v>
      </c>
      <c r="H7290">
        <f>$W$34*(1+$W$35)^C7290</f>
        <v>0</v>
      </c>
      <c r="I7290">
        <f>MIN(E7290,F7290)</f>
        <v>0</v>
      </c>
      <c r="J7290">
        <f>MIN(E7290-I7290,G7290)</f>
        <v>0</v>
      </c>
      <c r="K7290">
        <f>MIN(E7290-I7290-J7290,H7290)</f>
        <v>0</v>
      </c>
      <c r="L7290">
        <f>E7290-I7290-J7290-K7290</f>
        <v>0</v>
      </c>
      <c r="M7290">
        <f>IF((I7290+J7290+(1-$W$36)*L7290)/$W$39&gt;=$W$38,1,0)</f>
        <v>0</v>
      </c>
      <c r="N7290">
        <f>IF(M7290=1,$W$37,$W$36)*L7290</f>
        <v>0</v>
      </c>
      <c r="O7290">
        <f>EXP(-$W$26*C7290)*I7290</f>
        <v>0</v>
      </c>
      <c r="P7290">
        <f>EXP(-$W$26*C7290)*J7290</f>
        <v>0</v>
      </c>
      <c r="Q7290">
        <f>EXP(-$W$26*C7290)*K7290</f>
        <v>0</v>
      </c>
      <c r="R7290">
        <f>EXP(-$W$26*C7290)*(L7290-N7290)</f>
        <v>0</v>
      </c>
      <c r="S7290">
        <f>EXP(-$W$26*C7290)*N7290</f>
        <v>0</v>
      </c>
      <c r="T7290">
        <f>EXP(-$W$26*C7290)*E7290</f>
        <v>0</v>
      </c>
    </row>
    <row r="7291" spans="1:20">
      <c r="A7291">
        <v>7282</v>
      </c>
      <c r="B7291">
        <f>RAND()</f>
        <v>0</v>
      </c>
      <c r="C7291">
        <f>IF(B7291&lt;$W$41,3,IF(B7291&lt;$W$41+$W$42,4,5))</f>
        <v>0</v>
      </c>
      <c r="D7291">
        <f>NORMSINV(RAND())</f>
        <v>0</v>
      </c>
      <c r="E7291">
        <f>$W$25*EXP(($W$26-$W$28-0.5*$W$27^2)*C7291+$W$27*SQRT(C7291)*D7291)</f>
        <v>0</v>
      </c>
      <c r="F7291">
        <f>$W$30*(1+$W$31)^C7291</f>
        <v>0</v>
      </c>
      <c r="G7291">
        <f>$W$32*(1+$W$33)^C7291</f>
        <v>0</v>
      </c>
      <c r="H7291">
        <f>$W$34*(1+$W$35)^C7291</f>
        <v>0</v>
      </c>
      <c r="I7291">
        <f>MIN(E7291,F7291)</f>
        <v>0</v>
      </c>
      <c r="J7291">
        <f>MIN(E7291-I7291,G7291)</f>
        <v>0</v>
      </c>
      <c r="K7291">
        <f>MIN(E7291-I7291-J7291,H7291)</f>
        <v>0</v>
      </c>
      <c r="L7291">
        <f>E7291-I7291-J7291-K7291</f>
        <v>0</v>
      </c>
      <c r="M7291">
        <f>IF((I7291+J7291+(1-$W$36)*L7291)/$W$39&gt;=$W$38,1,0)</f>
        <v>0</v>
      </c>
      <c r="N7291">
        <f>IF(M7291=1,$W$37,$W$36)*L7291</f>
        <v>0</v>
      </c>
      <c r="O7291">
        <f>EXP(-$W$26*C7291)*I7291</f>
        <v>0</v>
      </c>
      <c r="P7291">
        <f>EXP(-$W$26*C7291)*J7291</f>
        <v>0</v>
      </c>
      <c r="Q7291">
        <f>EXP(-$W$26*C7291)*K7291</f>
        <v>0</v>
      </c>
      <c r="R7291">
        <f>EXP(-$W$26*C7291)*(L7291-N7291)</f>
        <v>0</v>
      </c>
      <c r="S7291">
        <f>EXP(-$W$26*C7291)*N7291</f>
        <v>0</v>
      </c>
      <c r="T7291">
        <f>EXP(-$W$26*C7291)*E7291</f>
        <v>0</v>
      </c>
    </row>
    <row r="7292" spans="1:20">
      <c r="A7292">
        <v>7283</v>
      </c>
      <c r="B7292">
        <f>RAND()</f>
        <v>0</v>
      </c>
      <c r="C7292">
        <f>IF(B7292&lt;$W$41,3,IF(B7292&lt;$W$41+$W$42,4,5))</f>
        <v>0</v>
      </c>
      <c r="D7292">
        <f>NORMSINV(RAND())</f>
        <v>0</v>
      </c>
      <c r="E7292">
        <f>$W$25*EXP(($W$26-$W$28-0.5*$W$27^2)*C7292+$W$27*SQRT(C7292)*D7292)</f>
        <v>0</v>
      </c>
      <c r="F7292">
        <f>$W$30*(1+$W$31)^C7292</f>
        <v>0</v>
      </c>
      <c r="G7292">
        <f>$W$32*(1+$W$33)^C7292</f>
        <v>0</v>
      </c>
      <c r="H7292">
        <f>$W$34*(1+$W$35)^C7292</f>
        <v>0</v>
      </c>
      <c r="I7292">
        <f>MIN(E7292,F7292)</f>
        <v>0</v>
      </c>
      <c r="J7292">
        <f>MIN(E7292-I7292,G7292)</f>
        <v>0</v>
      </c>
      <c r="K7292">
        <f>MIN(E7292-I7292-J7292,H7292)</f>
        <v>0</v>
      </c>
      <c r="L7292">
        <f>E7292-I7292-J7292-K7292</f>
        <v>0</v>
      </c>
      <c r="M7292">
        <f>IF((I7292+J7292+(1-$W$36)*L7292)/$W$39&gt;=$W$38,1,0)</f>
        <v>0</v>
      </c>
      <c r="N7292">
        <f>IF(M7292=1,$W$37,$W$36)*L7292</f>
        <v>0</v>
      </c>
      <c r="O7292">
        <f>EXP(-$W$26*C7292)*I7292</f>
        <v>0</v>
      </c>
      <c r="P7292">
        <f>EXP(-$W$26*C7292)*J7292</f>
        <v>0</v>
      </c>
      <c r="Q7292">
        <f>EXP(-$W$26*C7292)*K7292</f>
        <v>0</v>
      </c>
      <c r="R7292">
        <f>EXP(-$W$26*C7292)*(L7292-N7292)</f>
        <v>0</v>
      </c>
      <c r="S7292">
        <f>EXP(-$W$26*C7292)*N7292</f>
        <v>0</v>
      </c>
      <c r="T7292">
        <f>EXP(-$W$26*C7292)*E7292</f>
        <v>0</v>
      </c>
    </row>
    <row r="7293" spans="1:20">
      <c r="A7293">
        <v>7284</v>
      </c>
      <c r="B7293">
        <f>RAND()</f>
        <v>0</v>
      </c>
      <c r="C7293">
        <f>IF(B7293&lt;$W$41,3,IF(B7293&lt;$W$41+$W$42,4,5))</f>
        <v>0</v>
      </c>
      <c r="D7293">
        <f>NORMSINV(RAND())</f>
        <v>0</v>
      </c>
      <c r="E7293">
        <f>$W$25*EXP(($W$26-$W$28-0.5*$W$27^2)*C7293+$W$27*SQRT(C7293)*D7293)</f>
        <v>0</v>
      </c>
      <c r="F7293">
        <f>$W$30*(1+$W$31)^C7293</f>
        <v>0</v>
      </c>
      <c r="G7293">
        <f>$W$32*(1+$W$33)^C7293</f>
        <v>0</v>
      </c>
      <c r="H7293">
        <f>$W$34*(1+$W$35)^C7293</f>
        <v>0</v>
      </c>
      <c r="I7293">
        <f>MIN(E7293,F7293)</f>
        <v>0</v>
      </c>
      <c r="J7293">
        <f>MIN(E7293-I7293,G7293)</f>
        <v>0</v>
      </c>
      <c r="K7293">
        <f>MIN(E7293-I7293-J7293,H7293)</f>
        <v>0</v>
      </c>
      <c r="L7293">
        <f>E7293-I7293-J7293-K7293</f>
        <v>0</v>
      </c>
      <c r="M7293">
        <f>IF((I7293+J7293+(1-$W$36)*L7293)/$W$39&gt;=$W$38,1,0)</f>
        <v>0</v>
      </c>
      <c r="N7293">
        <f>IF(M7293=1,$W$37,$W$36)*L7293</f>
        <v>0</v>
      </c>
      <c r="O7293">
        <f>EXP(-$W$26*C7293)*I7293</f>
        <v>0</v>
      </c>
      <c r="P7293">
        <f>EXP(-$W$26*C7293)*J7293</f>
        <v>0</v>
      </c>
      <c r="Q7293">
        <f>EXP(-$W$26*C7293)*K7293</f>
        <v>0</v>
      </c>
      <c r="R7293">
        <f>EXP(-$W$26*C7293)*(L7293-N7293)</f>
        <v>0</v>
      </c>
      <c r="S7293">
        <f>EXP(-$W$26*C7293)*N7293</f>
        <v>0</v>
      </c>
      <c r="T7293">
        <f>EXP(-$W$26*C7293)*E7293</f>
        <v>0</v>
      </c>
    </row>
    <row r="7294" spans="1:20">
      <c r="A7294">
        <v>7285</v>
      </c>
      <c r="B7294">
        <f>RAND()</f>
        <v>0</v>
      </c>
      <c r="C7294">
        <f>IF(B7294&lt;$W$41,3,IF(B7294&lt;$W$41+$W$42,4,5))</f>
        <v>0</v>
      </c>
      <c r="D7294">
        <f>NORMSINV(RAND())</f>
        <v>0</v>
      </c>
      <c r="E7294">
        <f>$W$25*EXP(($W$26-$W$28-0.5*$W$27^2)*C7294+$W$27*SQRT(C7294)*D7294)</f>
        <v>0</v>
      </c>
      <c r="F7294">
        <f>$W$30*(1+$W$31)^C7294</f>
        <v>0</v>
      </c>
      <c r="G7294">
        <f>$W$32*(1+$W$33)^C7294</f>
        <v>0</v>
      </c>
      <c r="H7294">
        <f>$W$34*(1+$W$35)^C7294</f>
        <v>0</v>
      </c>
      <c r="I7294">
        <f>MIN(E7294,F7294)</f>
        <v>0</v>
      </c>
      <c r="J7294">
        <f>MIN(E7294-I7294,G7294)</f>
        <v>0</v>
      </c>
      <c r="K7294">
        <f>MIN(E7294-I7294-J7294,H7294)</f>
        <v>0</v>
      </c>
      <c r="L7294">
        <f>E7294-I7294-J7294-K7294</f>
        <v>0</v>
      </c>
      <c r="M7294">
        <f>IF((I7294+J7294+(1-$W$36)*L7294)/$W$39&gt;=$W$38,1,0)</f>
        <v>0</v>
      </c>
      <c r="N7294">
        <f>IF(M7294=1,$W$37,$W$36)*L7294</f>
        <v>0</v>
      </c>
      <c r="O7294">
        <f>EXP(-$W$26*C7294)*I7294</f>
        <v>0</v>
      </c>
      <c r="P7294">
        <f>EXP(-$W$26*C7294)*J7294</f>
        <v>0</v>
      </c>
      <c r="Q7294">
        <f>EXP(-$W$26*C7294)*K7294</f>
        <v>0</v>
      </c>
      <c r="R7294">
        <f>EXP(-$W$26*C7294)*(L7294-N7294)</f>
        <v>0</v>
      </c>
      <c r="S7294">
        <f>EXP(-$W$26*C7294)*N7294</f>
        <v>0</v>
      </c>
      <c r="T7294">
        <f>EXP(-$W$26*C7294)*E7294</f>
        <v>0</v>
      </c>
    </row>
    <row r="7295" spans="1:20">
      <c r="A7295">
        <v>7286</v>
      </c>
      <c r="B7295">
        <f>RAND()</f>
        <v>0</v>
      </c>
      <c r="C7295">
        <f>IF(B7295&lt;$W$41,3,IF(B7295&lt;$W$41+$W$42,4,5))</f>
        <v>0</v>
      </c>
      <c r="D7295">
        <f>NORMSINV(RAND())</f>
        <v>0</v>
      </c>
      <c r="E7295">
        <f>$W$25*EXP(($W$26-$W$28-0.5*$W$27^2)*C7295+$W$27*SQRT(C7295)*D7295)</f>
        <v>0</v>
      </c>
      <c r="F7295">
        <f>$W$30*(1+$W$31)^C7295</f>
        <v>0</v>
      </c>
      <c r="G7295">
        <f>$W$32*(1+$W$33)^C7295</f>
        <v>0</v>
      </c>
      <c r="H7295">
        <f>$W$34*(1+$W$35)^C7295</f>
        <v>0</v>
      </c>
      <c r="I7295">
        <f>MIN(E7295,F7295)</f>
        <v>0</v>
      </c>
      <c r="J7295">
        <f>MIN(E7295-I7295,G7295)</f>
        <v>0</v>
      </c>
      <c r="K7295">
        <f>MIN(E7295-I7295-J7295,H7295)</f>
        <v>0</v>
      </c>
      <c r="L7295">
        <f>E7295-I7295-J7295-K7295</f>
        <v>0</v>
      </c>
      <c r="M7295">
        <f>IF((I7295+J7295+(1-$W$36)*L7295)/$W$39&gt;=$W$38,1,0)</f>
        <v>0</v>
      </c>
      <c r="N7295">
        <f>IF(M7295=1,$W$37,$W$36)*L7295</f>
        <v>0</v>
      </c>
      <c r="O7295">
        <f>EXP(-$W$26*C7295)*I7295</f>
        <v>0</v>
      </c>
      <c r="P7295">
        <f>EXP(-$W$26*C7295)*J7295</f>
        <v>0</v>
      </c>
      <c r="Q7295">
        <f>EXP(-$W$26*C7295)*K7295</f>
        <v>0</v>
      </c>
      <c r="R7295">
        <f>EXP(-$W$26*C7295)*(L7295-N7295)</f>
        <v>0</v>
      </c>
      <c r="S7295">
        <f>EXP(-$W$26*C7295)*N7295</f>
        <v>0</v>
      </c>
      <c r="T7295">
        <f>EXP(-$W$26*C7295)*E7295</f>
        <v>0</v>
      </c>
    </row>
    <row r="7296" spans="1:20">
      <c r="A7296">
        <v>7287</v>
      </c>
      <c r="B7296">
        <f>RAND()</f>
        <v>0</v>
      </c>
      <c r="C7296">
        <f>IF(B7296&lt;$W$41,3,IF(B7296&lt;$W$41+$W$42,4,5))</f>
        <v>0</v>
      </c>
      <c r="D7296">
        <f>NORMSINV(RAND())</f>
        <v>0</v>
      </c>
      <c r="E7296">
        <f>$W$25*EXP(($W$26-$W$28-0.5*$W$27^2)*C7296+$W$27*SQRT(C7296)*D7296)</f>
        <v>0</v>
      </c>
      <c r="F7296">
        <f>$W$30*(1+$W$31)^C7296</f>
        <v>0</v>
      </c>
      <c r="G7296">
        <f>$W$32*(1+$W$33)^C7296</f>
        <v>0</v>
      </c>
      <c r="H7296">
        <f>$W$34*(1+$W$35)^C7296</f>
        <v>0</v>
      </c>
      <c r="I7296">
        <f>MIN(E7296,F7296)</f>
        <v>0</v>
      </c>
      <c r="J7296">
        <f>MIN(E7296-I7296,G7296)</f>
        <v>0</v>
      </c>
      <c r="K7296">
        <f>MIN(E7296-I7296-J7296,H7296)</f>
        <v>0</v>
      </c>
      <c r="L7296">
        <f>E7296-I7296-J7296-K7296</f>
        <v>0</v>
      </c>
      <c r="M7296">
        <f>IF((I7296+J7296+(1-$W$36)*L7296)/$W$39&gt;=$W$38,1,0)</f>
        <v>0</v>
      </c>
      <c r="N7296">
        <f>IF(M7296=1,$W$37,$W$36)*L7296</f>
        <v>0</v>
      </c>
      <c r="O7296">
        <f>EXP(-$W$26*C7296)*I7296</f>
        <v>0</v>
      </c>
      <c r="P7296">
        <f>EXP(-$W$26*C7296)*J7296</f>
        <v>0</v>
      </c>
      <c r="Q7296">
        <f>EXP(-$W$26*C7296)*K7296</f>
        <v>0</v>
      </c>
      <c r="R7296">
        <f>EXP(-$W$26*C7296)*(L7296-N7296)</f>
        <v>0</v>
      </c>
      <c r="S7296">
        <f>EXP(-$W$26*C7296)*N7296</f>
        <v>0</v>
      </c>
      <c r="T7296">
        <f>EXP(-$W$26*C7296)*E7296</f>
        <v>0</v>
      </c>
    </row>
    <row r="7297" spans="1:20">
      <c r="A7297">
        <v>7288</v>
      </c>
      <c r="B7297">
        <f>RAND()</f>
        <v>0</v>
      </c>
      <c r="C7297">
        <f>IF(B7297&lt;$W$41,3,IF(B7297&lt;$W$41+$W$42,4,5))</f>
        <v>0</v>
      </c>
      <c r="D7297">
        <f>NORMSINV(RAND())</f>
        <v>0</v>
      </c>
      <c r="E7297">
        <f>$W$25*EXP(($W$26-$W$28-0.5*$W$27^2)*C7297+$W$27*SQRT(C7297)*D7297)</f>
        <v>0</v>
      </c>
      <c r="F7297">
        <f>$W$30*(1+$W$31)^C7297</f>
        <v>0</v>
      </c>
      <c r="G7297">
        <f>$W$32*(1+$W$33)^C7297</f>
        <v>0</v>
      </c>
      <c r="H7297">
        <f>$W$34*(1+$W$35)^C7297</f>
        <v>0</v>
      </c>
      <c r="I7297">
        <f>MIN(E7297,F7297)</f>
        <v>0</v>
      </c>
      <c r="J7297">
        <f>MIN(E7297-I7297,G7297)</f>
        <v>0</v>
      </c>
      <c r="K7297">
        <f>MIN(E7297-I7297-J7297,H7297)</f>
        <v>0</v>
      </c>
      <c r="L7297">
        <f>E7297-I7297-J7297-K7297</f>
        <v>0</v>
      </c>
      <c r="M7297">
        <f>IF((I7297+J7297+(1-$W$36)*L7297)/$W$39&gt;=$W$38,1,0)</f>
        <v>0</v>
      </c>
      <c r="N7297">
        <f>IF(M7297=1,$W$37,$W$36)*L7297</f>
        <v>0</v>
      </c>
      <c r="O7297">
        <f>EXP(-$W$26*C7297)*I7297</f>
        <v>0</v>
      </c>
      <c r="P7297">
        <f>EXP(-$W$26*C7297)*J7297</f>
        <v>0</v>
      </c>
      <c r="Q7297">
        <f>EXP(-$W$26*C7297)*K7297</f>
        <v>0</v>
      </c>
      <c r="R7297">
        <f>EXP(-$W$26*C7297)*(L7297-N7297)</f>
        <v>0</v>
      </c>
      <c r="S7297">
        <f>EXP(-$W$26*C7297)*N7297</f>
        <v>0</v>
      </c>
      <c r="T7297">
        <f>EXP(-$W$26*C7297)*E7297</f>
        <v>0</v>
      </c>
    </row>
    <row r="7298" spans="1:20">
      <c r="A7298">
        <v>7289</v>
      </c>
      <c r="B7298">
        <f>RAND()</f>
        <v>0</v>
      </c>
      <c r="C7298">
        <f>IF(B7298&lt;$W$41,3,IF(B7298&lt;$W$41+$W$42,4,5))</f>
        <v>0</v>
      </c>
      <c r="D7298">
        <f>NORMSINV(RAND())</f>
        <v>0</v>
      </c>
      <c r="E7298">
        <f>$W$25*EXP(($W$26-$W$28-0.5*$W$27^2)*C7298+$W$27*SQRT(C7298)*D7298)</f>
        <v>0</v>
      </c>
      <c r="F7298">
        <f>$W$30*(1+$W$31)^C7298</f>
        <v>0</v>
      </c>
      <c r="G7298">
        <f>$W$32*(1+$W$33)^C7298</f>
        <v>0</v>
      </c>
      <c r="H7298">
        <f>$W$34*(1+$W$35)^C7298</f>
        <v>0</v>
      </c>
      <c r="I7298">
        <f>MIN(E7298,F7298)</f>
        <v>0</v>
      </c>
      <c r="J7298">
        <f>MIN(E7298-I7298,G7298)</f>
        <v>0</v>
      </c>
      <c r="K7298">
        <f>MIN(E7298-I7298-J7298,H7298)</f>
        <v>0</v>
      </c>
      <c r="L7298">
        <f>E7298-I7298-J7298-K7298</f>
        <v>0</v>
      </c>
      <c r="M7298">
        <f>IF((I7298+J7298+(1-$W$36)*L7298)/$W$39&gt;=$W$38,1,0)</f>
        <v>0</v>
      </c>
      <c r="N7298">
        <f>IF(M7298=1,$W$37,$W$36)*L7298</f>
        <v>0</v>
      </c>
      <c r="O7298">
        <f>EXP(-$W$26*C7298)*I7298</f>
        <v>0</v>
      </c>
      <c r="P7298">
        <f>EXP(-$W$26*C7298)*J7298</f>
        <v>0</v>
      </c>
      <c r="Q7298">
        <f>EXP(-$W$26*C7298)*K7298</f>
        <v>0</v>
      </c>
      <c r="R7298">
        <f>EXP(-$W$26*C7298)*(L7298-N7298)</f>
        <v>0</v>
      </c>
      <c r="S7298">
        <f>EXP(-$W$26*C7298)*N7298</f>
        <v>0</v>
      </c>
      <c r="T7298">
        <f>EXP(-$W$26*C7298)*E7298</f>
        <v>0</v>
      </c>
    </row>
    <row r="7299" spans="1:20">
      <c r="A7299">
        <v>7290</v>
      </c>
      <c r="B7299">
        <f>RAND()</f>
        <v>0</v>
      </c>
      <c r="C7299">
        <f>IF(B7299&lt;$W$41,3,IF(B7299&lt;$W$41+$W$42,4,5))</f>
        <v>0</v>
      </c>
      <c r="D7299">
        <f>NORMSINV(RAND())</f>
        <v>0</v>
      </c>
      <c r="E7299">
        <f>$W$25*EXP(($W$26-$W$28-0.5*$W$27^2)*C7299+$W$27*SQRT(C7299)*D7299)</f>
        <v>0</v>
      </c>
      <c r="F7299">
        <f>$W$30*(1+$W$31)^C7299</f>
        <v>0</v>
      </c>
      <c r="G7299">
        <f>$W$32*(1+$W$33)^C7299</f>
        <v>0</v>
      </c>
      <c r="H7299">
        <f>$W$34*(1+$W$35)^C7299</f>
        <v>0</v>
      </c>
      <c r="I7299">
        <f>MIN(E7299,F7299)</f>
        <v>0</v>
      </c>
      <c r="J7299">
        <f>MIN(E7299-I7299,G7299)</f>
        <v>0</v>
      </c>
      <c r="K7299">
        <f>MIN(E7299-I7299-J7299,H7299)</f>
        <v>0</v>
      </c>
      <c r="L7299">
        <f>E7299-I7299-J7299-K7299</f>
        <v>0</v>
      </c>
      <c r="M7299">
        <f>IF((I7299+J7299+(1-$W$36)*L7299)/$W$39&gt;=$W$38,1,0)</f>
        <v>0</v>
      </c>
      <c r="N7299">
        <f>IF(M7299=1,$W$37,$W$36)*L7299</f>
        <v>0</v>
      </c>
      <c r="O7299">
        <f>EXP(-$W$26*C7299)*I7299</f>
        <v>0</v>
      </c>
      <c r="P7299">
        <f>EXP(-$W$26*C7299)*J7299</f>
        <v>0</v>
      </c>
      <c r="Q7299">
        <f>EXP(-$W$26*C7299)*K7299</f>
        <v>0</v>
      </c>
      <c r="R7299">
        <f>EXP(-$W$26*C7299)*(L7299-N7299)</f>
        <v>0</v>
      </c>
      <c r="S7299">
        <f>EXP(-$W$26*C7299)*N7299</f>
        <v>0</v>
      </c>
      <c r="T7299">
        <f>EXP(-$W$26*C7299)*E7299</f>
        <v>0</v>
      </c>
    </row>
    <row r="7300" spans="1:20">
      <c r="A7300">
        <v>7291</v>
      </c>
      <c r="B7300">
        <f>RAND()</f>
        <v>0</v>
      </c>
      <c r="C7300">
        <f>IF(B7300&lt;$W$41,3,IF(B7300&lt;$W$41+$W$42,4,5))</f>
        <v>0</v>
      </c>
      <c r="D7300">
        <f>NORMSINV(RAND())</f>
        <v>0</v>
      </c>
      <c r="E7300">
        <f>$W$25*EXP(($W$26-$W$28-0.5*$W$27^2)*C7300+$W$27*SQRT(C7300)*D7300)</f>
        <v>0</v>
      </c>
      <c r="F7300">
        <f>$W$30*(1+$W$31)^C7300</f>
        <v>0</v>
      </c>
      <c r="G7300">
        <f>$W$32*(1+$W$33)^C7300</f>
        <v>0</v>
      </c>
      <c r="H7300">
        <f>$W$34*(1+$W$35)^C7300</f>
        <v>0</v>
      </c>
      <c r="I7300">
        <f>MIN(E7300,F7300)</f>
        <v>0</v>
      </c>
      <c r="J7300">
        <f>MIN(E7300-I7300,G7300)</f>
        <v>0</v>
      </c>
      <c r="K7300">
        <f>MIN(E7300-I7300-J7300,H7300)</f>
        <v>0</v>
      </c>
      <c r="L7300">
        <f>E7300-I7300-J7300-K7300</f>
        <v>0</v>
      </c>
      <c r="M7300">
        <f>IF((I7300+J7300+(1-$W$36)*L7300)/$W$39&gt;=$W$38,1,0)</f>
        <v>0</v>
      </c>
      <c r="N7300">
        <f>IF(M7300=1,$W$37,$W$36)*L7300</f>
        <v>0</v>
      </c>
      <c r="O7300">
        <f>EXP(-$W$26*C7300)*I7300</f>
        <v>0</v>
      </c>
      <c r="P7300">
        <f>EXP(-$W$26*C7300)*J7300</f>
        <v>0</v>
      </c>
      <c r="Q7300">
        <f>EXP(-$W$26*C7300)*K7300</f>
        <v>0</v>
      </c>
      <c r="R7300">
        <f>EXP(-$W$26*C7300)*(L7300-N7300)</f>
        <v>0</v>
      </c>
      <c r="S7300">
        <f>EXP(-$W$26*C7300)*N7300</f>
        <v>0</v>
      </c>
      <c r="T7300">
        <f>EXP(-$W$26*C7300)*E7300</f>
        <v>0</v>
      </c>
    </row>
    <row r="7301" spans="1:20">
      <c r="A7301">
        <v>7292</v>
      </c>
      <c r="B7301">
        <f>RAND()</f>
        <v>0</v>
      </c>
      <c r="C7301">
        <f>IF(B7301&lt;$W$41,3,IF(B7301&lt;$W$41+$W$42,4,5))</f>
        <v>0</v>
      </c>
      <c r="D7301">
        <f>NORMSINV(RAND())</f>
        <v>0</v>
      </c>
      <c r="E7301">
        <f>$W$25*EXP(($W$26-$W$28-0.5*$W$27^2)*C7301+$W$27*SQRT(C7301)*D7301)</f>
        <v>0</v>
      </c>
      <c r="F7301">
        <f>$W$30*(1+$W$31)^C7301</f>
        <v>0</v>
      </c>
      <c r="G7301">
        <f>$W$32*(1+$W$33)^C7301</f>
        <v>0</v>
      </c>
      <c r="H7301">
        <f>$W$34*(1+$W$35)^C7301</f>
        <v>0</v>
      </c>
      <c r="I7301">
        <f>MIN(E7301,F7301)</f>
        <v>0</v>
      </c>
      <c r="J7301">
        <f>MIN(E7301-I7301,G7301)</f>
        <v>0</v>
      </c>
      <c r="K7301">
        <f>MIN(E7301-I7301-J7301,H7301)</f>
        <v>0</v>
      </c>
      <c r="L7301">
        <f>E7301-I7301-J7301-K7301</f>
        <v>0</v>
      </c>
      <c r="M7301">
        <f>IF((I7301+J7301+(1-$W$36)*L7301)/$W$39&gt;=$W$38,1,0)</f>
        <v>0</v>
      </c>
      <c r="N7301">
        <f>IF(M7301=1,$W$37,$W$36)*L7301</f>
        <v>0</v>
      </c>
      <c r="O7301">
        <f>EXP(-$W$26*C7301)*I7301</f>
        <v>0</v>
      </c>
      <c r="P7301">
        <f>EXP(-$W$26*C7301)*J7301</f>
        <v>0</v>
      </c>
      <c r="Q7301">
        <f>EXP(-$W$26*C7301)*K7301</f>
        <v>0</v>
      </c>
      <c r="R7301">
        <f>EXP(-$W$26*C7301)*(L7301-N7301)</f>
        <v>0</v>
      </c>
      <c r="S7301">
        <f>EXP(-$W$26*C7301)*N7301</f>
        <v>0</v>
      </c>
      <c r="T7301">
        <f>EXP(-$W$26*C7301)*E7301</f>
        <v>0</v>
      </c>
    </row>
    <row r="7302" spans="1:20">
      <c r="A7302">
        <v>7293</v>
      </c>
      <c r="B7302">
        <f>RAND()</f>
        <v>0</v>
      </c>
      <c r="C7302">
        <f>IF(B7302&lt;$W$41,3,IF(B7302&lt;$W$41+$W$42,4,5))</f>
        <v>0</v>
      </c>
      <c r="D7302">
        <f>NORMSINV(RAND())</f>
        <v>0</v>
      </c>
      <c r="E7302">
        <f>$W$25*EXP(($W$26-$W$28-0.5*$W$27^2)*C7302+$W$27*SQRT(C7302)*D7302)</f>
        <v>0</v>
      </c>
      <c r="F7302">
        <f>$W$30*(1+$W$31)^C7302</f>
        <v>0</v>
      </c>
      <c r="G7302">
        <f>$W$32*(1+$W$33)^C7302</f>
        <v>0</v>
      </c>
      <c r="H7302">
        <f>$W$34*(1+$W$35)^C7302</f>
        <v>0</v>
      </c>
      <c r="I7302">
        <f>MIN(E7302,F7302)</f>
        <v>0</v>
      </c>
      <c r="J7302">
        <f>MIN(E7302-I7302,G7302)</f>
        <v>0</v>
      </c>
      <c r="K7302">
        <f>MIN(E7302-I7302-J7302,H7302)</f>
        <v>0</v>
      </c>
      <c r="L7302">
        <f>E7302-I7302-J7302-K7302</f>
        <v>0</v>
      </c>
      <c r="M7302">
        <f>IF((I7302+J7302+(1-$W$36)*L7302)/$W$39&gt;=$W$38,1,0)</f>
        <v>0</v>
      </c>
      <c r="N7302">
        <f>IF(M7302=1,$W$37,$W$36)*L7302</f>
        <v>0</v>
      </c>
      <c r="O7302">
        <f>EXP(-$W$26*C7302)*I7302</f>
        <v>0</v>
      </c>
      <c r="P7302">
        <f>EXP(-$W$26*C7302)*J7302</f>
        <v>0</v>
      </c>
      <c r="Q7302">
        <f>EXP(-$W$26*C7302)*K7302</f>
        <v>0</v>
      </c>
      <c r="R7302">
        <f>EXP(-$W$26*C7302)*(L7302-N7302)</f>
        <v>0</v>
      </c>
      <c r="S7302">
        <f>EXP(-$W$26*C7302)*N7302</f>
        <v>0</v>
      </c>
      <c r="T7302">
        <f>EXP(-$W$26*C7302)*E7302</f>
        <v>0</v>
      </c>
    </row>
    <row r="7303" spans="1:20">
      <c r="A7303">
        <v>7294</v>
      </c>
      <c r="B7303">
        <f>RAND()</f>
        <v>0</v>
      </c>
      <c r="C7303">
        <f>IF(B7303&lt;$W$41,3,IF(B7303&lt;$W$41+$W$42,4,5))</f>
        <v>0</v>
      </c>
      <c r="D7303">
        <f>NORMSINV(RAND())</f>
        <v>0</v>
      </c>
      <c r="E7303">
        <f>$W$25*EXP(($W$26-$W$28-0.5*$W$27^2)*C7303+$W$27*SQRT(C7303)*D7303)</f>
        <v>0</v>
      </c>
      <c r="F7303">
        <f>$W$30*(1+$W$31)^C7303</f>
        <v>0</v>
      </c>
      <c r="G7303">
        <f>$W$32*(1+$W$33)^C7303</f>
        <v>0</v>
      </c>
      <c r="H7303">
        <f>$W$34*(1+$W$35)^C7303</f>
        <v>0</v>
      </c>
      <c r="I7303">
        <f>MIN(E7303,F7303)</f>
        <v>0</v>
      </c>
      <c r="J7303">
        <f>MIN(E7303-I7303,G7303)</f>
        <v>0</v>
      </c>
      <c r="K7303">
        <f>MIN(E7303-I7303-J7303,H7303)</f>
        <v>0</v>
      </c>
      <c r="L7303">
        <f>E7303-I7303-J7303-K7303</f>
        <v>0</v>
      </c>
      <c r="M7303">
        <f>IF((I7303+J7303+(1-$W$36)*L7303)/$W$39&gt;=$W$38,1,0)</f>
        <v>0</v>
      </c>
      <c r="N7303">
        <f>IF(M7303=1,$W$37,$W$36)*L7303</f>
        <v>0</v>
      </c>
      <c r="O7303">
        <f>EXP(-$W$26*C7303)*I7303</f>
        <v>0</v>
      </c>
      <c r="P7303">
        <f>EXP(-$W$26*C7303)*J7303</f>
        <v>0</v>
      </c>
      <c r="Q7303">
        <f>EXP(-$W$26*C7303)*K7303</f>
        <v>0</v>
      </c>
      <c r="R7303">
        <f>EXP(-$W$26*C7303)*(L7303-N7303)</f>
        <v>0</v>
      </c>
      <c r="S7303">
        <f>EXP(-$W$26*C7303)*N7303</f>
        <v>0</v>
      </c>
      <c r="T7303">
        <f>EXP(-$W$26*C7303)*E7303</f>
        <v>0</v>
      </c>
    </row>
    <row r="7304" spans="1:20">
      <c r="A7304">
        <v>7295</v>
      </c>
      <c r="B7304">
        <f>RAND()</f>
        <v>0</v>
      </c>
      <c r="C7304">
        <f>IF(B7304&lt;$W$41,3,IF(B7304&lt;$W$41+$W$42,4,5))</f>
        <v>0</v>
      </c>
      <c r="D7304">
        <f>NORMSINV(RAND())</f>
        <v>0</v>
      </c>
      <c r="E7304">
        <f>$W$25*EXP(($W$26-$W$28-0.5*$W$27^2)*C7304+$W$27*SQRT(C7304)*D7304)</f>
        <v>0</v>
      </c>
      <c r="F7304">
        <f>$W$30*(1+$W$31)^C7304</f>
        <v>0</v>
      </c>
      <c r="G7304">
        <f>$W$32*(1+$W$33)^C7304</f>
        <v>0</v>
      </c>
      <c r="H7304">
        <f>$W$34*(1+$W$35)^C7304</f>
        <v>0</v>
      </c>
      <c r="I7304">
        <f>MIN(E7304,F7304)</f>
        <v>0</v>
      </c>
      <c r="J7304">
        <f>MIN(E7304-I7304,G7304)</f>
        <v>0</v>
      </c>
      <c r="K7304">
        <f>MIN(E7304-I7304-J7304,H7304)</f>
        <v>0</v>
      </c>
      <c r="L7304">
        <f>E7304-I7304-J7304-K7304</f>
        <v>0</v>
      </c>
      <c r="M7304">
        <f>IF((I7304+J7304+(1-$W$36)*L7304)/$W$39&gt;=$W$38,1,0)</f>
        <v>0</v>
      </c>
      <c r="N7304">
        <f>IF(M7304=1,$W$37,$W$36)*L7304</f>
        <v>0</v>
      </c>
      <c r="O7304">
        <f>EXP(-$W$26*C7304)*I7304</f>
        <v>0</v>
      </c>
      <c r="P7304">
        <f>EXP(-$W$26*C7304)*J7304</f>
        <v>0</v>
      </c>
      <c r="Q7304">
        <f>EXP(-$W$26*C7304)*K7304</f>
        <v>0</v>
      </c>
      <c r="R7304">
        <f>EXP(-$W$26*C7304)*(L7304-N7304)</f>
        <v>0</v>
      </c>
      <c r="S7304">
        <f>EXP(-$W$26*C7304)*N7304</f>
        <v>0</v>
      </c>
      <c r="T7304">
        <f>EXP(-$W$26*C7304)*E7304</f>
        <v>0</v>
      </c>
    </row>
    <row r="7305" spans="1:20">
      <c r="A7305">
        <v>7296</v>
      </c>
      <c r="B7305">
        <f>RAND()</f>
        <v>0</v>
      </c>
      <c r="C7305">
        <f>IF(B7305&lt;$W$41,3,IF(B7305&lt;$W$41+$W$42,4,5))</f>
        <v>0</v>
      </c>
      <c r="D7305">
        <f>NORMSINV(RAND())</f>
        <v>0</v>
      </c>
      <c r="E7305">
        <f>$W$25*EXP(($W$26-$W$28-0.5*$W$27^2)*C7305+$W$27*SQRT(C7305)*D7305)</f>
        <v>0</v>
      </c>
      <c r="F7305">
        <f>$W$30*(1+$W$31)^C7305</f>
        <v>0</v>
      </c>
      <c r="G7305">
        <f>$W$32*(1+$W$33)^C7305</f>
        <v>0</v>
      </c>
      <c r="H7305">
        <f>$W$34*(1+$W$35)^C7305</f>
        <v>0</v>
      </c>
      <c r="I7305">
        <f>MIN(E7305,F7305)</f>
        <v>0</v>
      </c>
      <c r="J7305">
        <f>MIN(E7305-I7305,G7305)</f>
        <v>0</v>
      </c>
      <c r="K7305">
        <f>MIN(E7305-I7305-J7305,H7305)</f>
        <v>0</v>
      </c>
      <c r="L7305">
        <f>E7305-I7305-J7305-K7305</f>
        <v>0</v>
      </c>
      <c r="M7305">
        <f>IF((I7305+J7305+(1-$W$36)*L7305)/$W$39&gt;=$W$38,1,0)</f>
        <v>0</v>
      </c>
      <c r="N7305">
        <f>IF(M7305=1,$W$37,$W$36)*L7305</f>
        <v>0</v>
      </c>
      <c r="O7305">
        <f>EXP(-$W$26*C7305)*I7305</f>
        <v>0</v>
      </c>
      <c r="P7305">
        <f>EXP(-$W$26*C7305)*J7305</f>
        <v>0</v>
      </c>
      <c r="Q7305">
        <f>EXP(-$W$26*C7305)*K7305</f>
        <v>0</v>
      </c>
      <c r="R7305">
        <f>EXP(-$W$26*C7305)*(L7305-N7305)</f>
        <v>0</v>
      </c>
      <c r="S7305">
        <f>EXP(-$W$26*C7305)*N7305</f>
        <v>0</v>
      </c>
      <c r="T7305">
        <f>EXP(-$W$26*C7305)*E7305</f>
        <v>0</v>
      </c>
    </row>
    <row r="7306" spans="1:20">
      <c r="A7306">
        <v>7297</v>
      </c>
      <c r="B7306">
        <f>RAND()</f>
        <v>0</v>
      </c>
      <c r="C7306">
        <f>IF(B7306&lt;$W$41,3,IF(B7306&lt;$W$41+$W$42,4,5))</f>
        <v>0</v>
      </c>
      <c r="D7306">
        <f>NORMSINV(RAND())</f>
        <v>0</v>
      </c>
      <c r="E7306">
        <f>$W$25*EXP(($W$26-$W$28-0.5*$W$27^2)*C7306+$W$27*SQRT(C7306)*D7306)</f>
        <v>0</v>
      </c>
      <c r="F7306">
        <f>$W$30*(1+$W$31)^C7306</f>
        <v>0</v>
      </c>
      <c r="G7306">
        <f>$W$32*(1+$W$33)^C7306</f>
        <v>0</v>
      </c>
      <c r="H7306">
        <f>$W$34*(1+$W$35)^C7306</f>
        <v>0</v>
      </c>
      <c r="I7306">
        <f>MIN(E7306,F7306)</f>
        <v>0</v>
      </c>
      <c r="J7306">
        <f>MIN(E7306-I7306,G7306)</f>
        <v>0</v>
      </c>
      <c r="K7306">
        <f>MIN(E7306-I7306-J7306,H7306)</f>
        <v>0</v>
      </c>
      <c r="L7306">
        <f>E7306-I7306-J7306-K7306</f>
        <v>0</v>
      </c>
      <c r="M7306">
        <f>IF((I7306+J7306+(1-$W$36)*L7306)/$W$39&gt;=$W$38,1,0)</f>
        <v>0</v>
      </c>
      <c r="N7306">
        <f>IF(M7306=1,$W$37,$W$36)*L7306</f>
        <v>0</v>
      </c>
      <c r="O7306">
        <f>EXP(-$W$26*C7306)*I7306</f>
        <v>0</v>
      </c>
      <c r="P7306">
        <f>EXP(-$W$26*C7306)*J7306</f>
        <v>0</v>
      </c>
      <c r="Q7306">
        <f>EXP(-$W$26*C7306)*K7306</f>
        <v>0</v>
      </c>
      <c r="R7306">
        <f>EXP(-$W$26*C7306)*(L7306-N7306)</f>
        <v>0</v>
      </c>
      <c r="S7306">
        <f>EXP(-$W$26*C7306)*N7306</f>
        <v>0</v>
      </c>
      <c r="T7306">
        <f>EXP(-$W$26*C7306)*E7306</f>
        <v>0</v>
      </c>
    </row>
    <row r="7307" spans="1:20">
      <c r="A7307">
        <v>7298</v>
      </c>
      <c r="B7307">
        <f>RAND()</f>
        <v>0</v>
      </c>
      <c r="C7307">
        <f>IF(B7307&lt;$W$41,3,IF(B7307&lt;$W$41+$W$42,4,5))</f>
        <v>0</v>
      </c>
      <c r="D7307">
        <f>NORMSINV(RAND())</f>
        <v>0</v>
      </c>
      <c r="E7307">
        <f>$W$25*EXP(($W$26-$W$28-0.5*$W$27^2)*C7307+$W$27*SQRT(C7307)*D7307)</f>
        <v>0</v>
      </c>
      <c r="F7307">
        <f>$W$30*(1+$W$31)^C7307</f>
        <v>0</v>
      </c>
      <c r="G7307">
        <f>$W$32*(1+$W$33)^C7307</f>
        <v>0</v>
      </c>
      <c r="H7307">
        <f>$W$34*(1+$W$35)^C7307</f>
        <v>0</v>
      </c>
      <c r="I7307">
        <f>MIN(E7307,F7307)</f>
        <v>0</v>
      </c>
      <c r="J7307">
        <f>MIN(E7307-I7307,G7307)</f>
        <v>0</v>
      </c>
      <c r="K7307">
        <f>MIN(E7307-I7307-J7307,H7307)</f>
        <v>0</v>
      </c>
      <c r="L7307">
        <f>E7307-I7307-J7307-K7307</f>
        <v>0</v>
      </c>
      <c r="M7307">
        <f>IF((I7307+J7307+(1-$W$36)*L7307)/$W$39&gt;=$W$38,1,0)</f>
        <v>0</v>
      </c>
      <c r="N7307">
        <f>IF(M7307=1,$W$37,$W$36)*L7307</f>
        <v>0</v>
      </c>
      <c r="O7307">
        <f>EXP(-$W$26*C7307)*I7307</f>
        <v>0</v>
      </c>
      <c r="P7307">
        <f>EXP(-$W$26*C7307)*J7307</f>
        <v>0</v>
      </c>
      <c r="Q7307">
        <f>EXP(-$W$26*C7307)*K7307</f>
        <v>0</v>
      </c>
      <c r="R7307">
        <f>EXP(-$W$26*C7307)*(L7307-N7307)</f>
        <v>0</v>
      </c>
      <c r="S7307">
        <f>EXP(-$W$26*C7307)*N7307</f>
        <v>0</v>
      </c>
      <c r="T7307">
        <f>EXP(-$W$26*C7307)*E7307</f>
        <v>0</v>
      </c>
    </row>
    <row r="7308" spans="1:20">
      <c r="A7308">
        <v>7299</v>
      </c>
      <c r="B7308">
        <f>RAND()</f>
        <v>0</v>
      </c>
      <c r="C7308">
        <f>IF(B7308&lt;$W$41,3,IF(B7308&lt;$W$41+$W$42,4,5))</f>
        <v>0</v>
      </c>
      <c r="D7308">
        <f>NORMSINV(RAND())</f>
        <v>0</v>
      </c>
      <c r="E7308">
        <f>$W$25*EXP(($W$26-$W$28-0.5*$W$27^2)*C7308+$W$27*SQRT(C7308)*D7308)</f>
        <v>0</v>
      </c>
      <c r="F7308">
        <f>$W$30*(1+$W$31)^C7308</f>
        <v>0</v>
      </c>
      <c r="G7308">
        <f>$W$32*(1+$W$33)^C7308</f>
        <v>0</v>
      </c>
      <c r="H7308">
        <f>$W$34*(1+$W$35)^C7308</f>
        <v>0</v>
      </c>
      <c r="I7308">
        <f>MIN(E7308,F7308)</f>
        <v>0</v>
      </c>
      <c r="J7308">
        <f>MIN(E7308-I7308,G7308)</f>
        <v>0</v>
      </c>
      <c r="K7308">
        <f>MIN(E7308-I7308-J7308,H7308)</f>
        <v>0</v>
      </c>
      <c r="L7308">
        <f>E7308-I7308-J7308-K7308</f>
        <v>0</v>
      </c>
      <c r="M7308">
        <f>IF((I7308+J7308+(1-$W$36)*L7308)/$W$39&gt;=$W$38,1,0)</f>
        <v>0</v>
      </c>
      <c r="N7308">
        <f>IF(M7308=1,$W$37,$W$36)*L7308</f>
        <v>0</v>
      </c>
      <c r="O7308">
        <f>EXP(-$W$26*C7308)*I7308</f>
        <v>0</v>
      </c>
      <c r="P7308">
        <f>EXP(-$W$26*C7308)*J7308</f>
        <v>0</v>
      </c>
      <c r="Q7308">
        <f>EXP(-$W$26*C7308)*K7308</f>
        <v>0</v>
      </c>
      <c r="R7308">
        <f>EXP(-$W$26*C7308)*(L7308-N7308)</f>
        <v>0</v>
      </c>
      <c r="S7308">
        <f>EXP(-$W$26*C7308)*N7308</f>
        <v>0</v>
      </c>
      <c r="T7308">
        <f>EXP(-$W$26*C7308)*E7308</f>
        <v>0</v>
      </c>
    </row>
    <row r="7309" spans="1:20">
      <c r="A7309">
        <v>7300</v>
      </c>
      <c r="B7309">
        <f>RAND()</f>
        <v>0</v>
      </c>
      <c r="C7309">
        <f>IF(B7309&lt;$W$41,3,IF(B7309&lt;$W$41+$W$42,4,5))</f>
        <v>0</v>
      </c>
      <c r="D7309">
        <f>NORMSINV(RAND())</f>
        <v>0</v>
      </c>
      <c r="E7309">
        <f>$W$25*EXP(($W$26-$W$28-0.5*$W$27^2)*C7309+$W$27*SQRT(C7309)*D7309)</f>
        <v>0</v>
      </c>
      <c r="F7309">
        <f>$W$30*(1+$W$31)^C7309</f>
        <v>0</v>
      </c>
      <c r="G7309">
        <f>$W$32*(1+$W$33)^C7309</f>
        <v>0</v>
      </c>
      <c r="H7309">
        <f>$W$34*(1+$W$35)^C7309</f>
        <v>0</v>
      </c>
      <c r="I7309">
        <f>MIN(E7309,F7309)</f>
        <v>0</v>
      </c>
      <c r="J7309">
        <f>MIN(E7309-I7309,G7309)</f>
        <v>0</v>
      </c>
      <c r="K7309">
        <f>MIN(E7309-I7309-J7309,H7309)</f>
        <v>0</v>
      </c>
      <c r="L7309">
        <f>E7309-I7309-J7309-K7309</f>
        <v>0</v>
      </c>
      <c r="M7309">
        <f>IF((I7309+J7309+(1-$W$36)*L7309)/$W$39&gt;=$W$38,1,0)</f>
        <v>0</v>
      </c>
      <c r="N7309">
        <f>IF(M7309=1,$W$37,$W$36)*L7309</f>
        <v>0</v>
      </c>
      <c r="O7309">
        <f>EXP(-$W$26*C7309)*I7309</f>
        <v>0</v>
      </c>
      <c r="P7309">
        <f>EXP(-$W$26*C7309)*J7309</f>
        <v>0</v>
      </c>
      <c r="Q7309">
        <f>EXP(-$W$26*C7309)*K7309</f>
        <v>0</v>
      </c>
      <c r="R7309">
        <f>EXP(-$W$26*C7309)*(L7309-N7309)</f>
        <v>0</v>
      </c>
      <c r="S7309">
        <f>EXP(-$W$26*C7309)*N7309</f>
        <v>0</v>
      </c>
      <c r="T7309">
        <f>EXP(-$W$26*C7309)*E7309</f>
        <v>0</v>
      </c>
    </row>
    <row r="7310" spans="1:20">
      <c r="A7310">
        <v>7301</v>
      </c>
      <c r="B7310">
        <f>RAND()</f>
        <v>0</v>
      </c>
      <c r="C7310">
        <f>IF(B7310&lt;$W$41,3,IF(B7310&lt;$W$41+$W$42,4,5))</f>
        <v>0</v>
      </c>
      <c r="D7310">
        <f>NORMSINV(RAND())</f>
        <v>0</v>
      </c>
      <c r="E7310">
        <f>$W$25*EXP(($W$26-$W$28-0.5*$W$27^2)*C7310+$W$27*SQRT(C7310)*D7310)</f>
        <v>0</v>
      </c>
      <c r="F7310">
        <f>$W$30*(1+$W$31)^C7310</f>
        <v>0</v>
      </c>
      <c r="G7310">
        <f>$W$32*(1+$W$33)^C7310</f>
        <v>0</v>
      </c>
      <c r="H7310">
        <f>$W$34*(1+$W$35)^C7310</f>
        <v>0</v>
      </c>
      <c r="I7310">
        <f>MIN(E7310,F7310)</f>
        <v>0</v>
      </c>
      <c r="J7310">
        <f>MIN(E7310-I7310,G7310)</f>
        <v>0</v>
      </c>
      <c r="K7310">
        <f>MIN(E7310-I7310-J7310,H7310)</f>
        <v>0</v>
      </c>
      <c r="L7310">
        <f>E7310-I7310-J7310-K7310</f>
        <v>0</v>
      </c>
      <c r="M7310">
        <f>IF((I7310+J7310+(1-$W$36)*L7310)/$W$39&gt;=$W$38,1,0)</f>
        <v>0</v>
      </c>
      <c r="N7310">
        <f>IF(M7310=1,$W$37,$W$36)*L7310</f>
        <v>0</v>
      </c>
      <c r="O7310">
        <f>EXP(-$W$26*C7310)*I7310</f>
        <v>0</v>
      </c>
      <c r="P7310">
        <f>EXP(-$W$26*C7310)*J7310</f>
        <v>0</v>
      </c>
      <c r="Q7310">
        <f>EXP(-$W$26*C7310)*K7310</f>
        <v>0</v>
      </c>
      <c r="R7310">
        <f>EXP(-$W$26*C7310)*(L7310-N7310)</f>
        <v>0</v>
      </c>
      <c r="S7310">
        <f>EXP(-$W$26*C7310)*N7310</f>
        <v>0</v>
      </c>
      <c r="T7310">
        <f>EXP(-$W$26*C7310)*E7310</f>
        <v>0</v>
      </c>
    </row>
    <row r="7311" spans="1:20">
      <c r="A7311">
        <v>7302</v>
      </c>
      <c r="B7311">
        <f>RAND()</f>
        <v>0</v>
      </c>
      <c r="C7311">
        <f>IF(B7311&lt;$W$41,3,IF(B7311&lt;$W$41+$W$42,4,5))</f>
        <v>0</v>
      </c>
      <c r="D7311">
        <f>NORMSINV(RAND())</f>
        <v>0</v>
      </c>
      <c r="E7311">
        <f>$W$25*EXP(($W$26-$W$28-0.5*$W$27^2)*C7311+$W$27*SQRT(C7311)*D7311)</f>
        <v>0</v>
      </c>
      <c r="F7311">
        <f>$W$30*(1+$W$31)^C7311</f>
        <v>0</v>
      </c>
      <c r="G7311">
        <f>$W$32*(1+$W$33)^C7311</f>
        <v>0</v>
      </c>
      <c r="H7311">
        <f>$W$34*(1+$W$35)^C7311</f>
        <v>0</v>
      </c>
      <c r="I7311">
        <f>MIN(E7311,F7311)</f>
        <v>0</v>
      </c>
      <c r="J7311">
        <f>MIN(E7311-I7311,G7311)</f>
        <v>0</v>
      </c>
      <c r="K7311">
        <f>MIN(E7311-I7311-J7311,H7311)</f>
        <v>0</v>
      </c>
      <c r="L7311">
        <f>E7311-I7311-J7311-K7311</f>
        <v>0</v>
      </c>
      <c r="M7311">
        <f>IF((I7311+J7311+(1-$W$36)*L7311)/$W$39&gt;=$W$38,1,0)</f>
        <v>0</v>
      </c>
      <c r="N7311">
        <f>IF(M7311=1,$W$37,$W$36)*L7311</f>
        <v>0</v>
      </c>
      <c r="O7311">
        <f>EXP(-$W$26*C7311)*I7311</f>
        <v>0</v>
      </c>
      <c r="P7311">
        <f>EXP(-$W$26*C7311)*J7311</f>
        <v>0</v>
      </c>
      <c r="Q7311">
        <f>EXP(-$W$26*C7311)*K7311</f>
        <v>0</v>
      </c>
      <c r="R7311">
        <f>EXP(-$W$26*C7311)*(L7311-N7311)</f>
        <v>0</v>
      </c>
      <c r="S7311">
        <f>EXP(-$W$26*C7311)*N7311</f>
        <v>0</v>
      </c>
      <c r="T7311">
        <f>EXP(-$W$26*C7311)*E7311</f>
        <v>0</v>
      </c>
    </row>
    <row r="7312" spans="1:20">
      <c r="A7312">
        <v>7303</v>
      </c>
      <c r="B7312">
        <f>RAND()</f>
        <v>0</v>
      </c>
      <c r="C7312">
        <f>IF(B7312&lt;$W$41,3,IF(B7312&lt;$W$41+$W$42,4,5))</f>
        <v>0</v>
      </c>
      <c r="D7312">
        <f>NORMSINV(RAND())</f>
        <v>0</v>
      </c>
      <c r="E7312">
        <f>$W$25*EXP(($W$26-$W$28-0.5*$W$27^2)*C7312+$W$27*SQRT(C7312)*D7312)</f>
        <v>0</v>
      </c>
      <c r="F7312">
        <f>$W$30*(1+$W$31)^C7312</f>
        <v>0</v>
      </c>
      <c r="G7312">
        <f>$W$32*(1+$W$33)^C7312</f>
        <v>0</v>
      </c>
      <c r="H7312">
        <f>$W$34*(1+$W$35)^C7312</f>
        <v>0</v>
      </c>
      <c r="I7312">
        <f>MIN(E7312,F7312)</f>
        <v>0</v>
      </c>
      <c r="J7312">
        <f>MIN(E7312-I7312,G7312)</f>
        <v>0</v>
      </c>
      <c r="K7312">
        <f>MIN(E7312-I7312-J7312,H7312)</f>
        <v>0</v>
      </c>
      <c r="L7312">
        <f>E7312-I7312-J7312-K7312</f>
        <v>0</v>
      </c>
      <c r="M7312">
        <f>IF((I7312+J7312+(1-$W$36)*L7312)/$W$39&gt;=$W$38,1,0)</f>
        <v>0</v>
      </c>
      <c r="N7312">
        <f>IF(M7312=1,$W$37,$W$36)*L7312</f>
        <v>0</v>
      </c>
      <c r="O7312">
        <f>EXP(-$W$26*C7312)*I7312</f>
        <v>0</v>
      </c>
      <c r="P7312">
        <f>EXP(-$W$26*C7312)*J7312</f>
        <v>0</v>
      </c>
      <c r="Q7312">
        <f>EXP(-$W$26*C7312)*K7312</f>
        <v>0</v>
      </c>
      <c r="R7312">
        <f>EXP(-$W$26*C7312)*(L7312-N7312)</f>
        <v>0</v>
      </c>
      <c r="S7312">
        <f>EXP(-$W$26*C7312)*N7312</f>
        <v>0</v>
      </c>
      <c r="T7312">
        <f>EXP(-$W$26*C7312)*E7312</f>
        <v>0</v>
      </c>
    </row>
    <row r="7313" spans="1:20">
      <c r="A7313">
        <v>7304</v>
      </c>
      <c r="B7313">
        <f>RAND()</f>
        <v>0</v>
      </c>
      <c r="C7313">
        <f>IF(B7313&lt;$W$41,3,IF(B7313&lt;$W$41+$W$42,4,5))</f>
        <v>0</v>
      </c>
      <c r="D7313">
        <f>NORMSINV(RAND())</f>
        <v>0</v>
      </c>
      <c r="E7313">
        <f>$W$25*EXP(($W$26-$W$28-0.5*$W$27^2)*C7313+$W$27*SQRT(C7313)*D7313)</f>
        <v>0</v>
      </c>
      <c r="F7313">
        <f>$W$30*(1+$W$31)^C7313</f>
        <v>0</v>
      </c>
      <c r="G7313">
        <f>$W$32*(1+$W$33)^C7313</f>
        <v>0</v>
      </c>
      <c r="H7313">
        <f>$W$34*(1+$W$35)^C7313</f>
        <v>0</v>
      </c>
      <c r="I7313">
        <f>MIN(E7313,F7313)</f>
        <v>0</v>
      </c>
      <c r="J7313">
        <f>MIN(E7313-I7313,G7313)</f>
        <v>0</v>
      </c>
      <c r="K7313">
        <f>MIN(E7313-I7313-J7313,H7313)</f>
        <v>0</v>
      </c>
      <c r="L7313">
        <f>E7313-I7313-J7313-K7313</f>
        <v>0</v>
      </c>
      <c r="M7313">
        <f>IF((I7313+J7313+(1-$W$36)*L7313)/$W$39&gt;=$W$38,1,0)</f>
        <v>0</v>
      </c>
      <c r="N7313">
        <f>IF(M7313=1,$W$37,$W$36)*L7313</f>
        <v>0</v>
      </c>
      <c r="O7313">
        <f>EXP(-$W$26*C7313)*I7313</f>
        <v>0</v>
      </c>
      <c r="P7313">
        <f>EXP(-$W$26*C7313)*J7313</f>
        <v>0</v>
      </c>
      <c r="Q7313">
        <f>EXP(-$W$26*C7313)*K7313</f>
        <v>0</v>
      </c>
      <c r="R7313">
        <f>EXP(-$W$26*C7313)*(L7313-N7313)</f>
        <v>0</v>
      </c>
      <c r="S7313">
        <f>EXP(-$W$26*C7313)*N7313</f>
        <v>0</v>
      </c>
      <c r="T7313">
        <f>EXP(-$W$26*C7313)*E7313</f>
        <v>0</v>
      </c>
    </row>
    <row r="7314" spans="1:20">
      <c r="A7314">
        <v>7305</v>
      </c>
      <c r="B7314">
        <f>RAND()</f>
        <v>0</v>
      </c>
      <c r="C7314">
        <f>IF(B7314&lt;$W$41,3,IF(B7314&lt;$W$41+$W$42,4,5))</f>
        <v>0</v>
      </c>
      <c r="D7314">
        <f>NORMSINV(RAND())</f>
        <v>0</v>
      </c>
      <c r="E7314">
        <f>$W$25*EXP(($W$26-$W$28-0.5*$W$27^2)*C7314+$W$27*SQRT(C7314)*D7314)</f>
        <v>0</v>
      </c>
      <c r="F7314">
        <f>$W$30*(1+$W$31)^C7314</f>
        <v>0</v>
      </c>
      <c r="G7314">
        <f>$W$32*(1+$W$33)^C7314</f>
        <v>0</v>
      </c>
      <c r="H7314">
        <f>$W$34*(1+$W$35)^C7314</f>
        <v>0</v>
      </c>
      <c r="I7314">
        <f>MIN(E7314,F7314)</f>
        <v>0</v>
      </c>
      <c r="J7314">
        <f>MIN(E7314-I7314,G7314)</f>
        <v>0</v>
      </c>
      <c r="K7314">
        <f>MIN(E7314-I7314-J7314,H7314)</f>
        <v>0</v>
      </c>
      <c r="L7314">
        <f>E7314-I7314-J7314-K7314</f>
        <v>0</v>
      </c>
      <c r="M7314">
        <f>IF((I7314+J7314+(1-$W$36)*L7314)/$W$39&gt;=$W$38,1,0)</f>
        <v>0</v>
      </c>
      <c r="N7314">
        <f>IF(M7314=1,$W$37,$W$36)*L7314</f>
        <v>0</v>
      </c>
      <c r="O7314">
        <f>EXP(-$W$26*C7314)*I7314</f>
        <v>0</v>
      </c>
      <c r="P7314">
        <f>EXP(-$W$26*C7314)*J7314</f>
        <v>0</v>
      </c>
      <c r="Q7314">
        <f>EXP(-$W$26*C7314)*K7314</f>
        <v>0</v>
      </c>
      <c r="R7314">
        <f>EXP(-$W$26*C7314)*(L7314-N7314)</f>
        <v>0</v>
      </c>
      <c r="S7314">
        <f>EXP(-$W$26*C7314)*N7314</f>
        <v>0</v>
      </c>
      <c r="T7314">
        <f>EXP(-$W$26*C7314)*E7314</f>
        <v>0</v>
      </c>
    </row>
    <row r="7315" spans="1:20">
      <c r="A7315">
        <v>7306</v>
      </c>
      <c r="B7315">
        <f>RAND()</f>
        <v>0</v>
      </c>
      <c r="C7315">
        <f>IF(B7315&lt;$W$41,3,IF(B7315&lt;$W$41+$W$42,4,5))</f>
        <v>0</v>
      </c>
      <c r="D7315">
        <f>NORMSINV(RAND())</f>
        <v>0</v>
      </c>
      <c r="E7315">
        <f>$W$25*EXP(($W$26-$W$28-0.5*$W$27^2)*C7315+$W$27*SQRT(C7315)*D7315)</f>
        <v>0</v>
      </c>
      <c r="F7315">
        <f>$W$30*(1+$W$31)^C7315</f>
        <v>0</v>
      </c>
      <c r="G7315">
        <f>$W$32*(1+$W$33)^C7315</f>
        <v>0</v>
      </c>
      <c r="H7315">
        <f>$W$34*(1+$W$35)^C7315</f>
        <v>0</v>
      </c>
      <c r="I7315">
        <f>MIN(E7315,F7315)</f>
        <v>0</v>
      </c>
      <c r="J7315">
        <f>MIN(E7315-I7315,G7315)</f>
        <v>0</v>
      </c>
      <c r="K7315">
        <f>MIN(E7315-I7315-J7315,H7315)</f>
        <v>0</v>
      </c>
      <c r="L7315">
        <f>E7315-I7315-J7315-K7315</f>
        <v>0</v>
      </c>
      <c r="M7315">
        <f>IF((I7315+J7315+(1-$W$36)*L7315)/$W$39&gt;=$W$38,1,0)</f>
        <v>0</v>
      </c>
      <c r="N7315">
        <f>IF(M7315=1,$W$37,$W$36)*L7315</f>
        <v>0</v>
      </c>
      <c r="O7315">
        <f>EXP(-$W$26*C7315)*I7315</f>
        <v>0</v>
      </c>
      <c r="P7315">
        <f>EXP(-$W$26*C7315)*J7315</f>
        <v>0</v>
      </c>
      <c r="Q7315">
        <f>EXP(-$W$26*C7315)*K7315</f>
        <v>0</v>
      </c>
      <c r="R7315">
        <f>EXP(-$W$26*C7315)*(L7315-N7315)</f>
        <v>0</v>
      </c>
      <c r="S7315">
        <f>EXP(-$W$26*C7315)*N7315</f>
        <v>0</v>
      </c>
      <c r="T7315">
        <f>EXP(-$W$26*C7315)*E7315</f>
        <v>0</v>
      </c>
    </row>
    <row r="7316" spans="1:20">
      <c r="A7316">
        <v>7307</v>
      </c>
      <c r="B7316">
        <f>RAND()</f>
        <v>0</v>
      </c>
      <c r="C7316">
        <f>IF(B7316&lt;$W$41,3,IF(B7316&lt;$W$41+$W$42,4,5))</f>
        <v>0</v>
      </c>
      <c r="D7316">
        <f>NORMSINV(RAND())</f>
        <v>0</v>
      </c>
      <c r="E7316">
        <f>$W$25*EXP(($W$26-$W$28-0.5*$W$27^2)*C7316+$W$27*SQRT(C7316)*D7316)</f>
        <v>0</v>
      </c>
      <c r="F7316">
        <f>$W$30*(1+$W$31)^C7316</f>
        <v>0</v>
      </c>
      <c r="G7316">
        <f>$W$32*(1+$W$33)^C7316</f>
        <v>0</v>
      </c>
      <c r="H7316">
        <f>$W$34*(1+$W$35)^C7316</f>
        <v>0</v>
      </c>
      <c r="I7316">
        <f>MIN(E7316,F7316)</f>
        <v>0</v>
      </c>
      <c r="J7316">
        <f>MIN(E7316-I7316,G7316)</f>
        <v>0</v>
      </c>
      <c r="K7316">
        <f>MIN(E7316-I7316-J7316,H7316)</f>
        <v>0</v>
      </c>
      <c r="L7316">
        <f>E7316-I7316-J7316-K7316</f>
        <v>0</v>
      </c>
      <c r="M7316">
        <f>IF((I7316+J7316+(1-$W$36)*L7316)/$W$39&gt;=$W$38,1,0)</f>
        <v>0</v>
      </c>
      <c r="N7316">
        <f>IF(M7316=1,$W$37,$W$36)*L7316</f>
        <v>0</v>
      </c>
      <c r="O7316">
        <f>EXP(-$W$26*C7316)*I7316</f>
        <v>0</v>
      </c>
      <c r="P7316">
        <f>EXP(-$W$26*C7316)*J7316</f>
        <v>0</v>
      </c>
      <c r="Q7316">
        <f>EXP(-$W$26*C7316)*K7316</f>
        <v>0</v>
      </c>
      <c r="R7316">
        <f>EXP(-$W$26*C7316)*(L7316-N7316)</f>
        <v>0</v>
      </c>
      <c r="S7316">
        <f>EXP(-$W$26*C7316)*N7316</f>
        <v>0</v>
      </c>
      <c r="T7316">
        <f>EXP(-$W$26*C7316)*E7316</f>
        <v>0</v>
      </c>
    </row>
    <row r="7317" spans="1:20">
      <c r="A7317">
        <v>7308</v>
      </c>
      <c r="B7317">
        <f>RAND()</f>
        <v>0</v>
      </c>
      <c r="C7317">
        <f>IF(B7317&lt;$W$41,3,IF(B7317&lt;$W$41+$W$42,4,5))</f>
        <v>0</v>
      </c>
      <c r="D7317">
        <f>NORMSINV(RAND())</f>
        <v>0</v>
      </c>
      <c r="E7317">
        <f>$W$25*EXP(($W$26-$W$28-0.5*$W$27^2)*C7317+$W$27*SQRT(C7317)*D7317)</f>
        <v>0</v>
      </c>
      <c r="F7317">
        <f>$W$30*(1+$W$31)^C7317</f>
        <v>0</v>
      </c>
      <c r="G7317">
        <f>$W$32*(1+$W$33)^C7317</f>
        <v>0</v>
      </c>
      <c r="H7317">
        <f>$W$34*(1+$W$35)^C7317</f>
        <v>0</v>
      </c>
      <c r="I7317">
        <f>MIN(E7317,F7317)</f>
        <v>0</v>
      </c>
      <c r="J7317">
        <f>MIN(E7317-I7317,G7317)</f>
        <v>0</v>
      </c>
      <c r="K7317">
        <f>MIN(E7317-I7317-J7317,H7317)</f>
        <v>0</v>
      </c>
      <c r="L7317">
        <f>E7317-I7317-J7317-K7317</f>
        <v>0</v>
      </c>
      <c r="M7317">
        <f>IF((I7317+J7317+(1-$W$36)*L7317)/$W$39&gt;=$W$38,1,0)</f>
        <v>0</v>
      </c>
      <c r="N7317">
        <f>IF(M7317=1,$W$37,$W$36)*L7317</f>
        <v>0</v>
      </c>
      <c r="O7317">
        <f>EXP(-$W$26*C7317)*I7317</f>
        <v>0</v>
      </c>
      <c r="P7317">
        <f>EXP(-$W$26*C7317)*J7317</f>
        <v>0</v>
      </c>
      <c r="Q7317">
        <f>EXP(-$W$26*C7317)*K7317</f>
        <v>0</v>
      </c>
      <c r="R7317">
        <f>EXP(-$W$26*C7317)*(L7317-N7317)</f>
        <v>0</v>
      </c>
      <c r="S7317">
        <f>EXP(-$W$26*C7317)*N7317</f>
        <v>0</v>
      </c>
      <c r="T7317">
        <f>EXP(-$W$26*C7317)*E7317</f>
        <v>0</v>
      </c>
    </row>
    <row r="7318" spans="1:20">
      <c r="A7318">
        <v>7309</v>
      </c>
      <c r="B7318">
        <f>RAND()</f>
        <v>0</v>
      </c>
      <c r="C7318">
        <f>IF(B7318&lt;$W$41,3,IF(B7318&lt;$W$41+$W$42,4,5))</f>
        <v>0</v>
      </c>
      <c r="D7318">
        <f>NORMSINV(RAND())</f>
        <v>0</v>
      </c>
      <c r="E7318">
        <f>$W$25*EXP(($W$26-$W$28-0.5*$W$27^2)*C7318+$W$27*SQRT(C7318)*D7318)</f>
        <v>0</v>
      </c>
      <c r="F7318">
        <f>$W$30*(1+$W$31)^C7318</f>
        <v>0</v>
      </c>
      <c r="G7318">
        <f>$W$32*(1+$W$33)^C7318</f>
        <v>0</v>
      </c>
      <c r="H7318">
        <f>$W$34*(1+$W$35)^C7318</f>
        <v>0</v>
      </c>
      <c r="I7318">
        <f>MIN(E7318,F7318)</f>
        <v>0</v>
      </c>
      <c r="J7318">
        <f>MIN(E7318-I7318,G7318)</f>
        <v>0</v>
      </c>
      <c r="K7318">
        <f>MIN(E7318-I7318-J7318,H7318)</f>
        <v>0</v>
      </c>
      <c r="L7318">
        <f>E7318-I7318-J7318-K7318</f>
        <v>0</v>
      </c>
      <c r="M7318">
        <f>IF((I7318+J7318+(1-$W$36)*L7318)/$W$39&gt;=$W$38,1,0)</f>
        <v>0</v>
      </c>
      <c r="N7318">
        <f>IF(M7318=1,$W$37,$W$36)*L7318</f>
        <v>0</v>
      </c>
      <c r="O7318">
        <f>EXP(-$W$26*C7318)*I7318</f>
        <v>0</v>
      </c>
      <c r="P7318">
        <f>EXP(-$W$26*C7318)*J7318</f>
        <v>0</v>
      </c>
      <c r="Q7318">
        <f>EXP(-$W$26*C7318)*K7318</f>
        <v>0</v>
      </c>
      <c r="R7318">
        <f>EXP(-$W$26*C7318)*(L7318-N7318)</f>
        <v>0</v>
      </c>
      <c r="S7318">
        <f>EXP(-$W$26*C7318)*N7318</f>
        <v>0</v>
      </c>
      <c r="T7318">
        <f>EXP(-$W$26*C7318)*E7318</f>
        <v>0</v>
      </c>
    </row>
    <row r="7319" spans="1:20">
      <c r="A7319">
        <v>7310</v>
      </c>
      <c r="B7319">
        <f>RAND()</f>
        <v>0</v>
      </c>
      <c r="C7319">
        <f>IF(B7319&lt;$W$41,3,IF(B7319&lt;$W$41+$W$42,4,5))</f>
        <v>0</v>
      </c>
      <c r="D7319">
        <f>NORMSINV(RAND())</f>
        <v>0</v>
      </c>
      <c r="E7319">
        <f>$W$25*EXP(($W$26-$W$28-0.5*$W$27^2)*C7319+$W$27*SQRT(C7319)*D7319)</f>
        <v>0</v>
      </c>
      <c r="F7319">
        <f>$W$30*(1+$W$31)^C7319</f>
        <v>0</v>
      </c>
      <c r="G7319">
        <f>$W$32*(1+$W$33)^C7319</f>
        <v>0</v>
      </c>
      <c r="H7319">
        <f>$W$34*(1+$W$35)^C7319</f>
        <v>0</v>
      </c>
      <c r="I7319">
        <f>MIN(E7319,F7319)</f>
        <v>0</v>
      </c>
      <c r="J7319">
        <f>MIN(E7319-I7319,G7319)</f>
        <v>0</v>
      </c>
      <c r="K7319">
        <f>MIN(E7319-I7319-J7319,H7319)</f>
        <v>0</v>
      </c>
      <c r="L7319">
        <f>E7319-I7319-J7319-K7319</f>
        <v>0</v>
      </c>
      <c r="M7319">
        <f>IF((I7319+J7319+(1-$W$36)*L7319)/$W$39&gt;=$W$38,1,0)</f>
        <v>0</v>
      </c>
      <c r="N7319">
        <f>IF(M7319=1,$W$37,$W$36)*L7319</f>
        <v>0</v>
      </c>
      <c r="O7319">
        <f>EXP(-$W$26*C7319)*I7319</f>
        <v>0</v>
      </c>
      <c r="P7319">
        <f>EXP(-$W$26*C7319)*J7319</f>
        <v>0</v>
      </c>
      <c r="Q7319">
        <f>EXP(-$W$26*C7319)*K7319</f>
        <v>0</v>
      </c>
      <c r="R7319">
        <f>EXP(-$W$26*C7319)*(L7319-N7319)</f>
        <v>0</v>
      </c>
      <c r="S7319">
        <f>EXP(-$W$26*C7319)*N7319</f>
        <v>0</v>
      </c>
      <c r="T7319">
        <f>EXP(-$W$26*C7319)*E7319</f>
        <v>0</v>
      </c>
    </row>
    <row r="7320" spans="1:20">
      <c r="A7320">
        <v>7311</v>
      </c>
      <c r="B7320">
        <f>RAND()</f>
        <v>0</v>
      </c>
      <c r="C7320">
        <f>IF(B7320&lt;$W$41,3,IF(B7320&lt;$W$41+$W$42,4,5))</f>
        <v>0</v>
      </c>
      <c r="D7320">
        <f>NORMSINV(RAND())</f>
        <v>0</v>
      </c>
      <c r="E7320">
        <f>$W$25*EXP(($W$26-$W$28-0.5*$W$27^2)*C7320+$W$27*SQRT(C7320)*D7320)</f>
        <v>0</v>
      </c>
      <c r="F7320">
        <f>$W$30*(1+$W$31)^C7320</f>
        <v>0</v>
      </c>
      <c r="G7320">
        <f>$W$32*(1+$W$33)^C7320</f>
        <v>0</v>
      </c>
      <c r="H7320">
        <f>$W$34*(1+$W$35)^C7320</f>
        <v>0</v>
      </c>
      <c r="I7320">
        <f>MIN(E7320,F7320)</f>
        <v>0</v>
      </c>
      <c r="J7320">
        <f>MIN(E7320-I7320,G7320)</f>
        <v>0</v>
      </c>
      <c r="K7320">
        <f>MIN(E7320-I7320-J7320,H7320)</f>
        <v>0</v>
      </c>
      <c r="L7320">
        <f>E7320-I7320-J7320-K7320</f>
        <v>0</v>
      </c>
      <c r="M7320">
        <f>IF((I7320+J7320+(1-$W$36)*L7320)/$W$39&gt;=$W$38,1,0)</f>
        <v>0</v>
      </c>
      <c r="N7320">
        <f>IF(M7320=1,$W$37,$W$36)*L7320</f>
        <v>0</v>
      </c>
      <c r="O7320">
        <f>EXP(-$W$26*C7320)*I7320</f>
        <v>0</v>
      </c>
      <c r="P7320">
        <f>EXP(-$W$26*C7320)*J7320</f>
        <v>0</v>
      </c>
      <c r="Q7320">
        <f>EXP(-$W$26*C7320)*K7320</f>
        <v>0</v>
      </c>
      <c r="R7320">
        <f>EXP(-$W$26*C7320)*(L7320-N7320)</f>
        <v>0</v>
      </c>
      <c r="S7320">
        <f>EXP(-$W$26*C7320)*N7320</f>
        <v>0</v>
      </c>
      <c r="T7320">
        <f>EXP(-$W$26*C7320)*E7320</f>
        <v>0</v>
      </c>
    </row>
    <row r="7321" spans="1:20">
      <c r="A7321">
        <v>7312</v>
      </c>
      <c r="B7321">
        <f>RAND()</f>
        <v>0</v>
      </c>
      <c r="C7321">
        <f>IF(B7321&lt;$W$41,3,IF(B7321&lt;$W$41+$W$42,4,5))</f>
        <v>0</v>
      </c>
      <c r="D7321">
        <f>NORMSINV(RAND())</f>
        <v>0</v>
      </c>
      <c r="E7321">
        <f>$W$25*EXP(($W$26-$W$28-0.5*$W$27^2)*C7321+$W$27*SQRT(C7321)*D7321)</f>
        <v>0</v>
      </c>
      <c r="F7321">
        <f>$W$30*(1+$W$31)^C7321</f>
        <v>0</v>
      </c>
      <c r="G7321">
        <f>$W$32*(1+$W$33)^C7321</f>
        <v>0</v>
      </c>
      <c r="H7321">
        <f>$W$34*(1+$W$35)^C7321</f>
        <v>0</v>
      </c>
      <c r="I7321">
        <f>MIN(E7321,F7321)</f>
        <v>0</v>
      </c>
      <c r="J7321">
        <f>MIN(E7321-I7321,G7321)</f>
        <v>0</v>
      </c>
      <c r="K7321">
        <f>MIN(E7321-I7321-J7321,H7321)</f>
        <v>0</v>
      </c>
      <c r="L7321">
        <f>E7321-I7321-J7321-K7321</f>
        <v>0</v>
      </c>
      <c r="M7321">
        <f>IF((I7321+J7321+(1-$W$36)*L7321)/$W$39&gt;=$W$38,1,0)</f>
        <v>0</v>
      </c>
      <c r="N7321">
        <f>IF(M7321=1,$W$37,$W$36)*L7321</f>
        <v>0</v>
      </c>
      <c r="O7321">
        <f>EXP(-$W$26*C7321)*I7321</f>
        <v>0</v>
      </c>
      <c r="P7321">
        <f>EXP(-$W$26*C7321)*J7321</f>
        <v>0</v>
      </c>
      <c r="Q7321">
        <f>EXP(-$W$26*C7321)*K7321</f>
        <v>0</v>
      </c>
      <c r="R7321">
        <f>EXP(-$W$26*C7321)*(L7321-N7321)</f>
        <v>0</v>
      </c>
      <c r="S7321">
        <f>EXP(-$W$26*C7321)*N7321</f>
        <v>0</v>
      </c>
      <c r="T7321">
        <f>EXP(-$W$26*C7321)*E7321</f>
        <v>0</v>
      </c>
    </row>
    <row r="7322" spans="1:20">
      <c r="A7322">
        <v>7313</v>
      </c>
      <c r="B7322">
        <f>RAND()</f>
        <v>0</v>
      </c>
      <c r="C7322">
        <f>IF(B7322&lt;$W$41,3,IF(B7322&lt;$W$41+$W$42,4,5))</f>
        <v>0</v>
      </c>
      <c r="D7322">
        <f>NORMSINV(RAND())</f>
        <v>0</v>
      </c>
      <c r="E7322">
        <f>$W$25*EXP(($W$26-$W$28-0.5*$W$27^2)*C7322+$W$27*SQRT(C7322)*D7322)</f>
        <v>0</v>
      </c>
      <c r="F7322">
        <f>$W$30*(1+$W$31)^C7322</f>
        <v>0</v>
      </c>
      <c r="G7322">
        <f>$W$32*(1+$W$33)^C7322</f>
        <v>0</v>
      </c>
      <c r="H7322">
        <f>$W$34*(1+$W$35)^C7322</f>
        <v>0</v>
      </c>
      <c r="I7322">
        <f>MIN(E7322,F7322)</f>
        <v>0</v>
      </c>
      <c r="J7322">
        <f>MIN(E7322-I7322,G7322)</f>
        <v>0</v>
      </c>
      <c r="K7322">
        <f>MIN(E7322-I7322-J7322,H7322)</f>
        <v>0</v>
      </c>
      <c r="L7322">
        <f>E7322-I7322-J7322-K7322</f>
        <v>0</v>
      </c>
      <c r="M7322">
        <f>IF((I7322+J7322+(1-$W$36)*L7322)/$W$39&gt;=$W$38,1,0)</f>
        <v>0</v>
      </c>
      <c r="N7322">
        <f>IF(M7322=1,$W$37,$W$36)*L7322</f>
        <v>0</v>
      </c>
      <c r="O7322">
        <f>EXP(-$W$26*C7322)*I7322</f>
        <v>0</v>
      </c>
      <c r="P7322">
        <f>EXP(-$W$26*C7322)*J7322</f>
        <v>0</v>
      </c>
      <c r="Q7322">
        <f>EXP(-$W$26*C7322)*K7322</f>
        <v>0</v>
      </c>
      <c r="R7322">
        <f>EXP(-$W$26*C7322)*(L7322-N7322)</f>
        <v>0</v>
      </c>
      <c r="S7322">
        <f>EXP(-$W$26*C7322)*N7322</f>
        <v>0</v>
      </c>
      <c r="T7322">
        <f>EXP(-$W$26*C7322)*E7322</f>
        <v>0</v>
      </c>
    </row>
    <row r="7323" spans="1:20">
      <c r="A7323">
        <v>7314</v>
      </c>
      <c r="B7323">
        <f>RAND()</f>
        <v>0</v>
      </c>
      <c r="C7323">
        <f>IF(B7323&lt;$W$41,3,IF(B7323&lt;$W$41+$W$42,4,5))</f>
        <v>0</v>
      </c>
      <c r="D7323">
        <f>NORMSINV(RAND())</f>
        <v>0</v>
      </c>
      <c r="E7323">
        <f>$W$25*EXP(($W$26-$W$28-0.5*$W$27^2)*C7323+$W$27*SQRT(C7323)*D7323)</f>
        <v>0</v>
      </c>
      <c r="F7323">
        <f>$W$30*(1+$W$31)^C7323</f>
        <v>0</v>
      </c>
      <c r="G7323">
        <f>$W$32*(1+$W$33)^C7323</f>
        <v>0</v>
      </c>
      <c r="H7323">
        <f>$W$34*(1+$W$35)^C7323</f>
        <v>0</v>
      </c>
      <c r="I7323">
        <f>MIN(E7323,F7323)</f>
        <v>0</v>
      </c>
      <c r="J7323">
        <f>MIN(E7323-I7323,G7323)</f>
        <v>0</v>
      </c>
      <c r="K7323">
        <f>MIN(E7323-I7323-J7323,H7323)</f>
        <v>0</v>
      </c>
      <c r="L7323">
        <f>E7323-I7323-J7323-K7323</f>
        <v>0</v>
      </c>
      <c r="M7323">
        <f>IF((I7323+J7323+(1-$W$36)*L7323)/$W$39&gt;=$W$38,1,0)</f>
        <v>0</v>
      </c>
      <c r="N7323">
        <f>IF(M7323=1,$W$37,$W$36)*L7323</f>
        <v>0</v>
      </c>
      <c r="O7323">
        <f>EXP(-$W$26*C7323)*I7323</f>
        <v>0</v>
      </c>
      <c r="P7323">
        <f>EXP(-$W$26*C7323)*J7323</f>
        <v>0</v>
      </c>
      <c r="Q7323">
        <f>EXP(-$W$26*C7323)*K7323</f>
        <v>0</v>
      </c>
      <c r="R7323">
        <f>EXP(-$W$26*C7323)*(L7323-N7323)</f>
        <v>0</v>
      </c>
      <c r="S7323">
        <f>EXP(-$W$26*C7323)*N7323</f>
        <v>0</v>
      </c>
      <c r="T7323">
        <f>EXP(-$W$26*C7323)*E7323</f>
        <v>0</v>
      </c>
    </row>
    <row r="7324" spans="1:20">
      <c r="A7324">
        <v>7315</v>
      </c>
      <c r="B7324">
        <f>RAND()</f>
        <v>0</v>
      </c>
      <c r="C7324">
        <f>IF(B7324&lt;$W$41,3,IF(B7324&lt;$W$41+$W$42,4,5))</f>
        <v>0</v>
      </c>
      <c r="D7324">
        <f>NORMSINV(RAND())</f>
        <v>0</v>
      </c>
      <c r="E7324">
        <f>$W$25*EXP(($W$26-$W$28-0.5*$W$27^2)*C7324+$W$27*SQRT(C7324)*D7324)</f>
        <v>0</v>
      </c>
      <c r="F7324">
        <f>$W$30*(1+$W$31)^C7324</f>
        <v>0</v>
      </c>
      <c r="G7324">
        <f>$W$32*(1+$W$33)^C7324</f>
        <v>0</v>
      </c>
      <c r="H7324">
        <f>$W$34*(1+$W$35)^C7324</f>
        <v>0</v>
      </c>
      <c r="I7324">
        <f>MIN(E7324,F7324)</f>
        <v>0</v>
      </c>
      <c r="J7324">
        <f>MIN(E7324-I7324,G7324)</f>
        <v>0</v>
      </c>
      <c r="K7324">
        <f>MIN(E7324-I7324-J7324,H7324)</f>
        <v>0</v>
      </c>
      <c r="L7324">
        <f>E7324-I7324-J7324-K7324</f>
        <v>0</v>
      </c>
      <c r="M7324">
        <f>IF((I7324+J7324+(1-$W$36)*L7324)/$W$39&gt;=$W$38,1,0)</f>
        <v>0</v>
      </c>
      <c r="N7324">
        <f>IF(M7324=1,$W$37,$W$36)*L7324</f>
        <v>0</v>
      </c>
      <c r="O7324">
        <f>EXP(-$W$26*C7324)*I7324</f>
        <v>0</v>
      </c>
      <c r="P7324">
        <f>EXP(-$W$26*C7324)*J7324</f>
        <v>0</v>
      </c>
      <c r="Q7324">
        <f>EXP(-$W$26*C7324)*K7324</f>
        <v>0</v>
      </c>
      <c r="R7324">
        <f>EXP(-$W$26*C7324)*(L7324-N7324)</f>
        <v>0</v>
      </c>
      <c r="S7324">
        <f>EXP(-$W$26*C7324)*N7324</f>
        <v>0</v>
      </c>
      <c r="T7324">
        <f>EXP(-$W$26*C7324)*E7324</f>
        <v>0</v>
      </c>
    </row>
    <row r="7325" spans="1:20">
      <c r="A7325">
        <v>7316</v>
      </c>
      <c r="B7325">
        <f>RAND()</f>
        <v>0</v>
      </c>
      <c r="C7325">
        <f>IF(B7325&lt;$W$41,3,IF(B7325&lt;$W$41+$W$42,4,5))</f>
        <v>0</v>
      </c>
      <c r="D7325">
        <f>NORMSINV(RAND())</f>
        <v>0</v>
      </c>
      <c r="E7325">
        <f>$W$25*EXP(($W$26-$W$28-0.5*$W$27^2)*C7325+$W$27*SQRT(C7325)*D7325)</f>
        <v>0</v>
      </c>
      <c r="F7325">
        <f>$W$30*(1+$W$31)^C7325</f>
        <v>0</v>
      </c>
      <c r="G7325">
        <f>$W$32*(1+$W$33)^C7325</f>
        <v>0</v>
      </c>
      <c r="H7325">
        <f>$W$34*(1+$W$35)^C7325</f>
        <v>0</v>
      </c>
      <c r="I7325">
        <f>MIN(E7325,F7325)</f>
        <v>0</v>
      </c>
      <c r="J7325">
        <f>MIN(E7325-I7325,G7325)</f>
        <v>0</v>
      </c>
      <c r="K7325">
        <f>MIN(E7325-I7325-J7325,H7325)</f>
        <v>0</v>
      </c>
      <c r="L7325">
        <f>E7325-I7325-J7325-K7325</f>
        <v>0</v>
      </c>
      <c r="M7325">
        <f>IF((I7325+J7325+(1-$W$36)*L7325)/$W$39&gt;=$W$38,1,0)</f>
        <v>0</v>
      </c>
      <c r="N7325">
        <f>IF(M7325=1,$W$37,$W$36)*L7325</f>
        <v>0</v>
      </c>
      <c r="O7325">
        <f>EXP(-$W$26*C7325)*I7325</f>
        <v>0</v>
      </c>
      <c r="P7325">
        <f>EXP(-$W$26*C7325)*J7325</f>
        <v>0</v>
      </c>
      <c r="Q7325">
        <f>EXP(-$W$26*C7325)*K7325</f>
        <v>0</v>
      </c>
      <c r="R7325">
        <f>EXP(-$W$26*C7325)*(L7325-N7325)</f>
        <v>0</v>
      </c>
      <c r="S7325">
        <f>EXP(-$W$26*C7325)*N7325</f>
        <v>0</v>
      </c>
      <c r="T7325">
        <f>EXP(-$W$26*C7325)*E7325</f>
        <v>0</v>
      </c>
    </row>
    <row r="7326" spans="1:20">
      <c r="A7326">
        <v>7317</v>
      </c>
      <c r="B7326">
        <f>RAND()</f>
        <v>0</v>
      </c>
      <c r="C7326">
        <f>IF(B7326&lt;$W$41,3,IF(B7326&lt;$W$41+$W$42,4,5))</f>
        <v>0</v>
      </c>
      <c r="D7326">
        <f>NORMSINV(RAND())</f>
        <v>0</v>
      </c>
      <c r="E7326">
        <f>$W$25*EXP(($W$26-$W$28-0.5*$W$27^2)*C7326+$W$27*SQRT(C7326)*D7326)</f>
        <v>0</v>
      </c>
      <c r="F7326">
        <f>$W$30*(1+$W$31)^C7326</f>
        <v>0</v>
      </c>
      <c r="G7326">
        <f>$W$32*(1+$W$33)^C7326</f>
        <v>0</v>
      </c>
      <c r="H7326">
        <f>$W$34*(1+$W$35)^C7326</f>
        <v>0</v>
      </c>
      <c r="I7326">
        <f>MIN(E7326,F7326)</f>
        <v>0</v>
      </c>
      <c r="J7326">
        <f>MIN(E7326-I7326,G7326)</f>
        <v>0</v>
      </c>
      <c r="K7326">
        <f>MIN(E7326-I7326-J7326,H7326)</f>
        <v>0</v>
      </c>
      <c r="L7326">
        <f>E7326-I7326-J7326-K7326</f>
        <v>0</v>
      </c>
      <c r="M7326">
        <f>IF((I7326+J7326+(1-$W$36)*L7326)/$W$39&gt;=$W$38,1,0)</f>
        <v>0</v>
      </c>
      <c r="N7326">
        <f>IF(M7326=1,$W$37,$W$36)*L7326</f>
        <v>0</v>
      </c>
      <c r="O7326">
        <f>EXP(-$W$26*C7326)*I7326</f>
        <v>0</v>
      </c>
      <c r="P7326">
        <f>EXP(-$W$26*C7326)*J7326</f>
        <v>0</v>
      </c>
      <c r="Q7326">
        <f>EXP(-$W$26*C7326)*K7326</f>
        <v>0</v>
      </c>
      <c r="R7326">
        <f>EXP(-$W$26*C7326)*(L7326-N7326)</f>
        <v>0</v>
      </c>
      <c r="S7326">
        <f>EXP(-$W$26*C7326)*N7326</f>
        <v>0</v>
      </c>
      <c r="T7326">
        <f>EXP(-$W$26*C7326)*E7326</f>
        <v>0</v>
      </c>
    </row>
    <row r="7327" spans="1:20">
      <c r="A7327">
        <v>7318</v>
      </c>
      <c r="B7327">
        <f>RAND()</f>
        <v>0</v>
      </c>
      <c r="C7327">
        <f>IF(B7327&lt;$W$41,3,IF(B7327&lt;$W$41+$W$42,4,5))</f>
        <v>0</v>
      </c>
      <c r="D7327">
        <f>NORMSINV(RAND())</f>
        <v>0</v>
      </c>
      <c r="E7327">
        <f>$W$25*EXP(($W$26-$W$28-0.5*$W$27^2)*C7327+$W$27*SQRT(C7327)*D7327)</f>
        <v>0</v>
      </c>
      <c r="F7327">
        <f>$W$30*(1+$W$31)^C7327</f>
        <v>0</v>
      </c>
      <c r="G7327">
        <f>$W$32*(1+$W$33)^C7327</f>
        <v>0</v>
      </c>
      <c r="H7327">
        <f>$W$34*(1+$W$35)^C7327</f>
        <v>0</v>
      </c>
      <c r="I7327">
        <f>MIN(E7327,F7327)</f>
        <v>0</v>
      </c>
      <c r="J7327">
        <f>MIN(E7327-I7327,G7327)</f>
        <v>0</v>
      </c>
      <c r="K7327">
        <f>MIN(E7327-I7327-J7327,H7327)</f>
        <v>0</v>
      </c>
      <c r="L7327">
        <f>E7327-I7327-J7327-K7327</f>
        <v>0</v>
      </c>
      <c r="M7327">
        <f>IF((I7327+J7327+(1-$W$36)*L7327)/$W$39&gt;=$W$38,1,0)</f>
        <v>0</v>
      </c>
      <c r="N7327">
        <f>IF(M7327=1,$W$37,$W$36)*L7327</f>
        <v>0</v>
      </c>
      <c r="O7327">
        <f>EXP(-$W$26*C7327)*I7327</f>
        <v>0</v>
      </c>
      <c r="P7327">
        <f>EXP(-$W$26*C7327)*J7327</f>
        <v>0</v>
      </c>
      <c r="Q7327">
        <f>EXP(-$W$26*C7327)*K7327</f>
        <v>0</v>
      </c>
      <c r="R7327">
        <f>EXP(-$W$26*C7327)*(L7327-N7327)</f>
        <v>0</v>
      </c>
      <c r="S7327">
        <f>EXP(-$W$26*C7327)*N7327</f>
        <v>0</v>
      </c>
      <c r="T7327">
        <f>EXP(-$W$26*C7327)*E7327</f>
        <v>0</v>
      </c>
    </row>
    <row r="7328" spans="1:20">
      <c r="A7328">
        <v>7319</v>
      </c>
      <c r="B7328">
        <f>RAND()</f>
        <v>0</v>
      </c>
      <c r="C7328">
        <f>IF(B7328&lt;$W$41,3,IF(B7328&lt;$W$41+$W$42,4,5))</f>
        <v>0</v>
      </c>
      <c r="D7328">
        <f>NORMSINV(RAND())</f>
        <v>0</v>
      </c>
      <c r="E7328">
        <f>$W$25*EXP(($W$26-$W$28-0.5*$W$27^2)*C7328+$W$27*SQRT(C7328)*D7328)</f>
        <v>0</v>
      </c>
      <c r="F7328">
        <f>$W$30*(1+$W$31)^C7328</f>
        <v>0</v>
      </c>
      <c r="G7328">
        <f>$W$32*(1+$W$33)^C7328</f>
        <v>0</v>
      </c>
      <c r="H7328">
        <f>$W$34*(1+$W$35)^C7328</f>
        <v>0</v>
      </c>
      <c r="I7328">
        <f>MIN(E7328,F7328)</f>
        <v>0</v>
      </c>
      <c r="J7328">
        <f>MIN(E7328-I7328,G7328)</f>
        <v>0</v>
      </c>
      <c r="K7328">
        <f>MIN(E7328-I7328-J7328,H7328)</f>
        <v>0</v>
      </c>
      <c r="L7328">
        <f>E7328-I7328-J7328-K7328</f>
        <v>0</v>
      </c>
      <c r="M7328">
        <f>IF((I7328+J7328+(1-$W$36)*L7328)/$W$39&gt;=$W$38,1,0)</f>
        <v>0</v>
      </c>
      <c r="N7328">
        <f>IF(M7328=1,$W$37,$W$36)*L7328</f>
        <v>0</v>
      </c>
      <c r="O7328">
        <f>EXP(-$W$26*C7328)*I7328</f>
        <v>0</v>
      </c>
      <c r="P7328">
        <f>EXP(-$W$26*C7328)*J7328</f>
        <v>0</v>
      </c>
      <c r="Q7328">
        <f>EXP(-$W$26*C7328)*K7328</f>
        <v>0</v>
      </c>
      <c r="R7328">
        <f>EXP(-$W$26*C7328)*(L7328-N7328)</f>
        <v>0</v>
      </c>
      <c r="S7328">
        <f>EXP(-$W$26*C7328)*N7328</f>
        <v>0</v>
      </c>
      <c r="T7328">
        <f>EXP(-$W$26*C7328)*E7328</f>
        <v>0</v>
      </c>
    </row>
    <row r="7329" spans="1:20">
      <c r="A7329">
        <v>7320</v>
      </c>
      <c r="B7329">
        <f>RAND()</f>
        <v>0</v>
      </c>
      <c r="C7329">
        <f>IF(B7329&lt;$W$41,3,IF(B7329&lt;$W$41+$W$42,4,5))</f>
        <v>0</v>
      </c>
      <c r="D7329">
        <f>NORMSINV(RAND())</f>
        <v>0</v>
      </c>
      <c r="E7329">
        <f>$W$25*EXP(($W$26-$W$28-0.5*$W$27^2)*C7329+$W$27*SQRT(C7329)*D7329)</f>
        <v>0</v>
      </c>
      <c r="F7329">
        <f>$W$30*(1+$W$31)^C7329</f>
        <v>0</v>
      </c>
      <c r="G7329">
        <f>$W$32*(1+$W$33)^C7329</f>
        <v>0</v>
      </c>
      <c r="H7329">
        <f>$W$34*(1+$W$35)^C7329</f>
        <v>0</v>
      </c>
      <c r="I7329">
        <f>MIN(E7329,F7329)</f>
        <v>0</v>
      </c>
      <c r="J7329">
        <f>MIN(E7329-I7329,G7329)</f>
        <v>0</v>
      </c>
      <c r="K7329">
        <f>MIN(E7329-I7329-J7329,H7329)</f>
        <v>0</v>
      </c>
      <c r="L7329">
        <f>E7329-I7329-J7329-K7329</f>
        <v>0</v>
      </c>
      <c r="M7329">
        <f>IF((I7329+J7329+(1-$W$36)*L7329)/$W$39&gt;=$W$38,1,0)</f>
        <v>0</v>
      </c>
      <c r="N7329">
        <f>IF(M7329=1,$W$37,$W$36)*L7329</f>
        <v>0</v>
      </c>
      <c r="O7329">
        <f>EXP(-$W$26*C7329)*I7329</f>
        <v>0</v>
      </c>
      <c r="P7329">
        <f>EXP(-$W$26*C7329)*J7329</f>
        <v>0</v>
      </c>
      <c r="Q7329">
        <f>EXP(-$W$26*C7329)*K7329</f>
        <v>0</v>
      </c>
      <c r="R7329">
        <f>EXP(-$W$26*C7329)*(L7329-N7329)</f>
        <v>0</v>
      </c>
      <c r="S7329">
        <f>EXP(-$W$26*C7329)*N7329</f>
        <v>0</v>
      </c>
      <c r="T7329">
        <f>EXP(-$W$26*C7329)*E7329</f>
        <v>0</v>
      </c>
    </row>
    <row r="7330" spans="1:20">
      <c r="A7330">
        <v>7321</v>
      </c>
      <c r="B7330">
        <f>RAND()</f>
        <v>0</v>
      </c>
      <c r="C7330">
        <f>IF(B7330&lt;$W$41,3,IF(B7330&lt;$W$41+$W$42,4,5))</f>
        <v>0</v>
      </c>
      <c r="D7330">
        <f>NORMSINV(RAND())</f>
        <v>0</v>
      </c>
      <c r="E7330">
        <f>$W$25*EXP(($W$26-$W$28-0.5*$W$27^2)*C7330+$W$27*SQRT(C7330)*D7330)</f>
        <v>0</v>
      </c>
      <c r="F7330">
        <f>$W$30*(1+$W$31)^C7330</f>
        <v>0</v>
      </c>
      <c r="G7330">
        <f>$W$32*(1+$W$33)^C7330</f>
        <v>0</v>
      </c>
      <c r="H7330">
        <f>$W$34*(1+$W$35)^C7330</f>
        <v>0</v>
      </c>
      <c r="I7330">
        <f>MIN(E7330,F7330)</f>
        <v>0</v>
      </c>
      <c r="J7330">
        <f>MIN(E7330-I7330,G7330)</f>
        <v>0</v>
      </c>
      <c r="K7330">
        <f>MIN(E7330-I7330-J7330,H7330)</f>
        <v>0</v>
      </c>
      <c r="L7330">
        <f>E7330-I7330-J7330-K7330</f>
        <v>0</v>
      </c>
      <c r="M7330">
        <f>IF((I7330+J7330+(1-$W$36)*L7330)/$W$39&gt;=$W$38,1,0)</f>
        <v>0</v>
      </c>
      <c r="N7330">
        <f>IF(M7330=1,$W$37,$W$36)*L7330</f>
        <v>0</v>
      </c>
      <c r="O7330">
        <f>EXP(-$W$26*C7330)*I7330</f>
        <v>0</v>
      </c>
      <c r="P7330">
        <f>EXP(-$W$26*C7330)*J7330</f>
        <v>0</v>
      </c>
      <c r="Q7330">
        <f>EXP(-$W$26*C7330)*K7330</f>
        <v>0</v>
      </c>
      <c r="R7330">
        <f>EXP(-$W$26*C7330)*(L7330-N7330)</f>
        <v>0</v>
      </c>
      <c r="S7330">
        <f>EXP(-$W$26*C7330)*N7330</f>
        <v>0</v>
      </c>
      <c r="T7330">
        <f>EXP(-$W$26*C7330)*E7330</f>
        <v>0</v>
      </c>
    </row>
    <row r="7331" spans="1:20">
      <c r="A7331">
        <v>7322</v>
      </c>
      <c r="B7331">
        <f>RAND()</f>
        <v>0</v>
      </c>
      <c r="C7331">
        <f>IF(B7331&lt;$W$41,3,IF(B7331&lt;$W$41+$W$42,4,5))</f>
        <v>0</v>
      </c>
      <c r="D7331">
        <f>NORMSINV(RAND())</f>
        <v>0</v>
      </c>
      <c r="E7331">
        <f>$W$25*EXP(($W$26-$W$28-0.5*$W$27^2)*C7331+$W$27*SQRT(C7331)*D7331)</f>
        <v>0</v>
      </c>
      <c r="F7331">
        <f>$W$30*(1+$W$31)^C7331</f>
        <v>0</v>
      </c>
      <c r="G7331">
        <f>$W$32*(1+$W$33)^C7331</f>
        <v>0</v>
      </c>
      <c r="H7331">
        <f>$W$34*(1+$W$35)^C7331</f>
        <v>0</v>
      </c>
      <c r="I7331">
        <f>MIN(E7331,F7331)</f>
        <v>0</v>
      </c>
      <c r="J7331">
        <f>MIN(E7331-I7331,G7331)</f>
        <v>0</v>
      </c>
      <c r="K7331">
        <f>MIN(E7331-I7331-J7331,H7331)</f>
        <v>0</v>
      </c>
      <c r="L7331">
        <f>E7331-I7331-J7331-K7331</f>
        <v>0</v>
      </c>
      <c r="M7331">
        <f>IF((I7331+J7331+(1-$W$36)*L7331)/$W$39&gt;=$W$38,1,0)</f>
        <v>0</v>
      </c>
      <c r="N7331">
        <f>IF(M7331=1,$W$37,$W$36)*L7331</f>
        <v>0</v>
      </c>
      <c r="O7331">
        <f>EXP(-$W$26*C7331)*I7331</f>
        <v>0</v>
      </c>
      <c r="P7331">
        <f>EXP(-$W$26*C7331)*J7331</f>
        <v>0</v>
      </c>
      <c r="Q7331">
        <f>EXP(-$W$26*C7331)*K7331</f>
        <v>0</v>
      </c>
      <c r="R7331">
        <f>EXP(-$W$26*C7331)*(L7331-N7331)</f>
        <v>0</v>
      </c>
      <c r="S7331">
        <f>EXP(-$W$26*C7331)*N7331</f>
        <v>0</v>
      </c>
      <c r="T7331">
        <f>EXP(-$W$26*C7331)*E7331</f>
        <v>0</v>
      </c>
    </row>
    <row r="7332" spans="1:20">
      <c r="A7332">
        <v>7323</v>
      </c>
      <c r="B7332">
        <f>RAND()</f>
        <v>0</v>
      </c>
      <c r="C7332">
        <f>IF(B7332&lt;$W$41,3,IF(B7332&lt;$W$41+$W$42,4,5))</f>
        <v>0</v>
      </c>
      <c r="D7332">
        <f>NORMSINV(RAND())</f>
        <v>0</v>
      </c>
      <c r="E7332">
        <f>$W$25*EXP(($W$26-$W$28-0.5*$W$27^2)*C7332+$W$27*SQRT(C7332)*D7332)</f>
        <v>0</v>
      </c>
      <c r="F7332">
        <f>$W$30*(1+$W$31)^C7332</f>
        <v>0</v>
      </c>
      <c r="G7332">
        <f>$W$32*(1+$W$33)^C7332</f>
        <v>0</v>
      </c>
      <c r="H7332">
        <f>$W$34*(1+$W$35)^C7332</f>
        <v>0</v>
      </c>
      <c r="I7332">
        <f>MIN(E7332,F7332)</f>
        <v>0</v>
      </c>
      <c r="J7332">
        <f>MIN(E7332-I7332,G7332)</f>
        <v>0</v>
      </c>
      <c r="K7332">
        <f>MIN(E7332-I7332-J7332,H7332)</f>
        <v>0</v>
      </c>
      <c r="L7332">
        <f>E7332-I7332-J7332-K7332</f>
        <v>0</v>
      </c>
      <c r="M7332">
        <f>IF((I7332+J7332+(1-$W$36)*L7332)/$W$39&gt;=$W$38,1,0)</f>
        <v>0</v>
      </c>
      <c r="N7332">
        <f>IF(M7332=1,$W$37,$W$36)*L7332</f>
        <v>0</v>
      </c>
      <c r="O7332">
        <f>EXP(-$W$26*C7332)*I7332</f>
        <v>0</v>
      </c>
      <c r="P7332">
        <f>EXP(-$W$26*C7332)*J7332</f>
        <v>0</v>
      </c>
      <c r="Q7332">
        <f>EXP(-$W$26*C7332)*K7332</f>
        <v>0</v>
      </c>
      <c r="R7332">
        <f>EXP(-$W$26*C7332)*(L7332-N7332)</f>
        <v>0</v>
      </c>
      <c r="S7332">
        <f>EXP(-$W$26*C7332)*N7332</f>
        <v>0</v>
      </c>
      <c r="T7332">
        <f>EXP(-$W$26*C7332)*E7332</f>
        <v>0</v>
      </c>
    </row>
    <row r="7333" spans="1:20">
      <c r="A7333">
        <v>7324</v>
      </c>
      <c r="B7333">
        <f>RAND()</f>
        <v>0</v>
      </c>
      <c r="C7333">
        <f>IF(B7333&lt;$W$41,3,IF(B7333&lt;$W$41+$W$42,4,5))</f>
        <v>0</v>
      </c>
      <c r="D7333">
        <f>NORMSINV(RAND())</f>
        <v>0</v>
      </c>
      <c r="E7333">
        <f>$W$25*EXP(($W$26-$W$28-0.5*$W$27^2)*C7333+$W$27*SQRT(C7333)*D7333)</f>
        <v>0</v>
      </c>
      <c r="F7333">
        <f>$W$30*(1+$W$31)^C7333</f>
        <v>0</v>
      </c>
      <c r="G7333">
        <f>$W$32*(1+$W$33)^C7333</f>
        <v>0</v>
      </c>
      <c r="H7333">
        <f>$W$34*(1+$W$35)^C7333</f>
        <v>0</v>
      </c>
      <c r="I7333">
        <f>MIN(E7333,F7333)</f>
        <v>0</v>
      </c>
      <c r="J7333">
        <f>MIN(E7333-I7333,G7333)</f>
        <v>0</v>
      </c>
      <c r="K7333">
        <f>MIN(E7333-I7333-J7333,H7333)</f>
        <v>0</v>
      </c>
      <c r="L7333">
        <f>E7333-I7333-J7333-K7333</f>
        <v>0</v>
      </c>
      <c r="M7333">
        <f>IF((I7333+J7333+(1-$W$36)*L7333)/$W$39&gt;=$W$38,1,0)</f>
        <v>0</v>
      </c>
      <c r="N7333">
        <f>IF(M7333=1,$W$37,$W$36)*L7333</f>
        <v>0</v>
      </c>
      <c r="O7333">
        <f>EXP(-$W$26*C7333)*I7333</f>
        <v>0</v>
      </c>
      <c r="P7333">
        <f>EXP(-$W$26*C7333)*J7333</f>
        <v>0</v>
      </c>
      <c r="Q7333">
        <f>EXP(-$W$26*C7333)*K7333</f>
        <v>0</v>
      </c>
      <c r="R7333">
        <f>EXP(-$W$26*C7333)*(L7333-N7333)</f>
        <v>0</v>
      </c>
      <c r="S7333">
        <f>EXP(-$W$26*C7333)*N7333</f>
        <v>0</v>
      </c>
      <c r="T7333">
        <f>EXP(-$W$26*C7333)*E7333</f>
        <v>0</v>
      </c>
    </row>
    <row r="7334" spans="1:20">
      <c r="A7334">
        <v>7325</v>
      </c>
      <c r="B7334">
        <f>RAND()</f>
        <v>0</v>
      </c>
      <c r="C7334">
        <f>IF(B7334&lt;$W$41,3,IF(B7334&lt;$W$41+$W$42,4,5))</f>
        <v>0</v>
      </c>
      <c r="D7334">
        <f>NORMSINV(RAND())</f>
        <v>0</v>
      </c>
      <c r="E7334">
        <f>$W$25*EXP(($W$26-$W$28-0.5*$W$27^2)*C7334+$W$27*SQRT(C7334)*D7334)</f>
        <v>0</v>
      </c>
      <c r="F7334">
        <f>$W$30*(1+$W$31)^C7334</f>
        <v>0</v>
      </c>
      <c r="G7334">
        <f>$W$32*(1+$W$33)^C7334</f>
        <v>0</v>
      </c>
      <c r="H7334">
        <f>$W$34*(1+$W$35)^C7334</f>
        <v>0</v>
      </c>
      <c r="I7334">
        <f>MIN(E7334,F7334)</f>
        <v>0</v>
      </c>
      <c r="J7334">
        <f>MIN(E7334-I7334,G7334)</f>
        <v>0</v>
      </c>
      <c r="K7334">
        <f>MIN(E7334-I7334-J7334,H7334)</f>
        <v>0</v>
      </c>
      <c r="L7334">
        <f>E7334-I7334-J7334-K7334</f>
        <v>0</v>
      </c>
      <c r="M7334">
        <f>IF((I7334+J7334+(1-$W$36)*L7334)/$W$39&gt;=$W$38,1,0)</f>
        <v>0</v>
      </c>
      <c r="N7334">
        <f>IF(M7334=1,$W$37,$W$36)*L7334</f>
        <v>0</v>
      </c>
      <c r="O7334">
        <f>EXP(-$W$26*C7334)*I7334</f>
        <v>0</v>
      </c>
      <c r="P7334">
        <f>EXP(-$W$26*C7334)*J7334</f>
        <v>0</v>
      </c>
      <c r="Q7334">
        <f>EXP(-$W$26*C7334)*K7334</f>
        <v>0</v>
      </c>
      <c r="R7334">
        <f>EXP(-$W$26*C7334)*(L7334-N7334)</f>
        <v>0</v>
      </c>
      <c r="S7334">
        <f>EXP(-$W$26*C7334)*N7334</f>
        <v>0</v>
      </c>
      <c r="T7334">
        <f>EXP(-$W$26*C7334)*E7334</f>
        <v>0</v>
      </c>
    </row>
    <row r="7335" spans="1:20">
      <c r="A7335">
        <v>7326</v>
      </c>
      <c r="B7335">
        <f>RAND()</f>
        <v>0</v>
      </c>
      <c r="C7335">
        <f>IF(B7335&lt;$W$41,3,IF(B7335&lt;$W$41+$W$42,4,5))</f>
        <v>0</v>
      </c>
      <c r="D7335">
        <f>NORMSINV(RAND())</f>
        <v>0</v>
      </c>
      <c r="E7335">
        <f>$W$25*EXP(($W$26-$W$28-0.5*$W$27^2)*C7335+$W$27*SQRT(C7335)*D7335)</f>
        <v>0</v>
      </c>
      <c r="F7335">
        <f>$W$30*(1+$W$31)^C7335</f>
        <v>0</v>
      </c>
      <c r="G7335">
        <f>$W$32*(1+$W$33)^C7335</f>
        <v>0</v>
      </c>
      <c r="H7335">
        <f>$W$34*(1+$W$35)^C7335</f>
        <v>0</v>
      </c>
      <c r="I7335">
        <f>MIN(E7335,F7335)</f>
        <v>0</v>
      </c>
      <c r="J7335">
        <f>MIN(E7335-I7335,G7335)</f>
        <v>0</v>
      </c>
      <c r="K7335">
        <f>MIN(E7335-I7335-J7335,H7335)</f>
        <v>0</v>
      </c>
      <c r="L7335">
        <f>E7335-I7335-J7335-K7335</f>
        <v>0</v>
      </c>
      <c r="M7335">
        <f>IF((I7335+J7335+(1-$W$36)*L7335)/$W$39&gt;=$W$38,1,0)</f>
        <v>0</v>
      </c>
      <c r="N7335">
        <f>IF(M7335=1,$W$37,$W$36)*L7335</f>
        <v>0</v>
      </c>
      <c r="O7335">
        <f>EXP(-$W$26*C7335)*I7335</f>
        <v>0</v>
      </c>
      <c r="P7335">
        <f>EXP(-$W$26*C7335)*J7335</f>
        <v>0</v>
      </c>
      <c r="Q7335">
        <f>EXP(-$W$26*C7335)*K7335</f>
        <v>0</v>
      </c>
      <c r="R7335">
        <f>EXP(-$W$26*C7335)*(L7335-N7335)</f>
        <v>0</v>
      </c>
      <c r="S7335">
        <f>EXP(-$W$26*C7335)*N7335</f>
        <v>0</v>
      </c>
      <c r="T7335">
        <f>EXP(-$W$26*C7335)*E7335</f>
        <v>0</v>
      </c>
    </row>
    <row r="7336" spans="1:20">
      <c r="A7336">
        <v>7327</v>
      </c>
      <c r="B7336">
        <f>RAND()</f>
        <v>0</v>
      </c>
      <c r="C7336">
        <f>IF(B7336&lt;$W$41,3,IF(B7336&lt;$W$41+$W$42,4,5))</f>
        <v>0</v>
      </c>
      <c r="D7336">
        <f>NORMSINV(RAND())</f>
        <v>0</v>
      </c>
      <c r="E7336">
        <f>$W$25*EXP(($W$26-$W$28-0.5*$W$27^2)*C7336+$W$27*SQRT(C7336)*D7336)</f>
        <v>0</v>
      </c>
      <c r="F7336">
        <f>$W$30*(1+$W$31)^C7336</f>
        <v>0</v>
      </c>
      <c r="G7336">
        <f>$W$32*(1+$W$33)^C7336</f>
        <v>0</v>
      </c>
      <c r="H7336">
        <f>$W$34*(1+$W$35)^C7336</f>
        <v>0</v>
      </c>
      <c r="I7336">
        <f>MIN(E7336,F7336)</f>
        <v>0</v>
      </c>
      <c r="J7336">
        <f>MIN(E7336-I7336,G7336)</f>
        <v>0</v>
      </c>
      <c r="K7336">
        <f>MIN(E7336-I7336-J7336,H7336)</f>
        <v>0</v>
      </c>
      <c r="L7336">
        <f>E7336-I7336-J7336-K7336</f>
        <v>0</v>
      </c>
      <c r="M7336">
        <f>IF((I7336+J7336+(1-$W$36)*L7336)/$W$39&gt;=$W$38,1,0)</f>
        <v>0</v>
      </c>
      <c r="N7336">
        <f>IF(M7336=1,$W$37,$W$36)*L7336</f>
        <v>0</v>
      </c>
      <c r="O7336">
        <f>EXP(-$W$26*C7336)*I7336</f>
        <v>0</v>
      </c>
      <c r="P7336">
        <f>EXP(-$W$26*C7336)*J7336</f>
        <v>0</v>
      </c>
      <c r="Q7336">
        <f>EXP(-$W$26*C7336)*K7336</f>
        <v>0</v>
      </c>
      <c r="R7336">
        <f>EXP(-$W$26*C7336)*(L7336-N7336)</f>
        <v>0</v>
      </c>
      <c r="S7336">
        <f>EXP(-$W$26*C7336)*N7336</f>
        <v>0</v>
      </c>
      <c r="T7336">
        <f>EXP(-$W$26*C7336)*E7336</f>
        <v>0</v>
      </c>
    </row>
    <row r="7337" spans="1:20">
      <c r="A7337">
        <v>7328</v>
      </c>
      <c r="B7337">
        <f>RAND()</f>
        <v>0</v>
      </c>
      <c r="C7337">
        <f>IF(B7337&lt;$W$41,3,IF(B7337&lt;$W$41+$W$42,4,5))</f>
        <v>0</v>
      </c>
      <c r="D7337">
        <f>NORMSINV(RAND())</f>
        <v>0</v>
      </c>
      <c r="E7337">
        <f>$W$25*EXP(($W$26-$W$28-0.5*$W$27^2)*C7337+$W$27*SQRT(C7337)*D7337)</f>
        <v>0</v>
      </c>
      <c r="F7337">
        <f>$W$30*(1+$W$31)^C7337</f>
        <v>0</v>
      </c>
      <c r="G7337">
        <f>$W$32*(1+$W$33)^C7337</f>
        <v>0</v>
      </c>
      <c r="H7337">
        <f>$W$34*(1+$W$35)^C7337</f>
        <v>0</v>
      </c>
      <c r="I7337">
        <f>MIN(E7337,F7337)</f>
        <v>0</v>
      </c>
      <c r="J7337">
        <f>MIN(E7337-I7337,G7337)</f>
        <v>0</v>
      </c>
      <c r="K7337">
        <f>MIN(E7337-I7337-J7337,H7337)</f>
        <v>0</v>
      </c>
      <c r="L7337">
        <f>E7337-I7337-J7337-K7337</f>
        <v>0</v>
      </c>
      <c r="M7337">
        <f>IF((I7337+J7337+(1-$W$36)*L7337)/$W$39&gt;=$W$38,1,0)</f>
        <v>0</v>
      </c>
      <c r="N7337">
        <f>IF(M7337=1,$W$37,$W$36)*L7337</f>
        <v>0</v>
      </c>
      <c r="O7337">
        <f>EXP(-$W$26*C7337)*I7337</f>
        <v>0</v>
      </c>
      <c r="P7337">
        <f>EXP(-$W$26*C7337)*J7337</f>
        <v>0</v>
      </c>
      <c r="Q7337">
        <f>EXP(-$W$26*C7337)*K7337</f>
        <v>0</v>
      </c>
      <c r="R7337">
        <f>EXP(-$W$26*C7337)*(L7337-N7337)</f>
        <v>0</v>
      </c>
      <c r="S7337">
        <f>EXP(-$W$26*C7337)*N7337</f>
        <v>0</v>
      </c>
      <c r="T7337">
        <f>EXP(-$W$26*C7337)*E7337</f>
        <v>0</v>
      </c>
    </row>
    <row r="7338" spans="1:20">
      <c r="A7338">
        <v>7329</v>
      </c>
      <c r="B7338">
        <f>RAND()</f>
        <v>0</v>
      </c>
      <c r="C7338">
        <f>IF(B7338&lt;$W$41,3,IF(B7338&lt;$W$41+$W$42,4,5))</f>
        <v>0</v>
      </c>
      <c r="D7338">
        <f>NORMSINV(RAND())</f>
        <v>0</v>
      </c>
      <c r="E7338">
        <f>$W$25*EXP(($W$26-$W$28-0.5*$W$27^2)*C7338+$W$27*SQRT(C7338)*D7338)</f>
        <v>0</v>
      </c>
      <c r="F7338">
        <f>$W$30*(1+$W$31)^C7338</f>
        <v>0</v>
      </c>
      <c r="G7338">
        <f>$W$32*(1+$W$33)^C7338</f>
        <v>0</v>
      </c>
      <c r="H7338">
        <f>$W$34*(1+$W$35)^C7338</f>
        <v>0</v>
      </c>
      <c r="I7338">
        <f>MIN(E7338,F7338)</f>
        <v>0</v>
      </c>
      <c r="J7338">
        <f>MIN(E7338-I7338,G7338)</f>
        <v>0</v>
      </c>
      <c r="K7338">
        <f>MIN(E7338-I7338-J7338,H7338)</f>
        <v>0</v>
      </c>
      <c r="L7338">
        <f>E7338-I7338-J7338-K7338</f>
        <v>0</v>
      </c>
      <c r="M7338">
        <f>IF((I7338+J7338+(1-$W$36)*L7338)/$W$39&gt;=$W$38,1,0)</f>
        <v>0</v>
      </c>
      <c r="N7338">
        <f>IF(M7338=1,$W$37,$W$36)*L7338</f>
        <v>0</v>
      </c>
      <c r="O7338">
        <f>EXP(-$W$26*C7338)*I7338</f>
        <v>0</v>
      </c>
      <c r="P7338">
        <f>EXP(-$W$26*C7338)*J7338</f>
        <v>0</v>
      </c>
      <c r="Q7338">
        <f>EXP(-$W$26*C7338)*K7338</f>
        <v>0</v>
      </c>
      <c r="R7338">
        <f>EXP(-$W$26*C7338)*(L7338-N7338)</f>
        <v>0</v>
      </c>
      <c r="S7338">
        <f>EXP(-$W$26*C7338)*N7338</f>
        <v>0</v>
      </c>
      <c r="T7338">
        <f>EXP(-$W$26*C7338)*E7338</f>
        <v>0</v>
      </c>
    </row>
    <row r="7339" spans="1:20">
      <c r="A7339">
        <v>7330</v>
      </c>
      <c r="B7339">
        <f>RAND()</f>
        <v>0</v>
      </c>
      <c r="C7339">
        <f>IF(B7339&lt;$W$41,3,IF(B7339&lt;$W$41+$W$42,4,5))</f>
        <v>0</v>
      </c>
      <c r="D7339">
        <f>NORMSINV(RAND())</f>
        <v>0</v>
      </c>
      <c r="E7339">
        <f>$W$25*EXP(($W$26-$W$28-0.5*$W$27^2)*C7339+$W$27*SQRT(C7339)*D7339)</f>
        <v>0</v>
      </c>
      <c r="F7339">
        <f>$W$30*(1+$W$31)^C7339</f>
        <v>0</v>
      </c>
      <c r="G7339">
        <f>$W$32*(1+$W$33)^C7339</f>
        <v>0</v>
      </c>
      <c r="H7339">
        <f>$W$34*(1+$W$35)^C7339</f>
        <v>0</v>
      </c>
      <c r="I7339">
        <f>MIN(E7339,F7339)</f>
        <v>0</v>
      </c>
      <c r="J7339">
        <f>MIN(E7339-I7339,G7339)</f>
        <v>0</v>
      </c>
      <c r="K7339">
        <f>MIN(E7339-I7339-J7339,H7339)</f>
        <v>0</v>
      </c>
      <c r="L7339">
        <f>E7339-I7339-J7339-K7339</f>
        <v>0</v>
      </c>
      <c r="M7339">
        <f>IF((I7339+J7339+(1-$W$36)*L7339)/$W$39&gt;=$W$38,1,0)</f>
        <v>0</v>
      </c>
      <c r="N7339">
        <f>IF(M7339=1,$W$37,$W$36)*L7339</f>
        <v>0</v>
      </c>
      <c r="O7339">
        <f>EXP(-$W$26*C7339)*I7339</f>
        <v>0</v>
      </c>
      <c r="P7339">
        <f>EXP(-$W$26*C7339)*J7339</f>
        <v>0</v>
      </c>
      <c r="Q7339">
        <f>EXP(-$W$26*C7339)*K7339</f>
        <v>0</v>
      </c>
      <c r="R7339">
        <f>EXP(-$W$26*C7339)*(L7339-N7339)</f>
        <v>0</v>
      </c>
      <c r="S7339">
        <f>EXP(-$W$26*C7339)*N7339</f>
        <v>0</v>
      </c>
      <c r="T7339">
        <f>EXP(-$W$26*C7339)*E7339</f>
        <v>0</v>
      </c>
    </row>
    <row r="7340" spans="1:20">
      <c r="A7340">
        <v>7331</v>
      </c>
      <c r="B7340">
        <f>RAND()</f>
        <v>0</v>
      </c>
      <c r="C7340">
        <f>IF(B7340&lt;$W$41,3,IF(B7340&lt;$W$41+$W$42,4,5))</f>
        <v>0</v>
      </c>
      <c r="D7340">
        <f>NORMSINV(RAND())</f>
        <v>0</v>
      </c>
      <c r="E7340">
        <f>$W$25*EXP(($W$26-$W$28-0.5*$W$27^2)*C7340+$W$27*SQRT(C7340)*D7340)</f>
        <v>0</v>
      </c>
      <c r="F7340">
        <f>$W$30*(1+$W$31)^C7340</f>
        <v>0</v>
      </c>
      <c r="G7340">
        <f>$W$32*(1+$W$33)^C7340</f>
        <v>0</v>
      </c>
      <c r="H7340">
        <f>$W$34*(1+$W$35)^C7340</f>
        <v>0</v>
      </c>
      <c r="I7340">
        <f>MIN(E7340,F7340)</f>
        <v>0</v>
      </c>
      <c r="J7340">
        <f>MIN(E7340-I7340,G7340)</f>
        <v>0</v>
      </c>
      <c r="K7340">
        <f>MIN(E7340-I7340-J7340,H7340)</f>
        <v>0</v>
      </c>
      <c r="L7340">
        <f>E7340-I7340-J7340-K7340</f>
        <v>0</v>
      </c>
      <c r="M7340">
        <f>IF((I7340+J7340+(1-$W$36)*L7340)/$W$39&gt;=$W$38,1,0)</f>
        <v>0</v>
      </c>
      <c r="N7340">
        <f>IF(M7340=1,$W$37,$W$36)*L7340</f>
        <v>0</v>
      </c>
      <c r="O7340">
        <f>EXP(-$W$26*C7340)*I7340</f>
        <v>0</v>
      </c>
      <c r="P7340">
        <f>EXP(-$W$26*C7340)*J7340</f>
        <v>0</v>
      </c>
      <c r="Q7340">
        <f>EXP(-$W$26*C7340)*K7340</f>
        <v>0</v>
      </c>
      <c r="R7340">
        <f>EXP(-$W$26*C7340)*(L7340-N7340)</f>
        <v>0</v>
      </c>
      <c r="S7340">
        <f>EXP(-$W$26*C7340)*N7340</f>
        <v>0</v>
      </c>
      <c r="T7340">
        <f>EXP(-$W$26*C7340)*E7340</f>
        <v>0</v>
      </c>
    </row>
    <row r="7341" spans="1:20">
      <c r="A7341">
        <v>7332</v>
      </c>
      <c r="B7341">
        <f>RAND()</f>
        <v>0</v>
      </c>
      <c r="C7341">
        <f>IF(B7341&lt;$W$41,3,IF(B7341&lt;$W$41+$W$42,4,5))</f>
        <v>0</v>
      </c>
      <c r="D7341">
        <f>NORMSINV(RAND())</f>
        <v>0</v>
      </c>
      <c r="E7341">
        <f>$W$25*EXP(($W$26-$W$28-0.5*$W$27^2)*C7341+$W$27*SQRT(C7341)*D7341)</f>
        <v>0</v>
      </c>
      <c r="F7341">
        <f>$W$30*(1+$W$31)^C7341</f>
        <v>0</v>
      </c>
      <c r="G7341">
        <f>$W$32*(1+$W$33)^C7341</f>
        <v>0</v>
      </c>
      <c r="H7341">
        <f>$W$34*(1+$W$35)^C7341</f>
        <v>0</v>
      </c>
      <c r="I7341">
        <f>MIN(E7341,F7341)</f>
        <v>0</v>
      </c>
      <c r="J7341">
        <f>MIN(E7341-I7341,G7341)</f>
        <v>0</v>
      </c>
      <c r="K7341">
        <f>MIN(E7341-I7341-J7341,H7341)</f>
        <v>0</v>
      </c>
      <c r="L7341">
        <f>E7341-I7341-J7341-K7341</f>
        <v>0</v>
      </c>
      <c r="M7341">
        <f>IF((I7341+J7341+(1-$W$36)*L7341)/$W$39&gt;=$W$38,1,0)</f>
        <v>0</v>
      </c>
      <c r="N7341">
        <f>IF(M7341=1,$W$37,$W$36)*L7341</f>
        <v>0</v>
      </c>
      <c r="O7341">
        <f>EXP(-$W$26*C7341)*I7341</f>
        <v>0</v>
      </c>
      <c r="P7341">
        <f>EXP(-$W$26*C7341)*J7341</f>
        <v>0</v>
      </c>
      <c r="Q7341">
        <f>EXP(-$W$26*C7341)*K7341</f>
        <v>0</v>
      </c>
      <c r="R7341">
        <f>EXP(-$W$26*C7341)*(L7341-N7341)</f>
        <v>0</v>
      </c>
      <c r="S7341">
        <f>EXP(-$W$26*C7341)*N7341</f>
        <v>0</v>
      </c>
      <c r="T7341">
        <f>EXP(-$W$26*C7341)*E7341</f>
        <v>0</v>
      </c>
    </row>
    <row r="7342" spans="1:20">
      <c r="A7342">
        <v>7333</v>
      </c>
      <c r="B7342">
        <f>RAND()</f>
        <v>0</v>
      </c>
      <c r="C7342">
        <f>IF(B7342&lt;$W$41,3,IF(B7342&lt;$W$41+$W$42,4,5))</f>
        <v>0</v>
      </c>
      <c r="D7342">
        <f>NORMSINV(RAND())</f>
        <v>0</v>
      </c>
      <c r="E7342">
        <f>$W$25*EXP(($W$26-$W$28-0.5*$W$27^2)*C7342+$W$27*SQRT(C7342)*D7342)</f>
        <v>0</v>
      </c>
      <c r="F7342">
        <f>$W$30*(1+$W$31)^C7342</f>
        <v>0</v>
      </c>
      <c r="G7342">
        <f>$W$32*(1+$W$33)^C7342</f>
        <v>0</v>
      </c>
      <c r="H7342">
        <f>$W$34*(1+$W$35)^C7342</f>
        <v>0</v>
      </c>
      <c r="I7342">
        <f>MIN(E7342,F7342)</f>
        <v>0</v>
      </c>
      <c r="J7342">
        <f>MIN(E7342-I7342,G7342)</f>
        <v>0</v>
      </c>
      <c r="K7342">
        <f>MIN(E7342-I7342-J7342,H7342)</f>
        <v>0</v>
      </c>
      <c r="L7342">
        <f>E7342-I7342-J7342-K7342</f>
        <v>0</v>
      </c>
      <c r="M7342">
        <f>IF((I7342+J7342+(1-$W$36)*L7342)/$W$39&gt;=$W$38,1,0)</f>
        <v>0</v>
      </c>
      <c r="N7342">
        <f>IF(M7342=1,$W$37,$W$36)*L7342</f>
        <v>0</v>
      </c>
      <c r="O7342">
        <f>EXP(-$W$26*C7342)*I7342</f>
        <v>0</v>
      </c>
      <c r="P7342">
        <f>EXP(-$W$26*C7342)*J7342</f>
        <v>0</v>
      </c>
      <c r="Q7342">
        <f>EXP(-$W$26*C7342)*K7342</f>
        <v>0</v>
      </c>
      <c r="R7342">
        <f>EXP(-$W$26*C7342)*(L7342-N7342)</f>
        <v>0</v>
      </c>
      <c r="S7342">
        <f>EXP(-$W$26*C7342)*N7342</f>
        <v>0</v>
      </c>
      <c r="T7342">
        <f>EXP(-$W$26*C7342)*E7342</f>
        <v>0</v>
      </c>
    </row>
    <row r="7343" spans="1:20">
      <c r="A7343">
        <v>7334</v>
      </c>
      <c r="B7343">
        <f>RAND()</f>
        <v>0</v>
      </c>
      <c r="C7343">
        <f>IF(B7343&lt;$W$41,3,IF(B7343&lt;$W$41+$W$42,4,5))</f>
        <v>0</v>
      </c>
      <c r="D7343">
        <f>NORMSINV(RAND())</f>
        <v>0</v>
      </c>
      <c r="E7343">
        <f>$W$25*EXP(($W$26-$W$28-0.5*$W$27^2)*C7343+$W$27*SQRT(C7343)*D7343)</f>
        <v>0</v>
      </c>
      <c r="F7343">
        <f>$W$30*(1+$W$31)^C7343</f>
        <v>0</v>
      </c>
      <c r="G7343">
        <f>$W$32*(1+$W$33)^C7343</f>
        <v>0</v>
      </c>
      <c r="H7343">
        <f>$W$34*(1+$W$35)^C7343</f>
        <v>0</v>
      </c>
      <c r="I7343">
        <f>MIN(E7343,F7343)</f>
        <v>0</v>
      </c>
      <c r="J7343">
        <f>MIN(E7343-I7343,G7343)</f>
        <v>0</v>
      </c>
      <c r="K7343">
        <f>MIN(E7343-I7343-J7343,H7343)</f>
        <v>0</v>
      </c>
      <c r="L7343">
        <f>E7343-I7343-J7343-K7343</f>
        <v>0</v>
      </c>
      <c r="M7343">
        <f>IF((I7343+J7343+(1-$W$36)*L7343)/$W$39&gt;=$W$38,1,0)</f>
        <v>0</v>
      </c>
      <c r="N7343">
        <f>IF(M7343=1,$W$37,$W$36)*L7343</f>
        <v>0</v>
      </c>
      <c r="O7343">
        <f>EXP(-$W$26*C7343)*I7343</f>
        <v>0</v>
      </c>
      <c r="P7343">
        <f>EXP(-$W$26*C7343)*J7343</f>
        <v>0</v>
      </c>
      <c r="Q7343">
        <f>EXP(-$W$26*C7343)*K7343</f>
        <v>0</v>
      </c>
      <c r="R7343">
        <f>EXP(-$W$26*C7343)*(L7343-N7343)</f>
        <v>0</v>
      </c>
      <c r="S7343">
        <f>EXP(-$W$26*C7343)*N7343</f>
        <v>0</v>
      </c>
      <c r="T7343">
        <f>EXP(-$W$26*C7343)*E7343</f>
        <v>0</v>
      </c>
    </row>
    <row r="7344" spans="1:20">
      <c r="A7344">
        <v>7335</v>
      </c>
      <c r="B7344">
        <f>RAND()</f>
        <v>0</v>
      </c>
      <c r="C7344">
        <f>IF(B7344&lt;$W$41,3,IF(B7344&lt;$W$41+$W$42,4,5))</f>
        <v>0</v>
      </c>
      <c r="D7344">
        <f>NORMSINV(RAND())</f>
        <v>0</v>
      </c>
      <c r="E7344">
        <f>$W$25*EXP(($W$26-$W$28-0.5*$W$27^2)*C7344+$W$27*SQRT(C7344)*D7344)</f>
        <v>0</v>
      </c>
      <c r="F7344">
        <f>$W$30*(1+$W$31)^C7344</f>
        <v>0</v>
      </c>
      <c r="G7344">
        <f>$W$32*(1+$W$33)^C7344</f>
        <v>0</v>
      </c>
      <c r="H7344">
        <f>$W$34*(1+$W$35)^C7344</f>
        <v>0</v>
      </c>
      <c r="I7344">
        <f>MIN(E7344,F7344)</f>
        <v>0</v>
      </c>
      <c r="J7344">
        <f>MIN(E7344-I7344,G7344)</f>
        <v>0</v>
      </c>
      <c r="K7344">
        <f>MIN(E7344-I7344-J7344,H7344)</f>
        <v>0</v>
      </c>
      <c r="L7344">
        <f>E7344-I7344-J7344-K7344</f>
        <v>0</v>
      </c>
      <c r="M7344">
        <f>IF((I7344+J7344+(1-$W$36)*L7344)/$W$39&gt;=$W$38,1,0)</f>
        <v>0</v>
      </c>
      <c r="N7344">
        <f>IF(M7344=1,$W$37,$W$36)*L7344</f>
        <v>0</v>
      </c>
      <c r="O7344">
        <f>EXP(-$W$26*C7344)*I7344</f>
        <v>0</v>
      </c>
      <c r="P7344">
        <f>EXP(-$W$26*C7344)*J7344</f>
        <v>0</v>
      </c>
      <c r="Q7344">
        <f>EXP(-$W$26*C7344)*K7344</f>
        <v>0</v>
      </c>
      <c r="R7344">
        <f>EXP(-$W$26*C7344)*(L7344-N7344)</f>
        <v>0</v>
      </c>
      <c r="S7344">
        <f>EXP(-$W$26*C7344)*N7344</f>
        <v>0</v>
      </c>
      <c r="T7344">
        <f>EXP(-$W$26*C7344)*E7344</f>
        <v>0</v>
      </c>
    </row>
    <row r="7345" spans="1:20">
      <c r="A7345">
        <v>7336</v>
      </c>
      <c r="B7345">
        <f>RAND()</f>
        <v>0</v>
      </c>
      <c r="C7345">
        <f>IF(B7345&lt;$W$41,3,IF(B7345&lt;$W$41+$W$42,4,5))</f>
        <v>0</v>
      </c>
      <c r="D7345">
        <f>NORMSINV(RAND())</f>
        <v>0</v>
      </c>
      <c r="E7345">
        <f>$W$25*EXP(($W$26-$W$28-0.5*$W$27^2)*C7345+$W$27*SQRT(C7345)*D7345)</f>
        <v>0</v>
      </c>
      <c r="F7345">
        <f>$W$30*(1+$W$31)^C7345</f>
        <v>0</v>
      </c>
      <c r="G7345">
        <f>$W$32*(1+$W$33)^C7345</f>
        <v>0</v>
      </c>
      <c r="H7345">
        <f>$W$34*(1+$W$35)^C7345</f>
        <v>0</v>
      </c>
      <c r="I7345">
        <f>MIN(E7345,F7345)</f>
        <v>0</v>
      </c>
      <c r="J7345">
        <f>MIN(E7345-I7345,G7345)</f>
        <v>0</v>
      </c>
      <c r="K7345">
        <f>MIN(E7345-I7345-J7345,H7345)</f>
        <v>0</v>
      </c>
      <c r="L7345">
        <f>E7345-I7345-J7345-K7345</f>
        <v>0</v>
      </c>
      <c r="M7345">
        <f>IF((I7345+J7345+(1-$W$36)*L7345)/$W$39&gt;=$W$38,1,0)</f>
        <v>0</v>
      </c>
      <c r="N7345">
        <f>IF(M7345=1,$W$37,$W$36)*L7345</f>
        <v>0</v>
      </c>
      <c r="O7345">
        <f>EXP(-$W$26*C7345)*I7345</f>
        <v>0</v>
      </c>
      <c r="P7345">
        <f>EXP(-$W$26*C7345)*J7345</f>
        <v>0</v>
      </c>
      <c r="Q7345">
        <f>EXP(-$W$26*C7345)*K7345</f>
        <v>0</v>
      </c>
      <c r="R7345">
        <f>EXP(-$W$26*C7345)*(L7345-N7345)</f>
        <v>0</v>
      </c>
      <c r="S7345">
        <f>EXP(-$W$26*C7345)*N7345</f>
        <v>0</v>
      </c>
      <c r="T7345">
        <f>EXP(-$W$26*C7345)*E7345</f>
        <v>0</v>
      </c>
    </row>
    <row r="7346" spans="1:20">
      <c r="A7346">
        <v>7337</v>
      </c>
      <c r="B7346">
        <f>RAND()</f>
        <v>0</v>
      </c>
      <c r="C7346">
        <f>IF(B7346&lt;$W$41,3,IF(B7346&lt;$W$41+$W$42,4,5))</f>
        <v>0</v>
      </c>
      <c r="D7346">
        <f>NORMSINV(RAND())</f>
        <v>0</v>
      </c>
      <c r="E7346">
        <f>$W$25*EXP(($W$26-$W$28-0.5*$W$27^2)*C7346+$W$27*SQRT(C7346)*D7346)</f>
        <v>0</v>
      </c>
      <c r="F7346">
        <f>$W$30*(1+$W$31)^C7346</f>
        <v>0</v>
      </c>
      <c r="G7346">
        <f>$W$32*(1+$W$33)^C7346</f>
        <v>0</v>
      </c>
      <c r="H7346">
        <f>$W$34*(1+$W$35)^C7346</f>
        <v>0</v>
      </c>
      <c r="I7346">
        <f>MIN(E7346,F7346)</f>
        <v>0</v>
      </c>
      <c r="J7346">
        <f>MIN(E7346-I7346,G7346)</f>
        <v>0</v>
      </c>
      <c r="K7346">
        <f>MIN(E7346-I7346-J7346,H7346)</f>
        <v>0</v>
      </c>
      <c r="L7346">
        <f>E7346-I7346-J7346-K7346</f>
        <v>0</v>
      </c>
      <c r="M7346">
        <f>IF((I7346+J7346+(1-$W$36)*L7346)/$W$39&gt;=$W$38,1,0)</f>
        <v>0</v>
      </c>
      <c r="N7346">
        <f>IF(M7346=1,$W$37,$W$36)*L7346</f>
        <v>0</v>
      </c>
      <c r="O7346">
        <f>EXP(-$W$26*C7346)*I7346</f>
        <v>0</v>
      </c>
      <c r="P7346">
        <f>EXP(-$W$26*C7346)*J7346</f>
        <v>0</v>
      </c>
      <c r="Q7346">
        <f>EXP(-$W$26*C7346)*K7346</f>
        <v>0</v>
      </c>
      <c r="R7346">
        <f>EXP(-$W$26*C7346)*(L7346-N7346)</f>
        <v>0</v>
      </c>
      <c r="S7346">
        <f>EXP(-$W$26*C7346)*N7346</f>
        <v>0</v>
      </c>
      <c r="T7346">
        <f>EXP(-$W$26*C7346)*E7346</f>
        <v>0</v>
      </c>
    </row>
    <row r="7347" spans="1:20">
      <c r="A7347">
        <v>7338</v>
      </c>
      <c r="B7347">
        <f>RAND()</f>
        <v>0</v>
      </c>
      <c r="C7347">
        <f>IF(B7347&lt;$W$41,3,IF(B7347&lt;$W$41+$W$42,4,5))</f>
        <v>0</v>
      </c>
      <c r="D7347">
        <f>NORMSINV(RAND())</f>
        <v>0</v>
      </c>
      <c r="E7347">
        <f>$W$25*EXP(($W$26-$W$28-0.5*$W$27^2)*C7347+$W$27*SQRT(C7347)*D7347)</f>
        <v>0</v>
      </c>
      <c r="F7347">
        <f>$W$30*(1+$W$31)^C7347</f>
        <v>0</v>
      </c>
      <c r="G7347">
        <f>$W$32*(1+$W$33)^C7347</f>
        <v>0</v>
      </c>
      <c r="H7347">
        <f>$W$34*(1+$W$35)^C7347</f>
        <v>0</v>
      </c>
      <c r="I7347">
        <f>MIN(E7347,F7347)</f>
        <v>0</v>
      </c>
      <c r="J7347">
        <f>MIN(E7347-I7347,G7347)</f>
        <v>0</v>
      </c>
      <c r="K7347">
        <f>MIN(E7347-I7347-J7347,H7347)</f>
        <v>0</v>
      </c>
      <c r="L7347">
        <f>E7347-I7347-J7347-K7347</f>
        <v>0</v>
      </c>
      <c r="M7347">
        <f>IF((I7347+J7347+(1-$W$36)*L7347)/$W$39&gt;=$W$38,1,0)</f>
        <v>0</v>
      </c>
      <c r="N7347">
        <f>IF(M7347=1,$W$37,$W$36)*L7347</f>
        <v>0</v>
      </c>
      <c r="O7347">
        <f>EXP(-$W$26*C7347)*I7347</f>
        <v>0</v>
      </c>
      <c r="P7347">
        <f>EXP(-$W$26*C7347)*J7347</f>
        <v>0</v>
      </c>
      <c r="Q7347">
        <f>EXP(-$W$26*C7347)*K7347</f>
        <v>0</v>
      </c>
      <c r="R7347">
        <f>EXP(-$W$26*C7347)*(L7347-N7347)</f>
        <v>0</v>
      </c>
      <c r="S7347">
        <f>EXP(-$W$26*C7347)*N7347</f>
        <v>0</v>
      </c>
      <c r="T7347">
        <f>EXP(-$W$26*C7347)*E7347</f>
        <v>0</v>
      </c>
    </row>
    <row r="7348" spans="1:20">
      <c r="A7348">
        <v>7339</v>
      </c>
      <c r="B7348">
        <f>RAND()</f>
        <v>0</v>
      </c>
      <c r="C7348">
        <f>IF(B7348&lt;$W$41,3,IF(B7348&lt;$W$41+$W$42,4,5))</f>
        <v>0</v>
      </c>
      <c r="D7348">
        <f>NORMSINV(RAND())</f>
        <v>0</v>
      </c>
      <c r="E7348">
        <f>$W$25*EXP(($W$26-$W$28-0.5*$W$27^2)*C7348+$W$27*SQRT(C7348)*D7348)</f>
        <v>0</v>
      </c>
      <c r="F7348">
        <f>$W$30*(1+$W$31)^C7348</f>
        <v>0</v>
      </c>
      <c r="G7348">
        <f>$W$32*(1+$W$33)^C7348</f>
        <v>0</v>
      </c>
      <c r="H7348">
        <f>$W$34*(1+$W$35)^C7348</f>
        <v>0</v>
      </c>
      <c r="I7348">
        <f>MIN(E7348,F7348)</f>
        <v>0</v>
      </c>
      <c r="J7348">
        <f>MIN(E7348-I7348,G7348)</f>
        <v>0</v>
      </c>
      <c r="K7348">
        <f>MIN(E7348-I7348-J7348,H7348)</f>
        <v>0</v>
      </c>
      <c r="L7348">
        <f>E7348-I7348-J7348-K7348</f>
        <v>0</v>
      </c>
      <c r="M7348">
        <f>IF((I7348+J7348+(1-$W$36)*L7348)/$W$39&gt;=$W$38,1,0)</f>
        <v>0</v>
      </c>
      <c r="N7348">
        <f>IF(M7348=1,$W$37,$W$36)*L7348</f>
        <v>0</v>
      </c>
      <c r="O7348">
        <f>EXP(-$W$26*C7348)*I7348</f>
        <v>0</v>
      </c>
      <c r="P7348">
        <f>EXP(-$W$26*C7348)*J7348</f>
        <v>0</v>
      </c>
      <c r="Q7348">
        <f>EXP(-$W$26*C7348)*K7348</f>
        <v>0</v>
      </c>
      <c r="R7348">
        <f>EXP(-$W$26*C7348)*(L7348-N7348)</f>
        <v>0</v>
      </c>
      <c r="S7348">
        <f>EXP(-$W$26*C7348)*N7348</f>
        <v>0</v>
      </c>
      <c r="T7348">
        <f>EXP(-$W$26*C7348)*E7348</f>
        <v>0</v>
      </c>
    </row>
    <row r="7349" spans="1:20">
      <c r="A7349">
        <v>7340</v>
      </c>
      <c r="B7349">
        <f>RAND()</f>
        <v>0</v>
      </c>
      <c r="C7349">
        <f>IF(B7349&lt;$W$41,3,IF(B7349&lt;$W$41+$W$42,4,5))</f>
        <v>0</v>
      </c>
      <c r="D7349">
        <f>NORMSINV(RAND())</f>
        <v>0</v>
      </c>
      <c r="E7349">
        <f>$W$25*EXP(($W$26-$W$28-0.5*$W$27^2)*C7349+$W$27*SQRT(C7349)*D7349)</f>
        <v>0</v>
      </c>
      <c r="F7349">
        <f>$W$30*(1+$W$31)^C7349</f>
        <v>0</v>
      </c>
      <c r="G7349">
        <f>$W$32*(1+$W$33)^C7349</f>
        <v>0</v>
      </c>
      <c r="H7349">
        <f>$W$34*(1+$W$35)^C7349</f>
        <v>0</v>
      </c>
      <c r="I7349">
        <f>MIN(E7349,F7349)</f>
        <v>0</v>
      </c>
      <c r="J7349">
        <f>MIN(E7349-I7349,G7349)</f>
        <v>0</v>
      </c>
      <c r="K7349">
        <f>MIN(E7349-I7349-J7349,H7349)</f>
        <v>0</v>
      </c>
      <c r="L7349">
        <f>E7349-I7349-J7349-K7349</f>
        <v>0</v>
      </c>
      <c r="M7349">
        <f>IF((I7349+J7349+(1-$W$36)*L7349)/$W$39&gt;=$W$38,1,0)</f>
        <v>0</v>
      </c>
      <c r="N7349">
        <f>IF(M7349=1,$W$37,$W$36)*L7349</f>
        <v>0</v>
      </c>
      <c r="O7349">
        <f>EXP(-$W$26*C7349)*I7349</f>
        <v>0</v>
      </c>
      <c r="P7349">
        <f>EXP(-$W$26*C7349)*J7349</f>
        <v>0</v>
      </c>
      <c r="Q7349">
        <f>EXP(-$W$26*C7349)*K7349</f>
        <v>0</v>
      </c>
      <c r="R7349">
        <f>EXP(-$W$26*C7349)*(L7349-N7349)</f>
        <v>0</v>
      </c>
      <c r="S7349">
        <f>EXP(-$W$26*C7349)*N7349</f>
        <v>0</v>
      </c>
      <c r="T7349">
        <f>EXP(-$W$26*C7349)*E7349</f>
        <v>0</v>
      </c>
    </row>
    <row r="7350" spans="1:20">
      <c r="A7350">
        <v>7341</v>
      </c>
      <c r="B7350">
        <f>RAND()</f>
        <v>0</v>
      </c>
      <c r="C7350">
        <f>IF(B7350&lt;$W$41,3,IF(B7350&lt;$W$41+$W$42,4,5))</f>
        <v>0</v>
      </c>
      <c r="D7350">
        <f>NORMSINV(RAND())</f>
        <v>0</v>
      </c>
      <c r="E7350">
        <f>$W$25*EXP(($W$26-$W$28-0.5*$W$27^2)*C7350+$W$27*SQRT(C7350)*D7350)</f>
        <v>0</v>
      </c>
      <c r="F7350">
        <f>$W$30*(1+$W$31)^C7350</f>
        <v>0</v>
      </c>
      <c r="G7350">
        <f>$W$32*(1+$W$33)^C7350</f>
        <v>0</v>
      </c>
      <c r="H7350">
        <f>$W$34*(1+$W$35)^C7350</f>
        <v>0</v>
      </c>
      <c r="I7350">
        <f>MIN(E7350,F7350)</f>
        <v>0</v>
      </c>
      <c r="J7350">
        <f>MIN(E7350-I7350,G7350)</f>
        <v>0</v>
      </c>
      <c r="K7350">
        <f>MIN(E7350-I7350-J7350,H7350)</f>
        <v>0</v>
      </c>
      <c r="L7350">
        <f>E7350-I7350-J7350-K7350</f>
        <v>0</v>
      </c>
      <c r="M7350">
        <f>IF((I7350+J7350+(1-$W$36)*L7350)/$W$39&gt;=$W$38,1,0)</f>
        <v>0</v>
      </c>
      <c r="N7350">
        <f>IF(M7350=1,$W$37,$W$36)*L7350</f>
        <v>0</v>
      </c>
      <c r="O7350">
        <f>EXP(-$W$26*C7350)*I7350</f>
        <v>0</v>
      </c>
      <c r="P7350">
        <f>EXP(-$W$26*C7350)*J7350</f>
        <v>0</v>
      </c>
      <c r="Q7350">
        <f>EXP(-$W$26*C7350)*K7350</f>
        <v>0</v>
      </c>
      <c r="R7350">
        <f>EXP(-$W$26*C7350)*(L7350-N7350)</f>
        <v>0</v>
      </c>
      <c r="S7350">
        <f>EXP(-$W$26*C7350)*N7350</f>
        <v>0</v>
      </c>
      <c r="T7350">
        <f>EXP(-$W$26*C7350)*E7350</f>
        <v>0</v>
      </c>
    </row>
    <row r="7351" spans="1:20">
      <c r="A7351">
        <v>7342</v>
      </c>
      <c r="B7351">
        <f>RAND()</f>
        <v>0</v>
      </c>
      <c r="C7351">
        <f>IF(B7351&lt;$W$41,3,IF(B7351&lt;$W$41+$W$42,4,5))</f>
        <v>0</v>
      </c>
      <c r="D7351">
        <f>NORMSINV(RAND())</f>
        <v>0</v>
      </c>
      <c r="E7351">
        <f>$W$25*EXP(($W$26-$W$28-0.5*$W$27^2)*C7351+$W$27*SQRT(C7351)*D7351)</f>
        <v>0</v>
      </c>
      <c r="F7351">
        <f>$W$30*(1+$W$31)^C7351</f>
        <v>0</v>
      </c>
      <c r="G7351">
        <f>$W$32*(1+$W$33)^C7351</f>
        <v>0</v>
      </c>
      <c r="H7351">
        <f>$W$34*(1+$W$35)^C7351</f>
        <v>0</v>
      </c>
      <c r="I7351">
        <f>MIN(E7351,F7351)</f>
        <v>0</v>
      </c>
      <c r="J7351">
        <f>MIN(E7351-I7351,G7351)</f>
        <v>0</v>
      </c>
      <c r="K7351">
        <f>MIN(E7351-I7351-J7351,H7351)</f>
        <v>0</v>
      </c>
      <c r="L7351">
        <f>E7351-I7351-J7351-K7351</f>
        <v>0</v>
      </c>
      <c r="M7351">
        <f>IF((I7351+J7351+(1-$W$36)*L7351)/$W$39&gt;=$W$38,1,0)</f>
        <v>0</v>
      </c>
      <c r="N7351">
        <f>IF(M7351=1,$W$37,$W$36)*L7351</f>
        <v>0</v>
      </c>
      <c r="O7351">
        <f>EXP(-$W$26*C7351)*I7351</f>
        <v>0</v>
      </c>
      <c r="P7351">
        <f>EXP(-$W$26*C7351)*J7351</f>
        <v>0</v>
      </c>
      <c r="Q7351">
        <f>EXP(-$W$26*C7351)*K7351</f>
        <v>0</v>
      </c>
      <c r="R7351">
        <f>EXP(-$W$26*C7351)*(L7351-N7351)</f>
        <v>0</v>
      </c>
      <c r="S7351">
        <f>EXP(-$W$26*C7351)*N7351</f>
        <v>0</v>
      </c>
      <c r="T7351">
        <f>EXP(-$W$26*C7351)*E7351</f>
        <v>0</v>
      </c>
    </row>
    <row r="7352" spans="1:20">
      <c r="A7352">
        <v>7343</v>
      </c>
      <c r="B7352">
        <f>RAND()</f>
        <v>0</v>
      </c>
      <c r="C7352">
        <f>IF(B7352&lt;$W$41,3,IF(B7352&lt;$W$41+$W$42,4,5))</f>
        <v>0</v>
      </c>
      <c r="D7352">
        <f>NORMSINV(RAND())</f>
        <v>0</v>
      </c>
      <c r="E7352">
        <f>$W$25*EXP(($W$26-$W$28-0.5*$W$27^2)*C7352+$W$27*SQRT(C7352)*D7352)</f>
        <v>0</v>
      </c>
      <c r="F7352">
        <f>$W$30*(1+$W$31)^C7352</f>
        <v>0</v>
      </c>
      <c r="G7352">
        <f>$W$32*(1+$W$33)^C7352</f>
        <v>0</v>
      </c>
      <c r="H7352">
        <f>$W$34*(1+$W$35)^C7352</f>
        <v>0</v>
      </c>
      <c r="I7352">
        <f>MIN(E7352,F7352)</f>
        <v>0</v>
      </c>
      <c r="J7352">
        <f>MIN(E7352-I7352,G7352)</f>
        <v>0</v>
      </c>
      <c r="K7352">
        <f>MIN(E7352-I7352-J7352,H7352)</f>
        <v>0</v>
      </c>
      <c r="L7352">
        <f>E7352-I7352-J7352-K7352</f>
        <v>0</v>
      </c>
      <c r="M7352">
        <f>IF((I7352+J7352+(1-$W$36)*L7352)/$W$39&gt;=$W$38,1,0)</f>
        <v>0</v>
      </c>
      <c r="N7352">
        <f>IF(M7352=1,$W$37,$W$36)*L7352</f>
        <v>0</v>
      </c>
      <c r="O7352">
        <f>EXP(-$W$26*C7352)*I7352</f>
        <v>0</v>
      </c>
      <c r="P7352">
        <f>EXP(-$W$26*C7352)*J7352</f>
        <v>0</v>
      </c>
      <c r="Q7352">
        <f>EXP(-$W$26*C7352)*K7352</f>
        <v>0</v>
      </c>
      <c r="R7352">
        <f>EXP(-$W$26*C7352)*(L7352-N7352)</f>
        <v>0</v>
      </c>
      <c r="S7352">
        <f>EXP(-$W$26*C7352)*N7352</f>
        <v>0</v>
      </c>
      <c r="T7352">
        <f>EXP(-$W$26*C7352)*E7352</f>
        <v>0</v>
      </c>
    </row>
    <row r="7353" spans="1:20">
      <c r="A7353">
        <v>7344</v>
      </c>
      <c r="B7353">
        <f>RAND()</f>
        <v>0</v>
      </c>
      <c r="C7353">
        <f>IF(B7353&lt;$W$41,3,IF(B7353&lt;$W$41+$W$42,4,5))</f>
        <v>0</v>
      </c>
      <c r="D7353">
        <f>NORMSINV(RAND())</f>
        <v>0</v>
      </c>
      <c r="E7353">
        <f>$W$25*EXP(($W$26-$W$28-0.5*$W$27^2)*C7353+$W$27*SQRT(C7353)*D7353)</f>
        <v>0</v>
      </c>
      <c r="F7353">
        <f>$W$30*(1+$W$31)^C7353</f>
        <v>0</v>
      </c>
      <c r="G7353">
        <f>$W$32*(1+$W$33)^C7353</f>
        <v>0</v>
      </c>
      <c r="H7353">
        <f>$W$34*(1+$W$35)^C7353</f>
        <v>0</v>
      </c>
      <c r="I7353">
        <f>MIN(E7353,F7353)</f>
        <v>0</v>
      </c>
      <c r="J7353">
        <f>MIN(E7353-I7353,G7353)</f>
        <v>0</v>
      </c>
      <c r="K7353">
        <f>MIN(E7353-I7353-J7353,H7353)</f>
        <v>0</v>
      </c>
      <c r="L7353">
        <f>E7353-I7353-J7353-K7353</f>
        <v>0</v>
      </c>
      <c r="M7353">
        <f>IF((I7353+J7353+(1-$W$36)*L7353)/$W$39&gt;=$W$38,1,0)</f>
        <v>0</v>
      </c>
      <c r="N7353">
        <f>IF(M7353=1,$W$37,$W$36)*L7353</f>
        <v>0</v>
      </c>
      <c r="O7353">
        <f>EXP(-$W$26*C7353)*I7353</f>
        <v>0</v>
      </c>
      <c r="P7353">
        <f>EXP(-$W$26*C7353)*J7353</f>
        <v>0</v>
      </c>
      <c r="Q7353">
        <f>EXP(-$W$26*C7353)*K7353</f>
        <v>0</v>
      </c>
      <c r="R7353">
        <f>EXP(-$W$26*C7353)*(L7353-N7353)</f>
        <v>0</v>
      </c>
      <c r="S7353">
        <f>EXP(-$W$26*C7353)*N7353</f>
        <v>0</v>
      </c>
      <c r="T7353">
        <f>EXP(-$W$26*C7353)*E7353</f>
        <v>0</v>
      </c>
    </row>
    <row r="7354" spans="1:20">
      <c r="A7354">
        <v>7345</v>
      </c>
      <c r="B7354">
        <f>RAND()</f>
        <v>0</v>
      </c>
      <c r="C7354">
        <f>IF(B7354&lt;$W$41,3,IF(B7354&lt;$W$41+$W$42,4,5))</f>
        <v>0</v>
      </c>
      <c r="D7354">
        <f>NORMSINV(RAND())</f>
        <v>0</v>
      </c>
      <c r="E7354">
        <f>$W$25*EXP(($W$26-$W$28-0.5*$W$27^2)*C7354+$W$27*SQRT(C7354)*D7354)</f>
        <v>0</v>
      </c>
      <c r="F7354">
        <f>$W$30*(1+$W$31)^C7354</f>
        <v>0</v>
      </c>
      <c r="G7354">
        <f>$W$32*(1+$W$33)^C7354</f>
        <v>0</v>
      </c>
      <c r="H7354">
        <f>$W$34*(1+$W$35)^C7354</f>
        <v>0</v>
      </c>
      <c r="I7354">
        <f>MIN(E7354,F7354)</f>
        <v>0</v>
      </c>
      <c r="J7354">
        <f>MIN(E7354-I7354,G7354)</f>
        <v>0</v>
      </c>
      <c r="K7354">
        <f>MIN(E7354-I7354-J7354,H7354)</f>
        <v>0</v>
      </c>
      <c r="L7354">
        <f>E7354-I7354-J7354-K7354</f>
        <v>0</v>
      </c>
      <c r="M7354">
        <f>IF((I7354+J7354+(1-$W$36)*L7354)/$W$39&gt;=$W$38,1,0)</f>
        <v>0</v>
      </c>
      <c r="N7354">
        <f>IF(M7354=1,$W$37,$W$36)*L7354</f>
        <v>0</v>
      </c>
      <c r="O7354">
        <f>EXP(-$W$26*C7354)*I7354</f>
        <v>0</v>
      </c>
      <c r="P7354">
        <f>EXP(-$W$26*C7354)*J7354</f>
        <v>0</v>
      </c>
      <c r="Q7354">
        <f>EXP(-$W$26*C7354)*K7354</f>
        <v>0</v>
      </c>
      <c r="R7354">
        <f>EXP(-$W$26*C7354)*(L7354-N7354)</f>
        <v>0</v>
      </c>
      <c r="S7354">
        <f>EXP(-$W$26*C7354)*N7354</f>
        <v>0</v>
      </c>
      <c r="T7354">
        <f>EXP(-$W$26*C7354)*E7354</f>
        <v>0</v>
      </c>
    </row>
    <row r="7355" spans="1:20">
      <c r="A7355">
        <v>7346</v>
      </c>
      <c r="B7355">
        <f>RAND()</f>
        <v>0</v>
      </c>
      <c r="C7355">
        <f>IF(B7355&lt;$W$41,3,IF(B7355&lt;$W$41+$W$42,4,5))</f>
        <v>0</v>
      </c>
      <c r="D7355">
        <f>NORMSINV(RAND())</f>
        <v>0</v>
      </c>
      <c r="E7355">
        <f>$W$25*EXP(($W$26-$W$28-0.5*$W$27^2)*C7355+$W$27*SQRT(C7355)*D7355)</f>
        <v>0</v>
      </c>
      <c r="F7355">
        <f>$W$30*(1+$W$31)^C7355</f>
        <v>0</v>
      </c>
      <c r="G7355">
        <f>$W$32*(1+$W$33)^C7355</f>
        <v>0</v>
      </c>
      <c r="H7355">
        <f>$W$34*(1+$W$35)^C7355</f>
        <v>0</v>
      </c>
      <c r="I7355">
        <f>MIN(E7355,F7355)</f>
        <v>0</v>
      </c>
      <c r="J7355">
        <f>MIN(E7355-I7355,G7355)</f>
        <v>0</v>
      </c>
      <c r="K7355">
        <f>MIN(E7355-I7355-J7355,H7355)</f>
        <v>0</v>
      </c>
      <c r="L7355">
        <f>E7355-I7355-J7355-K7355</f>
        <v>0</v>
      </c>
      <c r="M7355">
        <f>IF((I7355+J7355+(1-$W$36)*L7355)/$W$39&gt;=$W$38,1,0)</f>
        <v>0</v>
      </c>
      <c r="N7355">
        <f>IF(M7355=1,$W$37,$W$36)*L7355</f>
        <v>0</v>
      </c>
      <c r="O7355">
        <f>EXP(-$W$26*C7355)*I7355</f>
        <v>0</v>
      </c>
      <c r="P7355">
        <f>EXP(-$W$26*C7355)*J7355</f>
        <v>0</v>
      </c>
      <c r="Q7355">
        <f>EXP(-$W$26*C7355)*K7355</f>
        <v>0</v>
      </c>
      <c r="R7355">
        <f>EXP(-$W$26*C7355)*(L7355-N7355)</f>
        <v>0</v>
      </c>
      <c r="S7355">
        <f>EXP(-$W$26*C7355)*N7355</f>
        <v>0</v>
      </c>
      <c r="T7355">
        <f>EXP(-$W$26*C7355)*E7355</f>
        <v>0</v>
      </c>
    </row>
    <row r="7356" spans="1:20">
      <c r="A7356">
        <v>7347</v>
      </c>
      <c r="B7356">
        <f>RAND()</f>
        <v>0</v>
      </c>
      <c r="C7356">
        <f>IF(B7356&lt;$W$41,3,IF(B7356&lt;$W$41+$W$42,4,5))</f>
        <v>0</v>
      </c>
      <c r="D7356">
        <f>NORMSINV(RAND())</f>
        <v>0</v>
      </c>
      <c r="E7356">
        <f>$W$25*EXP(($W$26-$W$28-0.5*$W$27^2)*C7356+$W$27*SQRT(C7356)*D7356)</f>
        <v>0</v>
      </c>
      <c r="F7356">
        <f>$W$30*(1+$W$31)^C7356</f>
        <v>0</v>
      </c>
      <c r="G7356">
        <f>$W$32*(1+$W$33)^C7356</f>
        <v>0</v>
      </c>
      <c r="H7356">
        <f>$W$34*(1+$W$35)^C7356</f>
        <v>0</v>
      </c>
      <c r="I7356">
        <f>MIN(E7356,F7356)</f>
        <v>0</v>
      </c>
      <c r="J7356">
        <f>MIN(E7356-I7356,G7356)</f>
        <v>0</v>
      </c>
      <c r="K7356">
        <f>MIN(E7356-I7356-J7356,H7356)</f>
        <v>0</v>
      </c>
      <c r="L7356">
        <f>E7356-I7356-J7356-K7356</f>
        <v>0</v>
      </c>
      <c r="M7356">
        <f>IF((I7356+J7356+(1-$W$36)*L7356)/$W$39&gt;=$W$38,1,0)</f>
        <v>0</v>
      </c>
      <c r="N7356">
        <f>IF(M7356=1,$W$37,$W$36)*L7356</f>
        <v>0</v>
      </c>
      <c r="O7356">
        <f>EXP(-$W$26*C7356)*I7356</f>
        <v>0</v>
      </c>
      <c r="P7356">
        <f>EXP(-$W$26*C7356)*J7356</f>
        <v>0</v>
      </c>
      <c r="Q7356">
        <f>EXP(-$W$26*C7356)*K7356</f>
        <v>0</v>
      </c>
      <c r="R7356">
        <f>EXP(-$W$26*C7356)*(L7356-N7356)</f>
        <v>0</v>
      </c>
      <c r="S7356">
        <f>EXP(-$W$26*C7356)*N7356</f>
        <v>0</v>
      </c>
      <c r="T7356">
        <f>EXP(-$W$26*C7356)*E7356</f>
        <v>0</v>
      </c>
    </row>
    <row r="7357" spans="1:20">
      <c r="A7357">
        <v>7348</v>
      </c>
      <c r="B7357">
        <f>RAND()</f>
        <v>0</v>
      </c>
      <c r="C7357">
        <f>IF(B7357&lt;$W$41,3,IF(B7357&lt;$W$41+$W$42,4,5))</f>
        <v>0</v>
      </c>
      <c r="D7357">
        <f>NORMSINV(RAND())</f>
        <v>0</v>
      </c>
      <c r="E7357">
        <f>$W$25*EXP(($W$26-$W$28-0.5*$W$27^2)*C7357+$W$27*SQRT(C7357)*D7357)</f>
        <v>0</v>
      </c>
      <c r="F7357">
        <f>$W$30*(1+$W$31)^C7357</f>
        <v>0</v>
      </c>
      <c r="G7357">
        <f>$W$32*(1+$W$33)^C7357</f>
        <v>0</v>
      </c>
      <c r="H7357">
        <f>$W$34*(1+$W$35)^C7357</f>
        <v>0</v>
      </c>
      <c r="I7357">
        <f>MIN(E7357,F7357)</f>
        <v>0</v>
      </c>
      <c r="J7357">
        <f>MIN(E7357-I7357,G7357)</f>
        <v>0</v>
      </c>
      <c r="K7357">
        <f>MIN(E7357-I7357-J7357,H7357)</f>
        <v>0</v>
      </c>
      <c r="L7357">
        <f>E7357-I7357-J7357-K7357</f>
        <v>0</v>
      </c>
      <c r="M7357">
        <f>IF((I7357+J7357+(1-$W$36)*L7357)/$W$39&gt;=$W$38,1,0)</f>
        <v>0</v>
      </c>
      <c r="N7357">
        <f>IF(M7357=1,$W$37,$W$36)*L7357</f>
        <v>0</v>
      </c>
      <c r="O7357">
        <f>EXP(-$W$26*C7357)*I7357</f>
        <v>0</v>
      </c>
      <c r="P7357">
        <f>EXP(-$W$26*C7357)*J7357</f>
        <v>0</v>
      </c>
      <c r="Q7357">
        <f>EXP(-$W$26*C7357)*K7357</f>
        <v>0</v>
      </c>
      <c r="R7357">
        <f>EXP(-$W$26*C7357)*(L7357-N7357)</f>
        <v>0</v>
      </c>
      <c r="S7357">
        <f>EXP(-$W$26*C7357)*N7357</f>
        <v>0</v>
      </c>
      <c r="T7357">
        <f>EXP(-$W$26*C7357)*E7357</f>
        <v>0</v>
      </c>
    </row>
    <row r="7358" spans="1:20">
      <c r="A7358">
        <v>7349</v>
      </c>
      <c r="B7358">
        <f>RAND()</f>
        <v>0</v>
      </c>
      <c r="C7358">
        <f>IF(B7358&lt;$W$41,3,IF(B7358&lt;$W$41+$W$42,4,5))</f>
        <v>0</v>
      </c>
      <c r="D7358">
        <f>NORMSINV(RAND())</f>
        <v>0</v>
      </c>
      <c r="E7358">
        <f>$W$25*EXP(($W$26-$W$28-0.5*$W$27^2)*C7358+$W$27*SQRT(C7358)*D7358)</f>
        <v>0</v>
      </c>
      <c r="F7358">
        <f>$W$30*(1+$W$31)^C7358</f>
        <v>0</v>
      </c>
      <c r="G7358">
        <f>$W$32*(1+$W$33)^C7358</f>
        <v>0</v>
      </c>
      <c r="H7358">
        <f>$W$34*(1+$W$35)^C7358</f>
        <v>0</v>
      </c>
      <c r="I7358">
        <f>MIN(E7358,F7358)</f>
        <v>0</v>
      </c>
      <c r="J7358">
        <f>MIN(E7358-I7358,G7358)</f>
        <v>0</v>
      </c>
      <c r="K7358">
        <f>MIN(E7358-I7358-J7358,H7358)</f>
        <v>0</v>
      </c>
      <c r="L7358">
        <f>E7358-I7358-J7358-K7358</f>
        <v>0</v>
      </c>
      <c r="M7358">
        <f>IF((I7358+J7358+(1-$W$36)*L7358)/$W$39&gt;=$W$38,1,0)</f>
        <v>0</v>
      </c>
      <c r="N7358">
        <f>IF(M7358=1,$W$37,$W$36)*L7358</f>
        <v>0</v>
      </c>
      <c r="O7358">
        <f>EXP(-$W$26*C7358)*I7358</f>
        <v>0</v>
      </c>
      <c r="P7358">
        <f>EXP(-$W$26*C7358)*J7358</f>
        <v>0</v>
      </c>
      <c r="Q7358">
        <f>EXP(-$W$26*C7358)*K7358</f>
        <v>0</v>
      </c>
      <c r="R7358">
        <f>EXP(-$W$26*C7358)*(L7358-N7358)</f>
        <v>0</v>
      </c>
      <c r="S7358">
        <f>EXP(-$W$26*C7358)*N7358</f>
        <v>0</v>
      </c>
      <c r="T7358">
        <f>EXP(-$W$26*C7358)*E7358</f>
        <v>0</v>
      </c>
    </row>
    <row r="7359" spans="1:20">
      <c r="A7359">
        <v>7350</v>
      </c>
      <c r="B7359">
        <f>RAND()</f>
        <v>0</v>
      </c>
      <c r="C7359">
        <f>IF(B7359&lt;$W$41,3,IF(B7359&lt;$W$41+$W$42,4,5))</f>
        <v>0</v>
      </c>
      <c r="D7359">
        <f>NORMSINV(RAND())</f>
        <v>0</v>
      </c>
      <c r="E7359">
        <f>$W$25*EXP(($W$26-$W$28-0.5*$W$27^2)*C7359+$W$27*SQRT(C7359)*D7359)</f>
        <v>0</v>
      </c>
      <c r="F7359">
        <f>$W$30*(1+$W$31)^C7359</f>
        <v>0</v>
      </c>
      <c r="G7359">
        <f>$W$32*(1+$W$33)^C7359</f>
        <v>0</v>
      </c>
      <c r="H7359">
        <f>$W$34*(1+$W$35)^C7359</f>
        <v>0</v>
      </c>
      <c r="I7359">
        <f>MIN(E7359,F7359)</f>
        <v>0</v>
      </c>
      <c r="J7359">
        <f>MIN(E7359-I7359,G7359)</f>
        <v>0</v>
      </c>
      <c r="K7359">
        <f>MIN(E7359-I7359-J7359,H7359)</f>
        <v>0</v>
      </c>
      <c r="L7359">
        <f>E7359-I7359-J7359-K7359</f>
        <v>0</v>
      </c>
      <c r="M7359">
        <f>IF((I7359+J7359+(1-$W$36)*L7359)/$W$39&gt;=$W$38,1,0)</f>
        <v>0</v>
      </c>
      <c r="N7359">
        <f>IF(M7359=1,$W$37,$W$36)*L7359</f>
        <v>0</v>
      </c>
      <c r="O7359">
        <f>EXP(-$W$26*C7359)*I7359</f>
        <v>0</v>
      </c>
      <c r="P7359">
        <f>EXP(-$W$26*C7359)*J7359</f>
        <v>0</v>
      </c>
      <c r="Q7359">
        <f>EXP(-$W$26*C7359)*K7359</f>
        <v>0</v>
      </c>
      <c r="R7359">
        <f>EXP(-$W$26*C7359)*(L7359-N7359)</f>
        <v>0</v>
      </c>
      <c r="S7359">
        <f>EXP(-$W$26*C7359)*N7359</f>
        <v>0</v>
      </c>
      <c r="T7359">
        <f>EXP(-$W$26*C7359)*E7359</f>
        <v>0</v>
      </c>
    </row>
    <row r="7360" spans="1:20">
      <c r="A7360">
        <v>7351</v>
      </c>
      <c r="B7360">
        <f>RAND()</f>
        <v>0</v>
      </c>
      <c r="C7360">
        <f>IF(B7360&lt;$W$41,3,IF(B7360&lt;$W$41+$W$42,4,5))</f>
        <v>0</v>
      </c>
      <c r="D7360">
        <f>NORMSINV(RAND())</f>
        <v>0</v>
      </c>
      <c r="E7360">
        <f>$W$25*EXP(($W$26-$W$28-0.5*$W$27^2)*C7360+$W$27*SQRT(C7360)*D7360)</f>
        <v>0</v>
      </c>
      <c r="F7360">
        <f>$W$30*(1+$W$31)^C7360</f>
        <v>0</v>
      </c>
      <c r="G7360">
        <f>$W$32*(1+$W$33)^C7360</f>
        <v>0</v>
      </c>
      <c r="H7360">
        <f>$W$34*(1+$W$35)^C7360</f>
        <v>0</v>
      </c>
      <c r="I7360">
        <f>MIN(E7360,F7360)</f>
        <v>0</v>
      </c>
      <c r="J7360">
        <f>MIN(E7360-I7360,G7360)</f>
        <v>0</v>
      </c>
      <c r="K7360">
        <f>MIN(E7360-I7360-J7360,H7360)</f>
        <v>0</v>
      </c>
      <c r="L7360">
        <f>E7360-I7360-J7360-K7360</f>
        <v>0</v>
      </c>
      <c r="M7360">
        <f>IF((I7360+J7360+(1-$W$36)*L7360)/$W$39&gt;=$W$38,1,0)</f>
        <v>0</v>
      </c>
      <c r="N7360">
        <f>IF(M7360=1,$W$37,$W$36)*L7360</f>
        <v>0</v>
      </c>
      <c r="O7360">
        <f>EXP(-$W$26*C7360)*I7360</f>
        <v>0</v>
      </c>
      <c r="P7360">
        <f>EXP(-$W$26*C7360)*J7360</f>
        <v>0</v>
      </c>
      <c r="Q7360">
        <f>EXP(-$W$26*C7360)*K7360</f>
        <v>0</v>
      </c>
      <c r="R7360">
        <f>EXP(-$W$26*C7360)*(L7360-N7360)</f>
        <v>0</v>
      </c>
      <c r="S7360">
        <f>EXP(-$W$26*C7360)*N7360</f>
        <v>0</v>
      </c>
      <c r="T7360">
        <f>EXP(-$W$26*C7360)*E7360</f>
        <v>0</v>
      </c>
    </row>
    <row r="7361" spans="1:20">
      <c r="A7361">
        <v>7352</v>
      </c>
      <c r="B7361">
        <f>RAND()</f>
        <v>0</v>
      </c>
      <c r="C7361">
        <f>IF(B7361&lt;$W$41,3,IF(B7361&lt;$W$41+$W$42,4,5))</f>
        <v>0</v>
      </c>
      <c r="D7361">
        <f>NORMSINV(RAND())</f>
        <v>0</v>
      </c>
      <c r="E7361">
        <f>$W$25*EXP(($W$26-$W$28-0.5*$W$27^2)*C7361+$W$27*SQRT(C7361)*D7361)</f>
        <v>0</v>
      </c>
      <c r="F7361">
        <f>$W$30*(1+$W$31)^C7361</f>
        <v>0</v>
      </c>
      <c r="G7361">
        <f>$W$32*(1+$W$33)^C7361</f>
        <v>0</v>
      </c>
      <c r="H7361">
        <f>$W$34*(1+$W$35)^C7361</f>
        <v>0</v>
      </c>
      <c r="I7361">
        <f>MIN(E7361,F7361)</f>
        <v>0</v>
      </c>
      <c r="J7361">
        <f>MIN(E7361-I7361,G7361)</f>
        <v>0</v>
      </c>
      <c r="K7361">
        <f>MIN(E7361-I7361-J7361,H7361)</f>
        <v>0</v>
      </c>
      <c r="L7361">
        <f>E7361-I7361-J7361-K7361</f>
        <v>0</v>
      </c>
      <c r="M7361">
        <f>IF((I7361+J7361+(1-$W$36)*L7361)/$W$39&gt;=$W$38,1,0)</f>
        <v>0</v>
      </c>
      <c r="N7361">
        <f>IF(M7361=1,$W$37,$W$36)*L7361</f>
        <v>0</v>
      </c>
      <c r="O7361">
        <f>EXP(-$W$26*C7361)*I7361</f>
        <v>0</v>
      </c>
      <c r="P7361">
        <f>EXP(-$W$26*C7361)*J7361</f>
        <v>0</v>
      </c>
      <c r="Q7361">
        <f>EXP(-$W$26*C7361)*K7361</f>
        <v>0</v>
      </c>
      <c r="R7361">
        <f>EXP(-$W$26*C7361)*(L7361-N7361)</f>
        <v>0</v>
      </c>
      <c r="S7361">
        <f>EXP(-$W$26*C7361)*N7361</f>
        <v>0</v>
      </c>
      <c r="T7361">
        <f>EXP(-$W$26*C7361)*E7361</f>
        <v>0</v>
      </c>
    </row>
    <row r="7362" spans="1:20">
      <c r="A7362">
        <v>7353</v>
      </c>
      <c r="B7362">
        <f>RAND()</f>
        <v>0</v>
      </c>
      <c r="C7362">
        <f>IF(B7362&lt;$W$41,3,IF(B7362&lt;$W$41+$W$42,4,5))</f>
        <v>0</v>
      </c>
      <c r="D7362">
        <f>NORMSINV(RAND())</f>
        <v>0</v>
      </c>
      <c r="E7362">
        <f>$W$25*EXP(($W$26-$W$28-0.5*$W$27^2)*C7362+$W$27*SQRT(C7362)*D7362)</f>
        <v>0</v>
      </c>
      <c r="F7362">
        <f>$W$30*(1+$W$31)^C7362</f>
        <v>0</v>
      </c>
      <c r="G7362">
        <f>$W$32*(1+$W$33)^C7362</f>
        <v>0</v>
      </c>
      <c r="H7362">
        <f>$W$34*(1+$W$35)^C7362</f>
        <v>0</v>
      </c>
      <c r="I7362">
        <f>MIN(E7362,F7362)</f>
        <v>0</v>
      </c>
      <c r="J7362">
        <f>MIN(E7362-I7362,G7362)</f>
        <v>0</v>
      </c>
      <c r="K7362">
        <f>MIN(E7362-I7362-J7362,H7362)</f>
        <v>0</v>
      </c>
      <c r="L7362">
        <f>E7362-I7362-J7362-K7362</f>
        <v>0</v>
      </c>
      <c r="M7362">
        <f>IF((I7362+J7362+(1-$W$36)*L7362)/$W$39&gt;=$W$38,1,0)</f>
        <v>0</v>
      </c>
      <c r="N7362">
        <f>IF(M7362=1,$W$37,$W$36)*L7362</f>
        <v>0</v>
      </c>
      <c r="O7362">
        <f>EXP(-$W$26*C7362)*I7362</f>
        <v>0</v>
      </c>
      <c r="P7362">
        <f>EXP(-$W$26*C7362)*J7362</f>
        <v>0</v>
      </c>
      <c r="Q7362">
        <f>EXP(-$W$26*C7362)*K7362</f>
        <v>0</v>
      </c>
      <c r="R7362">
        <f>EXP(-$W$26*C7362)*(L7362-N7362)</f>
        <v>0</v>
      </c>
      <c r="S7362">
        <f>EXP(-$W$26*C7362)*N7362</f>
        <v>0</v>
      </c>
      <c r="T7362">
        <f>EXP(-$W$26*C7362)*E7362</f>
        <v>0</v>
      </c>
    </row>
    <row r="7363" spans="1:20">
      <c r="A7363">
        <v>7354</v>
      </c>
      <c r="B7363">
        <f>RAND()</f>
        <v>0</v>
      </c>
      <c r="C7363">
        <f>IF(B7363&lt;$W$41,3,IF(B7363&lt;$W$41+$W$42,4,5))</f>
        <v>0</v>
      </c>
      <c r="D7363">
        <f>NORMSINV(RAND())</f>
        <v>0</v>
      </c>
      <c r="E7363">
        <f>$W$25*EXP(($W$26-$W$28-0.5*$W$27^2)*C7363+$W$27*SQRT(C7363)*D7363)</f>
        <v>0</v>
      </c>
      <c r="F7363">
        <f>$W$30*(1+$W$31)^C7363</f>
        <v>0</v>
      </c>
      <c r="G7363">
        <f>$W$32*(1+$W$33)^C7363</f>
        <v>0</v>
      </c>
      <c r="H7363">
        <f>$W$34*(1+$W$35)^C7363</f>
        <v>0</v>
      </c>
      <c r="I7363">
        <f>MIN(E7363,F7363)</f>
        <v>0</v>
      </c>
      <c r="J7363">
        <f>MIN(E7363-I7363,G7363)</f>
        <v>0</v>
      </c>
      <c r="K7363">
        <f>MIN(E7363-I7363-J7363,H7363)</f>
        <v>0</v>
      </c>
      <c r="L7363">
        <f>E7363-I7363-J7363-K7363</f>
        <v>0</v>
      </c>
      <c r="M7363">
        <f>IF((I7363+J7363+(1-$W$36)*L7363)/$W$39&gt;=$W$38,1,0)</f>
        <v>0</v>
      </c>
      <c r="N7363">
        <f>IF(M7363=1,$W$37,$W$36)*L7363</f>
        <v>0</v>
      </c>
      <c r="O7363">
        <f>EXP(-$W$26*C7363)*I7363</f>
        <v>0</v>
      </c>
      <c r="P7363">
        <f>EXP(-$W$26*C7363)*J7363</f>
        <v>0</v>
      </c>
      <c r="Q7363">
        <f>EXP(-$W$26*C7363)*K7363</f>
        <v>0</v>
      </c>
      <c r="R7363">
        <f>EXP(-$W$26*C7363)*(L7363-N7363)</f>
        <v>0</v>
      </c>
      <c r="S7363">
        <f>EXP(-$W$26*C7363)*N7363</f>
        <v>0</v>
      </c>
      <c r="T7363">
        <f>EXP(-$W$26*C7363)*E7363</f>
        <v>0</v>
      </c>
    </row>
    <row r="7364" spans="1:20">
      <c r="A7364">
        <v>7355</v>
      </c>
      <c r="B7364">
        <f>RAND()</f>
        <v>0</v>
      </c>
      <c r="C7364">
        <f>IF(B7364&lt;$W$41,3,IF(B7364&lt;$W$41+$W$42,4,5))</f>
        <v>0</v>
      </c>
      <c r="D7364">
        <f>NORMSINV(RAND())</f>
        <v>0</v>
      </c>
      <c r="E7364">
        <f>$W$25*EXP(($W$26-$W$28-0.5*$W$27^2)*C7364+$W$27*SQRT(C7364)*D7364)</f>
        <v>0</v>
      </c>
      <c r="F7364">
        <f>$W$30*(1+$W$31)^C7364</f>
        <v>0</v>
      </c>
      <c r="G7364">
        <f>$W$32*(1+$W$33)^C7364</f>
        <v>0</v>
      </c>
      <c r="H7364">
        <f>$W$34*(1+$W$35)^C7364</f>
        <v>0</v>
      </c>
      <c r="I7364">
        <f>MIN(E7364,F7364)</f>
        <v>0</v>
      </c>
      <c r="J7364">
        <f>MIN(E7364-I7364,G7364)</f>
        <v>0</v>
      </c>
      <c r="K7364">
        <f>MIN(E7364-I7364-J7364,H7364)</f>
        <v>0</v>
      </c>
      <c r="L7364">
        <f>E7364-I7364-J7364-K7364</f>
        <v>0</v>
      </c>
      <c r="M7364">
        <f>IF((I7364+J7364+(1-$W$36)*L7364)/$W$39&gt;=$W$38,1,0)</f>
        <v>0</v>
      </c>
      <c r="N7364">
        <f>IF(M7364=1,$W$37,$W$36)*L7364</f>
        <v>0</v>
      </c>
      <c r="O7364">
        <f>EXP(-$W$26*C7364)*I7364</f>
        <v>0</v>
      </c>
      <c r="P7364">
        <f>EXP(-$W$26*C7364)*J7364</f>
        <v>0</v>
      </c>
      <c r="Q7364">
        <f>EXP(-$W$26*C7364)*K7364</f>
        <v>0</v>
      </c>
      <c r="R7364">
        <f>EXP(-$W$26*C7364)*(L7364-N7364)</f>
        <v>0</v>
      </c>
      <c r="S7364">
        <f>EXP(-$W$26*C7364)*N7364</f>
        <v>0</v>
      </c>
      <c r="T7364">
        <f>EXP(-$W$26*C7364)*E7364</f>
        <v>0</v>
      </c>
    </row>
    <row r="7365" spans="1:20">
      <c r="A7365">
        <v>7356</v>
      </c>
      <c r="B7365">
        <f>RAND()</f>
        <v>0</v>
      </c>
      <c r="C7365">
        <f>IF(B7365&lt;$W$41,3,IF(B7365&lt;$W$41+$W$42,4,5))</f>
        <v>0</v>
      </c>
      <c r="D7365">
        <f>NORMSINV(RAND())</f>
        <v>0</v>
      </c>
      <c r="E7365">
        <f>$W$25*EXP(($W$26-$W$28-0.5*$W$27^2)*C7365+$W$27*SQRT(C7365)*D7365)</f>
        <v>0</v>
      </c>
      <c r="F7365">
        <f>$W$30*(1+$W$31)^C7365</f>
        <v>0</v>
      </c>
      <c r="G7365">
        <f>$W$32*(1+$W$33)^C7365</f>
        <v>0</v>
      </c>
      <c r="H7365">
        <f>$W$34*(1+$W$35)^C7365</f>
        <v>0</v>
      </c>
      <c r="I7365">
        <f>MIN(E7365,F7365)</f>
        <v>0</v>
      </c>
      <c r="J7365">
        <f>MIN(E7365-I7365,G7365)</f>
        <v>0</v>
      </c>
      <c r="K7365">
        <f>MIN(E7365-I7365-J7365,H7365)</f>
        <v>0</v>
      </c>
      <c r="L7365">
        <f>E7365-I7365-J7365-K7365</f>
        <v>0</v>
      </c>
      <c r="M7365">
        <f>IF((I7365+J7365+(1-$W$36)*L7365)/$W$39&gt;=$W$38,1,0)</f>
        <v>0</v>
      </c>
      <c r="N7365">
        <f>IF(M7365=1,$W$37,$W$36)*L7365</f>
        <v>0</v>
      </c>
      <c r="O7365">
        <f>EXP(-$W$26*C7365)*I7365</f>
        <v>0</v>
      </c>
      <c r="P7365">
        <f>EXP(-$W$26*C7365)*J7365</f>
        <v>0</v>
      </c>
      <c r="Q7365">
        <f>EXP(-$W$26*C7365)*K7365</f>
        <v>0</v>
      </c>
      <c r="R7365">
        <f>EXP(-$W$26*C7365)*(L7365-N7365)</f>
        <v>0</v>
      </c>
      <c r="S7365">
        <f>EXP(-$W$26*C7365)*N7365</f>
        <v>0</v>
      </c>
      <c r="T7365">
        <f>EXP(-$W$26*C7365)*E7365</f>
        <v>0</v>
      </c>
    </row>
    <row r="7366" spans="1:20">
      <c r="A7366">
        <v>7357</v>
      </c>
      <c r="B7366">
        <f>RAND()</f>
        <v>0</v>
      </c>
      <c r="C7366">
        <f>IF(B7366&lt;$W$41,3,IF(B7366&lt;$W$41+$W$42,4,5))</f>
        <v>0</v>
      </c>
      <c r="D7366">
        <f>NORMSINV(RAND())</f>
        <v>0</v>
      </c>
      <c r="E7366">
        <f>$W$25*EXP(($W$26-$W$28-0.5*$W$27^2)*C7366+$W$27*SQRT(C7366)*D7366)</f>
        <v>0</v>
      </c>
      <c r="F7366">
        <f>$W$30*(1+$W$31)^C7366</f>
        <v>0</v>
      </c>
      <c r="G7366">
        <f>$W$32*(1+$W$33)^C7366</f>
        <v>0</v>
      </c>
      <c r="H7366">
        <f>$W$34*(1+$W$35)^C7366</f>
        <v>0</v>
      </c>
      <c r="I7366">
        <f>MIN(E7366,F7366)</f>
        <v>0</v>
      </c>
      <c r="J7366">
        <f>MIN(E7366-I7366,G7366)</f>
        <v>0</v>
      </c>
      <c r="K7366">
        <f>MIN(E7366-I7366-J7366,H7366)</f>
        <v>0</v>
      </c>
      <c r="L7366">
        <f>E7366-I7366-J7366-K7366</f>
        <v>0</v>
      </c>
      <c r="M7366">
        <f>IF((I7366+J7366+(1-$W$36)*L7366)/$W$39&gt;=$W$38,1,0)</f>
        <v>0</v>
      </c>
      <c r="N7366">
        <f>IF(M7366=1,$W$37,$W$36)*L7366</f>
        <v>0</v>
      </c>
      <c r="O7366">
        <f>EXP(-$W$26*C7366)*I7366</f>
        <v>0</v>
      </c>
      <c r="P7366">
        <f>EXP(-$W$26*C7366)*J7366</f>
        <v>0</v>
      </c>
      <c r="Q7366">
        <f>EXP(-$W$26*C7366)*K7366</f>
        <v>0</v>
      </c>
      <c r="R7366">
        <f>EXP(-$W$26*C7366)*(L7366-N7366)</f>
        <v>0</v>
      </c>
      <c r="S7366">
        <f>EXP(-$W$26*C7366)*N7366</f>
        <v>0</v>
      </c>
      <c r="T7366">
        <f>EXP(-$W$26*C7366)*E7366</f>
        <v>0</v>
      </c>
    </row>
    <row r="7367" spans="1:20">
      <c r="A7367">
        <v>7358</v>
      </c>
      <c r="B7367">
        <f>RAND()</f>
        <v>0</v>
      </c>
      <c r="C7367">
        <f>IF(B7367&lt;$W$41,3,IF(B7367&lt;$W$41+$W$42,4,5))</f>
        <v>0</v>
      </c>
      <c r="D7367">
        <f>NORMSINV(RAND())</f>
        <v>0</v>
      </c>
      <c r="E7367">
        <f>$W$25*EXP(($W$26-$W$28-0.5*$W$27^2)*C7367+$W$27*SQRT(C7367)*D7367)</f>
        <v>0</v>
      </c>
      <c r="F7367">
        <f>$W$30*(1+$W$31)^C7367</f>
        <v>0</v>
      </c>
      <c r="G7367">
        <f>$W$32*(1+$W$33)^C7367</f>
        <v>0</v>
      </c>
      <c r="H7367">
        <f>$W$34*(1+$W$35)^C7367</f>
        <v>0</v>
      </c>
      <c r="I7367">
        <f>MIN(E7367,F7367)</f>
        <v>0</v>
      </c>
      <c r="J7367">
        <f>MIN(E7367-I7367,G7367)</f>
        <v>0</v>
      </c>
      <c r="K7367">
        <f>MIN(E7367-I7367-J7367,H7367)</f>
        <v>0</v>
      </c>
      <c r="L7367">
        <f>E7367-I7367-J7367-K7367</f>
        <v>0</v>
      </c>
      <c r="M7367">
        <f>IF((I7367+J7367+(1-$W$36)*L7367)/$W$39&gt;=$W$38,1,0)</f>
        <v>0</v>
      </c>
      <c r="N7367">
        <f>IF(M7367=1,$W$37,$W$36)*L7367</f>
        <v>0</v>
      </c>
      <c r="O7367">
        <f>EXP(-$W$26*C7367)*I7367</f>
        <v>0</v>
      </c>
      <c r="P7367">
        <f>EXP(-$W$26*C7367)*J7367</f>
        <v>0</v>
      </c>
      <c r="Q7367">
        <f>EXP(-$W$26*C7367)*K7367</f>
        <v>0</v>
      </c>
      <c r="R7367">
        <f>EXP(-$W$26*C7367)*(L7367-N7367)</f>
        <v>0</v>
      </c>
      <c r="S7367">
        <f>EXP(-$W$26*C7367)*N7367</f>
        <v>0</v>
      </c>
      <c r="T7367">
        <f>EXP(-$W$26*C7367)*E7367</f>
        <v>0</v>
      </c>
    </row>
    <row r="7368" spans="1:20">
      <c r="A7368">
        <v>7359</v>
      </c>
      <c r="B7368">
        <f>RAND()</f>
        <v>0</v>
      </c>
      <c r="C7368">
        <f>IF(B7368&lt;$W$41,3,IF(B7368&lt;$W$41+$W$42,4,5))</f>
        <v>0</v>
      </c>
      <c r="D7368">
        <f>NORMSINV(RAND())</f>
        <v>0</v>
      </c>
      <c r="E7368">
        <f>$W$25*EXP(($W$26-$W$28-0.5*$W$27^2)*C7368+$W$27*SQRT(C7368)*D7368)</f>
        <v>0</v>
      </c>
      <c r="F7368">
        <f>$W$30*(1+$W$31)^C7368</f>
        <v>0</v>
      </c>
      <c r="G7368">
        <f>$W$32*(1+$W$33)^C7368</f>
        <v>0</v>
      </c>
      <c r="H7368">
        <f>$W$34*(1+$W$35)^C7368</f>
        <v>0</v>
      </c>
      <c r="I7368">
        <f>MIN(E7368,F7368)</f>
        <v>0</v>
      </c>
      <c r="J7368">
        <f>MIN(E7368-I7368,G7368)</f>
        <v>0</v>
      </c>
      <c r="K7368">
        <f>MIN(E7368-I7368-J7368,H7368)</f>
        <v>0</v>
      </c>
      <c r="L7368">
        <f>E7368-I7368-J7368-K7368</f>
        <v>0</v>
      </c>
      <c r="M7368">
        <f>IF((I7368+J7368+(1-$W$36)*L7368)/$W$39&gt;=$W$38,1,0)</f>
        <v>0</v>
      </c>
      <c r="N7368">
        <f>IF(M7368=1,$W$37,$W$36)*L7368</f>
        <v>0</v>
      </c>
      <c r="O7368">
        <f>EXP(-$W$26*C7368)*I7368</f>
        <v>0</v>
      </c>
      <c r="P7368">
        <f>EXP(-$W$26*C7368)*J7368</f>
        <v>0</v>
      </c>
      <c r="Q7368">
        <f>EXP(-$W$26*C7368)*K7368</f>
        <v>0</v>
      </c>
      <c r="R7368">
        <f>EXP(-$W$26*C7368)*(L7368-N7368)</f>
        <v>0</v>
      </c>
      <c r="S7368">
        <f>EXP(-$W$26*C7368)*N7368</f>
        <v>0</v>
      </c>
      <c r="T7368">
        <f>EXP(-$W$26*C7368)*E7368</f>
        <v>0</v>
      </c>
    </row>
    <row r="7369" spans="1:20">
      <c r="A7369">
        <v>7360</v>
      </c>
      <c r="B7369">
        <f>RAND()</f>
        <v>0</v>
      </c>
      <c r="C7369">
        <f>IF(B7369&lt;$W$41,3,IF(B7369&lt;$W$41+$W$42,4,5))</f>
        <v>0</v>
      </c>
      <c r="D7369">
        <f>NORMSINV(RAND())</f>
        <v>0</v>
      </c>
      <c r="E7369">
        <f>$W$25*EXP(($W$26-$W$28-0.5*$W$27^2)*C7369+$W$27*SQRT(C7369)*D7369)</f>
        <v>0</v>
      </c>
      <c r="F7369">
        <f>$W$30*(1+$W$31)^C7369</f>
        <v>0</v>
      </c>
      <c r="G7369">
        <f>$W$32*(1+$W$33)^C7369</f>
        <v>0</v>
      </c>
      <c r="H7369">
        <f>$W$34*(1+$W$35)^C7369</f>
        <v>0</v>
      </c>
      <c r="I7369">
        <f>MIN(E7369,F7369)</f>
        <v>0</v>
      </c>
      <c r="J7369">
        <f>MIN(E7369-I7369,G7369)</f>
        <v>0</v>
      </c>
      <c r="K7369">
        <f>MIN(E7369-I7369-J7369,H7369)</f>
        <v>0</v>
      </c>
      <c r="L7369">
        <f>E7369-I7369-J7369-K7369</f>
        <v>0</v>
      </c>
      <c r="M7369">
        <f>IF((I7369+J7369+(1-$W$36)*L7369)/$W$39&gt;=$W$38,1,0)</f>
        <v>0</v>
      </c>
      <c r="N7369">
        <f>IF(M7369=1,$W$37,$W$36)*L7369</f>
        <v>0</v>
      </c>
      <c r="O7369">
        <f>EXP(-$W$26*C7369)*I7369</f>
        <v>0</v>
      </c>
      <c r="P7369">
        <f>EXP(-$W$26*C7369)*J7369</f>
        <v>0</v>
      </c>
      <c r="Q7369">
        <f>EXP(-$W$26*C7369)*K7369</f>
        <v>0</v>
      </c>
      <c r="R7369">
        <f>EXP(-$W$26*C7369)*(L7369-N7369)</f>
        <v>0</v>
      </c>
      <c r="S7369">
        <f>EXP(-$W$26*C7369)*N7369</f>
        <v>0</v>
      </c>
      <c r="T7369">
        <f>EXP(-$W$26*C7369)*E7369</f>
        <v>0</v>
      </c>
    </row>
    <row r="7370" spans="1:20">
      <c r="A7370">
        <v>7361</v>
      </c>
      <c r="B7370">
        <f>RAND()</f>
        <v>0</v>
      </c>
      <c r="C7370">
        <f>IF(B7370&lt;$W$41,3,IF(B7370&lt;$W$41+$W$42,4,5))</f>
        <v>0</v>
      </c>
      <c r="D7370">
        <f>NORMSINV(RAND())</f>
        <v>0</v>
      </c>
      <c r="E7370">
        <f>$W$25*EXP(($W$26-$W$28-0.5*$W$27^2)*C7370+$W$27*SQRT(C7370)*D7370)</f>
        <v>0</v>
      </c>
      <c r="F7370">
        <f>$W$30*(1+$W$31)^C7370</f>
        <v>0</v>
      </c>
      <c r="G7370">
        <f>$W$32*(1+$W$33)^C7370</f>
        <v>0</v>
      </c>
      <c r="H7370">
        <f>$W$34*(1+$W$35)^C7370</f>
        <v>0</v>
      </c>
      <c r="I7370">
        <f>MIN(E7370,F7370)</f>
        <v>0</v>
      </c>
      <c r="J7370">
        <f>MIN(E7370-I7370,G7370)</f>
        <v>0</v>
      </c>
      <c r="K7370">
        <f>MIN(E7370-I7370-J7370,H7370)</f>
        <v>0</v>
      </c>
      <c r="L7370">
        <f>E7370-I7370-J7370-K7370</f>
        <v>0</v>
      </c>
      <c r="M7370">
        <f>IF((I7370+J7370+(1-$W$36)*L7370)/$W$39&gt;=$W$38,1,0)</f>
        <v>0</v>
      </c>
      <c r="N7370">
        <f>IF(M7370=1,$W$37,$W$36)*L7370</f>
        <v>0</v>
      </c>
      <c r="O7370">
        <f>EXP(-$W$26*C7370)*I7370</f>
        <v>0</v>
      </c>
      <c r="P7370">
        <f>EXP(-$W$26*C7370)*J7370</f>
        <v>0</v>
      </c>
      <c r="Q7370">
        <f>EXP(-$W$26*C7370)*K7370</f>
        <v>0</v>
      </c>
      <c r="R7370">
        <f>EXP(-$W$26*C7370)*(L7370-N7370)</f>
        <v>0</v>
      </c>
      <c r="S7370">
        <f>EXP(-$W$26*C7370)*N7370</f>
        <v>0</v>
      </c>
      <c r="T7370">
        <f>EXP(-$W$26*C7370)*E7370</f>
        <v>0</v>
      </c>
    </row>
    <row r="7371" spans="1:20">
      <c r="A7371">
        <v>7362</v>
      </c>
      <c r="B7371">
        <f>RAND()</f>
        <v>0</v>
      </c>
      <c r="C7371">
        <f>IF(B7371&lt;$W$41,3,IF(B7371&lt;$W$41+$W$42,4,5))</f>
        <v>0</v>
      </c>
      <c r="D7371">
        <f>NORMSINV(RAND())</f>
        <v>0</v>
      </c>
      <c r="E7371">
        <f>$W$25*EXP(($W$26-$W$28-0.5*$W$27^2)*C7371+$W$27*SQRT(C7371)*D7371)</f>
        <v>0</v>
      </c>
      <c r="F7371">
        <f>$W$30*(1+$W$31)^C7371</f>
        <v>0</v>
      </c>
      <c r="G7371">
        <f>$W$32*(1+$W$33)^C7371</f>
        <v>0</v>
      </c>
      <c r="H7371">
        <f>$W$34*(1+$W$35)^C7371</f>
        <v>0</v>
      </c>
      <c r="I7371">
        <f>MIN(E7371,F7371)</f>
        <v>0</v>
      </c>
      <c r="J7371">
        <f>MIN(E7371-I7371,G7371)</f>
        <v>0</v>
      </c>
      <c r="K7371">
        <f>MIN(E7371-I7371-J7371,H7371)</f>
        <v>0</v>
      </c>
      <c r="L7371">
        <f>E7371-I7371-J7371-K7371</f>
        <v>0</v>
      </c>
      <c r="M7371">
        <f>IF((I7371+J7371+(1-$W$36)*L7371)/$W$39&gt;=$W$38,1,0)</f>
        <v>0</v>
      </c>
      <c r="N7371">
        <f>IF(M7371=1,$W$37,$W$36)*L7371</f>
        <v>0</v>
      </c>
      <c r="O7371">
        <f>EXP(-$W$26*C7371)*I7371</f>
        <v>0</v>
      </c>
      <c r="P7371">
        <f>EXP(-$W$26*C7371)*J7371</f>
        <v>0</v>
      </c>
      <c r="Q7371">
        <f>EXP(-$W$26*C7371)*K7371</f>
        <v>0</v>
      </c>
      <c r="R7371">
        <f>EXP(-$W$26*C7371)*(L7371-N7371)</f>
        <v>0</v>
      </c>
      <c r="S7371">
        <f>EXP(-$W$26*C7371)*N7371</f>
        <v>0</v>
      </c>
      <c r="T7371">
        <f>EXP(-$W$26*C7371)*E7371</f>
        <v>0</v>
      </c>
    </row>
    <row r="7372" spans="1:20">
      <c r="A7372">
        <v>7363</v>
      </c>
      <c r="B7372">
        <f>RAND()</f>
        <v>0</v>
      </c>
      <c r="C7372">
        <f>IF(B7372&lt;$W$41,3,IF(B7372&lt;$W$41+$W$42,4,5))</f>
        <v>0</v>
      </c>
      <c r="D7372">
        <f>NORMSINV(RAND())</f>
        <v>0</v>
      </c>
      <c r="E7372">
        <f>$W$25*EXP(($W$26-$W$28-0.5*$W$27^2)*C7372+$W$27*SQRT(C7372)*D7372)</f>
        <v>0</v>
      </c>
      <c r="F7372">
        <f>$W$30*(1+$W$31)^C7372</f>
        <v>0</v>
      </c>
      <c r="G7372">
        <f>$W$32*(1+$W$33)^C7372</f>
        <v>0</v>
      </c>
      <c r="H7372">
        <f>$W$34*(1+$W$35)^C7372</f>
        <v>0</v>
      </c>
      <c r="I7372">
        <f>MIN(E7372,F7372)</f>
        <v>0</v>
      </c>
      <c r="J7372">
        <f>MIN(E7372-I7372,G7372)</f>
        <v>0</v>
      </c>
      <c r="K7372">
        <f>MIN(E7372-I7372-J7372,H7372)</f>
        <v>0</v>
      </c>
      <c r="L7372">
        <f>E7372-I7372-J7372-K7372</f>
        <v>0</v>
      </c>
      <c r="M7372">
        <f>IF((I7372+J7372+(1-$W$36)*L7372)/$W$39&gt;=$W$38,1,0)</f>
        <v>0</v>
      </c>
      <c r="N7372">
        <f>IF(M7372=1,$W$37,$W$36)*L7372</f>
        <v>0</v>
      </c>
      <c r="O7372">
        <f>EXP(-$W$26*C7372)*I7372</f>
        <v>0</v>
      </c>
      <c r="P7372">
        <f>EXP(-$W$26*C7372)*J7372</f>
        <v>0</v>
      </c>
      <c r="Q7372">
        <f>EXP(-$W$26*C7372)*K7372</f>
        <v>0</v>
      </c>
      <c r="R7372">
        <f>EXP(-$W$26*C7372)*(L7372-N7372)</f>
        <v>0</v>
      </c>
      <c r="S7372">
        <f>EXP(-$W$26*C7372)*N7372</f>
        <v>0</v>
      </c>
      <c r="T7372">
        <f>EXP(-$W$26*C7372)*E7372</f>
        <v>0</v>
      </c>
    </row>
    <row r="7373" spans="1:20">
      <c r="A7373">
        <v>7364</v>
      </c>
      <c r="B7373">
        <f>RAND()</f>
        <v>0</v>
      </c>
      <c r="C7373">
        <f>IF(B7373&lt;$W$41,3,IF(B7373&lt;$W$41+$W$42,4,5))</f>
        <v>0</v>
      </c>
      <c r="D7373">
        <f>NORMSINV(RAND())</f>
        <v>0</v>
      </c>
      <c r="E7373">
        <f>$W$25*EXP(($W$26-$W$28-0.5*$W$27^2)*C7373+$W$27*SQRT(C7373)*D7373)</f>
        <v>0</v>
      </c>
      <c r="F7373">
        <f>$W$30*(1+$W$31)^C7373</f>
        <v>0</v>
      </c>
      <c r="G7373">
        <f>$W$32*(1+$W$33)^C7373</f>
        <v>0</v>
      </c>
      <c r="H7373">
        <f>$W$34*(1+$W$35)^C7373</f>
        <v>0</v>
      </c>
      <c r="I7373">
        <f>MIN(E7373,F7373)</f>
        <v>0</v>
      </c>
      <c r="J7373">
        <f>MIN(E7373-I7373,G7373)</f>
        <v>0</v>
      </c>
      <c r="K7373">
        <f>MIN(E7373-I7373-J7373,H7373)</f>
        <v>0</v>
      </c>
      <c r="L7373">
        <f>E7373-I7373-J7373-K7373</f>
        <v>0</v>
      </c>
      <c r="M7373">
        <f>IF((I7373+J7373+(1-$W$36)*L7373)/$W$39&gt;=$W$38,1,0)</f>
        <v>0</v>
      </c>
      <c r="N7373">
        <f>IF(M7373=1,$W$37,$W$36)*L7373</f>
        <v>0</v>
      </c>
      <c r="O7373">
        <f>EXP(-$W$26*C7373)*I7373</f>
        <v>0</v>
      </c>
      <c r="P7373">
        <f>EXP(-$W$26*C7373)*J7373</f>
        <v>0</v>
      </c>
      <c r="Q7373">
        <f>EXP(-$W$26*C7373)*K7373</f>
        <v>0</v>
      </c>
      <c r="R7373">
        <f>EXP(-$W$26*C7373)*(L7373-N7373)</f>
        <v>0</v>
      </c>
      <c r="S7373">
        <f>EXP(-$W$26*C7373)*N7373</f>
        <v>0</v>
      </c>
      <c r="T7373">
        <f>EXP(-$W$26*C7373)*E7373</f>
        <v>0</v>
      </c>
    </row>
    <row r="7374" spans="1:20">
      <c r="A7374">
        <v>7365</v>
      </c>
      <c r="B7374">
        <f>RAND()</f>
        <v>0</v>
      </c>
      <c r="C7374">
        <f>IF(B7374&lt;$W$41,3,IF(B7374&lt;$W$41+$W$42,4,5))</f>
        <v>0</v>
      </c>
      <c r="D7374">
        <f>NORMSINV(RAND())</f>
        <v>0</v>
      </c>
      <c r="E7374">
        <f>$W$25*EXP(($W$26-$W$28-0.5*$W$27^2)*C7374+$W$27*SQRT(C7374)*D7374)</f>
        <v>0</v>
      </c>
      <c r="F7374">
        <f>$W$30*(1+$W$31)^C7374</f>
        <v>0</v>
      </c>
      <c r="G7374">
        <f>$W$32*(1+$W$33)^C7374</f>
        <v>0</v>
      </c>
      <c r="H7374">
        <f>$W$34*(1+$W$35)^C7374</f>
        <v>0</v>
      </c>
      <c r="I7374">
        <f>MIN(E7374,F7374)</f>
        <v>0</v>
      </c>
      <c r="J7374">
        <f>MIN(E7374-I7374,G7374)</f>
        <v>0</v>
      </c>
      <c r="K7374">
        <f>MIN(E7374-I7374-J7374,H7374)</f>
        <v>0</v>
      </c>
      <c r="L7374">
        <f>E7374-I7374-J7374-K7374</f>
        <v>0</v>
      </c>
      <c r="M7374">
        <f>IF((I7374+J7374+(1-$W$36)*L7374)/$W$39&gt;=$W$38,1,0)</f>
        <v>0</v>
      </c>
      <c r="N7374">
        <f>IF(M7374=1,$W$37,$W$36)*L7374</f>
        <v>0</v>
      </c>
      <c r="O7374">
        <f>EXP(-$W$26*C7374)*I7374</f>
        <v>0</v>
      </c>
      <c r="P7374">
        <f>EXP(-$W$26*C7374)*J7374</f>
        <v>0</v>
      </c>
      <c r="Q7374">
        <f>EXP(-$W$26*C7374)*K7374</f>
        <v>0</v>
      </c>
      <c r="R7374">
        <f>EXP(-$W$26*C7374)*(L7374-N7374)</f>
        <v>0</v>
      </c>
      <c r="S7374">
        <f>EXP(-$W$26*C7374)*N7374</f>
        <v>0</v>
      </c>
      <c r="T7374">
        <f>EXP(-$W$26*C7374)*E7374</f>
        <v>0</v>
      </c>
    </row>
    <row r="7375" spans="1:20">
      <c r="A7375">
        <v>7366</v>
      </c>
      <c r="B7375">
        <f>RAND()</f>
        <v>0</v>
      </c>
      <c r="C7375">
        <f>IF(B7375&lt;$W$41,3,IF(B7375&lt;$W$41+$W$42,4,5))</f>
        <v>0</v>
      </c>
      <c r="D7375">
        <f>NORMSINV(RAND())</f>
        <v>0</v>
      </c>
      <c r="E7375">
        <f>$W$25*EXP(($W$26-$W$28-0.5*$W$27^2)*C7375+$W$27*SQRT(C7375)*D7375)</f>
        <v>0</v>
      </c>
      <c r="F7375">
        <f>$W$30*(1+$W$31)^C7375</f>
        <v>0</v>
      </c>
      <c r="G7375">
        <f>$W$32*(1+$W$33)^C7375</f>
        <v>0</v>
      </c>
      <c r="H7375">
        <f>$W$34*(1+$W$35)^C7375</f>
        <v>0</v>
      </c>
      <c r="I7375">
        <f>MIN(E7375,F7375)</f>
        <v>0</v>
      </c>
      <c r="J7375">
        <f>MIN(E7375-I7375,G7375)</f>
        <v>0</v>
      </c>
      <c r="K7375">
        <f>MIN(E7375-I7375-J7375,H7375)</f>
        <v>0</v>
      </c>
      <c r="L7375">
        <f>E7375-I7375-J7375-K7375</f>
        <v>0</v>
      </c>
      <c r="M7375">
        <f>IF((I7375+J7375+(1-$W$36)*L7375)/$W$39&gt;=$W$38,1,0)</f>
        <v>0</v>
      </c>
      <c r="N7375">
        <f>IF(M7375=1,$W$37,$W$36)*L7375</f>
        <v>0</v>
      </c>
      <c r="O7375">
        <f>EXP(-$W$26*C7375)*I7375</f>
        <v>0</v>
      </c>
      <c r="P7375">
        <f>EXP(-$W$26*C7375)*J7375</f>
        <v>0</v>
      </c>
      <c r="Q7375">
        <f>EXP(-$W$26*C7375)*K7375</f>
        <v>0</v>
      </c>
      <c r="R7375">
        <f>EXP(-$W$26*C7375)*(L7375-N7375)</f>
        <v>0</v>
      </c>
      <c r="S7375">
        <f>EXP(-$W$26*C7375)*N7375</f>
        <v>0</v>
      </c>
      <c r="T7375">
        <f>EXP(-$W$26*C7375)*E7375</f>
        <v>0</v>
      </c>
    </row>
    <row r="7376" spans="1:20">
      <c r="A7376">
        <v>7367</v>
      </c>
      <c r="B7376">
        <f>RAND()</f>
        <v>0</v>
      </c>
      <c r="C7376">
        <f>IF(B7376&lt;$W$41,3,IF(B7376&lt;$W$41+$W$42,4,5))</f>
        <v>0</v>
      </c>
      <c r="D7376">
        <f>NORMSINV(RAND())</f>
        <v>0</v>
      </c>
      <c r="E7376">
        <f>$W$25*EXP(($W$26-$W$28-0.5*$W$27^2)*C7376+$W$27*SQRT(C7376)*D7376)</f>
        <v>0</v>
      </c>
      <c r="F7376">
        <f>$W$30*(1+$W$31)^C7376</f>
        <v>0</v>
      </c>
      <c r="G7376">
        <f>$W$32*(1+$W$33)^C7376</f>
        <v>0</v>
      </c>
      <c r="H7376">
        <f>$W$34*(1+$W$35)^C7376</f>
        <v>0</v>
      </c>
      <c r="I7376">
        <f>MIN(E7376,F7376)</f>
        <v>0</v>
      </c>
      <c r="J7376">
        <f>MIN(E7376-I7376,G7376)</f>
        <v>0</v>
      </c>
      <c r="K7376">
        <f>MIN(E7376-I7376-J7376,H7376)</f>
        <v>0</v>
      </c>
      <c r="L7376">
        <f>E7376-I7376-J7376-K7376</f>
        <v>0</v>
      </c>
      <c r="M7376">
        <f>IF((I7376+J7376+(1-$W$36)*L7376)/$W$39&gt;=$W$38,1,0)</f>
        <v>0</v>
      </c>
      <c r="N7376">
        <f>IF(M7376=1,$W$37,$W$36)*L7376</f>
        <v>0</v>
      </c>
      <c r="O7376">
        <f>EXP(-$W$26*C7376)*I7376</f>
        <v>0</v>
      </c>
      <c r="P7376">
        <f>EXP(-$W$26*C7376)*J7376</f>
        <v>0</v>
      </c>
      <c r="Q7376">
        <f>EXP(-$W$26*C7376)*K7376</f>
        <v>0</v>
      </c>
      <c r="R7376">
        <f>EXP(-$W$26*C7376)*(L7376-N7376)</f>
        <v>0</v>
      </c>
      <c r="S7376">
        <f>EXP(-$W$26*C7376)*N7376</f>
        <v>0</v>
      </c>
      <c r="T7376">
        <f>EXP(-$W$26*C7376)*E7376</f>
        <v>0</v>
      </c>
    </row>
    <row r="7377" spans="1:20">
      <c r="A7377">
        <v>7368</v>
      </c>
      <c r="B7377">
        <f>RAND()</f>
        <v>0</v>
      </c>
      <c r="C7377">
        <f>IF(B7377&lt;$W$41,3,IF(B7377&lt;$W$41+$W$42,4,5))</f>
        <v>0</v>
      </c>
      <c r="D7377">
        <f>NORMSINV(RAND())</f>
        <v>0</v>
      </c>
      <c r="E7377">
        <f>$W$25*EXP(($W$26-$W$28-0.5*$W$27^2)*C7377+$W$27*SQRT(C7377)*D7377)</f>
        <v>0</v>
      </c>
      <c r="F7377">
        <f>$W$30*(1+$W$31)^C7377</f>
        <v>0</v>
      </c>
      <c r="G7377">
        <f>$W$32*(1+$W$33)^C7377</f>
        <v>0</v>
      </c>
      <c r="H7377">
        <f>$W$34*(1+$W$35)^C7377</f>
        <v>0</v>
      </c>
      <c r="I7377">
        <f>MIN(E7377,F7377)</f>
        <v>0</v>
      </c>
      <c r="J7377">
        <f>MIN(E7377-I7377,G7377)</f>
        <v>0</v>
      </c>
      <c r="K7377">
        <f>MIN(E7377-I7377-J7377,H7377)</f>
        <v>0</v>
      </c>
      <c r="L7377">
        <f>E7377-I7377-J7377-K7377</f>
        <v>0</v>
      </c>
      <c r="M7377">
        <f>IF((I7377+J7377+(1-$W$36)*L7377)/$W$39&gt;=$W$38,1,0)</f>
        <v>0</v>
      </c>
      <c r="N7377">
        <f>IF(M7377=1,$W$37,$W$36)*L7377</f>
        <v>0</v>
      </c>
      <c r="O7377">
        <f>EXP(-$W$26*C7377)*I7377</f>
        <v>0</v>
      </c>
      <c r="P7377">
        <f>EXP(-$W$26*C7377)*J7377</f>
        <v>0</v>
      </c>
      <c r="Q7377">
        <f>EXP(-$W$26*C7377)*K7377</f>
        <v>0</v>
      </c>
      <c r="R7377">
        <f>EXP(-$W$26*C7377)*(L7377-N7377)</f>
        <v>0</v>
      </c>
      <c r="S7377">
        <f>EXP(-$W$26*C7377)*N7377</f>
        <v>0</v>
      </c>
      <c r="T7377">
        <f>EXP(-$W$26*C7377)*E7377</f>
        <v>0</v>
      </c>
    </row>
    <row r="7378" spans="1:20">
      <c r="A7378">
        <v>7369</v>
      </c>
      <c r="B7378">
        <f>RAND()</f>
        <v>0</v>
      </c>
      <c r="C7378">
        <f>IF(B7378&lt;$W$41,3,IF(B7378&lt;$W$41+$W$42,4,5))</f>
        <v>0</v>
      </c>
      <c r="D7378">
        <f>NORMSINV(RAND())</f>
        <v>0</v>
      </c>
      <c r="E7378">
        <f>$W$25*EXP(($W$26-$W$28-0.5*$W$27^2)*C7378+$W$27*SQRT(C7378)*D7378)</f>
        <v>0</v>
      </c>
      <c r="F7378">
        <f>$W$30*(1+$W$31)^C7378</f>
        <v>0</v>
      </c>
      <c r="G7378">
        <f>$W$32*(1+$W$33)^C7378</f>
        <v>0</v>
      </c>
      <c r="H7378">
        <f>$W$34*(1+$W$35)^C7378</f>
        <v>0</v>
      </c>
      <c r="I7378">
        <f>MIN(E7378,F7378)</f>
        <v>0</v>
      </c>
      <c r="J7378">
        <f>MIN(E7378-I7378,G7378)</f>
        <v>0</v>
      </c>
      <c r="K7378">
        <f>MIN(E7378-I7378-J7378,H7378)</f>
        <v>0</v>
      </c>
      <c r="L7378">
        <f>E7378-I7378-J7378-K7378</f>
        <v>0</v>
      </c>
      <c r="M7378">
        <f>IF((I7378+J7378+(1-$W$36)*L7378)/$W$39&gt;=$W$38,1,0)</f>
        <v>0</v>
      </c>
      <c r="N7378">
        <f>IF(M7378=1,$W$37,$W$36)*L7378</f>
        <v>0</v>
      </c>
      <c r="O7378">
        <f>EXP(-$W$26*C7378)*I7378</f>
        <v>0</v>
      </c>
      <c r="P7378">
        <f>EXP(-$W$26*C7378)*J7378</f>
        <v>0</v>
      </c>
      <c r="Q7378">
        <f>EXP(-$W$26*C7378)*K7378</f>
        <v>0</v>
      </c>
      <c r="R7378">
        <f>EXP(-$W$26*C7378)*(L7378-N7378)</f>
        <v>0</v>
      </c>
      <c r="S7378">
        <f>EXP(-$W$26*C7378)*N7378</f>
        <v>0</v>
      </c>
      <c r="T7378">
        <f>EXP(-$W$26*C7378)*E7378</f>
        <v>0</v>
      </c>
    </row>
    <row r="7379" spans="1:20">
      <c r="A7379">
        <v>7370</v>
      </c>
      <c r="B7379">
        <f>RAND()</f>
        <v>0</v>
      </c>
      <c r="C7379">
        <f>IF(B7379&lt;$W$41,3,IF(B7379&lt;$W$41+$W$42,4,5))</f>
        <v>0</v>
      </c>
      <c r="D7379">
        <f>NORMSINV(RAND())</f>
        <v>0</v>
      </c>
      <c r="E7379">
        <f>$W$25*EXP(($W$26-$W$28-0.5*$W$27^2)*C7379+$W$27*SQRT(C7379)*D7379)</f>
        <v>0</v>
      </c>
      <c r="F7379">
        <f>$W$30*(1+$W$31)^C7379</f>
        <v>0</v>
      </c>
      <c r="G7379">
        <f>$W$32*(1+$W$33)^C7379</f>
        <v>0</v>
      </c>
      <c r="H7379">
        <f>$W$34*(1+$W$35)^C7379</f>
        <v>0</v>
      </c>
      <c r="I7379">
        <f>MIN(E7379,F7379)</f>
        <v>0</v>
      </c>
      <c r="J7379">
        <f>MIN(E7379-I7379,G7379)</f>
        <v>0</v>
      </c>
      <c r="K7379">
        <f>MIN(E7379-I7379-J7379,H7379)</f>
        <v>0</v>
      </c>
      <c r="L7379">
        <f>E7379-I7379-J7379-K7379</f>
        <v>0</v>
      </c>
      <c r="M7379">
        <f>IF((I7379+J7379+(1-$W$36)*L7379)/$W$39&gt;=$W$38,1,0)</f>
        <v>0</v>
      </c>
      <c r="N7379">
        <f>IF(M7379=1,$W$37,$W$36)*L7379</f>
        <v>0</v>
      </c>
      <c r="O7379">
        <f>EXP(-$W$26*C7379)*I7379</f>
        <v>0</v>
      </c>
      <c r="P7379">
        <f>EXP(-$W$26*C7379)*J7379</f>
        <v>0</v>
      </c>
      <c r="Q7379">
        <f>EXP(-$W$26*C7379)*K7379</f>
        <v>0</v>
      </c>
      <c r="R7379">
        <f>EXP(-$W$26*C7379)*(L7379-N7379)</f>
        <v>0</v>
      </c>
      <c r="S7379">
        <f>EXP(-$W$26*C7379)*N7379</f>
        <v>0</v>
      </c>
      <c r="T7379">
        <f>EXP(-$W$26*C7379)*E7379</f>
        <v>0</v>
      </c>
    </row>
    <row r="7380" spans="1:20">
      <c r="A7380">
        <v>7371</v>
      </c>
      <c r="B7380">
        <f>RAND()</f>
        <v>0</v>
      </c>
      <c r="C7380">
        <f>IF(B7380&lt;$W$41,3,IF(B7380&lt;$W$41+$W$42,4,5))</f>
        <v>0</v>
      </c>
      <c r="D7380">
        <f>NORMSINV(RAND())</f>
        <v>0</v>
      </c>
      <c r="E7380">
        <f>$W$25*EXP(($W$26-$W$28-0.5*$W$27^2)*C7380+$W$27*SQRT(C7380)*D7380)</f>
        <v>0</v>
      </c>
      <c r="F7380">
        <f>$W$30*(1+$W$31)^C7380</f>
        <v>0</v>
      </c>
      <c r="G7380">
        <f>$W$32*(1+$W$33)^C7380</f>
        <v>0</v>
      </c>
      <c r="H7380">
        <f>$W$34*(1+$W$35)^C7380</f>
        <v>0</v>
      </c>
      <c r="I7380">
        <f>MIN(E7380,F7380)</f>
        <v>0</v>
      </c>
      <c r="J7380">
        <f>MIN(E7380-I7380,G7380)</f>
        <v>0</v>
      </c>
      <c r="K7380">
        <f>MIN(E7380-I7380-J7380,H7380)</f>
        <v>0</v>
      </c>
      <c r="L7380">
        <f>E7380-I7380-J7380-K7380</f>
        <v>0</v>
      </c>
      <c r="M7380">
        <f>IF((I7380+J7380+(1-$W$36)*L7380)/$W$39&gt;=$W$38,1,0)</f>
        <v>0</v>
      </c>
      <c r="N7380">
        <f>IF(M7380=1,$W$37,$W$36)*L7380</f>
        <v>0</v>
      </c>
      <c r="O7380">
        <f>EXP(-$W$26*C7380)*I7380</f>
        <v>0</v>
      </c>
      <c r="P7380">
        <f>EXP(-$W$26*C7380)*J7380</f>
        <v>0</v>
      </c>
      <c r="Q7380">
        <f>EXP(-$W$26*C7380)*K7380</f>
        <v>0</v>
      </c>
      <c r="R7380">
        <f>EXP(-$W$26*C7380)*(L7380-N7380)</f>
        <v>0</v>
      </c>
      <c r="S7380">
        <f>EXP(-$W$26*C7380)*N7380</f>
        <v>0</v>
      </c>
      <c r="T7380">
        <f>EXP(-$W$26*C7380)*E7380</f>
        <v>0</v>
      </c>
    </row>
    <row r="7381" spans="1:20">
      <c r="A7381">
        <v>7372</v>
      </c>
      <c r="B7381">
        <f>RAND()</f>
        <v>0</v>
      </c>
      <c r="C7381">
        <f>IF(B7381&lt;$W$41,3,IF(B7381&lt;$W$41+$W$42,4,5))</f>
        <v>0</v>
      </c>
      <c r="D7381">
        <f>NORMSINV(RAND())</f>
        <v>0</v>
      </c>
      <c r="E7381">
        <f>$W$25*EXP(($W$26-$W$28-0.5*$W$27^2)*C7381+$W$27*SQRT(C7381)*D7381)</f>
        <v>0</v>
      </c>
      <c r="F7381">
        <f>$W$30*(1+$W$31)^C7381</f>
        <v>0</v>
      </c>
      <c r="G7381">
        <f>$W$32*(1+$W$33)^C7381</f>
        <v>0</v>
      </c>
      <c r="H7381">
        <f>$W$34*(1+$W$35)^C7381</f>
        <v>0</v>
      </c>
      <c r="I7381">
        <f>MIN(E7381,F7381)</f>
        <v>0</v>
      </c>
      <c r="J7381">
        <f>MIN(E7381-I7381,G7381)</f>
        <v>0</v>
      </c>
      <c r="K7381">
        <f>MIN(E7381-I7381-J7381,H7381)</f>
        <v>0</v>
      </c>
      <c r="L7381">
        <f>E7381-I7381-J7381-K7381</f>
        <v>0</v>
      </c>
      <c r="M7381">
        <f>IF((I7381+J7381+(1-$W$36)*L7381)/$W$39&gt;=$W$38,1,0)</f>
        <v>0</v>
      </c>
      <c r="N7381">
        <f>IF(M7381=1,$W$37,$W$36)*L7381</f>
        <v>0</v>
      </c>
      <c r="O7381">
        <f>EXP(-$W$26*C7381)*I7381</f>
        <v>0</v>
      </c>
      <c r="P7381">
        <f>EXP(-$W$26*C7381)*J7381</f>
        <v>0</v>
      </c>
      <c r="Q7381">
        <f>EXP(-$W$26*C7381)*K7381</f>
        <v>0</v>
      </c>
      <c r="R7381">
        <f>EXP(-$W$26*C7381)*(L7381-N7381)</f>
        <v>0</v>
      </c>
      <c r="S7381">
        <f>EXP(-$W$26*C7381)*N7381</f>
        <v>0</v>
      </c>
      <c r="T7381">
        <f>EXP(-$W$26*C7381)*E7381</f>
        <v>0</v>
      </c>
    </row>
    <row r="7382" spans="1:20">
      <c r="A7382">
        <v>7373</v>
      </c>
      <c r="B7382">
        <f>RAND()</f>
        <v>0</v>
      </c>
      <c r="C7382">
        <f>IF(B7382&lt;$W$41,3,IF(B7382&lt;$W$41+$W$42,4,5))</f>
        <v>0</v>
      </c>
      <c r="D7382">
        <f>NORMSINV(RAND())</f>
        <v>0</v>
      </c>
      <c r="E7382">
        <f>$W$25*EXP(($W$26-$W$28-0.5*$W$27^2)*C7382+$W$27*SQRT(C7382)*D7382)</f>
        <v>0</v>
      </c>
      <c r="F7382">
        <f>$W$30*(1+$W$31)^C7382</f>
        <v>0</v>
      </c>
      <c r="G7382">
        <f>$W$32*(1+$W$33)^C7382</f>
        <v>0</v>
      </c>
      <c r="H7382">
        <f>$W$34*(1+$W$35)^C7382</f>
        <v>0</v>
      </c>
      <c r="I7382">
        <f>MIN(E7382,F7382)</f>
        <v>0</v>
      </c>
      <c r="J7382">
        <f>MIN(E7382-I7382,G7382)</f>
        <v>0</v>
      </c>
      <c r="K7382">
        <f>MIN(E7382-I7382-J7382,H7382)</f>
        <v>0</v>
      </c>
      <c r="L7382">
        <f>E7382-I7382-J7382-K7382</f>
        <v>0</v>
      </c>
      <c r="M7382">
        <f>IF((I7382+J7382+(1-$W$36)*L7382)/$W$39&gt;=$W$38,1,0)</f>
        <v>0</v>
      </c>
      <c r="N7382">
        <f>IF(M7382=1,$W$37,$W$36)*L7382</f>
        <v>0</v>
      </c>
      <c r="O7382">
        <f>EXP(-$W$26*C7382)*I7382</f>
        <v>0</v>
      </c>
      <c r="P7382">
        <f>EXP(-$W$26*C7382)*J7382</f>
        <v>0</v>
      </c>
      <c r="Q7382">
        <f>EXP(-$W$26*C7382)*K7382</f>
        <v>0</v>
      </c>
      <c r="R7382">
        <f>EXP(-$W$26*C7382)*(L7382-N7382)</f>
        <v>0</v>
      </c>
      <c r="S7382">
        <f>EXP(-$W$26*C7382)*N7382</f>
        <v>0</v>
      </c>
      <c r="T7382">
        <f>EXP(-$W$26*C7382)*E7382</f>
        <v>0</v>
      </c>
    </row>
    <row r="7383" spans="1:20">
      <c r="A7383">
        <v>7374</v>
      </c>
      <c r="B7383">
        <f>RAND()</f>
        <v>0</v>
      </c>
      <c r="C7383">
        <f>IF(B7383&lt;$W$41,3,IF(B7383&lt;$W$41+$W$42,4,5))</f>
        <v>0</v>
      </c>
      <c r="D7383">
        <f>NORMSINV(RAND())</f>
        <v>0</v>
      </c>
      <c r="E7383">
        <f>$W$25*EXP(($W$26-$W$28-0.5*$W$27^2)*C7383+$W$27*SQRT(C7383)*D7383)</f>
        <v>0</v>
      </c>
      <c r="F7383">
        <f>$W$30*(1+$W$31)^C7383</f>
        <v>0</v>
      </c>
      <c r="G7383">
        <f>$W$32*(1+$W$33)^C7383</f>
        <v>0</v>
      </c>
      <c r="H7383">
        <f>$W$34*(1+$W$35)^C7383</f>
        <v>0</v>
      </c>
      <c r="I7383">
        <f>MIN(E7383,F7383)</f>
        <v>0</v>
      </c>
      <c r="J7383">
        <f>MIN(E7383-I7383,G7383)</f>
        <v>0</v>
      </c>
      <c r="K7383">
        <f>MIN(E7383-I7383-J7383,H7383)</f>
        <v>0</v>
      </c>
      <c r="L7383">
        <f>E7383-I7383-J7383-K7383</f>
        <v>0</v>
      </c>
      <c r="M7383">
        <f>IF((I7383+J7383+(1-$W$36)*L7383)/$W$39&gt;=$W$38,1,0)</f>
        <v>0</v>
      </c>
      <c r="N7383">
        <f>IF(M7383=1,$W$37,$W$36)*L7383</f>
        <v>0</v>
      </c>
      <c r="O7383">
        <f>EXP(-$W$26*C7383)*I7383</f>
        <v>0</v>
      </c>
      <c r="P7383">
        <f>EXP(-$W$26*C7383)*J7383</f>
        <v>0</v>
      </c>
      <c r="Q7383">
        <f>EXP(-$W$26*C7383)*K7383</f>
        <v>0</v>
      </c>
      <c r="R7383">
        <f>EXP(-$W$26*C7383)*(L7383-N7383)</f>
        <v>0</v>
      </c>
      <c r="S7383">
        <f>EXP(-$W$26*C7383)*N7383</f>
        <v>0</v>
      </c>
      <c r="T7383">
        <f>EXP(-$W$26*C7383)*E7383</f>
        <v>0</v>
      </c>
    </row>
    <row r="7384" spans="1:20">
      <c r="A7384">
        <v>7375</v>
      </c>
      <c r="B7384">
        <f>RAND()</f>
        <v>0</v>
      </c>
      <c r="C7384">
        <f>IF(B7384&lt;$W$41,3,IF(B7384&lt;$W$41+$W$42,4,5))</f>
        <v>0</v>
      </c>
      <c r="D7384">
        <f>NORMSINV(RAND())</f>
        <v>0</v>
      </c>
      <c r="E7384">
        <f>$W$25*EXP(($W$26-$W$28-0.5*$W$27^2)*C7384+$W$27*SQRT(C7384)*D7384)</f>
        <v>0</v>
      </c>
      <c r="F7384">
        <f>$W$30*(1+$W$31)^C7384</f>
        <v>0</v>
      </c>
      <c r="G7384">
        <f>$W$32*(1+$W$33)^C7384</f>
        <v>0</v>
      </c>
      <c r="H7384">
        <f>$W$34*(1+$W$35)^C7384</f>
        <v>0</v>
      </c>
      <c r="I7384">
        <f>MIN(E7384,F7384)</f>
        <v>0</v>
      </c>
      <c r="J7384">
        <f>MIN(E7384-I7384,G7384)</f>
        <v>0</v>
      </c>
      <c r="K7384">
        <f>MIN(E7384-I7384-J7384,H7384)</f>
        <v>0</v>
      </c>
      <c r="L7384">
        <f>E7384-I7384-J7384-K7384</f>
        <v>0</v>
      </c>
      <c r="M7384">
        <f>IF((I7384+J7384+(1-$W$36)*L7384)/$W$39&gt;=$W$38,1,0)</f>
        <v>0</v>
      </c>
      <c r="N7384">
        <f>IF(M7384=1,$W$37,$W$36)*L7384</f>
        <v>0</v>
      </c>
      <c r="O7384">
        <f>EXP(-$W$26*C7384)*I7384</f>
        <v>0</v>
      </c>
      <c r="P7384">
        <f>EXP(-$W$26*C7384)*J7384</f>
        <v>0</v>
      </c>
      <c r="Q7384">
        <f>EXP(-$W$26*C7384)*K7384</f>
        <v>0</v>
      </c>
      <c r="R7384">
        <f>EXP(-$W$26*C7384)*(L7384-N7384)</f>
        <v>0</v>
      </c>
      <c r="S7384">
        <f>EXP(-$W$26*C7384)*N7384</f>
        <v>0</v>
      </c>
      <c r="T7384">
        <f>EXP(-$W$26*C7384)*E7384</f>
        <v>0</v>
      </c>
    </row>
    <row r="7385" spans="1:20">
      <c r="A7385">
        <v>7376</v>
      </c>
      <c r="B7385">
        <f>RAND()</f>
        <v>0</v>
      </c>
      <c r="C7385">
        <f>IF(B7385&lt;$W$41,3,IF(B7385&lt;$W$41+$W$42,4,5))</f>
        <v>0</v>
      </c>
      <c r="D7385">
        <f>NORMSINV(RAND())</f>
        <v>0</v>
      </c>
      <c r="E7385">
        <f>$W$25*EXP(($W$26-$W$28-0.5*$W$27^2)*C7385+$W$27*SQRT(C7385)*D7385)</f>
        <v>0</v>
      </c>
      <c r="F7385">
        <f>$W$30*(1+$W$31)^C7385</f>
        <v>0</v>
      </c>
      <c r="G7385">
        <f>$W$32*(1+$W$33)^C7385</f>
        <v>0</v>
      </c>
      <c r="H7385">
        <f>$W$34*(1+$W$35)^C7385</f>
        <v>0</v>
      </c>
      <c r="I7385">
        <f>MIN(E7385,F7385)</f>
        <v>0</v>
      </c>
      <c r="J7385">
        <f>MIN(E7385-I7385,G7385)</f>
        <v>0</v>
      </c>
      <c r="K7385">
        <f>MIN(E7385-I7385-J7385,H7385)</f>
        <v>0</v>
      </c>
      <c r="L7385">
        <f>E7385-I7385-J7385-K7385</f>
        <v>0</v>
      </c>
      <c r="M7385">
        <f>IF((I7385+J7385+(1-$W$36)*L7385)/$W$39&gt;=$W$38,1,0)</f>
        <v>0</v>
      </c>
      <c r="N7385">
        <f>IF(M7385=1,$W$37,$W$36)*L7385</f>
        <v>0</v>
      </c>
      <c r="O7385">
        <f>EXP(-$W$26*C7385)*I7385</f>
        <v>0</v>
      </c>
      <c r="P7385">
        <f>EXP(-$W$26*C7385)*J7385</f>
        <v>0</v>
      </c>
      <c r="Q7385">
        <f>EXP(-$W$26*C7385)*K7385</f>
        <v>0</v>
      </c>
      <c r="R7385">
        <f>EXP(-$W$26*C7385)*(L7385-N7385)</f>
        <v>0</v>
      </c>
      <c r="S7385">
        <f>EXP(-$W$26*C7385)*N7385</f>
        <v>0</v>
      </c>
      <c r="T7385">
        <f>EXP(-$W$26*C7385)*E7385</f>
        <v>0</v>
      </c>
    </row>
    <row r="7386" spans="1:20">
      <c r="A7386">
        <v>7377</v>
      </c>
      <c r="B7386">
        <f>RAND()</f>
        <v>0</v>
      </c>
      <c r="C7386">
        <f>IF(B7386&lt;$W$41,3,IF(B7386&lt;$W$41+$W$42,4,5))</f>
        <v>0</v>
      </c>
      <c r="D7386">
        <f>NORMSINV(RAND())</f>
        <v>0</v>
      </c>
      <c r="E7386">
        <f>$W$25*EXP(($W$26-$W$28-0.5*$W$27^2)*C7386+$W$27*SQRT(C7386)*D7386)</f>
        <v>0</v>
      </c>
      <c r="F7386">
        <f>$W$30*(1+$W$31)^C7386</f>
        <v>0</v>
      </c>
      <c r="G7386">
        <f>$W$32*(1+$W$33)^C7386</f>
        <v>0</v>
      </c>
      <c r="H7386">
        <f>$W$34*(1+$W$35)^C7386</f>
        <v>0</v>
      </c>
      <c r="I7386">
        <f>MIN(E7386,F7386)</f>
        <v>0</v>
      </c>
      <c r="J7386">
        <f>MIN(E7386-I7386,G7386)</f>
        <v>0</v>
      </c>
      <c r="K7386">
        <f>MIN(E7386-I7386-J7386,H7386)</f>
        <v>0</v>
      </c>
      <c r="L7386">
        <f>E7386-I7386-J7386-K7386</f>
        <v>0</v>
      </c>
      <c r="M7386">
        <f>IF((I7386+J7386+(1-$W$36)*L7386)/$W$39&gt;=$W$38,1,0)</f>
        <v>0</v>
      </c>
      <c r="N7386">
        <f>IF(M7386=1,$W$37,$W$36)*L7386</f>
        <v>0</v>
      </c>
      <c r="O7386">
        <f>EXP(-$W$26*C7386)*I7386</f>
        <v>0</v>
      </c>
      <c r="P7386">
        <f>EXP(-$W$26*C7386)*J7386</f>
        <v>0</v>
      </c>
      <c r="Q7386">
        <f>EXP(-$W$26*C7386)*K7386</f>
        <v>0</v>
      </c>
      <c r="R7386">
        <f>EXP(-$W$26*C7386)*(L7386-N7386)</f>
        <v>0</v>
      </c>
      <c r="S7386">
        <f>EXP(-$W$26*C7386)*N7386</f>
        <v>0</v>
      </c>
      <c r="T7386">
        <f>EXP(-$W$26*C7386)*E7386</f>
        <v>0</v>
      </c>
    </row>
    <row r="7387" spans="1:20">
      <c r="A7387">
        <v>7378</v>
      </c>
      <c r="B7387">
        <f>RAND()</f>
        <v>0</v>
      </c>
      <c r="C7387">
        <f>IF(B7387&lt;$W$41,3,IF(B7387&lt;$W$41+$W$42,4,5))</f>
        <v>0</v>
      </c>
      <c r="D7387">
        <f>NORMSINV(RAND())</f>
        <v>0</v>
      </c>
      <c r="E7387">
        <f>$W$25*EXP(($W$26-$W$28-0.5*$W$27^2)*C7387+$W$27*SQRT(C7387)*D7387)</f>
        <v>0</v>
      </c>
      <c r="F7387">
        <f>$W$30*(1+$W$31)^C7387</f>
        <v>0</v>
      </c>
      <c r="G7387">
        <f>$W$32*(1+$W$33)^C7387</f>
        <v>0</v>
      </c>
      <c r="H7387">
        <f>$W$34*(1+$W$35)^C7387</f>
        <v>0</v>
      </c>
      <c r="I7387">
        <f>MIN(E7387,F7387)</f>
        <v>0</v>
      </c>
      <c r="J7387">
        <f>MIN(E7387-I7387,G7387)</f>
        <v>0</v>
      </c>
      <c r="K7387">
        <f>MIN(E7387-I7387-J7387,H7387)</f>
        <v>0</v>
      </c>
      <c r="L7387">
        <f>E7387-I7387-J7387-K7387</f>
        <v>0</v>
      </c>
      <c r="M7387">
        <f>IF((I7387+J7387+(1-$W$36)*L7387)/$W$39&gt;=$W$38,1,0)</f>
        <v>0</v>
      </c>
      <c r="N7387">
        <f>IF(M7387=1,$W$37,$W$36)*L7387</f>
        <v>0</v>
      </c>
      <c r="O7387">
        <f>EXP(-$W$26*C7387)*I7387</f>
        <v>0</v>
      </c>
      <c r="P7387">
        <f>EXP(-$W$26*C7387)*J7387</f>
        <v>0</v>
      </c>
      <c r="Q7387">
        <f>EXP(-$W$26*C7387)*K7387</f>
        <v>0</v>
      </c>
      <c r="R7387">
        <f>EXP(-$W$26*C7387)*(L7387-N7387)</f>
        <v>0</v>
      </c>
      <c r="S7387">
        <f>EXP(-$W$26*C7387)*N7387</f>
        <v>0</v>
      </c>
      <c r="T7387">
        <f>EXP(-$W$26*C7387)*E7387</f>
        <v>0</v>
      </c>
    </row>
    <row r="7388" spans="1:20">
      <c r="A7388">
        <v>7379</v>
      </c>
      <c r="B7388">
        <f>RAND()</f>
        <v>0</v>
      </c>
      <c r="C7388">
        <f>IF(B7388&lt;$W$41,3,IF(B7388&lt;$W$41+$W$42,4,5))</f>
        <v>0</v>
      </c>
      <c r="D7388">
        <f>NORMSINV(RAND())</f>
        <v>0</v>
      </c>
      <c r="E7388">
        <f>$W$25*EXP(($W$26-$W$28-0.5*$W$27^2)*C7388+$W$27*SQRT(C7388)*D7388)</f>
        <v>0</v>
      </c>
      <c r="F7388">
        <f>$W$30*(1+$W$31)^C7388</f>
        <v>0</v>
      </c>
      <c r="G7388">
        <f>$W$32*(1+$W$33)^C7388</f>
        <v>0</v>
      </c>
      <c r="H7388">
        <f>$W$34*(1+$W$35)^C7388</f>
        <v>0</v>
      </c>
      <c r="I7388">
        <f>MIN(E7388,F7388)</f>
        <v>0</v>
      </c>
      <c r="J7388">
        <f>MIN(E7388-I7388,G7388)</f>
        <v>0</v>
      </c>
      <c r="K7388">
        <f>MIN(E7388-I7388-J7388,H7388)</f>
        <v>0</v>
      </c>
      <c r="L7388">
        <f>E7388-I7388-J7388-K7388</f>
        <v>0</v>
      </c>
      <c r="M7388">
        <f>IF((I7388+J7388+(1-$W$36)*L7388)/$W$39&gt;=$W$38,1,0)</f>
        <v>0</v>
      </c>
      <c r="N7388">
        <f>IF(M7388=1,$W$37,$W$36)*L7388</f>
        <v>0</v>
      </c>
      <c r="O7388">
        <f>EXP(-$W$26*C7388)*I7388</f>
        <v>0</v>
      </c>
      <c r="P7388">
        <f>EXP(-$W$26*C7388)*J7388</f>
        <v>0</v>
      </c>
      <c r="Q7388">
        <f>EXP(-$W$26*C7388)*K7388</f>
        <v>0</v>
      </c>
      <c r="R7388">
        <f>EXP(-$W$26*C7388)*(L7388-N7388)</f>
        <v>0</v>
      </c>
      <c r="S7388">
        <f>EXP(-$W$26*C7388)*N7388</f>
        <v>0</v>
      </c>
      <c r="T7388">
        <f>EXP(-$W$26*C7388)*E7388</f>
        <v>0</v>
      </c>
    </row>
    <row r="7389" spans="1:20">
      <c r="A7389">
        <v>7380</v>
      </c>
      <c r="B7389">
        <f>RAND()</f>
        <v>0</v>
      </c>
      <c r="C7389">
        <f>IF(B7389&lt;$W$41,3,IF(B7389&lt;$W$41+$W$42,4,5))</f>
        <v>0</v>
      </c>
      <c r="D7389">
        <f>NORMSINV(RAND())</f>
        <v>0</v>
      </c>
      <c r="E7389">
        <f>$W$25*EXP(($W$26-$W$28-0.5*$W$27^2)*C7389+$W$27*SQRT(C7389)*D7389)</f>
        <v>0</v>
      </c>
      <c r="F7389">
        <f>$W$30*(1+$W$31)^C7389</f>
        <v>0</v>
      </c>
      <c r="G7389">
        <f>$W$32*(1+$W$33)^C7389</f>
        <v>0</v>
      </c>
      <c r="H7389">
        <f>$W$34*(1+$W$35)^C7389</f>
        <v>0</v>
      </c>
      <c r="I7389">
        <f>MIN(E7389,F7389)</f>
        <v>0</v>
      </c>
      <c r="J7389">
        <f>MIN(E7389-I7389,G7389)</f>
        <v>0</v>
      </c>
      <c r="K7389">
        <f>MIN(E7389-I7389-J7389,H7389)</f>
        <v>0</v>
      </c>
      <c r="L7389">
        <f>E7389-I7389-J7389-K7389</f>
        <v>0</v>
      </c>
      <c r="M7389">
        <f>IF((I7389+J7389+(1-$W$36)*L7389)/$W$39&gt;=$W$38,1,0)</f>
        <v>0</v>
      </c>
      <c r="N7389">
        <f>IF(M7389=1,$W$37,$W$36)*L7389</f>
        <v>0</v>
      </c>
      <c r="O7389">
        <f>EXP(-$W$26*C7389)*I7389</f>
        <v>0</v>
      </c>
      <c r="P7389">
        <f>EXP(-$W$26*C7389)*J7389</f>
        <v>0</v>
      </c>
      <c r="Q7389">
        <f>EXP(-$W$26*C7389)*K7389</f>
        <v>0</v>
      </c>
      <c r="R7389">
        <f>EXP(-$W$26*C7389)*(L7389-N7389)</f>
        <v>0</v>
      </c>
      <c r="S7389">
        <f>EXP(-$W$26*C7389)*N7389</f>
        <v>0</v>
      </c>
      <c r="T7389">
        <f>EXP(-$W$26*C7389)*E7389</f>
        <v>0</v>
      </c>
    </row>
    <row r="7390" spans="1:20">
      <c r="A7390">
        <v>7381</v>
      </c>
      <c r="B7390">
        <f>RAND()</f>
        <v>0</v>
      </c>
      <c r="C7390">
        <f>IF(B7390&lt;$W$41,3,IF(B7390&lt;$W$41+$W$42,4,5))</f>
        <v>0</v>
      </c>
      <c r="D7390">
        <f>NORMSINV(RAND())</f>
        <v>0</v>
      </c>
      <c r="E7390">
        <f>$W$25*EXP(($W$26-$W$28-0.5*$W$27^2)*C7390+$W$27*SQRT(C7390)*D7390)</f>
        <v>0</v>
      </c>
      <c r="F7390">
        <f>$W$30*(1+$W$31)^C7390</f>
        <v>0</v>
      </c>
      <c r="G7390">
        <f>$W$32*(1+$W$33)^C7390</f>
        <v>0</v>
      </c>
      <c r="H7390">
        <f>$W$34*(1+$W$35)^C7390</f>
        <v>0</v>
      </c>
      <c r="I7390">
        <f>MIN(E7390,F7390)</f>
        <v>0</v>
      </c>
      <c r="J7390">
        <f>MIN(E7390-I7390,G7390)</f>
        <v>0</v>
      </c>
      <c r="K7390">
        <f>MIN(E7390-I7390-J7390,H7390)</f>
        <v>0</v>
      </c>
      <c r="L7390">
        <f>E7390-I7390-J7390-K7390</f>
        <v>0</v>
      </c>
      <c r="M7390">
        <f>IF((I7390+J7390+(1-$W$36)*L7390)/$W$39&gt;=$W$38,1,0)</f>
        <v>0</v>
      </c>
      <c r="N7390">
        <f>IF(M7390=1,$W$37,$W$36)*L7390</f>
        <v>0</v>
      </c>
      <c r="O7390">
        <f>EXP(-$W$26*C7390)*I7390</f>
        <v>0</v>
      </c>
      <c r="P7390">
        <f>EXP(-$W$26*C7390)*J7390</f>
        <v>0</v>
      </c>
      <c r="Q7390">
        <f>EXP(-$W$26*C7390)*K7390</f>
        <v>0</v>
      </c>
      <c r="R7390">
        <f>EXP(-$W$26*C7390)*(L7390-N7390)</f>
        <v>0</v>
      </c>
      <c r="S7390">
        <f>EXP(-$W$26*C7390)*N7390</f>
        <v>0</v>
      </c>
      <c r="T7390">
        <f>EXP(-$W$26*C7390)*E7390</f>
        <v>0</v>
      </c>
    </row>
    <row r="7391" spans="1:20">
      <c r="A7391">
        <v>7382</v>
      </c>
      <c r="B7391">
        <f>RAND()</f>
        <v>0</v>
      </c>
      <c r="C7391">
        <f>IF(B7391&lt;$W$41,3,IF(B7391&lt;$W$41+$W$42,4,5))</f>
        <v>0</v>
      </c>
      <c r="D7391">
        <f>NORMSINV(RAND())</f>
        <v>0</v>
      </c>
      <c r="E7391">
        <f>$W$25*EXP(($W$26-$W$28-0.5*$W$27^2)*C7391+$W$27*SQRT(C7391)*D7391)</f>
        <v>0</v>
      </c>
      <c r="F7391">
        <f>$W$30*(1+$W$31)^C7391</f>
        <v>0</v>
      </c>
      <c r="G7391">
        <f>$W$32*(1+$W$33)^C7391</f>
        <v>0</v>
      </c>
      <c r="H7391">
        <f>$W$34*(1+$W$35)^C7391</f>
        <v>0</v>
      </c>
      <c r="I7391">
        <f>MIN(E7391,F7391)</f>
        <v>0</v>
      </c>
      <c r="J7391">
        <f>MIN(E7391-I7391,G7391)</f>
        <v>0</v>
      </c>
      <c r="K7391">
        <f>MIN(E7391-I7391-J7391,H7391)</f>
        <v>0</v>
      </c>
      <c r="L7391">
        <f>E7391-I7391-J7391-K7391</f>
        <v>0</v>
      </c>
      <c r="M7391">
        <f>IF((I7391+J7391+(1-$W$36)*L7391)/$W$39&gt;=$W$38,1,0)</f>
        <v>0</v>
      </c>
      <c r="N7391">
        <f>IF(M7391=1,$W$37,$W$36)*L7391</f>
        <v>0</v>
      </c>
      <c r="O7391">
        <f>EXP(-$W$26*C7391)*I7391</f>
        <v>0</v>
      </c>
      <c r="P7391">
        <f>EXP(-$W$26*C7391)*J7391</f>
        <v>0</v>
      </c>
      <c r="Q7391">
        <f>EXP(-$W$26*C7391)*K7391</f>
        <v>0</v>
      </c>
      <c r="R7391">
        <f>EXP(-$W$26*C7391)*(L7391-N7391)</f>
        <v>0</v>
      </c>
      <c r="S7391">
        <f>EXP(-$W$26*C7391)*N7391</f>
        <v>0</v>
      </c>
      <c r="T7391">
        <f>EXP(-$W$26*C7391)*E7391</f>
        <v>0</v>
      </c>
    </row>
    <row r="7392" spans="1:20">
      <c r="A7392">
        <v>7383</v>
      </c>
      <c r="B7392">
        <f>RAND()</f>
        <v>0</v>
      </c>
      <c r="C7392">
        <f>IF(B7392&lt;$W$41,3,IF(B7392&lt;$W$41+$W$42,4,5))</f>
        <v>0</v>
      </c>
      <c r="D7392">
        <f>NORMSINV(RAND())</f>
        <v>0</v>
      </c>
      <c r="E7392">
        <f>$W$25*EXP(($W$26-$W$28-0.5*$W$27^2)*C7392+$W$27*SQRT(C7392)*D7392)</f>
        <v>0</v>
      </c>
      <c r="F7392">
        <f>$W$30*(1+$W$31)^C7392</f>
        <v>0</v>
      </c>
      <c r="G7392">
        <f>$W$32*(1+$W$33)^C7392</f>
        <v>0</v>
      </c>
      <c r="H7392">
        <f>$W$34*(1+$W$35)^C7392</f>
        <v>0</v>
      </c>
      <c r="I7392">
        <f>MIN(E7392,F7392)</f>
        <v>0</v>
      </c>
      <c r="J7392">
        <f>MIN(E7392-I7392,G7392)</f>
        <v>0</v>
      </c>
      <c r="K7392">
        <f>MIN(E7392-I7392-J7392,H7392)</f>
        <v>0</v>
      </c>
      <c r="L7392">
        <f>E7392-I7392-J7392-K7392</f>
        <v>0</v>
      </c>
      <c r="M7392">
        <f>IF((I7392+J7392+(1-$W$36)*L7392)/$W$39&gt;=$W$38,1,0)</f>
        <v>0</v>
      </c>
      <c r="N7392">
        <f>IF(M7392=1,$W$37,$W$36)*L7392</f>
        <v>0</v>
      </c>
      <c r="O7392">
        <f>EXP(-$W$26*C7392)*I7392</f>
        <v>0</v>
      </c>
      <c r="P7392">
        <f>EXP(-$W$26*C7392)*J7392</f>
        <v>0</v>
      </c>
      <c r="Q7392">
        <f>EXP(-$W$26*C7392)*K7392</f>
        <v>0</v>
      </c>
      <c r="R7392">
        <f>EXP(-$W$26*C7392)*(L7392-N7392)</f>
        <v>0</v>
      </c>
      <c r="S7392">
        <f>EXP(-$W$26*C7392)*N7392</f>
        <v>0</v>
      </c>
      <c r="T7392">
        <f>EXP(-$W$26*C7392)*E7392</f>
        <v>0</v>
      </c>
    </row>
    <row r="7393" spans="1:20">
      <c r="A7393">
        <v>7384</v>
      </c>
      <c r="B7393">
        <f>RAND()</f>
        <v>0</v>
      </c>
      <c r="C7393">
        <f>IF(B7393&lt;$W$41,3,IF(B7393&lt;$W$41+$W$42,4,5))</f>
        <v>0</v>
      </c>
      <c r="D7393">
        <f>NORMSINV(RAND())</f>
        <v>0</v>
      </c>
      <c r="E7393">
        <f>$W$25*EXP(($W$26-$W$28-0.5*$W$27^2)*C7393+$W$27*SQRT(C7393)*D7393)</f>
        <v>0</v>
      </c>
      <c r="F7393">
        <f>$W$30*(1+$W$31)^C7393</f>
        <v>0</v>
      </c>
      <c r="G7393">
        <f>$W$32*(1+$W$33)^C7393</f>
        <v>0</v>
      </c>
      <c r="H7393">
        <f>$W$34*(1+$W$35)^C7393</f>
        <v>0</v>
      </c>
      <c r="I7393">
        <f>MIN(E7393,F7393)</f>
        <v>0</v>
      </c>
      <c r="J7393">
        <f>MIN(E7393-I7393,G7393)</f>
        <v>0</v>
      </c>
      <c r="K7393">
        <f>MIN(E7393-I7393-J7393,H7393)</f>
        <v>0</v>
      </c>
      <c r="L7393">
        <f>E7393-I7393-J7393-K7393</f>
        <v>0</v>
      </c>
      <c r="M7393">
        <f>IF((I7393+J7393+(1-$W$36)*L7393)/$W$39&gt;=$W$38,1,0)</f>
        <v>0</v>
      </c>
      <c r="N7393">
        <f>IF(M7393=1,$W$37,$W$36)*L7393</f>
        <v>0</v>
      </c>
      <c r="O7393">
        <f>EXP(-$W$26*C7393)*I7393</f>
        <v>0</v>
      </c>
      <c r="P7393">
        <f>EXP(-$W$26*C7393)*J7393</f>
        <v>0</v>
      </c>
      <c r="Q7393">
        <f>EXP(-$W$26*C7393)*K7393</f>
        <v>0</v>
      </c>
      <c r="R7393">
        <f>EXP(-$W$26*C7393)*(L7393-N7393)</f>
        <v>0</v>
      </c>
      <c r="S7393">
        <f>EXP(-$W$26*C7393)*N7393</f>
        <v>0</v>
      </c>
      <c r="T7393">
        <f>EXP(-$W$26*C7393)*E7393</f>
        <v>0</v>
      </c>
    </row>
    <row r="7394" spans="1:20">
      <c r="A7394">
        <v>7385</v>
      </c>
      <c r="B7394">
        <f>RAND()</f>
        <v>0</v>
      </c>
      <c r="C7394">
        <f>IF(B7394&lt;$W$41,3,IF(B7394&lt;$W$41+$W$42,4,5))</f>
        <v>0</v>
      </c>
      <c r="D7394">
        <f>NORMSINV(RAND())</f>
        <v>0</v>
      </c>
      <c r="E7394">
        <f>$W$25*EXP(($W$26-$W$28-0.5*$W$27^2)*C7394+$W$27*SQRT(C7394)*D7394)</f>
        <v>0</v>
      </c>
      <c r="F7394">
        <f>$W$30*(1+$W$31)^C7394</f>
        <v>0</v>
      </c>
      <c r="G7394">
        <f>$W$32*(1+$W$33)^C7394</f>
        <v>0</v>
      </c>
      <c r="H7394">
        <f>$W$34*(1+$W$35)^C7394</f>
        <v>0</v>
      </c>
      <c r="I7394">
        <f>MIN(E7394,F7394)</f>
        <v>0</v>
      </c>
      <c r="J7394">
        <f>MIN(E7394-I7394,G7394)</f>
        <v>0</v>
      </c>
      <c r="K7394">
        <f>MIN(E7394-I7394-J7394,H7394)</f>
        <v>0</v>
      </c>
      <c r="L7394">
        <f>E7394-I7394-J7394-K7394</f>
        <v>0</v>
      </c>
      <c r="M7394">
        <f>IF((I7394+J7394+(1-$W$36)*L7394)/$W$39&gt;=$W$38,1,0)</f>
        <v>0</v>
      </c>
      <c r="N7394">
        <f>IF(M7394=1,$W$37,$W$36)*L7394</f>
        <v>0</v>
      </c>
      <c r="O7394">
        <f>EXP(-$W$26*C7394)*I7394</f>
        <v>0</v>
      </c>
      <c r="P7394">
        <f>EXP(-$W$26*C7394)*J7394</f>
        <v>0</v>
      </c>
      <c r="Q7394">
        <f>EXP(-$W$26*C7394)*K7394</f>
        <v>0</v>
      </c>
      <c r="R7394">
        <f>EXP(-$W$26*C7394)*(L7394-N7394)</f>
        <v>0</v>
      </c>
      <c r="S7394">
        <f>EXP(-$W$26*C7394)*N7394</f>
        <v>0</v>
      </c>
      <c r="T7394">
        <f>EXP(-$W$26*C7394)*E7394</f>
        <v>0</v>
      </c>
    </row>
    <row r="7395" spans="1:20">
      <c r="A7395">
        <v>7386</v>
      </c>
      <c r="B7395">
        <f>RAND()</f>
        <v>0</v>
      </c>
      <c r="C7395">
        <f>IF(B7395&lt;$W$41,3,IF(B7395&lt;$W$41+$W$42,4,5))</f>
        <v>0</v>
      </c>
      <c r="D7395">
        <f>NORMSINV(RAND())</f>
        <v>0</v>
      </c>
      <c r="E7395">
        <f>$W$25*EXP(($W$26-$W$28-0.5*$W$27^2)*C7395+$W$27*SQRT(C7395)*D7395)</f>
        <v>0</v>
      </c>
      <c r="F7395">
        <f>$W$30*(1+$W$31)^C7395</f>
        <v>0</v>
      </c>
      <c r="G7395">
        <f>$W$32*(1+$W$33)^C7395</f>
        <v>0</v>
      </c>
      <c r="H7395">
        <f>$W$34*(1+$W$35)^C7395</f>
        <v>0</v>
      </c>
      <c r="I7395">
        <f>MIN(E7395,F7395)</f>
        <v>0</v>
      </c>
      <c r="J7395">
        <f>MIN(E7395-I7395,G7395)</f>
        <v>0</v>
      </c>
      <c r="K7395">
        <f>MIN(E7395-I7395-J7395,H7395)</f>
        <v>0</v>
      </c>
      <c r="L7395">
        <f>E7395-I7395-J7395-K7395</f>
        <v>0</v>
      </c>
      <c r="M7395">
        <f>IF((I7395+J7395+(1-$W$36)*L7395)/$W$39&gt;=$W$38,1,0)</f>
        <v>0</v>
      </c>
      <c r="N7395">
        <f>IF(M7395=1,$W$37,$W$36)*L7395</f>
        <v>0</v>
      </c>
      <c r="O7395">
        <f>EXP(-$W$26*C7395)*I7395</f>
        <v>0</v>
      </c>
      <c r="P7395">
        <f>EXP(-$W$26*C7395)*J7395</f>
        <v>0</v>
      </c>
      <c r="Q7395">
        <f>EXP(-$W$26*C7395)*K7395</f>
        <v>0</v>
      </c>
      <c r="R7395">
        <f>EXP(-$W$26*C7395)*(L7395-N7395)</f>
        <v>0</v>
      </c>
      <c r="S7395">
        <f>EXP(-$W$26*C7395)*N7395</f>
        <v>0</v>
      </c>
      <c r="T7395">
        <f>EXP(-$W$26*C7395)*E7395</f>
        <v>0</v>
      </c>
    </row>
    <row r="7396" spans="1:20">
      <c r="A7396">
        <v>7387</v>
      </c>
      <c r="B7396">
        <f>RAND()</f>
        <v>0</v>
      </c>
      <c r="C7396">
        <f>IF(B7396&lt;$W$41,3,IF(B7396&lt;$W$41+$W$42,4,5))</f>
        <v>0</v>
      </c>
      <c r="D7396">
        <f>NORMSINV(RAND())</f>
        <v>0</v>
      </c>
      <c r="E7396">
        <f>$W$25*EXP(($W$26-$W$28-0.5*$W$27^2)*C7396+$W$27*SQRT(C7396)*D7396)</f>
        <v>0</v>
      </c>
      <c r="F7396">
        <f>$W$30*(1+$W$31)^C7396</f>
        <v>0</v>
      </c>
      <c r="G7396">
        <f>$W$32*(1+$W$33)^C7396</f>
        <v>0</v>
      </c>
      <c r="H7396">
        <f>$W$34*(1+$W$35)^C7396</f>
        <v>0</v>
      </c>
      <c r="I7396">
        <f>MIN(E7396,F7396)</f>
        <v>0</v>
      </c>
      <c r="J7396">
        <f>MIN(E7396-I7396,G7396)</f>
        <v>0</v>
      </c>
      <c r="K7396">
        <f>MIN(E7396-I7396-J7396,H7396)</f>
        <v>0</v>
      </c>
      <c r="L7396">
        <f>E7396-I7396-J7396-K7396</f>
        <v>0</v>
      </c>
      <c r="M7396">
        <f>IF((I7396+J7396+(1-$W$36)*L7396)/$W$39&gt;=$W$38,1,0)</f>
        <v>0</v>
      </c>
      <c r="N7396">
        <f>IF(M7396=1,$W$37,$W$36)*L7396</f>
        <v>0</v>
      </c>
      <c r="O7396">
        <f>EXP(-$W$26*C7396)*I7396</f>
        <v>0</v>
      </c>
      <c r="P7396">
        <f>EXP(-$W$26*C7396)*J7396</f>
        <v>0</v>
      </c>
      <c r="Q7396">
        <f>EXP(-$W$26*C7396)*K7396</f>
        <v>0</v>
      </c>
      <c r="R7396">
        <f>EXP(-$W$26*C7396)*(L7396-N7396)</f>
        <v>0</v>
      </c>
      <c r="S7396">
        <f>EXP(-$W$26*C7396)*N7396</f>
        <v>0</v>
      </c>
      <c r="T7396">
        <f>EXP(-$W$26*C7396)*E7396</f>
        <v>0</v>
      </c>
    </row>
    <row r="7397" spans="1:20">
      <c r="A7397">
        <v>7388</v>
      </c>
      <c r="B7397">
        <f>RAND()</f>
        <v>0</v>
      </c>
      <c r="C7397">
        <f>IF(B7397&lt;$W$41,3,IF(B7397&lt;$W$41+$W$42,4,5))</f>
        <v>0</v>
      </c>
      <c r="D7397">
        <f>NORMSINV(RAND())</f>
        <v>0</v>
      </c>
      <c r="E7397">
        <f>$W$25*EXP(($W$26-$W$28-0.5*$W$27^2)*C7397+$W$27*SQRT(C7397)*D7397)</f>
        <v>0</v>
      </c>
      <c r="F7397">
        <f>$W$30*(1+$W$31)^C7397</f>
        <v>0</v>
      </c>
      <c r="G7397">
        <f>$W$32*(1+$W$33)^C7397</f>
        <v>0</v>
      </c>
      <c r="H7397">
        <f>$W$34*(1+$W$35)^C7397</f>
        <v>0</v>
      </c>
      <c r="I7397">
        <f>MIN(E7397,F7397)</f>
        <v>0</v>
      </c>
      <c r="J7397">
        <f>MIN(E7397-I7397,G7397)</f>
        <v>0</v>
      </c>
      <c r="K7397">
        <f>MIN(E7397-I7397-J7397,H7397)</f>
        <v>0</v>
      </c>
      <c r="L7397">
        <f>E7397-I7397-J7397-K7397</f>
        <v>0</v>
      </c>
      <c r="M7397">
        <f>IF((I7397+J7397+(1-$W$36)*L7397)/$W$39&gt;=$W$38,1,0)</f>
        <v>0</v>
      </c>
      <c r="N7397">
        <f>IF(M7397=1,$W$37,$W$36)*L7397</f>
        <v>0</v>
      </c>
      <c r="O7397">
        <f>EXP(-$W$26*C7397)*I7397</f>
        <v>0</v>
      </c>
      <c r="P7397">
        <f>EXP(-$W$26*C7397)*J7397</f>
        <v>0</v>
      </c>
      <c r="Q7397">
        <f>EXP(-$W$26*C7397)*K7397</f>
        <v>0</v>
      </c>
      <c r="R7397">
        <f>EXP(-$W$26*C7397)*(L7397-N7397)</f>
        <v>0</v>
      </c>
      <c r="S7397">
        <f>EXP(-$W$26*C7397)*N7397</f>
        <v>0</v>
      </c>
      <c r="T7397">
        <f>EXP(-$W$26*C7397)*E7397</f>
        <v>0</v>
      </c>
    </row>
    <row r="7398" spans="1:20">
      <c r="A7398">
        <v>7389</v>
      </c>
      <c r="B7398">
        <f>RAND()</f>
        <v>0</v>
      </c>
      <c r="C7398">
        <f>IF(B7398&lt;$W$41,3,IF(B7398&lt;$W$41+$W$42,4,5))</f>
        <v>0</v>
      </c>
      <c r="D7398">
        <f>NORMSINV(RAND())</f>
        <v>0</v>
      </c>
      <c r="E7398">
        <f>$W$25*EXP(($W$26-$W$28-0.5*$W$27^2)*C7398+$W$27*SQRT(C7398)*D7398)</f>
        <v>0</v>
      </c>
      <c r="F7398">
        <f>$W$30*(1+$W$31)^C7398</f>
        <v>0</v>
      </c>
      <c r="G7398">
        <f>$W$32*(1+$W$33)^C7398</f>
        <v>0</v>
      </c>
      <c r="H7398">
        <f>$W$34*(1+$W$35)^C7398</f>
        <v>0</v>
      </c>
      <c r="I7398">
        <f>MIN(E7398,F7398)</f>
        <v>0</v>
      </c>
      <c r="J7398">
        <f>MIN(E7398-I7398,G7398)</f>
        <v>0</v>
      </c>
      <c r="K7398">
        <f>MIN(E7398-I7398-J7398,H7398)</f>
        <v>0</v>
      </c>
      <c r="L7398">
        <f>E7398-I7398-J7398-K7398</f>
        <v>0</v>
      </c>
      <c r="M7398">
        <f>IF((I7398+J7398+(1-$W$36)*L7398)/$W$39&gt;=$W$38,1,0)</f>
        <v>0</v>
      </c>
      <c r="N7398">
        <f>IF(M7398=1,$W$37,$W$36)*L7398</f>
        <v>0</v>
      </c>
      <c r="O7398">
        <f>EXP(-$W$26*C7398)*I7398</f>
        <v>0</v>
      </c>
      <c r="P7398">
        <f>EXP(-$W$26*C7398)*J7398</f>
        <v>0</v>
      </c>
      <c r="Q7398">
        <f>EXP(-$W$26*C7398)*K7398</f>
        <v>0</v>
      </c>
      <c r="R7398">
        <f>EXP(-$W$26*C7398)*(L7398-N7398)</f>
        <v>0</v>
      </c>
      <c r="S7398">
        <f>EXP(-$W$26*C7398)*N7398</f>
        <v>0</v>
      </c>
      <c r="T7398">
        <f>EXP(-$W$26*C7398)*E7398</f>
        <v>0</v>
      </c>
    </row>
    <row r="7399" spans="1:20">
      <c r="A7399">
        <v>7390</v>
      </c>
      <c r="B7399">
        <f>RAND()</f>
        <v>0</v>
      </c>
      <c r="C7399">
        <f>IF(B7399&lt;$W$41,3,IF(B7399&lt;$W$41+$W$42,4,5))</f>
        <v>0</v>
      </c>
      <c r="D7399">
        <f>NORMSINV(RAND())</f>
        <v>0</v>
      </c>
      <c r="E7399">
        <f>$W$25*EXP(($W$26-$W$28-0.5*$W$27^2)*C7399+$W$27*SQRT(C7399)*D7399)</f>
        <v>0</v>
      </c>
      <c r="F7399">
        <f>$W$30*(1+$W$31)^C7399</f>
        <v>0</v>
      </c>
      <c r="G7399">
        <f>$W$32*(1+$W$33)^C7399</f>
        <v>0</v>
      </c>
      <c r="H7399">
        <f>$W$34*(1+$W$35)^C7399</f>
        <v>0</v>
      </c>
      <c r="I7399">
        <f>MIN(E7399,F7399)</f>
        <v>0</v>
      </c>
      <c r="J7399">
        <f>MIN(E7399-I7399,G7399)</f>
        <v>0</v>
      </c>
      <c r="K7399">
        <f>MIN(E7399-I7399-J7399,H7399)</f>
        <v>0</v>
      </c>
      <c r="L7399">
        <f>E7399-I7399-J7399-K7399</f>
        <v>0</v>
      </c>
      <c r="M7399">
        <f>IF((I7399+J7399+(1-$W$36)*L7399)/$W$39&gt;=$W$38,1,0)</f>
        <v>0</v>
      </c>
      <c r="N7399">
        <f>IF(M7399=1,$W$37,$W$36)*L7399</f>
        <v>0</v>
      </c>
      <c r="O7399">
        <f>EXP(-$W$26*C7399)*I7399</f>
        <v>0</v>
      </c>
      <c r="P7399">
        <f>EXP(-$W$26*C7399)*J7399</f>
        <v>0</v>
      </c>
      <c r="Q7399">
        <f>EXP(-$W$26*C7399)*K7399</f>
        <v>0</v>
      </c>
      <c r="R7399">
        <f>EXP(-$W$26*C7399)*(L7399-N7399)</f>
        <v>0</v>
      </c>
      <c r="S7399">
        <f>EXP(-$W$26*C7399)*N7399</f>
        <v>0</v>
      </c>
      <c r="T7399">
        <f>EXP(-$W$26*C7399)*E7399</f>
        <v>0</v>
      </c>
    </row>
    <row r="7400" spans="1:20">
      <c r="A7400">
        <v>7391</v>
      </c>
      <c r="B7400">
        <f>RAND()</f>
        <v>0</v>
      </c>
      <c r="C7400">
        <f>IF(B7400&lt;$W$41,3,IF(B7400&lt;$W$41+$W$42,4,5))</f>
        <v>0</v>
      </c>
      <c r="D7400">
        <f>NORMSINV(RAND())</f>
        <v>0</v>
      </c>
      <c r="E7400">
        <f>$W$25*EXP(($W$26-$W$28-0.5*$W$27^2)*C7400+$W$27*SQRT(C7400)*D7400)</f>
        <v>0</v>
      </c>
      <c r="F7400">
        <f>$W$30*(1+$W$31)^C7400</f>
        <v>0</v>
      </c>
      <c r="G7400">
        <f>$W$32*(1+$W$33)^C7400</f>
        <v>0</v>
      </c>
      <c r="H7400">
        <f>$W$34*(1+$W$35)^C7400</f>
        <v>0</v>
      </c>
      <c r="I7400">
        <f>MIN(E7400,F7400)</f>
        <v>0</v>
      </c>
      <c r="J7400">
        <f>MIN(E7400-I7400,G7400)</f>
        <v>0</v>
      </c>
      <c r="K7400">
        <f>MIN(E7400-I7400-J7400,H7400)</f>
        <v>0</v>
      </c>
      <c r="L7400">
        <f>E7400-I7400-J7400-K7400</f>
        <v>0</v>
      </c>
      <c r="M7400">
        <f>IF((I7400+J7400+(1-$W$36)*L7400)/$W$39&gt;=$W$38,1,0)</f>
        <v>0</v>
      </c>
      <c r="N7400">
        <f>IF(M7400=1,$W$37,$W$36)*L7400</f>
        <v>0</v>
      </c>
      <c r="O7400">
        <f>EXP(-$W$26*C7400)*I7400</f>
        <v>0</v>
      </c>
      <c r="P7400">
        <f>EXP(-$W$26*C7400)*J7400</f>
        <v>0</v>
      </c>
      <c r="Q7400">
        <f>EXP(-$W$26*C7400)*K7400</f>
        <v>0</v>
      </c>
      <c r="R7400">
        <f>EXP(-$W$26*C7400)*(L7400-N7400)</f>
        <v>0</v>
      </c>
      <c r="S7400">
        <f>EXP(-$W$26*C7400)*N7400</f>
        <v>0</v>
      </c>
      <c r="T7400">
        <f>EXP(-$W$26*C7400)*E7400</f>
        <v>0</v>
      </c>
    </row>
    <row r="7401" spans="1:20">
      <c r="A7401">
        <v>7392</v>
      </c>
      <c r="B7401">
        <f>RAND()</f>
        <v>0</v>
      </c>
      <c r="C7401">
        <f>IF(B7401&lt;$W$41,3,IF(B7401&lt;$W$41+$W$42,4,5))</f>
        <v>0</v>
      </c>
      <c r="D7401">
        <f>NORMSINV(RAND())</f>
        <v>0</v>
      </c>
      <c r="E7401">
        <f>$W$25*EXP(($W$26-$W$28-0.5*$W$27^2)*C7401+$W$27*SQRT(C7401)*D7401)</f>
        <v>0</v>
      </c>
      <c r="F7401">
        <f>$W$30*(1+$W$31)^C7401</f>
        <v>0</v>
      </c>
      <c r="G7401">
        <f>$W$32*(1+$W$33)^C7401</f>
        <v>0</v>
      </c>
      <c r="H7401">
        <f>$W$34*(1+$W$35)^C7401</f>
        <v>0</v>
      </c>
      <c r="I7401">
        <f>MIN(E7401,F7401)</f>
        <v>0</v>
      </c>
      <c r="J7401">
        <f>MIN(E7401-I7401,G7401)</f>
        <v>0</v>
      </c>
      <c r="K7401">
        <f>MIN(E7401-I7401-J7401,H7401)</f>
        <v>0</v>
      </c>
      <c r="L7401">
        <f>E7401-I7401-J7401-K7401</f>
        <v>0</v>
      </c>
      <c r="M7401">
        <f>IF((I7401+J7401+(1-$W$36)*L7401)/$W$39&gt;=$W$38,1,0)</f>
        <v>0</v>
      </c>
      <c r="N7401">
        <f>IF(M7401=1,$W$37,$W$36)*L7401</f>
        <v>0</v>
      </c>
      <c r="O7401">
        <f>EXP(-$W$26*C7401)*I7401</f>
        <v>0</v>
      </c>
      <c r="P7401">
        <f>EXP(-$W$26*C7401)*J7401</f>
        <v>0</v>
      </c>
      <c r="Q7401">
        <f>EXP(-$W$26*C7401)*K7401</f>
        <v>0</v>
      </c>
      <c r="R7401">
        <f>EXP(-$W$26*C7401)*(L7401-N7401)</f>
        <v>0</v>
      </c>
      <c r="S7401">
        <f>EXP(-$W$26*C7401)*N7401</f>
        <v>0</v>
      </c>
      <c r="T7401">
        <f>EXP(-$W$26*C7401)*E7401</f>
        <v>0</v>
      </c>
    </row>
    <row r="7402" spans="1:20">
      <c r="A7402">
        <v>7393</v>
      </c>
      <c r="B7402">
        <f>RAND()</f>
        <v>0</v>
      </c>
      <c r="C7402">
        <f>IF(B7402&lt;$W$41,3,IF(B7402&lt;$W$41+$W$42,4,5))</f>
        <v>0</v>
      </c>
      <c r="D7402">
        <f>NORMSINV(RAND())</f>
        <v>0</v>
      </c>
      <c r="E7402">
        <f>$W$25*EXP(($W$26-$W$28-0.5*$W$27^2)*C7402+$W$27*SQRT(C7402)*D7402)</f>
        <v>0</v>
      </c>
      <c r="F7402">
        <f>$W$30*(1+$W$31)^C7402</f>
        <v>0</v>
      </c>
      <c r="G7402">
        <f>$W$32*(1+$W$33)^C7402</f>
        <v>0</v>
      </c>
      <c r="H7402">
        <f>$W$34*(1+$W$35)^C7402</f>
        <v>0</v>
      </c>
      <c r="I7402">
        <f>MIN(E7402,F7402)</f>
        <v>0</v>
      </c>
      <c r="J7402">
        <f>MIN(E7402-I7402,G7402)</f>
        <v>0</v>
      </c>
      <c r="K7402">
        <f>MIN(E7402-I7402-J7402,H7402)</f>
        <v>0</v>
      </c>
      <c r="L7402">
        <f>E7402-I7402-J7402-K7402</f>
        <v>0</v>
      </c>
      <c r="M7402">
        <f>IF((I7402+J7402+(1-$W$36)*L7402)/$W$39&gt;=$W$38,1,0)</f>
        <v>0</v>
      </c>
      <c r="N7402">
        <f>IF(M7402=1,$W$37,$W$36)*L7402</f>
        <v>0</v>
      </c>
      <c r="O7402">
        <f>EXP(-$W$26*C7402)*I7402</f>
        <v>0</v>
      </c>
      <c r="P7402">
        <f>EXP(-$W$26*C7402)*J7402</f>
        <v>0</v>
      </c>
      <c r="Q7402">
        <f>EXP(-$W$26*C7402)*K7402</f>
        <v>0</v>
      </c>
      <c r="R7402">
        <f>EXP(-$W$26*C7402)*(L7402-N7402)</f>
        <v>0</v>
      </c>
      <c r="S7402">
        <f>EXP(-$W$26*C7402)*N7402</f>
        <v>0</v>
      </c>
      <c r="T7402">
        <f>EXP(-$W$26*C7402)*E7402</f>
        <v>0</v>
      </c>
    </row>
    <row r="7403" spans="1:20">
      <c r="A7403">
        <v>7394</v>
      </c>
      <c r="B7403">
        <f>RAND()</f>
        <v>0</v>
      </c>
      <c r="C7403">
        <f>IF(B7403&lt;$W$41,3,IF(B7403&lt;$W$41+$W$42,4,5))</f>
        <v>0</v>
      </c>
      <c r="D7403">
        <f>NORMSINV(RAND())</f>
        <v>0</v>
      </c>
      <c r="E7403">
        <f>$W$25*EXP(($W$26-$W$28-0.5*$W$27^2)*C7403+$W$27*SQRT(C7403)*D7403)</f>
        <v>0</v>
      </c>
      <c r="F7403">
        <f>$W$30*(1+$W$31)^C7403</f>
        <v>0</v>
      </c>
      <c r="G7403">
        <f>$W$32*(1+$W$33)^C7403</f>
        <v>0</v>
      </c>
      <c r="H7403">
        <f>$W$34*(1+$W$35)^C7403</f>
        <v>0</v>
      </c>
      <c r="I7403">
        <f>MIN(E7403,F7403)</f>
        <v>0</v>
      </c>
      <c r="J7403">
        <f>MIN(E7403-I7403,G7403)</f>
        <v>0</v>
      </c>
      <c r="K7403">
        <f>MIN(E7403-I7403-J7403,H7403)</f>
        <v>0</v>
      </c>
      <c r="L7403">
        <f>E7403-I7403-J7403-K7403</f>
        <v>0</v>
      </c>
      <c r="M7403">
        <f>IF((I7403+J7403+(1-$W$36)*L7403)/$W$39&gt;=$W$38,1,0)</f>
        <v>0</v>
      </c>
      <c r="N7403">
        <f>IF(M7403=1,$W$37,$W$36)*L7403</f>
        <v>0</v>
      </c>
      <c r="O7403">
        <f>EXP(-$W$26*C7403)*I7403</f>
        <v>0</v>
      </c>
      <c r="P7403">
        <f>EXP(-$W$26*C7403)*J7403</f>
        <v>0</v>
      </c>
      <c r="Q7403">
        <f>EXP(-$W$26*C7403)*K7403</f>
        <v>0</v>
      </c>
      <c r="R7403">
        <f>EXP(-$W$26*C7403)*(L7403-N7403)</f>
        <v>0</v>
      </c>
      <c r="S7403">
        <f>EXP(-$W$26*C7403)*N7403</f>
        <v>0</v>
      </c>
      <c r="T7403">
        <f>EXP(-$W$26*C7403)*E7403</f>
        <v>0</v>
      </c>
    </row>
    <row r="7404" spans="1:20">
      <c r="A7404">
        <v>7395</v>
      </c>
      <c r="B7404">
        <f>RAND()</f>
        <v>0</v>
      </c>
      <c r="C7404">
        <f>IF(B7404&lt;$W$41,3,IF(B7404&lt;$W$41+$W$42,4,5))</f>
        <v>0</v>
      </c>
      <c r="D7404">
        <f>NORMSINV(RAND())</f>
        <v>0</v>
      </c>
      <c r="E7404">
        <f>$W$25*EXP(($W$26-$W$28-0.5*$W$27^2)*C7404+$W$27*SQRT(C7404)*D7404)</f>
        <v>0</v>
      </c>
      <c r="F7404">
        <f>$W$30*(1+$W$31)^C7404</f>
        <v>0</v>
      </c>
      <c r="G7404">
        <f>$W$32*(1+$W$33)^C7404</f>
        <v>0</v>
      </c>
      <c r="H7404">
        <f>$W$34*(1+$W$35)^C7404</f>
        <v>0</v>
      </c>
      <c r="I7404">
        <f>MIN(E7404,F7404)</f>
        <v>0</v>
      </c>
      <c r="J7404">
        <f>MIN(E7404-I7404,G7404)</f>
        <v>0</v>
      </c>
      <c r="K7404">
        <f>MIN(E7404-I7404-J7404,H7404)</f>
        <v>0</v>
      </c>
      <c r="L7404">
        <f>E7404-I7404-J7404-K7404</f>
        <v>0</v>
      </c>
      <c r="M7404">
        <f>IF((I7404+J7404+(1-$W$36)*L7404)/$W$39&gt;=$W$38,1,0)</f>
        <v>0</v>
      </c>
      <c r="N7404">
        <f>IF(M7404=1,$W$37,$W$36)*L7404</f>
        <v>0</v>
      </c>
      <c r="O7404">
        <f>EXP(-$W$26*C7404)*I7404</f>
        <v>0</v>
      </c>
      <c r="P7404">
        <f>EXP(-$W$26*C7404)*J7404</f>
        <v>0</v>
      </c>
      <c r="Q7404">
        <f>EXP(-$W$26*C7404)*K7404</f>
        <v>0</v>
      </c>
      <c r="R7404">
        <f>EXP(-$W$26*C7404)*(L7404-N7404)</f>
        <v>0</v>
      </c>
      <c r="S7404">
        <f>EXP(-$W$26*C7404)*N7404</f>
        <v>0</v>
      </c>
      <c r="T7404">
        <f>EXP(-$W$26*C7404)*E7404</f>
        <v>0</v>
      </c>
    </row>
    <row r="7405" spans="1:20">
      <c r="A7405">
        <v>7396</v>
      </c>
      <c r="B7405">
        <f>RAND()</f>
        <v>0</v>
      </c>
      <c r="C7405">
        <f>IF(B7405&lt;$W$41,3,IF(B7405&lt;$W$41+$W$42,4,5))</f>
        <v>0</v>
      </c>
      <c r="D7405">
        <f>NORMSINV(RAND())</f>
        <v>0</v>
      </c>
      <c r="E7405">
        <f>$W$25*EXP(($W$26-$W$28-0.5*$W$27^2)*C7405+$W$27*SQRT(C7405)*D7405)</f>
        <v>0</v>
      </c>
      <c r="F7405">
        <f>$W$30*(1+$W$31)^C7405</f>
        <v>0</v>
      </c>
      <c r="G7405">
        <f>$W$32*(1+$W$33)^C7405</f>
        <v>0</v>
      </c>
      <c r="H7405">
        <f>$W$34*(1+$W$35)^C7405</f>
        <v>0</v>
      </c>
      <c r="I7405">
        <f>MIN(E7405,F7405)</f>
        <v>0</v>
      </c>
      <c r="J7405">
        <f>MIN(E7405-I7405,G7405)</f>
        <v>0</v>
      </c>
      <c r="K7405">
        <f>MIN(E7405-I7405-J7405,H7405)</f>
        <v>0</v>
      </c>
      <c r="L7405">
        <f>E7405-I7405-J7405-K7405</f>
        <v>0</v>
      </c>
      <c r="M7405">
        <f>IF((I7405+J7405+(1-$W$36)*L7405)/$W$39&gt;=$W$38,1,0)</f>
        <v>0</v>
      </c>
      <c r="N7405">
        <f>IF(M7405=1,$W$37,$W$36)*L7405</f>
        <v>0</v>
      </c>
      <c r="O7405">
        <f>EXP(-$W$26*C7405)*I7405</f>
        <v>0</v>
      </c>
      <c r="P7405">
        <f>EXP(-$W$26*C7405)*J7405</f>
        <v>0</v>
      </c>
      <c r="Q7405">
        <f>EXP(-$W$26*C7405)*K7405</f>
        <v>0</v>
      </c>
      <c r="R7405">
        <f>EXP(-$W$26*C7405)*(L7405-N7405)</f>
        <v>0</v>
      </c>
      <c r="S7405">
        <f>EXP(-$W$26*C7405)*N7405</f>
        <v>0</v>
      </c>
      <c r="T7405">
        <f>EXP(-$W$26*C7405)*E7405</f>
        <v>0</v>
      </c>
    </row>
    <row r="7406" spans="1:20">
      <c r="A7406">
        <v>7397</v>
      </c>
      <c r="B7406">
        <f>RAND()</f>
        <v>0</v>
      </c>
      <c r="C7406">
        <f>IF(B7406&lt;$W$41,3,IF(B7406&lt;$W$41+$W$42,4,5))</f>
        <v>0</v>
      </c>
      <c r="D7406">
        <f>NORMSINV(RAND())</f>
        <v>0</v>
      </c>
      <c r="E7406">
        <f>$W$25*EXP(($W$26-$W$28-0.5*$W$27^2)*C7406+$W$27*SQRT(C7406)*D7406)</f>
        <v>0</v>
      </c>
      <c r="F7406">
        <f>$W$30*(1+$W$31)^C7406</f>
        <v>0</v>
      </c>
      <c r="G7406">
        <f>$W$32*(1+$W$33)^C7406</f>
        <v>0</v>
      </c>
      <c r="H7406">
        <f>$W$34*(1+$W$35)^C7406</f>
        <v>0</v>
      </c>
      <c r="I7406">
        <f>MIN(E7406,F7406)</f>
        <v>0</v>
      </c>
      <c r="J7406">
        <f>MIN(E7406-I7406,G7406)</f>
        <v>0</v>
      </c>
      <c r="K7406">
        <f>MIN(E7406-I7406-J7406,H7406)</f>
        <v>0</v>
      </c>
      <c r="L7406">
        <f>E7406-I7406-J7406-K7406</f>
        <v>0</v>
      </c>
      <c r="M7406">
        <f>IF((I7406+J7406+(1-$W$36)*L7406)/$W$39&gt;=$W$38,1,0)</f>
        <v>0</v>
      </c>
      <c r="N7406">
        <f>IF(M7406=1,$W$37,$W$36)*L7406</f>
        <v>0</v>
      </c>
      <c r="O7406">
        <f>EXP(-$W$26*C7406)*I7406</f>
        <v>0</v>
      </c>
      <c r="P7406">
        <f>EXP(-$W$26*C7406)*J7406</f>
        <v>0</v>
      </c>
      <c r="Q7406">
        <f>EXP(-$W$26*C7406)*K7406</f>
        <v>0</v>
      </c>
      <c r="R7406">
        <f>EXP(-$W$26*C7406)*(L7406-N7406)</f>
        <v>0</v>
      </c>
      <c r="S7406">
        <f>EXP(-$W$26*C7406)*N7406</f>
        <v>0</v>
      </c>
      <c r="T7406">
        <f>EXP(-$W$26*C7406)*E7406</f>
        <v>0</v>
      </c>
    </row>
    <row r="7407" spans="1:20">
      <c r="A7407">
        <v>7398</v>
      </c>
      <c r="B7407">
        <f>RAND()</f>
        <v>0</v>
      </c>
      <c r="C7407">
        <f>IF(B7407&lt;$W$41,3,IF(B7407&lt;$W$41+$W$42,4,5))</f>
        <v>0</v>
      </c>
      <c r="D7407">
        <f>NORMSINV(RAND())</f>
        <v>0</v>
      </c>
      <c r="E7407">
        <f>$W$25*EXP(($W$26-$W$28-0.5*$W$27^2)*C7407+$W$27*SQRT(C7407)*D7407)</f>
        <v>0</v>
      </c>
      <c r="F7407">
        <f>$W$30*(1+$W$31)^C7407</f>
        <v>0</v>
      </c>
      <c r="G7407">
        <f>$W$32*(1+$W$33)^C7407</f>
        <v>0</v>
      </c>
      <c r="H7407">
        <f>$W$34*(1+$W$35)^C7407</f>
        <v>0</v>
      </c>
      <c r="I7407">
        <f>MIN(E7407,F7407)</f>
        <v>0</v>
      </c>
      <c r="J7407">
        <f>MIN(E7407-I7407,G7407)</f>
        <v>0</v>
      </c>
      <c r="K7407">
        <f>MIN(E7407-I7407-J7407,H7407)</f>
        <v>0</v>
      </c>
      <c r="L7407">
        <f>E7407-I7407-J7407-K7407</f>
        <v>0</v>
      </c>
      <c r="M7407">
        <f>IF((I7407+J7407+(1-$W$36)*L7407)/$W$39&gt;=$W$38,1,0)</f>
        <v>0</v>
      </c>
      <c r="N7407">
        <f>IF(M7407=1,$W$37,$W$36)*L7407</f>
        <v>0</v>
      </c>
      <c r="O7407">
        <f>EXP(-$W$26*C7407)*I7407</f>
        <v>0</v>
      </c>
      <c r="P7407">
        <f>EXP(-$W$26*C7407)*J7407</f>
        <v>0</v>
      </c>
      <c r="Q7407">
        <f>EXP(-$W$26*C7407)*K7407</f>
        <v>0</v>
      </c>
      <c r="R7407">
        <f>EXP(-$W$26*C7407)*(L7407-N7407)</f>
        <v>0</v>
      </c>
      <c r="S7407">
        <f>EXP(-$W$26*C7407)*N7407</f>
        <v>0</v>
      </c>
      <c r="T7407">
        <f>EXP(-$W$26*C7407)*E7407</f>
        <v>0</v>
      </c>
    </row>
    <row r="7408" spans="1:20">
      <c r="A7408">
        <v>7399</v>
      </c>
      <c r="B7408">
        <f>RAND()</f>
        <v>0</v>
      </c>
      <c r="C7408">
        <f>IF(B7408&lt;$W$41,3,IF(B7408&lt;$W$41+$W$42,4,5))</f>
        <v>0</v>
      </c>
      <c r="D7408">
        <f>NORMSINV(RAND())</f>
        <v>0</v>
      </c>
      <c r="E7408">
        <f>$W$25*EXP(($W$26-$W$28-0.5*$W$27^2)*C7408+$W$27*SQRT(C7408)*D7408)</f>
        <v>0</v>
      </c>
      <c r="F7408">
        <f>$W$30*(1+$W$31)^C7408</f>
        <v>0</v>
      </c>
      <c r="G7408">
        <f>$W$32*(1+$W$33)^C7408</f>
        <v>0</v>
      </c>
      <c r="H7408">
        <f>$W$34*(1+$W$35)^C7408</f>
        <v>0</v>
      </c>
      <c r="I7408">
        <f>MIN(E7408,F7408)</f>
        <v>0</v>
      </c>
      <c r="J7408">
        <f>MIN(E7408-I7408,G7408)</f>
        <v>0</v>
      </c>
      <c r="K7408">
        <f>MIN(E7408-I7408-J7408,H7408)</f>
        <v>0</v>
      </c>
      <c r="L7408">
        <f>E7408-I7408-J7408-K7408</f>
        <v>0</v>
      </c>
      <c r="M7408">
        <f>IF((I7408+J7408+(1-$W$36)*L7408)/$W$39&gt;=$W$38,1,0)</f>
        <v>0</v>
      </c>
      <c r="N7408">
        <f>IF(M7408=1,$W$37,$W$36)*L7408</f>
        <v>0</v>
      </c>
      <c r="O7408">
        <f>EXP(-$W$26*C7408)*I7408</f>
        <v>0</v>
      </c>
      <c r="P7408">
        <f>EXP(-$W$26*C7408)*J7408</f>
        <v>0</v>
      </c>
      <c r="Q7408">
        <f>EXP(-$W$26*C7408)*K7408</f>
        <v>0</v>
      </c>
      <c r="R7408">
        <f>EXP(-$W$26*C7408)*(L7408-N7408)</f>
        <v>0</v>
      </c>
      <c r="S7408">
        <f>EXP(-$W$26*C7408)*N7408</f>
        <v>0</v>
      </c>
      <c r="T7408">
        <f>EXP(-$W$26*C7408)*E7408</f>
        <v>0</v>
      </c>
    </row>
    <row r="7409" spans="1:20">
      <c r="A7409">
        <v>7400</v>
      </c>
      <c r="B7409">
        <f>RAND()</f>
        <v>0</v>
      </c>
      <c r="C7409">
        <f>IF(B7409&lt;$W$41,3,IF(B7409&lt;$W$41+$W$42,4,5))</f>
        <v>0</v>
      </c>
      <c r="D7409">
        <f>NORMSINV(RAND())</f>
        <v>0</v>
      </c>
      <c r="E7409">
        <f>$W$25*EXP(($W$26-$W$28-0.5*$W$27^2)*C7409+$W$27*SQRT(C7409)*D7409)</f>
        <v>0</v>
      </c>
      <c r="F7409">
        <f>$W$30*(1+$W$31)^C7409</f>
        <v>0</v>
      </c>
      <c r="G7409">
        <f>$W$32*(1+$W$33)^C7409</f>
        <v>0</v>
      </c>
      <c r="H7409">
        <f>$W$34*(1+$W$35)^C7409</f>
        <v>0</v>
      </c>
      <c r="I7409">
        <f>MIN(E7409,F7409)</f>
        <v>0</v>
      </c>
      <c r="J7409">
        <f>MIN(E7409-I7409,G7409)</f>
        <v>0</v>
      </c>
      <c r="K7409">
        <f>MIN(E7409-I7409-J7409,H7409)</f>
        <v>0</v>
      </c>
      <c r="L7409">
        <f>E7409-I7409-J7409-K7409</f>
        <v>0</v>
      </c>
      <c r="M7409">
        <f>IF((I7409+J7409+(1-$W$36)*L7409)/$W$39&gt;=$W$38,1,0)</f>
        <v>0</v>
      </c>
      <c r="N7409">
        <f>IF(M7409=1,$W$37,$W$36)*L7409</f>
        <v>0</v>
      </c>
      <c r="O7409">
        <f>EXP(-$W$26*C7409)*I7409</f>
        <v>0</v>
      </c>
      <c r="P7409">
        <f>EXP(-$W$26*C7409)*J7409</f>
        <v>0</v>
      </c>
      <c r="Q7409">
        <f>EXP(-$W$26*C7409)*K7409</f>
        <v>0</v>
      </c>
      <c r="R7409">
        <f>EXP(-$W$26*C7409)*(L7409-N7409)</f>
        <v>0</v>
      </c>
      <c r="S7409">
        <f>EXP(-$W$26*C7409)*N7409</f>
        <v>0</v>
      </c>
      <c r="T7409">
        <f>EXP(-$W$26*C7409)*E7409</f>
        <v>0</v>
      </c>
    </row>
    <row r="7410" spans="1:20">
      <c r="A7410">
        <v>7401</v>
      </c>
      <c r="B7410">
        <f>RAND()</f>
        <v>0</v>
      </c>
      <c r="C7410">
        <f>IF(B7410&lt;$W$41,3,IF(B7410&lt;$W$41+$W$42,4,5))</f>
        <v>0</v>
      </c>
      <c r="D7410">
        <f>NORMSINV(RAND())</f>
        <v>0</v>
      </c>
      <c r="E7410">
        <f>$W$25*EXP(($W$26-$W$28-0.5*$W$27^2)*C7410+$W$27*SQRT(C7410)*D7410)</f>
        <v>0</v>
      </c>
      <c r="F7410">
        <f>$W$30*(1+$W$31)^C7410</f>
        <v>0</v>
      </c>
      <c r="G7410">
        <f>$W$32*(1+$W$33)^C7410</f>
        <v>0</v>
      </c>
      <c r="H7410">
        <f>$W$34*(1+$W$35)^C7410</f>
        <v>0</v>
      </c>
      <c r="I7410">
        <f>MIN(E7410,F7410)</f>
        <v>0</v>
      </c>
      <c r="J7410">
        <f>MIN(E7410-I7410,G7410)</f>
        <v>0</v>
      </c>
      <c r="K7410">
        <f>MIN(E7410-I7410-J7410,H7410)</f>
        <v>0</v>
      </c>
      <c r="L7410">
        <f>E7410-I7410-J7410-K7410</f>
        <v>0</v>
      </c>
      <c r="M7410">
        <f>IF((I7410+J7410+(1-$W$36)*L7410)/$W$39&gt;=$W$38,1,0)</f>
        <v>0</v>
      </c>
      <c r="N7410">
        <f>IF(M7410=1,$W$37,$W$36)*L7410</f>
        <v>0</v>
      </c>
      <c r="O7410">
        <f>EXP(-$W$26*C7410)*I7410</f>
        <v>0</v>
      </c>
      <c r="P7410">
        <f>EXP(-$W$26*C7410)*J7410</f>
        <v>0</v>
      </c>
      <c r="Q7410">
        <f>EXP(-$W$26*C7410)*K7410</f>
        <v>0</v>
      </c>
      <c r="R7410">
        <f>EXP(-$W$26*C7410)*(L7410-N7410)</f>
        <v>0</v>
      </c>
      <c r="S7410">
        <f>EXP(-$W$26*C7410)*N7410</f>
        <v>0</v>
      </c>
      <c r="T7410">
        <f>EXP(-$W$26*C7410)*E7410</f>
        <v>0</v>
      </c>
    </row>
    <row r="7411" spans="1:20">
      <c r="A7411">
        <v>7402</v>
      </c>
      <c r="B7411">
        <f>RAND()</f>
        <v>0</v>
      </c>
      <c r="C7411">
        <f>IF(B7411&lt;$W$41,3,IF(B7411&lt;$W$41+$W$42,4,5))</f>
        <v>0</v>
      </c>
      <c r="D7411">
        <f>NORMSINV(RAND())</f>
        <v>0</v>
      </c>
      <c r="E7411">
        <f>$W$25*EXP(($W$26-$W$28-0.5*$W$27^2)*C7411+$W$27*SQRT(C7411)*D7411)</f>
        <v>0</v>
      </c>
      <c r="F7411">
        <f>$W$30*(1+$W$31)^C7411</f>
        <v>0</v>
      </c>
      <c r="G7411">
        <f>$W$32*(1+$W$33)^C7411</f>
        <v>0</v>
      </c>
      <c r="H7411">
        <f>$W$34*(1+$W$35)^C7411</f>
        <v>0</v>
      </c>
      <c r="I7411">
        <f>MIN(E7411,F7411)</f>
        <v>0</v>
      </c>
      <c r="J7411">
        <f>MIN(E7411-I7411,G7411)</f>
        <v>0</v>
      </c>
      <c r="K7411">
        <f>MIN(E7411-I7411-J7411,H7411)</f>
        <v>0</v>
      </c>
      <c r="L7411">
        <f>E7411-I7411-J7411-K7411</f>
        <v>0</v>
      </c>
      <c r="M7411">
        <f>IF((I7411+J7411+(1-$W$36)*L7411)/$W$39&gt;=$W$38,1,0)</f>
        <v>0</v>
      </c>
      <c r="N7411">
        <f>IF(M7411=1,$W$37,$W$36)*L7411</f>
        <v>0</v>
      </c>
      <c r="O7411">
        <f>EXP(-$W$26*C7411)*I7411</f>
        <v>0</v>
      </c>
      <c r="P7411">
        <f>EXP(-$W$26*C7411)*J7411</f>
        <v>0</v>
      </c>
      <c r="Q7411">
        <f>EXP(-$W$26*C7411)*K7411</f>
        <v>0</v>
      </c>
      <c r="R7411">
        <f>EXP(-$W$26*C7411)*(L7411-N7411)</f>
        <v>0</v>
      </c>
      <c r="S7411">
        <f>EXP(-$W$26*C7411)*N7411</f>
        <v>0</v>
      </c>
      <c r="T7411">
        <f>EXP(-$W$26*C7411)*E7411</f>
        <v>0</v>
      </c>
    </row>
    <row r="7412" spans="1:20">
      <c r="A7412">
        <v>7403</v>
      </c>
      <c r="B7412">
        <f>RAND()</f>
        <v>0</v>
      </c>
      <c r="C7412">
        <f>IF(B7412&lt;$W$41,3,IF(B7412&lt;$W$41+$W$42,4,5))</f>
        <v>0</v>
      </c>
      <c r="D7412">
        <f>NORMSINV(RAND())</f>
        <v>0</v>
      </c>
      <c r="E7412">
        <f>$W$25*EXP(($W$26-$W$28-0.5*$W$27^2)*C7412+$W$27*SQRT(C7412)*D7412)</f>
        <v>0</v>
      </c>
      <c r="F7412">
        <f>$W$30*(1+$W$31)^C7412</f>
        <v>0</v>
      </c>
      <c r="G7412">
        <f>$W$32*(1+$W$33)^C7412</f>
        <v>0</v>
      </c>
      <c r="H7412">
        <f>$W$34*(1+$W$35)^C7412</f>
        <v>0</v>
      </c>
      <c r="I7412">
        <f>MIN(E7412,F7412)</f>
        <v>0</v>
      </c>
      <c r="J7412">
        <f>MIN(E7412-I7412,G7412)</f>
        <v>0</v>
      </c>
      <c r="K7412">
        <f>MIN(E7412-I7412-J7412,H7412)</f>
        <v>0</v>
      </c>
      <c r="L7412">
        <f>E7412-I7412-J7412-K7412</f>
        <v>0</v>
      </c>
      <c r="M7412">
        <f>IF((I7412+J7412+(1-$W$36)*L7412)/$W$39&gt;=$W$38,1,0)</f>
        <v>0</v>
      </c>
      <c r="N7412">
        <f>IF(M7412=1,$W$37,$W$36)*L7412</f>
        <v>0</v>
      </c>
      <c r="O7412">
        <f>EXP(-$W$26*C7412)*I7412</f>
        <v>0</v>
      </c>
      <c r="P7412">
        <f>EXP(-$W$26*C7412)*J7412</f>
        <v>0</v>
      </c>
      <c r="Q7412">
        <f>EXP(-$W$26*C7412)*K7412</f>
        <v>0</v>
      </c>
      <c r="R7412">
        <f>EXP(-$W$26*C7412)*(L7412-N7412)</f>
        <v>0</v>
      </c>
      <c r="S7412">
        <f>EXP(-$W$26*C7412)*N7412</f>
        <v>0</v>
      </c>
      <c r="T7412">
        <f>EXP(-$W$26*C7412)*E7412</f>
        <v>0</v>
      </c>
    </row>
    <row r="7413" spans="1:20">
      <c r="A7413">
        <v>7404</v>
      </c>
      <c r="B7413">
        <f>RAND()</f>
        <v>0</v>
      </c>
      <c r="C7413">
        <f>IF(B7413&lt;$W$41,3,IF(B7413&lt;$W$41+$W$42,4,5))</f>
        <v>0</v>
      </c>
      <c r="D7413">
        <f>NORMSINV(RAND())</f>
        <v>0</v>
      </c>
      <c r="E7413">
        <f>$W$25*EXP(($W$26-$W$28-0.5*$W$27^2)*C7413+$W$27*SQRT(C7413)*D7413)</f>
        <v>0</v>
      </c>
      <c r="F7413">
        <f>$W$30*(1+$W$31)^C7413</f>
        <v>0</v>
      </c>
      <c r="G7413">
        <f>$W$32*(1+$W$33)^C7413</f>
        <v>0</v>
      </c>
      <c r="H7413">
        <f>$W$34*(1+$W$35)^C7413</f>
        <v>0</v>
      </c>
      <c r="I7413">
        <f>MIN(E7413,F7413)</f>
        <v>0</v>
      </c>
      <c r="J7413">
        <f>MIN(E7413-I7413,G7413)</f>
        <v>0</v>
      </c>
      <c r="K7413">
        <f>MIN(E7413-I7413-J7413,H7413)</f>
        <v>0</v>
      </c>
      <c r="L7413">
        <f>E7413-I7413-J7413-K7413</f>
        <v>0</v>
      </c>
      <c r="M7413">
        <f>IF((I7413+J7413+(1-$W$36)*L7413)/$W$39&gt;=$W$38,1,0)</f>
        <v>0</v>
      </c>
      <c r="N7413">
        <f>IF(M7413=1,$W$37,$W$36)*L7413</f>
        <v>0</v>
      </c>
      <c r="O7413">
        <f>EXP(-$W$26*C7413)*I7413</f>
        <v>0</v>
      </c>
      <c r="P7413">
        <f>EXP(-$W$26*C7413)*J7413</f>
        <v>0</v>
      </c>
      <c r="Q7413">
        <f>EXP(-$W$26*C7413)*K7413</f>
        <v>0</v>
      </c>
      <c r="R7413">
        <f>EXP(-$W$26*C7413)*(L7413-N7413)</f>
        <v>0</v>
      </c>
      <c r="S7413">
        <f>EXP(-$W$26*C7413)*N7413</f>
        <v>0</v>
      </c>
      <c r="T7413">
        <f>EXP(-$W$26*C7413)*E7413</f>
        <v>0</v>
      </c>
    </row>
    <row r="7414" spans="1:20">
      <c r="A7414">
        <v>7405</v>
      </c>
      <c r="B7414">
        <f>RAND()</f>
        <v>0</v>
      </c>
      <c r="C7414">
        <f>IF(B7414&lt;$W$41,3,IF(B7414&lt;$W$41+$W$42,4,5))</f>
        <v>0</v>
      </c>
      <c r="D7414">
        <f>NORMSINV(RAND())</f>
        <v>0</v>
      </c>
      <c r="E7414">
        <f>$W$25*EXP(($W$26-$W$28-0.5*$W$27^2)*C7414+$W$27*SQRT(C7414)*D7414)</f>
        <v>0</v>
      </c>
      <c r="F7414">
        <f>$W$30*(1+$W$31)^C7414</f>
        <v>0</v>
      </c>
      <c r="G7414">
        <f>$W$32*(1+$W$33)^C7414</f>
        <v>0</v>
      </c>
      <c r="H7414">
        <f>$W$34*(1+$W$35)^C7414</f>
        <v>0</v>
      </c>
      <c r="I7414">
        <f>MIN(E7414,F7414)</f>
        <v>0</v>
      </c>
      <c r="J7414">
        <f>MIN(E7414-I7414,G7414)</f>
        <v>0</v>
      </c>
      <c r="K7414">
        <f>MIN(E7414-I7414-J7414,H7414)</f>
        <v>0</v>
      </c>
      <c r="L7414">
        <f>E7414-I7414-J7414-K7414</f>
        <v>0</v>
      </c>
      <c r="M7414">
        <f>IF((I7414+J7414+(1-$W$36)*L7414)/$W$39&gt;=$W$38,1,0)</f>
        <v>0</v>
      </c>
      <c r="N7414">
        <f>IF(M7414=1,$W$37,$W$36)*L7414</f>
        <v>0</v>
      </c>
      <c r="O7414">
        <f>EXP(-$W$26*C7414)*I7414</f>
        <v>0</v>
      </c>
      <c r="P7414">
        <f>EXP(-$W$26*C7414)*J7414</f>
        <v>0</v>
      </c>
      <c r="Q7414">
        <f>EXP(-$W$26*C7414)*K7414</f>
        <v>0</v>
      </c>
      <c r="R7414">
        <f>EXP(-$W$26*C7414)*(L7414-N7414)</f>
        <v>0</v>
      </c>
      <c r="S7414">
        <f>EXP(-$W$26*C7414)*N7414</f>
        <v>0</v>
      </c>
      <c r="T7414">
        <f>EXP(-$W$26*C7414)*E7414</f>
        <v>0</v>
      </c>
    </row>
    <row r="7415" spans="1:20">
      <c r="A7415">
        <v>7406</v>
      </c>
      <c r="B7415">
        <f>RAND()</f>
        <v>0</v>
      </c>
      <c r="C7415">
        <f>IF(B7415&lt;$W$41,3,IF(B7415&lt;$W$41+$W$42,4,5))</f>
        <v>0</v>
      </c>
      <c r="D7415">
        <f>NORMSINV(RAND())</f>
        <v>0</v>
      </c>
      <c r="E7415">
        <f>$W$25*EXP(($W$26-$W$28-0.5*$W$27^2)*C7415+$W$27*SQRT(C7415)*D7415)</f>
        <v>0</v>
      </c>
      <c r="F7415">
        <f>$W$30*(1+$W$31)^C7415</f>
        <v>0</v>
      </c>
      <c r="G7415">
        <f>$W$32*(1+$W$33)^C7415</f>
        <v>0</v>
      </c>
      <c r="H7415">
        <f>$W$34*(1+$W$35)^C7415</f>
        <v>0</v>
      </c>
      <c r="I7415">
        <f>MIN(E7415,F7415)</f>
        <v>0</v>
      </c>
      <c r="J7415">
        <f>MIN(E7415-I7415,G7415)</f>
        <v>0</v>
      </c>
      <c r="K7415">
        <f>MIN(E7415-I7415-J7415,H7415)</f>
        <v>0</v>
      </c>
      <c r="L7415">
        <f>E7415-I7415-J7415-K7415</f>
        <v>0</v>
      </c>
      <c r="M7415">
        <f>IF((I7415+J7415+(1-$W$36)*L7415)/$W$39&gt;=$W$38,1,0)</f>
        <v>0</v>
      </c>
      <c r="N7415">
        <f>IF(M7415=1,$W$37,$W$36)*L7415</f>
        <v>0</v>
      </c>
      <c r="O7415">
        <f>EXP(-$W$26*C7415)*I7415</f>
        <v>0</v>
      </c>
      <c r="P7415">
        <f>EXP(-$W$26*C7415)*J7415</f>
        <v>0</v>
      </c>
      <c r="Q7415">
        <f>EXP(-$W$26*C7415)*K7415</f>
        <v>0</v>
      </c>
      <c r="R7415">
        <f>EXP(-$W$26*C7415)*(L7415-N7415)</f>
        <v>0</v>
      </c>
      <c r="S7415">
        <f>EXP(-$W$26*C7415)*N7415</f>
        <v>0</v>
      </c>
      <c r="T7415">
        <f>EXP(-$W$26*C7415)*E7415</f>
        <v>0</v>
      </c>
    </row>
    <row r="7416" spans="1:20">
      <c r="A7416">
        <v>7407</v>
      </c>
      <c r="B7416">
        <f>RAND()</f>
        <v>0</v>
      </c>
      <c r="C7416">
        <f>IF(B7416&lt;$W$41,3,IF(B7416&lt;$W$41+$W$42,4,5))</f>
        <v>0</v>
      </c>
      <c r="D7416">
        <f>NORMSINV(RAND())</f>
        <v>0</v>
      </c>
      <c r="E7416">
        <f>$W$25*EXP(($W$26-$W$28-0.5*$W$27^2)*C7416+$W$27*SQRT(C7416)*D7416)</f>
        <v>0</v>
      </c>
      <c r="F7416">
        <f>$W$30*(1+$W$31)^C7416</f>
        <v>0</v>
      </c>
      <c r="G7416">
        <f>$W$32*(1+$W$33)^C7416</f>
        <v>0</v>
      </c>
      <c r="H7416">
        <f>$W$34*(1+$W$35)^C7416</f>
        <v>0</v>
      </c>
      <c r="I7416">
        <f>MIN(E7416,F7416)</f>
        <v>0</v>
      </c>
      <c r="J7416">
        <f>MIN(E7416-I7416,G7416)</f>
        <v>0</v>
      </c>
      <c r="K7416">
        <f>MIN(E7416-I7416-J7416,H7416)</f>
        <v>0</v>
      </c>
      <c r="L7416">
        <f>E7416-I7416-J7416-K7416</f>
        <v>0</v>
      </c>
      <c r="M7416">
        <f>IF((I7416+J7416+(1-$W$36)*L7416)/$W$39&gt;=$W$38,1,0)</f>
        <v>0</v>
      </c>
      <c r="N7416">
        <f>IF(M7416=1,$W$37,$W$36)*L7416</f>
        <v>0</v>
      </c>
      <c r="O7416">
        <f>EXP(-$W$26*C7416)*I7416</f>
        <v>0</v>
      </c>
      <c r="P7416">
        <f>EXP(-$W$26*C7416)*J7416</f>
        <v>0</v>
      </c>
      <c r="Q7416">
        <f>EXP(-$W$26*C7416)*K7416</f>
        <v>0</v>
      </c>
      <c r="R7416">
        <f>EXP(-$W$26*C7416)*(L7416-N7416)</f>
        <v>0</v>
      </c>
      <c r="S7416">
        <f>EXP(-$W$26*C7416)*N7416</f>
        <v>0</v>
      </c>
      <c r="T7416">
        <f>EXP(-$W$26*C7416)*E7416</f>
        <v>0</v>
      </c>
    </row>
    <row r="7417" spans="1:20">
      <c r="A7417">
        <v>7408</v>
      </c>
      <c r="B7417">
        <f>RAND()</f>
        <v>0</v>
      </c>
      <c r="C7417">
        <f>IF(B7417&lt;$W$41,3,IF(B7417&lt;$W$41+$W$42,4,5))</f>
        <v>0</v>
      </c>
      <c r="D7417">
        <f>NORMSINV(RAND())</f>
        <v>0</v>
      </c>
      <c r="E7417">
        <f>$W$25*EXP(($W$26-$W$28-0.5*$W$27^2)*C7417+$W$27*SQRT(C7417)*D7417)</f>
        <v>0</v>
      </c>
      <c r="F7417">
        <f>$W$30*(1+$W$31)^C7417</f>
        <v>0</v>
      </c>
      <c r="G7417">
        <f>$W$32*(1+$W$33)^C7417</f>
        <v>0</v>
      </c>
      <c r="H7417">
        <f>$W$34*(1+$W$35)^C7417</f>
        <v>0</v>
      </c>
      <c r="I7417">
        <f>MIN(E7417,F7417)</f>
        <v>0</v>
      </c>
      <c r="J7417">
        <f>MIN(E7417-I7417,G7417)</f>
        <v>0</v>
      </c>
      <c r="K7417">
        <f>MIN(E7417-I7417-J7417,H7417)</f>
        <v>0</v>
      </c>
      <c r="L7417">
        <f>E7417-I7417-J7417-K7417</f>
        <v>0</v>
      </c>
      <c r="M7417">
        <f>IF((I7417+J7417+(1-$W$36)*L7417)/$W$39&gt;=$W$38,1,0)</f>
        <v>0</v>
      </c>
      <c r="N7417">
        <f>IF(M7417=1,$W$37,$W$36)*L7417</f>
        <v>0</v>
      </c>
      <c r="O7417">
        <f>EXP(-$W$26*C7417)*I7417</f>
        <v>0</v>
      </c>
      <c r="P7417">
        <f>EXP(-$W$26*C7417)*J7417</f>
        <v>0</v>
      </c>
      <c r="Q7417">
        <f>EXP(-$W$26*C7417)*K7417</f>
        <v>0</v>
      </c>
      <c r="R7417">
        <f>EXP(-$W$26*C7417)*(L7417-N7417)</f>
        <v>0</v>
      </c>
      <c r="S7417">
        <f>EXP(-$W$26*C7417)*N7417</f>
        <v>0</v>
      </c>
      <c r="T7417">
        <f>EXP(-$W$26*C7417)*E7417</f>
        <v>0</v>
      </c>
    </row>
    <row r="7418" spans="1:20">
      <c r="A7418">
        <v>7409</v>
      </c>
      <c r="B7418">
        <f>RAND()</f>
        <v>0</v>
      </c>
      <c r="C7418">
        <f>IF(B7418&lt;$W$41,3,IF(B7418&lt;$W$41+$W$42,4,5))</f>
        <v>0</v>
      </c>
      <c r="D7418">
        <f>NORMSINV(RAND())</f>
        <v>0</v>
      </c>
      <c r="E7418">
        <f>$W$25*EXP(($W$26-$W$28-0.5*$W$27^2)*C7418+$W$27*SQRT(C7418)*D7418)</f>
        <v>0</v>
      </c>
      <c r="F7418">
        <f>$W$30*(1+$W$31)^C7418</f>
        <v>0</v>
      </c>
      <c r="G7418">
        <f>$W$32*(1+$W$33)^C7418</f>
        <v>0</v>
      </c>
      <c r="H7418">
        <f>$W$34*(1+$W$35)^C7418</f>
        <v>0</v>
      </c>
      <c r="I7418">
        <f>MIN(E7418,F7418)</f>
        <v>0</v>
      </c>
      <c r="J7418">
        <f>MIN(E7418-I7418,G7418)</f>
        <v>0</v>
      </c>
      <c r="K7418">
        <f>MIN(E7418-I7418-J7418,H7418)</f>
        <v>0</v>
      </c>
      <c r="L7418">
        <f>E7418-I7418-J7418-K7418</f>
        <v>0</v>
      </c>
      <c r="M7418">
        <f>IF((I7418+J7418+(1-$W$36)*L7418)/$W$39&gt;=$W$38,1,0)</f>
        <v>0</v>
      </c>
      <c r="N7418">
        <f>IF(M7418=1,$W$37,$W$36)*L7418</f>
        <v>0</v>
      </c>
      <c r="O7418">
        <f>EXP(-$W$26*C7418)*I7418</f>
        <v>0</v>
      </c>
      <c r="P7418">
        <f>EXP(-$W$26*C7418)*J7418</f>
        <v>0</v>
      </c>
      <c r="Q7418">
        <f>EXP(-$W$26*C7418)*K7418</f>
        <v>0</v>
      </c>
      <c r="R7418">
        <f>EXP(-$W$26*C7418)*(L7418-N7418)</f>
        <v>0</v>
      </c>
      <c r="S7418">
        <f>EXP(-$W$26*C7418)*N7418</f>
        <v>0</v>
      </c>
      <c r="T7418">
        <f>EXP(-$W$26*C7418)*E7418</f>
        <v>0</v>
      </c>
    </row>
    <row r="7419" spans="1:20">
      <c r="A7419">
        <v>7410</v>
      </c>
      <c r="B7419">
        <f>RAND()</f>
        <v>0</v>
      </c>
      <c r="C7419">
        <f>IF(B7419&lt;$W$41,3,IF(B7419&lt;$W$41+$W$42,4,5))</f>
        <v>0</v>
      </c>
      <c r="D7419">
        <f>NORMSINV(RAND())</f>
        <v>0</v>
      </c>
      <c r="E7419">
        <f>$W$25*EXP(($W$26-$W$28-0.5*$W$27^2)*C7419+$W$27*SQRT(C7419)*D7419)</f>
        <v>0</v>
      </c>
      <c r="F7419">
        <f>$W$30*(1+$W$31)^C7419</f>
        <v>0</v>
      </c>
      <c r="G7419">
        <f>$W$32*(1+$W$33)^C7419</f>
        <v>0</v>
      </c>
      <c r="H7419">
        <f>$W$34*(1+$W$35)^C7419</f>
        <v>0</v>
      </c>
      <c r="I7419">
        <f>MIN(E7419,F7419)</f>
        <v>0</v>
      </c>
      <c r="J7419">
        <f>MIN(E7419-I7419,G7419)</f>
        <v>0</v>
      </c>
      <c r="K7419">
        <f>MIN(E7419-I7419-J7419,H7419)</f>
        <v>0</v>
      </c>
      <c r="L7419">
        <f>E7419-I7419-J7419-K7419</f>
        <v>0</v>
      </c>
      <c r="M7419">
        <f>IF((I7419+J7419+(1-$W$36)*L7419)/$W$39&gt;=$W$38,1,0)</f>
        <v>0</v>
      </c>
      <c r="N7419">
        <f>IF(M7419=1,$W$37,$W$36)*L7419</f>
        <v>0</v>
      </c>
      <c r="O7419">
        <f>EXP(-$W$26*C7419)*I7419</f>
        <v>0</v>
      </c>
      <c r="P7419">
        <f>EXP(-$W$26*C7419)*J7419</f>
        <v>0</v>
      </c>
      <c r="Q7419">
        <f>EXP(-$W$26*C7419)*K7419</f>
        <v>0</v>
      </c>
      <c r="R7419">
        <f>EXP(-$W$26*C7419)*(L7419-N7419)</f>
        <v>0</v>
      </c>
      <c r="S7419">
        <f>EXP(-$W$26*C7419)*N7419</f>
        <v>0</v>
      </c>
      <c r="T7419">
        <f>EXP(-$W$26*C7419)*E7419</f>
        <v>0</v>
      </c>
    </row>
    <row r="7420" spans="1:20">
      <c r="A7420">
        <v>7411</v>
      </c>
      <c r="B7420">
        <f>RAND()</f>
        <v>0</v>
      </c>
      <c r="C7420">
        <f>IF(B7420&lt;$W$41,3,IF(B7420&lt;$W$41+$W$42,4,5))</f>
        <v>0</v>
      </c>
      <c r="D7420">
        <f>NORMSINV(RAND())</f>
        <v>0</v>
      </c>
      <c r="E7420">
        <f>$W$25*EXP(($W$26-$W$28-0.5*$W$27^2)*C7420+$W$27*SQRT(C7420)*D7420)</f>
        <v>0</v>
      </c>
      <c r="F7420">
        <f>$W$30*(1+$W$31)^C7420</f>
        <v>0</v>
      </c>
      <c r="G7420">
        <f>$W$32*(1+$W$33)^C7420</f>
        <v>0</v>
      </c>
      <c r="H7420">
        <f>$W$34*(1+$W$35)^C7420</f>
        <v>0</v>
      </c>
      <c r="I7420">
        <f>MIN(E7420,F7420)</f>
        <v>0</v>
      </c>
      <c r="J7420">
        <f>MIN(E7420-I7420,G7420)</f>
        <v>0</v>
      </c>
      <c r="K7420">
        <f>MIN(E7420-I7420-J7420,H7420)</f>
        <v>0</v>
      </c>
      <c r="L7420">
        <f>E7420-I7420-J7420-K7420</f>
        <v>0</v>
      </c>
      <c r="M7420">
        <f>IF((I7420+J7420+(1-$W$36)*L7420)/$W$39&gt;=$W$38,1,0)</f>
        <v>0</v>
      </c>
      <c r="N7420">
        <f>IF(M7420=1,$W$37,$W$36)*L7420</f>
        <v>0</v>
      </c>
      <c r="O7420">
        <f>EXP(-$W$26*C7420)*I7420</f>
        <v>0</v>
      </c>
      <c r="P7420">
        <f>EXP(-$W$26*C7420)*J7420</f>
        <v>0</v>
      </c>
      <c r="Q7420">
        <f>EXP(-$W$26*C7420)*K7420</f>
        <v>0</v>
      </c>
      <c r="R7420">
        <f>EXP(-$W$26*C7420)*(L7420-N7420)</f>
        <v>0</v>
      </c>
      <c r="S7420">
        <f>EXP(-$W$26*C7420)*N7420</f>
        <v>0</v>
      </c>
      <c r="T7420">
        <f>EXP(-$W$26*C7420)*E7420</f>
        <v>0</v>
      </c>
    </row>
    <row r="7421" spans="1:20">
      <c r="A7421">
        <v>7412</v>
      </c>
      <c r="B7421">
        <f>RAND()</f>
        <v>0</v>
      </c>
      <c r="C7421">
        <f>IF(B7421&lt;$W$41,3,IF(B7421&lt;$W$41+$W$42,4,5))</f>
        <v>0</v>
      </c>
      <c r="D7421">
        <f>NORMSINV(RAND())</f>
        <v>0</v>
      </c>
      <c r="E7421">
        <f>$W$25*EXP(($W$26-$W$28-0.5*$W$27^2)*C7421+$W$27*SQRT(C7421)*D7421)</f>
        <v>0</v>
      </c>
      <c r="F7421">
        <f>$W$30*(1+$W$31)^C7421</f>
        <v>0</v>
      </c>
      <c r="G7421">
        <f>$W$32*(1+$W$33)^C7421</f>
        <v>0</v>
      </c>
      <c r="H7421">
        <f>$W$34*(1+$W$35)^C7421</f>
        <v>0</v>
      </c>
      <c r="I7421">
        <f>MIN(E7421,F7421)</f>
        <v>0</v>
      </c>
      <c r="J7421">
        <f>MIN(E7421-I7421,G7421)</f>
        <v>0</v>
      </c>
      <c r="K7421">
        <f>MIN(E7421-I7421-J7421,H7421)</f>
        <v>0</v>
      </c>
      <c r="L7421">
        <f>E7421-I7421-J7421-K7421</f>
        <v>0</v>
      </c>
      <c r="M7421">
        <f>IF((I7421+J7421+(1-$W$36)*L7421)/$W$39&gt;=$W$38,1,0)</f>
        <v>0</v>
      </c>
      <c r="N7421">
        <f>IF(M7421=1,$W$37,$W$36)*L7421</f>
        <v>0</v>
      </c>
      <c r="O7421">
        <f>EXP(-$W$26*C7421)*I7421</f>
        <v>0</v>
      </c>
      <c r="P7421">
        <f>EXP(-$W$26*C7421)*J7421</f>
        <v>0</v>
      </c>
      <c r="Q7421">
        <f>EXP(-$W$26*C7421)*K7421</f>
        <v>0</v>
      </c>
      <c r="R7421">
        <f>EXP(-$W$26*C7421)*(L7421-N7421)</f>
        <v>0</v>
      </c>
      <c r="S7421">
        <f>EXP(-$W$26*C7421)*N7421</f>
        <v>0</v>
      </c>
      <c r="T7421">
        <f>EXP(-$W$26*C7421)*E7421</f>
        <v>0</v>
      </c>
    </row>
    <row r="7422" spans="1:20">
      <c r="A7422">
        <v>7413</v>
      </c>
      <c r="B7422">
        <f>RAND()</f>
        <v>0</v>
      </c>
      <c r="C7422">
        <f>IF(B7422&lt;$W$41,3,IF(B7422&lt;$W$41+$W$42,4,5))</f>
        <v>0</v>
      </c>
      <c r="D7422">
        <f>NORMSINV(RAND())</f>
        <v>0</v>
      </c>
      <c r="E7422">
        <f>$W$25*EXP(($W$26-$W$28-0.5*$W$27^2)*C7422+$W$27*SQRT(C7422)*D7422)</f>
        <v>0</v>
      </c>
      <c r="F7422">
        <f>$W$30*(1+$W$31)^C7422</f>
        <v>0</v>
      </c>
      <c r="G7422">
        <f>$W$32*(1+$W$33)^C7422</f>
        <v>0</v>
      </c>
      <c r="H7422">
        <f>$W$34*(1+$W$35)^C7422</f>
        <v>0</v>
      </c>
      <c r="I7422">
        <f>MIN(E7422,F7422)</f>
        <v>0</v>
      </c>
      <c r="J7422">
        <f>MIN(E7422-I7422,G7422)</f>
        <v>0</v>
      </c>
      <c r="K7422">
        <f>MIN(E7422-I7422-J7422,H7422)</f>
        <v>0</v>
      </c>
      <c r="L7422">
        <f>E7422-I7422-J7422-K7422</f>
        <v>0</v>
      </c>
      <c r="M7422">
        <f>IF((I7422+J7422+(1-$W$36)*L7422)/$W$39&gt;=$W$38,1,0)</f>
        <v>0</v>
      </c>
      <c r="N7422">
        <f>IF(M7422=1,$W$37,$W$36)*L7422</f>
        <v>0</v>
      </c>
      <c r="O7422">
        <f>EXP(-$W$26*C7422)*I7422</f>
        <v>0</v>
      </c>
      <c r="P7422">
        <f>EXP(-$W$26*C7422)*J7422</f>
        <v>0</v>
      </c>
      <c r="Q7422">
        <f>EXP(-$W$26*C7422)*K7422</f>
        <v>0</v>
      </c>
      <c r="R7422">
        <f>EXP(-$W$26*C7422)*(L7422-N7422)</f>
        <v>0</v>
      </c>
      <c r="S7422">
        <f>EXP(-$W$26*C7422)*N7422</f>
        <v>0</v>
      </c>
      <c r="T7422">
        <f>EXP(-$W$26*C7422)*E7422</f>
        <v>0</v>
      </c>
    </row>
    <row r="7423" spans="1:20">
      <c r="A7423">
        <v>7414</v>
      </c>
      <c r="B7423">
        <f>RAND()</f>
        <v>0</v>
      </c>
      <c r="C7423">
        <f>IF(B7423&lt;$W$41,3,IF(B7423&lt;$W$41+$W$42,4,5))</f>
        <v>0</v>
      </c>
      <c r="D7423">
        <f>NORMSINV(RAND())</f>
        <v>0</v>
      </c>
      <c r="E7423">
        <f>$W$25*EXP(($W$26-$W$28-0.5*$W$27^2)*C7423+$W$27*SQRT(C7423)*D7423)</f>
        <v>0</v>
      </c>
      <c r="F7423">
        <f>$W$30*(1+$W$31)^C7423</f>
        <v>0</v>
      </c>
      <c r="G7423">
        <f>$W$32*(1+$W$33)^C7423</f>
        <v>0</v>
      </c>
      <c r="H7423">
        <f>$W$34*(1+$W$35)^C7423</f>
        <v>0</v>
      </c>
      <c r="I7423">
        <f>MIN(E7423,F7423)</f>
        <v>0</v>
      </c>
      <c r="J7423">
        <f>MIN(E7423-I7423,G7423)</f>
        <v>0</v>
      </c>
      <c r="K7423">
        <f>MIN(E7423-I7423-J7423,H7423)</f>
        <v>0</v>
      </c>
      <c r="L7423">
        <f>E7423-I7423-J7423-K7423</f>
        <v>0</v>
      </c>
      <c r="M7423">
        <f>IF((I7423+J7423+(1-$W$36)*L7423)/$W$39&gt;=$W$38,1,0)</f>
        <v>0</v>
      </c>
      <c r="N7423">
        <f>IF(M7423=1,$W$37,$W$36)*L7423</f>
        <v>0</v>
      </c>
      <c r="O7423">
        <f>EXP(-$W$26*C7423)*I7423</f>
        <v>0</v>
      </c>
      <c r="P7423">
        <f>EXP(-$W$26*C7423)*J7423</f>
        <v>0</v>
      </c>
      <c r="Q7423">
        <f>EXP(-$W$26*C7423)*K7423</f>
        <v>0</v>
      </c>
      <c r="R7423">
        <f>EXP(-$W$26*C7423)*(L7423-N7423)</f>
        <v>0</v>
      </c>
      <c r="S7423">
        <f>EXP(-$W$26*C7423)*N7423</f>
        <v>0</v>
      </c>
      <c r="T7423">
        <f>EXP(-$W$26*C7423)*E7423</f>
        <v>0</v>
      </c>
    </row>
    <row r="7424" spans="1:20">
      <c r="A7424">
        <v>7415</v>
      </c>
      <c r="B7424">
        <f>RAND()</f>
        <v>0</v>
      </c>
      <c r="C7424">
        <f>IF(B7424&lt;$W$41,3,IF(B7424&lt;$W$41+$W$42,4,5))</f>
        <v>0</v>
      </c>
      <c r="D7424">
        <f>NORMSINV(RAND())</f>
        <v>0</v>
      </c>
      <c r="E7424">
        <f>$W$25*EXP(($W$26-$W$28-0.5*$W$27^2)*C7424+$W$27*SQRT(C7424)*D7424)</f>
        <v>0</v>
      </c>
      <c r="F7424">
        <f>$W$30*(1+$W$31)^C7424</f>
        <v>0</v>
      </c>
      <c r="G7424">
        <f>$W$32*(1+$W$33)^C7424</f>
        <v>0</v>
      </c>
      <c r="H7424">
        <f>$W$34*(1+$W$35)^C7424</f>
        <v>0</v>
      </c>
      <c r="I7424">
        <f>MIN(E7424,F7424)</f>
        <v>0</v>
      </c>
      <c r="J7424">
        <f>MIN(E7424-I7424,G7424)</f>
        <v>0</v>
      </c>
      <c r="K7424">
        <f>MIN(E7424-I7424-J7424,H7424)</f>
        <v>0</v>
      </c>
      <c r="L7424">
        <f>E7424-I7424-J7424-K7424</f>
        <v>0</v>
      </c>
      <c r="M7424">
        <f>IF((I7424+J7424+(1-$W$36)*L7424)/$W$39&gt;=$W$38,1,0)</f>
        <v>0</v>
      </c>
      <c r="N7424">
        <f>IF(M7424=1,$W$37,$W$36)*L7424</f>
        <v>0</v>
      </c>
      <c r="O7424">
        <f>EXP(-$W$26*C7424)*I7424</f>
        <v>0</v>
      </c>
      <c r="P7424">
        <f>EXP(-$W$26*C7424)*J7424</f>
        <v>0</v>
      </c>
      <c r="Q7424">
        <f>EXP(-$W$26*C7424)*K7424</f>
        <v>0</v>
      </c>
      <c r="R7424">
        <f>EXP(-$W$26*C7424)*(L7424-N7424)</f>
        <v>0</v>
      </c>
      <c r="S7424">
        <f>EXP(-$W$26*C7424)*N7424</f>
        <v>0</v>
      </c>
      <c r="T7424">
        <f>EXP(-$W$26*C7424)*E7424</f>
        <v>0</v>
      </c>
    </row>
    <row r="7425" spans="1:20">
      <c r="A7425">
        <v>7416</v>
      </c>
      <c r="B7425">
        <f>RAND()</f>
        <v>0</v>
      </c>
      <c r="C7425">
        <f>IF(B7425&lt;$W$41,3,IF(B7425&lt;$W$41+$W$42,4,5))</f>
        <v>0</v>
      </c>
      <c r="D7425">
        <f>NORMSINV(RAND())</f>
        <v>0</v>
      </c>
      <c r="E7425">
        <f>$W$25*EXP(($W$26-$W$28-0.5*$W$27^2)*C7425+$W$27*SQRT(C7425)*D7425)</f>
        <v>0</v>
      </c>
      <c r="F7425">
        <f>$W$30*(1+$W$31)^C7425</f>
        <v>0</v>
      </c>
      <c r="G7425">
        <f>$W$32*(1+$W$33)^C7425</f>
        <v>0</v>
      </c>
      <c r="H7425">
        <f>$W$34*(1+$W$35)^C7425</f>
        <v>0</v>
      </c>
      <c r="I7425">
        <f>MIN(E7425,F7425)</f>
        <v>0</v>
      </c>
      <c r="J7425">
        <f>MIN(E7425-I7425,G7425)</f>
        <v>0</v>
      </c>
      <c r="K7425">
        <f>MIN(E7425-I7425-J7425,H7425)</f>
        <v>0</v>
      </c>
      <c r="L7425">
        <f>E7425-I7425-J7425-K7425</f>
        <v>0</v>
      </c>
      <c r="M7425">
        <f>IF((I7425+J7425+(1-$W$36)*L7425)/$W$39&gt;=$W$38,1,0)</f>
        <v>0</v>
      </c>
      <c r="N7425">
        <f>IF(M7425=1,$W$37,$W$36)*L7425</f>
        <v>0</v>
      </c>
      <c r="O7425">
        <f>EXP(-$W$26*C7425)*I7425</f>
        <v>0</v>
      </c>
      <c r="P7425">
        <f>EXP(-$W$26*C7425)*J7425</f>
        <v>0</v>
      </c>
      <c r="Q7425">
        <f>EXP(-$W$26*C7425)*K7425</f>
        <v>0</v>
      </c>
      <c r="R7425">
        <f>EXP(-$W$26*C7425)*(L7425-N7425)</f>
        <v>0</v>
      </c>
      <c r="S7425">
        <f>EXP(-$W$26*C7425)*N7425</f>
        <v>0</v>
      </c>
      <c r="T7425">
        <f>EXP(-$W$26*C7425)*E7425</f>
        <v>0</v>
      </c>
    </row>
    <row r="7426" spans="1:20">
      <c r="A7426">
        <v>7417</v>
      </c>
      <c r="B7426">
        <f>RAND()</f>
        <v>0</v>
      </c>
      <c r="C7426">
        <f>IF(B7426&lt;$W$41,3,IF(B7426&lt;$W$41+$W$42,4,5))</f>
        <v>0</v>
      </c>
      <c r="D7426">
        <f>NORMSINV(RAND())</f>
        <v>0</v>
      </c>
      <c r="E7426">
        <f>$W$25*EXP(($W$26-$W$28-0.5*$W$27^2)*C7426+$W$27*SQRT(C7426)*D7426)</f>
        <v>0</v>
      </c>
      <c r="F7426">
        <f>$W$30*(1+$W$31)^C7426</f>
        <v>0</v>
      </c>
      <c r="G7426">
        <f>$W$32*(1+$W$33)^C7426</f>
        <v>0</v>
      </c>
      <c r="H7426">
        <f>$W$34*(1+$W$35)^C7426</f>
        <v>0</v>
      </c>
      <c r="I7426">
        <f>MIN(E7426,F7426)</f>
        <v>0</v>
      </c>
      <c r="J7426">
        <f>MIN(E7426-I7426,G7426)</f>
        <v>0</v>
      </c>
      <c r="K7426">
        <f>MIN(E7426-I7426-J7426,H7426)</f>
        <v>0</v>
      </c>
      <c r="L7426">
        <f>E7426-I7426-J7426-K7426</f>
        <v>0</v>
      </c>
      <c r="M7426">
        <f>IF((I7426+J7426+(1-$W$36)*L7426)/$W$39&gt;=$W$38,1,0)</f>
        <v>0</v>
      </c>
      <c r="N7426">
        <f>IF(M7426=1,$W$37,$W$36)*L7426</f>
        <v>0</v>
      </c>
      <c r="O7426">
        <f>EXP(-$W$26*C7426)*I7426</f>
        <v>0</v>
      </c>
      <c r="P7426">
        <f>EXP(-$W$26*C7426)*J7426</f>
        <v>0</v>
      </c>
      <c r="Q7426">
        <f>EXP(-$W$26*C7426)*K7426</f>
        <v>0</v>
      </c>
      <c r="R7426">
        <f>EXP(-$W$26*C7426)*(L7426-N7426)</f>
        <v>0</v>
      </c>
      <c r="S7426">
        <f>EXP(-$W$26*C7426)*N7426</f>
        <v>0</v>
      </c>
      <c r="T7426">
        <f>EXP(-$W$26*C7426)*E7426</f>
        <v>0</v>
      </c>
    </row>
    <row r="7427" spans="1:20">
      <c r="A7427">
        <v>7418</v>
      </c>
      <c r="B7427">
        <f>RAND()</f>
        <v>0</v>
      </c>
      <c r="C7427">
        <f>IF(B7427&lt;$W$41,3,IF(B7427&lt;$W$41+$W$42,4,5))</f>
        <v>0</v>
      </c>
      <c r="D7427">
        <f>NORMSINV(RAND())</f>
        <v>0</v>
      </c>
      <c r="E7427">
        <f>$W$25*EXP(($W$26-$W$28-0.5*$W$27^2)*C7427+$W$27*SQRT(C7427)*D7427)</f>
        <v>0</v>
      </c>
      <c r="F7427">
        <f>$W$30*(1+$W$31)^C7427</f>
        <v>0</v>
      </c>
      <c r="G7427">
        <f>$W$32*(1+$W$33)^C7427</f>
        <v>0</v>
      </c>
      <c r="H7427">
        <f>$W$34*(1+$W$35)^C7427</f>
        <v>0</v>
      </c>
      <c r="I7427">
        <f>MIN(E7427,F7427)</f>
        <v>0</v>
      </c>
      <c r="J7427">
        <f>MIN(E7427-I7427,G7427)</f>
        <v>0</v>
      </c>
      <c r="K7427">
        <f>MIN(E7427-I7427-J7427,H7427)</f>
        <v>0</v>
      </c>
      <c r="L7427">
        <f>E7427-I7427-J7427-K7427</f>
        <v>0</v>
      </c>
      <c r="M7427">
        <f>IF((I7427+J7427+(1-$W$36)*L7427)/$W$39&gt;=$W$38,1,0)</f>
        <v>0</v>
      </c>
      <c r="N7427">
        <f>IF(M7427=1,$W$37,$W$36)*L7427</f>
        <v>0</v>
      </c>
      <c r="O7427">
        <f>EXP(-$W$26*C7427)*I7427</f>
        <v>0</v>
      </c>
      <c r="P7427">
        <f>EXP(-$W$26*C7427)*J7427</f>
        <v>0</v>
      </c>
      <c r="Q7427">
        <f>EXP(-$W$26*C7427)*K7427</f>
        <v>0</v>
      </c>
      <c r="R7427">
        <f>EXP(-$W$26*C7427)*(L7427-N7427)</f>
        <v>0</v>
      </c>
      <c r="S7427">
        <f>EXP(-$W$26*C7427)*N7427</f>
        <v>0</v>
      </c>
      <c r="T7427">
        <f>EXP(-$W$26*C7427)*E7427</f>
        <v>0</v>
      </c>
    </row>
    <row r="7428" spans="1:20">
      <c r="A7428">
        <v>7419</v>
      </c>
      <c r="B7428">
        <f>RAND()</f>
        <v>0</v>
      </c>
      <c r="C7428">
        <f>IF(B7428&lt;$W$41,3,IF(B7428&lt;$W$41+$W$42,4,5))</f>
        <v>0</v>
      </c>
      <c r="D7428">
        <f>NORMSINV(RAND())</f>
        <v>0</v>
      </c>
      <c r="E7428">
        <f>$W$25*EXP(($W$26-$W$28-0.5*$W$27^2)*C7428+$W$27*SQRT(C7428)*D7428)</f>
        <v>0</v>
      </c>
      <c r="F7428">
        <f>$W$30*(1+$W$31)^C7428</f>
        <v>0</v>
      </c>
      <c r="G7428">
        <f>$W$32*(1+$W$33)^C7428</f>
        <v>0</v>
      </c>
      <c r="H7428">
        <f>$W$34*(1+$W$35)^C7428</f>
        <v>0</v>
      </c>
      <c r="I7428">
        <f>MIN(E7428,F7428)</f>
        <v>0</v>
      </c>
      <c r="J7428">
        <f>MIN(E7428-I7428,G7428)</f>
        <v>0</v>
      </c>
      <c r="K7428">
        <f>MIN(E7428-I7428-J7428,H7428)</f>
        <v>0</v>
      </c>
      <c r="L7428">
        <f>E7428-I7428-J7428-K7428</f>
        <v>0</v>
      </c>
      <c r="M7428">
        <f>IF((I7428+J7428+(1-$W$36)*L7428)/$W$39&gt;=$W$38,1,0)</f>
        <v>0</v>
      </c>
      <c r="N7428">
        <f>IF(M7428=1,$W$37,$W$36)*L7428</f>
        <v>0</v>
      </c>
      <c r="O7428">
        <f>EXP(-$W$26*C7428)*I7428</f>
        <v>0</v>
      </c>
      <c r="P7428">
        <f>EXP(-$W$26*C7428)*J7428</f>
        <v>0</v>
      </c>
      <c r="Q7428">
        <f>EXP(-$W$26*C7428)*K7428</f>
        <v>0</v>
      </c>
      <c r="R7428">
        <f>EXP(-$W$26*C7428)*(L7428-N7428)</f>
        <v>0</v>
      </c>
      <c r="S7428">
        <f>EXP(-$W$26*C7428)*N7428</f>
        <v>0</v>
      </c>
      <c r="T7428">
        <f>EXP(-$W$26*C7428)*E7428</f>
        <v>0</v>
      </c>
    </row>
    <row r="7429" spans="1:20">
      <c r="A7429">
        <v>7420</v>
      </c>
      <c r="B7429">
        <f>RAND()</f>
        <v>0</v>
      </c>
      <c r="C7429">
        <f>IF(B7429&lt;$W$41,3,IF(B7429&lt;$W$41+$W$42,4,5))</f>
        <v>0</v>
      </c>
      <c r="D7429">
        <f>NORMSINV(RAND())</f>
        <v>0</v>
      </c>
      <c r="E7429">
        <f>$W$25*EXP(($W$26-$W$28-0.5*$W$27^2)*C7429+$W$27*SQRT(C7429)*D7429)</f>
        <v>0</v>
      </c>
      <c r="F7429">
        <f>$W$30*(1+$W$31)^C7429</f>
        <v>0</v>
      </c>
      <c r="G7429">
        <f>$W$32*(1+$W$33)^C7429</f>
        <v>0</v>
      </c>
      <c r="H7429">
        <f>$W$34*(1+$W$35)^C7429</f>
        <v>0</v>
      </c>
      <c r="I7429">
        <f>MIN(E7429,F7429)</f>
        <v>0</v>
      </c>
      <c r="J7429">
        <f>MIN(E7429-I7429,G7429)</f>
        <v>0</v>
      </c>
      <c r="K7429">
        <f>MIN(E7429-I7429-J7429,H7429)</f>
        <v>0</v>
      </c>
      <c r="L7429">
        <f>E7429-I7429-J7429-K7429</f>
        <v>0</v>
      </c>
      <c r="M7429">
        <f>IF((I7429+J7429+(1-$W$36)*L7429)/$W$39&gt;=$W$38,1,0)</f>
        <v>0</v>
      </c>
      <c r="N7429">
        <f>IF(M7429=1,$W$37,$W$36)*L7429</f>
        <v>0</v>
      </c>
      <c r="O7429">
        <f>EXP(-$W$26*C7429)*I7429</f>
        <v>0</v>
      </c>
      <c r="P7429">
        <f>EXP(-$W$26*C7429)*J7429</f>
        <v>0</v>
      </c>
      <c r="Q7429">
        <f>EXP(-$W$26*C7429)*K7429</f>
        <v>0</v>
      </c>
      <c r="R7429">
        <f>EXP(-$W$26*C7429)*(L7429-N7429)</f>
        <v>0</v>
      </c>
      <c r="S7429">
        <f>EXP(-$W$26*C7429)*N7429</f>
        <v>0</v>
      </c>
      <c r="T7429">
        <f>EXP(-$W$26*C7429)*E7429</f>
        <v>0</v>
      </c>
    </row>
    <row r="7430" spans="1:20">
      <c r="A7430">
        <v>7421</v>
      </c>
      <c r="B7430">
        <f>RAND()</f>
        <v>0</v>
      </c>
      <c r="C7430">
        <f>IF(B7430&lt;$W$41,3,IF(B7430&lt;$W$41+$W$42,4,5))</f>
        <v>0</v>
      </c>
      <c r="D7430">
        <f>NORMSINV(RAND())</f>
        <v>0</v>
      </c>
      <c r="E7430">
        <f>$W$25*EXP(($W$26-$W$28-0.5*$W$27^2)*C7430+$W$27*SQRT(C7430)*D7430)</f>
        <v>0</v>
      </c>
      <c r="F7430">
        <f>$W$30*(1+$W$31)^C7430</f>
        <v>0</v>
      </c>
      <c r="G7430">
        <f>$W$32*(1+$W$33)^C7430</f>
        <v>0</v>
      </c>
      <c r="H7430">
        <f>$W$34*(1+$W$35)^C7430</f>
        <v>0</v>
      </c>
      <c r="I7430">
        <f>MIN(E7430,F7430)</f>
        <v>0</v>
      </c>
      <c r="J7430">
        <f>MIN(E7430-I7430,G7430)</f>
        <v>0</v>
      </c>
      <c r="K7430">
        <f>MIN(E7430-I7430-J7430,H7430)</f>
        <v>0</v>
      </c>
      <c r="L7430">
        <f>E7430-I7430-J7430-K7430</f>
        <v>0</v>
      </c>
      <c r="M7430">
        <f>IF((I7430+J7430+(1-$W$36)*L7430)/$W$39&gt;=$W$38,1,0)</f>
        <v>0</v>
      </c>
      <c r="N7430">
        <f>IF(M7430=1,$W$37,$W$36)*L7430</f>
        <v>0</v>
      </c>
      <c r="O7430">
        <f>EXP(-$W$26*C7430)*I7430</f>
        <v>0</v>
      </c>
      <c r="P7430">
        <f>EXP(-$W$26*C7430)*J7430</f>
        <v>0</v>
      </c>
      <c r="Q7430">
        <f>EXP(-$W$26*C7430)*K7430</f>
        <v>0</v>
      </c>
      <c r="R7430">
        <f>EXP(-$W$26*C7430)*(L7430-N7430)</f>
        <v>0</v>
      </c>
      <c r="S7430">
        <f>EXP(-$W$26*C7430)*N7430</f>
        <v>0</v>
      </c>
      <c r="T7430">
        <f>EXP(-$W$26*C7430)*E7430</f>
        <v>0</v>
      </c>
    </row>
    <row r="7431" spans="1:20">
      <c r="A7431">
        <v>7422</v>
      </c>
      <c r="B7431">
        <f>RAND()</f>
        <v>0</v>
      </c>
      <c r="C7431">
        <f>IF(B7431&lt;$W$41,3,IF(B7431&lt;$W$41+$W$42,4,5))</f>
        <v>0</v>
      </c>
      <c r="D7431">
        <f>NORMSINV(RAND())</f>
        <v>0</v>
      </c>
      <c r="E7431">
        <f>$W$25*EXP(($W$26-$W$28-0.5*$W$27^2)*C7431+$W$27*SQRT(C7431)*D7431)</f>
        <v>0</v>
      </c>
      <c r="F7431">
        <f>$W$30*(1+$W$31)^C7431</f>
        <v>0</v>
      </c>
      <c r="G7431">
        <f>$W$32*(1+$W$33)^C7431</f>
        <v>0</v>
      </c>
      <c r="H7431">
        <f>$W$34*(1+$W$35)^C7431</f>
        <v>0</v>
      </c>
      <c r="I7431">
        <f>MIN(E7431,F7431)</f>
        <v>0</v>
      </c>
      <c r="J7431">
        <f>MIN(E7431-I7431,G7431)</f>
        <v>0</v>
      </c>
      <c r="K7431">
        <f>MIN(E7431-I7431-J7431,H7431)</f>
        <v>0</v>
      </c>
      <c r="L7431">
        <f>E7431-I7431-J7431-K7431</f>
        <v>0</v>
      </c>
      <c r="M7431">
        <f>IF((I7431+J7431+(1-$W$36)*L7431)/$W$39&gt;=$W$38,1,0)</f>
        <v>0</v>
      </c>
      <c r="N7431">
        <f>IF(M7431=1,$W$37,$W$36)*L7431</f>
        <v>0</v>
      </c>
      <c r="O7431">
        <f>EXP(-$W$26*C7431)*I7431</f>
        <v>0</v>
      </c>
      <c r="P7431">
        <f>EXP(-$W$26*C7431)*J7431</f>
        <v>0</v>
      </c>
      <c r="Q7431">
        <f>EXP(-$W$26*C7431)*K7431</f>
        <v>0</v>
      </c>
      <c r="R7431">
        <f>EXP(-$W$26*C7431)*(L7431-N7431)</f>
        <v>0</v>
      </c>
      <c r="S7431">
        <f>EXP(-$W$26*C7431)*N7431</f>
        <v>0</v>
      </c>
      <c r="T7431">
        <f>EXP(-$W$26*C7431)*E7431</f>
        <v>0</v>
      </c>
    </row>
    <row r="7432" spans="1:20">
      <c r="A7432">
        <v>7423</v>
      </c>
      <c r="B7432">
        <f>RAND()</f>
        <v>0</v>
      </c>
      <c r="C7432">
        <f>IF(B7432&lt;$W$41,3,IF(B7432&lt;$W$41+$W$42,4,5))</f>
        <v>0</v>
      </c>
      <c r="D7432">
        <f>NORMSINV(RAND())</f>
        <v>0</v>
      </c>
      <c r="E7432">
        <f>$W$25*EXP(($W$26-$W$28-0.5*$W$27^2)*C7432+$W$27*SQRT(C7432)*D7432)</f>
        <v>0</v>
      </c>
      <c r="F7432">
        <f>$W$30*(1+$W$31)^C7432</f>
        <v>0</v>
      </c>
      <c r="G7432">
        <f>$W$32*(1+$W$33)^C7432</f>
        <v>0</v>
      </c>
      <c r="H7432">
        <f>$W$34*(1+$W$35)^C7432</f>
        <v>0</v>
      </c>
      <c r="I7432">
        <f>MIN(E7432,F7432)</f>
        <v>0</v>
      </c>
      <c r="J7432">
        <f>MIN(E7432-I7432,G7432)</f>
        <v>0</v>
      </c>
      <c r="K7432">
        <f>MIN(E7432-I7432-J7432,H7432)</f>
        <v>0</v>
      </c>
      <c r="L7432">
        <f>E7432-I7432-J7432-K7432</f>
        <v>0</v>
      </c>
      <c r="M7432">
        <f>IF((I7432+J7432+(1-$W$36)*L7432)/$W$39&gt;=$W$38,1,0)</f>
        <v>0</v>
      </c>
      <c r="N7432">
        <f>IF(M7432=1,$W$37,$W$36)*L7432</f>
        <v>0</v>
      </c>
      <c r="O7432">
        <f>EXP(-$W$26*C7432)*I7432</f>
        <v>0</v>
      </c>
      <c r="P7432">
        <f>EXP(-$W$26*C7432)*J7432</f>
        <v>0</v>
      </c>
      <c r="Q7432">
        <f>EXP(-$W$26*C7432)*K7432</f>
        <v>0</v>
      </c>
      <c r="R7432">
        <f>EXP(-$W$26*C7432)*(L7432-N7432)</f>
        <v>0</v>
      </c>
      <c r="S7432">
        <f>EXP(-$W$26*C7432)*N7432</f>
        <v>0</v>
      </c>
      <c r="T7432">
        <f>EXP(-$W$26*C7432)*E7432</f>
        <v>0</v>
      </c>
    </row>
    <row r="7433" spans="1:20">
      <c r="A7433">
        <v>7424</v>
      </c>
      <c r="B7433">
        <f>RAND()</f>
        <v>0</v>
      </c>
      <c r="C7433">
        <f>IF(B7433&lt;$W$41,3,IF(B7433&lt;$W$41+$W$42,4,5))</f>
        <v>0</v>
      </c>
      <c r="D7433">
        <f>NORMSINV(RAND())</f>
        <v>0</v>
      </c>
      <c r="E7433">
        <f>$W$25*EXP(($W$26-$W$28-0.5*$W$27^2)*C7433+$W$27*SQRT(C7433)*D7433)</f>
        <v>0</v>
      </c>
      <c r="F7433">
        <f>$W$30*(1+$W$31)^C7433</f>
        <v>0</v>
      </c>
      <c r="G7433">
        <f>$W$32*(1+$W$33)^C7433</f>
        <v>0</v>
      </c>
      <c r="H7433">
        <f>$W$34*(1+$W$35)^C7433</f>
        <v>0</v>
      </c>
      <c r="I7433">
        <f>MIN(E7433,F7433)</f>
        <v>0</v>
      </c>
      <c r="J7433">
        <f>MIN(E7433-I7433,G7433)</f>
        <v>0</v>
      </c>
      <c r="K7433">
        <f>MIN(E7433-I7433-J7433,H7433)</f>
        <v>0</v>
      </c>
      <c r="L7433">
        <f>E7433-I7433-J7433-K7433</f>
        <v>0</v>
      </c>
      <c r="M7433">
        <f>IF((I7433+J7433+(1-$W$36)*L7433)/$W$39&gt;=$W$38,1,0)</f>
        <v>0</v>
      </c>
      <c r="N7433">
        <f>IF(M7433=1,$W$37,$W$36)*L7433</f>
        <v>0</v>
      </c>
      <c r="O7433">
        <f>EXP(-$W$26*C7433)*I7433</f>
        <v>0</v>
      </c>
      <c r="P7433">
        <f>EXP(-$W$26*C7433)*J7433</f>
        <v>0</v>
      </c>
      <c r="Q7433">
        <f>EXP(-$W$26*C7433)*K7433</f>
        <v>0</v>
      </c>
      <c r="R7433">
        <f>EXP(-$W$26*C7433)*(L7433-N7433)</f>
        <v>0</v>
      </c>
      <c r="S7433">
        <f>EXP(-$W$26*C7433)*N7433</f>
        <v>0</v>
      </c>
      <c r="T7433">
        <f>EXP(-$W$26*C7433)*E7433</f>
        <v>0</v>
      </c>
    </row>
    <row r="7434" spans="1:20">
      <c r="A7434">
        <v>7425</v>
      </c>
      <c r="B7434">
        <f>RAND()</f>
        <v>0</v>
      </c>
      <c r="C7434">
        <f>IF(B7434&lt;$W$41,3,IF(B7434&lt;$W$41+$W$42,4,5))</f>
        <v>0</v>
      </c>
      <c r="D7434">
        <f>NORMSINV(RAND())</f>
        <v>0</v>
      </c>
      <c r="E7434">
        <f>$W$25*EXP(($W$26-$W$28-0.5*$W$27^2)*C7434+$W$27*SQRT(C7434)*D7434)</f>
        <v>0</v>
      </c>
      <c r="F7434">
        <f>$W$30*(1+$W$31)^C7434</f>
        <v>0</v>
      </c>
      <c r="G7434">
        <f>$W$32*(1+$W$33)^C7434</f>
        <v>0</v>
      </c>
      <c r="H7434">
        <f>$W$34*(1+$W$35)^C7434</f>
        <v>0</v>
      </c>
      <c r="I7434">
        <f>MIN(E7434,F7434)</f>
        <v>0</v>
      </c>
      <c r="J7434">
        <f>MIN(E7434-I7434,G7434)</f>
        <v>0</v>
      </c>
      <c r="K7434">
        <f>MIN(E7434-I7434-J7434,H7434)</f>
        <v>0</v>
      </c>
      <c r="L7434">
        <f>E7434-I7434-J7434-K7434</f>
        <v>0</v>
      </c>
      <c r="M7434">
        <f>IF((I7434+J7434+(1-$W$36)*L7434)/$W$39&gt;=$W$38,1,0)</f>
        <v>0</v>
      </c>
      <c r="N7434">
        <f>IF(M7434=1,$W$37,$W$36)*L7434</f>
        <v>0</v>
      </c>
      <c r="O7434">
        <f>EXP(-$W$26*C7434)*I7434</f>
        <v>0</v>
      </c>
      <c r="P7434">
        <f>EXP(-$W$26*C7434)*J7434</f>
        <v>0</v>
      </c>
      <c r="Q7434">
        <f>EXP(-$W$26*C7434)*K7434</f>
        <v>0</v>
      </c>
      <c r="R7434">
        <f>EXP(-$W$26*C7434)*(L7434-N7434)</f>
        <v>0</v>
      </c>
      <c r="S7434">
        <f>EXP(-$W$26*C7434)*N7434</f>
        <v>0</v>
      </c>
      <c r="T7434">
        <f>EXP(-$W$26*C7434)*E7434</f>
        <v>0</v>
      </c>
    </row>
    <row r="7435" spans="1:20">
      <c r="A7435">
        <v>7426</v>
      </c>
      <c r="B7435">
        <f>RAND()</f>
        <v>0</v>
      </c>
      <c r="C7435">
        <f>IF(B7435&lt;$W$41,3,IF(B7435&lt;$W$41+$W$42,4,5))</f>
        <v>0</v>
      </c>
      <c r="D7435">
        <f>NORMSINV(RAND())</f>
        <v>0</v>
      </c>
      <c r="E7435">
        <f>$W$25*EXP(($W$26-$W$28-0.5*$W$27^2)*C7435+$W$27*SQRT(C7435)*D7435)</f>
        <v>0</v>
      </c>
      <c r="F7435">
        <f>$W$30*(1+$W$31)^C7435</f>
        <v>0</v>
      </c>
      <c r="G7435">
        <f>$W$32*(1+$W$33)^C7435</f>
        <v>0</v>
      </c>
      <c r="H7435">
        <f>$W$34*(1+$W$35)^C7435</f>
        <v>0</v>
      </c>
      <c r="I7435">
        <f>MIN(E7435,F7435)</f>
        <v>0</v>
      </c>
      <c r="J7435">
        <f>MIN(E7435-I7435,G7435)</f>
        <v>0</v>
      </c>
      <c r="K7435">
        <f>MIN(E7435-I7435-J7435,H7435)</f>
        <v>0</v>
      </c>
      <c r="L7435">
        <f>E7435-I7435-J7435-K7435</f>
        <v>0</v>
      </c>
      <c r="M7435">
        <f>IF((I7435+J7435+(1-$W$36)*L7435)/$W$39&gt;=$W$38,1,0)</f>
        <v>0</v>
      </c>
      <c r="N7435">
        <f>IF(M7435=1,$W$37,$W$36)*L7435</f>
        <v>0</v>
      </c>
      <c r="O7435">
        <f>EXP(-$W$26*C7435)*I7435</f>
        <v>0</v>
      </c>
      <c r="P7435">
        <f>EXP(-$W$26*C7435)*J7435</f>
        <v>0</v>
      </c>
      <c r="Q7435">
        <f>EXP(-$W$26*C7435)*K7435</f>
        <v>0</v>
      </c>
      <c r="R7435">
        <f>EXP(-$W$26*C7435)*(L7435-N7435)</f>
        <v>0</v>
      </c>
      <c r="S7435">
        <f>EXP(-$W$26*C7435)*N7435</f>
        <v>0</v>
      </c>
      <c r="T7435">
        <f>EXP(-$W$26*C7435)*E7435</f>
        <v>0</v>
      </c>
    </row>
    <row r="7436" spans="1:20">
      <c r="A7436">
        <v>7427</v>
      </c>
      <c r="B7436">
        <f>RAND()</f>
        <v>0</v>
      </c>
      <c r="C7436">
        <f>IF(B7436&lt;$W$41,3,IF(B7436&lt;$W$41+$W$42,4,5))</f>
        <v>0</v>
      </c>
      <c r="D7436">
        <f>NORMSINV(RAND())</f>
        <v>0</v>
      </c>
      <c r="E7436">
        <f>$W$25*EXP(($W$26-$W$28-0.5*$W$27^2)*C7436+$W$27*SQRT(C7436)*D7436)</f>
        <v>0</v>
      </c>
      <c r="F7436">
        <f>$W$30*(1+$W$31)^C7436</f>
        <v>0</v>
      </c>
      <c r="G7436">
        <f>$W$32*(1+$W$33)^C7436</f>
        <v>0</v>
      </c>
      <c r="H7436">
        <f>$W$34*(1+$W$35)^C7436</f>
        <v>0</v>
      </c>
      <c r="I7436">
        <f>MIN(E7436,F7436)</f>
        <v>0</v>
      </c>
      <c r="J7436">
        <f>MIN(E7436-I7436,G7436)</f>
        <v>0</v>
      </c>
      <c r="K7436">
        <f>MIN(E7436-I7436-J7436,H7436)</f>
        <v>0</v>
      </c>
      <c r="L7436">
        <f>E7436-I7436-J7436-K7436</f>
        <v>0</v>
      </c>
      <c r="M7436">
        <f>IF((I7436+J7436+(1-$W$36)*L7436)/$W$39&gt;=$W$38,1,0)</f>
        <v>0</v>
      </c>
      <c r="N7436">
        <f>IF(M7436=1,$W$37,$W$36)*L7436</f>
        <v>0</v>
      </c>
      <c r="O7436">
        <f>EXP(-$W$26*C7436)*I7436</f>
        <v>0</v>
      </c>
      <c r="P7436">
        <f>EXP(-$W$26*C7436)*J7436</f>
        <v>0</v>
      </c>
      <c r="Q7436">
        <f>EXP(-$W$26*C7436)*K7436</f>
        <v>0</v>
      </c>
      <c r="R7436">
        <f>EXP(-$W$26*C7436)*(L7436-N7436)</f>
        <v>0</v>
      </c>
      <c r="S7436">
        <f>EXP(-$W$26*C7436)*N7436</f>
        <v>0</v>
      </c>
      <c r="T7436">
        <f>EXP(-$W$26*C7436)*E7436</f>
        <v>0</v>
      </c>
    </row>
    <row r="7437" spans="1:20">
      <c r="A7437">
        <v>7428</v>
      </c>
      <c r="B7437">
        <f>RAND()</f>
        <v>0</v>
      </c>
      <c r="C7437">
        <f>IF(B7437&lt;$W$41,3,IF(B7437&lt;$W$41+$W$42,4,5))</f>
        <v>0</v>
      </c>
      <c r="D7437">
        <f>NORMSINV(RAND())</f>
        <v>0</v>
      </c>
      <c r="E7437">
        <f>$W$25*EXP(($W$26-$W$28-0.5*$W$27^2)*C7437+$W$27*SQRT(C7437)*D7437)</f>
        <v>0</v>
      </c>
      <c r="F7437">
        <f>$W$30*(1+$W$31)^C7437</f>
        <v>0</v>
      </c>
      <c r="G7437">
        <f>$W$32*(1+$W$33)^C7437</f>
        <v>0</v>
      </c>
      <c r="H7437">
        <f>$W$34*(1+$W$35)^C7437</f>
        <v>0</v>
      </c>
      <c r="I7437">
        <f>MIN(E7437,F7437)</f>
        <v>0</v>
      </c>
      <c r="J7437">
        <f>MIN(E7437-I7437,G7437)</f>
        <v>0</v>
      </c>
      <c r="K7437">
        <f>MIN(E7437-I7437-J7437,H7437)</f>
        <v>0</v>
      </c>
      <c r="L7437">
        <f>E7437-I7437-J7437-K7437</f>
        <v>0</v>
      </c>
      <c r="M7437">
        <f>IF((I7437+J7437+(1-$W$36)*L7437)/$W$39&gt;=$W$38,1,0)</f>
        <v>0</v>
      </c>
      <c r="N7437">
        <f>IF(M7437=1,$W$37,$W$36)*L7437</f>
        <v>0</v>
      </c>
      <c r="O7437">
        <f>EXP(-$W$26*C7437)*I7437</f>
        <v>0</v>
      </c>
      <c r="P7437">
        <f>EXP(-$W$26*C7437)*J7437</f>
        <v>0</v>
      </c>
      <c r="Q7437">
        <f>EXP(-$W$26*C7437)*K7437</f>
        <v>0</v>
      </c>
      <c r="R7437">
        <f>EXP(-$W$26*C7437)*(L7437-N7437)</f>
        <v>0</v>
      </c>
      <c r="S7437">
        <f>EXP(-$W$26*C7437)*N7437</f>
        <v>0</v>
      </c>
      <c r="T7437">
        <f>EXP(-$W$26*C7437)*E7437</f>
        <v>0</v>
      </c>
    </row>
    <row r="7438" spans="1:20">
      <c r="A7438">
        <v>7429</v>
      </c>
      <c r="B7438">
        <f>RAND()</f>
        <v>0</v>
      </c>
      <c r="C7438">
        <f>IF(B7438&lt;$W$41,3,IF(B7438&lt;$W$41+$W$42,4,5))</f>
        <v>0</v>
      </c>
      <c r="D7438">
        <f>NORMSINV(RAND())</f>
        <v>0</v>
      </c>
      <c r="E7438">
        <f>$W$25*EXP(($W$26-$W$28-0.5*$W$27^2)*C7438+$W$27*SQRT(C7438)*D7438)</f>
        <v>0</v>
      </c>
      <c r="F7438">
        <f>$W$30*(1+$W$31)^C7438</f>
        <v>0</v>
      </c>
      <c r="G7438">
        <f>$W$32*(1+$W$33)^C7438</f>
        <v>0</v>
      </c>
      <c r="H7438">
        <f>$W$34*(1+$W$35)^C7438</f>
        <v>0</v>
      </c>
      <c r="I7438">
        <f>MIN(E7438,F7438)</f>
        <v>0</v>
      </c>
      <c r="J7438">
        <f>MIN(E7438-I7438,G7438)</f>
        <v>0</v>
      </c>
      <c r="K7438">
        <f>MIN(E7438-I7438-J7438,H7438)</f>
        <v>0</v>
      </c>
      <c r="L7438">
        <f>E7438-I7438-J7438-K7438</f>
        <v>0</v>
      </c>
      <c r="M7438">
        <f>IF((I7438+J7438+(1-$W$36)*L7438)/$W$39&gt;=$W$38,1,0)</f>
        <v>0</v>
      </c>
      <c r="N7438">
        <f>IF(M7438=1,$W$37,$W$36)*L7438</f>
        <v>0</v>
      </c>
      <c r="O7438">
        <f>EXP(-$W$26*C7438)*I7438</f>
        <v>0</v>
      </c>
      <c r="P7438">
        <f>EXP(-$W$26*C7438)*J7438</f>
        <v>0</v>
      </c>
      <c r="Q7438">
        <f>EXP(-$W$26*C7438)*K7438</f>
        <v>0</v>
      </c>
      <c r="R7438">
        <f>EXP(-$W$26*C7438)*(L7438-N7438)</f>
        <v>0</v>
      </c>
      <c r="S7438">
        <f>EXP(-$W$26*C7438)*N7438</f>
        <v>0</v>
      </c>
      <c r="T7438">
        <f>EXP(-$W$26*C7438)*E7438</f>
        <v>0</v>
      </c>
    </row>
    <row r="7439" spans="1:20">
      <c r="A7439">
        <v>7430</v>
      </c>
      <c r="B7439">
        <f>RAND()</f>
        <v>0</v>
      </c>
      <c r="C7439">
        <f>IF(B7439&lt;$W$41,3,IF(B7439&lt;$W$41+$W$42,4,5))</f>
        <v>0</v>
      </c>
      <c r="D7439">
        <f>NORMSINV(RAND())</f>
        <v>0</v>
      </c>
      <c r="E7439">
        <f>$W$25*EXP(($W$26-$W$28-0.5*$W$27^2)*C7439+$W$27*SQRT(C7439)*D7439)</f>
        <v>0</v>
      </c>
      <c r="F7439">
        <f>$W$30*(1+$W$31)^C7439</f>
        <v>0</v>
      </c>
      <c r="G7439">
        <f>$W$32*(1+$W$33)^C7439</f>
        <v>0</v>
      </c>
      <c r="H7439">
        <f>$W$34*(1+$W$35)^C7439</f>
        <v>0</v>
      </c>
      <c r="I7439">
        <f>MIN(E7439,F7439)</f>
        <v>0</v>
      </c>
      <c r="J7439">
        <f>MIN(E7439-I7439,G7439)</f>
        <v>0</v>
      </c>
      <c r="K7439">
        <f>MIN(E7439-I7439-J7439,H7439)</f>
        <v>0</v>
      </c>
      <c r="L7439">
        <f>E7439-I7439-J7439-K7439</f>
        <v>0</v>
      </c>
      <c r="M7439">
        <f>IF((I7439+J7439+(1-$W$36)*L7439)/$W$39&gt;=$W$38,1,0)</f>
        <v>0</v>
      </c>
      <c r="N7439">
        <f>IF(M7439=1,$W$37,$W$36)*L7439</f>
        <v>0</v>
      </c>
      <c r="O7439">
        <f>EXP(-$W$26*C7439)*I7439</f>
        <v>0</v>
      </c>
      <c r="P7439">
        <f>EXP(-$W$26*C7439)*J7439</f>
        <v>0</v>
      </c>
      <c r="Q7439">
        <f>EXP(-$W$26*C7439)*K7439</f>
        <v>0</v>
      </c>
      <c r="R7439">
        <f>EXP(-$W$26*C7439)*(L7439-N7439)</f>
        <v>0</v>
      </c>
      <c r="S7439">
        <f>EXP(-$W$26*C7439)*N7439</f>
        <v>0</v>
      </c>
      <c r="T7439">
        <f>EXP(-$W$26*C7439)*E7439</f>
        <v>0</v>
      </c>
    </row>
    <row r="7440" spans="1:20">
      <c r="A7440">
        <v>7431</v>
      </c>
      <c r="B7440">
        <f>RAND()</f>
        <v>0</v>
      </c>
      <c r="C7440">
        <f>IF(B7440&lt;$W$41,3,IF(B7440&lt;$W$41+$W$42,4,5))</f>
        <v>0</v>
      </c>
      <c r="D7440">
        <f>NORMSINV(RAND())</f>
        <v>0</v>
      </c>
      <c r="E7440">
        <f>$W$25*EXP(($W$26-$W$28-0.5*$W$27^2)*C7440+$W$27*SQRT(C7440)*D7440)</f>
        <v>0</v>
      </c>
      <c r="F7440">
        <f>$W$30*(1+$W$31)^C7440</f>
        <v>0</v>
      </c>
      <c r="G7440">
        <f>$W$32*(1+$W$33)^C7440</f>
        <v>0</v>
      </c>
      <c r="H7440">
        <f>$W$34*(1+$W$35)^C7440</f>
        <v>0</v>
      </c>
      <c r="I7440">
        <f>MIN(E7440,F7440)</f>
        <v>0</v>
      </c>
      <c r="J7440">
        <f>MIN(E7440-I7440,G7440)</f>
        <v>0</v>
      </c>
      <c r="K7440">
        <f>MIN(E7440-I7440-J7440,H7440)</f>
        <v>0</v>
      </c>
      <c r="L7440">
        <f>E7440-I7440-J7440-K7440</f>
        <v>0</v>
      </c>
      <c r="M7440">
        <f>IF((I7440+J7440+(1-$W$36)*L7440)/$W$39&gt;=$W$38,1,0)</f>
        <v>0</v>
      </c>
      <c r="N7440">
        <f>IF(M7440=1,$W$37,$W$36)*L7440</f>
        <v>0</v>
      </c>
      <c r="O7440">
        <f>EXP(-$W$26*C7440)*I7440</f>
        <v>0</v>
      </c>
      <c r="P7440">
        <f>EXP(-$W$26*C7440)*J7440</f>
        <v>0</v>
      </c>
      <c r="Q7440">
        <f>EXP(-$W$26*C7440)*K7440</f>
        <v>0</v>
      </c>
      <c r="R7440">
        <f>EXP(-$W$26*C7440)*(L7440-N7440)</f>
        <v>0</v>
      </c>
      <c r="S7440">
        <f>EXP(-$W$26*C7440)*N7440</f>
        <v>0</v>
      </c>
      <c r="T7440">
        <f>EXP(-$W$26*C7440)*E7440</f>
        <v>0</v>
      </c>
    </row>
    <row r="7441" spans="1:20">
      <c r="A7441">
        <v>7432</v>
      </c>
      <c r="B7441">
        <f>RAND()</f>
        <v>0</v>
      </c>
      <c r="C7441">
        <f>IF(B7441&lt;$W$41,3,IF(B7441&lt;$W$41+$W$42,4,5))</f>
        <v>0</v>
      </c>
      <c r="D7441">
        <f>NORMSINV(RAND())</f>
        <v>0</v>
      </c>
      <c r="E7441">
        <f>$W$25*EXP(($W$26-$W$28-0.5*$W$27^2)*C7441+$W$27*SQRT(C7441)*D7441)</f>
        <v>0</v>
      </c>
      <c r="F7441">
        <f>$W$30*(1+$W$31)^C7441</f>
        <v>0</v>
      </c>
      <c r="G7441">
        <f>$W$32*(1+$W$33)^C7441</f>
        <v>0</v>
      </c>
      <c r="H7441">
        <f>$W$34*(1+$W$35)^C7441</f>
        <v>0</v>
      </c>
      <c r="I7441">
        <f>MIN(E7441,F7441)</f>
        <v>0</v>
      </c>
      <c r="J7441">
        <f>MIN(E7441-I7441,G7441)</f>
        <v>0</v>
      </c>
      <c r="K7441">
        <f>MIN(E7441-I7441-J7441,H7441)</f>
        <v>0</v>
      </c>
      <c r="L7441">
        <f>E7441-I7441-J7441-K7441</f>
        <v>0</v>
      </c>
      <c r="M7441">
        <f>IF((I7441+J7441+(1-$W$36)*L7441)/$W$39&gt;=$W$38,1,0)</f>
        <v>0</v>
      </c>
      <c r="N7441">
        <f>IF(M7441=1,$W$37,$W$36)*L7441</f>
        <v>0</v>
      </c>
      <c r="O7441">
        <f>EXP(-$W$26*C7441)*I7441</f>
        <v>0</v>
      </c>
      <c r="P7441">
        <f>EXP(-$W$26*C7441)*J7441</f>
        <v>0</v>
      </c>
      <c r="Q7441">
        <f>EXP(-$W$26*C7441)*K7441</f>
        <v>0</v>
      </c>
      <c r="R7441">
        <f>EXP(-$W$26*C7441)*(L7441-N7441)</f>
        <v>0</v>
      </c>
      <c r="S7441">
        <f>EXP(-$W$26*C7441)*N7441</f>
        <v>0</v>
      </c>
      <c r="T7441">
        <f>EXP(-$W$26*C7441)*E7441</f>
        <v>0</v>
      </c>
    </row>
    <row r="7442" spans="1:20">
      <c r="A7442">
        <v>7433</v>
      </c>
      <c r="B7442">
        <f>RAND()</f>
        <v>0</v>
      </c>
      <c r="C7442">
        <f>IF(B7442&lt;$W$41,3,IF(B7442&lt;$W$41+$W$42,4,5))</f>
        <v>0</v>
      </c>
      <c r="D7442">
        <f>NORMSINV(RAND())</f>
        <v>0</v>
      </c>
      <c r="E7442">
        <f>$W$25*EXP(($W$26-$W$28-0.5*$W$27^2)*C7442+$W$27*SQRT(C7442)*D7442)</f>
        <v>0</v>
      </c>
      <c r="F7442">
        <f>$W$30*(1+$W$31)^C7442</f>
        <v>0</v>
      </c>
      <c r="G7442">
        <f>$W$32*(1+$W$33)^C7442</f>
        <v>0</v>
      </c>
      <c r="H7442">
        <f>$W$34*(1+$W$35)^C7442</f>
        <v>0</v>
      </c>
      <c r="I7442">
        <f>MIN(E7442,F7442)</f>
        <v>0</v>
      </c>
      <c r="J7442">
        <f>MIN(E7442-I7442,G7442)</f>
        <v>0</v>
      </c>
      <c r="K7442">
        <f>MIN(E7442-I7442-J7442,H7442)</f>
        <v>0</v>
      </c>
      <c r="L7442">
        <f>E7442-I7442-J7442-K7442</f>
        <v>0</v>
      </c>
      <c r="M7442">
        <f>IF((I7442+J7442+(1-$W$36)*L7442)/$W$39&gt;=$W$38,1,0)</f>
        <v>0</v>
      </c>
      <c r="N7442">
        <f>IF(M7442=1,$W$37,$W$36)*L7442</f>
        <v>0</v>
      </c>
      <c r="O7442">
        <f>EXP(-$W$26*C7442)*I7442</f>
        <v>0</v>
      </c>
      <c r="P7442">
        <f>EXP(-$W$26*C7442)*J7442</f>
        <v>0</v>
      </c>
      <c r="Q7442">
        <f>EXP(-$W$26*C7442)*K7442</f>
        <v>0</v>
      </c>
      <c r="R7442">
        <f>EXP(-$W$26*C7442)*(L7442-N7442)</f>
        <v>0</v>
      </c>
      <c r="S7442">
        <f>EXP(-$W$26*C7442)*N7442</f>
        <v>0</v>
      </c>
      <c r="T7442">
        <f>EXP(-$W$26*C7442)*E7442</f>
        <v>0</v>
      </c>
    </row>
    <row r="7443" spans="1:20">
      <c r="A7443">
        <v>7434</v>
      </c>
      <c r="B7443">
        <f>RAND()</f>
        <v>0</v>
      </c>
      <c r="C7443">
        <f>IF(B7443&lt;$W$41,3,IF(B7443&lt;$W$41+$W$42,4,5))</f>
        <v>0</v>
      </c>
      <c r="D7443">
        <f>NORMSINV(RAND())</f>
        <v>0</v>
      </c>
      <c r="E7443">
        <f>$W$25*EXP(($W$26-$W$28-0.5*$W$27^2)*C7443+$W$27*SQRT(C7443)*D7443)</f>
        <v>0</v>
      </c>
      <c r="F7443">
        <f>$W$30*(1+$W$31)^C7443</f>
        <v>0</v>
      </c>
      <c r="G7443">
        <f>$W$32*(1+$W$33)^C7443</f>
        <v>0</v>
      </c>
      <c r="H7443">
        <f>$W$34*(1+$W$35)^C7443</f>
        <v>0</v>
      </c>
      <c r="I7443">
        <f>MIN(E7443,F7443)</f>
        <v>0</v>
      </c>
      <c r="J7443">
        <f>MIN(E7443-I7443,G7443)</f>
        <v>0</v>
      </c>
      <c r="K7443">
        <f>MIN(E7443-I7443-J7443,H7443)</f>
        <v>0</v>
      </c>
      <c r="L7443">
        <f>E7443-I7443-J7443-K7443</f>
        <v>0</v>
      </c>
      <c r="M7443">
        <f>IF((I7443+J7443+(1-$W$36)*L7443)/$W$39&gt;=$W$38,1,0)</f>
        <v>0</v>
      </c>
      <c r="N7443">
        <f>IF(M7443=1,$W$37,$W$36)*L7443</f>
        <v>0</v>
      </c>
      <c r="O7443">
        <f>EXP(-$W$26*C7443)*I7443</f>
        <v>0</v>
      </c>
      <c r="P7443">
        <f>EXP(-$W$26*C7443)*J7443</f>
        <v>0</v>
      </c>
      <c r="Q7443">
        <f>EXP(-$W$26*C7443)*K7443</f>
        <v>0</v>
      </c>
      <c r="R7443">
        <f>EXP(-$W$26*C7443)*(L7443-N7443)</f>
        <v>0</v>
      </c>
      <c r="S7443">
        <f>EXP(-$W$26*C7443)*N7443</f>
        <v>0</v>
      </c>
      <c r="T7443">
        <f>EXP(-$W$26*C7443)*E7443</f>
        <v>0</v>
      </c>
    </row>
    <row r="7444" spans="1:20">
      <c r="A7444">
        <v>7435</v>
      </c>
      <c r="B7444">
        <f>RAND()</f>
        <v>0</v>
      </c>
      <c r="C7444">
        <f>IF(B7444&lt;$W$41,3,IF(B7444&lt;$W$41+$W$42,4,5))</f>
        <v>0</v>
      </c>
      <c r="D7444">
        <f>NORMSINV(RAND())</f>
        <v>0</v>
      </c>
      <c r="E7444">
        <f>$W$25*EXP(($W$26-$W$28-0.5*$W$27^2)*C7444+$W$27*SQRT(C7444)*D7444)</f>
        <v>0</v>
      </c>
      <c r="F7444">
        <f>$W$30*(1+$W$31)^C7444</f>
        <v>0</v>
      </c>
      <c r="G7444">
        <f>$W$32*(1+$W$33)^C7444</f>
        <v>0</v>
      </c>
      <c r="H7444">
        <f>$W$34*(1+$W$35)^C7444</f>
        <v>0</v>
      </c>
      <c r="I7444">
        <f>MIN(E7444,F7444)</f>
        <v>0</v>
      </c>
      <c r="J7444">
        <f>MIN(E7444-I7444,G7444)</f>
        <v>0</v>
      </c>
      <c r="K7444">
        <f>MIN(E7444-I7444-J7444,H7444)</f>
        <v>0</v>
      </c>
      <c r="L7444">
        <f>E7444-I7444-J7444-K7444</f>
        <v>0</v>
      </c>
      <c r="M7444">
        <f>IF((I7444+J7444+(1-$W$36)*L7444)/$W$39&gt;=$W$38,1,0)</f>
        <v>0</v>
      </c>
      <c r="N7444">
        <f>IF(M7444=1,$W$37,$W$36)*L7444</f>
        <v>0</v>
      </c>
      <c r="O7444">
        <f>EXP(-$W$26*C7444)*I7444</f>
        <v>0</v>
      </c>
      <c r="P7444">
        <f>EXP(-$W$26*C7444)*J7444</f>
        <v>0</v>
      </c>
      <c r="Q7444">
        <f>EXP(-$W$26*C7444)*K7444</f>
        <v>0</v>
      </c>
      <c r="R7444">
        <f>EXP(-$W$26*C7444)*(L7444-N7444)</f>
        <v>0</v>
      </c>
      <c r="S7444">
        <f>EXP(-$W$26*C7444)*N7444</f>
        <v>0</v>
      </c>
      <c r="T7444">
        <f>EXP(-$W$26*C7444)*E7444</f>
        <v>0</v>
      </c>
    </row>
    <row r="7445" spans="1:20">
      <c r="A7445">
        <v>7436</v>
      </c>
      <c r="B7445">
        <f>RAND()</f>
        <v>0</v>
      </c>
      <c r="C7445">
        <f>IF(B7445&lt;$W$41,3,IF(B7445&lt;$W$41+$W$42,4,5))</f>
        <v>0</v>
      </c>
      <c r="D7445">
        <f>NORMSINV(RAND())</f>
        <v>0</v>
      </c>
      <c r="E7445">
        <f>$W$25*EXP(($W$26-$W$28-0.5*$W$27^2)*C7445+$W$27*SQRT(C7445)*D7445)</f>
        <v>0</v>
      </c>
      <c r="F7445">
        <f>$W$30*(1+$W$31)^C7445</f>
        <v>0</v>
      </c>
      <c r="G7445">
        <f>$W$32*(1+$W$33)^C7445</f>
        <v>0</v>
      </c>
      <c r="H7445">
        <f>$W$34*(1+$W$35)^C7445</f>
        <v>0</v>
      </c>
      <c r="I7445">
        <f>MIN(E7445,F7445)</f>
        <v>0</v>
      </c>
      <c r="J7445">
        <f>MIN(E7445-I7445,G7445)</f>
        <v>0</v>
      </c>
      <c r="K7445">
        <f>MIN(E7445-I7445-J7445,H7445)</f>
        <v>0</v>
      </c>
      <c r="L7445">
        <f>E7445-I7445-J7445-K7445</f>
        <v>0</v>
      </c>
      <c r="M7445">
        <f>IF((I7445+J7445+(1-$W$36)*L7445)/$W$39&gt;=$W$38,1,0)</f>
        <v>0</v>
      </c>
      <c r="N7445">
        <f>IF(M7445=1,$W$37,$W$36)*L7445</f>
        <v>0</v>
      </c>
      <c r="O7445">
        <f>EXP(-$W$26*C7445)*I7445</f>
        <v>0</v>
      </c>
      <c r="P7445">
        <f>EXP(-$W$26*C7445)*J7445</f>
        <v>0</v>
      </c>
      <c r="Q7445">
        <f>EXP(-$W$26*C7445)*K7445</f>
        <v>0</v>
      </c>
      <c r="R7445">
        <f>EXP(-$W$26*C7445)*(L7445-N7445)</f>
        <v>0</v>
      </c>
      <c r="S7445">
        <f>EXP(-$W$26*C7445)*N7445</f>
        <v>0</v>
      </c>
      <c r="T7445">
        <f>EXP(-$W$26*C7445)*E7445</f>
        <v>0</v>
      </c>
    </row>
    <row r="7446" spans="1:20">
      <c r="A7446">
        <v>7437</v>
      </c>
      <c r="B7446">
        <f>RAND()</f>
        <v>0</v>
      </c>
      <c r="C7446">
        <f>IF(B7446&lt;$W$41,3,IF(B7446&lt;$W$41+$W$42,4,5))</f>
        <v>0</v>
      </c>
      <c r="D7446">
        <f>NORMSINV(RAND())</f>
        <v>0</v>
      </c>
      <c r="E7446">
        <f>$W$25*EXP(($W$26-$W$28-0.5*$W$27^2)*C7446+$W$27*SQRT(C7446)*D7446)</f>
        <v>0</v>
      </c>
      <c r="F7446">
        <f>$W$30*(1+$W$31)^C7446</f>
        <v>0</v>
      </c>
      <c r="G7446">
        <f>$W$32*(1+$W$33)^C7446</f>
        <v>0</v>
      </c>
      <c r="H7446">
        <f>$W$34*(1+$W$35)^C7446</f>
        <v>0</v>
      </c>
      <c r="I7446">
        <f>MIN(E7446,F7446)</f>
        <v>0</v>
      </c>
      <c r="J7446">
        <f>MIN(E7446-I7446,G7446)</f>
        <v>0</v>
      </c>
      <c r="K7446">
        <f>MIN(E7446-I7446-J7446,H7446)</f>
        <v>0</v>
      </c>
      <c r="L7446">
        <f>E7446-I7446-J7446-K7446</f>
        <v>0</v>
      </c>
      <c r="M7446">
        <f>IF((I7446+J7446+(1-$W$36)*L7446)/$W$39&gt;=$W$38,1,0)</f>
        <v>0</v>
      </c>
      <c r="N7446">
        <f>IF(M7446=1,$W$37,$W$36)*L7446</f>
        <v>0</v>
      </c>
      <c r="O7446">
        <f>EXP(-$W$26*C7446)*I7446</f>
        <v>0</v>
      </c>
      <c r="P7446">
        <f>EXP(-$W$26*C7446)*J7446</f>
        <v>0</v>
      </c>
      <c r="Q7446">
        <f>EXP(-$W$26*C7446)*K7446</f>
        <v>0</v>
      </c>
      <c r="R7446">
        <f>EXP(-$W$26*C7446)*(L7446-N7446)</f>
        <v>0</v>
      </c>
      <c r="S7446">
        <f>EXP(-$W$26*C7446)*N7446</f>
        <v>0</v>
      </c>
      <c r="T7446">
        <f>EXP(-$W$26*C7446)*E7446</f>
        <v>0</v>
      </c>
    </row>
    <row r="7447" spans="1:20">
      <c r="A7447">
        <v>7438</v>
      </c>
      <c r="B7447">
        <f>RAND()</f>
        <v>0</v>
      </c>
      <c r="C7447">
        <f>IF(B7447&lt;$W$41,3,IF(B7447&lt;$W$41+$W$42,4,5))</f>
        <v>0</v>
      </c>
      <c r="D7447">
        <f>NORMSINV(RAND())</f>
        <v>0</v>
      </c>
      <c r="E7447">
        <f>$W$25*EXP(($W$26-$W$28-0.5*$W$27^2)*C7447+$W$27*SQRT(C7447)*D7447)</f>
        <v>0</v>
      </c>
      <c r="F7447">
        <f>$W$30*(1+$W$31)^C7447</f>
        <v>0</v>
      </c>
      <c r="G7447">
        <f>$W$32*(1+$W$33)^C7447</f>
        <v>0</v>
      </c>
      <c r="H7447">
        <f>$W$34*(1+$W$35)^C7447</f>
        <v>0</v>
      </c>
      <c r="I7447">
        <f>MIN(E7447,F7447)</f>
        <v>0</v>
      </c>
      <c r="J7447">
        <f>MIN(E7447-I7447,G7447)</f>
        <v>0</v>
      </c>
      <c r="K7447">
        <f>MIN(E7447-I7447-J7447,H7447)</f>
        <v>0</v>
      </c>
      <c r="L7447">
        <f>E7447-I7447-J7447-K7447</f>
        <v>0</v>
      </c>
      <c r="M7447">
        <f>IF((I7447+J7447+(1-$W$36)*L7447)/$W$39&gt;=$W$38,1,0)</f>
        <v>0</v>
      </c>
      <c r="N7447">
        <f>IF(M7447=1,$W$37,$W$36)*L7447</f>
        <v>0</v>
      </c>
      <c r="O7447">
        <f>EXP(-$W$26*C7447)*I7447</f>
        <v>0</v>
      </c>
      <c r="P7447">
        <f>EXP(-$W$26*C7447)*J7447</f>
        <v>0</v>
      </c>
      <c r="Q7447">
        <f>EXP(-$W$26*C7447)*K7447</f>
        <v>0</v>
      </c>
      <c r="R7447">
        <f>EXP(-$W$26*C7447)*(L7447-N7447)</f>
        <v>0</v>
      </c>
      <c r="S7447">
        <f>EXP(-$W$26*C7447)*N7447</f>
        <v>0</v>
      </c>
      <c r="T7447">
        <f>EXP(-$W$26*C7447)*E7447</f>
        <v>0</v>
      </c>
    </row>
    <row r="7448" spans="1:20">
      <c r="A7448">
        <v>7439</v>
      </c>
      <c r="B7448">
        <f>RAND()</f>
        <v>0</v>
      </c>
      <c r="C7448">
        <f>IF(B7448&lt;$W$41,3,IF(B7448&lt;$W$41+$W$42,4,5))</f>
        <v>0</v>
      </c>
      <c r="D7448">
        <f>NORMSINV(RAND())</f>
        <v>0</v>
      </c>
      <c r="E7448">
        <f>$W$25*EXP(($W$26-$W$28-0.5*$W$27^2)*C7448+$W$27*SQRT(C7448)*D7448)</f>
        <v>0</v>
      </c>
      <c r="F7448">
        <f>$W$30*(1+$W$31)^C7448</f>
        <v>0</v>
      </c>
      <c r="G7448">
        <f>$W$32*(1+$W$33)^C7448</f>
        <v>0</v>
      </c>
      <c r="H7448">
        <f>$W$34*(1+$W$35)^C7448</f>
        <v>0</v>
      </c>
      <c r="I7448">
        <f>MIN(E7448,F7448)</f>
        <v>0</v>
      </c>
      <c r="J7448">
        <f>MIN(E7448-I7448,G7448)</f>
        <v>0</v>
      </c>
      <c r="K7448">
        <f>MIN(E7448-I7448-J7448,H7448)</f>
        <v>0</v>
      </c>
      <c r="L7448">
        <f>E7448-I7448-J7448-K7448</f>
        <v>0</v>
      </c>
      <c r="M7448">
        <f>IF((I7448+J7448+(1-$W$36)*L7448)/$W$39&gt;=$W$38,1,0)</f>
        <v>0</v>
      </c>
      <c r="N7448">
        <f>IF(M7448=1,$W$37,$W$36)*L7448</f>
        <v>0</v>
      </c>
      <c r="O7448">
        <f>EXP(-$W$26*C7448)*I7448</f>
        <v>0</v>
      </c>
      <c r="P7448">
        <f>EXP(-$W$26*C7448)*J7448</f>
        <v>0</v>
      </c>
      <c r="Q7448">
        <f>EXP(-$W$26*C7448)*K7448</f>
        <v>0</v>
      </c>
      <c r="R7448">
        <f>EXP(-$W$26*C7448)*(L7448-N7448)</f>
        <v>0</v>
      </c>
      <c r="S7448">
        <f>EXP(-$W$26*C7448)*N7448</f>
        <v>0</v>
      </c>
      <c r="T7448">
        <f>EXP(-$W$26*C7448)*E7448</f>
        <v>0</v>
      </c>
    </row>
    <row r="7449" spans="1:20">
      <c r="A7449">
        <v>7440</v>
      </c>
      <c r="B7449">
        <f>RAND()</f>
        <v>0</v>
      </c>
      <c r="C7449">
        <f>IF(B7449&lt;$W$41,3,IF(B7449&lt;$W$41+$W$42,4,5))</f>
        <v>0</v>
      </c>
      <c r="D7449">
        <f>NORMSINV(RAND())</f>
        <v>0</v>
      </c>
      <c r="E7449">
        <f>$W$25*EXP(($W$26-$W$28-0.5*$W$27^2)*C7449+$W$27*SQRT(C7449)*D7449)</f>
        <v>0</v>
      </c>
      <c r="F7449">
        <f>$W$30*(1+$W$31)^C7449</f>
        <v>0</v>
      </c>
      <c r="G7449">
        <f>$W$32*(1+$W$33)^C7449</f>
        <v>0</v>
      </c>
      <c r="H7449">
        <f>$W$34*(1+$W$35)^C7449</f>
        <v>0</v>
      </c>
      <c r="I7449">
        <f>MIN(E7449,F7449)</f>
        <v>0</v>
      </c>
      <c r="J7449">
        <f>MIN(E7449-I7449,G7449)</f>
        <v>0</v>
      </c>
      <c r="K7449">
        <f>MIN(E7449-I7449-J7449,H7449)</f>
        <v>0</v>
      </c>
      <c r="L7449">
        <f>E7449-I7449-J7449-K7449</f>
        <v>0</v>
      </c>
      <c r="M7449">
        <f>IF((I7449+J7449+(1-$W$36)*L7449)/$W$39&gt;=$W$38,1,0)</f>
        <v>0</v>
      </c>
      <c r="N7449">
        <f>IF(M7449=1,$W$37,$W$36)*L7449</f>
        <v>0</v>
      </c>
      <c r="O7449">
        <f>EXP(-$W$26*C7449)*I7449</f>
        <v>0</v>
      </c>
      <c r="P7449">
        <f>EXP(-$W$26*C7449)*J7449</f>
        <v>0</v>
      </c>
      <c r="Q7449">
        <f>EXP(-$W$26*C7449)*K7449</f>
        <v>0</v>
      </c>
      <c r="R7449">
        <f>EXP(-$W$26*C7449)*(L7449-N7449)</f>
        <v>0</v>
      </c>
      <c r="S7449">
        <f>EXP(-$W$26*C7449)*N7449</f>
        <v>0</v>
      </c>
      <c r="T7449">
        <f>EXP(-$W$26*C7449)*E7449</f>
        <v>0</v>
      </c>
    </row>
    <row r="7450" spans="1:20">
      <c r="A7450">
        <v>7441</v>
      </c>
      <c r="B7450">
        <f>RAND()</f>
        <v>0</v>
      </c>
      <c r="C7450">
        <f>IF(B7450&lt;$W$41,3,IF(B7450&lt;$W$41+$W$42,4,5))</f>
        <v>0</v>
      </c>
      <c r="D7450">
        <f>NORMSINV(RAND())</f>
        <v>0</v>
      </c>
      <c r="E7450">
        <f>$W$25*EXP(($W$26-$W$28-0.5*$W$27^2)*C7450+$W$27*SQRT(C7450)*D7450)</f>
        <v>0</v>
      </c>
      <c r="F7450">
        <f>$W$30*(1+$W$31)^C7450</f>
        <v>0</v>
      </c>
      <c r="G7450">
        <f>$W$32*(1+$W$33)^C7450</f>
        <v>0</v>
      </c>
      <c r="H7450">
        <f>$W$34*(1+$W$35)^C7450</f>
        <v>0</v>
      </c>
      <c r="I7450">
        <f>MIN(E7450,F7450)</f>
        <v>0</v>
      </c>
      <c r="J7450">
        <f>MIN(E7450-I7450,G7450)</f>
        <v>0</v>
      </c>
      <c r="K7450">
        <f>MIN(E7450-I7450-J7450,H7450)</f>
        <v>0</v>
      </c>
      <c r="L7450">
        <f>E7450-I7450-J7450-K7450</f>
        <v>0</v>
      </c>
      <c r="M7450">
        <f>IF((I7450+J7450+(1-$W$36)*L7450)/$W$39&gt;=$W$38,1,0)</f>
        <v>0</v>
      </c>
      <c r="N7450">
        <f>IF(M7450=1,$W$37,$W$36)*L7450</f>
        <v>0</v>
      </c>
      <c r="O7450">
        <f>EXP(-$W$26*C7450)*I7450</f>
        <v>0</v>
      </c>
      <c r="P7450">
        <f>EXP(-$W$26*C7450)*J7450</f>
        <v>0</v>
      </c>
      <c r="Q7450">
        <f>EXP(-$W$26*C7450)*K7450</f>
        <v>0</v>
      </c>
      <c r="R7450">
        <f>EXP(-$W$26*C7450)*(L7450-N7450)</f>
        <v>0</v>
      </c>
      <c r="S7450">
        <f>EXP(-$W$26*C7450)*N7450</f>
        <v>0</v>
      </c>
      <c r="T7450">
        <f>EXP(-$W$26*C7450)*E7450</f>
        <v>0</v>
      </c>
    </row>
    <row r="7451" spans="1:20">
      <c r="A7451">
        <v>7442</v>
      </c>
      <c r="B7451">
        <f>RAND()</f>
        <v>0</v>
      </c>
      <c r="C7451">
        <f>IF(B7451&lt;$W$41,3,IF(B7451&lt;$W$41+$W$42,4,5))</f>
        <v>0</v>
      </c>
      <c r="D7451">
        <f>NORMSINV(RAND())</f>
        <v>0</v>
      </c>
      <c r="E7451">
        <f>$W$25*EXP(($W$26-$W$28-0.5*$W$27^2)*C7451+$W$27*SQRT(C7451)*D7451)</f>
        <v>0</v>
      </c>
      <c r="F7451">
        <f>$W$30*(1+$W$31)^C7451</f>
        <v>0</v>
      </c>
      <c r="G7451">
        <f>$W$32*(1+$W$33)^C7451</f>
        <v>0</v>
      </c>
      <c r="H7451">
        <f>$W$34*(1+$W$35)^C7451</f>
        <v>0</v>
      </c>
      <c r="I7451">
        <f>MIN(E7451,F7451)</f>
        <v>0</v>
      </c>
      <c r="J7451">
        <f>MIN(E7451-I7451,G7451)</f>
        <v>0</v>
      </c>
      <c r="K7451">
        <f>MIN(E7451-I7451-J7451,H7451)</f>
        <v>0</v>
      </c>
      <c r="L7451">
        <f>E7451-I7451-J7451-K7451</f>
        <v>0</v>
      </c>
      <c r="M7451">
        <f>IF((I7451+J7451+(1-$W$36)*L7451)/$W$39&gt;=$W$38,1,0)</f>
        <v>0</v>
      </c>
      <c r="N7451">
        <f>IF(M7451=1,$W$37,$W$36)*L7451</f>
        <v>0</v>
      </c>
      <c r="O7451">
        <f>EXP(-$W$26*C7451)*I7451</f>
        <v>0</v>
      </c>
      <c r="P7451">
        <f>EXP(-$W$26*C7451)*J7451</f>
        <v>0</v>
      </c>
      <c r="Q7451">
        <f>EXP(-$W$26*C7451)*K7451</f>
        <v>0</v>
      </c>
      <c r="R7451">
        <f>EXP(-$W$26*C7451)*(L7451-N7451)</f>
        <v>0</v>
      </c>
      <c r="S7451">
        <f>EXP(-$W$26*C7451)*N7451</f>
        <v>0</v>
      </c>
      <c r="T7451">
        <f>EXP(-$W$26*C7451)*E7451</f>
        <v>0</v>
      </c>
    </row>
    <row r="7452" spans="1:20">
      <c r="A7452">
        <v>7443</v>
      </c>
      <c r="B7452">
        <f>RAND()</f>
        <v>0</v>
      </c>
      <c r="C7452">
        <f>IF(B7452&lt;$W$41,3,IF(B7452&lt;$W$41+$W$42,4,5))</f>
        <v>0</v>
      </c>
      <c r="D7452">
        <f>NORMSINV(RAND())</f>
        <v>0</v>
      </c>
      <c r="E7452">
        <f>$W$25*EXP(($W$26-$W$28-0.5*$W$27^2)*C7452+$W$27*SQRT(C7452)*D7452)</f>
        <v>0</v>
      </c>
      <c r="F7452">
        <f>$W$30*(1+$W$31)^C7452</f>
        <v>0</v>
      </c>
      <c r="G7452">
        <f>$W$32*(1+$W$33)^C7452</f>
        <v>0</v>
      </c>
      <c r="H7452">
        <f>$W$34*(1+$W$35)^C7452</f>
        <v>0</v>
      </c>
      <c r="I7452">
        <f>MIN(E7452,F7452)</f>
        <v>0</v>
      </c>
      <c r="J7452">
        <f>MIN(E7452-I7452,G7452)</f>
        <v>0</v>
      </c>
      <c r="K7452">
        <f>MIN(E7452-I7452-J7452,H7452)</f>
        <v>0</v>
      </c>
      <c r="L7452">
        <f>E7452-I7452-J7452-K7452</f>
        <v>0</v>
      </c>
      <c r="M7452">
        <f>IF((I7452+J7452+(1-$W$36)*L7452)/$W$39&gt;=$W$38,1,0)</f>
        <v>0</v>
      </c>
      <c r="N7452">
        <f>IF(M7452=1,$W$37,$W$36)*L7452</f>
        <v>0</v>
      </c>
      <c r="O7452">
        <f>EXP(-$W$26*C7452)*I7452</f>
        <v>0</v>
      </c>
      <c r="P7452">
        <f>EXP(-$W$26*C7452)*J7452</f>
        <v>0</v>
      </c>
      <c r="Q7452">
        <f>EXP(-$W$26*C7452)*K7452</f>
        <v>0</v>
      </c>
      <c r="R7452">
        <f>EXP(-$W$26*C7452)*(L7452-N7452)</f>
        <v>0</v>
      </c>
      <c r="S7452">
        <f>EXP(-$W$26*C7452)*N7452</f>
        <v>0</v>
      </c>
      <c r="T7452">
        <f>EXP(-$W$26*C7452)*E7452</f>
        <v>0</v>
      </c>
    </row>
    <row r="7453" spans="1:20">
      <c r="A7453">
        <v>7444</v>
      </c>
      <c r="B7453">
        <f>RAND()</f>
        <v>0</v>
      </c>
      <c r="C7453">
        <f>IF(B7453&lt;$W$41,3,IF(B7453&lt;$W$41+$W$42,4,5))</f>
        <v>0</v>
      </c>
      <c r="D7453">
        <f>NORMSINV(RAND())</f>
        <v>0</v>
      </c>
      <c r="E7453">
        <f>$W$25*EXP(($W$26-$W$28-0.5*$W$27^2)*C7453+$W$27*SQRT(C7453)*D7453)</f>
        <v>0</v>
      </c>
      <c r="F7453">
        <f>$W$30*(1+$W$31)^C7453</f>
        <v>0</v>
      </c>
      <c r="G7453">
        <f>$W$32*(1+$W$33)^C7453</f>
        <v>0</v>
      </c>
      <c r="H7453">
        <f>$W$34*(1+$W$35)^C7453</f>
        <v>0</v>
      </c>
      <c r="I7453">
        <f>MIN(E7453,F7453)</f>
        <v>0</v>
      </c>
      <c r="J7453">
        <f>MIN(E7453-I7453,G7453)</f>
        <v>0</v>
      </c>
      <c r="K7453">
        <f>MIN(E7453-I7453-J7453,H7453)</f>
        <v>0</v>
      </c>
      <c r="L7453">
        <f>E7453-I7453-J7453-K7453</f>
        <v>0</v>
      </c>
      <c r="M7453">
        <f>IF((I7453+J7453+(1-$W$36)*L7453)/$W$39&gt;=$W$38,1,0)</f>
        <v>0</v>
      </c>
      <c r="N7453">
        <f>IF(M7453=1,$W$37,$W$36)*L7453</f>
        <v>0</v>
      </c>
      <c r="O7453">
        <f>EXP(-$W$26*C7453)*I7453</f>
        <v>0</v>
      </c>
      <c r="P7453">
        <f>EXP(-$W$26*C7453)*J7453</f>
        <v>0</v>
      </c>
      <c r="Q7453">
        <f>EXP(-$W$26*C7453)*K7453</f>
        <v>0</v>
      </c>
      <c r="R7453">
        <f>EXP(-$W$26*C7453)*(L7453-N7453)</f>
        <v>0</v>
      </c>
      <c r="S7453">
        <f>EXP(-$W$26*C7453)*N7453</f>
        <v>0</v>
      </c>
      <c r="T7453">
        <f>EXP(-$W$26*C7453)*E7453</f>
        <v>0</v>
      </c>
    </row>
    <row r="7454" spans="1:20">
      <c r="A7454">
        <v>7445</v>
      </c>
      <c r="B7454">
        <f>RAND()</f>
        <v>0</v>
      </c>
      <c r="C7454">
        <f>IF(B7454&lt;$W$41,3,IF(B7454&lt;$W$41+$W$42,4,5))</f>
        <v>0</v>
      </c>
      <c r="D7454">
        <f>NORMSINV(RAND())</f>
        <v>0</v>
      </c>
      <c r="E7454">
        <f>$W$25*EXP(($W$26-$W$28-0.5*$W$27^2)*C7454+$W$27*SQRT(C7454)*D7454)</f>
        <v>0</v>
      </c>
      <c r="F7454">
        <f>$W$30*(1+$W$31)^C7454</f>
        <v>0</v>
      </c>
      <c r="G7454">
        <f>$W$32*(1+$W$33)^C7454</f>
        <v>0</v>
      </c>
      <c r="H7454">
        <f>$W$34*(1+$W$35)^C7454</f>
        <v>0</v>
      </c>
      <c r="I7454">
        <f>MIN(E7454,F7454)</f>
        <v>0</v>
      </c>
      <c r="J7454">
        <f>MIN(E7454-I7454,G7454)</f>
        <v>0</v>
      </c>
      <c r="K7454">
        <f>MIN(E7454-I7454-J7454,H7454)</f>
        <v>0</v>
      </c>
      <c r="L7454">
        <f>E7454-I7454-J7454-K7454</f>
        <v>0</v>
      </c>
      <c r="M7454">
        <f>IF((I7454+J7454+(1-$W$36)*L7454)/$W$39&gt;=$W$38,1,0)</f>
        <v>0</v>
      </c>
      <c r="N7454">
        <f>IF(M7454=1,$W$37,$W$36)*L7454</f>
        <v>0</v>
      </c>
      <c r="O7454">
        <f>EXP(-$W$26*C7454)*I7454</f>
        <v>0</v>
      </c>
      <c r="P7454">
        <f>EXP(-$W$26*C7454)*J7454</f>
        <v>0</v>
      </c>
      <c r="Q7454">
        <f>EXP(-$W$26*C7454)*K7454</f>
        <v>0</v>
      </c>
      <c r="R7454">
        <f>EXP(-$W$26*C7454)*(L7454-N7454)</f>
        <v>0</v>
      </c>
      <c r="S7454">
        <f>EXP(-$W$26*C7454)*N7454</f>
        <v>0</v>
      </c>
      <c r="T7454">
        <f>EXP(-$W$26*C7454)*E7454</f>
        <v>0</v>
      </c>
    </row>
    <row r="7455" spans="1:20">
      <c r="A7455">
        <v>7446</v>
      </c>
      <c r="B7455">
        <f>RAND()</f>
        <v>0</v>
      </c>
      <c r="C7455">
        <f>IF(B7455&lt;$W$41,3,IF(B7455&lt;$W$41+$W$42,4,5))</f>
        <v>0</v>
      </c>
      <c r="D7455">
        <f>NORMSINV(RAND())</f>
        <v>0</v>
      </c>
      <c r="E7455">
        <f>$W$25*EXP(($W$26-$W$28-0.5*$W$27^2)*C7455+$W$27*SQRT(C7455)*D7455)</f>
        <v>0</v>
      </c>
      <c r="F7455">
        <f>$W$30*(1+$W$31)^C7455</f>
        <v>0</v>
      </c>
      <c r="G7455">
        <f>$W$32*(1+$W$33)^C7455</f>
        <v>0</v>
      </c>
      <c r="H7455">
        <f>$W$34*(1+$W$35)^C7455</f>
        <v>0</v>
      </c>
      <c r="I7455">
        <f>MIN(E7455,F7455)</f>
        <v>0</v>
      </c>
      <c r="J7455">
        <f>MIN(E7455-I7455,G7455)</f>
        <v>0</v>
      </c>
      <c r="K7455">
        <f>MIN(E7455-I7455-J7455,H7455)</f>
        <v>0</v>
      </c>
      <c r="L7455">
        <f>E7455-I7455-J7455-K7455</f>
        <v>0</v>
      </c>
      <c r="M7455">
        <f>IF((I7455+J7455+(1-$W$36)*L7455)/$W$39&gt;=$W$38,1,0)</f>
        <v>0</v>
      </c>
      <c r="N7455">
        <f>IF(M7455=1,$W$37,$W$36)*L7455</f>
        <v>0</v>
      </c>
      <c r="O7455">
        <f>EXP(-$W$26*C7455)*I7455</f>
        <v>0</v>
      </c>
      <c r="P7455">
        <f>EXP(-$W$26*C7455)*J7455</f>
        <v>0</v>
      </c>
      <c r="Q7455">
        <f>EXP(-$W$26*C7455)*K7455</f>
        <v>0</v>
      </c>
      <c r="R7455">
        <f>EXP(-$W$26*C7455)*(L7455-N7455)</f>
        <v>0</v>
      </c>
      <c r="S7455">
        <f>EXP(-$W$26*C7455)*N7455</f>
        <v>0</v>
      </c>
      <c r="T7455">
        <f>EXP(-$W$26*C7455)*E7455</f>
        <v>0</v>
      </c>
    </row>
    <row r="7456" spans="1:20">
      <c r="A7456">
        <v>7447</v>
      </c>
      <c r="B7456">
        <f>RAND()</f>
        <v>0</v>
      </c>
      <c r="C7456">
        <f>IF(B7456&lt;$W$41,3,IF(B7456&lt;$W$41+$W$42,4,5))</f>
        <v>0</v>
      </c>
      <c r="D7456">
        <f>NORMSINV(RAND())</f>
        <v>0</v>
      </c>
      <c r="E7456">
        <f>$W$25*EXP(($W$26-$W$28-0.5*$W$27^2)*C7456+$W$27*SQRT(C7456)*D7456)</f>
        <v>0</v>
      </c>
      <c r="F7456">
        <f>$W$30*(1+$W$31)^C7456</f>
        <v>0</v>
      </c>
      <c r="G7456">
        <f>$W$32*(1+$W$33)^C7456</f>
        <v>0</v>
      </c>
      <c r="H7456">
        <f>$W$34*(1+$W$35)^C7456</f>
        <v>0</v>
      </c>
      <c r="I7456">
        <f>MIN(E7456,F7456)</f>
        <v>0</v>
      </c>
      <c r="J7456">
        <f>MIN(E7456-I7456,G7456)</f>
        <v>0</v>
      </c>
      <c r="K7456">
        <f>MIN(E7456-I7456-J7456,H7456)</f>
        <v>0</v>
      </c>
      <c r="L7456">
        <f>E7456-I7456-J7456-K7456</f>
        <v>0</v>
      </c>
      <c r="M7456">
        <f>IF((I7456+J7456+(1-$W$36)*L7456)/$W$39&gt;=$W$38,1,0)</f>
        <v>0</v>
      </c>
      <c r="N7456">
        <f>IF(M7456=1,$W$37,$W$36)*L7456</f>
        <v>0</v>
      </c>
      <c r="O7456">
        <f>EXP(-$W$26*C7456)*I7456</f>
        <v>0</v>
      </c>
      <c r="P7456">
        <f>EXP(-$W$26*C7456)*J7456</f>
        <v>0</v>
      </c>
      <c r="Q7456">
        <f>EXP(-$W$26*C7456)*K7456</f>
        <v>0</v>
      </c>
      <c r="R7456">
        <f>EXP(-$W$26*C7456)*(L7456-N7456)</f>
        <v>0</v>
      </c>
      <c r="S7456">
        <f>EXP(-$W$26*C7456)*N7456</f>
        <v>0</v>
      </c>
      <c r="T7456">
        <f>EXP(-$W$26*C7456)*E7456</f>
        <v>0</v>
      </c>
    </row>
    <row r="7457" spans="1:20">
      <c r="A7457">
        <v>7448</v>
      </c>
      <c r="B7457">
        <f>RAND()</f>
        <v>0</v>
      </c>
      <c r="C7457">
        <f>IF(B7457&lt;$W$41,3,IF(B7457&lt;$W$41+$W$42,4,5))</f>
        <v>0</v>
      </c>
      <c r="D7457">
        <f>NORMSINV(RAND())</f>
        <v>0</v>
      </c>
      <c r="E7457">
        <f>$W$25*EXP(($W$26-$W$28-0.5*$W$27^2)*C7457+$W$27*SQRT(C7457)*D7457)</f>
        <v>0</v>
      </c>
      <c r="F7457">
        <f>$W$30*(1+$W$31)^C7457</f>
        <v>0</v>
      </c>
      <c r="G7457">
        <f>$W$32*(1+$W$33)^C7457</f>
        <v>0</v>
      </c>
      <c r="H7457">
        <f>$W$34*(1+$W$35)^C7457</f>
        <v>0</v>
      </c>
      <c r="I7457">
        <f>MIN(E7457,F7457)</f>
        <v>0</v>
      </c>
      <c r="J7457">
        <f>MIN(E7457-I7457,G7457)</f>
        <v>0</v>
      </c>
      <c r="K7457">
        <f>MIN(E7457-I7457-J7457,H7457)</f>
        <v>0</v>
      </c>
      <c r="L7457">
        <f>E7457-I7457-J7457-K7457</f>
        <v>0</v>
      </c>
      <c r="M7457">
        <f>IF((I7457+J7457+(1-$W$36)*L7457)/$W$39&gt;=$W$38,1,0)</f>
        <v>0</v>
      </c>
      <c r="N7457">
        <f>IF(M7457=1,$W$37,$W$36)*L7457</f>
        <v>0</v>
      </c>
      <c r="O7457">
        <f>EXP(-$W$26*C7457)*I7457</f>
        <v>0</v>
      </c>
      <c r="P7457">
        <f>EXP(-$W$26*C7457)*J7457</f>
        <v>0</v>
      </c>
      <c r="Q7457">
        <f>EXP(-$W$26*C7457)*K7457</f>
        <v>0</v>
      </c>
      <c r="R7457">
        <f>EXP(-$W$26*C7457)*(L7457-N7457)</f>
        <v>0</v>
      </c>
      <c r="S7457">
        <f>EXP(-$W$26*C7457)*N7457</f>
        <v>0</v>
      </c>
      <c r="T7457">
        <f>EXP(-$W$26*C7457)*E7457</f>
        <v>0</v>
      </c>
    </row>
    <row r="7458" spans="1:20">
      <c r="A7458">
        <v>7449</v>
      </c>
      <c r="B7458">
        <f>RAND()</f>
        <v>0</v>
      </c>
      <c r="C7458">
        <f>IF(B7458&lt;$W$41,3,IF(B7458&lt;$W$41+$W$42,4,5))</f>
        <v>0</v>
      </c>
      <c r="D7458">
        <f>NORMSINV(RAND())</f>
        <v>0</v>
      </c>
      <c r="E7458">
        <f>$W$25*EXP(($W$26-$W$28-0.5*$W$27^2)*C7458+$W$27*SQRT(C7458)*D7458)</f>
        <v>0</v>
      </c>
      <c r="F7458">
        <f>$W$30*(1+$W$31)^C7458</f>
        <v>0</v>
      </c>
      <c r="G7458">
        <f>$W$32*(1+$W$33)^C7458</f>
        <v>0</v>
      </c>
      <c r="H7458">
        <f>$W$34*(1+$W$35)^C7458</f>
        <v>0</v>
      </c>
      <c r="I7458">
        <f>MIN(E7458,F7458)</f>
        <v>0</v>
      </c>
      <c r="J7458">
        <f>MIN(E7458-I7458,G7458)</f>
        <v>0</v>
      </c>
      <c r="K7458">
        <f>MIN(E7458-I7458-J7458,H7458)</f>
        <v>0</v>
      </c>
      <c r="L7458">
        <f>E7458-I7458-J7458-K7458</f>
        <v>0</v>
      </c>
      <c r="M7458">
        <f>IF((I7458+J7458+(1-$W$36)*L7458)/$W$39&gt;=$W$38,1,0)</f>
        <v>0</v>
      </c>
      <c r="N7458">
        <f>IF(M7458=1,$W$37,$W$36)*L7458</f>
        <v>0</v>
      </c>
      <c r="O7458">
        <f>EXP(-$W$26*C7458)*I7458</f>
        <v>0</v>
      </c>
      <c r="P7458">
        <f>EXP(-$W$26*C7458)*J7458</f>
        <v>0</v>
      </c>
      <c r="Q7458">
        <f>EXP(-$W$26*C7458)*K7458</f>
        <v>0</v>
      </c>
      <c r="R7458">
        <f>EXP(-$W$26*C7458)*(L7458-N7458)</f>
        <v>0</v>
      </c>
      <c r="S7458">
        <f>EXP(-$W$26*C7458)*N7458</f>
        <v>0</v>
      </c>
      <c r="T7458">
        <f>EXP(-$W$26*C7458)*E7458</f>
        <v>0</v>
      </c>
    </row>
    <row r="7459" spans="1:20">
      <c r="A7459">
        <v>7450</v>
      </c>
      <c r="B7459">
        <f>RAND()</f>
        <v>0</v>
      </c>
      <c r="C7459">
        <f>IF(B7459&lt;$W$41,3,IF(B7459&lt;$W$41+$W$42,4,5))</f>
        <v>0</v>
      </c>
      <c r="D7459">
        <f>NORMSINV(RAND())</f>
        <v>0</v>
      </c>
      <c r="E7459">
        <f>$W$25*EXP(($W$26-$W$28-0.5*$W$27^2)*C7459+$W$27*SQRT(C7459)*D7459)</f>
        <v>0</v>
      </c>
      <c r="F7459">
        <f>$W$30*(1+$W$31)^C7459</f>
        <v>0</v>
      </c>
      <c r="G7459">
        <f>$W$32*(1+$W$33)^C7459</f>
        <v>0</v>
      </c>
      <c r="H7459">
        <f>$W$34*(1+$W$35)^C7459</f>
        <v>0</v>
      </c>
      <c r="I7459">
        <f>MIN(E7459,F7459)</f>
        <v>0</v>
      </c>
      <c r="J7459">
        <f>MIN(E7459-I7459,G7459)</f>
        <v>0</v>
      </c>
      <c r="K7459">
        <f>MIN(E7459-I7459-J7459,H7459)</f>
        <v>0</v>
      </c>
      <c r="L7459">
        <f>E7459-I7459-J7459-K7459</f>
        <v>0</v>
      </c>
      <c r="M7459">
        <f>IF((I7459+J7459+(1-$W$36)*L7459)/$W$39&gt;=$W$38,1,0)</f>
        <v>0</v>
      </c>
      <c r="N7459">
        <f>IF(M7459=1,$W$37,$W$36)*L7459</f>
        <v>0</v>
      </c>
      <c r="O7459">
        <f>EXP(-$W$26*C7459)*I7459</f>
        <v>0</v>
      </c>
      <c r="P7459">
        <f>EXP(-$W$26*C7459)*J7459</f>
        <v>0</v>
      </c>
      <c r="Q7459">
        <f>EXP(-$W$26*C7459)*K7459</f>
        <v>0</v>
      </c>
      <c r="R7459">
        <f>EXP(-$W$26*C7459)*(L7459-N7459)</f>
        <v>0</v>
      </c>
      <c r="S7459">
        <f>EXP(-$W$26*C7459)*N7459</f>
        <v>0</v>
      </c>
      <c r="T7459">
        <f>EXP(-$W$26*C7459)*E7459</f>
        <v>0</v>
      </c>
    </row>
    <row r="7460" spans="1:20">
      <c r="A7460">
        <v>7451</v>
      </c>
      <c r="B7460">
        <f>RAND()</f>
        <v>0</v>
      </c>
      <c r="C7460">
        <f>IF(B7460&lt;$W$41,3,IF(B7460&lt;$W$41+$W$42,4,5))</f>
        <v>0</v>
      </c>
      <c r="D7460">
        <f>NORMSINV(RAND())</f>
        <v>0</v>
      </c>
      <c r="E7460">
        <f>$W$25*EXP(($W$26-$W$28-0.5*$W$27^2)*C7460+$W$27*SQRT(C7460)*D7460)</f>
        <v>0</v>
      </c>
      <c r="F7460">
        <f>$W$30*(1+$W$31)^C7460</f>
        <v>0</v>
      </c>
      <c r="G7460">
        <f>$W$32*(1+$W$33)^C7460</f>
        <v>0</v>
      </c>
      <c r="H7460">
        <f>$W$34*(1+$W$35)^C7460</f>
        <v>0</v>
      </c>
      <c r="I7460">
        <f>MIN(E7460,F7460)</f>
        <v>0</v>
      </c>
      <c r="J7460">
        <f>MIN(E7460-I7460,G7460)</f>
        <v>0</v>
      </c>
      <c r="K7460">
        <f>MIN(E7460-I7460-J7460,H7460)</f>
        <v>0</v>
      </c>
      <c r="L7460">
        <f>E7460-I7460-J7460-K7460</f>
        <v>0</v>
      </c>
      <c r="M7460">
        <f>IF((I7460+J7460+(1-$W$36)*L7460)/$W$39&gt;=$W$38,1,0)</f>
        <v>0</v>
      </c>
      <c r="N7460">
        <f>IF(M7460=1,$W$37,$W$36)*L7460</f>
        <v>0</v>
      </c>
      <c r="O7460">
        <f>EXP(-$W$26*C7460)*I7460</f>
        <v>0</v>
      </c>
      <c r="P7460">
        <f>EXP(-$W$26*C7460)*J7460</f>
        <v>0</v>
      </c>
      <c r="Q7460">
        <f>EXP(-$W$26*C7460)*K7460</f>
        <v>0</v>
      </c>
      <c r="R7460">
        <f>EXP(-$W$26*C7460)*(L7460-N7460)</f>
        <v>0</v>
      </c>
      <c r="S7460">
        <f>EXP(-$W$26*C7460)*N7460</f>
        <v>0</v>
      </c>
      <c r="T7460">
        <f>EXP(-$W$26*C7460)*E7460</f>
        <v>0</v>
      </c>
    </row>
    <row r="7461" spans="1:20">
      <c r="A7461">
        <v>7452</v>
      </c>
      <c r="B7461">
        <f>RAND()</f>
        <v>0</v>
      </c>
      <c r="C7461">
        <f>IF(B7461&lt;$W$41,3,IF(B7461&lt;$W$41+$W$42,4,5))</f>
        <v>0</v>
      </c>
      <c r="D7461">
        <f>NORMSINV(RAND())</f>
        <v>0</v>
      </c>
      <c r="E7461">
        <f>$W$25*EXP(($W$26-$W$28-0.5*$W$27^2)*C7461+$W$27*SQRT(C7461)*D7461)</f>
        <v>0</v>
      </c>
      <c r="F7461">
        <f>$W$30*(1+$W$31)^C7461</f>
        <v>0</v>
      </c>
      <c r="G7461">
        <f>$W$32*(1+$W$33)^C7461</f>
        <v>0</v>
      </c>
      <c r="H7461">
        <f>$W$34*(1+$W$35)^C7461</f>
        <v>0</v>
      </c>
      <c r="I7461">
        <f>MIN(E7461,F7461)</f>
        <v>0</v>
      </c>
      <c r="J7461">
        <f>MIN(E7461-I7461,G7461)</f>
        <v>0</v>
      </c>
      <c r="K7461">
        <f>MIN(E7461-I7461-J7461,H7461)</f>
        <v>0</v>
      </c>
      <c r="L7461">
        <f>E7461-I7461-J7461-K7461</f>
        <v>0</v>
      </c>
      <c r="M7461">
        <f>IF((I7461+J7461+(1-$W$36)*L7461)/$W$39&gt;=$W$38,1,0)</f>
        <v>0</v>
      </c>
      <c r="N7461">
        <f>IF(M7461=1,$W$37,$W$36)*L7461</f>
        <v>0</v>
      </c>
      <c r="O7461">
        <f>EXP(-$W$26*C7461)*I7461</f>
        <v>0</v>
      </c>
      <c r="P7461">
        <f>EXP(-$W$26*C7461)*J7461</f>
        <v>0</v>
      </c>
      <c r="Q7461">
        <f>EXP(-$W$26*C7461)*K7461</f>
        <v>0</v>
      </c>
      <c r="R7461">
        <f>EXP(-$W$26*C7461)*(L7461-N7461)</f>
        <v>0</v>
      </c>
      <c r="S7461">
        <f>EXP(-$W$26*C7461)*N7461</f>
        <v>0</v>
      </c>
      <c r="T7461">
        <f>EXP(-$W$26*C7461)*E7461</f>
        <v>0</v>
      </c>
    </row>
    <row r="7462" spans="1:20">
      <c r="A7462">
        <v>7453</v>
      </c>
      <c r="B7462">
        <f>RAND()</f>
        <v>0</v>
      </c>
      <c r="C7462">
        <f>IF(B7462&lt;$W$41,3,IF(B7462&lt;$W$41+$W$42,4,5))</f>
        <v>0</v>
      </c>
      <c r="D7462">
        <f>NORMSINV(RAND())</f>
        <v>0</v>
      </c>
      <c r="E7462">
        <f>$W$25*EXP(($W$26-$W$28-0.5*$W$27^2)*C7462+$W$27*SQRT(C7462)*D7462)</f>
        <v>0</v>
      </c>
      <c r="F7462">
        <f>$W$30*(1+$W$31)^C7462</f>
        <v>0</v>
      </c>
      <c r="G7462">
        <f>$W$32*(1+$W$33)^C7462</f>
        <v>0</v>
      </c>
      <c r="H7462">
        <f>$W$34*(1+$W$35)^C7462</f>
        <v>0</v>
      </c>
      <c r="I7462">
        <f>MIN(E7462,F7462)</f>
        <v>0</v>
      </c>
      <c r="J7462">
        <f>MIN(E7462-I7462,G7462)</f>
        <v>0</v>
      </c>
      <c r="K7462">
        <f>MIN(E7462-I7462-J7462,H7462)</f>
        <v>0</v>
      </c>
      <c r="L7462">
        <f>E7462-I7462-J7462-K7462</f>
        <v>0</v>
      </c>
      <c r="M7462">
        <f>IF((I7462+J7462+(1-$W$36)*L7462)/$W$39&gt;=$W$38,1,0)</f>
        <v>0</v>
      </c>
      <c r="N7462">
        <f>IF(M7462=1,$W$37,$W$36)*L7462</f>
        <v>0</v>
      </c>
      <c r="O7462">
        <f>EXP(-$W$26*C7462)*I7462</f>
        <v>0</v>
      </c>
      <c r="P7462">
        <f>EXP(-$W$26*C7462)*J7462</f>
        <v>0</v>
      </c>
      <c r="Q7462">
        <f>EXP(-$W$26*C7462)*K7462</f>
        <v>0</v>
      </c>
      <c r="R7462">
        <f>EXP(-$W$26*C7462)*(L7462-N7462)</f>
        <v>0</v>
      </c>
      <c r="S7462">
        <f>EXP(-$W$26*C7462)*N7462</f>
        <v>0</v>
      </c>
      <c r="T7462">
        <f>EXP(-$W$26*C7462)*E7462</f>
        <v>0</v>
      </c>
    </row>
    <row r="7463" spans="1:20">
      <c r="A7463">
        <v>7454</v>
      </c>
      <c r="B7463">
        <f>RAND()</f>
        <v>0</v>
      </c>
      <c r="C7463">
        <f>IF(B7463&lt;$W$41,3,IF(B7463&lt;$W$41+$W$42,4,5))</f>
        <v>0</v>
      </c>
      <c r="D7463">
        <f>NORMSINV(RAND())</f>
        <v>0</v>
      </c>
      <c r="E7463">
        <f>$W$25*EXP(($W$26-$W$28-0.5*$W$27^2)*C7463+$W$27*SQRT(C7463)*D7463)</f>
        <v>0</v>
      </c>
      <c r="F7463">
        <f>$W$30*(1+$W$31)^C7463</f>
        <v>0</v>
      </c>
      <c r="G7463">
        <f>$W$32*(1+$W$33)^C7463</f>
        <v>0</v>
      </c>
      <c r="H7463">
        <f>$W$34*(1+$W$35)^C7463</f>
        <v>0</v>
      </c>
      <c r="I7463">
        <f>MIN(E7463,F7463)</f>
        <v>0</v>
      </c>
      <c r="J7463">
        <f>MIN(E7463-I7463,G7463)</f>
        <v>0</v>
      </c>
      <c r="K7463">
        <f>MIN(E7463-I7463-J7463,H7463)</f>
        <v>0</v>
      </c>
      <c r="L7463">
        <f>E7463-I7463-J7463-K7463</f>
        <v>0</v>
      </c>
      <c r="M7463">
        <f>IF((I7463+J7463+(1-$W$36)*L7463)/$W$39&gt;=$W$38,1,0)</f>
        <v>0</v>
      </c>
      <c r="N7463">
        <f>IF(M7463=1,$W$37,$W$36)*L7463</f>
        <v>0</v>
      </c>
      <c r="O7463">
        <f>EXP(-$W$26*C7463)*I7463</f>
        <v>0</v>
      </c>
      <c r="P7463">
        <f>EXP(-$W$26*C7463)*J7463</f>
        <v>0</v>
      </c>
      <c r="Q7463">
        <f>EXP(-$W$26*C7463)*K7463</f>
        <v>0</v>
      </c>
      <c r="R7463">
        <f>EXP(-$W$26*C7463)*(L7463-N7463)</f>
        <v>0</v>
      </c>
      <c r="S7463">
        <f>EXP(-$W$26*C7463)*N7463</f>
        <v>0</v>
      </c>
      <c r="T7463">
        <f>EXP(-$W$26*C7463)*E7463</f>
        <v>0</v>
      </c>
    </row>
    <row r="7464" spans="1:20">
      <c r="A7464">
        <v>7455</v>
      </c>
      <c r="B7464">
        <f>RAND()</f>
        <v>0</v>
      </c>
      <c r="C7464">
        <f>IF(B7464&lt;$W$41,3,IF(B7464&lt;$W$41+$W$42,4,5))</f>
        <v>0</v>
      </c>
      <c r="D7464">
        <f>NORMSINV(RAND())</f>
        <v>0</v>
      </c>
      <c r="E7464">
        <f>$W$25*EXP(($W$26-$W$28-0.5*$W$27^2)*C7464+$W$27*SQRT(C7464)*D7464)</f>
        <v>0</v>
      </c>
      <c r="F7464">
        <f>$W$30*(1+$W$31)^C7464</f>
        <v>0</v>
      </c>
      <c r="G7464">
        <f>$W$32*(1+$W$33)^C7464</f>
        <v>0</v>
      </c>
      <c r="H7464">
        <f>$W$34*(1+$W$35)^C7464</f>
        <v>0</v>
      </c>
      <c r="I7464">
        <f>MIN(E7464,F7464)</f>
        <v>0</v>
      </c>
      <c r="J7464">
        <f>MIN(E7464-I7464,G7464)</f>
        <v>0</v>
      </c>
      <c r="K7464">
        <f>MIN(E7464-I7464-J7464,H7464)</f>
        <v>0</v>
      </c>
      <c r="L7464">
        <f>E7464-I7464-J7464-K7464</f>
        <v>0</v>
      </c>
      <c r="M7464">
        <f>IF((I7464+J7464+(1-$W$36)*L7464)/$W$39&gt;=$W$38,1,0)</f>
        <v>0</v>
      </c>
      <c r="N7464">
        <f>IF(M7464=1,$W$37,$W$36)*L7464</f>
        <v>0</v>
      </c>
      <c r="O7464">
        <f>EXP(-$W$26*C7464)*I7464</f>
        <v>0</v>
      </c>
      <c r="P7464">
        <f>EXP(-$W$26*C7464)*J7464</f>
        <v>0</v>
      </c>
      <c r="Q7464">
        <f>EXP(-$W$26*C7464)*K7464</f>
        <v>0</v>
      </c>
      <c r="R7464">
        <f>EXP(-$W$26*C7464)*(L7464-N7464)</f>
        <v>0</v>
      </c>
      <c r="S7464">
        <f>EXP(-$W$26*C7464)*N7464</f>
        <v>0</v>
      </c>
      <c r="T7464">
        <f>EXP(-$W$26*C7464)*E7464</f>
        <v>0</v>
      </c>
    </row>
    <row r="7465" spans="1:20">
      <c r="A7465">
        <v>7456</v>
      </c>
      <c r="B7465">
        <f>RAND()</f>
        <v>0</v>
      </c>
      <c r="C7465">
        <f>IF(B7465&lt;$W$41,3,IF(B7465&lt;$W$41+$W$42,4,5))</f>
        <v>0</v>
      </c>
      <c r="D7465">
        <f>NORMSINV(RAND())</f>
        <v>0</v>
      </c>
      <c r="E7465">
        <f>$W$25*EXP(($W$26-$W$28-0.5*$W$27^2)*C7465+$W$27*SQRT(C7465)*D7465)</f>
        <v>0</v>
      </c>
      <c r="F7465">
        <f>$W$30*(1+$W$31)^C7465</f>
        <v>0</v>
      </c>
      <c r="G7465">
        <f>$W$32*(1+$W$33)^C7465</f>
        <v>0</v>
      </c>
      <c r="H7465">
        <f>$W$34*(1+$W$35)^C7465</f>
        <v>0</v>
      </c>
      <c r="I7465">
        <f>MIN(E7465,F7465)</f>
        <v>0</v>
      </c>
      <c r="J7465">
        <f>MIN(E7465-I7465,G7465)</f>
        <v>0</v>
      </c>
      <c r="K7465">
        <f>MIN(E7465-I7465-J7465,H7465)</f>
        <v>0</v>
      </c>
      <c r="L7465">
        <f>E7465-I7465-J7465-K7465</f>
        <v>0</v>
      </c>
      <c r="M7465">
        <f>IF((I7465+J7465+(1-$W$36)*L7465)/$W$39&gt;=$W$38,1,0)</f>
        <v>0</v>
      </c>
      <c r="N7465">
        <f>IF(M7465=1,$W$37,$W$36)*L7465</f>
        <v>0</v>
      </c>
      <c r="O7465">
        <f>EXP(-$W$26*C7465)*I7465</f>
        <v>0</v>
      </c>
      <c r="P7465">
        <f>EXP(-$W$26*C7465)*J7465</f>
        <v>0</v>
      </c>
      <c r="Q7465">
        <f>EXP(-$W$26*C7465)*K7465</f>
        <v>0</v>
      </c>
      <c r="R7465">
        <f>EXP(-$W$26*C7465)*(L7465-N7465)</f>
        <v>0</v>
      </c>
      <c r="S7465">
        <f>EXP(-$W$26*C7465)*N7465</f>
        <v>0</v>
      </c>
      <c r="T7465">
        <f>EXP(-$W$26*C7465)*E7465</f>
        <v>0</v>
      </c>
    </row>
    <row r="7466" spans="1:20">
      <c r="A7466">
        <v>7457</v>
      </c>
      <c r="B7466">
        <f>RAND()</f>
        <v>0</v>
      </c>
      <c r="C7466">
        <f>IF(B7466&lt;$W$41,3,IF(B7466&lt;$W$41+$W$42,4,5))</f>
        <v>0</v>
      </c>
      <c r="D7466">
        <f>NORMSINV(RAND())</f>
        <v>0</v>
      </c>
      <c r="E7466">
        <f>$W$25*EXP(($W$26-$W$28-0.5*$W$27^2)*C7466+$W$27*SQRT(C7466)*D7466)</f>
        <v>0</v>
      </c>
      <c r="F7466">
        <f>$W$30*(1+$W$31)^C7466</f>
        <v>0</v>
      </c>
      <c r="G7466">
        <f>$W$32*(1+$W$33)^C7466</f>
        <v>0</v>
      </c>
      <c r="H7466">
        <f>$W$34*(1+$W$35)^C7466</f>
        <v>0</v>
      </c>
      <c r="I7466">
        <f>MIN(E7466,F7466)</f>
        <v>0</v>
      </c>
      <c r="J7466">
        <f>MIN(E7466-I7466,G7466)</f>
        <v>0</v>
      </c>
      <c r="K7466">
        <f>MIN(E7466-I7466-J7466,H7466)</f>
        <v>0</v>
      </c>
      <c r="L7466">
        <f>E7466-I7466-J7466-K7466</f>
        <v>0</v>
      </c>
      <c r="M7466">
        <f>IF((I7466+J7466+(1-$W$36)*L7466)/$W$39&gt;=$W$38,1,0)</f>
        <v>0</v>
      </c>
      <c r="N7466">
        <f>IF(M7466=1,$W$37,$W$36)*L7466</f>
        <v>0</v>
      </c>
      <c r="O7466">
        <f>EXP(-$W$26*C7466)*I7466</f>
        <v>0</v>
      </c>
      <c r="P7466">
        <f>EXP(-$W$26*C7466)*J7466</f>
        <v>0</v>
      </c>
      <c r="Q7466">
        <f>EXP(-$W$26*C7466)*K7466</f>
        <v>0</v>
      </c>
      <c r="R7466">
        <f>EXP(-$W$26*C7466)*(L7466-N7466)</f>
        <v>0</v>
      </c>
      <c r="S7466">
        <f>EXP(-$W$26*C7466)*N7466</f>
        <v>0</v>
      </c>
      <c r="T7466">
        <f>EXP(-$W$26*C7466)*E7466</f>
        <v>0</v>
      </c>
    </row>
    <row r="7467" spans="1:20">
      <c r="A7467">
        <v>7458</v>
      </c>
      <c r="B7467">
        <f>RAND()</f>
        <v>0</v>
      </c>
      <c r="C7467">
        <f>IF(B7467&lt;$W$41,3,IF(B7467&lt;$W$41+$W$42,4,5))</f>
        <v>0</v>
      </c>
      <c r="D7467">
        <f>NORMSINV(RAND())</f>
        <v>0</v>
      </c>
      <c r="E7467">
        <f>$W$25*EXP(($W$26-$W$28-0.5*$W$27^2)*C7467+$W$27*SQRT(C7467)*D7467)</f>
        <v>0</v>
      </c>
      <c r="F7467">
        <f>$W$30*(1+$W$31)^C7467</f>
        <v>0</v>
      </c>
      <c r="G7467">
        <f>$W$32*(1+$W$33)^C7467</f>
        <v>0</v>
      </c>
      <c r="H7467">
        <f>$W$34*(1+$W$35)^C7467</f>
        <v>0</v>
      </c>
      <c r="I7467">
        <f>MIN(E7467,F7467)</f>
        <v>0</v>
      </c>
      <c r="J7467">
        <f>MIN(E7467-I7467,G7467)</f>
        <v>0</v>
      </c>
      <c r="K7467">
        <f>MIN(E7467-I7467-J7467,H7467)</f>
        <v>0</v>
      </c>
      <c r="L7467">
        <f>E7467-I7467-J7467-K7467</f>
        <v>0</v>
      </c>
      <c r="M7467">
        <f>IF((I7467+J7467+(1-$W$36)*L7467)/$W$39&gt;=$W$38,1,0)</f>
        <v>0</v>
      </c>
      <c r="N7467">
        <f>IF(M7467=1,$W$37,$W$36)*L7467</f>
        <v>0</v>
      </c>
      <c r="O7467">
        <f>EXP(-$W$26*C7467)*I7467</f>
        <v>0</v>
      </c>
      <c r="P7467">
        <f>EXP(-$W$26*C7467)*J7467</f>
        <v>0</v>
      </c>
      <c r="Q7467">
        <f>EXP(-$W$26*C7467)*K7467</f>
        <v>0</v>
      </c>
      <c r="R7467">
        <f>EXP(-$W$26*C7467)*(L7467-N7467)</f>
        <v>0</v>
      </c>
      <c r="S7467">
        <f>EXP(-$W$26*C7467)*N7467</f>
        <v>0</v>
      </c>
      <c r="T7467">
        <f>EXP(-$W$26*C7467)*E7467</f>
        <v>0</v>
      </c>
    </row>
    <row r="7468" spans="1:20">
      <c r="A7468">
        <v>7459</v>
      </c>
      <c r="B7468">
        <f>RAND()</f>
        <v>0</v>
      </c>
      <c r="C7468">
        <f>IF(B7468&lt;$W$41,3,IF(B7468&lt;$W$41+$W$42,4,5))</f>
        <v>0</v>
      </c>
      <c r="D7468">
        <f>NORMSINV(RAND())</f>
        <v>0</v>
      </c>
      <c r="E7468">
        <f>$W$25*EXP(($W$26-$W$28-0.5*$W$27^2)*C7468+$W$27*SQRT(C7468)*D7468)</f>
        <v>0</v>
      </c>
      <c r="F7468">
        <f>$W$30*(1+$W$31)^C7468</f>
        <v>0</v>
      </c>
      <c r="G7468">
        <f>$W$32*(1+$W$33)^C7468</f>
        <v>0</v>
      </c>
      <c r="H7468">
        <f>$W$34*(1+$W$35)^C7468</f>
        <v>0</v>
      </c>
      <c r="I7468">
        <f>MIN(E7468,F7468)</f>
        <v>0</v>
      </c>
      <c r="J7468">
        <f>MIN(E7468-I7468,G7468)</f>
        <v>0</v>
      </c>
      <c r="K7468">
        <f>MIN(E7468-I7468-J7468,H7468)</f>
        <v>0</v>
      </c>
      <c r="L7468">
        <f>E7468-I7468-J7468-K7468</f>
        <v>0</v>
      </c>
      <c r="M7468">
        <f>IF((I7468+J7468+(1-$W$36)*L7468)/$W$39&gt;=$W$38,1,0)</f>
        <v>0</v>
      </c>
      <c r="N7468">
        <f>IF(M7468=1,$W$37,$W$36)*L7468</f>
        <v>0</v>
      </c>
      <c r="O7468">
        <f>EXP(-$W$26*C7468)*I7468</f>
        <v>0</v>
      </c>
      <c r="P7468">
        <f>EXP(-$W$26*C7468)*J7468</f>
        <v>0</v>
      </c>
      <c r="Q7468">
        <f>EXP(-$W$26*C7468)*K7468</f>
        <v>0</v>
      </c>
      <c r="R7468">
        <f>EXP(-$W$26*C7468)*(L7468-N7468)</f>
        <v>0</v>
      </c>
      <c r="S7468">
        <f>EXP(-$W$26*C7468)*N7468</f>
        <v>0</v>
      </c>
      <c r="T7468">
        <f>EXP(-$W$26*C7468)*E7468</f>
        <v>0</v>
      </c>
    </row>
    <row r="7469" spans="1:20">
      <c r="A7469">
        <v>7460</v>
      </c>
      <c r="B7469">
        <f>RAND()</f>
        <v>0</v>
      </c>
      <c r="C7469">
        <f>IF(B7469&lt;$W$41,3,IF(B7469&lt;$W$41+$W$42,4,5))</f>
        <v>0</v>
      </c>
      <c r="D7469">
        <f>NORMSINV(RAND())</f>
        <v>0</v>
      </c>
      <c r="E7469">
        <f>$W$25*EXP(($W$26-$W$28-0.5*$W$27^2)*C7469+$W$27*SQRT(C7469)*D7469)</f>
        <v>0</v>
      </c>
      <c r="F7469">
        <f>$W$30*(1+$W$31)^C7469</f>
        <v>0</v>
      </c>
      <c r="G7469">
        <f>$W$32*(1+$W$33)^C7469</f>
        <v>0</v>
      </c>
      <c r="H7469">
        <f>$W$34*(1+$W$35)^C7469</f>
        <v>0</v>
      </c>
      <c r="I7469">
        <f>MIN(E7469,F7469)</f>
        <v>0</v>
      </c>
      <c r="J7469">
        <f>MIN(E7469-I7469,G7469)</f>
        <v>0</v>
      </c>
      <c r="K7469">
        <f>MIN(E7469-I7469-J7469,H7469)</f>
        <v>0</v>
      </c>
      <c r="L7469">
        <f>E7469-I7469-J7469-K7469</f>
        <v>0</v>
      </c>
      <c r="M7469">
        <f>IF((I7469+J7469+(1-$W$36)*L7469)/$W$39&gt;=$W$38,1,0)</f>
        <v>0</v>
      </c>
      <c r="N7469">
        <f>IF(M7469=1,$W$37,$W$36)*L7469</f>
        <v>0</v>
      </c>
      <c r="O7469">
        <f>EXP(-$W$26*C7469)*I7469</f>
        <v>0</v>
      </c>
      <c r="P7469">
        <f>EXP(-$W$26*C7469)*J7469</f>
        <v>0</v>
      </c>
      <c r="Q7469">
        <f>EXP(-$W$26*C7469)*K7469</f>
        <v>0</v>
      </c>
      <c r="R7469">
        <f>EXP(-$W$26*C7469)*(L7469-N7469)</f>
        <v>0</v>
      </c>
      <c r="S7469">
        <f>EXP(-$W$26*C7469)*N7469</f>
        <v>0</v>
      </c>
      <c r="T7469">
        <f>EXP(-$W$26*C7469)*E7469</f>
        <v>0</v>
      </c>
    </row>
    <row r="7470" spans="1:20">
      <c r="A7470">
        <v>7461</v>
      </c>
      <c r="B7470">
        <f>RAND()</f>
        <v>0</v>
      </c>
      <c r="C7470">
        <f>IF(B7470&lt;$W$41,3,IF(B7470&lt;$W$41+$W$42,4,5))</f>
        <v>0</v>
      </c>
      <c r="D7470">
        <f>NORMSINV(RAND())</f>
        <v>0</v>
      </c>
      <c r="E7470">
        <f>$W$25*EXP(($W$26-$W$28-0.5*$W$27^2)*C7470+$W$27*SQRT(C7470)*D7470)</f>
        <v>0</v>
      </c>
      <c r="F7470">
        <f>$W$30*(1+$W$31)^C7470</f>
        <v>0</v>
      </c>
      <c r="G7470">
        <f>$W$32*(1+$W$33)^C7470</f>
        <v>0</v>
      </c>
      <c r="H7470">
        <f>$W$34*(1+$W$35)^C7470</f>
        <v>0</v>
      </c>
      <c r="I7470">
        <f>MIN(E7470,F7470)</f>
        <v>0</v>
      </c>
      <c r="J7470">
        <f>MIN(E7470-I7470,G7470)</f>
        <v>0</v>
      </c>
      <c r="K7470">
        <f>MIN(E7470-I7470-J7470,H7470)</f>
        <v>0</v>
      </c>
      <c r="L7470">
        <f>E7470-I7470-J7470-K7470</f>
        <v>0</v>
      </c>
      <c r="M7470">
        <f>IF((I7470+J7470+(1-$W$36)*L7470)/$W$39&gt;=$W$38,1,0)</f>
        <v>0</v>
      </c>
      <c r="N7470">
        <f>IF(M7470=1,$W$37,$W$36)*L7470</f>
        <v>0</v>
      </c>
      <c r="O7470">
        <f>EXP(-$W$26*C7470)*I7470</f>
        <v>0</v>
      </c>
      <c r="P7470">
        <f>EXP(-$W$26*C7470)*J7470</f>
        <v>0</v>
      </c>
      <c r="Q7470">
        <f>EXP(-$W$26*C7470)*K7470</f>
        <v>0</v>
      </c>
      <c r="R7470">
        <f>EXP(-$W$26*C7470)*(L7470-N7470)</f>
        <v>0</v>
      </c>
      <c r="S7470">
        <f>EXP(-$W$26*C7470)*N7470</f>
        <v>0</v>
      </c>
      <c r="T7470">
        <f>EXP(-$W$26*C7470)*E7470</f>
        <v>0</v>
      </c>
    </row>
    <row r="7471" spans="1:20">
      <c r="A7471">
        <v>7462</v>
      </c>
      <c r="B7471">
        <f>RAND()</f>
        <v>0</v>
      </c>
      <c r="C7471">
        <f>IF(B7471&lt;$W$41,3,IF(B7471&lt;$W$41+$W$42,4,5))</f>
        <v>0</v>
      </c>
      <c r="D7471">
        <f>NORMSINV(RAND())</f>
        <v>0</v>
      </c>
      <c r="E7471">
        <f>$W$25*EXP(($W$26-$W$28-0.5*$W$27^2)*C7471+$W$27*SQRT(C7471)*D7471)</f>
        <v>0</v>
      </c>
      <c r="F7471">
        <f>$W$30*(1+$W$31)^C7471</f>
        <v>0</v>
      </c>
      <c r="G7471">
        <f>$W$32*(1+$W$33)^C7471</f>
        <v>0</v>
      </c>
      <c r="H7471">
        <f>$W$34*(1+$W$35)^C7471</f>
        <v>0</v>
      </c>
      <c r="I7471">
        <f>MIN(E7471,F7471)</f>
        <v>0</v>
      </c>
      <c r="J7471">
        <f>MIN(E7471-I7471,G7471)</f>
        <v>0</v>
      </c>
      <c r="K7471">
        <f>MIN(E7471-I7471-J7471,H7471)</f>
        <v>0</v>
      </c>
      <c r="L7471">
        <f>E7471-I7471-J7471-K7471</f>
        <v>0</v>
      </c>
      <c r="M7471">
        <f>IF((I7471+J7471+(1-$W$36)*L7471)/$W$39&gt;=$W$38,1,0)</f>
        <v>0</v>
      </c>
      <c r="N7471">
        <f>IF(M7471=1,$W$37,$W$36)*L7471</f>
        <v>0</v>
      </c>
      <c r="O7471">
        <f>EXP(-$W$26*C7471)*I7471</f>
        <v>0</v>
      </c>
      <c r="P7471">
        <f>EXP(-$W$26*C7471)*J7471</f>
        <v>0</v>
      </c>
      <c r="Q7471">
        <f>EXP(-$W$26*C7471)*K7471</f>
        <v>0</v>
      </c>
      <c r="R7471">
        <f>EXP(-$W$26*C7471)*(L7471-N7471)</f>
        <v>0</v>
      </c>
      <c r="S7471">
        <f>EXP(-$W$26*C7471)*N7471</f>
        <v>0</v>
      </c>
      <c r="T7471">
        <f>EXP(-$W$26*C7471)*E7471</f>
        <v>0</v>
      </c>
    </row>
    <row r="7472" spans="1:20">
      <c r="A7472">
        <v>7463</v>
      </c>
      <c r="B7472">
        <f>RAND()</f>
        <v>0</v>
      </c>
      <c r="C7472">
        <f>IF(B7472&lt;$W$41,3,IF(B7472&lt;$W$41+$W$42,4,5))</f>
        <v>0</v>
      </c>
      <c r="D7472">
        <f>NORMSINV(RAND())</f>
        <v>0</v>
      </c>
      <c r="E7472">
        <f>$W$25*EXP(($W$26-$W$28-0.5*$W$27^2)*C7472+$W$27*SQRT(C7472)*D7472)</f>
        <v>0</v>
      </c>
      <c r="F7472">
        <f>$W$30*(1+$W$31)^C7472</f>
        <v>0</v>
      </c>
      <c r="G7472">
        <f>$W$32*(1+$W$33)^C7472</f>
        <v>0</v>
      </c>
      <c r="H7472">
        <f>$W$34*(1+$W$35)^C7472</f>
        <v>0</v>
      </c>
      <c r="I7472">
        <f>MIN(E7472,F7472)</f>
        <v>0</v>
      </c>
      <c r="J7472">
        <f>MIN(E7472-I7472,G7472)</f>
        <v>0</v>
      </c>
      <c r="K7472">
        <f>MIN(E7472-I7472-J7472,H7472)</f>
        <v>0</v>
      </c>
      <c r="L7472">
        <f>E7472-I7472-J7472-K7472</f>
        <v>0</v>
      </c>
      <c r="M7472">
        <f>IF((I7472+J7472+(1-$W$36)*L7472)/$W$39&gt;=$W$38,1,0)</f>
        <v>0</v>
      </c>
      <c r="N7472">
        <f>IF(M7472=1,$W$37,$W$36)*L7472</f>
        <v>0</v>
      </c>
      <c r="O7472">
        <f>EXP(-$W$26*C7472)*I7472</f>
        <v>0</v>
      </c>
      <c r="P7472">
        <f>EXP(-$W$26*C7472)*J7472</f>
        <v>0</v>
      </c>
      <c r="Q7472">
        <f>EXP(-$W$26*C7472)*K7472</f>
        <v>0</v>
      </c>
      <c r="R7472">
        <f>EXP(-$W$26*C7472)*(L7472-N7472)</f>
        <v>0</v>
      </c>
      <c r="S7472">
        <f>EXP(-$W$26*C7472)*N7472</f>
        <v>0</v>
      </c>
      <c r="T7472">
        <f>EXP(-$W$26*C7472)*E7472</f>
        <v>0</v>
      </c>
    </row>
    <row r="7473" spans="1:20">
      <c r="A7473">
        <v>7464</v>
      </c>
      <c r="B7473">
        <f>RAND()</f>
        <v>0</v>
      </c>
      <c r="C7473">
        <f>IF(B7473&lt;$W$41,3,IF(B7473&lt;$W$41+$W$42,4,5))</f>
        <v>0</v>
      </c>
      <c r="D7473">
        <f>NORMSINV(RAND())</f>
        <v>0</v>
      </c>
      <c r="E7473">
        <f>$W$25*EXP(($W$26-$W$28-0.5*$W$27^2)*C7473+$W$27*SQRT(C7473)*D7473)</f>
        <v>0</v>
      </c>
      <c r="F7473">
        <f>$W$30*(1+$W$31)^C7473</f>
        <v>0</v>
      </c>
      <c r="G7473">
        <f>$W$32*(1+$W$33)^C7473</f>
        <v>0</v>
      </c>
      <c r="H7473">
        <f>$W$34*(1+$W$35)^C7473</f>
        <v>0</v>
      </c>
      <c r="I7473">
        <f>MIN(E7473,F7473)</f>
        <v>0</v>
      </c>
      <c r="J7473">
        <f>MIN(E7473-I7473,G7473)</f>
        <v>0</v>
      </c>
      <c r="K7473">
        <f>MIN(E7473-I7473-J7473,H7473)</f>
        <v>0</v>
      </c>
      <c r="L7473">
        <f>E7473-I7473-J7473-K7473</f>
        <v>0</v>
      </c>
      <c r="M7473">
        <f>IF((I7473+J7473+(1-$W$36)*L7473)/$W$39&gt;=$W$38,1,0)</f>
        <v>0</v>
      </c>
      <c r="N7473">
        <f>IF(M7473=1,$W$37,$W$36)*L7473</f>
        <v>0</v>
      </c>
      <c r="O7473">
        <f>EXP(-$W$26*C7473)*I7473</f>
        <v>0</v>
      </c>
      <c r="P7473">
        <f>EXP(-$W$26*C7473)*J7473</f>
        <v>0</v>
      </c>
      <c r="Q7473">
        <f>EXP(-$W$26*C7473)*K7473</f>
        <v>0</v>
      </c>
      <c r="R7473">
        <f>EXP(-$W$26*C7473)*(L7473-N7473)</f>
        <v>0</v>
      </c>
      <c r="S7473">
        <f>EXP(-$W$26*C7473)*N7473</f>
        <v>0</v>
      </c>
      <c r="T7473">
        <f>EXP(-$W$26*C7473)*E7473</f>
        <v>0</v>
      </c>
    </row>
    <row r="7474" spans="1:20">
      <c r="A7474">
        <v>7465</v>
      </c>
      <c r="B7474">
        <f>RAND()</f>
        <v>0</v>
      </c>
      <c r="C7474">
        <f>IF(B7474&lt;$W$41,3,IF(B7474&lt;$W$41+$W$42,4,5))</f>
        <v>0</v>
      </c>
      <c r="D7474">
        <f>NORMSINV(RAND())</f>
        <v>0</v>
      </c>
      <c r="E7474">
        <f>$W$25*EXP(($W$26-$W$28-0.5*$W$27^2)*C7474+$W$27*SQRT(C7474)*D7474)</f>
        <v>0</v>
      </c>
      <c r="F7474">
        <f>$W$30*(1+$W$31)^C7474</f>
        <v>0</v>
      </c>
      <c r="G7474">
        <f>$W$32*(1+$W$33)^C7474</f>
        <v>0</v>
      </c>
      <c r="H7474">
        <f>$W$34*(1+$W$35)^C7474</f>
        <v>0</v>
      </c>
      <c r="I7474">
        <f>MIN(E7474,F7474)</f>
        <v>0</v>
      </c>
      <c r="J7474">
        <f>MIN(E7474-I7474,G7474)</f>
        <v>0</v>
      </c>
      <c r="K7474">
        <f>MIN(E7474-I7474-J7474,H7474)</f>
        <v>0</v>
      </c>
      <c r="L7474">
        <f>E7474-I7474-J7474-K7474</f>
        <v>0</v>
      </c>
      <c r="M7474">
        <f>IF((I7474+J7474+(1-$W$36)*L7474)/$W$39&gt;=$W$38,1,0)</f>
        <v>0</v>
      </c>
      <c r="N7474">
        <f>IF(M7474=1,$W$37,$W$36)*L7474</f>
        <v>0</v>
      </c>
      <c r="O7474">
        <f>EXP(-$W$26*C7474)*I7474</f>
        <v>0</v>
      </c>
      <c r="P7474">
        <f>EXP(-$W$26*C7474)*J7474</f>
        <v>0</v>
      </c>
      <c r="Q7474">
        <f>EXP(-$W$26*C7474)*K7474</f>
        <v>0</v>
      </c>
      <c r="R7474">
        <f>EXP(-$W$26*C7474)*(L7474-N7474)</f>
        <v>0</v>
      </c>
      <c r="S7474">
        <f>EXP(-$W$26*C7474)*N7474</f>
        <v>0</v>
      </c>
      <c r="T7474">
        <f>EXP(-$W$26*C7474)*E7474</f>
        <v>0</v>
      </c>
    </row>
    <row r="7475" spans="1:20">
      <c r="A7475">
        <v>7466</v>
      </c>
      <c r="B7475">
        <f>RAND()</f>
        <v>0</v>
      </c>
      <c r="C7475">
        <f>IF(B7475&lt;$W$41,3,IF(B7475&lt;$W$41+$W$42,4,5))</f>
        <v>0</v>
      </c>
      <c r="D7475">
        <f>NORMSINV(RAND())</f>
        <v>0</v>
      </c>
      <c r="E7475">
        <f>$W$25*EXP(($W$26-$W$28-0.5*$W$27^2)*C7475+$W$27*SQRT(C7475)*D7475)</f>
        <v>0</v>
      </c>
      <c r="F7475">
        <f>$W$30*(1+$W$31)^C7475</f>
        <v>0</v>
      </c>
      <c r="G7475">
        <f>$W$32*(1+$W$33)^C7475</f>
        <v>0</v>
      </c>
      <c r="H7475">
        <f>$W$34*(1+$W$35)^C7475</f>
        <v>0</v>
      </c>
      <c r="I7475">
        <f>MIN(E7475,F7475)</f>
        <v>0</v>
      </c>
      <c r="J7475">
        <f>MIN(E7475-I7475,G7475)</f>
        <v>0</v>
      </c>
      <c r="K7475">
        <f>MIN(E7475-I7475-J7475,H7475)</f>
        <v>0</v>
      </c>
      <c r="L7475">
        <f>E7475-I7475-J7475-K7475</f>
        <v>0</v>
      </c>
      <c r="M7475">
        <f>IF((I7475+J7475+(1-$W$36)*L7475)/$W$39&gt;=$W$38,1,0)</f>
        <v>0</v>
      </c>
      <c r="N7475">
        <f>IF(M7475=1,$W$37,$W$36)*L7475</f>
        <v>0</v>
      </c>
      <c r="O7475">
        <f>EXP(-$W$26*C7475)*I7475</f>
        <v>0</v>
      </c>
      <c r="P7475">
        <f>EXP(-$W$26*C7475)*J7475</f>
        <v>0</v>
      </c>
      <c r="Q7475">
        <f>EXP(-$W$26*C7475)*K7475</f>
        <v>0</v>
      </c>
      <c r="R7475">
        <f>EXP(-$W$26*C7475)*(L7475-N7475)</f>
        <v>0</v>
      </c>
      <c r="S7475">
        <f>EXP(-$W$26*C7475)*N7475</f>
        <v>0</v>
      </c>
      <c r="T7475">
        <f>EXP(-$W$26*C7475)*E7475</f>
        <v>0</v>
      </c>
    </row>
    <row r="7476" spans="1:20">
      <c r="A7476">
        <v>7467</v>
      </c>
      <c r="B7476">
        <f>RAND()</f>
        <v>0</v>
      </c>
      <c r="C7476">
        <f>IF(B7476&lt;$W$41,3,IF(B7476&lt;$W$41+$W$42,4,5))</f>
        <v>0</v>
      </c>
      <c r="D7476">
        <f>NORMSINV(RAND())</f>
        <v>0</v>
      </c>
      <c r="E7476">
        <f>$W$25*EXP(($W$26-$W$28-0.5*$W$27^2)*C7476+$W$27*SQRT(C7476)*D7476)</f>
        <v>0</v>
      </c>
      <c r="F7476">
        <f>$W$30*(1+$W$31)^C7476</f>
        <v>0</v>
      </c>
      <c r="G7476">
        <f>$W$32*(1+$W$33)^C7476</f>
        <v>0</v>
      </c>
      <c r="H7476">
        <f>$W$34*(1+$W$35)^C7476</f>
        <v>0</v>
      </c>
      <c r="I7476">
        <f>MIN(E7476,F7476)</f>
        <v>0</v>
      </c>
      <c r="J7476">
        <f>MIN(E7476-I7476,G7476)</f>
        <v>0</v>
      </c>
      <c r="K7476">
        <f>MIN(E7476-I7476-J7476,H7476)</f>
        <v>0</v>
      </c>
      <c r="L7476">
        <f>E7476-I7476-J7476-K7476</f>
        <v>0</v>
      </c>
      <c r="M7476">
        <f>IF((I7476+J7476+(1-$W$36)*L7476)/$W$39&gt;=$W$38,1,0)</f>
        <v>0</v>
      </c>
      <c r="N7476">
        <f>IF(M7476=1,$W$37,$W$36)*L7476</f>
        <v>0</v>
      </c>
      <c r="O7476">
        <f>EXP(-$W$26*C7476)*I7476</f>
        <v>0</v>
      </c>
      <c r="P7476">
        <f>EXP(-$W$26*C7476)*J7476</f>
        <v>0</v>
      </c>
      <c r="Q7476">
        <f>EXP(-$W$26*C7476)*K7476</f>
        <v>0</v>
      </c>
      <c r="R7476">
        <f>EXP(-$W$26*C7476)*(L7476-N7476)</f>
        <v>0</v>
      </c>
      <c r="S7476">
        <f>EXP(-$W$26*C7476)*N7476</f>
        <v>0</v>
      </c>
      <c r="T7476">
        <f>EXP(-$W$26*C7476)*E7476</f>
        <v>0</v>
      </c>
    </row>
    <row r="7477" spans="1:20">
      <c r="A7477">
        <v>7468</v>
      </c>
      <c r="B7477">
        <f>RAND()</f>
        <v>0</v>
      </c>
      <c r="C7477">
        <f>IF(B7477&lt;$W$41,3,IF(B7477&lt;$W$41+$W$42,4,5))</f>
        <v>0</v>
      </c>
      <c r="D7477">
        <f>NORMSINV(RAND())</f>
        <v>0</v>
      </c>
      <c r="E7477">
        <f>$W$25*EXP(($W$26-$W$28-0.5*$W$27^2)*C7477+$W$27*SQRT(C7477)*D7477)</f>
        <v>0</v>
      </c>
      <c r="F7477">
        <f>$W$30*(1+$W$31)^C7477</f>
        <v>0</v>
      </c>
      <c r="G7477">
        <f>$W$32*(1+$W$33)^C7477</f>
        <v>0</v>
      </c>
      <c r="H7477">
        <f>$W$34*(1+$W$35)^C7477</f>
        <v>0</v>
      </c>
      <c r="I7477">
        <f>MIN(E7477,F7477)</f>
        <v>0</v>
      </c>
      <c r="J7477">
        <f>MIN(E7477-I7477,G7477)</f>
        <v>0</v>
      </c>
      <c r="K7477">
        <f>MIN(E7477-I7477-J7477,H7477)</f>
        <v>0</v>
      </c>
      <c r="L7477">
        <f>E7477-I7477-J7477-K7477</f>
        <v>0</v>
      </c>
      <c r="M7477">
        <f>IF((I7477+J7477+(1-$W$36)*L7477)/$W$39&gt;=$W$38,1,0)</f>
        <v>0</v>
      </c>
      <c r="N7477">
        <f>IF(M7477=1,$W$37,$W$36)*L7477</f>
        <v>0</v>
      </c>
      <c r="O7477">
        <f>EXP(-$W$26*C7477)*I7477</f>
        <v>0</v>
      </c>
      <c r="P7477">
        <f>EXP(-$W$26*C7477)*J7477</f>
        <v>0</v>
      </c>
      <c r="Q7477">
        <f>EXP(-$W$26*C7477)*K7477</f>
        <v>0</v>
      </c>
      <c r="R7477">
        <f>EXP(-$W$26*C7477)*(L7477-N7477)</f>
        <v>0</v>
      </c>
      <c r="S7477">
        <f>EXP(-$W$26*C7477)*N7477</f>
        <v>0</v>
      </c>
      <c r="T7477">
        <f>EXP(-$W$26*C7477)*E7477</f>
        <v>0</v>
      </c>
    </row>
    <row r="7478" spans="1:20">
      <c r="A7478">
        <v>7469</v>
      </c>
      <c r="B7478">
        <f>RAND()</f>
        <v>0</v>
      </c>
      <c r="C7478">
        <f>IF(B7478&lt;$W$41,3,IF(B7478&lt;$W$41+$W$42,4,5))</f>
        <v>0</v>
      </c>
      <c r="D7478">
        <f>NORMSINV(RAND())</f>
        <v>0</v>
      </c>
      <c r="E7478">
        <f>$W$25*EXP(($W$26-$W$28-0.5*$W$27^2)*C7478+$W$27*SQRT(C7478)*D7478)</f>
        <v>0</v>
      </c>
      <c r="F7478">
        <f>$W$30*(1+$W$31)^C7478</f>
        <v>0</v>
      </c>
      <c r="G7478">
        <f>$W$32*(1+$W$33)^C7478</f>
        <v>0</v>
      </c>
      <c r="H7478">
        <f>$W$34*(1+$W$35)^C7478</f>
        <v>0</v>
      </c>
      <c r="I7478">
        <f>MIN(E7478,F7478)</f>
        <v>0</v>
      </c>
      <c r="J7478">
        <f>MIN(E7478-I7478,G7478)</f>
        <v>0</v>
      </c>
      <c r="K7478">
        <f>MIN(E7478-I7478-J7478,H7478)</f>
        <v>0</v>
      </c>
      <c r="L7478">
        <f>E7478-I7478-J7478-K7478</f>
        <v>0</v>
      </c>
      <c r="M7478">
        <f>IF((I7478+J7478+(1-$W$36)*L7478)/$W$39&gt;=$W$38,1,0)</f>
        <v>0</v>
      </c>
      <c r="N7478">
        <f>IF(M7478=1,$W$37,$W$36)*L7478</f>
        <v>0</v>
      </c>
      <c r="O7478">
        <f>EXP(-$W$26*C7478)*I7478</f>
        <v>0</v>
      </c>
      <c r="P7478">
        <f>EXP(-$W$26*C7478)*J7478</f>
        <v>0</v>
      </c>
      <c r="Q7478">
        <f>EXP(-$W$26*C7478)*K7478</f>
        <v>0</v>
      </c>
      <c r="R7478">
        <f>EXP(-$W$26*C7478)*(L7478-N7478)</f>
        <v>0</v>
      </c>
      <c r="S7478">
        <f>EXP(-$W$26*C7478)*N7478</f>
        <v>0</v>
      </c>
      <c r="T7478">
        <f>EXP(-$W$26*C7478)*E7478</f>
        <v>0</v>
      </c>
    </row>
    <row r="7479" spans="1:20">
      <c r="A7479">
        <v>7470</v>
      </c>
      <c r="B7479">
        <f>RAND()</f>
        <v>0</v>
      </c>
      <c r="C7479">
        <f>IF(B7479&lt;$W$41,3,IF(B7479&lt;$W$41+$W$42,4,5))</f>
        <v>0</v>
      </c>
      <c r="D7479">
        <f>NORMSINV(RAND())</f>
        <v>0</v>
      </c>
      <c r="E7479">
        <f>$W$25*EXP(($W$26-$W$28-0.5*$W$27^2)*C7479+$W$27*SQRT(C7479)*D7479)</f>
        <v>0</v>
      </c>
      <c r="F7479">
        <f>$W$30*(1+$W$31)^C7479</f>
        <v>0</v>
      </c>
      <c r="G7479">
        <f>$W$32*(1+$W$33)^C7479</f>
        <v>0</v>
      </c>
      <c r="H7479">
        <f>$W$34*(1+$W$35)^C7479</f>
        <v>0</v>
      </c>
      <c r="I7479">
        <f>MIN(E7479,F7479)</f>
        <v>0</v>
      </c>
      <c r="J7479">
        <f>MIN(E7479-I7479,G7479)</f>
        <v>0</v>
      </c>
      <c r="K7479">
        <f>MIN(E7479-I7479-J7479,H7479)</f>
        <v>0</v>
      </c>
      <c r="L7479">
        <f>E7479-I7479-J7479-K7479</f>
        <v>0</v>
      </c>
      <c r="M7479">
        <f>IF((I7479+J7479+(1-$W$36)*L7479)/$W$39&gt;=$W$38,1,0)</f>
        <v>0</v>
      </c>
      <c r="N7479">
        <f>IF(M7479=1,$W$37,$W$36)*L7479</f>
        <v>0</v>
      </c>
      <c r="O7479">
        <f>EXP(-$W$26*C7479)*I7479</f>
        <v>0</v>
      </c>
      <c r="P7479">
        <f>EXP(-$W$26*C7479)*J7479</f>
        <v>0</v>
      </c>
      <c r="Q7479">
        <f>EXP(-$W$26*C7479)*K7479</f>
        <v>0</v>
      </c>
      <c r="R7479">
        <f>EXP(-$W$26*C7479)*(L7479-N7479)</f>
        <v>0</v>
      </c>
      <c r="S7479">
        <f>EXP(-$W$26*C7479)*N7479</f>
        <v>0</v>
      </c>
      <c r="T7479">
        <f>EXP(-$W$26*C7479)*E7479</f>
        <v>0</v>
      </c>
    </row>
    <row r="7480" spans="1:20">
      <c r="A7480">
        <v>7471</v>
      </c>
      <c r="B7480">
        <f>RAND()</f>
        <v>0</v>
      </c>
      <c r="C7480">
        <f>IF(B7480&lt;$W$41,3,IF(B7480&lt;$W$41+$W$42,4,5))</f>
        <v>0</v>
      </c>
      <c r="D7480">
        <f>NORMSINV(RAND())</f>
        <v>0</v>
      </c>
      <c r="E7480">
        <f>$W$25*EXP(($W$26-$W$28-0.5*$W$27^2)*C7480+$W$27*SQRT(C7480)*D7480)</f>
        <v>0</v>
      </c>
      <c r="F7480">
        <f>$W$30*(1+$W$31)^C7480</f>
        <v>0</v>
      </c>
      <c r="G7480">
        <f>$W$32*(1+$W$33)^C7480</f>
        <v>0</v>
      </c>
      <c r="H7480">
        <f>$W$34*(1+$W$35)^C7480</f>
        <v>0</v>
      </c>
      <c r="I7480">
        <f>MIN(E7480,F7480)</f>
        <v>0</v>
      </c>
      <c r="J7480">
        <f>MIN(E7480-I7480,G7480)</f>
        <v>0</v>
      </c>
      <c r="K7480">
        <f>MIN(E7480-I7480-J7480,H7480)</f>
        <v>0</v>
      </c>
      <c r="L7480">
        <f>E7480-I7480-J7480-K7480</f>
        <v>0</v>
      </c>
      <c r="M7480">
        <f>IF((I7480+J7480+(1-$W$36)*L7480)/$W$39&gt;=$W$38,1,0)</f>
        <v>0</v>
      </c>
      <c r="N7480">
        <f>IF(M7480=1,$W$37,$W$36)*L7480</f>
        <v>0</v>
      </c>
      <c r="O7480">
        <f>EXP(-$W$26*C7480)*I7480</f>
        <v>0</v>
      </c>
      <c r="P7480">
        <f>EXP(-$W$26*C7480)*J7480</f>
        <v>0</v>
      </c>
      <c r="Q7480">
        <f>EXP(-$W$26*C7480)*K7480</f>
        <v>0</v>
      </c>
      <c r="R7480">
        <f>EXP(-$W$26*C7480)*(L7480-N7480)</f>
        <v>0</v>
      </c>
      <c r="S7480">
        <f>EXP(-$W$26*C7480)*N7480</f>
        <v>0</v>
      </c>
      <c r="T7480">
        <f>EXP(-$W$26*C7480)*E7480</f>
        <v>0</v>
      </c>
    </row>
    <row r="7481" spans="1:20">
      <c r="A7481">
        <v>7472</v>
      </c>
      <c r="B7481">
        <f>RAND()</f>
        <v>0</v>
      </c>
      <c r="C7481">
        <f>IF(B7481&lt;$W$41,3,IF(B7481&lt;$W$41+$W$42,4,5))</f>
        <v>0</v>
      </c>
      <c r="D7481">
        <f>NORMSINV(RAND())</f>
        <v>0</v>
      </c>
      <c r="E7481">
        <f>$W$25*EXP(($W$26-$W$28-0.5*$W$27^2)*C7481+$W$27*SQRT(C7481)*D7481)</f>
        <v>0</v>
      </c>
      <c r="F7481">
        <f>$W$30*(1+$W$31)^C7481</f>
        <v>0</v>
      </c>
      <c r="G7481">
        <f>$W$32*(1+$W$33)^C7481</f>
        <v>0</v>
      </c>
      <c r="H7481">
        <f>$W$34*(1+$W$35)^C7481</f>
        <v>0</v>
      </c>
      <c r="I7481">
        <f>MIN(E7481,F7481)</f>
        <v>0</v>
      </c>
      <c r="J7481">
        <f>MIN(E7481-I7481,G7481)</f>
        <v>0</v>
      </c>
      <c r="K7481">
        <f>MIN(E7481-I7481-J7481,H7481)</f>
        <v>0</v>
      </c>
      <c r="L7481">
        <f>E7481-I7481-J7481-K7481</f>
        <v>0</v>
      </c>
      <c r="M7481">
        <f>IF((I7481+J7481+(1-$W$36)*L7481)/$W$39&gt;=$W$38,1,0)</f>
        <v>0</v>
      </c>
      <c r="N7481">
        <f>IF(M7481=1,$W$37,$W$36)*L7481</f>
        <v>0</v>
      </c>
      <c r="O7481">
        <f>EXP(-$W$26*C7481)*I7481</f>
        <v>0</v>
      </c>
      <c r="P7481">
        <f>EXP(-$W$26*C7481)*J7481</f>
        <v>0</v>
      </c>
      <c r="Q7481">
        <f>EXP(-$W$26*C7481)*K7481</f>
        <v>0</v>
      </c>
      <c r="R7481">
        <f>EXP(-$W$26*C7481)*(L7481-N7481)</f>
        <v>0</v>
      </c>
      <c r="S7481">
        <f>EXP(-$W$26*C7481)*N7481</f>
        <v>0</v>
      </c>
      <c r="T7481">
        <f>EXP(-$W$26*C7481)*E7481</f>
        <v>0</v>
      </c>
    </row>
    <row r="7482" spans="1:20">
      <c r="A7482">
        <v>7473</v>
      </c>
      <c r="B7482">
        <f>RAND()</f>
        <v>0</v>
      </c>
      <c r="C7482">
        <f>IF(B7482&lt;$W$41,3,IF(B7482&lt;$W$41+$W$42,4,5))</f>
        <v>0</v>
      </c>
      <c r="D7482">
        <f>NORMSINV(RAND())</f>
        <v>0</v>
      </c>
      <c r="E7482">
        <f>$W$25*EXP(($W$26-$W$28-0.5*$W$27^2)*C7482+$W$27*SQRT(C7482)*D7482)</f>
        <v>0</v>
      </c>
      <c r="F7482">
        <f>$W$30*(1+$W$31)^C7482</f>
        <v>0</v>
      </c>
      <c r="G7482">
        <f>$W$32*(1+$W$33)^C7482</f>
        <v>0</v>
      </c>
      <c r="H7482">
        <f>$W$34*(1+$W$35)^C7482</f>
        <v>0</v>
      </c>
      <c r="I7482">
        <f>MIN(E7482,F7482)</f>
        <v>0</v>
      </c>
      <c r="J7482">
        <f>MIN(E7482-I7482,G7482)</f>
        <v>0</v>
      </c>
      <c r="K7482">
        <f>MIN(E7482-I7482-J7482,H7482)</f>
        <v>0</v>
      </c>
      <c r="L7482">
        <f>E7482-I7482-J7482-K7482</f>
        <v>0</v>
      </c>
      <c r="M7482">
        <f>IF((I7482+J7482+(1-$W$36)*L7482)/$W$39&gt;=$W$38,1,0)</f>
        <v>0</v>
      </c>
      <c r="N7482">
        <f>IF(M7482=1,$W$37,$W$36)*L7482</f>
        <v>0</v>
      </c>
      <c r="O7482">
        <f>EXP(-$W$26*C7482)*I7482</f>
        <v>0</v>
      </c>
      <c r="P7482">
        <f>EXP(-$W$26*C7482)*J7482</f>
        <v>0</v>
      </c>
      <c r="Q7482">
        <f>EXP(-$W$26*C7482)*K7482</f>
        <v>0</v>
      </c>
      <c r="R7482">
        <f>EXP(-$W$26*C7482)*(L7482-N7482)</f>
        <v>0</v>
      </c>
      <c r="S7482">
        <f>EXP(-$W$26*C7482)*N7482</f>
        <v>0</v>
      </c>
      <c r="T7482">
        <f>EXP(-$W$26*C7482)*E7482</f>
        <v>0</v>
      </c>
    </row>
    <row r="7483" spans="1:20">
      <c r="A7483">
        <v>7474</v>
      </c>
      <c r="B7483">
        <f>RAND()</f>
        <v>0</v>
      </c>
      <c r="C7483">
        <f>IF(B7483&lt;$W$41,3,IF(B7483&lt;$W$41+$W$42,4,5))</f>
        <v>0</v>
      </c>
      <c r="D7483">
        <f>NORMSINV(RAND())</f>
        <v>0</v>
      </c>
      <c r="E7483">
        <f>$W$25*EXP(($W$26-$W$28-0.5*$W$27^2)*C7483+$W$27*SQRT(C7483)*D7483)</f>
        <v>0</v>
      </c>
      <c r="F7483">
        <f>$W$30*(1+$W$31)^C7483</f>
        <v>0</v>
      </c>
      <c r="G7483">
        <f>$W$32*(1+$W$33)^C7483</f>
        <v>0</v>
      </c>
      <c r="H7483">
        <f>$W$34*(1+$W$35)^C7483</f>
        <v>0</v>
      </c>
      <c r="I7483">
        <f>MIN(E7483,F7483)</f>
        <v>0</v>
      </c>
      <c r="J7483">
        <f>MIN(E7483-I7483,G7483)</f>
        <v>0</v>
      </c>
      <c r="K7483">
        <f>MIN(E7483-I7483-J7483,H7483)</f>
        <v>0</v>
      </c>
      <c r="L7483">
        <f>E7483-I7483-J7483-K7483</f>
        <v>0</v>
      </c>
      <c r="M7483">
        <f>IF((I7483+J7483+(1-$W$36)*L7483)/$W$39&gt;=$W$38,1,0)</f>
        <v>0</v>
      </c>
      <c r="N7483">
        <f>IF(M7483=1,$W$37,$W$36)*L7483</f>
        <v>0</v>
      </c>
      <c r="O7483">
        <f>EXP(-$W$26*C7483)*I7483</f>
        <v>0</v>
      </c>
      <c r="P7483">
        <f>EXP(-$W$26*C7483)*J7483</f>
        <v>0</v>
      </c>
      <c r="Q7483">
        <f>EXP(-$W$26*C7483)*K7483</f>
        <v>0</v>
      </c>
      <c r="R7483">
        <f>EXP(-$W$26*C7483)*(L7483-N7483)</f>
        <v>0</v>
      </c>
      <c r="S7483">
        <f>EXP(-$W$26*C7483)*N7483</f>
        <v>0</v>
      </c>
      <c r="T7483">
        <f>EXP(-$W$26*C7483)*E7483</f>
        <v>0</v>
      </c>
    </row>
    <row r="7484" spans="1:20">
      <c r="A7484">
        <v>7475</v>
      </c>
      <c r="B7484">
        <f>RAND()</f>
        <v>0</v>
      </c>
      <c r="C7484">
        <f>IF(B7484&lt;$W$41,3,IF(B7484&lt;$W$41+$W$42,4,5))</f>
        <v>0</v>
      </c>
      <c r="D7484">
        <f>NORMSINV(RAND())</f>
        <v>0</v>
      </c>
      <c r="E7484">
        <f>$W$25*EXP(($W$26-$W$28-0.5*$W$27^2)*C7484+$W$27*SQRT(C7484)*D7484)</f>
        <v>0</v>
      </c>
      <c r="F7484">
        <f>$W$30*(1+$W$31)^C7484</f>
        <v>0</v>
      </c>
      <c r="G7484">
        <f>$W$32*(1+$W$33)^C7484</f>
        <v>0</v>
      </c>
      <c r="H7484">
        <f>$W$34*(1+$W$35)^C7484</f>
        <v>0</v>
      </c>
      <c r="I7484">
        <f>MIN(E7484,F7484)</f>
        <v>0</v>
      </c>
      <c r="J7484">
        <f>MIN(E7484-I7484,G7484)</f>
        <v>0</v>
      </c>
      <c r="K7484">
        <f>MIN(E7484-I7484-J7484,H7484)</f>
        <v>0</v>
      </c>
      <c r="L7484">
        <f>E7484-I7484-J7484-K7484</f>
        <v>0</v>
      </c>
      <c r="M7484">
        <f>IF((I7484+J7484+(1-$W$36)*L7484)/$W$39&gt;=$W$38,1,0)</f>
        <v>0</v>
      </c>
      <c r="N7484">
        <f>IF(M7484=1,$W$37,$W$36)*L7484</f>
        <v>0</v>
      </c>
      <c r="O7484">
        <f>EXP(-$W$26*C7484)*I7484</f>
        <v>0</v>
      </c>
      <c r="P7484">
        <f>EXP(-$W$26*C7484)*J7484</f>
        <v>0</v>
      </c>
      <c r="Q7484">
        <f>EXP(-$W$26*C7484)*K7484</f>
        <v>0</v>
      </c>
      <c r="R7484">
        <f>EXP(-$W$26*C7484)*(L7484-N7484)</f>
        <v>0</v>
      </c>
      <c r="S7484">
        <f>EXP(-$W$26*C7484)*N7484</f>
        <v>0</v>
      </c>
      <c r="T7484">
        <f>EXP(-$W$26*C7484)*E7484</f>
        <v>0</v>
      </c>
    </row>
    <row r="7485" spans="1:20">
      <c r="A7485">
        <v>7476</v>
      </c>
      <c r="B7485">
        <f>RAND()</f>
        <v>0</v>
      </c>
      <c r="C7485">
        <f>IF(B7485&lt;$W$41,3,IF(B7485&lt;$W$41+$W$42,4,5))</f>
        <v>0</v>
      </c>
      <c r="D7485">
        <f>NORMSINV(RAND())</f>
        <v>0</v>
      </c>
      <c r="E7485">
        <f>$W$25*EXP(($W$26-$W$28-0.5*$W$27^2)*C7485+$W$27*SQRT(C7485)*D7485)</f>
        <v>0</v>
      </c>
      <c r="F7485">
        <f>$W$30*(1+$W$31)^C7485</f>
        <v>0</v>
      </c>
      <c r="G7485">
        <f>$W$32*(1+$W$33)^C7485</f>
        <v>0</v>
      </c>
      <c r="H7485">
        <f>$W$34*(1+$W$35)^C7485</f>
        <v>0</v>
      </c>
      <c r="I7485">
        <f>MIN(E7485,F7485)</f>
        <v>0</v>
      </c>
      <c r="J7485">
        <f>MIN(E7485-I7485,G7485)</f>
        <v>0</v>
      </c>
      <c r="K7485">
        <f>MIN(E7485-I7485-J7485,H7485)</f>
        <v>0</v>
      </c>
      <c r="L7485">
        <f>E7485-I7485-J7485-K7485</f>
        <v>0</v>
      </c>
      <c r="M7485">
        <f>IF((I7485+J7485+(1-$W$36)*L7485)/$W$39&gt;=$W$38,1,0)</f>
        <v>0</v>
      </c>
      <c r="N7485">
        <f>IF(M7485=1,$W$37,$W$36)*L7485</f>
        <v>0</v>
      </c>
      <c r="O7485">
        <f>EXP(-$W$26*C7485)*I7485</f>
        <v>0</v>
      </c>
      <c r="P7485">
        <f>EXP(-$W$26*C7485)*J7485</f>
        <v>0</v>
      </c>
      <c r="Q7485">
        <f>EXP(-$W$26*C7485)*K7485</f>
        <v>0</v>
      </c>
      <c r="R7485">
        <f>EXP(-$W$26*C7485)*(L7485-N7485)</f>
        <v>0</v>
      </c>
      <c r="S7485">
        <f>EXP(-$W$26*C7485)*N7485</f>
        <v>0</v>
      </c>
      <c r="T7485">
        <f>EXP(-$W$26*C7485)*E7485</f>
        <v>0</v>
      </c>
    </row>
    <row r="7486" spans="1:20">
      <c r="A7486">
        <v>7477</v>
      </c>
      <c r="B7486">
        <f>RAND()</f>
        <v>0</v>
      </c>
      <c r="C7486">
        <f>IF(B7486&lt;$W$41,3,IF(B7486&lt;$W$41+$W$42,4,5))</f>
        <v>0</v>
      </c>
      <c r="D7486">
        <f>NORMSINV(RAND())</f>
        <v>0</v>
      </c>
      <c r="E7486">
        <f>$W$25*EXP(($W$26-$W$28-0.5*$W$27^2)*C7486+$W$27*SQRT(C7486)*D7486)</f>
        <v>0</v>
      </c>
      <c r="F7486">
        <f>$W$30*(1+$W$31)^C7486</f>
        <v>0</v>
      </c>
      <c r="G7486">
        <f>$W$32*(1+$W$33)^C7486</f>
        <v>0</v>
      </c>
      <c r="H7486">
        <f>$W$34*(1+$W$35)^C7486</f>
        <v>0</v>
      </c>
      <c r="I7486">
        <f>MIN(E7486,F7486)</f>
        <v>0</v>
      </c>
      <c r="J7486">
        <f>MIN(E7486-I7486,G7486)</f>
        <v>0</v>
      </c>
      <c r="K7486">
        <f>MIN(E7486-I7486-J7486,H7486)</f>
        <v>0</v>
      </c>
      <c r="L7486">
        <f>E7486-I7486-J7486-K7486</f>
        <v>0</v>
      </c>
      <c r="M7486">
        <f>IF((I7486+J7486+(1-$W$36)*L7486)/$W$39&gt;=$W$38,1,0)</f>
        <v>0</v>
      </c>
      <c r="N7486">
        <f>IF(M7486=1,$W$37,$W$36)*L7486</f>
        <v>0</v>
      </c>
      <c r="O7486">
        <f>EXP(-$W$26*C7486)*I7486</f>
        <v>0</v>
      </c>
      <c r="P7486">
        <f>EXP(-$W$26*C7486)*J7486</f>
        <v>0</v>
      </c>
      <c r="Q7486">
        <f>EXP(-$W$26*C7486)*K7486</f>
        <v>0</v>
      </c>
      <c r="R7486">
        <f>EXP(-$W$26*C7486)*(L7486-N7486)</f>
        <v>0</v>
      </c>
      <c r="S7486">
        <f>EXP(-$W$26*C7486)*N7486</f>
        <v>0</v>
      </c>
      <c r="T7486">
        <f>EXP(-$W$26*C7486)*E7486</f>
        <v>0</v>
      </c>
    </row>
    <row r="7487" spans="1:20">
      <c r="A7487">
        <v>7478</v>
      </c>
      <c r="B7487">
        <f>RAND()</f>
        <v>0</v>
      </c>
      <c r="C7487">
        <f>IF(B7487&lt;$W$41,3,IF(B7487&lt;$W$41+$W$42,4,5))</f>
        <v>0</v>
      </c>
      <c r="D7487">
        <f>NORMSINV(RAND())</f>
        <v>0</v>
      </c>
      <c r="E7487">
        <f>$W$25*EXP(($W$26-$W$28-0.5*$W$27^2)*C7487+$W$27*SQRT(C7487)*D7487)</f>
        <v>0</v>
      </c>
      <c r="F7487">
        <f>$W$30*(1+$W$31)^C7487</f>
        <v>0</v>
      </c>
      <c r="G7487">
        <f>$W$32*(1+$W$33)^C7487</f>
        <v>0</v>
      </c>
      <c r="H7487">
        <f>$W$34*(1+$W$35)^C7487</f>
        <v>0</v>
      </c>
      <c r="I7487">
        <f>MIN(E7487,F7487)</f>
        <v>0</v>
      </c>
      <c r="J7487">
        <f>MIN(E7487-I7487,G7487)</f>
        <v>0</v>
      </c>
      <c r="K7487">
        <f>MIN(E7487-I7487-J7487,H7487)</f>
        <v>0</v>
      </c>
      <c r="L7487">
        <f>E7487-I7487-J7487-K7487</f>
        <v>0</v>
      </c>
      <c r="M7487">
        <f>IF((I7487+J7487+(1-$W$36)*L7487)/$W$39&gt;=$W$38,1,0)</f>
        <v>0</v>
      </c>
      <c r="N7487">
        <f>IF(M7487=1,$W$37,$W$36)*L7487</f>
        <v>0</v>
      </c>
      <c r="O7487">
        <f>EXP(-$W$26*C7487)*I7487</f>
        <v>0</v>
      </c>
      <c r="P7487">
        <f>EXP(-$W$26*C7487)*J7487</f>
        <v>0</v>
      </c>
      <c r="Q7487">
        <f>EXP(-$W$26*C7487)*K7487</f>
        <v>0</v>
      </c>
      <c r="R7487">
        <f>EXP(-$W$26*C7487)*(L7487-N7487)</f>
        <v>0</v>
      </c>
      <c r="S7487">
        <f>EXP(-$W$26*C7487)*N7487</f>
        <v>0</v>
      </c>
      <c r="T7487">
        <f>EXP(-$W$26*C7487)*E7487</f>
        <v>0</v>
      </c>
    </row>
    <row r="7488" spans="1:20">
      <c r="A7488">
        <v>7479</v>
      </c>
      <c r="B7488">
        <f>RAND()</f>
        <v>0</v>
      </c>
      <c r="C7488">
        <f>IF(B7488&lt;$W$41,3,IF(B7488&lt;$W$41+$W$42,4,5))</f>
        <v>0</v>
      </c>
      <c r="D7488">
        <f>NORMSINV(RAND())</f>
        <v>0</v>
      </c>
      <c r="E7488">
        <f>$W$25*EXP(($W$26-$W$28-0.5*$W$27^2)*C7488+$W$27*SQRT(C7488)*D7488)</f>
        <v>0</v>
      </c>
      <c r="F7488">
        <f>$W$30*(1+$W$31)^C7488</f>
        <v>0</v>
      </c>
      <c r="G7488">
        <f>$W$32*(1+$W$33)^C7488</f>
        <v>0</v>
      </c>
      <c r="H7488">
        <f>$W$34*(1+$W$35)^C7488</f>
        <v>0</v>
      </c>
      <c r="I7488">
        <f>MIN(E7488,F7488)</f>
        <v>0</v>
      </c>
      <c r="J7488">
        <f>MIN(E7488-I7488,G7488)</f>
        <v>0</v>
      </c>
      <c r="K7488">
        <f>MIN(E7488-I7488-J7488,H7488)</f>
        <v>0</v>
      </c>
      <c r="L7488">
        <f>E7488-I7488-J7488-K7488</f>
        <v>0</v>
      </c>
      <c r="M7488">
        <f>IF((I7488+J7488+(1-$W$36)*L7488)/$W$39&gt;=$W$38,1,0)</f>
        <v>0</v>
      </c>
      <c r="N7488">
        <f>IF(M7488=1,$W$37,$W$36)*L7488</f>
        <v>0</v>
      </c>
      <c r="O7488">
        <f>EXP(-$W$26*C7488)*I7488</f>
        <v>0</v>
      </c>
      <c r="P7488">
        <f>EXP(-$W$26*C7488)*J7488</f>
        <v>0</v>
      </c>
      <c r="Q7488">
        <f>EXP(-$W$26*C7488)*K7488</f>
        <v>0</v>
      </c>
      <c r="R7488">
        <f>EXP(-$W$26*C7488)*(L7488-N7488)</f>
        <v>0</v>
      </c>
      <c r="S7488">
        <f>EXP(-$W$26*C7488)*N7488</f>
        <v>0</v>
      </c>
      <c r="T7488">
        <f>EXP(-$W$26*C7488)*E7488</f>
        <v>0</v>
      </c>
    </row>
    <row r="7489" spans="1:20">
      <c r="A7489">
        <v>7480</v>
      </c>
      <c r="B7489">
        <f>RAND()</f>
        <v>0</v>
      </c>
      <c r="C7489">
        <f>IF(B7489&lt;$W$41,3,IF(B7489&lt;$W$41+$W$42,4,5))</f>
        <v>0</v>
      </c>
      <c r="D7489">
        <f>NORMSINV(RAND())</f>
        <v>0</v>
      </c>
      <c r="E7489">
        <f>$W$25*EXP(($W$26-$W$28-0.5*$W$27^2)*C7489+$W$27*SQRT(C7489)*D7489)</f>
        <v>0</v>
      </c>
      <c r="F7489">
        <f>$W$30*(1+$W$31)^C7489</f>
        <v>0</v>
      </c>
      <c r="G7489">
        <f>$W$32*(1+$W$33)^C7489</f>
        <v>0</v>
      </c>
      <c r="H7489">
        <f>$W$34*(1+$W$35)^C7489</f>
        <v>0</v>
      </c>
      <c r="I7489">
        <f>MIN(E7489,F7489)</f>
        <v>0</v>
      </c>
      <c r="J7489">
        <f>MIN(E7489-I7489,G7489)</f>
        <v>0</v>
      </c>
      <c r="K7489">
        <f>MIN(E7489-I7489-J7489,H7489)</f>
        <v>0</v>
      </c>
      <c r="L7489">
        <f>E7489-I7489-J7489-K7489</f>
        <v>0</v>
      </c>
      <c r="M7489">
        <f>IF((I7489+J7489+(1-$W$36)*L7489)/$W$39&gt;=$W$38,1,0)</f>
        <v>0</v>
      </c>
      <c r="N7489">
        <f>IF(M7489=1,$W$37,$W$36)*L7489</f>
        <v>0</v>
      </c>
      <c r="O7489">
        <f>EXP(-$W$26*C7489)*I7489</f>
        <v>0</v>
      </c>
      <c r="P7489">
        <f>EXP(-$W$26*C7489)*J7489</f>
        <v>0</v>
      </c>
      <c r="Q7489">
        <f>EXP(-$W$26*C7489)*K7489</f>
        <v>0</v>
      </c>
      <c r="R7489">
        <f>EXP(-$W$26*C7489)*(L7489-N7489)</f>
        <v>0</v>
      </c>
      <c r="S7489">
        <f>EXP(-$W$26*C7489)*N7489</f>
        <v>0</v>
      </c>
      <c r="T7489">
        <f>EXP(-$W$26*C7489)*E7489</f>
        <v>0</v>
      </c>
    </row>
    <row r="7490" spans="1:20">
      <c r="A7490">
        <v>7481</v>
      </c>
      <c r="B7490">
        <f>RAND()</f>
        <v>0</v>
      </c>
      <c r="C7490">
        <f>IF(B7490&lt;$W$41,3,IF(B7490&lt;$W$41+$W$42,4,5))</f>
        <v>0</v>
      </c>
      <c r="D7490">
        <f>NORMSINV(RAND())</f>
        <v>0</v>
      </c>
      <c r="E7490">
        <f>$W$25*EXP(($W$26-$W$28-0.5*$W$27^2)*C7490+$W$27*SQRT(C7490)*D7490)</f>
        <v>0</v>
      </c>
      <c r="F7490">
        <f>$W$30*(1+$W$31)^C7490</f>
        <v>0</v>
      </c>
      <c r="G7490">
        <f>$W$32*(1+$W$33)^C7490</f>
        <v>0</v>
      </c>
      <c r="H7490">
        <f>$W$34*(1+$W$35)^C7490</f>
        <v>0</v>
      </c>
      <c r="I7490">
        <f>MIN(E7490,F7490)</f>
        <v>0</v>
      </c>
      <c r="J7490">
        <f>MIN(E7490-I7490,G7490)</f>
        <v>0</v>
      </c>
      <c r="K7490">
        <f>MIN(E7490-I7490-J7490,H7490)</f>
        <v>0</v>
      </c>
      <c r="L7490">
        <f>E7490-I7490-J7490-K7490</f>
        <v>0</v>
      </c>
      <c r="M7490">
        <f>IF((I7490+J7490+(1-$W$36)*L7490)/$W$39&gt;=$W$38,1,0)</f>
        <v>0</v>
      </c>
      <c r="N7490">
        <f>IF(M7490=1,$W$37,$W$36)*L7490</f>
        <v>0</v>
      </c>
      <c r="O7490">
        <f>EXP(-$W$26*C7490)*I7490</f>
        <v>0</v>
      </c>
      <c r="P7490">
        <f>EXP(-$W$26*C7490)*J7490</f>
        <v>0</v>
      </c>
      <c r="Q7490">
        <f>EXP(-$W$26*C7490)*K7490</f>
        <v>0</v>
      </c>
      <c r="R7490">
        <f>EXP(-$W$26*C7490)*(L7490-N7490)</f>
        <v>0</v>
      </c>
      <c r="S7490">
        <f>EXP(-$W$26*C7490)*N7490</f>
        <v>0</v>
      </c>
      <c r="T7490">
        <f>EXP(-$W$26*C7490)*E7490</f>
        <v>0</v>
      </c>
    </row>
    <row r="7491" spans="1:20">
      <c r="A7491">
        <v>7482</v>
      </c>
      <c r="B7491">
        <f>RAND()</f>
        <v>0</v>
      </c>
      <c r="C7491">
        <f>IF(B7491&lt;$W$41,3,IF(B7491&lt;$W$41+$W$42,4,5))</f>
        <v>0</v>
      </c>
      <c r="D7491">
        <f>NORMSINV(RAND())</f>
        <v>0</v>
      </c>
      <c r="E7491">
        <f>$W$25*EXP(($W$26-$W$28-0.5*$W$27^2)*C7491+$W$27*SQRT(C7491)*D7491)</f>
        <v>0</v>
      </c>
      <c r="F7491">
        <f>$W$30*(1+$W$31)^C7491</f>
        <v>0</v>
      </c>
      <c r="G7491">
        <f>$W$32*(1+$W$33)^C7491</f>
        <v>0</v>
      </c>
      <c r="H7491">
        <f>$W$34*(1+$W$35)^C7491</f>
        <v>0</v>
      </c>
      <c r="I7491">
        <f>MIN(E7491,F7491)</f>
        <v>0</v>
      </c>
      <c r="J7491">
        <f>MIN(E7491-I7491,G7491)</f>
        <v>0</v>
      </c>
      <c r="K7491">
        <f>MIN(E7491-I7491-J7491,H7491)</f>
        <v>0</v>
      </c>
      <c r="L7491">
        <f>E7491-I7491-J7491-K7491</f>
        <v>0</v>
      </c>
      <c r="M7491">
        <f>IF((I7491+J7491+(1-$W$36)*L7491)/$W$39&gt;=$W$38,1,0)</f>
        <v>0</v>
      </c>
      <c r="N7491">
        <f>IF(M7491=1,$W$37,$W$36)*L7491</f>
        <v>0</v>
      </c>
      <c r="O7491">
        <f>EXP(-$W$26*C7491)*I7491</f>
        <v>0</v>
      </c>
      <c r="P7491">
        <f>EXP(-$W$26*C7491)*J7491</f>
        <v>0</v>
      </c>
      <c r="Q7491">
        <f>EXP(-$W$26*C7491)*K7491</f>
        <v>0</v>
      </c>
      <c r="R7491">
        <f>EXP(-$W$26*C7491)*(L7491-N7491)</f>
        <v>0</v>
      </c>
      <c r="S7491">
        <f>EXP(-$W$26*C7491)*N7491</f>
        <v>0</v>
      </c>
      <c r="T7491">
        <f>EXP(-$W$26*C7491)*E7491</f>
        <v>0</v>
      </c>
    </row>
    <row r="7492" spans="1:20">
      <c r="A7492">
        <v>7483</v>
      </c>
      <c r="B7492">
        <f>RAND()</f>
        <v>0</v>
      </c>
      <c r="C7492">
        <f>IF(B7492&lt;$W$41,3,IF(B7492&lt;$W$41+$W$42,4,5))</f>
        <v>0</v>
      </c>
      <c r="D7492">
        <f>NORMSINV(RAND())</f>
        <v>0</v>
      </c>
      <c r="E7492">
        <f>$W$25*EXP(($W$26-$W$28-0.5*$W$27^2)*C7492+$W$27*SQRT(C7492)*D7492)</f>
        <v>0</v>
      </c>
      <c r="F7492">
        <f>$W$30*(1+$W$31)^C7492</f>
        <v>0</v>
      </c>
      <c r="G7492">
        <f>$W$32*(1+$W$33)^C7492</f>
        <v>0</v>
      </c>
      <c r="H7492">
        <f>$W$34*(1+$W$35)^C7492</f>
        <v>0</v>
      </c>
      <c r="I7492">
        <f>MIN(E7492,F7492)</f>
        <v>0</v>
      </c>
      <c r="J7492">
        <f>MIN(E7492-I7492,G7492)</f>
        <v>0</v>
      </c>
      <c r="K7492">
        <f>MIN(E7492-I7492-J7492,H7492)</f>
        <v>0</v>
      </c>
      <c r="L7492">
        <f>E7492-I7492-J7492-K7492</f>
        <v>0</v>
      </c>
      <c r="M7492">
        <f>IF((I7492+J7492+(1-$W$36)*L7492)/$W$39&gt;=$W$38,1,0)</f>
        <v>0</v>
      </c>
      <c r="N7492">
        <f>IF(M7492=1,$W$37,$W$36)*L7492</f>
        <v>0</v>
      </c>
      <c r="O7492">
        <f>EXP(-$W$26*C7492)*I7492</f>
        <v>0</v>
      </c>
      <c r="P7492">
        <f>EXP(-$W$26*C7492)*J7492</f>
        <v>0</v>
      </c>
      <c r="Q7492">
        <f>EXP(-$W$26*C7492)*K7492</f>
        <v>0</v>
      </c>
      <c r="R7492">
        <f>EXP(-$W$26*C7492)*(L7492-N7492)</f>
        <v>0</v>
      </c>
      <c r="S7492">
        <f>EXP(-$W$26*C7492)*N7492</f>
        <v>0</v>
      </c>
      <c r="T7492">
        <f>EXP(-$W$26*C7492)*E7492</f>
        <v>0</v>
      </c>
    </row>
    <row r="7493" spans="1:20">
      <c r="A7493">
        <v>7484</v>
      </c>
      <c r="B7493">
        <f>RAND()</f>
        <v>0</v>
      </c>
      <c r="C7493">
        <f>IF(B7493&lt;$W$41,3,IF(B7493&lt;$W$41+$W$42,4,5))</f>
        <v>0</v>
      </c>
      <c r="D7493">
        <f>NORMSINV(RAND())</f>
        <v>0</v>
      </c>
      <c r="E7493">
        <f>$W$25*EXP(($W$26-$W$28-0.5*$W$27^2)*C7493+$W$27*SQRT(C7493)*D7493)</f>
        <v>0</v>
      </c>
      <c r="F7493">
        <f>$W$30*(1+$W$31)^C7493</f>
        <v>0</v>
      </c>
      <c r="G7493">
        <f>$W$32*(1+$W$33)^C7493</f>
        <v>0</v>
      </c>
      <c r="H7493">
        <f>$W$34*(1+$W$35)^C7493</f>
        <v>0</v>
      </c>
      <c r="I7493">
        <f>MIN(E7493,F7493)</f>
        <v>0</v>
      </c>
      <c r="J7493">
        <f>MIN(E7493-I7493,G7493)</f>
        <v>0</v>
      </c>
      <c r="K7493">
        <f>MIN(E7493-I7493-J7493,H7493)</f>
        <v>0</v>
      </c>
      <c r="L7493">
        <f>E7493-I7493-J7493-K7493</f>
        <v>0</v>
      </c>
      <c r="M7493">
        <f>IF((I7493+J7493+(1-$W$36)*L7493)/$W$39&gt;=$W$38,1,0)</f>
        <v>0</v>
      </c>
      <c r="N7493">
        <f>IF(M7493=1,$W$37,$W$36)*L7493</f>
        <v>0</v>
      </c>
      <c r="O7493">
        <f>EXP(-$W$26*C7493)*I7493</f>
        <v>0</v>
      </c>
      <c r="P7493">
        <f>EXP(-$W$26*C7493)*J7493</f>
        <v>0</v>
      </c>
      <c r="Q7493">
        <f>EXP(-$W$26*C7493)*K7493</f>
        <v>0</v>
      </c>
      <c r="R7493">
        <f>EXP(-$W$26*C7493)*(L7493-N7493)</f>
        <v>0</v>
      </c>
      <c r="S7493">
        <f>EXP(-$W$26*C7493)*N7493</f>
        <v>0</v>
      </c>
      <c r="T7493">
        <f>EXP(-$W$26*C7493)*E7493</f>
        <v>0</v>
      </c>
    </row>
    <row r="7494" spans="1:20">
      <c r="A7494">
        <v>7485</v>
      </c>
      <c r="B7494">
        <f>RAND()</f>
        <v>0</v>
      </c>
      <c r="C7494">
        <f>IF(B7494&lt;$W$41,3,IF(B7494&lt;$W$41+$W$42,4,5))</f>
        <v>0</v>
      </c>
      <c r="D7494">
        <f>NORMSINV(RAND())</f>
        <v>0</v>
      </c>
      <c r="E7494">
        <f>$W$25*EXP(($W$26-$W$28-0.5*$W$27^2)*C7494+$W$27*SQRT(C7494)*D7494)</f>
        <v>0</v>
      </c>
      <c r="F7494">
        <f>$W$30*(1+$W$31)^C7494</f>
        <v>0</v>
      </c>
      <c r="G7494">
        <f>$W$32*(1+$W$33)^C7494</f>
        <v>0</v>
      </c>
      <c r="H7494">
        <f>$W$34*(1+$W$35)^C7494</f>
        <v>0</v>
      </c>
      <c r="I7494">
        <f>MIN(E7494,F7494)</f>
        <v>0</v>
      </c>
      <c r="J7494">
        <f>MIN(E7494-I7494,G7494)</f>
        <v>0</v>
      </c>
      <c r="K7494">
        <f>MIN(E7494-I7494-J7494,H7494)</f>
        <v>0</v>
      </c>
      <c r="L7494">
        <f>E7494-I7494-J7494-K7494</f>
        <v>0</v>
      </c>
      <c r="M7494">
        <f>IF((I7494+J7494+(1-$W$36)*L7494)/$W$39&gt;=$W$38,1,0)</f>
        <v>0</v>
      </c>
      <c r="N7494">
        <f>IF(M7494=1,$W$37,$W$36)*L7494</f>
        <v>0</v>
      </c>
      <c r="O7494">
        <f>EXP(-$W$26*C7494)*I7494</f>
        <v>0</v>
      </c>
      <c r="P7494">
        <f>EXP(-$W$26*C7494)*J7494</f>
        <v>0</v>
      </c>
      <c r="Q7494">
        <f>EXP(-$W$26*C7494)*K7494</f>
        <v>0</v>
      </c>
      <c r="R7494">
        <f>EXP(-$W$26*C7494)*(L7494-N7494)</f>
        <v>0</v>
      </c>
      <c r="S7494">
        <f>EXP(-$W$26*C7494)*N7494</f>
        <v>0</v>
      </c>
      <c r="T7494">
        <f>EXP(-$W$26*C7494)*E7494</f>
        <v>0</v>
      </c>
    </row>
    <row r="7495" spans="1:20">
      <c r="A7495">
        <v>7486</v>
      </c>
      <c r="B7495">
        <f>RAND()</f>
        <v>0</v>
      </c>
      <c r="C7495">
        <f>IF(B7495&lt;$W$41,3,IF(B7495&lt;$W$41+$W$42,4,5))</f>
        <v>0</v>
      </c>
      <c r="D7495">
        <f>NORMSINV(RAND())</f>
        <v>0</v>
      </c>
      <c r="E7495">
        <f>$W$25*EXP(($W$26-$W$28-0.5*$W$27^2)*C7495+$W$27*SQRT(C7495)*D7495)</f>
        <v>0</v>
      </c>
      <c r="F7495">
        <f>$W$30*(1+$W$31)^C7495</f>
        <v>0</v>
      </c>
      <c r="G7495">
        <f>$W$32*(1+$W$33)^C7495</f>
        <v>0</v>
      </c>
      <c r="H7495">
        <f>$W$34*(1+$W$35)^C7495</f>
        <v>0</v>
      </c>
      <c r="I7495">
        <f>MIN(E7495,F7495)</f>
        <v>0</v>
      </c>
      <c r="J7495">
        <f>MIN(E7495-I7495,G7495)</f>
        <v>0</v>
      </c>
      <c r="K7495">
        <f>MIN(E7495-I7495-J7495,H7495)</f>
        <v>0</v>
      </c>
      <c r="L7495">
        <f>E7495-I7495-J7495-K7495</f>
        <v>0</v>
      </c>
      <c r="M7495">
        <f>IF((I7495+J7495+(1-$W$36)*L7495)/$W$39&gt;=$W$38,1,0)</f>
        <v>0</v>
      </c>
      <c r="N7495">
        <f>IF(M7495=1,$W$37,$W$36)*L7495</f>
        <v>0</v>
      </c>
      <c r="O7495">
        <f>EXP(-$W$26*C7495)*I7495</f>
        <v>0</v>
      </c>
      <c r="P7495">
        <f>EXP(-$W$26*C7495)*J7495</f>
        <v>0</v>
      </c>
      <c r="Q7495">
        <f>EXP(-$W$26*C7495)*K7495</f>
        <v>0</v>
      </c>
      <c r="R7495">
        <f>EXP(-$W$26*C7495)*(L7495-N7495)</f>
        <v>0</v>
      </c>
      <c r="S7495">
        <f>EXP(-$W$26*C7495)*N7495</f>
        <v>0</v>
      </c>
      <c r="T7495">
        <f>EXP(-$W$26*C7495)*E7495</f>
        <v>0</v>
      </c>
    </row>
    <row r="7496" spans="1:20">
      <c r="A7496">
        <v>7487</v>
      </c>
      <c r="B7496">
        <f>RAND()</f>
        <v>0</v>
      </c>
      <c r="C7496">
        <f>IF(B7496&lt;$W$41,3,IF(B7496&lt;$W$41+$W$42,4,5))</f>
        <v>0</v>
      </c>
      <c r="D7496">
        <f>NORMSINV(RAND())</f>
        <v>0</v>
      </c>
      <c r="E7496">
        <f>$W$25*EXP(($W$26-$W$28-0.5*$W$27^2)*C7496+$W$27*SQRT(C7496)*D7496)</f>
        <v>0</v>
      </c>
      <c r="F7496">
        <f>$W$30*(1+$W$31)^C7496</f>
        <v>0</v>
      </c>
      <c r="G7496">
        <f>$W$32*(1+$W$33)^C7496</f>
        <v>0</v>
      </c>
      <c r="H7496">
        <f>$W$34*(1+$W$35)^C7496</f>
        <v>0</v>
      </c>
      <c r="I7496">
        <f>MIN(E7496,F7496)</f>
        <v>0</v>
      </c>
      <c r="J7496">
        <f>MIN(E7496-I7496,G7496)</f>
        <v>0</v>
      </c>
      <c r="K7496">
        <f>MIN(E7496-I7496-J7496,H7496)</f>
        <v>0</v>
      </c>
      <c r="L7496">
        <f>E7496-I7496-J7496-K7496</f>
        <v>0</v>
      </c>
      <c r="M7496">
        <f>IF((I7496+J7496+(1-$W$36)*L7496)/$W$39&gt;=$W$38,1,0)</f>
        <v>0</v>
      </c>
      <c r="N7496">
        <f>IF(M7496=1,$W$37,$W$36)*L7496</f>
        <v>0</v>
      </c>
      <c r="O7496">
        <f>EXP(-$W$26*C7496)*I7496</f>
        <v>0</v>
      </c>
      <c r="P7496">
        <f>EXP(-$W$26*C7496)*J7496</f>
        <v>0</v>
      </c>
      <c r="Q7496">
        <f>EXP(-$W$26*C7496)*K7496</f>
        <v>0</v>
      </c>
      <c r="R7496">
        <f>EXP(-$W$26*C7496)*(L7496-N7496)</f>
        <v>0</v>
      </c>
      <c r="S7496">
        <f>EXP(-$W$26*C7496)*N7496</f>
        <v>0</v>
      </c>
      <c r="T7496">
        <f>EXP(-$W$26*C7496)*E7496</f>
        <v>0</v>
      </c>
    </row>
    <row r="7497" spans="1:20">
      <c r="A7497">
        <v>7488</v>
      </c>
      <c r="B7497">
        <f>RAND()</f>
        <v>0</v>
      </c>
      <c r="C7497">
        <f>IF(B7497&lt;$W$41,3,IF(B7497&lt;$W$41+$W$42,4,5))</f>
        <v>0</v>
      </c>
      <c r="D7497">
        <f>NORMSINV(RAND())</f>
        <v>0</v>
      </c>
      <c r="E7497">
        <f>$W$25*EXP(($W$26-$W$28-0.5*$W$27^2)*C7497+$W$27*SQRT(C7497)*D7497)</f>
        <v>0</v>
      </c>
      <c r="F7497">
        <f>$W$30*(1+$W$31)^C7497</f>
        <v>0</v>
      </c>
      <c r="G7497">
        <f>$W$32*(1+$W$33)^C7497</f>
        <v>0</v>
      </c>
      <c r="H7497">
        <f>$W$34*(1+$W$35)^C7497</f>
        <v>0</v>
      </c>
      <c r="I7497">
        <f>MIN(E7497,F7497)</f>
        <v>0</v>
      </c>
      <c r="J7497">
        <f>MIN(E7497-I7497,G7497)</f>
        <v>0</v>
      </c>
      <c r="K7497">
        <f>MIN(E7497-I7497-J7497,H7497)</f>
        <v>0</v>
      </c>
      <c r="L7497">
        <f>E7497-I7497-J7497-K7497</f>
        <v>0</v>
      </c>
      <c r="M7497">
        <f>IF((I7497+J7497+(1-$W$36)*L7497)/$W$39&gt;=$W$38,1,0)</f>
        <v>0</v>
      </c>
      <c r="N7497">
        <f>IF(M7497=1,$W$37,$W$36)*L7497</f>
        <v>0</v>
      </c>
      <c r="O7497">
        <f>EXP(-$W$26*C7497)*I7497</f>
        <v>0</v>
      </c>
      <c r="P7497">
        <f>EXP(-$W$26*C7497)*J7497</f>
        <v>0</v>
      </c>
      <c r="Q7497">
        <f>EXP(-$W$26*C7497)*K7497</f>
        <v>0</v>
      </c>
      <c r="R7497">
        <f>EXP(-$W$26*C7497)*(L7497-N7497)</f>
        <v>0</v>
      </c>
      <c r="S7497">
        <f>EXP(-$W$26*C7497)*N7497</f>
        <v>0</v>
      </c>
      <c r="T7497">
        <f>EXP(-$W$26*C7497)*E7497</f>
        <v>0</v>
      </c>
    </row>
    <row r="7498" spans="1:20">
      <c r="A7498">
        <v>7489</v>
      </c>
      <c r="B7498">
        <f>RAND()</f>
        <v>0</v>
      </c>
      <c r="C7498">
        <f>IF(B7498&lt;$W$41,3,IF(B7498&lt;$W$41+$W$42,4,5))</f>
        <v>0</v>
      </c>
      <c r="D7498">
        <f>NORMSINV(RAND())</f>
        <v>0</v>
      </c>
      <c r="E7498">
        <f>$W$25*EXP(($W$26-$W$28-0.5*$W$27^2)*C7498+$W$27*SQRT(C7498)*D7498)</f>
        <v>0</v>
      </c>
      <c r="F7498">
        <f>$W$30*(1+$W$31)^C7498</f>
        <v>0</v>
      </c>
      <c r="G7498">
        <f>$W$32*(1+$W$33)^C7498</f>
        <v>0</v>
      </c>
      <c r="H7498">
        <f>$W$34*(1+$W$35)^C7498</f>
        <v>0</v>
      </c>
      <c r="I7498">
        <f>MIN(E7498,F7498)</f>
        <v>0</v>
      </c>
      <c r="J7498">
        <f>MIN(E7498-I7498,G7498)</f>
        <v>0</v>
      </c>
      <c r="K7498">
        <f>MIN(E7498-I7498-J7498,H7498)</f>
        <v>0</v>
      </c>
      <c r="L7498">
        <f>E7498-I7498-J7498-K7498</f>
        <v>0</v>
      </c>
      <c r="M7498">
        <f>IF((I7498+J7498+(1-$W$36)*L7498)/$W$39&gt;=$W$38,1,0)</f>
        <v>0</v>
      </c>
      <c r="N7498">
        <f>IF(M7498=1,$W$37,$W$36)*L7498</f>
        <v>0</v>
      </c>
      <c r="O7498">
        <f>EXP(-$W$26*C7498)*I7498</f>
        <v>0</v>
      </c>
      <c r="P7498">
        <f>EXP(-$W$26*C7498)*J7498</f>
        <v>0</v>
      </c>
      <c r="Q7498">
        <f>EXP(-$W$26*C7498)*K7498</f>
        <v>0</v>
      </c>
      <c r="R7498">
        <f>EXP(-$W$26*C7498)*(L7498-N7498)</f>
        <v>0</v>
      </c>
      <c r="S7498">
        <f>EXP(-$W$26*C7498)*N7498</f>
        <v>0</v>
      </c>
      <c r="T7498">
        <f>EXP(-$W$26*C7498)*E7498</f>
        <v>0</v>
      </c>
    </row>
    <row r="7499" spans="1:20">
      <c r="A7499">
        <v>7490</v>
      </c>
      <c r="B7499">
        <f>RAND()</f>
        <v>0</v>
      </c>
      <c r="C7499">
        <f>IF(B7499&lt;$W$41,3,IF(B7499&lt;$W$41+$W$42,4,5))</f>
        <v>0</v>
      </c>
      <c r="D7499">
        <f>NORMSINV(RAND())</f>
        <v>0</v>
      </c>
      <c r="E7499">
        <f>$W$25*EXP(($W$26-$W$28-0.5*$W$27^2)*C7499+$W$27*SQRT(C7499)*D7499)</f>
        <v>0</v>
      </c>
      <c r="F7499">
        <f>$W$30*(1+$W$31)^C7499</f>
        <v>0</v>
      </c>
      <c r="G7499">
        <f>$W$32*(1+$W$33)^C7499</f>
        <v>0</v>
      </c>
      <c r="H7499">
        <f>$W$34*(1+$W$35)^C7499</f>
        <v>0</v>
      </c>
      <c r="I7499">
        <f>MIN(E7499,F7499)</f>
        <v>0</v>
      </c>
      <c r="J7499">
        <f>MIN(E7499-I7499,G7499)</f>
        <v>0</v>
      </c>
      <c r="K7499">
        <f>MIN(E7499-I7499-J7499,H7499)</f>
        <v>0</v>
      </c>
      <c r="L7499">
        <f>E7499-I7499-J7499-K7499</f>
        <v>0</v>
      </c>
      <c r="M7499">
        <f>IF((I7499+J7499+(1-$W$36)*L7499)/$W$39&gt;=$W$38,1,0)</f>
        <v>0</v>
      </c>
      <c r="N7499">
        <f>IF(M7499=1,$W$37,$W$36)*L7499</f>
        <v>0</v>
      </c>
      <c r="O7499">
        <f>EXP(-$W$26*C7499)*I7499</f>
        <v>0</v>
      </c>
      <c r="P7499">
        <f>EXP(-$W$26*C7499)*J7499</f>
        <v>0</v>
      </c>
      <c r="Q7499">
        <f>EXP(-$W$26*C7499)*K7499</f>
        <v>0</v>
      </c>
      <c r="R7499">
        <f>EXP(-$W$26*C7499)*(L7499-N7499)</f>
        <v>0</v>
      </c>
      <c r="S7499">
        <f>EXP(-$W$26*C7499)*N7499</f>
        <v>0</v>
      </c>
      <c r="T7499">
        <f>EXP(-$W$26*C7499)*E7499</f>
        <v>0</v>
      </c>
    </row>
    <row r="7500" spans="1:20">
      <c r="A7500">
        <v>7491</v>
      </c>
      <c r="B7500">
        <f>RAND()</f>
        <v>0</v>
      </c>
      <c r="C7500">
        <f>IF(B7500&lt;$W$41,3,IF(B7500&lt;$W$41+$W$42,4,5))</f>
        <v>0</v>
      </c>
      <c r="D7500">
        <f>NORMSINV(RAND())</f>
        <v>0</v>
      </c>
      <c r="E7500">
        <f>$W$25*EXP(($W$26-$W$28-0.5*$W$27^2)*C7500+$W$27*SQRT(C7500)*D7500)</f>
        <v>0</v>
      </c>
      <c r="F7500">
        <f>$W$30*(1+$W$31)^C7500</f>
        <v>0</v>
      </c>
      <c r="G7500">
        <f>$W$32*(1+$W$33)^C7500</f>
        <v>0</v>
      </c>
      <c r="H7500">
        <f>$W$34*(1+$W$35)^C7500</f>
        <v>0</v>
      </c>
      <c r="I7500">
        <f>MIN(E7500,F7500)</f>
        <v>0</v>
      </c>
      <c r="J7500">
        <f>MIN(E7500-I7500,G7500)</f>
        <v>0</v>
      </c>
      <c r="K7500">
        <f>MIN(E7500-I7500-J7500,H7500)</f>
        <v>0</v>
      </c>
      <c r="L7500">
        <f>E7500-I7500-J7500-K7500</f>
        <v>0</v>
      </c>
      <c r="M7500">
        <f>IF((I7500+J7500+(1-$W$36)*L7500)/$W$39&gt;=$W$38,1,0)</f>
        <v>0</v>
      </c>
      <c r="N7500">
        <f>IF(M7500=1,$W$37,$W$36)*L7500</f>
        <v>0</v>
      </c>
      <c r="O7500">
        <f>EXP(-$W$26*C7500)*I7500</f>
        <v>0</v>
      </c>
      <c r="P7500">
        <f>EXP(-$W$26*C7500)*J7500</f>
        <v>0</v>
      </c>
      <c r="Q7500">
        <f>EXP(-$W$26*C7500)*K7500</f>
        <v>0</v>
      </c>
      <c r="R7500">
        <f>EXP(-$W$26*C7500)*(L7500-N7500)</f>
        <v>0</v>
      </c>
      <c r="S7500">
        <f>EXP(-$W$26*C7500)*N7500</f>
        <v>0</v>
      </c>
      <c r="T7500">
        <f>EXP(-$W$26*C7500)*E7500</f>
        <v>0</v>
      </c>
    </row>
    <row r="7501" spans="1:20">
      <c r="A7501">
        <v>7492</v>
      </c>
      <c r="B7501">
        <f>RAND()</f>
        <v>0</v>
      </c>
      <c r="C7501">
        <f>IF(B7501&lt;$W$41,3,IF(B7501&lt;$W$41+$W$42,4,5))</f>
        <v>0</v>
      </c>
      <c r="D7501">
        <f>NORMSINV(RAND())</f>
        <v>0</v>
      </c>
      <c r="E7501">
        <f>$W$25*EXP(($W$26-$W$28-0.5*$W$27^2)*C7501+$W$27*SQRT(C7501)*D7501)</f>
        <v>0</v>
      </c>
      <c r="F7501">
        <f>$W$30*(1+$W$31)^C7501</f>
        <v>0</v>
      </c>
      <c r="G7501">
        <f>$W$32*(1+$W$33)^C7501</f>
        <v>0</v>
      </c>
      <c r="H7501">
        <f>$W$34*(1+$W$35)^C7501</f>
        <v>0</v>
      </c>
      <c r="I7501">
        <f>MIN(E7501,F7501)</f>
        <v>0</v>
      </c>
      <c r="J7501">
        <f>MIN(E7501-I7501,G7501)</f>
        <v>0</v>
      </c>
      <c r="K7501">
        <f>MIN(E7501-I7501-J7501,H7501)</f>
        <v>0</v>
      </c>
      <c r="L7501">
        <f>E7501-I7501-J7501-K7501</f>
        <v>0</v>
      </c>
      <c r="M7501">
        <f>IF((I7501+J7501+(1-$W$36)*L7501)/$W$39&gt;=$W$38,1,0)</f>
        <v>0</v>
      </c>
      <c r="N7501">
        <f>IF(M7501=1,$W$37,$W$36)*L7501</f>
        <v>0</v>
      </c>
      <c r="O7501">
        <f>EXP(-$W$26*C7501)*I7501</f>
        <v>0</v>
      </c>
      <c r="P7501">
        <f>EXP(-$W$26*C7501)*J7501</f>
        <v>0</v>
      </c>
      <c r="Q7501">
        <f>EXP(-$W$26*C7501)*K7501</f>
        <v>0</v>
      </c>
      <c r="R7501">
        <f>EXP(-$W$26*C7501)*(L7501-N7501)</f>
        <v>0</v>
      </c>
      <c r="S7501">
        <f>EXP(-$W$26*C7501)*N7501</f>
        <v>0</v>
      </c>
      <c r="T7501">
        <f>EXP(-$W$26*C7501)*E7501</f>
        <v>0</v>
      </c>
    </row>
    <row r="7502" spans="1:20">
      <c r="A7502">
        <v>7493</v>
      </c>
      <c r="B7502">
        <f>RAND()</f>
        <v>0</v>
      </c>
      <c r="C7502">
        <f>IF(B7502&lt;$W$41,3,IF(B7502&lt;$W$41+$W$42,4,5))</f>
        <v>0</v>
      </c>
      <c r="D7502">
        <f>NORMSINV(RAND())</f>
        <v>0</v>
      </c>
      <c r="E7502">
        <f>$W$25*EXP(($W$26-$W$28-0.5*$W$27^2)*C7502+$W$27*SQRT(C7502)*D7502)</f>
        <v>0</v>
      </c>
      <c r="F7502">
        <f>$W$30*(1+$W$31)^C7502</f>
        <v>0</v>
      </c>
      <c r="G7502">
        <f>$W$32*(1+$W$33)^C7502</f>
        <v>0</v>
      </c>
      <c r="H7502">
        <f>$W$34*(1+$W$35)^C7502</f>
        <v>0</v>
      </c>
      <c r="I7502">
        <f>MIN(E7502,F7502)</f>
        <v>0</v>
      </c>
      <c r="J7502">
        <f>MIN(E7502-I7502,G7502)</f>
        <v>0</v>
      </c>
      <c r="K7502">
        <f>MIN(E7502-I7502-J7502,H7502)</f>
        <v>0</v>
      </c>
      <c r="L7502">
        <f>E7502-I7502-J7502-K7502</f>
        <v>0</v>
      </c>
      <c r="M7502">
        <f>IF((I7502+J7502+(1-$W$36)*L7502)/$W$39&gt;=$W$38,1,0)</f>
        <v>0</v>
      </c>
      <c r="N7502">
        <f>IF(M7502=1,$W$37,$W$36)*L7502</f>
        <v>0</v>
      </c>
      <c r="O7502">
        <f>EXP(-$W$26*C7502)*I7502</f>
        <v>0</v>
      </c>
      <c r="P7502">
        <f>EXP(-$W$26*C7502)*J7502</f>
        <v>0</v>
      </c>
      <c r="Q7502">
        <f>EXP(-$W$26*C7502)*K7502</f>
        <v>0</v>
      </c>
      <c r="R7502">
        <f>EXP(-$W$26*C7502)*(L7502-N7502)</f>
        <v>0</v>
      </c>
      <c r="S7502">
        <f>EXP(-$W$26*C7502)*N7502</f>
        <v>0</v>
      </c>
      <c r="T7502">
        <f>EXP(-$W$26*C7502)*E7502</f>
        <v>0</v>
      </c>
    </row>
    <row r="7503" spans="1:20">
      <c r="A7503">
        <v>7494</v>
      </c>
      <c r="B7503">
        <f>RAND()</f>
        <v>0</v>
      </c>
      <c r="C7503">
        <f>IF(B7503&lt;$W$41,3,IF(B7503&lt;$W$41+$W$42,4,5))</f>
        <v>0</v>
      </c>
      <c r="D7503">
        <f>NORMSINV(RAND())</f>
        <v>0</v>
      </c>
      <c r="E7503">
        <f>$W$25*EXP(($W$26-$W$28-0.5*$W$27^2)*C7503+$W$27*SQRT(C7503)*D7503)</f>
        <v>0</v>
      </c>
      <c r="F7503">
        <f>$W$30*(1+$W$31)^C7503</f>
        <v>0</v>
      </c>
      <c r="G7503">
        <f>$W$32*(1+$W$33)^C7503</f>
        <v>0</v>
      </c>
      <c r="H7503">
        <f>$W$34*(1+$W$35)^C7503</f>
        <v>0</v>
      </c>
      <c r="I7503">
        <f>MIN(E7503,F7503)</f>
        <v>0</v>
      </c>
      <c r="J7503">
        <f>MIN(E7503-I7503,G7503)</f>
        <v>0</v>
      </c>
      <c r="K7503">
        <f>MIN(E7503-I7503-J7503,H7503)</f>
        <v>0</v>
      </c>
      <c r="L7503">
        <f>E7503-I7503-J7503-K7503</f>
        <v>0</v>
      </c>
      <c r="M7503">
        <f>IF((I7503+J7503+(1-$W$36)*L7503)/$W$39&gt;=$W$38,1,0)</f>
        <v>0</v>
      </c>
      <c r="N7503">
        <f>IF(M7503=1,$W$37,$W$36)*L7503</f>
        <v>0</v>
      </c>
      <c r="O7503">
        <f>EXP(-$W$26*C7503)*I7503</f>
        <v>0</v>
      </c>
      <c r="P7503">
        <f>EXP(-$W$26*C7503)*J7503</f>
        <v>0</v>
      </c>
      <c r="Q7503">
        <f>EXP(-$W$26*C7503)*K7503</f>
        <v>0</v>
      </c>
      <c r="R7503">
        <f>EXP(-$W$26*C7503)*(L7503-N7503)</f>
        <v>0</v>
      </c>
      <c r="S7503">
        <f>EXP(-$W$26*C7503)*N7503</f>
        <v>0</v>
      </c>
      <c r="T7503">
        <f>EXP(-$W$26*C7503)*E7503</f>
        <v>0</v>
      </c>
    </row>
    <row r="7504" spans="1:20">
      <c r="A7504">
        <v>7495</v>
      </c>
      <c r="B7504">
        <f>RAND()</f>
        <v>0</v>
      </c>
      <c r="C7504">
        <f>IF(B7504&lt;$W$41,3,IF(B7504&lt;$W$41+$W$42,4,5))</f>
        <v>0</v>
      </c>
      <c r="D7504">
        <f>NORMSINV(RAND())</f>
        <v>0</v>
      </c>
      <c r="E7504">
        <f>$W$25*EXP(($W$26-$W$28-0.5*$W$27^2)*C7504+$W$27*SQRT(C7504)*D7504)</f>
        <v>0</v>
      </c>
      <c r="F7504">
        <f>$W$30*(1+$W$31)^C7504</f>
        <v>0</v>
      </c>
      <c r="G7504">
        <f>$W$32*(1+$W$33)^C7504</f>
        <v>0</v>
      </c>
      <c r="H7504">
        <f>$W$34*(1+$W$35)^C7504</f>
        <v>0</v>
      </c>
      <c r="I7504">
        <f>MIN(E7504,F7504)</f>
        <v>0</v>
      </c>
      <c r="J7504">
        <f>MIN(E7504-I7504,G7504)</f>
        <v>0</v>
      </c>
      <c r="K7504">
        <f>MIN(E7504-I7504-J7504,H7504)</f>
        <v>0</v>
      </c>
      <c r="L7504">
        <f>E7504-I7504-J7504-K7504</f>
        <v>0</v>
      </c>
      <c r="M7504">
        <f>IF((I7504+J7504+(1-$W$36)*L7504)/$W$39&gt;=$W$38,1,0)</f>
        <v>0</v>
      </c>
      <c r="N7504">
        <f>IF(M7504=1,$W$37,$W$36)*L7504</f>
        <v>0</v>
      </c>
      <c r="O7504">
        <f>EXP(-$W$26*C7504)*I7504</f>
        <v>0</v>
      </c>
      <c r="P7504">
        <f>EXP(-$W$26*C7504)*J7504</f>
        <v>0</v>
      </c>
      <c r="Q7504">
        <f>EXP(-$W$26*C7504)*K7504</f>
        <v>0</v>
      </c>
      <c r="R7504">
        <f>EXP(-$W$26*C7504)*(L7504-N7504)</f>
        <v>0</v>
      </c>
      <c r="S7504">
        <f>EXP(-$W$26*C7504)*N7504</f>
        <v>0</v>
      </c>
      <c r="T7504">
        <f>EXP(-$W$26*C7504)*E7504</f>
        <v>0</v>
      </c>
    </row>
    <row r="7505" spans="1:20">
      <c r="A7505">
        <v>7496</v>
      </c>
      <c r="B7505">
        <f>RAND()</f>
        <v>0</v>
      </c>
      <c r="C7505">
        <f>IF(B7505&lt;$W$41,3,IF(B7505&lt;$W$41+$W$42,4,5))</f>
        <v>0</v>
      </c>
      <c r="D7505">
        <f>NORMSINV(RAND())</f>
        <v>0</v>
      </c>
      <c r="E7505">
        <f>$W$25*EXP(($W$26-$W$28-0.5*$W$27^2)*C7505+$W$27*SQRT(C7505)*D7505)</f>
        <v>0</v>
      </c>
      <c r="F7505">
        <f>$W$30*(1+$W$31)^C7505</f>
        <v>0</v>
      </c>
      <c r="G7505">
        <f>$W$32*(1+$W$33)^C7505</f>
        <v>0</v>
      </c>
      <c r="H7505">
        <f>$W$34*(1+$W$35)^C7505</f>
        <v>0</v>
      </c>
      <c r="I7505">
        <f>MIN(E7505,F7505)</f>
        <v>0</v>
      </c>
      <c r="J7505">
        <f>MIN(E7505-I7505,G7505)</f>
        <v>0</v>
      </c>
      <c r="K7505">
        <f>MIN(E7505-I7505-J7505,H7505)</f>
        <v>0</v>
      </c>
      <c r="L7505">
        <f>E7505-I7505-J7505-K7505</f>
        <v>0</v>
      </c>
      <c r="M7505">
        <f>IF((I7505+J7505+(1-$W$36)*L7505)/$W$39&gt;=$W$38,1,0)</f>
        <v>0</v>
      </c>
      <c r="N7505">
        <f>IF(M7505=1,$W$37,$W$36)*L7505</f>
        <v>0</v>
      </c>
      <c r="O7505">
        <f>EXP(-$W$26*C7505)*I7505</f>
        <v>0</v>
      </c>
      <c r="P7505">
        <f>EXP(-$W$26*C7505)*J7505</f>
        <v>0</v>
      </c>
      <c r="Q7505">
        <f>EXP(-$W$26*C7505)*K7505</f>
        <v>0</v>
      </c>
      <c r="R7505">
        <f>EXP(-$W$26*C7505)*(L7505-N7505)</f>
        <v>0</v>
      </c>
      <c r="S7505">
        <f>EXP(-$W$26*C7505)*N7505</f>
        <v>0</v>
      </c>
      <c r="T7505">
        <f>EXP(-$W$26*C7505)*E7505</f>
        <v>0</v>
      </c>
    </row>
    <row r="7506" spans="1:20">
      <c r="A7506">
        <v>7497</v>
      </c>
      <c r="B7506">
        <f>RAND()</f>
        <v>0</v>
      </c>
      <c r="C7506">
        <f>IF(B7506&lt;$W$41,3,IF(B7506&lt;$W$41+$W$42,4,5))</f>
        <v>0</v>
      </c>
      <c r="D7506">
        <f>NORMSINV(RAND())</f>
        <v>0</v>
      </c>
      <c r="E7506">
        <f>$W$25*EXP(($W$26-$W$28-0.5*$W$27^2)*C7506+$W$27*SQRT(C7506)*D7506)</f>
        <v>0</v>
      </c>
      <c r="F7506">
        <f>$W$30*(1+$W$31)^C7506</f>
        <v>0</v>
      </c>
      <c r="G7506">
        <f>$W$32*(1+$W$33)^C7506</f>
        <v>0</v>
      </c>
      <c r="H7506">
        <f>$W$34*(1+$W$35)^C7506</f>
        <v>0</v>
      </c>
      <c r="I7506">
        <f>MIN(E7506,F7506)</f>
        <v>0</v>
      </c>
      <c r="J7506">
        <f>MIN(E7506-I7506,G7506)</f>
        <v>0</v>
      </c>
      <c r="K7506">
        <f>MIN(E7506-I7506-J7506,H7506)</f>
        <v>0</v>
      </c>
      <c r="L7506">
        <f>E7506-I7506-J7506-K7506</f>
        <v>0</v>
      </c>
      <c r="M7506">
        <f>IF((I7506+J7506+(1-$W$36)*L7506)/$W$39&gt;=$W$38,1,0)</f>
        <v>0</v>
      </c>
      <c r="N7506">
        <f>IF(M7506=1,$W$37,$W$36)*L7506</f>
        <v>0</v>
      </c>
      <c r="O7506">
        <f>EXP(-$W$26*C7506)*I7506</f>
        <v>0</v>
      </c>
      <c r="P7506">
        <f>EXP(-$W$26*C7506)*J7506</f>
        <v>0</v>
      </c>
      <c r="Q7506">
        <f>EXP(-$W$26*C7506)*K7506</f>
        <v>0</v>
      </c>
      <c r="R7506">
        <f>EXP(-$W$26*C7506)*(L7506-N7506)</f>
        <v>0</v>
      </c>
      <c r="S7506">
        <f>EXP(-$W$26*C7506)*N7506</f>
        <v>0</v>
      </c>
      <c r="T7506">
        <f>EXP(-$W$26*C7506)*E7506</f>
        <v>0</v>
      </c>
    </row>
    <row r="7507" spans="1:20">
      <c r="A7507">
        <v>7498</v>
      </c>
      <c r="B7507">
        <f>RAND()</f>
        <v>0</v>
      </c>
      <c r="C7507">
        <f>IF(B7507&lt;$W$41,3,IF(B7507&lt;$W$41+$W$42,4,5))</f>
        <v>0</v>
      </c>
      <c r="D7507">
        <f>NORMSINV(RAND())</f>
        <v>0</v>
      </c>
      <c r="E7507">
        <f>$W$25*EXP(($W$26-$W$28-0.5*$W$27^2)*C7507+$W$27*SQRT(C7507)*D7507)</f>
        <v>0</v>
      </c>
      <c r="F7507">
        <f>$W$30*(1+$W$31)^C7507</f>
        <v>0</v>
      </c>
      <c r="G7507">
        <f>$W$32*(1+$W$33)^C7507</f>
        <v>0</v>
      </c>
      <c r="H7507">
        <f>$W$34*(1+$W$35)^C7507</f>
        <v>0</v>
      </c>
      <c r="I7507">
        <f>MIN(E7507,F7507)</f>
        <v>0</v>
      </c>
      <c r="J7507">
        <f>MIN(E7507-I7507,G7507)</f>
        <v>0</v>
      </c>
      <c r="K7507">
        <f>MIN(E7507-I7507-J7507,H7507)</f>
        <v>0</v>
      </c>
      <c r="L7507">
        <f>E7507-I7507-J7507-K7507</f>
        <v>0</v>
      </c>
      <c r="M7507">
        <f>IF((I7507+J7507+(1-$W$36)*L7507)/$W$39&gt;=$W$38,1,0)</f>
        <v>0</v>
      </c>
      <c r="N7507">
        <f>IF(M7507=1,$W$37,$W$36)*L7507</f>
        <v>0</v>
      </c>
      <c r="O7507">
        <f>EXP(-$W$26*C7507)*I7507</f>
        <v>0</v>
      </c>
      <c r="P7507">
        <f>EXP(-$W$26*C7507)*J7507</f>
        <v>0</v>
      </c>
      <c r="Q7507">
        <f>EXP(-$W$26*C7507)*K7507</f>
        <v>0</v>
      </c>
      <c r="R7507">
        <f>EXP(-$W$26*C7507)*(L7507-N7507)</f>
        <v>0</v>
      </c>
      <c r="S7507">
        <f>EXP(-$W$26*C7507)*N7507</f>
        <v>0</v>
      </c>
      <c r="T7507">
        <f>EXP(-$W$26*C7507)*E7507</f>
        <v>0</v>
      </c>
    </row>
    <row r="7508" spans="1:20">
      <c r="A7508">
        <v>7499</v>
      </c>
      <c r="B7508">
        <f>RAND()</f>
        <v>0</v>
      </c>
      <c r="C7508">
        <f>IF(B7508&lt;$W$41,3,IF(B7508&lt;$W$41+$W$42,4,5))</f>
        <v>0</v>
      </c>
      <c r="D7508">
        <f>NORMSINV(RAND())</f>
        <v>0</v>
      </c>
      <c r="E7508">
        <f>$W$25*EXP(($W$26-$W$28-0.5*$W$27^2)*C7508+$W$27*SQRT(C7508)*D7508)</f>
        <v>0</v>
      </c>
      <c r="F7508">
        <f>$W$30*(1+$W$31)^C7508</f>
        <v>0</v>
      </c>
      <c r="G7508">
        <f>$W$32*(1+$W$33)^C7508</f>
        <v>0</v>
      </c>
      <c r="H7508">
        <f>$W$34*(1+$W$35)^C7508</f>
        <v>0</v>
      </c>
      <c r="I7508">
        <f>MIN(E7508,F7508)</f>
        <v>0</v>
      </c>
      <c r="J7508">
        <f>MIN(E7508-I7508,G7508)</f>
        <v>0</v>
      </c>
      <c r="K7508">
        <f>MIN(E7508-I7508-J7508,H7508)</f>
        <v>0</v>
      </c>
      <c r="L7508">
        <f>E7508-I7508-J7508-K7508</f>
        <v>0</v>
      </c>
      <c r="M7508">
        <f>IF((I7508+J7508+(1-$W$36)*L7508)/$W$39&gt;=$W$38,1,0)</f>
        <v>0</v>
      </c>
      <c r="N7508">
        <f>IF(M7508=1,$W$37,$W$36)*L7508</f>
        <v>0</v>
      </c>
      <c r="O7508">
        <f>EXP(-$W$26*C7508)*I7508</f>
        <v>0</v>
      </c>
      <c r="P7508">
        <f>EXP(-$W$26*C7508)*J7508</f>
        <v>0</v>
      </c>
      <c r="Q7508">
        <f>EXP(-$W$26*C7508)*K7508</f>
        <v>0</v>
      </c>
      <c r="R7508">
        <f>EXP(-$W$26*C7508)*(L7508-N7508)</f>
        <v>0</v>
      </c>
      <c r="S7508">
        <f>EXP(-$W$26*C7508)*N7508</f>
        <v>0</v>
      </c>
      <c r="T7508">
        <f>EXP(-$W$26*C7508)*E7508</f>
        <v>0</v>
      </c>
    </row>
    <row r="7509" spans="1:20">
      <c r="A7509">
        <v>7500</v>
      </c>
      <c r="B7509">
        <f>RAND()</f>
        <v>0</v>
      </c>
      <c r="C7509">
        <f>IF(B7509&lt;$W$41,3,IF(B7509&lt;$W$41+$W$42,4,5))</f>
        <v>0</v>
      </c>
      <c r="D7509">
        <f>NORMSINV(RAND())</f>
        <v>0</v>
      </c>
      <c r="E7509">
        <f>$W$25*EXP(($W$26-$W$28-0.5*$W$27^2)*C7509+$W$27*SQRT(C7509)*D7509)</f>
        <v>0</v>
      </c>
      <c r="F7509">
        <f>$W$30*(1+$W$31)^C7509</f>
        <v>0</v>
      </c>
      <c r="G7509">
        <f>$W$32*(1+$W$33)^C7509</f>
        <v>0</v>
      </c>
      <c r="H7509">
        <f>$W$34*(1+$W$35)^C7509</f>
        <v>0</v>
      </c>
      <c r="I7509">
        <f>MIN(E7509,F7509)</f>
        <v>0</v>
      </c>
      <c r="J7509">
        <f>MIN(E7509-I7509,G7509)</f>
        <v>0</v>
      </c>
      <c r="K7509">
        <f>MIN(E7509-I7509-J7509,H7509)</f>
        <v>0</v>
      </c>
      <c r="L7509">
        <f>E7509-I7509-J7509-K7509</f>
        <v>0</v>
      </c>
      <c r="M7509">
        <f>IF((I7509+J7509+(1-$W$36)*L7509)/$W$39&gt;=$W$38,1,0)</f>
        <v>0</v>
      </c>
      <c r="N7509">
        <f>IF(M7509=1,$W$37,$W$36)*L7509</f>
        <v>0</v>
      </c>
      <c r="O7509">
        <f>EXP(-$W$26*C7509)*I7509</f>
        <v>0</v>
      </c>
      <c r="P7509">
        <f>EXP(-$W$26*C7509)*J7509</f>
        <v>0</v>
      </c>
      <c r="Q7509">
        <f>EXP(-$W$26*C7509)*K7509</f>
        <v>0</v>
      </c>
      <c r="R7509">
        <f>EXP(-$W$26*C7509)*(L7509-N7509)</f>
        <v>0</v>
      </c>
      <c r="S7509">
        <f>EXP(-$W$26*C7509)*N7509</f>
        <v>0</v>
      </c>
      <c r="T7509">
        <f>EXP(-$W$26*C7509)*E7509</f>
        <v>0</v>
      </c>
    </row>
    <row r="7510" spans="1:20">
      <c r="A7510">
        <v>7501</v>
      </c>
      <c r="B7510">
        <f>RAND()</f>
        <v>0</v>
      </c>
      <c r="C7510">
        <f>IF(B7510&lt;$W$41,3,IF(B7510&lt;$W$41+$W$42,4,5))</f>
        <v>0</v>
      </c>
      <c r="D7510">
        <f>NORMSINV(RAND())</f>
        <v>0</v>
      </c>
      <c r="E7510">
        <f>$W$25*EXP(($W$26-$W$28-0.5*$W$27^2)*C7510+$W$27*SQRT(C7510)*D7510)</f>
        <v>0</v>
      </c>
      <c r="F7510">
        <f>$W$30*(1+$W$31)^C7510</f>
        <v>0</v>
      </c>
      <c r="G7510">
        <f>$W$32*(1+$W$33)^C7510</f>
        <v>0</v>
      </c>
      <c r="H7510">
        <f>$W$34*(1+$W$35)^C7510</f>
        <v>0</v>
      </c>
      <c r="I7510">
        <f>MIN(E7510,F7510)</f>
        <v>0</v>
      </c>
      <c r="J7510">
        <f>MIN(E7510-I7510,G7510)</f>
        <v>0</v>
      </c>
      <c r="K7510">
        <f>MIN(E7510-I7510-J7510,H7510)</f>
        <v>0</v>
      </c>
      <c r="L7510">
        <f>E7510-I7510-J7510-K7510</f>
        <v>0</v>
      </c>
      <c r="M7510">
        <f>IF((I7510+J7510+(1-$W$36)*L7510)/$W$39&gt;=$W$38,1,0)</f>
        <v>0</v>
      </c>
      <c r="N7510">
        <f>IF(M7510=1,$W$37,$W$36)*L7510</f>
        <v>0</v>
      </c>
      <c r="O7510">
        <f>EXP(-$W$26*C7510)*I7510</f>
        <v>0</v>
      </c>
      <c r="P7510">
        <f>EXP(-$W$26*C7510)*J7510</f>
        <v>0</v>
      </c>
      <c r="Q7510">
        <f>EXP(-$W$26*C7510)*K7510</f>
        <v>0</v>
      </c>
      <c r="R7510">
        <f>EXP(-$W$26*C7510)*(L7510-N7510)</f>
        <v>0</v>
      </c>
      <c r="S7510">
        <f>EXP(-$W$26*C7510)*N7510</f>
        <v>0</v>
      </c>
      <c r="T7510">
        <f>EXP(-$W$26*C7510)*E7510</f>
        <v>0</v>
      </c>
    </row>
    <row r="7511" spans="1:20">
      <c r="A7511">
        <v>7502</v>
      </c>
      <c r="B7511">
        <f>RAND()</f>
        <v>0</v>
      </c>
      <c r="C7511">
        <f>IF(B7511&lt;$W$41,3,IF(B7511&lt;$W$41+$W$42,4,5))</f>
        <v>0</v>
      </c>
      <c r="D7511">
        <f>NORMSINV(RAND())</f>
        <v>0</v>
      </c>
      <c r="E7511">
        <f>$W$25*EXP(($W$26-$W$28-0.5*$W$27^2)*C7511+$W$27*SQRT(C7511)*D7511)</f>
        <v>0</v>
      </c>
      <c r="F7511">
        <f>$W$30*(1+$W$31)^C7511</f>
        <v>0</v>
      </c>
      <c r="G7511">
        <f>$W$32*(1+$W$33)^C7511</f>
        <v>0</v>
      </c>
      <c r="H7511">
        <f>$W$34*(1+$W$35)^C7511</f>
        <v>0</v>
      </c>
      <c r="I7511">
        <f>MIN(E7511,F7511)</f>
        <v>0</v>
      </c>
      <c r="J7511">
        <f>MIN(E7511-I7511,G7511)</f>
        <v>0</v>
      </c>
      <c r="K7511">
        <f>MIN(E7511-I7511-J7511,H7511)</f>
        <v>0</v>
      </c>
      <c r="L7511">
        <f>E7511-I7511-J7511-K7511</f>
        <v>0</v>
      </c>
      <c r="M7511">
        <f>IF((I7511+J7511+(1-$W$36)*L7511)/$W$39&gt;=$W$38,1,0)</f>
        <v>0</v>
      </c>
      <c r="N7511">
        <f>IF(M7511=1,$W$37,$W$36)*L7511</f>
        <v>0</v>
      </c>
      <c r="O7511">
        <f>EXP(-$W$26*C7511)*I7511</f>
        <v>0</v>
      </c>
      <c r="P7511">
        <f>EXP(-$W$26*C7511)*J7511</f>
        <v>0</v>
      </c>
      <c r="Q7511">
        <f>EXP(-$W$26*C7511)*K7511</f>
        <v>0</v>
      </c>
      <c r="R7511">
        <f>EXP(-$W$26*C7511)*(L7511-N7511)</f>
        <v>0</v>
      </c>
      <c r="S7511">
        <f>EXP(-$W$26*C7511)*N7511</f>
        <v>0</v>
      </c>
      <c r="T7511">
        <f>EXP(-$W$26*C7511)*E7511</f>
        <v>0</v>
      </c>
    </row>
    <row r="7512" spans="1:20">
      <c r="A7512">
        <v>7503</v>
      </c>
      <c r="B7512">
        <f>RAND()</f>
        <v>0</v>
      </c>
      <c r="C7512">
        <f>IF(B7512&lt;$W$41,3,IF(B7512&lt;$W$41+$W$42,4,5))</f>
        <v>0</v>
      </c>
      <c r="D7512">
        <f>NORMSINV(RAND())</f>
        <v>0</v>
      </c>
      <c r="E7512">
        <f>$W$25*EXP(($W$26-$W$28-0.5*$W$27^2)*C7512+$W$27*SQRT(C7512)*D7512)</f>
        <v>0</v>
      </c>
      <c r="F7512">
        <f>$W$30*(1+$W$31)^C7512</f>
        <v>0</v>
      </c>
      <c r="G7512">
        <f>$W$32*(1+$W$33)^C7512</f>
        <v>0</v>
      </c>
      <c r="H7512">
        <f>$W$34*(1+$W$35)^C7512</f>
        <v>0</v>
      </c>
      <c r="I7512">
        <f>MIN(E7512,F7512)</f>
        <v>0</v>
      </c>
      <c r="J7512">
        <f>MIN(E7512-I7512,G7512)</f>
        <v>0</v>
      </c>
      <c r="K7512">
        <f>MIN(E7512-I7512-J7512,H7512)</f>
        <v>0</v>
      </c>
      <c r="L7512">
        <f>E7512-I7512-J7512-K7512</f>
        <v>0</v>
      </c>
      <c r="M7512">
        <f>IF((I7512+J7512+(1-$W$36)*L7512)/$W$39&gt;=$W$38,1,0)</f>
        <v>0</v>
      </c>
      <c r="N7512">
        <f>IF(M7512=1,$W$37,$W$36)*L7512</f>
        <v>0</v>
      </c>
      <c r="O7512">
        <f>EXP(-$W$26*C7512)*I7512</f>
        <v>0</v>
      </c>
      <c r="P7512">
        <f>EXP(-$W$26*C7512)*J7512</f>
        <v>0</v>
      </c>
      <c r="Q7512">
        <f>EXP(-$W$26*C7512)*K7512</f>
        <v>0</v>
      </c>
      <c r="R7512">
        <f>EXP(-$W$26*C7512)*(L7512-N7512)</f>
        <v>0</v>
      </c>
      <c r="S7512">
        <f>EXP(-$W$26*C7512)*N7512</f>
        <v>0</v>
      </c>
      <c r="T7512">
        <f>EXP(-$W$26*C7512)*E7512</f>
        <v>0</v>
      </c>
    </row>
    <row r="7513" spans="1:20">
      <c r="A7513">
        <v>7504</v>
      </c>
      <c r="B7513">
        <f>RAND()</f>
        <v>0</v>
      </c>
      <c r="C7513">
        <f>IF(B7513&lt;$W$41,3,IF(B7513&lt;$W$41+$W$42,4,5))</f>
        <v>0</v>
      </c>
      <c r="D7513">
        <f>NORMSINV(RAND())</f>
        <v>0</v>
      </c>
      <c r="E7513">
        <f>$W$25*EXP(($W$26-$W$28-0.5*$W$27^2)*C7513+$W$27*SQRT(C7513)*D7513)</f>
        <v>0</v>
      </c>
      <c r="F7513">
        <f>$W$30*(1+$W$31)^C7513</f>
        <v>0</v>
      </c>
      <c r="G7513">
        <f>$W$32*(1+$W$33)^C7513</f>
        <v>0</v>
      </c>
      <c r="H7513">
        <f>$W$34*(1+$W$35)^C7513</f>
        <v>0</v>
      </c>
      <c r="I7513">
        <f>MIN(E7513,F7513)</f>
        <v>0</v>
      </c>
      <c r="J7513">
        <f>MIN(E7513-I7513,G7513)</f>
        <v>0</v>
      </c>
      <c r="K7513">
        <f>MIN(E7513-I7513-J7513,H7513)</f>
        <v>0</v>
      </c>
      <c r="L7513">
        <f>E7513-I7513-J7513-K7513</f>
        <v>0</v>
      </c>
      <c r="M7513">
        <f>IF((I7513+J7513+(1-$W$36)*L7513)/$W$39&gt;=$W$38,1,0)</f>
        <v>0</v>
      </c>
      <c r="N7513">
        <f>IF(M7513=1,$W$37,$W$36)*L7513</f>
        <v>0</v>
      </c>
      <c r="O7513">
        <f>EXP(-$W$26*C7513)*I7513</f>
        <v>0</v>
      </c>
      <c r="P7513">
        <f>EXP(-$W$26*C7513)*J7513</f>
        <v>0</v>
      </c>
      <c r="Q7513">
        <f>EXP(-$W$26*C7513)*K7513</f>
        <v>0</v>
      </c>
      <c r="R7513">
        <f>EXP(-$W$26*C7513)*(L7513-N7513)</f>
        <v>0</v>
      </c>
      <c r="S7513">
        <f>EXP(-$W$26*C7513)*N7513</f>
        <v>0</v>
      </c>
      <c r="T7513">
        <f>EXP(-$W$26*C7513)*E7513</f>
        <v>0</v>
      </c>
    </row>
    <row r="7514" spans="1:20">
      <c r="A7514">
        <v>7505</v>
      </c>
      <c r="B7514">
        <f>RAND()</f>
        <v>0</v>
      </c>
      <c r="C7514">
        <f>IF(B7514&lt;$W$41,3,IF(B7514&lt;$W$41+$W$42,4,5))</f>
        <v>0</v>
      </c>
      <c r="D7514">
        <f>NORMSINV(RAND())</f>
        <v>0</v>
      </c>
      <c r="E7514">
        <f>$W$25*EXP(($W$26-$W$28-0.5*$W$27^2)*C7514+$W$27*SQRT(C7514)*D7514)</f>
        <v>0</v>
      </c>
      <c r="F7514">
        <f>$W$30*(1+$W$31)^C7514</f>
        <v>0</v>
      </c>
      <c r="G7514">
        <f>$W$32*(1+$W$33)^C7514</f>
        <v>0</v>
      </c>
      <c r="H7514">
        <f>$W$34*(1+$W$35)^C7514</f>
        <v>0</v>
      </c>
      <c r="I7514">
        <f>MIN(E7514,F7514)</f>
        <v>0</v>
      </c>
      <c r="J7514">
        <f>MIN(E7514-I7514,G7514)</f>
        <v>0</v>
      </c>
      <c r="K7514">
        <f>MIN(E7514-I7514-J7514,H7514)</f>
        <v>0</v>
      </c>
      <c r="L7514">
        <f>E7514-I7514-J7514-K7514</f>
        <v>0</v>
      </c>
      <c r="M7514">
        <f>IF((I7514+J7514+(1-$W$36)*L7514)/$W$39&gt;=$W$38,1,0)</f>
        <v>0</v>
      </c>
      <c r="N7514">
        <f>IF(M7514=1,$W$37,$W$36)*L7514</f>
        <v>0</v>
      </c>
      <c r="O7514">
        <f>EXP(-$W$26*C7514)*I7514</f>
        <v>0</v>
      </c>
      <c r="P7514">
        <f>EXP(-$W$26*C7514)*J7514</f>
        <v>0</v>
      </c>
      <c r="Q7514">
        <f>EXP(-$W$26*C7514)*K7514</f>
        <v>0</v>
      </c>
      <c r="R7514">
        <f>EXP(-$W$26*C7514)*(L7514-N7514)</f>
        <v>0</v>
      </c>
      <c r="S7514">
        <f>EXP(-$W$26*C7514)*N7514</f>
        <v>0</v>
      </c>
      <c r="T7514">
        <f>EXP(-$W$26*C7514)*E7514</f>
        <v>0</v>
      </c>
    </row>
    <row r="7515" spans="1:20">
      <c r="A7515">
        <v>7506</v>
      </c>
      <c r="B7515">
        <f>RAND()</f>
        <v>0</v>
      </c>
      <c r="C7515">
        <f>IF(B7515&lt;$W$41,3,IF(B7515&lt;$W$41+$W$42,4,5))</f>
        <v>0</v>
      </c>
      <c r="D7515">
        <f>NORMSINV(RAND())</f>
        <v>0</v>
      </c>
      <c r="E7515">
        <f>$W$25*EXP(($W$26-$W$28-0.5*$W$27^2)*C7515+$W$27*SQRT(C7515)*D7515)</f>
        <v>0</v>
      </c>
      <c r="F7515">
        <f>$W$30*(1+$W$31)^C7515</f>
        <v>0</v>
      </c>
      <c r="G7515">
        <f>$W$32*(1+$W$33)^C7515</f>
        <v>0</v>
      </c>
      <c r="H7515">
        <f>$W$34*(1+$W$35)^C7515</f>
        <v>0</v>
      </c>
      <c r="I7515">
        <f>MIN(E7515,F7515)</f>
        <v>0</v>
      </c>
      <c r="J7515">
        <f>MIN(E7515-I7515,G7515)</f>
        <v>0</v>
      </c>
      <c r="K7515">
        <f>MIN(E7515-I7515-J7515,H7515)</f>
        <v>0</v>
      </c>
      <c r="L7515">
        <f>E7515-I7515-J7515-K7515</f>
        <v>0</v>
      </c>
      <c r="M7515">
        <f>IF((I7515+J7515+(1-$W$36)*L7515)/$W$39&gt;=$W$38,1,0)</f>
        <v>0</v>
      </c>
      <c r="N7515">
        <f>IF(M7515=1,$W$37,$W$36)*L7515</f>
        <v>0</v>
      </c>
      <c r="O7515">
        <f>EXP(-$W$26*C7515)*I7515</f>
        <v>0</v>
      </c>
      <c r="P7515">
        <f>EXP(-$W$26*C7515)*J7515</f>
        <v>0</v>
      </c>
      <c r="Q7515">
        <f>EXP(-$W$26*C7515)*K7515</f>
        <v>0</v>
      </c>
      <c r="R7515">
        <f>EXP(-$W$26*C7515)*(L7515-N7515)</f>
        <v>0</v>
      </c>
      <c r="S7515">
        <f>EXP(-$W$26*C7515)*N7515</f>
        <v>0</v>
      </c>
      <c r="T7515">
        <f>EXP(-$W$26*C7515)*E7515</f>
        <v>0</v>
      </c>
    </row>
    <row r="7516" spans="1:20">
      <c r="A7516">
        <v>7507</v>
      </c>
      <c r="B7516">
        <f>RAND()</f>
        <v>0</v>
      </c>
      <c r="C7516">
        <f>IF(B7516&lt;$W$41,3,IF(B7516&lt;$W$41+$W$42,4,5))</f>
        <v>0</v>
      </c>
      <c r="D7516">
        <f>NORMSINV(RAND())</f>
        <v>0</v>
      </c>
      <c r="E7516">
        <f>$W$25*EXP(($W$26-$W$28-0.5*$W$27^2)*C7516+$W$27*SQRT(C7516)*D7516)</f>
        <v>0</v>
      </c>
      <c r="F7516">
        <f>$W$30*(1+$W$31)^C7516</f>
        <v>0</v>
      </c>
      <c r="G7516">
        <f>$W$32*(1+$W$33)^C7516</f>
        <v>0</v>
      </c>
      <c r="H7516">
        <f>$W$34*(1+$W$35)^C7516</f>
        <v>0</v>
      </c>
      <c r="I7516">
        <f>MIN(E7516,F7516)</f>
        <v>0</v>
      </c>
      <c r="J7516">
        <f>MIN(E7516-I7516,G7516)</f>
        <v>0</v>
      </c>
      <c r="K7516">
        <f>MIN(E7516-I7516-J7516,H7516)</f>
        <v>0</v>
      </c>
      <c r="L7516">
        <f>E7516-I7516-J7516-K7516</f>
        <v>0</v>
      </c>
      <c r="M7516">
        <f>IF((I7516+J7516+(1-$W$36)*L7516)/$W$39&gt;=$W$38,1,0)</f>
        <v>0</v>
      </c>
      <c r="N7516">
        <f>IF(M7516=1,$W$37,$W$36)*L7516</f>
        <v>0</v>
      </c>
      <c r="O7516">
        <f>EXP(-$W$26*C7516)*I7516</f>
        <v>0</v>
      </c>
      <c r="P7516">
        <f>EXP(-$W$26*C7516)*J7516</f>
        <v>0</v>
      </c>
      <c r="Q7516">
        <f>EXP(-$W$26*C7516)*K7516</f>
        <v>0</v>
      </c>
      <c r="R7516">
        <f>EXP(-$W$26*C7516)*(L7516-N7516)</f>
        <v>0</v>
      </c>
      <c r="S7516">
        <f>EXP(-$W$26*C7516)*N7516</f>
        <v>0</v>
      </c>
      <c r="T7516">
        <f>EXP(-$W$26*C7516)*E7516</f>
        <v>0</v>
      </c>
    </row>
    <row r="7517" spans="1:20">
      <c r="A7517">
        <v>7508</v>
      </c>
      <c r="B7517">
        <f>RAND()</f>
        <v>0</v>
      </c>
      <c r="C7517">
        <f>IF(B7517&lt;$W$41,3,IF(B7517&lt;$W$41+$W$42,4,5))</f>
        <v>0</v>
      </c>
      <c r="D7517">
        <f>NORMSINV(RAND())</f>
        <v>0</v>
      </c>
      <c r="E7517">
        <f>$W$25*EXP(($W$26-$W$28-0.5*$W$27^2)*C7517+$W$27*SQRT(C7517)*D7517)</f>
        <v>0</v>
      </c>
      <c r="F7517">
        <f>$W$30*(1+$W$31)^C7517</f>
        <v>0</v>
      </c>
      <c r="G7517">
        <f>$W$32*(1+$W$33)^C7517</f>
        <v>0</v>
      </c>
      <c r="H7517">
        <f>$W$34*(1+$W$35)^C7517</f>
        <v>0</v>
      </c>
      <c r="I7517">
        <f>MIN(E7517,F7517)</f>
        <v>0</v>
      </c>
      <c r="J7517">
        <f>MIN(E7517-I7517,G7517)</f>
        <v>0</v>
      </c>
      <c r="K7517">
        <f>MIN(E7517-I7517-J7517,H7517)</f>
        <v>0</v>
      </c>
      <c r="L7517">
        <f>E7517-I7517-J7517-K7517</f>
        <v>0</v>
      </c>
      <c r="M7517">
        <f>IF((I7517+J7517+(1-$W$36)*L7517)/$W$39&gt;=$W$38,1,0)</f>
        <v>0</v>
      </c>
      <c r="N7517">
        <f>IF(M7517=1,$W$37,$W$36)*L7517</f>
        <v>0</v>
      </c>
      <c r="O7517">
        <f>EXP(-$W$26*C7517)*I7517</f>
        <v>0</v>
      </c>
      <c r="P7517">
        <f>EXP(-$W$26*C7517)*J7517</f>
        <v>0</v>
      </c>
      <c r="Q7517">
        <f>EXP(-$W$26*C7517)*K7517</f>
        <v>0</v>
      </c>
      <c r="R7517">
        <f>EXP(-$W$26*C7517)*(L7517-N7517)</f>
        <v>0</v>
      </c>
      <c r="S7517">
        <f>EXP(-$W$26*C7517)*N7517</f>
        <v>0</v>
      </c>
      <c r="T7517">
        <f>EXP(-$W$26*C7517)*E7517</f>
        <v>0</v>
      </c>
    </row>
    <row r="7518" spans="1:20">
      <c r="A7518">
        <v>7509</v>
      </c>
      <c r="B7518">
        <f>RAND()</f>
        <v>0</v>
      </c>
      <c r="C7518">
        <f>IF(B7518&lt;$W$41,3,IF(B7518&lt;$W$41+$W$42,4,5))</f>
        <v>0</v>
      </c>
      <c r="D7518">
        <f>NORMSINV(RAND())</f>
        <v>0</v>
      </c>
      <c r="E7518">
        <f>$W$25*EXP(($W$26-$W$28-0.5*$W$27^2)*C7518+$W$27*SQRT(C7518)*D7518)</f>
        <v>0</v>
      </c>
      <c r="F7518">
        <f>$W$30*(1+$W$31)^C7518</f>
        <v>0</v>
      </c>
      <c r="G7518">
        <f>$W$32*(1+$W$33)^C7518</f>
        <v>0</v>
      </c>
      <c r="H7518">
        <f>$W$34*(1+$W$35)^C7518</f>
        <v>0</v>
      </c>
      <c r="I7518">
        <f>MIN(E7518,F7518)</f>
        <v>0</v>
      </c>
      <c r="J7518">
        <f>MIN(E7518-I7518,G7518)</f>
        <v>0</v>
      </c>
      <c r="K7518">
        <f>MIN(E7518-I7518-J7518,H7518)</f>
        <v>0</v>
      </c>
      <c r="L7518">
        <f>E7518-I7518-J7518-K7518</f>
        <v>0</v>
      </c>
      <c r="M7518">
        <f>IF((I7518+J7518+(1-$W$36)*L7518)/$W$39&gt;=$W$38,1,0)</f>
        <v>0</v>
      </c>
      <c r="N7518">
        <f>IF(M7518=1,$W$37,$W$36)*L7518</f>
        <v>0</v>
      </c>
      <c r="O7518">
        <f>EXP(-$W$26*C7518)*I7518</f>
        <v>0</v>
      </c>
      <c r="P7518">
        <f>EXP(-$W$26*C7518)*J7518</f>
        <v>0</v>
      </c>
      <c r="Q7518">
        <f>EXP(-$W$26*C7518)*K7518</f>
        <v>0</v>
      </c>
      <c r="R7518">
        <f>EXP(-$W$26*C7518)*(L7518-N7518)</f>
        <v>0</v>
      </c>
      <c r="S7518">
        <f>EXP(-$W$26*C7518)*N7518</f>
        <v>0</v>
      </c>
      <c r="T7518">
        <f>EXP(-$W$26*C7518)*E7518</f>
        <v>0</v>
      </c>
    </row>
    <row r="7519" spans="1:20">
      <c r="A7519">
        <v>7510</v>
      </c>
      <c r="B7519">
        <f>RAND()</f>
        <v>0</v>
      </c>
      <c r="C7519">
        <f>IF(B7519&lt;$W$41,3,IF(B7519&lt;$W$41+$W$42,4,5))</f>
        <v>0</v>
      </c>
      <c r="D7519">
        <f>NORMSINV(RAND())</f>
        <v>0</v>
      </c>
      <c r="E7519">
        <f>$W$25*EXP(($W$26-$W$28-0.5*$W$27^2)*C7519+$W$27*SQRT(C7519)*D7519)</f>
        <v>0</v>
      </c>
      <c r="F7519">
        <f>$W$30*(1+$W$31)^C7519</f>
        <v>0</v>
      </c>
      <c r="G7519">
        <f>$W$32*(1+$W$33)^C7519</f>
        <v>0</v>
      </c>
      <c r="H7519">
        <f>$W$34*(1+$W$35)^C7519</f>
        <v>0</v>
      </c>
      <c r="I7519">
        <f>MIN(E7519,F7519)</f>
        <v>0</v>
      </c>
      <c r="J7519">
        <f>MIN(E7519-I7519,G7519)</f>
        <v>0</v>
      </c>
      <c r="K7519">
        <f>MIN(E7519-I7519-J7519,H7519)</f>
        <v>0</v>
      </c>
      <c r="L7519">
        <f>E7519-I7519-J7519-K7519</f>
        <v>0</v>
      </c>
      <c r="M7519">
        <f>IF((I7519+J7519+(1-$W$36)*L7519)/$W$39&gt;=$W$38,1,0)</f>
        <v>0</v>
      </c>
      <c r="N7519">
        <f>IF(M7519=1,$W$37,$W$36)*L7519</f>
        <v>0</v>
      </c>
      <c r="O7519">
        <f>EXP(-$W$26*C7519)*I7519</f>
        <v>0</v>
      </c>
      <c r="P7519">
        <f>EXP(-$W$26*C7519)*J7519</f>
        <v>0</v>
      </c>
      <c r="Q7519">
        <f>EXP(-$W$26*C7519)*K7519</f>
        <v>0</v>
      </c>
      <c r="R7519">
        <f>EXP(-$W$26*C7519)*(L7519-N7519)</f>
        <v>0</v>
      </c>
      <c r="S7519">
        <f>EXP(-$W$26*C7519)*N7519</f>
        <v>0</v>
      </c>
      <c r="T7519">
        <f>EXP(-$W$26*C7519)*E7519</f>
        <v>0</v>
      </c>
    </row>
    <row r="7520" spans="1:20">
      <c r="A7520">
        <v>7511</v>
      </c>
      <c r="B7520">
        <f>RAND()</f>
        <v>0</v>
      </c>
      <c r="C7520">
        <f>IF(B7520&lt;$W$41,3,IF(B7520&lt;$W$41+$W$42,4,5))</f>
        <v>0</v>
      </c>
      <c r="D7520">
        <f>NORMSINV(RAND())</f>
        <v>0</v>
      </c>
      <c r="E7520">
        <f>$W$25*EXP(($W$26-$W$28-0.5*$W$27^2)*C7520+$W$27*SQRT(C7520)*D7520)</f>
        <v>0</v>
      </c>
      <c r="F7520">
        <f>$W$30*(1+$W$31)^C7520</f>
        <v>0</v>
      </c>
      <c r="G7520">
        <f>$W$32*(1+$W$33)^C7520</f>
        <v>0</v>
      </c>
      <c r="H7520">
        <f>$W$34*(1+$W$35)^C7520</f>
        <v>0</v>
      </c>
      <c r="I7520">
        <f>MIN(E7520,F7520)</f>
        <v>0</v>
      </c>
      <c r="J7520">
        <f>MIN(E7520-I7520,G7520)</f>
        <v>0</v>
      </c>
      <c r="K7520">
        <f>MIN(E7520-I7520-J7520,H7520)</f>
        <v>0</v>
      </c>
      <c r="L7520">
        <f>E7520-I7520-J7520-K7520</f>
        <v>0</v>
      </c>
      <c r="M7520">
        <f>IF((I7520+J7520+(1-$W$36)*L7520)/$W$39&gt;=$W$38,1,0)</f>
        <v>0</v>
      </c>
      <c r="N7520">
        <f>IF(M7520=1,$W$37,$W$36)*L7520</f>
        <v>0</v>
      </c>
      <c r="O7520">
        <f>EXP(-$W$26*C7520)*I7520</f>
        <v>0</v>
      </c>
      <c r="P7520">
        <f>EXP(-$W$26*C7520)*J7520</f>
        <v>0</v>
      </c>
      <c r="Q7520">
        <f>EXP(-$W$26*C7520)*K7520</f>
        <v>0</v>
      </c>
      <c r="R7520">
        <f>EXP(-$W$26*C7520)*(L7520-N7520)</f>
        <v>0</v>
      </c>
      <c r="S7520">
        <f>EXP(-$W$26*C7520)*N7520</f>
        <v>0</v>
      </c>
      <c r="T7520">
        <f>EXP(-$W$26*C7520)*E7520</f>
        <v>0</v>
      </c>
    </row>
    <row r="7521" spans="1:20">
      <c r="A7521">
        <v>7512</v>
      </c>
      <c r="B7521">
        <f>RAND()</f>
        <v>0</v>
      </c>
      <c r="C7521">
        <f>IF(B7521&lt;$W$41,3,IF(B7521&lt;$W$41+$W$42,4,5))</f>
        <v>0</v>
      </c>
      <c r="D7521">
        <f>NORMSINV(RAND())</f>
        <v>0</v>
      </c>
      <c r="E7521">
        <f>$W$25*EXP(($W$26-$W$28-0.5*$W$27^2)*C7521+$W$27*SQRT(C7521)*D7521)</f>
        <v>0</v>
      </c>
      <c r="F7521">
        <f>$W$30*(1+$W$31)^C7521</f>
        <v>0</v>
      </c>
      <c r="G7521">
        <f>$W$32*(1+$W$33)^C7521</f>
        <v>0</v>
      </c>
      <c r="H7521">
        <f>$W$34*(1+$W$35)^C7521</f>
        <v>0</v>
      </c>
      <c r="I7521">
        <f>MIN(E7521,F7521)</f>
        <v>0</v>
      </c>
      <c r="J7521">
        <f>MIN(E7521-I7521,G7521)</f>
        <v>0</v>
      </c>
      <c r="K7521">
        <f>MIN(E7521-I7521-J7521,H7521)</f>
        <v>0</v>
      </c>
      <c r="L7521">
        <f>E7521-I7521-J7521-K7521</f>
        <v>0</v>
      </c>
      <c r="M7521">
        <f>IF((I7521+J7521+(1-$W$36)*L7521)/$W$39&gt;=$W$38,1,0)</f>
        <v>0</v>
      </c>
      <c r="N7521">
        <f>IF(M7521=1,$W$37,$W$36)*L7521</f>
        <v>0</v>
      </c>
      <c r="O7521">
        <f>EXP(-$W$26*C7521)*I7521</f>
        <v>0</v>
      </c>
      <c r="P7521">
        <f>EXP(-$W$26*C7521)*J7521</f>
        <v>0</v>
      </c>
      <c r="Q7521">
        <f>EXP(-$W$26*C7521)*K7521</f>
        <v>0</v>
      </c>
      <c r="R7521">
        <f>EXP(-$W$26*C7521)*(L7521-N7521)</f>
        <v>0</v>
      </c>
      <c r="S7521">
        <f>EXP(-$W$26*C7521)*N7521</f>
        <v>0</v>
      </c>
      <c r="T7521">
        <f>EXP(-$W$26*C7521)*E7521</f>
        <v>0</v>
      </c>
    </row>
    <row r="7522" spans="1:20">
      <c r="A7522">
        <v>7513</v>
      </c>
      <c r="B7522">
        <f>RAND()</f>
        <v>0</v>
      </c>
      <c r="C7522">
        <f>IF(B7522&lt;$W$41,3,IF(B7522&lt;$W$41+$W$42,4,5))</f>
        <v>0</v>
      </c>
      <c r="D7522">
        <f>NORMSINV(RAND())</f>
        <v>0</v>
      </c>
      <c r="E7522">
        <f>$W$25*EXP(($W$26-$W$28-0.5*$W$27^2)*C7522+$W$27*SQRT(C7522)*D7522)</f>
        <v>0</v>
      </c>
      <c r="F7522">
        <f>$W$30*(1+$W$31)^C7522</f>
        <v>0</v>
      </c>
      <c r="G7522">
        <f>$W$32*(1+$W$33)^C7522</f>
        <v>0</v>
      </c>
      <c r="H7522">
        <f>$W$34*(1+$W$35)^C7522</f>
        <v>0</v>
      </c>
      <c r="I7522">
        <f>MIN(E7522,F7522)</f>
        <v>0</v>
      </c>
      <c r="J7522">
        <f>MIN(E7522-I7522,G7522)</f>
        <v>0</v>
      </c>
      <c r="K7522">
        <f>MIN(E7522-I7522-J7522,H7522)</f>
        <v>0</v>
      </c>
      <c r="L7522">
        <f>E7522-I7522-J7522-K7522</f>
        <v>0</v>
      </c>
      <c r="M7522">
        <f>IF((I7522+J7522+(1-$W$36)*L7522)/$W$39&gt;=$W$38,1,0)</f>
        <v>0</v>
      </c>
      <c r="N7522">
        <f>IF(M7522=1,$W$37,$W$36)*L7522</f>
        <v>0</v>
      </c>
      <c r="O7522">
        <f>EXP(-$W$26*C7522)*I7522</f>
        <v>0</v>
      </c>
      <c r="P7522">
        <f>EXP(-$W$26*C7522)*J7522</f>
        <v>0</v>
      </c>
      <c r="Q7522">
        <f>EXP(-$W$26*C7522)*K7522</f>
        <v>0</v>
      </c>
      <c r="R7522">
        <f>EXP(-$W$26*C7522)*(L7522-N7522)</f>
        <v>0</v>
      </c>
      <c r="S7522">
        <f>EXP(-$W$26*C7522)*N7522</f>
        <v>0</v>
      </c>
      <c r="T7522">
        <f>EXP(-$W$26*C7522)*E7522</f>
        <v>0</v>
      </c>
    </row>
    <row r="7523" spans="1:20">
      <c r="A7523">
        <v>7514</v>
      </c>
      <c r="B7523">
        <f>RAND()</f>
        <v>0</v>
      </c>
      <c r="C7523">
        <f>IF(B7523&lt;$W$41,3,IF(B7523&lt;$W$41+$W$42,4,5))</f>
        <v>0</v>
      </c>
      <c r="D7523">
        <f>NORMSINV(RAND())</f>
        <v>0</v>
      </c>
      <c r="E7523">
        <f>$W$25*EXP(($W$26-$W$28-0.5*$W$27^2)*C7523+$W$27*SQRT(C7523)*D7523)</f>
        <v>0</v>
      </c>
      <c r="F7523">
        <f>$W$30*(1+$W$31)^C7523</f>
        <v>0</v>
      </c>
      <c r="G7523">
        <f>$W$32*(1+$W$33)^C7523</f>
        <v>0</v>
      </c>
      <c r="H7523">
        <f>$W$34*(1+$W$35)^C7523</f>
        <v>0</v>
      </c>
      <c r="I7523">
        <f>MIN(E7523,F7523)</f>
        <v>0</v>
      </c>
      <c r="J7523">
        <f>MIN(E7523-I7523,G7523)</f>
        <v>0</v>
      </c>
      <c r="K7523">
        <f>MIN(E7523-I7523-J7523,H7523)</f>
        <v>0</v>
      </c>
      <c r="L7523">
        <f>E7523-I7523-J7523-K7523</f>
        <v>0</v>
      </c>
      <c r="M7523">
        <f>IF((I7523+J7523+(1-$W$36)*L7523)/$W$39&gt;=$W$38,1,0)</f>
        <v>0</v>
      </c>
      <c r="N7523">
        <f>IF(M7523=1,$W$37,$W$36)*L7523</f>
        <v>0</v>
      </c>
      <c r="O7523">
        <f>EXP(-$W$26*C7523)*I7523</f>
        <v>0</v>
      </c>
      <c r="P7523">
        <f>EXP(-$W$26*C7523)*J7523</f>
        <v>0</v>
      </c>
      <c r="Q7523">
        <f>EXP(-$W$26*C7523)*K7523</f>
        <v>0</v>
      </c>
      <c r="R7523">
        <f>EXP(-$W$26*C7523)*(L7523-N7523)</f>
        <v>0</v>
      </c>
      <c r="S7523">
        <f>EXP(-$W$26*C7523)*N7523</f>
        <v>0</v>
      </c>
      <c r="T7523">
        <f>EXP(-$W$26*C7523)*E7523</f>
        <v>0</v>
      </c>
    </row>
    <row r="7524" spans="1:20">
      <c r="A7524">
        <v>7515</v>
      </c>
      <c r="B7524">
        <f>RAND()</f>
        <v>0</v>
      </c>
      <c r="C7524">
        <f>IF(B7524&lt;$W$41,3,IF(B7524&lt;$W$41+$W$42,4,5))</f>
        <v>0</v>
      </c>
      <c r="D7524">
        <f>NORMSINV(RAND())</f>
        <v>0</v>
      </c>
      <c r="E7524">
        <f>$W$25*EXP(($W$26-$W$28-0.5*$W$27^2)*C7524+$W$27*SQRT(C7524)*D7524)</f>
        <v>0</v>
      </c>
      <c r="F7524">
        <f>$W$30*(1+$W$31)^C7524</f>
        <v>0</v>
      </c>
      <c r="G7524">
        <f>$W$32*(1+$W$33)^C7524</f>
        <v>0</v>
      </c>
      <c r="H7524">
        <f>$W$34*(1+$W$35)^C7524</f>
        <v>0</v>
      </c>
      <c r="I7524">
        <f>MIN(E7524,F7524)</f>
        <v>0</v>
      </c>
      <c r="J7524">
        <f>MIN(E7524-I7524,G7524)</f>
        <v>0</v>
      </c>
      <c r="K7524">
        <f>MIN(E7524-I7524-J7524,H7524)</f>
        <v>0</v>
      </c>
      <c r="L7524">
        <f>E7524-I7524-J7524-K7524</f>
        <v>0</v>
      </c>
      <c r="M7524">
        <f>IF((I7524+J7524+(1-$W$36)*L7524)/$W$39&gt;=$W$38,1,0)</f>
        <v>0</v>
      </c>
      <c r="N7524">
        <f>IF(M7524=1,$W$37,$W$36)*L7524</f>
        <v>0</v>
      </c>
      <c r="O7524">
        <f>EXP(-$W$26*C7524)*I7524</f>
        <v>0</v>
      </c>
      <c r="P7524">
        <f>EXP(-$W$26*C7524)*J7524</f>
        <v>0</v>
      </c>
      <c r="Q7524">
        <f>EXP(-$W$26*C7524)*K7524</f>
        <v>0</v>
      </c>
      <c r="R7524">
        <f>EXP(-$W$26*C7524)*(L7524-N7524)</f>
        <v>0</v>
      </c>
      <c r="S7524">
        <f>EXP(-$W$26*C7524)*N7524</f>
        <v>0</v>
      </c>
      <c r="T7524">
        <f>EXP(-$W$26*C7524)*E7524</f>
        <v>0</v>
      </c>
    </row>
    <row r="7525" spans="1:20">
      <c r="A7525">
        <v>7516</v>
      </c>
      <c r="B7525">
        <f>RAND()</f>
        <v>0</v>
      </c>
      <c r="C7525">
        <f>IF(B7525&lt;$W$41,3,IF(B7525&lt;$W$41+$W$42,4,5))</f>
        <v>0</v>
      </c>
      <c r="D7525">
        <f>NORMSINV(RAND())</f>
        <v>0</v>
      </c>
      <c r="E7525">
        <f>$W$25*EXP(($W$26-$W$28-0.5*$W$27^2)*C7525+$W$27*SQRT(C7525)*D7525)</f>
        <v>0</v>
      </c>
      <c r="F7525">
        <f>$W$30*(1+$W$31)^C7525</f>
        <v>0</v>
      </c>
      <c r="G7525">
        <f>$W$32*(1+$W$33)^C7525</f>
        <v>0</v>
      </c>
      <c r="H7525">
        <f>$W$34*(1+$W$35)^C7525</f>
        <v>0</v>
      </c>
      <c r="I7525">
        <f>MIN(E7525,F7525)</f>
        <v>0</v>
      </c>
      <c r="J7525">
        <f>MIN(E7525-I7525,G7525)</f>
        <v>0</v>
      </c>
      <c r="K7525">
        <f>MIN(E7525-I7525-J7525,H7525)</f>
        <v>0</v>
      </c>
      <c r="L7525">
        <f>E7525-I7525-J7525-K7525</f>
        <v>0</v>
      </c>
      <c r="M7525">
        <f>IF((I7525+J7525+(1-$W$36)*L7525)/$W$39&gt;=$W$38,1,0)</f>
        <v>0</v>
      </c>
      <c r="N7525">
        <f>IF(M7525=1,$W$37,$W$36)*L7525</f>
        <v>0</v>
      </c>
      <c r="O7525">
        <f>EXP(-$W$26*C7525)*I7525</f>
        <v>0</v>
      </c>
      <c r="P7525">
        <f>EXP(-$W$26*C7525)*J7525</f>
        <v>0</v>
      </c>
      <c r="Q7525">
        <f>EXP(-$W$26*C7525)*K7525</f>
        <v>0</v>
      </c>
      <c r="R7525">
        <f>EXP(-$W$26*C7525)*(L7525-N7525)</f>
        <v>0</v>
      </c>
      <c r="S7525">
        <f>EXP(-$W$26*C7525)*N7525</f>
        <v>0</v>
      </c>
      <c r="T7525">
        <f>EXP(-$W$26*C7525)*E7525</f>
        <v>0</v>
      </c>
    </row>
    <row r="7526" spans="1:20">
      <c r="A7526">
        <v>7517</v>
      </c>
      <c r="B7526">
        <f>RAND()</f>
        <v>0</v>
      </c>
      <c r="C7526">
        <f>IF(B7526&lt;$W$41,3,IF(B7526&lt;$W$41+$W$42,4,5))</f>
        <v>0</v>
      </c>
      <c r="D7526">
        <f>NORMSINV(RAND())</f>
        <v>0</v>
      </c>
      <c r="E7526">
        <f>$W$25*EXP(($W$26-$W$28-0.5*$W$27^2)*C7526+$W$27*SQRT(C7526)*D7526)</f>
        <v>0</v>
      </c>
      <c r="F7526">
        <f>$W$30*(1+$W$31)^C7526</f>
        <v>0</v>
      </c>
      <c r="G7526">
        <f>$W$32*(1+$W$33)^C7526</f>
        <v>0</v>
      </c>
      <c r="H7526">
        <f>$W$34*(1+$W$35)^C7526</f>
        <v>0</v>
      </c>
      <c r="I7526">
        <f>MIN(E7526,F7526)</f>
        <v>0</v>
      </c>
      <c r="J7526">
        <f>MIN(E7526-I7526,G7526)</f>
        <v>0</v>
      </c>
      <c r="K7526">
        <f>MIN(E7526-I7526-J7526,H7526)</f>
        <v>0</v>
      </c>
      <c r="L7526">
        <f>E7526-I7526-J7526-K7526</f>
        <v>0</v>
      </c>
      <c r="M7526">
        <f>IF((I7526+J7526+(1-$W$36)*L7526)/$W$39&gt;=$W$38,1,0)</f>
        <v>0</v>
      </c>
      <c r="N7526">
        <f>IF(M7526=1,$W$37,$W$36)*L7526</f>
        <v>0</v>
      </c>
      <c r="O7526">
        <f>EXP(-$W$26*C7526)*I7526</f>
        <v>0</v>
      </c>
      <c r="P7526">
        <f>EXP(-$W$26*C7526)*J7526</f>
        <v>0</v>
      </c>
      <c r="Q7526">
        <f>EXP(-$W$26*C7526)*K7526</f>
        <v>0</v>
      </c>
      <c r="R7526">
        <f>EXP(-$W$26*C7526)*(L7526-N7526)</f>
        <v>0</v>
      </c>
      <c r="S7526">
        <f>EXP(-$W$26*C7526)*N7526</f>
        <v>0</v>
      </c>
      <c r="T7526">
        <f>EXP(-$W$26*C7526)*E7526</f>
        <v>0</v>
      </c>
    </row>
    <row r="7527" spans="1:20">
      <c r="A7527">
        <v>7518</v>
      </c>
      <c r="B7527">
        <f>RAND()</f>
        <v>0</v>
      </c>
      <c r="C7527">
        <f>IF(B7527&lt;$W$41,3,IF(B7527&lt;$W$41+$W$42,4,5))</f>
        <v>0</v>
      </c>
      <c r="D7527">
        <f>NORMSINV(RAND())</f>
        <v>0</v>
      </c>
      <c r="E7527">
        <f>$W$25*EXP(($W$26-$W$28-0.5*$W$27^2)*C7527+$W$27*SQRT(C7527)*D7527)</f>
        <v>0</v>
      </c>
      <c r="F7527">
        <f>$W$30*(1+$W$31)^C7527</f>
        <v>0</v>
      </c>
      <c r="G7527">
        <f>$W$32*(1+$W$33)^C7527</f>
        <v>0</v>
      </c>
      <c r="H7527">
        <f>$W$34*(1+$W$35)^C7527</f>
        <v>0</v>
      </c>
      <c r="I7527">
        <f>MIN(E7527,F7527)</f>
        <v>0</v>
      </c>
      <c r="J7527">
        <f>MIN(E7527-I7527,G7527)</f>
        <v>0</v>
      </c>
      <c r="K7527">
        <f>MIN(E7527-I7527-J7527,H7527)</f>
        <v>0</v>
      </c>
      <c r="L7527">
        <f>E7527-I7527-J7527-K7527</f>
        <v>0</v>
      </c>
      <c r="M7527">
        <f>IF((I7527+J7527+(1-$W$36)*L7527)/$W$39&gt;=$W$38,1,0)</f>
        <v>0</v>
      </c>
      <c r="N7527">
        <f>IF(M7527=1,$W$37,$W$36)*L7527</f>
        <v>0</v>
      </c>
      <c r="O7527">
        <f>EXP(-$W$26*C7527)*I7527</f>
        <v>0</v>
      </c>
      <c r="P7527">
        <f>EXP(-$W$26*C7527)*J7527</f>
        <v>0</v>
      </c>
      <c r="Q7527">
        <f>EXP(-$W$26*C7527)*K7527</f>
        <v>0</v>
      </c>
      <c r="R7527">
        <f>EXP(-$W$26*C7527)*(L7527-N7527)</f>
        <v>0</v>
      </c>
      <c r="S7527">
        <f>EXP(-$W$26*C7527)*N7527</f>
        <v>0</v>
      </c>
      <c r="T7527">
        <f>EXP(-$W$26*C7527)*E7527</f>
        <v>0</v>
      </c>
    </row>
    <row r="7528" spans="1:20">
      <c r="A7528">
        <v>7519</v>
      </c>
      <c r="B7528">
        <f>RAND()</f>
        <v>0</v>
      </c>
      <c r="C7528">
        <f>IF(B7528&lt;$W$41,3,IF(B7528&lt;$W$41+$W$42,4,5))</f>
        <v>0</v>
      </c>
      <c r="D7528">
        <f>NORMSINV(RAND())</f>
        <v>0</v>
      </c>
      <c r="E7528">
        <f>$W$25*EXP(($W$26-$W$28-0.5*$W$27^2)*C7528+$W$27*SQRT(C7528)*D7528)</f>
        <v>0</v>
      </c>
      <c r="F7528">
        <f>$W$30*(1+$W$31)^C7528</f>
        <v>0</v>
      </c>
      <c r="G7528">
        <f>$W$32*(1+$W$33)^C7528</f>
        <v>0</v>
      </c>
      <c r="H7528">
        <f>$W$34*(1+$W$35)^C7528</f>
        <v>0</v>
      </c>
      <c r="I7528">
        <f>MIN(E7528,F7528)</f>
        <v>0</v>
      </c>
      <c r="J7528">
        <f>MIN(E7528-I7528,G7528)</f>
        <v>0</v>
      </c>
      <c r="K7528">
        <f>MIN(E7528-I7528-J7528,H7528)</f>
        <v>0</v>
      </c>
      <c r="L7528">
        <f>E7528-I7528-J7528-K7528</f>
        <v>0</v>
      </c>
      <c r="M7528">
        <f>IF((I7528+J7528+(1-$W$36)*L7528)/$W$39&gt;=$W$38,1,0)</f>
        <v>0</v>
      </c>
      <c r="N7528">
        <f>IF(M7528=1,$W$37,$W$36)*L7528</f>
        <v>0</v>
      </c>
      <c r="O7528">
        <f>EXP(-$W$26*C7528)*I7528</f>
        <v>0</v>
      </c>
      <c r="P7528">
        <f>EXP(-$W$26*C7528)*J7528</f>
        <v>0</v>
      </c>
      <c r="Q7528">
        <f>EXP(-$W$26*C7528)*K7528</f>
        <v>0</v>
      </c>
      <c r="R7528">
        <f>EXP(-$W$26*C7528)*(L7528-N7528)</f>
        <v>0</v>
      </c>
      <c r="S7528">
        <f>EXP(-$W$26*C7528)*N7528</f>
        <v>0</v>
      </c>
      <c r="T7528">
        <f>EXP(-$W$26*C7528)*E7528</f>
        <v>0</v>
      </c>
    </row>
    <row r="7529" spans="1:20">
      <c r="A7529">
        <v>7520</v>
      </c>
      <c r="B7529">
        <f>RAND()</f>
        <v>0</v>
      </c>
      <c r="C7529">
        <f>IF(B7529&lt;$W$41,3,IF(B7529&lt;$W$41+$W$42,4,5))</f>
        <v>0</v>
      </c>
      <c r="D7529">
        <f>NORMSINV(RAND())</f>
        <v>0</v>
      </c>
      <c r="E7529">
        <f>$W$25*EXP(($W$26-$W$28-0.5*$W$27^2)*C7529+$W$27*SQRT(C7529)*D7529)</f>
        <v>0</v>
      </c>
      <c r="F7529">
        <f>$W$30*(1+$W$31)^C7529</f>
        <v>0</v>
      </c>
      <c r="G7529">
        <f>$W$32*(1+$W$33)^C7529</f>
        <v>0</v>
      </c>
      <c r="H7529">
        <f>$W$34*(1+$W$35)^C7529</f>
        <v>0</v>
      </c>
      <c r="I7529">
        <f>MIN(E7529,F7529)</f>
        <v>0</v>
      </c>
      <c r="J7529">
        <f>MIN(E7529-I7529,G7529)</f>
        <v>0</v>
      </c>
      <c r="K7529">
        <f>MIN(E7529-I7529-J7529,H7529)</f>
        <v>0</v>
      </c>
      <c r="L7529">
        <f>E7529-I7529-J7529-K7529</f>
        <v>0</v>
      </c>
      <c r="M7529">
        <f>IF((I7529+J7529+(1-$W$36)*L7529)/$W$39&gt;=$W$38,1,0)</f>
        <v>0</v>
      </c>
      <c r="N7529">
        <f>IF(M7529=1,$W$37,$W$36)*L7529</f>
        <v>0</v>
      </c>
      <c r="O7529">
        <f>EXP(-$W$26*C7529)*I7529</f>
        <v>0</v>
      </c>
      <c r="P7529">
        <f>EXP(-$W$26*C7529)*J7529</f>
        <v>0</v>
      </c>
      <c r="Q7529">
        <f>EXP(-$W$26*C7529)*K7529</f>
        <v>0</v>
      </c>
      <c r="R7529">
        <f>EXP(-$W$26*C7529)*(L7529-N7529)</f>
        <v>0</v>
      </c>
      <c r="S7529">
        <f>EXP(-$W$26*C7529)*N7529</f>
        <v>0</v>
      </c>
      <c r="T7529">
        <f>EXP(-$W$26*C7529)*E7529</f>
        <v>0</v>
      </c>
    </row>
    <row r="7530" spans="1:20">
      <c r="A7530">
        <v>7521</v>
      </c>
      <c r="B7530">
        <f>RAND()</f>
        <v>0</v>
      </c>
      <c r="C7530">
        <f>IF(B7530&lt;$W$41,3,IF(B7530&lt;$W$41+$W$42,4,5))</f>
        <v>0</v>
      </c>
      <c r="D7530">
        <f>NORMSINV(RAND())</f>
        <v>0</v>
      </c>
      <c r="E7530">
        <f>$W$25*EXP(($W$26-$W$28-0.5*$W$27^2)*C7530+$W$27*SQRT(C7530)*D7530)</f>
        <v>0</v>
      </c>
      <c r="F7530">
        <f>$W$30*(1+$W$31)^C7530</f>
        <v>0</v>
      </c>
      <c r="G7530">
        <f>$W$32*(1+$W$33)^C7530</f>
        <v>0</v>
      </c>
      <c r="H7530">
        <f>$W$34*(1+$W$35)^C7530</f>
        <v>0</v>
      </c>
      <c r="I7530">
        <f>MIN(E7530,F7530)</f>
        <v>0</v>
      </c>
      <c r="J7530">
        <f>MIN(E7530-I7530,G7530)</f>
        <v>0</v>
      </c>
      <c r="K7530">
        <f>MIN(E7530-I7530-J7530,H7530)</f>
        <v>0</v>
      </c>
      <c r="L7530">
        <f>E7530-I7530-J7530-K7530</f>
        <v>0</v>
      </c>
      <c r="M7530">
        <f>IF((I7530+J7530+(1-$W$36)*L7530)/$W$39&gt;=$W$38,1,0)</f>
        <v>0</v>
      </c>
      <c r="N7530">
        <f>IF(M7530=1,$W$37,$W$36)*L7530</f>
        <v>0</v>
      </c>
      <c r="O7530">
        <f>EXP(-$W$26*C7530)*I7530</f>
        <v>0</v>
      </c>
      <c r="P7530">
        <f>EXP(-$W$26*C7530)*J7530</f>
        <v>0</v>
      </c>
      <c r="Q7530">
        <f>EXP(-$W$26*C7530)*K7530</f>
        <v>0</v>
      </c>
      <c r="R7530">
        <f>EXP(-$W$26*C7530)*(L7530-N7530)</f>
        <v>0</v>
      </c>
      <c r="S7530">
        <f>EXP(-$W$26*C7530)*N7530</f>
        <v>0</v>
      </c>
      <c r="T7530">
        <f>EXP(-$W$26*C7530)*E7530</f>
        <v>0</v>
      </c>
    </row>
    <row r="7531" spans="1:20">
      <c r="A7531">
        <v>7522</v>
      </c>
      <c r="B7531">
        <f>RAND()</f>
        <v>0</v>
      </c>
      <c r="C7531">
        <f>IF(B7531&lt;$W$41,3,IF(B7531&lt;$W$41+$W$42,4,5))</f>
        <v>0</v>
      </c>
      <c r="D7531">
        <f>NORMSINV(RAND())</f>
        <v>0</v>
      </c>
      <c r="E7531">
        <f>$W$25*EXP(($W$26-$W$28-0.5*$W$27^2)*C7531+$W$27*SQRT(C7531)*D7531)</f>
        <v>0</v>
      </c>
      <c r="F7531">
        <f>$W$30*(1+$W$31)^C7531</f>
        <v>0</v>
      </c>
      <c r="G7531">
        <f>$W$32*(1+$W$33)^C7531</f>
        <v>0</v>
      </c>
      <c r="H7531">
        <f>$W$34*(1+$W$35)^C7531</f>
        <v>0</v>
      </c>
      <c r="I7531">
        <f>MIN(E7531,F7531)</f>
        <v>0</v>
      </c>
      <c r="J7531">
        <f>MIN(E7531-I7531,G7531)</f>
        <v>0</v>
      </c>
      <c r="K7531">
        <f>MIN(E7531-I7531-J7531,H7531)</f>
        <v>0</v>
      </c>
      <c r="L7531">
        <f>E7531-I7531-J7531-K7531</f>
        <v>0</v>
      </c>
      <c r="M7531">
        <f>IF((I7531+J7531+(1-$W$36)*L7531)/$W$39&gt;=$W$38,1,0)</f>
        <v>0</v>
      </c>
      <c r="N7531">
        <f>IF(M7531=1,$W$37,$W$36)*L7531</f>
        <v>0</v>
      </c>
      <c r="O7531">
        <f>EXP(-$W$26*C7531)*I7531</f>
        <v>0</v>
      </c>
      <c r="P7531">
        <f>EXP(-$W$26*C7531)*J7531</f>
        <v>0</v>
      </c>
      <c r="Q7531">
        <f>EXP(-$W$26*C7531)*K7531</f>
        <v>0</v>
      </c>
      <c r="R7531">
        <f>EXP(-$W$26*C7531)*(L7531-N7531)</f>
        <v>0</v>
      </c>
      <c r="S7531">
        <f>EXP(-$W$26*C7531)*N7531</f>
        <v>0</v>
      </c>
      <c r="T7531">
        <f>EXP(-$W$26*C7531)*E7531</f>
        <v>0</v>
      </c>
    </row>
    <row r="7532" spans="1:20">
      <c r="A7532">
        <v>7523</v>
      </c>
      <c r="B7532">
        <f>RAND()</f>
        <v>0</v>
      </c>
      <c r="C7532">
        <f>IF(B7532&lt;$W$41,3,IF(B7532&lt;$W$41+$W$42,4,5))</f>
        <v>0</v>
      </c>
      <c r="D7532">
        <f>NORMSINV(RAND())</f>
        <v>0</v>
      </c>
      <c r="E7532">
        <f>$W$25*EXP(($W$26-$W$28-0.5*$W$27^2)*C7532+$W$27*SQRT(C7532)*D7532)</f>
        <v>0</v>
      </c>
      <c r="F7532">
        <f>$W$30*(1+$W$31)^C7532</f>
        <v>0</v>
      </c>
      <c r="G7532">
        <f>$W$32*(1+$W$33)^C7532</f>
        <v>0</v>
      </c>
      <c r="H7532">
        <f>$W$34*(1+$W$35)^C7532</f>
        <v>0</v>
      </c>
      <c r="I7532">
        <f>MIN(E7532,F7532)</f>
        <v>0</v>
      </c>
      <c r="J7532">
        <f>MIN(E7532-I7532,G7532)</f>
        <v>0</v>
      </c>
      <c r="K7532">
        <f>MIN(E7532-I7532-J7532,H7532)</f>
        <v>0</v>
      </c>
      <c r="L7532">
        <f>E7532-I7532-J7532-K7532</f>
        <v>0</v>
      </c>
      <c r="M7532">
        <f>IF((I7532+J7532+(1-$W$36)*L7532)/$W$39&gt;=$W$38,1,0)</f>
        <v>0</v>
      </c>
      <c r="N7532">
        <f>IF(M7532=1,$W$37,$W$36)*L7532</f>
        <v>0</v>
      </c>
      <c r="O7532">
        <f>EXP(-$W$26*C7532)*I7532</f>
        <v>0</v>
      </c>
      <c r="P7532">
        <f>EXP(-$W$26*C7532)*J7532</f>
        <v>0</v>
      </c>
      <c r="Q7532">
        <f>EXP(-$W$26*C7532)*K7532</f>
        <v>0</v>
      </c>
      <c r="R7532">
        <f>EXP(-$W$26*C7532)*(L7532-N7532)</f>
        <v>0</v>
      </c>
      <c r="S7532">
        <f>EXP(-$W$26*C7532)*N7532</f>
        <v>0</v>
      </c>
      <c r="T7532">
        <f>EXP(-$W$26*C7532)*E7532</f>
        <v>0</v>
      </c>
    </row>
    <row r="7533" spans="1:20">
      <c r="A7533">
        <v>7524</v>
      </c>
      <c r="B7533">
        <f>RAND()</f>
        <v>0</v>
      </c>
      <c r="C7533">
        <f>IF(B7533&lt;$W$41,3,IF(B7533&lt;$W$41+$W$42,4,5))</f>
        <v>0</v>
      </c>
      <c r="D7533">
        <f>NORMSINV(RAND())</f>
        <v>0</v>
      </c>
      <c r="E7533">
        <f>$W$25*EXP(($W$26-$W$28-0.5*$W$27^2)*C7533+$W$27*SQRT(C7533)*D7533)</f>
        <v>0</v>
      </c>
      <c r="F7533">
        <f>$W$30*(1+$W$31)^C7533</f>
        <v>0</v>
      </c>
      <c r="G7533">
        <f>$W$32*(1+$W$33)^C7533</f>
        <v>0</v>
      </c>
      <c r="H7533">
        <f>$W$34*(1+$W$35)^C7533</f>
        <v>0</v>
      </c>
      <c r="I7533">
        <f>MIN(E7533,F7533)</f>
        <v>0</v>
      </c>
      <c r="J7533">
        <f>MIN(E7533-I7533,G7533)</f>
        <v>0</v>
      </c>
      <c r="K7533">
        <f>MIN(E7533-I7533-J7533,H7533)</f>
        <v>0</v>
      </c>
      <c r="L7533">
        <f>E7533-I7533-J7533-K7533</f>
        <v>0</v>
      </c>
      <c r="M7533">
        <f>IF((I7533+J7533+(1-$W$36)*L7533)/$W$39&gt;=$W$38,1,0)</f>
        <v>0</v>
      </c>
      <c r="N7533">
        <f>IF(M7533=1,$W$37,$W$36)*L7533</f>
        <v>0</v>
      </c>
      <c r="O7533">
        <f>EXP(-$W$26*C7533)*I7533</f>
        <v>0</v>
      </c>
      <c r="P7533">
        <f>EXP(-$W$26*C7533)*J7533</f>
        <v>0</v>
      </c>
      <c r="Q7533">
        <f>EXP(-$W$26*C7533)*K7533</f>
        <v>0</v>
      </c>
      <c r="R7533">
        <f>EXP(-$W$26*C7533)*(L7533-N7533)</f>
        <v>0</v>
      </c>
      <c r="S7533">
        <f>EXP(-$W$26*C7533)*N7533</f>
        <v>0</v>
      </c>
      <c r="T7533">
        <f>EXP(-$W$26*C7533)*E7533</f>
        <v>0</v>
      </c>
    </row>
    <row r="7534" spans="1:20">
      <c r="A7534">
        <v>7525</v>
      </c>
      <c r="B7534">
        <f>RAND()</f>
        <v>0</v>
      </c>
      <c r="C7534">
        <f>IF(B7534&lt;$W$41,3,IF(B7534&lt;$W$41+$W$42,4,5))</f>
        <v>0</v>
      </c>
      <c r="D7534">
        <f>NORMSINV(RAND())</f>
        <v>0</v>
      </c>
      <c r="E7534">
        <f>$W$25*EXP(($W$26-$W$28-0.5*$W$27^2)*C7534+$W$27*SQRT(C7534)*D7534)</f>
        <v>0</v>
      </c>
      <c r="F7534">
        <f>$W$30*(1+$W$31)^C7534</f>
        <v>0</v>
      </c>
      <c r="G7534">
        <f>$W$32*(1+$W$33)^C7534</f>
        <v>0</v>
      </c>
      <c r="H7534">
        <f>$W$34*(1+$W$35)^C7534</f>
        <v>0</v>
      </c>
      <c r="I7534">
        <f>MIN(E7534,F7534)</f>
        <v>0</v>
      </c>
      <c r="J7534">
        <f>MIN(E7534-I7534,G7534)</f>
        <v>0</v>
      </c>
      <c r="K7534">
        <f>MIN(E7534-I7534-J7534,H7534)</f>
        <v>0</v>
      </c>
      <c r="L7534">
        <f>E7534-I7534-J7534-K7534</f>
        <v>0</v>
      </c>
      <c r="M7534">
        <f>IF((I7534+J7534+(1-$W$36)*L7534)/$W$39&gt;=$W$38,1,0)</f>
        <v>0</v>
      </c>
      <c r="N7534">
        <f>IF(M7534=1,$W$37,$W$36)*L7534</f>
        <v>0</v>
      </c>
      <c r="O7534">
        <f>EXP(-$W$26*C7534)*I7534</f>
        <v>0</v>
      </c>
      <c r="P7534">
        <f>EXP(-$W$26*C7534)*J7534</f>
        <v>0</v>
      </c>
      <c r="Q7534">
        <f>EXP(-$W$26*C7534)*K7534</f>
        <v>0</v>
      </c>
      <c r="R7534">
        <f>EXP(-$W$26*C7534)*(L7534-N7534)</f>
        <v>0</v>
      </c>
      <c r="S7534">
        <f>EXP(-$W$26*C7534)*N7534</f>
        <v>0</v>
      </c>
      <c r="T7534">
        <f>EXP(-$W$26*C7534)*E7534</f>
        <v>0</v>
      </c>
    </row>
    <row r="7535" spans="1:20">
      <c r="A7535">
        <v>7526</v>
      </c>
      <c r="B7535">
        <f>RAND()</f>
        <v>0</v>
      </c>
      <c r="C7535">
        <f>IF(B7535&lt;$W$41,3,IF(B7535&lt;$W$41+$W$42,4,5))</f>
        <v>0</v>
      </c>
      <c r="D7535">
        <f>NORMSINV(RAND())</f>
        <v>0</v>
      </c>
      <c r="E7535">
        <f>$W$25*EXP(($W$26-$W$28-0.5*$W$27^2)*C7535+$W$27*SQRT(C7535)*D7535)</f>
        <v>0</v>
      </c>
      <c r="F7535">
        <f>$W$30*(1+$W$31)^C7535</f>
        <v>0</v>
      </c>
      <c r="G7535">
        <f>$W$32*(1+$W$33)^C7535</f>
        <v>0</v>
      </c>
      <c r="H7535">
        <f>$W$34*(1+$W$35)^C7535</f>
        <v>0</v>
      </c>
      <c r="I7535">
        <f>MIN(E7535,F7535)</f>
        <v>0</v>
      </c>
      <c r="J7535">
        <f>MIN(E7535-I7535,G7535)</f>
        <v>0</v>
      </c>
      <c r="K7535">
        <f>MIN(E7535-I7535-J7535,H7535)</f>
        <v>0</v>
      </c>
      <c r="L7535">
        <f>E7535-I7535-J7535-K7535</f>
        <v>0</v>
      </c>
      <c r="M7535">
        <f>IF((I7535+J7535+(1-$W$36)*L7535)/$W$39&gt;=$W$38,1,0)</f>
        <v>0</v>
      </c>
      <c r="N7535">
        <f>IF(M7535=1,$W$37,$W$36)*L7535</f>
        <v>0</v>
      </c>
      <c r="O7535">
        <f>EXP(-$W$26*C7535)*I7535</f>
        <v>0</v>
      </c>
      <c r="P7535">
        <f>EXP(-$W$26*C7535)*J7535</f>
        <v>0</v>
      </c>
      <c r="Q7535">
        <f>EXP(-$W$26*C7535)*K7535</f>
        <v>0</v>
      </c>
      <c r="R7535">
        <f>EXP(-$W$26*C7535)*(L7535-N7535)</f>
        <v>0</v>
      </c>
      <c r="S7535">
        <f>EXP(-$W$26*C7535)*N7535</f>
        <v>0</v>
      </c>
      <c r="T7535">
        <f>EXP(-$W$26*C7535)*E7535</f>
        <v>0</v>
      </c>
    </row>
    <row r="7536" spans="1:20">
      <c r="A7536">
        <v>7527</v>
      </c>
      <c r="B7536">
        <f>RAND()</f>
        <v>0</v>
      </c>
      <c r="C7536">
        <f>IF(B7536&lt;$W$41,3,IF(B7536&lt;$W$41+$W$42,4,5))</f>
        <v>0</v>
      </c>
      <c r="D7536">
        <f>NORMSINV(RAND())</f>
        <v>0</v>
      </c>
      <c r="E7536">
        <f>$W$25*EXP(($W$26-$W$28-0.5*$W$27^2)*C7536+$W$27*SQRT(C7536)*D7536)</f>
        <v>0</v>
      </c>
      <c r="F7536">
        <f>$W$30*(1+$W$31)^C7536</f>
        <v>0</v>
      </c>
      <c r="G7536">
        <f>$W$32*(1+$W$33)^C7536</f>
        <v>0</v>
      </c>
      <c r="H7536">
        <f>$W$34*(1+$W$35)^C7536</f>
        <v>0</v>
      </c>
      <c r="I7536">
        <f>MIN(E7536,F7536)</f>
        <v>0</v>
      </c>
      <c r="J7536">
        <f>MIN(E7536-I7536,G7536)</f>
        <v>0</v>
      </c>
      <c r="K7536">
        <f>MIN(E7536-I7536-J7536,H7536)</f>
        <v>0</v>
      </c>
      <c r="L7536">
        <f>E7536-I7536-J7536-K7536</f>
        <v>0</v>
      </c>
      <c r="M7536">
        <f>IF((I7536+J7536+(1-$W$36)*L7536)/$W$39&gt;=$W$38,1,0)</f>
        <v>0</v>
      </c>
      <c r="N7536">
        <f>IF(M7536=1,$W$37,$W$36)*L7536</f>
        <v>0</v>
      </c>
      <c r="O7536">
        <f>EXP(-$W$26*C7536)*I7536</f>
        <v>0</v>
      </c>
      <c r="P7536">
        <f>EXP(-$W$26*C7536)*J7536</f>
        <v>0</v>
      </c>
      <c r="Q7536">
        <f>EXP(-$W$26*C7536)*K7536</f>
        <v>0</v>
      </c>
      <c r="R7536">
        <f>EXP(-$W$26*C7536)*(L7536-N7536)</f>
        <v>0</v>
      </c>
      <c r="S7536">
        <f>EXP(-$W$26*C7536)*N7536</f>
        <v>0</v>
      </c>
      <c r="T7536">
        <f>EXP(-$W$26*C7536)*E7536</f>
        <v>0</v>
      </c>
    </row>
    <row r="7537" spans="1:20">
      <c r="A7537">
        <v>7528</v>
      </c>
      <c r="B7537">
        <f>RAND()</f>
        <v>0</v>
      </c>
      <c r="C7537">
        <f>IF(B7537&lt;$W$41,3,IF(B7537&lt;$W$41+$W$42,4,5))</f>
        <v>0</v>
      </c>
      <c r="D7537">
        <f>NORMSINV(RAND())</f>
        <v>0</v>
      </c>
      <c r="E7537">
        <f>$W$25*EXP(($W$26-$W$28-0.5*$W$27^2)*C7537+$W$27*SQRT(C7537)*D7537)</f>
        <v>0</v>
      </c>
      <c r="F7537">
        <f>$W$30*(1+$W$31)^C7537</f>
        <v>0</v>
      </c>
      <c r="G7537">
        <f>$W$32*(1+$W$33)^C7537</f>
        <v>0</v>
      </c>
      <c r="H7537">
        <f>$W$34*(1+$W$35)^C7537</f>
        <v>0</v>
      </c>
      <c r="I7537">
        <f>MIN(E7537,F7537)</f>
        <v>0</v>
      </c>
      <c r="J7537">
        <f>MIN(E7537-I7537,G7537)</f>
        <v>0</v>
      </c>
      <c r="K7537">
        <f>MIN(E7537-I7537-J7537,H7537)</f>
        <v>0</v>
      </c>
      <c r="L7537">
        <f>E7537-I7537-J7537-K7537</f>
        <v>0</v>
      </c>
      <c r="M7537">
        <f>IF((I7537+J7537+(1-$W$36)*L7537)/$W$39&gt;=$W$38,1,0)</f>
        <v>0</v>
      </c>
      <c r="N7537">
        <f>IF(M7537=1,$W$37,$W$36)*L7537</f>
        <v>0</v>
      </c>
      <c r="O7537">
        <f>EXP(-$W$26*C7537)*I7537</f>
        <v>0</v>
      </c>
      <c r="P7537">
        <f>EXP(-$W$26*C7537)*J7537</f>
        <v>0</v>
      </c>
      <c r="Q7537">
        <f>EXP(-$W$26*C7537)*K7537</f>
        <v>0</v>
      </c>
      <c r="R7537">
        <f>EXP(-$W$26*C7537)*(L7537-N7537)</f>
        <v>0</v>
      </c>
      <c r="S7537">
        <f>EXP(-$W$26*C7537)*N7537</f>
        <v>0</v>
      </c>
      <c r="T7537">
        <f>EXP(-$W$26*C7537)*E7537</f>
        <v>0</v>
      </c>
    </row>
    <row r="7538" spans="1:20">
      <c r="A7538">
        <v>7529</v>
      </c>
      <c r="B7538">
        <f>RAND()</f>
        <v>0</v>
      </c>
      <c r="C7538">
        <f>IF(B7538&lt;$W$41,3,IF(B7538&lt;$W$41+$W$42,4,5))</f>
        <v>0</v>
      </c>
      <c r="D7538">
        <f>NORMSINV(RAND())</f>
        <v>0</v>
      </c>
      <c r="E7538">
        <f>$W$25*EXP(($W$26-$W$28-0.5*$W$27^2)*C7538+$W$27*SQRT(C7538)*D7538)</f>
        <v>0</v>
      </c>
      <c r="F7538">
        <f>$W$30*(1+$W$31)^C7538</f>
        <v>0</v>
      </c>
      <c r="G7538">
        <f>$W$32*(1+$W$33)^C7538</f>
        <v>0</v>
      </c>
      <c r="H7538">
        <f>$W$34*(1+$W$35)^C7538</f>
        <v>0</v>
      </c>
      <c r="I7538">
        <f>MIN(E7538,F7538)</f>
        <v>0</v>
      </c>
      <c r="J7538">
        <f>MIN(E7538-I7538,G7538)</f>
        <v>0</v>
      </c>
      <c r="K7538">
        <f>MIN(E7538-I7538-J7538,H7538)</f>
        <v>0</v>
      </c>
      <c r="L7538">
        <f>E7538-I7538-J7538-K7538</f>
        <v>0</v>
      </c>
      <c r="M7538">
        <f>IF((I7538+J7538+(1-$W$36)*L7538)/$W$39&gt;=$W$38,1,0)</f>
        <v>0</v>
      </c>
      <c r="N7538">
        <f>IF(M7538=1,$W$37,$W$36)*L7538</f>
        <v>0</v>
      </c>
      <c r="O7538">
        <f>EXP(-$W$26*C7538)*I7538</f>
        <v>0</v>
      </c>
      <c r="P7538">
        <f>EXP(-$W$26*C7538)*J7538</f>
        <v>0</v>
      </c>
      <c r="Q7538">
        <f>EXP(-$W$26*C7538)*K7538</f>
        <v>0</v>
      </c>
      <c r="R7538">
        <f>EXP(-$W$26*C7538)*(L7538-N7538)</f>
        <v>0</v>
      </c>
      <c r="S7538">
        <f>EXP(-$W$26*C7538)*N7538</f>
        <v>0</v>
      </c>
      <c r="T7538">
        <f>EXP(-$W$26*C7538)*E7538</f>
        <v>0</v>
      </c>
    </row>
    <row r="7539" spans="1:20">
      <c r="A7539">
        <v>7530</v>
      </c>
      <c r="B7539">
        <f>RAND()</f>
        <v>0</v>
      </c>
      <c r="C7539">
        <f>IF(B7539&lt;$W$41,3,IF(B7539&lt;$W$41+$W$42,4,5))</f>
        <v>0</v>
      </c>
      <c r="D7539">
        <f>NORMSINV(RAND())</f>
        <v>0</v>
      </c>
      <c r="E7539">
        <f>$W$25*EXP(($W$26-$W$28-0.5*$W$27^2)*C7539+$W$27*SQRT(C7539)*D7539)</f>
        <v>0</v>
      </c>
      <c r="F7539">
        <f>$W$30*(1+$W$31)^C7539</f>
        <v>0</v>
      </c>
      <c r="G7539">
        <f>$W$32*(1+$W$33)^C7539</f>
        <v>0</v>
      </c>
      <c r="H7539">
        <f>$W$34*(1+$W$35)^C7539</f>
        <v>0</v>
      </c>
      <c r="I7539">
        <f>MIN(E7539,F7539)</f>
        <v>0</v>
      </c>
      <c r="J7539">
        <f>MIN(E7539-I7539,G7539)</f>
        <v>0</v>
      </c>
      <c r="K7539">
        <f>MIN(E7539-I7539-J7539,H7539)</f>
        <v>0</v>
      </c>
      <c r="L7539">
        <f>E7539-I7539-J7539-K7539</f>
        <v>0</v>
      </c>
      <c r="M7539">
        <f>IF((I7539+J7539+(1-$W$36)*L7539)/$W$39&gt;=$W$38,1,0)</f>
        <v>0</v>
      </c>
      <c r="N7539">
        <f>IF(M7539=1,$W$37,$W$36)*L7539</f>
        <v>0</v>
      </c>
      <c r="O7539">
        <f>EXP(-$W$26*C7539)*I7539</f>
        <v>0</v>
      </c>
      <c r="P7539">
        <f>EXP(-$W$26*C7539)*J7539</f>
        <v>0</v>
      </c>
      <c r="Q7539">
        <f>EXP(-$W$26*C7539)*K7539</f>
        <v>0</v>
      </c>
      <c r="R7539">
        <f>EXP(-$W$26*C7539)*(L7539-N7539)</f>
        <v>0</v>
      </c>
      <c r="S7539">
        <f>EXP(-$W$26*C7539)*N7539</f>
        <v>0</v>
      </c>
      <c r="T7539">
        <f>EXP(-$W$26*C7539)*E7539</f>
        <v>0</v>
      </c>
    </row>
    <row r="7540" spans="1:20">
      <c r="A7540">
        <v>7531</v>
      </c>
      <c r="B7540">
        <f>RAND()</f>
        <v>0</v>
      </c>
      <c r="C7540">
        <f>IF(B7540&lt;$W$41,3,IF(B7540&lt;$W$41+$W$42,4,5))</f>
        <v>0</v>
      </c>
      <c r="D7540">
        <f>NORMSINV(RAND())</f>
        <v>0</v>
      </c>
      <c r="E7540">
        <f>$W$25*EXP(($W$26-$W$28-0.5*$W$27^2)*C7540+$W$27*SQRT(C7540)*D7540)</f>
        <v>0</v>
      </c>
      <c r="F7540">
        <f>$W$30*(1+$W$31)^C7540</f>
        <v>0</v>
      </c>
      <c r="G7540">
        <f>$W$32*(1+$W$33)^C7540</f>
        <v>0</v>
      </c>
      <c r="H7540">
        <f>$W$34*(1+$W$35)^C7540</f>
        <v>0</v>
      </c>
      <c r="I7540">
        <f>MIN(E7540,F7540)</f>
        <v>0</v>
      </c>
      <c r="J7540">
        <f>MIN(E7540-I7540,G7540)</f>
        <v>0</v>
      </c>
      <c r="K7540">
        <f>MIN(E7540-I7540-J7540,H7540)</f>
        <v>0</v>
      </c>
      <c r="L7540">
        <f>E7540-I7540-J7540-K7540</f>
        <v>0</v>
      </c>
      <c r="M7540">
        <f>IF((I7540+J7540+(1-$W$36)*L7540)/$W$39&gt;=$W$38,1,0)</f>
        <v>0</v>
      </c>
      <c r="N7540">
        <f>IF(M7540=1,$W$37,$W$36)*L7540</f>
        <v>0</v>
      </c>
      <c r="O7540">
        <f>EXP(-$W$26*C7540)*I7540</f>
        <v>0</v>
      </c>
      <c r="P7540">
        <f>EXP(-$W$26*C7540)*J7540</f>
        <v>0</v>
      </c>
      <c r="Q7540">
        <f>EXP(-$W$26*C7540)*K7540</f>
        <v>0</v>
      </c>
      <c r="R7540">
        <f>EXP(-$W$26*C7540)*(L7540-N7540)</f>
        <v>0</v>
      </c>
      <c r="S7540">
        <f>EXP(-$W$26*C7540)*N7540</f>
        <v>0</v>
      </c>
      <c r="T7540">
        <f>EXP(-$W$26*C7540)*E7540</f>
        <v>0</v>
      </c>
    </row>
    <row r="7541" spans="1:20">
      <c r="A7541">
        <v>7532</v>
      </c>
      <c r="B7541">
        <f>RAND()</f>
        <v>0</v>
      </c>
      <c r="C7541">
        <f>IF(B7541&lt;$W$41,3,IF(B7541&lt;$W$41+$W$42,4,5))</f>
        <v>0</v>
      </c>
      <c r="D7541">
        <f>NORMSINV(RAND())</f>
        <v>0</v>
      </c>
      <c r="E7541">
        <f>$W$25*EXP(($W$26-$W$28-0.5*$W$27^2)*C7541+$W$27*SQRT(C7541)*D7541)</f>
        <v>0</v>
      </c>
      <c r="F7541">
        <f>$W$30*(1+$W$31)^C7541</f>
        <v>0</v>
      </c>
      <c r="G7541">
        <f>$W$32*(1+$W$33)^C7541</f>
        <v>0</v>
      </c>
      <c r="H7541">
        <f>$W$34*(1+$W$35)^C7541</f>
        <v>0</v>
      </c>
      <c r="I7541">
        <f>MIN(E7541,F7541)</f>
        <v>0</v>
      </c>
      <c r="J7541">
        <f>MIN(E7541-I7541,G7541)</f>
        <v>0</v>
      </c>
      <c r="K7541">
        <f>MIN(E7541-I7541-J7541,H7541)</f>
        <v>0</v>
      </c>
      <c r="L7541">
        <f>E7541-I7541-J7541-K7541</f>
        <v>0</v>
      </c>
      <c r="M7541">
        <f>IF((I7541+J7541+(1-$W$36)*L7541)/$W$39&gt;=$W$38,1,0)</f>
        <v>0</v>
      </c>
      <c r="N7541">
        <f>IF(M7541=1,$W$37,$W$36)*L7541</f>
        <v>0</v>
      </c>
      <c r="O7541">
        <f>EXP(-$W$26*C7541)*I7541</f>
        <v>0</v>
      </c>
      <c r="P7541">
        <f>EXP(-$W$26*C7541)*J7541</f>
        <v>0</v>
      </c>
      <c r="Q7541">
        <f>EXP(-$W$26*C7541)*K7541</f>
        <v>0</v>
      </c>
      <c r="R7541">
        <f>EXP(-$W$26*C7541)*(L7541-N7541)</f>
        <v>0</v>
      </c>
      <c r="S7541">
        <f>EXP(-$W$26*C7541)*N7541</f>
        <v>0</v>
      </c>
      <c r="T7541">
        <f>EXP(-$W$26*C7541)*E7541</f>
        <v>0</v>
      </c>
    </row>
    <row r="7542" spans="1:20">
      <c r="A7542">
        <v>7533</v>
      </c>
      <c r="B7542">
        <f>RAND()</f>
        <v>0</v>
      </c>
      <c r="C7542">
        <f>IF(B7542&lt;$W$41,3,IF(B7542&lt;$W$41+$W$42,4,5))</f>
        <v>0</v>
      </c>
      <c r="D7542">
        <f>NORMSINV(RAND())</f>
        <v>0</v>
      </c>
      <c r="E7542">
        <f>$W$25*EXP(($W$26-$W$28-0.5*$W$27^2)*C7542+$W$27*SQRT(C7542)*D7542)</f>
        <v>0</v>
      </c>
      <c r="F7542">
        <f>$W$30*(1+$W$31)^C7542</f>
        <v>0</v>
      </c>
      <c r="G7542">
        <f>$W$32*(1+$W$33)^C7542</f>
        <v>0</v>
      </c>
      <c r="H7542">
        <f>$W$34*(1+$W$35)^C7542</f>
        <v>0</v>
      </c>
      <c r="I7542">
        <f>MIN(E7542,F7542)</f>
        <v>0</v>
      </c>
      <c r="J7542">
        <f>MIN(E7542-I7542,G7542)</f>
        <v>0</v>
      </c>
      <c r="K7542">
        <f>MIN(E7542-I7542-J7542,H7542)</f>
        <v>0</v>
      </c>
      <c r="L7542">
        <f>E7542-I7542-J7542-K7542</f>
        <v>0</v>
      </c>
      <c r="M7542">
        <f>IF((I7542+J7542+(1-$W$36)*L7542)/$W$39&gt;=$W$38,1,0)</f>
        <v>0</v>
      </c>
      <c r="N7542">
        <f>IF(M7542=1,$W$37,$W$36)*L7542</f>
        <v>0</v>
      </c>
      <c r="O7542">
        <f>EXP(-$W$26*C7542)*I7542</f>
        <v>0</v>
      </c>
      <c r="P7542">
        <f>EXP(-$W$26*C7542)*J7542</f>
        <v>0</v>
      </c>
      <c r="Q7542">
        <f>EXP(-$W$26*C7542)*K7542</f>
        <v>0</v>
      </c>
      <c r="R7542">
        <f>EXP(-$W$26*C7542)*(L7542-N7542)</f>
        <v>0</v>
      </c>
      <c r="S7542">
        <f>EXP(-$W$26*C7542)*N7542</f>
        <v>0</v>
      </c>
      <c r="T7542">
        <f>EXP(-$W$26*C7542)*E7542</f>
        <v>0</v>
      </c>
    </row>
    <row r="7543" spans="1:20">
      <c r="A7543">
        <v>7534</v>
      </c>
      <c r="B7543">
        <f>RAND()</f>
        <v>0</v>
      </c>
      <c r="C7543">
        <f>IF(B7543&lt;$W$41,3,IF(B7543&lt;$W$41+$W$42,4,5))</f>
        <v>0</v>
      </c>
      <c r="D7543">
        <f>NORMSINV(RAND())</f>
        <v>0</v>
      </c>
      <c r="E7543">
        <f>$W$25*EXP(($W$26-$W$28-0.5*$W$27^2)*C7543+$W$27*SQRT(C7543)*D7543)</f>
        <v>0</v>
      </c>
      <c r="F7543">
        <f>$W$30*(1+$W$31)^C7543</f>
        <v>0</v>
      </c>
      <c r="G7543">
        <f>$W$32*(1+$W$33)^C7543</f>
        <v>0</v>
      </c>
      <c r="H7543">
        <f>$W$34*(1+$W$35)^C7543</f>
        <v>0</v>
      </c>
      <c r="I7543">
        <f>MIN(E7543,F7543)</f>
        <v>0</v>
      </c>
      <c r="J7543">
        <f>MIN(E7543-I7543,G7543)</f>
        <v>0</v>
      </c>
      <c r="K7543">
        <f>MIN(E7543-I7543-J7543,H7543)</f>
        <v>0</v>
      </c>
      <c r="L7543">
        <f>E7543-I7543-J7543-K7543</f>
        <v>0</v>
      </c>
      <c r="M7543">
        <f>IF((I7543+J7543+(1-$W$36)*L7543)/$W$39&gt;=$W$38,1,0)</f>
        <v>0</v>
      </c>
      <c r="N7543">
        <f>IF(M7543=1,$W$37,$W$36)*L7543</f>
        <v>0</v>
      </c>
      <c r="O7543">
        <f>EXP(-$W$26*C7543)*I7543</f>
        <v>0</v>
      </c>
      <c r="P7543">
        <f>EXP(-$W$26*C7543)*J7543</f>
        <v>0</v>
      </c>
      <c r="Q7543">
        <f>EXP(-$W$26*C7543)*K7543</f>
        <v>0</v>
      </c>
      <c r="R7543">
        <f>EXP(-$W$26*C7543)*(L7543-N7543)</f>
        <v>0</v>
      </c>
      <c r="S7543">
        <f>EXP(-$W$26*C7543)*N7543</f>
        <v>0</v>
      </c>
      <c r="T7543">
        <f>EXP(-$W$26*C7543)*E7543</f>
        <v>0</v>
      </c>
    </row>
    <row r="7544" spans="1:20">
      <c r="A7544">
        <v>7535</v>
      </c>
      <c r="B7544">
        <f>RAND()</f>
        <v>0</v>
      </c>
      <c r="C7544">
        <f>IF(B7544&lt;$W$41,3,IF(B7544&lt;$W$41+$W$42,4,5))</f>
        <v>0</v>
      </c>
      <c r="D7544">
        <f>NORMSINV(RAND())</f>
        <v>0</v>
      </c>
      <c r="E7544">
        <f>$W$25*EXP(($W$26-$W$28-0.5*$W$27^2)*C7544+$W$27*SQRT(C7544)*D7544)</f>
        <v>0</v>
      </c>
      <c r="F7544">
        <f>$W$30*(1+$W$31)^C7544</f>
        <v>0</v>
      </c>
      <c r="G7544">
        <f>$W$32*(1+$W$33)^C7544</f>
        <v>0</v>
      </c>
      <c r="H7544">
        <f>$W$34*(1+$W$35)^C7544</f>
        <v>0</v>
      </c>
      <c r="I7544">
        <f>MIN(E7544,F7544)</f>
        <v>0</v>
      </c>
      <c r="J7544">
        <f>MIN(E7544-I7544,G7544)</f>
        <v>0</v>
      </c>
      <c r="K7544">
        <f>MIN(E7544-I7544-J7544,H7544)</f>
        <v>0</v>
      </c>
      <c r="L7544">
        <f>E7544-I7544-J7544-K7544</f>
        <v>0</v>
      </c>
      <c r="M7544">
        <f>IF((I7544+J7544+(1-$W$36)*L7544)/$W$39&gt;=$W$38,1,0)</f>
        <v>0</v>
      </c>
      <c r="N7544">
        <f>IF(M7544=1,$W$37,$W$36)*L7544</f>
        <v>0</v>
      </c>
      <c r="O7544">
        <f>EXP(-$W$26*C7544)*I7544</f>
        <v>0</v>
      </c>
      <c r="P7544">
        <f>EXP(-$W$26*C7544)*J7544</f>
        <v>0</v>
      </c>
      <c r="Q7544">
        <f>EXP(-$W$26*C7544)*K7544</f>
        <v>0</v>
      </c>
      <c r="R7544">
        <f>EXP(-$W$26*C7544)*(L7544-N7544)</f>
        <v>0</v>
      </c>
      <c r="S7544">
        <f>EXP(-$W$26*C7544)*N7544</f>
        <v>0</v>
      </c>
      <c r="T7544">
        <f>EXP(-$W$26*C7544)*E7544</f>
        <v>0</v>
      </c>
    </row>
    <row r="7545" spans="1:20">
      <c r="A7545">
        <v>7536</v>
      </c>
      <c r="B7545">
        <f>RAND()</f>
        <v>0</v>
      </c>
      <c r="C7545">
        <f>IF(B7545&lt;$W$41,3,IF(B7545&lt;$W$41+$W$42,4,5))</f>
        <v>0</v>
      </c>
      <c r="D7545">
        <f>NORMSINV(RAND())</f>
        <v>0</v>
      </c>
      <c r="E7545">
        <f>$W$25*EXP(($W$26-$W$28-0.5*$W$27^2)*C7545+$W$27*SQRT(C7545)*D7545)</f>
        <v>0</v>
      </c>
      <c r="F7545">
        <f>$W$30*(1+$W$31)^C7545</f>
        <v>0</v>
      </c>
      <c r="G7545">
        <f>$W$32*(1+$W$33)^C7545</f>
        <v>0</v>
      </c>
      <c r="H7545">
        <f>$W$34*(1+$W$35)^C7545</f>
        <v>0</v>
      </c>
      <c r="I7545">
        <f>MIN(E7545,F7545)</f>
        <v>0</v>
      </c>
      <c r="J7545">
        <f>MIN(E7545-I7545,G7545)</f>
        <v>0</v>
      </c>
      <c r="K7545">
        <f>MIN(E7545-I7545-J7545,H7545)</f>
        <v>0</v>
      </c>
      <c r="L7545">
        <f>E7545-I7545-J7545-K7545</f>
        <v>0</v>
      </c>
      <c r="M7545">
        <f>IF((I7545+J7545+(1-$W$36)*L7545)/$W$39&gt;=$W$38,1,0)</f>
        <v>0</v>
      </c>
      <c r="N7545">
        <f>IF(M7545=1,$W$37,$W$36)*L7545</f>
        <v>0</v>
      </c>
      <c r="O7545">
        <f>EXP(-$W$26*C7545)*I7545</f>
        <v>0</v>
      </c>
      <c r="P7545">
        <f>EXP(-$W$26*C7545)*J7545</f>
        <v>0</v>
      </c>
      <c r="Q7545">
        <f>EXP(-$W$26*C7545)*K7545</f>
        <v>0</v>
      </c>
      <c r="R7545">
        <f>EXP(-$W$26*C7545)*(L7545-N7545)</f>
        <v>0</v>
      </c>
      <c r="S7545">
        <f>EXP(-$W$26*C7545)*N7545</f>
        <v>0</v>
      </c>
      <c r="T7545">
        <f>EXP(-$W$26*C7545)*E7545</f>
        <v>0</v>
      </c>
    </row>
    <row r="7546" spans="1:20">
      <c r="A7546">
        <v>7537</v>
      </c>
      <c r="B7546">
        <f>RAND()</f>
        <v>0</v>
      </c>
      <c r="C7546">
        <f>IF(B7546&lt;$W$41,3,IF(B7546&lt;$W$41+$W$42,4,5))</f>
        <v>0</v>
      </c>
      <c r="D7546">
        <f>NORMSINV(RAND())</f>
        <v>0</v>
      </c>
      <c r="E7546">
        <f>$W$25*EXP(($W$26-$W$28-0.5*$W$27^2)*C7546+$W$27*SQRT(C7546)*D7546)</f>
        <v>0</v>
      </c>
      <c r="F7546">
        <f>$W$30*(1+$W$31)^C7546</f>
        <v>0</v>
      </c>
      <c r="G7546">
        <f>$W$32*(1+$W$33)^C7546</f>
        <v>0</v>
      </c>
      <c r="H7546">
        <f>$W$34*(1+$W$35)^C7546</f>
        <v>0</v>
      </c>
      <c r="I7546">
        <f>MIN(E7546,F7546)</f>
        <v>0</v>
      </c>
      <c r="J7546">
        <f>MIN(E7546-I7546,G7546)</f>
        <v>0</v>
      </c>
      <c r="K7546">
        <f>MIN(E7546-I7546-J7546,H7546)</f>
        <v>0</v>
      </c>
      <c r="L7546">
        <f>E7546-I7546-J7546-K7546</f>
        <v>0</v>
      </c>
      <c r="M7546">
        <f>IF((I7546+J7546+(1-$W$36)*L7546)/$W$39&gt;=$W$38,1,0)</f>
        <v>0</v>
      </c>
      <c r="N7546">
        <f>IF(M7546=1,$W$37,$W$36)*L7546</f>
        <v>0</v>
      </c>
      <c r="O7546">
        <f>EXP(-$W$26*C7546)*I7546</f>
        <v>0</v>
      </c>
      <c r="P7546">
        <f>EXP(-$W$26*C7546)*J7546</f>
        <v>0</v>
      </c>
      <c r="Q7546">
        <f>EXP(-$W$26*C7546)*K7546</f>
        <v>0</v>
      </c>
      <c r="R7546">
        <f>EXP(-$W$26*C7546)*(L7546-N7546)</f>
        <v>0</v>
      </c>
      <c r="S7546">
        <f>EXP(-$W$26*C7546)*N7546</f>
        <v>0</v>
      </c>
      <c r="T7546">
        <f>EXP(-$W$26*C7546)*E7546</f>
        <v>0</v>
      </c>
    </row>
    <row r="7547" spans="1:20">
      <c r="A7547">
        <v>7538</v>
      </c>
      <c r="B7547">
        <f>RAND()</f>
        <v>0</v>
      </c>
      <c r="C7547">
        <f>IF(B7547&lt;$W$41,3,IF(B7547&lt;$W$41+$W$42,4,5))</f>
        <v>0</v>
      </c>
      <c r="D7547">
        <f>NORMSINV(RAND())</f>
        <v>0</v>
      </c>
      <c r="E7547">
        <f>$W$25*EXP(($W$26-$W$28-0.5*$W$27^2)*C7547+$W$27*SQRT(C7547)*D7547)</f>
        <v>0</v>
      </c>
      <c r="F7547">
        <f>$W$30*(1+$W$31)^C7547</f>
        <v>0</v>
      </c>
      <c r="G7547">
        <f>$W$32*(1+$W$33)^C7547</f>
        <v>0</v>
      </c>
      <c r="H7547">
        <f>$W$34*(1+$W$35)^C7547</f>
        <v>0</v>
      </c>
      <c r="I7547">
        <f>MIN(E7547,F7547)</f>
        <v>0</v>
      </c>
      <c r="J7547">
        <f>MIN(E7547-I7547,G7547)</f>
        <v>0</v>
      </c>
      <c r="K7547">
        <f>MIN(E7547-I7547-J7547,H7547)</f>
        <v>0</v>
      </c>
      <c r="L7547">
        <f>E7547-I7547-J7547-K7547</f>
        <v>0</v>
      </c>
      <c r="M7547">
        <f>IF((I7547+J7547+(1-$W$36)*L7547)/$W$39&gt;=$W$38,1,0)</f>
        <v>0</v>
      </c>
      <c r="N7547">
        <f>IF(M7547=1,$W$37,$W$36)*L7547</f>
        <v>0</v>
      </c>
      <c r="O7547">
        <f>EXP(-$W$26*C7547)*I7547</f>
        <v>0</v>
      </c>
      <c r="P7547">
        <f>EXP(-$W$26*C7547)*J7547</f>
        <v>0</v>
      </c>
      <c r="Q7547">
        <f>EXP(-$W$26*C7547)*K7547</f>
        <v>0</v>
      </c>
      <c r="R7547">
        <f>EXP(-$W$26*C7547)*(L7547-N7547)</f>
        <v>0</v>
      </c>
      <c r="S7547">
        <f>EXP(-$W$26*C7547)*N7547</f>
        <v>0</v>
      </c>
      <c r="T7547">
        <f>EXP(-$W$26*C7547)*E7547</f>
        <v>0</v>
      </c>
    </row>
    <row r="7548" spans="1:20">
      <c r="A7548">
        <v>7539</v>
      </c>
      <c r="B7548">
        <f>RAND()</f>
        <v>0</v>
      </c>
      <c r="C7548">
        <f>IF(B7548&lt;$W$41,3,IF(B7548&lt;$W$41+$W$42,4,5))</f>
        <v>0</v>
      </c>
      <c r="D7548">
        <f>NORMSINV(RAND())</f>
        <v>0</v>
      </c>
      <c r="E7548">
        <f>$W$25*EXP(($W$26-$W$28-0.5*$W$27^2)*C7548+$W$27*SQRT(C7548)*D7548)</f>
        <v>0</v>
      </c>
      <c r="F7548">
        <f>$W$30*(1+$W$31)^C7548</f>
        <v>0</v>
      </c>
      <c r="G7548">
        <f>$W$32*(1+$W$33)^C7548</f>
        <v>0</v>
      </c>
      <c r="H7548">
        <f>$W$34*(1+$W$35)^C7548</f>
        <v>0</v>
      </c>
      <c r="I7548">
        <f>MIN(E7548,F7548)</f>
        <v>0</v>
      </c>
      <c r="J7548">
        <f>MIN(E7548-I7548,G7548)</f>
        <v>0</v>
      </c>
      <c r="K7548">
        <f>MIN(E7548-I7548-J7548,H7548)</f>
        <v>0</v>
      </c>
      <c r="L7548">
        <f>E7548-I7548-J7548-K7548</f>
        <v>0</v>
      </c>
      <c r="M7548">
        <f>IF((I7548+J7548+(1-$W$36)*L7548)/$W$39&gt;=$W$38,1,0)</f>
        <v>0</v>
      </c>
      <c r="N7548">
        <f>IF(M7548=1,$W$37,$W$36)*L7548</f>
        <v>0</v>
      </c>
      <c r="O7548">
        <f>EXP(-$W$26*C7548)*I7548</f>
        <v>0</v>
      </c>
      <c r="P7548">
        <f>EXP(-$W$26*C7548)*J7548</f>
        <v>0</v>
      </c>
      <c r="Q7548">
        <f>EXP(-$W$26*C7548)*K7548</f>
        <v>0</v>
      </c>
      <c r="R7548">
        <f>EXP(-$W$26*C7548)*(L7548-N7548)</f>
        <v>0</v>
      </c>
      <c r="S7548">
        <f>EXP(-$W$26*C7548)*N7548</f>
        <v>0</v>
      </c>
      <c r="T7548">
        <f>EXP(-$W$26*C7548)*E7548</f>
        <v>0</v>
      </c>
    </row>
    <row r="7549" spans="1:20">
      <c r="A7549">
        <v>7540</v>
      </c>
      <c r="B7549">
        <f>RAND()</f>
        <v>0</v>
      </c>
      <c r="C7549">
        <f>IF(B7549&lt;$W$41,3,IF(B7549&lt;$W$41+$W$42,4,5))</f>
        <v>0</v>
      </c>
      <c r="D7549">
        <f>NORMSINV(RAND())</f>
        <v>0</v>
      </c>
      <c r="E7549">
        <f>$W$25*EXP(($W$26-$W$28-0.5*$W$27^2)*C7549+$W$27*SQRT(C7549)*D7549)</f>
        <v>0</v>
      </c>
      <c r="F7549">
        <f>$W$30*(1+$W$31)^C7549</f>
        <v>0</v>
      </c>
      <c r="G7549">
        <f>$W$32*(1+$W$33)^C7549</f>
        <v>0</v>
      </c>
      <c r="H7549">
        <f>$W$34*(1+$W$35)^C7549</f>
        <v>0</v>
      </c>
      <c r="I7549">
        <f>MIN(E7549,F7549)</f>
        <v>0</v>
      </c>
      <c r="J7549">
        <f>MIN(E7549-I7549,G7549)</f>
        <v>0</v>
      </c>
      <c r="K7549">
        <f>MIN(E7549-I7549-J7549,H7549)</f>
        <v>0</v>
      </c>
      <c r="L7549">
        <f>E7549-I7549-J7549-K7549</f>
        <v>0</v>
      </c>
      <c r="M7549">
        <f>IF((I7549+J7549+(1-$W$36)*L7549)/$W$39&gt;=$W$38,1,0)</f>
        <v>0</v>
      </c>
      <c r="N7549">
        <f>IF(M7549=1,$W$37,$W$36)*L7549</f>
        <v>0</v>
      </c>
      <c r="O7549">
        <f>EXP(-$W$26*C7549)*I7549</f>
        <v>0</v>
      </c>
      <c r="P7549">
        <f>EXP(-$W$26*C7549)*J7549</f>
        <v>0</v>
      </c>
      <c r="Q7549">
        <f>EXP(-$W$26*C7549)*K7549</f>
        <v>0</v>
      </c>
      <c r="R7549">
        <f>EXP(-$W$26*C7549)*(L7549-N7549)</f>
        <v>0</v>
      </c>
      <c r="S7549">
        <f>EXP(-$W$26*C7549)*N7549</f>
        <v>0</v>
      </c>
      <c r="T7549">
        <f>EXP(-$W$26*C7549)*E7549</f>
        <v>0</v>
      </c>
    </row>
    <row r="7550" spans="1:20">
      <c r="A7550">
        <v>7541</v>
      </c>
      <c r="B7550">
        <f>RAND()</f>
        <v>0</v>
      </c>
      <c r="C7550">
        <f>IF(B7550&lt;$W$41,3,IF(B7550&lt;$W$41+$W$42,4,5))</f>
        <v>0</v>
      </c>
      <c r="D7550">
        <f>NORMSINV(RAND())</f>
        <v>0</v>
      </c>
      <c r="E7550">
        <f>$W$25*EXP(($W$26-$W$28-0.5*$W$27^2)*C7550+$W$27*SQRT(C7550)*D7550)</f>
        <v>0</v>
      </c>
      <c r="F7550">
        <f>$W$30*(1+$W$31)^C7550</f>
        <v>0</v>
      </c>
      <c r="G7550">
        <f>$W$32*(1+$W$33)^C7550</f>
        <v>0</v>
      </c>
      <c r="H7550">
        <f>$W$34*(1+$W$35)^C7550</f>
        <v>0</v>
      </c>
      <c r="I7550">
        <f>MIN(E7550,F7550)</f>
        <v>0</v>
      </c>
      <c r="J7550">
        <f>MIN(E7550-I7550,G7550)</f>
        <v>0</v>
      </c>
      <c r="K7550">
        <f>MIN(E7550-I7550-J7550,H7550)</f>
        <v>0</v>
      </c>
      <c r="L7550">
        <f>E7550-I7550-J7550-K7550</f>
        <v>0</v>
      </c>
      <c r="M7550">
        <f>IF((I7550+J7550+(1-$W$36)*L7550)/$W$39&gt;=$W$38,1,0)</f>
        <v>0</v>
      </c>
      <c r="N7550">
        <f>IF(M7550=1,$W$37,$W$36)*L7550</f>
        <v>0</v>
      </c>
      <c r="O7550">
        <f>EXP(-$W$26*C7550)*I7550</f>
        <v>0</v>
      </c>
      <c r="P7550">
        <f>EXP(-$W$26*C7550)*J7550</f>
        <v>0</v>
      </c>
      <c r="Q7550">
        <f>EXP(-$W$26*C7550)*K7550</f>
        <v>0</v>
      </c>
      <c r="R7550">
        <f>EXP(-$W$26*C7550)*(L7550-N7550)</f>
        <v>0</v>
      </c>
      <c r="S7550">
        <f>EXP(-$W$26*C7550)*N7550</f>
        <v>0</v>
      </c>
      <c r="T7550">
        <f>EXP(-$W$26*C7550)*E7550</f>
        <v>0</v>
      </c>
    </row>
    <row r="7551" spans="1:20">
      <c r="A7551">
        <v>7542</v>
      </c>
      <c r="B7551">
        <f>RAND()</f>
        <v>0</v>
      </c>
      <c r="C7551">
        <f>IF(B7551&lt;$W$41,3,IF(B7551&lt;$W$41+$W$42,4,5))</f>
        <v>0</v>
      </c>
      <c r="D7551">
        <f>NORMSINV(RAND())</f>
        <v>0</v>
      </c>
      <c r="E7551">
        <f>$W$25*EXP(($W$26-$W$28-0.5*$W$27^2)*C7551+$W$27*SQRT(C7551)*D7551)</f>
        <v>0</v>
      </c>
      <c r="F7551">
        <f>$W$30*(1+$W$31)^C7551</f>
        <v>0</v>
      </c>
      <c r="G7551">
        <f>$W$32*(1+$W$33)^C7551</f>
        <v>0</v>
      </c>
      <c r="H7551">
        <f>$W$34*(1+$W$35)^C7551</f>
        <v>0</v>
      </c>
      <c r="I7551">
        <f>MIN(E7551,F7551)</f>
        <v>0</v>
      </c>
      <c r="J7551">
        <f>MIN(E7551-I7551,G7551)</f>
        <v>0</v>
      </c>
      <c r="K7551">
        <f>MIN(E7551-I7551-J7551,H7551)</f>
        <v>0</v>
      </c>
      <c r="L7551">
        <f>E7551-I7551-J7551-K7551</f>
        <v>0</v>
      </c>
      <c r="M7551">
        <f>IF((I7551+J7551+(1-$W$36)*L7551)/$W$39&gt;=$W$38,1,0)</f>
        <v>0</v>
      </c>
      <c r="N7551">
        <f>IF(M7551=1,$W$37,$W$36)*L7551</f>
        <v>0</v>
      </c>
      <c r="O7551">
        <f>EXP(-$W$26*C7551)*I7551</f>
        <v>0</v>
      </c>
      <c r="P7551">
        <f>EXP(-$W$26*C7551)*J7551</f>
        <v>0</v>
      </c>
      <c r="Q7551">
        <f>EXP(-$W$26*C7551)*K7551</f>
        <v>0</v>
      </c>
      <c r="R7551">
        <f>EXP(-$W$26*C7551)*(L7551-N7551)</f>
        <v>0</v>
      </c>
      <c r="S7551">
        <f>EXP(-$W$26*C7551)*N7551</f>
        <v>0</v>
      </c>
      <c r="T7551">
        <f>EXP(-$W$26*C7551)*E7551</f>
        <v>0</v>
      </c>
    </row>
    <row r="7552" spans="1:20">
      <c r="A7552">
        <v>7543</v>
      </c>
      <c r="B7552">
        <f>RAND()</f>
        <v>0</v>
      </c>
      <c r="C7552">
        <f>IF(B7552&lt;$W$41,3,IF(B7552&lt;$W$41+$W$42,4,5))</f>
        <v>0</v>
      </c>
      <c r="D7552">
        <f>NORMSINV(RAND())</f>
        <v>0</v>
      </c>
      <c r="E7552">
        <f>$W$25*EXP(($W$26-$W$28-0.5*$W$27^2)*C7552+$W$27*SQRT(C7552)*D7552)</f>
        <v>0</v>
      </c>
      <c r="F7552">
        <f>$W$30*(1+$W$31)^C7552</f>
        <v>0</v>
      </c>
      <c r="G7552">
        <f>$W$32*(1+$W$33)^C7552</f>
        <v>0</v>
      </c>
      <c r="H7552">
        <f>$W$34*(1+$W$35)^C7552</f>
        <v>0</v>
      </c>
      <c r="I7552">
        <f>MIN(E7552,F7552)</f>
        <v>0</v>
      </c>
      <c r="J7552">
        <f>MIN(E7552-I7552,G7552)</f>
        <v>0</v>
      </c>
      <c r="K7552">
        <f>MIN(E7552-I7552-J7552,H7552)</f>
        <v>0</v>
      </c>
      <c r="L7552">
        <f>E7552-I7552-J7552-K7552</f>
        <v>0</v>
      </c>
      <c r="M7552">
        <f>IF((I7552+J7552+(1-$W$36)*L7552)/$W$39&gt;=$W$38,1,0)</f>
        <v>0</v>
      </c>
      <c r="N7552">
        <f>IF(M7552=1,$W$37,$W$36)*L7552</f>
        <v>0</v>
      </c>
      <c r="O7552">
        <f>EXP(-$W$26*C7552)*I7552</f>
        <v>0</v>
      </c>
      <c r="P7552">
        <f>EXP(-$W$26*C7552)*J7552</f>
        <v>0</v>
      </c>
      <c r="Q7552">
        <f>EXP(-$W$26*C7552)*K7552</f>
        <v>0</v>
      </c>
      <c r="R7552">
        <f>EXP(-$W$26*C7552)*(L7552-N7552)</f>
        <v>0</v>
      </c>
      <c r="S7552">
        <f>EXP(-$W$26*C7552)*N7552</f>
        <v>0</v>
      </c>
      <c r="T7552">
        <f>EXP(-$W$26*C7552)*E7552</f>
        <v>0</v>
      </c>
    </row>
    <row r="7553" spans="1:20">
      <c r="A7553">
        <v>7544</v>
      </c>
      <c r="B7553">
        <f>RAND()</f>
        <v>0</v>
      </c>
      <c r="C7553">
        <f>IF(B7553&lt;$W$41,3,IF(B7553&lt;$W$41+$W$42,4,5))</f>
        <v>0</v>
      </c>
      <c r="D7553">
        <f>NORMSINV(RAND())</f>
        <v>0</v>
      </c>
      <c r="E7553">
        <f>$W$25*EXP(($W$26-$W$28-0.5*$W$27^2)*C7553+$W$27*SQRT(C7553)*D7553)</f>
        <v>0</v>
      </c>
      <c r="F7553">
        <f>$W$30*(1+$W$31)^C7553</f>
        <v>0</v>
      </c>
      <c r="G7553">
        <f>$W$32*(1+$W$33)^C7553</f>
        <v>0</v>
      </c>
      <c r="H7553">
        <f>$W$34*(1+$W$35)^C7553</f>
        <v>0</v>
      </c>
      <c r="I7553">
        <f>MIN(E7553,F7553)</f>
        <v>0</v>
      </c>
      <c r="J7553">
        <f>MIN(E7553-I7553,G7553)</f>
        <v>0</v>
      </c>
      <c r="K7553">
        <f>MIN(E7553-I7553-J7553,H7553)</f>
        <v>0</v>
      </c>
      <c r="L7553">
        <f>E7553-I7553-J7553-K7553</f>
        <v>0</v>
      </c>
      <c r="M7553">
        <f>IF((I7553+J7553+(1-$W$36)*L7553)/$W$39&gt;=$W$38,1,0)</f>
        <v>0</v>
      </c>
      <c r="N7553">
        <f>IF(M7553=1,$W$37,$W$36)*L7553</f>
        <v>0</v>
      </c>
      <c r="O7553">
        <f>EXP(-$W$26*C7553)*I7553</f>
        <v>0</v>
      </c>
      <c r="P7553">
        <f>EXP(-$W$26*C7553)*J7553</f>
        <v>0</v>
      </c>
      <c r="Q7553">
        <f>EXP(-$W$26*C7553)*K7553</f>
        <v>0</v>
      </c>
      <c r="R7553">
        <f>EXP(-$W$26*C7553)*(L7553-N7553)</f>
        <v>0</v>
      </c>
      <c r="S7553">
        <f>EXP(-$W$26*C7553)*N7553</f>
        <v>0</v>
      </c>
      <c r="T7553">
        <f>EXP(-$W$26*C7553)*E7553</f>
        <v>0</v>
      </c>
    </row>
    <row r="7554" spans="1:20">
      <c r="A7554">
        <v>7545</v>
      </c>
      <c r="B7554">
        <f>RAND()</f>
        <v>0</v>
      </c>
      <c r="C7554">
        <f>IF(B7554&lt;$W$41,3,IF(B7554&lt;$W$41+$W$42,4,5))</f>
        <v>0</v>
      </c>
      <c r="D7554">
        <f>NORMSINV(RAND())</f>
        <v>0</v>
      </c>
      <c r="E7554">
        <f>$W$25*EXP(($W$26-$W$28-0.5*$W$27^2)*C7554+$W$27*SQRT(C7554)*D7554)</f>
        <v>0</v>
      </c>
      <c r="F7554">
        <f>$W$30*(1+$W$31)^C7554</f>
        <v>0</v>
      </c>
      <c r="G7554">
        <f>$W$32*(1+$W$33)^C7554</f>
        <v>0</v>
      </c>
      <c r="H7554">
        <f>$W$34*(1+$W$35)^C7554</f>
        <v>0</v>
      </c>
      <c r="I7554">
        <f>MIN(E7554,F7554)</f>
        <v>0</v>
      </c>
      <c r="J7554">
        <f>MIN(E7554-I7554,G7554)</f>
        <v>0</v>
      </c>
      <c r="K7554">
        <f>MIN(E7554-I7554-J7554,H7554)</f>
        <v>0</v>
      </c>
      <c r="L7554">
        <f>E7554-I7554-J7554-K7554</f>
        <v>0</v>
      </c>
      <c r="M7554">
        <f>IF((I7554+J7554+(1-$W$36)*L7554)/$W$39&gt;=$W$38,1,0)</f>
        <v>0</v>
      </c>
      <c r="N7554">
        <f>IF(M7554=1,$W$37,$W$36)*L7554</f>
        <v>0</v>
      </c>
      <c r="O7554">
        <f>EXP(-$W$26*C7554)*I7554</f>
        <v>0</v>
      </c>
      <c r="P7554">
        <f>EXP(-$W$26*C7554)*J7554</f>
        <v>0</v>
      </c>
      <c r="Q7554">
        <f>EXP(-$W$26*C7554)*K7554</f>
        <v>0</v>
      </c>
      <c r="R7554">
        <f>EXP(-$W$26*C7554)*(L7554-N7554)</f>
        <v>0</v>
      </c>
      <c r="S7554">
        <f>EXP(-$W$26*C7554)*N7554</f>
        <v>0</v>
      </c>
      <c r="T7554">
        <f>EXP(-$W$26*C7554)*E7554</f>
        <v>0</v>
      </c>
    </row>
    <row r="7555" spans="1:20">
      <c r="A7555">
        <v>7546</v>
      </c>
      <c r="B7555">
        <f>RAND()</f>
        <v>0</v>
      </c>
      <c r="C7555">
        <f>IF(B7555&lt;$W$41,3,IF(B7555&lt;$W$41+$W$42,4,5))</f>
        <v>0</v>
      </c>
      <c r="D7555">
        <f>NORMSINV(RAND())</f>
        <v>0</v>
      </c>
      <c r="E7555">
        <f>$W$25*EXP(($W$26-$W$28-0.5*$W$27^2)*C7555+$W$27*SQRT(C7555)*D7555)</f>
        <v>0</v>
      </c>
      <c r="F7555">
        <f>$W$30*(1+$W$31)^C7555</f>
        <v>0</v>
      </c>
      <c r="G7555">
        <f>$W$32*(1+$W$33)^C7555</f>
        <v>0</v>
      </c>
      <c r="H7555">
        <f>$W$34*(1+$W$35)^C7555</f>
        <v>0</v>
      </c>
      <c r="I7555">
        <f>MIN(E7555,F7555)</f>
        <v>0</v>
      </c>
      <c r="J7555">
        <f>MIN(E7555-I7555,G7555)</f>
        <v>0</v>
      </c>
      <c r="K7555">
        <f>MIN(E7555-I7555-J7555,H7555)</f>
        <v>0</v>
      </c>
      <c r="L7555">
        <f>E7555-I7555-J7555-K7555</f>
        <v>0</v>
      </c>
      <c r="M7555">
        <f>IF((I7555+J7555+(1-$W$36)*L7555)/$W$39&gt;=$W$38,1,0)</f>
        <v>0</v>
      </c>
      <c r="N7555">
        <f>IF(M7555=1,$W$37,$W$36)*L7555</f>
        <v>0</v>
      </c>
      <c r="O7555">
        <f>EXP(-$W$26*C7555)*I7555</f>
        <v>0</v>
      </c>
      <c r="P7555">
        <f>EXP(-$W$26*C7555)*J7555</f>
        <v>0</v>
      </c>
      <c r="Q7555">
        <f>EXP(-$W$26*C7555)*K7555</f>
        <v>0</v>
      </c>
      <c r="R7555">
        <f>EXP(-$W$26*C7555)*(L7555-N7555)</f>
        <v>0</v>
      </c>
      <c r="S7555">
        <f>EXP(-$W$26*C7555)*N7555</f>
        <v>0</v>
      </c>
      <c r="T7555">
        <f>EXP(-$W$26*C7555)*E7555</f>
        <v>0</v>
      </c>
    </row>
    <row r="7556" spans="1:20">
      <c r="A7556">
        <v>7547</v>
      </c>
      <c r="B7556">
        <f>RAND()</f>
        <v>0</v>
      </c>
      <c r="C7556">
        <f>IF(B7556&lt;$W$41,3,IF(B7556&lt;$W$41+$W$42,4,5))</f>
        <v>0</v>
      </c>
      <c r="D7556">
        <f>NORMSINV(RAND())</f>
        <v>0</v>
      </c>
      <c r="E7556">
        <f>$W$25*EXP(($W$26-$W$28-0.5*$W$27^2)*C7556+$W$27*SQRT(C7556)*D7556)</f>
        <v>0</v>
      </c>
      <c r="F7556">
        <f>$W$30*(1+$W$31)^C7556</f>
        <v>0</v>
      </c>
      <c r="G7556">
        <f>$W$32*(1+$W$33)^C7556</f>
        <v>0</v>
      </c>
      <c r="H7556">
        <f>$W$34*(1+$W$35)^C7556</f>
        <v>0</v>
      </c>
      <c r="I7556">
        <f>MIN(E7556,F7556)</f>
        <v>0</v>
      </c>
      <c r="J7556">
        <f>MIN(E7556-I7556,G7556)</f>
        <v>0</v>
      </c>
      <c r="K7556">
        <f>MIN(E7556-I7556-J7556,H7556)</f>
        <v>0</v>
      </c>
      <c r="L7556">
        <f>E7556-I7556-J7556-K7556</f>
        <v>0</v>
      </c>
      <c r="M7556">
        <f>IF((I7556+J7556+(1-$W$36)*L7556)/$W$39&gt;=$W$38,1,0)</f>
        <v>0</v>
      </c>
      <c r="N7556">
        <f>IF(M7556=1,$W$37,$W$36)*L7556</f>
        <v>0</v>
      </c>
      <c r="O7556">
        <f>EXP(-$W$26*C7556)*I7556</f>
        <v>0</v>
      </c>
      <c r="P7556">
        <f>EXP(-$W$26*C7556)*J7556</f>
        <v>0</v>
      </c>
      <c r="Q7556">
        <f>EXP(-$W$26*C7556)*K7556</f>
        <v>0</v>
      </c>
      <c r="R7556">
        <f>EXP(-$W$26*C7556)*(L7556-N7556)</f>
        <v>0</v>
      </c>
      <c r="S7556">
        <f>EXP(-$W$26*C7556)*N7556</f>
        <v>0</v>
      </c>
      <c r="T7556">
        <f>EXP(-$W$26*C7556)*E7556</f>
        <v>0</v>
      </c>
    </row>
    <row r="7557" spans="1:20">
      <c r="A7557">
        <v>7548</v>
      </c>
      <c r="B7557">
        <f>RAND()</f>
        <v>0</v>
      </c>
      <c r="C7557">
        <f>IF(B7557&lt;$W$41,3,IF(B7557&lt;$W$41+$W$42,4,5))</f>
        <v>0</v>
      </c>
      <c r="D7557">
        <f>NORMSINV(RAND())</f>
        <v>0</v>
      </c>
      <c r="E7557">
        <f>$W$25*EXP(($W$26-$W$28-0.5*$W$27^2)*C7557+$W$27*SQRT(C7557)*D7557)</f>
        <v>0</v>
      </c>
      <c r="F7557">
        <f>$W$30*(1+$W$31)^C7557</f>
        <v>0</v>
      </c>
      <c r="G7557">
        <f>$W$32*(1+$W$33)^C7557</f>
        <v>0</v>
      </c>
      <c r="H7557">
        <f>$W$34*(1+$W$35)^C7557</f>
        <v>0</v>
      </c>
      <c r="I7557">
        <f>MIN(E7557,F7557)</f>
        <v>0</v>
      </c>
      <c r="J7557">
        <f>MIN(E7557-I7557,G7557)</f>
        <v>0</v>
      </c>
      <c r="K7557">
        <f>MIN(E7557-I7557-J7557,H7557)</f>
        <v>0</v>
      </c>
      <c r="L7557">
        <f>E7557-I7557-J7557-K7557</f>
        <v>0</v>
      </c>
      <c r="M7557">
        <f>IF((I7557+J7557+(1-$W$36)*L7557)/$W$39&gt;=$W$38,1,0)</f>
        <v>0</v>
      </c>
      <c r="N7557">
        <f>IF(M7557=1,$W$37,$W$36)*L7557</f>
        <v>0</v>
      </c>
      <c r="O7557">
        <f>EXP(-$W$26*C7557)*I7557</f>
        <v>0</v>
      </c>
      <c r="P7557">
        <f>EXP(-$W$26*C7557)*J7557</f>
        <v>0</v>
      </c>
      <c r="Q7557">
        <f>EXP(-$W$26*C7557)*K7557</f>
        <v>0</v>
      </c>
      <c r="R7557">
        <f>EXP(-$W$26*C7557)*(L7557-N7557)</f>
        <v>0</v>
      </c>
      <c r="S7557">
        <f>EXP(-$W$26*C7557)*N7557</f>
        <v>0</v>
      </c>
      <c r="T7557">
        <f>EXP(-$W$26*C7557)*E7557</f>
        <v>0</v>
      </c>
    </row>
    <row r="7558" spans="1:20">
      <c r="A7558">
        <v>7549</v>
      </c>
      <c r="B7558">
        <f>RAND()</f>
        <v>0</v>
      </c>
      <c r="C7558">
        <f>IF(B7558&lt;$W$41,3,IF(B7558&lt;$W$41+$W$42,4,5))</f>
        <v>0</v>
      </c>
      <c r="D7558">
        <f>NORMSINV(RAND())</f>
        <v>0</v>
      </c>
      <c r="E7558">
        <f>$W$25*EXP(($W$26-$W$28-0.5*$W$27^2)*C7558+$W$27*SQRT(C7558)*D7558)</f>
        <v>0</v>
      </c>
      <c r="F7558">
        <f>$W$30*(1+$W$31)^C7558</f>
        <v>0</v>
      </c>
      <c r="G7558">
        <f>$W$32*(1+$W$33)^C7558</f>
        <v>0</v>
      </c>
      <c r="H7558">
        <f>$W$34*(1+$W$35)^C7558</f>
        <v>0</v>
      </c>
      <c r="I7558">
        <f>MIN(E7558,F7558)</f>
        <v>0</v>
      </c>
      <c r="J7558">
        <f>MIN(E7558-I7558,G7558)</f>
        <v>0</v>
      </c>
      <c r="K7558">
        <f>MIN(E7558-I7558-J7558,H7558)</f>
        <v>0</v>
      </c>
      <c r="L7558">
        <f>E7558-I7558-J7558-K7558</f>
        <v>0</v>
      </c>
      <c r="M7558">
        <f>IF((I7558+J7558+(1-$W$36)*L7558)/$W$39&gt;=$W$38,1,0)</f>
        <v>0</v>
      </c>
      <c r="N7558">
        <f>IF(M7558=1,$W$37,$W$36)*L7558</f>
        <v>0</v>
      </c>
      <c r="O7558">
        <f>EXP(-$W$26*C7558)*I7558</f>
        <v>0</v>
      </c>
      <c r="P7558">
        <f>EXP(-$W$26*C7558)*J7558</f>
        <v>0</v>
      </c>
      <c r="Q7558">
        <f>EXP(-$W$26*C7558)*K7558</f>
        <v>0</v>
      </c>
      <c r="R7558">
        <f>EXP(-$W$26*C7558)*(L7558-N7558)</f>
        <v>0</v>
      </c>
      <c r="S7558">
        <f>EXP(-$W$26*C7558)*N7558</f>
        <v>0</v>
      </c>
      <c r="T7558">
        <f>EXP(-$W$26*C7558)*E7558</f>
        <v>0</v>
      </c>
    </row>
    <row r="7559" spans="1:20">
      <c r="A7559">
        <v>7550</v>
      </c>
      <c r="B7559">
        <f>RAND()</f>
        <v>0</v>
      </c>
      <c r="C7559">
        <f>IF(B7559&lt;$W$41,3,IF(B7559&lt;$W$41+$W$42,4,5))</f>
        <v>0</v>
      </c>
      <c r="D7559">
        <f>NORMSINV(RAND())</f>
        <v>0</v>
      </c>
      <c r="E7559">
        <f>$W$25*EXP(($W$26-$W$28-0.5*$W$27^2)*C7559+$W$27*SQRT(C7559)*D7559)</f>
        <v>0</v>
      </c>
      <c r="F7559">
        <f>$W$30*(1+$W$31)^C7559</f>
        <v>0</v>
      </c>
      <c r="G7559">
        <f>$W$32*(1+$W$33)^C7559</f>
        <v>0</v>
      </c>
      <c r="H7559">
        <f>$W$34*(1+$W$35)^C7559</f>
        <v>0</v>
      </c>
      <c r="I7559">
        <f>MIN(E7559,F7559)</f>
        <v>0</v>
      </c>
      <c r="J7559">
        <f>MIN(E7559-I7559,G7559)</f>
        <v>0</v>
      </c>
      <c r="K7559">
        <f>MIN(E7559-I7559-J7559,H7559)</f>
        <v>0</v>
      </c>
      <c r="L7559">
        <f>E7559-I7559-J7559-K7559</f>
        <v>0</v>
      </c>
      <c r="M7559">
        <f>IF((I7559+J7559+(1-$W$36)*L7559)/$W$39&gt;=$W$38,1,0)</f>
        <v>0</v>
      </c>
      <c r="N7559">
        <f>IF(M7559=1,$W$37,$W$36)*L7559</f>
        <v>0</v>
      </c>
      <c r="O7559">
        <f>EXP(-$W$26*C7559)*I7559</f>
        <v>0</v>
      </c>
      <c r="P7559">
        <f>EXP(-$W$26*C7559)*J7559</f>
        <v>0</v>
      </c>
      <c r="Q7559">
        <f>EXP(-$W$26*C7559)*K7559</f>
        <v>0</v>
      </c>
      <c r="R7559">
        <f>EXP(-$W$26*C7559)*(L7559-N7559)</f>
        <v>0</v>
      </c>
      <c r="S7559">
        <f>EXP(-$W$26*C7559)*N7559</f>
        <v>0</v>
      </c>
      <c r="T7559">
        <f>EXP(-$W$26*C7559)*E7559</f>
        <v>0</v>
      </c>
    </row>
    <row r="7560" spans="1:20">
      <c r="A7560">
        <v>7551</v>
      </c>
      <c r="B7560">
        <f>RAND()</f>
        <v>0</v>
      </c>
      <c r="C7560">
        <f>IF(B7560&lt;$W$41,3,IF(B7560&lt;$W$41+$W$42,4,5))</f>
        <v>0</v>
      </c>
      <c r="D7560">
        <f>NORMSINV(RAND())</f>
        <v>0</v>
      </c>
      <c r="E7560">
        <f>$W$25*EXP(($W$26-$W$28-0.5*$W$27^2)*C7560+$W$27*SQRT(C7560)*D7560)</f>
        <v>0</v>
      </c>
      <c r="F7560">
        <f>$W$30*(1+$W$31)^C7560</f>
        <v>0</v>
      </c>
      <c r="G7560">
        <f>$W$32*(1+$W$33)^C7560</f>
        <v>0</v>
      </c>
      <c r="H7560">
        <f>$W$34*(1+$W$35)^C7560</f>
        <v>0</v>
      </c>
      <c r="I7560">
        <f>MIN(E7560,F7560)</f>
        <v>0</v>
      </c>
      <c r="J7560">
        <f>MIN(E7560-I7560,G7560)</f>
        <v>0</v>
      </c>
      <c r="K7560">
        <f>MIN(E7560-I7560-J7560,H7560)</f>
        <v>0</v>
      </c>
      <c r="L7560">
        <f>E7560-I7560-J7560-K7560</f>
        <v>0</v>
      </c>
      <c r="M7560">
        <f>IF((I7560+J7560+(1-$W$36)*L7560)/$W$39&gt;=$W$38,1,0)</f>
        <v>0</v>
      </c>
      <c r="N7560">
        <f>IF(M7560=1,$W$37,$W$36)*L7560</f>
        <v>0</v>
      </c>
      <c r="O7560">
        <f>EXP(-$W$26*C7560)*I7560</f>
        <v>0</v>
      </c>
      <c r="P7560">
        <f>EXP(-$W$26*C7560)*J7560</f>
        <v>0</v>
      </c>
      <c r="Q7560">
        <f>EXP(-$W$26*C7560)*K7560</f>
        <v>0</v>
      </c>
      <c r="R7560">
        <f>EXP(-$W$26*C7560)*(L7560-N7560)</f>
        <v>0</v>
      </c>
      <c r="S7560">
        <f>EXP(-$W$26*C7560)*N7560</f>
        <v>0</v>
      </c>
      <c r="T7560">
        <f>EXP(-$W$26*C7560)*E7560</f>
        <v>0</v>
      </c>
    </row>
    <row r="7561" spans="1:20">
      <c r="A7561">
        <v>7552</v>
      </c>
      <c r="B7561">
        <f>RAND()</f>
        <v>0</v>
      </c>
      <c r="C7561">
        <f>IF(B7561&lt;$W$41,3,IF(B7561&lt;$W$41+$W$42,4,5))</f>
        <v>0</v>
      </c>
      <c r="D7561">
        <f>NORMSINV(RAND())</f>
        <v>0</v>
      </c>
      <c r="E7561">
        <f>$W$25*EXP(($W$26-$W$28-0.5*$W$27^2)*C7561+$W$27*SQRT(C7561)*D7561)</f>
        <v>0</v>
      </c>
      <c r="F7561">
        <f>$W$30*(1+$W$31)^C7561</f>
        <v>0</v>
      </c>
      <c r="G7561">
        <f>$W$32*(1+$W$33)^C7561</f>
        <v>0</v>
      </c>
      <c r="H7561">
        <f>$W$34*(1+$W$35)^C7561</f>
        <v>0</v>
      </c>
      <c r="I7561">
        <f>MIN(E7561,F7561)</f>
        <v>0</v>
      </c>
      <c r="J7561">
        <f>MIN(E7561-I7561,G7561)</f>
        <v>0</v>
      </c>
      <c r="K7561">
        <f>MIN(E7561-I7561-J7561,H7561)</f>
        <v>0</v>
      </c>
      <c r="L7561">
        <f>E7561-I7561-J7561-K7561</f>
        <v>0</v>
      </c>
      <c r="M7561">
        <f>IF((I7561+J7561+(1-$W$36)*L7561)/$W$39&gt;=$W$38,1,0)</f>
        <v>0</v>
      </c>
      <c r="N7561">
        <f>IF(M7561=1,$W$37,$W$36)*L7561</f>
        <v>0</v>
      </c>
      <c r="O7561">
        <f>EXP(-$W$26*C7561)*I7561</f>
        <v>0</v>
      </c>
      <c r="P7561">
        <f>EXP(-$W$26*C7561)*J7561</f>
        <v>0</v>
      </c>
      <c r="Q7561">
        <f>EXP(-$W$26*C7561)*K7561</f>
        <v>0</v>
      </c>
      <c r="R7561">
        <f>EXP(-$W$26*C7561)*(L7561-N7561)</f>
        <v>0</v>
      </c>
      <c r="S7561">
        <f>EXP(-$W$26*C7561)*N7561</f>
        <v>0</v>
      </c>
      <c r="T7561">
        <f>EXP(-$W$26*C7561)*E7561</f>
        <v>0</v>
      </c>
    </row>
    <row r="7562" spans="1:20">
      <c r="A7562">
        <v>7553</v>
      </c>
      <c r="B7562">
        <f>RAND()</f>
        <v>0</v>
      </c>
      <c r="C7562">
        <f>IF(B7562&lt;$W$41,3,IF(B7562&lt;$W$41+$W$42,4,5))</f>
        <v>0</v>
      </c>
      <c r="D7562">
        <f>NORMSINV(RAND())</f>
        <v>0</v>
      </c>
      <c r="E7562">
        <f>$W$25*EXP(($W$26-$W$28-0.5*$W$27^2)*C7562+$W$27*SQRT(C7562)*D7562)</f>
        <v>0</v>
      </c>
      <c r="F7562">
        <f>$W$30*(1+$W$31)^C7562</f>
        <v>0</v>
      </c>
      <c r="G7562">
        <f>$W$32*(1+$W$33)^C7562</f>
        <v>0</v>
      </c>
      <c r="H7562">
        <f>$W$34*(1+$W$35)^C7562</f>
        <v>0</v>
      </c>
      <c r="I7562">
        <f>MIN(E7562,F7562)</f>
        <v>0</v>
      </c>
      <c r="J7562">
        <f>MIN(E7562-I7562,G7562)</f>
        <v>0</v>
      </c>
      <c r="K7562">
        <f>MIN(E7562-I7562-J7562,H7562)</f>
        <v>0</v>
      </c>
      <c r="L7562">
        <f>E7562-I7562-J7562-K7562</f>
        <v>0</v>
      </c>
      <c r="M7562">
        <f>IF((I7562+J7562+(1-$W$36)*L7562)/$W$39&gt;=$W$38,1,0)</f>
        <v>0</v>
      </c>
      <c r="N7562">
        <f>IF(M7562=1,$W$37,$W$36)*L7562</f>
        <v>0</v>
      </c>
      <c r="O7562">
        <f>EXP(-$W$26*C7562)*I7562</f>
        <v>0</v>
      </c>
      <c r="P7562">
        <f>EXP(-$W$26*C7562)*J7562</f>
        <v>0</v>
      </c>
      <c r="Q7562">
        <f>EXP(-$W$26*C7562)*K7562</f>
        <v>0</v>
      </c>
      <c r="R7562">
        <f>EXP(-$W$26*C7562)*(L7562-N7562)</f>
        <v>0</v>
      </c>
      <c r="S7562">
        <f>EXP(-$W$26*C7562)*N7562</f>
        <v>0</v>
      </c>
      <c r="T7562">
        <f>EXP(-$W$26*C7562)*E7562</f>
        <v>0</v>
      </c>
    </row>
    <row r="7563" spans="1:20">
      <c r="A7563">
        <v>7554</v>
      </c>
      <c r="B7563">
        <f>RAND()</f>
        <v>0</v>
      </c>
      <c r="C7563">
        <f>IF(B7563&lt;$W$41,3,IF(B7563&lt;$W$41+$W$42,4,5))</f>
        <v>0</v>
      </c>
      <c r="D7563">
        <f>NORMSINV(RAND())</f>
        <v>0</v>
      </c>
      <c r="E7563">
        <f>$W$25*EXP(($W$26-$W$28-0.5*$W$27^2)*C7563+$W$27*SQRT(C7563)*D7563)</f>
        <v>0</v>
      </c>
      <c r="F7563">
        <f>$W$30*(1+$W$31)^C7563</f>
        <v>0</v>
      </c>
      <c r="G7563">
        <f>$W$32*(1+$W$33)^C7563</f>
        <v>0</v>
      </c>
      <c r="H7563">
        <f>$W$34*(1+$W$35)^C7563</f>
        <v>0</v>
      </c>
      <c r="I7563">
        <f>MIN(E7563,F7563)</f>
        <v>0</v>
      </c>
      <c r="J7563">
        <f>MIN(E7563-I7563,G7563)</f>
        <v>0</v>
      </c>
      <c r="K7563">
        <f>MIN(E7563-I7563-J7563,H7563)</f>
        <v>0</v>
      </c>
      <c r="L7563">
        <f>E7563-I7563-J7563-K7563</f>
        <v>0</v>
      </c>
      <c r="M7563">
        <f>IF((I7563+J7563+(1-$W$36)*L7563)/$W$39&gt;=$W$38,1,0)</f>
        <v>0</v>
      </c>
      <c r="N7563">
        <f>IF(M7563=1,$W$37,$W$36)*L7563</f>
        <v>0</v>
      </c>
      <c r="O7563">
        <f>EXP(-$W$26*C7563)*I7563</f>
        <v>0</v>
      </c>
      <c r="P7563">
        <f>EXP(-$W$26*C7563)*J7563</f>
        <v>0</v>
      </c>
      <c r="Q7563">
        <f>EXP(-$W$26*C7563)*K7563</f>
        <v>0</v>
      </c>
      <c r="R7563">
        <f>EXP(-$W$26*C7563)*(L7563-N7563)</f>
        <v>0</v>
      </c>
      <c r="S7563">
        <f>EXP(-$W$26*C7563)*N7563</f>
        <v>0</v>
      </c>
      <c r="T7563">
        <f>EXP(-$W$26*C7563)*E7563</f>
        <v>0</v>
      </c>
    </row>
    <row r="7564" spans="1:20">
      <c r="A7564">
        <v>7555</v>
      </c>
      <c r="B7564">
        <f>RAND()</f>
        <v>0</v>
      </c>
      <c r="C7564">
        <f>IF(B7564&lt;$W$41,3,IF(B7564&lt;$W$41+$W$42,4,5))</f>
        <v>0</v>
      </c>
      <c r="D7564">
        <f>NORMSINV(RAND())</f>
        <v>0</v>
      </c>
      <c r="E7564">
        <f>$W$25*EXP(($W$26-$W$28-0.5*$W$27^2)*C7564+$W$27*SQRT(C7564)*D7564)</f>
        <v>0</v>
      </c>
      <c r="F7564">
        <f>$W$30*(1+$W$31)^C7564</f>
        <v>0</v>
      </c>
      <c r="G7564">
        <f>$W$32*(1+$W$33)^C7564</f>
        <v>0</v>
      </c>
      <c r="H7564">
        <f>$W$34*(1+$W$35)^C7564</f>
        <v>0</v>
      </c>
      <c r="I7564">
        <f>MIN(E7564,F7564)</f>
        <v>0</v>
      </c>
      <c r="J7564">
        <f>MIN(E7564-I7564,G7564)</f>
        <v>0</v>
      </c>
      <c r="K7564">
        <f>MIN(E7564-I7564-J7564,H7564)</f>
        <v>0</v>
      </c>
      <c r="L7564">
        <f>E7564-I7564-J7564-K7564</f>
        <v>0</v>
      </c>
      <c r="M7564">
        <f>IF((I7564+J7564+(1-$W$36)*L7564)/$W$39&gt;=$W$38,1,0)</f>
        <v>0</v>
      </c>
      <c r="N7564">
        <f>IF(M7564=1,$W$37,$W$36)*L7564</f>
        <v>0</v>
      </c>
      <c r="O7564">
        <f>EXP(-$W$26*C7564)*I7564</f>
        <v>0</v>
      </c>
      <c r="P7564">
        <f>EXP(-$W$26*C7564)*J7564</f>
        <v>0</v>
      </c>
      <c r="Q7564">
        <f>EXP(-$W$26*C7564)*K7564</f>
        <v>0</v>
      </c>
      <c r="R7564">
        <f>EXP(-$W$26*C7564)*(L7564-N7564)</f>
        <v>0</v>
      </c>
      <c r="S7564">
        <f>EXP(-$W$26*C7564)*N7564</f>
        <v>0</v>
      </c>
      <c r="T7564">
        <f>EXP(-$W$26*C7564)*E7564</f>
        <v>0</v>
      </c>
    </row>
    <row r="7565" spans="1:20">
      <c r="A7565">
        <v>7556</v>
      </c>
      <c r="B7565">
        <f>RAND()</f>
        <v>0</v>
      </c>
      <c r="C7565">
        <f>IF(B7565&lt;$W$41,3,IF(B7565&lt;$W$41+$W$42,4,5))</f>
        <v>0</v>
      </c>
      <c r="D7565">
        <f>NORMSINV(RAND())</f>
        <v>0</v>
      </c>
      <c r="E7565">
        <f>$W$25*EXP(($W$26-$W$28-0.5*$W$27^2)*C7565+$W$27*SQRT(C7565)*D7565)</f>
        <v>0</v>
      </c>
      <c r="F7565">
        <f>$W$30*(1+$W$31)^C7565</f>
        <v>0</v>
      </c>
      <c r="G7565">
        <f>$W$32*(1+$W$33)^C7565</f>
        <v>0</v>
      </c>
      <c r="H7565">
        <f>$W$34*(1+$W$35)^C7565</f>
        <v>0</v>
      </c>
      <c r="I7565">
        <f>MIN(E7565,F7565)</f>
        <v>0</v>
      </c>
      <c r="J7565">
        <f>MIN(E7565-I7565,G7565)</f>
        <v>0</v>
      </c>
      <c r="K7565">
        <f>MIN(E7565-I7565-J7565,H7565)</f>
        <v>0</v>
      </c>
      <c r="L7565">
        <f>E7565-I7565-J7565-K7565</f>
        <v>0</v>
      </c>
      <c r="M7565">
        <f>IF((I7565+J7565+(1-$W$36)*L7565)/$W$39&gt;=$W$38,1,0)</f>
        <v>0</v>
      </c>
      <c r="N7565">
        <f>IF(M7565=1,$W$37,$W$36)*L7565</f>
        <v>0</v>
      </c>
      <c r="O7565">
        <f>EXP(-$W$26*C7565)*I7565</f>
        <v>0</v>
      </c>
      <c r="P7565">
        <f>EXP(-$W$26*C7565)*J7565</f>
        <v>0</v>
      </c>
      <c r="Q7565">
        <f>EXP(-$W$26*C7565)*K7565</f>
        <v>0</v>
      </c>
      <c r="R7565">
        <f>EXP(-$W$26*C7565)*(L7565-N7565)</f>
        <v>0</v>
      </c>
      <c r="S7565">
        <f>EXP(-$W$26*C7565)*N7565</f>
        <v>0</v>
      </c>
      <c r="T7565">
        <f>EXP(-$W$26*C7565)*E7565</f>
        <v>0</v>
      </c>
    </row>
    <row r="7566" spans="1:20">
      <c r="A7566">
        <v>7557</v>
      </c>
      <c r="B7566">
        <f>RAND()</f>
        <v>0</v>
      </c>
      <c r="C7566">
        <f>IF(B7566&lt;$W$41,3,IF(B7566&lt;$W$41+$W$42,4,5))</f>
        <v>0</v>
      </c>
      <c r="D7566">
        <f>NORMSINV(RAND())</f>
        <v>0</v>
      </c>
      <c r="E7566">
        <f>$W$25*EXP(($W$26-$W$28-0.5*$W$27^2)*C7566+$W$27*SQRT(C7566)*D7566)</f>
        <v>0</v>
      </c>
      <c r="F7566">
        <f>$W$30*(1+$W$31)^C7566</f>
        <v>0</v>
      </c>
      <c r="G7566">
        <f>$W$32*(1+$W$33)^C7566</f>
        <v>0</v>
      </c>
      <c r="H7566">
        <f>$W$34*(1+$W$35)^C7566</f>
        <v>0</v>
      </c>
      <c r="I7566">
        <f>MIN(E7566,F7566)</f>
        <v>0</v>
      </c>
      <c r="J7566">
        <f>MIN(E7566-I7566,G7566)</f>
        <v>0</v>
      </c>
      <c r="K7566">
        <f>MIN(E7566-I7566-J7566,H7566)</f>
        <v>0</v>
      </c>
      <c r="L7566">
        <f>E7566-I7566-J7566-K7566</f>
        <v>0</v>
      </c>
      <c r="M7566">
        <f>IF((I7566+J7566+(1-$W$36)*L7566)/$W$39&gt;=$W$38,1,0)</f>
        <v>0</v>
      </c>
      <c r="N7566">
        <f>IF(M7566=1,$W$37,$W$36)*L7566</f>
        <v>0</v>
      </c>
      <c r="O7566">
        <f>EXP(-$W$26*C7566)*I7566</f>
        <v>0</v>
      </c>
      <c r="P7566">
        <f>EXP(-$W$26*C7566)*J7566</f>
        <v>0</v>
      </c>
      <c r="Q7566">
        <f>EXP(-$W$26*C7566)*K7566</f>
        <v>0</v>
      </c>
      <c r="R7566">
        <f>EXP(-$W$26*C7566)*(L7566-N7566)</f>
        <v>0</v>
      </c>
      <c r="S7566">
        <f>EXP(-$W$26*C7566)*N7566</f>
        <v>0</v>
      </c>
      <c r="T7566">
        <f>EXP(-$W$26*C7566)*E7566</f>
        <v>0</v>
      </c>
    </row>
    <row r="7567" spans="1:20">
      <c r="A7567">
        <v>7558</v>
      </c>
      <c r="B7567">
        <f>RAND()</f>
        <v>0</v>
      </c>
      <c r="C7567">
        <f>IF(B7567&lt;$W$41,3,IF(B7567&lt;$W$41+$W$42,4,5))</f>
        <v>0</v>
      </c>
      <c r="D7567">
        <f>NORMSINV(RAND())</f>
        <v>0</v>
      </c>
      <c r="E7567">
        <f>$W$25*EXP(($W$26-$W$28-0.5*$W$27^2)*C7567+$W$27*SQRT(C7567)*D7567)</f>
        <v>0</v>
      </c>
      <c r="F7567">
        <f>$W$30*(1+$W$31)^C7567</f>
        <v>0</v>
      </c>
      <c r="G7567">
        <f>$W$32*(1+$W$33)^C7567</f>
        <v>0</v>
      </c>
      <c r="H7567">
        <f>$W$34*(1+$W$35)^C7567</f>
        <v>0</v>
      </c>
      <c r="I7567">
        <f>MIN(E7567,F7567)</f>
        <v>0</v>
      </c>
      <c r="J7567">
        <f>MIN(E7567-I7567,G7567)</f>
        <v>0</v>
      </c>
      <c r="K7567">
        <f>MIN(E7567-I7567-J7567,H7567)</f>
        <v>0</v>
      </c>
      <c r="L7567">
        <f>E7567-I7567-J7567-K7567</f>
        <v>0</v>
      </c>
      <c r="M7567">
        <f>IF((I7567+J7567+(1-$W$36)*L7567)/$W$39&gt;=$W$38,1,0)</f>
        <v>0</v>
      </c>
      <c r="N7567">
        <f>IF(M7567=1,$W$37,$W$36)*L7567</f>
        <v>0</v>
      </c>
      <c r="O7567">
        <f>EXP(-$W$26*C7567)*I7567</f>
        <v>0</v>
      </c>
      <c r="P7567">
        <f>EXP(-$W$26*C7567)*J7567</f>
        <v>0</v>
      </c>
      <c r="Q7567">
        <f>EXP(-$W$26*C7567)*K7567</f>
        <v>0</v>
      </c>
      <c r="R7567">
        <f>EXP(-$W$26*C7567)*(L7567-N7567)</f>
        <v>0</v>
      </c>
      <c r="S7567">
        <f>EXP(-$W$26*C7567)*N7567</f>
        <v>0</v>
      </c>
      <c r="T7567">
        <f>EXP(-$W$26*C7567)*E7567</f>
        <v>0</v>
      </c>
    </row>
    <row r="7568" spans="1:20">
      <c r="A7568">
        <v>7559</v>
      </c>
      <c r="B7568">
        <f>RAND()</f>
        <v>0</v>
      </c>
      <c r="C7568">
        <f>IF(B7568&lt;$W$41,3,IF(B7568&lt;$W$41+$W$42,4,5))</f>
        <v>0</v>
      </c>
      <c r="D7568">
        <f>NORMSINV(RAND())</f>
        <v>0</v>
      </c>
      <c r="E7568">
        <f>$W$25*EXP(($W$26-$W$28-0.5*$W$27^2)*C7568+$W$27*SQRT(C7568)*D7568)</f>
        <v>0</v>
      </c>
      <c r="F7568">
        <f>$W$30*(1+$W$31)^C7568</f>
        <v>0</v>
      </c>
      <c r="G7568">
        <f>$W$32*(1+$W$33)^C7568</f>
        <v>0</v>
      </c>
      <c r="H7568">
        <f>$W$34*(1+$W$35)^C7568</f>
        <v>0</v>
      </c>
      <c r="I7568">
        <f>MIN(E7568,F7568)</f>
        <v>0</v>
      </c>
      <c r="J7568">
        <f>MIN(E7568-I7568,G7568)</f>
        <v>0</v>
      </c>
      <c r="K7568">
        <f>MIN(E7568-I7568-J7568,H7568)</f>
        <v>0</v>
      </c>
      <c r="L7568">
        <f>E7568-I7568-J7568-K7568</f>
        <v>0</v>
      </c>
      <c r="M7568">
        <f>IF((I7568+J7568+(1-$W$36)*L7568)/$W$39&gt;=$W$38,1,0)</f>
        <v>0</v>
      </c>
      <c r="N7568">
        <f>IF(M7568=1,$W$37,$W$36)*L7568</f>
        <v>0</v>
      </c>
      <c r="O7568">
        <f>EXP(-$W$26*C7568)*I7568</f>
        <v>0</v>
      </c>
      <c r="P7568">
        <f>EXP(-$W$26*C7568)*J7568</f>
        <v>0</v>
      </c>
      <c r="Q7568">
        <f>EXP(-$W$26*C7568)*K7568</f>
        <v>0</v>
      </c>
      <c r="R7568">
        <f>EXP(-$W$26*C7568)*(L7568-N7568)</f>
        <v>0</v>
      </c>
      <c r="S7568">
        <f>EXP(-$W$26*C7568)*N7568</f>
        <v>0</v>
      </c>
      <c r="T7568">
        <f>EXP(-$W$26*C7568)*E7568</f>
        <v>0</v>
      </c>
    </row>
    <row r="7569" spans="1:20">
      <c r="A7569">
        <v>7560</v>
      </c>
      <c r="B7569">
        <f>RAND()</f>
        <v>0</v>
      </c>
      <c r="C7569">
        <f>IF(B7569&lt;$W$41,3,IF(B7569&lt;$W$41+$W$42,4,5))</f>
        <v>0</v>
      </c>
      <c r="D7569">
        <f>NORMSINV(RAND())</f>
        <v>0</v>
      </c>
      <c r="E7569">
        <f>$W$25*EXP(($W$26-$W$28-0.5*$W$27^2)*C7569+$W$27*SQRT(C7569)*D7569)</f>
        <v>0</v>
      </c>
      <c r="F7569">
        <f>$W$30*(1+$W$31)^C7569</f>
        <v>0</v>
      </c>
      <c r="G7569">
        <f>$W$32*(1+$W$33)^C7569</f>
        <v>0</v>
      </c>
      <c r="H7569">
        <f>$W$34*(1+$W$35)^C7569</f>
        <v>0</v>
      </c>
      <c r="I7569">
        <f>MIN(E7569,F7569)</f>
        <v>0</v>
      </c>
      <c r="J7569">
        <f>MIN(E7569-I7569,G7569)</f>
        <v>0</v>
      </c>
      <c r="K7569">
        <f>MIN(E7569-I7569-J7569,H7569)</f>
        <v>0</v>
      </c>
      <c r="L7569">
        <f>E7569-I7569-J7569-K7569</f>
        <v>0</v>
      </c>
      <c r="M7569">
        <f>IF((I7569+J7569+(1-$W$36)*L7569)/$W$39&gt;=$W$38,1,0)</f>
        <v>0</v>
      </c>
      <c r="N7569">
        <f>IF(M7569=1,$W$37,$W$36)*L7569</f>
        <v>0</v>
      </c>
      <c r="O7569">
        <f>EXP(-$W$26*C7569)*I7569</f>
        <v>0</v>
      </c>
      <c r="P7569">
        <f>EXP(-$W$26*C7569)*J7569</f>
        <v>0</v>
      </c>
      <c r="Q7569">
        <f>EXP(-$W$26*C7569)*K7569</f>
        <v>0</v>
      </c>
      <c r="R7569">
        <f>EXP(-$W$26*C7569)*(L7569-N7569)</f>
        <v>0</v>
      </c>
      <c r="S7569">
        <f>EXP(-$W$26*C7569)*N7569</f>
        <v>0</v>
      </c>
      <c r="T7569">
        <f>EXP(-$W$26*C7569)*E7569</f>
        <v>0</v>
      </c>
    </row>
    <row r="7570" spans="1:20">
      <c r="A7570">
        <v>7561</v>
      </c>
      <c r="B7570">
        <f>RAND()</f>
        <v>0</v>
      </c>
      <c r="C7570">
        <f>IF(B7570&lt;$W$41,3,IF(B7570&lt;$W$41+$W$42,4,5))</f>
        <v>0</v>
      </c>
      <c r="D7570">
        <f>NORMSINV(RAND())</f>
        <v>0</v>
      </c>
      <c r="E7570">
        <f>$W$25*EXP(($W$26-$W$28-0.5*$W$27^2)*C7570+$W$27*SQRT(C7570)*D7570)</f>
        <v>0</v>
      </c>
      <c r="F7570">
        <f>$W$30*(1+$W$31)^C7570</f>
        <v>0</v>
      </c>
      <c r="G7570">
        <f>$W$32*(1+$W$33)^C7570</f>
        <v>0</v>
      </c>
      <c r="H7570">
        <f>$W$34*(1+$W$35)^C7570</f>
        <v>0</v>
      </c>
      <c r="I7570">
        <f>MIN(E7570,F7570)</f>
        <v>0</v>
      </c>
      <c r="J7570">
        <f>MIN(E7570-I7570,G7570)</f>
        <v>0</v>
      </c>
      <c r="K7570">
        <f>MIN(E7570-I7570-J7570,H7570)</f>
        <v>0</v>
      </c>
      <c r="L7570">
        <f>E7570-I7570-J7570-K7570</f>
        <v>0</v>
      </c>
      <c r="M7570">
        <f>IF((I7570+J7570+(1-$W$36)*L7570)/$W$39&gt;=$W$38,1,0)</f>
        <v>0</v>
      </c>
      <c r="N7570">
        <f>IF(M7570=1,$W$37,$W$36)*L7570</f>
        <v>0</v>
      </c>
      <c r="O7570">
        <f>EXP(-$W$26*C7570)*I7570</f>
        <v>0</v>
      </c>
      <c r="P7570">
        <f>EXP(-$W$26*C7570)*J7570</f>
        <v>0</v>
      </c>
      <c r="Q7570">
        <f>EXP(-$W$26*C7570)*K7570</f>
        <v>0</v>
      </c>
      <c r="R7570">
        <f>EXP(-$W$26*C7570)*(L7570-N7570)</f>
        <v>0</v>
      </c>
      <c r="S7570">
        <f>EXP(-$W$26*C7570)*N7570</f>
        <v>0</v>
      </c>
      <c r="T7570">
        <f>EXP(-$W$26*C7570)*E7570</f>
        <v>0</v>
      </c>
    </row>
    <row r="7571" spans="1:20">
      <c r="A7571">
        <v>7562</v>
      </c>
      <c r="B7571">
        <f>RAND()</f>
        <v>0</v>
      </c>
      <c r="C7571">
        <f>IF(B7571&lt;$W$41,3,IF(B7571&lt;$W$41+$W$42,4,5))</f>
        <v>0</v>
      </c>
      <c r="D7571">
        <f>NORMSINV(RAND())</f>
        <v>0</v>
      </c>
      <c r="E7571">
        <f>$W$25*EXP(($W$26-$W$28-0.5*$W$27^2)*C7571+$W$27*SQRT(C7571)*D7571)</f>
        <v>0</v>
      </c>
      <c r="F7571">
        <f>$W$30*(1+$W$31)^C7571</f>
        <v>0</v>
      </c>
      <c r="G7571">
        <f>$W$32*(1+$W$33)^C7571</f>
        <v>0</v>
      </c>
      <c r="H7571">
        <f>$W$34*(1+$W$35)^C7571</f>
        <v>0</v>
      </c>
      <c r="I7571">
        <f>MIN(E7571,F7571)</f>
        <v>0</v>
      </c>
      <c r="J7571">
        <f>MIN(E7571-I7571,G7571)</f>
        <v>0</v>
      </c>
      <c r="K7571">
        <f>MIN(E7571-I7571-J7571,H7571)</f>
        <v>0</v>
      </c>
      <c r="L7571">
        <f>E7571-I7571-J7571-K7571</f>
        <v>0</v>
      </c>
      <c r="M7571">
        <f>IF((I7571+J7571+(1-$W$36)*L7571)/$W$39&gt;=$W$38,1,0)</f>
        <v>0</v>
      </c>
      <c r="N7571">
        <f>IF(M7571=1,$W$37,$W$36)*L7571</f>
        <v>0</v>
      </c>
      <c r="O7571">
        <f>EXP(-$W$26*C7571)*I7571</f>
        <v>0</v>
      </c>
      <c r="P7571">
        <f>EXP(-$W$26*C7571)*J7571</f>
        <v>0</v>
      </c>
      <c r="Q7571">
        <f>EXP(-$W$26*C7571)*K7571</f>
        <v>0</v>
      </c>
      <c r="R7571">
        <f>EXP(-$W$26*C7571)*(L7571-N7571)</f>
        <v>0</v>
      </c>
      <c r="S7571">
        <f>EXP(-$W$26*C7571)*N7571</f>
        <v>0</v>
      </c>
      <c r="T7571">
        <f>EXP(-$W$26*C7571)*E7571</f>
        <v>0</v>
      </c>
    </row>
    <row r="7572" spans="1:20">
      <c r="A7572">
        <v>7563</v>
      </c>
      <c r="B7572">
        <f>RAND()</f>
        <v>0</v>
      </c>
      <c r="C7572">
        <f>IF(B7572&lt;$W$41,3,IF(B7572&lt;$W$41+$W$42,4,5))</f>
        <v>0</v>
      </c>
      <c r="D7572">
        <f>NORMSINV(RAND())</f>
        <v>0</v>
      </c>
      <c r="E7572">
        <f>$W$25*EXP(($W$26-$W$28-0.5*$W$27^2)*C7572+$W$27*SQRT(C7572)*D7572)</f>
        <v>0</v>
      </c>
      <c r="F7572">
        <f>$W$30*(1+$W$31)^C7572</f>
        <v>0</v>
      </c>
      <c r="G7572">
        <f>$W$32*(1+$W$33)^C7572</f>
        <v>0</v>
      </c>
      <c r="H7572">
        <f>$W$34*(1+$W$35)^C7572</f>
        <v>0</v>
      </c>
      <c r="I7572">
        <f>MIN(E7572,F7572)</f>
        <v>0</v>
      </c>
      <c r="J7572">
        <f>MIN(E7572-I7572,G7572)</f>
        <v>0</v>
      </c>
      <c r="K7572">
        <f>MIN(E7572-I7572-J7572,H7572)</f>
        <v>0</v>
      </c>
      <c r="L7572">
        <f>E7572-I7572-J7572-K7572</f>
        <v>0</v>
      </c>
      <c r="M7572">
        <f>IF((I7572+J7572+(1-$W$36)*L7572)/$W$39&gt;=$W$38,1,0)</f>
        <v>0</v>
      </c>
      <c r="N7572">
        <f>IF(M7572=1,$W$37,$W$36)*L7572</f>
        <v>0</v>
      </c>
      <c r="O7572">
        <f>EXP(-$W$26*C7572)*I7572</f>
        <v>0</v>
      </c>
      <c r="P7572">
        <f>EXP(-$W$26*C7572)*J7572</f>
        <v>0</v>
      </c>
      <c r="Q7572">
        <f>EXP(-$W$26*C7572)*K7572</f>
        <v>0</v>
      </c>
      <c r="R7572">
        <f>EXP(-$W$26*C7572)*(L7572-N7572)</f>
        <v>0</v>
      </c>
      <c r="S7572">
        <f>EXP(-$W$26*C7572)*N7572</f>
        <v>0</v>
      </c>
      <c r="T7572">
        <f>EXP(-$W$26*C7572)*E7572</f>
        <v>0</v>
      </c>
    </row>
    <row r="7573" spans="1:20">
      <c r="A7573">
        <v>7564</v>
      </c>
      <c r="B7573">
        <f>RAND()</f>
        <v>0</v>
      </c>
      <c r="C7573">
        <f>IF(B7573&lt;$W$41,3,IF(B7573&lt;$W$41+$W$42,4,5))</f>
        <v>0</v>
      </c>
      <c r="D7573">
        <f>NORMSINV(RAND())</f>
        <v>0</v>
      </c>
      <c r="E7573">
        <f>$W$25*EXP(($W$26-$W$28-0.5*$W$27^2)*C7573+$W$27*SQRT(C7573)*D7573)</f>
        <v>0</v>
      </c>
      <c r="F7573">
        <f>$W$30*(1+$W$31)^C7573</f>
        <v>0</v>
      </c>
      <c r="G7573">
        <f>$W$32*(1+$W$33)^C7573</f>
        <v>0</v>
      </c>
      <c r="H7573">
        <f>$W$34*(1+$W$35)^C7573</f>
        <v>0</v>
      </c>
      <c r="I7573">
        <f>MIN(E7573,F7573)</f>
        <v>0</v>
      </c>
      <c r="J7573">
        <f>MIN(E7573-I7573,G7573)</f>
        <v>0</v>
      </c>
      <c r="K7573">
        <f>MIN(E7573-I7573-J7573,H7573)</f>
        <v>0</v>
      </c>
      <c r="L7573">
        <f>E7573-I7573-J7573-K7573</f>
        <v>0</v>
      </c>
      <c r="M7573">
        <f>IF((I7573+J7573+(1-$W$36)*L7573)/$W$39&gt;=$W$38,1,0)</f>
        <v>0</v>
      </c>
      <c r="N7573">
        <f>IF(M7573=1,$W$37,$W$36)*L7573</f>
        <v>0</v>
      </c>
      <c r="O7573">
        <f>EXP(-$W$26*C7573)*I7573</f>
        <v>0</v>
      </c>
      <c r="P7573">
        <f>EXP(-$W$26*C7573)*J7573</f>
        <v>0</v>
      </c>
      <c r="Q7573">
        <f>EXP(-$W$26*C7573)*K7573</f>
        <v>0</v>
      </c>
      <c r="R7573">
        <f>EXP(-$W$26*C7573)*(L7573-N7573)</f>
        <v>0</v>
      </c>
      <c r="S7573">
        <f>EXP(-$W$26*C7573)*N7573</f>
        <v>0</v>
      </c>
      <c r="T7573">
        <f>EXP(-$W$26*C7573)*E7573</f>
        <v>0</v>
      </c>
    </row>
    <row r="7574" spans="1:20">
      <c r="A7574">
        <v>7565</v>
      </c>
      <c r="B7574">
        <f>RAND()</f>
        <v>0</v>
      </c>
      <c r="C7574">
        <f>IF(B7574&lt;$W$41,3,IF(B7574&lt;$W$41+$W$42,4,5))</f>
        <v>0</v>
      </c>
      <c r="D7574">
        <f>NORMSINV(RAND())</f>
        <v>0</v>
      </c>
      <c r="E7574">
        <f>$W$25*EXP(($W$26-$W$28-0.5*$W$27^2)*C7574+$W$27*SQRT(C7574)*D7574)</f>
        <v>0</v>
      </c>
      <c r="F7574">
        <f>$W$30*(1+$W$31)^C7574</f>
        <v>0</v>
      </c>
      <c r="G7574">
        <f>$W$32*(1+$W$33)^C7574</f>
        <v>0</v>
      </c>
      <c r="H7574">
        <f>$W$34*(1+$W$35)^C7574</f>
        <v>0</v>
      </c>
      <c r="I7574">
        <f>MIN(E7574,F7574)</f>
        <v>0</v>
      </c>
      <c r="J7574">
        <f>MIN(E7574-I7574,G7574)</f>
        <v>0</v>
      </c>
      <c r="K7574">
        <f>MIN(E7574-I7574-J7574,H7574)</f>
        <v>0</v>
      </c>
      <c r="L7574">
        <f>E7574-I7574-J7574-K7574</f>
        <v>0</v>
      </c>
      <c r="M7574">
        <f>IF((I7574+J7574+(1-$W$36)*L7574)/$W$39&gt;=$W$38,1,0)</f>
        <v>0</v>
      </c>
      <c r="N7574">
        <f>IF(M7574=1,$W$37,$W$36)*L7574</f>
        <v>0</v>
      </c>
      <c r="O7574">
        <f>EXP(-$W$26*C7574)*I7574</f>
        <v>0</v>
      </c>
      <c r="P7574">
        <f>EXP(-$W$26*C7574)*J7574</f>
        <v>0</v>
      </c>
      <c r="Q7574">
        <f>EXP(-$W$26*C7574)*K7574</f>
        <v>0</v>
      </c>
      <c r="R7574">
        <f>EXP(-$W$26*C7574)*(L7574-N7574)</f>
        <v>0</v>
      </c>
      <c r="S7574">
        <f>EXP(-$W$26*C7574)*N7574</f>
        <v>0</v>
      </c>
      <c r="T7574">
        <f>EXP(-$W$26*C7574)*E7574</f>
        <v>0</v>
      </c>
    </row>
    <row r="7575" spans="1:20">
      <c r="A7575">
        <v>7566</v>
      </c>
      <c r="B7575">
        <f>RAND()</f>
        <v>0</v>
      </c>
      <c r="C7575">
        <f>IF(B7575&lt;$W$41,3,IF(B7575&lt;$W$41+$W$42,4,5))</f>
        <v>0</v>
      </c>
      <c r="D7575">
        <f>NORMSINV(RAND())</f>
        <v>0</v>
      </c>
      <c r="E7575">
        <f>$W$25*EXP(($W$26-$W$28-0.5*$W$27^2)*C7575+$W$27*SQRT(C7575)*D7575)</f>
        <v>0</v>
      </c>
      <c r="F7575">
        <f>$W$30*(1+$W$31)^C7575</f>
        <v>0</v>
      </c>
      <c r="G7575">
        <f>$W$32*(1+$W$33)^C7575</f>
        <v>0</v>
      </c>
      <c r="H7575">
        <f>$W$34*(1+$W$35)^C7575</f>
        <v>0</v>
      </c>
      <c r="I7575">
        <f>MIN(E7575,F7575)</f>
        <v>0</v>
      </c>
      <c r="J7575">
        <f>MIN(E7575-I7575,G7575)</f>
        <v>0</v>
      </c>
      <c r="K7575">
        <f>MIN(E7575-I7575-J7575,H7575)</f>
        <v>0</v>
      </c>
      <c r="L7575">
        <f>E7575-I7575-J7575-K7575</f>
        <v>0</v>
      </c>
      <c r="M7575">
        <f>IF((I7575+J7575+(1-$W$36)*L7575)/$W$39&gt;=$W$38,1,0)</f>
        <v>0</v>
      </c>
      <c r="N7575">
        <f>IF(M7575=1,$W$37,$W$36)*L7575</f>
        <v>0</v>
      </c>
      <c r="O7575">
        <f>EXP(-$W$26*C7575)*I7575</f>
        <v>0</v>
      </c>
      <c r="P7575">
        <f>EXP(-$W$26*C7575)*J7575</f>
        <v>0</v>
      </c>
      <c r="Q7575">
        <f>EXP(-$W$26*C7575)*K7575</f>
        <v>0</v>
      </c>
      <c r="R7575">
        <f>EXP(-$W$26*C7575)*(L7575-N7575)</f>
        <v>0</v>
      </c>
      <c r="S7575">
        <f>EXP(-$W$26*C7575)*N7575</f>
        <v>0</v>
      </c>
      <c r="T7575">
        <f>EXP(-$W$26*C7575)*E7575</f>
        <v>0</v>
      </c>
    </row>
    <row r="7576" spans="1:20">
      <c r="A7576">
        <v>7567</v>
      </c>
      <c r="B7576">
        <f>RAND()</f>
        <v>0</v>
      </c>
      <c r="C7576">
        <f>IF(B7576&lt;$W$41,3,IF(B7576&lt;$W$41+$W$42,4,5))</f>
        <v>0</v>
      </c>
      <c r="D7576">
        <f>NORMSINV(RAND())</f>
        <v>0</v>
      </c>
      <c r="E7576">
        <f>$W$25*EXP(($W$26-$W$28-0.5*$W$27^2)*C7576+$W$27*SQRT(C7576)*D7576)</f>
        <v>0</v>
      </c>
      <c r="F7576">
        <f>$W$30*(1+$W$31)^C7576</f>
        <v>0</v>
      </c>
      <c r="G7576">
        <f>$W$32*(1+$W$33)^C7576</f>
        <v>0</v>
      </c>
      <c r="H7576">
        <f>$W$34*(1+$W$35)^C7576</f>
        <v>0</v>
      </c>
      <c r="I7576">
        <f>MIN(E7576,F7576)</f>
        <v>0</v>
      </c>
      <c r="J7576">
        <f>MIN(E7576-I7576,G7576)</f>
        <v>0</v>
      </c>
      <c r="K7576">
        <f>MIN(E7576-I7576-J7576,H7576)</f>
        <v>0</v>
      </c>
      <c r="L7576">
        <f>E7576-I7576-J7576-K7576</f>
        <v>0</v>
      </c>
      <c r="M7576">
        <f>IF((I7576+J7576+(1-$W$36)*L7576)/$W$39&gt;=$W$38,1,0)</f>
        <v>0</v>
      </c>
      <c r="N7576">
        <f>IF(M7576=1,$W$37,$W$36)*L7576</f>
        <v>0</v>
      </c>
      <c r="O7576">
        <f>EXP(-$W$26*C7576)*I7576</f>
        <v>0</v>
      </c>
      <c r="P7576">
        <f>EXP(-$W$26*C7576)*J7576</f>
        <v>0</v>
      </c>
      <c r="Q7576">
        <f>EXP(-$W$26*C7576)*K7576</f>
        <v>0</v>
      </c>
      <c r="R7576">
        <f>EXP(-$W$26*C7576)*(L7576-N7576)</f>
        <v>0</v>
      </c>
      <c r="S7576">
        <f>EXP(-$W$26*C7576)*N7576</f>
        <v>0</v>
      </c>
      <c r="T7576">
        <f>EXP(-$W$26*C7576)*E7576</f>
        <v>0</v>
      </c>
    </row>
    <row r="7577" spans="1:20">
      <c r="A7577">
        <v>7568</v>
      </c>
      <c r="B7577">
        <f>RAND()</f>
        <v>0</v>
      </c>
      <c r="C7577">
        <f>IF(B7577&lt;$W$41,3,IF(B7577&lt;$W$41+$W$42,4,5))</f>
        <v>0</v>
      </c>
      <c r="D7577">
        <f>NORMSINV(RAND())</f>
        <v>0</v>
      </c>
      <c r="E7577">
        <f>$W$25*EXP(($W$26-$W$28-0.5*$W$27^2)*C7577+$W$27*SQRT(C7577)*D7577)</f>
        <v>0</v>
      </c>
      <c r="F7577">
        <f>$W$30*(1+$W$31)^C7577</f>
        <v>0</v>
      </c>
      <c r="G7577">
        <f>$W$32*(1+$W$33)^C7577</f>
        <v>0</v>
      </c>
      <c r="H7577">
        <f>$W$34*(1+$W$35)^C7577</f>
        <v>0</v>
      </c>
      <c r="I7577">
        <f>MIN(E7577,F7577)</f>
        <v>0</v>
      </c>
      <c r="J7577">
        <f>MIN(E7577-I7577,G7577)</f>
        <v>0</v>
      </c>
      <c r="K7577">
        <f>MIN(E7577-I7577-J7577,H7577)</f>
        <v>0</v>
      </c>
      <c r="L7577">
        <f>E7577-I7577-J7577-K7577</f>
        <v>0</v>
      </c>
      <c r="M7577">
        <f>IF((I7577+J7577+(1-$W$36)*L7577)/$W$39&gt;=$W$38,1,0)</f>
        <v>0</v>
      </c>
      <c r="N7577">
        <f>IF(M7577=1,$W$37,$W$36)*L7577</f>
        <v>0</v>
      </c>
      <c r="O7577">
        <f>EXP(-$W$26*C7577)*I7577</f>
        <v>0</v>
      </c>
      <c r="P7577">
        <f>EXP(-$W$26*C7577)*J7577</f>
        <v>0</v>
      </c>
      <c r="Q7577">
        <f>EXP(-$W$26*C7577)*K7577</f>
        <v>0</v>
      </c>
      <c r="R7577">
        <f>EXP(-$W$26*C7577)*(L7577-N7577)</f>
        <v>0</v>
      </c>
      <c r="S7577">
        <f>EXP(-$W$26*C7577)*N7577</f>
        <v>0</v>
      </c>
      <c r="T7577">
        <f>EXP(-$W$26*C7577)*E7577</f>
        <v>0</v>
      </c>
    </row>
    <row r="7578" spans="1:20">
      <c r="A7578">
        <v>7569</v>
      </c>
      <c r="B7578">
        <f>RAND()</f>
        <v>0</v>
      </c>
      <c r="C7578">
        <f>IF(B7578&lt;$W$41,3,IF(B7578&lt;$W$41+$W$42,4,5))</f>
        <v>0</v>
      </c>
      <c r="D7578">
        <f>NORMSINV(RAND())</f>
        <v>0</v>
      </c>
      <c r="E7578">
        <f>$W$25*EXP(($W$26-$W$28-0.5*$W$27^2)*C7578+$W$27*SQRT(C7578)*D7578)</f>
        <v>0</v>
      </c>
      <c r="F7578">
        <f>$W$30*(1+$W$31)^C7578</f>
        <v>0</v>
      </c>
      <c r="G7578">
        <f>$W$32*(1+$W$33)^C7578</f>
        <v>0</v>
      </c>
      <c r="H7578">
        <f>$W$34*(1+$W$35)^C7578</f>
        <v>0</v>
      </c>
      <c r="I7578">
        <f>MIN(E7578,F7578)</f>
        <v>0</v>
      </c>
      <c r="J7578">
        <f>MIN(E7578-I7578,G7578)</f>
        <v>0</v>
      </c>
      <c r="K7578">
        <f>MIN(E7578-I7578-J7578,H7578)</f>
        <v>0</v>
      </c>
      <c r="L7578">
        <f>E7578-I7578-J7578-K7578</f>
        <v>0</v>
      </c>
      <c r="M7578">
        <f>IF((I7578+J7578+(1-$W$36)*L7578)/$W$39&gt;=$W$38,1,0)</f>
        <v>0</v>
      </c>
      <c r="N7578">
        <f>IF(M7578=1,$W$37,$W$36)*L7578</f>
        <v>0</v>
      </c>
      <c r="O7578">
        <f>EXP(-$W$26*C7578)*I7578</f>
        <v>0</v>
      </c>
      <c r="P7578">
        <f>EXP(-$W$26*C7578)*J7578</f>
        <v>0</v>
      </c>
      <c r="Q7578">
        <f>EXP(-$W$26*C7578)*K7578</f>
        <v>0</v>
      </c>
      <c r="R7578">
        <f>EXP(-$W$26*C7578)*(L7578-N7578)</f>
        <v>0</v>
      </c>
      <c r="S7578">
        <f>EXP(-$W$26*C7578)*N7578</f>
        <v>0</v>
      </c>
      <c r="T7578">
        <f>EXP(-$W$26*C7578)*E7578</f>
        <v>0</v>
      </c>
    </row>
    <row r="7579" spans="1:20">
      <c r="A7579">
        <v>7570</v>
      </c>
      <c r="B7579">
        <f>RAND()</f>
        <v>0</v>
      </c>
      <c r="C7579">
        <f>IF(B7579&lt;$W$41,3,IF(B7579&lt;$W$41+$W$42,4,5))</f>
        <v>0</v>
      </c>
      <c r="D7579">
        <f>NORMSINV(RAND())</f>
        <v>0</v>
      </c>
      <c r="E7579">
        <f>$W$25*EXP(($W$26-$W$28-0.5*$W$27^2)*C7579+$W$27*SQRT(C7579)*D7579)</f>
        <v>0</v>
      </c>
      <c r="F7579">
        <f>$W$30*(1+$W$31)^C7579</f>
        <v>0</v>
      </c>
      <c r="G7579">
        <f>$W$32*(1+$W$33)^C7579</f>
        <v>0</v>
      </c>
      <c r="H7579">
        <f>$W$34*(1+$W$35)^C7579</f>
        <v>0</v>
      </c>
      <c r="I7579">
        <f>MIN(E7579,F7579)</f>
        <v>0</v>
      </c>
      <c r="J7579">
        <f>MIN(E7579-I7579,G7579)</f>
        <v>0</v>
      </c>
      <c r="K7579">
        <f>MIN(E7579-I7579-J7579,H7579)</f>
        <v>0</v>
      </c>
      <c r="L7579">
        <f>E7579-I7579-J7579-K7579</f>
        <v>0</v>
      </c>
      <c r="M7579">
        <f>IF((I7579+J7579+(1-$W$36)*L7579)/$W$39&gt;=$W$38,1,0)</f>
        <v>0</v>
      </c>
      <c r="N7579">
        <f>IF(M7579=1,$W$37,$W$36)*L7579</f>
        <v>0</v>
      </c>
      <c r="O7579">
        <f>EXP(-$W$26*C7579)*I7579</f>
        <v>0</v>
      </c>
      <c r="P7579">
        <f>EXP(-$W$26*C7579)*J7579</f>
        <v>0</v>
      </c>
      <c r="Q7579">
        <f>EXP(-$W$26*C7579)*K7579</f>
        <v>0</v>
      </c>
      <c r="R7579">
        <f>EXP(-$W$26*C7579)*(L7579-N7579)</f>
        <v>0</v>
      </c>
      <c r="S7579">
        <f>EXP(-$W$26*C7579)*N7579</f>
        <v>0</v>
      </c>
      <c r="T7579">
        <f>EXP(-$W$26*C7579)*E7579</f>
        <v>0</v>
      </c>
    </row>
    <row r="7580" spans="1:20">
      <c r="A7580">
        <v>7571</v>
      </c>
      <c r="B7580">
        <f>RAND()</f>
        <v>0</v>
      </c>
      <c r="C7580">
        <f>IF(B7580&lt;$W$41,3,IF(B7580&lt;$W$41+$W$42,4,5))</f>
        <v>0</v>
      </c>
      <c r="D7580">
        <f>NORMSINV(RAND())</f>
        <v>0</v>
      </c>
      <c r="E7580">
        <f>$W$25*EXP(($W$26-$W$28-0.5*$W$27^2)*C7580+$W$27*SQRT(C7580)*D7580)</f>
        <v>0</v>
      </c>
      <c r="F7580">
        <f>$W$30*(1+$W$31)^C7580</f>
        <v>0</v>
      </c>
      <c r="G7580">
        <f>$W$32*(1+$W$33)^C7580</f>
        <v>0</v>
      </c>
      <c r="H7580">
        <f>$W$34*(1+$W$35)^C7580</f>
        <v>0</v>
      </c>
      <c r="I7580">
        <f>MIN(E7580,F7580)</f>
        <v>0</v>
      </c>
      <c r="J7580">
        <f>MIN(E7580-I7580,G7580)</f>
        <v>0</v>
      </c>
      <c r="K7580">
        <f>MIN(E7580-I7580-J7580,H7580)</f>
        <v>0</v>
      </c>
      <c r="L7580">
        <f>E7580-I7580-J7580-K7580</f>
        <v>0</v>
      </c>
      <c r="M7580">
        <f>IF((I7580+J7580+(1-$W$36)*L7580)/$W$39&gt;=$W$38,1,0)</f>
        <v>0</v>
      </c>
      <c r="N7580">
        <f>IF(M7580=1,$W$37,$W$36)*L7580</f>
        <v>0</v>
      </c>
      <c r="O7580">
        <f>EXP(-$W$26*C7580)*I7580</f>
        <v>0</v>
      </c>
      <c r="P7580">
        <f>EXP(-$W$26*C7580)*J7580</f>
        <v>0</v>
      </c>
      <c r="Q7580">
        <f>EXP(-$W$26*C7580)*K7580</f>
        <v>0</v>
      </c>
      <c r="R7580">
        <f>EXP(-$W$26*C7580)*(L7580-N7580)</f>
        <v>0</v>
      </c>
      <c r="S7580">
        <f>EXP(-$W$26*C7580)*N7580</f>
        <v>0</v>
      </c>
      <c r="T7580">
        <f>EXP(-$W$26*C7580)*E7580</f>
        <v>0</v>
      </c>
    </row>
    <row r="7581" spans="1:20">
      <c r="A7581">
        <v>7572</v>
      </c>
      <c r="B7581">
        <f>RAND()</f>
        <v>0</v>
      </c>
      <c r="C7581">
        <f>IF(B7581&lt;$W$41,3,IF(B7581&lt;$W$41+$W$42,4,5))</f>
        <v>0</v>
      </c>
      <c r="D7581">
        <f>NORMSINV(RAND())</f>
        <v>0</v>
      </c>
      <c r="E7581">
        <f>$W$25*EXP(($W$26-$W$28-0.5*$W$27^2)*C7581+$W$27*SQRT(C7581)*D7581)</f>
        <v>0</v>
      </c>
      <c r="F7581">
        <f>$W$30*(1+$W$31)^C7581</f>
        <v>0</v>
      </c>
      <c r="G7581">
        <f>$W$32*(1+$W$33)^C7581</f>
        <v>0</v>
      </c>
      <c r="H7581">
        <f>$W$34*(1+$W$35)^C7581</f>
        <v>0</v>
      </c>
      <c r="I7581">
        <f>MIN(E7581,F7581)</f>
        <v>0</v>
      </c>
      <c r="J7581">
        <f>MIN(E7581-I7581,G7581)</f>
        <v>0</v>
      </c>
      <c r="K7581">
        <f>MIN(E7581-I7581-J7581,H7581)</f>
        <v>0</v>
      </c>
      <c r="L7581">
        <f>E7581-I7581-J7581-K7581</f>
        <v>0</v>
      </c>
      <c r="M7581">
        <f>IF((I7581+J7581+(1-$W$36)*L7581)/$W$39&gt;=$W$38,1,0)</f>
        <v>0</v>
      </c>
      <c r="N7581">
        <f>IF(M7581=1,$W$37,$W$36)*L7581</f>
        <v>0</v>
      </c>
      <c r="O7581">
        <f>EXP(-$W$26*C7581)*I7581</f>
        <v>0</v>
      </c>
      <c r="P7581">
        <f>EXP(-$W$26*C7581)*J7581</f>
        <v>0</v>
      </c>
      <c r="Q7581">
        <f>EXP(-$W$26*C7581)*K7581</f>
        <v>0</v>
      </c>
      <c r="R7581">
        <f>EXP(-$W$26*C7581)*(L7581-N7581)</f>
        <v>0</v>
      </c>
      <c r="S7581">
        <f>EXP(-$W$26*C7581)*N7581</f>
        <v>0</v>
      </c>
      <c r="T7581">
        <f>EXP(-$W$26*C7581)*E7581</f>
        <v>0</v>
      </c>
    </row>
    <row r="7582" spans="1:20">
      <c r="A7582">
        <v>7573</v>
      </c>
      <c r="B7582">
        <f>RAND()</f>
        <v>0</v>
      </c>
      <c r="C7582">
        <f>IF(B7582&lt;$W$41,3,IF(B7582&lt;$W$41+$W$42,4,5))</f>
        <v>0</v>
      </c>
      <c r="D7582">
        <f>NORMSINV(RAND())</f>
        <v>0</v>
      </c>
      <c r="E7582">
        <f>$W$25*EXP(($W$26-$W$28-0.5*$W$27^2)*C7582+$W$27*SQRT(C7582)*D7582)</f>
        <v>0</v>
      </c>
      <c r="F7582">
        <f>$W$30*(1+$W$31)^C7582</f>
        <v>0</v>
      </c>
      <c r="G7582">
        <f>$W$32*(1+$W$33)^C7582</f>
        <v>0</v>
      </c>
      <c r="H7582">
        <f>$W$34*(1+$W$35)^C7582</f>
        <v>0</v>
      </c>
      <c r="I7582">
        <f>MIN(E7582,F7582)</f>
        <v>0</v>
      </c>
      <c r="J7582">
        <f>MIN(E7582-I7582,G7582)</f>
        <v>0</v>
      </c>
      <c r="K7582">
        <f>MIN(E7582-I7582-J7582,H7582)</f>
        <v>0</v>
      </c>
      <c r="L7582">
        <f>E7582-I7582-J7582-K7582</f>
        <v>0</v>
      </c>
      <c r="M7582">
        <f>IF((I7582+J7582+(1-$W$36)*L7582)/$W$39&gt;=$W$38,1,0)</f>
        <v>0</v>
      </c>
      <c r="N7582">
        <f>IF(M7582=1,$W$37,$W$36)*L7582</f>
        <v>0</v>
      </c>
      <c r="O7582">
        <f>EXP(-$W$26*C7582)*I7582</f>
        <v>0</v>
      </c>
      <c r="P7582">
        <f>EXP(-$W$26*C7582)*J7582</f>
        <v>0</v>
      </c>
      <c r="Q7582">
        <f>EXP(-$W$26*C7582)*K7582</f>
        <v>0</v>
      </c>
      <c r="R7582">
        <f>EXP(-$W$26*C7582)*(L7582-N7582)</f>
        <v>0</v>
      </c>
      <c r="S7582">
        <f>EXP(-$W$26*C7582)*N7582</f>
        <v>0</v>
      </c>
      <c r="T7582">
        <f>EXP(-$W$26*C7582)*E7582</f>
        <v>0</v>
      </c>
    </row>
    <row r="7583" spans="1:20">
      <c r="A7583">
        <v>7574</v>
      </c>
      <c r="B7583">
        <f>RAND()</f>
        <v>0</v>
      </c>
      <c r="C7583">
        <f>IF(B7583&lt;$W$41,3,IF(B7583&lt;$W$41+$W$42,4,5))</f>
        <v>0</v>
      </c>
      <c r="D7583">
        <f>NORMSINV(RAND())</f>
        <v>0</v>
      </c>
      <c r="E7583">
        <f>$W$25*EXP(($W$26-$W$28-0.5*$W$27^2)*C7583+$W$27*SQRT(C7583)*D7583)</f>
        <v>0</v>
      </c>
      <c r="F7583">
        <f>$W$30*(1+$W$31)^C7583</f>
        <v>0</v>
      </c>
      <c r="G7583">
        <f>$W$32*(1+$W$33)^C7583</f>
        <v>0</v>
      </c>
      <c r="H7583">
        <f>$W$34*(1+$W$35)^C7583</f>
        <v>0</v>
      </c>
      <c r="I7583">
        <f>MIN(E7583,F7583)</f>
        <v>0</v>
      </c>
      <c r="J7583">
        <f>MIN(E7583-I7583,G7583)</f>
        <v>0</v>
      </c>
      <c r="K7583">
        <f>MIN(E7583-I7583-J7583,H7583)</f>
        <v>0</v>
      </c>
      <c r="L7583">
        <f>E7583-I7583-J7583-K7583</f>
        <v>0</v>
      </c>
      <c r="M7583">
        <f>IF((I7583+J7583+(1-$W$36)*L7583)/$W$39&gt;=$W$38,1,0)</f>
        <v>0</v>
      </c>
      <c r="N7583">
        <f>IF(M7583=1,$W$37,$W$36)*L7583</f>
        <v>0</v>
      </c>
      <c r="O7583">
        <f>EXP(-$W$26*C7583)*I7583</f>
        <v>0</v>
      </c>
      <c r="P7583">
        <f>EXP(-$W$26*C7583)*J7583</f>
        <v>0</v>
      </c>
      <c r="Q7583">
        <f>EXP(-$W$26*C7583)*K7583</f>
        <v>0</v>
      </c>
      <c r="R7583">
        <f>EXP(-$W$26*C7583)*(L7583-N7583)</f>
        <v>0</v>
      </c>
      <c r="S7583">
        <f>EXP(-$W$26*C7583)*N7583</f>
        <v>0</v>
      </c>
      <c r="T7583">
        <f>EXP(-$W$26*C7583)*E7583</f>
        <v>0</v>
      </c>
    </row>
    <row r="7584" spans="1:20">
      <c r="A7584">
        <v>7575</v>
      </c>
      <c r="B7584">
        <f>RAND()</f>
        <v>0</v>
      </c>
      <c r="C7584">
        <f>IF(B7584&lt;$W$41,3,IF(B7584&lt;$W$41+$W$42,4,5))</f>
        <v>0</v>
      </c>
      <c r="D7584">
        <f>NORMSINV(RAND())</f>
        <v>0</v>
      </c>
      <c r="E7584">
        <f>$W$25*EXP(($W$26-$W$28-0.5*$W$27^2)*C7584+$W$27*SQRT(C7584)*D7584)</f>
        <v>0</v>
      </c>
      <c r="F7584">
        <f>$W$30*(1+$W$31)^C7584</f>
        <v>0</v>
      </c>
      <c r="G7584">
        <f>$W$32*(1+$W$33)^C7584</f>
        <v>0</v>
      </c>
      <c r="H7584">
        <f>$W$34*(1+$W$35)^C7584</f>
        <v>0</v>
      </c>
      <c r="I7584">
        <f>MIN(E7584,F7584)</f>
        <v>0</v>
      </c>
      <c r="J7584">
        <f>MIN(E7584-I7584,G7584)</f>
        <v>0</v>
      </c>
      <c r="K7584">
        <f>MIN(E7584-I7584-J7584,H7584)</f>
        <v>0</v>
      </c>
      <c r="L7584">
        <f>E7584-I7584-J7584-K7584</f>
        <v>0</v>
      </c>
      <c r="M7584">
        <f>IF((I7584+J7584+(1-$W$36)*L7584)/$W$39&gt;=$W$38,1,0)</f>
        <v>0</v>
      </c>
      <c r="N7584">
        <f>IF(M7584=1,$W$37,$W$36)*L7584</f>
        <v>0</v>
      </c>
      <c r="O7584">
        <f>EXP(-$W$26*C7584)*I7584</f>
        <v>0</v>
      </c>
      <c r="P7584">
        <f>EXP(-$W$26*C7584)*J7584</f>
        <v>0</v>
      </c>
      <c r="Q7584">
        <f>EXP(-$W$26*C7584)*K7584</f>
        <v>0</v>
      </c>
      <c r="R7584">
        <f>EXP(-$W$26*C7584)*(L7584-N7584)</f>
        <v>0</v>
      </c>
      <c r="S7584">
        <f>EXP(-$W$26*C7584)*N7584</f>
        <v>0</v>
      </c>
      <c r="T7584">
        <f>EXP(-$W$26*C7584)*E7584</f>
        <v>0</v>
      </c>
    </row>
    <row r="7585" spans="1:20">
      <c r="A7585">
        <v>7576</v>
      </c>
      <c r="B7585">
        <f>RAND()</f>
        <v>0</v>
      </c>
      <c r="C7585">
        <f>IF(B7585&lt;$W$41,3,IF(B7585&lt;$W$41+$W$42,4,5))</f>
        <v>0</v>
      </c>
      <c r="D7585">
        <f>NORMSINV(RAND())</f>
        <v>0</v>
      </c>
      <c r="E7585">
        <f>$W$25*EXP(($W$26-$W$28-0.5*$W$27^2)*C7585+$W$27*SQRT(C7585)*D7585)</f>
        <v>0</v>
      </c>
      <c r="F7585">
        <f>$W$30*(1+$W$31)^C7585</f>
        <v>0</v>
      </c>
      <c r="G7585">
        <f>$W$32*(1+$W$33)^C7585</f>
        <v>0</v>
      </c>
      <c r="H7585">
        <f>$W$34*(1+$W$35)^C7585</f>
        <v>0</v>
      </c>
      <c r="I7585">
        <f>MIN(E7585,F7585)</f>
        <v>0</v>
      </c>
      <c r="J7585">
        <f>MIN(E7585-I7585,G7585)</f>
        <v>0</v>
      </c>
      <c r="K7585">
        <f>MIN(E7585-I7585-J7585,H7585)</f>
        <v>0</v>
      </c>
      <c r="L7585">
        <f>E7585-I7585-J7585-K7585</f>
        <v>0</v>
      </c>
      <c r="M7585">
        <f>IF((I7585+J7585+(1-$W$36)*L7585)/$W$39&gt;=$W$38,1,0)</f>
        <v>0</v>
      </c>
      <c r="N7585">
        <f>IF(M7585=1,$W$37,$W$36)*L7585</f>
        <v>0</v>
      </c>
      <c r="O7585">
        <f>EXP(-$W$26*C7585)*I7585</f>
        <v>0</v>
      </c>
      <c r="P7585">
        <f>EXP(-$W$26*C7585)*J7585</f>
        <v>0</v>
      </c>
      <c r="Q7585">
        <f>EXP(-$W$26*C7585)*K7585</f>
        <v>0</v>
      </c>
      <c r="R7585">
        <f>EXP(-$W$26*C7585)*(L7585-N7585)</f>
        <v>0</v>
      </c>
      <c r="S7585">
        <f>EXP(-$W$26*C7585)*N7585</f>
        <v>0</v>
      </c>
      <c r="T7585">
        <f>EXP(-$W$26*C7585)*E7585</f>
        <v>0</v>
      </c>
    </row>
    <row r="7586" spans="1:20">
      <c r="A7586">
        <v>7577</v>
      </c>
      <c r="B7586">
        <f>RAND()</f>
        <v>0</v>
      </c>
      <c r="C7586">
        <f>IF(B7586&lt;$W$41,3,IF(B7586&lt;$W$41+$W$42,4,5))</f>
        <v>0</v>
      </c>
      <c r="D7586">
        <f>NORMSINV(RAND())</f>
        <v>0</v>
      </c>
      <c r="E7586">
        <f>$W$25*EXP(($W$26-$W$28-0.5*$W$27^2)*C7586+$W$27*SQRT(C7586)*D7586)</f>
        <v>0</v>
      </c>
      <c r="F7586">
        <f>$W$30*(1+$W$31)^C7586</f>
        <v>0</v>
      </c>
      <c r="G7586">
        <f>$W$32*(1+$W$33)^C7586</f>
        <v>0</v>
      </c>
      <c r="H7586">
        <f>$W$34*(1+$W$35)^C7586</f>
        <v>0</v>
      </c>
      <c r="I7586">
        <f>MIN(E7586,F7586)</f>
        <v>0</v>
      </c>
      <c r="J7586">
        <f>MIN(E7586-I7586,G7586)</f>
        <v>0</v>
      </c>
      <c r="K7586">
        <f>MIN(E7586-I7586-J7586,H7586)</f>
        <v>0</v>
      </c>
      <c r="L7586">
        <f>E7586-I7586-J7586-K7586</f>
        <v>0</v>
      </c>
      <c r="M7586">
        <f>IF((I7586+J7586+(1-$W$36)*L7586)/$W$39&gt;=$W$38,1,0)</f>
        <v>0</v>
      </c>
      <c r="N7586">
        <f>IF(M7586=1,$W$37,$W$36)*L7586</f>
        <v>0</v>
      </c>
      <c r="O7586">
        <f>EXP(-$W$26*C7586)*I7586</f>
        <v>0</v>
      </c>
      <c r="P7586">
        <f>EXP(-$W$26*C7586)*J7586</f>
        <v>0</v>
      </c>
      <c r="Q7586">
        <f>EXP(-$W$26*C7586)*K7586</f>
        <v>0</v>
      </c>
      <c r="R7586">
        <f>EXP(-$W$26*C7586)*(L7586-N7586)</f>
        <v>0</v>
      </c>
      <c r="S7586">
        <f>EXP(-$W$26*C7586)*N7586</f>
        <v>0</v>
      </c>
      <c r="T7586">
        <f>EXP(-$W$26*C7586)*E7586</f>
        <v>0</v>
      </c>
    </row>
    <row r="7587" spans="1:20">
      <c r="A7587">
        <v>7578</v>
      </c>
      <c r="B7587">
        <f>RAND()</f>
        <v>0</v>
      </c>
      <c r="C7587">
        <f>IF(B7587&lt;$W$41,3,IF(B7587&lt;$W$41+$W$42,4,5))</f>
        <v>0</v>
      </c>
      <c r="D7587">
        <f>NORMSINV(RAND())</f>
        <v>0</v>
      </c>
      <c r="E7587">
        <f>$W$25*EXP(($W$26-$W$28-0.5*$W$27^2)*C7587+$W$27*SQRT(C7587)*D7587)</f>
        <v>0</v>
      </c>
      <c r="F7587">
        <f>$W$30*(1+$W$31)^C7587</f>
        <v>0</v>
      </c>
      <c r="G7587">
        <f>$W$32*(1+$W$33)^C7587</f>
        <v>0</v>
      </c>
      <c r="H7587">
        <f>$W$34*(1+$W$35)^C7587</f>
        <v>0</v>
      </c>
      <c r="I7587">
        <f>MIN(E7587,F7587)</f>
        <v>0</v>
      </c>
      <c r="J7587">
        <f>MIN(E7587-I7587,G7587)</f>
        <v>0</v>
      </c>
      <c r="K7587">
        <f>MIN(E7587-I7587-J7587,H7587)</f>
        <v>0</v>
      </c>
      <c r="L7587">
        <f>E7587-I7587-J7587-K7587</f>
        <v>0</v>
      </c>
      <c r="M7587">
        <f>IF((I7587+J7587+(1-$W$36)*L7587)/$W$39&gt;=$W$38,1,0)</f>
        <v>0</v>
      </c>
      <c r="N7587">
        <f>IF(M7587=1,$W$37,$W$36)*L7587</f>
        <v>0</v>
      </c>
      <c r="O7587">
        <f>EXP(-$W$26*C7587)*I7587</f>
        <v>0</v>
      </c>
      <c r="P7587">
        <f>EXP(-$W$26*C7587)*J7587</f>
        <v>0</v>
      </c>
      <c r="Q7587">
        <f>EXP(-$W$26*C7587)*K7587</f>
        <v>0</v>
      </c>
      <c r="R7587">
        <f>EXP(-$W$26*C7587)*(L7587-N7587)</f>
        <v>0</v>
      </c>
      <c r="S7587">
        <f>EXP(-$W$26*C7587)*N7587</f>
        <v>0</v>
      </c>
      <c r="T7587">
        <f>EXP(-$W$26*C7587)*E7587</f>
        <v>0</v>
      </c>
    </row>
    <row r="7588" spans="1:20">
      <c r="A7588">
        <v>7579</v>
      </c>
      <c r="B7588">
        <f>RAND()</f>
        <v>0</v>
      </c>
      <c r="C7588">
        <f>IF(B7588&lt;$W$41,3,IF(B7588&lt;$W$41+$W$42,4,5))</f>
        <v>0</v>
      </c>
      <c r="D7588">
        <f>NORMSINV(RAND())</f>
        <v>0</v>
      </c>
      <c r="E7588">
        <f>$W$25*EXP(($W$26-$W$28-0.5*$W$27^2)*C7588+$W$27*SQRT(C7588)*D7588)</f>
        <v>0</v>
      </c>
      <c r="F7588">
        <f>$W$30*(1+$W$31)^C7588</f>
        <v>0</v>
      </c>
      <c r="G7588">
        <f>$W$32*(1+$W$33)^C7588</f>
        <v>0</v>
      </c>
      <c r="H7588">
        <f>$W$34*(1+$W$35)^C7588</f>
        <v>0</v>
      </c>
      <c r="I7588">
        <f>MIN(E7588,F7588)</f>
        <v>0</v>
      </c>
      <c r="J7588">
        <f>MIN(E7588-I7588,G7588)</f>
        <v>0</v>
      </c>
      <c r="K7588">
        <f>MIN(E7588-I7588-J7588,H7588)</f>
        <v>0</v>
      </c>
      <c r="L7588">
        <f>E7588-I7588-J7588-K7588</f>
        <v>0</v>
      </c>
      <c r="M7588">
        <f>IF((I7588+J7588+(1-$W$36)*L7588)/$W$39&gt;=$W$38,1,0)</f>
        <v>0</v>
      </c>
      <c r="N7588">
        <f>IF(M7588=1,$W$37,$W$36)*L7588</f>
        <v>0</v>
      </c>
      <c r="O7588">
        <f>EXP(-$W$26*C7588)*I7588</f>
        <v>0</v>
      </c>
      <c r="P7588">
        <f>EXP(-$W$26*C7588)*J7588</f>
        <v>0</v>
      </c>
      <c r="Q7588">
        <f>EXP(-$W$26*C7588)*K7588</f>
        <v>0</v>
      </c>
      <c r="R7588">
        <f>EXP(-$W$26*C7588)*(L7588-N7588)</f>
        <v>0</v>
      </c>
      <c r="S7588">
        <f>EXP(-$W$26*C7588)*N7588</f>
        <v>0</v>
      </c>
      <c r="T7588">
        <f>EXP(-$W$26*C7588)*E7588</f>
        <v>0</v>
      </c>
    </row>
    <row r="7589" spans="1:20">
      <c r="A7589">
        <v>7580</v>
      </c>
      <c r="B7589">
        <f>RAND()</f>
        <v>0</v>
      </c>
      <c r="C7589">
        <f>IF(B7589&lt;$W$41,3,IF(B7589&lt;$W$41+$W$42,4,5))</f>
        <v>0</v>
      </c>
      <c r="D7589">
        <f>NORMSINV(RAND())</f>
        <v>0</v>
      </c>
      <c r="E7589">
        <f>$W$25*EXP(($W$26-$W$28-0.5*$W$27^2)*C7589+$W$27*SQRT(C7589)*D7589)</f>
        <v>0</v>
      </c>
      <c r="F7589">
        <f>$W$30*(1+$W$31)^C7589</f>
        <v>0</v>
      </c>
      <c r="G7589">
        <f>$W$32*(1+$W$33)^C7589</f>
        <v>0</v>
      </c>
      <c r="H7589">
        <f>$W$34*(1+$W$35)^C7589</f>
        <v>0</v>
      </c>
      <c r="I7589">
        <f>MIN(E7589,F7589)</f>
        <v>0</v>
      </c>
      <c r="J7589">
        <f>MIN(E7589-I7589,G7589)</f>
        <v>0</v>
      </c>
      <c r="K7589">
        <f>MIN(E7589-I7589-J7589,H7589)</f>
        <v>0</v>
      </c>
      <c r="L7589">
        <f>E7589-I7589-J7589-K7589</f>
        <v>0</v>
      </c>
      <c r="M7589">
        <f>IF((I7589+J7589+(1-$W$36)*L7589)/$W$39&gt;=$W$38,1,0)</f>
        <v>0</v>
      </c>
      <c r="N7589">
        <f>IF(M7589=1,$W$37,$W$36)*L7589</f>
        <v>0</v>
      </c>
      <c r="O7589">
        <f>EXP(-$W$26*C7589)*I7589</f>
        <v>0</v>
      </c>
      <c r="P7589">
        <f>EXP(-$W$26*C7589)*J7589</f>
        <v>0</v>
      </c>
      <c r="Q7589">
        <f>EXP(-$W$26*C7589)*K7589</f>
        <v>0</v>
      </c>
      <c r="R7589">
        <f>EXP(-$W$26*C7589)*(L7589-N7589)</f>
        <v>0</v>
      </c>
      <c r="S7589">
        <f>EXP(-$W$26*C7589)*N7589</f>
        <v>0</v>
      </c>
      <c r="T7589">
        <f>EXP(-$W$26*C7589)*E7589</f>
        <v>0</v>
      </c>
    </row>
    <row r="7590" spans="1:20">
      <c r="A7590">
        <v>7581</v>
      </c>
      <c r="B7590">
        <f>RAND()</f>
        <v>0</v>
      </c>
      <c r="C7590">
        <f>IF(B7590&lt;$W$41,3,IF(B7590&lt;$W$41+$W$42,4,5))</f>
        <v>0</v>
      </c>
      <c r="D7590">
        <f>NORMSINV(RAND())</f>
        <v>0</v>
      </c>
      <c r="E7590">
        <f>$W$25*EXP(($W$26-$W$28-0.5*$W$27^2)*C7590+$W$27*SQRT(C7590)*D7590)</f>
        <v>0</v>
      </c>
      <c r="F7590">
        <f>$W$30*(1+$W$31)^C7590</f>
        <v>0</v>
      </c>
      <c r="G7590">
        <f>$W$32*(1+$W$33)^C7590</f>
        <v>0</v>
      </c>
      <c r="H7590">
        <f>$W$34*(1+$W$35)^C7590</f>
        <v>0</v>
      </c>
      <c r="I7590">
        <f>MIN(E7590,F7590)</f>
        <v>0</v>
      </c>
      <c r="J7590">
        <f>MIN(E7590-I7590,G7590)</f>
        <v>0</v>
      </c>
      <c r="K7590">
        <f>MIN(E7590-I7590-J7590,H7590)</f>
        <v>0</v>
      </c>
      <c r="L7590">
        <f>E7590-I7590-J7590-K7590</f>
        <v>0</v>
      </c>
      <c r="M7590">
        <f>IF((I7590+J7590+(1-$W$36)*L7590)/$W$39&gt;=$W$38,1,0)</f>
        <v>0</v>
      </c>
      <c r="N7590">
        <f>IF(M7590=1,$W$37,$W$36)*L7590</f>
        <v>0</v>
      </c>
      <c r="O7590">
        <f>EXP(-$W$26*C7590)*I7590</f>
        <v>0</v>
      </c>
      <c r="P7590">
        <f>EXP(-$W$26*C7590)*J7590</f>
        <v>0</v>
      </c>
      <c r="Q7590">
        <f>EXP(-$W$26*C7590)*K7590</f>
        <v>0</v>
      </c>
      <c r="R7590">
        <f>EXP(-$W$26*C7590)*(L7590-N7590)</f>
        <v>0</v>
      </c>
      <c r="S7590">
        <f>EXP(-$W$26*C7590)*N7590</f>
        <v>0</v>
      </c>
      <c r="T7590">
        <f>EXP(-$W$26*C7590)*E7590</f>
        <v>0</v>
      </c>
    </row>
    <row r="7591" spans="1:20">
      <c r="A7591">
        <v>7582</v>
      </c>
      <c r="B7591">
        <f>RAND()</f>
        <v>0</v>
      </c>
      <c r="C7591">
        <f>IF(B7591&lt;$W$41,3,IF(B7591&lt;$W$41+$W$42,4,5))</f>
        <v>0</v>
      </c>
      <c r="D7591">
        <f>NORMSINV(RAND())</f>
        <v>0</v>
      </c>
      <c r="E7591">
        <f>$W$25*EXP(($W$26-$W$28-0.5*$W$27^2)*C7591+$W$27*SQRT(C7591)*D7591)</f>
        <v>0</v>
      </c>
      <c r="F7591">
        <f>$W$30*(1+$W$31)^C7591</f>
        <v>0</v>
      </c>
      <c r="G7591">
        <f>$W$32*(1+$W$33)^C7591</f>
        <v>0</v>
      </c>
      <c r="H7591">
        <f>$W$34*(1+$W$35)^C7591</f>
        <v>0</v>
      </c>
      <c r="I7591">
        <f>MIN(E7591,F7591)</f>
        <v>0</v>
      </c>
      <c r="J7591">
        <f>MIN(E7591-I7591,G7591)</f>
        <v>0</v>
      </c>
      <c r="K7591">
        <f>MIN(E7591-I7591-J7591,H7591)</f>
        <v>0</v>
      </c>
      <c r="L7591">
        <f>E7591-I7591-J7591-K7591</f>
        <v>0</v>
      </c>
      <c r="M7591">
        <f>IF((I7591+J7591+(1-$W$36)*L7591)/$W$39&gt;=$W$38,1,0)</f>
        <v>0</v>
      </c>
      <c r="N7591">
        <f>IF(M7591=1,$W$37,$W$36)*L7591</f>
        <v>0</v>
      </c>
      <c r="O7591">
        <f>EXP(-$W$26*C7591)*I7591</f>
        <v>0</v>
      </c>
      <c r="P7591">
        <f>EXP(-$W$26*C7591)*J7591</f>
        <v>0</v>
      </c>
      <c r="Q7591">
        <f>EXP(-$W$26*C7591)*K7591</f>
        <v>0</v>
      </c>
      <c r="R7591">
        <f>EXP(-$W$26*C7591)*(L7591-N7591)</f>
        <v>0</v>
      </c>
      <c r="S7591">
        <f>EXP(-$W$26*C7591)*N7591</f>
        <v>0</v>
      </c>
      <c r="T7591">
        <f>EXP(-$W$26*C7591)*E7591</f>
        <v>0</v>
      </c>
    </row>
    <row r="7592" spans="1:20">
      <c r="A7592">
        <v>7583</v>
      </c>
      <c r="B7592">
        <f>RAND()</f>
        <v>0</v>
      </c>
      <c r="C7592">
        <f>IF(B7592&lt;$W$41,3,IF(B7592&lt;$W$41+$W$42,4,5))</f>
        <v>0</v>
      </c>
      <c r="D7592">
        <f>NORMSINV(RAND())</f>
        <v>0</v>
      </c>
      <c r="E7592">
        <f>$W$25*EXP(($W$26-$W$28-0.5*$W$27^2)*C7592+$W$27*SQRT(C7592)*D7592)</f>
        <v>0</v>
      </c>
      <c r="F7592">
        <f>$W$30*(1+$W$31)^C7592</f>
        <v>0</v>
      </c>
      <c r="G7592">
        <f>$W$32*(1+$W$33)^C7592</f>
        <v>0</v>
      </c>
      <c r="H7592">
        <f>$W$34*(1+$W$35)^C7592</f>
        <v>0</v>
      </c>
      <c r="I7592">
        <f>MIN(E7592,F7592)</f>
        <v>0</v>
      </c>
      <c r="J7592">
        <f>MIN(E7592-I7592,G7592)</f>
        <v>0</v>
      </c>
      <c r="K7592">
        <f>MIN(E7592-I7592-J7592,H7592)</f>
        <v>0</v>
      </c>
      <c r="L7592">
        <f>E7592-I7592-J7592-K7592</f>
        <v>0</v>
      </c>
      <c r="M7592">
        <f>IF((I7592+J7592+(1-$W$36)*L7592)/$W$39&gt;=$W$38,1,0)</f>
        <v>0</v>
      </c>
      <c r="N7592">
        <f>IF(M7592=1,$W$37,$W$36)*L7592</f>
        <v>0</v>
      </c>
      <c r="O7592">
        <f>EXP(-$W$26*C7592)*I7592</f>
        <v>0</v>
      </c>
      <c r="P7592">
        <f>EXP(-$W$26*C7592)*J7592</f>
        <v>0</v>
      </c>
      <c r="Q7592">
        <f>EXP(-$W$26*C7592)*K7592</f>
        <v>0</v>
      </c>
      <c r="R7592">
        <f>EXP(-$W$26*C7592)*(L7592-N7592)</f>
        <v>0</v>
      </c>
      <c r="S7592">
        <f>EXP(-$W$26*C7592)*N7592</f>
        <v>0</v>
      </c>
      <c r="T7592">
        <f>EXP(-$W$26*C7592)*E7592</f>
        <v>0</v>
      </c>
    </row>
    <row r="7593" spans="1:20">
      <c r="A7593">
        <v>7584</v>
      </c>
      <c r="B7593">
        <f>RAND()</f>
        <v>0</v>
      </c>
      <c r="C7593">
        <f>IF(B7593&lt;$W$41,3,IF(B7593&lt;$W$41+$W$42,4,5))</f>
        <v>0</v>
      </c>
      <c r="D7593">
        <f>NORMSINV(RAND())</f>
        <v>0</v>
      </c>
      <c r="E7593">
        <f>$W$25*EXP(($W$26-$W$28-0.5*$W$27^2)*C7593+$W$27*SQRT(C7593)*D7593)</f>
        <v>0</v>
      </c>
      <c r="F7593">
        <f>$W$30*(1+$W$31)^C7593</f>
        <v>0</v>
      </c>
      <c r="G7593">
        <f>$W$32*(1+$W$33)^C7593</f>
        <v>0</v>
      </c>
      <c r="H7593">
        <f>$W$34*(1+$W$35)^C7593</f>
        <v>0</v>
      </c>
      <c r="I7593">
        <f>MIN(E7593,F7593)</f>
        <v>0</v>
      </c>
      <c r="J7593">
        <f>MIN(E7593-I7593,G7593)</f>
        <v>0</v>
      </c>
      <c r="K7593">
        <f>MIN(E7593-I7593-J7593,H7593)</f>
        <v>0</v>
      </c>
      <c r="L7593">
        <f>E7593-I7593-J7593-K7593</f>
        <v>0</v>
      </c>
      <c r="M7593">
        <f>IF((I7593+J7593+(1-$W$36)*L7593)/$W$39&gt;=$W$38,1,0)</f>
        <v>0</v>
      </c>
      <c r="N7593">
        <f>IF(M7593=1,$W$37,$W$36)*L7593</f>
        <v>0</v>
      </c>
      <c r="O7593">
        <f>EXP(-$W$26*C7593)*I7593</f>
        <v>0</v>
      </c>
      <c r="P7593">
        <f>EXP(-$W$26*C7593)*J7593</f>
        <v>0</v>
      </c>
      <c r="Q7593">
        <f>EXP(-$W$26*C7593)*K7593</f>
        <v>0</v>
      </c>
      <c r="R7593">
        <f>EXP(-$W$26*C7593)*(L7593-N7593)</f>
        <v>0</v>
      </c>
      <c r="S7593">
        <f>EXP(-$W$26*C7593)*N7593</f>
        <v>0</v>
      </c>
      <c r="T7593">
        <f>EXP(-$W$26*C7593)*E7593</f>
        <v>0</v>
      </c>
    </row>
    <row r="7594" spans="1:20">
      <c r="A7594">
        <v>7585</v>
      </c>
      <c r="B7594">
        <f>RAND()</f>
        <v>0</v>
      </c>
      <c r="C7594">
        <f>IF(B7594&lt;$W$41,3,IF(B7594&lt;$W$41+$W$42,4,5))</f>
        <v>0</v>
      </c>
      <c r="D7594">
        <f>NORMSINV(RAND())</f>
        <v>0</v>
      </c>
      <c r="E7594">
        <f>$W$25*EXP(($W$26-$W$28-0.5*$W$27^2)*C7594+$W$27*SQRT(C7594)*D7594)</f>
        <v>0</v>
      </c>
      <c r="F7594">
        <f>$W$30*(1+$W$31)^C7594</f>
        <v>0</v>
      </c>
      <c r="G7594">
        <f>$W$32*(1+$W$33)^C7594</f>
        <v>0</v>
      </c>
      <c r="H7594">
        <f>$W$34*(1+$W$35)^C7594</f>
        <v>0</v>
      </c>
      <c r="I7594">
        <f>MIN(E7594,F7594)</f>
        <v>0</v>
      </c>
      <c r="J7594">
        <f>MIN(E7594-I7594,G7594)</f>
        <v>0</v>
      </c>
      <c r="K7594">
        <f>MIN(E7594-I7594-J7594,H7594)</f>
        <v>0</v>
      </c>
      <c r="L7594">
        <f>E7594-I7594-J7594-K7594</f>
        <v>0</v>
      </c>
      <c r="M7594">
        <f>IF((I7594+J7594+(1-$W$36)*L7594)/$W$39&gt;=$W$38,1,0)</f>
        <v>0</v>
      </c>
      <c r="N7594">
        <f>IF(M7594=1,$W$37,$W$36)*L7594</f>
        <v>0</v>
      </c>
      <c r="O7594">
        <f>EXP(-$W$26*C7594)*I7594</f>
        <v>0</v>
      </c>
      <c r="P7594">
        <f>EXP(-$W$26*C7594)*J7594</f>
        <v>0</v>
      </c>
      <c r="Q7594">
        <f>EXP(-$W$26*C7594)*K7594</f>
        <v>0</v>
      </c>
      <c r="R7594">
        <f>EXP(-$W$26*C7594)*(L7594-N7594)</f>
        <v>0</v>
      </c>
      <c r="S7594">
        <f>EXP(-$W$26*C7594)*N7594</f>
        <v>0</v>
      </c>
      <c r="T7594">
        <f>EXP(-$W$26*C7594)*E7594</f>
        <v>0</v>
      </c>
    </row>
    <row r="7595" spans="1:20">
      <c r="A7595">
        <v>7586</v>
      </c>
      <c r="B7595">
        <f>RAND()</f>
        <v>0</v>
      </c>
      <c r="C7595">
        <f>IF(B7595&lt;$W$41,3,IF(B7595&lt;$W$41+$W$42,4,5))</f>
        <v>0</v>
      </c>
      <c r="D7595">
        <f>NORMSINV(RAND())</f>
        <v>0</v>
      </c>
      <c r="E7595">
        <f>$W$25*EXP(($W$26-$W$28-0.5*$W$27^2)*C7595+$W$27*SQRT(C7595)*D7595)</f>
        <v>0</v>
      </c>
      <c r="F7595">
        <f>$W$30*(1+$W$31)^C7595</f>
        <v>0</v>
      </c>
      <c r="G7595">
        <f>$W$32*(1+$W$33)^C7595</f>
        <v>0</v>
      </c>
      <c r="H7595">
        <f>$W$34*(1+$W$35)^C7595</f>
        <v>0</v>
      </c>
      <c r="I7595">
        <f>MIN(E7595,F7595)</f>
        <v>0</v>
      </c>
      <c r="J7595">
        <f>MIN(E7595-I7595,G7595)</f>
        <v>0</v>
      </c>
      <c r="K7595">
        <f>MIN(E7595-I7595-J7595,H7595)</f>
        <v>0</v>
      </c>
      <c r="L7595">
        <f>E7595-I7595-J7595-K7595</f>
        <v>0</v>
      </c>
      <c r="M7595">
        <f>IF((I7595+J7595+(1-$W$36)*L7595)/$W$39&gt;=$W$38,1,0)</f>
        <v>0</v>
      </c>
      <c r="N7595">
        <f>IF(M7595=1,$W$37,$W$36)*L7595</f>
        <v>0</v>
      </c>
      <c r="O7595">
        <f>EXP(-$W$26*C7595)*I7595</f>
        <v>0</v>
      </c>
      <c r="P7595">
        <f>EXP(-$W$26*C7595)*J7595</f>
        <v>0</v>
      </c>
      <c r="Q7595">
        <f>EXP(-$W$26*C7595)*K7595</f>
        <v>0</v>
      </c>
      <c r="R7595">
        <f>EXP(-$W$26*C7595)*(L7595-N7595)</f>
        <v>0</v>
      </c>
      <c r="S7595">
        <f>EXP(-$W$26*C7595)*N7595</f>
        <v>0</v>
      </c>
      <c r="T7595">
        <f>EXP(-$W$26*C7595)*E7595</f>
        <v>0</v>
      </c>
    </row>
    <row r="7596" spans="1:20">
      <c r="A7596">
        <v>7587</v>
      </c>
      <c r="B7596">
        <f>RAND()</f>
        <v>0</v>
      </c>
      <c r="C7596">
        <f>IF(B7596&lt;$W$41,3,IF(B7596&lt;$W$41+$W$42,4,5))</f>
        <v>0</v>
      </c>
      <c r="D7596">
        <f>NORMSINV(RAND())</f>
        <v>0</v>
      </c>
      <c r="E7596">
        <f>$W$25*EXP(($W$26-$W$28-0.5*$W$27^2)*C7596+$W$27*SQRT(C7596)*D7596)</f>
        <v>0</v>
      </c>
      <c r="F7596">
        <f>$W$30*(1+$W$31)^C7596</f>
        <v>0</v>
      </c>
      <c r="G7596">
        <f>$W$32*(1+$W$33)^C7596</f>
        <v>0</v>
      </c>
      <c r="H7596">
        <f>$W$34*(1+$W$35)^C7596</f>
        <v>0</v>
      </c>
      <c r="I7596">
        <f>MIN(E7596,F7596)</f>
        <v>0</v>
      </c>
      <c r="J7596">
        <f>MIN(E7596-I7596,G7596)</f>
        <v>0</v>
      </c>
      <c r="K7596">
        <f>MIN(E7596-I7596-J7596,H7596)</f>
        <v>0</v>
      </c>
      <c r="L7596">
        <f>E7596-I7596-J7596-K7596</f>
        <v>0</v>
      </c>
      <c r="M7596">
        <f>IF((I7596+J7596+(1-$W$36)*L7596)/$W$39&gt;=$W$38,1,0)</f>
        <v>0</v>
      </c>
      <c r="N7596">
        <f>IF(M7596=1,$W$37,$W$36)*L7596</f>
        <v>0</v>
      </c>
      <c r="O7596">
        <f>EXP(-$W$26*C7596)*I7596</f>
        <v>0</v>
      </c>
      <c r="P7596">
        <f>EXP(-$W$26*C7596)*J7596</f>
        <v>0</v>
      </c>
      <c r="Q7596">
        <f>EXP(-$W$26*C7596)*K7596</f>
        <v>0</v>
      </c>
      <c r="R7596">
        <f>EXP(-$W$26*C7596)*(L7596-N7596)</f>
        <v>0</v>
      </c>
      <c r="S7596">
        <f>EXP(-$W$26*C7596)*N7596</f>
        <v>0</v>
      </c>
      <c r="T7596">
        <f>EXP(-$W$26*C7596)*E7596</f>
        <v>0</v>
      </c>
    </row>
    <row r="7597" spans="1:20">
      <c r="A7597">
        <v>7588</v>
      </c>
      <c r="B7597">
        <f>RAND()</f>
        <v>0</v>
      </c>
      <c r="C7597">
        <f>IF(B7597&lt;$W$41,3,IF(B7597&lt;$W$41+$W$42,4,5))</f>
        <v>0</v>
      </c>
      <c r="D7597">
        <f>NORMSINV(RAND())</f>
        <v>0</v>
      </c>
      <c r="E7597">
        <f>$W$25*EXP(($W$26-$W$28-0.5*$W$27^2)*C7597+$W$27*SQRT(C7597)*D7597)</f>
        <v>0</v>
      </c>
      <c r="F7597">
        <f>$W$30*(1+$W$31)^C7597</f>
        <v>0</v>
      </c>
      <c r="G7597">
        <f>$W$32*(1+$W$33)^C7597</f>
        <v>0</v>
      </c>
      <c r="H7597">
        <f>$W$34*(1+$W$35)^C7597</f>
        <v>0</v>
      </c>
      <c r="I7597">
        <f>MIN(E7597,F7597)</f>
        <v>0</v>
      </c>
      <c r="J7597">
        <f>MIN(E7597-I7597,G7597)</f>
        <v>0</v>
      </c>
      <c r="K7597">
        <f>MIN(E7597-I7597-J7597,H7597)</f>
        <v>0</v>
      </c>
      <c r="L7597">
        <f>E7597-I7597-J7597-K7597</f>
        <v>0</v>
      </c>
      <c r="M7597">
        <f>IF((I7597+J7597+(1-$W$36)*L7597)/$W$39&gt;=$W$38,1,0)</f>
        <v>0</v>
      </c>
      <c r="N7597">
        <f>IF(M7597=1,$W$37,$W$36)*L7597</f>
        <v>0</v>
      </c>
      <c r="O7597">
        <f>EXP(-$W$26*C7597)*I7597</f>
        <v>0</v>
      </c>
      <c r="P7597">
        <f>EXP(-$W$26*C7597)*J7597</f>
        <v>0</v>
      </c>
      <c r="Q7597">
        <f>EXP(-$W$26*C7597)*K7597</f>
        <v>0</v>
      </c>
      <c r="R7597">
        <f>EXP(-$W$26*C7597)*(L7597-N7597)</f>
        <v>0</v>
      </c>
      <c r="S7597">
        <f>EXP(-$W$26*C7597)*N7597</f>
        <v>0</v>
      </c>
      <c r="T7597">
        <f>EXP(-$W$26*C7597)*E7597</f>
        <v>0</v>
      </c>
    </row>
    <row r="7598" spans="1:20">
      <c r="A7598">
        <v>7589</v>
      </c>
      <c r="B7598">
        <f>RAND()</f>
        <v>0</v>
      </c>
      <c r="C7598">
        <f>IF(B7598&lt;$W$41,3,IF(B7598&lt;$W$41+$W$42,4,5))</f>
        <v>0</v>
      </c>
      <c r="D7598">
        <f>NORMSINV(RAND())</f>
        <v>0</v>
      </c>
      <c r="E7598">
        <f>$W$25*EXP(($W$26-$W$28-0.5*$W$27^2)*C7598+$W$27*SQRT(C7598)*D7598)</f>
        <v>0</v>
      </c>
      <c r="F7598">
        <f>$W$30*(1+$W$31)^C7598</f>
        <v>0</v>
      </c>
      <c r="G7598">
        <f>$W$32*(1+$W$33)^C7598</f>
        <v>0</v>
      </c>
      <c r="H7598">
        <f>$W$34*(1+$W$35)^C7598</f>
        <v>0</v>
      </c>
      <c r="I7598">
        <f>MIN(E7598,F7598)</f>
        <v>0</v>
      </c>
      <c r="J7598">
        <f>MIN(E7598-I7598,G7598)</f>
        <v>0</v>
      </c>
      <c r="K7598">
        <f>MIN(E7598-I7598-J7598,H7598)</f>
        <v>0</v>
      </c>
      <c r="L7598">
        <f>E7598-I7598-J7598-K7598</f>
        <v>0</v>
      </c>
      <c r="M7598">
        <f>IF((I7598+J7598+(1-$W$36)*L7598)/$W$39&gt;=$W$38,1,0)</f>
        <v>0</v>
      </c>
      <c r="N7598">
        <f>IF(M7598=1,$W$37,$W$36)*L7598</f>
        <v>0</v>
      </c>
      <c r="O7598">
        <f>EXP(-$W$26*C7598)*I7598</f>
        <v>0</v>
      </c>
      <c r="P7598">
        <f>EXP(-$W$26*C7598)*J7598</f>
        <v>0</v>
      </c>
      <c r="Q7598">
        <f>EXP(-$W$26*C7598)*K7598</f>
        <v>0</v>
      </c>
      <c r="R7598">
        <f>EXP(-$W$26*C7598)*(L7598-N7598)</f>
        <v>0</v>
      </c>
      <c r="S7598">
        <f>EXP(-$W$26*C7598)*N7598</f>
        <v>0</v>
      </c>
      <c r="T7598">
        <f>EXP(-$W$26*C7598)*E7598</f>
        <v>0</v>
      </c>
    </row>
    <row r="7599" spans="1:20">
      <c r="A7599">
        <v>7590</v>
      </c>
      <c r="B7599">
        <f>RAND()</f>
        <v>0</v>
      </c>
      <c r="C7599">
        <f>IF(B7599&lt;$W$41,3,IF(B7599&lt;$W$41+$W$42,4,5))</f>
        <v>0</v>
      </c>
      <c r="D7599">
        <f>NORMSINV(RAND())</f>
        <v>0</v>
      </c>
      <c r="E7599">
        <f>$W$25*EXP(($W$26-$W$28-0.5*$W$27^2)*C7599+$W$27*SQRT(C7599)*D7599)</f>
        <v>0</v>
      </c>
      <c r="F7599">
        <f>$W$30*(1+$W$31)^C7599</f>
        <v>0</v>
      </c>
      <c r="G7599">
        <f>$W$32*(1+$W$33)^C7599</f>
        <v>0</v>
      </c>
      <c r="H7599">
        <f>$W$34*(1+$W$35)^C7599</f>
        <v>0</v>
      </c>
      <c r="I7599">
        <f>MIN(E7599,F7599)</f>
        <v>0</v>
      </c>
      <c r="J7599">
        <f>MIN(E7599-I7599,G7599)</f>
        <v>0</v>
      </c>
      <c r="K7599">
        <f>MIN(E7599-I7599-J7599,H7599)</f>
        <v>0</v>
      </c>
      <c r="L7599">
        <f>E7599-I7599-J7599-K7599</f>
        <v>0</v>
      </c>
      <c r="M7599">
        <f>IF((I7599+J7599+(1-$W$36)*L7599)/$W$39&gt;=$W$38,1,0)</f>
        <v>0</v>
      </c>
      <c r="N7599">
        <f>IF(M7599=1,$W$37,$W$36)*L7599</f>
        <v>0</v>
      </c>
      <c r="O7599">
        <f>EXP(-$W$26*C7599)*I7599</f>
        <v>0</v>
      </c>
      <c r="P7599">
        <f>EXP(-$W$26*C7599)*J7599</f>
        <v>0</v>
      </c>
      <c r="Q7599">
        <f>EXP(-$W$26*C7599)*K7599</f>
        <v>0</v>
      </c>
      <c r="R7599">
        <f>EXP(-$W$26*C7599)*(L7599-N7599)</f>
        <v>0</v>
      </c>
      <c r="S7599">
        <f>EXP(-$W$26*C7599)*N7599</f>
        <v>0</v>
      </c>
      <c r="T7599">
        <f>EXP(-$W$26*C7599)*E7599</f>
        <v>0</v>
      </c>
    </row>
    <row r="7600" spans="1:20">
      <c r="A7600">
        <v>7591</v>
      </c>
      <c r="B7600">
        <f>RAND()</f>
        <v>0</v>
      </c>
      <c r="C7600">
        <f>IF(B7600&lt;$W$41,3,IF(B7600&lt;$W$41+$W$42,4,5))</f>
        <v>0</v>
      </c>
      <c r="D7600">
        <f>NORMSINV(RAND())</f>
        <v>0</v>
      </c>
      <c r="E7600">
        <f>$W$25*EXP(($W$26-$W$28-0.5*$W$27^2)*C7600+$W$27*SQRT(C7600)*D7600)</f>
        <v>0</v>
      </c>
      <c r="F7600">
        <f>$W$30*(1+$W$31)^C7600</f>
        <v>0</v>
      </c>
      <c r="G7600">
        <f>$W$32*(1+$W$33)^C7600</f>
        <v>0</v>
      </c>
      <c r="H7600">
        <f>$W$34*(1+$W$35)^C7600</f>
        <v>0</v>
      </c>
      <c r="I7600">
        <f>MIN(E7600,F7600)</f>
        <v>0</v>
      </c>
      <c r="J7600">
        <f>MIN(E7600-I7600,G7600)</f>
        <v>0</v>
      </c>
      <c r="K7600">
        <f>MIN(E7600-I7600-J7600,H7600)</f>
        <v>0</v>
      </c>
      <c r="L7600">
        <f>E7600-I7600-J7600-K7600</f>
        <v>0</v>
      </c>
      <c r="M7600">
        <f>IF((I7600+J7600+(1-$W$36)*L7600)/$W$39&gt;=$W$38,1,0)</f>
        <v>0</v>
      </c>
      <c r="N7600">
        <f>IF(M7600=1,$W$37,$W$36)*L7600</f>
        <v>0</v>
      </c>
      <c r="O7600">
        <f>EXP(-$W$26*C7600)*I7600</f>
        <v>0</v>
      </c>
      <c r="P7600">
        <f>EXP(-$W$26*C7600)*J7600</f>
        <v>0</v>
      </c>
      <c r="Q7600">
        <f>EXP(-$W$26*C7600)*K7600</f>
        <v>0</v>
      </c>
      <c r="R7600">
        <f>EXP(-$W$26*C7600)*(L7600-N7600)</f>
        <v>0</v>
      </c>
      <c r="S7600">
        <f>EXP(-$W$26*C7600)*N7600</f>
        <v>0</v>
      </c>
      <c r="T7600">
        <f>EXP(-$W$26*C7600)*E7600</f>
        <v>0</v>
      </c>
    </row>
    <row r="7601" spans="1:20">
      <c r="A7601">
        <v>7592</v>
      </c>
      <c r="B7601">
        <f>RAND()</f>
        <v>0</v>
      </c>
      <c r="C7601">
        <f>IF(B7601&lt;$W$41,3,IF(B7601&lt;$W$41+$W$42,4,5))</f>
        <v>0</v>
      </c>
      <c r="D7601">
        <f>NORMSINV(RAND())</f>
        <v>0</v>
      </c>
      <c r="E7601">
        <f>$W$25*EXP(($W$26-$W$28-0.5*$W$27^2)*C7601+$W$27*SQRT(C7601)*D7601)</f>
        <v>0</v>
      </c>
      <c r="F7601">
        <f>$W$30*(1+$W$31)^C7601</f>
        <v>0</v>
      </c>
      <c r="G7601">
        <f>$W$32*(1+$W$33)^C7601</f>
        <v>0</v>
      </c>
      <c r="H7601">
        <f>$W$34*(1+$W$35)^C7601</f>
        <v>0</v>
      </c>
      <c r="I7601">
        <f>MIN(E7601,F7601)</f>
        <v>0</v>
      </c>
      <c r="J7601">
        <f>MIN(E7601-I7601,G7601)</f>
        <v>0</v>
      </c>
      <c r="K7601">
        <f>MIN(E7601-I7601-J7601,H7601)</f>
        <v>0</v>
      </c>
      <c r="L7601">
        <f>E7601-I7601-J7601-K7601</f>
        <v>0</v>
      </c>
      <c r="M7601">
        <f>IF((I7601+J7601+(1-$W$36)*L7601)/$W$39&gt;=$W$38,1,0)</f>
        <v>0</v>
      </c>
      <c r="N7601">
        <f>IF(M7601=1,$W$37,$W$36)*L7601</f>
        <v>0</v>
      </c>
      <c r="O7601">
        <f>EXP(-$W$26*C7601)*I7601</f>
        <v>0</v>
      </c>
      <c r="P7601">
        <f>EXP(-$W$26*C7601)*J7601</f>
        <v>0</v>
      </c>
      <c r="Q7601">
        <f>EXP(-$W$26*C7601)*K7601</f>
        <v>0</v>
      </c>
      <c r="R7601">
        <f>EXP(-$W$26*C7601)*(L7601-N7601)</f>
        <v>0</v>
      </c>
      <c r="S7601">
        <f>EXP(-$W$26*C7601)*N7601</f>
        <v>0</v>
      </c>
      <c r="T7601">
        <f>EXP(-$W$26*C7601)*E7601</f>
        <v>0</v>
      </c>
    </row>
    <row r="7602" spans="1:20">
      <c r="A7602">
        <v>7593</v>
      </c>
      <c r="B7602">
        <f>RAND()</f>
        <v>0</v>
      </c>
      <c r="C7602">
        <f>IF(B7602&lt;$W$41,3,IF(B7602&lt;$W$41+$W$42,4,5))</f>
        <v>0</v>
      </c>
      <c r="D7602">
        <f>NORMSINV(RAND())</f>
        <v>0</v>
      </c>
      <c r="E7602">
        <f>$W$25*EXP(($W$26-$W$28-0.5*$W$27^2)*C7602+$W$27*SQRT(C7602)*D7602)</f>
        <v>0</v>
      </c>
      <c r="F7602">
        <f>$W$30*(1+$W$31)^C7602</f>
        <v>0</v>
      </c>
      <c r="G7602">
        <f>$W$32*(1+$W$33)^C7602</f>
        <v>0</v>
      </c>
      <c r="H7602">
        <f>$W$34*(1+$W$35)^C7602</f>
        <v>0</v>
      </c>
      <c r="I7602">
        <f>MIN(E7602,F7602)</f>
        <v>0</v>
      </c>
      <c r="J7602">
        <f>MIN(E7602-I7602,G7602)</f>
        <v>0</v>
      </c>
      <c r="K7602">
        <f>MIN(E7602-I7602-J7602,H7602)</f>
        <v>0</v>
      </c>
      <c r="L7602">
        <f>E7602-I7602-J7602-K7602</f>
        <v>0</v>
      </c>
      <c r="M7602">
        <f>IF((I7602+J7602+(1-$W$36)*L7602)/$W$39&gt;=$W$38,1,0)</f>
        <v>0</v>
      </c>
      <c r="N7602">
        <f>IF(M7602=1,$W$37,$W$36)*L7602</f>
        <v>0</v>
      </c>
      <c r="O7602">
        <f>EXP(-$W$26*C7602)*I7602</f>
        <v>0</v>
      </c>
      <c r="P7602">
        <f>EXP(-$W$26*C7602)*J7602</f>
        <v>0</v>
      </c>
      <c r="Q7602">
        <f>EXP(-$W$26*C7602)*K7602</f>
        <v>0</v>
      </c>
      <c r="R7602">
        <f>EXP(-$W$26*C7602)*(L7602-N7602)</f>
        <v>0</v>
      </c>
      <c r="S7602">
        <f>EXP(-$W$26*C7602)*N7602</f>
        <v>0</v>
      </c>
      <c r="T7602">
        <f>EXP(-$W$26*C7602)*E7602</f>
        <v>0</v>
      </c>
    </row>
    <row r="7603" spans="1:20">
      <c r="A7603">
        <v>7594</v>
      </c>
      <c r="B7603">
        <f>RAND()</f>
        <v>0</v>
      </c>
      <c r="C7603">
        <f>IF(B7603&lt;$W$41,3,IF(B7603&lt;$W$41+$W$42,4,5))</f>
        <v>0</v>
      </c>
      <c r="D7603">
        <f>NORMSINV(RAND())</f>
        <v>0</v>
      </c>
      <c r="E7603">
        <f>$W$25*EXP(($W$26-$W$28-0.5*$W$27^2)*C7603+$W$27*SQRT(C7603)*D7603)</f>
        <v>0</v>
      </c>
      <c r="F7603">
        <f>$W$30*(1+$W$31)^C7603</f>
        <v>0</v>
      </c>
      <c r="G7603">
        <f>$W$32*(1+$W$33)^C7603</f>
        <v>0</v>
      </c>
      <c r="H7603">
        <f>$W$34*(1+$W$35)^C7603</f>
        <v>0</v>
      </c>
      <c r="I7603">
        <f>MIN(E7603,F7603)</f>
        <v>0</v>
      </c>
      <c r="J7603">
        <f>MIN(E7603-I7603,G7603)</f>
        <v>0</v>
      </c>
      <c r="K7603">
        <f>MIN(E7603-I7603-J7603,H7603)</f>
        <v>0</v>
      </c>
      <c r="L7603">
        <f>E7603-I7603-J7603-K7603</f>
        <v>0</v>
      </c>
      <c r="M7603">
        <f>IF((I7603+J7603+(1-$W$36)*L7603)/$W$39&gt;=$W$38,1,0)</f>
        <v>0</v>
      </c>
      <c r="N7603">
        <f>IF(M7603=1,$W$37,$W$36)*L7603</f>
        <v>0</v>
      </c>
      <c r="O7603">
        <f>EXP(-$W$26*C7603)*I7603</f>
        <v>0</v>
      </c>
      <c r="P7603">
        <f>EXP(-$W$26*C7603)*J7603</f>
        <v>0</v>
      </c>
      <c r="Q7603">
        <f>EXP(-$W$26*C7603)*K7603</f>
        <v>0</v>
      </c>
      <c r="R7603">
        <f>EXP(-$W$26*C7603)*(L7603-N7603)</f>
        <v>0</v>
      </c>
      <c r="S7603">
        <f>EXP(-$W$26*C7603)*N7603</f>
        <v>0</v>
      </c>
      <c r="T7603">
        <f>EXP(-$W$26*C7603)*E7603</f>
        <v>0</v>
      </c>
    </row>
    <row r="7604" spans="1:20">
      <c r="A7604">
        <v>7595</v>
      </c>
      <c r="B7604">
        <f>RAND()</f>
        <v>0</v>
      </c>
      <c r="C7604">
        <f>IF(B7604&lt;$W$41,3,IF(B7604&lt;$W$41+$W$42,4,5))</f>
        <v>0</v>
      </c>
      <c r="D7604">
        <f>NORMSINV(RAND())</f>
        <v>0</v>
      </c>
      <c r="E7604">
        <f>$W$25*EXP(($W$26-$W$28-0.5*$W$27^2)*C7604+$W$27*SQRT(C7604)*D7604)</f>
        <v>0</v>
      </c>
      <c r="F7604">
        <f>$W$30*(1+$W$31)^C7604</f>
        <v>0</v>
      </c>
      <c r="G7604">
        <f>$W$32*(1+$W$33)^C7604</f>
        <v>0</v>
      </c>
      <c r="H7604">
        <f>$W$34*(1+$W$35)^C7604</f>
        <v>0</v>
      </c>
      <c r="I7604">
        <f>MIN(E7604,F7604)</f>
        <v>0</v>
      </c>
      <c r="J7604">
        <f>MIN(E7604-I7604,G7604)</f>
        <v>0</v>
      </c>
      <c r="K7604">
        <f>MIN(E7604-I7604-J7604,H7604)</f>
        <v>0</v>
      </c>
      <c r="L7604">
        <f>E7604-I7604-J7604-K7604</f>
        <v>0</v>
      </c>
      <c r="M7604">
        <f>IF((I7604+J7604+(1-$W$36)*L7604)/$W$39&gt;=$W$38,1,0)</f>
        <v>0</v>
      </c>
      <c r="N7604">
        <f>IF(M7604=1,$W$37,$W$36)*L7604</f>
        <v>0</v>
      </c>
      <c r="O7604">
        <f>EXP(-$W$26*C7604)*I7604</f>
        <v>0</v>
      </c>
      <c r="P7604">
        <f>EXP(-$W$26*C7604)*J7604</f>
        <v>0</v>
      </c>
      <c r="Q7604">
        <f>EXP(-$W$26*C7604)*K7604</f>
        <v>0</v>
      </c>
      <c r="R7604">
        <f>EXP(-$W$26*C7604)*(L7604-N7604)</f>
        <v>0</v>
      </c>
      <c r="S7604">
        <f>EXP(-$W$26*C7604)*N7604</f>
        <v>0</v>
      </c>
      <c r="T7604">
        <f>EXP(-$W$26*C7604)*E7604</f>
        <v>0</v>
      </c>
    </row>
    <row r="7605" spans="1:20">
      <c r="A7605">
        <v>7596</v>
      </c>
      <c r="B7605">
        <f>RAND()</f>
        <v>0</v>
      </c>
      <c r="C7605">
        <f>IF(B7605&lt;$W$41,3,IF(B7605&lt;$W$41+$W$42,4,5))</f>
        <v>0</v>
      </c>
      <c r="D7605">
        <f>NORMSINV(RAND())</f>
        <v>0</v>
      </c>
      <c r="E7605">
        <f>$W$25*EXP(($W$26-$W$28-0.5*$W$27^2)*C7605+$W$27*SQRT(C7605)*D7605)</f>
        <v>0</v>
      </c>
      <c r="F7605">
        <f>$W$30*(1+$W$31)^C7605</f>
        <v>0</v>
      </c>
      <c r="G7605">
        <f>$W$32*(1+$W$33)^C7605</f>
        <v>0</v>
      </c>
      <c r="H7605">
        <f>$W$34*(1+$W$35)^C7605</f>
        <v>0</v>
      </c>
      <c r="I7605">
        <f>MIN(E7605,F7605)</f>
        <v>0</v>
      </c>
      <c r="J7605">
        <f>MIN(E7605-I7605,G7605)</f>
        <v>0</v>
      </c>
      <c r="K7605">
        <f>MIN(E7605-I7605-J7605,H7605)</f>
        <v>0</v>
      </c>
      <c r="L7605">
        <f>E7605-I7605-J7605-K7605</f>
        <v>0</v>
      </c>
      <c r="M7605">
        <f>IF((I7605+J7605+(1-$W$36)*L7605)/$W$39&gt;=$W$38,1,0)</f>
        <v>0</v>
      </c>
      <c r="N7605">
        <f>IF(M7605=1,$W$37,$W$36)*L7605</f>
        <v>0</v>
      </c>
      <c r="O7605">
        <f>EXP(-$W$26*C7605)*I7605</f>
        <v>0</v>
      </c>
      <c r="P7605">
        <f>EXP(-$W$26*C7605)*J7605</f>
        <v>0</v>
      </c>
      <c r="Q7605">
        <f>EXP(-$W$26*C7605)*K7605</f>
        <v>0</v>
      </c>
      <c r="R7605">
        <f>EXP(-$W$26*C7605)*(L7605-N7605)</f>
        <v>0</v>
      </c>
      <c r="S7605">
        <f>EXP(-$W$26*C7605)*N7605</f>
        <v>0</v>
      </c>
      <c r="T7605">
        <f>EXP(-$W$26*C7605)*E7605</f>
        <v>0</v>
      </c>
    </row>
    <row r="7606" spans="1:20">
      <c r="A7606">
        <v>7597</v>
      </c>
      <c r="B7606">
        <f>RAND()</f>
        <v>0</v>
      </c>
      <c r="C7606">
        <f>IF(B7606&lt;$W$41,3,IF(B7606&lt;$W$41+$W$42,4,5))</f>
        <v>0</v>
      </c>
      <c r="D7606">
        <f>NORMSINV(RAND())</f>
        <v>0</v>
      </c>
      <c r="E7606">
        <f>$W$25*EXP(($W$26-$W$28-0.5*$W$27^2)*C7606+$W$27*SQRT(C7606)*D7606)</f>
        <v>0</v>
      </c>
      <c r="F7606">
        <f>$W$30*(1+$W$31)^C7606</f>
        <v>0</v>
      </c>
      <c r="G7606">
        <f>$W$32*(1+$W$33)^C7606</f>
        <v>0</v>
      </c>
      <c r="H7606">
        <f>$W$34*(1+$W$35)^C7606</f>
        <v>0</v>
      </c>
      <c r="I7606">
        <f>MIN(E7606,F7606)</f>
        <v>0</v>
      </c>
      <c r="J7606">
        <f>MIN(E7606-I7606,G7606)</f>
        <v>0</v>
      </c>
      <c r="K7606">
        <f>MIN(E7606-I7606-J7606,H7606)</f>
        <v>0</v>
      </c>
      <c r="L7606">
        <f>E7606-I7606-J7606-K7606</f>
        <v>0</v>
      </c>
      <c r="M7606">
        <f>IF((I7606+J7606+(1-$W$36)*L7606)/$W$39&gt;=$W$38,1,0)</f>
        <v>0</v>
      </c>
      <c r="N7606">
        <f>IF(M7606=1,$W$37,$W$36)*L7606</f>
        <v>0</v>
      </c>
      <c r="O7606">
        <f>EXP(-$W$26*C7606)*I7606</f>
        <v>0</v>
      </c>
      <c r="P7606">
        <f>EXP(-$W$26*C7606)*J7606</f>
        <v>0</v>
      </c>
      <c r="Q7606">
        <f>EXP(-$W$26*C7606)*K7606</f>
        <v>0</v>
      </c>
      <c r="R7606">
        <f>EXP(-$W$26*C7606)*(L7606-N7606)</f>
        <v>0</v>
      </c>
      <c r="S7606">
        <f>EXP(-$W$26*C7606)*N7606</f>
        <v>0</v>
      </c>
      <c r="T7606">
        <f>EXP(-$W$26*C7606)*E7606</f>
        <v>0</v>
      </c>
    </row>
    <row r="7607" spans="1:20">
      <c r="A7607">
        <v>7598</v>
      </c>
      <c r="B7607">
        <f>RAND()</f>
        <v>0</v>
      </c>
      <c r="C7607">
        <f>IF(B7607&lt;$W$41,3,IF(B7607&lt;$W$41+$W$42,4,5))</f>
        <v>0</v>
      </c>
      <c r="D7607">
        <f>NORMSINV(RAND())</f>
        <v>0</v>
      </c>
      <c r="E7607">
        <f>$W$25*EXP(($W$26-$W$28-0.5*$W$27^2)*C7607+$W$27*SQRT(C7607)*D7607)</f>
        <v>0</v>
      </c>
      <c r="F7607">
        <f>$W$30*(1+$W$31)^C7607</f>
        <v>0</v>
      </c>
      <c r="G7607">
        <f>$W$32*(1+$W$33)^C7607</f>
        <v>0</v>
      </c>
      <c r="H7607">
        <f>$W$34*(1+$W$35)^C7607</f>
        <v>0</v>
      </c>
      <c r="I7607">
        <f>MIN(E7607,F7607)</f>
        <v>0</v>
      </c>
      <c r="J7607">
        <f>MIN(E7607-I7607,G7607)</f>
        <v>0</v>
      </c>
      <c r="K7607">
        <f>MIN(E7607-I7607-J7607,H7607)</f>
        <v>0</v>
      </c>
      <c r="L7607">
        <f>E7607-I7607-J7607-K7607</f>
        <v>0</v>
      </c>
      <c r="M7607">
        <f>IF((I7607+J7607+(1-$W$36)*L7607)/$W$39&gt;=$W$38,1,0)</f>
        <v>0</v>
      </c>
      <c r="N7607">
        <f>IF(M7607=1,$W$37,$W$36)*L7607</f>
        <v>0</v>
      </c>
      <c r="O7607">
        <f>EXP(-$W$26*C7607)*I7607</f>
        <v>0</v>
      </c>
      <c r="P7607">
        <f>EXP(-$W$26*C7607)*J7607</f>
        <v>0</v>
      </c>
      <c r="Q7607">
        <f>EXP(-$W$26*C7607)*K7607</f>
        <v>0</v>
      </c>
      <c r="R7607">
        <f>EXP(-$W$26*C7607)*(L7607-N7607)</f>
        <v>0</v>
      </c>
      <c r="S7607">
        <f>EXP(-$W$26*C7607)*N7607</f>
        <v>0</v>
      </c>
      <c r="T7607">
        <f>EXP(-$W$26*C7607)*E7607</f>
        <v>0</v>
      </c>
    </row>
    <row r="7608" spans="1:20">
      <c r="A7608">
        <v>7599</v>
      </c>
      <c r="B7608">
        <f>RAND()</f>
        <v>0</v>
      </c>
      <c r="C7608">
        <f>IF(B7608&lt;$W$41,3,IF(B7608&lt;$W$41+$W$42,4,5))</f>
        <v>0</v>
      </c>
      <c r="D7608">
        <f>NORMSINV(RAND())</f>
        <v>0</v>
      </c>
      <c r="E7608">
        <f>$W$25*EXP(($W$26-$W$28-0.5*$W$27^2)*C7608+$W$27*SQRT(C7608)*D7608)</f>
        <v>0</v>
      </c>
      <c r="F7608">
        <f>$W$30*(1+$W$31)^C7608</f>
        <v>0</v>
      </c>
      <c r="G7608">
        <f>$W$32*(1+$W$33)^C7608</f>
        <v>0</v>
      </c>
      <c r="H7608">
        <f>$W$34*(1+$W$35)^C7608</f>
        <v>0</v>
      </c>
      <c r="I7608">
        <f>MIN(E7608,F7608)</f>
        <v>0</v>
      </c>
      <c r="J7608">
        <f>MIN(E7608-I7608,G7608)</f>
        <v>0</v>
      </c>
      <c r="K7608">
        <f>MIN(E7608-I7608-J7608,H7608)</f>
        <v>0</v>
      </c>
      <c r="L7608">
        <f>E7608-I7608-J7608-K7608</f>
        <v>0</v>
      </c>
      <c r="M7608">
        <f>IF((I7608+J7608+(1-$W$36)*L7608)/$W$39&gt;=$W$38,1,0)</f>
        <v>0</v>
      </c>
      <c r="N7608">
        <f>IF(M7608=1,$W$37,$W$36)*L7608</f>
        <v>0</v>
      </c>
      <c r="O7608">
        <f>EXP(-$W$26*C7608)*I7608</f>
        <v>0</v>
      </c>
      <c r="P7608">
        <f>EXP(-$W$26*C7608)*J7608</f>
        <v>0</v>
      </c>
      <c r="Q7608">
        <f>EXP(-$W$26*C7608)*K7608</f>
        <v>0</v>
      </c>
      <c r="R7608">
        <f>EXP(-$W$26*C7608)*(L7608-N7608)</f>
        <v>0</v>
      </c>
      <c r="S7608">
        <f>EXP(-$W$26*C7608)*N7608</f>
        <v>0</v>
      </c>
      <c r="T7608">
        <f>EXP(-$W$26*C7608)*E7608</f>
        <v>0</v>
      </c>
    </row>
    <row r="7609" spans="1:20">
      <c r="A7609">
        <v>7600</v>
      </c>
      <c r="B7609">
        <f>RAND()</f>
        <v>0</v>
      </c>
      <c r="C7609">
        <f>IF(B7609&lt;$W$41,3,IF(B7609&lt;$W$41+$W$42,4,5))</f>
        <v>0</v>
      </c>
      <c r="D7609">
        <f>NORMSINV(RAND())</f>
        <v>0</v>
      </c>
      <c r="E7609">
        <f>$W$25*EXP(($W$26-$W$28-0.5*$W$27^2)*C7609+$W$27*SQRT(C7609)*D7609)</f>
        <v>0</v>
      </c>
      <c r="F7609">
        <f>$W$30*(1+$W$31)^C7609</f>
        <v>0</v>
      </c>
      <c r="G7609">
        <f>$W$32*(1+$W$33)^C7609</f>
        <v>0</v>
      </c>
      <c r="H7609">
        <f>$W$34*(1+$W$35)^C7609</f>
        <v>0</v>
      </c>
      <c r="I7609">
        <f>MIN(E7609,F7609)</f>
        <v>0</v>
      </c>
      <c r="J7609">
        <f>MIN(E7609-I7609,G7609)</f>
        <v>0</v>
      </c>
      <c r="K7609">
        <f>MIN(E7609-I7609-J7609,H7609)</f>
        <v>0</v>
      </c>
      <c r="L7609">
        <f>E7609-I7609-J7609-K7609</f>
        <v>0</v>
      </c>
      <c r="M7609">
        <f>IF((I7609+J7609+(1-$W$36)*L7609)/$W$39&gt;=$W$38,1,0)</f>
        <v>0</v>
      </c>
      <c r="N7609">
        <f>IF(M7609=1,$W$37,$W$36)*L7609</f>
        <v>0</v>
      </c>
      <c r="O7609">
        <f>EXP(-$W$26*C7609)*I7609</f>
        <v>0</v>
      </c>
      <c r="P7609">
        <f>EXP(-$W$26*C7609)*J7609</f>
        <v>0</v>
      </c>
      <c r="Q7609">
        <f>EXP(-$W$26*C7609)*K7609</f>
        <v>0</v>
      </c>
      <c r="R7609">
        <f>EXP(-$W$26*C7609)*(L7609-N7609)</f>
        <v>0</v>
      </c>
      <c r="S7609">
        <f>EXP(-$W$26*C7609)*N7609</f>
        <v>0</v>
      </c>
      <c r="T7609">
        <f>EXP(-$W$26*C7609)*E7609</f>
        <v>0</v>
      </c>
    </row>
    <row r="7610" spans="1:20">
      <c r="A7610">
        <v>7601</v>
      </c>
      <c r="B7610">
        <f>RAND()</f>
        <v>0</v>
      </c>
      <c r="C7610">
        <f>IF(B7610&lt;$W$41,3,IF(B7610&lt;$W$41+$W$42,4,5))</f>
        <v>0</v>
      </c>
      <c r="D7610">
        <f>NORMSINV(RAND())</f>
        <v>0</v>
      </c>
      <c r="E7610">
        <f>$W$25*EXP(($W$26-$W$28-0.5*$W$27^2)*C7610+$W$27*SQRT(C7610)*D7610)</f>
        <v>0</v>
      </c>
      <c r="F7610">
        <f>$W$30*(1+$W$31)^C7610</f>
        <v>0</v>
      </c>
      <c r="G7610">
        <f>$W$32*(1+$W$33)^C7610</f>
        <v>0</v>
      </c>
      <c r="H7610">
        <f>$W$34*(1+$W$35)^C7610</f>
        <v>0</v>
      </c>
      <c r="I7610">
        <f>MIN(E7610,F7610)</f>
        <v>0</v>
      </c>
      <c r="J7610">
        <f>MIN(E7610-I7610,G7610)</f>
        <v>0</v>
      </c>
      <c r="K7610">
        <f>MIN(E7610-I7610-J7610,H7610)</f>
        <v>0</v>
      </c>
      <c r="L7610">
        <f>E7610-I7610-J7610-K7610</f>
        <v>0</v>
      </c>
      <c r="M7610">
        <f>IF((I7610+J7610+(1-$W$36)*L7610)/$W$39&gt;=$W$38,1,0)</f>
        <v>0</v>
      </c>
      <c r="N7610">
        <f>IF(M7610=1,$W$37,$W$36)*L7610</f>
        <v>0</v>
      </c>
      <c r="O7610">
        <f>EXP(-$W$26*C7610)*I7610</f>
        <v>0</v>
      </c>
      <c r="P7610">
        <f>EXP(-$W$26*C7610)*J7610</f>
        <v>0</v>
      </c>
      <c r="Q7610">
        <f>EXP(-$W$26*C7610)*K7610</f>
        <v>0</v>
      </c>
      <c r="R7610">
        <f>EXP(-$W$26*C7610)*(L7610-N7610)</f>
        <v>0</v>
      </c>
      <c r="S7610">
        <f>EXP(-$W$26*C7610)*N7610</f>
        <v>0</v>
      </c>
      <c r="T7610">
        <f>EXP(-$W$26*C7610)*E7610</f>
        <v>0</v>
      </c>
    </row>
    <row r="7611" spans="1:20">
      <c r="A7611">
        <v>7602</v>
      </c>
      <c r="B7611">
        <f>RAND()</f>
        <v>0</v>
      </c>
      <c r="C7611">
        <f>IF(B7611&lt;$W$41,3,IF(B7611&lt;$W$41+$W$42,4,5))</f>
        <v>0</v>
      </c>
      <c r="D7611">
        <f>NORMSINV(RAND())</f>
        <v>0</v>
      </c>
      <c r="E7611">
        <f>$W$25*EXP(($W$26-$W$28-0.5*$W$27^2)*C7611+$W$27*SQRT(C7611)*D7611)</f>
        <v>0</v>
      </c>
      <c r="F7611">
        <f>$W$30*(1+$W$31)^C7611</f>
        <v>0</v>
      </c>
      <c r="G7611">
        <f>$W$32*(1+$W$33)^C7611</f>
        <v>0</v>
      </c>
      <c r="H7611">
        <f>$W$34*(1+$W$35)^C7611</f>
        <v>0</v>
      </c>
      <c r="I7611">
        <f>MIN(E7611,F7611)</f>
        <v>0</v>
      </c>
      <c r="J7611">
        <f>MIN(E7611-I7611,G7611)</f>
        <v>0</v>
      </c>
      <c r="K7611">
        <f>MIN(E7611-I7611-J7611,H7611)</f>
        <v>0</v>
      </c>
      <c r="L7611">
        <f>E7611-I7611-J7611-K7611</f>
        <v>0</v>
      </c>
      <c r="M7611">
        <f>IF((I7611+J7611+(1-$W$36)*L7611)/$W$39&gt;=$W$38,1,0)</f>
        <v>0</v>
      </c>
      <c r="N7611">
        <f>IF(M7611=1,$W$37,$W$36)*L7611</f>
        <v>0</v>
      </c>
      <c r="O7611">
        <f>EXP(-$W$26*C7611)*I7611</f>
        <v>0</v>
      </c>
      <c r="P7611">
        <f>EXP(-$W$26*C7611)*J7611</f>
        <v>0</v>
      </c>
      <c r="Q7611">
        <f>EXP(-$W$26*C7611)*K7611</f>
        <v>0</v>
      </c>
      <c r="R7611">
        <f>EXP(-$W$26*C7611)*(L7611-N7611)</f>
        <v>0</v>
      </c>
      <c r="S7611">
        <f>EXP(-$W$26*C7611)*N7611</f>
        <v>0</v>
      </c>
      <c r="T7611">
        <f>EXP(-$W$26*C7611)*E7611</f>
        <v>0</v>
      </c>
    </row>
    <row r="7612" spans="1:20">
      <c r="A7612">
        <v>7603</v>
      </c>
      <c r="B7612">
        <f>RAND()</f>
        <v>0</v>
      </c>
      <c r="C7612">
        <f>IF(B7612&lt;$W$41,3,IF(B7612&lt;$W$41+$W$42,4,5))</f>
        <v>0</v>
      </c>
      <c r="D7612">
        <f>NORMSINV(RAND())</f>
        <v>0</v>
      </c>
      <c r="E7612">
        <f>$W$25*EXP(($W$26-$W$28-0.5*$W$27^2)*C7612+$W$27*SQRT(C7612)*D7612)</f>
        <v>0</v>
      </c>
      <c r="F7612">
        <f>$W$30*(1+$W$31)^C7612</f>
        <v>0</v>
      </c>
      <c r="G7612">
        <f>$W$32*(1+$W$33)^C7612</f>
        <v>0</v>
      </c>
      <c r="H7612">
        <f>$W$34*(1+$W$35)^C7612</f>
        <v>0</v>
      </c>
      <c r="I7612">
        <f>MIN(E7612,F7612)</f>
        <v>0</v>
      </c>
      <c r="J7612">
        <f>MIN(E7612-I7612,G7612)</f>
        <v>0</v>
      </c>
      <c r="K7612">
        <f>MIN(E7612-I7612-J7612,H7612)</f>
        <v>0</v>
      </c>
      <c r="L7612">
        <f>E7612-I7612-J7612-K7612</f>
        <v>0</v>
      </c>
      <c r="M7612">
        <f>IF((I7612+J7612+(1-$W$36)*L7612)/$W$39&gt;=$W$38,1,0)</f>
        <v>0</v>
      </c>
      <c r="N7612">
        <f>IF(M7612=1,$W$37,$W$36)*L7612</f>
        <v>0</v>
      </c>
      <c r="O7612">
        <f>EXP(-$W$26*C7612)*I7612</f>
        <v>0</v>
      </c>
      <c r="P7612">
        <f>EXP(-$W$26*C7612)*J7612</f>
        <v>0</v>
      </c>
      <c r="Q7612">
        <f>EXP(-$W$26*C7612)*K7612</f>
        <v>0</v>
      </c>
      <c r="R7612">
        <f>EXP(-$W$26*C7612)*(L7612-N7612)</f>
        <v>0</v>
      </c>
      <c r="S7612">
        <f>EXP(-$W$26*C7612)*N7612</f>
        <v>0</v>
      </c>
      <c r="T7612">
        <f>EXP(-$W$26*C7612)*E7612</f>
        <v>0</v>
      </c>
    </row>
    <row r="7613" spans="1:20">
      <c r="A7613">
        <v>7604</v>
      </c>
      <c r="B7613">
        <f>RAND()</f>
        <v>0</v>
      </c>
      <c r="C7613">
        <f>IF(B7613&lt;$W$41,3,IF(B7613&lt;$W$41+$W$42,4,5))</f>
        <v>0</v>
      </c>
      <c r="D7613">
        <f>NORMSINV(RAND())</f>
        <v>0</v>
      </c>
      <c r="E7613">
        <f>$W$25*EXP(($W$26-$W$28-0.5*$W$27^2)*C7613+$W$27*SQRT(C7613)*D7613)</f>
        <v>0</v>
      </c>
      <c r="F7613">
        <f>$W$30*(1+$W$31)^C7613</f>
        <v>0</v>
      </c>
      <c r="G7613">
        <f>$W$32*(1+$W$33)^C7613</f>
        <v>0</v>
      </c>
      <c r="H7613">
        <f>$W$34*(1+$W$35)^C7613</f>
        <v>0</v>
      </c>
      <c r="I7613">
        <f>MIN(E7613,F7613)</f>
        <v>0</v>
      </c>
      <c r="J7613">
        <f>MIN(E7613-I7613,G7613)</f>
        <v>0</v>
      </c>
      <c r="K7613">
        <f>MIN(E7613-I7613-J7613,H7613)</f>
        <v>0</v>
      </c>
      <c r="L7613">
        <f>E7613-I7613-J7613-K7613</f>
        <v>0</v>
      </c>
      <c r="M7613">
        <f>IF((I7613+J7613+(1-$W$36)*L7613)/$W$39&gt;=$W$38,1,0)</f>
        <v>0</v>
      </c>
      <c r="N7613">
        <f>IF(M7613=1,$W$37,$W$36)*L7613</f>
        <v>0</v>
      </c>
      <c r="O7613">
        <f>EXP(-$W$26*C7613)*I7613</f>
        <v>0</v>
      </c>
      <c r="P7613">
        <f>EXP(-$W$26*C7613)*J7613</f>
        <v>0</v>
      </c>
      <c r="Q7613">
        <f>EXP(-$W$26*C7613)*K7613</f>
        <v>0</v>
      </c>
      <c r="R7613">
        <f>EXP(-$W$26*C7613)*(L7613-N7613)</f>
        <v>0</v>
      </c>
      <c r="S7613">
        <f>EXP(-$W$26*C7613)*N7613</f>
        <v>0</v>
      </c>
      <c r="T7613">
        <f>EXP(-$W$26*C7613)*E7613</f>
        <v>0</v>
      </c>
    </row>
    <row r="7614" spans="1:20">
      <c r="A7614">
        <v>7605</v>
      </c>
      <c r="B7614">
        <f>RAND()</f>
        <v>0</v>
      </c>
      <c r="C7614">
        <f>IF(B7614&lt;$W$41,3,IF(B7614&lt;$W$41+$W$42,4,5))</f>
        <v>0</v>
      </c>
      <c r="D7614">
        <f>NORMSINV(RAND())</f>
        <v>0</v>
      </c>
      <c r="E7614">
        <f>$W$25*EXP(($W$26-$W$28-0.5*$W$27^2)*C7614+$W$27*SQRT(C7614)*D7614)</f>
        <v>0</v>
      </c>
      <c r="F7614">
        <f>$W$30*(1+$W$31)^C7614</f>
        <v>0</v>
      </c>
      <c r="G7614">
        <f>$W$32*(1+$W$33)^C7614</f>
        <v>0</v>
      </c>
      <c r="H7614">
        <f>$W$34*(1+$W$35)^C7614</f>
        <v>0</v>
      </c>
      <c r="I7614">
        <f>MIN(E7614,F7614)</f>
        <v>0</v>
      </c>
      <c r="J7614">
        <f>MIN(E7614-I7614,G7614)</f>
        <v>0</v>
      </c>
      <c r="K7614">
        <f>MIN(E7614-I7614-J7614,H7614)</f>
        <v>0</v>
      </c>
      <c r="L7614">
        <f>E7614-I7614-J7614-K7614</f>
        <v>0</v>
      </c>
      <c r="M7614">
        <f>IF((I7614+J7614+(1-$W$36)*L7614)/$W$39&gt;=$W$38,1,0)</f>
        <v>0</v>
      </c>
      <c r="N7614">
        <f>IF(M7614=1,$W$37,$W$36)*L7614</f>
        <v>0</v>
      </c>
      <c r="O7614">
        <f>EXP(-$W$26*C7614)*I7614</f>
        <v>0</v>
      </c>
      <c r="P7614">
        <f>EXP(-$W$26*C7614)*J7614</f>
        <v>0</v>
      </c>
      <c r="Q7614">
        <f>EXP(-$W$26*C7614)*K7614</f>
        <v>0</v>
      </c>
      <c r="R7614">
        <f>EXP(-$W$26*C7614)*(L7614-N7614)</f>
        <v>0</v>
      </c>
      <c r="S7614">
        <f>EXP(-$W$26*C7614)*N7614</f>
        <v>0</v>
      </c>
      <c r="T7614">
        <f>EXP(-$W$26*C7614)*E7614</f>
        <v>0</v>
      </c>
    </row>
    <row r="7615" spans="1:20">
      <c r="A7615">
        <v>7606</v>
      </c>
      <c r="B7615">
        <f>RAND()</f>
        <v>0</v>
      </c>
      <c r="C7615">
        <f>IF(B7615&lt;$W$41,3,IF(B7615&lt;$W$41+$W$42,4,5))</f>
        <v>0</v>
      </c>
      <c r="D7615">
        <f>NORMSINV(RAND())</f>
        <v>0</v>
      </c>
      <c r="E7615">
        <f>$W$25*EXP(($W$26-$W$28-0.5*$W$27^2)*C7615+$W$27*SQRT(C7615)*D7615)</f>
        <v>0</v>
      </c>
      <c r="F7615">
        <f>$W$30*(1+$W$31)^C7615</f>
        <v>0</v>
      </c>
      <c r="G7615">
        <f>$W$32*(1+$W$33)^C7615</f>
        <v>0</v>
      </c>
      <c r="H7615">
        <f>$W$34*(1+$W$35)^C7615</f>
        <v>0</v>
      </c>
      <c r="I7615">
        <f>MIN(E7615,F7615)</f>
        <v>0</v>
      </c>
      <c r="J7615">
        <f>MIN(E7615-I7615,G7615)</f>
        <v>0</v>
      </c>
      <c r="K7615">
        <f>MIN(E7615-I7615-J7615,H7615)</f>
        <v>0</v>
      </c>
      <c r="L7615">
        <f>E7615-I7615-J7615-K7615</f>
        <v>0</v>
      </c>
      <c r="M7615">
        <f>IF((I7615+J7615+(1-$W$36)*L7615)/$W$39&gt;=$W$38,1,0)</f>
        <v>0</v>
      </c>
      <c r="N7615">
        <f>IF(M7615=1,$W$37,$W$36)*L7615</f>
        <v>0</v>
      </c>
      <c r="O7615">
        <f>EXP(-$W$26*C7615)*I7615</f>
        <v>0</v>
      </c>
      <c r="P7615">
        <f>EXP(-$W$26*C7615)*J7615</f>
        <v>0</v>
      </c>
      <c r="Q7615">
        <f>EXP(-$W$26*C7615)*K7615</f>
        <v>0</v>
      </c>
      <c r="R7615">
        <f>EXP(-$W$26*C7615)*(L7615-N7615)</f>
        <v>0</v>
      </c>
      <c r="S7615">
        <f>EXP(-$W$26*C7615)*N7615</f>
        <v>0</v>
      </c>
      <c r="T7615">
        <f>EXP(-$W$26*C7615)*E7615</f>
        <v>0</v>
      </c>
    </row>
    <row r="7616" spans="1:20">
      <c r="A7616">
        <v>7607</v>
      </c>
      <c r="B7616">
        <f>RAND()</f>
        <v>0</v>
      </c>
      <c r="C7616">
        <f>IF(B7616&lt;$W$41,3,IF(B7616&lt;$W$41+$W$42,4,5))</f>
        <v>0</v>
      </c>
      <c r="D7616">
        <f>NORMSINV(RAND())</f>
        <v>0</v>
      </c>
      <c r="E7616">
        <f>$W$25*EXP(($W$26-$W$28-0.5*$W$27^2)*C7616+$W$27*SQRT(C7616)*D7616)</f>
        <v>0</v>
      </c>
      <c r="F7616">
        <f>$W$30*(1+$W$31)^C7616</f>
        <v>0</v>
      </c>
      <c r="G7616">
        <f>$W$32*(1+$W$33)^C7616</f>
        <v>0</v>
      </c>
      <c r="H7616">
        <f>$W$34*(1+$W$35)^C7616</f>
        <v>0</v>
      </c>
      <c r="I7616">
        <f>MIN(E7616,F7616)</f>
        <v>0</v>
      </c>
      <c r="J7616">
        <f>MIN(E7616-I7616,G7616)</f>
        <v>0</v>
      </c>
      <c r="K7616">
        <f>MIN(E7616-I7616-J7616,H7616)</f>
        <v>0</v>
      </c>
      <c r="L7616">
        <f>E7616-I7616-J7616-K7616</f>
        <v>0</v>
      </c>
      <c r="M7616">
        <f>IF((I7616+J7616+(1-$W$36)*L7616)/$W$39&gt;=$W$38,1,0)</f>
        <v>0</v>
      </c>
      <c r="N7616">
        <f>IF(M7616=1,$W$37,$W$36)*L7616</f>
        <v>0</v>
      </c>
      <c r="O7616">
        <f>EXP(-$W$26*C7616)*I7616</f>
        <v>0</v>
      </c>
      <c r="P7616">
        <f>EXP(-$W$26*C7616)*J7616</f>
        <v>0</v>
      </c>
      <c r="Q7616">
        <f>EXP(-$W$26*C7616)*K7616</f>
        <v>0</v>
      </c>
      <c r="R7616">
        <f>EXP(-$W$26*C7616)*(L7616-N7616)</f>
        <v>0</v>
      </c>
      <c r="S7616">
        <f>EXP(-$W$26*C7616)*N7616</f>
        <v>0</v>
      </c>
      <c r="T7616">
        <f>EXP(-$W$26*C7616)*E7616</f>
        <v>0</v>
      </c>
    </row>
    <row r="7617" spans="1:20">
      <c r="A7617">
        <v>7608</v>
      </c>
      <c r="B7617">
        <f>RAND()</f>
        <v>0</v>
      </c>
      <c r="C7617">
        <f>IF(B7617&lt;$W$41,3,IF(B7617&lt;$W$41+$W$42,4,5))</f>
        <v>0</v>
      </c>
      <c r="D7617">
        <f>NORMSINV(RAND())</f>
        <v>0</v>
      </c>
      <c r="E7617">
        <f>$W$25*EXP(($W$26-$W$28-0.5*$W$27^2)*C7617+$W$27*SQRT(C7617)*D7617)</f>
        <v>0</v>
      </c>
      <c r="F7617">
        <f>$W$30*(1+$W$31)^C7617</f>
        <v>0</v>
      </c>
      <c r="G7617">
        <f>$W$32*(1+$W$33)^C7617</f>
        <v>0</v>
      </c>
      <c r="H7617">
        <f>$W$34*(1+$W$35)^C7617</f>
        <v>0</v>
      </c>
      <c r="I7617">
        <f>MIN(E7617,F7617)</f>
        <v>0</v>
      </c>
      <c r="J7617">
        <f>MIN(E7617-I7617,G7617)</f>
        <v>0</v>
      </c>
      <c r="K7617">
        <f>MIN(E7617-I7617-J7617,H7617)</f>
        <v>0</v>
      </c>
      <c r="L7617">
        <f>E7617-I7617-J7617-K7617</f>
        <v>0</v>
      </c>
      <c r="M7617">
        <f>IF((I7617+J7617+(1-$W$36)*L7617)/$W$39&gt;=$W$38,1,0)</f>
        <v>0</v>
      </c>
      <c r="N7617">
        <f>IF(M7617=1,$W$37,$W$36)*L7617</f>
        <v>0</v>
      </c>
      <c r="O7617">
        <f>EXP(-$W$26*C7617)*I7617</f>
        <v>0</v>
      </c>
      <c r="P7617">
        <f>EXP(-$W$26*C7617)*J7617</f>
        <v>0</v>
      </c>
      <c r="Q7617">
        <f>EXP(-$W$26*C7617)*K7617</f>
        <v>0</v>
      </c>
      <c r="R7617">
        <f>EXP(-$W$26*C7617)*(L7617-N7617)</f>
        <v>0</v>
      </c>
      <c r="S7617">
        <f>EXP(-$W$26*C7617)*N7617</f>
        <v>0</v>
      </c>
      <c r="T7617">
        <f>EXP(-$W$26*C7617)*E7617</f>
        <v>0</v>
      </c>
    </row>
    <row r="7618" spans="1:20">
      <c r="A7618">
        <v>7609</v>
      </c>
      <c r="B7618">
        <f>RAND()</f>
        <v>0</v>
      </c>
      <c r="C7618">
        <f>IF(B7618&lt;$W$41,3,IF(B7618&lt;$W$41+$W$42,4,5))</f>
        <v>0</v>
      </c>
      <c r="D7618">
        <f>NORMSINV(RAND())</f>
        <v>0</v>
      </c>
      <c r="E7618">
        <f>$W$25*EXP(($W$26-$W$28-0.5*$W$27^2)*C7618+$W$27*SQRT(C7618)*D7618)</f>
        <v>0</v>
      </c>
      <c r="F7618">
        <f>$W$30*(1+$W$31)^C7618</f>
        <v>0</v>
      </c>
      <c r="G7618">
        <f>$W$32*(1+$W$33)^C7618</f>
        <v>0</v>
      </c>
      <c r="H7618">
        <f>$W$34*(1+$W$35)^C7618</f>
        <v>0</v>
      </c>
      <c r="I7618">
        <f>MIN(E7618,F7618)</f>
        <v>0</v>
      </c>
      <c r="J7618">
        <f>MIN(E7618-I7618,G7618)</f>
        <v>0</v>
      </c>
      <c r="K7618">
        <f>MIN(E7618-I7618-J7618,H7618)</f>
        <v>0</v>
      </c>
      <c r="L7618">
        <f>E7618-I7618-J7618-K7618</f>
        <v>0</v>
      </c>
      <c r="M7618">
        <f>IF((I7618+J7618+(1-$W$36)*L7618)/$W$39&gt;=$W$38,1,0)</f>
        <v>0</v>
      </c>
      <c r="N7618">
        <f>IF(M7618=1,$W$37,$W$36)*L7618</f>
        <v>0</v>
      </c>
      <c r="O7618">
        <f>EXP(-$W$26*C7618)*I7618</f>
        <v>0</v>
      </c>
      <c r="P7618">
        <f>EXP(-$W$26*C7618)*J7618</f>
        <v>0</v>
      </c>
      <c r="Q7618">
        <f>EXP(-$W$26*C7618)*K7618</f>
        <v>0</v>
      </c>
      <c r="R7618">
        <f>EXP(-$W$26*C7618)*(L7618-N7618)</f>
        <v>0</v>
      </c>
      <c r="S7618">
        <f>EXP(-$W$26*C7618)*N7618</f>
        <v>0</v>
      </c>
      <c r="T7618">
        <f>EXP(-$W$26*C7618)*E7618</f>
        <v>0</v>
      </c>
    </row>
    <row r="7619" spans="1:20">
      <c r="A7619">
        <v>7610</v>
      </c>
      <c r="B7619">
        <f>RAND()</f>
        <v>0</v>
      </c>
      <c r="C7619">
        <f>IF(B7619&lt;$W$41,3,IF(B7619&lt;$W$41+$W$42,4,5))</f>
        <v>0</v>
      </c>
      <c r="D7619">
        <f>NORMSINV(RAND())</f>
        <v>0</v>
      </c>
      <c r="E7619">
        <f>$W$25*EXP(($W$26-$W$28-0.5*$W$27^2)*C7619+$W$27*SQRT(C7619)*D7619)</f>
        <v>0</v>
      </c>
      <c r="F7619">
        <f>$W$30*(1+$W$31)^C7619</f>
        <v>0</v>
      </c>
      <c r="G7619">
        <f>$W$32*(1+$W$33)^C7619</f>
        <v>0</v>
      </c>
      <c r="H7619">
        <f>$W$34*(1+$W$35)^C7619</f>
        <v>0</v>
      </c>
      <c r="I7619">
        <f>MIN(E7619,F7619)</f>
        <v>0</v>
      </c>
      <c r="J7619">
        <f>MIN(E7619-I7619,G7619)</f>
        <v>0</v>
      </c>
      <c r="K7619">
        <f>MIN(E7619-I7619-J7619,H7619)</f>
        <v>0</v>
      </c>
      <c r="L7619">
        <f>E7619-I7619-J7619-K7619</f>
        <v>0</v>
      </c>
      <c r="M7619">
        <f>IF((I7619+J7619+(1-$W$36)*L7619)/$W$39&gt;=$W$38,1,0)</f>
        <v>0</v>
      </c>
      <c r="N7619">
        <f>IF(M7619=1,$W$37,$W$36)*L7619</f>
        <v>0</v>
      </c>
      <c r="O7619">
        <f>EXP(-$W$26*C7619)*I7619</f>
        <v>0</v>
      </c>
      <c r="P7619">
        <f>EXP(-$W$26*C7619)*J7619</f>
        <v>0</v>
      </c>
      <c r="Q7619">
        <f>EXP(-$W$26*C7619)*K7619</f>
        <v>0</v>
      </c>
      <c r="R7619">
        <f>EXP(-$W$26*C7619)*(L7619-N7619)</f>
        <v>0</v>
      </c>
      <c r="S7619">
        <f>EXP(-$W$26*C7619)*N7619</f>
        <v>0</v>
      </c>
      <c r="T7619">
        <f>EXP(-$W$26*C7619)*E7619</f>
        <v>0</v>
      </c>
    </row>
    <row r="7620" spans="1:20">
      <c r="A7620">
        <v>7611</v>
      </c>
      <c r="B7620">
        <f>RAND()</f>
        <v>0</v>
      </c>
      <c r="C7620">
        <f>IF(B7620&lt;$W$41,3,IF(B7620&lt;$W$41+$W$42,4,5))</f>
        <v>0</v>
      </c>
      <c r="D7620">
        <f>NORMSINV(RAND())</f>
        <v>0</v>
      </c>
      <c r="E7620">
        <f>$W$25*EXP(($W$26-$W$28-0.5*$W$27^2)*C7620+$W$27*SQRT(C7620)*D7620)</f>
        <v>0</v>
      </c>
      <c r="F7620">
        <f>$W$30*(1+$W$31)^C7620</f>
        <v>0</v>
      </c>
      <c r="G7620">
        <f>$W$32*(1+$W$33)^C7620</f>
        <v>0</v>
      </c>
      <c r="H7620">
        <f>$W$34*(1+$W$35)^C7620</f>
        <v>0</v>
      </c>
      <c r="I7620">
        <f>MIN(E7620,F7620)</f>
        <v>0</v>
      </c>
      <c r="J7620">
        <f>MIN(E7620-I7620,G7620)</f>
        <v>0</v>
      </c>
      <c r="K7620">
        <f>MIN(E7620-I7620-J7620,H7620)</f>
        <v>0</v>
      </c>
      <c r="L7620">
        <f>E7620-I7620-J7620-K7620</f>
        <v>0</v>
      </c>
      <c r="M7620">
        <f>IF((I7620+J7620+(1-$W$36)*L7620)/$W$39&gt;=$W$38,1,0)</f>
        <v>0</v>
      </c>
      <c r="N7620">
        <f>IF(M7620=1,$W$37,$W$36)*L7620</f>
        <v>0</v>
      </c>
      <c r="O7620">
        <f>EXP(-$W$26*C7620)*I7620</f>
        <v>0</v>
      </c>
      <c r="P7620">
        <f>EXP(-$W$26*C7620)*J7620</f>
        <v>0</v>
      </c>
      <c r="Q7620">
        <f>EXP(-$W$26*C7620)*K7620</f>
        <v>0</v>
      </c>
      <c r="R7620">
        <f>EXP(-$W$26*C7620)*(L7620-N7620)</f>
        <v>0</v>
      </c>
      <c r="S7620">
        <f>EXP(-$W$26*C7620)*N7620</f>
        <v>0</v>
      </c>
      <c r="T7620">
        <f>EXP(-$W$26*C7620)*E7620</f>
        <v>0</v>
      </c>
    </row>
    <row r="7621" spans="1:20">
      <c r="A7621">
        <v>7612</v>
      </c>
      <c r="B7621">
        <f>RAND()</f>
        <v>0</v>
      </c>
      <c r="C7621">
        <f>IF(B7621&lt;$W$41,3,IF(B7621&lt;$W$41+$W$42,4,5))</f>
        <v>0</v>
      </c>
      <c r="D7621">
        <f>NORMSINV(RAND())</f>
        <v>0</v>
      </c>
      <c r="E7621">
        <f>$W$25*EXP(($W$26-$W$28-0.5*$W$27^2)*C7621+$W$27*SQRT(C7621)*D7621)</f>
        <v>0</v>
      </c>
      <c r="F7621">
        <f>$W$30*(1+$W$31)^C7621</f>
        <v>0</v>
      </c>
      <c r="G7621">
        <f>$W$32*(1+$W$33)^C7621</f>
        <v>0</v>
      </c>
      <c r="H7621">
        <f>$W$34*(1+$W$35)^C7621</f>
        <v>0</v>
      </c>
      <c r="I7621">
        <f>MIN(E7621,F7621)</f>
        <v>0</v>
      </c>
      <c r="J7621">
        <f>MIN(E7621-I7621,G7621)</f>
        <v>0</v>
      </c>
      <c r="K7621">
        <f>MIN(E7621-I7621-J7621,H7621)</f>
        <v>0</v>
      </c>
      <c r="L7621">
        <f>E7621-I7621-J7621-K7621</f>
        <v>0</v>
      </c>
      <c r="M7621">
        <f>IF((I7621+J7621+(1-$W$36)*L7621)/$W$39&gt;=$W$38,1,0)</f>
        <v>0</v>
      </c>
      <c r="N7621">
        <f>IF(M7621=1,$W$37,$W$36)*L7621</f>
        <v>0</v>
      </c>
      <c r="O7621">
        <f>EXP(-$W$26*C7621)*I7621</f>
        <v>0</v>
      </c>
      <c r="P7621">
        <f>EXP(-$W$26*C7621)*J7621</f>
        <v>0</v>
      </c>
      <c r="Q7621">
        <f>EXP(-$W$26*C7621)*K7621</f>
        <v>0</v>
      </c>
      <c r="R7621">
        <f>EXP(-$W$26*C7621)*(L7621-N7621)</f>
        <v>0</v>
      </c>
      <c r="S7621">
        <f>EXP(-$W$26*C7621)*N7621</f>
        <v>0</v>
      </c>
      <c r="T7621">
        <f>EXP(-$W$26*C7621)*E7621</f>
        <v>0</v>
      </c>
    </row>
    <row r="7622" spans="1:20">
      <c r="A7622">
        <v>7613</v>
      </c>
      <c r="B7622">
        <f>RAND()</f>
        <v>0</v>
      </c>
      <c r="C7622">
        <f>IF(B7622&lt;$W$41,3,IF(B7622&lt;$W$41+$W$42,4,5))</f>
        <v>0</v>
      </c>
      <c r="D7622">
        <f>NORMSINV(RAND())</f>
        <v>0</v>
      </c>
      <c r="E7622">
        <f>$W$25*EXP(($W$26-$W$28-0.5*$W$27^2)*C7622+$W$27*SQRT(C7622)*D7622)</f>
        <v>0</v>
      </c>
      <c r="F7622">
        <f>$W$30*(1+$W$31)^C7622</f>
        <v>0</v>
      </c>
      <c r="G7622">
        <f>$W$32*(1+$W$33)^C7622</f>
        <v>0</v>
      </c>
      <c r="H7622">
        <f>$W$34*(1+$W$35)^C7622</f>
        <v>0</v>
      </c>
      <c r="I7622">
        <f>MIN(E7622,F7622)</f>
        <v>0</v>
      </c>
      <c r="J7622">
        <f>MIN(E7622-I7622,G7622)</f>
        <v>0</v>
      </c>
      <c r="K7622">
        <f>MIN(E7622-I7622-J7622,H7622)</f>
        <v>0</v>
      </c>
      <c r="L7622">
        <f>E7622-I7622-J7622-K7622</f>
        <v>0</v>
      </c>
      <c r="M7622">
        <f>IF((I7622+J7622+(1-$W$36)*L7622)/$W$39&gt;=$W$38,1,0)</f>
        <v>0</v>
      </c>
      <c r="N7622">
        <f>IF(M7622=1,$W$37,$W$36)*L7622</f>
        <v>0</v>
      </c>
      <c r="O7622">
        <f>EXP(-$W$26*C7622)*I7622</f>
        <v>0</v>
      </c>
      <c r="P7622">
        <f>EXP(-$W$26*C7622)*J7622</f>
        <v>0</v>
      </c>
      <c r="Q7622">
        <f>EXP(-$W$26*C7622)*K7622</f>
        <v>0</v>
      </c>
      <c r="R7622">
        <f>EXP(-$W$26*C7622)*(L7622-N7622)</f>
        <v>0</v>
      </c>
      <c r="S7622">
        <f>EXP(-$W$26*C7622)*N7622</f>
        <v>0</v>
      </c>
      <c r="T7622">
        <f>EXP(-$W$26*C7622)*E7622</f>
        <v>0</v>
      </c>
    </row>
    <row r="7623" spans="1:20">
      <c r="A7623">
        <v>7614</v>
      </c>
      <c r="B7623">
        <f>RAND()</f>
        <v>0</v>
      </c>
      <c r="C7623">
        <f>IF(B7623&lt;$W$41,3,IF(B7623&lt;$W$41+$W$42,4,5))</f>
        <v>0</v>
      </c>
      <c r="D7623">
        <f>NORMSINV(RAND())</f>
        <v>0</v>
      </c>
      <c r="E7623">
        <f>$W$25*EXP(($W$26-$W$28-0.5*$W$27^2)*C7623+$W$27*SQRT(C7623)*D7623)</f>
        <v>0</v>
      </c>
      <c r="F7623">
        <f>$W$30*(1+$W$31)^C7623</f>
        <v>0</v>
      </c>
      <c r="G7623">
        <f>$W$32*(1+$W$33)^C7623</f>
        <v>0</v>
      </c>
      <c r="H7623">
        <f>$W$34*(1+$W$35)^C7623</f>
        <v>0</v>
      </c>
      <c r="I7623">
        <f>MIN(E7623,F7623)</f>
        <v>0</v>
      </c>
      <c r="J7623">
        <f>MIN(E7623-I7623,G7623)</f>
        <v>0</v>
      </c>
      <c r="K7623">
        <f>MIN(E7623-I7623-J7623,H7623)</f>
        <v>0</v>
      </c>
      <c r="L7623">
        <f>E7623-I7623-J7623-K7623</f>
        <v>0</v>
      </c>
      <c r="M7623">
        <f>IF((I7623+J7623+(1-$W$36)*L7623)/$W$39&gt;=$W$38,1,0)</f>
        <v>0</v>
      </c>
      <c r="N7623">
        <f>IF(M7623=1,$W$37,$W$36)*L7623</f>
        <v>0</v>
      </c>
      <c r="O7623">
        <f>EXP(-$W$26*C7623)*I7623</f>
        <v>0</v>
      </c>
      <c r="P7623">
        <f>EXP(-$W$26*C7623)*J7623</f>
        <v>0</v>
      </c>
      <c r="Q7623">
        <f>EXP(-$W$26*C7623)*K7623</f>
        <v>0</v>
      </c>
      <c r="R7623">
        <f>EXP(-$W$26*C7623)*(L7623-N7623)</f>
        <v>0</v>
      </c>
      <c r="S7623">
        <f>EXP(-$W$26*C7623)*N7623</f>
        <v>0</v>
      </c>
      <c r="T7623">
        <f>EXP(-$W$26*C7623)*E7623</f>
        <v>0</v>
      </c>
    </row>
    <row r="7624" spans="1:20">
      <c r="A7624">
        <v>7615</v>
      </c>
      <c r="B7624">
        <f>RAND()</f>
        <v>0</v>
      </c>
      <c r="C7624">
        <f>IF(B7624&lt;$W$41,3,IF(B7624&lt;$W$41+$W$42,4,5))</f>
        <v>0</v>
      </c>
      <c r="D7624">
        <f>NORMSINV(RAND())</f>
        <v>0</v>
      </c>
      <c r="E7624">
        <f>$W$25*EXP(($W$26-$W$28-0.5*$W$27^2)*C7624+$W$27*SQRT(C7624)*D7624)</f>
        <v>0</v>
      </c>
      <c r="F7624">
        <f>$W$30*(1+$W$31)^C7624</f>
        <v>0</v>
      </c>
      <c r="G7624">
        <f>$W$32*(1+$W$33)^C7624</f>
        <v>0</v>
      </c>
      <c r="H7624">
        <f>$W$34*(1+$W$35)^C7624</f>
        <v>0</v>
      </c>
      <c r="I7624">
        <f>MIN(E7624,F7624)</f>
        <v>0</v>
      </c>
      <c r="J7624">
        <f>MIN(E7624-I7624,G7624)</f>
        <v>0</v>
      </c>
      <c r="K7624">
        <f>MIN(E7624-I7624-J7624,H7624)</f>
        <v>0</v>
      </c>
      <c r="L7624">
        <f>E7624-I7624-J7624-K7624</f>
        <v>0</v>
      </c>
      <c r="M7624">
        <f>IF((I7624+J7624+(1-$W$36)*L7624)/$W$39&gt;=$W$38,1,0)</f>
        <v>0</v>
      </c>
      <c r="N7624">
        <f>IF(M7624=1,$W$37,$W$36)*L7624</f>
        <v>0</v>
      </c>
      <c r="O7624">
        <f>EXP(-$W$26*C7624)*I7624</f>
        <v>0</v>
      </c>
      <c r="P7624">
        <f>EXP(-$W$26*C7624)*J7624</f>
        <v>0</v>
      </c>
      <c r="Q7624">
        <f>EXP(-$W$26*C7624)*K7624</f>
        <v>0</v>
      </c>
      <c r="R7624">
        <f>EXP(-$W$26*C7624)*(L7624-N7624)</f>
        <v>0</v>
      </c>
      <c r="S7624">
        <f>EXP(-$W$26*C7624)*N7624</f>
        <v>0</v>
      </c>
      <c r="T7624">
        <f>EXP(-$W$26*C7624)*E7624</f>
        <v>0</v>
      </c>
    </row>
    <row r="7625" spans="1:20">
      <c r="A7625">
        <v>7616</v>
      </c>
      <c r="B7625">
        <f>RAND()</f>
        <v>0</v>
      </c>
      <c r="C7625">
        <f>IF(B7625&lt;$W$41,3,IF(B7625&lt;$W$41+$W$42,4,5))</f>
        <v>0</v>
      </c>
      <c r="D7625">
        <f>NORMSINV(RAND())</f>
        <v>0</v>
      </c>
      <c r="E7625">
        <f>$W$25*EXP(($W$26-$W$28-0.5*$W$27^2)*C7625+$W$27*SQRT(C7625)*D7625)</f>
        <v>0</v>
      </c>
      <c r="F7625">
        <f>$W$30*(1+$W$31)^C7625</f>
        <v>0</v>
      </c>
      <c r="G7625">
        <f>$W$32*(1+$W$33)^C7625</f>
        <v>0</v>
      </c>
      <c r="H7625">
        <f>$W$34*(1+$W$35)^C7625</f>
        <v>0</v>
      </c>
      <c r="I7625">
        <f>MIN(E7625,F7625)</f>
        <v>0</v>
      </c>
      <c r="J7625">
        <f>MIN(E7625-I7625,G7625)</f>
        <v>0</v>
      </c>
      <c r="K7625">
        <f>MIN(E7625-I7625-J7625,H7625)</f>
        <v>0</v>
      </c>
      <c r="L7625">
        <f>E7625-I7625-J7625-K7625</f>
        <v>0</v>
      </c>
      <c r="M7625">
        <f>IF((I7625+J7625+(1-$W$36)*L7625)/$W$39&gt;=$W$38,1,0)</f>
        <v>0</v>
      </c>
      <c r="N7625">
        <f>IF(M7625=1,$W$37,$W$36)*L7625</f>
        <v>0</v>
      </c>
      <c r="O7625">
        <f>EXP(-$W$26*C7625)*I7625</f>
        <v>0</v>
      </c>
      <c r="P7625">
        <f>EXP(-$W$26*C7625)*J7625</f>
        <v>0</v>
      </c>
      <c r="Q7625">
        <f>EXP(-$W$26*C7625)*K7625</f>
        <v>0</v>
      </c>
      <c r="R7625">
        <f>EXP(-$W$26*C7625)*(L7625-N7625)</f>
        <v>0</v>
      </c>
      <c r="S7625">
        <f>EXP(-$W$26*C7625)*N7625</f>
        <v>0</v>
      </c>
      <c r="T7625">
        <f>EXP(-$W$26*C7625)*E7625</f>
        <v>0</v>
      </c>
    </row>
    <row r="7626" spans="1:20">
      <c r="A7626">
        <v>7617</v>
      </c>
      <c r="B7626">
        <f>RAND()</f>
        <v>0</v>
      </c>
      <c r="C7626">
        <f>IF(B7626&lt;$W$41,3,IF(B7626&lt;$W$41+$W$42,4,5))</f>
        <v>0</v>
      </c>
      <c r="D7626">
        <f>NORMSINV(RAND())</f>
        <v>0</v>
      </c>
      <c r="E7626">
        <f>$W$25*EXP(($W$26-$W$28-0.5*$W$27^2)*C7626+$W$27*SQRT(C7626)*D7626)</f>
        <v>0</v>
      </c>
      <c r="F7626">
        <f>$W$30*(1+$W$31)^C7626</f>
        <v>0</v>
      </c>
      <c r="G7626">
        <f>$W$32*(1+$W$33)^C7626</f>
        <v>0</v>
      </c>
      <c r="H7626">
        <f>$W$34*(1+$W$35)^C7626</f>
        <v>0</v>
      </c>
      <c r="I7626">
        <f>MIN(E7626,F7626)</f>
        <v>0</v>
      </c>
      <c r="J7626">
        <f>MIN(E7626-I7626,G7626)</f>
        <v>0</v>
      </c>
      <c r="K7626">
        <f>MIN(E7626-I7626-J7626,H7626)</f>
        <v>0</v>
      </c>
      <c r="L7626">
        <f>E7626-I7626-J7626-K7626</f>
        <v>0</v>
      </c>
      <c r="M7626">
        <f>IF((I7626+J7626+(1-$W$36)*L7626)/$W$39&gt;=$W$38,1,0)</f>
        <v>0</v>
      </c>
      <c r="N7626">
        <f>IF(M7626=1,$W$37,$W$36)*L7626</f>
        <v>0</v>
      </c>
      <c r="O7626">
        <f>EXP(-$W$26*C7626)*I7626</f>
        <v>0</v>
      </c>
      <c r="P7626">
        <f>EXP(-$W$26*C7626)*J7626</f>
        <v>0</v>
      </c>
      <c r="Q7626">
        <f>EXP(-$W$26*C7626)*K7626</f>
        <v>0</v>
      </c>
      <c r="R7626">
        <f>EXP(-$W$26*C7626)*(L7626-N7626)</f>
        <v>0</v>
      </c>
      <c r="S7626">
        <f>EXP(-$W$26*C7626)*N7626</f>
        <v>0</v>
      </c>
      <c r="T7626">
        <f>EXP(-$W$26*C7626)*E7626</f>
        <v>0</v>
      </c>
    </row>
    <row r="7627" spans="1:20">
      <c r="A7627">
        <v>7618</v>
      </c>
      <c r="B7627">
        <f>RAND()</f>
        <v>0</v>
      </c>
      <c r="C7627">
        <f>IF(B7627&lt;$W$41,3,IF(B7627&lt;$W$41+$W$42,4,5))</f>
        <v>0</v>
      </c>
      <c r="D7627">
        <f>NORMSINV(RAND())</f>
        <v>0</v>
      </c>
      <c r="E7627">
        <f>$W$25*EXP(($W$26-$W$28-0.5*$W$27^2)*C7627+$W$27*SQRT(C7627)*D7627)</f>
        <v>0</v>
      </c>
      <c r="F7627">
        <f>$W$30*(1+$W$31)^C7627</f>
        <v>0</v>
      </c>
      <c r="G7627">
        <f>$W$32*(1+$W$33)^C7627</f>
        <v>0</v>
      </c>
      <c r="H7627">
        <f>$W$34*(1+$W$35)^C7627</f>
        <v>0</v>
      </c>
      <c r="I7627">
        <f>MIN(E7627,F7627)</f>
        <v>0</v>
      </c>
      <c r="J7627">
        <f>MIN(E7627-I7627,G7627)</f>
        <v>0</v>
      </c>
      <c r="K7627">
        <f>MIN(E7627-I7627-J7627,H7627)</f>
        <v>0</v>
      </c>
      <c r="L7627">
        <f>E7627-I7627-J7627-K7627</f>
        <v>0</v>
      </c>
      <c r="M7627">
        <f>IF((I7627+J7627+(1-$W$36)*L7627)/$W$39&gt;=$W$38,1,0)</f>
        <v>0</v>
      </c>
      <c r="N7627">
        <f>IF(M7627=1,$W$37,$W$36)*L7627</f>
        <v>0</v>
      </c>
      <c r="O7627">
        <f>EXP(-$W$26*C7627)*I7627</f>
        <v>0</v>
      </c>
      <c r="P7627">
        <f>EXP(-$W$26*C7627)*J7627</f>
        <v>0</v>
      </c>
      <c r="Q7627">
        <f>EXP(-$W$26*C7627)*K7627</f>
        <v>0</v>
      </c>
      <c r="R7627">
        <f>EXP(-$W$26*C7627)*(L7627-N7627)</f>
        <v>0</v>
      </c>
      <c r="S7627">
        <f>EXP(-$W$26*C7627)*N7627</f>
        <v>0</v>
      </c>
      <c r="T7627">
        <f>EXP(-$W$26*C7627)*E7627</f>
        <v>0</v>
      </c>
    </row>
    <row r="7628" spans="1:20">
      <c r="A7628">
        <v>7619</v>
      </c>
      <c r="B7628">
        <f>RAND()</f>
        <v>0</v>
      </c>
      <c r="C7628">
        <f>IF(B7628&lt;$W$41,3,IF(B7628&lt;$W$41+$W$42,4,5))</f>
        <v>0</v>
      </c>
      <c r="D7628">
        <f>NORMSINV(RAND())</f>
        <v>0</v>
      </c>
      <c r="E7628">
        <f>$W$25*EXP(($W$26-$W$28-0.5*$W$27^2)*C7628+$W$27*SQRT(C7628)*D7628)</f>
        <v>0</v>
      </c>
      <c r="F7628">
        <f>$W$30*(1+$W$31)^C7628</f>
        <v>0</v>
      </c>
      <c r="G7628">
        <f>$W$32*(1+$W$33)^C7628</f>
        <v>0</v>
      </c>
      <c r="H7628">
        <f>$W$34*(1+$W$35)^C7628</f>
        <v>0</v>
      </c>
      <c r="I7628">
        <f>MIN(E7628,F7628)</f>
        <v>0</v>
      </c>
      <c r="J7628">
        <f>MIN(E7628-I7628,G7628)</f>
        <v>0</v>
      </c>
      <c r="K7628">
        <f>MIN(E7628-I7628-J7628,H7628)</f>
        <v>0</v>
      </c>
      <c r="L7628">
        <f>E7628-I7628-J7628-K7628</f>
        <v>0</v>
      </c>
      <c r="M7628">
        <f>IF((I7628+J7628+(1-$W$36)*L7628)/$W$39&gt;=$W$38,1,0)</f>
        <v>0</v>
      </c>
      <c r="N7628">
        <f>IF(M7628=1,$W$37,$W$36)*L7628</f>
        <v>0</v>
      </c>
      <c r="O7628">
        <f>EXP(-$W$26*C7628)*I7628</f>
        <v>0</v>
      </c>
      <c r="P7628">
        <f>EXP(-$W$26*C7628)*J7628</f>
        <v>0</v>
      </c>
      <c r="Q7628">
        <f>EXP(-$W$26*C7628)*K7628</f>
        <v>0</v>
      </c>
      <c r="R7628">
        <f>EXP(-$W$26*C7628)*(L7628-N7628)</f>
        <v>0</v>
      </c>
      <c r="S7628">
        <f>EXP(-$W$26*C7628)*N7628</f>
        <v>0</v>
      </c>
      <c r="T7628">
        <f>EXP(-$W$26*C7628)*E7628</f>
        <v>0</v>
      </c>
    </row>
    <row r="7629" spans="1:20">
      <c r="A7629">
        <v>7620</v>
      </c>
      <c r="B7629">
        <f>RAND()</f>
        <v>0</v>
      </c>
      <c r="C7629">
        <f>IF(B7629&lt;$W$41,3,IF(B7629&lt;$W$41+$W$42,4,5))</f>
        <v>0</v>
      </c>
      <c r="D7629">
        <f>NORMSINV(RAND())</f>
        <v>0</v>
      </c>
      <c r="E7629">
        <f>$W$25*EXP(($W$26-$W$28-0.5*$W$27^2)*C7629+$W$27*SQRT(C7629)*D7629)</f>
        <v>0</v>
      </c>
      <c r="F7629">
        <f>$W$30*(1+$W$31)^C7629</f>
        <v>0</v>
      </c>
      <c r="G7629">
        <f>$W$32*(1+$W$33)^C7629</f>
        <v>0</v>
      </c>
      <c r="H7629">
        <f>$W$34*(1+$W$35)^C7629</f>
        <v>0</v>
      </c>
      <c r="I7629">
        <f>MIN(E7629,F7629)</f>
        <v>0</v>
      </c>
      <c r="J7629">
        <f>MIN(E7629-I7629,G7629)</f>
        <v>0</v>
      </c>
      <c r="K7629">
        <f>MIN(E7629-I7629-J7629,H7629)</f>
        <v>0</v>
      </c>
      <c r="L7629">
        <f>E7629-I7629-J7629-K7629</f>
        <v>0</v>
      </c>
      <c r="M7629">
        <f>IF((I7629+J7629+(1-$W$36)*L7629)/$W$39&gt;=$W$38,1,0)</f>
        <v>0</v>
      </c>
      <c r="N7629">
        <f>IF(M7629=1,$W$37,$W$36)*L7629</f>
        <v>0</v>
      </c>
      <c r="O7629">
        <f>EXP(-$W$26*C7629)*I7629</f>
        <v>0</v>
      </c>
      <c r="P7629">
        <f>EXP(-$W$26*C7629)*J7629</f>
        <v>0</v>
      </c>
      <c r="Q7629">
        <f>EXP(-$W$26*C7629)*K7629</f>
        <v>0</v>
      </c>
      <c r="R7629">
        <f>EXP(-$W$26*C7629)*(L7629-N7629)</f>
        <v>0</v>
      </c>
      <c r="S7629">
        <f>EXP(-$W$26*C7629)*N7629</f>
        <v>0</v>
      </c>
      <c r="T7629">
        <f>EXP(-$W$26*C7629)*E7629</f>
        <v>0</v>
      </c>
    </row>
    <row r="7630" spans="1:20">
      <c r="A7630">
        <v>7621</v>
      </c>
      <c r="B7630">
        <f>RAND()</f>
        <v>0</v>
      </c>
      <c r="C7630">
        <f>IF(B7630&lt;$W$41,3,IF(B7630&lt;$W$41+$W$42,4,5))</f>
        <v>0</v>
      </c>
      <c r="D7630">
        <f>NORMSINV(RAND())</f>
        <v>0</v>
      </c>
      <c r="E7630">
        <f>$W$25*EXP(($W$26-$W$28-0.5*$W$27^2)*C7630+$W$27*SQRT(C7630)*D7630)</f>
        <v>0</v>
      </c>
      <c r="F7630">
        <f>$W$30*(1+$W$31)^C7630</f>
        <v>0</v>
      </c>
      <c r="G7630">
        <f>$W$32*(1+$W$33)^C7630</f>
        <v>0</v>
      </c>
      <c r="H7630">
        <f>$W$34*(1+$W$35)^C7630</f>
        <v>0</v>
      </c>
      <c r="I7630">
        <f>MIN(E7630,F7630)</f>
        <v>0</v>
      </c>
      <c r="J7630">
        <f>MIN(E7630-I7630,G7630)</f>
        <v>0</v>
      </c>
      <c r="K7630">
        <f>MIN(E7630-I7630-J7630,H7630)</f>
        <v>0</v>
      </c>
      <c r="L7630">
        <f>E7630-I7630-J7630-K7630</f>
        <v>0</v>
      </c>
      <c r="M7630">
        <f>IF((I7630+J7630+(1-$W$36)*L7630)/$W$39&gt;=$W$38,1,0)</f>
        <v>0</v>
      </c>
      <c r="N7630">
        <f>IF(M7630=1,$W$37,$W$36)*L7630</f>
        <v>0</v>
      </c>
      <c r="O7630">
        <f>EXP(-$W$26*C7630)*I7630</f>
        <v>0</v>
      </c>
      <c r="P7630">
        <f>EXP(-$W$26*C7630)*J7630</f>
        <v>0</v>
      </c>
      <c r="Q7630">
        <f>EXP(-$W$26*C7630)*K7630</f>
        <v>0</v>
      </c>
      <c r="R7630">
        <f>EXP(-$W$26*C7630)*(L7630-N7630)</f>
        <v>0</v>
      </c>
      <c r="S7630">
        <f>EXP(-$W$26*C7630)*N7630</f>
        <v>0</v>
      </c>
      <c r="T7630">
        <f>EXP(-$W$26*C7630)*E7630</f>
        <v>0</v>
      </c>
    </row>
    <row r="7631" spans="1:20">
      <c r="A7631">
        <v>7622</v>
      </c>
      <c r="B7631">
        <f>RAND()</f>
        <v>0</v>
      </c>
      <c r="C7631">
        <f>IF(B7631&lt;$W$41,3,IF(B7631&lt;$W$41+$W$42,4,5))</f>
        <v>0</v>
      </c>
      <c r="D7631">
        <f>NORMSINV(RAND())</f>
        <v>0</v>
      </c>
      <c r="E7631">
        <f>$W$25*EXP(($W$26-$W$28-0.5*$W$27^2)*C7631+$W$27*SQRT(C7631)*D7631)</f>
        <v>0</v>
      </c>
      <c r="F7631">
        <f>$W$30*(1+$W$31)^C7631</f>
        <v>0</v>
      </c>
      <c r="G7631">
        <f>$W$32*(1+$W$33)^C7631</f>
        <v>0</v>
      </c>
      <c r="H7631">
        <f>$W$34*(1+$W$35)^C7631</f>
        <v>0</v>
      </c>
      <c r="I7631">
        <f>MIN(E7631,F7631)</f>
        <v>0</v>
      </c>
      <c r="J7631">
        <f>MIN(E7631-I7631,G7631)</f>
        <v>0</v>
      </c>
      <c r="K7631">
        <f>MIN(E7631-I7631-J7631,H7631)</f>
        <v>0</v>
      </c>
      <c r="L7631">
        <f>E7631-I7631-J7631-K7631</f>
        <v>0</v>
      </c>
      <c r="M7631">
        <f>IF((I7631+J7631+(1-$W$36)*L7631)/$W$39&gt;=$W$38,1,0)</f>
        <v>0</v>
      </c>
      <c r="N7631">
        <f>IF(M7631=1,$W$37,$W$36)*L7631</f>
        <v>0</v>
      </c>
      <c r="O7631">
        <f>EXP(-$W$26*C7631)*I7631</f>
        <v>0</v>
      </c>
      <c r="P7631">
        <f>EXP(-$W$26*C7631)*J7631</f>
        <v>0</v>
      </c>
      <c r="Q7631">
        <f>EXP(-$W$26*C7631)*K7631</f>
        <v>0</v>
      </c>
      <c r="R7631">
        <f>EXP(-$W$26*C7631)*(L7631-N7631)</f>
        <v>0</v>
      </c>
      <c r="S7631">
        <f>EXP(-$W$26*C7631)*N7631</f>
        <v>0</v>
      </c>
      <c r="T7631">
        <f>EXP(-$W$26*C7631)*E7631</f>
        <v>0</v>
      </c>
    </row>
    <row r="7632" spans="1:20">
      <c r="A7632">
        <v>7623</v>
      </c>
      <c r="B7632">
        <f>RAND()</f>
        <v>0</v>
      </c>
      <c r="C7632">
        <f>IF(B7632&lt;$W$41,3,IF(B7632&lt;$W$41+$W$42,4,5))</f>
        <v>0</v>
      </c>
      <c r="D7632">
        <f>NORMSINV(RAND())</f>
        <v>0</v>
      </c>
      <c r="E7632">
        <f>$W$25*EXP(($W$26-$W$28-0.5*$W$27^2)*C7632+$W$27*SQRT(C7632)*D7632)</f>
        <v>0</v>
      </c>
      <c r="F7632">
        <f>$W$30*(1+$W$31)^C7632</f>
        <v>0</v>
      </c>
      <c r="G7632">
        <f>$W$32*(1+$W$33)^C7632</f>
        <v>0</v>
      </c>
      <c r="H7632">
        <f>$W$34*(1+$W$35)^C7632</f>
        <v>0</v>
      </c>
      <c r="I7632">
        <f>MIN(E7632,F7632)</f>
        <v>0</v>
      </c>
      <c r="J7632">
        <f>MIN(E7632-I7632,G7632)</f>
        <v>0</v>
      </c>
      <c r="K7632">
        <f>MIN(E7632-I7632-J7632,H7632)</f>
        <v>0</v>
      </c>
      <c r="L7632">
        <f>E7632-I7632-J7632-K7632</f>
        <v>0</v>
      </c>
      <c r="M7632">
        <f>IF((I7632+J7632+(1-$W$36)*L7632)/$W$39&gt;=$W$38,1,0)</f>
        <v>0</v>
      </c>
      <c r="N7632">
        <f>IF(M7632=1,$W$37,$W$36)*L7632</f>
        <v>0</v>
      </c>
      <c r="O7632">
        <f>EXP(-$W$26*C7632)*I7632</f>
        <v>0</v>
      </c>
      <c r="P7632">
        <f>EXP(-$W$26*C7632)*J7632</f>
        <v>0</v>
      </c>
      <c r="Q7632">
        <f>EXP(-$W$26*C7632)*K7632</f>
        <v>0</v>
      </c>
      <c r="R7632">
        <f>EXP(-$W$26*C7632)*(L7632-N7632)</f>
        <v>0</v>
      </c>
      <c r="S7632">
        <f>EXP(-$W$26*C7632)*N7632</f>
        <v>0</v>
      </c>
      <c r="T7632">
        <f>EXP(-$W$26*C7632)*E7632</f>
        <v>0</v>
      </c>
    </row>
    <row r="7633" spans="1:20">
      <c r="A7633">
        <v>7624</v>
      </c>
      <c r="B7633">
        <f>RAND()</f>
        <v>0</v>
      </c>
      <c r="C7633">
        <f>IF(B7633&lt;$W$41,3,IF(B7633&lt;$W$41+$W$42,4,5))</f>
        <v>0</v>
      </c>
      <c r="D7633">
        <f>NORMSINV(RAND())</f>
        <v>0</v>
      </c>
      <c r="E7633">
        <f>$W$25*EXP(($W$26-$W$28-0.5*$W$27^2)*C7633+$W$27*SQRT(C7633)*D7633)</f>
        <v>0</v>
      </c>
      <c r="F7633">
        <f>$W$30*(1+$W$31)^C7633</f>
        <v>0</v>
      </c>
      <c r="G7633">
        <f>$W$32*(1+$W$33)^C7633</f>
        <v>0</v>
      </c>
      <c r="H7633">
        <f>$W$34*(1+$W$35)^C7633</f>
        <v>0</v>
      </c>
      <c r="I7633">
        <f>MIN(E7633,F7633)</f>
        <v>0</v>
      </c>
      <c r="J7633">
        <f>MIN(E7633-I7633,G7633)</f>
        <v>0</v>
      </c>
      <c r="K7633">
        <f>MIN(E7633-I7633-J7633,H7633)</f>
        <v>0</v>
      </c>
      <c r="L7633">
        <f>E7633-I7633-J7633-K7633</f>
        <v>0</v>
      </c>
      <c r="M7633">
        <f>IF((I7633+J7633+(1-$W$36)*L7633)/$W$39&gt;=$W$38,1,0)</f>
        <v>0</v>
      </c>
      <c r="N7633">
        <f>IF(M7633=1,$W$37,$W$36)*L7633</f>
        <v>0</v>
      </c>
      <c r="O7633">
        <f>EXP(-$W$26*C7633)*I7633</f>
        <v>0</v>
      </c>
      <c r="P7633">
        <f>EXP(-$W$26*C7633)*J7633</f>
        <v>0</v>
      </c>
      <c r="Q7633">
        <f>EXP(-$W$26*C7633)*K7633</f>
        <v>0</v>
      </c>
      <c r="R7633">
        <f>EXP(-$W$26*C7633)*(L7633-N7633)</f>
        <v>0</v>
      </c>
      <c r="S7633">
        <f>EXP(-$W$26*C7633)*N7633</f>
        <v>0</v>
      </c>
      <c r="T7633">
        <f>EXP(-$W$26*C7633)*E7633</f>
        <v>0</v>
      </c>
    </row>
    <row r="7634" spans="1:20">
      <c r="A7634">
        <v>7625</v>
      </c>
      <c r="B7634">
        <f>RAND()</f>
        <v>0</v>
      </c>
      <c r="C7634">
        <f>IF(B7634&lt;$W$41,3,IF(B7634&lt;$W$41+$W$42,4,5))</f>
        <v>0</v>
      </c>
      <c r="D7634">
        <f>NORMSINV(RAND())</f>
        <v>0</v>
      </c>
      <c r="E7634">
        <f>$W$25*EXP(($W$26-$W$28-0.5*$W$27^2)*C7634+$W$27*SQRT(C7634)*D7634)</f>
        <v>0</v>
      </c>
      <c r="F7634">
        <f>$W$30*(1+$W$31)^C7634</f>
        <v>0</v>
      </c>
      <c r="G7634">
        <f>$W$32*(1+$W$33)^C7634</f>
        <v>0</v>
      </c>
      <c r="H7634">
        <f>$W$34*(1+$W$35)^C7634</f>
        <v>0</v>
      </c>
      <c r="I7634">
        <f>MIN(E7634,F7634)</f>
        <v>0</v>
      </c>
      <c r="J7634">
        <f>MIN(E7634-I7634,G7634)</f>
        <v>0</v>
      </c>
      <c r="K7634">
        <f>MIN(E7634-I7634-J7634,H7634)</f>
        <v>0</v>
      </c>
      <c r="L7634">
        <f>E7634-I7634-J7634-K7634</f>
        <v>0</v>
      </c>
      <c r="M7634">
        <f>IF((I7634+J7634+(1-$W$36)*L7634)/$W$39&gt;=$W$38,1,0)</f>
        <v>0</v>
      </c>
      <c r="N7634">
        <f>IF(M7634=1,$W$37,$W$36)*L7634</f>
        <v>0</v>
      </c>
      <c r="O7634">
        <f>EXP(-$W$26*C7634)*I7634</f>
        <v>0</v>
      </c>
      <c r="P7634">
        <f>EXP(-$W$26*C7634)*J7634</f>
        <v>0</v>
      </c>
      <c r="Q7634">
        <f>EXP(-$W$26*C7634)*K7634</f>
        <v>0</v>
      </c>
      <c r="R7634">
        <f>EXP(-$W$26*C7634)*(L7634-N7634)</f>
        <v>0</v>
      </c>
      <c r="S7634">
        <f>EXP(-$W$26*C7634)*N7634</f>
        <v>0</v>
      </c>
      <c r="T7634">
        <f>EXP(-$W$26*C7634)*E7634</f>
        <v>0</v>
      </c>
    </row>
    <row r="7635" spans="1:20">
      <c r="A7635">
        <v>7626</v>
      </c>
      <c r="B7635">
        <f>RAND()</f>
        <v>0</v>
      </c>
      <c r="C7635">
        <f>IF(B7635&lt;$W$41,3,IF(B7635&lt;$W$41+$W$42,4,5))</f>
        <v>0</v>
      </c>
      <c r="D7635">
        <f>NORMSINV(RAND())</f>
        <v>0</v>
      </c>
      <c r="E7635">
        <f>$W$25*EXP(($W$26-$W$28-0.5*$W$27^2)*C7635+$W$27*SQRT(C7635)*D7635)</f>
        <v>0</v>
      </c>
      <c r="F7635">
        <f>$W$30*(1+$W$31)^C7635</f>
        <v>0</v>
      </c>
      <c r="G7635">
        <f>$W$32*(1+$W$33)^C7635</f>
        <v>0</v>
      </c>
      <c r="H7635">
        <f>$W$34*(1+$W$35)^C7635</f>
        <v>0</v>
      </c>
      <c r="I7635">
        <f>MIN(E7635,F7635)</f>
        <v>0</v>
      </c>
      <c r="J7635">
        <f>MIN(E7635-I7635,G7635)</f>
        <v>0</v>
      </c>
      <c r="K7635">
        <f>MIN(E7635-I7635-J7635,H7635)</f>
        <v>0</v>
      </c>
      <c r="L7635">
        <f>E7635-I7635-J7635-K7635</f>
        <v>0</v>
      </c>
      <c r="M7635">
        <f>IF((I7635+J7635+(1-$W$36)*L7635)/$W$39&gt;=$W$38,1,0)</f>
        <v>0</v>
      </c>
      <c r="N7635">
        <f>IF(M7635=1,$W$37,$W$36)*L7635</f>
        <v>0</v>
      </c>
      <c r="O7635">
        <f>EXP(-$W$26*C7635)*I7635</f>
        <v>0</v>
      </c>
      <c r="P7635">
        <f>EXP(-$W$26*C7635)*J7635</f>
        <v>0</v>
      </c>
      <c r="Q7635">
        <f>EXP(-$W$26*C7635)*K7635</f>
        <v>0</v>
      </c>
      <c r="R7635">
        <f>EXP(-$W$26*C7635)*(L7635-N7635)</f>
        <v>0</v>
      </c>
      <c r="S7635">
        <f>EXP(-$W$26*C7635)*N7635</f>
        <v>0</v>
      </c>
      <c r="T7635">
        <f>EXP(-$W$26*C7635)*E7635</f>
        <v>0</v>
      </c>
    </row>
    <row r="7636" spans="1:20">
      <c r="A7636">
        <v>7627</v>
      </c>
      <c r="B7636">
        <f>RAND()</f>
        <v>0</v>
      </c>
      <c r="C7636">
        <f>IF(B7636&lt;$W$41,3,IF(B7636&lt;$W$41+$W$42,4,5))</f>
        <v>0</v>
      </c>
      <c r="D7636">
        <f>NORMSINV(RAND())</f>
        <v>0</v>
      </c>
      <c r="E7636">
        <f>$W$25*EXP(($W$26-$W$28-0.5*$W$27^2)*C7636+$W$27*SQRT(C7636)*D7636)</f>
        <v>0</v>
      </c>
      <c r="F7636">
        <f>$W$30*(1+$W$31)^C7636</f>
        <v>0</v>
      </c>
      <c r="G7636">
        <f>$W$32*(1+$W$33)^C7636</f>
        <v>0</v>
      </c>
      <c r="H7636">
        <f>$W$34*(1+$W$35)^C7636</f>
        <v>0</v>
      </c>
      <c r="I7636">
        <f>MIN(E7636,F7636)</f>
        <v>0</v>
      </c>
      <c r="J7636">
        <f>MIN(E7636-I7636,G7636)</f>
        <v>0</v>
      </c>
      <c r="K7636">
        <f>MIN(E7636-I7636-J7636,H7636)</f>
        <v>0</v>
      </c>
      <c r="L7636">
        <f>E7636-I7636-J7636-K7636</f>
        <v>0</v>
      </c>
      <c r="M7636">
        <f>IF((I7636+J7636+(1-$W$36)*L7636)/$W$39&gt;=$W$38,1,0)</f>
        <v>0</v>
      </c>
      <c r="N7636">
        <f>IF(M7636=1,$W$37,$W$36)*L7636</f>
        <v>0</v>
      </c>
      <c r="O7636">
        <f>EXP(-$W$26*C7636)*I7636</f>
        <v>0</v>
      </c>
      <c r="P7636">
        <f>EXP(-$W$26*C7636)*J7636</f>
        <v>0</v>
      </c>
      <c r="Q7636">
        <f>EXP(-$W$26*C7636)*K7636</f>
        <v>0</v>
      </c>
      <c r="R7636">
        <f>EXP(-$W$26*C7636)*(L7636-N7636)</f>
        <v>0</v>
      </c>
      <c r="S7636">
        <f>EXP(-$W$26*C7636)*N7636</f>
        <v>0</v>
      </c>
      <c r="T7636">
        <f>EXP(-$W$26*C7636)*E7636</f>
        <v>0</v>
      </c>
    </row>
    <row r="7637" spans="1:20">
      <c r="A7637">
        <v>7628</v>
      </c>
      <c r="B7637">
        <f>RAND()</f>
        <v>0</v>
      </c>
      <c r="C7637">
        <f>IF(B7637&lt;$W$41,3,IF(B7637&lt;$W$41+$W$42,4,5))</f>
        <v>0</v>
      </c>
      <c r="D7637">
        <f>NORMSINV(RAND())</f>
        <v>0</v>
      </c>
      <c r="E7637">
        <f>$W$25*EXP(($W$26-$W$28-0.5*$W$27^2)*C7637+$W$27*SQRT(C7637)*D7637)</f>
        <v>0</v>
      </c>
      <c r="F7637">
        <f>$W$30*(1+$W$31)^C7637</f>
        <v>0</v>
      </c>
      <c r="G7637">
        <f>$W$32*(1+$W$33)^C7637</f>
        <v>0</v>
      </c>
      <c r="H7637">
        <f>$W$34*(1+$W$35)^C7637</f>
        <v>0</v>
      </c>
      <c r="I7637">
        <f>MIN(E7637,F7637)</f>
        <v>0</v>
      </c>
      <c r="J7637">
        <f>MIN(E7637-I7637,G7637)</f>
        <v>0</v>
      </c>
      <c r="K7637">
        <f>MIN(E7637-I7637-J7637,H7637)</f>
        <v>0</v>
      </c>
      <c r="L7637">
        <f>E7637-I7637-J7637-K7637</f>
        <v>0</v>
      </c>
      <c r="M7637">
        <f>IF((I7637+J7637+(1-$W$36)*L7637)/$W$39&gt;=$W$38,1,0)</f>
        <v>0</v>
      </c>
      <c r="N7637">
        <f>IF(M7637=1,$W$37,$W$36)*L7637</f>
        <v>0</v>
      </c>
      <c r="O7637">
        <f>EXP(-$W$26*C7637)*I7637</f>
        <v>0</v>
      </c>
      <c r="P7637">
        <f>EXP(-$W$26*C7637)*J7637</f>
        <v>0</v>
      </c>
      <c r="Q7637">
        <f>EXP(-$W$26*C7637)*K7637</f>
        <v>0</v>
      </c>
      <c r="R7637">
        <f>EXP(-$W$26*C7637)*(L7637-N7637)</f>
        <v>0</v>
      </c>
      <c r="S7637">
        <f>EXP(-$W$26*C7637)*N7637</f>
        <v>0</v>
      </c>
      <c r="T7637">
        <f>EXP(-$W$26*C7637)*E7637</f>
        <v>0</v>
      </c>
    </row>
    <row r="7638" spans="1:20">
      <c r="A7638">
        <v>7629</v>
      </c>
      <c r="B7638">
        <f>RAND()</f>
        <v>0</v>
      </c>
      <c r="C7638">
        <f>IF(B7638&lt;$W$41,3,IF(B7638&lt;$W$41+$W$42,4,5))</f>
        <v>0</v>
      </c>
      <c r="D7638">
        <f>NORMSINV(RAND())</f>
        <v>0</v>
      </c>
      <c r="E7638">
        <f>$W$25*EXP(($W$26-$W$28-0.5*$W$27^2)*C7638+$W$27*SQRT(C7638)*D7638)</f>
        <v>0</v>
      </c>
      <c r="F7638">
        <f>$W$30*(1+$W$31)^C7638</f>
        <v>0</v>
      </c>
      <c r="G7638">
        <f>$W$32*(1+$W$33)^C7638</f>
        <v>0</v>
      </c>
      <c r="H7638">
        <f>$W$34*(1+$W$35)^C7638</f>
        <v>0</v>
      </c>
      <c r="I7638">
        <f>MIN(E7638,F7638)</f>
        <v>0</v>
      </c>
      <c r="J7638">
        <f>MIN(E7638-I7638,G7638)</f>
        <v>0</v>
      </c>
      <c r="K7638">
        <f>MIN(E7638-I7638-J7638,H7638)</f>
        <v>0</v>
      </c>
      <c r="L7638">
        <f>E7638-I7638-J7638-K7638</f>
        <v>0</v>
      </c>
      <c r="M7638">
        <f>IF((I7638+J7638+(1-$W$36)*L7638)/$W$39&gt;=$W$38,1,0)</f>
        <v>0</v>
      </c>
      <c r="N7638">
        <f>IF(M7638=1,$W$37,$W$36)*L7638</f>
        <v>0</v>
      </c>
      <c r="O7638">
        <f>EXP(-$W$26*C7638)*I7638</f>
        <v>0</v>
      </c>
      <c r="P7638">
        <f>EXP(-$W$26*C7638)*J7638</f>
        <v>0</v>
      </c>
      <c r="Q7638">
        <f>EXP(-$W$26*C7638)*K7638</f>
        <v>0</v>
      </c>
      <c r="R7638">
        <f>EXP(-$W$26*C7638)*(L7638-N7638)</f>
        <v>0</v>
      </c>
      <c r="S7638">
        <f>EXP(-$W$26*C7638)*N7638</f>
        <v>0</v>
      </c>
      <c r="T7638">
        <f>EXP(-$W$26*C7638)*E7638</f>
        <v>0</v>
      </c>
    </row>
    <row r="7639" spans="1:20">
      <c r="A7639">
        <v>7630</v>
      </c>
      <c r="B7639">
        <f>RAND()</f>
        <v>0</v>
      </c>
      <c r="C7639">
        <f>IF(B7639&lt;$W$41,3,IF(B7639&lt;$W$41+$W$42,4,5))</f>
        <v>0</v>
      </c>
      <c r="D7639">
        <f>NORMSINV(RAND())</f>
        <v>0</v>
      </c>
      <c r="E7639">
        <f>$W$25*EXP(($W$26-$W$28-0.5*$W$27^2)*C7639+$W$27*SQRT(C7639)*D7639)</f>
        <v>0</v>
      </c>
      <c r="F7639">
        <f>$W$30*(1+$W$31)^C7639</f>
        <v>0</v>
      </c>
      <c r="G7639">
        <f>$W$32*(1+$W$33)^C7639</f>
        <v>0</v>
      </c>
      <c r="H7639">
        <f>$W$34*(1+$W$35)^C7639</f>
        <v>0</v>
      </c>
      <c r="I7639">
        <f>MIN(E7639,F7639)</f>
        <v>0</v>
      </c>
      <c r="J7639">
        <f>MIN(E7639-I7639,G7639)</f>
        <v>0</v>
      </c>
      <c r="K7639">
        <f>MIN(E7639-I7639-J7639,H7639)</f>
        <v>0</v>
      </c>
      <c r="L7639">
        <f>E7639-I7639-J7639-K7639</f>
        <v>0</v>
      </c>
      <c r="M7639">
        <f>IF((I7639+J7639+(1-$W$36)*L7639)/$W$39&gt;=$W$38,1,0)</f>
        <v>0</v>
      </c>
      <c r="N7639">
        <f>IF(M7639=1,$W$37,$W$36)*L7639</f>
        <v>0</v>
      </c>
      <c r="O7639">
        <f>EXP(-$W$26*C7639)*I7639</f>
        <v>0</v>
      </c>
      <c r="P7639">
        <f>EXP(-$W$26*C7639)*J7639</f>
        <v>0</v>
      </c>
      <c r="Q7639">
        <f>EXP(-$W$26*C7639)*K7639</f>
        <v>0</v>
      </c>
      <c r="R7639">
        <f>EXP(-$W$26*C7639)*(L7639-N7639)</f>
        <v>0</v>
      </c>
      <c r="S7639">
        <f>EXP(-$W$26*C7639)*N7639</f>
        <v>0</v>
      </c>
      <c r="T7639">
        <f>EXP(-$W$26*C7639)*E7639</f>
        <v>0</v>
      </c>
    </row>
    <row r="7640" spans="1:20">
      <c r="A7640">
        <v>7631</v>
      </c>
      <c r="B7640">
        <f>RAND()</f>
        <v>0</v>
      </c>
      <c r="C7640">
        <f>IF(B7640&lt;$W$41,3,IF(B7640&lt;$W$41+$W$42,4,5))</f>
        <v>0</v>
      </c>
      <c r="D7640">
        <f>NORMSINV(RAND())</f>
        <v>0</v>
      </c>
      <c r="E7640">
        <f>$W$25*EXP(($W$26-$W$28-0.5*$W$27^2)*C7640+$W$27*SQRT(C7640)*D7640)</f>
        <v>0</v>
      </c>
      <c r="F7640">
        <f>$W$30*(1+$W$31)^C7640</f>
        <v>0</v>
      </c>
      <c r="G7640">
        <f>$W$32*(1+$W$33)^C7640</f>
        <v>0</v>
      </c>
      <c r="H7640">
        <f>$W$34*(1+$W$35)^C7640</f>
        <v>0</v>
      </c>
      <c r="I7640">
        <f>MIN(E7640,F7640)</f>
        <v>0</v>
      </c>
      <c r="J7640">
        <f>MIN(E7640-I7640,G7640)</f>
        <v>0</v>
      </c>
      <c r="K7640">
        <f>MIN(E7640-I7640-J7640,H7640)</f>
        <v>0</v>
      </c>
      <c r="L7640">
        <f>E7640-I7640-J7640-K7640</f>
        <v>0</v>
      </c>
      <c r="M7640">
        <f>IF((I7640+J7640+(1-$W$36)*L7640)/$W$39&gt;=$W$38,1,0)</f>
        <v>0</v>
      </c>
      <c r="N7640">
        <f>IF(M7640=1,$W$37,$W$36)*L7640</f>
        <v>0</v>
      </c>
      <c r="O7640">
        <f>EXP(-$W$26*C7640)*I7640</f>
        <v>0</v>
      </c>
      <c r="P7640">
        <f>EXP(-$W$26*C7640)*J7640</f>
        <v>0</v>
      </c>
      <c r="Q7640">
        <f>EXP(-$W$26*C7640)*K7640</f>
        <v>0</v>
      </c>
      <c r="R7640">
        <f>EXP(-$W$26*C7640)*(L7640-N7640)</f>
        <v>0</v>
      </c>
      <c r="S7640">
        <f>EXP(-$W$26*C7640)*N7640</f>
        <v>0</v>
      </c>
      <c r="T7640">
        <f>EXP(-$W$26*C7640)*E7640</f>
        <v>0</v>
      </c>
    </row>
    <row r="7641" spans="1:20">
      <c r="A7641">
        <v>7632</v>
      </c>
      <c r="B7641">
        <f>RAND()</f>
        <v>0</v>
      </c>
      <c r="C7641">
        <f>IF(B7641&lt;$W$41,3,IF(B7641&lt;$W$41+$W$42,4,5))</f>
        <v>0</v>
      </c>
      <c r="D7641">
        <f>NORMSINV(RAND())</f>
        <v>0</v>
      </c>
      <c r="E7641">
        <f>$W$25*EXP(($W$26-$W$28-0.5*$W$27^2)*C7641+$W$27*SQRT(C7641)*D7641)</f>
        <v>0</v>
      </c>
      <c r="F7641">
        <f>$W$30*(1+$W$31)^C7641</f>
        <v>0</v>
      </c>
      <c r="G7641">
        <f>$W$32*(1+$W$33)^C7641</f>
        <v>0</v>
      </c>
      <c r="H7641">
        <f>$W$34*(1+$W$35)^C7641</f>
        <v>0</v>
      </c>
      <c r="I7641">
        <f>MIN(E7641,F7641)</f>
        <v>0</v>
      </c>
      <c r="J7641">
        <f>MIN(E7641-I7641,G7641)</f>
        <v>0</v>
      </c>
      <c r="K7641">
        <f>MIN(E7641-I7641-J7641,H7641)</f>
        <v>0</v>
      </c>
      <c r="L7641">
        <f>E7641-I7641-J7641-K7641</f>
        <v>0</v>
      </c>
      <c r="M7641">
        <f>IF((I7641+J7641+(1-$W$36)*L7641)/$W$39&gt;=$W$38,1,0)</f>
        <v>0</v>
      </c>
      <c r="N7641">
        <f>IF(M7641=1,$W$37,$W$36)*L7641</f>
        <v>0</v>
      </c>
      <c r="O7641">
        <f>EXP(-$W$26*C7641)*I7641</f>
        <v>0</v>
      </c>
      <c r="P7641">
        <f>EXP(-$W$26*C7641)*J7641</f>
        <v>0</v>
      </c>
      <c r="Q7641">
        <f>EXP(-$W$26*C7641)*K7641</f>
        <v>0</v>
      </c>
      <c r="R7641">
        <f>EXP(-$W$26*C7641)*(L7641-N7641)</f>
        <v>0</v>
      </c>
      <c r="S7641">
        <f>EXP(-$W$26*C7641)*N7641</f>
        <v>0</v>
      </c>
      <c r="T7641">
        <f>EXP(-$W$26*C7641)*E7641</f>
        <v>0</v>
      </c>
    </row>
    <row r="7642" spans="1:20">
      <c r="A7642">
        <v>7633</v>
      </c>
      <c r="B7642">
        <f>RAND()</f>
        <v>0</v>
      </c>
      <c r="C7642">
        <f>IF(B7642&lt;$W$41,3,IF(B7642&lt;$W$41+$W$42,4,5))</f>
        <v>0</v>
      </c>
      <c r="D7642">
        <f>NORMSINV(RAND())</f>
        <v>0</v>
      </c>
      <c r="E7642">
        <f>$W$25*EXP(($W$26-$W$28-0.5*$W$27^2)*C7642+$W$27*SQRT(C7642)*D7642)</f>
        <v>0</v>
      </c>
      <c r="F7642">
        <f>$W$30*(1+$W$31)^C7642</f>
        <v>0</v>
      </c>
      <c r="G7642">
        <f>$W$32*(1+$W$33)^C7642</f>
        <v>0</v>
      </c>
      <c r="H7642">
        <f>$W$34*(1+$W$35)^C7642</f>
        <v>0</v>
      </c>
      <c r="I7642">
        <f>MIN(E7642,F7642)</f>
        <v>0</v>
      </c>
      <c r="J7642">
        <f>MIN(E7642-I7642,G7642)</f>
        <v>0</v>
      </c>
      <c r="K7642">
        <f>MIN(E7642-I7642-J7642,H7642)</f>
        <v>0</v>
      </c>
      <c r="L7642">
        <f>E7642-I7642-J7642-K7642</f>
        <v>0</v>
      </c>
      <c r="M7642">
        <f>IF((I7642+J7642+(1-$W$36)*L7642)/$W$39&gt;=$W$38,1,0)</f>
        <v>0</v>
      </c>
      <c r="N7642">
        <f>IF(M7642=1,$W$37,$W$36)*L7642</f>
        <v>0</v>
      </c>
      <c r="O7642">
        <f>EXP(-$W$26*C7642)*I7642</f>
        <v>0</v>
      </c>
      <c r="P7642">
        <f>EXP(-$W$26*C7642)*J7642</f>
        <v>0</v>
      </c>
      <c r="Q7642">
        <f>EXP(-$W$26*C7642)*K7642</f>
        <v>0</v>
      </c>
      <c r="R7642">
        <f>EXP(-$W$26*C7642)*(L7642-N7642)</f>
        <v>0</v>
      </c>
      <c r="S7642">
        <f>EXP(-$W$26*C7642)*N7642</f>
        <v>0</v>
      </c>
      <c r="T7642">
        <f>EXP(-$W$26*C7642)*E7642</f>
        <v>0</v>
      </c>
    </row>
    <row r="7643" spans="1:20">
      <c r="A7643">
        <v>7634</v>
      </c>
      <c r="B7643">
        <f>RAND()</f>
        <v>0</v>
      </c>
      <c r="C7643">
        <f>IF(B7643&lt;$W$41,3,IF(B7643&lt;$W$41+$W$42,4,5))</f>
        <v>0</v>
      </c>
      <c r="D7643">
        <f>NORMSINV(RAND())</f>
        <v>0</v>
      </c>
      <c r="E7643">
        <f>$W$25*EXP(($W$26-$W$28-0.5*$W$27^2)*C7643+$W$27*SQRT(C7643)*D7643)</f>
        <v>0</v>
      </c>
      <c r="F7643">
        <f>$W$30*(1+$W$31)^C7643</f>
        <v>0</v>
      </c>
      <c r="G7643">
        <f>$W$32*(1+$W$33)^C7643</f>
        <v>0</v>
      </c>
      <c r="H7643">
        <f>$W$34*(1+$W$35)^C7643</f>
        <v>0</v>
      </c>
      <c r="I7643">
        <f>MIN(E7643,F7643)</f>
        <v>0</v>
      </c>
      <c r="J7643">
        <f>MIN(E7643-I7643,G7643)</f>
        <v>0</v>
      </c>
      <c r="K7643">
        <f>MIN(E7643-I7643-J7643,H7643)</f>
        <v>0</v>
      </c>
      <c r="L7643">
        <f>E7643-I7643-J7643-K7643</f>
        <v>0</v>
      </c>
      <c r="M7643">
        <f>IF((I7643+J7643+(1-$W$36)*L7643)/$W$39&gt;=$W$38,1,0)</f>
        <v>0</v>
      </c>
      <c r="N7643">
        <f>IF(M7643=1,$W$37,$W$36)*L7643</f>
        <v>0</v>
      </c>
      <c r="O7643">
        <f>EXP(-$W$26*C7643)*I7643</f>
        <v>0</v>
      </c>
      <c r="P7643">
        <f>EXP(-$W$26*C7643)*J7643</f>
        <v>0</v>
      </c>
      <c r="Q7643">
        <f>EXP(-$W$26*C7643)*K7643</f>
        <v>0</v>
      </c>
      <c r="R7643">
        <f>EXP(-$W$26*C7643)*(L7643-N7643)</f>
        <v>0</v>
      </c>
      <c r="S7643">
        <f>EXP(-$W$26*C7643)*N7643</f>
        <v>0</v>
      </c>
      <c r="T7643">
        <f>EXP(-$W$26*C7643)*E7643</f>
        <v>0</v>
      </c>
    </row>
    <row r="7644" spans="1:20">
      <c r="A7644">
        <v>7635</v>
      </c>
      <c r="B7644">
        <f>RAND()</f>
        <v>0</v>
      </c>
      <c r="C7644">
        <f>IF(B7644&lt;$W$41,3,IF(B7644&lt;$W$41+$W$42,4,5))</f>
        <v>0</v>
      </c>
      <c r="D7644">
        <f>NORMSINV(RAND())</f>
        <v>0</v>
      </c>
      <c r="E7644">
        <f>$W$25*EXP(($W$26-$W$28-0.5*$W$27^2)*C7644+$W$27*SQRT(C7644)*D7644)</f>
        <v>0</v>
      </c>
      <c r="F7644">
        <f>$W$30*(1+$W$31)^C7644</f>
        <v>0</v>
      </c>
      <c r="G7644">
        <f>$W$32*(1+$W$33)^C7644</f>
        <v>0</v>
      </c>
      <c r="H7644">
        <f>$W$34*(1+$W$35)^C7644</f>
        <v>0</v>
      </c>
      <c r="I7644">
        <f>MIN(E7644,F7644)</f>
        <v>0</v>
      </c>
      <c r="J7644">
        <f>MIN(E7644-I7644,G7644)</f>
        <v>0</v>
      </c>
      <c r="K7644">
        <f>MIN(E7644-I7644-J7644,H7644)</f>
        <v>0</v>
      </c>
      <c r="L7644">
        <f>E7644-I7644-J7644-K7644</f>
        <v>0</v>
      </c>
      <c r="M7644">
        <f>IF((I7644+J7644+(1-$W$36)*L7644)/$W$39&gt;=$W$38,1,0)</f>
        <v>0</v>
      </c>
      <c r="N7644">
        <f>IF(M7644=1,$W$37,$W$36)*L7644</f>
        <v>0</v>
      </c>
      <c r="O7644">
        <f>EXP(-$W$26*C7644)*I7644</f>
        <v>0</v>
      </c>
      <c r="P7644">
        <f>EXP(-$W$26*C7644)*J7644</f>
        <v>0</v>
      </c>
      <c r="Q7644">
        <f>EXP(-$W$26*C7644)*K7644</f>
        <v>0</v>
      </c>
      <c r="R7644">
        <f>EXP(-$W$26*C7644)*(L7644-N7644)</f>
        <v>0</v>
      </c>
      <c r="S7644">
        <f>EXP(-$W$26*C7644)*N7644</f>
        <v>0</v>
      </c>
      <c r="T7644">
        <f>EXP(-$W$26*C7644)*E7644</f>
        <v>0</v>
      </c>
    </row>
    <row r="7645" spans="1:20">
      <c r="A7645">
        <v>7636</v>
      </c>
      <c r="B7645">
        <f>RAND()</f>
        <v>0</v>
      </c>
      <c r="C7645">
        <f>IF(B7645&lt;$W$41,3,IF(B7645&lt;$W$41+$W$42,4,5))</f>
        <v>0</v>
      </c>
      <c r="D7645">
        <f>NORMSINV(RAND())</f>
        <v>0</v>
      </c>
      <c r="E7645">
        <f>$W$25*EXP(($W$26-$W$28-0.5*$W$27^2)*C7645+$W$27*SQRT(C7645)*D7645)</f>
        <v>0</v>
      </c>
      <c r="F7645">
        <f>$W$30*(1+$W$31)^C7645</f>
        <v>0</v>
      </c>
      <c r="G7645">
        <f>$W$32*(1+$W$33)^C7645</f>
        <v>0</v>
      </c>
      <c r="H7645">
        <f>$W$34*(1+$W$35)^C7645</f>
        <v>0</v>
      </c>
      <c r="I7645">
        <f>MIN(E7645,F7645)</f>
        <v>0</v>
      </c>
      <c r="J7645">
        <f>MIN(E7645-I7645,G7645)</f>
        <v>0</v>
      </c>
      <c r="K7645">
        <f>MIN(E7645-I7645-J7645,H7645)</f>
        <v>0</v>
      </c>
      <c r="L7645">
        <f>E7645-I7645-J7645-K7645</f>
        <v>0</v>
      </c>
      <c r="M7645">
        <f>IF((I7645+J7645+(1-$W$36)*L7645)/$W$39&gt;=$W$38,1,0)</f>
        <v>0</v>
      </c>
      <c r="N7645">
        <f>IF(M7645=1,$W$37,$W$36)*L7645</f>
        <v>0</v>
      </c>
      <c r="O7645">
        <f>EXP(-$W$26*C7645)*I7645</f>
        <v>0</v>
      </c>
      <c r="P7645">
        <f>EXP(-$W$26*C7645)*J7645</f>
        <v>0</v>
      </c>
      <c r="Q7645">
        <f>EXP(-$W$26*C7645)*K7645</f>
        <v>0</v>
      </c>
      <c r="R7645">
        <f>EXP(-$W$26*C7645)*(L7645-N7645)</f>
        <v>0</v>
      </c>
      <c r="S7645">
        <f>EXP(-$W$26*C7645)*N7645</f>
        <v>0</v>
      </c>
      <c r="T7645">
        <f>EXP(-$W$26*C7645)*E7645</f>
        <v>0</v>
      </c>
    </row>
    <row r="7646" spans="1:20">
      <c r="A7646">
        <v>7637</v>
      </c>
      <c r="B7646">
        <f>RAND()</f>
        <v>0</v>
      </c>
      <c r="C7646">
        <f>IF(B7646&lt;$W$41,3,IF(B7646&lt;$W$41+$W$42,4,5))</f>
        <v>0</v>
      </c>
      <c r="D7646">
        <f>NORMSINV(RAND())</f>
        <v>0</v>
      </c>
      <c r="E7646">
        <f>$W$25*EXP(($W$26-$W$28-0.5*$W$27^2)*C7646+$W$27*SQRT(C7646)*D7646)</f>
        <v>0</v>
      </c>
      <c r="F7646">
        <f>$W$30*(1+$W$31)^C7646</f>
        <v>0</v>
      </c>
      <c r="G7646">
        <f>$W$32*(1+$W$33)^C7646</f>
        <v>0</v>
      </c>
      <c r="H7646">
        <f>$W$34*(1+$W$35)^C7646</f>
        <v>0</v>
      </c>
      <c r="I7646">
        <f>MIN(E7646,F7646)</f>
        <v>0</v>
      </c>
      <c r="J7646">
        <f>MIN(E7646-I7646,G7646)</f>
        <v>0</v>
      </c>
      <c r="K7646">
        <f>MIN(E7646-I7646-J7646,H7646)</f>
        <v>0</v>
      </c>
      <c r="L7646">
        <f>E7646-I7646-J7646-K7646</f>
        <v>0</v>
      </c>
      <c r="M7646">
        <f>IF((I7646+J7646+(1-$W$36)*L7646)/$W$39&gt;=$W$38,1,0)</f>
        <v>0</v>
      </c>
      <c r="N7646">
        <f>IF(M7646=1,$W$37,$W$36)*L7646</f>
        <v>0</v>
      </c>
      <c r="O7646">
        <f>EXP(-$W$26*C7646)*I7646</f>
        <v>0</v>
      </c>
      <c r="P7646">
        <f>EXP(-$W$26*C7646)*J7646</f>
        <v>0</v>
      </c>
      <c r="Q7646">
        <f>EXP(-$W$26*C7646)*K7646</f>
        <v>0</v>
      </c>
      <c r="R7646">
        <f>EXP(-$W$26*C7646)*(L7646-N7646)</f>
        <v>0</v>
      </c>
      <c r="S7646">
        <f>EXP(-$W$26*C7646)*N7646</f>
        <v>0</v>
      </c>
      <c r="T7646">
        <f>EXP(-$W$26*C7646)*E7646</f>
        <v>0</v>
      </c>
    </row>
    <row r="7647" spans="1:20">
      <c r="A7647">
        <v>7638</v>
      </c>
      <c r="B7647">
        <f>RAND()</f>
        <v>0</v>
      </c>
      <c r="C7647">
        <f>IF(B7647&lt;$W$41,3,IF(B7647&lt;$W$41+$W$42,4,5))</f>
        <v>0</v>
      </c>
      <c r="D7647">
        <f>NORMSINV(RAND())</f>
        <v>0</v>
      </c>
      <c r="E7647">
        <f>$W$25*EXP(($W$26-$W$28-0.5*$W$27^2)*C7647+$W$27*SQRT(C7647)*D7647)</f>
        <v>0</v>
      </c>
      <c r="F7647">
        <f>$W$30*(1+$W$31)^C7647</f>
        <v>0</v>
      </c>
      <c r="G7647">
        <f>$W$32*(1+$W$33)^C7647</f>
        <v>0</v>
      </c>
      <c r="H7647">
        <f>$W$34*(1+$W$35)^C7647</f>
        <v>0</v>
      </c>
      <c r="I7647">
        <f>MIN(E7647,F7647)</f>
        <v>0</v>
      </c>
      <c r="J7647">
        <f>MIN(E7647-I7647,G7647)</f>
        <v>0</v>
      </c>
      <c r="K7647">
        <f>MIN(E7647-I7647-J7647,H7647)</f>
        <v>0</v>
      </c>
      <c r="L7647">
        <f>E7647-I7647-J7647-K7647</f>
        <v>0</v>
      </c>
      <c r="M7647">
        <f>IF((I7647+J7647+(1-$W$36)*L7647)/$W$39&gt;=$W$38,1,0)</f>
        <v>0</v>
      </c>
      <c r="N7647">
        <f>IF(M7647=1,$W$37,$W$36)*L7647</f>
        <v>0</v>
      </c>
      <c r="O7647">
        <f>EXP(-$W$26*C7647)*I7647</f>
        <v>0</v>
      </c>
      <c r="P7647">
        <f>EXP(-$W$26*C7647)*J7647</f>
        <v>0</v>
      </c>
      <c r="Q7647">
        <f>EXP(-$W$26*C7647)*K7647</f>
        <v>0</v>
      </c>
      <c r="R7647">
        <f>EXP(-$W$26*C7647)*(L7647-N7647)</f>
        <v>0</v>
      </c>
      <c r="S7647">
        <f>EXP(-$W$26*C7647)*N7647</f>
        <v>0</v>
      </c>
      <c r="T7647">
        <f>EXP(-$W$26*C7647)*E7647</f>
        <v>0</v>
      </c>
    </row>
    <row r="7648" spans="1:20">
      <c r="A7648">
        <v>7639</v>
      </c>
      <c r="B7648">
        <f>RAND()</f>
        <v>0</v>
      </c>
      <c r="C7648">
        <f>IF(B7648&lt;$W$41,3,IF(B7648&lt;$W$41+$W$42,4,5))</f>
        <v>0</v>
      </c>
      <c r="D7648">
        <f>NORMSINV(RAND())</f>
        <v>0</v>
      </c>
      <c r="E7648">
        <f>$W$25*EXP(($W$26-$W$28-0.5*$W$27^2)*C7648+$W$27*SQRT(C7648)*D7648)</f>
        <v>0</v>
      </c>
      <c r="F7648">
        <f>$W$30*(1+$W$31)^C7648</f>
        <v>0</v>
      </c>
      <c r="G7648">
        <f>$W$32*(1+$W$33)^C7648</f>
        <v>0</v>
      </c>
      <c r="H7648">
        <f>$W$34*(1+$W$35)^C7648</f>
        <v>0</v>
      </c>
      <c r="I7648">
        <f>MIN(E7648,F7648)</f>
        <v>0</v>
      </c>
      <c r="J7648">
        <f>MIN(E7648-I7648,G7648)</f>
        <v>0</v>
      </c>
      <c r="K7648">
        <f>MIN(E7648-I7648-J7648,H7648)</f>
        <v>0</v>
      </c>
      <c r="L7648">
        <f>E7648-I7648-J7648-K7648</f>
        <v>0</v>
      </c>
      <c r="M7648">
        <f>IF((I7648+J7648+(1-$W$36)*L7648)/$W$39&gt;=$W$38,1,0)</f>
        <v>0</v>
      </c>
      <c r="N7648">
        <f>IF(M7648=1,$W$37,$W$36)*L7648</f>
        <v>0</v>
      </c>
      <c r="O7648">
        <f>EXP(-$W$26*C7648)*I7648</f>
        <v>0</v>
      </c>
      <c r="P7648">
        <f>EXP(-$W$26*C7648)*J7648</f>
        <v>0</v>
      </c>
      <c r="Q7648">
        <f>EXP(-$W$26*C7648)*K7648</f>
        <v>0</v>
      </c>
      <c r="R7648">
        <f>EXP(-$W$26*C7648)*(L7648-N7648)</f>
        <v>0</v>
      </c>
      <c r="S7648">
        <f>EXP(-$W$26*C7648)*N7648</f>
        <v>0</v>
      </c>
      <c r="T7648">
        <f>EXP(-$W$26*C7648)*E7648</f>
        <v>0</v>
      </c>
    </row>
    <row r="7649" spans="1:20">
      <c r="A7649">
        <v>7640</v>
      </c>
      <c r="B7649">
        <f>RAND()</f>
        <v>0</v>
      </c>
      <c r="C7649">
        <f>IF(B7649&lt;$W$41,3,IF(B7649&lt;$W$41+$W$42,4,5))</f>
        <v>0</v>
      </c>
      <c r="D7649">
        <f>NORMSINV(RAND())</f>
        <v>0</v>
      </c>
      <c r="E7649">
        <f>$W$25*EXP(($W$26-$W$28-0.5*$W$27^2)*C7649+$W$27*SQRT(C7649)*D7649)</f>
        <v>0</v>
      </c>
      <c r="F7649">
        <f>$W$30*(1+$W$31)^C7649</f>
        <v>0</v>
      </c>
      <c r="G7649">
        <f>$W$32*(1+$W$33)^C7649</f>
        <v>0</v>
      </c>
      <c r="H7649">
        <f>$W$34*(1+$W$35)^C7649</f>
        <v>0</v>
      </c>
      <c r="I7649">
        <f>MIN(E7649,F7649)</f>
        <v>0</v>
      </c>
      <c r="J7649">
        <f>MIN(E7649-I7649,G7649)</f>
        <v>0</v>
      </c>
      <c r="K7649">
        <f>MIN(E7649-I7649-J7649,H7649)</f>
        <v>0</v>
      </c>
      <c r="L7649">
        <f>E7649-I7649-J7649-K7649</f>
        <v>0</v>
      </c>
      <c r="M7649">
        <f>IF((I7649+J7649+(1-$W$36)*L7649)/$W$39&gt;=$W$38,1,0)</f>
        <v>0</v>
      </c>
      <c r="N7649">
        <f>IF(M7649=1,$W$37,$W$36)*L7649</f>
        <v>0</v>
      </c>
      <c r="O7649">
        <f>EXP(-$W$26*C7649)*I7649</f>
        <v>0</v>
      </c>
      <c r="P7649">
        <f>EXP(-$W$26*C7649)*J7649</f>
        <v>0</v>
      </c>
      <c r="Q7649">
        <f>EXP(-$W$26*C7649)*K7649</f>
        <v>0</v>
      </c>
      <c r="R7649">
        <f>EXP(-$W$26*C7649)*(L7649-N7649)</f>
        <v>0</v>
      </c>
      <c r="S7649">
        <f>EXP(-$W$26*C7649)*N7649</f>
        <v>0</v>
      </c>
      <c r="T7649">
        <f>EXP(-$W$26*C7649)*E7649</f>
        <v>0</v>
      </c>
    </row>
    <row r="7650" spans="1:20">
      <c r="A7650">
        <v>7641</v>
      </c>
      <c r="B7650">
        <f>RAND()</f>
        <v>0</v>
      </c>
      <c r="C7650">
        <f>IF(B7650&lt;$W$41,3,IF(B7650&lt;$W$41+$W$42,4,5))</f>
        <v>0</v>
      </c>
      <c r="D7650">
        <f>NORMSINV(RAND())</f>
        <v>0</v>
      </c>
      <c r="E7650">
        <f>$W$25*EXP(($W$26-$W$28-0.5*$W$27^2)*C7650+$W$27*SQRT(C7650)*D7650)</f>
        <v>0</v>
      </c>
      <c r="F7650">
        <f>$W$30*(1+$W$31)^C7650</f>
        <v>0</v>
      </c>
      <c r="G7650">
        <f>$W$32*(1+$W$33)^C7650</f>
        <v>0</v>
      </c>
      <c r="H7650">
        <f>$W$34*(1+$W$35)^C7650</f>
        <v>0</v>
      </c>
      <c r="I7650">
        <f>MIN(E7650,F7650)</f>
        <v>0</v>
      </c>
      <c r="J7650">
        <f>MIN(E7650-I7650,G7650)</f>
        <v>0</v>
      </c>
      <c r="K7650">
        <f>MIN(E7650-I7650-J7650,H7650)</f>
        <v>0</v>
      </c>
      <c r="L7650">
        <f>E7650-I7650-J7650-K7650</f>
        <v>0</v>
      </c>
      <c r="M7650">
        <f>IF((I7650+J7650+(1-$W$36)*L7650)/$W$39&gt;=$W$38,1,0)</f>
        <v>0</v>
      </c>
      <c r="N7650">
        <f>IF(M7650=1,$W$37,$W$36)*L7650</f>
        <v>0</v>
      </c>
      <c r="O7650">
        <f>EXP(-$W$26*C7650)*I7650</f>
        <v>0</v>
      </c>
      <c r="P7650">
        <f>EXP(-$W$26*C7650)*J7650</f>
        <v>0</v>
      </c>
      <c r="Q7650">
        <f>EXP(-$W$26*C7650)*K7650</f>
        <v>0</v>
      </c>
      <c r="R7650">
        <f>EXP(-$W$26*C7650)*(L7650-N7650)</f>
        <v>0</v>
      </c>
      <c r="S7650">
        <f>EXP(-$W$26*C7650)*N7650</f>
        <v>0</v>
      </c>
      <c r="T7650">
        <f>EXP(-$W$26*C7650)*E7650</f>
        <v>0</v>
      </c>
    </row>
    <row r="7651" spans="1:20">
      <c r="A7651">
        <v>7642</v>
      </c>
      <c r="B7651">
        <f>RAND()</f>
        <v>0</v>
      </c>
      <c r="C7651">
        <f>IF(B7651&lt;$W$41,3,IF(B7651&lt;$W$41+$W$42,4,5))</f>
        <v>0</v>
      </c>
      <c r="D7651">
        <f>NORMSINV(RAND())</f>
        <v>0</v>
      </c>
      <c r="E7651">
        <f>$W$25*EXP(($W$26-$W$28-0.5*$W$27^2)*C7651+$W$27*SQRT(C7651)*D7651)</f>
        <v>0</v>
      </c>
      <c r="F7651">
        <f>$W$30*(1+$W$31)^C7651</f>
        <v>0</v>
      </c>
      <c r="G7651">
        <f>$W$32*(1+$W$33)^C7651</f>
        <v>0</v>
      </c>
      <c r="H7651">
        <f>$W$34*(1+$W$35)^C7651</f>
        <v>0</v>
      </c>
      <c r="I7651">
        <f>MIN(E7651,F7651)</f>
        <v>0</v>
      </c>
      <c r="J7651">
        <f>MIN(E7651-I7651,G7651)</f>
        <v>0</v>
      </c>
      <c r="K7651">
        <f>MIN(E7651-I7651-J7651,H7651)</f>
        <v>0</v>
      </c>
      <c r="L7651">
        <f>E7651-I7651-J7651-K7651</f>
        <v>0</v>
      </c>
      <c r="M7651">
        <f>IF((I7651+J7651+(1-$W$36)*L7651)/$W$39&gt;=$W$38,1,0)</f>
        <v>0</v>
      </c>
      <c r="N7651">
        <f>IF(M7651=1,$W$37,$W$36)*L7651</f>
        <v>0</v>
      </c>
      <c r="O7651">
        <f>EXP(-$W$26*C7651)*I7651</f>
        <v>0</v>
      </c>
      <c r="P7651">
        <f>EXP(-$W$26*C7651)*J7651</f>
        <v>0</v>
      </c>
      <c r="Q7651">
        <f>EXP(-$W$26*C7651)*K7651</f>
        <v>0</v>
      </c>
      <c r="R7651">
        <f>EXP(-$W$26*C7651)*(L7651-N7651)</f>
        <v>0</v>
      </c>
      <c r="S7651">
        <f>EXP(-$W$26*C7651)*N7651</f>
        <v>0</v>
      </c>
      <c r="T7651">
        <f>EXP(-$W$26*C7651)*E7651</f>
        <v>0</v>
      </c>
    </row>
    <row r="7652" spans="1:20">
      <c r="A7652">
        <v>7643</v>
      </c>
      <c r="B7652">
        <f>RAND()</f>
        <v>0</v>
      </c>
      <c r="C7652">
        <f>IF(B7652&lt;$W$41,3,IF(B7652&lt;$W$41+$W$42,4,5))</f>
        <v>0</v>
      </c>
      <c r="D7652">
        <f>NORMSINV(RAND())</f>
        <v>0</v>
      </c>
      <c r="E7652">
        <f>$W$25*EXP(($W$26-$W$28-0.5*$W$27^2)*C7652+$W$27*SQRT(C7652)*D7652)</f>
        <v>0</v>
      </c>
      <c r="F7652">
        <f>$W$30*(1+$W$31)^C7652</f>
        <v>0</v>
      </c>
      <c r="G7652">
        <f>$W$32*(1+$W$33)^C7652</f>
        <v>0</v>
      </c>
      <c r="H7652">
        <f>$W$34*(1+$W$35)^C7652</f>
        <v>0</v>
      </c>
      <c r="I7652">
        <f>MIN(E7652,F7652)</f>
        <v>0</v>
      </c>
      <c r="J7652">
        <f>MIN(E7652-I7652,G7652)</f>
        <v>0</v>
      </c>
      <c r="K7652">
        <f>MIN(E7652-I7652-J7652,H7652)</f>
        <v>0</v>
      </c>
      <c r="L7652">
        <f>E7652-I7652-J7652-K7652</f>
        <v>0</v>
      </c>
      <c r="M7652">
        <f>IF((I7652+J7652+(1-$W$36)*L7652)/$W$39&gt;=$W$38,1,0)</f>
        <v>0</v>
      </c>
      <c r="N7652">
        <f>IF(M7652=1,$W$37,$W$36)*L7652</f>
        <v>0</v>
      </c>
      <c r="O7652">
        <f>EXP(-$W$26*C7652)*I7652</f>
        <v>0</v>
      </c>
      <c r="P7652">
        <f>EXP(-$W$26*C7652)*J7652</f>
        <v>0</v>
      </c>
      <c r="Q7652">
        <f>EXP(-$W$26*C7652)*K7652</f>
        <v>0</v>
      </c>
      <c r="R7652">
        <f>EXP(-$W$26*C7652)*(L7652-N7652)</f>
        <v>0</v>
      </c>
      <c r="S7652">
        <f>EXP(-$W$26*C7652)*N7652</f>
        <v>0</v>
      </c>
      <c r="T7652">
        <f>EXP(-$W$26*C7652)*E7652</f>
        <v>0</v>
      </c>
    </row>
    <row r="7653" spans="1:20">
      <c r="A7653">
        <v>7644</v>
      </c>
      <c r="B7653">
        <f>RAND()</f>
        <v>0</v>
      </c>
      <c r="C7653">
        <f>IF(B7653&lt;$W$41,3,IF(B7653&lt;$W$41+$W$42,4,5))</f>
        <v>0</v>
      </c>
      <c r="D7653">
        <f>NORMSINV(RAND())</f>
        <v>0</v>
      </c>
      <c r="E7653">
        <f>$W$25*EXP(($W$26-$W$28-0.5*$W$27^2)*C7653+$W$27*SQRT(C7653)*D7653)</f>
        <v>0</v>
      </c>
      <c r="F7653">
        <f>$W$30*(1+$W$31)^C7653</f>
        <v>0</v>
      </c>
      <c r="G7653">
        <f>$W$32*(1+$W$33)^C7653</f>
        <v>0</v>
      </c>
      <c r="H7653">
        <f>$W$34*(1+$W$35)^C7653</f>
        <v>0</v>
      </c>
      <c r="I7653">
        <f>MIN(E7653,F7653)</f>
        <v>0</v>
      </c>
      <c r="J7653">
        <f>MIN(E7653-I7653,G7653)</f>
        <v>0</v>
      </c>
      <c r="K7653">
        <f>MIN(E7653-I7653-J7653,H7653)</f>
        <v>0</v>
      </c>
      <c r="L7653">
        <f>E7653-I7653-J7653-K7653</f>
        <v>0</v>
      </c>
      <c r="M7653">
        <f>IF((I7653+J7653+(1-$W$36)*L7653)/$W$39&gt;=$W$38,1,0)</f>
        <v>0</v>
      </c>
      <c r="N7653">
        <f>IF(M7653=1,$W$37,$W$36)*L7653</f>
        <v>0</v>
      </c>
      <c r="O7653">
        <f>EXP(-$W$26*C7653)*I7653</f>
        <v>0</v>
      </c>
      <c r="P7653">
        <f>EXP(-$W$26*C7653)*J7653</f>
        <v>0</v>
      </c>
      <c r="Q7653">
        <f>EXP(-$W$26*C7653)*K7653</f>
        <v>0</v>
      </c>
      <c r="R7653">
        <f>EXP(-$W$26*C7653)*(L7653-N7653)</f>
        <v>0</v>
      </c>
      <c r="S7653">
        <f>EXP(-$W$26*C7653)*N7653</f>
        <v>0</v>
      </c>
      <c r="T7653">
        <f>EXP(-$W$26*C7653)*E7653</f>
        <v>0</v>
      </c>
    </row>
    <row r="7654" spans="1:20">
      <c r="A7654">
        <v>7645</v>
      </c>
      <c r="B7654">
        <f>RAND()</f>
        <v>0</v>
      </c>
      <c r="C7654">
        <f>IF(B7654&lt;$W$41,3,IF(B7654&lt;$W$41+$W$42,4,5))</f>
        <v>0</v>
      </c>
      <c r="D7654">
        <f>NORMSINV(RAND())</f>
        <v>0</v>
      </c>
      <c r="E7654">
        <f>$W$25*EXP(($W$26-$W$28-0.5*$W$27^2)*C7654+$W$27*SQRT(C7654)*D7654)</f>
        <v>0</v>
      </c>
      <c r="F7654">
        <f>$W$30*(1+$W$31)^C7654</f>
        <v>0</v>
      </c>
      <c r="G7654">
        <f>$W$32*(1+$W$33)^C7654</f>
        <v>0</v>
      </c>
      <c r="H7654">
        <f>$W$34*(1+$W$35)^C7654</f>
        <v>0</v>
      </c>
      <c r="I7654">
        <f>MIN(E7654,F7654)</f>
        <v>0</v>
      </c>
      <c r="J7654">
        <f>MIN(E7654-I7654,G7654)</f>
        <v>0</v>
      </c>
      <c r="K7654">
        <f>MIN(E7654-I7654-J7654,H7654)</f>
        <v>0</v>
      </c>
      <c r="L7654">
        <f>E7654-I7654-J7654-K7654</f>
        <v>0</v>
      </c>
      <c r="M7654">
        <f>IF((I7654+J7654+(1-$W$36)*L7654)/$W$39&gt;=$W$38,1,0)</f>
        <v>0</v>
      </c>
      <c r="N7654">
        <f>IF(M7654=1,$W$37,$W$36)*L7654</f>
        <v>0</v>
      </c>
      <c r="O7654">
        <f>EXP(-$W$26*C7654)*I7654</f>
        <v>0</v>
      </c>
      <c r="P7654">
        <f>EXP(-$W$26*C7654)*J7654</f>
        <v>0</v>
      </c>
      <c r="Q7654">
        <f>EXP(-$W$26*C7654)*K7654</f>
        <v>0</v>
      </c>
      <c r="R7654">
        <f>EXP(-$W$26*C7654)*(L7654-N7654)</f>
        <v>0</v>
      </c>
      <c r="S7654">
        <f>EXP(-$W$26*C7654)*N7654</f>
        <v>0</v>
      </c>
      <c r="T7654">
        <f>EXP(-$W$26*C7654)*E7654</f>
        <v>0</v>
      </c>
    </row>
    <row r="7655" spans="1:20">
      <c r="A7655">
        <v>7646</v>
      </c>
      <c r="B7655">
        <f>RAND()</f>
        <v>0</v>
      </c>
      <c r="C7655">
        <f>IF(B7655&lt;$W$41,3,IF(B7655&lt;$W$41+$W$42,4,5))</f>
        <v>0</v>
      </c>
      <c r="D7655">
        <f>NORMSINV(RAND())</f>
        <v>0</v>
      </c>
      <c r="E7655">
        <f>$W$25*EXP(($W$26-$W$28-0.5*$W$27^2)*C7655+$W$27*SQRT(C7655)*D7655)</f>
        <v>0</v>
      </c>
      <c r="F7655">
        <f>$W$30*(1+$W$31)^C7655</f>
        <v>0</v>
      </c>
      <c r="G7655">
        <f>$W$32*(1+$W$33)^C7655</f>
        <v>0</v>
      </c>
      <c r="H7655">
        <f>$W$34*(1+$W$35)^C7655</f>
        <v>0</v>
      </c>
      <c r="I7655">
        <f>MIN(E7655,F7655)</f>
        <v>0</v>
      </c>
      <c r="J7655">
        <f>MIN(E7655-I7655,G7655)</f>
        <v>0</v>
      </c>
      <c r="K7655">
        <f>MIN(E7655-I7655-J7655,H7655)</f>
        <v>0</v>
      </c>
      <c r="L7655">
        <f>E7655-I7655-J7655-K7655</f>
        <v>0</v>
      </c>
      <c r="M7655">
        <f>IF((I7655+J7655+(1-$W$36)*L7655)/$W$39&gt;=$W$38,1,0)</f>
        <v>0</v>
      </c>
      <c r="N7655">
        <f>IF(M7655=1,$W$37,$W$36)*L7655</f>
        <v>0</v>
      </c>
      <c r="O7655">
        <f>EXP(-$W$26*C7655)*I7655</f>
        <v>0</v>
      </c>
      <c r="P7655">
        <f>EXP(-$W$26*C7655)*J7655</f>
        <v>0</v>
      </c>
      <c r="Q7655">
        <f>EXP(-$W$26*C7655)*K7655</f>
        <v>0</v>
      </c>
      <c r="R7655">
        <f>EXP(-$W$26*C7655)*(L7655-N7655)</f>
        <v>0</v>
      </c>
      <c r="S7655">
        <f>EXP(-$W$26*C7655)*N7655</f>
        <v>0</v>
      </c>
      <c r="T7655">
        <f>EXP(-$W$26*C7655)*E7655</f>
        <v>0</v>
      </c>
    </row>
    <row r="7656" spans="1:20">
      <c r="A7656">
        <v>7647</v>
      </c>
      <c r="B7656">
        <f>RAND()</f>
        <v>0</v>
      </c>
      <c r="C7656">
        <f>IF(B7656&lt;$W$41,3,IF(B7656&lt;$W$41+$W$42,4,5))</f>
        <v>0</v>
      </c>
      <c r="D7656">
        <f>NORMSINV(RAND())</f>
        <v>0</v>
      </c>
      <c r="E7656">
        <f>$W$25*EXP(($W$26-$W$28-0.5*$W$27^2)*C7656+$W$27*SQRT(C7656)*D7656)</f>
        <v>0</v>
      </c>
      <c r="F7656">
        <f>$W$30*(1+$W$31)^C7656</f>
        <v>0</v>
      </c>
      <c r="G7656">
        <f>$W$32*(1+$W$33)^C7656</f>
        <v>0</v>
      </c>
      <c r="H7656">
        <f>$W$34*(1+$W$35)^C7656</f>
        <v>0</v>
      </c>
      <c r="I7656">
        <f>MIN(E7656,F7656)</f>
        <v>0</v>
      </c>
      <c r="J7656">
        <f>MIN(E7656-I7656,G7656)</f>
        <v>0</v>
      </c>
      <c r="K7656">
        <f>MIN(E7656-I7656-J7656,H7656)</f>
        <v>0</v>
      </c>
      <c r="L7656">
        <f>E7656-I7656-J7656-K7656</f>
        <v>0</v>
      </c>
      <c r="M7656">
        <f>IF((I7656+J7656+(1-$W$36)*L7656)/$W$39&gt;=$W$38,1,0)</f>
        <v>0</v>
      </c>
      <c r="N7656">
        <f>IF(M7656=1,$W$37,$W$36)*L7656</f>
        <v>0</v>
      </c>
      <c r="O7656">
        <f>EXP(-$W$26*C7656)*I7656</f>
        <v>0</v>
      </c>
      <c r="P7656">
        <f>EXP(-$W$26*C7656)*J7656</f>
        <v>0</v>
      </c>
      <c r="Q7656">
        <f>EXP(-$W$26*C7656)*K7656</f>
        <v>0</v>
      </c>
      <c r="R7656">
        <f>EXP(-$W$26*C7656)*(L7656-N7656)</f>
        <v>0</v>
      </c>
      <c r="S7656">
        <f>EXP(-$W$26*C7656)*N7656</f>
        <v>0</v>
      </c>
      <c r="T7656">
        <f>EXP(-$W$26*C7656)*E7656</f>
        <v>0</v>
      </c>
    </row>
    <row r="7657" spans="1:20">
      <c r="A7657">
        <v>7648</v>
      </c>
      <c r="B7657">
        <f>RAND()</f>
        <v>0</v>
      </c>
      <c r="C7657">
        <f>IF(B7657&lt;$W$41,3,IF(B7657&lt;$W$41+$W$42,4,5))</f>
        <v>0</v>
      </c>
      <c r="D7657">
        <f>NORMSINV(RAND())</f>
        <v>0</v>
      </c>
      <c r="E7657">
        <f>$W$25*EXP(($W$26-$W$28-0.5*$W$27^2)*C7657+$W$27*SQRT(C7657)*D7657)</f>
        <v>0</v>
      </c>
      <c r="F7657">
        <f>$W$30*(1+$W$31)^C7657</f>
        <v>0</v>
      </c>
      <c r="G7657">
        <f>$W$32*(1+$W$33)^C7657</f>
        <v>0</v>
      </c>
      <c r="H7657">
        <f>$W$34*(1+$W$35)^C7657</f>
        <v>0</v>
      </c>
      <c r="I7657">
        <f>MIN(E7657,F7657)</f>
        <v>0</v>
      </c>
      <c r="J7657">
        <f>MIN(E7657-I7657,G7657)</f>
        <v>0</v>
      </c>
      <c r="K7657">
        <f>MIN(E7657-I7657-J7657,H7657)</f>
        <v>0</v>
      </c>
      <c r="L7657">
        <f>E7657-I7657-J7657-K7657</f>
        <v>0</v>
      </c>
      <c r="M7657">
        <f>IF((I7657+J7657+(1-$W$36)*L7657)/$W$39&gt;=$W$38,1,0)</f>
        <v>0</v>
      </c>
      <c r="N7657">
        <f>IF(M7657=1,$W$37,$W$36)*L7657</f>
        <v>0</v>
      </c>
      <c r="O7657">
        <f>EXP(-$W$26*C7657)*I7657</f>
        <v>0</v>
      </c>
      <c r="P7657">
        <f>EXP(-$W$26*C7657)*J7657</f>
        <v>0</v>
      </c>
      <c r="Q7657">
        <f>EXP(-$W$26*C7657)*K7657</f>
        <v>0</v>
      </c>
      <c r="R7657">
        <f>EXP(-$W$26*C7657)*(L7657-N7657)</f>
        <v>0</v>
      </c>
      <c r="S7657">
        <f>EXP(-$W$26*C7657)*N7657</f>
        <v>0</v>
      </c>
      <c r="T7657">
        <f>EXP(-$W$26*C7657)*E7657</f>
        <v>0</v>
      </c>
    </row>
    <row r="7658" spans="1:20">
      <c r="A7658">
        <v>7649</v>
      </c>
      <c r="B7658">
        <f>RAND()</f>
        <v>0</v>
      </c>
      <c r="C7658">
        <f>IF(B7658&lt;$W$41,3,IF(B7658&lt;$W$41+$W$42,4,5))</f>
        <v>0</v>
      </c>
      <c r="D7658">
        <f>NORMSINV(RAND())</f>
        <v>0</v>
      </c>
      <c r="E7658">
        <f>$W$25*EXP(($W$26-$W$28-0.5*$W$27^2)*C7658+$W$27*SQRT(C7658)*D7658)</f>
        <v>0</v>
      </c>
      <c r="F7658">
        <f>$W$30*(1+$W$31)^C7658</f>
        <v>0</v>
      </c>
      <c r="G7658">
        <f>$W$32*(1+$W$33)^C7658</f>
        <v>0</v>
      </c>
      <c r="H7658">
        <f>$W$34*(1+$W$35)^C7658</f>
        <v>0</v>
      </c>
      <c r="I7658">
        <f>MIN(E7658,F7658)</f>
        <v>0</v>
      </c>
      <c r="J7658">
        <f>MIN(E7658-I7658,G7658)</f>
        <v>0</v>
      </c>
      <c r="K7658">
        <f>MIN(E7658-I7658-J7658,H7658)</f>
        <v>0</v>
      </c>
      <c r="L7658">
        <f>E7658-I7658-J7658-K7658</f>
        <v>0</v>
      </c>
      <c r="M7658">
        <f>IF((I7658+J7658+(1-$W$36)*L7658)/$W$39&gt;=$W$38,1,0)</f>
        <v>0</v>
      </c>
      <c r="N7658">
        <f>IF(M7658=1,$W$37,$W$36)*L7658</f>
        <v>0</v>
      </c>
      <c r="O7658">
        <f>EXP(-$W$26*C7658)*I7658</f>
        <v>0</v>
      </c>
      <c r="P7658">
        <f>EXP(-$W$26*C7658)*J7658</f>
        <v>0</v>
      </c>
      <c r="Q7658">
        <f>EXP(-$W$26*C7658)*K7658</f>
        <v>0</v>
      </c>
      <c r="R7658">
        <f>EXP(-$W$26*C7658)*(L7658-N7658)</f>
        <v>0</v>
      </c>
      <c r="S7658">
        <f>EXP(-$W$26*C7658)*N7658</f>
        <v>0</v>
      </c>
      <c r="T7658">
        <f>EXP(-$W$26*C7658)*E7658</f>
        <v>0</v>
      </c>
    </row>
    <row r="7659" spans="1:20">
      <c r="A7659">
        <v>7650</v>
      </c>
      <c r="B7659">
        <f>RAND()</f>
        <v>0</v>
      </c>
      <c r="C7659">
        <f>IF(B7659&lt;$W$41,3,IF(B7659&lt;$W$41+$W$42,4,5))</f>
        <v>0</v>
      </c>
      <c r="D7659">
        <f>NORMSINV(RAND())</f>
        <v>0</v>
      </c>
      <c r="E7659">
        <f>$W$25*EXP(($W$26-$W$28-0.5*$W$27^2)*C7659+$W$27*SQRT(C7659)*D7659)</f>
        <v>0</v>
      </c>
      <c r="F7659">
        <f>$W$30*(1+$W$31)^C7659</f>
        <v>0</v>
      </c>
      <c r="G7659">
        <f>$W$32*(1+$W$33)^C7659</f>
        <v>0</v>
      </c>
      <c r="H7659">
        <f>$W$34*(1+$W$35)^C7659</f>
        <v>0</v>
      </c>
      <c r="I7659">
        <f>MIN(E7659,F7659)</f>
        <v>0</v>
      </c>
      <c r="J7659">
        <f>MIN(E7659-I7659,G7659)</f>
        <v>0</v>
      </c>
      <c r="K7659">
        <f>MIN(E7659-I7659-J7659,H7659)</f>
        <v>0</v>
      </c>
      <c r="L7659">
        <f>E7659-I7659-J7659-K7659</f>
        <v>0</v>
      </c>
      <c r="M7659">
        <f>IF((I7659+J7659+(1-$W$36)*L7659)/$W$39&gt;=$W$38,1,0)</f>
        <v>0</v>
      </c>
      <c r="N7659">
        <f>IF(M7659=1,$W$37,$W$36)*L7659</f>
        <v>0</v>
      </c>
      <c r="O7659">
        <f>EXP(-$W$26*C7659)*I7659</f>
        <v>0</v>
      </c>
      <c r="P7659">
        <f>EXP(-$W$26*C7659)*J7659</f>
        <v>0</v>
      </c>
      <c r="Q7659">
        <f>EXP(-$W$26*C7659)*K7659</f>
        <v>0</v>
      </c>
      <c r="R7659">
        <f>EXP(-$W$26*C7659)*(L7659-N7659)</f>
        <v>0</v>
      </c>
      <c r="S7659">
        <f>EXP(-$W$26*C7659)*N7659</f>
        <v>0</v>
      </c>
      <c r="T7659">
        <f>EXP(-$W$26*C7659)*E7659</f>
        <v>0</v>
      </c>
    </row>
    <row r="7660" spans="1:20">
      <c r="A7660">
        <v>7651</v>
      </c>
      <c r="B7660">
        <f>RAND()</f>
        <v>0</v>
      </c>
      <c r="C7660">
        <f>IF(B7660&lt;$W$41,3,IF(B7660&lt;$W$41+$W$42,4,5))</f>
        <v>0</v>
      </c>
      <c r="D7660">
        <f>NORMSINV(RAND())</f>
        <v>0</v>
      </c>
      <c r="E7660">
        <f>$W$25*EXP(($W$26-$W$28-0.5*$W$27^2)*C7660+$W$27*SQRT(C7660)*D7660)</f>
        <v>0</v>
      </c>
      <c r="F7660">
        <f>$W$30*(1+$W$31)^C7660</f>
        <v>0</v>
      </c>
      <c r="G7660">
        <f>$W$32*(1+$W$33)^C7660</f>
        <v>0</v>
      </c>
      <c r="H7660">
        <f>$W$34*(1+$W$35)^C7660</f>
        <v>0</v>
      </c>
      <c r="I7660">
        <f>MIN(E7660,F7660)</f>
        <v>0</v>
      </c>
      <c r="J7660">
        <f>MIN(E7660-I7660,G7660)</f>
        <v>0</v>
      </c>
      <c r="K7660">
        <f>MIN(E7660-I7660-J7660,H7660)</f>
        <v>0</v>
      </c>
      <c r="L7660">
        <f>E7660-I7660-J7660-K7660</f>
        <v>0</v>
      </c>
      <c r="M7660">
        <f>IF((I7660+J7660+(1-$W$36)*L7660)/$W$39&gt;=$W$38,1,0)</f>
        <v>0</v>
      </c>
      <c r="N7660">
        <f>IF(M7660=1,$W$37,$W$36)*L7660</f>
        <v>0</v>
      </c>
      <c r="O7660">
        <f>EXP(-$W$26*C7660)*I7660</f>
        <v>0</v>
      </c>
      <c r="P7660">
        <f>EXP(-$W$26*C7660)*J7660</f>
        <v>0</v>
      </c>
      <c r="Q7660">
        <f>EXP(-$W$26*C7660)*K7660</f>
        <v>0</v>
      </c>
      <c r="R7660">
        <f>EXP(-$W$26*C7660)*(L7660-N7660)</f>
        <v>0</v>
      </c>
      <c r="S7660">
        <f>EXP(-$W$26*C7660)*N7660</f>
        <v>0</v>
      </c>
      <c r="T7660">
        <f>EXP(-$W$26*C7660)*E7660</f>
        <v>0</v>
      </c>
    </row>
    <row r="7661" spans="1:20">
      <c r="A7661">
        <v>7652</v>
      </c>
      <c r="B7661">
        <f>RAND()</f>
        <v>0</v>
      </c>
      <c r="C7661">
        <f>IF(B7661&lt;$W$41,3,IF(B7661&lt;$W$41+$W$42,4,5))</f>
        <v>0</v>
      </c>
      <c r="D7661">
        <f>NORMSINV(RAND())</f>
        <v>0</v>
      </c>
      <c r="E7661">
        <f>$W$25*EXP(($W$26-$W$28-0.5*$W$27^2)*C7661+$W$27*SQRT(C7661)*D7661)</f>
        <v>0</v>
      </c>
      <c r="F7661">
        <f>$W$30*(1+$W$31)^C7661</f>
        <v>0</v>
      </c>
      <c r="G7661">
        <f>$W$32*(1+$W$33)^C7661</f>
        <v>0</v>
      </c>
      <c r="H7661">
        <f>$W$34*(1+$W$35)^C7661</f>
        <v>0</v>
      </c>
      <c r="I7661">
        <f>MIN(E7661,F7661)</f>
        <v>0</v>
      </c>
      <c r="J7661">
        <f>MIN(E7661-I7661,G7661)</f>
        <v>0</v>
      </c>
      <c r="K7661">
        <f>MIN(E7661-I7661-J7661,H7661)</f>
        <v>0</v>
      </c>
      <c r="L7661">
        <f>E7661-I7661-J7661-K7661</f>
        <v>0</v>
      </c>
      <c r="M7661">
        <f>IF((I7661+J7661+(1-$W$36)*L7661)/$W$39&gt;=$W$38,1,0)</f>
        <v>0</v>
      </c>
      <c r="N7661">
        <f>IF(M7661=1,$W$37,$W$36)*L7661</f>
        <v>0</v>
      </c>
      <c r="O7661">
        <f>EXP(-$W$26*C7661)*I7661</f>
        <v>0</v>
      </c>
      <c r="P7661">
        <f>EXP(-$W$26*C7661)*J7661</f>
        <v>0</v>
      </c>
      <c r="Q7661">
        <f>EXP(-$W$26*C7661)*K7661</f>
        <v>0</v>
      </c>
      <c r="R7661">
        <f>EXP(-$W$26*C7661)*(L7661-N7661)</f>
        <v>0</v>
      </c>
      <c r="S7661">
        <f>EXP(-$W$26*C7661)*N7661</f>
        <v>0</v>
      </c>
      <c r="T7661">
        <f>EXP(-$W$26*C7661)*E7661</f>
        <v>0</v>
      </c>
    </row>
    <row r="7662" spans="1:20">
      <c r="A7662">
        <v>7653</v>
      </c>
      <c r="B7662">
        <f>RAND()</f>
        <v>0</v>
      </c>
      <c r="C7662">
        <f>IF(B7662&lt;$W$41,3,IF(B7662&lt;$W$41+$W$42,4,5))</f>
        <v>0</v>
      </c>
      <c r="D7662">
        <f>NORMSINV(RAND())</f>
        <v>0</v>
      </c>
      <c r="E7662">
        <f>$W$25*EXP(($W$26-$W$28-0.5*$W$27^2)*C7662+$W$27*SQRT(C7662)*D7662)</f>
        <v>0</v>
      </c>
      <c r="F7662">
        <f>$W$30*(1+$W$31)^C7662</f>
        <v>0</v>
      </c>
      <c r="G7662">
        <f>$W$32*(1+$W$33)^C7662</f>
        <v>0</v>
      </c>
      <c r="H7662">
        <f>$W$34*(1+$W$35)^C7662</f>
        <v>0</v>
      </c>
      <c r="I7662">
        <f>MIN(E7662,F7662)</f>
        <v>0</v>
      </c>
      <c r="J7662">
        <f>MIN(E7662-I7662,G7662)</f>
        <v>0</v>
      </c>
      <c r="K7662">
        <f>MIN(E7662-I7662-J7662,H7662)</f>
        <v>0</v>
      </c>
      <c r="L7662">
        <f>E7662-I7662-J7662-K7662</f>
        <v>0</v>
      </c>
      <c r="M7662">
        <f>IF((I7662+J7662+(1-$W$36)*L7662)/$W$39&gt;=$W$38,1,0)</f>
        <v>0</v>
      </c>
      <c r="N7662">
        <f>IF(M7662=1,$W$37,$W$36)*L7662</f>
        <v>0</v>
      </c>
      <c r="O7662">
        <f>EXP(-$W$26*C7662)*I7662</f>
        <v>0</v>
      </c>
      <c r="P7662">
        <f>EXP(-$W$26*C7662)*J7662</f>
        <v>0</v>
      </c>
      <c r="Q7662">
        <f>EXP(-$W$26*C7662)*K7662</f>
        <v>0</v>
      </c>
      <c r="R7662">
        <f>EXP(-$W$26*C7662)*(L7662-N7662)</f>
        <v>0</v>
      </c>
      <c r="S7662">
        <f>EXP(-$W$26*C7662)*N7662</f>
        <v>0</v>
      </c>
      <c r="T7662">
        <f>EXP(-$W$26*C7662)*E7662</f>
        <v>0</v>
      </c>
    </row>
    <row r="7663" spans="1:20">
      <c r="A7663">
        <v>7654</v>
      </c>
      <c r="B7663">
        <f>RAND()</f>
        <v>0</v>
      </c>
      <c r="C7663">
        <f>IF(B7663&lt;$W$41,3,IF(B7663&lt;$W$41+$W$42,4,5))</f>
        <v>0</v>
      </c>
      <c r="D7663">
        <f>NORMSINV(RAND())</f>
        <v>0</v>
      </c>
      <c r="E7663">
        <f>$W$25*EXP(($W$26-$W$28-0.5*$W$27^2)*C7663+$W$27*SQRT(C7663)*D7663)</f>
        <v>0</v>
      </c>
      <c r="F7663">
        <f>$W$30*(1+$W$31)^C7663</f>
        <v>0</v>
      </c>
      <c r="G7663">
        <f>$W$32*(1+$W$33)^C7663</f>
        <v>0</v>
      </c>
      <c r="H7663">
        <f>$W$34*(1+$W$35)^C7663</f>
        <v>0</v>
      </c>
      <c r="I7663">
        <f>MIN(E7663,F7663)</f>
        <v>0</v>
      </c>
      <c r="J7663">
        <f>MIN(E7663-I7663,G7663)</f>
        <v>0</v>
      </c>
      <c r="K7663">
        <f>MIN(E7663-I7663-J7663,H7663)</f>
        <v>0</v>
      </c>
      <c r="L7663">
        <f>E7663-I7663-J7663-K7663</f>
        <v>0</v>
      </c>
      <c r="M7663">
        <f>IF((I7663+J7663+(1-$W$36)*L7663)/$W$39&gt;=$W$38,1,0)</f>
        <v>0</v>
      </c>
      <c r="N7663">
        <f>IF(M7663=1,$W$37,$W$36)*L7663</f>
        <v>0</v>
      </c>
      <c r="O7663">
        <f>EXP(-$W$26*C7663)*I7663</f>
        <v>0</v>
      </c>
      <c r="P7663">
        <f>EXP(-$W$26*C7663)*J7663</f>
        <v>0</v>
      </c>
      <c r="Q7663">
        <f>EXP(-$W$26*C7663)*K7663</f>
        <v>0</v>
      </c>
      <c r="R7663">
        <f>EXP(-$W$26*C7663)*(L7663-N7663)</f>
        <v>0</v>
      </c>
      <c r="S7663">
        <f>EXP(-$W$26*C7663)*N7663</f>
        <v>0</v>
      </c>
      <c r="T7663">
        <f>EXP(-$W$26*C7663)*E7663</f>
        <v>0</v>
      </c>
    </row>
    <row r="7664" spans="1:20">
      <c r="A7664">
        <v>7655</v>
      </c>
      <c r="B7664">
        <f>RAND()</f>
        <v>0</v>
      </c>
      <c r="C7664">
        <f>IF(B7664&lt;$W$41,3,IF(B7664&lt;$W$41+$W$42,4,5))</f>
        <v>0</v>
      </c>
      <c r="D7664">
        <f>NORMSINV(RAND())</f>
        <v>0</v>
      </c>
      <c r="E7664">
        <f>$W$25*EXP(($W$26-$W$28-0.5*$W$27^2)*C7664+$W$27*SQRT(C7664)*D7664)</f>
        <v>0</v>
      </c>
      <c r="F7664">
        <f>$W$30*(1+$W$31)^C7664</f>
        <v>0</v>
      </c>
      <c r="G7664">
        <f>$W$32*(1+$W$33)^C7664</f>
        <v>0</v>
      </c>
      <c r="H7664">
        <f>$W$34*(1+$W$35)^C7664</f>
        <v>0</v>
      </c>
      <c r="I7664">
        <f>MIN(E7664,F7664)</f>
        <v>0</v>
      </c>
      <c r="J7664">
        <f>MIN(E7664-I7664,G7664)</f>
        <v>0</v>
      </c>
      <c r="K7664">
        <f>MIN(E7664-I7664-J7664,H7664)</f>
        <v>0</v>
      </c>
      <c r="L7664">
        <f>E7664-I7664-J7664-K7664</f>
        <v>0</v>
      </c>
      <c r="M7664">
        <f>IF((I7664+J7664+(1-$W$36)*L7664)/$W$39&gt;=$W$38,1,0)</f>
        <v>0</v>
      </c>
      <c r="N7664">
        <f>IF(M7664=1,$W$37,$W$36)*L7664</f>
        <v>0</v>
      </c>
      <c r="O7664">
        <f>EXP(-$W$26*C7664)*I7664</f>
        <v>0</v>
      </c>
      <c r="P7664">
        <f>EXP(-$W$26*C7664)*J7664</f>
        <v>0</v>
      </c>
      <c r="Q7664">
        <f>EXP(-$W$26*C7664)*K7664</f>
        <v>0</v>
      </c>
      <c r="R7664">
        <f>EXP(-$W$26*C7664)*(L7664-N7664)</f>
        <v>0</v>
      </c>
      <c r="S7664">
        <f>EXP(-$W$26*C7664)*N7664</f>
        <v>0</v>
      </c>
      <c r="T7664">
        <f>EXP(-$W$26*C7664)*E7664</f>
        <v>0</v>
      </c>
    </row>
    <row r="7665" spans="1:20">
      <c r="A7665">
        <v>7656</v>
      </c>
      <c r="B7665">
        <f>RAND()</f>
        <v>0</v>
      </c>
      <c r="C7665">
        <f>IF(B7665&lt;$W$41,3,IF(B7665&lt;$W$41+$W$42,4,5))</f>
        <v>0</v>
      </c>
      <c r="D7665">
        <f>NORMSINV(RAND())</f>
        <v>0</v>
      </c>
      <c r="E7665">
        <f>$W$25*EXP(($W$26-$W$28-0.5*$W$27^2)*C7665+$W$27*SQRT(C7665)*D7665)</f>
        <v>0</v>
      </c>
      <c r="F7665">
        <f>$W$30*(1+$W$31)^C7665</f>
        <v>0</v>
      </c>
      <c r="G7665">
        <f>$W$32*(1+$W$33)^C7665</f>
        <v>0</v>
      </c>
      <c r="H7665">
        <f>$W$34*(1+$W$35)^C7665</f>
        <v>0</v>
      </c>
      <c r="I7665">
        <f>MIN(E7665,F7665)</f>
        <v>0</v>
      </c>
      <c r="J7665">
        <f>MIN(E7665-I7665,G7665)</f>
        <v>0</v>
      </c>
      <c r="K7665">
        <f>MIN(E7665-I7665-J7665,H7665)</f>
        <v>0</v>
      </c>
      <c r="L7665">
        <f>E7665-I7665-J7665-K7665</f>
        <v>0</v>
      </c>
      <c r="M7665">
        <f>IF((I7665+J7665+(1-$W$36)*L7665)/$W$39&gt;=$W$38,1,0)</f>
        <v>0</v>
      </c>
      <c r="N7665">
        <f>IF(M7665=1,$W$37,$W$36)*L7665</f>
        <v>0</v>
      </c>
      <c r="O7665">
        <f>EXP(-$W$26*C7665)*I7665</f>
        <v>0</v>
      </c>
      <c r="P7665">
        <f>EXP(-$W$26*C7665)*J7665</f>
        <v>0</v>
      </c>
      <c r="Q7665">
        <f>EXP(-$W$26*C7665)*K7665</f>
        <v>0</v>
      </c>
      <c r="R7665">
        <f>EXP(-$W$26*C7665)*(L7665-N7665)</f>
        <v>0</v>
      </c>
      <c r="S7665">
        <f>EXP(-$W$26*C7665)*N7665</f>
        <v>0</v>
      </c>
      <c r="T7665">
        <f>EXP(-$W$26*C7665)*E7665</f>
        <v>0</v>
      </c>
    </row>
    <row r="7666" spans="1:20">
      <c r="A7666">
        <v>7657</v>
      </c>
      <c r="B7666">
        <f>RAND()</f>
        <v>0</v>
      </c>
      <c r="C7666">
        <f>IF(B7666&lt;$W$41,3,IF(B7666&lt;$W$41+$W$42,4,5))</f>
        <v>0</v>
      </c>
      <c r="D7666">
        <f>NORMSINV(RAND())</f>
        <v>0</v>
      </c>
      <c r="E7666">
        <f>$W$25*EXP(($W$26-$W$28-0.5*$W$27^2)*C7666+$W$27*SQRT(C7666)*D7666)</f>
        <v>0</v>
      </c>
      <c r="F7666">
        <f>$W$30*(1+$W$31)^C7666</f>
        <v>0</v>
      </c>
      <c r="G7666">
        <f>$W$32*(1+$W$33)^C7666</f>
        <v>0</v>
      </c>
      <c r="H7666">
        <f>$W$34*(1+$W$35)^C7666</f>
        <v>0</v>
      </c>
      <c r="I7666">
        <f>MIN(E7666,F7666)</f>
        <v>0</v>
      </c>
      <c r="J7666">
        <f>MIN(E7666-I7666,G7666)</f>
        <v>0</v>
      </c>
      <c r="K7666">
        <f>MIN(E7666-I7666-J7666,H7666)</f>
        <v>0</v>
      </c>
      <c r="L7666">
        <f>E7666-I7666-J7666-K7666</f>
        <v>0</v>
      </c>
      <c r="M7666">
        <f>IF((I7666+J7666+(1-$W$36)*L7666)/$W$39&gt;=$W$38,1,0)</f>
        <v>0</v>
      </c>
      <c r="N7666">
        <f>IF(M7666=1,$W$37,$W$36)*L7666</f>
        <v>0</v>
      </c>
      <c r="O7666">
        <f>EXP(-$W$26*C7666)*I7666</f>
        <v>0</v>
      </c>
      <c r="P7666">
        <f>EXP(-$W$26*C7666)*J7666</f>
        <v>0</v>
      </c>
      <c r="Q7666">
        <f>EXP(-$W$26*C7666)*K7666</f>
        <v>0</v>
      </c>
      <c r="R7666">
        <f>EXP(-$W$26*C7666)*(L7666-N7666)</f>
        <v>0</v>
      </c>
      <c r="S7666">
        <f>EXP(-$W$26*C7666)*N7666</f>
        <v>0</v>
      </c>
      <c r="T7666">
        <f>EXP(-$W$26*C7666)*E7666</f>
        <v>0</v>
      </c>
    </row>
    <row r="7667" spans="1:20">
      <c r="A7667">
        <v>7658</v>
      </c>
      <c r="B7667">
        <f>RAND()</f>
        <v>0</v>
      </c>
      <c r="C7667">
        <f>IF(B7667&lt;$W$41,3,IF(B7667&lt;$W$41+$W$42,4,5))</f>
        <v>0</v>
      </c>
      <c r="D7667">
        <f>NORMSINV(RAND())</f>
        <v>0</v>
      </c>
      <c r="E7667">
        <f>$W$25*EXP(($W$26-$W$28-0.5*$W$27^2)*C7667+$W$27*SQRT(C7667)*D7667)</f>
        <v>0</v>
      </c>
      <c r="F7667">
        <f>$W$30*(1+$W$31)^C7667</f>
        <v>0</v>
      </c>
      <c r="G7667">
        <f>$W$32*(1+$W$33)^C7667</f>
        <v>0</v>
      </c>
      <c r="H7667">
        <f>$W$34*(1+$W$35)^C7667</f>
        <v>0</v>
      </c>
      <c r="I7667">
        <f>MIN(E7667,F7667)</f>
        <v>0</v>
      </c>
      <c r="J7667">
        <f>MIN(E7667-I7667,G7667)</f>
        <v>0</v>
      </c>
      <c r="K7667">
        <f>MIN(E7667-I7667-J7667,H7667)</f>
        <v>0</v>
      </c>
      <c r="L7667">
        <f>E7667-I7667-J7667-K7667</f>
        <v>0</v>
      </c>
      <c r="M7667">
        <f>IF((I7667+J7667+(1-$W$36)*L7667)/$W$39&gt;=$W$38,1,0)</f>
        <v>0</v>
      </c>
      <c r="N7667">
        <f>IF(M7667=1,$W$37,$W$36)*L7667</f>
        <v>0</v>
      </c>
      <c r="O7667">
        <f>EXP(-$W$26*C7667)*I7667</f>
        <v>0</v>
      </c>
      <c r="P7667">
        <f>EXP(-$W$26*C7667)*J7667</f>
        <v>0</v>
      </c>
      <c r="Q7667">
        <f>EXP(-$W$26*C7667)*K7667</f>
        <v>0</v>
      </c>
      <c r="R7667">
        <f>EXP(-$W$26*C7667)*(L7667-N7667)</f>
        <v>0</v>
      </c>
      <c r="S7667">
        <f>EXP(-$W$26*C7667)*N7667</f>
        <v>0</v>
      </c>
      <c r="T7667">
        <f>EXP(-$W$26*C7667)*E7667</f>
        <v>0</v>
      </c>
    </row>
    <row r="7668" spans="1:20">
      <c r="A7668">
        <v>7659</v>
      </c>
      <c r="B7668">
        <f>RAND()</f>
        <v>0</v>
      </c>
      <c r="C7668">
        <f>IF(B7668&lt;$W$41,3,IF(B7668&lt;$W$41+$W$42,4,5))</f>
        <v>0</v>
      </c>
      <c r="D7668">
        <f>NORMSINV(RAND())</f>
        <v>0</v>
      </c>
      <c r="E7668">
        <f>$W$25*EXP(($W$26-$W$28-0.5*$W$27^2)*C7668+$W$27*SQRT(C7668)*D7668)</f>
        <v>0</v>
      </c>
      <c r="F7668">
        <f>$W$30*(1+$W$31)^C7668</f>
        <v>0</v>
      </c>
      <c r="G7668">
        <f>$W$32*(1+$W$33)^C7668</f>
        <v>0</v>
      </c>
      <c r="H7668">
        <f>$W$34*(1+$W$35)^C7668</f>
        <v>0</v>
      </c>
      <c r="I7668">
        <f>MIN(E7668,F7668)</f>
        <v>0</v>
      </c>
      <c r="J7668">
        <f>MIN(E7668-I7668,G7668)</f>
        <v>0</v>
      </c>
      <c r="K7668">
        <f>MIN(E7668-I7668-J7668,H7668)</f>
        <v>0</v>
      </c>
      <c r="L7668">
        <f>E7668-I7668-J7668-K7668</f>
        <v>0</v>
      </c>
      <c r="M7668">
        <f>IF((I7668+J7668+(1-$W$36)*L7668)/$W$39&gt;=$W$38,1,0)</f>
        <v>0</v>
      </c>
      <c r="N7668">
        <f>IF(M7668=1,$W$37,$W$36)*L7668</f>
        <v>0</v>
      </c>
      <c r="O7668">
        <f>EXP(-$W$26*C7668)*I7668</f>
        <v>0</v>
      </c>
      <c r="P7668">
        <f>EXP(-$W$26*C7668)*J7668</f>
        <v>0</v>
      </c>
      <c r="Q7668">
        <f>EXP(-$W$26*C7668)*K7668</f>
        <v>0</v>
      </c>
      <c r="R7668">
        <f>EXP(-$W$26*C7668)*(L7668-N7668)</f>
        <v>0</v>
      </c>
      <c r="S7668">
        <f>EXP(-$W$26*C7668)*N7668</f>
        <v>0</v>
      </c>
      <c r="T7668">
        <f>EXP(-$W$26*C7668)*E7668</f>
        <v>0</v>
      </c>
    </row>
    <row r="7669" spans="1:20">
      <c r="A7669">
        <v>7660</v>
      </c>
      <c r="B7669">
        <f>RAND()</f>
        <v>0</v>
      </c>
      <c r="C7669">
        <f>IF(B7669&lt;$W$41,3,IF(B7669&lt;$W$41+$W$42,4,5))</f>
        <v>0</v>
      </c>
      <c r="D7669">
        <f>NORMSINV(RAND())</f>
        <v>0</v>
      </c>
      <c r="E7669">
        <f>$W$25*EXP(($W$26-$W$28-0.5*$W$27^2)*C7669+$W$27*SQRT(C7669)*D7669)</f>
        <v>0</v>
      </c>
      <c r="F7669">
        <f>$W$30*(1+$W$31)^C7669</f>
        <v>0</v>
      </c>
      <c r="G7669">
        <f>$W$32*(1+$W$33)^C7669</f>
        <v>0</v>
      </c>
      <c r="H7669">
        <f>$W$34*(1+$W$35)^C7669</f>
        <v>0</v>
      </c>
      <c r="I7669">
        <f>MIN(E7669,F7669)</f>
        <v>0</v>
      </c>
      <c r="J7669">
        <f>MIN(E7669-I7669,G7669)</f>
        <v>0</v>
      </c>
      <c r="K7669">
        <f>MIN(E7669-I7669-J7669,H7669)</f>
        <v>0</v>
      </c>
      <c r="L7669">
        <f>E7669-I7669-J7669-K7669</f>
        <v>0</v>
      </c>
      <c r="M7669">
        <f>IF((I7669+J7669+(1-$W$36)*L7669)/$W$39&gt;=$W$38,1,0)</f>
        <v>0</v>
      </c>
      <c r="N7669">
        <f>IF(M7669=1,$W$37,$W$36)*L7669</f>
        <v>0</v>
      </c>
      <c r="O7669">
        <f>EXP(-$W$26*C7669)*I7669</f>
        <v>0</v>
      </c>
      <c r="P7669">
        <f>EXP(-$W$26*C7669)*J7669</f>
        <v>0</v>
      </c>
      <c r="Q7669">
        <f>EXP(-$W$26*C7669)*K7669</f>
        <v>0</v>
      </c>
      <c r="R7669">
        <f>EXP(-$W$26*C7669)*(L7669-N7669)</f>
        <v>0</v>
      </c>
      <c r="S7669">
        <f>EXP(-$W$26*C7669)*N7669</f>
        <v>0</v>
      </c>
      <c r="T7669">
        <f>EXP(-$W$26*C7669)*E7669</f>
        <v>0</v>
      </c>
    </row>
    <row r="7670" spans="1:20">
      <c r="A7670">
        <v>7661</v>
      </c>
      <c r="B7670">
        <f>RAND()</f>
        <v>0</v>
      </c>
      <c r="C7670">
        <f>IF(B7670&lt;$W$41,3,IF(B7670&lt;$W$41+$W$42,4,5))</f>
        <v>0</v>
      </c>
      <c r="D7670">
        <f>NORMSINV(RAND())</f>
        <v>0</v>
      </c>
      <c r="E7670">
        <f>$W$25*EXP(($W$26-$W$28-0.5*$W$27^2)*C7670+$W$27*SQRT(C7670)*D7670)</f>
        <v>0</v>
      </c>
      <c r="F7670">
        <f>$W$30*(1+$W$31)^C7670</f>
        <v>0</v>
      </c>
      <c r="G7670">
        <f>$W$32*(1+$W$33)^C7670</f>
        <v>0</v>
      </c>
      <c r="H7670">
        <f>$W$34*(1+$W$35)^C7670</f>
        <v>0</v>
      </c>
      <c r="I7670">
        <f>MIN(E7670,F7670)</f>
        <v>0</v>
      </c>
      <c r="J7670">
        <f>MIN(E7670-I7670,G7670)</f>
        <v>0</v>
      </c>
      <c r="K7670">
        <f>MIN(E7670-I7670-J7670,H7670)</f>
        <v>0</v>
      </c>
      <c r="L7670">
        <f>E7670-I7670-J7670-K7670</f>
        <v>0</v>
      </c>
      <c r="M7670">
        <f>IF((I7670+J7670+(1-$W$36)*L7670)/$W$39&gt;=$W$38,1,0)</f>
        <v>0</v>
      </c>
      <c r="N7670">
        <f>IF(M7670=1,$W$37,$W$36)*L7670</f>
        <v>0</v>
      </c>
      <c r="O7670">
        <f>EXP(-$W$26*C7670)*I7670</f>
        <v>0</v>
      </c>
      <c r="P7670">
        <f>EXP(-$W$26*C7670)*J7670</f>
        <v>0</v>
      </c>
      <c r="Q7670">
        <f>EXP(-$W$26*C7670)*K7670</f>
        <v>0</v>
      </c>
      <c r="R7670">
        <f>EXP(-$W$26*C7670)*(L7670-N7670)</f>
        <v>0</v>
      </c>
      <c r="S7670">
        <f>EXP(-$W$26*C7670)*N7670</f>
        <v>0</v>
      </c>
      <c r="T7670">
        <f>EXP(-$W$26*C7670)*E7670</f>
        <v>0</v>
      </c>
    </row>
    <row r="7671" spans="1:20">
      <c r="A7671">
        <v>7662</v>
      </c>
      <c r="B7671">
        <f>RAND()</f>
        <v>0</v>
      </c>
      <c r="C7671">
        <f>IF(B7671&lt;$W$41,3,IF(B7671&lt;$W$41+$W$42,4,5))</f>
        <v>0</v>
      </c>
      <c r="D7671">
        <f>NORMSINV(RAND())</f>
        <v>0</v>
      </c>
      <c r="E7671">
        <f>$W$25*EXP(($W$26-$W$28-0.5*$W$27^2)*C7671+$W$27*SQRT(C7671)*D7671)</f>
        <v>0</v>
      </c>
      <c r="F7671">
        <f>$W$30*(1+$W$31)^C7671</f>
        <v>0</v>
      </c>
      <c r="G7671">
        <f>$W$32*(1+$W$33)^C7671</f>
        <v>0</v>
      </c>
      <c r="H7671">
        <f>$W$34*(1+$W$35)^C7671</f>
        <v>0</v>
      </c>
      <c r="I7671">
        <f>MIN(E7671,F7671)</f>
        <v>0</v>
      </c>
      <c r="J7671">
        <f>MIN(E7671-I7671,G7671)</f>
        <v>0</v>
      </c>
      <c r="K7671">
        <f>MIN(E7671-I7671-J7671,H7671)</f>
        <v>0</v>
      </c>
      <c r="L7671">
        <f>E7671-I7671-J7671-K7671</f>
        <v>0</v>
      </c>
      <c r="M7671">
        <f>IF((I7671+J7671+(1-$W$36)*L7671)/$W$39&gt;=$W$38,1,0)</f>
        <v>0</v>
      </c>
      <c r="N7671">
        <f>IF(M7671=1,$W$37,$W$36)*L7671</f>
        <v>0</v>
      </c>
      <c r="O7671">
        <f>EXP(-$W$26*C7671)*I7671</f>
        <v>0</v>
      </c>
      <c r="P7671">
        <f>EXP(-$W$26*C7671)*J7671</f>
        <v>0</v>
      </c>
      <c r="Q7671">
        <f>EXP(-$W$26*C7671)*K7671</f>
        <v>0</v>
      </c>
      <c r="R7671">
        <f>EXP(-$W$26*C7671)*(L7671-N7671)</f>
        <v>0</v>
      </c>
      <c r="S7671">
        <f>EXP(-$W$26*C7671)*N7671</f>
        <v>0</v>
      </c>
      <c r="T7671">
        <f>EXP(-$W$26*C7671)*E7671</f>
        <v>0</v>
      </c>
    </row>
    <row r="7672" spans="1:20">
      <c r="A7672">
        <v>7663</v>
      </c>
      <c r="B7672">
        <f>RAND()</f>
        <v>0</v>
      </c>
      <c r="C7672">
        <f>IF(B7672&lt;$W$41,3,IF(B7672&lt;$W$41+$W$42,4,5))</f>
        <v>0</v>
      </c>
      <c r="D7672">
        <f>NORMSINV(RAND())</f>
        <v>0</v>
      </c>
      <c r="E7672">
        <f>$W$25*EXP(($W$26-$W$28-0.5*$W$27^2)*C7672+$W$27*SQRT(C7672)*D7672)</f>
        <v>0</v>
      </c>
      <c r="F7672">
        <f>$W$30*(1+$W$31)^C7672</f>
        <v>0</v>
      </c>
      <c r="G7672">
        <f>$W$32*(1+$W$33)^C7672</f>
        <v>0</v>
      </c>
      <c r="H7672">
        <f>$W$34*(1+$W$35)^C7672</f>
        <v>0</v>
      </c>
      <c r="I7672">
        <f>MIN(E7672,F7672)</f>
        <v>0</v>
      </c>
      <c r="J7672">
        <f>MIN(E7672-I7672,G7672)</f>
        <v>0</v>
      </c>
      <c r="K7672">
        <f>MIN(E7672-I7672-J7672,H7672)</f>
        <v>0</v>
      </c>
      <c r="L7672">
        <f>E7672-I7672-J7672-K7672</f>
        <v>0</v>
      </c>
      <c r="M7672">
        <f>IF((I7672+J7672+(1-$W$36)*L7672)/$W$39&gt;=$W$38,1,0)</f>
        <v>0</v>
      </c>
      <c r="N7672">
        <f>IF(M7672=1,$W$37,$W$36)*L7672</f>
        <v>0</v>
      </c>
      <c r="O7672">
        <f>EXP(-$W$26*C7672)*I7672</f>
        <v>0</v>
      </c>
      <c r="P7672">
        <f>EXP(-$W$26*C7672)*J7672</f>
        <v>0</v>
      </c>
      <c r="Q7672">
        <f>EXP(-$W$26*C7672)*K7672</f>
        <v>0</v>
      </c>
      <c r="R7672">
        <f>EXP(-$W$26*C7672)*(L7672-N7672)</f>
        <v>0</v>
      </c>
      <c r="S7672">
        <f>EXP(-$W$26*C7672)*N7672</f>
        <v>0</v>
      </c>
      <c r="T7672">
        <f>EXP(-$W$26*C7672)*E7672</f>
        <v>0</v>
      </c>
    </row>
    <row r="7673" spans="1:20">
      <c r="A7673">
        <v>7664</v>
      </c>
      <c r="B7673">
        <f>RAND()</f>
        <v>0</v>
      </c>
      <c r="C7673">
        <f>IF(B7673&lt;$W$41,3,IF(B7673&lt;$W$41+$W$42,4,5))</f>
        <v>0</v>
      </c>
      <c r="D7673">
        <f>NORMSINV(RAND())</f>
        <v>0</v>
      </c>
      <c r="E7673">
        <f>$W$25*EXP(($W$26-$W$28-0.5*$W$27^2)*C7673+$W$27*SQRT(C7673)*D7673)</f>
        <v>0</v>
      </c>
      <c r="F7673">
        <f>$W$30*(1+$W$31)^C7673</f>
        <v>0</v>
      </c>
      <c r="G7673">
        <f>$W$32*(1+$W$33)^C7673</f>
        <v>0</v>
      </c>
      <c r="H7673">
        <f>$W$34*(1+$W$35)^C7673</f>
        <v>0</v>
      </c>
      <c r="I7673">
        <f>MIN(E7673,F7673)</f>
        <v>0</v>
      </c>
      <c r="J7673">
        <f>MIN(E7673-I7673,G7673)</f>
        <v>0</v>
      </c>
      <c r="K7673">
        <f>MIN(E7673-I7673-J7673,H7673)</f>
        <v>0</v>
      </c>
      <c r="L7673">
        <f>E7673-I7673-J7673-K7673</f>
        <v>0</v>
      </c>
      <c r="M7673">
        <f>IF((I7673+J7673+(1-$W$36)*L7673)/$W$39&gt;=$W$38,1,0)</f>
        <v>0</v>
      </c>
      <c r="N7673">
        <f>IF(M7673=1,$W$37,$W$36)*L7673</f>
        <v>0</v>
      </c>
      <c r="O7673">
        <f>EXP(-$W$26*C7673)*I7673</f>
        <v>0</v>
      </c>
      <c r="P7673">
        <f>EXP(-$W$26*C7673)*J7673</f>
        <v>0</v>
      </c>
      <c r="Q7673">
        <f>EXP(-$W$26*C7673)*K7673</f>
        <v>0</v>
      </c>
      <c r="R7673">
        <f>EXP(-$W$26*C7673)*(L7673-N7673)</f>
        <v>0</v>
      </c>
      <c r="S7673">
        <f>EXP(-$W$26*C7673)*N7673</f>
        <v>0</v>
      </c>
      <c r="T7673">
        <f>EXP(-$W$26*C7673)*E7673</f>
        <v>0</v>
      </c>
    </row>
    <row r="7674" spans="1:20">
      <c r="A7674">
        <v>7665</v>
      </c>
      <c r="B7674">
        <f>RAND()</f>
        <v>0</v>
      </c>
      <c r="C7674">
        <f>IF(B7674&lt;$W$41,3,IF(B7674&lt;$W$41+$W$42,4,5))</f>
        <v>0</v>
      </c>
      <c r="D7674">
        <f>NORMSINV(RAND())</f>
        <v>0</v>
      </c>
      <c r="E7674">
        <f>$W$25*EXP(($W$26-$W$28-0.5*$W$27^2)*C7674+$W$27*SQRT(C7674)*D7674)</f>
        <v>0</v>
      </c>
      <c r="F7674">
        <f>$W$30*(1+$W$31)^C7674</f>
        <v>0</v>
      </c>
      <c r="G7674">
        <f>$W$32*(1+$W$33)^C7674</f>
        <v>0</v>
      </c>
      <c r="H7674">
        <f>$W$34*(1+$W$35)^C7674</f>
        <v>0</v>
      </c>
      <c r="I7674">
        <f>MIN(E7674,F7674)</f>
        <v>0</v>
      </c>
      <c r="J7674">
        <f>MIN(E7674-I7674,G7674)</f>
        <v>0</v>
      </c>
      <c r="K7674">
        <f>MIN(E7674-I7674-J7674,H7674)</f>
        <v>0</v>
      </c>
      <c r="L7674">
        <f>E7674-I7674-J7674-K7674</f>
        <v>0</v>
      </c>
      <c r="M7674">
        <f>IF((I7674+J7674+(1-$W$36)*L7674)/$W$39&gt;=$W$38,1,0)</f>
        <v>0</v>
      </c>
      <c r="N7674">
        <f>IF(M7674=1,$W$37,$W$36)*L7674</f>
        <v>0</v>
      </c>
      <c r="O7674">
        <f>EXP(-$W$26*C7674)*I7674</f>
        <v>0</v>
      </c>
      <c r="P7674">
        <f>EXP(-$W$26*C7674)*J7674</f>
        <v>0</v>
      </c>
      <c r="Q7674">
        <f>EXP(-$W$26*C7674)*K7674</f>
        <v>0</v>
      </c>
      <c r="R7674">
        <f>EXP(-$W$26*C7674)*(L7674-N7674)</f>
        <v>0</v>
      </c>
      <c r="S7674">
        <f>EXP(-$W$26*C7674)*N7674</f>
        <v>0</v>
      </c>
      <c r="T7674">
        <f>EXP(-$W$26*C7674)*E7674</f>
        <v>0</v>
      </c>
    </row>
    <row r="7675" spans="1:20">
      <c r="A7675">
        <v>7666</v>
      </c>
      <c r="B7675">
        <f>RAND()</f>
        <v>0</v>
      </c>
      <c r="C7675">
        <f>IF(B7675&lt;$W$41,3,IF(B7675&lt;$W$41+$W$42,4,5))</f>
        <v>0</v>
      </c>
      <c r="D7675">
        <f>NORMSINV(RAND())</f>
        <v>0</v>
      </c>
      <c r="E7675">
        <f>$W$25*EXP(($W$26-$W$28-0.5*$W$27^2)*C7675+$W$27*SQRT(C7675)*D7675)</f>
        <v>0</v>
      </c>
      <c r="F7675">
        <f>$W$30*(1+$W$31)^C7675</f>
        <v>0</v>
      </c>
      <c r="G7675">
        <f>$W$32*(1+$W$33)^C7675</f>
        <v>0</v>
      </c>
      <c r="H7675">
        <f>$W$34*(1+$W$35)^C7675</f>
        <v>0</v>
      </c>
      <c r="I7675">
        <f>MIN(E7675,F7675)</f>
        <v>0</v>
      </c>
      <c r="J7675">
        <f>MIN(E7675-I7675,G7675)</f>
        <v>0</v>
      </c>
      <c r="K7675">
        <f>MIN(E7675-I7675-J7675,H7675)</f>
        <v>0</v>
      </c>
      <c r="L7675">
        <f>E7675-I7675-J7675-K7675</f>
        <v>0</v>
      </c>
      <c r="M7675">
        <f>IF((I7675+J7675+(1-$W$36)*L7675)/$W$39&gt;=$W$38,1,0)</f>
        <v>0</v>
      </c>
      <c r="N7675">
        <f>IF(M7675=1,$W$37,$W$36)*L7675</f>
        <v>0</v>
      </c>
      <c r="O7675">
        <f>EXP(-$W$26*C7675)*I7675</f>
        <v>0</v>
      </c>
      <c r="P7675">
        <f>EXP(-$W$26*C7675)*J7675</f>
        <v>0</v>
      </c>
      <c r="Q7675">
        <f>EXP(-$W$26*C7675)*K7675</f>
        <v>0</v>
      </c>
      <c r="R7675">
        <f>EXP(-$W$26*C7675)*(L7675-N7675)</f>
        <v>0</v>
      </c>
      <c r="S7675">
        <f>EXP(-$W$26*C7675)*N7675</f>
        <v>0</v>
      </c>
      <c r="T7675">
        <f>EXP(-$W$26*C7675)*E7675</f>
        <v>0</v>
      </c>
    </row>
    <row r="7676" spans="1:20">
      <c r="A7676">
        <v>7667</v>
      </c>
      <c r="B7676">
        <f>RAND()</f>
        <v>0</v>
      </c>
      <c r="C7676">
        <f>IF(B7676&lt;$W$41,3,IF(B7676&lt;$W$41+$W$42,4,5))</f>
        <v>0</v>
      </c>
      <c r="D7676">
        <f>NORMSINV(RAND())</f>
        <v>0</v>
      </c>
      <c r="E7676">
        <f>$W$25*EXP(($W$26-$W$28-0.5*$W$27^2)*C7676+$W$27*SQRT(C7676)*D7676)</f>
        <v>0</v>
      </c>
      <c r="F7676">
        <f>$W$30*(1+$W$31)^C7676</f>
        <v>0</v>
      </c>
      <c r="G7676">
        <f>$W$32*(1+$W$33)^C7676</f>
        <v>0</v>
      </c>
      <c r="H7676">
        <f>$W$34*(1+$W$35)^C7676</f>
        <v>0</v>
      </c>
      <c r="I7676">
        <f>MIN(E7676,F7676)</f>
        <v>0</v>
      </c>
      <c r="J7676">
        <f>MIN(E7676-I7676,G7676)</f>
        <v>0</v>
      </c>
      <c r="K7676">
        <f>MIN(E7676-I7676-J7676,H7676)</f>
        <v>0</v>
      </c>
      <c r="L7676">
        <f>E7676-I7676-J7676-K7676</f>
        <v>0</v>
      </c>
      <c r="M7676">
        <f>IF((I7676+J7676+(1-$W$36)*L7676)/$W$39&gt;=$W$38,1,0)</f>
        <v>0</v>
      </c>
      <c r="N7676">
        <f>IF(M7676=1,$W$37,$W$36)*L7676</f>
        <v>0</v>
      </c>
      <c r="O7676">
        <f>EXP(-$W$26*C7676)*I7676</f>
        <v>0</v>
      </c>
      <c r="P7676">
        <f>EXP(-$W$26*C7676)*J7676</f>
        <v>0</v>
      </c>
      <c r="Q7676">
        <f>EXP(-$W$26*C7676)*K7676</f>
        <v>0</v>
      </c>
      <c r="R7676">
        <f>EXP(-$W$26*C7676)*(L7676-N7676)</f>
        <v>0</v>
      </c>
      <c r="S7676">
        <f>EXP(-$W$26*C7676)*N7676</f>
        <v>0</v>
      </c>
      <c r="T7676">
        <f>EXP(-$W$26*C7676)*E7676</f>
        <v>0</v>
      </c>
    </row>
    <row r="7677" spans="1:20">
      <c r="A7677">
        <v>7668</v>
      </c>
      <c r="B7677">
        <f>RAND()</f>
        <v>0</v>
      </c>
      <c r="C7677">
        <f>IF(B7677&lt;$W$41,3,IF(B7677&lt;$W$41+$W$42,4,5))</f>
        <v>0</v>
      </c>
      <c r="D7677">
        <f>NORMSINV(RAND())</f>
        <v>0</v>
      </c>
      <c r="E7677">
        <f>$W$25*EXP(($W$26-$W$28-0.5*$W$27^2)*C7677+$W$27*SQRT(C7677)*D7677)</f>
        <v>0</v>
      </c>
      <c r="F7677">
        <f>$W$30*(1+$W$31)^C7677</f>
        <v>0</v>
      </c>
      <c r="G7677">
        <f>$W$32*(1+$W$33)^C7677</f>
        <v>0</v>
      </c>
      <c r="H7677">
        <f>$W$34*(1+$W$35)^C7677</f>
        <v>0</v>
      </c>
      <c r="I7677">
        <f>MIN(E7677,F7677)</f>
        <v>0</v>
      </c>
      <c r="J7677">
        <f>MIN(E7677-I7677,G7677)</f>
        <v>0</v>
      </c>
      <c r="K7677">
        <f>MIN(E7677-I7677-J7677,H7677)</f>
        <v>0</v>
      </c>
      <c r="L7677">
        <f>E7677-I7677-J7677-K7677</f>
        <v>0</v>
      </c>
      <c r="M7677">
        <f>IF((I7677+J7677+(1-$W$36)*L7677)/$W$39&gt;=$W$38,1,0)</f>
        <v>0</v>
      </c>
      <c r="N7677">
        <f>IF(M7677=1,$W$37,$W$36)*L7677</f>
        <v>0</v>
      </c>
      <c r="O7677">
        <f>EXP(-$W$26*C7677)*I7677</f>
        <v>0</v>
      </c>
      <c r="P7677">
        <f>EXP(-$W$26*C7677)*J7677</f>
        <v>0</v>
      </c>
      <c r="Q7677">
        <f>EXP(-$W$26*C7677)*K7677</f>
        <v>0</v>
      </c>
      <c r="R7677">
        <f>EXP(-$W$26*C7677)*(L7677-N7677)</f>
        <v>0</v>
      </c>
      <c r="S7677">
        <f>EXP(-$W$26*C7677)*N7677</f>
        <v>0</v>
      </c>
      <c r="T7677">
        <f>EXP(-$W$26*C7677)*E7677</f>
        <v>0</v>
      </c>
    </row>
    <row r="7678" spans="1:20">
      <c r="A7678">
        <v>7669</v>
      </c>
      <c r="B7678">
        <f>RAND()</f>
        <v>0</v>
      </c>
      <c r="C7678">
        <f>IF(B7678&lt;$W$41,3,IF(B7678&lt;$W$41+$W$42,4,5))</f>
        <v>0</v>
      </c>
      <c r="D7678">
        <f>NORMSINV(RAND())</f>
        <v>0</v>
      </c>
      <c r="E7678">
        <f>$W$25*EXP(($W$26-$W$28-0.5*$W$27^2)*C7678+$W$27*SQRT(C7678)*D7678)</f>
        <v>0</v>
      </c>
      <c r="F7678">
        <f>$W$30*(1+$W$31)^C7678</f>
        <v>0</v>
      </c>
      <c r="G7678">
        <f>$W$32*(1+$W$33)^C7678</f>
        <v>0</v>
      </c>
      <c r="H7678">
        <f>$W$34*(1+$W$35)^C7678</f>
        <v>0</v>
      </c>
      <c r="I7678">
        <f>MIN(E7678,F7678)</f>
        <v>0</v>
      </c>
      <c r="J7678">
        <f>MIN(E7678-I7678,G7678)</f>
        <v>0</v>
      </c>
      <c r="K7678">
        <f>MIN(E7678-I7678-J7678,H7678)</f>
        <v>0</v>
      </c>
      <c r="L7678">
        <f>E7678-I7678-J7678-K7678</f>
        <v>0</v>
      </c>
      <c r="M7678">
        <f>IF((I7678+J7678+(1-$W$36)*L7678)/$W$39&gt;=$W$38,1,0)</f>
        <v>0</v>
      </c>
      <c r="N7678">
        <f>IF(M7678=1,$W$37,$W$36)*L7678</f>
        <v>0</v>
      </c>
      <c r="O7678">
        <f>EXP(-$W$26*C7678)*I7678</f>
        <v>0</v>
      </c>
      <c r="P7678">
        <f>EXP(-$W$26*C7678)*J7678</f>
        <v>0</v>
      </c>
      <c r="Q7678">
        <f>EXP(-$W$26*C7678)*K7678</f>
        <v>0</v>
      </c>
      <c r="R7678">
        <f>EXP(-$W$26*C7678)*(L7678-N7678)</f>
        <v>0</v>
      </c>
      <c r="S7678">
        <f>EXP(-$W$26*C7678)*N7678</f>
        <v>0</v>
      </c>
      <c r="T7678">
        <f>EXP(-$W$26*C7678)*E7678</f>
        <v>0</v>
      </c>
    </row>
    <row r="7679" spans="1:20">
      <c r="A7679">
        <v>7670</v>
      </c>
      <c r="B7679">
        <f>RAND()</f>
        <v>0</v>
      </c>
      <c r="C7679">
        <f>IF(B7679&lt;$W$41,3,IF(B7679&lt;$W$41+$W$42,4,5))</f>
        <v>0</v>
      </c>
      <c r="D7679">
        <f>NORMSINV(RAND())</f>
        <v>0</v>
      </c>
      <c r="E7679">
        <f>$W$25*EXP(($W$26-$W$28-0.5*$W$27^2)*C7679+$W$27*SQRT(C7679)*D7679)</f>
        <v>0</v>
      </c>
      <c r="F7679">
        <f>$W$30*(1+$W$31)^C7679</f>
        <v>0</v>
      </c>
      <c r="G7679">
        <f>$W$32*(1+$W$33)^C7679</f>
        <v>0</v>
      </c>
      <c r="H7679">
        <f>$W$34*(1+$W$35)^C7679</f>
        <v>0</v>
      </c>
      <c r="I7679">
        <f>MIN(E7679,F7679)</f>
        <v>0</v>
      </c>
      <c r="J7679">
        <f>MIN(E7679-I7679,G7679)</f>
        <v>0</v>
      </c>
      <c r="K7679">
        <f>MIN(E7679-I7679-J7679,H7679)</f>
        <v>0</v>
      </c>
      <c r="L7679">
        <f>E7679-I7679-J7679-K7679</f>
        <v>0</v>
      </c>
      <c r="M7679">
        <f>IF((I7679+J7679+(1-$W$36)*L7679)/$W$39&gt;=$W$38,1,0)</f>
        <v>0</v>
      </c>
      <c r="N7679">
        <f>IF(M7679=1,$W$37,$W$36)*L7679</f>
        <v>0</v>
      </c>
      <c r="O7679">
        <f>EXP(-$W$26*C7679)*I7679</f>
        <v>0</v>
      </c>
      <c r="P7679">
        <f>EXP(-$W$26*C7679)*J7679</f>
        <v>0</v>
      </c>
      <c r="Q7679">
        <f>EXP(-$W$26*C7679)*K7679</f>
        <v>0</v>
      </c>
      <c r="R7679">
        <f>EXP(-$W$26*C7679)*(L7679-N7679)</f>
        <v>0</v>
      </c>
      <c r="S7679">
        <f>EXP(-$W$26*C7679)*N7679</f>
        <v>0</v>
      </c>
      <c r="T7679">
        <f>EXP(-$W$26*C7679)*E7679</f>
        <v>0</v>
      </c>
    </row>
    <row r="7680" spans="1:20">
      <c r="A7680">
        <v>7671</v>
      </c>
      <c r="B7680">
        <f>RAND()</f>
        <v>0</v>
      </c>
      <c r="C7680">
        <f>IF(B7680&lt;$W$41,3,IF(B7680&lt;$W$41+$W$42,4,5))</f>
        <v>0</v>
      </c>
      <c r="D7680">
        <f>NORMSINV(RAND())</f>
        <v>0</v>
      </c>
      <c r="E7680">
        <f>$W$25*EXP(($W$26-$W$28-0.5*$W$27^2)*C7680+$W$27*SQRT(C7680)*D7680)</f>
        <v>0</v>
      </c>
      <c r="F7680">
        <f>$W$30*(1+$W$31)^C7680</f>
        <v>0</v>
      </c>
      <c r="G7680">
        <f>$W$32*(1+$W$33)^C7680</f>
        <v>0</v>
      </c>
      <c r="H7680">
        <f>$W$34*(1+$W$35)^C7680</f>
        <v>0</v>
      </c>
      <c r="I7680">
        <f>MIN(E7680,F7680)</f>
        <v>0</v>
      </c>
      <c r="J7680">
        <f>MIN(E7680-I7680,G7680)</f>
        <v>0</v>
      </c>
      <c r="K7680">
        <f>MIN(E7680-I7680-J7680,H7680)</f>
        <v>0</v>
      </c>
      <c r="L7680">
        <f>E7680-I7680-J7680-K7680</f>
        <v>0</v>
      </c>
      <c r="M7680">
        <f>IF((I7680+J7680+(1-$W$36)*L7680)/$W$39&gt;=$W$38,1,0)</f>
        <v>0</v>
      </c>
      <c r="N7680">
        <f>IF(M7680=1,$W$37,$W$36)*L7680</f>
        <v>0</v>
      </c>
      <c r="O7680">
        <f>EXP(-$W$26*C7680)*I7680</f>
        <v>0</v>
      </c>
      <c r="P7680">
        <f>EXP(-$W$26*C7680)*J7680</f>
        <v>0</v>
      </c>
      <c r="Q7680">
        <f>EXP(-$W$26*C7680)*K7680</f>
        <v>0</v>
      </c>
      <c r="R7680">
        <f>EXP(-$W$26*C7680)*(L7680-N7680)</f>
        <v>0</v>
      </c>
      <c r="S7680">
        <f>EXP(-$W$26*C7680)*N7680</f>
        <v>0</v>
      </c>
      <c r="T7680">
        <f>EXP(-$W$26*C7680)*E7680</f>
        <v>0</v>
      </c>
    </row>
    <row r="7681" spans="1:20">
      <c r="A7681">
        <v>7672</v>
      </c>
      <c r="B7681">
        <f>RAND()</f>
        <v>0</v>
      </c>
      <c r="C7681">
        <f>IF(B7681&lt;$W$41,3,IF(B7681&lt;$W$41+$W$42,4,5))</f>
        <v>0</v>
      </c>
      <c r="D7681">
        <f>NORMSINV(RAND())</f>
        <v>0</v>
      </c>
      <c r="E7681">
        <f>$W$25*EXP(($W$26-$W$28-0.5*$W$27^2)*C7681+$W$27*SQRT(C7681)*D7681)</f>
        <v>0</v>
      </c>
      <c r="F7681">
        <f>$W$30*(1+$W$31)^C7681</f>
        <v>0</v>
      </c>
      <c r="G7681">
        <f>$W$32*(1+$W$33)^C7681</f>
        <v>0</v>
      </c>
      <c r="H7681">
        <f>$W$34*(1+$W$35)^C7681</f>
        <v>0</v>
      </c>
      <c r="I7681">
        <f>MIN(E7681,F7681)</f>
        <v>0</v>
      </c>
      <c r="J7681">
        <f>MIN(E7681-I7681,G7681)</f>
        <v>0</v>
      </c>
      <c r="K7681">
        <f>MIN(E7681-I7681-J7681,H7681)</f>
        <v>0</v>
      </c>
      <c r="L7681">
        <f>E7681-I7681-J7681-K7681</f>
        <v>0</v>
      </c>
      <c r="M7681">
        <f>IF((I7681+J7681+(1-$W$36)*L7681)/$W$39&gt;=$W$38,1,0)</f>
        <v>0</v>
      </c>
      <c r="N7681">
        <f>IF(M7681=1,$W$37,$W$36)*L7681</f>
        <v>0</v>
      </c>
      <c r="O7681">
        <f>EXP(-$W$26*C7681)*I7681</f>
        <v>0</v>
      </c>
      <c r="P7681">
        <f>EXP(-$W$26*C7681)*J7681</f>
        <v>0</v>
      </c>
      <c r="Q7681">
        <f>EXP(-$W$26*C7681)*K7681</f>
        <v>0</v>
      </c>
      <c r="R7681">
        <f>EXP(-$W$26*C7681)*(L7681-N7681)</f>
        <v>0</v>
      </c>
      <c r="S7681">
        <f>EXP(-$W$26*C7681)*N7681</f>
        <v>0</v>
      </c>
      <c r="T7681">
        <f>EXP(-$W$26*C7681)*E7681</f>
        <v>0</v>
      </c>
    </row>
    <row r="7682" spans="1:20">
      <c r="A7682">
        <v>7673</v>
      </c>
      <c r="B7682">
        <f>RAND()</f>
        <v>0</v>
      </c>
      <c r="C7682">
        <f>IF(B7682&lt;$W$41,3,IF(B7682&lt;$W$41+$W$42,4,5))</f>
        <v>0</v>
      </c>
      <c r="D7682">
        <f>NORMSINV(RAND())</f>
        <v>0</v>
      </c>
      <c r="E7682">
        <f>$W$25*EXP(($W$26-$W$28-0.5*$W$27^2)*C7682+$W$27*SQRT(C7682)*D7682)</f>
        <v>0</v>
      </c>
      <c r="F7682">
        <f>$W$30*(1+$W$31)^C7682</f>
        <v>0</v>
      </c>
      <c r="G7682">
        <f>$W$32*(1+$W$33)^C7682</f>
        <v>0</v>
      </c>
      <c r="H7682">
        <f>$W$34*(1+$W$35)^C7682</f>
        <v>0</v>
      </c>
      <c r="I7682">
        <f>MIN(E7682,F7682)</f>
        <v>0</v>
      </c>
      <c r="J7682">
        <f>MIN(E7682-I7682,G7682)</f>
        <v>0</v>
      </c>
      <c r="K7682">
        <f>MIN(E7682-I7682-J7682,H7682)</f>
        <v>0</v>
      </c>
      <c r="L7682">
        <f>E7682-I7682-J7682-K7682</f>
        <v>0</v>
      </c>
      <c r="M7682">
        <f>IF((I7682+J7682+(1-$W$36)*L7682)/$W$39&gt;=$W$38,1,0)</f>
        <v>0</v>
      </c>
      <c r="N7682">
        <f>IF(M7682=1,$W$37,$W$36)*L7682</f>
        <v>0</v>
      </c>
      <c r="O7682">
        <f>EXP(-$W$26*C7682)*I7682</f>
        <v>0</v>
      </c>
      <c r="P7682">
        <f>EXP(-$W$26*C7682)*J7682</f>
        <v>0</v>
      </c>
      <c r="Q7682">
        <f>EXP(-$W$26*C7682)*K7682</f>
        <v>0</v>
      </c>
      <c r="R7682">
        <f>EXP(-$W$26*C7682)*(L7682-N7682)</f>
        <v>0</v>
      </c>
      <c r="S7682">
        <f>EXP(-$W$26*C7682)*N7682</f>
        <v>0</v>
      </c>
      <c r="T7682">
        <f>EXP(-$W$26*C7682)*E7682</f>
        <v>0</v>
      </c>
    </row>
    <row r="7683" spans="1:20">
      <c r="A7683">
        <v>7674</v>
      </c>
      <c r="B7683">
        <f>RAND()</f>
        <v>0</v>
      </c>
      <c r="C7683">
        <f>IF(B7683&lt;$W$41,3,IF(B7683&lt;$W$41+$W$42,4,5))</f>
        <v>0</v>
      </c>
      <c r="D7683">
        <f>NORMSINV(RAND())</f>
        <v>0</v>
      </c>
      <c r="E7683">
        <f>$W$25*EXP(($W$26-$W$28-0.5*$W$27^2)*C7683+$W$27*SQRT(C7683)*D7683)</f>
        <v>0</v>
      </c>
      <c r="F7683">
        <f>$W$30*(1+$W$31)^C7683</f>
        <v>0</v>
      </c>
      <c r="G7683">
        <f>$W$32*(1+$W$33)^C7683</f>
        <v>0</v>
      </c>
      <c r="H7683">
        <f>$W$34*(1+$W$35)^C7683</f>
        <v>0</v>
      </c>
      <c r="I7683">
        <f>MIN(E7683,F7683)</f>
        <v>0</v>
      </c>
      <c r="J7683">
        <f>MIN(E7683-I7683,G7683)</f>
        <v>0</v>
      </c>
      <c r="K7683">
        <f>MIN(E7683-I7683-J7683,H7683)</f>
        <v>0</v>
      </c>
      <c r="L7683">
        <f>E7683-I7683-J7683-K7683</f>
        <v>0</v>
      </c>
      <c r="M7683">
        <f>IF((I7683+J7683+(1-$W$36)*L7683)/$W$39&gt;=$W$38,1,0)</f>
        <v>0</v>
      </c>
      <c r="N7683">
        <f>IF(M7683=1,$W$37,$W$36)*L7683</f>
        <v>0</v>
      </c>
      <c r="O7683">
        <f>EXP(-$W$26*C7683)*I7683</f>
        <v>0</v>
      </c>
      <c r="P7683">
        <f>EXP(-$W$26*C7683)*J7683</f>
        <v>0</v>
      </c>
      <c r="Q7683">
        <f>EXP(-$W$26*C7683)*K7683</f>
        <v>0</v>
      </c>
      <c r="R7683">
        <f>EXP(-$W$26*C7683)*(L7683-N7683)</f>
        <v>0</v>
      </c>
      <c r="S7683">
        <f>EXP(-$W$26*C7683)*N7683</f>
        <v>0</v>
      </c>
      <c r="T7683">
        <f>EXP(-$W$26*C7683)*E7683</f>
        <v>0</v>
      </c>
    </row>
    <row r="7684" spans="1:20">
      <c r="A7684">
        <v>7675</v>
      </c>
      <c r="B7684">
        <f>RAND()</f>
        <v>0</v>
      </c>
      <c r="C7684">
        <f>IF(B7684&lt;$W$41,3,IF(B7684&lt;$W$41+$W$42,4,5))</f>
        <v>0</v>
      </c>
      <c r="D7684">
        <f>NORMSINV(RAND())</f>
        <v>0</v>
      </c>
      <c r="E7684">
        <f>$W$25*EXP(($W$26-$W$28-0.5*$W$27^2)*C7684+$W$27*SQRT(C7684)*D7684)</f>
        <v>0</v>
      </c>
      <c r="F7684">
        <f>$W$30*(1+$W$31)^C7684</f>
        <v>0</v>
      </c>
      <c r="G7684">
        <f>$W$32*(1+$W$33)^C7684</f>
        <v>0</v>
      </c>
      <c r="H7684">
        <f>$W$34*(1+$W$35)^C7684</f>
        <v>0</v>
      </c>
      <c r="I7684">
        <f>MIN(E7684,F7684)</f>
        <v>0</v>
      </c>
      <c r="J7684">
        <f>MIN(E7684-I7684,G7684)</f>
        <v>0</v>
      </c>
      <c r="K7684">
        <f>MIN(E7684-I7684-J7684,H7684)</f>
        <v>0</v>
      </c>
      <c r="L7684">
        <f>E7684-I7684-J7684-K7684</f>
        <v>0</v>
      </c>
      <c r="M7684">
        <f>IF((I7684+J7684+(1-$W$36)*L7684)/$W$39&gt;=$W$38,1,0)</f>
        <v>0</v>
      </c>
      <c r="N7684">
        <f>IF(M7684=1,$W$37,$W$36)*L7684</f>
        <v>0</v>
      </c>
      <c r="O7684">
        <f>EXP(-$W$26*C7684)*I7684</f>
        <v>0</v>
      </c>
      <c r="P7684">
        <f>EXP(-$W$26*C7684)*J7684</f>
        <v>0</v>
      </c>
      <c r="Q7684">
        <f>EXP(-$W$26*C7684)*K7684</f>
        <v>0</v>
      </c>
      <c r="R7684">
        <f>EXP(-$W$26*C7684)*(L7684-N7684)</f>
        <v>0</v>
      </c>
      <c r="S7684">
        <f>EXP(-$W$26*C7684)*N7684</f>
        <v>0</v>
      </c>
      <c r="T7684">
        <f>EXP(-$W$26*C7684)*E7684</f>
        <v>0</v>
      </c>
    </row>
    <row r="7685" spans="1:20">
      <c r="A7685">
        <v>7676</v>
      </c>
      <c r="B7685">
        <f>RAND()</f>
        <v>0</v>
      </c>
      <c r="C7685">
        <f>IF(B7685&lt;$W$41,3,IF(B7685&lt;$W$41+$W$42,4,5))</f>
        <v>0</v>
      </c>
      <c r="D7685">
        <f>NORMSINV(RAND())</f>
        <v>0</v>
      </c>
      <c r="E7685">
        <f>$W$25*EXP(($W$26-$W$28-0.5*$W$27^2)*C7685+$W$27*SQRT(C7685)*D7685)</f>
        <v>0</v>
      </c>
      <c r="F7685">
        <f>$W$30*(1+$W$31)^C7685</f>
        <v>0</v>
      </c>
      <c r="G7685">
        <f>$W$32*(1+$W$33)^C7685</f>
        <v>0</v>
      </c>
      <c r="H7685">
        <f>$W$34*(1+$W$35)^C7685</f>
        <v>0</v>
      </c>
      <c r="I7685">
        <f>MIN(E7685,F7685)</f>
        <v>0</v>
      </c>
      <c r="J7685">
        <f>MIN(E7685-I7685,G7685)</f>
        <v>0</v>
      </c>
      <c r="K7685">
        <f>MIN(E7685-I7685-J7685,H7685)</f>
        <v>0</v>
      </c>
      <c r="L7685">
        <f>E7685-I7685-J7685-K7685</f>
        <v>0</v>
      </c>
      <c r="M7685">
        <f>IF((I7685+J7685+(1-$W$36)*L7685)/$W$39&gt;=$W$38,1,0)</f>
        <v>0</v>
      </c>
      <c r="N7685">
        <f>IF(M7685=1,$W$37,$W$36)*L7685</f>
        <v>0</v>
      </c>
      <c r="O7685">
        <f>EXP(-$W$26*C7685)*I7685</f>
        <v>0</v>
      </c>
      <c r="P7685">
        <f>EXP(-$W$26*C7685)*J7685</f>
        <v>0</v>
      </c>
      <c r="Q7685">
        <f>EXP(-$W$26*C7685)*K7685</f>
        <v>0</v>
      </c>
      <c r="R7685">
        <f>EXP(-$W$26*C7685)*(L7685-N7685)</f>
        <v>0</v>
      </c>
      <c r="S7685">
        <f>EXP(-$W$26*C7685)*N7685</f>
        <v>0</v>
      </c>
      <c r="T7685">
        <f>EXP(-$W$26*C7685)*E7685</f>
        <v>0</v>
      </c>
    </row>
    <row r="7686" spans="1:20">
      <c r="A7686">
        <v>7677</v>
      </c>
      <c r="B7686">
        <f>RAND()</f>
        <v>0</v>
      </c>
      <c r="C7686">
        <f>IF(B7686&lt;$W$41,3,IF(B7686&lt;$W$41+$W$42,4,5))</f>
        <v>0</v>
      </c>
      <c r="D7686">
        <f>NORMSINV(RAND())</f>
        <v>0</v>
      </c>
      <c r="E7686">
        <f>$W$25*EXP(($W$26-$W$28-0.5*$W$27^2)*C7686+$W$27*SQRT(C7686)*D7686)</f>
        <v>0</v>
      </c>
      <c r="F7686">
        <f>$W$30*(1+$W$31)^C7686</f>
        <v>0</v>
      </c>
      <c r="G7686">
        <f>$W$32*(1+$W$33)^C7686</f>
        <v>0</v>
      </c>
      <c r="H7686">
        <f>$W$34*(1+$W$35)^C7686</f>
        <v>0</v>
      </c>
      <c r="I7686">
        <f>MIN(E7686,F7686)</f>
        <v>0</v>
      </c>
      <c r="J7686">
        <f>MIN(E7686-I7686,G7686)</f>
        <v>0</v>
      </c>
      <c r="K7686">
        <f>MIN(E7686-I7686-J7686,H7686)</f>
        <v>0</v>
      </c>
      <c r="L7686">
        <f>E7686-I7686-J7686-K7686</f>
        <v>0</v>
      </c>
      <c r="M7686">
        <f>IF((I7686+J7686+(1-$W$36)*L7686)/$W$39&gt;=$W$38,1,0)</f>
        <v>0</v>
      </c>
      <c r="N7686">
        <f>IF(M7686=1,$W$37,$W$36)*L7686</f>
        <v>0</v>
      </c>
      <c r="O7686">
        <f>EXP(-$W$26*C7686)*I7686</f>
        <v>0</v>
      </c>
      <c r="P7686">
        <f>EXP(-$W$26*C7686)*J7686</f>
        <v>0</v>
      </c>
      <c r="Q7686">
        <f>EXP(-$W$26*C7686)*K7686</f>
        <v>0</v>
      </c>
      <c r="R7686">
        <f>EXP(-$W$26*C7686)*(L7686-N7686)</f>
        <v>0</v>
      </c>
      <c r="S7686">
        <f>EXP(-$W$26*C7686)*N7686</f>
        <v>0</v>
      </c>
      <c r="T7686">
        <f>EXP(-$W$26*C7686)*E7686</f>
        <v>0</v>
      </c>
    </row>
    <row r="7687" spans="1:20">
      <c r="A7687">
        <v>7678</v>
      </c>
      <c r="B7687">
        <f>RAND()</f>
        <v>0</v>
      </c>
      <c r="C7687">
        <f>IF(B7687&lt;$W$41,3,IF(B7687&lt;$W$41+$W$42,4,5))</f>
        <v>0</v>
      </c>
      <c r="D7687">
        <f>NORMSINV(RAND())</f>
        <v>0</v>
      </c>
      <c r="E7687">
        <f>$W$25*EXP(($W$26-$W$28-0.5*$W$27^2)*C7687+$W$27*SQRT(C7687)*D7687)</f>
        <v>0</v>
      </c>
      <c r="F7687">
        <f>$W$30*(1+$W$31)^C7687</f>
        <v>0</v>
      </c>
      <c r="G7687">
        <f>$W$32*(1+$W$33)^C7687</f>
        <v>0</v>
      </c>
      <c r="H7687">
        <f>$W$34*(1+$W$35)^C7687</f>
        <v>0</v>
      </c>
      <c r="I7687">
        <f>MIN(E7687,F7687)</f>
        <v>0</v>
      </c>
      <c r="J7687">
        <f>MIN(E7687-I7687,G7687)</f>
        <v>0</v>
      </c>
      <c r="K7687">
        <f>MIN(E7687-I7687-J7687,H7687)</f>
        <v>0</v>
      </c>
      <c r="L7687">
        <f>E7687-I7687-J7687-K7687</f>
        <v>0</v>
      </c>
      <c r="M7687">
        <f>IF((I7687+J7687+(1-$W$36)*L7687)/$W$39&gt;=$W$38,1,0)</f>
        <v>0</v>
      </c>
      <c r="N7687">
        <f>IF(M7687=1,$W$37,$W$36)*L7687</f>
        <v>0</v>
      </c>
      <c r="O7687">
        <f>EXP(-$W$26*C7687)*I7687</f>
        <v>0</v>
      </c>
      <c r="P7687">
        <f>EXP(-$W$26*C7687)*J7687</f>
        <v>0</v>
      </c>
      <c r="Q7687">
        <f>EXP(-$W$26*C7687)*K7687</f>
        <v>0</v>
      </c>
      <c r="R7687">
        <f>EXP(-$W$26*C7687)*(L7687-N7687)</f>
        <v>0</v>
      </c>
      <c r="S7687">
        <f>EXP(-$W$26*C7687)*N7687</f>
        <v>0</v>
      </c>
      <c r="T7687">
        <f>EXP(-$W$26*C7687)*E7687</f>
        <v>0</v>
      </c>
    </row>
    <row r="7688" spans="1:20">
      <c r="A7688">
        <v>7679</v>
      </c>
      <c r="B7688">
        <f>RAND()</f>
        <v>0</v>
      </c>
      <c r="C7688">
        <f>IF(B7688&lt;$W$41,3,IF(B7688&lt;$W$41+$W$42,4,5))</f>
        <v>0</v>
      </c>
      <c r="D7688">
        <f>NORMSINV(RAND())</f>
        <v>0</v>
      </c>
      <c r="E7688">
        <f>$W$25*EXP(($W$26-$W$28-0.5*$W$27^2)*C7688+$W$27*SQRT(C7688)*D7688)</f>
        <v>0</v>
      </c>
      <c r="F7688">
        <f>$W$30*(1+$W$31)^C7688</f>
        <v>0</v>
      </c>
      <c r="G7688">
        <f>$W$32*(1+$W$33)^C7688</f>
        <v>0</v>
      </c>
      <c r="H7688">
        <f>$W$34*(1+$W$35)^C7688</f>
        <v>0</v>
      </c>
      <c r="I7688">
        <f>MIN(E7688,F7688)</f>
        <v>0</v>
      </c>
      <c r="J7688">
        <f>MIN(E7688-I7688,G7688)</f>
        <v>0</v>
      </c>
      <c r="K7688">
        <f>MIN(E7688-I7688-J7688,H7688)</f>
        <v>0</v>
      </c>
      <c r="L7688">
        <f>E7688-I7688-J7688-K7688</f>
        <v>0</v>
      </c>
      <c r="M7688">
        <f>IF((I7688+J7688+(1-$W$36)*L7688)/$W$39&gt;=$W$38,1,0)</f>
        <v>0</v>
      </c>
      <c r="N7688">
        <f>IF(M7688=1,$W$37,$W$36)*L7688</f>
        <v>0</v>
      </c>
      <c r="O7688">
        <f>EXP(-$W$26*C7688)*I7688</f>
        <v>0</v>
      </c>
      <c r="P7688">
        <f>EXP(-$W$26*C7688)*J7688</f>
        <v>0</v>
      </c>
      <c r="Q7688">
        <f>EXP(-$W$26*C7688)*K7688</f>
        <v>0</v>
      </c>
      <c r="R7688">
        <f>EXP(-$W$26*C7688)*(L7688-N7688)</f>
        <v>0</v>
      </c>
      <c r="S7688">
        <f>EXP(-$W$26*C7688)*N7688</f>
        <v>0</v>
      </c>
      <c r="T7688">
        <f>EXP(-$W$26*C7688)*E7688</f>
        <v>0</v>
      </c>
    </row>
    <row r="7689" spans="1:20">
      <c r="A7689">
        <v>7680</v>
      </c>
      <c r="B7689">
        <f>RAND()</f>
        <v>0</v>
      </c>
      <c r="C7689">
        <f>IF(B7689&lt;$W$41,3,IF(B7689&lt;$W$41+$W$42,4,5))</f>
        <v>0</v>
      </c>
      <c r="D7689">
        <f>NORMSINV(RAND())</f>
        <v>0</v>
      </c>
      <c r="E7689">
        <f>$W$25*EXP(($W$26-$W$28-0.5*$W$27^2)*C7689+$W$27*SQRT(C7689)*D7689)</f>
        <v>0</v>
      </c>
      <c r="F7689">
        <f>$W$30*(1+$W$31)^C7689</f>
        <v>0</v>
      </c>
      <c r="G7689">
        <f>$W$32*(1+$W$33)^C7689</f>
        <v>0</v>
      </c>
      <c r="H7689">
        <f>$W$34*(1+$W$35)^C7689</f>
        <v>0</v>
      </c>
      <c r="I7689">
        <f>MIN(E7689,F7689)</f>
        <v>0</v>
      </c>
      <c r="J7689">
        <f>MIN(E7689-I7689,G7689)</f>
        <v>0</v>
      </c>
      <c r="K7689">
        <f>MIN(E7689-I7689-J7689,H7689)</f>
        <v>0</v>
      </c>
      <c r="L7689">
        <f>E7689-I7689-J7689-K7689</f>
        <v>0</v>
      </c>
      <c r="M7689">
        <f>IF((I7689+J7689+(1-$W$36)*L7689)/$W$39&gt;=$W$38,1,0)</f>
        <v>0</v>
      </c>
      <c r="N7689">
        <f>IF(M7689=1,$W$37,$W$36)*L7689</f>
        <v>0</v>
      </c>
      <c r="O7689">
        <f>EXP(-$W$26*C7689)*I7689</f>
        <v>0</v>
      </c>
      <c r="P7689">
        <f>EXP(-$W$26*C7689)*J7689</f>
        <v>0</v>
      </c>
      <c r="Q7689">
        <f>EXP(-$W$26*C7689)*K7689</f>
        <v>0</v>
      </c>
      <c r="R7689">
        <f>EXP(-$W$26*C7689)*(L7689-N7689)</f>
        <v>0</v>
      </c>
      <c r="S7689">
        <f>EXP(-$W$26*C7689)*N7689</f>
        <v>0</v>
      </c>
      <c r="T7689">
        <f>EXP(-$W$26*C7689)*E7689</f>
        <v>0</v>
      </c>
    </row>
    <row r="7690" spans="1:20">
      <c r="A7690">
        <v>7681</v>
      </c>
      <c r="B7690">
        <f>RAND()</f>
        <v>0</v>
      </c>
      <c r="C7690">
        <f>IF(B7690&lt;$W$41,3,IF(B7690&lt;$W$41+$W$42,4,5))</f>
        <v>0</v>
      </c>
      <c r="D7690">
        <f>NORMSINV(RAND())</f>
        <v>0</v>
      </c>
      <c r="E7690">
        <f>$W$25*EXP(($W$26-$W$28-0.5*$W$27^2)*C7690+$W$27*SQRT(C7690)*D7690)</f>
        <v>0</v>
      </c>
      <c r="F7690">
        <f>$W$30*(1+$W$31)^C7690</f>
        <v>0</v>
      </c>
      <c r="G7690">
        <f>$W$32*(1+$W$33)^C7690</f>
        <v>0</v>
      </c>
      <c r="H7690">
        <f>$W$34*(1+$W$35)^C7690</f>
        <v>0</v>
      </c>
      <c r="I7690">
        <f>MIN(E7690,F7690)</f>
        <v>0</v>
      </c>
      <c r="J7690">
        <f>MIN(E7690-I7690,G7690)</f>
        <v>0</v>
      </c>
      <c r="K7690">
        <f>MIN(E7690-I7690-J7690,H7690)</f>
        <v>0</v>
      </c>
      <c r="L7690">
        <f>E7690-I7690-J7690-K7690</f>
        <v>0</v>
      </c>
      <c r="M7690">
        <f>IF((I7690+J7690+(1-$W$36)*L7690)/$W$39&gt;=$W$38,1,0)</f>
        <v>0</v>
      </c>
      <c r="N7690">
        <f>IF(M7690=1,$W$37,$W$36)*L7690</f>
        <v>0</v>
      </c>
      <c r="O7690">
        <f>EXP(-$W$26*C7690)*I7690</f>
        <v>0</v>
      </c>
      <c r="P7690">
        <f>EXP(-$W$26*C7690)*J7690</f>
        <v>0</v>
      </c>
      <c r="Q7690">
        <f>EXP(-$W$26*C7690)*K7690</f>
        <v>0</v>
      </c>
      <c r="R7690">
        <f>EXP(-$W$26*C7690)*(L7690-N7690)</f>
        <v>0</v>
      </c>
      <c r="S7690">
        <f>EXP(-$W$26*C7690)*N7690</f>
        <v>0</v>
      </c>
      <c r="T7690">
        <f>EXP(-$W$26*C7690)*E7690</f>
        <v>0</v>
      </c>
    </row>
    <row r="7691" spans="1:20">
      <c r="A7691">
        <v>7682</v>
      </c>
      <c r="B7691">
        <f>RAND()</f>
        <v>0</v>
      </c>
      <c r="C7691">
        <f>IF(B7691&lt;$W$41,3,IF(B7691&lt;$W$41+$W$42,4,5))</f>
        <v>0</v>
      </c>
      <c r="D7691">
        <f>NORMSINV(RAND())</f>
        <v>0</v>
      </c>
      <c r="E7691">
        <f>$W$25*EXP(($W$26-$W$28-0.5*$W$27^2)*C7691+$W$27*SQRT(C7691)*D7691)</f>
        <v>0</v>
      </c>
      <c r="F7691">
        <f>$W$30*(1+$W$31)^C7691</f>
        <v>0</v>
      </c>
      <c r="G7691">
        <f>$W$32*(1+$W$33)^C7691</f>
        <v>0</v>
      </c>
      <c r="H7691">
        <f>$W$34*(1+$W$35)^C7691</f>
        <v>0</v>
      </c>
      <c r="I7691">
        <f>MIN(E7691,F7691)</f>
        <v>0</v>
      </c>
      <c r="J7691">
        <f>MIN(E7691-I7691,G7691)</f>
        <v>0</v>
      </c>
      <c r="K7691">
        <f>MIN(E7691-I7691-J7691,H7691)</f>
        <v>0</v>
      </c>
      <c r="L7691">
        <f>E7691-I7691-J7691-K7691</f>
        <v>0</v>
      </c>
      <c r="M7691">
        <f>IF((I7691+J7691+(1-$W$36)*L7691)/$W$39&gt;=$W$38,1,0)</f>
        <v>0</v>
      </c>
      <c r="N7691">
        <f>IF(M7691=1,$W$37,$W$36)*L7691</f>
        <v>0</v>
      </c>
      <c r="O7691">
        <f>EXP(-$W$26*C7691)*I7691</f>
        <v>0</v>
      </c>
      <c r="P7691">
        <f>EXP(-$W$26*C7691)*J7691</f>
        <v>0</v>
      </c>
      <c r="Q7691">
        <f>EXP(-$W$26*C7691)*K7691</f>
        <v>0</v>
      </c>
      <c r="R7691">
        <f>EXP(-$W$26*C7691)*(L7691-N7691)</f>
        <v>0</v>
      </c>
      <c r="S7691">
        <f>EXP(-$W$26*C7691)*N7691</f>
        <v>0</v>
      </c>
      <c r="T7691">
        <f>EXP(-$W$26*C7691)*E7691</f>
        <v>0</v>
      </c>
    </row>
    <row r="7692" spans="1:20">
      <c r="A7692">
        <v>7683</v>
      </c>
      <c r="B7692">
        <f>RAND()</f>
        <v>0</v>
      </c>
      <c r="C7692">
        <f>IF(B7692&lt;$W$41,3,IF(B7692&lt;$W$41+$W$42,4,5))</f>
        <v>0</v>
      </c>
      <c r="D7692">
        <f>NORMSINV(RAND())</f>
        <v>0</v>
      </c>
      <c r="E7692">
        <f>$W$25*EXP(($W$26-$W$28-0.5*$W$27^2)*C7692+$W$27*SQRT(C7692)*D7692)</f>
        <v>0</v>
      </c>
      <c r="F7692">
        <f>$W$30*(1+$W$31)^C7692</f>
        <v>0</v>
      </c>
      <c r="G7692">
        <f>$W$32*(1+$W$33)^C7692</f>
        <v>0</v>
      </c>
      <c r="H7692">
        <f>$W$34*(1+$W$35)^C7692</f>
        <v>0</v>
      </c>
      <c r="I7692">
        <f>MIN(E7692,F7692)</f>
        <v>0</v>
      </c>
      <c r="J7692">
        <f>MIN(E7692-I7692,G7692)</f>
        <v>0</v>
      </c>
      <c r="K7692">
        <f>MIN(E7692-I7692-J7692,H7692)</f>
        <v>0</v>
      </c>
      <c r="L7692">
        <f>E7692-I7692-J7692-K7692</f>
        <v>0</v>
      </c>
      <c r="M7692">
        <f>IF((I7692+J7692+(1-$W$36)*L7692)/$W$39&gt;=$W$38,1,0)</f>
        <v>0</v>
      </c>
      <c r="N7692">
        <f>IF(M7692=1,$W$37,$W$36)*L7692</f>
        <v>0</v>
      </c>
      <c r="O7692">
        <f>EXP(-$W$26*C7692)*I7692</f>
        <v>0</v>
      </c>
      <c r="P7692">
        <f>EXP(-$W$26*C7692)*J7692</f>
        <v>0</v>
      </c>
      <c r="Q7692">
        <f>EXP(-$W$26*C7692)*K7692</f>
        <v>0</v>
      </c>
      <c r="R7692">
        <f>EXP(-$W$26*C7692)*(L7692-N7692)</f>
        <v>0</v>
      </c>
      <c r="S7692">
        <f>EXP(-$W$26*C7692)*N7692</f>
        <v>0</v>
      </c>
      <c r="T7692">
        <f>EXP(-$W$26*C7692)*E7692</f>
        <v>0</v>
      </c>
    </row>
    <row r="7693" spans="1:20">
      <c r="A7693">
        <v>7684</v>
      </c>
      <c r="B7693">
        <f>RAND()</f>
        <v>0</v>
      </c>
      <c r="C7693">
        <f>IF(B7693&lt;$W$41,3,IF(B7693&lt;$W$41+$W$42,4,5))</f>
        <v>0</v>
      </c>
      <c r="D7693">
        <f>NORMSINV(RAND())</f>
        <v>0</v>
      </c>
      <c r="E7693">
        <f>$W$25*EXP(($W$26-$W$28-0.5*$W$27^2)*C7693+$W$27*SQRT(C7693)*D7693)</f>
        <v>0</v>
      </c>
      <c r="F7693">
        <f>$W$30*(1+$W$31)^C7693</f>
        <v>0</v>
      </c>
      <c r="G7693">
        <f>$W$32*(1+$W$33)^C7693</f>
        <v>0</v>
      </c>
      <c r="H7693">
        <f>$W$34*(1+$W$35)^C7693</f>
        <v>0</v>
      </c>
      <c r="I7693">
        <f>MIN(E7693,F7693)</f>
        <v>0</v>
      </c>
      <c r="J7693">
        <f>MIN(E7693-I7693,G7693)</f>
        <v>0</v>
      </c>
      <c r="K7693">
        <f>MIN(E7693-I7693-J7693,H7693)</f>
        <v>0</v>
      </c>
      <c r="L7693">
        <f>E7693-I7693-J7693-K7693</f>
        <v>0</v>
      </c>
      <c r="M7693">
        <f>IF((I7693+J7693+(1-$W$36)*L7693)/$W$39&gt;=$W$38,1,0)</f>
        <v>0</v>
      </c>
      <c r="N7693">
        <f>IF(M7693=1,$W$37,$W$36)*L7693</f>
        <v>0</v>
      </c>
      <c r="O7693">
        <f>EXP(-$W$26*C7693)*I7693</f>
        <v>0</v>
      </c>
      <c r="P7693">
        <f>EXP(-$W$26*C7693)*J7693</f>
        <v>0</v>
      </c>
      <c r="Q7693">
        <f>EXP(-$W$26*C7693)*K7693</f>
        <v>0</v>
      </c>
      <c r="R7693">
        <f>EXP(-$W$26*C7693)*(L7693-N7693)</f>
        <v>0</v>
      </c>
      <c r="S7693">
        <f>EXP(-$W$26*C7693)*N7693</f>
        <v>0</v>
      </c>
      <c r="T7693">
        <f>EXP(-$W$26*C7693)*E7693</f>
        <v>0</v>
      </c>
    </row>
    <row r="7694" spans="1:20">
      <c r="A7694">
        <v>7685</v>
      </c>
      <c r="B7694">
        <f>RAND()</f>
        <v>0</v>
      </c>
      <c r="C7694">
        <f>IF(B7694&lt;$W$41,3,IF(B7694&lt;$W$41+$W$42,4,5))</f>
        <v>0</v>
      </c>
      <c r="D7694">
        <f>NORMSINV(RAND())</f>
        <v>0</v>
      </c>
      <c r="E7694">
        <f>$W$25*EXP(($W$26-$W$28-0.5*$W$27^2)*C7694+$W$27*SQRT(C7694)*D7694)</f>
        <v>0</v>
      </c>
      <c r="F7694">
        <f>$W$30*(1+$W$31)^C7694</f>
        <v>0</v>
      </c>
      <c r="G7694">
        <f>$W$32*(1+$W$33)^C7694</f>
        <v>0</v>
      </c>
      <c r="H7694">
        <f>$W$34*(1+$W$35)^C7694</f>
        <v>0</v>
      </c>
      <c r="I7694">
        <f>MIN(E7694,F7694)</f>
        <v>0</v>
      </c>
      <c r="J7694">
        <f>MIN(E7694-I7694,G7694)</f>
        <v>0</v>
      </c>
      <c r="K7694">
        <f>MIN(E7694-I7694-J7694,H7694)</f>
        <v>0</v>
      </c>
      <c r="L7694">
        <f>E7694-I7694-J7694-K7694</f>
        <v>0</v>
      </c>
      <c r="M7694">
        <f>IF((I7694+J7694+(1-$W$36)*L7694)/$W$39&gt;=$W$38,1,0)</f>
        <v>0</v>
      </c>
      <c r="N7694">
        <f>IF(M7694=1,$W$37,$W$36)*L7694</f>
        <v>0</v>
      </c>
      <c r="O7694">
        <f>EXP(-$W$26*C7694)*I7694</f>
        <v>0</v>
      </c>
      <c r="P7694">
        <f>EXP(-$W$26*C7694)*J7694</f>
        <v>0</v>
      </c>
      <c r="Q7694">
        <f>EXP(-$W$26*C7694)*K7694</f>
        <v>0</v>
      </c>
      <c r="R7694">
        <f>EXP(-$W$26*C7694)*(L7694-N7694)</f>
        <v>0</v>
      </c>
      <c r="S7694">
        <f>EXP(-$W$26*C7694)*N7694</f>
        <v>0</v>
      </c>
      <c r="T7694">
        <f>EXP(-$W$26*C7694)*E7694</f>
        <v>0</v>
      </c>
    </row>
    <row r="7695" spans="1:20">
      <c r="A7695">
        <v>7686</v>
      </c>
      <c r="B7695">
        <f>RAND()</f>
        <v>0</v>
      </c>
      <c r="C7695">
        <f>IF(B7695&lt;$W$41,3,IF(B7695&lt;$W$41+$W$42,4,5))</f>
        <v>0</v>
      </c>
      <c r="D7695">
        <f>NORMSINV(RAND())</f>
        <v>0</v>
      </c>
      <c r="E7695">
        <f>$W$25*EXP(($W$26-$W$28-0.5*$W$27^2)*C7695+$W$27*SQRT(C7695)*D7695)</f>
        <v>0</v>
      </c>
      <c r="F7695">
        <f>$W$30*(1+$W$31)^C7695</f>
        <v>0</v>
      </c>
      <c r="G7695">
        <f>$W$32*(1+$W$33)^C7695</f>
        <v>0</v>
      </c>
      <c r="H7695">
        <f>$W$34*(1+$W$35)^C7695</f>
        <v>0</v>
      </c>
      <c r="I7695">
        <f>MIN(E7695,F7695)</f>
        <v>0</v>
      </c>
      <c r="J7695">
        <f>MIN(E7695-I7695,G7695)</f>
        <v>0</v>
      </c>
      <c r="K7695">
        <f>MIN(E7695-I7695-J7695,H7695)</f>
        <v>0</v>
      </c>
      <c r="L7695">
        <f>E7695-I7695-J7695-K7695</f>
        <v>0</v>
      </c>
      <c r="M7695">
        <f>IF((I7695+J7695+(1-$W$36)*L7695)/$W$39&gt;=$W$38,1,0)</f>
        <v>0</v>
      </c>
      <c r="N7695">
        <f>IF(M7695=1,$W$37,$W$36)*L7695</f>
        <v>0</v>
      </c>
      <c r="O7695">
        <f>EXP(-$W$26*C7695)*I7695</f>
        <v>0</v>
      </c>
      <c r="P7695">
        <f>EXP(-$W$26*C7695)*J7695</f>
        <v>0</v>
      </c>
      <c r="Q7695">
        <f>EXP(-$W$26*C7695)*K7695</f>
        <v>0</v>
      </c>
      <c r="R7695">
        <f>EXP(-$W$26*C7695)*(L7695-N7695)</f>
        <v>0</v>
      </c>
      <c r="S7695">
        <f>EXP(-$W$26*C7695)*N7695</f>
        <v>0</v>
      </c>
      <c r="T7695">
        <f>EXP(-$W$26*C7695)*E7695</f>
        <v>0</v>
      </c>
    </row>
    <row r="7696" spans="1:20">
      <c r="A7696">
        <v>7687</v>
      </c>
      <c r="B7696">
        <f>RAND()</f>
        <v>0</v>
      </c>
      <c r="C7696">
        <f>IF(B7696&lt;$W$41,3,IF(B7696&lt;$W$41+$W$42,4,5))</f>
        <v>0</v>
      </c>
      <c r="D7696">
        <f>NORMSINV(RAND())</f>
        <v>0</v>
      </c>
      <c r="E7696">
        <f>$W$25*EXP(($W$26-$W$28-0.5*$W$27^2)*C7696+$W$27*SQRT(C7696)*D7696)</f>
        <v>0</v>
      </c>
      <c r="F7696">
        <f>$W$30*(1+$W$31)^C7696</f>
        <v>0</v>
      </c>
      <c r="G7696">
        <f>$W$32*(1+$W$33)^C7696</f>
        <v>0</v>
      </c>
      <c r="H7696">
        <f>$W$34*(1+$W$35)^C7696</f>
        <v>0</v>
      </c>
      <c r="I7696">
        <f>MIN(E7696,F7696)</f>
        <v>0</v>
      </c>
      <c r="J7696">
        <f>MIN(E7696-I7696,G7696)</f>
        <v>0</v>
      </c>
      <c r="K7696">
        <f>MIN(E7696-I7696-J7696,H7696)</f>
        <v>0</v>
      </c>
      <c r="L7696">
        <f>E7696-I7696-J7696-K7696</f>
        <v>0</v>
      </c>
      <c r="M7696">
        <f>IF((I7696+J7696+(1-$W$36)*L7696)/$W$39&gt;=$W$38,1,0)</f>
        <v>0</v>
      </c>
      <c r="N7696">
        <f>IF(M7696=1,$W$37,$W$36)*L7696</f>
        <v>0</v>
      </c>
      <c r="O7696">
        <f>EXP(-$W$26*C7696)*I7696</f>
        <v>0</v>
      </c>
      <c r="P7696">
        <f>EXP(-$W$26*C7696)*J7696</f>
        <v>0</v>
      </c>
      <c r="Q7696">
        <f>EXP(-$W$26*C7696)*K7696</f>
        <v>0</v>
      </c>
      <c r="R7696">
        <f>EXP(-$W$26*C7696)*(L7696-N7696)</f>
        <v>0</v>
      </c>
      <c r="S7696">
        <f>EXP(-$W$26*C7696)*N7696</f>
        <v>0</v>
      </c>
      <c r="T7696">
        <f>EXP(-$W$26*C7696)*E7696</f>
        <v>0</v>
      </c>
    </row>
    <row r="7697" spans="1:20">
      <c r="A7697">
        <v>7688</v>
      </c>
      <c r="B7697">
        <f>RAND()</f>
        <v>0</v>
      </c>
      <c r="C7697">
        <f>IF(B7697&lt;$W$41,3,IF(B7697&lt;$W$41+$W$42,4,5))</f>
        <v>0</v>
      </c>
      <c r="D7697">
        <f>NORMSINV(RAND())</f>
        <v>0</v>
      </c>
      <c r="E7697">
        <f>$W$25*EXP(($W$26-$W$28-0.5*$W$27^2)*C7697+$W$27*SQRT(C7697)*D7697)</f>
        <v>0</v>
      </c>
      <c r="F7697">
        <f>$W$30*(1+$W$31)^C7697</f>
        <v>0</v>
      </c>
      <c r="G7697">
        <f>$W$32*(1+$W$33)^C7697</f>
        <v>0</v>
      </c>
      <c r="H7697">
        <f>$W$34*(1+$W$35)^C7697</f>
        <v>0</v>
      </c>
      <c r="I7697">
        <f>MIN(E7697,F7697)</f>
        <v>0</v>
      </c>
      <c r="J7697">
        <f>MIN(E7697-I7697,G7697)</f>
        <v>0</v>
      </c>
      <c r="K7697">
        <f>MIN(E7697-I7697-J7697,H7697)</f>
        <v>0</v>
      </c>
      <c r="L7697">
        <f>E7697-I7697-J7697-K7697</f>
        <v>0</v>
      </c>
      <c r="M7697">
        <f>IF((I7697+J7697+(1-$W$36)*L7697)/$W$39&gt;=$W$38,1,0)</f>
        <v>0</v>
      </c>
      <c r="N7697">
        <f>IF(M7697=1,$W$37,$W$36)*L7697</f>
        <v>0</v>
      </c>
      <c r="O7697">
        <f>EXP(-$W$26*C7697)*I7697</f>
        <v>0</v>
      </c>
      <c r="P7697">
        <f>EXP(-$W$26*C7697)*J7697</f>
        <v>0</v>
      </c>
      <c r="Q7697">
        <f>EXP(-$W$26*C7697)*K7697</f>
        <v>0</v>
      </c>
      <c r="R7697">
        <f>EXP(-$W$26*C7697)*(L7697-N7697)</f>
        <v>0</v>
      </c>
      <c r="S7697">
        <f>EXP(-$W$26*C7697)*N7697</f>
        <v>0</v>
      </c>
      <c r="T7697">
        <f>EXP(-$W$26*C7697)*E7697</f>
        <v>0</v>
      </c>
    </row>
    <row r="7698" spans="1:20">
      <c r="A7698">
        <v>7689</v>
      </c>
      <c r="B7698">
        <f>RAND()</f>
        <v>0</v>
      </c>
      <c r="C7698">
        <f>IF(B7698&lt;$W$41,3,IF(B7698&lt;$W$41+$W$42,4,5))</f>
        <v>0</v>
      </c>
      <c r="D7698">
        <f>NORMSINV(RAND())</f>
        <v>0</v>
      </c>
      <c r="E7698">
        <f>$W$25*EXP(($W$26-$W$28-0.5*$W$27^2)*C7698+$W$27*SQRT(C7698)*D7698)</f>
        <v>0</v>
      </c>
      <c r="F7698">
        <f>$W$30*(1+$W$31)^C7698</f>
        <v>0</v>
      </c>
      <c r="G7698">
        <f>$W$32*(1+$W$33)^C7698</f>
        <v>0</v>
      </c>
      <c r="H7698">
        <f>$W$34*(1+$W$35)^C7698</f>
        <v>0</v>
      </c>
      <c r="I7698">
        <f>MIN(E7698,F7698)</f>
        <v>0</v>
      </c>
      <c r="J7698">
        <f>MIN(E7698-I7698,G7698)</f>
        <v>0</v>
      </c>
      <c r="K7698">
        <f>MIN(E7698-I7698-J7698,H7698)</f>
        <v>0</v>
      </c>
      <c r="L7698">
        <f>E7698-I7698-J7698-K7698</f>
        <v>0</v>
      </c>
      <c r="M7698">
        <f>IF((I7698+J7698+(1-$W$36)*L7698)/$W$39&gt;=$W$38,1,0)</f>
        <v>0</v>
      </c>
      <c r="N7698">
        <f>IF(M7698=1,$W$37,$W$36)*L7698</f>
        <v>0</v>
      </c>
      <c r="O7698">
        <f>EXP(-$W$26*C7698)*I7698</f>
        <v>0</v>
      </c>
      <c r="P7698">
        <f>EXP(-$W$26*C7698)*J7698</f>
        <v>0</v>
      </c>
      <c r="Q7698">
        <f>EXP(-$W$26*C7698)*K7698</f>
        <v>0</v>
      </c>
      <c r="R7698">
        <f>EXP(-$W$26*C7698)*(L7698-N7698)</f>
        <v>0</v>
      </c>
      <c r="S7698">
        <f>EXP(-$W$26*C7698)*N7698</f>
        <v>0</v>
      </c>
      <c r="T7698">
        <f>EXP(-$W$26*C7698)*E7698</f>
        <v>0</v>
      </c>
    </row>
    <row r="7699" spans="1:20">
      <c r="A7699">
        <v>7690</v>
      </c>
      <c r="B7699">
        <f>RAND()</f>
        <v>0</v>
      </c>
      <c r="C7699">
        <f>IF(B7699&lt;$W$41,3,IF(B7699&lt;$W$41+$W$42,4,5))</f>
        <v>0</v>
      </c>
      <c r="D7699">
        <f>NORMSINV(RAND())</f>
        <v>0</v>
      </c>
      <c r="E7699">
        <f>$W$25*EXP(($W$26-$W$28-0.5*$W$27^2)*C7699+$W$27*SQRT(C7699)*D7699)</f>
        <v>0</v>
      </c>
      <c r="F7699">
        <f>$W$30*(1+$W$31)^C7699</f>
        <v>0</v>
      </c>
      <c r="G7699">
        <f>$W$32*(1+$W$33)^C7699</f>
        <v>0</v>
      </c>
      <c r="H7699">
        <f>$W$34*(1+$W$35)^C7699</f>
        <v>0</v>
      </c>
      <c r="I7699">
        <f>MIN(E7699,F7699)</f>
        <v>0</v>
      </c>
      <c r="J7699">
        <f>MIN(E7699-I7699,G7699)</f>
        <v>0</v>
      </c>
      <c r="K7699">
        <f>MIN(E7699-I7699-J7699,H7699)</f>
        <v>0</v>
      </c>
      <c r="L7699">
        <f>E7699-I7699-J7699-K7699</f>
        <v>0</v>
      </c>
      <c r="M7699">
        <f>IF((I7699+J7699+(1-$W$36)*L7699)/$W$39&gt;=$W$38,1,0)</f>
        <v>0</v>
      </c>
      <c r="N7699">
        <f>IF(M7699=1,$W$37,$W$36)*L7699</f>
        <v>0</v>
      </c>
      <c r="O7699">
        <f>EXP(-$W$26*C7699)*I7699</f>
        <v>0</v>
      </c>
      <c r="P7699">
        <f>EXP(-$W$26*C7699)*J7699</f>
        <v>0</v>
      </c>
      <c r="Q7699">
        <f>EXP(-$W$26*C7699)*K7699</f>
        <v>0</v>
      </c>
      <c r="R7699">
        <f>EXP(-$W$26*C7699)*(L7699-N7699)</f>
        <v>0</v>
      </c>
      <c r="S7699">
        <f>EXP(-$W$26*C7699)*N7699</f>
        <v>0</v>
      </c>
      <c r="T7699">
        <f>EXP(-$W$26*C7699)*E7699</f>
        <v>0</v>
      </c>
    </row>
    <row r="7700" spans="1:20">
      <c r="A7700">
        <v>7691</v>
      </c>
      <c r="B7700">
        <f>RAND()</f>
        <v>0</v>
      </c>
      <c r="C7700">
        <f>IF(B7700&lt;$W$41,3,IF(B7700&lt;$W$41+$W$42,4,5))</f>
        <v>0</v>
      </c>
      <c r="D7700">
        <f>NORMSINV(RAND())</f>
        <v>0</v>
      </c>
      <c r="E7700">
        <f>$W$25*EXP(($W$26-$W$28-0.5*$W$27^2)*C7700+$W$27*SQRT(C7700)*D7700)</f>
        <v>0</v>
      </c>
      <c r="F7700">
        <f>$W$30*(1+$W$31)^C7700</f>
        <v>0</v>
      </c>
      <c r="G7700">
        <f>$W$32*(1+$W$33)^C7700</f>
        <v>0</v>
      </c>
      <c r="H7700">
        <f>$W$34*(1+$W$35)^C7700</f>
        <v>0</v>
      </c>
      <c r="I7700">
        <f>MIN(E7700,F7700)</f>
        <v>0</v>
      </c>
      <c r="J7700">
        <f>MIN(E7700-I7700,G7700)</f>
        <v>0</v>
      </c>
      <c r="K7700">
        <f>MIN(E7700-I7700-J7700,H7700)</f>
        <v>0</v>
      </c>
      <c r="L7700">
        <f>E7700-I7700-J7700-K7700</f>
        <v>0</v>
      </c>
      <c r="M7700">
        <f>IF((I7700+J7700+(1-$W$36)*L7700)/$W$39&gt;=$W$38,1,0)</f>
        <v>0</v>
      </c>
      <c r="N7700">
        <f>IF(M7700=1,$W$37,$W$36)*L7700</f>
        <v>0</v>
      </c>
      <c r="O7700">
        <f>EXP(-$W$26*C7700)*I7700</f>
        <v>0</v>
      </c>
      <c r="P7700">
        <f>EXP(-$W$26*C7700)*J7700</f>
        <v>0</v>
      </c>
      <c r="Q7700">
        <f>EXP(-$W$26*C7700)*K7700</f>
        <v>0</v>
      </c>
      <c r="R7700">
        <f>EXP(-$W$26*C7700)*(L7700-N7700)</f>
        <v>0</v>
      </c>
      <c r="S7700">
        <f>EXP(-$W$26*C7700)*N7700</f>
        <v>0</v>
      </c>
      <c r="T7700">
        <f>EXP(-$W$26*C7700)*E7700</f>
        <v>0</v>
      </c>
    </row>
    <row r="7701" spans="1:20">
      <c r="A7701">
        <v>7692</v>
      </c>
      <c r="B7701">
        <f>RAND()</f>
        <v>0</v>
      </c>
      <c r="C7701">
        <f>IF(B7701&lt;$W$41,3,IF(B7701&lt;$W$41+$W$42,4,5))</f>
        <v>0</v>
      </c>
      <c r="D7701">
        <f>NORMSINV(RAND())</f>
        <v>0</v>
      </c>
      <c r="E7701">
        <f>$W$25*EXP(($W$26-$W$28-0.5*$W$27^2)*C7701+$W$27*SQRT(C7701)*D7701)</f>
        <v>0</v>
      </c>
      <c r="F7701">
        <f>$W$30*(1+$W$31)^C7701</f>
        <v>0</v>
      </c>
      <c r="G7701">
        <f>$W$32*(1+$W$33)^C7701</f>
        <v>0</v>
      </c>
      <c r="H7701">
        <f>$W$34*(1+$W$35)^C7701</f>
        <v>0</v>
      </c>
      <c r="I7701">
        <f>MIN(E7701,F7701)</f>
        <v>0</v>
      </c>
      <c r="J7701">
        <f>MIN(E7701-I7701,G7701)</f>
        <v>0</v>
      </c>
      <c r="K7701">
        <f>MIN(E7701-I7701-J7701,H7701)</f>
        <v>0</v>
      </c>
      <c r="L7701">
        <f>E7701-I7701-J7701-K7701</f>
        <v>0</v>
      </c>
      <c r="M7701">
        <f>IF((I7701+J7701+(1-$W$36)*L7701)/$W$39&gt;=$W$38,1,0)</f>
        <v>0</v>
      </c>
      <c r="N7701">
        <f>IF(M7701=1,$W$37,$W$36)*L7701</f>
        <v>0</v>
      </c>
      <c r="O7701">
        <f>EXP(-$W$26*C7701)*I7701</f>
        <v>0</v>
      </c>
      <c r="P7701">
        <f>EXP(-$W$26*C7701)*J7701</f>
        <v>0</v>
      </c>
      <c r="Q7701">
        <f>EXP(-$W$26*C7701)*K7701</f>
        <v>0</v>
      </c>
      <c r="R7701">
        <f>EXP(-$W$26*C7701)*(L7701-N7701)</f>
        <v>0</v>
      </c>
      <c r="S7701">
        <f>EXP(-$W$26*C7701)*N7701</f>
        <v>0</v>
      </c>
      <c r="T7701">
        <f>EXP(-$W$26*C7701)*E7701</f>
        <v>0</v>
      </c>
    </row>
    <row r="7702" spans="1:20">
      <c r="A7702">
        <v>7693</v>
      </c>
      <c r="B7702">
        <f>RAND()</f>
        <v>0</v>
      </c>
      <c r="C7702">
        <f>IF(B7702&lt;$W$41,3,IF(B7702&lt;$W$41+$W$42,4,5))</f>
        <v>0</v>
      </c>
      <c r="D7702">
        <f>NORMSINV(RAND())</f>
        <v>0</v>
      </c>
      <c r="E7702">
        <f>$W$25*EXP(($W$26-$W$28-0.5*$W$27^2)*C7702+$W$27*SQRT(C7702)*D7702)</f>
        <v>0</v>
      </c>
      <c r="F7702">
        <f>$W$30*(1+$W$31)^C7702</f>
        <v>0</v>
      </c>
      <c r="G7702">
        <f>$W$32*(1+$W$33)^C7702</f>
        <v>0</v>
      </c>
      <c r="H7702">
        <f>$W$34*(1+$W$35)^C7702</f>
        <v>0</v>
      </c>
      <c r="I7702">
        <f>MIN(E7702,F7702)</f>
        <v>0</v>
      </c>
      <c r="J7702">
        <f>MIN(E7702-I7702,G7702)</f>
        <v>0</v>
      </c>
      <c r="K7702">
        <f>MIN(E7702-I7702-J7702,H7702)</f>
        <v>0</v>
      </c>
      <c r="L7702">
        <f>E7702-I7702-J7702-K7702</f>
        <v>0</v>
      </c>
      <c r="M7702">
        <f>IF((I7702+J7702+(1-$W$36)*L7702)/$W$39&gt;=$W$38,1,0)</f>
        <v>0</v>
      </c>
      <c r="N7702">
        <f>IF(M7702=1,$W$37,$W$36)*L7702</f>
        <v>0</v>
      </c>
      <c r="O7702">
        <f>EXP(-$W$26*C7702)*I7702</f>
        <v>0</v>
      </c>
      <c r="P7702">
        <f>EXP(-$W$26*C7702)*J7702</f>
        <v>0</v>
      </c>
      <c r="Q7702">
        <f>EXP(-$W$26*C7702)*K7702</f>
        <v>0</v>
      </c>
      <c r="R7702">
        <f>EXP(-$W$26*C7702)*(L7702-N7702)</f>
        <v>0</v>
      </c>
      <c r="S7702">
        <f>EXP(-$W$26*C7702)*N7702</f>
        <v>0</v>
      </c>
      <c r="T7702">
        <f>EXP(-$W$26*C7702)*E7702</f>
        <v>0</v>
      </c>
    </row>
    <row r="7703" spans="1:20">
      <c r="A7703">
        <v>7694</v>
      </c>
      <c r="B7703">
        <f>RAND()</f>
        <v>0</v>
      </c>
      <c r="C7703">
        <f>IF(B7703&lt;$W$41,3,IF(B7703&lt;$W$41+$W$42,4,5))</f>
        <v>0</v>
      </c>
      <c r="D7703">
        <f>NORMSINV(RAND())</f>
        <v>0</v>
      </c>
      <c r="E7703">
        <f>$W$25*EXP(($W$26-$W$28-0.5*$W$27^2)*C7703+$W$27*SQRT(C7703)*D7703)</f>
        <v>0</v>
      </c>
      <c r="F7703">
        <f>$W$30*(1+$W$31)^C7703</f>
        <v>0</v>
      </c>
      <c r="G7703">
        <f>$W$32*(1+$W$33)^C7703</f>
        <v>0</v>
      </c>
      <c r="H7703">
        <f>$W$34*(1+$W$35)^C7703</f>
        <v>0</v>
      </c>
      <c r="I7703">
        <f>MIN(E7703,F7703)</f>
        <v>0</v>
      </c>
      <c r="J7703">
        <f>MIN(E7703-I7703,G7703)</f>
        <v>0</v>
      </c>
      <c r="K7703">
        <f>MIN(E7703-I7703-J7703,H7703)</f>
        <v>0</v>
      </c>
      <c r="L7703">
        <f>E7703-I7703-J7703-K7703</f>
        <v>0</v>
      </c>
      <c r="M7703">
        <f>IF((I7703+J7703+(1-$W$36)*L7703)/$W$39&gt;=$W$38,1,0)</f>
        <v>0</v>
      </c>
      <c r="N7703">
        <f>IF(M7703=1,$W$37,$W$36)*L7703</f>
        <v>0</v>
      </c>
      <c r="O7703">
        <f>EXP(-$W$26*C7703)*I7703</f>
        <v>0</v>
      </c>
      <c r="P7703">
        <f>EXP(-$W$26*C7703)*J7703</f>
        <v>0</v>
      </c>
      <c r="Q7703">
        <f>EXP(-$W$26*C7703)*K7703</f>
        <v>0</v>
      </c>
      <c r="R7703">
        <f>EXP(-$W$26*C7703)*(L7703-N7703)</f>
        <v>0</v>
      </c>
      <c r="S7703">
        <f>EXP(-$W$26*C7703)*N7703</f>
        <v>0</v>
      </c>
      <c r="T7703">
        <f>EXP(-$W$26*C7703)*E7703</f>
        <v>0</v>
      </c>
    </row>
    <row r="7704" spans="1:20">
      <c r="A7704">
        <v>7695</v>
      </c>
      <c r="B7704">
        <f>RAND()</f>
        <v>0</v>
      </c>
      <c r="C7704">
        <f>IF(B7704&lt;$W$41,3,IF(B7704&lt;$W$41+$W$42,4,5))</f>
        <v>0</v>
      </c>
      <c r="D7704">
        <f>NORMSINV(RAND())</f>
        <v>0</v>
      </c>
      <c r="E7704">
        <f>$W$25*EXP(($W$26-$W$28-0.5*$W$27^2)*C7704+$W$27*SQRT(C7704)*D7704)</f>
        <v>0</v>
      </c>
      <c r="F7704">
        <f>$W$30*(1+$W$31)^C7704</f>
        <v>0</v>
      </c>
      <c r="G7704">
        <f>$W$32*(1+$W$33)^C7704</f>
        <v>0</v>
      </c>
      <c r="H7704">
        <f>$W$34*(1+$W$35)^C7704</f>
        <v>0</v>
      </c>
      <c r="I7704">
        <f>MIN(E7704,F7704)</f>
        <v>0</v>
      </c>
      <c r="J7704">
        <f>MIN(E7704-I7704,G7704)</f>
        <v>0</v>
      </c>
      <c r="K7704">
        <f>MIN(E7704-I7704-J7704,H7704)</f>
        <v>0</v>
      </c>
      <c r="L7704">
        <f>E7704-I7704-J7704-K7704</f>
        <v>0</v>
      </c>
      <c r="M7704">
        <f>IF((I7704+J7704+(1-$W$36)*L7704)/$W$39&gt;=$W$38,1,0)</f>
        <v>0</v>
      </c>
      <c r="N7704">
        <f>IF(M7704=1,$W$37,$W$36)*L7704</f>
        <v>0</v>
      </c>
      <c r="O7704">
        <f>EXP(-$W$26*C7704)*I7704</f>
        <v>0</v>
      </c>
      <c r="P7704">
        <f>EXP(-$W$26*C7704)*J7704</f>
        <v>0</v>
      </c>
      <c r="Q7704">
        <f>EXP(-$W$26*C7704)*K7704</f>
        <v>0</v>
      </c>
      <c r="R7704">
        <f>EXP(-$W$26*C7704)*(L7704-N7704)</f>
        <v>0</v>
      </c>
      <c r="S7704">
        <f>EXP(-$W$26*C7704)*N7704</f>
        <v>0</v>
      </c>
      <c r="T7704">
        <f>EXP(-$W$26*C7704)*E7704</f>
        <v>0</v>
      </c>
    </row>
    <row r="7705" spans="1:20">
      <c r="A7705">
        <v>7696</v>
      </c>
      <c r="B7705">
        <f>RAND()</f>
        <v>0</v>
      </c>
      <c r="C7705">
        <f>IF(B7705&lt;$W$41,3,IF(B7705&lt;$W$41+$W$42,4,5))</f>
        <v>0</v>
      </c>
      <c r="D7705">
        <f>NORMSINV(RAND())</f>
        <v>0</v>
      </c>
      <c r="E7705">
        <f>$W$25*EXP(($W$26-$W$28-0.5*$W$27^2)*C7705+$W$27*SQRT(C7705)*D7705)</f>
        <v>0</v>
      </c>
      <c r="F7705">
        <f>$W$30*(1+$W$31)^C7705</f>
        <v>0</v>
      </c>
      <c r="G7705">
        <f>$W$32*(1+$W$33)^C7705</f>
        <v>0</v>
      </c>
      <c r="H7705">
        <f>$W$34*(1+$W$35)^C7705</f>
        <v>0</v>
      </c>
      <c r="I7705">
        <f>MIN(E7705,F7705)</f>
        <v>0</v>
      </c>
      <c r="J7705">
        <f>MIN(E7705-I7705,G7705)</f>
        <v>0</v>
      </c>
      <c r="K7705">
        <f>MIN(E7705-I7705-J7705,H7705)</f>
        <v>0</v>
      </c>
      <c r="L7705">
        <f>E7705-I7705-J7705-K7705</f>
        <v>0</v>
      </c>
      <c r="M7705">
        <f>IF((I7705+J7705+(1-$W$36)*L7705)/$W$39&gt;=$W$38,1,0)</f>
        <v>0</v>
      </c>
      <c r="N7705">
        <f>IF(M7705=1,$W$37,$W$36)*L7705</f>
        <v>0</v>
      </c>
      <c r="O7705">
        <f>EXP(-$W$26*C7705)*I7705</f>
        <v>0</v>
      </c>
      <c r="P7705">
        <f>EXP(-$W$26*C7705)*J7705</f>
        <v>0</v>
      </c>
      <c r="Q7705">
        <f>EXP(-$W$26*C7705)*K7705</f>
        <v>0</v>
      </c>
      <c r="R7705">
        <f>EXP(-$W$26*C7705)*(L7705-N7705)</f>
        <v>0</v>
      </c>
      <c r="S7705">
        <f>EXP(-$W$26*C7705)*N7705</f>
        <v>0</v>
      </c>
      <c r="T7705">
        <f>EXP(-$W$26*C7705)*E7705</f>
        <v>0</v>
      </c>
    </row>
    <row r="7706" spans="1:20">
      <c r="A7706">
        <v>7697</v>
      </c>
      <c r="B7706">
        <f>RAND()</f>
        <v>0</v>
      </c>
      <c r="C7706">
        <f>IF(B7706&lt;$W$41,3,IF(B7706&lt;$W$41+$W$42,4,5))</f>
        <v>0</v>
      </c>
      <c r="D7706">
        <f>NORMSINV(RAND())</f>
        <v>0</v>
      </c>
      <c r="E7706">
        <f>$W$25*EXP(($W$26-$W$28-0.5*$W$27^2)*C7706+$W$27*SQRT(C7706)*D7706)</f>
        <v>0</v>
      </c>
      <c r="F7706">
        <f>$W$30*(1+$W$31)^C7706</f>
        <v>0</v>
      </c>
      <c r="G7706">
        <f>$W$32*(1+$W$33)^C7706</f>
        <v>0</v>
      </c>
      <c r="H7706">
        <f>$W$34*(1+$W$35)^C7706</f>
        <v>0</v>
      </c>
      <c r="I7706">
        <f>MIN(E7706,F7706)</f>
        <v>0</v>
      </c>
      <c r="J7706">
        <f>MIN(E7706-I7706,G7706)</f>
        <v>0</v>
      </c>
      <c r="K7706">
        <f>MIN(E7706-I7706-J7706,H7706)</f>
        <v>0</v>
      </c>
      <c r="L7706">
        <f>E7706-I7706-J7706-K7706</f>
        <v>0</v>
      </c>
      <c r="M7706">
        <f>IF((I7706+J7706+(1-$W$36)*L7706)/$W$39&gt;=$W$38,1,0)</f>
        <v>0</v>
      </c>
      <c r="N7706">
        <f>IF(M7706=1,$W$37,$W$36)*L7706</f>
        <v>0</v>
      </c>
      <c r="O7706">
        <f>EXP(-$W$26*C7706)*I7706</f>
        <v>0</v>
      </c>
      <c r="P7706">
        <f>EXP(-$W$26*C7706)*J7706</f>
        <v>0</v>
      </c>
      <c r="Q7706">
        <f>EXP(-$W$26*C7706)*K7706</f>
        <v>0</v>
      </c>
      <c r="R7706">
        <f>EXP(-$W$26*C7706)*(L7706-N7706)</f>
        <v>0</v>
      </c>
      <c r="S7706">
        <f>EXP(-$W$26*C7706)*N7706</f>
        <v>0</v>
      </c>
      <c r="T7706">
        <f>EXP(-$W$26*C7706)*E7706</f>
        <v>0</v>
      </c>
    </row>
    <row r="7707" spans="1:20">
      <c r="A7707">
        <v>7698</v>
      </c>
      <c r="B7707">
        <f>RAND()</f>
        <v>0</v>
      </c>
      <c r="C7707">
        <f>IF(B7707&lt;$W$41,3,IF(B7707&lt;$W$41+$W$42,4,5))</f>
        <v>0</v>
      </c>
      <c r="D7707">
        <f>NORMSINV(RAND())</f>
        <v>0</v>
      </c>
      <c r="E7707">
        <f>$W$25*EXP(($W$26-$W$28-0.5*$W$27^2)*C7707+$W$27*SQRT(C7707)*D7707)</f>
        <v>0</v>
      </c>
      <c r="F7707">
        <f>$W$30*(1+$W$31)^C7707</f>
        <v>0</v>
      </c>
      <c r="G7707">
        <f>$W$32*(1+$W$33)^C7707</f>
        <v>0</v>
      </c>
      <c r="H7707">
        <f>$W$34*(1+$W$35)^C7707</f>
        <v>0</v>
      </c>
      <c r="I7707">
        <f>MIN(E7707,F7707)</f>
        <v>0</v>
      </c>
      <c r="J7707">
        <f>MIN(E7707-I7707,G7707)</f>
        <v>0</v>
      </c>
      <c r="K7707">
        <f>MIN(E7707-I7707-J7707,H7707)</f>
        <v>0</v>
      </c>
      <c r="L7707">
        <f>E7707-I7707-J7707-K7707</f>
        <v>0</v>
      </c>
      <c r="M7707">
        <f>IF((I7707+J7707+(1-$W$36)*L7707)/$W$39&gt;=$W$38,1,0)</f>
        <v>0</v>
      </c>
      <c r="N7707">
        <f>IF(M7707=1,$W$37,$W$36)*L7707</f>
        <v>0</v>
      </c>
      <c r="O7707">
        <f>EXP(-$W$26*C7707)*I7707</f>
        <v>0</v>
      </c>
      <c r="P7707">
        <f>EXP(-$W$26*C7707)*J7707</f>
        <v>0</v>
      </c>
      <c r="Q7707">
        <f>EXP(-$W$26*C7707)*K7707</f>
        <v>0</v>
      </c>
      <c r="R7707">
        <f>EXP(-$W$26*C7707)*(L7707-N7707)</f>
        <v>0</v>
      </c>
      <c r="S7707">
        <f>EXP(-$W$26*C7707)*N7707</f>
        <v>0</v>
      </c>
      <c r="T7707">
        <f>EXP(-$W$26*C7707)*E7707</f>
        <v>0</v>
      </c>
    </row>
    <row r="7708" spans="1:20">
      <c r="A7708">
        <v>7699</v>
      </c>
      <c r="B7708">
        <f>RAND()</f>
        <v>0</v>
      </c>
      <c r="C7708">
        <f>IF(B7708&lt;$W$41,3,IF(B7708&lt;$W$41+$W$42,4,5))</f>
        <v>0</v>
      </c>
      <c r="D7708">
        <f>NORMSINV(RAND())</f>
        <v>0</v>
      </c>
      <c r="E7708">
        <f>$W$25*EXP(($W$26-$W$28-0.5*$W$27^2)*C7708+$W$27*SQRT(C7708)*D7708)</f>
        <v>0</v>
      </c>
      <c r="F7708">
        <f>$W$30*(1+$W$31)^C7708</f>
        <v>0</v>
      </c>
      <c r="G7708">
        <f>$W$32*(1+$W$33)^C7708</f>
        <v>0</v>
      </c>
      <c r="H7708">
        <f>$W$34*(1+$W$35)^C7708</f>
        <v>0</v>
      </c>
      <c r="I7708">
        <f>MIN(E7708,F7708)</f>
        <v>0</v>
      </c>
      <c r="J7708">
        <f>MIN(E7708-I7708,G7708)</f>
        <v>0</v>
      </c>
      <c r="K7708">
        <f>MIN(E7708-I7708-J7708,H7708)</f>
        <v>0</v>
      </c>
      <c r="L7708">
        <f>E7708-I7708-J7708-K7708</f>
        <v>0</v>
      </c>
      <c r="M7708">
        <f>IF((I7708+J7708+(1-$W$36)*L7708)/$W$39&gt;=$W$38,1,0)</f>
        <v>0</v>
      </c>
      <c r="N7708">
        <f>IF(M7708=1,$W$37,$W$36)*L7708</f>
        <v>0</v>
      </c>
      <c r="O7708">
        <f>EXP(-$W$26*C7708)*I7708</f>
        <v>0</v>
      </c>
      <c r="P7708">
        <f>EXP(-$W$26*C7708)*J7708</f>
        <v>0</v>
      </c>
      <c r="Q7708">
        <f>EXP(-$W$26*C7708)*K7708</f>
        <v>0</v>
      </c>
      <c r="R7708">
        <f>EXP(-$W$26*C7708)*(L7708-N7708)</f>
        <v>0</v>
      </c>
      <c r="S7708">
        <f>EXP(-$W$26*C7708)*N7708</f>
        <v>0</v>
      </c>
      <c r="T7708">
        <f>EXP(-$W$26*C7708)*E7708</f>
        <v>0</v>
      </c>
    </row>
    <row r="7709" spans="1:20">
      <c r="A7709">
        <v>7700</v>
      </c>
      <c r="B7709">
        <f>RAND()</f>
        <v>0</v>
      </c>
      <c r="C7709">
        <f>IF(B7709&lt;$W$41,3,IF(B7709&lt;$W$41+$W$42,4,5))</f>
        <v>0</v>
      </c>
      <c r="D7709">
        <f>NORMSINV(RAND())</f>
        <v>0</v>
      </c>
      <c r="E7709">
        <f>$W$25*EXP(($W$26-$W$28-0.5*$W$27^2)*C7709+$W$27*SQRT(C7709)*D7709)</f>
        <v>0</v>
      </c>
      <c r="F7709">
        <f>$W$30*(1+$W$31)^C7709</f>
        <v>0</v>
      </c>
      <c r="G7709">
        <f>$W$32*(1+$W$33)^C7709</f>
        <v>0</v>
      </c>
      <c r="H7709">
        <f>$W$34*(1+$W$35)^C7709</f>
        <v>0</v>
      </c>
      <c r="I7709">
        <f>MIN(E7709,F7709)</f>
        <v>0</v>
      </c>
      <c r="J7709">
        <f>MIN(E7709-I7709,G7709)</f>
        <v>0</v>
      </c>
      <c r="K7709">
        <f>MIN(E7709-I7709-J7709,H7709)</f>
        <v>0</v>
      </c>
      <c r="L7709">
        <f>E7709-I7709-J7709-K7709</f>
        <v>0</v>
      </c>
      <c r="M7709">
        <f>IF((I7709+J7709+(1-$W$36)*L7709)/$W$39&gt;=$W$38,1,0)</f>
        <v>0</v>
      </c>
      <c r="N7709">
        <f>IF(M7709=1,$W$37,$W$36)*L7709</f>
        <v>0</v>
      </c>
      <c r="O7709">
        <f>EXP(-$W$26*C7709)*I7709</f>
        <v>0</v>
      </c>
      <c r="P7709">
        <f>EXP(-$W$26*C7709)*J7709</f>
        <v>0</v>
      </c>
      <c r="Q7709">
        <f>EXP(-$W$26*C7709)*K7709</f>
        <v>0</v>
      </c>
      <c r="R7709">
        <f>EXP(-$W$26*C7709)*(L7709-N7709)</f>
        <v>0</v>
      </c>
      <c r="S7709">
        <f>EXP(-$W$26*C7709)*N7709</f>
        <v>0</v>
      </c>
      <c r="T7709">
        <f>EXP(-$W$26*C7709)*E7709</f>
        <v>0</v>
      </c>
    </row>
    <row r="7710" spans="1:20">
      <c r="A7710">
        <v>7701</v>
      </c>
      <c r="B7710">
        <f>RAND()</f>
        <v>0</v>
      </c>
      <c r="C7710">
        <f>IF(B7710&lt;$W$41,3,IF(B7710&lt;$W$41+$W$42,4,5))</f>
        <v>0</v>
      </c>
      <c r="D7710">
        <f>NORMSINV(RAND())</f>
        <v>0</v>
      </c>
      <c r="E7710">
        <f>$W$25*EXP(($W$26-$W$28-0.5*$W$27^2)*C7710+$W$27*SQRT(C7710)*D7710)</f>
        <v>0</v>
      </c>
      <c r="F7710">
        <f>$W$30*(1+$W$31)^C7710</f>
        <v>0</v>
      </c>
      <c r="G7710">
        <f>$W$32*(1+$W$33)^C7710</f>
        <v>0</v>
      </c>
      <c r="H7710">
        <f>$W$34*(1+$W$35)^C7710</f>
        <v>0</v>
      </c>
      <c r="I7710">
        <f>MIN(E7710,F7710)</f>
        <v>0</v>
      </c>
      <c r="J7710">
        <f>MIN(E7710-I7710,G7710)</f>
        <v>0</v>
      </c>
      <c r="K7710">
        <f>MIN(E7710-I7710-J7710,H7710)</f>
        <v>0</v>
      </c>
      <c r="L7710">
        <f>E7710-I7710-J7710-K7710</f>
        <v>0</v>
      </c>
      <c r="M7710">
        <f>IF((I7710+J7710+(1-$W$36)*L7710)/$W$39&gt;=$W$38,1,0)</f>
        <v>0</v>
      </c>
      <c r="N7710">
        <f>IF(M7710=1,$W$37,$W$36)*L7710</f>
        <v>0</v>
      </c>
      <c r="O7710">
        <f>EXP(-$W$26*C7710)*I7710</f>
        <v>0</v>
      </c>
      <c r="P7710">
        <f>EXP(-$W$26*C7710)*J7710</f>
        <v>0</v>
      </c>
      <c r="Q7710">
        <f>EXP(-$W$26*C7710)*K7710</f>
        <v>0</v>
      </c>
      <c r="R7710">
        <f>EXP(-$W$26*C7710)*(L7710-N7710)</f>
        <v>0</v>
      </c>
      <c r="S7710">
        <f>EXP(-$W$26*C7710)*N7710</f>
        <v>0</v>
      </c>
      <c r="T7710">
        <f>EXP(-$W$26*C7710)*E7710</f>
        <v>0</v>
      </c>
    </row>
    <row r="7711" spans="1:20">
      <c r="A7711">
        <v>7702</v>
      </c>
      <c r="B7711">
        <f>RAND()</f>
        <v>0</v>
      </c>
      <c r="C7711">
        <f>IF(B7711&lt;$W$41,3,IF(B7711&lt;$W$41+$W$42,4,5))</f>
        <v>0</v>
      </c>
      <c r="D7711">
        <f>NORMSINV(RAND())</f>
        <v>0</v>
      </c>
      <c r="E7711">
        <f>$W$25*EXP(($W$26-$W$28-0.5*$W$27^2)*C7711+$W$27*SQRT(C7711)*D7711)</f>
        <v>0</v>
      </c>
      <c r="F7711">
        <f>$W$30*(1+$W$31)^C7711</f>
        <v>0</v>
      </c>
      <c r="G7711">
        <f>$W$32*(1+$W$33)^C7711</f>
        <v>0</v>
      </c>
      <c r="H7711">
        <f>$W$34*(1+$W$35)^C7711</f>
        <v>0</v>
      </c>
      <c r="I7711">
        <f>MIN(E7711,F7711)</f>
        <v>0</v>
      </c>
      <c r="J7711">
        <f>MIN(E7711-I7711,G7711)</f>
        <v>0</v>
      </c>
      <c r="K7711">
        <f>MIN(E7711-I7711-J7711,H7711)</f>
        <v>0</v>
      </c>
      <c r="L7711">
        <f>E7711-I7711-J7711-K7711</f>
        <v>0</v>
      </c>
      <c r="M7711">
        <f>IF((I7711+J7711+(1-$W$36)*L7711)/$W$39&gt;=$W$38,1,0)</f>
        <v>0</v>
      </c>
      <c r="N7711">
        <f>IF(M7711=1,$W$37,$W$36)*L7711</f>
        <v>0</v>
      </c>
      <c r="O7711">
        <f>EXP(-$W$26*C7711)*I7711</f>
        <v>0</v>
      </c>
      <c r="P7711">
        <f>EXP(-$W$26*C7711)*J7711</f>
        <v>0</v>
      </c>
      <c r="Q7711">
        <f>EXP(-$W$26*C7711)*K7711</f>
        <v>0</v>
      </c>
      <c r="R7711">
        <f>EXP(-$W$26*C7711)*(L7711-N7711)</f>
        <v>0</v>
      </c>
      <c r="S7711">
        <f>EXP(-$W$26*C7711)*N7711</f>
        <v>0</v>
      </c>
      <c r="T7711">
        <f>EXP(-$W$26*C7711)*E7711</f>
        <v>0</v>
      </c>
    </row>
    <row r="7712" spans="1:20">
      <c r="A7712">
        <v>7703</v>
      </c>
      <c r="B7712">
        <f>RAND()</f>
        <v>0</v>
      </c>
      <c r="C7712">
        <f>IF(B7712&lt;$W$41,3,IF(B7712&lt;$W$41+$W$42,4,5))</f>
        <v>0</v>
      </c>
      <c r="D7712">
        <f>NORMSINV(RAND())</f>
        <v>0</v>
      </c>
      <c r="E7712">
        <f>$W$25*EXP(($W$26-$W$28-0.5*$W$27^2)*C7712+$W$27*SQRT(C7712)*D7712)</f>
        <v>0</v>
      </c>
      <c r="F7712">
        <f>$W$30*(1+$W$31)^C7712</f>
        <v>0</v>
      </c>
      <c r="G7712">
        <f>$W$32*(1+$W$33)^C7712</f>
        <v>0</v>
      </c>
      <c r="H7712">
        <f>$W$34*(1+$W$35)^C7712</f>
        <v>0</v>
      </c>
      <c r="I7712">
        <f>MIN(E7712,F7712)</f>
        <v>0</v>
      </c>
      <c r="J7712">
        <f>MIN(E7712-I7712,G7712)</f>
        <v>0</v>
      </c>
      <c r="K7712">
        <f>MIN(E7712-I7712-J7712,H7712)</f>
        <v>0</v>
      </c>
      <c r="L7712">
        <f>E7712-I7712-J7712-K7712</f>
        <v>0</v>
      </c>
      <c r="M7712">
        <f>IF((I7712+J7712+(1-$W$36)*L7712)/$W$39&gt;=$W$38,1,0)</f>
        <v>0</v>
      </c>
      <c r="N7712">
        <f>IF(M7712=1,$W$37,$W$36)*L7712</f>
        <v>0</v>
      </c>
      <c r="O7712">
        <f>EXP(-$W$26*C7712)*I7712</f>
        <v>0</v>
      </c>
      <c r="P7712">
        <f>EXP(-$W$26*C7712)*J7712</f>
        <v>0</v>
      </c>
      <c r="Q7712">
        <f>EXP(-$W$26*C7712)*K7712</f>
        <v>0</v>
      </c>
      <c r="R7712">
        <f>EXP(-$W$26*C7712)*(L7712-N7712)</f>
        <v>0</v>
      </c>
      <c r="S7712">
        <f>EXP(-$W$26*C7712)*N7712</f>
        <v>0</v>
      </c>
      <c r="T7712">
        <f>EXP(-$W$26*C7712)*E7712</f>
        <v>0</v>
      </c>
    </row>
    <row r="7713" spans="1:20">
      <c r="A7713">
        <v>7704</v>
      </c>
      <c r="B7713">
        <f>RAND()</f>
        <v>0</v>
      </c>
      <c r="C7713">
        <f>IF(B7713&lt;$W$41,3,IF(B7713&lt;$W$41+$W$42,4,5))</f>
        <v>0</v>
      </c>
      <c r="D7713">
        <f>NORMSINV(RAND())</f>
        <v>0</v>
      </c>
      <c r="E7713">
        <f>$W$25*EXP(($W$26-$W$28-0.5*$W$27^2)*C7713+$W$27*SQRT(C7713)*D7713)</f>
        <v>0</v>
      </c>
      <c r="F7713">
        <f>$W$30*(1+$W$31)^C7713</f>
        <v>0</v>
      </c>
      <c r="G7713">
        <f>$W$32*(1+$W$33)^C7713</f>
        <v>0</v>
      </c>
      <c r="H7713">
        <f>$W$34*(1+$W$35)^C7713</f>
        <v>0</v>
      </c>
      <c r="I7713">
        <f>MIN(E7713,F7713)</f>
        <v>0</v>
      </c>
      <c r="J7713">
        <f>MIN(E7713-I7713,G7713)</f>
        <v>0</v>
      </c>
      <c r="K7713">
        <f>MIN(E7713-I7713-J7713,H7713)</f>
        <v>0</v>
      </c>
      <c r="L7713">
        <f>E7713-I7713-J7713-K7713</f>
        <v>0</v>
      </c>
      <c r="M7713">
        <f>IF((I7713+J7713+(1-$W$36)*L7713)/$W$39&gt;=$W$38,1,0)</f>
        <v>0</v>
      </c>
      <c r="N7713">
        <f>IF(M7713=1,$W$37,$W$36)*L7713</f>
        <v>0</v>
      </c>
      <c r="O7713">
        <f>EXP(-$W$26*C7713)*I7713</f>
        <v>0</v>
      </c>
      <c r="P7713">
        <f>EXP(-$W$26*C7713)*J7713</f>
        <v>0</v>
      </c>
      <c r="Q7713">
        <f>EXP(-$W$26*C7713)*K7713</f>
        <v>0</v>
      </c>
      <c r="R7713">
        <f>EXP(-$W$26*C7713)*(L7713-N7713)</f>
        <v>0</v>
      </c>
      <c r="S7713">
        <f>EXP(-$W$26*C7713)*N7713</f>
        <v>0</v>
      </c>
      <c r="T7713">
        <f>EXP(-$W$26*C7713)*E7713</f>
        <v>0</v>
      </c>
    </row>
    <row r="7714" spans="1:20">
      <c r="A7714">
        <v>7705</v>
      </c>
      <c r="B7714">
        <f>RAND()</f>
        <v>0</v>
      </c>
      <c r="C7714">
        <f>IF(B7714&lt;$W$41,3,IF(B7714&lt;$W$41+$W$42,4,5))</f>
        <v>0</v>
      </c>
      <c r="D7714">
        <f>NORMSINV(RAND())</f>
        <v>0</v>
      </c>
      <c r="E7714">
        <f>$W$25*EXP(($W$26-$W$28-0.5*$W$27^2)*C7714+$W$27*SQRT(C7714)*D7714)</f>
        <v>0</v>
      </c>
      <c r="F7714">
        <f>$W$30*(1+$W$31)^C7714</f>
        <v>0</v>
      </c>
      <c r="G7714">
        <f>$W$32*(1+$W$33)^C7714</f>
        <v>0</v>
      </c>
      <c r="H7714">
        <f>$W$34*(1+$W$35)^C7714</f>
        <v>0</v>
      </c>
      <c r="I7714">
        <f>MIN(E7714,F7714)</f>
        <v>0</v>
      </c>
      <c r="J7714">
        <f>MIN(E7714-I7714,G7714)</f>
        <v>0</v>
      </c>
      <c r="K7714">
        <f>MIN(E7714-I7714-J7714,H7714)</f>
        <v>0</v>
      </c>
      <c r="L7714">
        <f>E7714-I7714-J7714-K7714</f>
        <v>0</v>
      </c>
      <c r="M7714">
        <f>IF((I7714+J7714+(1-$W$36)*L7714)/$W$39&gt;=$W$38,1,0)</f>
        <v>0</v>
      </c>
      <c r="N7714">
        <f>IF(M7714=1,$W$37,$W$36)*L7714</f>
        <v>0</v>
      </c>
      <c r="O7714">
        <f>EXP(-$W$26*C7714)*I7714</f>
        <v>0</v>
      </c>
      <c r="P7714">
        <f>EXP(-$W$26*C7714)*J7714</f>
        <v>0</v>
      </c>
      <c r="Q7714">
        <f>EXP(-$W$26*C7714)*K7714</f>
        <v>0</v>
      </c>
      <c r="R7714">
        <f>EXP(-$W$26*C7714)*(L7714-N7714)</f>
        <v>0</v>
      </c>
      <c r="S7714">
        <f>EXP(-$W$26*C7714)*N7714</f>
        <v>0</v>
      </c>
      <c r="T7714">
        <f>EXP(-$W$26*C7714)*E7714</f>
        <v>0</v>
      </c>
    </row>
    <row r="7715" spans="1:20">
      <c r="A7715">
        <v>7706</v>
      </c>
      <c r="B7715">
        <f>RAND()</f>
        <v>0</v>
      </c>
      <c r="C7715">
        <f>IF(B7715&lt;$W$41,3,IF(B7715&lt;$W$41+$W$42,4,5))</f>
        <v>0</v>
      </c>
      <c r="D7715">
        <f>NORMSINV(RAND())</f>
        <v>0</v>
      </c>
      <c r="E7715">
        <f>$W$25*EXP(($W$26-$W$28-0.5*$W$27^2)*C7715+$W$27*SQRT(C7715)*D7715)</f>
        <v>0</v>
      </c>
      <c r="F7715">
        <f>$W$30*(1+$W$31)^C7715</f>
        <v>0</v>
      </c>
      <c r="G7715">
        <f>$W$32*(1+$W$33)^C7715</f>
        <v>0</v>
      </c>
      <c r="H7715">
        <f>$W$34*(1+$W$35)^C7715</f>
        <v>0</v>
      </c>
      <c r="I7715">
        <f>MIN(E7715,F7715)</f>
        <v>0</v>
      </c>
      <c r="J7715">
        <f>MIN(E7715-I7715,G7715)</f>
        <v>0</v>
      </c>
      <c r="K7715">
        <f>MIN(E7715-I7715-J7715,H7715)</f>
        <v>0</v>
      </c>
      <c r="L7715">
        <f>E7715-I7715-J7715-K7715</f>
        <v>0</v>
      </c>
      <c r="M7715">
        <f>IF((I7715+J7715+(1-$W$36)*L7715)/$W$39&gt;=$W$38,1,0)</f>
        <v>0</v>
      </c>
      <c r="N7715">
        <f>IF(M7715=1,$W$37,$W$36)*L7715</f>
        <v>0</v>
      </c>
      <c r="O7715">
        <f>EXP(-$W$26*C7715)*I7715</f>
        <v>0</v>
      </c>
      <c r="P7715">
        <f>EXP(-$W$26*C7715)*J7715</f>
        <v>0</v>
      </c>
      <c r="Q7715">
        <f>EXP(-$W$26*C7715)*K7715</f>
        <v>0</v>
      </c>
      <c r="R7715">
        <f>EXP(-$W$26*C7715)*(L7715-N7715)</f>
        <v>0</v>
      </c>
      <c r="S7715">
        <f>EXP(-$W$26*C7715)*N7715</f>
        <v>0</v>
      </c>
      <c r="T7715">
        <f>EXP(-$W$26*C7715)*E7715</f>
        <v>0</v>
      </c>
    </row>
    <row r="7716" spans="1:20">
      <c r="A7716">
        <v>7707</v>
      </c>
      <c r="B7716">
        <f>RAND()</f>
        <v>0</v>
      </c>
      <c r="C7716">
        <f>IF(B7716&lt;$W$41,3,IF(B7716&lt;$W$41+$W$42,4,5))</f>
        <v>0</v>
      </c>
      <c r="D7716">
        <f>NORMSINV(RAND())</f>
        <v>0</v>
      </c>
      <c r="E7716">
        <f>$W$25*EXP(($W$26-$W$28-0.5*$W$27^2)*C7716+$W$27*SQRT(C7716)*D7716)</f>
        <v>0</v>
      </c>
      <c r="F7716">
        <f>$W$30*(1+$W$31)^C7716</f>
        <v>0</v>
      </c>
      <c r="G7716">
        <f>$W$32*(1+$W$33)^C7716</f>
        <v>0</v>
      </c>
      <c r="H7716">
        <f>$W$34*(1+$W$35)^C7716</f>
        <v>0</v>
      </c>
      <c r="I7716">
        <f>MIN(E7716,F7716)</f>
        <v>0</v>
      </c>
      <c r="J7716">
        <f>MIN(E7716-I7716,G7716)</f>
        <v>0</v>
      </c>
      <c r="K7716">
        <f>MIN(E7716-I7716-J7716,H7716)</f>
        <v>0</v>
      </c>
      <c r="L7716">
        <f>E7716-I7716-J7716-K7716</f>
        <v>0</v>
      </c>
      <c r="M7716">
        <f>IF((I7716+J7716+(1-$W$36)*L7716)/$W$39&gt;=$W$38,1,0)</f>
        <v>0</v>
      </c>
      <c r="N7716">
        <f>IF(M7716=1,$W$37,$W$36)*L7716</f>
        <v>0</v>
      </c>
      <c r="O7716">
        <f>EXP(-$W$26*C7716)*I7716</f>
        <v>0</v>
      </c>
      <c r="P7716">
        <f>EXP(-$W$26*C7716)*J7716</f>
        <v>0</v>
      </c>
      <c r="Q7716">
        <f>EXP(-$W$26*C7716)*K7716</f>
        <v>0</v>
      </c>
      <c r="R7716">
        <f>EXP(-$W$26*C7716)*(L7716-N7716)</f>
        <v>0</v>
      </c>
      <c r="S7716">
        <f>EXP(-$W$26*C7716)*N7716</f>
        <v>0</v>
      </c>
      <c r="T7716">
        <f>EXP(-$W$26*C7716)*E7716</f>
        <v>0</v>
      </c>
    </row>
    <row r="7717" spans="1:20">
      <c r="A7717">
        <v>7708</v>
      </c>
      <c r="B7717">
        <f>RAND()</f>
        <v>0</v>
      </c>
      <c r="C7717">
        <f>IF(B7717&lt;$W$41,3,IF(B7717&lt;$W$41+$W$42,4,5))</f>
        <v>0</v>
      </c>
      <c r="D7717">
        <f>NORMSINV(RAND())</f>
        <v>0</v>
      </c>
      <c r="E7717">
        <f>$W$25*EXP(($W$26-$W$28-0.5*$W$27^2)*C7717+$W$27*SQRT(C7717)*D7717)</f>
        <v>0</v>
      </c>
      <c r="F7717">
        <f>$W$30*(1+$W$31)^C7717</f>
        <v>0</v>
      </c>
      <c r="G7717">
        <f>$W$32*(1+$W$33)^C7717</f>
        <v>0</v>
      </c>
      <c r="H7717">
        <f>$W$34*(1+$W$35)^C7717</f>
        <v>0</v>
      </c>
      <c r="I7717">
        <f>MIN(E7717,F7717)</f>
        <v>0</v>
      </c>
      <c r="J7717">
        <f>MIN(E7717-I7717,G7717)</f>
        <v>0</v>
      </c>
      <c r="K7717">
        <f>MIN(E7717-I7717-J7717,H7717)</f>
        <v>0</v>
      </c>
      <c r="L7717">
        <f>E7717-I7717-J7717-K7717</f>
        <v>0</v>
      </c>
      <c r="M7717">
        <f>IF((I7717+J7717+(1-$W$36)*L7717)/$W$39&gt;=$W$38,1,0)</f>
        <v>0</v>
      </c>
      <c r="N7717">
        <f>IF(M7717=1,$W$37,$W$36)*L7717</f>
        <v>0</v>
      </c>
      <c r="O7717">
        <f>EXP(-$W$26*C7717)*I7717</f>
        <v>0</v>
      </c>
      <c r="P7717">
        <f>EXP(-$W$26*C7717)*J7717</f>
        <v>0</v>
      </c>
      <c r="Q7717">
        <f>EXP(-$W$26*C7717)*K7717</f>
        <v>0</v>
      </c>
      <c r="R7717">
        <f>EXP(-$W$26*C7717)*(L7717-N7717)</f>
        <v>0</v>
      </c>
      <c r="S7717">
        <f>EXP(-$W$26*C7717)*N7717</f>
        <v>0</v>
      </c>
      <c r="T7717">
        <f>EXP(-$W$26*C7717)*E7717</f>
        <v>0</v>
      </c>
    </row>
    <row r="7718" spans="1:20">
      <c r="A7718">
        <v>7709</v>
      </c>
      <c r="B7718">
        <f>RAND()</f>
        <v>0</v>
      </c>
      <c r="C7718">
        <f>IF(B7718&lt;$W$41,3,IF(B7718&lt;$W$41+$W$42,4,5))</f>
        <v>0</v>
      </c>
      <c r="D7718">
        <f>NORMSINV(RAND())</f>
        <v>0</v>
      </c>
      <c r="E7718">
        <f>$W$25*EXP(($W$26-$W$28-0.5*$W$27^2)*C7718+$W$27*SQRT(C7718)*D7718)</f>
        <v>0</v>
      </c>
      <c r="F7718">
        <f>$W$30*(1+$W$31)^C7718</f>
        <v>0</v>
      </c>
      <c r="G7718">
        <f>$W$32*(1+$W$33)^C7718</f>
        <v>0</v>
      </c>
      <c r="H7718">
        <f>$W$34*(1+$W$35)^C7718</f>
        <v>0</v>
      </c>
      <c r="I7718">
        <f>MIN(E7718,F7718)</f>
        <v>0</v>
      </c>
      <c r="J7718">
        <f>MIN(E7718-I7718,G7718)</f>
        <v>0</v>
      </c>
      <c r="K7718">
        <f>MIN(E7718-I7718-J7718,H7718)</f>
        <v>0</v>
      </c>
      <c r="L7718">
        <f>E7718-I7718-J7718-K7718</f>
        <v>0</v>
      </c>
      <c r="M7718">
        <f>IF((I7718+J7718+(1-$W$36)*L7718)/$W$39&gt;=$W$38,1,0)</f>
        <v>0</v>
      </c>
      <c r="N7718">
        <f>IF(M7718=1,$W$37,$W$36)*L7718</f>
        <v>0</v>
      </c>
      <c r="O7718">
        <f>EXP(-$W$26*C7718)*I7718</f>
        <v>0</v>
      </c>
      <c r="P7718">
        <f>EXP(-$W$26*C7718)*J7718</f>
        <v>0</v>
      </c>
      <c r="Q7718">
        <f>EXP(-$W$26*C7718)*K7718</f>
        <v>0</v>
      </c>
      <c r="R7718">
        <f>EXP(-$W$26*C7718)*(L7718-N7718)</f>
        <v>0</v>
      </c>
      <c r="S7718">
        <f>EXP(-$W$26*C7718)*N7718</f>
        <v>0</v>
      </c>
      <c r="T7718">
        <f>EXP(-$W$26*C7718)*E7718</f>
        <v>0</v>
      </c>
    </row>
    <row r="7719" spans="1:20">
      <c r="A7719">
        <v>7710</v>
      </c>
      <c r="B7719">
        <f>RAND()</f>
        <v>0</v>
      </c>
      <c r="C7719">
        <f>IF(B7719&lt;$W$41,3,IF(B7719&lt;$W$41+$W$42,4,5))</f>
        <v>0</v>
      </c>
      <c r="D7719">
        <f>NORMSINV(RAND())</f>
        <v>0</v>
      </c>
      <c r="E7719">
        <f>$W$25*EXP(($W$26-$W$28-0.5*$W$27^2)*C7719+$W$27*SQRT(C7719)*D7719)</f>
        <v>0</v>
      </c>
      <c r="F7719">
        <f>$W$30*(1+$W$31)^C7719</f>
        <v>0</v>
      </c>
      <c r="G7719">
        <f>$W$32*(1+$W$33)^C7719</f>
        <v>0</v>
      </c>
      <c r="H7719">
        <f>$W$34*(1+$W$35)^C7719</f>
        <v>0</v>
      </c>
      <c r="I7719">
        <f>MIN(E7719,F7719)</f>
        <v>0</v>
      </c>
      <c r="J7719">
        <f>MIN(E7719-I7719,G7719)</f>
        <v>0</v>
      </c>
      <c r="K7719">
        <f>MIN(E7719-I7719-J7719,H7719)</f>
        <v>0</v>
      </c>
      <c r="L7719">
        <f>E7719-I7719-J7719-K7719</f>
        <v>0</v>
      </c>
      <c r="M7719">
        <f>IF((I7719+J7719+(1-$W$36)*L7719)/$W$39&gt;=$W$38,1,0)</f>
        <v>0</v>
      </c>
      <c r="N7719">
        <f>IF(M7719=1,$W$37,$W$36)*L7719</f>
        <v>0</v>
      </c>
      <c r="O7719">
        <f>EXP(-$W$26*C7719)*I7719</f>
        <v>0</v>
      </c>
      <c r="P7719">
        <f>EXP(-$W$26*C7719)*J7719</f>
        <v>0</v>
      </c>
      <c r="Q7719">
        <f>EXP(-$W$26*C7719)*K7719</f>
        <v>0</v>
      </c>
      <c r="R7719">
        <f>EXP(-$W$26*C7719)*(L7719-N7719)</f>
        <v>0</v>
      </c>
      <c r="S7719">
        <f>EXP(-$W$26*C7719)*N7719</f>
        <v>0</v>
      </c>
      <c r="T7719">
        <f>EXP(-$W$26*C7719)*E7719</f>
        <v>0</v>
      </c>
    </row>
    <row r="7720" spans="1:20">
      <c r="A7720">
        <v>7711</v>
      </c>
      <c r="B7720">
        <f>RAND()</f>
        <v>0</v>
      </c>
      <c r="C7720">
        <f>IF(B7720&lt;$W$41,3,IF(B7720&lt;$W$41+$W$42,4,5))</f>
        <v>0</v>
      </c>
      <c r="D7720">
        <f>NORMSINV(RAND())</f>
        <v>0</v>
      </c>
      <c r="E7720">
        <f>$W$25*EXP(($W$26-$W$28-0.5*$W$27^2)*C7720+$W$27*SQRT(C7720)*D7720)</f>
        <v>0</v>
      </c>
      <c r="F7720">
        <f>$W$30*(1+$W$31)^C7720</f>
        <v>0</v>
      </c>
      <c r="G7720">
        <f>$W$32*(1+$W$33)^C7720</f>
        <v>0</v>
      </c>
      <c r="H7720">
        <f>$W$34*(1+$W$35)^C7720</f>
        <v>0</v>
      </c>
      <c r="I7720">
        <f>MIN(E7720,F7720)</f>
        <v>0</v>
      </c>
      <c r="J7720">
        <f>MIN(E7720-I7720,G7720)</f>
        <v>0</v>
      </c>
      <c r="K7720">
        <f>MIN(E7720-I7720-J7720,H7720)</f>
        <v>0</v>
      </c>
      <c r="L7720">
        <f>E7720-I7720-J7720-K7720</f>
        <v>0</v>
      </c>
      <c r="M7720">
        <f>IF((I7720+J7720+(1-$W$36)*L7720)/$W$39&gt;=$W$38,1,0)</f>
        <v>0</v>
      </c>
      <c r="N7720">
        <f>IF(M7720=1,$W$37,$W$36)*L7720</f>
        <v>0</v>
      </c>
      <c r="O7720">
        <f>EXP(-$W$26*C7720)*I7720</f>
        <v>0</v>
      </c>
      <c r="P7720">
        <f>EXP(-$W$26*C7720)*J7720</f>
        <v>0</v>
      </c>
      <c r="Q7720">
        <f>EXP(-$W$26*C7720)*K7720</f>
        <v>0</v>
      </c>
      <c r="R7720">
        <f>EXP(-$W$26*C7720)*(L7720-N7720)</f>
        <v>0</v>
      </c>
      <c r="S7720">
        <f>EXP(-$W$26*C7720)*N7720</f>
        <v>0</v>
      </c>
      <c r="T7720">
        <f>EXP(-$W$26*C7720)*E7720</f>
        <v>0</v>
      </c>
    </row>
    <row r="7721" spans="1:20">
      <c r="A7721">
        <v>7712</v>
      </c>
      <c r="B7721">
        <f>RAND()</f>
        <v>0</v>
      </c>
      <c r="C7721">
        <f>IF(B7721&lt;$W$41,3,IF(B7721&lt;$W$41+$W$42,4,5))</f>
        <v>0</v>
      </c>
      <c r="D7721">
        <f>NORMSINV(RAND())</f>
        <v>0</v>
      </c>
      <c r="E7721">
        <f>$W$25*EXP(($W$26-$W$28-0.5*$W$27^2)*C7721+$W$27*SQRT(C7721)*D7721)</f>
        <v>0</v>
      </c>
      <c r="F7721">
        <f>$W$30*(1+$W$31)^C7721</f>
        <v>0</v>
      </c>
      <c r="G7721">
        <f>$W$32*(1+$W$33)^C7721</f>
        <v>0</v>
      </c>
      <c r="H7721">
        <f>$W$34*(1+$W$35)^C7721</f>
        <v>0</v>
      </c>
      <c r="I7721">
        <f>MIN(E7721,F7721)</f>
        <v>0</v>
      </c>
      <c r="J7721">
        <f>MIN(E7721-I7721,G7721)</f>
        <v>0</v>
      </c>
      <c r="K7721">
        <f>MIN(E7721-I7721-J7721,H7721)</f>
        <v>0</v>
      </c>
      <c r="L7721">
        <f>E7721-I7721-J7721-K7721</f>
        <v>0</v>
      </c>
      <c r="M7721">
        <f>IF((I7721+J7721+(1-$W$36)*L7721)/$W$39&gt;=$W$38,1,0)</f>
        <v>0</v>
      </c>
      <c r="N7721">
        <f>IF(M7721=1,$W$37,$W$36)*L7721</f>
        <v>0</v>
      </c>
      <c r="O7721">
        <f>EXP(-$W$26*C7721)*I7721</f>
        <v>0</v>
      </c>
      <c r="P7721">
        <f>EXP(-$W$26*C7721)*J7721</f>
        <v>0</v>
      </c>
      <c r="Q7721">
        <f>EXP(-$W$26*C7721)*K7721</f>
        <v>0</v>
      </c>
      <c r="R7721">
        <f>EXP(-$W$26*C7721)*(L7721-N7721)</f>
        <v>0</v>
      </c>
      <c r="S7721">
        <f>EXP(-$W$26*C7721)*N7721</f>
        <v>0</v>
      </c>
      <c r="T7721">
        <f>EXP(-$W$26*C7721)*E7721</f>
        <v>0</v>
      </c>
    </row>
    <row r="7722" spans="1:20">
      <c r="A7722">
        <v>7713</v>
      </c>
      <c r="B7722">
        <f>RAND()</f>
        <v>0</v>
      </c>
      <c r="C7722">
        <f>IF(B7722&lt;$W$41,3,IF(B7722&lt;$W$41+$W$42,4,5))</f>
        <v>0</v>
      </c>
      <c r="D7722">
        <f>NORMSINV(RAND())</f>
        <v>0</v>
      </c>
      <c r="E7722">
        <f>$W$25*EXP(($W$26-$W$28-0.5*$W$27^2)*C7722+$W$27*SQRT(C7722)*D7722)</f>
        <v>0</v>
      </c>
      <c r="F7722">
        <f>$W$30*(1+$W$31)^C7722</f>
        <v>0</v>
      </c>
      <c r="G7722">
        <f>$W$32*(1+$W$33)^C7722</f>
        <v>0</v>
      </c>
      <c r="H7722">
        <f>$W$34*(1+$W$35)^C7722</f>
        <v>0</v>
      </c>
      <c r="I7722">
        <f>MIN(E7722,F7722)</f>
        <v>0</v>
      </c>
      <c r="J7722">
        <f>MIN(E7722-I7722,G7722)</f>
        <v>0</v>
      </c>
      <c r="K7722">
        <f>MIN(E7722-I7722-J7722,H7722)</f>
        <v>0</v>
      </c>
      <c r="L7722">
        <f>E7722-I7722-J7722-K7722</f>
        <v>0</v>
      </c>
      <c r="M7722">
        <f>IF((I7722+J7722+(1-$W$36)*L7722)/$W$39&gt;=$W$38,1,0)</f>
        <v>0</v>
      </c>
      <c r="N7722">
        <f>IF(M7722=1,$W$37,$W$36)*L7722</f>
        <v>0</v>
      </c>
      <c r="O7722">
        <f>EXP(-$W$26*C7722)*I7722</f>
        <v>0</v>
      </c>
      <c r="P7722">
        <f>EXP(-$W$26*C7722)*J7722</f>
        <v>0</v>
      </c>
      <c r="Q7722">
        <f>EXP(-$W$26*C7722)*K7722</f>
        <v>0</v>
      </c>
      <c r="R7722">
        <f>EXP(-$W$26*C7722)*(L7722-N7722)</f>
        <v>0</v>
      </c>
      <c r="S7722">
        <f>EXP(-$W$26*C7722)*N7722</f>
        <v>0</v>
      </c>
      <c r="T7722">
        <f>EXP(-$W$26*C7722)*E7722</f>
        <v>0</v>
      </c>
    </row>
    <row r="7723" spans="1:20">
      <c r="A7723">
        <v>7714</v>
      </c>
      <c r="B7723">
        <f>RAND()</f>
        <v>0</v>
      </c>
      <c r="C7723">
        <f>IF(B7723&lt;$W$41,3,IF(B7723&lt;$W$41+$W$42,4,5))</f>
        <v>0</v>
      </c>
      <c r="D7723">
        <f>NORMSINV(RAND())</f>
        <v>0</v>
      </c>
      <c r="E7723">
        <f>$W$25*EXP(($W$26-$W$28-0.5*$W$27^2)*C7723+$W$27*SQRT(C7723)*D7723)</f>
        <v>0</v>
      </c>
      <c r="F7723">
        <f>$W$30*(1+$W$31)^C7723</f>
        <v>0</v>
      </c>
      <c r="G7723">
        <f>$W$32*(1+$W$33)^C7723</f>
        <v>0</v>
      </c>
      <c r="H7723">
        <f>$W$34*(1+$W$35)^C7723</f>
        <v>0</v>
      </c>
      <c r="I7723">
        <f>MIN(E7723,F7723)</f>
        <v>0</v>
      </c>
      <c r="J7723">
        <f>MIN(E7723-I7723,G7723)</f>
        <v>0</v>
      </c>
      <c r="K7723">
        <f>MIN(E7723-I7723-J7723,H7723)</f>
        <v>0</v>
      </c>
      <c r="L7723">
        <f>E7723-I7723-J7723-K7723</f>
        <v>0</v>
      </c>
      <c r="M7723">
        <f>IF((I7723+J7723+(1-$W$36)*L7723)/$W$39&gt;=$W$38,1,0)</f>
        <v>0</v>
      </c>
      <c r="N7723">
        <f>IF(M7723=1,$W$37,$W$36)*L7723</f>
        <v>0</v>
      </c>
      <c r="O7723">
        <f>EXP(-$W$26*C7723)*I7723</f>
        <v>0</v>
      </c>
      <c r="P7723">
        <f>EXP(-$W$26*C7723)*J7723</f>
        <v>0</v>
      </c>
      <c r="Q7723">
        <f>EXP(-$W$26*C7723)*K7723</f>
        <v>0</v>
      </c>
      <c r="R7723">
        <f>EXP(-$W$26*C7723)*(L7723-N7723)</f>
        <v>0</v>
      </c>
      <c r="S7723">
        <f>EXP(-$W$26*C7723)*N7723</f>
        <v>0</v>
      </c>
      <c r="T7723">
        <f>EXP(-$W$26*C7723)*E7723</f>
        <v>0</v>
      </c>
    </row>
    <row r="7724" spans="1:20">
      <c r="A7724">
        <v>7715</v>
      </c>
      <c r="B7724">
        <f>RAND()</f>
        <v>0</v>
      </c>
      <c r="C7724">
        <f>IF(B7724&lt;$W$41,3,IF(B7724&lt;$W$41+$W$42,4,5))</f>
        <v>0</v>
      </c>
      <c r="D7724">
        <f>NORMSINV(RAND())</f>
        <v>0</v>
      </c>
      <c r="E7724">
        <f>$W$25*EXP(($W$26-$W$28-0.5*$W$27^2)*C7724+$W$27*SQRT(C7724)*D7724)</f>
        <v>0</v>
      </c>
      <c r="F7724">
        <f>$W$30*(1+$W$31)^C7724</f>
        <v>0</v>
      </c>
      <c r="G7724">
        <f>$W$32*(1+$W$33)^C7724</f>
        <v>0</v>
      </c>
      <c r="H7724">
        <f>$W$34*(1+$W$35)^C7724</f>
        <v>0</v>
      </c>
      <c r="I7724">
        <f>MIN(E7724,F7724)</f>
        <v>0</v>
      </c>
      <c r="J7724">
        <f>MIN(E7724-I7724,G7724)</f>
        <v>0</v>
      </c>
      <c r="K7724">
        <f>MIN(E7724-I7724-J7724,H7724)</f>
        <v>0</v>
      </c>
      <c r="L7724">
        <f>E7724-I7724-J7724-K7724</f>
        <v>0</v>
      </c>
      <c r="M7724">
        <f>IF((I7724+J7724+(1-$W$36)*L7724)/$W$39&gt;=$W$38,1,0)</f>
        <v>0</v>
      </c>
      <c r="N7724">
        <f>IF(M7724=1,$W$37,$W$36)*L7724</f>
        <v>0</v>
      </c>
      <c r="O7724">
        <f>EXP(-$W$26*C7724)*I7724</f>
        <v>0</v>
      </c>
      <c r="P7724">
        <f>EXP(-$W$26*C7724)*J7724</f>
        <v>0</v>
      </c>
      <c r="Q7724">
        <f>EXP(-$W$26*C7724)*K7724</f>
        <v>0</v>
      </c>
      <c r="R7724">
        <f>EXP(-$W$26*C7724)*(L7724-N7724)</f>
        <v>0</v>
      </c>
      <c r="S7724">
        <f>EXP(-$W$26*C7724)*N7724</f>
        <v>0</v>
      </c>
      <c r="T7724">
        <f>EXP(-$W$26*C7724)*E7724</f>
        <v>0</v>
      </c>
    </row>
    <row r="7725" spans="1:20">
      <c r="A7725">
        <v>7716</v>
      </c>
      <c r="B7725">
        <f>RAND()</f>
        <v>0</v>
      </c>
      <c r="C7725">
        <f>IF(B7725&lt;$W$41,3,IF(B7725&lt;$W$41+$W$42,4,5))</f>
        <v>0</v>
      </c>
      <c r="D7725">
        <f>NORMSINV(RAND())</f>
        <v>0</v>
      </c>
      <c r="E7725">
        <f>$W$25*EXP(($W$26-$W$28-0.5*$W$27^2)*C7725+$W$27*SQRT(C7725)*D7725)</f>
        <v>0</v>
      </c>
      <c r="F7725">
        <f>$W$30*(1+$W$31)^C7725</f>
        <v>0</v>
      </c>
      <c r="G7725">
        <f>$W$32*(1+$W$33)^C7725</f>
        <v>0</v>
      </c>
      <c r="H7725">
        <f>$W$34*(1+$W$35)^C7725</f>
        <v>0</v>
      </c>
      <c r="I7725">
        <f>MIN(E7725,F7725)</f>
        <v>0</v>
      </c>
      <c r="J7725">
        <f>MIN(E7725-I7725,G7725)</f>
        <v>0</v>
      </c>
      <c r="K7725">
        <f>MIN(E7725-I7725-J7725,H7725)</f>
        <v>0</v>
      </c>
      <c r="L7725">
        <f>E7725-I7725-J7725-K7725</f>
        <v>0</v>
      </c>
      <c r="M7725">
        <f>IF((I7725+J7725+(1-$W$36)*L7725)/$W$39&gt;=$W$38,1,0)</f>
        <v>0</v>
      </c>
      <c r="N7725">
        <f>IF(M7725=1,$W$37,$W$36)*L7725</f>
        <v>0</v>
      </c>
      <c r="O7725">
        <f>EXP(-$W$26*C7725)*I7725</f>
        <v>0</v>
      </c>
      <c r="P7725">
        <f>EXP(-$W$26*C7725)*J7725</f>
        <v>0</v>
      </c>
      <c r="Q7725">
        <f>EXP(-$W$26*C7725)*K7725</f>
        <v>0</v>
      </c>
      <c r="R7725">
        <f>EXP(-$W$26*C7725)*(L7725-N7725)</f>
        <v>0</v>
      </c>
      <c r="S7725">
        <f>EXP(-$W$26*C7725)*N7725</f>
        <v>0</v>
      </c>
      <c r="T7725">
        <f>EXP(-$W$26*C7725)*E7725</f>
        <v>0</v>
      </c>
    </row>
    <row r="7726" spans="1:20">
      <c r="A7726">
        <v>7717</v>
      </c>
      <c r="B7726">
        <f>RAND()</f>
        <v>0</v>
      </c>
      <c r="C7726">
        <f>IF(B7726&lt;$W$41,3,IF(B7726&lt;$W$41+$W$42,4,5))</f>
        <v>0</v>
      </c>
      <c r="D7726">
        <f>NORMSINV(RAND())</f>
        <v>0</v>
      </c>
      <c r="E7726">
        <f>$W$25*EXP(($W$26-$W$28-0.5*$W$27^2)*C7726+$W$27*SQRT(C7726)*D7726)</f>
        <v>0</v>
      </c>
      <c r="F7726">
        <f>$W$30*(1+$W$31)^C7726</f>
        <v>0</v>
      </c>
      <c r="G7726">
        <f>$W$32*(1+$W$33)^C7726</f>
        <v>0</v>
      </c>
      <c r="H7726">
        <f>$W$34*(1+$W$35)^C7726</f>
        <v>0</v>
      </c>
      <c r="I7726">
        <f>MIN(E7726,F7726)</f>
        <v>0</v>
      </c>
      <c r="J7726">
        <f>MIN(E7726-I7726,G7726)</f>
        <v>0</v>
      </c>
      <c r="K7726">
        <f>MIN(E7726-I7726-J7726,H7726)</f>
        <v>0</v>
      </c>
      <c r="L7726">
        <f>E7726-I7726-J7726-K7726</f>
        <v>0</v>
      </c>
      <c r="M7726">
        <f>IF((I7726+J7726+(1-$W$36)*L7726)/$W$39&gt;=$W$38,1,0)</f>
        <v>0</v>
      </c>
      <c r="N7726">
        <f>IF(M7726=1,$W$37,$W$36)*L7726</f>
        <v>0</v>
      </c>
      <c r="O7726">
        <f>EXP(-$W$26*C7726)*I7726</f>
        <v>0</v>
      </c>
      <c r="P7726">
        <f>EXP(-$W$26*C7726)*J7726</f>
        <v>0</v>
      </c>
      <c r="Q7726">
        <f>EXP(-$W$26*C7726)*K7726</f>
        <v>0</v>
      </c>
      <c r="R7726">
        <f>EXP(-$W$26*C7726)*(L7726-N7726)</f>
        <v>0</v>
      </c>
      <c r="S7726">
        <f>EXP(-$W$26*C7726)*N7726</f>
        <v>0</v>
      </c>
      <c r="T7726">
        <f>EXP(-$W$26*C7726)*E7726</f>
        <v>0</v>
      </c>
    </row>
    <row r="7727" spans="1:20">
      <c r="A7727">
        <v>7718</v>
      </c>
      <c r="B7727">
        <f>RAND()</f>
        <v>0</v>
      </c>
      <c r="C7727">
        <f>IF(B7727&lt;$W$41,3,IF(B7727&lt;$W$41+$W$42,4,5))</f>
        <v>0</v>
      </c>
      <c r="D7727">
        <f>NORMSINV(RAND())</f>
        <v>0</v>
      </c>
      <c r="E7727">
        <f>$W$25*EXP(($W$26-$W$28-0.5*$W$27^2)*C7727+$W$27*SQRT(C7727)*D7727)</f>
        <v>0</v>
      </c>
      <c r="F7727">
        <f>$W$30*(1+$W$31)^C7727</f>
        <v>0</v>
      </c>
      <c r="G7727">
        <f>$W$32*(1+$W$33)^C7727</f>
        <v>0</v>
      </c>
      <c r="H7727">
        <f>$W$34*(1+$W$35)^C7727</f>
        <v>0</v>
      </c>
      <c r="I7727">
        <f>MIN(E7727,F7727)</f>
        <v>0</v>
      </c>
      <c r="J7727">
        <f>MIN(E7727-I7727,G7727)</f>
        <v>0</v>
      </c>
      <c r="K7727">
        <f>MIN(E7727-I7727-J7727,H7727)</f>
        <v>0</v>
      </c>
      <c r="L7727">
        <f>E7727-I7727-J7727-K7727</f>
        <v>0</v>
      </c>
      <c r="M7727">
        <f>IF((I7727+J7727+(1-$W$36)*L7727)/$W$39&gt;=$W$38,1,0)</f>
        <v>0</v>
      </c>
      <c r="N7727">
        <f>IF(M7727=1,$W$37,$W$36)*L7727</f>
        <v>0</v>
      </c>
      <c r="O7727">
        <f>EXP(-$W$26*C7727)*I7727</f>
        <v>0</v>
      </c>
      <c r="P7727">
        <f>EXP(-$W$26*C7727)*J7727</f>
        <v>0</v>
      </c>
      <c r="Q7727">
        <f>EXP(-$W$26*C7727)*K7727</f>
        <v>0</v>
      </c>
      <c r="R7727">
        <f>EXP(-$W$26*C7727)*(L7727-N7727)</f>
        <v>0</v>
      </c>
      <c r="S7727">
        <f>EXP(-$W$26*C7727)*N7727</f>
        <v>0</v>
      </c>
      <c r="T7727">
        <f>EXP(-$W$26*C7727)*E7727</f>
        <v>0</v>
      </c>
    </row>
    <row r="7728" spans="1:20">
      <c r="A7728">
        <v>7719</v>
      </c>
      <c r="B7728">
        <f>RAND()</f>
        <v>0</v>
      </c>
      <c r="C7728">
        <f>IF(B7728&lt;$W$41,3,IF(B7728&lt;$W$41+$W$42,4,5))</f>
        <v>0</v>
      </c>
      <c r="D7728">
        <f>NORMSINV(RAND())</f>
        <v>0</v>
      </c>
      <c r="E7728">
        <f>$W$25*EXP(($W$26-$W$28-0.5*$W$27^2)*C7728+$W$27*SQRT(C7728)*D7728)</f>
        <v>0</v>
      </c>
      <c r="F7728">
        <f>$W$30*(1+$W$31)^C7728</f>
        <v>0</v>
      </c>
      <c r="G7728">
        <f>$W$32*(1+$W$33)^C7728</f>
        <v>0</v>
      </c>
      <c r="H7728">
        <f>$W$34*(1+$W$35)^C7728</f>
        <v>0</v>
      </c>
      <c r="I7728">
        <f>MIN(E7728,F7728)</f>
        <v>0</v>
      </c>
      <c r="J7728">
        <f>MIN(E7728-I7728,G7728)</f>
        <v>0</v>
      </c>
      <c r="K7728">
        <f>MIN(E7728-I7728-J7728,H7728)</f>
        <v>0</v>
      </c>
      <c r="L7728">
        <f>E7728-I7728-J7728-K7728</f>
        <v>0</v>
      </c>
      <c r="M7728">
        <f>IF((I7728+J7728+(1-$W$36)*L7728)/$W$39&gt;=$W$38,1,0)</f>
        <v>0</v>
      </c>
      <c r="N7728">
        <f>IF(M7728=1,$W$37,$W$36)*L7728</f>
        <v>0</v>
      </c>
      <c r="O7728">
        <f>EXP(-$W$26*C7728)*I7728</f>
        <v>0</v>
      </c>
      <c r="P7728">
        <f>EXP(-$W$26*C7728)*J7728</f>
        <v>0</v>
      </c>
      <c r="Q7728">
        <f>EXP(-$W$26*C7728)*K7728</f>
        <v>0</v>
      </c>
      <c r="R7728">
        <f>EXP(-$W$26*C7728)*(L7728-N7728)</f>
        <v>0</v>
      </c>
      <c r="S7728">
        <f>EXP(-$W$26*C7728)*N7728</f>
        <v>0</v>
      </c>
      <c r="T7728">
        <f>EXP(-$W$26*C7728)*E7728</f>
        <v>0</v>
      </c>
    </row>
    <row r="7729" spans="1:20">
      <c r="A7729">
        <v>7720</v>
      </c>
      <c r="B7729">
        <f>RAND()</f>
        <v>0</v>
      </c>
      <c r="C7729">
        <f>IF(B7729&lt;$W$41,3,IF(B7729&lt;$W$41+$W$42,4,5))</f>
        <v>0</v>
      </c>
      <c r="D7729">
        <f>NORMSINV(RAND())</f>
        <v>0</v>
      </c>
      <c r="E7729">
        <f>$W$25*EXP(($W$26-$W$28-0.5*$W$27^2)*C7729+$W$27*SQRT(C7729)*D7729)</f>
        <v>0</v>
      </c>
      <c r="F7729">
        <f>$W$30*(1+$W$31)^C7729</f>
        <v>0</v>
      </c>
      <c r="G7729">
        <f>$W$32*(1+$W$33)^C7729</f>
        <v>0</v>
      </c>
      <c r="H7729">
        <f>$W$34*(1+$W$35)^C7729</f>
        <v>0</v>
      </c>
      <c r="I7729">
        <f>MIN(E7729,F7729)</f>
        <v>0</v>
      </c>
      <c r="J7729">
        <f>MIN(E7729-I7729,G7729)</f>
        <v>0</v>
      </c>
      <c r="K7729">
        <f>MIN(E7729-I7729-J7729,H7729)</f>
        <v>0</v>
      </c>
      <c r="L7729">
        <f>E7729-I7729-J7729-K7729</f>
        <v>0</v>
      </c>
      <c r="M7729">
        <f>IF((I7729+J7729+(1-$W$36)*L7729)/$W$39&gt;=$W$38,1,0)</f>
        <v>0</v>
      </c>
      <c r="N7729">
        <f>IF(M7729=1,$W$37,$W$36)*L7729</f>
        <v>0</v>
      </c>
      <c r="O7729">
        <f>EXP(-$W$26*C7729)*I7729</f>
        <v>0</v>
      </c>
      <c r="P7729">
        <f>EXP(-$W$26*C7729)*J7729</f>
        <v>0</v>
      </c>
      <c r="Q7729">
        <f>EXP(-$W$26*C7729)*K7729</f>
        <v>0</v>
      </c>
      <c r="R7729">
        <f>EXP(-$W$26*C7729)*(L7729-N7729)</f>
        <v>0</v>
      </c>
      <c r="S7729">
        <f>EXP(-$W$26*C7729)*N7729</f>
        <v>0</v>
      </c>
      <c r="T7729">
        <f>EXP(-$W$26*C7729)*E7729</f>
        <v>0</v>
      </c>
    </row>
    <row r="7730" spans="1:20">
      <c r="A7730">
        <v>7721</v>
      </c>
      <c r="B7730">
        <f>RAND()</f>
        <v>0</v>
      </c>
      <c r="C7730">
        <f>IF(B7730&lt;$W$41,3,IF(B7730&lt;$W$41+$W$42,4,5))</f>
        <v>0</v>
      </c>
      <c r="D7730">
        <f>NORMSINV(RAND())</f>
        <v>0</v>
      </c>
      <c r="E7730">
        <f>$W$25*EXP(($W$26-$W$28-0.5*$W$27^2)*C7730+$W$27*SQRT(C7730)*D7730)</f>
        <v>0</v>
      </c>
      <c r="F7730">
        <f>$W$30*(1+$W$31)^C7730</f>
        <v>0</v>
      </c>
      <c r="G7730">
        <f>$W$32*(1+$W$33)^C7730</f>
        <v>0</v>
      </c>
      <c r="H7730">
        <f>$W$34*(1+$W$35)^C7730</f>
        <v>0</v>
      </c>
      <c r="I7730">
        <f>MIN(E7730,F7730)</f>
        <v>0</v>
      </c>
      <c r="J7730">
        <f>MIN(E7730-I7730,G7730)</f>
        <v>0</v>
      </c>
      <c r="K7730">
        <f>MIN(E7730-I7730-J7730,H7730)</f>
        <v>0</v>
      </c>
      <c r="L7730">
        <f>E7730-I7730-J7730-K7730</f>
        <v>0</v>
      </c>
      <c r="M7730">
        <f>IF((I7730+J7730+(1-$W$36)*L7730)/$W$39&gt;=$W$38,1,0)</f>
        <v>0</v>
      </c>
      <c r="N7730">
        <f>IF(M7730=1,$W$37,$W$36)*L7730</f>
        <v>0</v>
      </c>
      <c r="O7730">
        <f>EXP(-$W$26*C7730)*I7730</f>
        <v>0</v>
      </c>
      <c r="P7730">
        <f>EXP(-$W$26*C7730)*J7730</f>
        <v>0</v>
      </c>
      <c r="Q7730">
        <f>EXP(-$W$26*C7730)*K7730</f>
        <v>0</v>
      </c>
      <c r="R7730">
        <f>EXP(-$W$26*C7730)*(L7730-N7730)</f>
        <v>0</v>
      </c>
      <c r="S7730">
        <f>EXP(-$W$26*C7730)*N7730</f>
        <v>0</v>
      </c>
      <c r="T7730">
        <f>EXP(-$W$26*C7730)*E7730</f>
        <v>0</v>
      </c>
    </row>
    <row r="7731" spans="1:20">
      <c r="A7731">
        <v>7722</v>
      </c>
      <c r="B7731">
        <f>RAND()</f>
        <v>0</v>
      </c>
      <c r="C7731">
        <f>IF(B7731&lt;$W$41,3,IF(B7731&lt;$W$41+$W$42,4,5))</f>
        <v>0</v>
      </c>
      <c r="D7731">
        <f>NORMSINV(RAND())</f>
        <v>0</v>
      </c>
      <c r="E7731">
        <f>$W$25*EXP(($W$26-$W$28-0.5*$W$27^2)*C7731+$W$27*SQRT(C7731)*D7731)</f>
        <v>0</v>
      </c>
      <c r="F7731">
        <f>$W$30*(1+$W$31)^C7731</f>
        <v>0</v>
      </c>
      <c r="G7731">
        <f>$W$32*(1+$W$33)^C7731</f>
        <v>0</v>
      </c>
      <c r="H7731">
        <f>$W$34*(1+$W$35)^C7731</f>
        <v>0</v>
      </c>
      <c r="I7731">
        <f>MIN(E7731,F7731)</f>
        <v>0</v>
      </c>
      <c r="J7731">
        <f>MIN(E7731-I7731,G7731)</f>
        <v>0</v>
      </c>
      <c r="K7731">
        <f>MIN(E7731-I7731-J7731,H7731)</f>
        <v>0</v>
      </c>
      <c r="L7731">
        <f>E7731-I7731-J7731-K7731</f>
        <v>0</v>
      </c>
      <c r="M7731">
        <f>IF((I7731+J7731+(1-$W$36)*L7731)/$W$39&gt;=$W$38,1,0)</f>
        <v>0</v>
      </c>
      <c r="N7731">
        <f>IF(M7731=1,$W$37,$W$36)*L7731</f>
        <v>0</v>
      </c>
      <c r="O7731">
        <f>EXP(-$W$26*C7731)*I7731</f>
        <v>0</v>
      </c>
      <c r="P7731">
        <f>EXP(-$W$26*C7731)*J7731</f>
        <v>0</v>
      </c>
      <c r="Q7731">
        <f>EXP(-$W$26*C7731)*K7731</f>
        <v>0</v>
      </c>
      <c r="R7731">
        <f>EXP(-$W$26*C7731)*(L7731-N7731)</f>
        <v>0</v>
      </c>
      <c r="S7731">
        <f>EXP(-$W$26*C7731)*N7731</f>
        <v>0</v>
      </c>
      <c r="T7731">
        <f>EXP(-$W$26*C7731)*E7731</f>
        <v>0</v>
      </c>
    </row>
    <row r="7732" spans="1:20">
      <c r="A7732">
        <v>7723</v>
      </c>
      <c r="B7732">
        <f>RAND()</f>
        <v>0</v>
      </c>
      <c r="C7732">
        <f>IF(B7732&lt;$W$41,3,IF(B7732&lt;$W$41+$W$42,4,5))</f>
        <v>0</v>
      </c>
      <c r="D7732">
        <f>NORMSINV(RAND())</f>
        <v>0</v>
      </c>
      <c r="E7732">
        <f>$W$25*EXP(($W$26-$W$28-0.5*$W$27^2)*C7732+$W$27*SQRT(C7732)*D7732)</f>
        <v>0</v>
      </c>
      <c r="F7732">
        <f>$W$30*(1+$W$31)^C7732</f>
        <v>0</v>
      </c>
      <c r="G7732">
        <f>$W$32*(1+$W$33)^C7732</f>
        <v>0</v>
      </c>
      <c r="H7732">
        <f>$W$34*(1+$W$35)^C7732</f>
        <v>0</v>
      </c>
      <c r="I7732">
        <f>MIN(E7732,F7732)</f>
        <v>0</v>
      </c>
      <c r="J7732">
        <f>MIN(E7732-I7732,G7732)</f>
        <v>0</v>
      </c>
      <c r="K7732">
        <f>MIN(E7732-I7732-J7732,H7732)</f>
        <v>0</v>
      </c>
      <c r="L7732">
        <f>E7732-I7732-J7732-K7732</f>
        <v>0</v>
      </c>
      <c r="M7732">
        <f>IF((I7732+J7732+(1-$W$36)*L7732)/$W$39&gt;=$W$38,1,0)</f>
        <v>0</v>
      </c>
      <c r="N7732">
        <f>IF(M7732=1,$W$37,$W$36)*L7732</f>
        <v>0</v>
      </c>
      <c r="O7732">
        <f>EXP(-$W$26*C7732)*I7732</f>
        <v>0</v>
      </c>
      <c r="P7732">
        <f>EXP(-$W$26*C7732)*J7732</f>
        <v>0</v>
      </c>
      <c r="Q7732">
        <f>EXP(-$W$26*C7732)*K7732</f>
        <v>0</v>
      </c>
      <c r="R7732">
        <f>EXP(-$W$26*C7732)*(L7732-N7732)</f>
        <v>0</v>
      </c>
      <c r="S7732">
        <f>EXP(-$W$26*C7732)*N7732</f>
        <v>0</v>
      </c>
      <c r="T7732">
        <f>EXP(-$W$26*C7732)*E7732</f>
        <v>0</v>
      </c>
    </row>
    <row r="7733" spans="1:20">
      <c r="A7733">
        <v>7724</v>
      </c>
      <c r="B7733">
        <f>RAND()</f>
        <v>0</v>
      </c>
      <c r="C7733">
        <f>IF(B7733&lt;$W$41,3,IF(B7733&lt;$W$41+$W$42,4,5))</f>
        <v>0</v>
      </c>
      <c r="D7733">
        <f>NORMSINV(RAND())</f>
        <v>0</v>
      </c>
      <c r="E7733">
        <f>$W$25*EXP(($W$26-$W$28-0.5*$W$27^2)*C7733+$W$27*SQRT(C7733)*D7733)</f>
        <v>0</v>
      </c>
      <c r="F7733">
        <f>$W$30*(1+$W$31)^C7733</f>
        <v>0</v>
      </c>
      <c r="G7733">
        <f>$W$32*(1+$W$33)^C7733</f>
        <v>0</v>
      </c>
      <c r="H7733">
        <f>$W$34*(1+$W$35)^C7733</f>
        <v>0</v>
      </c>
      <c r="I7733">
        <f>MIN(E7733,F7733)</f>
        <v>0</v>
      </c>
      <c r="J7733">
        <f>MIN(E7733-I7733,G7733)</f>
        <v>0</v>
      </c>
      <c r="K7733">
        <f>MIN(E7733-I7733-J7733,H7733)</f>
        <v>0</v>
      </c>
      <c r="L7733">
        <f>E7733-I7733-J7733-K7733</f>
        <v>0</v>
      </c>
      <c r="M7733">
        <f>IF((I7733+J7733+(1-$W$36)*L7733)/$W$39&gt;=$W$38,1,0)</f>
        <v>0</v>
      </c>
      <c r="N7733">
        <f>IF(M7733=1,$W$37,$W$36)*L7733</f>
        <v>0</v>
      </c>
      <c r="O7733">
        <f>EXP(-$W$26*C7733)*I7733</f>
        <v>0</v>
      </c>
      <c r="P7733">
        <f>EXP(-$W$26*C7733)*J7733</f>
        <v>0</v>
      </c>
      <c r="Q7733">
        <f>EXP(-$W$26*C7733)*K7733</f>
        <v>0</v>
      </c>
      <c r="R7733">
        <f>EXP(-$W$26*C7733)*(L7733-N7733)</f>
        <v>0</v>
      </c>
      <c r="S7733">
        <f>EXP(-$W$26*C7733)*N7733</f>
        <v>0</v>
      </c>
      <c r="T7733">
        <f>EXP(-$W$26*C7733)*E7733</f>
        <v>0</v>
      </c>
    </row>
    <row r="7734" spans="1:20">
      <c r="A7734">
        <v>7725</v>
      </c>
      <c r="B7734">
        <f>RAND()</f>
        <v>0</v>
      </c>
      <c r="C7734">
        <f>IF(B7734&lt;$W$41,3,IF(B7734&lt;$W$41+$W$42,4,5))</f>
        <v>0</v>
      </c>
      <c r="D7734">
        <f>NORMSINV(RAND())</f>
        <v>0</v>
      </c>
      <c r="E7734">
        <f>$W$25*EXP(($W$26-$W$28-0.5*$W$27^2)*C7734+$W$27*SQRT(C7734)*D7734)</f>
        <v>0</v>
      </c>
      <c r="F7734">
        <f>$W$30*(1+$W$31)^C7734</f>
        <v>0</v>
      </c>
      <c r="G7734">
        <f>$W$32*(1+$W$33)^C7734</f>
        <v>0</v>
      </c>
      <c r="H7734">
        <f>$W$34*(1+$W$35)^C7734</f>
        <v>0</v>
      </c>
      <c r="I7734">
        <f>MIN(E7734,F7734)</f>
        <v>0</v>
      </c>
      <c r="J7734">
        <f>MIN(E7734-I7734,G7734)</f>
        <v>0</v>
      </c>
      <c r="K7734">
        <f>MIN(E7734-I7734-J7734,H7734)</f>
        <v>0</v>
      </c>
      <c r="L7734">
        <f>E7734-I7734-J7734-K7734</f>
        <v>0</v>
      </c>
      <c r="M7734">
        <f>IF((I7734+J7734+(1-$W$36)*L7734)/$W$39&gt;=$W$38,1,0)</f>
        <v>0</v>
      </c>
      <c r="N7734">
        <f>IF(M7734=1,$W$37,$W$36)*L7734</f>
        <v>0</v>
      </c>
      <c r="O7734">
        <f>EXP(-$W$26*C7734)*I7734</f>
        <v>0</v>
      </c>
      <c r="P7734">
        <f>EXP(-$W$26*C7734)*J7734</f>
        <v>0</v>
      </c>
      <c r="Q7734">
        <f>EXP(-$W$26*C7734)*K7734</f>
        <v>0</v>
      </c>
      <c r="R7734">
        <f>EXP(-$W$26*C7734)*(L7734-N7734)</f>
        <v>0</v>
      </c>
      <c r="S7734">
        <f>EXP(-$W$26*C7734)*N7734</f>
        <v>0</v>
      </c>
      <c r="T7734">
        <f>EXP(-$W$26*C7734)*E7734</f>
        <v>0</v>
      </c>
    </row>
    <row r="7735" spans="1:20">
      <c r="A7735">
        <v>7726</v>
      </c>
      <c r="B7735">
        <f>RAND()</f>
        <v>0</v>
      </c>
      <c r="C7735">
        <f>IF(B7735&lt;$W$41,3,IF(B7735&lt;$W$41+$W$42,4,5))</f>
        <v>0</v>
      </c>
      <c r="D7735">
        <f>NORMSINV(RAND())</f>
        <v>0</v>
      </c>
      <c r="E7735">
        <f>$W$25*EXP(($W$26-$W$28-0.5*$W$27^2)*C7735+$W$27*SQRT(C7735)*D7735)</f>
        <v>0</v>
      </c>
      <c r="F7735">
        <f>$W$30*(1+$W$31)^C7735</f>
        <v>0</v>
      </c>
      <c r="G7735">
        <f>$W$32*(1+$W$33)^C7735</f>
        <v>0</v>
      </c>
      <c r="H7735">
        <f>$W$34*(1+$W$35)^C7735</f>
        <v>0</v>
      </c>
      <c r="I7735">
        <f>MIN(E7735,F7735)</f>
        <v>0</v>
      </c>
      <c r="J7735">
        <f>MIN(E7735-I7735,G7735)</f>
        <v>0</v>
      </c>
      <c r="K7735">
        <f>MIN(E7735-I7735-J7735,H7735)</f>
        <v>0</v>
      </c>
      <c r="L7735">
        <f>E7735-I7735-J7735-K7735</f>
        <v>0</v>
      </c>
      <c r="M7735">
        <f>IF((I7735+J7735+(1-$W$36)*L7735)/$W$39&gt;=$W$38,1,0)</f>
        <v>0</v>
      </c>
      <c r="N7735">
        <f>IF(M7735=1,$W$37,$W$36)*L7735</f>
        <v>0</v>
      </c>
      <c r="O7735">
        <f>EXP(-$W$26*C7735)*I7735</f>
        <v>0</v>
      </c>
      <c r="P7735">
        <f>EXP(-$W$26*C7735)*J7735</f>
        <v>0</v>
      </c>
      <c r="Q7735">
        <f>EXP(-$W$26*C7735)*K7735</f>
        <v>0</v>
      </c>
      <c r="R7735">
        <f>EXP(-$W$26*C7735)*(L7735-N7735)</f>
        <v>0</v>
      </c>
      <c r="S7735">
        <f>EXP(-$W$26*C7735)*N7735</f>
        <v>0</v>
      </c>
      <c r="T7735">
        <f>EXP(-$W$26*C7735)*E7735</f>
        <v>0</v>
      </c>
    </row>
    <row r="7736" spans="1:20">
      <c r="A7736">
        <v>7727</v>
      </c>
      <c r="B7736">
        <f>RAND()</f>
        <v>0</v>
      </c>
      <c r="C7736">
        <f>IF(B7736&lt;$W$41,3,IF(B7736&lt;$W$41+$W$42,4,5))</f>
        <v>0</v>
      </c>
      <c r="D7736">
        <f>NORMSINV(RAND())</f>
        <v>0</v>
      </c>
      <c r="E7736">
        <f>$W$25*EXP(($W$26-$W$28-0.5*$W$27^2)*C7736+$W$27*SQRT(C7736)*D7736)</f>
        <v>0</v>
      </c>
      <c r="F7736">
        <f>$W$30*(1+$W$31)^C7736</f>
        <v>0</v>
      </c>
      <c r="G7736">
        <f>$W$32*(1+$W$33)^C7736</f>
        <v>0</v>
      </c>
      <c r="H7736">
        <f>$W$34*(1+$W$35)^C7736</f>
        <v>0</v>
      </c>
      <c r="I7736">
        <f>MIN(E7736,F7736)</f>
        <v>0</v>
      </c>
      <c r="J7736">
        <f>MIN(E7736-I7736,G7736)</f>
        <v>0</v>
      </c>
      <c r="K7736">
        <f>MIN(E7736-I7736-J7736,H7736)</f>
        <v>0</v>
      </c>
      <c r="L7736">
        <f>E7736-I7736-J7736-K7736</f>
        <v>0</v>
      </c>
      <c r="M7736">
        <f>IF((I7736+J7736+(1-$W$36)*L7736)/$W$39&gt;=$W$38,1,0)</f>
        <v>0</v>
      </c>
      <c r="N7736">
        <f>IF(M7736=1,$W$37,$W$36)*L7736</f>
        <v>0</v>
      </c>
      <c r="O7736">
        <f>EXP(-$W$26*C7736)*I7736</f>
        <v>0</v>
      </c>
      <c r="P7736">
        <f>EXP(-$W$26*C7736)*J7736</f>
        <v>0</v>
      </c>
      <c r="Q7736">
        <f>EXP(-$W$26*C7736)*K7736</f>
        <v>0</v>
      </c>
      <c r="R7736">
        <f>EXP(-$W$26*C7736)*(L7736-N7736)</f>
        <v>0</v>
      </c>
      <c r="S7736">
        <f>EXP(-$W$26*C7736)*N7736</f>
        <v>0</v>
      </c>
      <c r="T7736">
        <f>EXP(-$W$26*C7736)*E7736</f>
        <v>0</v>
      </c>
    </row>
    <row r="7737" spans="1:20">
      <c r="A7737">
        <v>7728</v>
      </c>
      <c r="B7737">
        <f>RAND()</f>
        <v>0</v>
      </c>
      <c r="C7737">
        <f>IF(B7737&lt;$W$41,3,IF(B7737&lt;$W$41+$W$42,4,5))</f>
        <v>0</v>
      </c>
      <c r="D7737">
        <f>NORMSINV(RAND())</f>
        <v>0</v>
      </c>
      <c r="E7737">
        <f>$W$25*EXP(($W$26-$W$28-0.5*$W$27^2)*C7737+$W$27*SQRT(C7737)*D7737)</f>
        <v>0</v>
      </c>
      <c r="F7737">
        <f>$W$30*(1+$W$31)^C7737</f>
        <v>0</v>
      </c>
      <c r="G7737">
        <f>$W$32*(1+$W$33)^C7737</f>
        <v>0</v>
      </c>
      <c r="H7737">
        <f>$W$34*(1+$W$35)^C7737</f>
        <v>0</v>
      </c>
      <c r="I7737">
        <f>MIN(E7737,F7737)</f>
        <v>0</v>
      </c>
      <c r="J7737">
        <f>MIN(E7737-I7737,G7737)</f>
        <v>0</v>
      </c>
      <c r="K7737">
        <f>MIN(E7737-I7737-J7737,H7737)</f>
        <v>0</v>
      </c>
      <c r="L7737">
        <f>E7737-I7737-J7737-K7737</f>
        <v>0</v>
      </c>
      <c r="M7737">
        <f>IF((I7737+J7737+(1-$W$36)*L7737)/$W$39&gt;=$W$38,1,0)</f>
        <v>0</v>
      </c>
      <c r="N7737">
        <f>IF(M7737=1,$W$37,$W$36)*L7737</f>
        <v>0</v>
      </c>
      <c r="O7737">
        <f>EXP(-$W$26*C7737)*I7737</f>
        <v>0</v>
      </c>
      <c r="P7737">
        <f>EXP(-$W$26*C7737)*J7737</f>
        <v>0</v>
      </c>
      <c r="Q7737">
        <f>EXP(-$W$26*C7737)*K7737</f>
        <v>0</v>
      </c>
      <c r="R7737">
        <f>EXP(-$W$26*C7737)*(L7737-N7737)</f>
        <v>0</v>
      </c>
      <c r="S7737">
        <f>EXP(-$W$26*C7737)*N7737</f>
        <v>0</v>
      </c>
      <c r="T7737">
        <f>EXP(-$W$26*C7737)*E7737</f>
        <v>0</v>
      </c>
    </row>
    <row r="7738" spans="1:20">
      <c r="A7738">
        <v>7729</v>
      </c>
      <c r="B7738">
        <f>RAND()</f>
        <v>0</v>
      </c>
      <c r="C7738">
        <f>IF(B7738&lt;$W$41,3,IF(B7738&lt;$W$41+$W$42,4,5))</f>
        <v>0</v>
      </c>
      <c r="D7738">
        <f>NORMSINV(RAND())</f>
        <v>0</v>
      </c>
      <c r="E7738">
        <f>$W$25*EXP(($W$26-$W$28-0.5*$W$27^2)*C7738+$W$27*SQRT(C7738)*D7738)</f>
        <v>0</v>
      </c>
      <c r="F7738">
        <f>$W$30*(1+$W$31)^C7738</f>
        <v>0</v>
      </c>
      <c r="G7738">
        <f>$W$32*(1+$W$33)^C7738</f>
        <v>0</v>
      </c>
      <c r="H7738">
        <f>$W$34*(1+$W$35)^C7738</f>
        <v>0</v>
      </c>
      <c r="I7738">
        <f>MIN(E7738,F7738)</f>
        <v>0</v>
      </c>
      <c r="J7738">
        <f>MIN(E7738-I7738,G7738)</f>
        <v>0</v>
      </c>
      <c r="K7738">
        <f>MIN(E7738-I7738-J7738,H7738)</f>
        <v>0</v>
      </c>
      <c r="L7738">
        <f>E7738-I7738-J7738-K7738</f>
        <v>0</v>
      </c>
      <c r="M7738">
        <f>IF((I7738+J7738+(1-$W$36)*L7738)/$W$39&gt;=$W$38,1,0)</f>
        <v>0</v>
      </c>
      <c r="N7738">
        <f>IF(M7738=1,$W$37,$W$36)*L7738</f>
        <v>0</v>
      </c>
      <c r="O7738">
        <f>EXP(-$W$26*C7738)*I7738</f>
        <v>0</v>
      </c>
      <c r="P7738">
        <f>EXP(-$W$26*C7738)*J7738</f>
        <v>0</v>
      </c>
      <c r="Q7738">
        <f>EXP(-$W$26*C7738)*K7738</f>
        <v>0</v>
      </c>
      <c r="R7738">
        <f>EXP(-$W$26*C7738)*(L7738-N7738)</f>
        <v>0</v>
      </c>
      <c r="S7738">
        <f>EXP(-$W$26*C7738)*N7738</f>
        <v>0</v>
      </c>
      <c r="T7738">
        <f>EXP(-$W$26*C7738)*E7738</f>
        <v>0</v>
      </c>
    </row>
    <row r="7739" spans="1:20">
      <c r="A7739">
        <v>7730</v>
      </c>
      <c r="B7739">
        <f>RAND()</f>
        <v>0</v>
      </c>
      <c r="C7739">
        <f>IF(B7739&lt;$W$41,3,IF(B7739&lt;$W$41+$W$42,4,5))</f>
        <v>0</v>
      </c>
      <c r="D7739">
        <f>NORMSINV(RAND())</f>
        <v>0</v>
      </c>
      <c r="E7739">
        <f>$W$25*EXP(($W$26-$W$28-0.5*$W$27^2)*C7739+$W$27*SQRT(C7739)*D7739)</f>
        <v>0</v>
      </c>
      <c r="F7739">
        <f>$W$30*(1+$W$31)^C7739</f>
        <v>0</v>
      </c>
      <c r="G7739">
        <f>$W$32*(1+$W$33)^C7739</f>
        <v>0</v>
      </c>
      <c r="H7739">
        <f>$W$34*(1+$W$35)^C7739</f>
        <v>0</v>
      </c>
      <c r="I7739">
        <f>MIN(E7739,F7739)</f>
        <v>0</v>
      </c>
      <c r="J7739">
        <f>MIN(E7739-I7739,G7739)</f>
        <v>0</v>
      </c>
      <c r="K7739">
        <f>MIN(E7739-I7739-J7739,H7739)</f>
        <v>0</v>
      </c>
      <c r="L7739">
        <f>E7739-I7739-J7739-K7739</f>
        <v>0</v>
      </c>
      <c r="M7739">
        <f>IF((I7739+J7739+(1-$W$36)*L7739)/$W$39&gt;=$W$38,1,0)</f>
        <v>0</v>
      </c>
      <c r="N7739">
        <f>IF(M7739=1,$W$37,$W$36)*L7739</f>
        <v>0</v>
      </c>
      <c r="O7739">
        <f>EXP(-$W$26*C7739)*I7739</f>
        <v>0</v>
      </c>
      <c r="P7739">
        <f>EXP(-$W$26*C7739)*J7739</f>
        <v>0</v>
      </c>
      <c r="Q7739">
        <f>EXP(-$W$26*C7739)*K7739</f>
        <v>0</v>
      </c>
      <c r="R7739">
        <f>EXP(-$W$26*C7739)*(L7739-N7739)</f>
        <v>0</v>
      </c>
      <c r="S7739">
        <f>EXP(-$W$26*C7739)*N7739</f>
        <v>0</v>
      </c>
      <c r="T7739">
        <f>EXP(-$W$26*C7739)*E7739</f>
        <v>0</v>
      </c>
    </row>
    <row r="7740" spans="1:20">
      <c r="A7740">
        <v>7731</v>
      </c>
      <c r="B7740">
        <f>RAND()</f>
        <v>0</v>
      </c>
      <c r="C7740">
        <f>IF(B7740&lt;$W$41,3,IF(B7740&lt;$W$41+$W$42,4,5))</f>
        <v>0</v>
      </c>
      <c r="D7740">
        <f>NORMSINV(RAND())</f>
        <v>0</v>
      </c>
      <c r="E7740">
        <f>$W$25*EXP(($W$26-$W$28-0.5*$W$27^2)*C7740+$W$27*SQRT(C7740)*D7740)</f>
        <v>0</v>
      </c>
      <c r="F7740">
        <f>$W$30*(1+$W$31)^C7740</f>
        <v>0</v>
      </c>
      <c r="G7740">
        <f>$W$32*(1+$W$33)^C7740</f>
        <v>0</v>
      </c>
      <c r="H7740">
        <f>$W$34*(1+$W$35)^C7740</f>
        <v>0</v>
      </c>
      <c r="I7740">
        <f>MIN(E7740,F7740)</f>
        <v>0</v>
      </c>
      <c r="J7740">
        <f>MIN(E7740-I7740,G7740)</f>
        <v>0</v>
      </c>
      <c r="K7740">
        <f>MIN(E7740-I7740-J7740,H7740)</f>
        <v>0</v>
      </c>
      <c r="L7740">
        <f>E7740-I7740-J7740-K7740</f>
        <v>0</v>
      </c>
      <c r="M7740">
        <f>IF((I7740+J7740+(1-$W$36)*L7740)/$W$39&gt;=$W$38,1,0)</f>
        <v>0</v>
      </c>
      <c r="N7740">
        <f>IF(M7740=1,$W$37,$W$36)*L7740</f>
        <v>0</v>
      </c>
      <c r="O7740">
        <f>EXP(-$W$26*C7740)*I7740</f>
        <v>0</v>
      </c>
      <c r="P7740">
        <f>EXP(-$W$26*C7740)*J7740</f>
        <v>0</v>
      </c>
      <c r="Q7740">
        <f>EXP(-$W$26*C7740)*K7740</f>
        <v>0</v>
      </c>
      <c r="R7740">
        <f>EXP(-$W$26*C7740)*(L7740-N7740)</f>
        <v>0</v>
      </c>
      <c r="S7740">
        <f>EXP(-$W$26*C7740)*N7740</f>
        <v>0</v>
      </c>
      <c r="T7740">
        <f>EXP(-$W$26*C7740)*E7740</f>
        <v>0</v>
      </c>
    </row>
    <row r="7741" spans="1:20">
      <c r="A7741">
        <v>7732</v>
      </c>
      <c r="B7741">
        <f>RAND()</f>
        <v>0</v>
      </c>
      <c r="C7741">
        <f>IF(B7741&lt;$W$41,3,IF(B7741&lt;$W$41+$W$42,4,5))</f>
        <v>0</v>
      </c>
      <c r="D7741">
        <f>NORMSINV(RAND())</f>
        <v>0</v>
      </c>
      <c r="E7741">
        <f>$W$25*EXP(($W$26-$W$28-0.5*$W$27^2)*C7741+$W$27*SQRT(C7741)*D7741)</f>
        <v>0</v>
      </c>
      <c r="F7741">
        <f>$W$30*(1+$W$31)^C7741</f>
        <v>0</v>
      </c>
      <c r="G7741">
        <f>$W$32*(1+$W$33)^C7741</f>
        <v>0</v>
      </c>
      <c r="H7741">
        <f>$W$34*(1+$W$35)^C7741</f>
        <v>0</v>
      </c>
      <c r="I7741">
        <f>MIN(E7741,F7741)</f>
        <v>0</v>
      </c>
      <c r="J7741">
        <f>MIN(E7741-I7741,G7741)</f>
        <v>0</v>
      </c>
      <c r="K7741">
        <f>MIN(E7741-I7741-J7741,H7741)</f>
        <v>0</v>
      </c>
      <c r="L7741">
        <f>E7741-I7741-J7741-K7741</f>
        <v>0</v>
      </c>
      <c r="M7741">
        <f>IF((I7741+J7741+(1-$W$36)*L7741)/$W$39&gt;=$W$38,1,0)</f>
        <v>0</v>
      </c>
      <c r="N7741">
        <f>IF(M7741=1,$W$37,$W$36)*L7741</f>
        <v>0</v>
      </c>
      <c r="O7741">
        <f>EXP(-$W$26*C7741)*I7741</f>
        <v>0</v>
      </c>
      <c r="P7741">
        <f>EXP(-$W$26*C7741)*J7741</f>
        <v>0</v>
      </c>
      <c r="Q7741">
        <f>EXP(-$W$26*C7741)*K7741</f>
        <v>0</v>
      </c>
      <c r="R7741">
        <f>EXP(-$W$26*C7741)*(L7741-N7741)</f>
        <v>0</v>
      </c>
      <c r="S7741">
        <f>EXP(-$W$26*C7741)*N7741</f>
        <v>0</v>
      </c>
      <c r="T7741">
        <f>EXP(-$W$26*C7741)*E7741</f>
        <v>0</v>
      </c>
    </row>
    <row r="7742" spans="1:20">
      <c r="A7742">
        <v>7733</v>
      </c>
      <c r="B7742">
        <f>RAND()</f>
        <v>0</v>
      </c>
      <c r="C7742">
        <f>IF(B7742&lt;$W$41,3,IF(B7742&lt;$W$41+$W$42,4,5))</f>
        <v>0</v>
      </c>
      <c r="D7742">
        <f>NORMSINV(RAND())</f>
        <v>0</v>
      </c>
      <c r="E7742">
        <f>$W$25*EXP(($W$26-$W$28-0.5*$W$27^2)*C7742+$W$27*SQRT(C7742)*D7742)</f>
        <v>0</v>
      </c>
      <c r="F7742">
        <f>$W$30*(1+$W$31)^C7742</f>
        <v>0</v>
      </c>
      <c r="G7742">
        <f>$W$32*(1+$W$33)^C7742</f>
        <v>0</v>
      </c>
      <c r="H7742">
        <f>$W$34*(1+$W$35)^C7742</f>
        <v>0</v>
      </c>
      <c r="I7742">
        <f>MIN(E7742,F7742)</f>
        <v>0</v>
      </c>
      <c r="J7742">
        <f>MIN(E7742-I7742,G7742)</f>
        <v>0</v>
      </c>
      <c r="K7742">
        <f>MIN(E7742-I7742-J7742,H7742)</f>
        <v>0</v>
      </c>
      <c r="L7742">
        <f>E7742-I7742-J7742-K7742</f>
        <v>0</v>
      </c>
      <c r="M7742">
        <f>IF((I7742+J7742+(1-$W$36)*L7742)/$W$39&gt;=$W$38,1,0)</f>
        <v>0</v>
      </c>
      <c r="N7742">
        <f>IF(M7742=1,$W$37,$W$36)*L7742</f>
        <v>0</v>
      </c>
      <c r="O7742">
        <f>EXP(-$W$26*C7742)*I7742</f>
        <v>0</v>
      </c>
      <c r="P7742">
        <f>EXP(-$W$26*C7742)*J7742</f>
        <v>0</v>
      </c>
      <c r="Q7742">
        <f>EXP(-$W$26*C7742)*K7742</f>
        <v>0</v>
      </c>
      <c r="R7742">
        <f>EXP(-$W$26*C7742)*(L7742-N7742)</f>
        <v>0</v>
      </c>
      <c r="S7742">
        <f>EXP(-$W$26*C7742)*N7742</f>
        <v>0</v>
      </c>
      <c r="T7742">
        <f>EXP(-$W$26*C7742)*E7742</f>
        <v>0</v>
      </c>
    </row>
    <row r="7743" spans="1:20">
      <c r="A7743">
        <v>7734</v>
      </c>
      <c r="B7743">
        <f>RAND()</f>
        <v>0</v>
      </c>
      <c r="C7743">
        <f>IF(B7743&lt;$W$41,3,IF(B7743&lt;$W$41+$W$42,4,5))</f>
        <v>0</v>
      </c>
      <c r="D7743">
        <f>NORMSINV(RAND())</f>
        <v>0</v>
      </c>
      <c r="E7743">
        <f>$W$25*EXP(($W$26-$W$28-0.5*$W$27^2)*C7743+$W$27*SQRT(C7743)*D7743)</f>
        <v>0</v>
      </c>
      <c r="F7743">
        <f>$W$30*(1+$W$31)^C7743</f>
        <v>0</v>
      </c>
      <c r="G7743">
        <f>$W$32*(1+$W$33)^C7743</f>
        <v>0</v>
      </c>
      <c r="H7743">
        <f>$W$34*(1+$W$35)^C7743</f>
        <v>0</v>
      </c>
      <c r="I7743">
        <f>MIN(E7743,F7743)</f>
        <v>0</v>
      </c>
      <c r="J7743">
        <f>MIN(E7743-I7743,G7743)</f>
        <v>0</v>
      </c>
      <c r="K7743">
        <f>MIN(E7743-I7743-J7743,H7743)</f>
        <v>0</v>
      </c>
      <c r="L7743">
        <f>E7743-I7743-J7743-K7743</f>
        <v>0</v>
      </c>
      <c r="M7743">
        <f>IF((I7743+J7743+(1-$W$36)*L7743)/$W$39&gt;=$W$38,1,0)</f>
        <v>0</v>
      </c>
      <c r="N7743">
        <f>IF(M7743=1,$W$37,$W$36)*L7743</f>
        <v>0</v>
      </c>
      <c r="O7743">
        <f>EXP(-$W$26*C7743)*I7743</f>
        <v>0</v>
      </c>
      <c r="P7743">
        <f>EXP(-$W$26*C7743)*J7743</f>
        <v>0</v>
      </c>
      <c r="Q7743">
        <f>EXP(-$W$26*C7743)*K7743</f>
        <v>0</v>
      </c>
      <c r="R7743">
        <f>EXP(-$W$26*C7743)*(L7743-N7743)</f>
        <v>0</v>
      </c>
      <c r="S7743">
        <f>EXP(-$W$26*C7743)*N7743</f>
        <v>0</v>
      </c>
      <c r="T7743">
        <f>EXP(-$W$26*C7743)*E7743</f>
        <v>0</v>
      </c>
    </row>
    <row r="7744" spans="1:20">
      <c r="A7744">
        <v>7735</v>
      </c>
      <c r="B7744">
        <f>RAND()</f>
        <v>0</v>
      </c>
      <c r="C7744">
        <f>IF(B7744&lt;$W$41,3,IF(B7744&lt;$W$41+$W$42,4,5))</f>
        <v>0</v>
      </c>
      <c r="D7744">
        <f>NORMSINV(RAND())</f>
        <v>0</v>
      </c>
      <c r="E7744">
        <f>$W$25*EXP(($W$26-$W$28-0.5*$W$27^2)*C7744+$W$27*SQRT(C7744)*D7744)</f>
        <v>0</v>
      </c>
      <c r="F7744">
        <f>$W$30*(1+$W$31)^C7744</f>
        <v>0</v>
      </c>
      <c r="G7744">
        <f>$W$32*(1+$W$33)^C7744</f>
        <v>0</v>
      </c>
      <c r="H7744">
        <f>$W$34*(1+$W$35)^C7744</f>
        <v>0</v>
      </c>
      <c r="I7744">
        <f>MIN(E7744,F7744)</f>
        <v>0</v>
      </c>
      <c r="J7744">
        <f>MIN(E7744-I7744,G7744)</f>
        <v>0</v>
      </c>
      <c r="K7744">
        <f>MIN(E7744-I7744-J7744,H7744)</f>
        <v>0</v>
      </c>
      <c r="L7744">
        <f>E7744-I7744-J7744-K7744</f>
        <v>0</v>
      </c>
      <c r="M7744">
        <f>IF((I7744+J7744+(1-$W$36)*L7744)/$W$39&gt;=$W$38,1,0)</f>
        <v>0</v>
      </c>
      <c r="N7744">
        <f>IF(M7744=1,$W$37,$W$36)*L7744</f>
        <v>0</v>
      </c>
      <c r="O7744">
        <f>EXP(-$W$26*C7744)*I7744</f>
        <v>0</v>
      </c>
      <c r="P7744">
        <f>EXP(-$W$26*C7744)*J7744</f>
        <v>0</v>
      </c>
      <c r="Q7744">
        <f>EXP(-$W$26*C7744)*K7744</f>
        <v>0</v>
      </c>
      <c r="R7744">
        <f>EXP(-$W$26*C7744)*(L7744-N7744)</f>
        <v>0</v>
      </c>
      <c r="S7744">
        <f>EXP(-$W$26*C7744)*N7744</f>
        <v>0</v>
      </c>
      <c r="T7744">
        <f>EXP(-$W$26*C7744)*E7744</f>
        <v>0</v>
      </c>
    </row>
    <row r="7745" spans="1:20">
      <c r="A7745">
        <v>7736</v>
      </c>
      <c r="B7745">
        <f>RAND()</f>
        <v>0</v>
      </c>
      <c r="C7745">
        <f>IF(B7745&lt;$W$41,3,IF(B7745&lt;$W$41+$W$42,4,5))</f>
        <v>0</v>
      </c>
      <c r="D7745">
        <f>NORMSINV(RAND())</f>
        <v>0</v>
      </c>
      <c r="E7745">
        <f>$W$25*EXP(($W$26-$W$28-0.5*$W$27^2)*C7745+$W$27*SQRT(C7745)*D7745)</f>
        <v>0</v>
      </c>
      <c r="F7745">
        <f>$W$30*(1+$W$31)^C7745</f>
        <v>0</v>
      </c>
      <c r="G7745">
        <f>$W$32*(1+$W$33)^C7745</f>
        <v>0</v>
      </c>
      <c r="H7745">
        <f>$W$34*(1+$W$35)^C7745</f>
        <v>0</v>
      </c>
      <c r="I7745">
        <f>MIN(E7745,F7745)</f>
        <v>0</v>
      </c>
      <c r="J7745">
        <f>MIN(E7745-I7745,G7745)</f>
        <v>0</v>
      </c>
      <c r="K7745">
        <f>MIN(E7745-I7745-J7745,H7745)</f>
        <v>0</v>
      </c>
      <c r="L7745">
        <f>E7745-I7745-J7745-K7745</f>
        <v>0</v>
      </c>
      <c r="M7745">
        <f>IF((I7745+J7745+(1-$W$36)*L7745)/$W$39&gt;=$W$38,1,0)</f>
        <v>0</v>
      </c>
      <c r="N7745">
        <f>IF(M7745=1,$W$37,$W$36)*L7745</f>
        <v>0</v>
      </c>
      <c r="O7745">
        <f>EXP(-$W$26*C7745)*I7745</f>
        <v>0</v>
      </c>
      <c r="P7745">
        <f>EXP(-$W$26*C7745)*J7745</f>
        <v>0</v>
      </c>
      <c r="Q7745">
        <f>EXP(-$W$26*C7745)*K7745</f>
        <v>0</v>
      </c>
      <c r="R7745">
        <f>EXP(-$W$26*C7745)*(L7745-N7745)</f>
        <v>0</v>
      </c>
      <c r="S7745">
        <f>EXP(-$W$26*C7745)*N7745</f>
        <v>0</v>
      </c>
      <c r="T7745">
        <f>EXP(-$W$26*C7745)*E7745</f>
        <v>0</v>
      </c>
    </row>
    <row r="7746" spans="1:20">
      <c r="A7746">
        <v>7737</v>
      </c>
      <c r="B7746">
        <f>RAND()</f>
        <v>0</v>
      </c>
      <c r="C7746">
        <f>IF(B7746&lt;$W$41,3,IF(B7746&lt;$W$41+$W$42,4,5))</f>
        <v>0</v>
      </c>
      <c r="D7746">
        <f>NORMSINV(RAND())</f>
        <v>0</v>
      </c>
      <c r="E7746">
        <f>$W$25*EXP(($W$26-$W$28-0.5*$W$27^2)*C7746+$W$27*SQRT(C7746)*D7746)</f>
        <v>0</v>
      </c>
      <c r="F7746">
        <f>$W$30*(1+$W$31)^C7746</f>
        <v>0</v>
      </c>
      <c r="G7746">
        <f>$W$32*(1+$W$33)^C7746</f>
        <v>0</v>
      </c>
      <c r="H7746">
        <f>$W$34*(1+$W$35)^C7746</f>
        <v>0</v>
      </c>
      <c r="I7746">
        <f>MIN(E7746,F7746)</f>
        <v>0</v>
      </c>
      <c r="J7746">
        <f>MIN(E7746-I7746,G7746)</f>
        <v>0</v>
      </c>
      <c r="K7746">
        <f>MIN(E7746-I7746-J7746,H7746)</f>
        <v>0</v>
      </c>
      <c r="L7746">
        <f>E7746-I7746-J7746-K7746</f>
        <v>0</v>
      </c>
      <c r="M7746">
        <f>IF((I7746+J7746+(1-$W$36)*L7746)/$W$39&gt;=$W$38,1,0)</f>
        <v>0</v>
      </c>
      <c r="N7746">
        <f>IF(M7746=1,$W$37,$W$36)*L7746</f>
        <v>0</v>
      </c>
      <c r="O7746">
        <f>EXP(-$W$26*C7746)*I7746</f>
        <v>0</v>
      </c>
      <c r="P7746">
        <f>EXP(-$W$26*C7746)*J7746</f>
        <v>0</v>
      </c>
      <c r="Q7746">
        <f>EXP(-$W$26*C7746)*K7746</f>
        <v>0</v>
      </c>
      <c r="R7746">
        <f>EXP(-$W$26*C7746)*(L7746-N7746)</f>
        <v>0</v>
      </c>
      <c r="S7746">
        <f>EXP(-$W$26*C7746)*N7746</f>
        <v>0</v>
      </c>
      <c r="T7746">
        <f>EXP(-$W$26*C7746)*E7746</f>
        <v>0</v>
      </c>
    </row>
    <row r="7747" spans="1:20">
      <c r="A7747">
        <v>7738</v>
      </c>
      <c r="B7747">
        <f>RAND()</f>
        <v>0</v>
      </c>
      <c r="C7747">
        <f>IF(B7747&lt;$W$41,3,IF(B7747&lt;$W$41+$W$42,4,5))</f>
        <v>0</v>
      </c>
      <c r="D7747">
        <f>NORMSINV(RAND())</f>
        <v>0</v>
      </c>
      <c r="E7747">
        <f>$W$25*EXP(($W$26-$W$28-0.5*$W$27^2)*C7747+$W$27*SQRT(C7747)*D7747)</f>
        <v>0</v>
      </c>
      <c r="F7747">
        <f>$W$30*(1+$W$31)^C7747</f>
        <v>0</v>
      </c>
      <c r="G7747">
        <f>$W$32*(1+$W$33)^C7747</f>
        <v>0</v>
      </c>
      <c r="H7747">
        <f>$W$34*(1+$W$35)^C7747</f>
        <v>0</v>
      </c>
      <c r="I7747">
        <f>MIN(E7747,F7747)</f>
        <v>0</v>
      </c>
      <c r="J7747">
        <f>MIN(E7747-I7747,G7747)</f>
        <v>0</v>
      </c>
      <c r="K7747">
        <f>MIN(E7747-I7747-J7747,H7747)</f>
        <v>0</v>
      </c>
      <c r="L7747">
        <f>E7747-I7747-J7747-K7747</f>
        <v>0</v>
      </c>
      <c r="M7747">
        <f>IF((I7747+J7747+(1-$W$36)*L7747)/$W$39&gt;=$W$38,1,0)</f>
        <v>0</v>
      </c>
      <c r="N7747">
        <f>IF(M7747=1,$W$37,$W$36)*L7747</f>
        <v>0</v>
      </c>
      <c r="O7747">
        <f>EXP(-$W$26*C7747)*I7747</f>
        <v>0</v>
      </c>
      <c r="P7747">
        <f>EXP(-$W$26*C7747)*J7747</f>
        <v>0</v>
      </c>
      <c r="Q7747">
        <f>EXP(-$W$26*C7747)*K7747</f>
        <v>0</v>
      </c>
      <c r="R7747">
        <f>EXP(-$W$26*C7747)*(L7747-N7747)</f>
        <v>0</v>
      </c>
      <c r="S7747">
        <f>EXP(-$W$26*C7747)*N7747</f>
        <v>0</v>
      </c>
      <c r="T7747">
        <f>EXP(-$W$26*C7747)*E7747</f>
        <v>0</v>
      </c>
    </row>
    <row r="7748" spans="1:20">
      <c r="A7748">
        <v>7739</v>
      </c>
      <c r="B7748">
        <f>RAND()</f>
        <v>0</v>
      </c>
      <c r="C7748">
        <f>IF(B7748&lt;$W$41,3,IF(B7748&lt;$W$41+$W$42,4,5))</f>
        <v>0</v>
      </c>
      <c r="D7748">
        <f>NORMSINV(RAND())</f>
        <v>0</v>
      </c>
      <c r="E7748">
        <f>$W$25*EXP(($W$26-$W$28-0.5*$W$27^2)*C7748+$W$27*SQRT(C7748)*D7748)</f>
        <v>0</v>
      </c>
      <c r="F7748">
        <f>$W$30*(1+$W$31)^C7748</f>
        <v>0</v>
      </c>
      <c r="G7748">
        <f>$W$32*(1+$W$33)^C7748</f>
        <v>0</v>
      </c>
      <c r="H7748">
        <f>$W$34*(1+$W$35)^C7748</f>
        <v>0</v>
      </c>
      <c r="I7748">
        <f>MIN(E7748,F7748)</f>
        <v>0</v>
      </c>
      <c r="J7748">
        <f>MIN(E7748-I7748,G7748)</f>
        <v>0</v>
      </c>
      <c r="K7748">
        <f>MIN(E7748-I7748-J7748,H7748)</f>
        <v>0</v>
      </c>
      <c r="L7748">
        <f>E7748-I7748-J7748-K7748</f>
        <v>0</v>
      </c>
      <c r="M7748">
        <f>IF((I7748+J7748+(1-$W$36)*L7748)/$W$39&gt;=$W$38,1,0)</f>
        <v>0</v>
      </c>
      <c r="N7748">
        <f>IF(M7748=1,$W$37,$W$36)*L7748</f>
        <v>0</v>
      </c>
      <c r="O7748">
        <f>EXP(-$W$26*C7748)*I7748</f>
        <v>0</v>
      </c>
      <c r="P7748">
        <f>EXP(-$W$26*C7748)*J7748</f>
        <v>0</v>
      </c>
      <c r="Q7748">
        <f>EXP(-$W$26*C7748)*K7748</f>
        <v>0</v>
      </c>
      <c r="R7748">
        <f>EXP(-$W$26*C7748)*(L7748-N7748)</f>
        <v>0</v>
      </c>
      <c r="S7748">
        <f>EXP(-$W$26*C7748)*N7748</f>
        <v>0</v>
      </c>
      <c r="T7748">
        <f>EXP(-$W$26*C7748)*E7748</f>
        <v>0</v>
      </c>
    </row>
    <row r="7749" spans="1:20">
      <c r="A7749">
        <v>7740</v>
      </c>
      <c r="B7749">
        <f>RAND()</f>
        <v>0</v>
      </c>
      <c r="C7749">
        <f>IF(B7749&lt;$W$41,3,IF(B7749&lt;$W$41+$W$42,4,5))</f>
        <v>0</v>
      </c>
      <c r="D7749">
        <f>NORMSINV(RAND())</f>
        <v>0</v>
      </c>
      <c r="E7749">
        <f>$W$25*EXP(($W$26-$W$28-0.5*$W$27^2)*C7749+$W$27*SQRT(C7749)*D7749)</f>
        <v>0</v>
      </c>
      <c r="F7749">
        <f>$W$30*(1+$W$31)^C7749</f>
        <v>0</v>
      </c>
      <c r="G7749">
        <f>$W$32*(1+$W$33)^C7749</f>
        <v>0</v>
      </c>
      <c r="H7749">
        <f>$W$34*(1+$W$35)^C7749</f>
        <v>0</v>
      </c>
      <c r="I7749">
        <f>MIN(E7749,F7749)</f>
        <v>0</v>
      </c>
      <c r="J7749">
        <f>MIN(E7749-I7749,G7749)</f>
        <v>0</v>
      </c>
      <c r="K7749">
        <f>MIN(E7749-I7749-J7749,H7749)</f>
        <v>0</v>
      </c>
      <c r="L7749">
        <f>E7749-I7749-J7749-K7749</f>
        <v>0</v>
      </c>
      <c r="M7749">
        <f>IF((I7749+J7749+(1-$W$36)*L7749)/$W$39&gt;=$W$38,1,0)</f>
        <v>0</v>
      </c>
      <c r="N7749">
        <f>IF(M7749=1,$W$37,$W$36)*L7749</f>
        <v>0</v>
      </c>
      <c r="O7749">
        <f>EXP(-$W$26*C7749)*I7749</f>
        <v>0</v>
      </c>
      <c r="P7749">
        <f>EXP(-$W$26*C7749)*J7749</f>
        <v>0</v>
      </c>
      <c r="Q7749">
        <f>EXP(-$W$26*C7749)*K7749</f>
        <v>0</v>
      </c>
      <c r="R7749">
        <f>EXP(-$W$26*C7749)*(L7749-N7749)</f>
        <v>0</v>
      </c>
      <c r="S7749">
        <f>EXP(-$W$26*C7749)*N7749</f>
        <v>0</v>
      </c>
      <c r="T7749">
        <f>EXP(-$W$26*C7749)*E7749</f>
        <v>0</v>
      </c>
    </row>
    <row r="7750" spans="1:20">
      <c r="A7750">
        <v>7741</v>
      </c>
      <c r="B7750">
        <f>RAND()</f>
        <v>0</v>
      </c>
      <c r="C7750">
        <f>IF(B7750&lt;$W$41,3,IF(B7750&lt;$W$41+$W$42,4,5))</f>
        <v>0</v>
      </c>
      <c r="D7750">
        <f>NORMSINV(RAND())</f>
        <v>0</v>
      </c>
      <c r="E7750">
        <f>$W$25*EXP(($W$26-$W$28-0.5*$W$27^2)*C7750+$W$27*SQRT(C7750)*D7750)</f>
        <v>0</v>
      </c>
      <c r="F7750">
        <f>$W$30*(1+$W$31)^C7750</f>
        <v>0</v>
      </c>
      <c r="G7750">
        <f>$W$32*(1+$W$33)^C7750</f>
        <v>0</v>
      </c>
      <c r="H7750">
        <f>$W$34*(1+$W$35)^C7750</f>
        <v>0</v>
      </c>
      <c r="I7750">
        <f>MIN(E7750,F7750)</f>
        <v>0</v>
      </c>
      <c r="J7750">
        <f>MIN(E7750-I7750,G7750)</f>
        <v>0</v>
      </c>
      <c r="K7750">
        <f>MIN(E7750-I7750-J7750,H7750)</f>
        <v>0</v>
      </c>
      <c r="L7750">
        <f>E7750-I7750-J7750-K7750</f>
        <v>0</v>
      </c>
      <c r="M7750">
        <f>IF((I7750+J7750+(1-$W$36)*L7750)/$W$39&gt;=$W$38,1,0)</f>
        <v>0</v>
      </c>
      <c r="N7750">
        <f>IF(M7750=1,$W$37,$W$36)*L7750</f>
        <v>0</v>
      </c>
      <c r="O7750">
        <f>EXP(-$W$26*C7750)*I7750</f>
        <v>0</v>
      </c>
      <c r="P7750">
        <f>EXP(-$W$26*C7750)*J7750</f>
        <v>0</v>
      </c>
      <c r="Q7750">
        <f>EXP(-$W$26*C7750)*K7750</f>
        <v>0</v>
      </c>
      <c r="R7750">
        <f>EXP(-$W$26*C7750)*(L7750-N7750)</f>
        <v>0</v>
      </c>
      <c r="S7750">
        <f>EXP(-$W$26*C7750)*N7750</f>
        <v>0</v>
      </c>
      <c r="T7750">
        <f>EXP(-$W$26*C7750)*E7750</f>
        <v>0</v>
      </c>
    </row>
    <row r="7751" spans="1:20">
      <c r="A7751">
        <v>7742</v>
      </c>
      <c r="B7751">
        <f>RAND()</f>
        <v>0</v>
      </c>
      <c r="C7751">
        <f>IF(B7751&lt;$W$41,3,IF(B7751&lt;$W$41+$W$42,4,5))</f>
        <v>0</v>
      </c>
      <c r="D7751">
        <f>NORMSINV(RAND())</f>
        <v>0</v>
      </c>
      <c r="E7751">
        <f>$W$25*EXP(($W$26-$W$28-0.5*$W$27^2)*C7751+$W$27*SQRT(C7751)*D7751)</f>
        <v>0</v>
      </c>
      <c r="F7751">
        <f>$W$30*(1+$W$31)^C7751</f>
        <v>0</v>
      </c>
      <c r="G7751">
        <f>$W$32*(1+$W$33)^C7751</f>
        <v>0</v>
      </c>
      <c r="H7751">
        <f>$W$34*(1+$W$35)^C7751</f>
        <v>0</v>
      </c>
      <c r="I7751">
        <f>MIN(E7751,F7751)</f>
        <v>0</v>
      </c>
      <c r="J7751">
        <f>MIN(E7751-I7751,G7751)</f>
        <v>0</v>
      </c>
      <c r="K7751">
        <f>MIN(E7751-I7751-J7751,H7751)</f>
        <v>0</v>
      </c>
      <c r="L7751">
        <f>E7751-I7751-J7751-K7751</f>
        <v>0</v>
      </c>
      <c r="M7751">
        <f>IF((I7751+J7751+(1-$W$36)*L7751)/$W$39&gt;=$W$38,1,0)</f>
        <v>0</v>
      </c>
      <c r="N7751">
        <f>IF(M7751=1,$W$37,$W$36)*L7751</f>
        <v>0</v>
      </c>
      <c r="O7751">
        <f>EXP(-$W$26*C7751)*I7751</f>
        <v>0</v>
      </c>
      <c r="P7751">
        <f>EXP(-$W$26*C7751)*J7751</f>
        <v>0</v>
      </c>
      <c r="Q7751">
        <f>EXP(-$W$26*C7751)*K7751</f>
        <v>0</v>
      </c>
      <c r="R7751">
        <f>EXP(-$W$26*C7751)*(L7751-N7751)</f>
        <v>0</v>
      </c>
      <c r="S7751">
        <f>EXP(-$W$26*C7751)*N7751</f>
        <v>0</v>
      </c>
      <c r="T7751">
        <f>EXP(-$W$26*C7751)*E7751</f>
        <v>0</v>
      </c>
    </row>
    <row r="7752" spans="1:20">
      <c r="A7752">
        <v>7743</v>
      </c>
      <c r="B7752">
        <f>RAND()</f>
        <v>0</v>
      </c>
      <c r="C7752">
        <f>IF(B7752&lt;$W$41,3,IF(B7752&lt;$W$41+$W$42,4,5))</f>
        <v>0</v>
      </c>
      <c r="D7752">
        <f>NORMSINV(RAND())</f>
        <v>0</v>
      </c>
      <c r="E7752">
        <f>$W$25*EXP(($W$26-$W$28-0.5*$W$27^2)*C7752+$W$27*SQRT(C7752)*D7752)</f>
        <v>0</v>
      </c>
      <c r="F7752">
        <f>$W$30*(1+$W$31)^C7752</f>
        <v>0</v>
      </c>
      <c r="G7752">
        <f>$W$32*(1+$W$33)^C7752</f>
        <v>0</v>
      </c>
      <c r="H7752">
        <f>$W$34*(1+$W$35)^C7752</f>
        <v>0</v>
      </c>
      <c r="I7752">
        <f>MIN(E7752,F7752)</f>
        <v>0</v>
      </c>
      <c r="J7752">
        <f>MIN(E7752-I7752,G7752)</f>
        <v>0</v>
      </c>
      <c r="K7752">
        <f>MIN(E7752-I7752-J7752,H7752)</f>
        <v>0</v>
      </c>
      <c r="L7752">
        <f>E7752-I7752-J7752-K7752</f>
        <v>0</v>
      </c>
      <c r="M7752">
        <f>IF((I7752+J7752+(1-$W$36)*L7752)/$W$39&gt;=$W$38,1,0)</f>
        <v>0</v>
      </c>
      <c r="N7752">
        <f>IF(M7752=1,$W$37,$W$36)*L7752</f>
        <v>0</v>
      </c>
      <c r="O7752">
        <f>EXP(-$W$26*C7752)*I7752</f>
        <v>0</v>
      </c>
      <c r="P7752">
        <f>EXP(-$W$26*C7752)*J7752</f>
        <v>0</v>
      </c>
      <c r="Q7752">
        <f>EXP(-$W$26*C7752)*K7752</f>
        <v>0</v>
      </c>
      <c r="R7752">
        <f>EXP(-$W$26*C7752)*(L7752-N7752)</f>
        <v>0</v>
      </c>
      <c r="S7752">
        <f>EXP(-$W$26*C7752)*N7752</f>
        <v>0</v>
      </c>
      <c r="T7752">
        <f>EXP(-$W$26*C7752)*E7752</f>
        <v>0</v>
      </c>
    </row>
    <row r="7753" spans="1:20">
      <c r="A7753">
        <v>7744</v>
      </c>
      <c r="B7753">
        <f>RAND()</f>
        <v>0</v>
      </c>
      <c r="C7753">
        <f>IF(B7753&lt;$W$41,3,IF(B7753&lt;$W$41+$W$42,4,5))</f>
        <v>0</v>
      </c>
      <c r="D7753">
        <f>NORMSINV(RAND())</f>
        <v>0</v>
      </c>
      <c r="E7753">
        <f>$W$25*EXP(($W$26-$W$28-0.5*$W$27^2)*C7753+$W$27*SQRT(C7753)*D7753)</f>
        <v>0</v>
      </c>
      <c r="F7753">
        <f>$W$30*(1+$W$31)^C7753</f>
        <v>0</v>
      </c>
      <c r="G7753">
        <f>$W$32*(1+$W$33)^C7753</f>
        <v>0</v>
      </c>
      <c r="H7753">
        <f>$W$34*(1+$W$35)^C7753</f>
        <v>0</v>
      </c>
      <c r="I7753">
        <f>MIN(E7753,F7753)</f>
        <v>0</v>
      </c>
      <c r="J7753">
        <f>MIN(E7753-I7753,G7753)</f>
        <v>0</v>
      </c>
      <c r="K7753">
        <f>MIN(E7753-I7753-J7753,H7753)</f>
        <v>0</v>
      </c>
      <c r="L7753">
        <f>E7753-I7753-J7753-K7753</f>
        <v>0</v>
      </c>
      <c r="M7753">
        <f>IF((I7753+J7753+(1-$W$36)*L7753)/$W$39&gt;=$W$38,1,0)</f>
        <v>0</v>
      </c>
      <c r="N7753">
        <f>IF(M7753=1,$W$37,$W$36)*L7753</f>
        <v>0</v>
      </c>
      <c r="O7753">
        <f>EXP(-$W$26*C7753)*I7753</f>
        <v>0</v>
      </c>
      <c r="P7753">
        <f>EXP(-$W$26*C7753)*J7753</f>
        <v>0</v>
      </c>
      <c r="Q7753">
        <f>EXP(-$W$26*C7753)*K7753</f>
        <v>0</v>
      </c>
      <c r="R7753">
        <f>EXP(-$W$26*C7753)*(L7753-N7753)</f>
        <v>0</v>
      </c>
      <c r="S7753">
        <f>EXP(-$W$26*C7753)*N7753</f>
        <v>0</v>
      </c>
      <c r="T7753">
        <f>EXP(-$W$26*C7753)*E7753</f>
        <v>0</v>
      </c>
    </row>
    <row r="7754" spans="1:20">
      <c r="A7754">
        <v>7745</v>
      </c>
      <c r="B7754">
        <f>RAND()</f>
        <v>0</v>
      </c>
      <c r="C7754">
        <f>IF(B7754&lt;$W$41,3,IF(B7754&lt;$W$41+$W$42,4,5))</f>
        <v>0</v>
      </c>
      <c r="D7754">
        <f>NORMSINV(RAND())</f>
        <v>0</v>
      </c>
      <c r="E7754">
        <f>$W$25*EXP(($W$26-$W$28-0.5*$W$27^2)*C7754+$W$27*SQRT(C7754)*D7754)</f>
        <v>0</v>
      </c>
      <c r="F7754">
        <f>$W$30*(1+$W$31)^C7754</f>
        <v>0</v>
      </c>
      <c r="G7754">
        <f>$W$32*(1+$W$33)^C7754</f>
        <v>0</v>
      </c>
      <c r="H7754">
        <f>$W$34*(1+$W$35)^C7754</f>
        <v>0</v>
      </c>
      <c r="I7754">
        <f>MIN(E7754,F7754)</f>
        <v>0</v>
      </c>
      <c r="J7754">
        <f>MIN(E7754-I7754,G7754)</f>
        <v>0</v>
      </c>
      <c r="K7754">
        <f>MIN(E7754-I7754-J7754,H7754)</f>
        <v>0</v>
      </c>
      <c r="L7754">
        <f>E7754-I7754-J7754-K7754</f>
        <v>0</v>
      </c>
      <c r="M7754">
        <f>IF((I7754+J7754+(1-$W$36)*L7754)/$W$39&gt;=$W$38,1,0)</f>
        <v>0</v>
      </c>
      <c r="N7754">
        <f>IF(M7754=1,$W$37,$W$36)*L7754</f>
        <v>0</v>
      </c>
      <c r="O7754">
        <f>EXP(-$W$26*C7754)*I7754</f>
        <v>0</v>
      </c>
      <c r="P7754">
        <f>EXP(-$W$26*C7754)*J7754</f>
        <v>0</v>
      </c>
      <c r="Q7754">
        <f>EXP(-$W$26*C7754)*K7754</f>
        <v>0</v>
      </c>
      <c r="R7754">
        <f>EXP(-$W$26*C7754)*(L7754-N7754)</f>
        <v>0</v>
      </c>
      <c r="S7754">
        <f>EXP(-$W$26*C7754)*N7754</f>
        <v>0</v>
      </c>
      <c r="T7754">
        <f>EXP(-$W$26*C7754)*E7754</f>
        <v>0</v>
      </c>
    </row>
    <row r="7755" spans="1:20">
      <c r="A7755">
        <v>7746</v>
      </c>
      <c r="B7755">
        <f>RAND()</f>
        <v>0</v>
      </c>
      <c r="C7755">
        <f>IF(B7755&lt;$W$41,3,IF(B7755&lt;$W$41+$W$42,4,5))</f>
        <v>0</v>
      </c>
      <c r="D7755">
        <f>NORMSINV(RAND())</f>
        <v>0</v>
      </c>
      <c r="E7755">
        <f>$W$25*EXP(($W$26-$W$28-0.5*$W$27^2)*C7755+$W$27*SQRT(C7755)*D7755)</f>
        <v>0</v>
      </c>
      <c r="F7755">
        <f>$W$30*(1+$W$31)^C7755</f>
        <v>0</v>
      </c>
      <c r="G7755">
        <f>$W$32*(1+$W$33)^C7755</f>
        <v>0</v>
      </c>
      <c r="H7755">
        <f>$W$34*(1+$W$35)^C7755</f>
        <v>0</v>
      </c>
      <c r="I7755">
        <f>MIN(E7755,F7755)</f>
        <v>0</v>
      </c>
      <c r="J7755">
        <f>MIN(E7755-I7755,G7755)</f>
        <v>0</v>
      </c>
      <c r="K7755">
        <f>MIN(E7755-I7755-J7755,H7755)</f>
        <v>0</v>
      </c>
      <c r="L7755">
        <f>E7755-I7755-J7755-K7755</f>
        <v>0</v>
      </c>
      <c r="M7755">
        <f>IF((I7755+J7755+(1-$W$36)*L7755)/$W$39&gt;=$W$38,1,0)</f>
        <v>0</v>
      </c>
      <c r="N7755">
        <f>IF(M7755=1,$W$37,$W$36)*L7755</f>
        <v>0</v>
      </c>
      <c r="O7755">
        <f>EXP(-$W$26*C7755)*I7755</f>
        <v>0</v>
      </c>
      <c r="P7755">
        <f>EXP(-$W$26*C7755)*J7755</f>
        <v>0</v>
      </c>
      <c r="Q7755">
        <f>EXP(-$W$26*C7755)*K7755</f>
        <v>0</v>
      </c>
      <c r="R7755">
        <f>EXP(-$W$26*C7755)*(L7755-N7755)</f>
        <v>0</v>
      </c>
      <c r="S7755">
        <f>EXP(-$W$26*C7755)*N7755</f>
        <v>0</v>
      </c>
      <c r="T7755">
        <f>EXP(-$W$26*C7755)*E7755</f>
        <v>0</v>
      </c>
    </row>
    <row r="7756" spans="1:20">
      <c r="A7756">
        <v>7747</v>
      </c>
      <c r="B7756">
        <f>RAND()</f>
        <v>0</v>
      </c>
      <c r="C7756">
        <f>IF(B7756&lt;$W$41,3,IF(B7756&lt;$W$41+$W$42,4,5))</f>
        <v>0</v>
      </c>
      <c r="D7756">
        <f>NORMSINV(RAND())</f>
        <v>0</v>
      </c>
      <c r="E7756">
        <f>$W$25*EXP(($W$26-$W$28-0.5*$W$27^2)*C7756+$W$27*SQRT(C7756)*D7756)</f>
        <v>0</v>
      </c>
      <c r="F7756">
        <f>$W$30*(1+$W$31)^C7756</f>
        <v>0</v>
      </c>
      <c r="G7756">
        <f>$W$32*(1+$W$33)^C7756</f>
        <v>0</v>
      </c>
      <c r="H7756">
        <f>$W$34*(1+$W$35)^C7756</f>
        <v>0</v>
      </c>
      <c r="I7756">
        <f>MIN(E7756,F7756)</f>
        <v>0</v>
      </c>
      <c r="J7756">
        <f>MIN(E7756-I7756,G7756)</f>
        <v>0</v>
      </c>
      <c r="K7756">
        <f>MIN(E7756-I7756-J7756,H7756)</f>
        <v>0</v>
      </c>
      <c r="L7756">
        <f>E7756-I7756-J7756-K7756</f>
        <v>0</v>
      </c>
      <c r="M7756">
        <f>IF((I7756+J7756+(1-$W$36)*L7756)/$W$39&gt;=$W$38,1,0)</f>
        <v>0</v>
      </c>
      <c r="N7756">
        <f>IF(M7756=1,$W$37,$W$36)*L7756</f>
        <v>0</v>
      </c>
      <c r="O7756">
        <f>EXP(-$W$26*C7756)*I7756</f>
        <v>0</v>
      </c>
      <c r="P7756">
        <f>EXP(-$W$26*C7756)*J7756</f>
        <v>0</v>
      </c>
      <c r="Q7756">
        <f>EXP(-$W$26*C7756)*K7756</f>
        <v>0</v>
      </c>
      <c r="R7756">
        <f>EXP(-$W$26*C7756)*(L7756-N7756)</f>
        <v>0</v>
      </c>
      <c r="S7756">
        <f>EXP(-$W$26*C7756)*N7756</f>
        <v>0</v>
      </c>
      <c r="T7756">
        <f>EXP(-$W$26*C7756)*E7756</f>
        <v>0</v>
      </c>
    </row>
    <row r="7757" spans="1:20">
      <c r="A7757">
        <v>7748</v>
      </c>
      <c r="B7757">
        <f>RAND()</f>
        <v>0</v>
      </c>
      <c r="C7757">
        <f>IF(B7757&lt;$W$41,3,IF(B7757&lt;$W$41+$W$42,4,5))</f>
        <v>0</v>
      </c>
      <c r="D7757">
        <f>NORMSINV(RAND())</f>
        <v>0</v>
      </c>
      <c r="E7757">
        <f>$W$25*EXP(($W$26-$W$28-0.5*$W$27^2)*C7757+$W$27*SQRT(C7757)*D7757)</f>
        <v>0</v>
      </c>
      <c r="F7757">
        <f>$W$30*(1+$W$31)^C7757</f>
        <v>0</v>
      </c>
      <c r="G7757">
        <f>$W$32*(1+$W$33)^C7757</f>
        <v>0</v>
      </c>
      <c r="H7757">
        <f>$W$34*(1+$W$35)^C7757</f>
        <v>0</v>
      </c>
      <c r="I7757">
        <f>MIN(E7757,F7757)</f>
        <v>0</v>
      </c>
      <c r="J7757">
        <f>MIN(E7757-I7757,G7757)</f>
        <v>0</v>
      </c>
      <c r="K7757">
        <f>MIN(E7757-I7757-J7757,H7757)</f>
        <v>0</v>
      </c>
      <c r="L7757">
        <f>E7757-I7757-J7757-K7757</f>
        <v>0</v>
      </c>
      <c r="M7757">
        <f>IF((I7757+J7757+(1-$W$36)*L7757)/$W$39&gt;=$W$38,1,0)</f>
        <v>0</v>
      </c>
      <c r="N7757">
        <f>IF(M7757=1,$W$37,$W$36)*L7757</f>
        <v>0</v>
      </c>
      <c r="O7757">
        <f>EXP(-$W$26*C7757)*I7757</f>
        <v>0</v>
      </c>
      <c r="P7757">
        <f>EXP(-$W$26*C7757)*J7757</f>
        <v>0</v>
      </c>
      <c r="Q7757">
        <f>EXP(-$W$26*C7757)*K7757</f>
        <v>0</v>
      </c>
      <c r="R7757">
        <f>EXP(-$W$26*C7757)*(L7757-N7757)</f>
        <v>0</v>
      </c>
      <c r="S7757">
        <f>EXP(-$W$26*C7757)*N7757</f>
        <v>0</v>
      </c>
      <c r="T7757">
        <f>EXP(-$W$26*C7757)*E7757</f>
        <v>0</v>
      </c>
    </row>
    <row r="7758" spans="1:20">
      <c r="A7758">
        <v>7749</v>
      </c>
      <c r="B7758">
        <f>RAND()</f>
        <v>0</v>
      </c>
      <c r="C7758">
        <f>IF(B7758&lt;$W$41,3,IF(B7758&lt;$W$41+$W$42,4,5))</f>
        <v>0</v>
      </c>
      <c r="D7758">
        <f>NORMSINV(RAND())</f>
        <v>0</v>
      </c>
      <c r="E7758">
        <f>$W$25*EXP(($W$26-$W$28-0.5*$W$27^2)*C7758+$W$27*SQRT(C7758)*D7758)</f>
        <v>0</v>
      </c>
      <c r="F7758">
        <f>$W$30*(1+$W$31)^C7758</f>
        <v>0</v>
      </c>
      <c r="G7758">
        <f>$W$32*(1+$W$33)^C7758</f>
        <v>0</v>
      </c>
      <c r="H7758">
        <f>$W$34*(1+$W$35)^C7758</f>
        <v>0</v>
      </c>
      <c r="I7758">
        <f>MIN(E7758,F7758)</f>
        <v>0</v>
      </c>
      <c r="J7758">
        <f>MIN(E7758-I7758,G7758)</f>
        <v>0</v>
      </c>
      <c r="K7758">
        <f>MIN(E7758-I7758-J7758,H7758)</f>
        <v>0</v>
      </c>
      <c r="L7758">
        <f>E7758-I7758-J7758-K7758</f>
        <v>0</v>
      </c>
      <c r="M7758">
        <f>IF((I7758+J7758+(1-$W$36)*L7758)/$W$39&gt;=$W$38,1,0)</f>
        <v>0</v>
      </c>
      <c r="N7758">
        <f>IF(M7758=1,$W$37,$W$36)*L7758</f>
        <v>0</v>
      </c>
      <c r="O7758">
        <f>EXP(-$W$26*C7758)*I7758</f>
        <v>0</v>
      </c>
      <c r="P7758">
        <f>EXP(-$W$26*C7758)*J7758</f>
        <v>0</v>
      </c>
      <c r="Q7758">
        <f>EXP(-$W$26*C7758)*K7758</f>
        <v>0</v>
      </c>
      <c r="R7758">
        <f>EXP(-$W$26*C7758)*(L7758-N7758)</f>
        <v>0</v>
      </c>
      <c r="S7758">
        <f>EXP(-$W$26*C7758)*N7758</f>
        <v>0</v>
      </c>
      <c r="T7758">
        <f>EXP(-$W$26*C7758)*E7758</f>
        <v>0</v>
      </c>
    </row>
    <row r="7759" spans="1:20">
      <c r="A7759">
        <v>7750</v>
      </c>
      <c r="B7759">
        <f>RAND()</f>
        <v>0</v>
      </c>
      <c r="C7759">
        <f>IF(B7759&lt;$W$41,3,IF(B7759&lt;$W$41+$W$42,4,5))</f>
        <v>0</v>
      </c>
      <c r="D7759">
        <f>NORMSINV(RAND())</f>
        <v>0</v>
      </c>
      <c r="E7759">
        <f>$W$25*EXP(($W$26-$W$28-0.5*$W$27^2)*C7759+$W$27*SQRT(C7759)*D7759)</f>
        <v>0</v>
      </c>
      <c r="F7759">
        <f>$W$30*(1+$W$31)^C7759</f>
        <v>0</v>
      </c>
      <c r="G7759">
        <f>$W$32*(1+$W$33)^C7759</f>
        <v>0</v>
      </c>
      <c r="H7759">
        <f>$W$34*(1+$W$35)^C7759</f>
        <v>0</v>
      </c>
      <c r="I7759">
        <f>MIN(E7759,F7759)</f>
        <v>0</v>
      </c>
      <c r="J7759">
        <f>MIN(E7759-I7759,G7759)</f>
        <v>0</v>
      </c>
      <c r="K7759">
        <f>MIN(E7759-I7759-J7759,H7759)</f>
        <v>0</v>
      </c>
      <c r="L7759">
        <f>E7759-I7759-J7759-K7759</f>
        <v>0</v>
      </c>
      <c r="M7759">
        <f>IF((I7759+J7759+(1-$W$36)*L7759)/$W$39&gt;=$W$38,1,0)</f>
        <v>0</v>
      </c>
      <c r="N7759">
        <f>IF(M7759=1,$W$37,$W$36)*L7759</f>
        <v>0</v>
      </c>
      <c r="O7759">
        <f>EXP(-$W$26*C7759)*I7759</f>
        <v>0</v>
      </c>
      <c r="P7759">
        <f>EXP(-$W$26*C7759)*J7759</f>
        <v>0</v>
      </c>
      <c r="Q7759">
        <f>EXP(-$W$26*C7759)*K7759</f>
        <v>0</v>
      </c>
      <c r="R7759">
        <f>EXP(-$W$26*C7759)*(L7759-N7759)</f>
        <v>0</v>
      </c>
      <c r="S7759">
        <f>EXP(-$W$26*C7759)*N7759</f>
        <v>0</v>
      </c>
      <c r="T7759">
        <f>EXP(-$W$26*C7759)*E7759</f>
        <v>0</v>
      </c>
    </row>
    <row r="7760" spans="1:20">
      <c r="A7760">
        <v>7751</v>
      </c>
      <c r="B7760">
        <f>RAND()</f>
        <v>0</v>
      </c>
      <c r="C7760">
        <f>IF(B7760&lt;$W$41,3,IF(B7760&lt;$W$41+$W$42,4,5))</f>
        <v>0</v>
      </c>
      <c r="D7760">
        <f>NORMSINV(RAND())</f>
        <v>0</v>
      </c>
      <c r="E7760">
        <f>$W$25*EXP(($W$26-$W$28-0.5*$W$27^2)*C7760+$W$27*SQRT(C7760)*D7760)</f>
        <v>0</v>
      </c>
      <c r="F7760">
        <f>$W$30*(1+$W$31)^C7760</f>
        <v>0</v>
      </c>
      <c r="G7760">
        <f>$W$32*(1+$W$33)^C7760</f>
        <v>0</v>
      </c>
      <c r="H7760">
        <f>$W$34*(1+$W$35)^C7760</f>
        <v>0</v>
      </c>
      <c r="I7760">
        <f>MIN(E7760,F7760)</f>
        <v>0</v>
      </c>
      <c r="J7760">
        <f>MIN(E7760-I7760,G7760)</f>
        <v>0</v>
      </c>
      <c r="K7760">
        <f>MIN(E7760-I7760-J7760,H7760)</f>
        <v>0</v>
      </c>
      <c r="L7760">
        <f>E7760-I7760-J7760-K7760</f>
        <v>0</v>
      </c>
      <c r="M7760">
        <f>IF((I7760+J7760+(1-$W$36)*L7760)/$W$39&gt;=$W$38,1,0)</f>
        <v>0</v>
      </c>
      <c r="N7760">
        <f>IF(M7760=1,$W$37,$W$36)*L7760</f>
        <v>0</v>
      </c>
      <c r="O7760">
        <f>EXP(-$W$26*C7760)*I7760</f>
        <v>0</v>
      </c>
      <c r="P7760">
        <f>EXP(-$W$26*C7760)*J7760</f>
        <v>0</v>
      </c>
      <c r="Q7760">
        <f>EXP(-$W$26*C7760)*K7760</f>
        <v>0</v>
      </c>
      <c r="R7760">
        <f>EXP(-$W$26*C7760)*(L7760-N7760)</f>
        <v>0</v>
      </c>
      <c r="S7760">
        <f>EXP(-$W$26*C7760)*N7760</f>
        <v>0</v>
      </c>
      <c r="T7760">
        <f>EXP(-$W$26*C7760)*E7760</f>
        <v>0</v>
      </c>
    </row>
    <row r="7761" spans="1:20">
      <c r="A7761">
        <v>7752</v>
      </c>
      <c r="B7761">
        <f>RAND()</f>
        <v>0</v>
      </c>
      <c r="C7761">
        <f>IF(B7761&lt;$W$41,3,IF(B7761&lt;$W$41+$W$42,4,5))</f>
        <v>0</v>
      </c>
      <c r="D7761">
        <f>NORMSINV(RAND())</f>
        <v>0</v>
      </c>
      <c r="E7761">
        <f>$W$25*EXP(($W$26-$W$28-0.5*$W$27^2)*C7761+$W$27*SQRT(C7761)*D7761)</f>
        <v>0</v>
      </c>
      <c r="F7761">
        <f>$W$30*(1+$W$31)^C7761</f>
        <v>0</v>
      </c>
      <c r="G7761">
        <f>$W$32*(1+$W$33)^C7761</f>
        <v>0</v>
      </c>
      <c r="H7761">
        <f>$W$34*(1+$W$35)^C7761</f>
        <v>0</v>
      </c>
      <c r="I7761">
        <f>MIN(E7761,F7761)</f>
        <v>0</v>
      </c>
      <c r="J7761">
        <f>MIN(E7761-I7761,G7761)</f>
        <v>0</v>
      </c>
      <c r="K7761">
        <f>MIN(E7761-I7761-J7761,H7761)</f>
        <v>0</v>
      </c>
      <c r="L7761">
        <f>E7761-I7761-J7761-K7761</f>
        <v>0</v>
      </c>
      <c r="M7761">
        <f>IF((I7761+J7761+(1-$W$36)*L7761)/$W$39&gt;=$W$38,1,0)</f>
        <v>0</v>
      </c>
      <c r="N7761">
        <f>IF(M7761=1,$W$37,$W$36)*L7761</f>
        <v>0</v>
      </c>
      <c r="O7761">
        <f>EXP(-$W$26*C7761)*I7761</f>
        <v>0</v>
      </c>
      <c r="P7761">
        <f>EXP(-$W$26*C7761)*J7761</f>
        <v>0</v>
      </c>
      <c r="Q7761">
        <f>EXP(-$W$26*C7761)*K7761</f>
        <v>0</v>
      </c>
      <c r="R7761">
        <f>EXP(-$W$26*C7761)*(L7761-N7761)</f>
        <v>0</v>
      </c>
      <c r="S7761">
        <f>EXP(-$W$26*C7761)*N7761</f>
        <v>0</v>
      </c>
      <c r="T7761">
        <f>EXP(-$W$26*C7761)*E7761</f>
        <v>0</v>
      </c>
    </row>
    <row r="7762" spans="1:20">
      <c r="A7762">
        <v>7753</v>
      </c>
      <c r="B7762">
        <f>RAND()</f>
        <v>0</v>
      </c>
      <c r="C7762">
        <f>IF(B7762&lt;$W$41,3,IF(B7762&lt;$W$41+$W$42,4,5))</f>
        <v>0</v>
      </c>
      <c r="D7762">
        <f>NORMSINV(RAND())</f>
        <v>0</v>
      </c>
      <c r="E7762">
        <f>$W$25*EXP(($W$26-$W$28-0.5*$W$27^2)*C7762+$W$27*SQRT(C7762)*D7762)</f>
        <v>0</v>
      </c>
      <c r="F7762">
        <f>$W$30*(1+$W$31)^C7762</f>
        <v>0</v>
      </c>
      <c r="G7762">
        <f>$W$32*(1+$W$33)^C7762</f>
        <v>0</v>
      </c>
      <c r="H7762">
        <f>$W$34*(1+$W$35)^C7762</f>
        <v>0</v>
      </c>
      <c r="I7762">
        <f>MIN(E7762,F7762)</f>
        <v>0</v>
      </c>
      <c r="J7762">
        <f>MIN(E7762-I7762,G7762)</f>
        <v>0</v>
      </c>
      <c r="K7762">
        <f>MIN(E7762-I7762-J7762,H7762)</f>
        <v>0</v>
      </c>
      <c r="L7762">
        <f>E7762-I7762-J7762-K7762</f>
        <v>0</v>
      </c>
      <c r="M7762">
        <f>IF((I7762+J7762+(1-$W$36)*L7762)/$W$39&gt;=$W$38,1,0)</f>
        <v>0</v>
      </c>
      <c r="N7762">
        <f>IF(M7762=1,$W$37,$W$36)*L7762</f>
        <v>0</v>
      </c>
      <c r="O7762">
        <f>EXP(-$W$26*C7762)*I7762</f>
        <v>0</v>
      </c>
      <c r="P7762">
        <f>EXP(-$W$26*C7762)*J7762</f>
        <v>0</v>
      </c>
      <c r="Q7762">
        <f>EXP(-$W$26*C7762)*K7762</f>
        <v>0</v>
      </c>
      <c r="R7762">
        <f>EXP(-$W$26*C7762)*(L7762-N7762)</f>
        <v>0</v>
      </c>
      <c r="S7762">
        <f>EXP(-$W$26*C7762)*N7762</f>
        <v>0</v>
      </c>
      <c r="T7762">
        <f>EXP(-$W$26*C7762)*E7762</f>
        <v>0</v>
      </c>
    </row>
    <row r="7763" spans="1:20">
      <c r="A7763">
        <v>7754</v>
      </c>
      <c r="B7763">
        <f>RAND()</f>
        <v>0</v>
      </c>
      <c r="C7763">
        <f>IF(B7763&lt;$W$41,3,IF(B7763&lt;$W$41+$W$42,4,5))</f>
        <v>0</v>
      </c>
      <c r="D7763">
        <f>NORMSINV(RAND())</f>
        <v>0</v>
      </c>
      <c r="E7763">
        <f>$W$25*EXP(($W$26-$W$28-0.5*$W$27^2)*C7763+$W$27*SQRT(C7763)*D7763)</f>
        <v>0</v>
      </c>
      <c r="F7763">
        <f>$W$30*(1+$W$31)^C7763</f>
        <v>0</v>
      </c>
      <c r="G7763">
        <f>$W$32*(1+$W$33)^C7763</f>
        <v>0</v>
      </c>
      <c r="H7763">
        <f>$W$34*(1+$W$35)^C7763</f>
        <v>0</v>
      </c>
      <c r="I7763">
        <f>MIN(E7763,F7763)</f>
        <v>0</v>
      </c>
      <c r="J7763">
        <f>MIN(E7763-I7763,G7763)</f>
        <v>0</v>
      </c>
      <c r="K7763">
        <f>MIN(E7763-I7763-J7763,H7763)</f>
        <v>0</v>
      </c>
      <c r="L7763">
        <f>E7763-I7763-J7763-K7763</f>
        <v>0</v>
      </c>
      <c r="M7763">
        <f>IF((I7763+J7763+(1-$W$36)*L7763)/$W$39&gt;=$W$38,1,0)</f>
        <v>0</v>
      </c>
      <c r="N7763">
        <f>IF(M7763=1,$W$37,$W$36)*L7763</f>
        <v>0</v>
      </c>
      <c r="O7763">
        <f>EXP(-$W$26*C7763)*I7763</f>
        <v>0</v>
      </c>
      <c r="P7763">
        <f>EXP(-$W$26*C7763)*J7763</f>
        <v>0</v>
      </c>
      <c r="Q7763">
        <f>EXP(-$W$26*C7763)*K7763</f>
        <v>0</v>
      </c>
      <c r="R7763">
        <f>EXP(-$W$26*C7763)*(L7763-N7763)</f>
        <v>0</v>
      </c>
      <c r="S7763">
        <f>EXP(-$W$26*C7763)*N7763</f>
        <v>0</v>
      </c>
      <c r="T7763">
        <f>EXP(-$W$26*C7763)*E7763</f>
        <v>0</v>
      </c>
    </row>
    <row r="7764" spans="1:20">
      <c r="A7764">
        <v>7755</v>
      </c>
      <c r="B7764">
        <f>RAND()</f>
        <v>0</v>
      </c>
      <c r="C7764">
        <f>IF(B7764&lt;$W$41,3,IF(B7764&lt;$W$41+$W$42,4,5))</f>
        <v>0</v>
      </c>
      <c r="D7764">
        <f>NORMSINV(RAND())</f>
        <v>0</v>
      </c>
      <c r="E7764">
        <f>$W$25*EXP(($W$26-$W$28-0.5*$W$27^2)*C7764+$W$27*SQRT(C7764)*D7764)</f>
        <v>0</v>
      </c>
      <c r="F7764">
        <f>$W$30*(1+$W$31)^C7764</f>
        <v>0</v>
      </c>
      <c r="G7764">
        <f>$W$32*(1+$W$33)^C7764</f>
        <v>0</v>
      </c>
      <c r="H7764">
        <f>$W$34*(1+$W$35)^C7764</f>
        <v>0</v>
      </c>
      <c r="I7764">
        <f>MIN(E7764,F7764)</f>
        <v>0</v>
      </c>
      <c r="J7764">
        <f>MIN(E7764-I7764,G7764)</f>
        <v>0</v>
      </c>
      <c r="K7764">
        <f>MIN(E7764-I7764-J7764,H7764)</f>
        <v>0</v>
      </c>
      <c r="L7764">
        <f>E7764-I7764-J7764-K7764</f>
        <v>0</v>
      </c>
      <c r="M7764">
        <f>IF((I7764+J7764+(1-$W$36)*L7764)/$W$39&gt;=$W$38,1,0)</f>
        <v>0</v>
      </c>
      <c r="N7764">
        <f>IF(M7764=1,$W$37,$W$36)*L7764</f>
        <v>0</v>
      </c>
      <c r="O7764">
        <f>EXP(-$W$26*C7764)*I7764</f>
        <v>0</v>
      </c>
      <c r="P7764">
        <f>EXP(-$W$26*C7764)*J7764</f>
        <v>0</v>
      </c>
      <c r="Q7764">
        <f>EXP(-$W$26*C7764)*K7764</f>
        <v>0</v>
      </c>
      <c r="R7764">
        <f>EXP(-$W$26*C7764)*(L7764-N7764)</f>
        <v>0</v>
      </c>
      <c r="S7764">
        <f>EXP(-$W$26*C7764)*N7764</f>
        <v>0</v>
      </c>
      <c r="T7764">
        <f>EXP(-$W$26*C7764)*E7764</f>
        <v>0</v>
      </c>
    </row>
    <row r="7765" spans="1:20">
      <c r="A7765">
        <v>7756</v>
      </c>
      <c r="B7765">
        <f>RAND()</f>
        <v>0</v>
      </c>
      <c r="C7765">
        <f>IF(B7765&lt;$W$41,3,IF(B7765&lt;$W$41+$W$42,4,5))</f>
        <v>0</v>
      </c>
      <c r="D7765">
        <f>NORMSINV(RAND())</f>
        <v>0</v>
      </c>
      <c r="E7765">
        <f>$W$25*EXP(($W$26-$W$28-0.5*$W$27^2)*C7765+$W$27*SQRT(C7765)*D7765)</f>
        <v>0</v>
      </c>
      <c r="F7765">
        <f>$W$30*(1+$W$31)^C7765</f>
        <v>0</v>
      </c>
      <c r="G7765">
        <f>$W$32*(1+$W$33)^C7765</f>
        <v>0</v>
      </c>
      <c r="H7765">
        <f>$W$34*(1+$W$35)^C7765</f>
        <v>0</v>
      </c>
      <c r="I7765">
        <f>MIN(E7765,F7765)</f>
        <v>0</v>
      </c>
      <c r="J7765">
        <f>MIN(E7765-I7765,G7765)</f>
        <v>0</v>
      </c>
      <c r="K7765">
        <f>MIN(E7765-I7765-J7765,H7765)</f>
        <v>0</v>
      </c>
      <c r="L7765">
        <f>E7765-I7765-J7765-K7765</f>
        <v>0</v>
      </c>
      <c r="M7765">
        <f>IF((I7765+J7765+(1-$W$36)*L7765)/$W$39&gt;=$W$38,1,0)</f>
        <v>0</v>
      </c>
      <c r="N7765">
        <f>IF(M7765=1,$W$37,$W$36)*L7765</f>
        <v>0</v>
      </c>
      <c r="O7765">
        <f>EXP(-$W$26*C7765)*I7765</f>
        <v>0</v>
      </c>
      <c r="P7765">
        <f>EXP(-$W$26*C7765)*J7765</f>
        <v>0</v>
      </c>
      <c r="Q7765">
        <f>EXP(-$W$26*C7765)*K7765</f>
        <v>0</v>
      </c>
      <c r="R7765">
        <f>EXP(-$W$26*C7765)*(L7765-N7765)</f>
        <v>0</v>
      </c>
      <c r="S7765">
        <f>EXP(-$W$26*C7765)*N7765</f>
        <v>0</v>
      </c>
      <c r="T7765">
        <f>EXP(-$W$26*C7765)*E7765</f>
        <v>0</v>
      </c>
    </row>
    <row r="7766" spans="1:20">
      <c r="A7766">
        <v>7757</v>
      </c>
      <c r="B7766">
        <f>RAND()</f>
        <v>0</v>
      </c>
      <c r="C7766">
        <f>IF(B7766&lt;$W$41,3,IF(B7766&lt;$W$41+$W$42,4,5))</f>
        <v>0</v>
      </c>
      <c r="D7766">
        <f>NORMSINV(RAND())</f>
        <v>0</v>
      </c>
      <c r="E7766">
        <f>$W$25*EXP(($W$26-$W$28-0.5*$W$27^2)*C7766+$W$27*SQRT(C7766)*D7766)</f>
        <v>0</v>
      </c>
      <c r="F7766">
        <f>$W$30*(1+$W$31)^C7766</f>
        <v>0</v>
      </c>
      <c r="G7766">
        <f>$W$32*(1+$W$33)^C7766</f>
        <v>0</v>
      </c>
      <c r="H7766">
        <f>$W$34*(1+$W$35)^C7766</f>
        <v>0</v>
      </c>
      <c r="I7766">
        <f>MIN(E7766,F7766)</f>
        <v>0</v>
      </c>
      <c r="J7766">
        <f>MIN(E7766-I7766,G7766)</f>
        <v>0</v>
      </c>
      <c r="K7766">
        <f>MIN(E7766-I7766-J7766,H7766)</f>
        <v>0</v>
      </c>
      <c r="L7766">
        <f>E7766-I7766-J7766-K7766</f>
        <v>0</v>
      </c>
      <c r="M7766">
        <f>IF((I7766+J7766+(1-$W$36)*L7766)/$W$39&gt;=$W$38,1,0)</f>
        <v>0</v>
      </c>
      <c r="N7766">
        <f>IF(M7766=1,$W$37,$W$36)*L7766</f>
        <v>0</v>
      </c>
      <c r="O7766">
        <f>EXP(-$W$26*C7766)*I7766</f>
        <v>0</v>
      </c>
      <c r="P7766">
        <f>EXP(-$W$26*C7766)*J7766</f>
        <v>0</v>
      </c>
      <c r="Q7766">
        <f>EXP(-$W$26*C7766)*K7766</f>
        <v>0</v>
      </c>
      <c r="R7766">
        <f>EXP(-$W$26*C7766)*(L7766-N7766)</f>
        <v>0</v>
      </c>
      <c r="S7766">
        <f>EXP(-$W$26*C7766)*N7766</f>
        <v>0</v>
      </c>
      <c r="T7766">
        <f>EXP(-$W$26*C7766)*E7766</f>
        <v>0</v>
      </c>
    </row>
    <row r="7767" spans="1:20">
      <c r="A7767">
        <v>7758</v>
      </c>
      <c r="B7767">
        <f>RAND()</f>
        <v>0</v>
      </c>
      <c r="C7767">
        <f>IF(B7767&lt;$W$41,3,IF(B7767&lt;$W$41+$W$42,4,5))</f>
        <v>0</v>
      </c>
      <c r="D7767">
        <f>NORMSINV(RAND())</f>
        <v>0</v>
      </c>
      <c r="E7767">
        <f>$W$25*EXP(($W$26-$W$28-0.5*$W$27^2)*C7767+$W$27*SQRT(C7767)*D7767)</f>
        <v>0</v>
      </c>
      <c r="F7767">
        <f>$W$30*(1+$W$31)^C7767</f>
        <v>0</v>
      </c>
      <c r="G7767">
        <f>$W$32*(1+$W$33)^C7767</f>
        <v>0</v>
      </c>
      <c r="H7767">
        <f>$W$34*(1+$W$35)^C7767</f>
        <v>0</v>
      </c>
      <c r="I7767">
        <f>MIN(E7767,F7767)</f>
        <v>0</v>
      </c>
      <c r="J7767">
        <f>MIN(E7767-I7767,G7767)</f>
        <v>0</v>
      </c>
      <c r="K7767">
        <f>MIN(E7767-I7767-J7767,H7767)</f>
        <v>0</v>
      </c>
      <c r="L7767">
        <f>E7767-I7767-J7767-K7767</f>
        <v>0</v>
      </c>
      <c r="M7767">
        <f>IF((I7767+J7767+(1-$W$36)*L7767)/$W$39&gt;=$W$38,1,0)</f>
        <v>0</v>
      </c>
      <c r="N7767">
        <f>IF(M7767=1,$W$37,$W$36)*L7767</f>
        <v>0</v>
      </c>
      <c r="O7767">
        <f>EXP(-$W$26*C7767)*I7767</f>
        <v>0</v>
      </c>
      <c r="P7767">
        <f>EXP(-$W$26*C7767)*J7767</f>
        <v>0</v>
      </c>
      <c r="Q7767">
        <f>EXP(-$W$26*C7767)*K7767</f>
        <v>0</v>
      </c>
      <c r="R7767">
        <f>EXP(-$W$26*C7767)*(L7767-N7767)</f>
        <v>0</v>
      </c>
      <c r="S7767">
        <f>EXP(-$W$26*C7767)*N7767</f>
        <v>0</v>
      </c>
      <c r="T7767">
        <f>EXP(-$W$26*C7767)*E7767</f>
        <v>0</v>
      </c>
    </row>
    <row r="7768" spans="1:20">
      <c r="A7768">
        <v>7759</v>
      </c>
      <c r="B7768">
        <f>RAND()</f>
        <v>0</v>
      </c>
      <c r="C7768">
        <f>IF(B7768&lt;$W$41,3,IF(B7768&lt;$W$41+$W$42,4,5))</f>
        <v>0</v>
      </c>
      <c r="D7768">
        <f>NORMSINV(RAND())</f>
        <v>0</v>
      </c>
      <c r="E7768">
        <f>$W$25*EXP(($W$26-$W$28-0.5*$W$27^2)*C7768+$W$27*SQRT(C7768)*D7768)</f>
        <v>0</v>
      </c>
      <c r="F7768">
        <f>$W$30*(1+$W$31)^C7768</f>
        <v>0</v>
      </c>
      <c r="G7768">
        <f>$W$32*(1+$W$33)^C7768</f>
        <v>0</v>
      </c>
      <c r="H7768">
        <f>$W$34*(1+$W$35)^C7768</f>
        <v>0</v>
      </c>
      <c r="I7768">
        <f>MIN(E7768,F7768)</f>
        <v>0</v>
      </c>
      <c r="J7768">
        <f>MIN(E7768-I7768,G7768)</f>
        <v>0</v>
      </c>
      <c r="K7768">
        <f>MIN(E7768-I7768-J7768,H7768)</f>
        <v>0</v>
      </c>
      <c r="L7768">
        <f>E7768-I7768-J7768-K7768</f>
        <v>0</v>
      </c>
      <c r="M7768">
        <f>IF((I7768+J7768+(1-$W$36)*L7768)/$W$39&gt;=$W$38,1,0)</f>
        <v>0</v>
      </c>
      <c r="N7768">
        <f>IF(M7768=1,$W$37,$W$36)*L7768</f>
        <v>0</v>
      </c>
      <c r="O7768">
        <f>EXP(-$W$26*C7768)*I7768</f>
        <v>0</v>
      </c>
      <c r="P7768">
        <f>EXP(-$W$26*C7768)*J7768</f>
        <v>0</v>
      </c>
      <c r="Q7768">
        <f>EXP(-$W$26*C7768)*K7768</f>
        <v>0</v>
      </c>
      <c r="R7768">
        <f>EXP(-$W$26*C7768)*(L7768-N7768)</f>
        <v>0</v>
      </c>
      <c r="S7768">
        <f>EXP(-$W$26*C7768)*N7768</f>
        <v>0</v>
      </c>
      <c r="T7768">
        <f>EXP(-$W$26*C7768)*E7768</f>
        <v>0</v>
      </c>
    </row>
    <row r="7769" spans="1:20">
      <c r="A7769">
        <v>7760</v>
      </c>
      <c r="B7769">
        <f>RAND()</f>
        <v>0</v>
      </c>
      <c r="C7769">
        <f>IF(B7769&lt;$W$41,3,IF(B7769&lt;$W$41+$W$42,4,5))</f>
        <v>0</v>
      </c>
      <c r="D7769">
        <f>NORMSINV(RAND())</f>
        <v>0</v>
      </c>
      <c r="E7769">
        <f>$W$25*EXP(($W$26-$W$28-0.5*$W$27^2)*C7769+$W$27*SQRT(C7769)*D7769)</f>
        <v>0</v>
      </c>
      <c r="F7769">
        <f>$W$30*(1+$W$31)^C7769</f>
        <v>0</v>
      </c>
      <c r="G7769">
        <f>$W$32*(1+$W$33)^C7769</f>
        <v>0</v>
      </c>
      <c r="H7769">
        <f>$W$34*(1+$W$35)^C7769</f>
        <v>0</v>
      </c>
      <c r="I7769">
        <f>MIN(E7769,F7769)</f>
        <v>0</v>
      </c>
      <c r="J7769">
        <f>MIN(E7769-I7769,G7769)</f>
        <v>0</v>
      </c>
      <c r="K7769">
        <f>MIN(E7769-I7769-J7769,H7769)</f>
        <v>0</v>
      </c>
      <c r="L7769">
        <f>E7769-I7769-J7769-K7769</f>
        <v>0</v>
      </c>
      <c r="M7769">
        <f>IF((I7769+J7769+(1-$W$36)*L7769)/$W$39&gt;=$W$38,1,0)</f>
        <v>0</v>
      </c>
      <c r="N7769">
        <f>IF(M7769=1,$W$37,$W$36)*L7769</f>
        <v>0</v>
      </c>
      <c r="O7769">
        <f>EXP(-$W$26*C7769)*I7769</f>
        <v>0</v>
      </c>
      <c r="P7769">
        <f>EXP(-$W$26*C7769)*J7769</f>
        <v>0</v>
      </c>
      <c r="Q7769">
        <f>EXP(-$W$26*C7769)*K7769</f>
        <v>0</v>
      </c>
      <c r="R7769">
        <f>EXP(-$W$26*C7769)*(L7769-N7769)</f>
        <v>0</v>
      </c>
      <c r="S7769">
        <f>EXP(-$W$26*C7769)*N7769</f>
        <v>0</v>
      </c>
      <c r="T7769">
        <f>EXP(-$W$26*C7769)*E7769</f>
        <v>0</v>
      </c>
    </row>
    <row r="7770" spans="1:20">
      <c r="A7770">
        <v>7761</v>
      </c>
      <c r="B7770">
        <f>RAND()</f>
        <v>0</v>
      </c>
      <c r="C7770">
        <f>IF(B7770&lt;$W$41,3,IF(B7770&lt;$W$41+$W$42,4,5))</f>
        <v>0</v>
      </c>
      <c r="D7770">
        <f>NORMSINV(RAND())</f>
        <v>0</v>
      </c>
      <c r="E7770">
        <f>$W$25*EXP(($W$26-$W$28-0.5*$W$27^2)*C7770+$W$27*SQRT(C7770)*D7770)</f>
        <v>0</v>
      </c>
      <c r="F7770">
        <f>$W$30*(1+$W$31)^C7770</f>
        <v>0</v>
      </c>
      <c r="G7770">
        <f>$W$32*(1+$W$33)^C7770</f>
        <v>0</v>
      </c>
      <c r="H7770">
        <f>$W$34*(1+$W$35)^C7770</f>
        <v>0</v>
      </c>
      <c r="I7770">
        <f>MIN(E7770,F7770)</f>
        <v>0</v>
      </c>
      <c r="J7770">
        <f>MIN(E7770-I7770,G7770)</f>
        <v>0</v>
      </c>
      <c r="K7770">
        <f>MIN(E7770-I7770-J7770,H7770)</f>
        <v>0</v>
      </c>
      <c r="L7770">
        <f>E7770-I7770-J7770-K7770</f>
        <v>0</v>
      </c>
      <c r="M7770">
        <f>IF((I7770+J7770+(1-$W$36)*L7770)/$W$39&gt;=$W$38,1,0)</f>
        <v>0</v>
      </c>
      <c r="N7770">
        <f>IF(M7770=1,$W$37,$W$36)*L7770</f>
        <v>0</v>
      </c>
      <c r="O7770">
        <f>EXP(-$W$26*C7770)*I7770</f>
        <v>0</v>
      </c>
      <c r="P7770">
        <f>EXP(-$W$26*C7770)*J7770</f>
        <v>0</v>
      </c>
      <c r="Q7770">
        <f>EXP(-$W$26*C7770)*K7770</f>
        <v>0</v>
      </c>
      <c r="R7770">
        <f>EXP(-$W$26*C7770)*(L7770-N7770)</f>
        <v>0</v>
      </c>
      <c r="S7770">
        <f>EXP(-$W$26*C7770)*N7770</f>
        <v>0</v>
      </c>
      <c r="T7770">
        <f>EXP(-$W$26*C7770)*E7770</f>
        <v>0</v>
      </c>
    </row>
    <row r="7771" spans="1:20">
      <c r="A7771">
        <v>7762</v>
      </c>
      <c r="B7771">
        <f>RAND()</f>
        <v>0</v>
      </c>
      <c r="C7771">
        <f>IF(B7771&lt;$W$41,3,IF(B7771&lt;$W$41+$W$42,4,5))</f>
        <v>0</v>
      </c>
      <c r="D7771">
        <f>NORMSINV(RAND())</f>
        <v>0</v>
      </c>
      <c r="E7771">
        <f>$W$25*EXP(($W$26-$W$28-0.5*$W$27^2)*C7771+$W$27*SQRT(C7771)*D7771)</f>
        <v>0</v>
      </c>
      <c r="F7771">
        <f>$W$30*(1+$W$31)^C7771</f>
        <v>0</v>
      </c>
      <c r="G7771">
        <f>$W$32*(1+$W$33)^C7771</f>
        <v>0</v>
      </c>
      <c r="H7771">
        <f>$W$34*(1+$W$35)^C7771</f>
        <v>0</v>
      </c>
      <c r="I7771">
        <f>MIN(E7771,F7771)</f>
        <v>0</v>
      </c>
      <c r="J7771">
        <f>MIN(E7771-I7771,G7771)</f>
        <v>0</v>
      </c>
      <c r="K7771">
        <f>MIN(E7771-I7771-J7771,H7771)</f>
        <v>0</v>
      </c>
      <c r="L7771">
        <f>E7771-I7771-J7771-K7771</f>
        <v>0</v>
      </c>
      <c r="M7771">
        <f>IF((I7771+J7771+(1-$W$36)*L7771)/$W$39&gt;=$W$38,1,0)</f>
        <v>0</v>
      </c>
      <c r="N7771">
        <f>IF(M7771=1,$W$37,$W$36)*L7771</f>
        <v>0</v>
      </c>
      <c r="O7771">
        <f>EXP(-$W$26*C7771)*I7771</f>
        <v>0</v>
      </c>
      <c r="P7771">
        <f>EXP(-$W$26*C7771)*J7771</f>
        <v>0</v>
      </c>
      <c r="Q7771">
        <f>EXP(-$W$26*C7771)*K7771</f>
        <v>0</v>
      </c>
      <c r="R7771">
        <f>EXP(-$W$26*C7771)*(L7771-N7771)</f>
        <v>0</v>
      </c>
      <c r="S7771">
        <f>EXP(-$W$26*C7771)*N7771</f>
        <v>0</v>
      </c>
      <c r="T7771">
        <f>EXP(-$W$26*C7771)*E7771</f>
        <v>0</v>
      </c>
    </row>
    <row r="7772" spans="1:20">
      <c r="A7772">
        <v>7763</v>
      </c>
      <c r="B7772">
        <f>RAND()</f>
        <v>0</v>
      </c>
      <c r="C7772">
        <f>IF(B7772&lt;$W$41,3,IF(B7772&lt;$W$41+$W$42,4,5))</f>
        <v>0</v>
      </c>
      <c r="D7772">
        <f>NORMSINV(RAND())</f>
        <v>0</v>
      </c>
      <c r="E7772">
        <f>$W$25*EXP(($W$26-$W$28-0.5*$W$27^2)*C7772+$W$27*SQRT(C7772)*D7772)</f>
        <v>0</v>
      </c>
      <c r="F7772">
        <f>$W$30*(1+$W$31)^C7772</f>
        <v>0</v>
      </c>
      <c r="G7772">
        <f>$W$32*(1+$W$33)^C7772</f>
        <v>0</v>
      </c>
      <c r="H7772">
        <f>$W$34*(1+$W$35)^C7772</f>
        <v>0</v>
      </c>
      <c r="I7772">
        <f>MIN(E7772,F7772)</f>
        <v>0</v>
      </c>
      <c r="J7772">
        <f>MIN(E7772-I7772,G7772)</f>
        <v>0</v>
      </c>
      <c r="K7772">
        <f>MIN(E7772-I7772-J7772,H7772)</f>
        <v>0</v>
      </c>
      <c r="L7772">
        <f>E7772-I7772-J7772-K7772</f>
        <v>0</v>
      </c>
      <c r="M7772">
        <f>IF((I7772+J7772+(1-$W$36)*L7772)/$W$39&gt;=$W$38,1,0)</f>
        <v>0</v>
      </c>
      <c r="N7772">
        <f>IF(M7772=1,$W$37,$W$36)*L7772</f>
        <v>0</v>
      </c>
      <c r="O7772">
        <f>EXP(-$W$26*C7772)*I7772</f>
        <v>0</v>
      </c>
      <c r="P7772">
        <f>EXP(-$W$26*C7772)*J7772</f>
        <v>0</v>
      </c>
      <c r="Q7772">
        <f>EXP(-$W$26*C7772)*K7772</f>
        <v>0</v>
      </c>
      <c r="R7772">
        <f>EXP(-$W$26*C7772)*(L7772-N7772)</f>
        <v>0</v>
      </c>
      <c r="S7772">
        <f>EXP(-$W$26*C7772)*N7772</f>
        <v>0</v>
      </c>
      <c r="T7772">
        <f>EXP(-$W$26*C7772)*E7772</f>
        <v>0</v>
      </c>
    </row>
    <row r="7773" spans="1:20">
      <c r="A7773">
        <v>7764</v>
      </c>
      <c r="B7773">
        <f>RAND()</f>
        <v>0</v>
      </c>
      <c r="C7773">
        <f>IF(B7773&lt;$W$41,3,IF(B7773&lt;$W$41+$W$42,4,5))</f>
        <v>0</v>
      </c>
      <c r="D7773">
        <f>NORMSINV(RAND())</f>
        <v>0</v>
      </c>
      <c r="E7773">
        <f>$W$25*EXP(($W$26-$W$28-0.5*$W$27^2)*C7773+$W$27*SQRT(C7773)*D7773)</f>
        <v>0</v>
      </c>
      <c r="F7773">
        <f>$W$30*(1+$W$31)^C7773</f>
        <v>0</v>
      </c>
      <c r="G7773">
        <f>$W$32*(1+$W$33)^C7773</f>
        <v>0</v>
      </c>
      <c r="H7773">
        <f>$W$34*(1+$W$35)^C7773</f>
        <v>0</v>
      </c>
      <c r="I7773">
        <f>MIN(E7773,F7773)</f>
        <v>0</v>
      </c>
      <c r="J7773">
        <f>MIN(E7773-I7773,G7773)</f>
        <v>0</v>
      </c>
      <c r="K7773">
        <f>MIN(E7773-I7773-J7773,H7773)</f>
        <v>0</v>
      </c>
      <c r="L7773">
        <f>E7773-I7773-J7773-K7773</f>
        <v>0</v>
      </c>
      <c r="M7773">
        <f>IF((I7773+J7773+(1-$W$36)*L7773)/$W$39&gt;=$W$38,1,0)</f>
        <v>0</v>
      </c>
      <c r="N7773">
        <f>IF(M7773=1,$W$37,$W$36)*L7773</f>
        <v>0</v>
      </c>
      <c r="O7773">
        <f>EXP(-$W$26*C7773)*I7773</f>
        <v>0</v>
      </c>
      <c r="P7773">
        <f>EXP(-$W$26*C7773)*J7773</f>
        <v>0</v>
      </c>
      <c r="Q7773">
        <f>EXP(-$W$26*C7773)*K7773</f>
        <v>0</v>
      </c>
      <c r="R7773">
        <f>EXP(-$W$26*C7773)*(L7773-N7773)</f>
        <v>0</v>
      </c>
      <c r="S7773">
        <f>EXP(-$W$26*C7773)*N7773</f>
        <v>0</v>
      </c>
      <c r="T7773">
        <f>EXP(-$W$26*C7773)*E7773</f>
        <v>0</v>
      </c>
    </row>
    <row r="7774" spans="1:20">
      <c r="A7774">
        <v>7765</v>
      </c>
      <c r="B7774">
        <f>RAND()</f>
        <v>0</v>
      </c>
      <c r="C7774">
        <f>IF(B7774&lt;$W$41,3,IF(B7774&lt;$W$41+$W$42,4,5))</f>
        <v>0</v>
      </c>
      <c r="D7774">
        <f>NORMSINV(RAND())</f>
        <v>0</v>
      </c>
      <c r="E7774">
        <f>$W$25*EXP(($W$26-$W$28-0.5*$W$27^2)*C7774+$W$27*SQRT(C7774)*D7774)</f>
        <v>0</v>
      </c>
      <c r="F7774">
        <f>$W$30*(1+$W$31)^C7774</f>
        <v>0</v>
      </c>
      <c r="G7774">
        <f>$W$32*(1+$W$33)^C7774</f>
        <v>0</v>
      </c>
      <c r="H7774">
        <f>$W$34*(1+$W$35)^C7774</f>
        <v>0</v>
      </c>
      <c r="I7774">
        <f>MIN(E7774,F7774)</f>
        <v>0</v>
      </c>
      <c r="J7774">
        <f>MIN(E7774-I7774,G7774)</f>
        <v>0</v>
      </c>
      <c r="K7774">
        <f>MIN(E7774-I7774-J7774,H7774)</f>
        <v>0</v>
      </c>
      <c r="L7774">
        <f>E7774-I7774-J7774-K7774</f>
        <v>0</v>
      </c>
      <c r="M7774">
        <f>IF((I7774+J7774+(1-$W$36)*L7774)/$W$39&gt;=$W$38,1,0)</f>
        <v>0</v>
      </c>
      <c r="N7774">
        <f>IF(M7774=1,$W$37,$W$36)*L7774</f>
        <v>0</v>
      </c>
      <c r="O7774">
        <f>EXP(-$W$26*C7774)*I7774</f>
        <v>0</v>
      </c>
      <c r="P7774">
        <f>EXP(-$W$26*C7774)*J7774</f>
        <v>0</v>
      </c>
      <c r="Q7774">
        <f>EXP(-$W$26*C7774)*K7774</f>
        <v>0</v>
      </c>
      <c r="R7774">
        <f>EXP(-$W$26*C7774)*(L7774-N7774)</f>
        <v>0</v>
      </c>
      <c r="S7774">
        <f>EXP(-$W$26*C7774)*N7774</f>
        <v>0</v>
      </c>
      <c r="T7774">
        <f>EXP(-$W$26*C7774)*E7774</f>
        <v>0</v>
      </c>
    </row>
    <row r="7775" spans="1:20">
      <c r="A7775">
        <v>7766</v>
      </c>
      <c r="B7775">
        <f>RAND()</f>
        <v>0</v>
      </c>
      <c r="C7775">
        <f>IF(B7775&lt;$W$41,3,IF(B7775&lt;$W$41+$W$42,4,5))</f>
        <v>0</v>
      </c>
      <c r="D7775">
        <f>NORMSINV(RAND())</f>
        <v>0</v>
      </c>
      <c r="E7775">
        <f>$W$25*EXP(($W$26-$W$28-0.5*$W$27^2)*C7775+$W$27*SQRT(C7775)*D7775)</f>
        <v>0</v>
      </c>
      <c r="F7775">
        <f>$W$30*(1+$W$31)^C7775</f>
        <v>0</v>
      </c>
      <c r="G7775">
        <f>$W$32*(1+$W$33)^C7775</f>
        <v>0</v>
      </c>
      <c r="H7775">
        <f>$W$34*(1+$W$35)^C7775</f>
        <v>0</v>
      </c>
      <c r="I7775">
        <f>MIN(E7775,F7775)</f>
        <v>0</v>
      </c>
      <c r="J7775">
        <f>MIN(E7775-I7775,G7775)</f>
        <v>0</v>
      </c>
      <c r="K7775">
        <f>MIN(E7775-I7775-J7775,H7775)</f>
        <v>0</v>
      </c>
      <c r="L7775">
        <f>E7775-I7775-J7775-K7775</f>
        <v>0</v>
      </c>
      <c r="M7775">
        <f>IF((I7775+J7775+(1-$W$36)*L7775)/$W$39&gt;=$W$38,1,0)</f>
        <v>0</v>
      </c>
      <c r="N7775">
        <f>IF(M7775=1,$W$37,$W$36)*L7775</f>
        <v>0</v>
      </c>
      <c r="O7775">
        <f>EXP(-$W$26*C7775)*I7775</f>
        <v>0</v>
      </c>
      <c r="P7775">
        <f>EXP(-$W$26*C7775)*J7775</f>
        <v>0</v>
      </c>
      <c r="Q7775">
        <f>EXP(-$W$26*C7775)*K7775</f>
        <v>0</v>
      </c>
      <c r="R7775">
        <f>EXP(-$W$26*C7775)*(L7775-N7775)</f>
        <v>0</v>
      </c>
      <c r="S7775">
        <f>EXP(-$W$26*C7775)*N7775</f>
        <v>0</v>
      </c>
      <c r="T7775">
        <f>EXP(-$W$26*C7775)*E7775</f>
        <v>0</v>
      </c>
    </row>
    <row r="7776" spans="1:20">
      <c r="A7776">
        <v>7767</v>
      </c>
      <c r="B7776">
        <f>RAND()</f>
        <v>0</v>
      </c>
      <c r="C7776">
        <f>IF(B7776&lt;$W$41,3,IF(B7776&lt;$W$41+$W$42,4,5))</f>
        <v>0</v>
      </c>
      <c r="D7776">
        <f>NORMSINV(RAND())</f>
        <v>0</v>
      </c>
      <c r="E7776">
        <f>$W$25*EXP(($W$26-$W$28-0.5*$W$27^2)*C7776+$W$27*SQRT(C7776)*D7776)</f>
        <v>0</v>
      </c>
      <c r="F7776">
        <f>$W$30*(1+$W$31)^C7776</f>
        <v>0</v>
      </c>
      <c r="G7776">
        <f>$W$32*(1+$W$33)^C7776</f>
        <v>0</v>
      </c>
      <c r="H7776">
        <f>$W$34*(1+$W$35)^C7776</f>
        <v>0</v>
      </c>
      <c r="I7776">
        <f>MIN(E7776,F7776)</f>
        <v>0</v>
      </c>
      <c r="J7776">
        <f>MIN(E7776-I7776,G7776)</f>
        <v>0</v>
      </c>
      <c r="K7776">
        <f>MIN(E7776-I7776-J7776,H7776)</f>
        <v>0</v>
      </c>
      <c r="L7776">
        <f>E7776-I7776-J7776-K7776</f>
        <v>0</v>
      </c>
      <c r="M7776">
        <f>IF((I7776+J7776+(1-$W$36)*L7776)/$W$39&gt;=$W$38,1,0)</f>
        <v>0</v>
      </c>
      <c r="N7776">
        <f>IF(M7776=1,$W$37,$W$36)*L7776</f>
        <v>0</v>
      </c>
      <c r="O7776">
        <f>EXP(-$W$26*C7776)*I7776</f>
        <v>0</v>
      </c>
      <c r="P7776">
        <f>EXP(-$W$26*C7776)*J7776</f>
        <v>0</v>
      </c>
      <c r="Q7776">
        <f>EXP(-$W$26*C7776)*K7776</f>
        <v>0</v>
      </c>
      <c r="R7776">
        <f>EXP(-$W$26*C7776)*(L7776-N7776)</f>
        <v>0</v>
      </c>
      <c r="S7776">
        <f>EXP(-$W$26*C7776)*N7776</f>
        <v>0</v>
      </c>
      <c r="T7776">
        <f>EXP(-$W$26*C7776)*E7776</f>
        <v>0</v>
      </c>
    </row>
    <row r="7777" spans="1:20">
      <c r="A7777">
        <v>7768</v>
      </c>
      <c r="B7777">
        <f>RAND()</f>
        <v>0</v>
      </c>
      <c r="C7777">
        <f>IF(B7777&lt;$W$41,3,IF(B7777&lt;$W$41+$W$42,4,5))</f>
        <v>0</v>
      </c>
      <c r="D7777">
        <f>NORMSINV(RAND())</f>
        <v>0</v>
      </c>
      <c r="E7777">
        <f>$W$25*EXP(($W$26-$W$28-0.5*$W$27^2)*C7777+$W$27*SQRT(C7777)*D7777)</f>
        <v>0</v>
      </c>
      <c r="F7777">
        <f>$W$30*(1+$W$31)^C7777</f>
        <v>0</v>
      </c>
      <c r="G7777">
        <f>$W$32*(1+$W$33)^C7777</f>
        <v>0</v>
      </c>
      <c r="H7777">
        <f>$W$34*(1+$W$35)^C7777</f>
        <v>0</v>
      </c>
      <c r="I7777">
        <f>MIN(E7777,F7777)</f>
        <v>0</v>
      </c>
      <c r="J7777">
        <f>MIN(E7777-I7777,G7777)</f>
        <v>0</v>
      </c>
      <c r="K7777">
        <f>MIN(E7777-I7777-J7777,H7777)</f>
        <v>0</v>
      </c>
      <c r="L7777">
        <f>E7777-I7777-J7777-K7777</f>
        <v>0</v>
      </c>
      <c r="M7777">
        <f>IF((I7777+J7777+(1-$W$36)*L7777)/$W$39&gt;=$W$38,1,0)</f>
        <v>0</v>
      </c>
      <c r="N7777">
        <f>IF(M7777=1,$W$37,$W$36)*L7777</f>
        <v>0</v>
      </c>
      <c r="O7777">
        <f>EXP(-$W$26*C7777)*I7777</f>
        <v>0</v>
      </c>
      <c r="P7777">
        <f>EXP(-$W$26*C7777)*J7777</f>
        <v>0</v>
      </c>
      <c r="Q7777">
        <f>EXP(-$W$26*C7777)*K7777</f>
        <v>0</v>
      </c>
      <c r="R7777">
        <f>EXP(-$W$26*C7777)*(L7777-N7777)</f>
        <v>0</v>
      </c>
      <c r="S7777">
        <f>EXP(-$W$26*C7777)*N7777</f>
        <v>0</v>
      </c>
      <c r="T7777">
        <f>EXP(-$W$26*C7777)*E7777</f>
        <v>0</v>
      </c>
    </row>
    <row r="7778" spans="1:20">
      <c r="A7778">
        <v>7769</v>
      </c>
      <c r="B7778">
        <f>RAND()</f>
        <v>0</v>
      </c>
      <c r="C7778">
        <f>IF(B7778&lt;$W$41,3,IF(B7778&lt;$W$41+$W$42,4,5))</f>
        <v>0</v>
      </c>
      <c r="D7778">
        <f>NORMSINV(RAND())</f>
        <v>0</v>
      </c>
      <c r="E7778">
        <f>$W$25*EXP(($W$26-$W$28-0.5*$W$27^2)*C7778+$W$27*SQRT(C7778)*D7778)</f>
        <v>0</v>
      </c>
      <c r="F7778">
        <f>$W$30*(1+$W$31)^C7778</f>
        <v>0</v>
      </c>
      <c r="G7778">
        <f>$W$32*(1+$W$33)^C7778</f>
        <v>0</v>
      </c>
      <c r="H7778">
        <f>$W$34*(1+$W$35)^C7778</f>
        <v>0</v>
      </c>
      <c r="I7778">
        <f>MIN(E7778,F7778)</f>
        <v>0</v>
      </c>
      <c r="J7778">
        <f>MIN(E7778-I7778,G7778)</f>
        <v>0</v>
      </c>
      <c r="K7778">
        <f>MIN(E7778-I7778-J7778,H7778)</f>
        <v>0</v>
      </c>
      <c r="L7778">
        <f>E7778-I7778-J7778-K7778</f>
        <v>0</v>
      </c>
      <c r="M7778">
        <f>IF((I7778+J7778+(1-$W$36)*L7778)/$W$39&gt;=$W$38,1,0)</f>
        <v>0</v>
      </c>
      <c r="N7778">
        <f>IF(M7778=1,$W$37,$W$36)*L7778</f>
        <v>0</v>
      </c>
      <c r="O7778">
        <f>EXP(-$W$26*C7778)*I7778</f>
        <v>0</v>
      </c>
      <c r="P7778">
        <f>EXP(-$W$26*C7778)*J7778</f>
        <v>0</v>
      </c>
      <c r="Q7778">
        <f>EXP(-$W$26*C7778)*K7778</f>
        <v>0</v>
      </c>
      <c r="R7778">
        <f>EXP(-$W$26*C7778)*(L7778-N7778)</f>
        <v>0</v>
      </c>
      <c r="S7778">
        <f>EXP(-$W$26*C7778)*N7778</f>
        <v>0</v>
      </c>
      <c r="T7778">
        <f>EXP(-$W$26*C7778)*E7778</f>
        <v>0</v>
      </c>
    </row>
    <row r="7779" spans="1:20">
      <c r="A7779">
        <v>7770</v>
      </c>
      <c r="B7779">
        <f>RAND()</f>
        <v>0</v>
      </c>
      <c r="C7779">
        <f>IF(B7779&lt;$W$41,3,IF(B7779&lt;$W$41+$W$42,4,5))</f>
        <v>0</v>
      </c>
      <c r="D7779">
        <f>NORMSINV(RAND())</f>
        <v>0</v>
      </c>
      <c r="E7779">
        <f>$W$25*EXP(($W$26-$W$28-0.5*$W$27^2)*C7779+$W$27*SQRT(C7779)*D7779)</f>
        <v>0</v>
      </c>
      <c r="F7779">
        <f>$W$30*(1+$W$31)^C7779</f>
        <v>0</v>
      </c>
      <c r="G7779">
        <f>$W$32*(1+$W$33)^C7779</f>
        <v>0</v>
      </c>
      <c r="H7779">
        <f>$W$34*(1+$W$35)^C7779</f>
        <v>0</v>
      </c>
      <c r="I7779">
        <f>MIN(E7779,F7779)</f>
        <v>0</v>
      </c>
      <c r="J7779">
        <f>MIN(E7779-I7779,G7779)</f>
        <v>0</v>
      </c>
      <c r="K7779">
        <f>MIN(E7779-I7779-J7779,H7779)</f>
        <v>0</v>
      </c>
      <c r="L7779">
        <f>E7779-I7779-J7779-K7779</f>
        <v>0</v>
      </c>
      <c r="M7779">
        <f>IF((I7779+J7779+(1-$W$36)*L7779)/$W$39&gt;=$W$38,1,0)</f>
        <v>0</v>
      </c>
      <c r="N7779">
        <f>IF(M7779=1,$W$37,$W$36)*L7779</f>
        <v>0</v>
      </c>
      <c r="O7779">
        <f>EXP(-$W$26*C7779)*I7779</f>
        <v>0</v>
      </c>
      <c r="P7779">
        <f>EXP(-$W$26*C7779)*J7779</f>
        <v>0</v>
      </c>
      <c r="Q7779">
        <f>EXP(-$W$26*C7779)*K7779</f>
        <v>0</v>
      </c>
      <c r="R7779">
        <f>EXP(-$W$26*C7779)*(L7779-N7779)</f>
        <v>0</v>
      </c>
      <c r="S7779">
        <f>EXP(-$W$26*C7779)*N7779</f>
        <v>0</v>
      </c>
      <c r="T7779">
        <f>EXP(-$W$26*C7779)*E7779</f>
        <v>0</v>
      </c>
    </row>
    <row r="7780" spans="1:20">
      <c r="A7780">
        <v>7771</v>
      </c>
      <c r="B7780">
        <f>RAND()</f>
        <v>0</v>
      </c>
      <c r="C7780">
        <f>IF(B7780&lt;$W$41,3,IF(B7780&lt;$W$41+$W$42,4,5))</f>
        <v>0</v>
      </c>
      <c r="D7780">
        <f>NORMSINV(RAND())</f>
        <v>0</v>
      </c>
      <c r="E7780">
        <f>$W$25*EXP(($W$26-$W$28-0.5*$W$27^2)*C7780+$W$27*SQRT(C7780)*D7780)</f>
        <v>0</v>
      </c>
      <c r="F7780">
        <f>$W$30*(1+$W$31)^C7780</f>
        <v>0</v>
      </c>
      <c r="G7780">
        <f>$W$32*(1+$W$33)^C7780</f>
        <v>0</v>
      </c>
      <c r="H7780">
        <f>$W$34*(1+$W$35)^C7780</f>
        <v>0</v>
      </c>
      <c r="I7780">
        <f>MIN(E7780,F7780)</f>
        <v>0</v>
      </c>
      <c r="J7780">
        <f>MIN(E7780-I7780,G7780)</f>
        <v>0</v>
      </c>
      <c r="K7780">
        <f>MIN(E7780-I7780-J7780,H7780)</f>
        <v>0</v>
      </c>
      <c r="L7780">
        <f>E7780-I7780-J7780-K7780</f>
        <v>0</v>
      </c>
      <c r="M7780">
        <f>IF((I7780+J7780+(1-$W$36)*L7780)/$W$39&gt;=$W$38,1,0)</f>
        <v>0</v>
      </c>
      <c r="N7780">
        <f>IF(M7780=1,$W$37,$W$36)*L7780</f>
        <v>0</v>
      </c>
      <c r="O7780">
        <f>EXP(-$W$26*C7780)*I7780</f>
        <v>0</v>
      </c>
      <c r="P7780">
        <f>EXP(-$W$26*C7780)*J7780</f>
        <v>0</v>
      </c>
      <c r="Q7780">
        <f>EXP(-$W$26*C7780)*K7780</f>
        <v>0</v>
      </c>
      <c r="R7780">
        <f>EXP(-$W$26*C7780)*(L7780-N7780)</f>
        <v>0</v>
      </c>
      <c r="S7780">
        <f>EXP(-$W$26*C7780)*N7780</f>
        <v>0</v>
      </c>
      <c r="T7780">
        <f>EXP(-$W$26*C7780)*E7780</f>
        <v>0</v>
      </c>
    </row>
    <row r="7781" spans="1:20">
      <c r="A7781">
        <v>7772</v>
      </c>
      <c r="B7781">
        <f>RAND()</f>
        <v>0</v>
      </c>
      <c r="C7781">
        <f>IF(B7781&lt;$W$41,3,IF(B7781&lt;$W$41+$W$42,4,5))</f>
        <v>0</v>
      </c>
      <c r="D7781">
        <f>NORMSINV(RAND())</f>
        <v>0</v>
      </c>
      <c r="E7781">
        <f>$W$25*EXP(($W$26-$W$28-0.5*$W$27^2)*C7781+$W$27*SQRT(C7781)*D7781)</f>
        <v>0</v>
      </c>
      <c r="F7781">
        <f>$W$30*(1+$W$31)^C7781</f>
        <v>0</v>
      </c>
      <c r="G7781">
        <f>$W$32*(1+$W$33)^C7781</f>
        <v>0</v>
      </c>
      <c r="H7781">
        <f>$W$34*(1+$W$35)^C7781</f>
        <v>0</v>
      </c>
      <c r="I7781">
        <f>MIN(E7781,F7781)</f>
        <v>0</v>
      </c>
      <c r="J7781">
        <f>MIN(E7781-I7781,G7781)</f>
        <v>0</v>
      </c>
      <c r="K7781">
        <f>MIN(E7781-I7781-J7781,H7781)</f>
        <v>0</v>
      </c>
      <c r="L7781">
        <f>E7781-I7781-J7781-K7781</f>
        <v>0</v>
      </c>
      <c r="M7781">
        <f>IF((I7781+J7781+(1-$W$36)*L7781)/$W$39&gt;=$W$38,1,0)</f>
        <v>0</v>
      </c>
      <c r="N7781">
        <f>IF(M7781=1,$W$37,$W$36)*L7781</f>
        <v>0</v>
      </c>
      <c r="O7781">
        <f>EXP(-$W$26*C7781)*I7781</f>
        <v>0</v>
      </c>
      <c r="P7781">
        <f>EXP(-$W$26*C7781)*J7781</f>
        <v>0</v>
      </c>
      <c r="Q7781">
        <f>EXP(-$W$26*C7781)*K7781</f>
        <v>0</v>
      </c>
      <c r="R7781">
        <f>EXP(-$W$26*C7781)*(L7781-N7781)</f>
        <v>0</v>
      </c>
      <c r="S7781">
        <f>EXP(-$W$26*C7781)*N7781</f>
        <v>0</v>
      </c>
      <c r="T7781">
        <f>EXP(-$W$26*C7781)*E7781</f>
        <v>0</v>
      </c>
    </row>
    <row r="7782" spans="1:20">
      <c r="A7782">
        <v>7773</v>
      </c>
      <c r="B7782">
        <f>RAND()</f>
        <v>0</v>
      </c>
      <c r="C7782">
        <f>IF(B7782&lt;$W$41,3,IF(B7782&lt;$W$41+$W$42,4,5))</f>
        <v>0</v>
      </c>
      <c r="D7782">
        <f>NORMSINV(RAND())</f>
        <v>0</v>
      </c>
      <c r="E7782">
        <f>$W$25*EXP(($W$26-$W$28-0.5*$W$27^2)*C7782+$W$27*SQRT(C7782)*D7782)</f>
        <v>0</v>
      </c>
      <c r="F7782">
        <f>$W$30*(1+$W$31)^C7782</f>
        <v>0</v>
      </c>
      <c r="G7782">
        <f>$W$32*(1+$W$33)^C7782</f>
        <v>0</v>
      </c>
      <c r="H7782">
        <f>$W$34*(1+$W$35)^C7782</f>
        <v>0</v>
      </c>
      <c r="I7782">
        <f>MIN(E7782,F7782)</f>
        <v>0</v>
      </c>
      <c r="J7782">
        <f>MIN(E7782-I7782,G7782)</f>
        <v>0</v>
      </c>
      <c r="K7782">
        <f>MIN(E7782-I7782-J7782,H7782)</f>
        <v>0</v>
      </c>
      <c r="L7782">
        <f>E7782-I7782-J7782-K7782</f>
        <v>0</v>
      </c>
      <c r="M7782">
        <f>IF((I7782+J7782+(1-$W$36)*L7782)/$W$39&gt;=$W$38,1,0)</f>
        <v>0</v>
      </c>
      <c r="N7782">
        <f>IF(M7782=1,$W$37,$W$36)*L7782</f>
        <v>0</v>
      </c>
      <c r="O7782">
        <f>EXP(-$W$26*C7782)*I7782</f>
        <v>0</v>
      </c>
      <c r="P7782">
        <f>EXP(-$W$26*C7782)*J7782</f>
        <v>0</v>
      </c>
      <c r="Q7782">
        <f>EXP(-$W$26*C7782)*K7782</f>
        <v>0</v>
      </c>
      <c r="R7782">
        <f>EXP(-$W$26*C7782)*(L7782-N7782)</f>
        <v>0</v>
      </c>
      <c r="S7782">
        <f>EXP(-$W$26*C7782)*N7782</f>
        <v>0</v>
      </c>
      <c r="T7782">
        <f>EXP(-$W$26*C7782)*E7782</f>
        <v>0</v>
      </c>
    </row>
    <row r="7783" spans="1:20">
      <c r="A7783">
        <v>7774</v>
      </c>
      <c r="B7783">
        <f>RAND()</f>
        <v>0</v>
      </c>
      <c r="C7783">
        <f>IF(B7783&lt;$W$41,3,IF(B7783&lt;$W$41+$W$42,4,5))</f>
        <v>0</v>
      </c>
      <c r="D7783">
        <f>NORMSINV(RAND())</f>
        <v>0</v>
      </c>
      <c r="E7783">
        <f>$W$25*EXP(($W$26-$W$28-0.5*$W$27^2)*C7783+$W$27*SQRT(C7783)*D7783)</f>
        <v>0</v>
      </c>
      <c r="F7783">
        <f>$W$30*(1+$W$31)^C7783</f>
        <v>0</v>
      </c>
      <c r="G7783">
        <f>$W$32*(1+$W$33)^C7783</f>
        <v>0</v>
      </c>
      <c r="H7783">
        <f>$W$34*(1+$W$35)^C7783</f>
        <v>0</v>
      </c>
      <c r="I7783">
        <f>MIN(E7783,F7783)</f>
        <v>0</v>
      </c>
      <c r="J7783">
        <f>MIN(E7783-I7783,G7783)</f>
        <v>0</v>
      </c>
      <c r="K7783">
        <f>MIN(E7783-I7783-J7783,H7783)</f>
        <v>0</v>
      </c>
      <c r="L7783">
        <f>E7783-I7783-J7783-K7783</f>
        <v>0</v>
      </c>
      <c r="M7783">
        <f>IF((I7783+J7783+(1-$W$36)*L7783)/$W$39&gt;=$W$38,1,0)</f>
        <v>0</v>
      </c>
      <c r="N7783">
        <f>IF(M7783=1,$W$37,$W$36)*L7783</f>
        <v>0</v>
      </c>
      <c r="O7783">
        <f>EXP(-$W$26*C7783)*I7783</f>
        <v>0</v>
      </c>
      <c r="P7783">
        <f>EXP(-$W$26*C7783)*J7783</f>
        <v>0</v>
      </c>
      <c r="Q7783">
        <f>EXP(-$W$26*C7783)*K7783</f>
        <v>0</v>
      </c>
      <c r="R7783">
        <f>EXP(-$W$26*C7783)*(L7783-N7783)</f>
        <v>0</v>
      </c>
      <c r="S7783">
        <f>EXP(-$W$26*C7783)*N7783</f>
        <v>0</v>
      </c>
      <c r="T7783">
        <f>EXP(-$W$26*C7783)*E7783</f>
        <v>0</v>
      </c>
    </row>
    <row r="7784" spans="1:20">
      <c r="A7784">
        <v>7775</v>
      </c>
      <c r="B7784">
        <f>RAND()</f>
        <v>0</v>
      </c>
      <c r="C7784">
        <f>IF(B7784&lt;$W$41,3,IF(B7784&lt;$W$41+$W$42,4,5))</f>
        <v>0</v>
      </c>
      <c r="D7784">
        <f>NORMSINV(RAND())</f>
        <v>0</v>
      </c>
      <c r="E7784">
        <f>$W$25*EXP(($W$26-$W$28-0.5*$W$27^2)*C7784+$W$27*SQRT(C7784)*D7784)</f>
        <v>0</v>
      </c>
      <c r="F7784">
        <f>$W$30*(1+$W$31)^C7784</f>
        <v>0</v>
      </c>
      <c r="G7784">
        <f>$W$32*(1+$W$33)^C7784</f>
        <v>0</v>
      </c>
      <c r="H7784">
        <f>$W$34*(1+$W$35)^C7784</f>
        <v>0</v>
      </c>
      <c r="I7784">
        <f>MIN(E7784,F7784)</f>
        <v>0</v>
      </c>
      <c r="J7784">
        <f>MIN(E7784-I7784,G7784)</f>
        <v>0</v>
      </c>
      <c r="K7784">
        <f>MIN(E7784-I7784-J7784,H7784)</f>
        <v>0</v>
      </c>
      <c r="L7784">
        <f>E7784-I7784-J7784-K7784</f>
        <v>0</v>
      </c>
      <c r="M7784">
        <f>IF((I7784+J7784+(1-$W$36)*L7784)/$W$39&gt;=$W$38,1,0)</f>
        <v>0</v>
      </c>
      <c r="N7784">
        <f>IF(M7784=1,$W$37,$W$36)*L7784</f>
        <v>0</v>
      </c>
      <c r="O7784">
        <f>EXP(-$W$26*C7784)*I7784</f>
        <v>0</v>
      </c>
      <c r="P7784">
        <f>EXP(-$W$26*C7784)*J7784</f>
        <v>0</v>
      </c>
      <c r="Q7784">
        <f>EXP(-$W$26*C7784)*K7784</f>
        <v>0</v>
      </c>
      <c r="R7784">
        <f>EXP(-$W$26*C7784)*(L7784-N7784)</f>
        <v>0</v>
      </c>
      <c r="S7784">
        <f>EXP(-$W$26*C7784)*N7784</f>
        <v>0</v>
      </c>
      <c r="T7784">
        <f>EXP(-$W$26*C7784)*E7784</f>
        <v>0</v>
      </c>
    </row>
    <row r="7785" spans="1:20">
      <c r="A7785">
        <v>7776</v>
      </c>
      <c r="B7785">
        <f>RAND()</f>
        <v>0</v>
      </c>
      <c r="C7785">
        <f>IF(B7785&lt;$W$41,3,IF(B7785&lt;$W$41+$W$42,4,5))</f>
        <v>0</v>
      </c>
      <c r="D7785">
        <f>NORMSINV(RAND())</f>
        <v>0</v>
      </c>
      <c r="E7785">
        <f>$W$25*EXP(($W$26-$W$28-0.5*$W$27^2)*C7785+$W$27*SQRT(C7785)*D7785)</f>
        <v>0</v>
      </c>
      <c r="F7785">
        <f>$W$30*(1+$W$31)^C7785</f>
        <v>0</v>
      </c>
      <c r="G7785">
        <f>$W$32*(1+$W$33)^C7785</f>
        <v>0</v>
      </c>
      <c r="H7785">
        <f>$W$34*(1+$W$35)^C7785</f>
        <v>0</v>
      </c>
      <c r="I7785">
        <f>MIN(E7785,F7785)</f>
        <v>0</v>
      </c>
      <c r="J7785">
        <f>MIN(E7785-I7785,G7785)</f>
        <v>0</v>
      </c>
      <c r="K7785">
        <f>MIN(E7785-I7785-J7785,H7785)</f>
        <v>0</v>
      </c>
      <c r="L7785">
        <f>E7785-I7785-J7785-K7785</f>
        <v>0</v>
      </c>
      <c r="M7785">
        <f>IF((I7785+J7785+(1-$W$36)*L7785)/$W$39&gt;=$W$38,1,0)</f>
        <v>0</v>
      </c>
      <c r="N7785">
        <f>IF(M7785=1,$W$37,$W$36)*L7785</f>
        <v>0</v>
      </c>
      <c r="O7785">
        <f>EXP(-$W$26*C7785)*I7785</f>
        <v>0</v>
      </c>
      <c r="P7785">
        <f>EXP(-$W$26*C7785)*J7785</f>
        <v>0</v>
      </c>
      <c r="Q7785">
        <f>EXP(-$W$26*C7785)*K7785</f>
        <v>0</v>
      </c>
      <c r="R7785">
        <f>EXP(-$W$26*C7785)*(L7785-N7785)</f>
        <v>0</v>
      </c>
      <c r="S7785">
        <f>EXP(-$W$26*C7785)*N7785</f>
        <v>0</v>
      </c>
      <c r="T7785">
        <f>EXP(-$W$26*C7785)*E7785</f>
        <v>0</v>
      </c>
    </row>
    <row r="7786" spans="1:20">
      <c r="A7786">
        <v>7777</v>
      </c>
      <c r="B7786">
        <f>RAND()</f>
        <v>0</v>
      </c>
      <c r="C7786">
        <f>IF(B7786&lt;$W$41,3,IF(B7786&lt;$W$41+$W$42,4,5))</f>
        <v>0</v>
      </c>
      <c r="D7786">
        <f>NORMSINV(RAND())</f>
        <v>0</v>
      </c>
      <c r="E7786">
        <f>$W$25*EXP(($W$26-$W$28-0.5*$W$27^2)*C7786+$W$27*SQRT(C7786)*D7786)</f>
        <v>0</v>
      </c>
      <c r="F7786">
        <f>$W$30*(1+$W$31)^C7786</f>
        <v>0</v>
      </c>
      <c r="G7786">
        <f>$W$32*(1+$W$33)^C7786</f>
        <v>0</v>
      </c>
      <c r="H7786">
        <f>$W$34*(1+$W$35)^C7786</f>
        <v>0</v>
      </c>
      <c r="I7786">
        <f>MIN(E7786,F7786)</f>
        <v>0</v>
      </c>
      <c r="J7786">
        <f>MIN(E7786-I7786,G7786)</f>
        <v>0</v>
      </c>
      <c r="K7786">
        <f>MIN(E7786-I7786-J7786,H7786)</f>
        <v>0</v>
      </c>
      <c r="L7786">
        <f>E7786-I7786-J7786-K7786</f>
        <v>0</v>
      </c>
      <c r="M7786">
        <f>IF((I7786+J7786+(1-$W$36)*L7786)/$W$39&gt;=$W$38,1,0)</f>
        <v>0</v>
      </c>
      <c r="N7786">
        <f>IF(M7786=1,$W$37,$W$36)*L7786</f>
        <v>0</v>
      </c>
      <c r="O7786">
        <f>EXP(-$W$26*C7786)*I7786</f>
        <v>0</v>
      </c>
      <c r="P7786">
        <f>EXP(-$W$26*C7786)*J7786</f>
        <v>0</v>
      </c>
      <c r="Q7786">
        <f>EXP(-$W$26*C7786)*K7786</f>
        <v>0</v>
      </c>
      <c r="R7786">
        <f>EXP(-$W$26*C7786)*(L7786-N7786)</f>
        <v>0</v>
      </c>
      <c r="S7786">
        <f>EXP(-$W$26*C7786)*N7786</f>
        <v>0</v>
      </c>
      <c r="T7786">
        <f>EXP(-$W$26*C7786)*E7786</f>
        <v>0</v>
      </c>
    </row>
    <row r="7787" spans="1:20">
      <c r="A7787">
        <v>7778</v>
      </c>
      <c r="B7787">
        <f>RAND()</f>
        <v>0</v>
      </c>
      <c r="C7787">
        <f>IF(B7787&lt;$W$41,3,IF(B7787&lt;$W$41+$W$42,4,5))</f>
        <v>0</v>
      </c>
      <c r="D7787">
        <f>NORMSINV(RAND())</f>
        <v>0</v>
      </c>
      <c r="E7787">
        <f>$W$25*EXP(($W$26-$W$28-0.5*$W$27^2)*C7787+$W$27*SQRT(C7787)*D7787)</f>
        <v>0</v>
      </c>
      <c r="F7787">
        <f>$W$30*(1+$W$31)^C7787</f>
        <v>0</v>
      </c>
      <c r="G7787">
        <f>$W$32*(1+$W$33)^C7787</f>
        <v>0</v>
      </c>
      <c r="H7787">
        <f>$W$34*(1+$W$35)^C7787</f>
        <v>0</v>
      </c>
      <c r="I7787">
        <f>MIN(E7787,F7787)</f>
        <v>0</v>
      </c>
      <c r="J7787">
        <f>MIN(E7787-I7787,G7787)</f>
        <v>0</v>
      </c>
      <c r="K7787">
        <f>MIN(E7787-I7787-J7787,H7787)</f>
        <v>0</v>
      </c>
      <c r="L7787">
        <f>E7787-I7787-J7787-K7787</f>
        <v>0</v>
      </c>
      <c r="M7787">
        <f>IF((I7787+J7787+(1-$W$36)*L7787)/$W$39&gt;=$W$38,1,0)</f>
        <v>0</v>
      </c>
      <c r="N7787">
        <f>IF(M7787=1,$W$37,$W$36)*L7787</f>
        <v>0</v>
      </c>
      <c r="O7787">
        <f>EXP(-$W$26*C7787)*I7787</f>
        <v>0</v>
      </c>
      <c r="P7787">
        <f>EXP(-$W$26*C7787)*J7787</f>
        <v>0</v>
      </c>
      <c r="Q7787">
        <f>EXP(-$W$26*C7787)*K7787</f>
        <v>0</v>
      </c>
      <c r="R7787">
        <f>EXP(-$W$26*C7787)*(L7787-N7787)</f>
        <v>0</v>
      </c>
      <c r="S7787">
        <f>EXP(-$W$26*C7787)*N7787</f>
        <v>0</v>
      </c>
      <c r="T7787">
        <f>EXP(-$W$26*C7787)*E7787</f>
        <v>0</v>
      </c>
    </row>
    <row r="7788" spans="1:20">
      <c r="A7788">
        <v>7779</v>
      </c>
      <c r="B7788">
        <f>RAND()</f>
        <v>0</v>
      </c>
      <c r="C7788">
        <f>IF(B7788&lt;$W$41,3,IF(B7788&lt;$W$41+$W$42,4,5))</f>
        <v>0</v>
      </c>
      <c r="D7788">
        <f>NORMSINV(RAND())</f>
        <v>0</v>
      </c>
      <c r="E7788">
        <f>$W$25*EXP(($W$26-$W$28-0.5*$W$27^2)*C7788+$W$27*SQRT(C7788)*D7788)</f>
        <v>0</v>
      </c>
      <c r="F7788">
        <f>$W$30*(1+$W$31)^C7788</f>
        <v>0</v>
      </c>
      <c r="G7788">
        <f>$W$32*(1+$W$33)^C7788</f>
        <v>0</v>
      </c>
      <c r="H7788">
        <f>$W$34*(1+$W$35)^C7788</f>
        <v>0</v>
      </c>
      <c r="I7788">
        <f>MIN(E7788,F7788)</f>
        <v>0</v>
      </c>
      <c r="J7788">
        <f>MIN(E7788-I7788,G7788)</f>
        <v>0</v>
      </c>
      <c r="K7788">
        <f>MIN(E7788-I7788-J7788,H7788)</f>
        <v>0</v>
      </c>
      <c r="L7788">
        <f>E7788-I7788-J7788-K7788</f>
        <v>0</v>
      </c>
      <c r="M7788">
        <f>IF((I7788+J7788+(1-$W$36)*L7788)/$W$39&gt;=$W$38,1,0)</f>
        <v>0</v>
      </c>
      <c r="N7788">
        <f>IF(M7788=1,$W$37,$W$36)*L7788</f>
        <v>0</v>
      </c>
      <c r="O7788">
        <f>EXP(-$W$26*C7788)*I7788</f>
        <v>0</v>
      </c>
      <c r="P7788">
        <f>EXP(-$W$26*C7788)*J7788</f>
        <v>0</v>
      </c>
      <c r="Q7788">
        <f>EXP(-$W$26*C7788)*K7788</f>
        <v>0</v>
      </c>
      <c r="R7788">
        <f>EXP(-$W$26*C7788)*(L7788-N7788)</f>
        <v>0</v>
      </c>
      <c r="S7788">
        <f>EXP(-$W$26*C7788)*N7788</f>
        <v>0</v>
      </c>
      <c r="T7788">
        <f>EXP(-$W$26*C7788)*E7788</f>
        <v>0</v>
      </c>
    </row>
    <row r="7789" spans="1:20">
      <c r="A7789">
        <v>7780</v>
      </c>
      <c r="B7789">
        <f>RAND()</f>
        <v>0</v>
      </c>
      <c r="C7789">
        <f>IF(B7789&lt;$W$41,3,IF(B7789&lt;$W$41+$W$42,4,5))</f>
        <v>0</v>
      </c>
      <c r="D7789">
        <f>NORMSINV(RAND())</f>
        <v>0</v>
      </c>
      <c r="E7789">
        <f>$W$25*EXP(($W$26-$W$28-0.5*$W$27^2)*C7789+$W$27*SQRT(C7789)*D7789)</f>
        <v>0</v>
      </c>
      <c r="F7789">
        <f>$W$30*(1+$W$31)^C7789</f>
        <v>0</v>
      </c>
      <c r="G7789">
        <f>$W$32*(1+$W$33)^C7789</f>
        <v>0</v>
      </c>
      <c r="H7789">
        <f>$W$34*(1+$W$35)^C7789</f>
        <v>0</v>
      </c>
      <c r="I7789">
        <f>MIN(E7789,F7789)</f>
        <v>0</v>
      </c>
      <c r="J7789">
        <f>MIN(E7789-I7789,G7789)</f>
        <v>0</v>
      </c>
      <c r="K7789">
        <f>MIN(E7789-I7789-J7789,H7789)</f>
        <v>0</v>
      </c>
      <c r="L7789">
        <f>E7789-I7789-J7789-K7789</f>
        <v>0</v>
      </c>
      <c r="M7789">
        <f>IF((I7789+J7789+(1-$W$36)*L7789)/$W$39&gt;=$W$38,1,0)</f>
        <v>0</v>
      </c>
      <c r="N7789">
        <f>IF(M7789=1,$W$37,$W$36)*L7789</f>
        <v>0</v>
      </c>
      <c r="O7789">
        <f>EXP(-$W$26*C7789)*I7789</f>
        <v>0</v>
      </c>
      <c r="P7789">
        <f>EXP(-$W$26*C7789)*J7789</f>
        <v>0</v>
      </c>
      <c r="Q7789">
        <f>EXP(-$W$26*C7789)*K7789</f>
        <v>0</v>
      </c>
      <c r="R7789">
        <f>EXP(-$W$26*C7789)*(L7789-N7789)</f>
        <v>0</v>
      </c>
      <c r="S7789">
        <f>EXP(-$W$26*C7789)*N7789</f>
        <v>0</v>
      </c>
      <c r="T7789">
        <f>EXP(-$W$26*C7789)*E7789</f>
        <v>0</v>
      </c>
    </row>
    <row r="7790" spans="1:20">
      <c r="A7790">
        <v>7781</v>
      </c>
      <c r="B7790">
        <f>RAND()</f>
        <v>0</v>
      </c>
      <c r="C7790">
        <f>IF(B7790&lt;$W$41,3,IF(B7790&lt;$W$41+$W$42,4,5))</f>
        <v>0</v>
      </c>
      <c r="D7790">
        <f>NORMSINV(RAND())</f>
        <v>0</v>
      </c>
      <c r="E7790">
        <f>$W$25*EXP(($W$26-$W$28-0.5*$W$27^2)*C7790+$W$27*SQRT(C7790)*D7790)</f>
        <v>0</v>
      </c>
      <c r="F7790">
        <f>$W$30*(1+$W$31)^C7790</f>
        <v>0</v>
      </c>
      <c r="G7790">
        <f>$W$32*(1+$W$33)^C7790</f>
        <v>0</v>
      </c>
      <c r="H7790">
        <f>$W$34*(1+$W$35)^C7790</f>
        <v>0</v>
      </c>
      <c r="I7790">
        <f>MIN(E7790,F7790)</f>
        <v>0</v>
      </c>
      <c r="J7790">
        <f>MIN(E7790-I7790,G7790)</f>
        <v>0</v>
      </c>
      <c r="K7790">
        <f>MIN(E7790-I7790-J7790,H7790)</f>
        <v>0</v>
      </c>
      <c r="L7790">
        <f>E7790-I7790-J7790-K7790</f>
        <v>0</v>
      </c>
      <c r="M7790">
        <f>IF((I7790+J7790+(1-$W$36)*L7790)/$W$39&gt;=$W$38,1,0)</f>
        <v>0</v>
      </c>
      <c r="N7790">
        <f>IF(M7790=1,$W$37,$W$36)*L7790</f>
        <v>0</v>
      </c>
      <c r="O7790">
        <f>EXP(-$W$26*C7790)*I7790</f>
        <v>0</v>
      </c>
      <c r="P7790">
        <f>EXP(-$W$26*C7790)*J7790</f>
        <v>0</v>
      </c>
      <c r="Q7790">
        <f>EXP(-$W$26*C7790)*K7790</f>
        <v>0</v>
      </c>
      <c r="R7790">
        <f>EXP(-$W$26*C7790)*(L7790-N7790)</f>
        <v>0</v>
      </c>
      <c r="S7790">
        <f>EXP(-$W$26*C7790)*N7790</f>
        <v>0</v>
      </c>
      <c r="T7790">
        <f>EXP(-$W$26*C7790)*E7790</f>
        <v>0</v>
      </c>
    </row>
    <row r="7791" spans="1:20">
      <c r="A7791">
        <v>7782</v>
      </c>
      <c r="B7791">
        <f>RAND()</f>
        <v>0</v>
      </c>
      <c r="C7791">
        <f>IF(B7791&lt;$W$41,3,IF(B7791&lt;$W$41+$W$42,4,5))</f>
        <v>0</v>
      </c>
      <c r="D7791">
        <f>NORMSINV(RAND())</f>
        <v>0</v>
      </c>
      <c r="E7791">
        <f>$W$25*EXP(($W$26-$W$28-0.5*$W$27^2)*C7791+$W$27*SQRT(C7791)*D7791)</f>
        <v>0</v>
      </c>
      <c r="F7791">
        <f>$W$30*(1+$W$31)^C7791</f>
        <v>0</v>
      </c>
      <c r="G7791">
        <f>$W$32*(1+$W$33)^C7791</f>
        <v>0</v>
      </c>
      <c r="H7791">
        <f>$W$34*(1+$W$35)^C7791</f>
        <v>0</v>
      </c>
      <c r="I7791">
        <f>MIN(E7791,F7791)</f>
        <v>0</v>
      </c>
      <c r="J7791">
        <f>MIN(E7791-I7791,G7791)</f>
        <v>0</v>
      </c>
      <c r="K7791">
        <f>MIN(E7791-I7791-J7791,H7791)</f>
        <v>0</v>
      </c>
      <c r="L7791">
        <f>E7791-I7791-J7791-K7791</f>
        <v>0</v>
      </c>
      <c r="M7791">
        <f>IF((I7791+J7791+(1-$W$36)*L7791)/$W$39&gt;=$W$38,1,0)</f>
        <v>0</v>
      </c>
      <c r="N7791">
        <f>IF(M7791=1,$W$37,$W$36)*L7791</f>
        <v>0</v>
      </c>
      <c r="O7791">
        <f>EXP(-$W$26*C7791)*I7791</f>
        <v>0</v>
      </c>
      <c r="P7791">
        <f>EXP(-$W$26*C7791)*J7791</f>
        <v>0</v>
      </c>
      <c r="Q7791">
        <f>EXP(-$W$26*C7791)*K7791</f>
        <v>0</v>
      </c>
      <c r="R7791">
        <f>EXP(-$W$26*C7791)*(L7791-N7791)</f>
        <v>0</v>
      </c>
      <c r="S7791">
        <f>EXP(-$W$26*C7791)*N7791</f>
        <v>0</v>
      </c>
      <c r="T7791">
        <f>EXP(-$W$26*C7791)*E7791</f>
        <v>0</v>
      </c>
    </row>
    <row r="7792" spans="1:20">
      <c r="A7792">
        <v>7783</v>
      </c>
      <c r="B7792">
        <f>RAND()</f>
        <v>0</v>
      </c>
      <c r="C7792">
        <f>IF(B7792&lt;$W$41,3,IF(B7792&lt;$W$41+$W$42,4,5))</f>
        <v>0</v>
      </c>
      <c r="D7792">
        <f>NORMSINV(RAND())</f>
        <v>0</v>
      </c>
      <c r="E7792">
        <f>$W$25*EXP(($W$26-$W$28-0.5*$W$27^2)*C7792+$W$27*SQRT(C7792)*D7792)</f>
        <v>0</v>
      </c>
      <c r="F7792">
        <f>$W$30*(1+$W$31)^C7792</f>
        <v>0</v>
      </c>
      <c r="G7792">
        <f>$W$32*(1+$W$33)^C7792</f>
        <v>0</v>
      </c>
      <c r="H7792">
        <f>$W$34*(1+$W$35)^C7792</f>
        <v>0</v>
      </c>
      <c r="I7792">
        <f>MIN(E7792,F7792)</f>
        <v>0</v>
      </c>
      <c r="J7792">
        <f>MIN(E7792-I7792,G7792)</f>
        <v>0</v>
      </c>
      <c r="K7792">
        <f>MIN(E7792-I7792-J7792,H7792)</f>
        <v>0</v>
      </c>
      <c r="L7792">
        <f>E7792-I7792-J7792-K7792</f>
        <v>0</v>
      </c>
      <c r="M7792">
        <f>IF((I7792+J7792+(1-$W$36)*L7792)/$W$39&gt;=$W$38,1,0)</f>
        <v>0</v>
      </c>
      <c r="N7792">
        <f>IF(M7792=1,$W$37,$W$36)*L7792</f>
        <v>0</v>
      </c>
      <c r="O7792">
        <f>EXP(-$W$26*C7792)*I7792</f>
        <v>0</v>
      </c>
      <c r="P7792">
        <f>EXP(-$W$26*C7792)*J7792</f>
        <v>0</v>
      </c>
      <c r="Q7792">
        <f>EXP(-$W$26*C7792)*K7792</f>
        <v>0</v>
      </c>
      <c r="R7792">
        <f>EXP(-$W$26*C7792)*(L7792-N7792)</f>
        <v>0</v>
      </c>
      <c r="S7792">
        <f>EXP(-$W$26*C7792)*N7792</f>
        <v>0</v>
      </c>
      <c r="T7792">
        <f>EXP(-$W$26*C7792)*E7792</f>
        <v>0</v>
      </c>
    </row>
    <row r="7793" spans="1:20">
      <c r="A7793">
        <v>7784</v>
      </c>
      <c r="B7793">
        <f>RAND()</f>
        <v>0</v>
      </c>
      <c r="C7793">
        <f>IF(B7793&lt;$W$41,3,IF(B7793&lt;$W$41+$W$42,4,5))</f>
        <v>0</v>
      </c>
      <c r="D7793">
        <f>NORMSINV(RAND())</f>
        <v>0</v>
      </c>
      <c r="E7793">
        <f>$W$25*EXP(($W$26-$W$28-0.5*$W$27^2)*C7793+$W$27*SQRT(C7793)*D7793)</f>
        <v>0</v>
      </c>
      <c r="F7793">
        <f>$W$30*(1+$W$31)^C7793</f>
        <v>0</v>
      </c>
      <c r="G7793">
        <f>$W$32*(1+$W$33)^C7793</f>
        <v>0</v>
      </c>
      <c r="H7793">
        <f>$W$34*(1+$W$35)^C7793</f>
        <v>0</v>
      </c>
      <c r="I7793">
        <f>MIN(E7793,F7793)</f>
        <v>0</v>
      </c>
      <c r="J7793">
        <f>MIN(E7793-I7793,G7793)</f>
        <v>0</v>
      </c>
      <c r="K7793">
        <f>MIN(E7793-I7793-J7793,H7793)</f>
        <v>0</v>
      </c>
      <c r="L7793">
        <f>E7793-I7793-J7793-K7793</f>
        <v>0</v>
      </c>
      <c r="M7793">
        <f>IF((I7793+J7793+(1-$W$36)*L7793)/$W$39&gt;=$W$38,1,0)</f>
        <v>0</v>
      </c>
      <c r="N7793">
        <f>IF(M7793=1,$W$37,$W$36)*L7793</f>
        <v>0</v>
      </c>
      <c r="O7793">
        <f>EXP(-$W$26*C7793)*I7793</f>
        <v>0</v>
      </c>
      <c r="P7793">
        <f>EXP(-$W$26*C7793)*J7793</f>
        <v>0</v>
      </c>
      <c r="Q7793">
        <f>EXP(-$W$26*C7793)*K7793</f>
        <v>0</v>
      </c>
      <c r="R7793">
        <f>EXP(-$W$26*C7793)*(L7793-N7793)</f>
        <v>0</v>
      </c>
      <c r="S7793">
        <f>EXP(-$W$26*C7793)*N7793</f>
        <v>0</v>
      </c>
      <c r="T7793">
        <f>EXP(-$W$26*C7793)*E7793</f>
        <v>0</v>
      </c>
    </row>
    <row r="7794" spans="1:20">
      <c r="A7794">
        <v>7785</v>
      </c>
      <c r="B7794">
        <f>RAND()</f>
        <v>0</v>
      </c>
      <c r="C7794">
        <f>IF(B7794&lt;$W$41,3,IF(B7794&lt;$W$41+$W$42,4,5))</f>
        <v>0</v>
      </c>
      <c r="D7794">
        <f>NORMSINV(RAND())</f>
        <v>0</v>
      </c>
      <c r="E7794">
        <f>$W$25*EXP(($W$26-$W$28-0.5*$W$27^2)*C7794+$W$27*SQRT(C7794)*D7794)</f>
        <v>0</v>
      </c>
      <c r="F7794">
        <f>$W$30*(1+$W$31)^C7794</f>
        <v>0</v>
      </c>
      <c r="G7794">
        <f>$W$32*(1+$W$33)^C7794</f>
        <v>0</v>
      </c>
      <c r="H7794">
        <f>$W$34*(1+$W$35)^C7794</f>
        <v>0</v>
      </c>
      <c r="I7794">
        <f>MIN(E7794,F7794)</f>
        <v>0</v>
      </c>
      <c r="J7794">
        <f>MIN(E7794-I7794,G7794)</f>
        <v>0</v>
      </c>
      <c r="K7794">
        <f>MIN(E7794-I7794-J7794,H7794)</f>
        <v>0</v>
      </c>
      <c r="L7794">
        <f>E7794-I7794-J7794-K7794</f>
        <v>0</v>
      </c>
      <c r="M7794">
        <f>IF((I7794+J7794+(1-$W$36)*L7794)/$W$39&gt;=$W$38,1,0)</f>
        <v>0</v>
      </c>
      <c r="N7794">
        <f>IF(M7794=1,$W$37,$W$36)*L7794</f>
        <v>0</v>
      </c>
      <c r="O7794">
        <f>EXP(-$W$26*C7794)*I7794</f>
        <v>0</v>
      </c>
      <c r="P7794">
        <f>EXP(-$W$26*C7794)*J7794</f>
        <v>0</v>
      </c>
      <c r="Q7794">
        <f>EXP(-$W$26*C7794)*K7794</f>
        <v>0</v>
      </c>
      <c r="R7794">
        <f>EXP(-$W$26*C7794)*(L7794-N7794)</f>
        <v>0</v>
      </c>
      <c r="S7794">
        <f>EXP(-$W$26*C7794)*N7794</f>
        <v>0</v>
      </c>
      <c r="T7794">
        <f>EXP(-$W$26*C7794)*E7794</f>
        <v>0</v>
      </c>
    </row>
    <row r="7795" spans="1:20">
      <c r="A7795">
        <v>7786</v>
      </c>
      <c r="B7795">
        <f>RAND()</f>
        <v>0</v>
      </c>
      <c r="C7795">
        <f>IF(B7795&lt;$W$41,3,IF(B7795&lt;$W$41+$W$42,4,5))</f>
        <v>0</v>
      </c>
      <c r="D7795">
        <f>NORMSINV(RAND())</f>
        <v>0</v>
      </c>
      <c r="E7795">
        <f>$W$25*EXP(($W$26-$W$28-0.5*$W$27^2)*C7795+$W$27*SQRT(C7795)*D7795)</f>
        <v>0</v>
      </c>
      <c r="F7795">
        <f>$W$30*(1+$W$31)^C7795</f>
        <v>0</v>
      </c>
      <c r="G7795">
        <f>$W$32*(1+$W$33)^C7795</f>
        <v>0</v>
      </c>
      <c r="H7795">
        <f>$W$34*(1+$W$35)^C7795</f>
        <v>0</v>
      </c>
      <c r="I7795">
        <f>MIN(E7795,F7795)</f>
        <v>0</v>
      </c>
      <c r="J7795">
        <f>MIN(E7795-I7795,G7795)</f>
        <v>0</v>
      </c>
      <c r="K7795">
        <f>MIN(E7795-I7795-J7795,H7795)</f>
        <v>0</v>
      </c>
      <c r="L7795">
        <f>E7795-I7795-J7795-K7795</f>
        <v>0</v>
      </c>
      <c r="M7795">
        <f>IF((I7795+J7795+(1-$W$36)*L7795)/$W$39&gt;=$W$38,1,0)</f>
        <v>0</v>
      </c>
      <c r="N7795">
        <f>IF(M7795=1,$W$37,$W$36)*L7795</f>
        <v>0</v>
      </c>
      <c r="O7795">
        <f>EXP(-$W$26*C7795)*I7795</f>
        <v>0</v>
      </c>
      <c r="P7795">
        <f>EXP(-$W$26*C7795)*J7795</f>
        <v>0</v>
      </c>
      <c r="Q7795">
        <f>EXP(-$W$26*C7795)*K7795</f>
        <v>0</v>
      </c>
      <c r="R7795">
        <f>EXP(-$W$26*C7795)*(L7795-N7795)</f>
        <v>0</v>
      </c>
      <c r="S7795">
        <f>EXP(-$W$26*C7795)*N7795</f>
        <v>0</v>
      </c>
      <c r="T7795">
        <f>EXP(-$W$26*C7795)*E7795</f>
        <v>0</v>
      </c>
    </row>
    <row r="7796" spans="1:20">
      <c r="A7796">
        <v>7787</v>
      </c>
      <c r="B7796">
        <f>RAND()</f>
        <v>0</v>
      </c>
      <c r="C7796">
        <f>IF(B7796&lt;$W$41,3,IF(B7796&lt;$W$41+$W$42,4,5))</f>
        <v>0</v>
      </c>
      <c r="D7796">
        <f>NORMSINV(RAND())</f>
        <v>0</v>
      </c>
      <c r="E7796">
        <f>$W$25*EXP(($W$26-$W$28-0.5*$W$27^2)*C7796+$W$27*SQRT(C7796)*D7796)</f>
        <v>0</v>
      </c>
      <c r="F7796">
        <f>$W$30*(1+$W$31)^C7796</f>
        <v>0</v>
      </c>
      <c r="G7796">
        <f>$W$32*(1+$W$33)^C7796</f>
        <v>0</v>
      </c>
      <c r="H7796">
        <f>$W$34*(1+$W$35)^C7796</f>
        <v>0</v>
      </c>
      <c r="I7796">
        <f>MIN(E7796,F7796)</f>
        <v>0</v>
      </c>
      <c r="J7796">
        <f>MIN(E7796-I7796,G7796)</f>
        <v>0</v>
      </c>
      <c r="K7796">
        <f>MIN(E7796-I7796-J7796,H7796)</f>
        <v>0</v>
      </c>
      <c r="L7796">
        <f>E7796-I7796-J7796-K7796</f>
        <v>0</v>
      </c>
      <c r="M7796">
        <f>IF((I7796+J7796+(1-$W$36)*L7796)/$W$39&gt;=$W$38,1,0)</f>
        <v>0</v>
      </c>
      <c r="N7796">
        <f>IF(M7796=1,$W$37,$W$36)*L7796</f>
        <v>0</v>
      </c>
      <c r="O7796">
        <f>EXP(-$W$26*C7796)*I7796</f>
        <v>0</v>
      </c>
      <c r="P7796">
        <f>EXP(-$W$26*C7796)*J7796</f>
        <v>0</v>
      </c>
      <c r="Q7796">
        <f>EXP(-$W$26*C7796)*K7796</f>
        <v>0</v>
      </c>
      <c r="R7796">
        <f>EXP(-$W$26*C7796)*(L7796-N7796)</f>
        <v>0</v>
      </c>
      <c r="S7796">
        <f>EXP(-$W$26*C7796)*N7796</f>
        <v>0</v>
      </c>
      <c r="T7796">
        <f>EXP(-$W$26*C7796)*E7796</f>
        <v>0</v>
      </c>
    </row>
    <row r="7797" spans="1:20">
      <c r="A7797">
        <v>7788</v>
      </c>
      <c r="B7797">
        <f>RAND()</f>
        <v>0</v>
      </c>
      <c r="C7797">
        <f>IF(B7797&lt;$W$41,3,IF(B7797&lt;$W$41+$W$42,4,5))</f>
        <v>0</v>
      </c>
      <c r="D7797">
        <f>NORMSINV(RAND())</f>
        <v>0</v>
      </c>
      <c r="E7797">
        <f>$W$25*EXP(($W$26-$W$28-0.5*$W$27^2)*C7797+$W$27*SQRT(C7797)*D7797)</f>
        <v>0</v>
      </c>
      <c r="F7797">
        <f>$W$30*(1+$W$31)^C7797</f>
        <v>0</v>
      </c>
      <c r="G7797">
        <f>$W$32*(1+$W$33)^C7797</f>
        <v>0</v>
      </c>
      <c r="H7797">
        <f>$W$34*(1+$W$35)^C7797</f>
        <v>0</v>
      </c>
      <c r="I7797">
        <f>MIN(E7797,F7797)</f>
        <v>0</v>
      </c>
      <c r="J7797">
        <f>MIN(E7797-I7797,G7797)</f>
        <v>0</v>
      </c>
      <c r="K7797">
        <f>MIN(E7797-I7797-J7797,H7797)</f>
        <v>0</v>
      </c>
      <c r="L7797">
        <f>E7797-I7797-J7797-K7797</f>
        <v>0</v>
      </c>
      <c r="M7797">
        <f>IF((I7797+J7797+(1-$W$36)*L7797)/$W$39&gt;=$W$38,1,0)</f>
        <v>0</v>
      </c>
      <c r="N7797">
        <f>IF(M7797=1,$W$37,$W$36)*L7797</f>
        <v>0</v>
      </c>
      <c r="O7797">
        <f>EXP(-$W$26*C7797)*I7797</f>
        <v>0</v>
      </c>
      <c r="P7797">
        <f>EXP(-$W$26*C7797)*J7797</f>
        <v>0</v>
      </c>
      <c r="Q7797">
        <f>EXP(-$W$26*C7797)*K7797</f>
        <v>0</v>
      </c>
      <c r="R7797">
        <f>EXP(-$W$26*C7797)*(L7797-N7797)</f>
        <v>0</v>
      </c>
      <c r="S7797">
        <f>EXP(-$W$26*C7797)*N7797</f>
        <v>0</v>
      </c>
      <c r="T7797">
        <f>EXP(-$W$26*C7797)*E7797</f>
        <v>0</v>
      </c>
    </row>
    <row r="7798" spans="1:20">
      <c r="A7798">
        <v>7789</v>
      </c>
      <c r="B7798">
        <f>RAND()</f>
        <v>0</v>
      </c>
      <c r="C7798">
        <f>IF(B7798&lt;$W$41,3,IF(B7798&lt;$W$41+$W$42,4,5))</f>
        <v>0</v>
      </c>
      <c r="D7798">
        <f>NORMSINV(RAND())</f>
        <v>0</v>
      </c>
      <c r="E7798">
        <f>$W$25*EXP(($W$26-$W$28-0.5*$W$27^2)*C7798+$W$27*SQRT(C7798)*D7798)</f>
        <v>0</v>
      </c>
      <c r="F7798">
        <f>$W$30*(1+$W$31)^C7798</f>
        <v>0</v>
      </c>
      <c r="G7798">
        <f>$W$32*(1+$W$33)^C7798</f>
        <v>0</v>
      </c>
      <c r="H7798">
        <f>$W$34*(1+$W$35)^C7798</f>
        <v>0</v>
      </c>
      <c r="I7798">
        <f>MIN(E7798,F7798)</f>
        <v>0</v>
      </c>
      <c r="J7798">
        <f>MIN(E7798-I7798,G7798)</f>
        <v>0</v>
      </c>
      <c r="K7798">
        <f>MIN(E7798-I7798-J7798,H7798)</f>
        <v>0</v>
      </c>
      <c r="L7798">
        <f>E7798-I7798-J7798-K7798</f>
        <v>0</v>
      </c>
      <c r="M7798">
        <f>IF((I7798+J7798+(1-$W$36)*L7798)/$W$39&gt;=$W$38,1,0)</f>
        <v>0</v>
      </c>
      <c r="N7798">
        <f>IF(M7798=1,$W$37,$W$36)*L7798</f>
        <v>0</v>
      </c>
      <c r="O7798">
        <f>EXP(-$W$26*C7798)*I7798</f>
        <v>0</v>
      </c>
      <c r="P7798">
        <f>EXP(-$W$26*C7798)*J7798</f>
        <v>0</v>
      </c>
      <c r="Q7798">
        <f>EXP(-$W$26*C7798)*K7798</f>
        <v>0</v>
      </c>
      <c r="R7798">
        <f>EXP(-$W$26*C7798)*(L7798-N7798)</f>
        <v>0</v>
      </c>
      <c r="S7798">
        <f>EXP(-$W$26*C7798)*N7798</f>
        <v>0</v>
      </c>
      <c r="T7798">
        <f>EXP(-$W$26*C7798)*E7798</f>
        <v>0</v>
      </c>
    </row>
    <row r="7799" spans="1:20">
      <c r="A7799">
        <v>7790</v>
      </c>
      <c r="B7799">
        <f>RAND()</f>
        <v>0</v>
      </c>
      <c r="C7799">
        <f>IF(B7799&lt;$W$41,3,IF(B7799&lt;$W$41+$W$42,4,5))</f>
        <v>0</v>
      </c>
      <c r="D7799">
        <f>NORMSINV(RAND())</f>
        <v>0</v>
      </c>
      <c r="E7799">
        <f>$W$25*EXP(($W$26-$W$28-0.5*$W$27^2)*C7799+$W$27*SQRT(C7799)*D7799)</f>
        <v>0</v>
      </c>
      <c r="F7799">
        <f>$W$30*(1+$W$31)^C7799</f>
        <v>0</v>
      </c>
      <c r="G7799">
        <f>$W$32*(1+$W$33)^C7799</f>
        <v>0</v>
      </c>
      <c r="H7799">
        <f>$W$34*(1+$W$35)^C7799</f>
        <v>0</v>
      </c>
      <c r="I7799">
        <f>MIN(E7799,F7799)</f>
        <v>0</v>
      </c>
      <c r="J7799">
        <f>MIN(E7799-I7799,G7799)</f>
        <v>0</v>
      </c>
      <c r="K7799">
        <f>MIN(E7799-I7799-J7799,H7799)</f>
        <v>0</v>
      </c>
      <c r="L7799">
        <f>E7799-I7799-J7799-K7799</f>
        <v>0</v>
      </c>
      <c r="M7799">
        <f>IF((I7799+J7799+(1-$W$36)*L7799)/$W$39&gt;=$W$38,1,0)</f>
        <v>0</v>
      </c>
      <c r="N7799">
        <f>IF(M7799=1,$W$37,$W$36)*L7799</f>
        <v>0</v>
      </c>
      <c r="O7799">
        <f>EXP(-$W$26*C7799)*I7799</f>
        <v>0</v>
      </c>
      <c r="P7799">
        <f>EXP(-$W$26*C7799)*J7799</f>
        <v>0</v>
      </c>
      <c r="Q7799">
        <f>EXP(-$W$26*C7799)*K7799</f>
        <v>0</v>
      </c>
      <c r="R7799">
        <f>EXP(-$W$26*C7799)*(L7799-N7799)</f>
        <v>0</v>
      </c>
      <c r="S7799">
        <f>EXP(-$W$26*C7799)*N7799</f>
        <v>0</v>
      </c>
      <c r="T7799">
        <f>EXP(-$W$26*C7799)*E7799</f>
        <v>0</v>
      </c>
    </row>
    <row r="7800" spans="1:20">
      <c r="A7800">
        <v>7791</v>
      </c>
      <c r="B7800">
        <f>RAND()</f>
        <v>0</v>
      </c>
      <c r="C7800">
        <f>IF(B7800&lt;$W$41,3,IF(B7800&lt;$W$41+$W$42,4,5))</f>
        <v>0</v>
      </c>
      <c r="D7800">
        <f>NORMSINV(RAND())</f>
        <v>0</v>
      </c>
      <c r="E7800">
        <f>$W$25*EXP(($W$26-$W$28-0.5*$W$27^2)*C7800+$W$27*SQRT(C7800)*D7800)</f>
        <v>0</v>
      </c>
      <c r="F7800">
        <f>$W$30*(1+$W$31)^C7800</f>
        <v>0</v>
      </c>
      <c r="G7800">
        <f>$W$32*(1+$W$33)^C7800</f>
        <v>0</v>
      </c>
      <c r="H7800">
        <f>$W$34*(1+$W$35)^C7800</f>
        <v>0</v>
      </c>
      <c r="I7800">
        <f>MIN(E7800,F7800)</f>
        <v>0</v>
      </c>
      <c r="J7800">
        <f>MIN(E7800-I7800,G7800)</f>
        <v>0</v>
      </c>
      <c r="K7800">
        <f>MIN(E7800-I7800-J7800,H7800)</f>
        <v>0</v>
      </c>
      <c r="L7800">
        <f>E7800-I7800-J7800-K7800</f>
        <v>0</v>
      </c>
      <c r="M7800">
        <f>IF((I7800+J7800+(1-$W$36)*L7800)/$W$39&gt;=$W$38,1,0)</f>
        <v>0</v>
      </c>
      <c r="N7800">
        <f>IF(M7800=1,$W$37,$W$36)*L7800</f>
        <v>0</v>
      </c>
      <c r="O7800">
        <f>EXP(-$W$26*C7800)*I7800</f>
        <v>0</v>
      </c>
      <c r="P7800">
        <f>EXP(-$W$26*C7800)*J7800</f>
        <v>0</v>
      </c>
      <c r="Q7800">
        <f>EXP(-$W$26*C7800)*K7800</f>
        <v>0</v>
      </c>
      <c r="R7800">
        <f>EXP(-$W$26*C7800)*(L7800-N7800)</f>
        <v>0</v>
      </c>
      <c r="S7800">
        <f>EXP(-$W$26*C7800)*N7800</f>
        <v>0</v>
      </c>
      <c r="T7800">
        <f>EXP(-$W$26*C7800)*E7800</f>
        <v>0</v>
      </c>
    </row>
    <row r="7801" spans="1:20">
      <c r="A7801">
        <v>7792</v>
      </c>
      <c r="B7801">
        <f>RAND()</f>
        <v>0</v>
      </c>
      <c r="C7801">
        <f>IF(B7801&lt;$W$41,3,IF(B7801&lt;$W$41+$W$42,4,5))</f>
        <v>0</v>
      </c>
      <c r="D7801">
        <f>NORMSINV(RAND())</f>
        <v>0</v>
      </c>
      <c r="E7801">
        <f>$W$25*EXP(($W$26-$W$28-0.5*$W$27^2)*C7801+$W$27*SQRT(C7801)*D7801)</f>
        <v>0</v>
      </c>
      <c r="F7801">
        <f>$W$30*(1+$W$31)^C7801</f>
        <v>0</v>
      </c>
      <c r="G7801">
        <f>$W$32*(1+$W$33)^C7801</f>
        <v>0</v>
      </c>
      <c r="H7801">
        <f>$W$34*(1+$W$35)^C7801</f>
        <v>0</v>
      </c>
      <c r="I7801">
        <f>MIN(E7801,F7801)</f>
        <v>0</v>
      </c>
      <c r="J7801">
        <f>MIN(E7801-I7801,G7801)</f>
        <v>0</v>
      </c>
      <c r="K7801">
        <f>MIN(E7801-I7801-J7801,H7801)</f>
        <v>0</v>
      </c>
      <c r="L7801">
        <f>E7801-I7801-J7801-K7801</f>
        <v>0</v>
      </c>
      <c r="M7801">
        <f>IF((I7801+J7801+(1-$W$36)*L7801)/$W$39&gt;=$W$38,1,0)</f>
        <v>0</v>
      </c>
      <c r="N7801">
        <f>IF(M7801=1,$W$37,$W$36)*L7801</f>
        <v>0</v>
      </c>
      <c r="O7801">
        <f>EXP(-$W$26*C7801)*I7801</f>
        <v>0</v>
      </c>
      <c r="P7801">
        <f>EXP(-$W$26*C7801)*J7801</f>
        <v>0</v>
      </c>
      <c r="Q7801">
        <f>EXP(-$W$26*C7801)*K7801</f>
        <v>0</v>
      </c>
      <c r="R7801">
        <f>EXP(-$W$26*C7801)*(L7801-N7801)</f>
        <v>0</v>
      </c>
      <c r="S7801">
        <f>EXP(-$W$26*C7801)*N7801</f>
        <v>0</v>
      </c>
      <c r="T7801">
        <f>EXP(-$W$26*C7801)*E7801</f>
        <v>0</v>
      </c>
    </row>
    <row r="7802" spans="1:20">
      <c r="A7802">
        <v>7793</v>
      </c>
      <c r="B7802">
        <f>RAND()</f>
        <v>0</v>
      </c>
      <c r="C7802">
        <f>IF(B7802&lt;$W$41,3,IF(B7802&lt;$W$41+$W$42,4,5))</f>
        <v>0</v>
      </c>
      <c r="D7802">
        <f>NORMSINV(RAND())</f>
        <v>0</v>
      </c>
      <c r="E7802">
        <f>$W$25*EXP(($W$26-$W$28-0.5*$W$27^2)*C7802+$W$27*SQRT(C7802)*D7802)</f>
        <v>0</v>
      </c>
      <c r="F7802">
        <f>$W$30*(1+$W$31)^C7802</f>
        <v>0</v>
      </c>
      <c r="G7802">
        <f>$W$32*(1+$W$33)^C7802</f>
        <v>0</v>
      </c>
      <c r="H7802">
        <f>$W$34*(1+$W$35)^C7802</f>
        <v>0</v>
      </c>
      <c r="I7802">
        <f>MIN(E7802,F7802)</f>
        <v>0</v>
      </c>
      <c r="J7802">
        <f>MIN(E7802-I7802,G7802)</f>
        <v>0</v>
      </c>
      <c r="K7802">
        <f>MIN(E7802-I7802-J7802,H7802)</f>
        <v>0</v>
      </c>
      <c r="L7802">
        <f>E7802-I7802-J7802-K7802</f>
        <v>0</v>
      </c>
      <c r="M7802">
        <f>IF((I7802+J7802+(1-$W$36)*L7802)/$W$39&gt;=$W$38,1,0)</f>
        <v>0</v>
      </c>
      <c r="N7802">
        <f>IF(M7802=1,$W$37,$W$36)*L7802</f>
        <v>0</v>
      </c>
      <c r="O7802">
        <f>EXP(-$W$26*C7802)*I7802</f>
        <v>0</v>
      </c>
      <c r="P7802">
        <f>EXP(-$W$26*C7802)*J7802</f>
        <v>0</v>
      </c>
      <c r="Q7802">
        <f>EXP(-$W$26*C7802)*K7802</f>
        <v>0</v>
      </c>
      <c r="R7802">
        <f>EXP(-$W$26*C7802)*(L7802-N7802)</f>
        <v>0</v>
      </c>
      <c r="S7802">
        <f>EXP(-$W$26*C7802)*N7802</f>
        <v>0</v>
      </c>
      <c r="T7802">
        <f>EXP(-$W$26*C7802)*E7802</f>
        <v>0</v>
      </c>
    </row>
    <row r="7803" spans="1:20">
      <c r="A7803">
        <v>7794</v>
      </c>
      <c r="B7803">
        <f>RAND()</f>
        <v>0</v>
      </c>
      <c r="C7803">
        <f>IF(B7803&lt;$W$41,3,IF(B7803&lt;$W$41+$W$42,4,5))</f>
        <v>0</v>
      </c>
      <c r="D7803">
        <f>NORMSINV(RAND())</f>
        <v>0</v>
      </c>
      <c r="E7803">
        <f>$W$25*EXP(($W$26-$W$28-0.5*$W$27^2)*C7803+$W$27*SQRT(C7803)*D7803)</f>
        <v>0</v>
      </c>
      <c r="F7803">
        <f>$W$30*(1+$W$31)^C7803</f>
        <v>0</v>
      </c>
      <c r="G7803">
        <f>$W$32*(1+$W$33)^C7803</f>
        <v>0</v>
      </c>
      <c r="H7803">
        <f>$W$34*(1+$W$35)^C7803</f>
        <v>0</v>
      </c>
      <c r="I7803">
        <f>MIN(E7803,F7803)</f>
        <v>0</v>
      </c>
      <c r="J7803">
        <f>MIN(E7803-I7803,G7803)</f>
        <v>0</v>
      </c>
      <c r="K7803">
        <f>MIN(E7803-I7803-J7803,H7803)</f>
        <v>0</v>
      </c>
      <c r="L7803">
        <f>E7803-I7803-J7803-K7803</f>
        <v>0</v>
      </c>
      <c r="M7803">
        <f>IF((I7803+J7803+(1-$W$36)*L7803)/$W$39&gt;=$W$38,1,0)</f>
        <v>0</v>
      </c>
      <c r="N7803">
        <f>IF(M7803=1,$W$37,$W$36)*L7803</f>
        <v>0</v>
      </c>
      <c r="O7803">
        <f>EXP(-$W$26*C7803)*I7803</f>
        <v>0</v>
      </c>
      <c r="P7803">
        <f>EXP(-$W$26*C7803)*J7803</f>
        <v>0</v>
      </c>
      <c r="Q7803">
        <f>EXP(-$W$26*C7803)*K7803</f>
        <v>0</v>
      </c>
      <c r="R7803">
        <f>EXP(-$W$26*C7803)*(L7803-N7803)</f>
        <v>0</v>
      </c>
      <c r="S7803">
        <f>EXP(-$W$26*C7803)*N7803</f>
        <v>0</v>
      </c>
      <c r="T7803">
        <f>EXP(-$W$26*C7803)*E7803</f>
        <v>0</v>
      </c>
    </row>
    <row r="7804" spans="1:20">
      <c r="A7804">
        <v>7795</v>
      </c>
      <c r="B7804">
        <f>RAND()</f>
        <v>0</v>
      </c>
      <c r="C7804">
        <f>IF(B7804&lt;$W$41,3,IF(B7804&lt;$W$41+$W$42,4,5))</f>
        <v>0</v>
      </c>
      <c r="D7804">
        <f>NORMSINV(RAND())</f>
        <v>0</v>
      </c>
      <c r="E7804">
        <f>$W$25*EXP(($W$26-$W$28-0.5*$W$27^2)*C7804+$W$27*SQRT(C7804)*D7804)</f>
        <v>0</v>
      </c>
      <c r="F7804">
        <f>$W$30*(1+$W$31)^C7804</f>
        <v>0</v>
      </c>
      <c r="G7804">
        <f>$W$32*(1+$W$33)^C7804</f>
        <v>0</v>
      </c>
      <c r="H7804">
        <f>$W$34*(1+$W$35)^C7804</f>
        <v>0</v>
      </c>
      <c r="I7804">
        <f>MIN(E7804,F7804)</f>
        <v>0</v>
      </c>
      <c r="J7804">
        <f>MIN(E7804-I7804,G7804)</f>
        <v>0</v>
      </c>
      <c r="K7804">
        <f>MIN(E7804-I7804-J7804,H7804)</f>
        <v>0</v>
      </c>
      <c r="L7804">
        <f>E7804-I7804-J7804-K7804</f>
        <v>0</v>
      </c>
      <c r="M7804">
        <f>IF((I7804+J7804+(1-$W$36)*L7804)/$W$39&gt;=$W$38,1,0)</f>
        <v>0</v>
      </c>
      <c r="N7804">
        <f>IF(M7804=1,$W$37,$W$36)*L7804</f>
        <v>0</v>
      </c>
      <c r="O7804">
        <f>EXP(-$W$26*C7804)*I7804</f>
        <v>0</v>
      </c>
      <c r="P7804">
        <f>EXP(-$W$26*C7804)*J7804</f>
        <v>0</v>
      </c>
      <c r="Q7804">
        <f>EXP(-$W$26*C7804)*K7804</f>
        <v>0</v>
      </c>
      <c r="R7804">
        <f>EXP(-$W$26*C7804)*(L7804-N7804)</f>
        <v>0</v>
      </c>
      <c r="S7804">
        <f>EXP(-$W$26*C7804)*N7804</f>
        <v>0</v>
      </c>
      <c r="T7804">
        <f>EXP(-$W$26*C7804)*E7804</f>
        <v>0</v>
      </c>
    </row>
    <row r="7805" spans="1:20">
      <c r="A7805">
        <v>7796</v>
      </c>
      <c r="B7805">
        <f>RAND()</f>
        <v>0</v>
      </c>
      <c r="C7805">
        <f>IF(B7805&lt;$W$41,3,IF(B7805&lt;$W$41+$W$42,4,5))</f>
        <v>0</v>
      </c>
      <c r="D7805">
        <f>NORMSINV(RAND())</f>
        <v>0</v>
      </c>
      <c r="E7805">
        <f>$W$25*EXP(($W$26-$W$28-0.5*$W$27^2)*C7805+$W$27*SQRT(C7805)*D7805)</f>
        <v>0</v>
      </c>
      <c r="F7805">
        <f>$W$30*(1+$W$31)^C7805</f>
        <v>0</v>
      </c>
      <c r="G7805">
        <f>$W$32*(1+$W$33)^C7805</f>
        <v>0</v>
      </c>
      <c r="H7805">
        <f>$W$34*(1+$W$35)^C7805</f>
        <v>0</v>
      </c>
      <c r="I7805">
        <f>MIN(E7805,F7805)</f>
        <v>0</v>
      </c>
      <c r="J7805">
        <f>MIN(E7805-I7805,G7805)</f>
        <v>0</v>
      </c>
      <c r="K7805">
        <f>MIN(E7805-I7805-J7805,H7805)</f>
        <v>0</v>
      </c>
      <c r="L7805">
        <f>E7805-I7805-J7805-K7805</f>
        <v>0</v>
      </c>
      <c r="M7805">
        <f>IF((I7805+J7805+(1-$W$36)*L7805)/$W$39&gt;=$W$38,1,0)</f>
        <v>0</v>
      </c>
      <c r="N7805">
        <f>IF(M7805=1,$W$37,$W$36)*L7805</f>
        <v>0</v>
      </c>
      <c r="O7805">
        <f>EXP(-$W$26*C7805)*I7805</f>
        <v>0</v>
      </c>
      <c r="P7805">
        <f>EXP(-$W$26*C7805)*J7805</f>
        <v>0</v>
      </c>
      <c r="Q7805">
        <f>EXP(-$W$26*C7805)*K7805</f>
        <v>0</v>
      </c>
      <c r="R7805">
        <f>EXP(-$W$26*C7805)*(L7805-N7805)</f>
        <v>0</v>
      </c>
      <c r="S7805">
        <f>EXP(-$W$26*C7805)*N7805</f>
        <v>0</v>
      </c>
      <c r="T7805">
        <f>EXP(-$W$26*C7805)*E7805</f>
        <v>0</v>
      </c>
    </row>
    <row r="7806" spans="1:20">
      <c r="A7806">
        <v>7797</v>
      </c>
      <c r="B7806">
        <f>RAND()</f>
        <v>0</v>
      </c>
      <c r="C7806">
        <f>IF(B7806&lt;$W$41,3,IF(B7806&lt;$W$41+$W$42,4,5))</f>
        <v>0</v>
      </c>
      <c r="D7806">
        <f>NORMSINV(RAND())</f>
        <v>0</v>
      </c>
      <c r="E7806">
        <f>$W$25*EXP(($W$26-$W$28-0.5*$W$27^2)*C7806+$W$27*SQRT(C7806)*D7806)</f>
        <v>0</v>
      </c>
      <c r="F7806">
        <f>$W$30*(1+$W$31)^C7806</f>
        <v>0</v>
      </c>
      <c r="G7806">
        <f>$W$32*(1+$W$33)^C7806</f>
        <v>0</v>
      </c>
      <c r="H7806">
        <f>$W$34*(1+$W$35)^C7806</f>
        <v>0</v>
      </c>
      <c r="I7806">
        <f>MIN(E7806,F7806)</f>
        <v>0</v>
      </c>
      <c r="J7806">
        <f>MIN(E7806-I7806,G7806)</f>
        <v>0</v>
      </c>
      <c r="K7806">
        <f>MIN(E7806-I7806-J7806,H7806)</f>
        <v>0</v>
      </c>
      <c r="L7806">
        <f>E7806-I7806-J7806-K7806</f>
        <v>0</v>
      </c>
      <c r="M7806">
        <f>IF((I7806+J7806+(1-$W$36)*L7806)/$W$39&gt;=$W$38,1,0)</f>
        <v>0</v>
      </c>
      <c r="N7806">
        <f>IF(M7806=1,$W$37,$W$36)*L7806</f>
        <v>0</v>
      </c>
      <c r="O7806">
        <f>EXP(-$W$26*C7806)*I7806</f>
        <v>0</v>
      </c>
      <c r="P7806">
        <f>EXP(-$W$26*C7806)*J7806</f>
        <v>0</v>
      </c>
      <c r="Q7806">
        <f>EXP(-$W$26*C7806)*K7806</f>
        <v>0</v>
      </c>
      <c r="R7806">
        <f>EXP(-$W$26*C7806)*(L7806-N7806)</f>
        <v>0</v>
      </c>
      <c r="S7806">
        <f>EXP(-$W$26*C7806)*N7806</f>
        <v>0</v>
      </c>
      <c r="T7806">
        <f>EXP(-$W$26*C7806)*E7806</f>
        <v>0</v>
      </c>
    </row>
    <row r="7807" spans="1:20">
      <c r="A7807">
        <v>7798</v>
      </c>
      <c r="B7807">
        <f>RAND()</f>
        <v>0</v>
      </c>
      <c r="C7807">
        <f>IF(B7807&lt;$W$41,3,IF(B7807&lt;$W$41+$W$42,4,5))</f>
        <v>0</v>
      </c>
      <c r="D7807">
        <f>NORMSINV(RAND())</f>
        <v>0</v>
      </c>
      <c r="E7807">
        <f>$W$25*EXP(($W$26-$W$28-0.5*$W$27^2)*C7807+$W$27*SQRT(C7807)*D7807)</f>
        <v>0</v>
      </c>
      <c r="F7807">
        <f>$W$30*(1+$W$31)^C7807</f>
        <v>0</v>
      </c>
      <c r="G7807">
        <f>$W$32*(1+$W$33)^C7807</f>
        <v>0</v>
      </c>
      <c r="H7807">
        <f>$W$34*(1+$W$35)^C7807</f>
        <v>0</v>
      </c>
      <c r="I7807">
        <f>MIN(E7807,F7807)</f>
        <v>0</v>
      </c>
      <c r="J7807">
        <f>MIN(E7807-I7807,G7807)</f>
        <v>0</v>
      </c>
      <c r="K7807">
        <f>MIN(E7807-I7807-J7807,H7807)</f>
        <v>0</v>
      </c>
      <c r="L7807">
        <f>E7807-I7807-J7807-K7807</f>
        <v>0</v>
      </c>
      <c r="M7807">
        <f>IF((I7807+J7807+(1-$W$36)*L7807)/$W$39&gt;=$W$38,1,0)</f>
        <v>0</v>
      </c>
      <c r="N7807">
        <f>IF(M7807=1,$W$37,$W$36)*L7807</f>
        <v>0</v>
      </c>
      <c r="O7807">
        <f>EXP(-$W$26*C7807)*I7807</f>
        <v>0</v>
      </c>
      <c r="P7807">
        <f>EXP(-$W$26*C7807)*J7807</f>
        <v>0</v>
      </c>
      <c r="Q7807">
        <f>EXP(-$W$26*C7807)*K7807</f>
        <v>0</v>
      </c>
      <c r="R7807">
        <f>EXP(-$W$26*C7807)*(L7807-N7807)</f>
        <v>0</v>
      </c>
      <c r="S7807">
        <f>EXP(-$W$26*C7807)*N7807</f>
        <v>0</v>
      </c>
      <c r="T7807">
        <f>EXP(-$W$26*C7807)*E7807</f>
        <v>0</v>
      </c>
    </row>
    <row r="7808" spans="1:20">
      <c r="A7808">
        <v>7799</v>
      </c>
      <c r="B7808">
        <f>RAND()</f>
        <v>0</v>
      </c>
      <c r="C7808">
        <f>IF(B7808&lt;$W$41,3,IF(B7808&lt;$W$41+$W$42,4,5))</f>
        <v>0</v>
      </c>
      <c r="D7808">
        <f>NORMSINV(RAND())</f>
        <v>0</v>
      </c>
      <c r="E7808">
        <f>$W$25*EXP(($W$26-$W$28-0.5*$W$27^2)*C7808+$W$27*SQRT(C7808)*D7808)</f>
        <v>0</v>
      </c>
      <c r="F7808">
        <f>$W$30*(1+$W$31)^C7808</f>
        <v>0</v>
      </c>
      <c r="G7808">
        <f>$W$32*(1+$W$33)^C7808</f>
        <v>0</v>
      </c>
      <c r="H7808">
        <f>$W$34*(1+$W$35)^C7808</f>
        <v>0</v>
      </c>
      <c r="I7808">
        <f>MIN(E7808,F7808)</f>
        <v>0</v>
      </c>
      <c r="J7808">
        <f>MIN(E7808-I7808,G7808)</f>
        <v>0</v>
      </c>
      <c r="K7808">
        <f>MIN(E7808-I7808-J7808,H7808)</f>
        <v>0</v>
      </c>
      <c r="L7808">
        <f>E7808-I7808-J7808-K7808</f>
        <v>0</v>
      </c>
      <c r="M7808">
        <f>IF((I7808+J7808+(1-$W$36)*L7808)/$W$39&gt;=$W$38,1,0)</f>
        <v>0</v>
      </c>
      <c r="N7808">
        <f>IF(M7808=1,$W$37,$W$36)*L7808</f>
        <v>0</v>
      </c>
      <c r="O7808">
        <f>EXP(-$W$26*C7808)*I7808</f>
        <v>0</v>
      </c>
      <c r="P7808">
        <f>EXP(-$W$26*C7808)*J7808</f>
        <v>0</v>
      </c>
      <c r="Q7808">
        <f>EXP(-$W$26*C7808)*K7808</f>
        <v>0</v>
      </c>
      <c r="R7808">
        <f>EXP(-$W$26*C7808)*(L7808-N7808)</f>
        <v>0</v>
      </c>
      <c r="S7808">
        <f>EXP(-$W$26*C7808)*N7808</f>
        <v>0</v>
      </c>
      <c r="T7808">
        <f>EXP(-$W$26*C7808)*E7808</f>
        <v>0</v>
      </c>
    </row>
    <row r="7809" spans="1:20">
      <c r="A7809">
        <v>7800</v>
      </c>
      <c r="B7809">
        <f>RAND()</f>
        <v>0</v>
      </c>
      <c r="C7809">
        <f>IF(B7809&lt;$W$41,3,IF(B7809&lt;$W$41+$W$42,4,5))</f>
        <v>0</v>
      </c>
      <c r="D7809">
        <f>NORMSINV(RAND())</f>
        <v>0</v>
      </c>
      <c r="E7809">
        <f>$W$25*EXP(($W$26-$W$28-0.5*$W$27^2)*C7809+$W$27*SQRT(C7809)*D7809)</f>
        <v>0</v>
      </c>
      <c r="F7809">
        <f>$W$30*(1+$W$31)^C7809</f>
        <v>0</v>
      </c>
      <c r="G7809">
        <f>$W$32*(1+$W$33)^C7809</f>
        <v>0</v>
      </c>
      <c r="H7809">
        <f>$W$34*(1+$W$35)^C7809</f>
        <v>0</v>
      </c>
      <c r="I7809">
        <f>MIN(E7809,F7809)</f>
        <v>0</v>
      </c>
      <c r="J7809">
        <f>MIN(E7809-I7809,G7809)</f>
        <v>0</v>
      </c>
      <c r="K7809">
        <f>MIN(E7809-I7809-J7809,H7809)</f>
        <v>0</v>
      </c>
      <c r="L7809">
        <f>E7809-I7809-J7809-K7809</f>
        <v>0</v>
      </c>
      <c r="M7809">
        <f>IF((I7809+J7809+(1-$W$36)*L7809)/$W$39&gt;=$W$38,1,0)</f>
        <v>0</v>
      </c>
      <c r="N7809">
        <f>IF(M7809=1,$W$37,$W$36)*L7809</f>
        <v>0</v>
      </c>
      <c r="O7809">
        <f>EXP(-$W$26*C7809)*I7809</f>
        <v>0</v>
      </c>
      <c r="P7809">
        <f>EXP(-$W$26*C7809)*J7809</f>
        <v>0</v>
      </c>
      <c r="Q7809">
        <f>EXP(-$W$26*C7809)*K7809</f>
        <v>0</v>
      </c>
      <c r="R7809">
        <f>EXP(-$W$26*C7809)*(L7809-N7809)</f>
        <v>0</v>
      </c>
      <c r="S7809">
        <f>EXP(-$W$26*C7809)*N7809</f>
        <v>0</v>
      </c>
      <c r="T7809">
        <f>EXP(-$W$26*C7809)*E7809</f>
        <v>0</v>
      </c>
    </row>
    <row r="7810" spans="1:20">
      <c r="A7810">
        <v>7801</v>
      </c>
      <c r="B7810">
        <f>RAND()</f>
        <v>0</v>
      </c>
      <c r="C7810">
        <f>IF(B7810&lt;$W$41,3,IF(B7810&lt;$W$41+$W$42,4,5))</f>
        <v>0</v>
      </c>
      <c r="D7810">
        <f>NORMSINV(RAND())</f>
        <v>0</v>
      </c>
      <c r="E7810">
        <f>$W$25*EXP(($W$26-$W$28-0.5*$W$27^2)*C7810+$W$27*SQRT(C7810)*D7810)</f>
        <v>0</v>
      </c>
      <c r="F7810">
        <f>$W$30*(1+$W$31)^C7810</f>
        <v>0</v>
      </c>
      <c r="G7810">
        <f>$W$32*(1+$W$33)^C7810</f>
        <v>0</v>
      </c>
      <c r="H7810">
        <f>$W$34*(1+$W$35)^C7810</f>
        <v>0</v>
      </c>
      <c r="I7810">
        <f>MIN(E7810,F7810)</f>
        <v>0</v>
      </c>
      <c r="J7810">
        <f>MIN(E7810-I7810,G7810)</f>
        <v>0</v>
      </c>
      <c r="K7810">
        <f>MIN(E7810-I7810-J7810,H7810)</f>
        <v>0</v>
      </c>
      <c r="L7810">
        <f>E7810-I7810-J7810-K7810</f>
        <v>0</v>
      </c>
      <c r="M7810">
        <f>IF((I7810+J7810+(1-$W$36)*L7810)/$W$39&gt;=$W$38,1,0)</f>
        <v>0</v>
      </c>
      <c r="N7810">
        <f>IF(M7810=1,$W$37,$W$36)*L7810</f>
        <v>0</v>
      </c>
      <c r="O7810">
        <f>EXP(-$W$26*C7810)*I7810</f>
        <v>0</v>
      </c>
      <c r="P7810">
        <f>EXP(-$W$26*C7810)*J7810</f>
        <v>0</v>
      </c>
      <c r="Q7810">
        <f>EXP(-$W$26*C7810)*K7810</f>
        <v>0</v>
      </c>
      <c r="R7810">
        <f>EXP(-$W$26*C7810)*(L7810-N7810)</f>
        <v>0</v>
      </c>
      <c r="S7810">
        <f>EXP(-$W$26*C7810)*N7810</f>
        <v>0</v>
      </c>
      <c r="T7810">
        <f>EXP(-$W$26*C7810)*E7810</f>
        <v>0</v>
      </c>
    </row>
    <row r="7811" spans="1:20">
      <c r="A7811">
        <v>7802</v>
      </c>
      <c r="B7811">
        <f>RAND()</f>
        <v>0</v>
      </c>
      <c r="C7811">
        <f>IF(B7811&lt;$W$41,3,IF(B7811&lt;$W$41+$W$42,4,5))</f>
        <v>0</v>
      </c>
      <c r="D7811">
        <f>NORMSINV(RAND())</f>
        <v>0</v>
      </c>
      <c r="E7811">
        <f>$W$25*EXP(($W$26-$W$28-0.5*$W$27^2)*C7811+$W$27*SQRT(C7811)*D7811)</f>
        <v>0</v>
      </c>
      <c r="F7811">
        <f>$W$30*(1+$W$31)^C7811</f>
        <v>0</v>
      </c>
      <c r="G7811">
        <f>$W$32*(1+$W$33)^C7811</f>
        <v>0</v>
      </c>
      <c r="H7811">
        <f>$W$34*(1+$W$35)^C7811</f>
        <v>0</v>
      </c>
      <c r="I7811">
        <f>MIN(E7811,F7811)</f>
        <v>0</v>
      </c>
      <c r="J7811">
        <f>MIN(E7811-I7811,G7811)</f>
        <v>0</v>
      </c>
      <c r="K7811">
        <f>MIN(E7811-I7811-J7811,H7811)</f>
        <v>0</v>
      </c>
      <c r="L7811">
        <f>E7811-I7811-J7811-K7811</f>
        <v>0</v>
      </c>
      <c r="M7811">
        <f>IF((I7811+J7811+(1-$W$36)*L7811)/$W$39&gt;=$W$38,1,0)</f>
        <v>0</v>
      </c>
      <c r="N7811">
        <f>IF(M7811=1,$W$37,$W$36)*L7811</f>
        <v>0</v>
      </c>
      <c r="O7811">
        <f>EXP(-$W$26*C7811)*I7811</f>
        <v>0</v>
      </c>
      <c r="P7811">
        <f>EXP(-$W$26*C7811)*J7811</f>
        <v>0</v>
      </c>
      <c r="Q7811">
        <f>EXP(-$W$26*C7811)*K7811</f>
        <v>0</v>
      </c>
      <c r="R7811">
        <f>EXP(-$W$26*C7811)*(L7811-N7811)</f>
        <v>0</v>
      </c>
      <c r="S7811">
        <f>EXP(-$W$26*C7811)*N7811</f>
        <v>0</v>
      </c>
      <c r="T7811">
        <f>EXP(-$W$26*C7811)*E7811</f>
        <v>0</v>
      </c>
    </row>
    <row r="7812" spans="1:20">
      <c r="A7812">
        <v>7803</v>
      </c>
      <c r="B7812">
        <f>RAND()</f>
        <v>0</v>
      </c>
      <c r="C7812">
        <f>IF(B7812&lt;$W$41,3,IF(B7812&lt;$W$41+$W$42,4,5))</f>
        <v>0</v>
      </c>
      <c r="D7812">
        <f>NORMSINV(RAND())</f>
        <v>0</v>
      </c>
      <c r="E7812">
        <f>$W$25*EXP(($W$26-$W$28-0.5*$W$27^2)*C7812+$W$27*SQRT(C7812)*D7812)</f>
        <v>0</v>
      </c>
      <c r="F7812">
        <f>$W$30*(1+$W$31)^C7812</f>
        <v>0</v>
      </c>
      <c r="G7812">
        <f>$W$32*(1+$W$33)^C7812</f>
        <v>0</v>
      </c>
      <c r="H7812">
        <f>$W$34*(1+$W$35)^C7812</f>
        <v>0</v>
      </c>
      <c r="I7812">
        <f>MIN(E7812,F7812)</f>
        <v>0</v>
      </c>
      <c r="J7812">
        <f>MIN(E7812-I7812,G7812)</f>
        <v>0</v>
      </c>
      <c r="K7812">
        <f>MIN(E7812-I7812-J7812,H7812)</f>
        <v>0</v>
      </c>
      <c r="L7812">
        <f>E7812-I7812-J7812-K7812</f>
        <v>0</v>
      </c>
      <c r="M7812">
        <f>IF((I7812+J7812+(1-$W$36)*L7812)/$W$39&gt;=$W$38,1,0)</f>
        <v>0</v>
      </c>
      <c r="N7812">
        <f>IF(M7812=1,$W$37,$W$36)*L7812</f>
        <v>0</v>
      </c>
      <c r="O7812">
        <f>EXP(-$W$26*C7812)*I7812</f>
        <v>0</v>
      </c>
      <c r="P7812">
        <f>EXP(-$W$26*C7812)*J7812</f>
        <v>0</v>
      </c>
      <c r="Q7812">
        <f>EXP(-$W$26*C7812)*K7812</f>
        <v>0</v>
      </c>
      <c r="R7812">
        <f>EXP(-$W$26*C7812)*(L7812-N7812)</f>
        <v>0</v>
      </c>
      <c r="S7812">
        <f>EXP(-$W$26*C7812)*N7812</f>
        <v>0</v>
      </c>
      <c r="T7812">
        <f>EXP(-$W$26*C7812)*E7812</f>
        <v>0</v>
      </c>
    </row>
    <row r="7813" spans="1:20">
      <c r="A7813">
        <v>7804</v>
      </c>
      <c r="B7813">
        <f>RAND()</f>
        <v>0</v>
      </c>
      <c r="C7813">
        <f>IF(B7813&lt;$W$41,3,IF(B7813&lt;$W$41+$W$42,4,5))</f>
        <v>0</v>
      </c>
      <c r="D7813">
        <f>NORMSINV(RAND())</f>
        <v>0</v>
      </c>
      <c r="E7813">
        <f>$W$25*EXP(($W$26-$W$28-0.5*$W$27^2)*C7813+$W$27*SQRT(C7813)*D7813)</f>
        <v>0</v>
      </c>
      <c r="F7813">
        <f>$W$30*(1+$W$31)^C7813</f>
        <v>0</v>
      </c>
      <c r="G7813">
        <f>$W$32*(1+$W$33)^C7813</f>
        <v>0</v>
      </c>
      <c r="H7813">
        <f>$W$34*(1+$W$35)^C7813</f>
        <v>0</v>
      </c>
      <c r="I7813">
        <f>MIN(E7813,F7813)</f>
        <v>0</v>
      </c>
      <c r="J7813">
        <f>MIN(E7813-I7813,G7813)</f>
        <v>0</v>
      </c>
      <c r="K7813">
        <f>MIN(E7813-I7813-J7813,H7813)</f>
        <v>0</v>
      </c>
      <c r="L7813">
        <f>E7813-I7813-J7813-K7813</f>
        <v>0</v>
      </c>
      <c r="M7813">
        <f>IF((I7813+J7813+(1-$W$36)*L7813)/$W$39&gt;=$W$38,1,0)</f>
        <v>0</v>
      </c>
      <c r="N7813">
        <f>IF(M7813=1,$W$37,$W$36)*L7813</f>
        <v>0</v>
      </c>
      <c r="O7813">
        <f>EXP(-$W$26*C7813)*I7813</f>
        <v>0</v>
      </c>
      <c r="P7813">
        <f>EXP(-$W$26*C7813)*J7813</f>
        <v>0</v>
      </c>
      <c r="Q7813">
        <f>EXP(-$W$26*C7813)*K7813</f>
        <v>0</v>
      </c>
      <c r="R7813">
        <f>EXP(-$W$26*C7813)*(L7813-N7813)</f>
        <v>0</v>
      </c>
      <c r="S7813">
        <f>EXP(-$W$26*C7813)*N7813</f>
        <v>0</v>
      </c>
      <c r="T7813">
        <f>EXP(-$W$26*C7813)*E7813</f>
        <v>0</v>
      </c>
    </row>
    <row r="7814" spans="1:20">
      <c r="A7814">
        <v>7805</v>
      </c>
      <c r="B7814">
        <f>RAND()</f>
        <v>0</v>
      </c>
      <c r="C7814">
        <f>IF(B7814&lt;$W$41,3,IF(B7814&lt;$W$41+$W$42,4,5))</f>
        <v>0</v>
      </c>
      <c r="D7814">
        <f>NORMSINV(RAND())</f>
        <v>0</v>
      </c>
      <c r="E7814">
        <f>$W$25*EXP(($W$26-$W$28-0.5*$W$27^2)*C7814+$W$27*SQRT(C7814)*D7814)</f>
        <v>0</v>
      </c>
      <c r="F7814">
        <f>$W$30*(1+$W$31)^C7814</f>
        <v>0</v>
      </c>
      <c r="G7814">
        <f>$W$32*(1+$W$33)^C7814</f>
        <v>0</v>
      </c>
      <c r="H7814">
        <f>$W$34*(1+$W$35)^C7814</f>
        <v>0</v>
      </c>
      <c r="I7814">
        <f>MIN(E7814,F7814)</f>
        <v>0</v>
      </c>
      <c r="J7814">
        <f>MIN(E7814-I7814,G7814)</f>
        <v>0</v>
      </c>
      <c r="K7814">
        <f>MIN(E7814-I7814-J7814,H7814)</f>
        <v>0</v>
      </c>
      <c r="L7814">
        <f>E7814-I7814-J7814-K7814</f>
        <v>0</v>
      </c>
      <c r="M7814">
        <f>IF((I7814+J7814+(1-$W$36)*L7814)/$W$39&gt;=$W$38,1,0)</f>
        <v>0</v>
      </c>
      <c r="N7814">
        <f>IF(M7814=1,$W$37,$W$36)*L7814</f>
        <v>0</v>
      </c>
      <c r="O7814">
        <f>EXP(-$W$26*C7814)*I7814</f>
        <v>0</v>
      </c>
      <c r="P7814">
        <f>EXP(-$W$26*C7814)*J7814</f>
        <v>0</v>
      </c>
      <c r="Q7814">
        <f>EXP(-$W$26*C7814)*K7814</f>
        <v>0</v>
      </c>
      <c r="R7814">
        <f>EXP(-$W$26*C7814)*(L7814-N7814)</f>
        <v>0</v>
      </c>
      <c r="S7814">
        <f>EXP(-$W$26*C7814)*N7814</f>
        <v>0</v>
      </c>
      <c r="T7814">
        <f>EXP(-$W$26*C7814)*E7814</f>
        <v>0</v>
      </c>
    </row>
    <row r="7815" spans="1:20">
      <c r="A7815">
        <v>7806</v>
      </c>
      <c r="B7815">
        <f>RAND()</f>
        <v>0</v>
      </c>
      <c r="C7815">
        <f>IF(B7815&lt;$W$41,3,IF(B7815&lt;$W$41+$W$42,4,5))</f>
        <v>0</v>
      </c>
      <c r="D7815">
        <f>NORMSINV(RAND())</f>
        <v>0</v>
      </c>
      <c r="E7815">
        <f>$W$25*EXP(($W$26-$W$28-0.5*$W$27^2)*C7815+$W$27*SQRT(C7815)*D7815)</f>
        <v>0</v>
      </c>
      <c r="F7815">
        <f>$W$30*(1+$W$31)^C7815</f>
        <v>0</v>
      </c>
      <c r="G7815">
        <f>$W$32*(1+$W$33)^C7815</f>
        <v>0</v>
      </c>
      <c r="H7815">
        <f>$W$34*(1+$W$35)^C7815</f>
        <v>0</v>
      </c>
      <c r="I7815">
        <f>MIN(E7815,F7815)</f>
        <v>0</v>
      </c>
      <c r="J7815">
        <f>MIN(E7815-I7815,G7815)</f>
        <v>0</v>
      </c>
      <c r="K7815">
        <f>MIN(E7815-I7815-J7815,H7815)</f>
        <v>0</v>
      </c>
      <c r="L7815">
        <f>E7815-I7815-J7815-K7815</f>
        <v>0</v>
      </c>
      <c r="M7815">
        <f>IF((I7815+J7815+(1-$W$36)*L7815)/$W$39&gt;=$W$38,1,0)</f>
        <v>0</v>
      </c>
      <c r="N7815">
        <f>IF(M7815=1,$W$37,$W$36)*L7815</f>
        <v>0</v>
      </c>
      <c r="O7815">
        <f>EXP(-$W$26*C7815)*I7815</f>
        <v>0</v>
      </c>
      <c r="P7815">
        <f>EXP(-$W$26*C7815)*J7815</f>
        <v>0</v>
      </c>
      <c r="Q7815">
        <f>EXP(-$W$26*C7815)*K7815</f>
        <v>0</v>
      </c>
      <c r="R7815">
        <f>EXP(-$W$26*C7815)*(L7815-N7815)</f>
        <v>0</v>
      </c>
      <c r="S7815">
        <f>EXP(-$W$26*C7815)*N7815</f>
        <v>0</v>
      </c>
      <c r="T7815">
        <f>EXP(-$W$26*C7815)*E7815</f>
        <v>0</v>
      </c>
    </row>
    <row r="7816" spans="1:20">
      <c r="A7816">
        <v>7807</v>
      </c>
      <c r="B7816">
        <f>RAND()</f>
        <v>0</v>
      </c>
      <c r="C7816">
        <f>IF(B7816&lt;$W$41,3,IF(B7816&lt;$W$41+$W$42,4,5))</f>
        <v>0</v>
      </c>
      <c r="D7816">
        <f>NORMSINV(RAND())</f>
        <v>0</v>
      </c>
      <c r="E7816">
        <f>$W$25*EXP(($W$26-$W$28-0.5*$W$27^2)*C7816+$W$27*SQRT(C7816)*D7816)</f>
        <v>0</v>
      </c>
      <c r="F7816">
        <f>$W$30*(1+$W$31)^C7816</f>
        <v>0</v>
      </c>
      <c r="G7816">
        <f>$W$32*(1+$W$33)^C7816</f>
        <v>0</v>
      </c>
      <c r="H7816">
        <f>$W$34*(1+$W$35)^C7816</f>
        <v>0</v>
      </c>
      <c r="I7816">
        <f>MIN(E7816,F7816)</f>
        <v>0</v>
      </c>
      <c r="J7816">
        <f>MIN(E7816-I7816,G7816)</f>
        <v>0</v>
      </c>
      <c r="K7816">
        <f>MIN(E7816-I7816-J7816,H7816)</f>
        <v>0</v>
      </c>
      <c r="L7816">
        <f>E7816-I7816-J7816-K7816</f>
        <v>0</v>
      </c>
      <c r="M7816">
        <f>IF((I7816+J7816+(1-$W$36)*L7816)/$W$39&gt;=$W$38,1,0)</f>
        <v>0</v>
      </c>
      <c r="N7816">
        <f>IF(M7816=1,$W$37,$W$36)*L7816</f>
        <v>0</v>
      </c>
      <c r="O7816">
        <f>EXP(-$W$26*C7816)*I7816</f>
        <v>0</v>
      </c>
      <c r="P7816">
        <f>EXP(-$W$26*C7816)*J7816</f>
        <v>0</v>
      </c>
      <c r="Q7816">
        <f>EXP(-$W$26*C7816)*K7816</f>
        <v>0</v>
      </c>
      <c r="R7816">
        <f>EXP(-$W$26*C7816)*(L7816-N7816)</f>
        <v>0</v>
      </c>
      <c r="S7816">
        <f>EXP(-$W$26*C7816)*N7816</f>
        <v>0</v>
      </c>
      <c r="T7816">
        <f>EXP(-$W$26*C7816)*E7816</f>
        <v>0</v>
      </c>
    </row>
    <row r="7817" spans="1:20">
      <c r="A7817">
        <v>7808</v>
      </c>
      <c r="B7817">
        <f>RAND()</f>
        <v>0</v>
      </c>
      <c r="C7817">
        <f>IF(B7817&lt;$W$41,3,IF(B7817&lt;$W$41+$W$42,4,5))</f>
        <v>0</v>
      </c>
      <c r="D7817">
        <f>NORMSINV(RAND())</f>
        <v>0</v>
      </c>
      <c r="E7817">
        <f>$W$25*EXP(($W$26-$W$28-0.5*$W$27^2)*C7817+$W$27*SQRT(C7817)*D7817)</f>
        <v>0</v>
      </c>
      <c r="F7817">
        <f>$W$30*(1+$W$31)^C7817</f>
        <v>0</v>
      </c>
      <c r="G7817">
        <f>$W$32*(1+$W$33)^C7817</f>
        <v>0</v>
      </c>
      <c r="H7817">
        <f>$W$34*(1+$W$35)^C7817</f>
        <v>0</v>
      </c>
      <c r="I7817">
        <f>MIN(E7817,F7817)</f>
        <v>0</v>
      </c>
      <c r="J7817">
        <f>MIN(E7817-I7817,G7817)</f>
        <v>0</v>
      </c>
      <c r="K7817">
        <f>MIN(E7817-I7817-J7817,H7817)</f>
        <v>0</v>
      </c>
      <c r="L7817">
        <f>E7817-I7817-J7817-K7817</f>
        <v>0</v>
      </c>
      <c r="M7817">
        <f>IF((I7817+J7817+(1-$W$36)*L7817)/$W$39&gt;=$W$38,1,0)</f>
        <v>0</v>
      </c>
      <c r="N7817">
        <f>IF(M7817=1,$W$37,$W$36)*L7817</f>
        <v>0</v>
      </c>
      <c r="O7817">
        <f>EXP(-$W$26*C7817)*I7817</f>
        <v>0</v>
      </c>
      <c r="P7817">
        <f>EXP(-$W$26*C7817)*J7817</f>
        <v>0</v>
      </c>
      <c r="Q7817">
        <f>EXP(-$W$26*C7817)*K7817</f>
        <v>0</v>
      </c>
      <c r="R7817">
        <f>EXP(-$W$26*C7817)*(L7817-N7817)</f>
        <v>0</v>
      </c>
      <c r="S7817">
        <f>EXP(-$W$26*C7817)*N7817</f>
        <v>0</v>
      </c>
      <c r="T7817">
        <f>EXP(-$W$26*C7817)*E7817</f>
        <v>0</v>
      </c>
    </row>
    <row r="7818" spans="1:20">
      <c r="A7818">
        <v>7809</v>
      </c>
      <c r="B7818">
        <f>RAND()</f>
        <v>0</v>
      </c>
      <c r="C7818">
        <f>IF(B7818&lt;$W$41,3,IF(B7818&lt;$W$41+$W$42,4,5))</f>
        <v>0</v>
      </c>
      <c r="D7818">
        <f>NORMSINV(RAND())</f>
        <v>0</v>
      </c>
      <c r="E7818">
        <f>$W$25*EXP(($W$26-$W$28-0.5*$W$27^2)*C7818+$W$27*SQRT(C7818)*D7818)</f>
        <v>0</v>
      </c>
      <c r="F7818">
        <f>$W$30*(1+$W$31)^C7818</f>
        <v>0</v>
      </c>
      <c r="G7818">
        <f>$W$32*(1+$W$33)^C7818</f>
        <v>0</v>
      </c>
      <c r="H7818">
        <f>$W$34*(1+$W$35)^C7818</f>
        <v>0</v>
      </c>
      <c r="I7818">
        <f>MIN(E7818,F7818)</f>
        <v>0</v>
      </c>
      <c r="J7818">
        <f>MIN(E7818-I7818,G7818)</f>
        <v>0</v>
      </c>
      <c r="K7818">
        <f>MIN(E7818-I7818-J7818,H7818)</f>
        <v>0</v>
      </c>
      <c r="L7818">
        <f>E7818-I7818-J7818-K7818</f>
        <v>0</v>
      </c>
      <c r="M7818">
        <f>IF((I7818+J7818+(1-$W$36)*L7818)/$W$39&gt;=$W$38,1,0)</f>
        <v>0</v>
      </c>
      <c r="N7818">
        <f>IF(M7818=1,$W$37,$W$36)*L7818</f>
        <v>0</v>
      </c>
      <c r="O7818">
        <f>EXP(-$W$26*C7818)*I7818</f>
        <v>0</v>
      </c>
      <c r="P7818">
        <f>EXP(-$W$26*C7818)*J7818</f>
        <v>0</v>
      </c>
      <c r="Q7818">
        <f>EXP(-$W$26*C7818)*K7818</f>
        <v>0</v>
      </c>
      <c r="R7818">
        <f>EXP(-$W$26*C7818)*(L7818-N7818)</f>
        <v>0</v>
      </c>
      <c r="S7818">
        <f>EXP(-$W$26*C7818)*N7818</f>
        <v>0</v>
      </c>
      <c r="T7818">
        <f>EXP(-$W$26*C7818)*E7818</f>
        <v>0</v>
      </c>
    </row>
    <row r="7819" spans="1:20">
      <c r="A7819">
        <v>7810</v>
      </c>
      <c r="B7819">
        <f>RAND()</f>
        <v>0</v>
      </c>
      <c r="C7819">
        <f>IF(B7819&lt;$W$41,3,IF(B7819&lt;$W$41+$W$42,4,5))</f>
        <v>0</v>
      </c>
      <c r="D7819">
        <f>NORMSINV(RAND())</f>
        <v>0</v>
      </c>
      <c r="E7819">
        <f>$W$25*EXP(($W$26-$W$28-0.5*$W$27^2)*C7819+$W$27*SQRT(C7819)*D7819)</f>
        <v>0</v>
      </c>
      <c r="F7819">
        <f>$W$30*(1+$W$31)^C7819</f>
        <v>0</v>
      </c>
      <c r="G7819">
        <f>$W$32*(1+$W$33)^C7819</f>
        <v>0</v>
      </c>
      <c r="H7819">
        <f>$W$34*(1+$W$35)^C7819</f>
        <v>0</v>
      </c>
      <c r="I7819">
        <f>MIN(E7819,F7819)</f>
        <v>0</v>
      </c>
      <c r="J7819">
        <f>MIN(E7819-I7819,G7819)</f>
        <v>0</v>
      </c>
      <c r="K7819">
        <f>MIN(E7819-I7819-J7819,H7819)</f>
        <v>0</v>
      </c>
      <c r="L7819">
        <f>E7819-I7819-J7819-K7819</f>
        <v>0</v>
      </c>
      <c r="M7819">
        <f>IF((I7819+J7819+(1-$W$36)*L7819)/$W$39&gt;=$W$38,1,0)</f>
        <v>0</v>
      </c>
      <c r="N7819">
        <f>IF(M7819=1,$W$37,$W$36)*L7819</f>
        <v>0</v>
      </c>
      <c r="O7819">
        <f>EXP(-$W$26*C7819)*I7819</f>
        <v>0</v>
      </c>
      <c r="P7819">
        <f>EXP(-$W$26*C7819)*J7819</f>
        <v>0</v>
      </c>
      <c r="Q7819">
        <f>EXP(-$W$26*C7819)*K7819</f>
        <v>0</v>
      </c>
      <c r="R7819">
        <f>EXP(-$W$26*C7819)*(L7819-N7819)</f>
        <v>0</v>
      </c>
      <c r="S7819">
        <f>EXP(-$W$26*C7819)*N7819</f>
        <v>0</v>
      </c>
      <c r="T7819">
        <f>EXP(-$W$26*C7819)*E7819</f>
        <v>0</v>
      </c>
    </row>
    <row r="7820" spans="1:20">
      <c r="A7820">
        <v>7811</v>
      </c>
      <c r="B7820">
        <f>RAND()</f>
        <v>0</v>
      </c>
      <c r="C7820">
        <f>IF(B7820&lt;$W$41,3,IF(B7820&lt;$W$41+$W$42,4,5))</f>
        <v>0</v>
      </c>
      <c r="D7820">
        <f>NORMSINV(RAND())</f>
        <v>0</v>
      </c>
      <c r="E7820">
        <f>$W$25*EXP(($W$26-$W$28-0.5*$W$27^2)*C7820+$W$27*SQRT(C7820)*D7820)</f>
        <v>0</v>
      </c>
      <c r="F7820">
        <f>$W$30*(1+$W$31)^C7820</f>
        <v>0</v>
      </c>
      <c r="G7820">
        <f>$W$32*(1+$W$33)^C7820</f>
        <v>0</v>
      </c>
      <c r="H7820">
        <f>$W$34*(1+$W$35)^C7820</f>
        <v>0</v>
      </c>
      <c r="I7820">
        <f>MIN(E7820,F7820)</f>
        <v>0</v>
      </c>
      <c r="J7820">
        <f>MIN(E7820-I7820,G7820)</f>
        <v>0</v>
      </c>
      <c r="K7820">
        <f>MIN(E7820-I7820-J7820,H7820)</f>
        <v>0</v>
      </c>
      <c r="L7820">
        <f>E7820-I7820-J7820-K7820</f>
        <v>0</v>
      </c>
      <c r="M7820">
        <f>IF((I7820+J7820+(1-$W$36)*L7820)/$W$39&gt;=$W$38,1,0)</f>
        <v>0</v>
      </c>
      <c r="N7820">
        <f>IF(M7820=1,$W$37,$W$36)*L7820</f>
        <v>0</v>
      </c>
      <c r="O7820">
        <f>EXP(-$W$26*C7820)*I7820</f>
        <v>0</v>
      </c>
      <c r="P7820">
        <f>EXP(-$W$26*C7820)*J7820</f>
        <v>0</v>
      </c>
      <c r="Q7820">
        <f>EXP(-$W$26*C7820)*K7820</f>
        <v>0</v>
      </c>
      <c r="R7820">
        <f>EXP(-$W$26*C7820)*(L7820-N7820)</f>
        <v>0</v>
      </c>
      <c r="S7820">
        <f>EXP(-$W$26*C7820)*N7820</f>
        <v>0</v>
      </c>
      <c r="T7820">
        <f>EXP(-$W$26*C7820)*E7820</f>
        <v>0</v>
      </c>
    </row>
    <row r="7821" spans="1:20">
      <c r="A7821">
        <v>7812</v>
      </c>
      <c r="B7821">
        <f>RAND()</f>
        <v>0</v>
      </c>
      <c r="C7821">
        <f>IF(B7821&lt;$W$41,3,IF(B7821&lt;$W$41+$W$42,4,5))</f>
        <v>0</v>
      </c>
      <c r="D7821">
        <f>NORMSINV(RAND())</f>
        <v>0</v>
      </c>
      <c r="E7821">
        <f>$W$25*EXP(($W$26-$W$28-0.5*$W$27^2)*C7821+$W$27*SQRT(C7821)*D7821)</f>
        <v>0</v>
      </c>
      <c r="F7821">
        <f>$W$30*(1+$W$31)^C7821</f>
        <v>0</v>
      </c>
      <c r="G7821">
        <f>$W$32*(1+$W$33)^C7821</f>
        <v>0</v>
      </c>
      <c r="H7821">
        <f>$W$34*(1+$W$35)^C7821</f>
        <v>0</v>
      </c>
      <c r="I7821">
        <f>MIN(E7821,F7821)</f>
        <v>0</v>
      </c>
      <c r="J7821">
        <f>MIN(E7821-I7821,G7821)</f>
        <v>0</v>
      </c>
      <c r="K7821">
        <f>MIN(E7821-I7821-J7821,H7821)</f>
        <v>0</v>
      </c>
      <c r="L7821">
        <f>E7821-I7821-J7821-K7821</f>
        <v>0</v>
      </c>
      <c r="M7821">
        <f>IF((I7821+J7821+(1-$W$36)*L7821)/$W$39&gt;=$W$38,1,0)</f>
        <v>0</v>
      </c>
      <c r="N7821">
        <f>IF(M7821=1,$W$37,$W$36)*L7821</f>
        <v>0</v>
      </c>
      <c r="O7821">
        <f>EXP(-$W$26*C7821)*I7821</f>
        <v>0</v>
      </c>
      <c r="P7821">
        <f>EXP(-$W$26*C7821)*J7821</f>
        <v>0</v>
      </c>
      <c r="Q7821">
        <f>EXP(-$W$26*C7821)*K7821</f>
        <v>0</v>
      </c>
      <c r="R7821">
        <f>EXP(-$W$26*C7821)*(L7821-N7821)</f>
        <v>0</v>
      </c>
      <c r="S7821">
        <f>EXP(-$W$26*C7821)*N7821</f>
        <v>0</v>
      </c>
      <c r="T7821">
        <f>EXP(-$W$26*C7821)*E7821</f>
        <v>0</v>
      </c>
    </row>
    <row r="7822" spans="1:20">
      <c r="A7822">
        <v>7813</v>
      </c>
      <c r="B7822">
        <f>RAND()</f>
        <v>0</v>
      </c>
      <c r="C7822">
        <f>IF(B7822&lt;$W$41,3,IF(B7822&lt;$W$41+$W$42,4,5))</f>
        <v>0</v>
      </c>
      <c r="D7822">
        <f>NORMSINV(RAND())</f>
        <v>0</v>
      </c>
      <c r="E7822">
        <f>$W$25*EXP(($W$26-$W$28-0.5*$W$27^2)*C7822+$W$27*SQRT(C7822)*D7822)</f>
        <v>0</v>
      </c>
      <c r="F7822">
        <f>$W$30*(1+$W$31)^C7822</f>
        <v>0</v>
      </c>
      <c r="G7822">
        <f>$W$32*(1+$W$33)^C7822</f>
        <v>0</v>
      </c>
      <c r="H7822">
        <f>$W$34*(1+$W$35)^C7822</f>
        <v>0</v>
      </c>
      <c r="I7822">
        <f>MIN(E7822,F7822)</f>
        <v>0</v>
      </c>
      <c r="J7822">
        <f>MIN(E7822-I7822,G7822)</f>
        <v>0</v>
      </c>
      <c r="K7822">
        <f>MIN(E7822-I7822-J7822,H7822)</f>
        <v>0</v>
      </c>
      <c r="L7822">
        <f>E7822-I7822-J7822-K7822</f>
        <v>0</v>
      </c>
      <c r="M7822">
        <f>IF((I7822+J7822+(1-$W$36)*L7822)/$W$39&gt;=$W$38,1,0)</f>
        <v>0</v>
      </c>
      <c r="N7822">
        <f>IF(M7822=1,$W$37,$W$36)*L7822</f>
        <v>0</v>
      </c>
      <c r="O7822">
        <f>EXP(-$W$26*C7822)*I7822</f>
        <v>0</v>
      </c>
      <c r="P7822">
        <f>EXP(-$W$26*C7822)*J7822</f>
        <v>0</v>
      </c>
      <c r="Q7822">
        <f>EXP(-$W$26*C7822)*K7822</f>
        <v>0</v>
      </c>
      <c r="R7822">
        <f>EXP(-$W$26*C7822)*(L7822-N7822)</f>
        <v>0</v>
      </c>
      <c r="S7822">
        <f>EXP(-$W$26*C7822)*N7822</f>
        <v>0</v>
      </c>
      <c r="T7822">
        <f>EXP(-$W$26*C7822)*E7822</f>
        <v>0</v>
      </c>
    </row>
    <row r="7823" spans="1:20">
      <c r="A7823">
        <v>7814</v>
      </c>
      <c r="B7823">
        <f>RAND()</f>
        <v>0</v>
      </c>
      <c r="C7823">
        <f>IF(B7823&lt;$W$41,3,IF(B7823&lt;$W$41+$W$42,4,5))</f>
        <v>0</v>
      </c>
      <c r="D7823">
        <f>NORMSINV(RAND())</f>
        <v>0</v>
      </c>
      <c r="E7823">
        <f>$W$25*EXP(($W$26-$W$28-0.5*$W$27^2)*C7823+$W$27*SQRT(C7823)*D7823)</f>
        <v>0</v>
      </c>
      <c r="F7823">
        <f>$W$30*(1+$W$31)^C7823</f>
        <v>0</v>
      </c>
      <c r="G7823">
        <f>$W$32*(1+$W$33)^C7823</f>
        <v>0</v>
      </c>
      <c r="H7823">
        <f>$W$34*(1+$W$35)^C7823</f>
        <v>0</v>
      </c>
      <c r="I7823">
        <f>MIN(E7823,F7823)</f>
        <v>0</v>
      </c>
      <c r="J7823">
        <f>MIN(E7823-I7823,G7823)</f>
        <v>0</v>
      </c>
      <c r="K7823">
        <f>MIN(E7823-I7823-J7823,H7823)</f>
        <v>0</v>
      </c>
      <c r="L7823">
        <f>E7823-I7823-J7823-K7823</f>
        <v>0</v>
      </c>
      <c r="M7823">
        <f>IF((I7823+J7823+(1-$W$36)*L7823)/$W$39&gt;=$W$38,1,0)</f>
        <v>0</v>
      </c>
      <c r="N7823">
        <f>IF(M7823=1,$W$37,$W$36)*L7823</f>
        <v>0</v>
      </c>
      <c r="O7823">
        <f>EXP(-$W$26*C7823)*I7823</f>
        <v>0</v>
      </c>
      <c r="P7823">
        <f>EXP(-$W$26*C7823)*J7823</f>
        <v>0</v>
      </c>
      <c r="Q7823">
        <f>EXP(-$W$26*C7823)*K7823</f>
        <v>0</v>
      </c>
      <c r="R7823">
        <f>EXP(-$W$26*C7823)*(L7823-N7823)</f>
        <v>0</v>
      </c>
      <c r="S7823">
        <f>EXP(-$W$26*C7823)*N7823</f>
        <v>0</v>
      </c>
      <c r="T7823">
        <f>EXP(-$W$26*C7823)*E7823</f>
        <v>0</v>
      </c>
    </row>
    <row r="7824" spans="1:20">
      <c r="A7824">
        <v>7815</v>
      </c>
      <c r="B7824">
        <f>RAND()</f>
        <v>0</v>
      </c>
      <c r="C7824">
        <f>IF(B7824&lt;$W$41,3,IF(B7824&lt;$W$41+$W$42,4,5))</f>
        <v>0</v>
      </c>
      <c r="D7824">
        <f>NORMSINV(RAND())</f>
        <v>0</v>
      </c>
      <c r="E7824">
        <f>$W$25*EXP(($W$26-$W$28-0.5*$W$27^2)*C7824+$W$27*SQRT(C7824)*D7824)</f>
        <v>0</v>
      </c>
      <c r="F7824">
        <f>$W$30*(1+$W$31)^C7824</f>
        <v>0</v>
      </c>
      <c r="G7824">
        <f>$W$32*(1+$W$33)^C7824</f>
        <v>0</v>
      </c>
      <c r="H7824">
        <f>$W$34*(1+$W$35)^C7824</f>
        <v>0</v>
      </c>
      <c r="I7824">
        <f>MIN(E7824,F7824)</f>
        <v>0</v>
      </c>
      <c r="J7824">
        <f>MIN(E7824-I7824,G7824)</f>
        <v>0</v>
      </c>
      <c r="K7824">
        <f>MIN(E7824-I7824-J7824,H7824)</f>
        <v>0</v>
      </c>
      <c r="L7824">
        <f>E7824-I7824-J7824-K7824</f>
        <v>0</v>
      </c>
      <c r="M7824">
        <f>IF((I7824+J7824+(1-$W$36)*L7824)/$W$39&gt;=$W$38,1,0)</f>
        <v>0</v>
      </c>
      <c r="N7824">
        <f>IF(M7824=1,$W$37,$W$36)*L7824</f>
        <v>0</v>
      </c>
      <c r="O7824">
        <f>EXP(-$W$26*C7824)*I7824</f>
        <v>0</v>
      </c>
      <c r="P7824">
        <f>EXP(-$W$26*C7824)*J7824</f>
        <v>0</v>
      </c>
      <c r="Q7824">
        <f>EXP(-$W$26*C7824)*K7824</f>
        <v>0</v>
      </c>
      <c r="R7824">
        <f>EXP(-$W$26*C7824)*(L7824-N7824)</f>
        <v>0</v>
      </c>
      <c r="S7824">
        <f>EXP(-$W$26*C7824)*N7824</f>
        <v>0</v>
      </c>
      <c r="T7824">
        <f>EXP(-$W$26*C7824)*E7824</f>
        <v>0</v>
      </c>
    </row>
    <row r="7825" spans="1:20">
      <c r="A7825">
        <v>7816</v>
      </c>
      <c r="B7825">
        <f>RAND()</f>
        <v>0</v>
      </c>
      <c r="C7825">
        <f>IF(B7825&lt;$W$41,3,IF(B7825&lt;$W$41+$W$42,4,5))</f>
        <v>0</v>
      </c>
      <c r="D7825">
        <f>NORMSINV(RAND())</f>
        <v>0</v>
      </c>
      <c r="E7825">
        <f>$W$25*EXP(($W$26-$W$28-0.5*$W$27^2)*C7825+$W$27*SQRT(C7825)*D7825)</f>
        <v>0</v>
      </c>
      <c r="F7825">
        <f>$W$30*(1+$W$31)^C7825</f>
        <v>0</v>
      </c>
      <c r="G7825">
        <f>$W$32*(1+$W$33)^C7825</f>
        <v>0</v>
      </c>
      <c r="H7825">
        <f>$W$34*(1+$W$35)^C7825</f>
        <v>0</v>
      </c>
      <c r="I7825">
        <f>MIN(E7825,F7825)</f>
        <v>0</v>
      </c>
      <c r="J7825">
        <f>MIN(E7825-I7825,G7825)</f>
        <v>0</v>
      </c>
      <c r="K7825">
        <f>MIN(E7825-I7825-J7825,H7825)</f>
        <v>0</v>
      </c>
      <c r="L7825">
        <f>E7825-I7825-J7825-K7825</f>
        <v>0</v>
      </c>
      <c r="M7825">
        <f>IF((I7825+J7825+(1-$W$36)*L7825)/$W$39&gt;=$W$38,1,0)</f>
        <v>0</v>
      </c>
      <c r="N7825">
        <f>IF(M7825=1,$W$37,$W$36)*L7825</f>
        <v>0</v>
      </c>
      <c r="O7825">
        <f>EXP(-$W$26*C7825)*I7825</f>
        <v>0</v>
      </c>
      <c r="P7825">
        <f>EXP(-$W$26*C7825)*J7825</f>
        <v>0</v>
      </c>
      <c r="Q7825">
        <f>EXP(-$W$26*C7825)*K7825</f>
        <v>0</v>
      </c>
      <c r="R7825">
        <f>EXP(-$W$26*C7825)*(L7825-N7825)</f>
        <v>0</v>
      </c>
      <c r="S7825">
        <f>EXP(-$W$26*C7825)*N7825</f>
        <v>0</v>
      </c>
      <c r="T7825">
        <f>EXP(-$W$26*C7825)*E7825</f>
        <v>0</v>
      </c>
    </row>
    <row r="7826" spans="1:20">
      <c r="A7826">
        <v>7817</v>
      </c>
      <c r="B7826">
        <f>RAND()</f>
        <v>0</v>
      </c>
      <c r="C7826">
        <f>IF(B7826&lt;$W$41,3,IF(B7826&lt;$W$41+$W$42,4,5))</f>
        <v>0</v>
      </c>
      <c r="D7826">
        <f>NORMSINV(RAND())</f>
        <v>0</v>
      </c>
      <c r="E7826">
        <f>$W$25*EXP(($W$26-$W$28-0.5*$W$27^2)*C7826+$W$27*SQRT(C7826)*D7826)</f>
        <v>0</v>
      </c>
      <c r="F7826">
        <f>$W$30*(1+$W$31)^C7826</f>
        <v>0</v>
      </c>
      <c r="G7826">
        <f>$W$32*(1+$W$33)^C7826</f>
        <v>0</v>
      </c>
      <c r="H7826">
        <f>$W$34*(1+$W$35)^C7826</f>
        <v>0</v>
      </c>
      <c r="I7826">
        <f>MIN(E7826,F7826)</f>
        <v>0</v>
      </c>
      <c r="J7826">
        <f>MIN(E7826-I7826,G7826)</f>
        <v>0</v>
      </c>
      <c r="K7826">
        <f>MIN(E7826-I7826-J7826,H7826)</f>
        <v>0</v>
      </c>
      <c r="L7826">
        <f>E7826-I7826-J7826-K7826</f>
        <v>0</v>
      </c>
      <c r="M7826">
        <f>IF((I7826+J7826+(1-$W$36)*L7826)/$W$39&gt;=$W$38,1,0)</f>
        <v>0</v>
      </c>
      <c r="N7826">
        <f>IF(M7826=1,$W$37,$W$36)*L7826</f>
        <v>0</v>
      </c>
      <c r="O7826">
        <f>EXP(-$W$26*C7826)*I7826</f>
        <v>0</v>
      </c>
      <c r="P7826">
        <f>EXP(-$W$26*C7826)*J7826</f>
        <v>0</v>
      </c>
      <c r="Q7826">
        <f>EXP(-$W$26*C7826)*K7826</f>
        <v>0</v>
      </c>
      <c r="R7826">
        <f>EXP(-$W$26*C7826)*(L7826-N7826)</f>
        <v>0</v>
      </c>
      <c r="S7826">
        <f>EXP(-$W$26*C7826)*N7826</f>
        <v>0</v>
      </c>
      <c r="T7826">
        <f>EXP(-$W$26*C7826)*E7826</f>
        <v>0</v>
      </c>
    </row>
    <row r="7827" spans="1:20">
      <c r="A7827">
        <v>7818</v>
      </c>
      <c r="B7827">
        <f>RAND()</f>
        <v>0</v>
      </c>
      <c r="C7827">
        <f>IF(B7827&lt;$W$41,3,IF(B7827&lt;$W$41+$W$42,4,5))</f>
        <v>0</v>
      </c>
      <c r="D7827">
        <f>NORMSINV(RAND())</f>
        <v>0</v>
      </c>
      <c r="E7827">
        <f>$W$25*EXP(($W$26-$W$28-0.5*$W$27^2)*C7827+$W$27*SQRT(C7827)*D7827)</f>
        <v>0</v>
      </c>
      <c r="F7827">
        <f>$W$30*(1+$W$31)^C7827</f>
        <v>0</v>
      </c>
      <c r="G7827">
        <f>$W$32*(1+$W$33)^C7827</f>
        <v>0</v>
      </c>
      <c r="H7827">
        <f>$W$34*(1+$W$35)^C7827</f>
        <v>0</v>
      </c>
      <c r="I7827">
        <f>MIN(E7827,F7827)</f>
        <v>0</v>
      </c>
      <c r="J7827">
        <f>MIN(E7827-I7827,G7827)</f>
        <v>0</v>
      </c>
      <c r="K7827">
        <f>MIN(E7827-I7827-J7827,H7827)</f>
        <v>0</v>
      </c>
      <c r="L7827">
        <f>E7827-I7827-J7827-K7827</f>
        <v>0</v>
      </c>
      <c r="M7827">
        <f>IF((I7827+J7827+(1-$W$36)*L7827)/$W$39&gt;=$W$38,1,0)</f>
        <v>0</v>
      </c>
      <c r="N7827">
        <f>IF(M7827=1,$W$37,$W$36)*L7827</f>
        <v>0</v>
      </c>
      <c r="O7827">
        <f>EXP(-$W$26*C7827)*I7827</f>
        <v>0</v>
      </c>
      <c r="P7827">
        <f>EXP(-$W$26*C7827)*J7827</f>
        <v>0</v>
      </c>
      <c r="Q7827">
        <f>EXP(-$W$26*C7827)*K7827</f>
        <v>0</v>
      </c>
      <c r="R7827">
        <f>EXP(-$W$26*C7827)*(L7827-N7827)</f>
        <v>0</v>
      </c>
      <c r="S7827">
        <f>EXP(-$W$26*C7827)*N7827</f>
        <v>0</v>
      </c>
      <c r="T7827">
        <f>EXP(-$W$26*C7827)*E7827</f>
        <v>0</v>
      </c>
    </row>
    <row r="7828" spans="1:20">
      <c r="A7828">
        <v>7819</v>
      </c>
      <c r="B7828">
        <f>RAND()</f>
        <v>0</v>
      </c>
      <c r="C7828">
        <f>IF(B7828&lt;$W$41,3,IF(B7828&lt;$W$41+$W$42,4,5))</f>
        <v>0</v>
      </c>
      <c r="D7828">
        <f>NORMSINV(RAND())</f>
        <v>0</v>
      </c>
      <c r="E7828">
        <f>$W$25*EXP(($W$26-$W$28-0.5*$W$27^2)*C7828+$W$27*SQRT(C7828)*D7828)</f>
        <v>0</v>
      </c>
      <c r="F7828">
        <f>$W$30*(1+$W$31)^C7828</f>
        <v>0</v>
      </c>
      <c r="G7828">
        <f>$W$32*(1+$W$33)^C7828</f>
        <v>0</v>
      </c>
      <c r="H7828">
        <f>$W$34*(1+$W$35)^C7828</f>
        <v>0</v>
      </c>
      <c r="I7828">
        <f>MIN(E7828,F7828)</f>
        <v>0</v>
      </c>
      <c r="J7828">
        <f>MIN(E7828-I7828,G7828)</f>
        <v>0</v>
      </c>
      <c r="K7828">
        <f>MIN(E7828-I7828-J7828,H7828)</f>
        <v>0</v>
      </c>
      <c r="L7828">
        <f>E7828-I7828-J7828-K7828</f>
        <v>0</v>
      </c>
      <c r="M7828">
        <f>IF((I7828+J7828+(1-$W$36)*L7828)/$W$39&gt;=$W$38,1,0)</f>
        <v>0</v>
      </c>
      <c r="N7828">
        <f>IF(M7828=1,$W$37,$W$36)*L7828</f>
        <v>0</v>
      </c>
      <c r="O7828">
        <f>EXP(-$W$26*C7828)*I7828</f>
        <v>0</v>
      </c>
      <c r="P7828">
        <f>EXP(-$W$26*C7828)*J7828</f>
        <v>0</v>
      </c>
      <c r="Q7828">
        <f>EXP(-$W$26*C7828)*K7828</f>
        <v>0</v>
      </c>
      <c r="R7828">
        <f>EXP(-$W$26*C7828)*(L7828-N7828)</f>
        <v>0</v>
      </c>
      <c r="S7828">
        <f>EXP(-$W$26*C7828)*N7828</f>
        <v>0</v>
      </c>
      <c r="T7828">
        <f>EXP(-$W$26*C7828)*E7828</f>
        <v>0</v>
      </c>
    </row>
    <row r="7829" spans="1:20">
      <c r="A7829">
        <v>7820</v>
      </c>
      <c r="B7829">
        <f>RAND()</f>
        <v>0</v>
      </c>
      <c r="C7829">
        <f>IF(B7829&lt;$W$41,3,IF(B7829&lt;$W$41+$W$42,4,5))</f>
        <v>0</v>
      </c>
      <c r="D7829">
        <f>NORMSINV(RAND())</f>
        <v>0</v>
      </c>
      <c r="E7829">
        <f>$W$25*EXP(($W$26-$W$28-0.5*$W$27^2)*C7829+$W$27*SQRT(C7829)*D7829)</f>
        <v>0</v>
      </c>
      <c r="F7829">
        <f>$W$30*(1+$W$31)^C7829</f>
        <v>0</v>
      </c>
      <c r="G7829">
        <f>$W$32*(1+$W$33)^C7829</f>
        <v>0</v>
      </c>
      <c r="H7829">
        <f>$W$34*(1+$W$35)^C7829</f>
        <v>0</v>
      </c>
      <c r="I7829">
        <f>MIN(E7829,F7829)</f>
        <v>0</v>
      </c>
      <c r="J7829">
        <f>MIN(E7829-I7829,G7829)</f>
        <v>0</v>
      </c>
      <c r="K7829">
        <f>MIN(E7829-I7829-J7829,H7829)</f>
        <v>0</v>
      </c>
      <c r="L7829">
        <f>E7829-I7829-J7829-K7829</f>
        <v>0</v>
      </c>
      <c r="M7829">
        <f>IF((I7829+J7829+(1-$W$36)*L7829)/$W$39&gt;=$W$38,1,0)</f>
        <v>0</v>
      </c>
      <c r="N7829">
        <f>IF(M7829=1,$W$37,$W$36)*L7829</f>
        <v>0</v>
      </c>
      <c r="O7829">
        <f>EXP(-$W$26*C7829)*I7829</f>
        <v>0</v>
      </c>
      <c r="P7829">
        <f>EXP(-$W$26*C7829)*J7829</f>
        <v>0</v>
      </c>
      <c r="Q7829">
        <f>EXP(-$W$26*C7829)*K7829</f>
        <v>0</v>
      </c>
      <c r="R7829">
        <f>EXP(-$W$26*C7829)*(L7829-N7829)</f>
        <v>0</v>
      </c>
      <c r="S7829">
        <f>EXP(-$W$26*C7829)*N7829</f>
        <v>0</v>
      </c>
      <c r="T7829">
        <f>EXP(-$W$26*C7829)*E7829</f>
        <v>0</v>
      </c>
    </row>
    <row r="7830" spans="1:20">
      <c r="A7830">
        <v>7821</v>
      </c>
      <c r="B7830">
        <f>RAND()</f>
        <v>0</v>
      </c>
      <c r="C7830">
        <f>IF(B7830&lt;$W$41,3,IF(B7830&lt;$W$41+$W$42,4,5))</f>
        <v>0</v>
      </c>
      <c r="D7830">
        <f>NORMSINV(RAND())</f>
        <v>0</v>
      </c>
      <c r="E7830">
        <f>$W$25*EXP(($W$26-$W$28-0.5*$W$27^2)*C7830+$W$27*SQRT(C7830)*D7830)</f>
        <v>0</v>
      </c>
      <c r="F7830">
        <f>$W$30*(1+$W$31)^C7830</f>
        <v>0</v>
      </c>
      <c r="G7830">
        <f>$W$32*(1+$W$33)^C7830</f>
        <v>0</v>
      </c>
      <c r="H7830">
        <f>$W$34*(1+$W$35)^C7830</f>
        <v>0</v>
      </c>
      <c r="I7830">
        <f>MIN(E7830,F7830)</f>
        <v>0</v>
      </c>
      <c r="J7830">
        <f>MIN(E7830-I7830,G7830)</f>
        <v>0</v>
      </c>
      <c r="K7830">
        <f>MIN(E7830-I7830-J7830,H7830)</f>
        <v>0</v>
      </c>
      <c r="L7830">
        <f>E7830-I7830-J7830-K7830</f>
        <v>0</v>
      </c>
      <c r="M7830">
        <f>IF((I7830+J7830+(1-$W$36)*L7830)/$W$39&gt;=$W$38,1,0)</f>
        <v>0</v>
      </c>
      <c r="N7830">
        <f>IF(M7830=1,$W$37,$W$36)*L7830</f>
        <v>0</v>
      </c>
      <c r="O7830">
        <f>EXP(-$W$26*C7830)*I7830</f>
        <v>0</v>
      </c>
      <c r="P7830">
        <f>EXP(-$W$26*C7830)*J7830</f>
        <v>0</v>
      </c>
      <c r="Q7830">
        <f>EXP(-$W$26*C7830)*K7830</f>
        <v>0</v>
      </c>
      <c r="R7830">
        <f>EXP(-$W$26*C7830)*(L7830-N7830)</f>
        <v>0</v>
      </c>
      <c r="S7830">
        <f>EXP(-$W$26*C7830)*N7830</f>
        <v>0</v>
      </c>
      <c r="T7830">
        <f>EXP(-$W$26*C7830)*E7830</f>
        <v>0</v>
      </c>
    </row>
    <row r="7831" spans="1:20">
      <c r="A7831">
        <v>7822</v>
      </c>
      <c r="B7831">
        <f>RAND()</f>
        <v>0</v>
      </c>
      <c r="C7831">
        <f>IF(B7831&lt;$W$41,3,IF(B7831&lt;$W$41+$W$42,4,5))</f>
        <v>0</v>
      </c>
      <c r="D7831">
        <f>NORMSINV(RAND())</f>
        <v>0</v>
      </c>
      <c r="E7831">
        <f>$W$25*EXP(($W$26-$W$28-0.5*$W$27^2)*C7831+$W$27*SQRT(C7831)*D7831)</f>
        <v>0</v>
      </c>
      <c r="F7831">
        <f>$W$30*(1+$W$31)^C7831</f>
        <v>0</v>
      </c>
      <c r="G7831">
        <f>$W$32*(1+$W$33)^C7831</f>
        <v>0</v>
      </c>
      <c r="H7831">
        <f>$W$34*(1+$W$35)^C7831</f>
        <v>0</v>
      </c>
      <c r="I7831">
        <f>MIN(E7831,F7831)</f>
        <v>0</v>
      </c>
      <c r="J7831">
        <f>MIN(E7831-I7831,G7831)</f>
        <v>0</v>
      </c>
      <c r="K7831">
        <f>MIN(E7831-I7831-J7831,H7831)</f>
        <v>0</v>
      </c>
      <c r="L7831">
        <f>E7831-I7831-J7831-K7831</f>
        <v>0</v>
      </c>
      <c r="M7831">
        <f>IF((I7831+J7831+(1-$W$36)*L7831)/$W$39&gt;=$W$38,1,0)</f>
        <v>0</v>
      </c>
      <c r="N7831">
        <f>IF(M7831=1,$W$37,$W$36)*L7831</f>
        <v>0</v>
      </c>
      <c r="O7831">
        <f>EXP(-$W$26*C7831)*I7831</f>
        <v>0</v>
      </c>
      <c r="P7831">
        <f>EXP(-$W$26*C7831)*J7831</f>
        <v>0</v>
      </c>
      <c r="Q7831">
        <f>EXP(-$W$26*C7831)*K7831</f>
        <v>0</v>
      </c>
      <c r="R7831">
        <f>EXP(-$W$26*C7831)*(L7831-N7831)</f>
        <v>0</v>
      </c>
      <c r="S7831">
        <f>EXP(-$W$26*C7831)*N7831</f>
        <v>0</v>
      </c>
      <c r="T7831">
        <f>EXP(-$W$26*C7831)*E7831</f>
        <v>0</v>
      </c>
    </row>
    <row r="7832" spans="1:20">
      <c r="A7832">
        <v>7823</v>
      </c>
      <c r="B7832">
        <f>RAND()</f>
        <v>0</v>
      </c>
      <c r="C7832">
        <f>IF(B7832&lt;$W$41,3,IF(B7832&lt;$W$41+$W$42,4,5))</f>
        <v>0</v>
      </c>
      <c r="D7832">
        <f>NORMSINV(RAND())</f>
        <v>0</v>
      </c>
      <c r="E7832">
        <f>$W$25*EXP(($W$26-$W$28-0.5*$W$27^2)*C7832+$W$27*SQRT(C7832)*D7832)</f>
        <v>0</v>
      </c>
      <c r="F7832">
        <f>$W$30*(1+$W$31)^C7832</f>
        <v>0</v>
      </c>
      <c r="G7832">
        <f>$W$32*(1+$W$33)^C7832</f>
        <v>0</v>
      </c>
      <c r="H7832">
        <f>$W$34*(1+$W$35)^C7832</f>
        <v>0</v>
      </c>
      <c r="I7832">
        <f>MIN(E7832,F7832)</f>
        <v>0</v>
      </c>
      <c r="J7832">
        <f>MIN(E7832-I7832,G7832)</f>
        <v>0</v>
      </c>
      <c r="K7832">
        <f>MIN(E7832-I7832-J7832,H7832)</f>
        <v>0</v>
      </c>
      <c r="L7832">
        <f>E7832-I7832-J7832-K7832</f>
        <v>0</v>
      </c>
      <c r="M7832">
        <f>IF((I7832+J7832+(1-$W$36)*L7832)/$W$39&gt;=$W$38,1,0)</f>
        <v>0</v>
      </c>
      <c r="N7832">
        <f>IF(M7832=1,$W$37,$W$36)*L7832</f>
        <v>0</v>
      </c>
      <c r="O7832">
        <f>EXP(-$W$26*C7832)*I7832</f>
        <v>0</v>
      </c>
      <c r="P7832">
        <f>EXP(-$W$26*C7832)*J7832</f>
        <v>0</v>
      </c>
      <c r="Q7832">
        <f>EXP(-$W$26*C7832)*K7832</f>
        <v>0</v>
      </c>
      <c r="R7832">
        <f>EXP(-$W$26*C7832)*(L7832-N7832)</f>
        <v>0</v>
      </c>
      <c r="S7832">
        <f>EXP(-$W$26*C7832)*N7832</f>
        <v>0</v>
      </c>
      <c r="T7832">
        <f>EXP(-$W$26*C7832)*E7832</f>
        <v>0</v>
      </c>
    </row>
    <row r="7833" spans="1:20">
      <c r="A7833">
        <v>7824</v>
      </c>
      <c r="B7833">
        <f>RAND()</f>
        <v>0</v>
      </c>
      <c r="C7833">
        <f>IF(B7833&lt;$W$41,3,IF(B7833&lt;$W$41+$W$42,4,5))</f>
        <v>0</v>
      </c>
      <c r="D7833">
        <f>NORMSINV(RAND())</f>
        <v>0</v>
      </c>
      <c r="E7833">
        <f>$W$25*EXP(($W$26-$W$28-0.5*$W$27^2)*C7833+$W$27*SQRT(C7833)*D7833)</f>
        <v>0</v>
      </c>
      <c r="F7833">
        <f>$W$30*(1+$W$31)^C7833</f>
        <v>0</v>
      </c>
      <c r="G7833">
        <f>$W$32*(1+$W$33)^C7833</f>
        <v>0</v>
      </c>
      <c r="H7833">
        <f>$W$34*(1+$W$35)^C7833</f>
        <v>0</v>
      </c>
      <c r="I7833">
        <f>MIN(E7833,F7833)</f>
        <v>0</v>
      </c>
      <c r="J7833">
        <f>MIN(E7833-I7833,G7833)</f>
        <v>0</v>
      </c>
      <c r="K7833">
        <f>MIN(E7833-I7833-J7833,H7833)</f>
        <v>0</v>
      </c>
      <c r="L7833">
        <f>E7833-I7833-J7833-K7833</f>
        <v>0</v>
      </c>
      <c r="M7833">
        <f>IF((I7833+J7833+(1-$W$36)*L7833)/$W$39&gt;=$W$38,1,0)</f>
        <v>0</v>
      </c>
      <c r="N7833">
        <f>IF(M7833=1,$W$37,$W$36)*L7833</f>
        <v>0</v>
      </c>
      <c r="O7833">
        <f>EXP(-$W$26*C7833)*I7833</f>
        <v>0</v>
      </c>
      <c r="P7833">
        <f>EXP(-$W$26*C7833)*J7833</f>
        <v>0</v>
      </c>
      <c r="Q7833">
        <f>EXP(-$W$26*C7833)*K7833</f>
        <v>0</v>
      </c>
      <c r="R7833">
        <f>EXP(-$W$26*C7833)*(L7833-N7833)</f>
        <v>0</v>
      </c>
      <c r="S7833">
        <f>EXP(-$W$26*C7833)*N7833</f>
        <v>0</v>
      </c>
      <c r="T7833">
        <f>EXP(-$W$26*C7833)*E7833</f>
        <v>0</v>
      </c>
    </row>
    <row r="7834" spans="1:20">
      <c r="A7834">
        <v>7825</v>
      </c>
      <c r="B7834">
        <f>RAND()</f>
        <v>0</v>
      </c>
      <c r="C7834">
        <f>IF(B7834&lt;$W$41,3,IF(B7834&lt;$W$41+$W$42,4,5))</f>
        <v>0</v>
      </c>
      <c r="D7834">
        <f>NORMSINV(RAND())</f>
        <v>0</v>
      </c>
      <c r="E7834">
        <f>$W$25*EXP(($W$26-$W$28-0.5*$W$27^2)*C7834+$W$27*SQRT(C7834)*D7834)</f>
        <v>0</v>
      </c>
      <c r="F7834">
        <f>$W$30*(1+$W$31)^C7834</f>
        <v>0</v>
      </c>
      <c r="G7834">
        <f>$W$32*(1+$W$33)^C7834</f>
        <v>0</v>
      </c>
      <c r="H7834">
        <f>$W$34*(1+$W$35)^C7834</f>
        <v>0</v>
      </c>
      <c r="I7834">
        <f>MIN(E7834,F7834)</f>
        <v>0</v>
      </c>
      <c r="J7834">
        <f>MIN(E7834-I7834,G7834)</f>
        <v>0</v>
      </c>
      <c r="K7834">
        <f>MIN(E7834-I7834-J7834,H7834)</f>
        <v>0</v>
      </c>
      <c r="L7834">
        <f>E7834-I7834-J7834-K7834</f>
        <v>0</v>
      </c>
      <c r="M7834">
        <f>IF((I7834+J7834+(1-$W$36)*L7834)/$W$39&gt;=$W$38,1,0)</f>
        <v>0</v>
      </c>
      <c r="N7834">
        <f>IF(M7834=1,$W$37,$W$36)*L7834</f>
        <v>0</v>
      </c>
      <c r="O7834">
        <f>EXP(-$W$26*C7834)*I7834</f>
        <v>0</v>
      </c>
      <c r="P7834">
        <f>EXP(-$W$26*C7834)*J7834</f>
        <v>0</v>
      </c>
      <c r="Q7834">
        <f>EXP(-$W$26*C7834)*K7834</f>
        <v>0</v>
      </c>
      <c r="R7834">
        <f>EXP(-$W$26*C7834)*(L7834-N7834)</f>
        <v>0</v>
      </c>
      <c r="S7834">
        <f>EXP(-$W$26*C7834)*N7834</f>
        <v>0</v>
      </c>
      <c r="T7834">
        <f>EXP(-$W$26*C7834)*E7834</f>
        <v>0</v>
      </c>
    </row>
    <row r="7835" spans="1:20">
      <c r="A7835">
        <v>7826</v>
      </c>
      <c r="B7835">
        <f>RAND()</f>
        <v>0</v>
      </c>
      <c r="C7835">
        <f>IF(B7835&lt;$W$41,3,IF(B7835&lt;$W$41+$W$42,4,5))</f>
        <v>0</v>
      </c>
      <c r="D7835">
        <f>NORMSINV(RAND())</f>
        <v>0</v>
      </c>
      <c r="E7835">
        <f>$W$25*EXP(($W$26-$W$28-0.5*$W$27^2)*C7835+$W$27*SQRT(C7835)*D7835)</f>
        <v>0</v>
      </c>
      <c r="F7835">
        <f>$W$30*(1+$W$31)^C7835</f>
        <v>0</v>
      </c>
      <c r="G7835">
        <f>$W$32*(1+$W$33)^C7835</f>
        <v>0</v>
      </c>
      <c r="H7835">
        <f>$W$34*(1+$W$35)^C7835</f>
        <v>0</v>
      </c>
      <c r="I7835">
        <f>MIN(E7835,F7835)</f>
        <v>0</v>
      </c>
      <c r="J7835">
        <f>MIN(E7835-I7835,G7835)</f>
        <v>0</v>
      </c>
      <c r="K7835">
        <f>MIN(E7835-I7835-J7835,H7835)</f>
        <v>0</v>
      </c>
      <c r="L7835">
        <f>E7835-I7835-J7835-K7835</f>
        <v>0</v>
      </c>
      <c r="M7835">
        <f>IF((I7835+J7835+(1-$W$36)*L7835)/$W$39&gt;=$W$38,1,0)</f>
        <v>0</v>
      </c>
      <c r="N7835">
        <f>IF(M7835=1,$W$37,$W$36)*L7835</f>
        <v>0</v>
      </c>
      <c r="O7835">
        <f>EXP(-$W$26*C7835)*I7835</f>
        <v>0</v>
      </c>
      <c r="P7835">
        <f>EXP(-$W$26*C7835)*J7835</f>
        <v>0</v>
      </c>
      <c r="Q7835">
        <f>EXP(-$W$26*C7835)*K7835</f>
        <v>0</v>
      </c>
      <c r="R7835">
        <f>EXP(-$W$26*C7835)*(L7835-N7835)</f>
        <v>0</v>
      </c>
      <c r="S7835">
        <f>EXP(-$W$26*C7835)*N7835</f>
        <v>0</v>
      </c>
      <c r="T7835">
        <f>EXP(-$W$26*C7835)*E7835</f>
        <v>0</v>
      </c>
    </row>
    <row r="7836" spans="1:20">
      <c r="A7836">
        <v>7827</v>
      </c>
      <c r="B7836">
        <f>RAND()</f>
        <v>0</v>
      </c>
      <c r="C7836">
        <f>IF(B7836&lt;$W$41,3,IF(B7836&lt;$W$41+$W$42,4,5))</f>
        <v>0</v>
      </c>
      <c r="D7836">
        <f>NORMSINV(RAND())</f>
        <v>0</v>
      </c>
      <c r="E7836">
        <f>$W$25*EXP(($W$26-$W$28-0.5*$W$27^2)*C7836+$W$27*SQRT(C7836)*D7836)</f>
        <v>0</v>
      </c>
      <c r="F7836">
        <f>$W$30*(1+$W$31)^C7836</f>
        <v>0</v>
      </c>
      <c r="G7836">
        <f>$W$32*(1+$W$33)^C7836</f>
        <v>0</v>
      </c>
      <c r="H7836">
        <f>$W$34*(1+$W$35)^C7836</f>
        <v>0</v>
      </c>
      <c r="I7836">
        <f>MIN(E7836,F7836)</f>
        <v>0</v>
      </c>
      <c r="J7836">
        <f>MIN(E7836-I7836,G7836)</f>
        <v>0</v>
      </c>
      <c r="K7836">
        <f>MIN(E7836-I7836-J7836,H7836)</f>
        <v>0</v>
      </c>
      <c r="L7836">
        <f>E7836-I7836-J7836-K7836</f>
        <v>0</v>
      </c>
      <c r="M7836">
        <f>IF((I7836+J7836+(1-$W$36)*L7836)/$W$39&gt;=$W$38,1,0)</f>
        <v>0</v>
      </c>
      <c r="N7836">
        <f>IF(M7836=1,$W$37,$W$36)*L7836</f>
        <v>0</v>
      </c>
      <c r="O7836">
        <f>EXP(-$W$26*C7836)*I7836</f>
        <v>0</v>
      </c>
      <c r="P7836">
        <f>EXP(-$W$26*C7836)*J7836</f>
        <v>0</v>
      </c>
      <c r="Q7836">
        <f>EXP(-$W$26*C7836)*K7836</f>
        <v>0</v>
      </c>
      <c r="R7836">
        <f>EXP(-$W$26*C7836)*(L7836-N7836)</f>
        <v>0</v>
      </c>
      <c r="S7836">
        <f>EXP(-$W$26*C7836)*N7836</f>
        <v>0</v>
      </c>
      <c r="T7836">
        <f>EXP(-$W$26*C7836)*E7836</f>
        <v>0</v>
      </c>
    </row>
    <row r="7837" spans="1:20">
      <c r="A7837">
        <v>7828</v>
      </c>
      <c r="B7837">
        <f>RAND()</f>
        <v>0</v>
      </c>
      <c r="C7837">
        <f>IF(B7837&lt;$W$41,3,IF(B7837&lt;$W$41+$W$42,4,5))</f>
        <v>0</v>
      </c>
      <c r="D7837">
        <f>NORMSINV(RAND())</f>
        <v>0</v>
      </c>
      <c r="E7837">
        <f>$W$25*EXP(($W$26-$W$28-0.5*$W$27^2)*C7837+$W$27*SQRT(C7837)*D7837)</f>
        <v>0</v>
      </c>
      <c r="F7837">
        <f>$W$30*(1+$W$31)^C7837</f>
        <v>0</v>
      </c>
      <c r="G7837">
        <f>$W$32*(1+$W$33)^C7837</f>
        <v>0</v>
      </c>
      <c r="H7837">
        <f>$W$34*(1+$W$35)^C7837</f>
        <v>0</v>
      </c>
      <c r="I7837">
        <f>MIN(E7837,F7837)</f>
        <v>0</v>
      </c>
      <c r="J7837">
        <f>MIN(E7837-I7837,G7837)</f>
        <v>0</v>
      </c>
      <c r="K7837">
        <f>MIN(E7837-I7837-J7837,H7837)</f>
        <v>0</v>
      </c>
      <c r="L7837">
        <f>E7837-I7837-J7837-K7837</f>
        <v>0</v>
      </c>
      <c r="M7837">
        <f>IF((I7837+J7837+(1-$W$36)*L7837)/$W$39&gt;=$W$38,1,0)</f>
        <v>0</v>
      </c>
      <c r="N7837">
        <f>IF(M7837=1,$W$37,$W$36)*L7837</f>
        <v>0</v>
      </c>
      <c r="O7837">
        <f>EXP(-$W$26*C7837)*I7837</f>
        <v>0</v>
      </c>
      <c r="P7837">
        <f>EXP(-$W$26*C7837)*J7837</f>
        <v>0</v>
      </c>
      <c r="Q7837">
        <f>EXP(-$W$26*C7837)*K7837</f>
        <v>0</v>
      </c>
      <c r="R7837">
        <f>EXP(-$W$26*C7837)*(L7837-N7837)</f>
        <v>0</v>
      </c>
      <c r="S7837">
        <f>EXP(-$W$26*C7837)*N7837</f>
        <v>0</v>
      </c>
      <c r="T7837">
        <f>EXP(-$W$26*C7837)*E7837</f>
        <v>0</v>
      </c>
    </row>
    <row r="7838" spans="1:20">
      <c r="A7838">
        <v>7829</v>
      </c>
      <c r="B7838">
        <f>RAND()</f>
        <v>0</v>
      </c>
      <c r="C7838">
        <f>IF(B7838&lt;$W$41,3,IF(B7838&lt;$W$41+$W$42,4,5))</f>
        <v>0</v>
      </c>
      <c r="D7838">
        <f>NORMSINV(RAND())</f>
        <v>0</v>
      </c>
      <c r="E7838">
        <f>$W$25*EXP(($W$26-$W$28-0.5*$W$27^2)*C7838+$W$27*SQRT(C7838)*D7838)</f>
        <v>0</v>
      </c>
      <c r="F7838">
        <f>$W$30*(1+$W$31)^C7838</f>
        <v>0</v>
      </c>
      <c r="G7838">
        <f>$W$32*(1+$W$33)^C7838</f>
        <v>0</v>
      </c>
      <c r="H7838">
        <f>$W$34*(1+$W$35)^C7838</f>
        <v>0</v>
      </c>
      <c r="I7838">
        <f>MIN(E7838,F7838)</f>
        <v>0</v>
      </c>
      <c r="J7838">
        <f>MIN(E7838-I7838,G7838)</f>
        <v>0</v>
      </c>
      <c r="K7838">
        <f>MIN(E7838-I7838-J7838,H7838)</f>
        <v>0</v>
      </c>
      <c r="L7838">
        <f>E7838-I7838-J7838-K7838</f>
        <v>0</v>
      </c>
      <c r="M7838">
        <f>IF((I7838+J7838+(1-$W$36)*L7838)/$W$39&gt;=$W$38,1,0)</f>
        <v>0</v>
      </c>
      <c r="N7838">
        <f>IF(M7838=1,$W$37,$W$36)*L7838</f>
        <v>0</v>
      </c>
      <c r="O7838">
        <f>EXP(-$W$26*C7838)*I7838</f>
        <v>0</v>
      </c>
      <c r="P7838">
        <f>EXP(-$W$26*C7838)*J7838</f>
        <v>0</v>
      </c>
      <c r="Q7838">
        <f>EXP(-$W$26*C7838)*K7838</f>
        <v>0</v>
      </c>
      <c r="R7838">
        <f>EXP(-$W$26*C7838)*(L7838-N7838)</f>
        <v>0</v>
      </c>
      <c r="S7838">
        <f>EXP(-$W$26*C7838)*N7838</f>
        <v>0</v>
      </c>
      <c r="T7838">
        <f>EXP(-$W$26*C7838)*E7838</f>
        <v>0</v>
      </c>
    </row>
    <row r="7839" spans="1:20">
      <c r="A7839">
        <v>7830</v>
      </c>
      <c r="B7839">
        <f>RAND()</f>
        <v>0</v>
      </c>
      <c r="C7839">
        <f>IF(B7839&lt;$W$41,3,IF(B7839&lt;$W$41+$W$42,4,5))</f>
        <v>0</v>
      </c>
      <c r="D7839">
        <f>NORMSINV(RAND())</f>
        <v>0</v>
      </c>
      <c r="E7839">
        <f>$W$25*EXP(($W$26-$W$28-0.5*$W$27^2)*C7839+$W$27*SQRT(C7839)*D7839)</f>
        <v>0</v>
      </c>
      <c r="F7839">
        <f>$W$30*(1+$W$31)^C7839</f>
        <v>0</v>
      </c>
      <c r="G7839">
        <f>$W$32*(1+$W$33)^C7839</f>
        <v>0</v>
      </c>
      <c r="H7839">
        <f>$W$34*(1+$W$35)^C7839</f>
        <v>0</v>
      </c>
      <c r="I7839">
        <f>MIN(E7839,F7839)</f>
        <v>0</v>
      </c>
      <c r="J7839">
        <f>MIN(E7839-I7839,G7839)</f>
        <v>0</v>
      </c>
      <c r="K7839">
        <f>MIN(E7839-I7839-J7839,H7839)</f>
        <v>0</v>
      </c>
      <c r="L7839">
        <f>E7839-I7839-J7839-K7839</f>
        <v>0</v>
      </c>
      <c r="M7839">
        <f>IF((I7839+J7839+(1-$W$36)*L7839)/$W$39&gt;=$W$38,1,0)</f>
        <v>0</v>
      </c>
      <c r="N7839">
        <f>IF(M7839=1,$W$37,$W$36)*L7839</f>
        <v>0</v>
      </c>
      <c r="O7839">
        <f>EXP(-$W$26*C7839)*I7839</f>
        <v>0</v>
      </c>
      <c r="P7839">
        <f>EXP(-$W$26*C7839)*J7839</f>
        <v>0</v>
      </c>
      <c r="Q7839">
        <f>EXP(-$W$26*C7839)*K7839</f>
        <v>0</v>
      </c>
      <c r="R7839">
        <f>EXP(-$W$26*C7839)*(L7839-N7839)</f>
        <v>0</v>
      </c>
      <c r="S7839">
        <f>EXP(-$W$26*C7839)*N7839</f>
        <v>0</v>
      </c>
      <c r="T7839">
        <f>EXP(-$W$26*C7839)*E7839</f>
        <v>0</v>
      </c>
    </row>
    <row r="7840" spans="1:20">
      <c r="A7840">
        <v>7831</v>
      </c>
      <c r="B7840">
        <f>RAND()</f>
        <v>0</v>
      </c>
      <c r="C7840">
        <f>IF(B7840&lt;$W$41,3,IF(B7840&lt;$W$41+$W$42,4,5))</f>
        <v>0</v>
      </c>
      <c r="D7840">
        <f>NORMSINV(RAND())</f>
        <v>0</v>
      </c>
      <c r="E7840">
        <f>$W$25*EXP(($W$26-$W$28-0.5*$W$27^2)*C7840+$W$27*SQRT(C7840)*D7840)</f>
        <v>0</v>
      </c>
      <c r="F7840">
        <f>$W$30*(1+$W$31)^C7840</f>
        <v>0</v>
      </c>
      <c r="G7840">
        <f>$W$32*(1+$W$33)^C7840</f>
        <v>0</v>
      </c>
      <c r="H7840">
        <f>$W$34*(1+$W$35)^C7840</f>
        <v>0</v>
      </c>
      <c r="I7840">
        <f>MIN(E7840,F7840)</f>
        <v>0</v>
      </c>
      <c r="J7840">
        <f>MIN(E7840-I7840,G7840)</f>
        <v>0</v>
      </c>
      <c r="K7840">
        <f>MIN(E7840-I7840-J7840,H7840)</f>
        <v>0</v>
      </c>
      <c r="L7840">
        <f>E7840-I7840-J7840-K7840</f>
        <v>0</v>
      </c>
      <c r="M7840">
        <f>IF((I7840+J7840+(1-$W$36)*L7840)/$W$39&gt;=$W$38,1,0)</f>
        <v>0</v>
      </c>
      <c r="N7840">
        <f>IF(M7840=1,$W$37,$W$36)*L7840</f>
        <v>0</v>
      </c>
      <c r="O7840">
        <f>EXP(-$W$26*C7840)*I7840</f>
        <v>0</v>
      </c>
      <c r="P7840">
        <f>EXP(-$W$26*C7840)*J7840</f>
        <v>0</v>
      </c>
      <c r="Q7840">
        <f>EXP(-$W$26*C7840)*K7840</f>
        <v>0</v>
      </c>
      <c r="R7840">
        <f>EXP(-$W$26*C7840)*(L7840-N7840)</f>
        <v>0</v>
      </c>
      <c r="S7840">
        <f>EXP(-$W$26*C7840)*N7840</f>
        <v>0</v>
      </c>
      <c r="T7840">
        <f>EXP(-$W$26*C7840)*E7840</f>
        <v>0</v>
      </c>
    </row>
    <row r="7841" spans="1:20">
      <c r="A7841">
        <v>7832</v>
      </c>
      <c r="B7841">
        <f>RAND()</f>
        <v>0</v>
      </c>
      <c r="C7841">
        <f>IF(B7841&lt;$W$41,3,IF(B7841&lt;$W$41+$W$42,4,5))</f>
        <v>0</v>
      </c>
      <c r="D7841">
        <f>NORMSINV(RAND())</f>
        <v>0</v>
      </c>
      <c r="E7841">
        <f>$W$25*EXP(($W$26-$W$28-0.5*$W$27^2)*C7841+$W$27*SQRT(C7841)*D7841)</f>
        <v>0</v>
      </c>
      <c r="F7841">
        <f>$W$30*(1+$W$31)^C7841</f>
        <v>0</v>
      </c>
      <c r="G7841">
        <f>$W$32*(1+$W$33)^C7841</f>
        <v>0</v>
      </c>
      <c r="H7841">
        <f>$W$34*(1+$W$35)^C7841</f>
        <v>0</v>
      </c>
      <c r="I7841">
        <f>MIN(E7841,F7841)</f>
        <v>0</v>
      </c>
      <c r="J7841">
        <f>MIN(E7841-I7841,G7841)</f>
        <v>0</v>
      </c>
      <c r="K7841">
        <f>MIN(E7841-I7841-J7841,H7841)</f>
        <v>0</v>
      </c>
      <c r="L7841">
        <f>E7841-I7841-J7841-K7841</f>
        <v>0</v>
      </c>
      <c r="M7841">
        <f>IF((I7841+J7841+(1-$W$36)*L7841)/$W$39&gt;=$W$38,1,0)</f>
        <v>0</v>
      </c>
      <c r="N7841">
        <f>IF(M7841=1,$W$37,$W$36)*L7841</f>
        <v>0</v>
      </c>
      <c r="O7841">
        <f>EXP(-$W$26*C7841)*I7841</f>
        <v>0</v>
      </c>
      <c r="P7841">
        <f>EXP(-$W$26*C7841)*J7841</f>
        <v>0</v>
      </c>
      <c r="Q7841">
        <f>EXP(-$W$26*C7841)*K7841</f>
        <v>0</v>
      </c>
      <c r="R7841">
        <f>EXP(-$W$26*C7841)*(L7841-N7841)</f>
        <v>0</v>
      </c>
      <c r="S7841">
        <f>EXP(-$W$26*C7841)*N7841</f>
        <v>0</v>
      </c>
      <c r="T7841">
        <f>EXP(-$W$26*C7841)*E7841</f>
        <v>0</v>
      </c>
    </row>
    <row r="7842" spans="1:20">
      <c r="A7842">
        <v>7833</v>
      </c>
      <c r="B7842">
        <f>RAND()</f>
        <v>0</v>
      </c>
      <c r="C7842">
        <f>IF(B7842&lt;$W$41,3,IF(B7842&lt;$W$41+$W$42,4,5))</f>
        <v>0</v>
      </c>
      <c r="D7842">
        <f>NORMSINV(RAND())</f>
        <v>0</v>
      </c>
      <c r="E7842">
        <f>$W$25*EXP(($W$26-$W$28-0.5*$W$27^2)*C7842+$W$27*SQRT(C7842)*D7842)</f>
        <v>0</v>
      </c>
      <c r="F7842">
        <f>$W$30*(1+$W$31)^C7842</f>
        <v>0</v>
      </c>
      <c r="G7842">
        <f>$W$32*(1+$W$33)^C7842</f>
        <v>0</v>
      </c>
      <c r="H7842">
        <f>$W$34*(1+$W$35)^C7842</f>
        <v>0</v>
      </c>
      <c r="I7842">
        <f>MIN(E7842,F7842)</f>
        <v>0</v>
      </c>
      <c r="J7842">
        <f>MIN(E7842-I7842,G7842)</f>
        <v>0</v>
      </c>
      <c r="K7842">
        <f>MIN(E7842-I7842-J7842,H7842)</f>
        <v>0</v>
      </c>
      <c r="L7842">
        <f>E7842-I7842-J7842-K7842</f>
        <v>0</v>
      </c>
      <c r="M7842">
        <f>IF((I7842+J7842+(1-$W$36)*L7842)/$W$39&gt;=$W$38,1,0)</f>
        <v>0</v>
      </c>
      <c r="N7842">
        <f>IF(M7842=1,$W$37,$W$36)*L7842</f>
        <v>0</v>
      </c>
      <c r="O7842">
        <f>EXP(-$W$26*C7842)*I7842</f>
        <v>0</v>
      </c>
      <c r="P7842">
        <f>EXP(-$W$26*C7842)*J7842</f>
        <v>0</v>
      </c>
      <c r="Q7842">
        <f>EXP(-$W$26*C7842)*K7842</f>
        <v>0</v>
      </c>
      <c r="R7842">
        <f>EXP(-$W$26*C7842)*(L7842-N7842)</f>
        <v>0</v>
      </c>
      <c r="S7842">
        <f>EXP(-$W$26*C7842)*N7842</f>
        <v>0</v>
      </c>
      <c r="T7842">
        <f>EXP(-$W$26*C7842)*E7842</f>
        <v>0</v>
      </c>
    </row>
    <row r="7843" spans="1:20">
      <c r="A7843">
        <v>7834</v>
      </c>
      <c r="B7843">
        <f>RAND()</f>
        <v>0</v>
      </c>
      <c r="C7843">
        <f>IF(B7843&lt;$W$41,3,IF(B7843&lt;$W$41+$W$42,4,5))</f>
        <v>0</v>
      </c>
      <c r="D7843">
        <f>NORMSINV(RAND())</f>
        <v>0</v>
      </c>
      <c r="E7843">
        <f>$W$25*EXP(($W$26-$W$28-0.5*$W$27^2)*C7843+$W$27*SQRT(C7843)*D7843)</f>
        <v>0</v>
      </c>
      <c r="F7843">
        <f>$W$30*(1+$W$31)^C7843</f>
        <v>0</v>
      </c>
      <c r="G7843">
        <f>$W$32*(1+$W$33)^C7843</f>
        <v>0</v>
      </c>
      <c r="H7843">
        <f>$W$34*(1+$W$35)^C7843</f>
        <v>0</v>
      </c>
      <c r="I7843">
        <f>MIN(E7843,F7843)</f>
        <v>0</v>
      </c>
      <c r="J7843">
        <f>MIN(E7843-I7843,G7843)</f>
        <v>0</v>
      </c>
      <c r="K7843">
        <f>MIN(E7843-I7843-J7843,H7843)</f>
        <v>0</v>
      </c>
      <c r="L7843">
        <f>E7843-I7843-J7843-K7843</f>
        <v>0</v>
      </c>
      <c r="M7843">
        <f>IF((I7843+J7843+(1-$W$36)*L7843)/$W$39&gt;=$W$38,1,0)</f>
        <v>0</v>
      </c>
      <c r="N7843">
        <f>IF(M7843=1,$W$37,$W$36)*L7843</f>
        <v>0</v>
      </c>
      <c r="O7843">
        <f>EXP(-$W$26*C7843)*I7843</f>
        <v>0</v>
      </c>
      <c r="P7843">
        <f>EXP(-$W$26*C7843)*J7843</f>
        <v>0</v>
      </c>
      <c r="Q7843">
        <f>EXP(-$W$26*C7843)*K7843</f>
        <v>0</v>
      </c>
      <c r="R7843">
        <f>EXP(-$W$26*C7843)*(L7843-N7843)</f>
        <v>0</v>
      </c>
      <c r="S7843">
        <f>EXP(-$W$26*C7843)*N7843</f>
        <v>0</v>
      </c>
      <c r="T7843">
        <f>EXP(-$W$26*C7843)*E7843</f>
        <v>0</v>
      </c>
    </row>
    <row r="7844" spans="1:20">
      <c r="A7844">
        <v>7835</v>
      </c>
      <c r="B7844">
        <f>RAND()</f>
        <v>0</v>
      </c>
      <c r="C7844">
        <f>IF(B7844&lt;$W$41,3,IF(B7844&lt;$W$41+$W$42,4,5))</f>
        <v>0</v>
      </c>
      <c r="D7844">
        <f>NORMSINV(RAND())</f>
        <v>0</v>
      </c>
      <c r="E7844">
        <f>$W$25*EXP(($W$26-$W$28-0.5*$W$27^2)*C7844+$W$27*SQRT(C7844)*D7844)</f>
        <v>0</v>
      </c>
      <c r="F7844">
        <f>$W$30*(1+$W$31)^C7844</f>
        <v>0</v>
      </c>
      <c r="G7844">
        <f>$W$32*(1+$W$33)^C7844</f>
        <v>0</v>
      </c>
      <c r="H7844">
        <f>$W$34*(1+$W$35)^C7844</f>
        <v>0</v>
      </c>
      <c r="I7844">
        <f>MIN(E7844,F7844)</f>
        <v>0</v>
      </c>
      <c r="J7844">
        <f>MIN(E7844-I7844,G7844)</f>
        <v>0</v>
      </c>
      <c r="K7844">
        <f>MIN(E7844-I7844-J7844,H7844)</f>
        <v>0</v>
      </c>
      <c r="L7844">
        <f>E7844-I7844-J7844-K7844</f>
        <v>0</v>
      </c>
      <c r="M7844">
        <f>IF((I7844+J7844+(1-$W$36)*L7844)/$W$39&gt;=$W$38,1,0)</f>
        <v>0</v>
      </c>
      <c r="N7844">
        <f>IF(M7844=1,$W$37,$W$36)*L7844</f>
        <v>0</v>
      </c>
      <c r="O7844">
        <f>EXP(-$W$26*C7844)*I7844</f>
        <v>0</v>
      </c>
      <c r="P7844">
        <f>EXP(-$W$26*C7844)*J7844</f>
        <v>0</v>
      </c>
      <c r="Q7844">
        <f>EXP(-$W$26*C7844)*K7844</f>
        <v>0</v>
      </c>
      <c r="R7844">
        <f>EXP(-$W$26*C7844)*(L7844-N7844)</f>
        <v>0</v>
      </c>
      <c r="S7844">
        <f>EXP(-$W$26*C7844)*N7844</f>
        <v>0</v>
      </c>
      <c r="T7844">
        <f>EXP(-$W$26*C7844)*E7844</f>
        <v>0</v>
      </c>
    </row>
    <row r="7845" spans="1:20">
      <c r="A7845">
        <v>7836</v>
      </c>
      <c r="B7845">
        <f>RAND()</f>
        <v>0</v>
      </c>
      <c r="C7845">
        <f>IF(B7845&lt;$W$41,3,IF(B7845&lt;$W$41+$W$42,4,5))</f>
        <v>0</v>
      </c>
      <c r="D7845">
        <f>NORMSINV(RAND())</f>
        <v>0</v>
      </c>
      <c r="E7845">
        <f>$W$25*EXP(($W$26-$W$28-0.5*$W$27^2)*C7845+$W$27*SQRT(C7845)*D7845)</f>
        <v>0</v>
      </c>
      <c r="F7845">
        <f>$W$30*(1+$W$31)^C7845</f>
        <v>0</v>
      </c>
      <c r="G7845">
        <f>$W$32*(1+$W$33)^C7845</f>
        <v>0</v>
      </c>
      <c r="H7845">
        <f>$W$34*(1+$W$35)^C7845</f>
        <v>0</v>
      </c>
      <c r="I7845">
        <f>MIN(E7845,F7845)</f>
        <v>0</v>
      </c>
      <c r="J7845">
        <f>MIN(E7845-I7845,G7845)</f>
        <v>0</v>
      </c>
      <c r="K7845">
        <f>MIN(E7845-I7845-J7845,H7845)</f>
        <v>0</v>
      </c>
      <c r="L7845">
        <f>E7845-I7845-J7845-K7845</f>
        <v>0</v>
      </c>
      <c r="M7845">
        <f>IF((I7845+J7845+(1-$W$36)*L7845)/$W$39&gt;=$W$38,1,0)</f>
        <v>0</v>
      </c>
      <c r="N7845">
        <f>IF(M7845=1,$W$37,$W$36)*L7845</f>
        <v>0</v>
      </c>
      <c r="O7845">
        <f>EXP(-$W$26*C7845)*I7845</f>
        <v>0</v>
      </c>
      <c r="P7845">
        <f>EXP(-$W$26*C7845)*J7845</f>
        <v>0</v>
      </c>
      <c r="Q7845">
        <f>EXP(-$W$26*C7845)*K7845</f>
        <v>0</v>
      </c>
      <c r="R7845">
        <f>EXP(-$W$26*C7845)*(L7845-N7845)</f>
        <v>0</v>
      </c>
      <c r="S7845">
        <f>EXP(-$W$26*C7845)*N7845</f>
        <v>0</v>
      </c>
      <c r="T7845">
        <f>EXP(-$W$26*C7845)*E7845</f>
        <v>0</v>
      </c>
    </row>
    <row r="7846" spans="1:20">
      <c r="A7846">
        <v>7837</v>
      </c>
      <c r="B7846">
        <f>RAND()</f>
        <v>0</v>
      </c>
      <c r="C7846">
        <f>IF(B7846&lt;$W$41,3,IF(B7846&lt;$W$41+$W$42,4,5))</f>
        <v>0</v>
      </c>
      <c r="D7846">
        <f>NORMSINV(RAND())</f>
        <v>0</v>
      </c>
      <c r="E7846">
        <f>$W$25*EXP(($W$26-$W$28-0.5*$W$27^2)*C7846+$W$27*SQRT(C7846)*D7846)</f>
        <v>0</v>
      </c>
      <c r="F7846">
        <f>$W$30*(1+$W$31)^C7846</f>
        <v>0</v>
      </c>
      <c r="G7846">
        <f>$W$32*(1+$W$33)^C7846</f>
        <v>0</v>
      </c>
      <c r="H7846">
        <f>$W$34*(1+$W$35)^C7846</f>
        <v>0</v>
      </c>
      <c r="I7846">
        <f>MIN(E7846,F7846)</f>
        <v>0</v>
      </c>
      <c r="J7846">
        <f>MIN(E7846-I7846,G7846)</f>
        <v>0</v>
      </c>
      <c r="K7846">
        <f>MIN(E7846-I7846-J7846,H7846)</f>
        <v>0</v>
      </c>
      <c r="L7846">
        <f>E7846-I7846-J7846-K7846</f>
        <v>0</v>
      </c>
      <c r="M7846">
        <f>IF((I7846+J7846+(1-$W$36)*L7846)/$W$39&gt;=$W$38,1,0)</f>
        <v>0</v>
      </c>
      <c r="N7846">
        <f>IF(M7846=1,$W$37,$W$36)*L7846</f>
        <v>0</v>
      </c>
      <c r="O7846">
        <f>EXP(-$W$26*C7846)*I7846</f>
        <v>0</v>
      </c>
      <c r="P7846">
        <f>EXP(-$W$26*C7846)*J7846</f>
        <v>0</v>
      </c>
      <c r="Q7846">
        <f>EXP(-$W$26*C7846)*K7846</f>
        <v>0</v>
      </c>
      <c r="R7846">
        <f>EXP(-$W$26*C7846)*(L7846-N7846)</f>
        <v>0</v>
      </c>
      <c r="S7846">
        <f>EXP(-$W$26*C7846)*N7846</f>
        <v>0</v>
      </c>
      <c r="T7846">
        <f>EXP(-$W$26*C7846)*E7846</f>
        <v>0</v>
      </c>
    </row>
    <row r="7847" spans="1:20">
      <c r="A7847">
        <v>7838</v>
      </c>
      <c r="B7847">
        <f>RAND()</f>
        <v>0</v>
      </c>
      <c r="C7847">
        <f>IF(B7847&lt;$W$41,3,IF(B7847&lt;$W$41+$W$42,4,5))</f>
        <v>0</v>
      </c>
      <c r="D7847">
        <f>NORMSINV(RAND())</f>
        <v>0</v>
      </c>
      <c r="E7847">
        <f>$W$25*EXP(($W$26-$W$28-0.5*$W$27^2)*C7847+$W$27*SQRT(C7847)*D7847)</f>
        <v>0</v>
      </c>
      <c r="F7847">
        <f>$W$30*(1+$W$31)^C7847</f>
        <v>0</v>
      </c>
      <c r="G7847">
        <f>$W$32*(1+$W$33)^C7847</f>
        <v>0</v>
      </c>
      <c r="H7847">
        <f>$W$34*(1+$W$35)^C7847</f>
        <v>0</v>
      </c>
      <c r="I7847">
        <f>MIN(E7847,F7847)</f>
        <v>0</v>
      </c>
      <c r="J7847">
        <f>MIN(E7847-I7847,G7847)</f>
        <v>0</v>
      </c>
      <c r="K7847">
        <f>MIN(E7847-I7847-J7847,H7847)</f>
        <v>0</v>
      </c>
      <c r="L7847">
        <f>E7847-I7847-J7847-K7847</f>
        <v>0</v>
      </c>
      <c r="M7847">
        <f>IF((I7847+J7847+(1-$W$36)*L7847)/$W$39&gt;=$W$38,1,0)</f>
        <v>0</v>
      </c>
      <c r="N7847">
        <f>IF(M7847=1,$W$37,$W$36)*L7847</f>
        <v>0</v>
      </c>
      <c r="O7847">
        <f>EXP(-$W$26*C7847)*I7847</f>
        <v>0</v>
      </c>
      <c r="P7847">
        <f>EXP(-$W$26*C7847)*J7847</f>
        <v>0</v>
      </c>
      <c r="Q7847">
        <f>EXP(-$W$26*C7847)*K7847</f>
        <v>0</v>
      </c>
      <c r="R7847">
        <f>EXP(-$W$26*C7847)*(L7847-N7847)</f>
        <v>0</v>
      </c>
      <c r="S7847">
        <f>EXP(-$W$26*C7847)*N7847</f>
        <v>0</v>
      </c>
      <c r="T7847">
        <f>EXP(-$W$26*C7847)*E7847</f>
        <v>0</v>
      </c>
    </row>
    <row r="7848" spans="1:20">
      <c r="A7848">
        <v>7839</v>
      </c>
      <c r="B7848">
        <f>RAND()</f>
        <v>0</v>
      </c>
      <c r="C7848">
        <f>IF(B7848&lt;$W$41,3,IF(B7848&lt;$W$41+$W$42,4,5))</f>
        <v>0</v>
      </c>
      <c r="D7848">
        <f>NORMSINV(RAND())</f>
        <v>0</v>
      </c>
      <c r="E7848">
        <f>$W$25*EXP(($W$26-$W$28-0.5*$W$27^2)*C7848+$W$27*SQRT(C7848)*D7848)</f>
        <v>0</v>
      </c>
      <c r="F7848">
        <f>$W$30*(1+$W$31)^C7848</f>
        <v>0</v>
      </c>
      <c r="G7848">
        <f>$W$32*(1+$W$33)^C7848</f>
        <v>0</v>
      </c>
      <c r="H7848">
        <f>$W$34*(1+$W$35)^C7848</f>
        <v>0</v>
      </c>
      <c r="I7848">
        <f>MIN(E7848,F7848)</f>
        <v>0</v>
      </c>
      <c r="J7848">
        <f>MIN(E7848-I7848,G7848)</f>
        <v>0</v>
      </c>
      <c r="K7848">
        <f>MIN(E7848-I7848-J7848,H7848)</f>
        <v>0</v>
      </c>
      <c r="L7848">
        <f>E7848-I7848-J7848-K7848</f>
        <v>0</v>
      </c>
      <c r="M7848">
        <f>IF((I7848+J7848+(1-$W$36)*L7848)/$W$39&gt;=$W$38,1,0)</f>
        <v>0</v>
      </c>
      <c r="N7848">
        <f>IF(M7848=1,$W$37,$W$36)*L7848</f>
        <v>0</v>
      </c>
      <c r="O7848">
        <f>EXP(-$W$26*C7848)*I7848</f>
        <v>0</v>
      </c>
      <c r="P7848">
        <f>EXP(-$W$26*C7848)*J7848</f>
        <v>0</v>
      </c>
      <c r="Q7848">
        <f>EXP(-$W$26*C7848)*K7848</f>
        <v>0</v>
      </c>
      <c r="R7848">
        <f>EXP(-$W$26*C7848)*(L7848-N7848)</f>
        <v>0</v>
      </c>
      <c r="S7848">
        <f>EXP(-$W$26*C7848)*N7848</f>
        <v>0</v>
      </c>
      <c r="T7848">
        <f>EXP(-$W$26*C7848)*E7848</f>
        <v>0</v>
      </c>
    </row>
    <row r="7849" spans="1:20">
      <c r="A7849">
        <v>7840</v>
      </c>
      <c r="B7849">
        <f>RAND()</f>
        <v>0</v>
      </c>
      <c r="C7849">
        <f>IF(B7849&lt;$W$41,3,IF(B7849&lt;$W$41+$W$42,4,5))</f>
        <v>0</v>
      </c>
      <c r="D7849">
        <f>NORMSINV(RAND())</f>
        <v>0</v>
      </c>
      <c r="E7849">
        <f>$W$25*EXP(($W$26-$W$28-0.5*$W$27^2)*C7849+$W$27*SQRT(C7849)*D7849)</f>
        <v>0</v>
      </c>
      <c r="F7849">
        <f>$W$30*(1+$W$31)^C7849</f>
        <v>0</v>
      </c>
      <c r="G7849">
        <f>$W$32*(1+$W$33)^C7849</f>
        <v>0</v>
      </c>
      <c r="H7849">
        <f>$W$34*(1+$W$35)^C7849</f>
        <v>0</v>
      </c>
      <c r="I7849">
        <f>MIN(E7849,F7849)</f>
        <v>0</v>
      </c>
      <c r="J7849">
        <f>MIN(E7849-I7849,G7849)</f>
        <v>0</v>
      </c>
      <c r="K7849">
        <f>MIN(E7849-I7849-J7849,H7849)</f>
        <v>0</v>
      </c>
      <c r="L7849">
        <f>E7849-I7849-J7849-K7849</f>
        <v>0</v>
      </c>
      <c r="M7849">
        <f>IF((I7849+J7849+(1-$W$36)*L7849)/$W$39&gt;=$W$38,1,0)</f>
        <v>0</v>
      </c>
      <c r="N7849">
        <f>IF(M7849=1,$W$37,$W$36)*L7849</f>
        <v>0</v>
      </c>
      <c r="O7849">
        <f>EXP(-$W$26*C7849)*I7849</f>
        <v>0</v>
      </c>
      <c r="P7849">
        <f>EXP(-$W$26*C7849)*J7849</f>
        <v>0</v>
      </c>
      <c r="Q7849">
        <f>EXP(-$W$26*C7849)*K7849</f>
        <v>0</v>
      </c>
      <c r="R7849">
        <f>EXP(-$W$26*C7849)*(L7849-N7849)</f>
        <v>0</v>
      </c>
      <c r="S7849">
        <f>EXP(-$W$26*C7849)*N7849</f>
        <v>0</v>
      </c>
      <c r="T7849">
        <f>EXP(-$W$26*C7849)*E7849</f>
        <v>0</v>
      </c>
    </row>
    <row r="7850" spans="1:20">
      <c r="A7850">
        <v>7841</v>
      </c>
      <c r="B7850">
        <f>RAND()</f>
        <v>0</v>
      </c>
      <c r="C7850">
        <f>IF(B7850&lt;$W$41,3,IF(B7850&lt;$W$41+$W$42,4,5))</f>
        <v>0</v>
      </c>
      <c r="D7850">
        <f>NORMSINV(RAND())</f>
        <v>0</v>
      </c>
      <c r="E7850">
        <f>$W$25*EXP(($W$26-$W$28-0.5*$W$27^2)*C7850+$W$27*SQRT(C7850)*D7850)</f>
        <v>0</v>
      </c>
      <c r="F7850">
        <f>$W$30*(1+$W$31)^C7850</f>
        <v>0</v>
      </c>
      <c r="G7850">
        <f>$W$32*(1+$W$33)^C7850</f>
        <v>0</v>
      </c>
      <c r="H7850">
        <f>$W$34*(1+$W$35)^C7850</f>
        <v>0</v>
      </c>
      <c r="I7850">
        <f>MIN(E7850,F7850)</f>
        <v>0</v>
      </c>
      <c r="J7850">
        <f>MIN(E7850-I7850,G7850)</f>
        <v>0</v>
      </c>
      <c r="K7850">
        <f>MIN(E7850-I7850-J7850,H7850)</f>
        <v>0</v>
      </c>
      <c r="L7850">
        <f>E7850-I7850-J7850-K7850</f>
        <v>0</v>
      </c>
      <c r="M7850">
        <f>IF((I7850+J7850+(1-$W$36)*L7850)/$W$39&gt;=$W$38,1,0)</f>
        <v>0</v>
      </c>
      <c r="N7850">
        <f>IF(M7850=1,$W$37,$W$36)*L7850</f>
        <v>0</v>
      </c>
      <c r="O7850">
        <f>EXP(-$W$26*C7850)*I7850</f>
        <v>0</v>
      </c>
      <c r="P7850">
        <f>EXP(-$W$26*C7850)*J7850</f>
        <v>0</v>
      </c>
      <c r="Q7850">
        <f>EXP(-$W$26*C7850)*K7850</f>
        <v>0</v>
      </c>
      <c r="R7850">
        <f>EXP(-$W$26*C7850)*(L7850-N7850)</f>
        <v>0</v>
      </c>
      <c r="S7850">
        <f>EXP(-$W$26*C7850)*N7850</f>
        <v>0</v>
      </c>
      <c r="T7850">
        <f>EXP(-$W$26*C7850)*E7850</f>
        <v>0</v>
      </c>
    </row>
    <row r="7851" spans="1:20">
      <c r="A7851">
        <v>7842</v>
      </c>
      <c r="B7851">
        <f>RAND()</f>
        <v>0</v>
      </c>
      <c r="C7851">
        <f>IF(B7851&lt;$W$41,3,IF(B7851&lt;$W$41+$W$42,4,5))</f>
        <v>0</v>
      </c>
      <c r="D7851">
        <f>NORMSINV(RAND())</f>
        <v>0</v>
      </c>
      <c r="E7851">
        <f>$W$25*EXP(($W$26-$W$28-0.5*$W$27^2)*C7851+$W$27*SQRT(C7851)*D7851)</f>
        <v>0</v>
      </c>
      <c r="F7851">
        <f>$W$30*(1+$W$31)^C7851</f>
        <v>0</v>
      </c>
      <c r="G7851">
        <f>$W$32*(1+$W$33)^C7851</f>
        <v>0</v>
      </c>
      <c r="H7851">
        <f>$W$34*(1+$W$35)^C7851</f>
        <v>0</v>
      </c>
      <c r="I7851">
        <f>MIN(E7851,F7851)</f>
        <v>0</v>
      </c>
      <c r="J7851">
        <f>MIN(E7851-I7851,G7851)</f>
        <v>0</v>
      </c>
      <c r="K7851">
        <f>MIN(E7851-I7851-J7851,H7851)</f>
        <v>0</v>
      </c>
      <c r="L7851">
        <f>E7851-I7851-J7851-K7851</f>
        <v>0</v>
      </c>
      <c r="M7851">
        <f>IF((I7851+J7851+(1-$W$36)*L7851)/$W$39&gt;=$W$38,1,0)</f>
        <v>0</v>
      </c>
      <c r="N7851">
        <f>IF(M7851=1,$W$37,$W$36)*L7851</f>
        <v>0</v>
      </c>
      <c r="O7851">
        <f>EXP(-$W$26*C7851)*I7851</f>
        <v>0</v>
      </c>
      <c r="P7851">
        <f>EXP(-$W$26*C7851)*J7851</f>
        <v>0</v>
      </c>
      <c r="Q7851">
        <f>EXP(-$W$26*C7851)*K7851</f>
        <v>0</v>
      </c>
      <c r="R7851">
        <f>EXP(-$W$26*C7851)*(L7851-N7851)</f>
        <v>0</v>
      </c>
      <c r="S7851">
        <f>EXP(-$W$26*C7851)*N7851</f>
        <v>0</v>
      </c>
      <c r="T7851">
        <f>EXP(-$W$26*C7851)*E7851</f>
        <v>0</v>
      </c>
    </row>
    <row r="7852" spans="1:20">
      <c r="A7852">
        <v>7843</v>
      </c>
      <c r="B7852">
        <f>RAND()</f>
        <v>0</v>
      </c>
      <c r="C7852">
        <f>IF(B7852&lt;$W$41,3,IF(B7852&lt;$W$41+$W$42,4,5))</f>
        <v>0</v>
      </c>
      <c r="D7852">
        <f>NORMSINV(RAND())</f>
        <v>0</v>
      </c>
      <c r="E7852">
        <f>$W$25*EXP(($W$26-$W$28-0.5*$W$27^2)*C7852+$W$27*SQRT(C7852)*D7852)</f>
        <v>0</v>
      </c>
      <c r="F7852">
        <f>$W$30*(1+$W$31)^C7852</f>
        <v>0</v>
      </c>
      <c r="G7852">
        <f>$W$32*(1+$W$33)^C7852</f>
        <v>0</v>
      </c>
      <c r="H7852">
        <f>$W$34*(1+$W$35)^C7852</f>
        <v>0</v>
      </c>
      <c r="I7852">
        <f>MIN(E7852,F7852)</f>
        <v>0</v>
      </c>
      <c r="J7852">
        <f>MIN(E7852-I7852,G7852)</f>
        <v>0</v>
      </c>
      <c r="K7852">
        <f>MIN(E7852-I7852-J7852,H7852)</f>
        <v>0</v>
      </c>
      <c r="L7852">
        <f>E7852-I7852-J7852-K7852</f>
        <v>0</v>
      </c>
      <c r="M7852">
        <f>IF((I7852+J7852+(1-$W$36)*L7852)/$W$39&gt;=$W$38,1,0)</f>
        <v>0</v>
      </c>
      <c r="N7852">
        <f>IF(M7852=1,$W$37,$W$36)*L7852</f>
        <v>0</v>
      </c>
      <c r="O7852">
        <f>EXP(-$W$26*C7852)*I7852</f>
        <v>0</v>
      </c>
      <c r="P7852">
        <f>EXP(-$W$26*C7852)*J7852</f>
        <v>0</v>
      </c>
      <c r="Q7852">
        <f>EXP(-$W$26*C7852)*K7852</f>
        <v>0</v>
      </c>
      <c r="R7852">
        <f>EXP(-$W$26*C7852)*(L7852-N7852)</f>
        <v>0</v>
      </c>
      <c r="S7852">
        <f>EXP(-$W$26*C7852)*N7852</f>
        <v>0</v>
      </c>
      <c r="T7852">
        <f>EXP(-$W$26*C7852)*E7852</f>
        <v>0</v>
      </c>
    </row>
    <row r="7853" spans="1:20">
      <c r="A7853">
        <v>7844</v>
      </c>
      <c r="B7853">
        <f>RAND()</f>
        <v>0</v>
      </c>
      <c r="C7853">
        <f>IF(B7853&lt;$W$41,3,IF(B7853&lt;$W$41+$W$42,4,5))</f>
        <v>0</v>
      </c>
      <c r="D7853">
        <f>NORMSINV(RAND())</f>
        <v>0</v>
      </c>
      <c r="E7853">
        <f>$W$25*EXP(($W$26-$W$28-0.5*$W$27^2)*C7853+$W$27*SQRT(C7853)*D7853)</f>
        <v>0</v>
      </c>
      <c r="F7853">
        <f>$W$30*(1+$W$31)^C7853</f>
        <v>0</v>
      </c>
      <c r="G7853">
        <f>$W$32*(1+$W$33)^C7853</f>
        <v>0</v>
      </c>
      <c r="H7853">
        <f>$W$34*(1+$W$35)^C7853</f>
        <v>0</v>
      </c>
      <c r="I7853">
        <f>MIN(E7853,F7853)</f>
        <v>0</v>
      </c>
      <c r="J7853">
        <f>MIN(E7853-I7853,G7853)</f>
        <v>0</v>
      </c>
      <c r="K7853">
        <f>MIN(E7853-I7853-J7853,H7853)</f>
        <v>0</v>
      </c>
      <c r="L7853">
        <f>E7853-I7853-J7853-K7853</f>
        <v>0</v>
      </c>
      <c r="M7853">
        <f>IF((I7853+J7853+(1-$W$36)*L7853)/$W$39&gt;=$W$38,1,0)</f>
        <v>0</v>
      </c>
      <c r="N7853">
        <f>IF(M7853=1,$W$37,$W$36)*L7853</f>
        <v>0</v>
      </c>
      <c r="O7853">
        <f>EXP(-$W$26*C7853)*I7853</f>
        <v>0</v>
      </c>
      <c r="P7853">
        <f>EXP(-$W$26*C7853)*J7853</f>
        <v>0</v>
      </c>
      <c r="Q7853">
        <f>EXP(-$W$26*C7853)*K7853</f>
        <v>0</v>
      </c>
      <c r="R7853">
        <f>EXP(-$W$26*C7853)*(L7853-N7853)</f>
        <v>0</v>
      </c>
      <c r="S7853">
        <f>EXP(-$W$26*C7853)*N7853</f>
        <v>0</v>
      </c>
      <c r="T7853">
        <f>EXP(-$W$26*C7853)*E7853</f>
        <v>0</v>
      </c>
    </row>
    <row r="7854" spans="1:20">
      <c r="A7854">
        <v>7845</v>
      </c>
      <c r="B7854">
        <f>RAND()</f>
        <v>0</v>
      </c>
      <c r="C7854">
        <f>IF(B7854&lt;$W$41,3,IF(B7854&lt;$W$41+$W$42,4,5))</f>
        <v>0</v>
      </c>
      <c r="D7854">
        <f>NORMSINV(RAND())</f>
        <v>0</v>
      </c>
      <c r="E7854">
        <f>$W$25*EXP(($W$26-$W$28-0.5*$W$27^2)*C7854+$W$27*SQRT(C7854)*D7854)</f>
        <v>0</v>
      </c>
      <c r="F7854">
        <f>$W$30*(1+$W$31)^C7854</f>
        <v>0</v>
      </c>
      <c r="G7854">
        <f>$W$32*(1+$W$33)^C7854</f>
        <v>0</v>
      </c>
      <c r="H7854">
        <f>$W$34*(1+$W$35)^C7854</f>
        <v>0</v>
      </c>
      <c r="I7854">
        <f>MIN(E7854,F7854)</f>
        <v>0</v>
      </c>
      <c r="J7854">
        <f>MIN(E7854-I7854,G7854)</f>
        <v>0</v>
      </c>
      <c r="K7854">
        <f>MIN(E7854-I7854-J7854,H7854)</f>
        <v>0</v>
      </c>
      <c r="L7854">
        <f>E7854-I7854-J7854-K7854</f>
        <v>0</v>
      </c>
      <c r="M7854">
        <f>IF((I7854+J7854+(1-$W$36)*L7854)/$W$39&gt;=$W$38,1,0)</f>
        <v>0</v>
      </c>
      <c r="N7854">
        <f>IF(M7854=1,$W$37,$W$36)*L7854</f>
        <v>0</v>
      </c>
      <c r="O7854">
        <f>EXP(-$W$26*C7854)*I7854</f>
        <v>0</v>
      </c>
      <c r="P7854">
        <f>EXP(-$W$26*C7854)*J7854</f>
        <v>0</v>
      </c>
      <c r="Q7854">
        <f>EXP(-$W$26*C7854)*K7854</f>
        <v>0</v>
      </c>
      <c r="R7854">
        <f>EXP(-$W$26*C7854)*(L7854-N7854)</f>
        <v>0</v>
      </c>
      <c r="S7854">
        <f>EXP(-$W$26*C7854)*N7854</f>
        <v>0</v>
      </c>
      <c r="T7854">
        <f>EXP(-$W$26*C7854)*E7854</f>
        <v>0</v>
      </c>
    </row>
    <row r="7855" spans="1:20">
      <c r="A7855">
        <v>7846</v>
      </c>
      <c r="B7855">
        <f>RAND()</f>
        <v>0</v>
      </c>
      <c r="C7855">
        <f>IF(B7855&lt;$W$41,3,IF(B7855&lt;$W$41+$W$42,4,5))</f>
        <v>0</v>
      </c>
      <c r="D7855">
        <f>NORMSINV(RAND())</f>
        <v>0</v>
      </c>
      <c r="E7855">
        <f>$W$25*EXP(($W$26-$W$28-0.5*$W$27^2)*C7855+$W$27*SQRT(C7855)*D7855)</f>
        <v>0</v>
      </c>
      <c r="F7855">
        <f>$W$30*(1+$W$31)^C7855</f>
        <v>0</v>
      </c>
      <c r="G7855">
        <f>$W$32*(1+$W$33)^C7855</f>
        <v>0</v>
      </c>
      <c r="H7855">
        <f>$W$34*(1+$W$35)^C7855</f>
        <v>0</v>
      </c>
      <c r="I7855">
        <f>MIN(E7855,F7855)</f>
        <v>0</v>
      </c>
      <c r="J7855">
        <f>MIN(E7855-I7855,G7855)</f>
        <v>0</v>
      </c>
      <c r="K7855">
        <f>MIN(E7855-I7855-J7855,H7855)</f>
        <v>0</v>
      </c>
      <c r="L7855">
        <f>E7855-I7855-J7855-K7855</f>
        <v>0</v>
      </c>
      <c r="M7855">
        <f>IF((I7855+J7855+(1-$W$36)*L7855)/$W$39&gt;=$W$38,1,0)</f>
        <v>0</v>
      </c>
      <c r="N7855">
        <f>IF(M7855=1,$W$37,$W$36)*L7855</f>
        <v>0</v>
      </c>
      <c r="O7855">
        <f>EXP(-$W$26*C7855)*I7855</f>
        <v>0</v>
      </c>
      <c r="P7855">
        <f>EXP(-$W$26*C7855)*J7855</f>
        <v>0</v>
      </c>
      <c r="Q7855">
        <f>EXP(-$W$26*C7855)*K7855</f>
        <v>0</v>
      </c>
      <c r="R7855">
        <f>EXP(-$W$26*C7855)*(L7855-N7855)</f>
        <v>0</v>
      </c>
      <c r="S7855">
        <f>EXP(-$W$26*C7855)*N7855</f>
        <v>0</v>
      </c>
      <c r="T7855">
        <f>EXP(-$W$26*C7855)*E7855</f>
        <v>0</v>
      </c>
    </row>
    <row r="7856" spans="1:20">
      <c r="A7856">
        <v>7847</v>
      </c>
      <c r="B7856">
        <f>RAND()</f>
        <v>0</v>
      </c>
      <c r="C7856">
        <f>IF(B7856&lt;$W$41,3,IF(B7856&lt;$W$41+$W$42,4,5))</f>
        <v>0</v>
      </c>
      <c r="D7856">
        <f>NORMSINV(RAND())</f>
        <v>0</v>
      </c>
      <c r="E7856">
        <f>$W$25*EXP(($W$26-$W$28-0.5*$W$27^2)*C7856+$W$27*SQRT(C7856)*D7856)</f>
        <v>0</v>
      </c>
      <c r="F7856">
        <f>$W$30*(1+$W$31)^C7856</f>
        <v>0</v>
      </c>
      <c r="G7856">
        <f>$W$32*(1+$W$33)^C7856</f>
        <v>0</v>
      </c>
      <c r="H7856">
        <f>$W$34*(1+$W$35)^C7856</f>
        <v>0</v>
      </c>
      <c r="I7856">
        <f>MIN(E7856,F7856)</f>
        <v>0</v>
      </c>
      <c r="J7856">
        <f>MIN(E7856-I7856,G7856)</f>
        <v>0</v>
      </c>
      <c r="K7856">
        <f>MIN(E7856-I7856-J7856,H7856)</f>
        <v>0</v>
      </c>
      <c r="L7856">
        <f>E7856-I7856-J7856-K7856</f>
        <v>0</v>
      </c>
      <c r="M7856">
        <f>IF((I7856+J7856+(1-$W$36)*L7856)/$W$39&gt;=$W$38,1,0)</f>
        <v>0</v>
      </c>
      <c r="N7856">
        <f>IF(M7856=1,$W$37,$W$36)*L7856</f>
        <v>0</v>
      </c>
      <c r="O7856">
        <f>EXP(-$W$26*C7856)*I7856</f>
        <v>0</v>
      </c>
      <c r="P7856">
        <f>EXP(-$W$26*C7856)*J7856</f>
        <v>0</v>
      </c>
      <c r="Q7856">
        <f>EXP(-$W$26*C7856)*K7856</f>
        <v>0</v>
      </c>
      <c r="R7856">
        <f>EXP(-$W$26*C7856)*(L7856-N7856)</f>
        <v>0</v>
      </c>
      <c r="S7856">
        <f>EXP(-$W$26*C7856)*N7856</f>
        <v>0</v>
      </c>
      <c r="T7856">
        <f>EXP(-$W$26*C7856)*E7856</f>
        <v>0</v>
      </c>
    </row>
    <row r="7857" spans="1:20">
      <c r="A7857">
        <v>7848</v>
      </c>
      <c r="B7857">
        <f>RAND()</f>
        <v>0</v>
      </c>
      <c r="C7857">
        <f>IF(B7857&lt;$W$41,3,IF(B7857&lt;$W$41+$W$42,4,5))</f>
        <v>0</v>
      </c>
      <c r="D7857">
        <f>NORMSINV(RAND())</f>
        <v>0</v>
      </c>
      <c r="E7857">
        <f>$W$25*EXP(($W$26-$W$28-0.5*$W$27^2)*C7857+$W$27*SQRT(C7857)*D7857)</f>
        <v>0</v>
      </c>
      <c r="F7857">
        <f>$W$30*(1+$W$31)^C7857</f>
        <v>0</v>
      </c>
      <c r="G7857">
        <f>$W$32*(1+$W$33)^C7857</f>
        <v>0</v>
      </c>
      <c r="H7857">
        <f>$W$34*(1+$W$35)^C7857</f>
        <v>0</v>
      </c>
      <c r="I7857">
        <f>MIN(E7857,F7857)</f>
        <v>0</v>
      </c>
      <c r="J7857">
        <f>MIN(E7857-I7857,G7857)</f>
        <v>0</v>
      </c>
      <c r="K7857">
        <f>MIN(E7857-I7857-J7857,H7857)</f>
        <v>0</v>
      </c>
      <c r="L7857">
        <f>E7857-I7857-J7857-K7857</f>
        <v>0</v>
      </c>
      <c r="M7857">
        <f>IF((I7857+J7857+(1-$W$36)*L7857)/$W$39&gt;=$W$38,1,0)</f>
        <v>0</v>
      </c>
      <c r="N7857">
        <f>IF(M7857=1,$W$37,$W$36)*L7857</f>
        <v>0</v>
      </c>
      <c r="O7857">
        <f>EXP(-$W$26*C7857)*I7857</f>
        <v>0</v>
      </c>
      <c r="P7857">
        <f>EXP(-$W$26*C7857)*J7857</f>
        <v>0</v>
      </c>
      <c r="Q7857">
        <f>EXP(-$W$26*C7857)*K7857</f>
        <v>0</v>
      </c>
      <c r="R7857">
        <f>EXP(-$W$26*C7857)*(L7857-N7857)</f>
        <v>0</v>
      </c>
      <c r="S7857">
        <f>EXP(-$W$26*C7857)*N7857</f>
        <v>0</v>
      </c>
      <c r="T7857">
        <f>EXP(-$W$26*C7857)*E7857</f>
        <v>0</v>
      </c>
    </row>
    <row r="7858" spans="1:20">
      <c r="A7858">
        <v>7849</v>
      </c>
      <c r="B7858">
        <f>RAND()</f>
        <v>0</v>
      </c>
      <c r="C7858">
        <f>IF(B7858&lt;$W$41,3,IF(B7858&lt;$W$41+$W$42,4,5))</f>
        <v>0</v>
      </c>
      <c r="D7858">
        <f>NORMSINV(RAND())</f>
        <v>0</v>
      </c>
      <c r="E7858">
        <f>$W$25*EXP(($W$26-$W$28-0.5*$W$27^2)*C7858+$W$27*SQRT(C7858)*D7858)</f>
        <v>0</v>
      </c>
      <c r="F7858">
        <f>$W$30*(1+$W$31)^C7858</f>
        <v>0</v>
      </c>
      <c r="G7858">
        <f>$W$32*(1+$W$33)^C7858</f>
        <v>0</v>
      </c>
      <c r="H7858">
        <f>$W$34*(1+$W$35)^C7858</f>
        <v>0</v>
      </c>
      <c r="I7858">
        <f>MIN(E7858,F7858)</f>
        <v>0</v>
      </c>
      <c r="J7858">
        <f>MIN(E7858-I7858,G7858)</f>
        <v>0</v>
      </c>
      <c r="K7858">
        <f>MIN(E7858-I7858-J7858,H7858)</f>
        <v>0</v>
      </c>
      <c r="L7858">
        <f>E7858-I7858-J7858-K7858</f>
        <v>0</v>
      </c>
      <c r="M7858">
        <f>IF((I7858+J7858+(1-$W$36)*L7858)/$W$39&gt;=$W$38,1,0)</f>
        <v>0</v>
      </c>
      <c r="N7858">
        <f>IF(M7858=1,$W$37,$W$36)*L7858</f>
        <v>0</v>
      </c>
      <c r="O7858">
        <f>EXP(-$W$26*C7858)*I7858</f>
        <v>0</v>
      </c>
      <c r="P7858">
        <f>EXP(-$W$26*C7858)*J7858</f>
        <v>0</v>
      </c>
      <c r="Q7858">
        <f>EXP(-$W$26*C7858)*K7858</f>
        <v>0</v>
      </c>
      <c r="R7858">
        <f>EXP(-$W$26*C7858)*(L7858-N7858)</f>
        <v>0</v>
      </c>
      <c r="S7858">
        <f>EXP(-$W$26*C7858)*N7858</f>
        <v>0</v>
      </c>
      <c r="T7858">
        <f>EXP(-$W$26*C7858)*E7858</f>
        <v>0</v>
      </c>
    </row>
    <row r="7859" spans="1:20">
      <c r="A7859">
        <v>7850</v>
      </c>
      <c r="B7859">
        <f>RAND()</f>
        <v>0</v>
      </c>
      <c r="C7859">
        <f>IF(B7859&lt;$W$41,3,IF(B7859&lt;$W$41+$W$42,4,5))</f>
        <v>0</v>
      </c>
      <c r="D7859">
        <f>NORMSINV(RAND())</f>
        <v>0</v>
      </c>
      <c r="E7859">
        <f>$W$25*EXP(($W$26-$W$28-0.5*$W$27^2)*C7859+$W$27*SQRT(C7859)*D7859)</f>
        <v>0</v>
      </c>
      <c r="F7859">
        <f>$W$30*(1+$W$31)^C7859</f>
        <v>0</v>
      </c>
      <c r="G7859">
        <f>$W$32*(1+$W$33)^C7859</f>
        <v>0</v>
      </c>
      <c r="H7859">
        <f>$W$34*(1+$W$35)^C7859</f>
        <v>0</v>
      </c>
      <c r="I7859">
        <f>MIN(E7859,F7859)</f>
        <v>0</v>
      </c>
      <c r="J7859">
        <f>MIN(E7859-I7859,G7859)</f>
        <v>0</v>
      </c>
      <c r="K7859">
        <f>MIN(E7859-I7859-J7859,H7859)</f>
        <v>0</v>
      </c>
      <c r="L7859">
        <f>E7859-I7859-J7859-K7859</f>
        <v>0</v>
      </c>
      <c r="M7859">
        <f>IF((I7859+J7859+(1-$W$36)*L7859)/$W$39&gt;=$W$38,1,0)</f>
        <v>0</v>
      </c>
      <c r="N7859">
        <f>IF(M7859=1,$W$37,$W$36)*L7859</f>
        <v>0</v>
      </c>
      <c r="O7859">
        <f>EXP(-$W$26*C7859)*I7859</f>
        <v>0</v>
      </c>
      <c r="P7859">
        <f>EXP(-$W$26*C7859)*J7859</f>
        <v>0</v>
      </c>
      <c r="Q7859">
        <f>EXP(-$W$26*C7859)*K7859</f>
        <v>0</v>
      </c>
      <c r="R7859">
        <f>EXP(-$W$26*C7859)*(L7859-N7859)</f>
        <v>0</v>
      </c>
      <c r="S7859">
        <f>EXP(-$W$26*C7859)*N7859</f>
        <v>0</v>
      </c>
      <c r="T7859">
        <f>EXP(-$W$26*C7859)*E7859</f>
        <v>0</v>
      </c>
    </row>
    <row r="7860" spans="1:20">
      <c r="A7860">
        <v>7851</v>
      </c>
      <c r="B7860">
        <f>RAND()</f>
        <v>0</v>
      </c>
      <c r="C7860">
        <f>IF(B7860&lt;$W$41,3,IF(B7860&lt;$W$41+$W$42,4,5))</f>
        <v>0</v>
      </c>
      <c r="D7860">
        <f>NORMSINV(RAND())</f>
        <v>0</v>
      </c>
      <c r="E7860">
        <f>$W$25*EXP(($W$26-$W$28-0.5*$W$27^2)*C7860+$W$27*SQRT(C7860)*D7860)</f>
        <v>0</v>
      </c>
      <c r="F7860">
        <f>$W$30*(1+$W$31)^C7860</f>
        <v>0</v>
      </c>
      <c r="G7860">
        <f>$W$32*(1+$W$33)^C7860</f>
        <v>0</v>
      </c>
      <c r="H7860">
        <f>$W$34*(1+$W$35)^C7860</f>
        <v>0</v>
      </c>
      <c r="I7860">
        <f>MIN(E7860,F7860)</f>
        <v>0</v>
      </c>
      <c r="J7860">
        <f>MIN(E7860-I7860,G7860)</f>
        <v>0</v>
      </c>
      <c r="K7860">
        <f>MIN(E7860-I7860-J7860,H7860)</f>
        <v>0</v>
      </c>
      <c r="L7860">
        <f>E7860-I7860-J7860-K7860</f>
        <v>0</v>
      </c>
      <c r="M7860">
        <f>IF((I7860+J7860+(1-$W$36)*L7860)/$W$39&gt;=$W$38,1,0)</f>
        <v>0</v>
      </c>
      <c r="N7860">
        <f>IF(M7860=1,$W$37,$W$36)*L7860</f>
        <v>0</v>
      </c>
      <c r="O7860">
        <f>EXP(-$W$26*C7860)*I7860</f>
        <v>0</v>
      </c>
      <c r="P7860">
        <f>EXP(-$W$26*C7860)*J7860</f>
        <v>0</v>
      </c>
      <c r="Q7860">
        <f>EXP(-$W$26*C7860)*K7860</f>
        <v>0</v>
      </c>
      <c r="R7860">
        <f>EXP(-$W$26*C7860)*(L7860-N7860)</f>
        <v>0</v>
      </c>
      <c r="S7860">
        <f>EXP(-$W$26*C7860)*N7860</f>
        <v>0</v>
      </c>
      <c r="T7860">
        <f>EXP(-$W$26*C7860)*E7860</f>
        <v>0</v>
      </c>
    </row>
    <row r="7861" spans="1:20">
      <c r="A7861">
        <v>7852</v>
      </c>
      <c r="B7861">
        <f>RAND()</f>
        <v>0</v>
      </c>
      <c r="C7861">
        <f>IF(B7861&lt;$W$41,3,IF(B7861&lt;$W$41+$W$42,4,5))</f>
        <v>0</v>
      </c>
      <c r="D7861">
        <f>NORMSINV(RAND())</f>
        <v>0</v>
      </c>
      <c r="E7861">
        <f>$W$25*EXP(($W$26-$W$28-0.5*$W$27^2)*C7861+$W$27*SQRT(C7861)*D7861)</f>
        <v>0</v>
      </c>
      <c r="F7861">
        <f>$W$30*(1+$W$31)^C7861</f>
        <v>0</v>
      </c>
      <c r="G7861">
        <f>$W$32*(1+$W$33)^C7861</f>
        <v>0</v>
      </c>
      <c r="H7861">
        <f>$W$34*(1+$W$35)^C7861</f>
        <v>0</v>
      </c>
      <c r="I7861">
        <f>MIN(E7861,F7861)</f>
        <v>0</v>
      </c>
      <c r="J7861">
        <f>MIN(E7861-I7861,G7861)</f>
        <v>0</v>
      </c>
      <c r="K7861">
        <f>MIN(E7861-I7861-J7861,H7861)</f>
        <v>0</v>
      </c>
      <c r="L7861">
        <f>E7861-I7861-J7861-K7861</f>
        <v>0</v>
      </c>
      <c r="M7861">
        <f>IF((I7861+J7861+(1-$W$36)*L7861)/$W$39&gt;=$W$38,1,0)</f>
        <v>0</v>
      </c>
      <c r="N7861">
        <f>IF(M7861=1,$W$37,$W$36)*L7861</f>
        <v>0</v>
      </c>
      <c r="O7861">
        <f>EXP(-$W$26*C7861)*I7861</f>
        <v>0</v>
      </c>
      <c r="P7861">
        <f>EXP(-$W$26*C7861)*J7861</f>
        <v>0</v>
      </c>
      <c r="Q7861">
        <f>EXP(-$W$26*C7861)*K7861</f>
        <v>0</v>
      </c>
      <c r="R7861">
        <f>EXP(-$W$26*C7861)*(L7861-N7861)</f>
        <v>0</v>
      </c>
      <c r="S7861">
        <f>EXP(-$W$26*C7861)*N7861</f>
        <v>0</v>
      </c>
      <c r="T7861">
        <f>EXP(-$W$26*C7861)*E7861</f>
        <v>0</v>
      </c>
    </row>
    <row r="7862" spans="1:20">
      <c r="A7862">
        <v>7853</v>
      </c>
      <c r="B7862">
        <f>RAND()</f>
        <v>0</v>
      </c>
      <c r="C7862">
        <f>IF(B7862&lt;$W$41,3,IF(B7862&lt;$W$41+$W$42,4,5))</f>
        <v>0</v>
      </c>
      <c r="D7862">
        <f>NORMSINV(RAND())</f>
        <v>0</v>
      </c>
      <c r="E7862">
        <f>$W$25*EXP(($W$26-$W$28-0.5*$W$27^2)*C7862+$W$27*SQRT(C7862)*D7862)</f>
        <v>0</v>
      </c>
      <c r="F7862">
        <f>$W$30*(1+$W$31)^C7862</f>
        <v>0</v>
      </c>
      <c r="G7862">
        <f>$W$32*(1+$W$33)^C7862</f>
        <v>0</v>
      </c>
      <c r="H7862">
        <f>$W$34*(1+$W$35)^C7862</f>
        <v>0</v>
      </c>
      <c r="I7862">
        <f>MIN(E7862,F7862)</f>
        <v>0</v>
      </c>
      <c r="J7862">
        <f>MIN(E7862-I7862,G7862)</f>
        <v>0</v>
      </c>
      <c r="K7862">
        <f>MIN(E7862-I7862-J7862,H7862)</f>
        <v>0</v>
      </c>
      <c r="L7862">
        <f>E7862-I7862-J7862-K7862</f>
        <v>0</v>
      </c>
      <c r="M7862">
        <f>IF((I7862+J7862+(1-$W$36)*L7862)/$W$39&gt;=$W$38,1,0)</f>
        <v>0</v>
      </c>
      <c r="N7862">
        <f>IF(M7862=1,$W$37,$W$36)*L7862</f>
        <v>0</v>
      </c>
      <c r="O7862">
        <f>EXP(-$W$26*C7862)*I7862</f>
        <v>0</v>
      </c>
      <c r="P7862">
        <f>EXP(-$W$26*C7862)*J7862</f>
        <v>0</v>
      </c>
      <c r="Q7862">
        <f>EXP(-$W$26*C7862)*K7862</f>
        <v>0</v>
      </c>
      <c r="R7862">
        <f>EXP(-$W$26*C7862)*(L7862-N7862)</f>
        <v>0</v>
      </c>
      <c r="S7862">
        <f>EXP(-$W$26*C7862)*N7862</f>
        <v>0</v>
      </c>
      <c r="T7862">
        <f>EXP(-$W$26*C7862)*E7862</f>
        <v>0</v>
      </c>
    </row>
    <row r="7863" spans="1:20">
      <c r="A7863">
        <v>7854</v>
      </c>
      <c r="B7863">
        <f>RAND()</f>
        <v>0</v>
      </c>
      <c r="C7863">
        <f>IF(B7863&lt;$W$41,3,IF(B7863&lt;$W$41+$W$42,4,5))</f>
        <v>0</v>
      </c>
      <c r="D7863">
        <f>NORMSINV(RAND())</f>
        <v>0</v>
      </c>
      <c r="E7863">
        <f>$W$25*EXP(($W$26-$W$28-0.5*$W$27^2)*C7863+$W$27*SQRT(C7863)*D7863)</f>
        <v>0</v>
      </c>
      <c r="F7863">
        <f>$W$30*(1+$W$31)^C7863</f>
        <v>0</v>
      </c>
      <c r="G7863">
        <f>$W$32*(1+$W$33)^C7863</f>
        <v>0</v>
      </c>
      <c r="H7863">
        <f>$W$34*(1+$W$35)^C7863</f>
        <v>0</v>
      </c>
      <c r="I7863">
        <f>MIN(E7863,F7863)</f>
        <v>0</v>
      </c>
      <c r="J7863">
        <f>MIN(E7863-I7863,G7863)</f>
        <v>0</v>
      </c>
      <c r="K7863">
        <f>MIN(E7863-I7863-J7863,H7863)</f>
        <v>0</v>
      </c>
      <c r="L7863">
        <f>E7863-I7863-J7863-K7863</f>
        <v>0</v>
      </c>
      <c r="M7863">
        <f>IF((I7863+J7863+(1-$W$36)*L7863)/$W$39&gt;=$W$38,1,0)</f>
        <v>0</v>
      </c>
      <c r="N7863">
        <f>IF(M7863=1,$W$37,$W$36)*L7863</f>
        <v>0</v>
      </c>
      <c r="O7863">
        <f>EXP(-$W$26*C7863)*I7863</f>
        <v>0</v>
      </c>
      <c r="P7863">
        <f>EXP(-$W$26*C7863)*J7863</f>
        <v>0</v>
      </c>
      <c r="Q7863">
        <f>EXP(-$W$26*C7863)*K7863</f>
        <v>0</v>
      </c>
      <c r="R7863">
        <f>EXP(-$W$26*C7863)*(L7863-N7863)</f>
        <v>0</v>
      </c>
      <c r="S7863">
        <f>EXP(-$W$26*C7863)*N7863</f>
        <v>0</v>
      </c>
      <c r="T7863">
        <f>EXP(-$W$26*C7863)*E7863</f>
        <v>0</v>
      </c>
    </row>
    <row r="7864" spans="1:20">
      <c r="A7864">
        <v>7855</v>
      </c>
      <c r="B7864">
        <f>RAND()</f>
        <v>0</v>
      </c>
      <c r="C7864">
        <f>IF(B7864&lt;$W$41,3,IF(B7864&lt;$W$41+$W$42,4,5))</f>
        <v>0</v>
      </c>
      <c r="D7864">
        <f>NORMSINV(RAND())</f>
        <v>0</v>
      </c>
      <c r="E7864">
        <f>$W$25*EXP(($W$26-$W$28-0.5*$W$27^2)*C7864+$W$27*SQRT(C7864)*D7864)</f>
        <v>0</v>
      </c>
      <c r="F7864">
        <f>$W$30*(1+$W$31)^C7864</f>
        <v>0</v>
      </c>
      <c r="G7864">
        <f>$W$32*(1+$W$33)^C7864</f>
        <v>0</v>
      </c>
      <c r="H7864">
        <f>$W$34*(1+$W$35)^C7864</f>
        <v>0</v>
      </c>
      <c r="I7864">
        <f>MIN(E7864,F7864)</f>
        <v>0</v>
      </c>
      <c r="J7864">
        <f>MIN(E7864-I7864,G7864)</f>
        <v>0</v>
      </c>
      <c r="K7864">
        <f>MIN(E7864-I7864-J7864,H7864)</f>
        <v>0</v>
      </c>
      <c r="L7864">
        <f>E7864-I7864-J7864-K7864</f>
        <v>0</v>
      </c>
      <c r="M7864">
        <f>IF((I7864+J7864+(1-$W$36)*L7864)/$W$39&gt;=$W$38,1,0)</f>
        <v>0</v>
      </c>
      <c r="N7864">
        <f>IF(M7864=1,$W$37,$W$36)*L7864</f>
        <v>0</v>
      </c>
      <c r="O7864">
        <f>EXP(-$W$26*C7864)*I7864</f>
        <v>0</v>
      </c>
      <c r="P7864">
        <f>EXP(-$W$26*C7864)*J7864</f>
        <v>0</v>
      </c>
      <c r="Q7864">
        <f>EXP(-$W$26*C7864)*K7864</f>
        <v>0</v>
      </c>
      <c r="R7864">
        <f>EXP(-$W$26*C7864)*(L7864-N7864)</f>
        <v>0</v>
      </c>
      <c r="S7864">
        <f>EXP(-$W$26*C7864)*N7864</f>
        <v>0</v>
      </c>
      <c r="T7864">
        <f>EXP(-$W$26*C7864)*E7864</f>
        <v>0</v>
      </c>
    </row>
    <row r="7865" spans="1:20">
      <c r="A7865">
        <v>7856</v>
      </c>
      <c r="B7865">
        <f>RAND()</f>
        <v>0</v>
      </c>
      <c r="C7865">
        <f>IF(B7865&lt;$W$41,3,IF(B7865&lt;$W$41+$W$42,4,5))</f>
        <v>0</v>
      </c>
      <c r="D7865">
        <f>NORMSINV(RAND())</f>
        <v>0</v>
      </c>
      <c r="E7865">
        <f>$W$25*EXP(($W$26-$W$28-0.5*$W$27^2)*C7865+$W$27*SQRT(C7865)*D7865)</f>
        <v>0</v>
      </c>
      <c r="F7865">
        <f>$W$30*(1+$W$31)^C7865</f>
        <v>0</v>
      </c>
      <c r="G7865">
        <f>$W$32*(1+$W$33)^C7865</f>
        <v>0</v>
      </c>
      <c r="H7865">
        <f>$W$34*(1+$W$35)^C7865</f>
        <v>0</v>
      </c>
      <c r="I7865">
        <f>MIN(E7865,F7865)</f>
        <v>0</v>
      </c>
      <c r="J7865">
        <f>MIN(E7865-I7865,G7865)</f>
        <v>0</v>
      </c>
      <c r="K7865">
        <f>MIN(E7865-I7865-J7865,H7865)</f>
        <v>0</v>
      </c>
      <c r="L7865">
        <f>E7865-I7865-J7865-K7865</f>
        <v>0</v>
      </c>
      <c r="M7865">
        <f>IF((I7865+J7865+(1-$W$36)*L7865)/$W$39&gt;=$W$38,1,0)</f>
        <v>0</v>
      </c>
      <c r="N7865">
        <f>IF(M7865=1,$W$37,$W$36)*L7865</f>
        <v>0</v>
      </c>
      <c r="O7865">
        <f>EXP(-$W$26*C7865)*I7865</f>
        <v>0</v>
      </c>
      <c r="P7865">
        <f>EXP(-$W$26*C7865)*J7865</f>
        <v>0</v>
      </c>
      <c r="Q7865">
        <f>EXP(-$W$26*C7865)*K7865</f>
        <v>0</v>
      </c>
      <c r="R7865">
        <f>EXP(-$W$26*C7865)*(L7865-N7865)</f>
        <v>0</v>
      </c>
      <c r="S7865">
        <f>EXP(-$W$26*C7865)*N7865</f>
        <v>0</v>
      </c>
      <c r="T7865">
        <f>EXP(-$W$26*C7865)*E7865</f>
        <v>0</v>
      </c>
    </row>
    <row r="7866" spans="1:20">
      <c r="A7866">
        <v>7857</v>
      </c>
      <c r="B7866">
        <f>RAND()</f>
        <v>0</v>
      </c>
      <c r="C7866">
        <f>IF(B7866&lt;$W$41,3,IF(B7866&lt;$W$41+$W$42,4,5))</f>
        <v>0</v>
      </c>
      <c r="D7866">
        <f>NORMSINV(RAND())</f>
        <v>0</v>
      </c>
      <c r="E7866">
        <f>$W$25*EXP(($W$26-$W$28-0.5*$W$27^2)*C7866+$W$27*SQRT(C7866)*D7866)</f>
        <v>0</v>
      </c>
      <c r="F7866">
        <f>$W$30*(1+$W$31)^C7866</f>
        <v>0</v>
      </c>
      <c r="G7866">
        <f>$W$32*(1+$W$33)^C7866</f>
        <v>0</v>
      </c>
      <c r="H7866">
        <f>$W$34*(1+$W$35)^C7866</f>
        <v>0</v>
      </c>
      <c r="I7866">
        <f>MIN(E7866,F7866)</f>
        <v>0</v>
      </c>
      <c r="J7866">
        <f>MIN(E7866-I7866,G7866)</f>
        <v>0</v>
      </c>
      <c r="K7866">
        <f>MIN(E7866-I7866-J7866,H7866)</f>
        <v>0</v>
      </c>
      <c r="L7866">
        <f>E7866-I7866-J7866-K7866</f>
        <v>0</v>
      </c>
      <c r="M7866">
        <f>IF((I7866+J7866+(1-$W$36)*L7866)/$W$39&gt;=$W$38,1,0)</f>
        <v>0</v>
      </c>
      <c r="N7866">
        <f>IF(M7866=1,$W$37,$W$36)*L7866</f>
        <v>0</v>
      </c>
      <c r="O7866">
        <f>EXP(-$W$26*C7866)*I7866</f>
        <v>0</v>
      </c>
      <c r="P7866">
        <f>EXP(-$W$26*C7866)*J7866</f>
        <v>0</v>
      </c>
      <c r="Q7866">
        <f>EXP(-$W$26*C7866)*K7866</f>
        <v>0</v>
      </c>
      <c r="R7866">
        <f>EXP(-$W$26*C7866)*(L7866-N7866)</f>
        <v>0</v>
      </c>
      <c r="S7866">
        <f>EXP(-$W$26*C7866)*N7866</f>
        <v>0</v>
      </c>
      <c r="T7866">
        <f>EXP(-$W$26*C7866)*E7866</f>
        <v>0</v>
      </c>
    </row>
    <row r="7867" spans="1:20">
      <c r="A7867">
        <v>7858</v>
      </c>
      <c r="B7867">
        <f>RAND()</f>
        <v>0</v>
      </c>
      <c r="C7867">
        <f>IF(B7867&lt;$W$41,3,IF(B7867&lt;$W$41+$W$42,4,5))</f>
        <v>0</v>
      </c>
      <c r="D7867">
        <f>NORMSINV(RAND())</f>
        <v>0</v>
      </c>
      <c r="E7867">
        <f>$W$25*EXP(($W$26-$W$28-0.5*$W$27^2)*C7867+$W$27*SQRT(C7867)*D7867)</f>
        <v>0</v>
      </c>
      <c r="F7867">
        <f>$W$30*(1+$W$31)^C7867</f>
        <v>0</v>
      </c>
      <c r="G7867">
        <f>$W$32*(1+$W$33)^C7867</f>
        <v>0</v>
      </c>
      <c r="H7867">
        <f>$W$34*(1+$W$35)^C7867</f>
        <v>0</v>
      </c>
      <c r="I7867">
        <f>MIN(E7867,F7867)</f>
        <v>0</v>
      </c>
      <c r="J7867">
        <f>MIN(E7867-I7867,G7867)</f>
        <v>0</v>
      </c>
      <c r="K7867">
        <f>MIN(E7867-I7867-J7867,H7867)</f>
        <v>0</v>
      </c>
      <c r="L7867">
        <f>E7867-I7867-J7867-K7867</f>
        <v>0</v>
      </c>
      <c r="M7867">
        <f>IF((I7867+J7867+(1-$W$36)*L7867)/$W$39&gt;=$W$38,1,0)</f>
        <v>0</v>
      </c>
      <c r="N7867">
        <f>IF(M7867=1,$W$37,$W$36)*L7867</f>
        <v>0</v>
      </c>
      <c r="O7867">
        <f>EXP(-$W$26*C7867)*I7867</f>
        <v>0</v>
      </c>
      <c r="P7867">
        <f>EXP(-$W$26*C7867)*J7867</f>
        <v>0</v>
      </c>
      <c r="Q7867">
        <f>EXP(-$W$26*C7867)*K7867</f>
        <v>0</v>
      </c>
      <c r="R7867">
        <f>EXP(-$W$26*C7867)*(L7867-N7867)</f>
        <v>0</v>
      </c>
      <c r="S7867">
        <f>EXP(-$W$26*C7867)*N7867</f>
        <v>0</v>
      </c>
      <c r="T7867">
        <f>EXP(-$W$26*C7867)*E7867</f>
        <v>0</v>
      </c>
    </row>
    <row r="7868" spans="1:20">
      <c r="A7868">
        <v>7859</v>
      </c>
      <c r="B7868">
        <f>RAND()</f>
        <v>0</v>
      </c>
      <c r="C7868">
        <f>IF(B7868&lt;$W$41,3,IF(B7868&lt;$W$41+$W$42,4,5))</f>
        <v>0</v>
      </c>
      <c r="D7868">
        <f>NORMSINV(RAND())</f>
        <v>0</v>
      </c>
      <c r="E7868">
        <f>$W$25*EXP(($W$26-$W$28-0.5*$W$27^2)*C7868+$W$27*SQRT(C7868)*D7868)</f>
        <v>0</v>
      </c>
      <c r="F7868">
        <f>$W$30*(1+$W$31)^C7868</f>
        <v>0</v>
      </c>
      <c r="G7868">
        <f>$W$32*(1+$W$33)^C7868</f>
        <v>0</v>
      </c>
      <c r="H7868">
        <f>$W$34*(1+$W$35)^C7868</f>
        <v>0</v>
      </c>
      <c r="I7868">
        <f>MIN(E7868,F7868)</f>
        <v>0</v>
      </c>
      <c r="J7868">
        <f>MIN(E7868-I7868,G7868)</f>
        <v>0</v>
      </c>
      <c r="K7868">
        <f>MIN(E7868-I7868-J7868,H7868)</f>
        <v>0</v>
      </c>
      <c r="L7868">
        <f>E7868-I7868-J7868-K7868</f>
        <v>0</v>
      </c>
      <c r="M7868">
        <f>IF((I7868+J7868+(1-$W$36)*L7868)/$W$39&gt;=$W$38,1,0)</f>
        <v>0</v>
      </c>
      <c r="N7868">
        <f>IF(M7868=1,$W$37,$W$36)*L7868</f>
        <v>0</v>
      </c>
      <c r="O7868">
        <f>EXP(-$W$26*C7868)*I7868</f>
        <v>0</v>
      </c>
      <c r="P7868">
        <f>EXP(-$W$26*C7868)*J7868</f>
        <v>0</v>
      </c>
      <c r="Q7868">
        <f>EXP(-$W$26*C7868)*K7868</f>
        <v>0</v>
      </c>
      <c r="R7868">
        <f>EXP(-$W$26*C7868)*(L7868-N7868)</f>
        <v>0</v>
      </c>
      <c r="S7868">
        <f>EXP(-$W$26*C7868)*N7868</f>
        <v>0</v>
      </c>
      <c r="T7868">
        <f>EXP(-$W$26*C7868)*E7868</f>
        <v>0</v>
      </c>
    </row>
    <row r="7869" spans="1:20">
      <c r="A7869">
        <v>7860</v>
      </c>
      <c r="B7869">
        <f>RAND()</f>
        <v>0</v>
      </c>
      <c r="C7869">
        <f>IF(B7869&lt;$W$41,3,IF(B7869&lt;$W$41+$W$42,4,5))</f>
        <v>0</v>
      </c>
      <c r="D7869">
        <f>NORMSINV(RAND())</f>
        <v>0</v>
      </c>
      <c r="E7869">
        <f>$W$25*EXP(($W$26-$W$28-0.5*$W$27^2)*C7869+$W$27*SQRT(C7869)*D7869)</f>
        <v>0</v>
      </c>
      <c r="F7869">
        <f>$W$30*(1+$W$31)^C7869</f>
        <v>0</v>
      </c>
      <c r="G7869">
        <f>$W$32*(1+$W$33)^C7869</f>
        <v>0</v>
      </c>
      <c r="H7869">
        <f>$W$34*(1+$W$35)^C7869</f>
        <v>0</v>
      </c>
      <c r="I7869">
        <f>MIN(E7869,F7869)</f>
        <v>0</v>
      </c>
      <c r="J7869">
        <f>MIN(E7869-I7869,G7869)</f>
        <v>0</v>
      </c>
      <c r="K7869">
        <f>MIN(E7869-I7869-J7869,H7869)</f>
        <v>0</v>
      </c>
      <c r="L7869">
        <f>E7869-I7869-J7869-K7869</f>
        <v>0</v>
      </c>
      <c r="M7869">
        <f>IF((I7869+J7869+(1-$W$36)*L7869)/$W$39&gt;=$W$38,1,0)</f>
        <v>0</v>
      </c>
      <c r="N7869">
        <f>IF(M7869=1,$W$37,$W$36)*L7869</f>
        <v>0</v>
      </c>
      <c r="O7869">
        <f>EXP(-$W$26*C7869)*I7869</f>
        <v>0</v>
      </c>
      <c r="P7869">
        <f>EXP(-$W$26*C7869)*J7869</f>
        <v>0</v>
      </c>
      <c r="Q7869">
        <f>EXP(-$W$26*C7869)*K7869</f>
        <v>0</v>
      </c>
      <c r="R7869">
        <f>EXP(-$W$26*C7869)*(L7869-N7869)</f>
        <v>0</v>
      </c>
      <c r="S7869">
        <f>EXP(-$W$26*C7869)*N7869</f>
        <v>0</v>
      </c>
      <c r="T7869">
        <f>EXP(-$W$26*C7869)*E7869</f>
        <v>0</v>
      </c>
    </row>
    <row r="7870" spans="1:20">
      <c r="A7870">
        <v>7861</v>
      </c>
      <c r="B7870">
        <f>RAND()</f>
        <v>0</v>
      </c>
      <c r="C7870">
        <f>IF(B7870&lt;$W$41,3,IF(B7870&lt;$W$41+$W$42,4,5))</f>
        <v>0</v>
      </c>
      <c r="D7870">
        <f>NORMSINV(RAND())</f>
        <v>0</v>
      </c>
      <c r="E7870">
        <f>$W$25*EXP(($W$26-$W$28-0.5*$W$27^2)*C7870+$W$27*SQRT(C7870)*D7870)</f>
        <v>0</v>
      </c>
      <c r="F7870">
        <f>$W$30*(1+$W$31)^C7870</f>
        <v>0</v>
      </c>
      <c r="G7870">
        <f>$W$32*(1+$W$33)^C7870</f>
        <v>0</v>
      </c>
      <c r="H7870">
        <f>$W$34*(1+$W$35)^C7870</f>
        <v>0</v>
      </c>
      <c r="I7870">
        <f>MIN(E7870,F7870)</f>
        <v>0</v>
      </c>
      <c r="J7870">
        <f>MIN(E7870-I7870,G7870)</f>
        <v>0</v>
      </c>
      <c r="K7870">
        <f>MIN(E7870-I7870-J7870,H7870)</f>
        <v>0</v>
      </c>
      <c r="L7870">
        <f>E7870-I7870-J7870-K7870</f>
        <v>0</v>
      </c>
      <c r="M7870">
        <f>IF((I7870+J7870+(1-$W$36)*L7870)/$W$39&gt;=$W$38,1,0)</f>
        <v>0</v>
      </c>
      <c r="N7870">
        <f>IF(M7870=1,$W$37,$W$36)*L7870</f>
        <v>0</v>
      </c>
      <c r="O7870">
        <f>EXP(-$W$26*C7870)*I7870</f>
        <v>0</v>
      </c>
      <c r="P7870">
        <f>EXP(-$W$26*C7870)*J7870</f>
        <v>0</v>
      </c>
      <c r="Q7870">
        <f>EXP(-$W$26*C7870)*K7870</f>
        <v>0</v>
      </c>
      <c r="R7870">
        <f>EXP(-$W$26*C7870)*(L7870-N7870)</f>
        <v>0</v>
      </c>
      <c r="S7870">
        <f>EXP(-$W$26*C7870)*N7870</f>
        <v>0</v>
      </c>
      <c r="T7870">
        <f>EXP(-$W$26*C7870)*E7870</f>
        <v>0</v>
      </c>
    </row>
    <row r="7871" spans="1:20">
      <c r="A7871">
        <v>7862</v>
      </c>
      <c r="B7871">
        <f>RAND()</f>
        <v>0</v>
      </c>
      <c r="C7871">
        <f>IF(B7871&lt;$W$41,3,IF(B7871&lt;$W$41+$W$42,4,5))</f>
        <v>0</v>
      </c>
      <c r="D7871">
        <f>NORMSINV(RAND())</f>
        <v>0</v>
      </c>
      <c r="E7871">
        <f>$W$25*EXP(($W$26-$W$28-0.5*$W$27^2)*C7871+$W$27*SQRT(C7871)*D7871)</f>
        <v>0</v>
      </c>
      <c r="F7871">
        <f>$W$30*(1+$W$31)^C7871</f>
        <v>0</v>
      </c>
      <c r="G7871">
        <f>$W$32*(1+$W$33)^C7871</f>
        <v>0</v>
      </c>
      <c r="H7871">
        <f>$W$34*(1+$W$35)^C7871</f>
        <v>0</v>
      </c>
      <c r="I7871">
        <f>MIN(E7871,F7871)</f>
        <v>0</v>
      </c>
      <c r="J7871">
        <f>MIN(E7871-I7871,G7871)</f>
        <v>0</v>
      </c>
      <c r="K7871">
        <f>MIN(E7871-I7871-J7871,H7871)</f>
        <v>0</v>
      </c>
      <c r="L7871">
        <f>E7871-I7871-J7871-K7871</f>
        <v>0</v>
      </c>
      <c r="M7871">
        <f>IF((I7871+J7871+(1-$W$36)*L7871)/$W$39&gt;=$W$38,1,0)</f>
        <v>0</v>
      </c>
      <c r="N7871">
        <f>IF(M7871=1,$W$37,$W$36)*L7871</f>
        <v>0</v>
      </c>
      <c r="O7871">
        <f>EXP(-$W$26*C7871)*I7871</f>
        <v>0</v>
      </c>
      <c r="P7871">
        <f>EXP(-$W$26*C7871)*J7871</f>
        <v>0</v>
      </c>
      <c r="Q7871">
        <f>EXP(-$W$26*C7871)*K7871</f>
        <v>0</v>
      </c>
      <c r="R7871">
        <f>EXP(-$W$26*C7871)*(L7871-N7871)</f>
        <v>0</v>
      </c>
      <c r="S7871">
        <f>EXP(-$W$26*C7871)*N7871</f>
        <v>0</v>
      </c>
      <c r="T7871">
        <f>EXP(-$W$26*C7871)*E7871</f>
        <v>0</v>
      </c>
    </row>
    <row r="7872" spans="1:20">
      <c r="A7872">
        <v>7863</v>
      </c>
      <c r="B7872">
        <f>RAND()</f>
        <v>0</v>
      </c>
      <c r="C7872">
        <f>IF(B7872&lt;$W$41,3,IF(B7872&lt;$W$41+$W$42,4,5))</f>
        <v>0</v>
      </c>
      <c r="D7872">
        <f>NORMSINV(RAND())</f>
        <v>0</v>
      </c>
      <c r="E7872">
        <f>$W$25*EXP(($W$26-$W$28-0.5*$W$27^2)*C7872+$W$27*SQRT(C7872)*D7872)</f>
        <v>0</v>
      </c>
      <c r="F7872">
        <f>$W$30*(1+$W$31)^C7872</f>
        <v>0</v>
      </c>
      <c r="G7872">
        <f>$W$32*(1+$W$33)^C7872</f>
        <v>0</v>
      </c>
      <c r="H7872">
        <f>$W$34*(1+$W$35)^C7872</f>
        <v>0</v>
      </c>
      <c r="I7872">
        <f>MIN(E7872,F7872)</f>
        <v>0</v>
      </c>
      <c r="J7872">
        <f>MIN(E7872-I7872,G7872)</f>
        <v>0</v>
      </c>
      <c r="K7872">
        <f>MIN(E7872-I7872-J7872,H7872)</f>
        <v>0</v>
      </c>
      <c r="L7872">
        <f>E7872-I7872-J7872-K7872</f>
        <v>0</v>
      </c>
      <c r="M7872">
        <f>IF((I7872+J7872+(1-$W$36)*L7872)/$W$39&gt;=$W$38,1,0)</f>
        <v>0</v>
      </c>
      <c r="N7872">
        <f>IF(M7872=1,$W$37,$W$36)*L7872</f>
        <v>0</v>
      </c>
      <c r="O7872">
        <f>EXP(-$W$26*C7872)*I7872</f>
        <v>0</v>
      </c>
      <c r="P7872">
        <f>EXP(-$W$26*C7872)*J7872</f>
        <v>0</v>
      </c>
      <c r="Q7872">
        <f>EXP(-$W$26*C7872)*K7872</f>
        <v>0</v>
      </c>
      <c r="R7872">
        <f>EXP(-$W$26*C7872)*(L7872-N7872)</f>
        <v>0</v>
      </c>
      <c r="S7872">
        <f>EXP(-$W$26*C7872)*N7872</f>
        <v>0</v>
      </c>
      <c r="T7872">
        <f>EXP(-$W$26*C7872)*E7872</f>
        <v>0</v>
      </c>
    </row>
    <row r="7873" spans="1:20">
      <c r="A7873">
        <v>7864</v>
      </c>
      <c r="B7873">
        <f>RAND()</f>
        <v>0</v>
      </c>
      <c r="C7873">
        <f>IF(B7873&lt;$W$41,3,IF(B7873&lt;$W$41+$W$42,4,5))</f>
        <v>0</v>
      </c>
      <c r="D7873">
        <f>NORMSINV(RAND())</f>
        <v>0</v>
      </c>
      <c r="E7873">
        <f>$W$25*EXP(($W$26-$W$28-0.5*$W$27^2)*C7873+$W$27*SQRT(C7873)*D7873)</f>
        <v>0</v>
      </c>
      <c r="F7873">
        <f>$W$30*(1+$W$31)^C7873</f>
        <v>0</v>
      </c>
      <c r="G7873">
        <f>$W$32*(1+$W$33)^C7873</f>
        <v>0</v>
      </c>
      <c r="H7873">
        <f>$W$34*(1+$W$35)^C7873</f>
        <v>0</v>
      </c>
      <c r="I7873">
        <f>MIN(E7873,F7873)</f>
        <v>0</v>
      </c>
      <c r="J7873">
        <f>MIN(E7873-I7873,G7873)</f>
        <v>0</v>
      </c>
      <c r="K7873">
        <f>MIN(E7873-I7873-J7873,H7873)</f>
        <v>0</v>
      </c>
      <c r="L7873">
        <f>E7873-I7873-J7873-K7873</f>
        <v>0</v>
      </c>
      <c r="M7873">
        <f>IF((I7873+J7873+(1-$W$36)*L7873)/$W$39&gt;=$W$38,1,0)</f>
        <v>0</v>
      </c>
      <c r="N7873">
        <f>IF(M7873=1,$W$37,$W$36)*L7873</f>
        <v>0</v>
      </c>
      <c r="O7873">
        <f>EXP(-$W$26*C7873)*I7873</f>
        <v>0</v>
      </c>
      <c r="P7873">
        <f>EXP(-$W$26*C7873)*J7873</f>
        <v>0</v>
      </c>
      <c r="Q7873">
        <f>EXP(-$W$26*C7873)*K7873</f>
        <v>0</v>
      </c>
      <c r="R7873">
        <f>EXP(-$W$26*C7873)*(L7873-N7873)</f>
        <v>0</v>
      </c>
      <c r="S7873">
        <f>EXP(-$W$26*C7873)*N7873</f>
        <v>0</v>
      </c>
      <c r="T7873">
        <f>EXP(-$W$26*C7873)*E7873</f>
        <v>0</v>
      </c>
    </row>
    <row r="7874" spans="1:20">
      <c r="A7874">
        <v>7865</v>
      </c>
      <c r="B7874">
        <f>RAND()</f>
        <v>0</v>
      </c>
      <c r="C7874">
        <f>IF(B7874&lt;$W$41,3,IF(B7874&lt;$W$41+$W$42,4,5))</f>
        <v>0</v>
      </c>
      <c r="D7874">
        <f>NORMSINV(RAND())</f>
        <v>0</v>
      </c>
      <c r="E7874">
        <f>$W$25*EXP(($W$26-$W$28-0.5*$W$27^2)*C7874+$W$27*SQRT(C7874)*D7874)</f>
        <v>0</v>
      </c>
      <c r="F7874">
        <f>$W$30*(1+$W$31)^C7874</f>
        <v>0</v>
      </c>
      <c r="G7874">
        <f>$W$32*(1+$W$33)^C7874</f>
        <v>0</v>
      </c>
      <c r="H7874">
        <f>$W$34*(1+$W$35)^C7874</f>
        <v>0</v>
      </c>
      <c r="I7874">
        <f>MIN(E7874,F7874)</f>
        <v>0</v>
      </c>
      <c r="J7874">
        <f>MIN(E7874-I7874,G7874)</f>
        <v>0</v>
      </c>
      <c r="K7874">
        <f>MIN(E7874-I7874-J7874,H7874)</f>
        <v>0</v>
      </c>
      <c r="L7874">
        <f>E7874-I7874-J7874-K7874</f>
        <v>0</v>
      </c>
      <c r="M7874">
        <f>IF((I7874+J7874+(1-$W$36)*L7874)/$W$39&gt;=$W$38,1,0)</f>
        <v>0</v>
      </c>
      <c r="N7874">
        <f>IF(M7874=1,$W$37,$W$36)*L7874</f>
        <v>0</v>
      </c>
      <c r="O7874">
        <f>EXP(-$W$26*C7874)*I7874</f>
        <v>0</v>
      </c>
      <c r="P7874">
        <f>EXP(-$W$26*C7874)*J7874</f>
        <v>0</v>
      </c>
      <c r="Q7874">
        <f>EXP(-$W$26*C7874)*K7874</f>
        <v>0</v>
      </c>
      <c r="R7874">
        <f>EXP(-$W$26*C7874)*(L7874-N7874)</f>
        <v>0</v>
      </c>
      <c r="S7874">
        <f>EXP(-$W$26*C7874)*N7874</f>
        <v>0</v>
      </c>
      <c r="T7874">
        <f>EXP(-$W$26*C7874)*E7874</f>
        <v>0</v>
      </c>
    </row>
    <row r="7875" spans="1:20">
      <c r="A7875">
        <v>7866</v>
      </c>
      <c r="B7875">
        <f>RAND()</f>
        <v>0</v>
      </c>
      <c r="C7875">
        <f>IF(B7875&lt;$W$41,3,IF(B7875&lt;$W$41+$W$42,4,5))</f>
        <v>0</v>
      </c>
      <c r="D7875">
        <f>NORMSINV(RAND())</f>
        <v>0</v>
      </c>
      <c r="E7875">
        <f>$W$25*EXP(($W$26-$W$28-0.5*$W$27^2)*C7875+$W$27*SQRT(C7875)*D7875)</f>
        <v>0</v>
      </c>
      <c r="F7875">
        <f>$W$30*(1+$W$31)^C7875</f>
        <v>0</v>
      </c>
      <c r="G7875">
        <f>$W$32*(1+$W$33)^C7875</f>
        <v>0</v>
      </c>
      <c r="H7875">
        <f>$W$34*(1+$W$35)^C7875</f>
        <v>0</v>
      </c>
      <c r="I7875">
        <f>MIN(E7875,F7875)</f>
        <v>0</v>
      </c>
      <c r="J7875">
        <f>MIN(E7875-I7875,G7875)</f>
        <v>0</v>
      </c>
      <c r="K7875">
        <f>MIN(E7875-I7875-J7875,H7875)</f>
        <v>0</v>
      </c>
      <c r="L7875">
        <f>E7875-I7875-J7875-K7875</f>
        <v>0</v>
      </c>
      <c r="M7875">
        <f>IF((I7875+J7875+(1-$W$36)*L7875)/$W$39&gt;=$W$38,1,0)</f>
        <v>0</v>
      </c>
      <c r="N7875">
        <f>IF(M7875=1,$W$37,$W$36)*L7875</f>
        <v>0</v>
      </c>
      <c r="O7875">
        <f>EXP(-$W$26*C7875)*I7875</f>
        <v>0</v>
      </c>
      <c r="P7875">
        <f>EXP(-$W$26*C7875)*J7875</f>
        <v>0</v>
      </c>
      <c r="Q7875">
        <f>EXP(-$W$26*C7875)*K7875</f>
        <v>0</v>
      </c>
      <c r="R7875">
        <f>EXP(-$W$26*C7875)*(L7875-N7875)</f>
        <v>0</v>
      </c>
      <c r="S7875">
        <f>EXP(-$W$26*C7875)*N7875</f>
        <v>0</v>
      </c>
      <c r="T7875">
        <f>EXP(-$W$26*C7875)*E7875</f>
        <v>0</v>
      </c>
    </row>
    <row r="7876" spans="1:20">
      <c r="A7876">
        <v>7867</v>
      </c>
      <c r="B7876">
        <f>RAND()</f>
        <v>0</v>
      </c>
      <c r="C7876">
        <f>IF(B7876&lt;$W$41,3,IF(B7876&lt;$W$41+$W$42,4,5))</f>
        <v>0</v>
      </c>
      <c r="D7876">
        <f>NORMSINV(RAND())</f>
        <v>0</v>
      </c>
      <c r="E7876">
        <f>$W$25*EXP(($W$26-$W$28-0.5*$W$27^2)*C7876+$W$27*SQRT(C7876)*D7876)</f>
        <v>0</v>
      </c>
      <c r="F7876">
        <f>$W$30*(1+$W$31)^C7876</f>
        <v>0</v>
      </c>
      <c r="G7876">
        <f>$W$32*(1+$W$33)^C7876</f>
        <v>0</v>
      </c>
      <c r="H7876">
        <f>$W$34*(1+$W$35)^C7876</f>
        <v>0</v>
      </c>
      <c r="I7876">
        <f>MIN(E7876,F7876)</f>
        <v>0</v>
      </c>
      <c r="J7876">
        <f>MIN(E7876-I7876,G7876)</f>
        <v>0</v>
      </c>
      <c r="K7876">
        <f>MIN(E7876-I7876-J7876,H7876)</f>
        <v>0</v>
      </c>
      <c r="L7876">
        <f>E7876-I7876-J7876-K7876</f>
        <v>0</v>
      </c>
      <c r="M7876">
        <f>IF((I7876+J7876+(1-$W$36)*L7876)/$W$39&gt;=$W$38,1,0)</f>
        <v>0</v>
      </c>
      <c r="N7876">
        <f>IF(M7876=1,$W$37,$W$36)*L7876</f>
        <v>0</v>
      </c>
      <c r="O7876">
        <f>EXP(-$W$26*C7876)*I7876</f>
        <v>0</v>
      </c>
      <c r="P7876">
        <f>EXP(-$W$26*C7876)*J7876</f>
        <v>0</v>
      </c>
      <c r="Q7876">
        <f>EXP(-$W$26*C7876)*K7876</f>
        <v>0</v>
      </c>
      <c r="R7876">
        <f>EXP(-$W$26*C7876)*(L7876-N7876)</f>
        <v>0</v>
      </c>
      <c r="S7876">
        <f>EXP(-$W$26*C7876)*N7876</f>
        <v>0</v>
      </c>
      <c r="T7876">
        <f>EXP(-$W$26*C7876)*E7876</f>
        <v>0</v>
      </c>
    </row>
    <row r="7877" spans="1:20">
      <c r="A7877">
        <v>7868</v>
      </c>
      <c r="B7877">
        <f>RAND()</f>
        <v>0</v>
      </c>
      <c r="C7877">
        <f>IF(B7877&lt;$W$41,3,IF(B7877&lt;$W$41+$W$42,4,5))</f>
        <v>0</v>
      </c>
      <c r="D7877">
        <f>NORMSINV(RAND())</f>
        <v>0</v>
      </c>
      <c r="E7877">
        <f>$W$25*EXP(($W$26-$W$28-0.5*$W$27^2)*C7877+$W$27*SQRT(C7877)*D7877)</f>
        <v>0</v>
      </c>
      <c r="F7877">
        <f>$W$30*(1+$W$31)^C7877</f>
        <v>0</v>
      </c>
      <c r="G7877">
        <f>$W$32*(1+$W$33)^C7877</f>
        <v>0</v>
      </c>
      <c r="H7877">
        <f>$W$34*(1+$W$35)^C7877</f>
        <v>0</v>
      </c>
      <c r="I7877">
        <f>MIN(E7877,F7877)</f>
        <v>0</v>
      </c>
      <c r="J7877">
        <f>MIN(E7877-I7877,G7877)</f>
        <v>0</v>
      </c>
      <c r="K7877">
        <f>MIN(E7877-I7877-J7877,H7877)</f>
        <v>0</v>
      </c>
      <c r="L7877">
        <f>E7877-I7877-J7877-K7877</f>
        <v>0</v>
      </c>
      <c r="M7877">
        <f>IF((I7877+J7877+(1-$W$36)*L7877)/$W$39&gt;=$W$38,1,0)</f>
        <v>0</v>
      </c>
      <c r="N7877">
        <f>IF(M7877=1,$W$37,$W$36)*L7877</f>
        <v>0</v>
      </c>
      <c r="O7877">
        <f>EXP(-$W$26*C7877)*I7877</f>
        <v>0</v>
      </c>
      <c r="P7877">
        <f>EXP(-$W$26*C7877)*J7877</f>
        <v>0</v>
      </c>
      <c r="Q7877">
        <f>EXP(-$W$26*C7877)*K7877</f>
        <v>0</v>
      </c>
      <c r="R7877">
        <f>EXP(-$W$26*C7877)*(L7877-N7877)</f>
        <v>0</v>
      </c>
      <c r="S7877">
        <f>EXP(-$W$26*C7877)*N7877</f>
        <v>0</v>
      </c>
      <c r="T7877">
        <f>EXP(-$W$26*C7877)*E7877</f>
        <v>0</v>
      </c>
    </row>
    <row r="7878" spans="1:20">
      <c r="A7878">
        <v>7869</v>
      </c>
      <c r="B7878">
        <f>RAND()</f>
        <v>0</v>
      </c>
      <c r="C7878">
        <f>IF(B7878&lt;$W$41,3,IF(B7878&lt;$W$41+$W$42,4,5))</f>
        <v>0</v>
      </c>
      <c r="D7878">
        <f>NORMSINV(RAND())</f>
        <v>0</v>
      </c>
      <c r="E7878">
        <f>$W$25*EXP(($W$26-$W$28-0.5*$W$27^2)*C7878+$W$27*SQRT(C7878)*D7878)</f>
        <v>0</v>
      </c>
      <c r="F7878">
        <f>$W$30*(1+$W$31)^C7878</f>
        <v>0</v>
      </c>
      <c r="G7878">
        <f>$W$32*(1+$W$33)^C7878</f>
        <v>0</v>
      </c>
      <c r="H7878">
        <f>$W$34*(1+$W$35)^C7878</f>
        <v>0</v>
      </c>
      <c r="I7878">
        <f>MIN(E7878,F7878)</f>
        <v>0</v>
      </c>
      <c r="J7878">
        <f>MIN(E7878-I7878,G7878)</f>
        <v>0</v>
      </c>
      <c r="K7878">
        <f>MIN(E7878-I7878-J7878,H7878)</f>
        <v>0</v>
      </c>
      <c r="L7878">
        <f>E7878-I7878-J7878-K7878</f>
        <v>0</v>
      </c>
      <c r="M7878">
        <f>IF((I7878+J7878+(1-$W$36)*L7878)/$W$39&gt;=$W$38,1,0)</f>
        <v>0</v>
      </c>
      <c r="N7878">
        <f>IF(M7878=1,$W$37,$W$36)*L7878</f>
        <v>0</v>
      </c>
      <c r="O7878">
        <f>EXP(-$W$26*C7878)*I7878</f>
        <v>0</v>
      </c>
      <c r="P7878">
        <f>EXP(-$W$26*C7878)*J7878</f>
        <v>0</v>
      </c>
      <c r="Q7878">
        <f>EXP(-$W$26*C7878)*K7878</f>
        <v>0</v>
      </c>
      <c r="R7878">
        <f>EXP(-$W$26*C7878)*(L7878-N7878)</f>
        <v>0</v>
      </c>
      <c r="S7878">
        <f>EXP(-$W$26*C7878)*N7878</f>
        <v>0</v>
      </c>
      <c r="T7878">
        <f>EXP(-$W$26*C7878)*E7878</f>
        <v>0</v>
      </c>
    </row>
    <row r="7879" spans="1:20">
      <c r="A7879">
        <v>7870</v>
      </c>
      <c r="B7879">
        <f>RAND()</f>
        <v>0</v>
      </c>
      <c r="C7879">
        <f>IF(B7879&lt;$W$41,3,IF(B7879&lt;$W$41+$W$42,4,5))</f>
        <v>0</v>
      </c>
      <c r="D7879">
        <f>NORMSINV(RAND())</f>
        <v>0</v>
      </c>
      <c r="E7879">
        <f>$W$25*EXP(($W$26-$W$28-0.5*$W$27^2)*C7879+$W$27*SQRT(C7879)*D7879)</f>
        <v>0</v>
      </c>
      <c r="F7879">
        <f>$W$30*(1+$W$31)^C7879</f>
        <v>0</v>
      </c>
      <c r="G7879">
        <f>$W$32*(1+$W$33)^C7879</f>
        <v>0</v>
      </c>
      <c r="H7879">
        <f>$W$34*(1+$W$35)^C7879</f>
        <v>0</v>
      </c>
      <c r="I7879">
        <f>MIN(E7879,F7879)</f>
        <v>0</v>
      </c>
      <c r="J7879">
        <f>MIN(E7879-I7879,G7879)</f>
        <v>0</v>
      </c>
      <c r="K7879">
        <f>MIN(E7879-I7879-J7879,H7879)</f>
        <v>0</v>
      </c>
      <c r="L7879">
        <f>E7879-I7879-J7879-K7879</f>
        <v>0</v>
      </c>
      <c r="M7879">
        <f>IF((I7879+J7879+(1-$W$36)*L7879)/$W$39&gt;=$W$38,1,0)</f>
        <v>0</v>
      </c>
      <c r="N7879">
        <f>IF(M7879=1,$W$37,$W$36)*L7879</f>
        <v>0</v>
      </c>
      <c r="O7879">
        <f>EXP(-$W$26*C7879)*I7879</f>
        <v>0</v>
      </c>
      <c r="P7879">
        <f>EXP(-$W$26*C7879)*J7879</f>
        <v>0</v>
      </c>
      <c r="Q7879">
        <f>EXP(-$W$26*C7879)*K7879</f>
        <v>0</v>
      </c>
      <c r="R7879">
        <f>EXP(-$W$26*C7879)*(L7879-N7879)</f>
        <v>0</v>
      </c>
      <c r="S7879">
        <f>EXP(-$W$26*C7879)*N7879</f>
        <v>0</v>
      </c>
      <c r="T7879">
        <f>EXP(-$W$26*C7879)*E7879</f>
        <v>0</v>
      </c>
    </row>
    <row r="7880" spans="1:20">
      <c r="A7880">
        <v>7871</v>
      </c>
      <c r="B7880">
        <f>RAND()</f>
        <v>0</v>
      </c>
      <c r="C7880">
        <f>IF(B7880&lt;$W$41,3,IF(B7880&lt;$W$41+$W$42,4,5))</f>
        <v>0</v>
      </c>
      <c r="D7880">
        <f>NORMSINV(RAND())</f>
        <v>0</v>
      </c>
      <c r="E7880">
        <f>$W$25*EXP(($W$26-$W$28-0.5*$W$27^2)*C7880+$W$27*SQRT(C7880)*D7880)</f>
        <v>0</v>
      </c>
      <c r="F7880">
        <f>$W$30*(1+$W$31)^C7880</f>
        <v>0</v>
      </c>
      <c r="G7880">
        <f>$W$32*(1+$W$33)^C7880</f>
        <v>0</v>
      </c>
      <c r="H7880">
        <f>$W$34*(1+$W$35)^C7880</f>
        <v>0</v>
      </c>
      <c r="I7880">
        <f>MIN(E7880,F7880)</f>
        <v>0</v>
      </c>
      <c r="J7880">
        <f>MIN(E7880-I7880,G7880)</f>
        <v>0</v>
      </c>
      <c r="K7880">
        <f>MIN(E7880-I7880-J7880,H7880)</f>
        <v>0</v>
      </c>
      <c r="L7880">
        <f>E7880-I7880-J7880-K7880</f>
        <v>0</v>
      </c>
      <c r="M7880">
        <f>IF((I7880+J7880+(1-$W$36)*L7880)/$W$39&gt;=$W$38,1,0)</f>
        <v>0</v>
      </c>
      <c r="N7880">
        <f>IF(M7880=1,$W$37,$W$36)*L7880</f>
        <v>0</v>
      </c>
      <c r="O7880">
        <f>EXP(-$W$26*C7880)*I7880</f>
        <v>0</v>
      </c>
      <c r="P7880">
        <f>EXP(-$W$26*C7880)*J7880</f>
        <v>0</v>
      </c>
      <c r="Q7880">
        <f>EXP(-$W$26*C7880)*K7880</f>
        <v>0</v>
      </c>
      <c r="R7880">
        <f>EXP(-$W$26*C7880)*(L7880-N7880)</f>
        <v>0</v>
      </c>
      <c r="S7880">
        <f>EXP(-$W$26*C7880)*N7880</f>
        <v>0</v>
      </c>
      <c r="T7880">
        <f>EXP(-$W$26*C7880)*E7880</f>
        <v>0</v>
      </c>
    </row>
    <row r="7881" spans="1:20">
      <c r="A7881">
        <v>7872</v>
      </c>
      <c r="B7881">
        <f>RAND()</f>
        <v>0</v>
      </c>
      <c r="C7881">
        <f>IF(B7881&lt;$W$41,3,IF(B7881&lt;$W$41+$W$42,4,5))</f>
        <v>0</v>
      </c>
      <c r="D7881">
        <f>NORMSINV(RAND())</f>
        <v>0</v>
      </c>
      <c r="E7881">
        <f>$W$25*EXP(($W$26-$W$28-0.5*$W$27^2)*C7881+$W$27*SQRT(C7881)*D7881)</f>
        <v>0</v>
      </c>
      <c r="F7881">
        <f>$W$30*(1+$W$31)^C7881</f>
        <v>0</v>
      </c>
      <c r="G7881">
        <f>$W$32*(1+$W$33)^C7881</f>
        <v>0</v>
      </c>
      <c r="H7881">
        <f>$W$34*(1+$W$35)^C7881</f>
        <v>0</v>
      </c>
      <c r="I7881">
        <f>MIN(E7881,F7881)</f>
        <v>0</v>
      </c>
      <c r="J7881">
        <f>MIN(E7881-I7881,G7881)</f>
        <v>0</v>
      </c>
      <c r="K7881">
        <f>MIN(E7881-I7881-J7881,H7881)</f>
        <v>0</v>
      </c>
      <c r="L7881">
        <f>E7881-I7881-J7881-K7881</f>
        <v>0</v>
      </c>
      <c r="M7881">
        <f>IF((I7881+J7881+(1-$W$36)*L7881)/$W$39&gt;=$W$38,1,0)</f>
        <v>0</v>
      </c>
      <c r="N7881">
        <f>IF(M7881=1,$W$37,$W$36)*L7881</f>
        <v>0</v>
      </c>
      <c r="O7881">
        <f>EXP(-$W$26*C7881)*I7881</f>
        <v>0</v>
      </c>
      <c r="P7881">
        <f>EXP(-$W$26*C7881)*J7881</f>
        <v>0</v>
      </c>
      <c r="Q7881">
        <f>EXP(-$W$26*C7881)*K7881</f>
        <v>0</v>
      </c>
      <c r="R7881">
        <f>EXP(-$W$26*C7881)*(L7881-N7881)</f>
        <v>0</v>
      </c>
      <c r="S7881">
        <f>EXP(-$W$26*C7881)*N7881</f>
        <v>0</v>
      </c>
      <c r="T7881">
        <f>EXP(-$W$26*C7881)*E7881</f>
        <v>0</v>
      </c>
    </row>
    <row r="7882" spans="1:20">
      <c r="A7882">
        <v>7873</v>
      </c>
      <c r="B7882">
        <f>RAND()</f>
        <v>0</v>
      </c>
      <c r="C7882">
        <f>IF(B7882&lt;$W$41,3,IF(B7882&lt;$W$41+$W$42,4,5))</f>
        <v>0</v>
      </c>
      <c r="D7882">
        <f>NORMSINV(RAND())</f>
        <v>0</v>
      </c>
      <c r="E7882">
        <f>$W$25*EXP(($W$26-$W$28-0.5*$W$27^2)*C7882+$W$27*SQRT(C7882)*D7882)</f>
        <v>0</v>
      </c>
      <c r="F7882">
        <f>$W$30*(1+$W$31)^C7882</f>
        <v>0</v>
      </c>
      <c r="G7882">
        <f>$W$32*(1+$W$33)^C7882</f>
        <v>0</v>
      </c>
      <c r="H7882">
        <f>$W$34*(1+$W$35)^C7882</f>
        <v>0</v>
      </c>
      <c r="I7882">
        <f>MIN(E7882,F7882)</f>
        <v>0</v>
      </c>
      <c r="J7882">
        <f>MIN(E7882-I7882,G7882)</f>
        <v>0</v>
      </c>
      <c r="K7882">
        <f>MIN(E7882-I7882-J7882,H7882)</f>
        <v>0</v>
      </c>
      <c r="L7882">
        <f>E7882-I7882-J7882-K7882</f>
        <v>0</v>
      </c>
      <c r="M7882">
        <f>IF((I7882+J7882+(1-$W$36)*L7882)/$W$39&gt;=$W$38,1,0)</f>
        <v>0</v>
      </c>
      <c r="N7882">
        <f>IF(M7882=1,$W$37,$W$36)*L7882</f>
        <v>0</v>
      </c>
      <c r="O7882">
        <f>EXP(-$W$26*C7882)*I7882</f>
        <v>0</v>
      </c>
      <c r="P7882">
        <f>EXP(-$W$26*C7882)*J7882</f>
        <v>0</v>
      </c>
      <c r="Q7882">
        <f>EXP(-$W$26*C7882)*K7882</f>
        <v>0</v>
      </c>
      <c r="R7882">
        <f>EXP(-$W$26*C7882)*(L7882-N7882)</f>
        <v>0</v>
      </c>
      <c r="S7882">
        <f>EXP(-$W$26*C7882)*N7882</f>
        <v>0</v>
      </c>
      <c r="T7882">
        <f>EXP(-$W$26*C7882)*E7882</f>
        <v>0</v>
      </c>
    </row>
    <row r="7883" spans="1:20">
      <c r="A7883">
        <v>7874</v>
      </c>
      <c r="B7883">
        <f>RAND()</f>
        <v>0</v>
      </c>
      <c r="C7883">
        <f>IF(B7883&lt;$W$41,3,IF(B7883&lt;$W$41+$W$42,4,5))</f>
        <v>0</v>
      </c>
      <c r="D7883">
        <f>NORMSINV(RAND())</f>
        <v>0</v>
      </c>
      <c r="E7883">
        <f>$W$25*EXP(($W$26-$W$28-0.5*$W$27^2)*C7883+$W$27*SQRT(C7883)*D7883)</f>
        <v>0</v>
      </c>
      <c r="F7883">
        <f>$W$30*(1+$W$31)^C7883</f>
        <v>0</v>
      </c>
      <c r="G7883">
        <f>$W$32*(1+$W$33)^C7883</f>
        <v>0</v>
      </c>
      <c r="H7883">
        <f>$W$34*(1+$W$35)^C7883</f>
        <v>0</v>
      </c>
      <c r="I7883">
        <f>MIN(E7883,F7883)</f>
        <v>0</v>
      </c>
      <c r="J7883">
        <f>MIN(E7883-I7883,G7883)</f>
        <v>0</v>
      </c>
      <c r="K7883">
        <f>MIN(E7883-I7883-J7883,H7883)</f>
        <v>0</v>
      </c>
      <c r="L7883">
        <f>E7883-I7883-J7883-K7883</f>
        <v>0</v>
      </c>
      <c r="M7883">
        <f>IF((I7883+J7883+(1-$W$36)*L7883)/$W$39&gt;=$W$38,1,0)</f>
        <v>0</v>
      </c>
      <c r="N7883">
        <f>IF(M7883=1,$W$37,$W$36)*L7883</f>
        <v>0</v>
      </c>
      <c r="O7883">
        <f>EXP(-$W$26*C7883)*I7883</f>
        <v>0</v>
      </c>
      <c r="P7883">
        <f>EXP(-$W$26*C7883)*J7883</f>
        <v>0</v>
      </c>
      <c r="Q7883">
        <f>EXP(-$W$26*C7883)*K7883</f>
        <v>0</v>
      </c>
      <c r="R7883">
        <f>EXP(-$W$26*C7883)*(L7883-N7883)</f>
        <v>0</v>
      </c>
      <c r="S7883">
        <f>EXP(-$W$26*C7883)*N7883</f>
        <v>0</v>
      </c>
      <c r="T7883">
        <f>EXP(-$W$26*C7883)*E7883</f>
        <v>0</v>
      </c>
    </row>
    <row r="7884" spans="1:20">
      <c r="A7884">
        <v>7875</v>
      </c>
      <c r="B7884">
        <f>RAND()</f>
        <v>0</v>
      </c>
      <c r="C7884">
        <f>IF(B7884&lt;$W$41,3,IF(B7884&lt;$W$41+$W$42,4,5))</f>
        <v>0</v>
      </c>
      <c r="D7884">
        <f>NORMSINV(RAND())</f>
        <v>0</v>
      </c>
      <c r="E7884">
        <f>$W$25*EXP(($W$26-$W$28-0.5*$W$27^2)*C7884+$W$27*SQRT(C7884)*D7884)</f>
        <v>0</v>
      </c>
      <c r="F7884">
        <f>$W$30*(1+$W$31)^C7884</f>
        <v>0</v>
      </c>
      <c r="G7884">
        <f>$W$32*(1+$W$33)^C7884</f>
        <v>0</v>
      </c>
      <c r="H7884">
        <f>$W$34*(1+$W$35)^C7884</f>
        <v>0</v>
      </c>
      <c r="I7884">
        <f>MIN(E7884,F7884)</f>
        <v>0</v>
      </c>
      <c r="J7884">
        <f>MIN(E7884-I7884,G7884)</f>
        <v>0</v>
      </c>
      <c r="K7884">
        <f>MIN(E7884-I7884-J7884,H7884)</f>
        <v>0</v>
      </c>
      <c r="L7884">
        <f>E7884-I7884-J7884-K7884</f>
        <v>0</v>
      </c>
      <c r="M7884">
        <f>IF((I7884+J7884+(1-$W$36)*L7884)/$W$39&gt;=$W$38,1,0)</f>
        <v>0</v>
      </c>
      <c r="N7884">
        <f>IF(M7884=1,$W$37,$W$36)*L7884</f>
        <v>0</v>
      </c>
      <c r="O7884">
        <f>EXP(-$W$26*C7884)*I7884</f>
        <v>0</v>
      </c>
      <c r="P7884">
        <f>EXP(-$W$26*C7884)*J7884</f>
        <v>0</v>
      </c>
      <c r="Q7884">
        <f>EXP(-$W$26*C7884)*K7884</f>
        <v>0</v>
      </c>
      <c r="R7884">
        <f>EXP(-$W$26*C7884)*(L7884-N7884)</f>
        <v>0</v>
      </c>
      <c r="S7884">
        <f>EXP(-$W$26*C7884)*N7884</f>
        <v>0</v>
      </c>
      <c r="T7884">
        <f>EXP(-$W$26*C7884)*E7884</f>
        <v>0</v>
      </c>
    </row>
    <row r="7885" spans="1:20">
      <c r="A7885">
        <v>7876</v>
      </c>
      <c r="B7885">
        <f>RAND()</f>
        <v>0</v>
      </c>
      <c r="C7885">
        <f>IF(B7885&lt;$W$41,3,IF(B7885&lt;$W$41+$W$42,4,5))</f>
        <v>0</v>
      </c>
      <c r="D7885">
        <f>NORMSINV(RAND())</f>
        <v>0</v>
      </c>
      <c r="E7885">
        <f>$W$25*EXP(($W$26-$W$28-0.5*$W$27^2)*C7885+$W$27*SQRT(C7885)*D7885)</f>
        <v>0</v>
      </c>
      <c r="F7885">
        <f>$W$30*(1+$W$31)^C7885</f>
        <v>0</v>
      </c>
      <c r="G7885">
        <f>$W$32*(1+$W$33)^C7885</f>
        <v>0</v>
      </c>
      <c r="H7885">
        <f>$W$34*(1+$W$35)^C7885</f>
        <v>0</v>
      </c>
      <c r="I7885">
        <f>MIN(E7885,F7885)</f>
        <v>0</v>
      </c>
      <c r="J7885">
        <f>MIN(E7885-I7885,G7885)</f>
        <v>0</v>
      </c>
      <c r="K7885">
        <f>MIN(E7885-I7885-J7885,H7885)</f>
        <v>0</v>
      </c>
      <c r="L7885">
        <f>E7885-I7885-J7885-K7885</f>
        <v>0</v>
      </c>
      <c r="M7885">
        <f>IF((I7885+J7885+(1-$W$36)*L7885)/$W$39&gt;=$W$38,1,0)</f>
        <v>0</v>
      </c>
      <c r="N7885">
        <f>IF(M7885=1,$W$37,$W$36)*L7885</f>
        <v>0</v>
      </c>
      <c r="O7885">
        <f>EXP(-$W$26*C7885)*I7885</f>
        <v>0</v>
      </c>
      <c r="P7885">
        <f>EXP(-$W$26*C7885)*J7885</f>
        <v>0</v>
      </c>
      <c r="Q7885">
        <f>EXP(-$W$26*C7885)*K7885</f>
        <v>0</v>
      </c>
      <c r="R7885">
        <f>EXP(-$W$26*C7885)*(L7885-N7885)</f>
        <v>0</v>
      </c>
      <c r="S7885">
        <f>EXP(-$W$26*C7885)*N7885</f>
        <v>0</v>
      </c>
      <c r="T7885">
        <f>EXP(-$W$26*C7885)*E7885</f>
        <v>0</v>
      </c>
    </row>
    <row r="7886" spans="1:20">
      <c r="A7886">
        <v>7877</v>
      </c>
      <c r="B7886">
        <f>RAND()</f>
        <v>0</v>
      </c>
      <c r="C7886">
        <f>IF(B7886&lt;$W$41,3,IF(B7886&lt;$W$41+$W$42,4,5))</f>
        <v>0</v>
      </c>
      <c r="D7886">
        <f>NORMSINV(RAND())</f>
        <v>0</v>
      </c>
      <c r="E7886">
        <f>$W$25*EXP(($W$26-$W$28-0.5*$W$27^2)*C7886+$W$27*SQRT(C7886)*D7886)</f>
        <v>0</v>
      </c>
      <c r="F7886">
        <f>$W$30*(1+$W$31)^C7886</f>
        <v>0</v>
      </c>
      <c r="G7886">
        <f>$W$32*(1+$W$33)^C7886</f>
        <v>0</v>
      </c>
      <c r="H7886">
        <f>$W$34*(1+$W$35)^C7886</f>
        <v>0</v>
      </c>
      <c r="I7886">
        <f>MIN(E7886,F7886)</f>
        <v>0</v>
      </c>
      <c r="J7886">
        <f>MIN(E7886-I7886,G7886)</f>
        <v>0</v>
      </c>
      <c r="K7886">
        <f>MIN(E7886-I7886-J7886,H7886)</f>
        <v>0</v>
      </c>
      <c r="L7886">
        <f>E7886-I7886-J7886-K7886</f>
        <v>0</v>
      </c>
      <c r="M7886">
        <f>IF((I7886+J7886+(1-$W$36)*L7886)/$W$39&gt;=$W$38,1,0)</f>
        <v>0</v>
      </c>
      <c r="N7886">
        <f>IF(M7886=1,$W$37,$W$36)*L7886</f>
        <v>0</v>
      </c>
      <c r="O7886">
        <f>EXP(-$W$26*C7886)*I7886</f>
        <v>0</v>
      </c>
      <c r="P7886">
        <f>EXP(-$W$26*C7886)*J7886</f>
        <v>0</v>
      </c>
      <c r="Q7886">
        <f>EXP(-$W$26*C7886)*K7886</f>
        <v>0</v>
      </c>
      <c r="R7886">
        <f>EXP(-$W$26*C7886)*(L7886-N7886)</f>
        <v>0</v>
      </c>
      <c r="S7886">
        <f>EXP(-$W$26*C7886)*N7886</f>
        <v>0</v>
      </c>
      <c r="T7886">
        <f>EXP(-$W$26*C7886)*E7886</f>
        <v>0</v>
      </c>
    </row>
    <row r="7887" spans="1:20">
      <c r="A7887">
        <v>7878</v>
      </c>
      <c r="B7887">
        <f>RAND()</f>
        <v>0</v>
      </c>
      <c r="C7887">
        <f>IF(B7887&lt;$W$41,3,IF(B7887&lt;$W$41+$W$42,4,5))</f>
        <v>0</v>
      </c>
      <c r="D7887">
        <f>NORMSINV(RAND())</f>
        <v>0</v>
      </c>
      <c r="E7887">
        <f>$W$25*EXP(($W$26-$W$28-0.5*$W$27^2)*C7887+$W$27*SQRT(C7887)*D7887)</f>
        <v>0</v>
      </c>
      <c r="F7887">
        <f>$W$30*(1+$W$31)^C7887</f>
        <v>0</v>
      </c>
      <c r="G7887">
        <f>$W$32*(1+$W$33)^C7887</f>
        <v>0</v>
      </c>
      <c r="H7887">
        <f>$W$34*(1+$W$35)^C7887</f>
        <v>0</v>
      </c>
      <c r="I7887">
        <f>MIN(E7887,F7887)</f>
        <v>0</v>
      </c>
      <c r="J7887">
        <f>MIN(E7887-I7887,G7887)</f>
        <v>0</v>
      </c>
      <c r="K7887">
        <f>MIN(E7887-I7887-J7887,H7887)</f>
        <v>0</v>
      </c>
      <c r="L7887">
        <f>E7887-I7887-J7887-K7887</f>
        <v>0</v>
      </c>
      <c r="M7887">
        <f>IF((I7887+J7887+(1-$W$36)*L7887)/$W$39&gt;=$W$38,1,0)</f>
        <v>0</v>
      </c>
      <c r="N7887">
        <f>IF(M7887=1,$W$37,$W$36)*L7887</f>
        <v>0</v>
      </c>
      <c r="O7887">
        <f>EXP(-$W$26*C7887)*I7887</f>
        <v>0</v>
      </c>
      <c r="P7887">
        <f>EXP(-$W$26*C7887)*J7887</f>
        <v>0</v>
      </c>
      <c r="Q7887">
        <f>EXP(-$W$26*C7887)*K7887</f>
        <v>0</v>
      </c>
      <c r="R7887">
        <f>EXP(-$W$26*C7887)*(L7887-N7887)</f>
        <v>0</v>
      </c>
      <c r="S7887">
        <f>EXP(-$W$26*C7887)*N7887</f>
        <v>0</v>
      </c>
      <c r="T7887">
        <f>EXP(-$W$26*C7887)*E7887</f>
        <v>0</v>
      </c>
    </row>
    <row r="7888" spans="1:20">
      <c r="A7888">
        <v>7879</v>
      </c>
      <c r="B7888">
        <f>RAND()</f>
        <v>0</v>
      </c>
      <c r="C7888">
        <f>IF(B7888&lt;$W$41,3,IF(B7888&lt;$W$41+$W$42,4,5))</f>
        <v>0</v>
      </c>
      <c r="D7888">
        <f>NORMSINV(RAND())</f>
        <v>0</v>
      </c>
      <c r="E7888">
        <f>$W$25*EXP(($W$26-$W$28-0.5*$W$27^2)*C7888+$W$27*SQRT(C7888)*D7888)</f>
        <v>0</v>
      </c>
      <c r="F7888">
        <f>$W$30*(1+$W$31)^C7888</f>
        <v>0</v>
      </c>
      <c r="G7888">
        <f>$W$32*(1+$W$33)^C7888</f>
        <v>0</v>
      </c>
      <c r="H7888">
        <f>$W$34*(1+$W$35)^C7888</f>
        <v>0</v>
      </c>
      <c r="I7888">
        <f>MIN(E7888,F7888)</f>
        <v>0</v>
      </c>
      <c r="J7888">
        <f>MIN(E7888-I7888,G7888)</f>
        <v>0</v>
      </c>
      <c r="K7888">
        <f>MIN(E7888-I7888-J7888,H7888)</f>
        <v>0</v>
      </c>
      <c r="L7888">
        <f>E7888-I7888-J7888-K7888</f>
        <v>0</v>
      </c>
      <c r="M7888">
        <f>IF((I7888+J7888+(1-$W$36)*L7888)/$W$39&gt;=$W$38,1,0)</f>
        <v>0</v>
      </c>
      <c r="N7888">
        <f>IF(M7888=1,$W$37,$W$36)*L7888</f>
        <v>0</v>
      </c>
      <c r="O7888">
        <f>EXP(-$W$26*C7888)*I7888</f>
        <v>0</v>
      </c>
      <c r="P7888">
        <f>EXP(-$W$26*C7888)*J7888</f>
        <v>0</v>
      </c>
      <c r="Q7888">
        <f>EXP(-$W$26*C7888)*K7888</f>
        <v>0</v>
      </c>
      <c r="R7888">
        <f>EXP(-$W$26*C7888)*(L7888-N7888)</f>
        <v>0</v>
      </c>
      <c r="S7888">
        <f>EXP(-$W$26*C7888)*N7888</f>
        <v>0</v>
      </c>
      <c r="T7888">
        <f>EXP(-$W$26*C7888)*E7888</f>
        <v>0</v>
      </c>
    </row>
    <row r="7889" spans="1:20">
      <c r="A7889">
        <v>7880</v>
      </c>
      <c r="B7889">
        <f>RAND()</f>
        <v>0</v>
      </c>
      <c r="C7889">
        <f>IF(B7889&lt;$W$41,3,IF(B7889&lt;$W$41+$W$42,4,5))</f>
        <v>0</v>
      </c>
      <c r="D7889">
        <f>NORMSINV(RAND())</f>
        <v>0</v>
      </c>
      <c r="E7889">
        <f>$W$25*EXP(($W$26-$W$28-0.5*$W$27^2)*C7889+$W$27*SQRT(C7889)*D7889)</f>
        <v>0</v>
      </c>
      <c r="F7889">
        <f>$W$30*(1+$W$31)^C7889</f>
        <v>0</v>
      </c>
      <c r="G7889">
        <f>$W$32*(1+$W$33)^C7889</f>
        <v>0</v>
      </c>
      <c r="H7889">
        <f>$W$34*(1+$W$35)^C7889</f>
        <v>0</v>
      </c>
      <c r="I7889">
        <f>MIN(E7889,F7889)</f>
        <v>0</v>
      </c>
      <c r="J7889">
        <f>MIN(E7889-I7889,G7889)</f>
        <v>0</v>
      </c>
      <c r="K7889">
        <f>MIN(E7889-I7889-J7889,H7889)</f>
        <v>0</v>
      </c>
      <c r="L7889">
        <f>E7889-I7889-J7889-K7889</f>
        <v>0</v>
      </c>
      <c r="M7889">
        <f>IF((I7889+J7889+(1-$W$36)*L7889)/$W$39&gt;=$W$38,1,0)</f>
        <v>0</v>
      </c>
      <c r="N7889">
        <f>IF(M7889=1,$W$37,$W$36)*L7889</f>
        <v>0</v>
      </c>
      <c r="O7889">
        <f>EXP(-$W$26*C7889)*I7889</f>
        <v>0</v>
      </c>
      <c r="P7889">
        <f>EXP(-$W$26*C7889)*J7889</f>
        <v>0</v>
      </c>
      <c r="Q7889">
        <f>EXP(-$W$26*C7889)*K7889</f>
        <v>0</v>
      </c>
      <c r="R7889">
        <f>EXP(-$W$26*C7889)*(L7889-N7889)</f>
        <v>0</v>
      </c>
      <c r="S7889">
        <f>EXP(-$W$26*C7889)*N7889</f>
        <v>0</v>
      </c>
      <c r="T7889">
        <f>EXP(-$W$26*C7889)*E7889</f>
        <v>0</v>
      </c>
    </row>
    <row r="7890" spans="1:20">
      <c r="A7890">
        <v>7881</v>
      </c>
      <c r="B7890">
        <f>RAND()</f>
        <v>0</v>
      </c>
      <c r="C7890">
        <f>IF(B7890&lt;$W$41,3,IF(B7890&lt;$W$41+$W$42,4,5))</f>
        <v>0</v>
      </c>
      <c r="D7890">
        <f>NORMSINV(RAND())</f>
        <v>0</v>
      </c>
      <c r="E7890">
        <f>$W$25*EXP(($W$26-$W$28-0.5*$W$27^2)*C7890+$W$27*SQRT(C7890)*D7890)</f>
        <v>0</v>
      </c>
      <c r="F7890">
        <f>$W$30*(1+$W$31)^C7890</f>
        <v>0</v>
      </c>
      <c r="G7890">
        <f>$W$32*(1+$W$33)^C7890</f>
        <v>0</v>
      </c>
      <c r="H7890">
        <f>$W$34*(1+$W$35)^C7890</f>
        <v>0</v>
      </c>
      <c r="I7890">
        <f>MIN(E7890,F7890)</f>
        <v>0</v>
      </c>
      <c r="J7890">
        <f>MIN(E7890-I7890,G7890)</f>
        <v>0</v>
      </c>
      <c r="K7890">
        <f>MIN(E7890-I7890-J7890,H7890)</f>
        <v>0</v>
      </c>
      <c r="L7890">
        <f>E7890-I7890-J7890-K7890</f>
        <v>0</v>
      </c>
      <c r="M7890">
        <f>IF((I7890+J7890+(1-$W$36)*L7890)/$W$39&gt;=$W$38,1,0)</f>
        <v>0</v>
      </c>
      <c r="N7890">
        <f>IF(M7890=1,$W$37,$W$36)*L7890</f>
        <v>0</v>
      </c>
      <c r="O7890">
        <f>EXP(-$W$26*C7890)*I7890</f>
        <v>0</v>
      </c>
      <c r="P7890">
        <f>EXP(-$W$26*C7890)*J7890</f>
        <v>0</v>
      </c>
      <c r="Q7890">
        <f>EXP(-$W$26*C7890)*K7890</f>
        <v>0</v>
      </c>
      <c r="R7890">
        <f>EXP(-$W$26*C7890)*(L7890-N7890)</f>
        <v>0</v>
      </c>
      <c r="S7890">
        <f>EXP(-$W$26*C7890)*N7890</f>
        <v>0</v>
      </c>
      <c r="T7890">
        <f>EXP(-$W$26*C7890)*E7890</f>
        <v>0</v>
      </c>
    </row>
    <row r="7891" spans="1:20">
      <c r="A7891">
        <v>7882</v>
      </c>
      <c r="B7891">
        <f>RAND()</f>
        <v>0</v>
      </c>
      <c r="C7891">
        <f>IF(B7891&lt;$W$41,3,IF(B7891&lt;$W$41+$W$42,4,5))</f>
        <v>0</v>
      </c>
      <c r="D7891">
        <f>NORMSINV(RAND())</f>
        <v>0</v>
      </c>
      <c r="E7891">
        <f>$W$25*EXP(($W$26-$W$28-0.5*$W$27^2)*C7891+$W$27*SQRT(C7891)*D7891)</f>
        <v>0</v>
      </c>
      <c r="F7891">
        <f>$W$30*(1+$W$31)^C7891</f>
        <v>0</v>
      </c>
      <c r="G7891">
        <f>$W$32*(1+$W$33)^C7891</f>
        <v>0</v>
      </c>
      <c r="H7891">
        <f>$W$34*(1+$W$35)^C7891</f>
        <v>0</v>
      </c>
      <c r="I7891">
        <f>MIN(E7891,F7891)</f>
        <v>0</v>
      </c>
      <c r="J7891">
        <f>MIN(E7891-I7891,G7891)</f>
        <v>0</v>
      </c>
      <c r="K7891">
        <f>MIN(E7891-I7891-J7891,H7891)</f>
        <v>0</v>
      </c>
      <c r="L7891">
        <f>E7891-I7891-J7891-K7891</f>
        <v>0</v>
      </c>
      <c r="M7891">
        <f>IF((I7891+J7891+(1-$W$36)*L7891)/$W$39&gt;=$W$38,1,0)</f>
        <v>0</v>
      </c>
      <c r="N7891">
        <f>IF(M7891=1,$W$37,$W$36)*L7891</f>
        <v>0</v>
      </c>
      <c r="O7891">
        <f>EXP(-$W$26*C7891)*I7891</f>
        <v>0</v>
      </c>
      <c r="P7891">
        <f>EXP(-$W$26*C7891)*J7891</f>
        <v>0</v>
      </c>
      <c r="Q7891">
        <f>EXP(-$W$26*C7891)*K7891</f>
        <v>0</v>
      </c>
      <c r="R7891">
        <f>EXP(-$W$26*C7891)*(L7891-N7891)</f>
        <v>0</v>
      </c>
      <c r="S7891">
        <f>EXP(-$W$26*C7891)*N7891</f>
        <v>0</v>
      </c>
      <c r="T7891">
        <f>EXP(-$W$26*C7891)*E7891</f>
        <v>0</v>
      </c>
    </row>
    <row r="7892" spans="1:20">
      <c r="A7892">
        <v>7883</v>
      </c>
      <c r="B7892">
        <f>RAND()</f>
        <v>0</v>
      </c>
      <c r="C7892">
        <f>IF(B7892&lt;$W$41,3,IF(B7892&lt;$W$41+$W$42,4,5))</f>
        <v>0</v>
      </c>
      <c r="D7892">
        <f>NORMSINV(RAND())</f>
        <v>0</v>
      </c>
      <c r="E7892">
        <f>$W$25*EXP(($W$26-$W$28-0.5*$W$27^2)*C7892+$W$27*SQRT(C7892)*D7892)</f>
        <v>0</v>
      </c>
      <c r="F7892">
        <f>$W$30*(1+$W$31)^C7892</f>
        <v>0</v>
      </c>
      <c r="G7892">
        <f>$W$32*(1+$W$33)^C7892</f>
        <v>0</v>
      </c>
      <c r="H7892">
        <f>$W$34*(1+$W$35)^C7892</f>
        <v>0</v>
      </c>
      <c r="I7892">
        <f>MIN(E7892,F7892)</f>
        <v>0</v>
      </c>
      <c r="J7892">
        <f>MIN(E7892-I7892,G7892)</f>
        <v>0</v>
      </c>
      <c r="K7892">
        <f>MIN(E7892-I7892-J7892,H7892)</f>
        <v>0</v>
      </c>
      <c r="L7892">
        <f>E7892-I7892-J7892-K7892</f>
        <v>0</v>
      </c>
      <c r="M7892">
        <f>IF((I7892+J7892+(1-$W$36)*L7892)/$W$39&gt;=$W$38,1,0)</f>
        <v>0</v>
      </c>
      <c r="N7892">
        <f>IF(M7892=1,$W$37,$W$36)*L7892</f>
        <v>0</v>
      </c>
      <c r="O7892">
        <f>EXP(-$W$26*C7892)*I7892</f>
        <v>0</v>
      </c>
      <c r="P7892">
        <f>EXP(-$W$26*C7892)*J7892</f>
        <v>0</v>
      </c>
      <c r="Q7892">
        <f>EXP(-$W$26*C7892)*K7892</f>
        <v>0</v>
      </c>
      <c r="R7892">
        <f>EXP(-$W$26*C7892)*(L7892-N7892)</f>
        <v>0</v>
      </c>
      <c r="S7892">
        <f>EXP(-$W$26*C7892)*N7892</f>
        <v>0</v>
      </c>
      <c r="T7892">
        <f>EXP(-$W$26*C7892)*E7892</f>
        <v>0</v>
      </c>
    </row>
    <row r="7893" spans="1:20">
      <c r="A7893">
        <v>7884</v>
      </c>
      <c r="B7893">
        <f>RAND()</f>
        <v>0</v>
      </c>
      <c r="C7893">
        <f>IF(B7893&lt;$W$41,3,IF(B7893&lt;$W$41+$W$42,4,5))</f>
        <v>0</v>
      </c>
      <c r="D7893">
        <f>NORMSINV(RAND())</f>
        <v>0</v>
      </c>
      <c r="E7893">
        <f>$W$25*EXP(($W$26-$W$28-0.5*$W$27^2)*C7893+$W$27*SQRT(C7893)*D7893)</f>
        <v>0</v>
      </c>
      <c r="F7893">
        <f>$W$30*(1+$W$31)^C7893</f>
        <v>0</v>
      </c>
      <c r="G7893">
        <f>$W$32*(1+$W$33)^C7893</f>
        <v>0</v>
      </c>
      <c r="H7893">
        <f>$W$34*(1+$W$35)^C7893</f>
        <v>0</v>
      </c>
      <c r="I7893">
        <f>MIN(E7893,F7893)</f>
        <v>0</v>
      </c>
      <c r="J7893">
        <f>MIN(E7893-I7893,G7893)</f>
        <v>0</v>
      </c>
      <c r="K7893">
        <f>MIN(E7893-I7893-J7893,H7893)</f>
        <v>0</v>
      </c>
      <c r="L7893">
        <f>E7893-I7893-J7893-K7893</f>
        <v>0</v>
      </c>
      <c r="M7893">
        <f>IF((I7893+J7893+(1-$W$36)*L7893)/$W$39&gt;=$W$38,1,0)</f>
        <v>0</v>
      </c>
      <c r="N7893">
        <f>IF(M7893=1,$W$37,$W$36)*L7893</f>
        <v>0</v>
      </c>
      <c r="O7893">
        <f>EXP(-$W$26*C7893)*I7893</f>
        <v>0</v>
      </c>
      <c r="P7893">
        <f>EXP(-$W$26*C7893)*J7893</f>
        <v>0</v>
      </c>
      <c r="Q7893">
        <f>EXP(-$W$26*C7893)*K7893</f>
        <v>0</v>
      </c>
      <c r="R7893">
        <f>EXP(-$W$26*C7893)*(L7893-N7893)</f>
        <v>0</v>
      </c>
      <c r="S7893">
        <f>EXP(-$W$26*C7893)*N7893</f>
        <v>0</v>
      </c>
      <c r="T7893">
        <f>EXP(-$W$26*C7893)*E7893</f>
        <v>0</v>
      </c>
    </row>
    <row r="7894" spans="1:20">
      <c r="A7894">
        <v>7885</v>
      </c>
      <c r="B7894">
        <f>RAND()</f>
        <v>0</v>
      </c>
      <c r="C7894">
        <f>IF(B7894&lt;$W$41,3,IF(B7894&lt;$W$41+$W$42,4,5))</f>
        <v>0</v>
      </c>
      <c r="D7894">
        <f>NORMSINV(RAND())</f>
        <v>0</v>
      </c>
      <c r="E7894">
        <f>$W$25*EXP(($W$26-$W$28-0.5*$W$27^2)*C7894+$W$27*SQRT(C7894)*D7894)</f>
        <v>0</v>
      </c>
      <c r="F7894">
        <f>$W$30*(1+$W$31)^C7894</f>
        <v>0</v>
      </c>
      <c r="G7894">
        <f>$W$32*(1+$W$33)^C7894</f>
        <v>0</v>
      </c>
      <c r="H7894">
        <f>$W$34*(1+$W$35)^C7894</f>
        <v>0</v>
      </c>
      <c r="I7894">
        <f>MIN(E7894,F7894)</f>
        <v>0</v>
      </c>
      <c r="J7894">
        <f>MIN(E7894-I7894,G7894)</f>
        <v>0</v>
      </c>
      <c r="K7894">
        <f>MIN(E7894-I7894-J7894,H7894)</f>
        <v>0</v>
      </c>
      <c r="L7894">
        <f>E7894-I7894-J7894-K7894</f>
        <v>0</v>
      </c>
      <c r="M7894">
        <f>IF((I7894+J7894+(1-$W$36)*L7894)/$W$39&gt;=$W$38,1,0)</f>
        <v>0</v>
      </c>
      <c r="N7894">
        <f>IF(M7894=1,$W$37,$W$36)*L7894</f>
        <v>0</v>
      </c>
      <c r="O7894">
        <f>EXP(-$W$26*C7894)*I7894</f>
        <v>0</v>
      </c>
      <c r="P7894">
        <f>EXP(-$W$26*C7894)*J7894</f>
        <v>0</v>
      </c>
      <c r="Q7894">
        <f>EXP(-$W$26*C7894)*K7894</f>
        <v>0</v>
      </c>
      <c r="R7894">
        <f>EXP(-$W$26*C7894)*(L7894-N7894)</f>
        <v>0</v>
      </c>
      <c r="S7894">
        <f>EXP(-$W$26*C7894)*N7894</f>
        <v>0</v>
      </c>
      <c r="T7894">
        <f>EXP(-$W$26*C7894)*E7894</f>
        <v>0</v>
      </c>
    </row>
    <row r="7895" spans="1:20">
      <c r="A7895">
        <v>7886</v>
      </c>
      <c r="B7895">
        <f>RAND()</f>
        <v>0</v>
      </c>
      <c r="C7895">
        <f>IF(B7895&lt;$W$41,3,IF(B7895&lt;$W$41+$W$42,4,5))</f>
        <v>0</v>
      </c>
      <c r="D7895">
        <f>NORMSINV(RAND())</f>
        <v>0</v>
      </c>
      <c r="E7895">
        <f>$W$25*EXP(($W$26-$W$28-0.5*$W$27^2)*C7895+$W$27*SQRT(C7895)*D7895)</f>
        <v>0</v>
      </c>
      <c r="F7895">
        <f>$W$30*(1+$W$31)^C7895</f>
        <v>0</v>
      </c>
      <c r="G7895">
        <f>$W$32*(1+$W$33)^C7895</f>
        <v>0</v>
      </c>
      <c r="H7895">
        <f>$W$34*(1+$W$35)^C7895</f>
        <v>0</v>
      </c>
      <c r="I7895">
        <f>MIN(E7895,F7895)</f>
        <v>0</v>
      </c>
      <c r="J7895">
        <f>MIN(E7895-I7895,G7895)</f>
        <v>0</v>
      </c>
      <c r="K7895">
        <f>MIN(E7895-I7895-J7895,H7895)</f>
        <v>0</v>
      </c>
      <c r="L7895">
        <f>E7895-I7895-J7895-K7895</f>
        <v>0</v>
      </c>
      <c r="M7895">
        <f>IF((I7895+J7895+(1-$W$36)*L7895)/$W$39&gt;=$W$38,1,0)</f>
        <v>0</v>
      </c>
      <c r="N7895">
        <f>IF(M7895=1,$W$37,$W$36)*L7895</f>
        <v>0</v>
      </c>
      <c r="O7895">
        <f>EXP(-$W$26*C7895)*I7895</f>
        <v>0</v>
      </c>
      <c r="P7895">
        <f>EXP(-$W$26*C7895)*J7895</f>
        <v>0</v>
      </c>
      <c r="Q7895">
        <f>EXP(-$W$26*C7895)*K7895</f>
        <v>0</v>
      </c>
      <c r="R7895">
        <f>EXP(-$W$26*C7895)*(L7895-N7895)</f>
        <v>0</v>
      </c>
      <c r="S7895">
        <f>EXP(-$W$26*C7895)*N7895</f>
        <v>0</v>
      </c>
      <c r="T7895">
        <f>EXP(-$W$26*C7895)*E7895</f>
        <v>0</v>
      </c>
    </row>
    <row r="7896" spans="1:20">
      <c r="A7896">
        <v>7887</v>
      </c>
      <c r="B7896">
        <f>RAND()</f>
        <v>0</v>
      </c>
      <c r="C7896">
        <f>IF(B7896&lt;$W$41,3,IF(B7896&lt;$W$41+$W$42,4,5))</f>
        <v>0</v>
      </c>
      <c r="D7896">
        <f>NORMSINV(RAND())</f>
        <v>0</v>
      </c>
      <c r="E7896">
        <f>$W$25*EXP(($W$26-$W$28-0.5*$W$27^2)*C7896+$W$27*SQRT(C7896)*D7896)</f>
        <v>0</v>
      </c>
      <c r="F7896">
        <f>$W$30*(1+$W$31)^C7896</f>
        <v>0</v>
      </c>
      <c r="G7896">
        <f>$W$32*(1+$W$33)^C7896</f>
        <v>0</v>
      </c>
      <c r="H7896">
        <f>$W$34*(1+$W$35)^C7896</f>
        <v>0</v>
      </c>
      <c r="I7896">
        <f>MIN(E7896,F7896)</f>
        <v>0</v>
      </c>
      <c r="J7896">
        <f>MIN(E7896-I7896,G7896)</f>
        <v>0</v>
      </c>
      <c r="K7896">
        <f>MIN(E7896-I7896-J7896,H7896)</f>
        <v>0</v>
      </c>
      <c r="L7896">
        <f>E7896-I7896-J7896-K7896</f>
        <v>0</v>
      </c>
      <c r="M7896">
        <f>IF((I7896+J7896+(1-$W$36)*L7896)/$W$39&gt;=$W$38,1,0)</f>
        <v>0</v>
      </c>
      <c r="N7896">
        <f>IF(M7896=1,$W$37,$W$36)*L7896</f>
        <v>0</v>
      </c>
      <c r="O7896">
        <f>EXP(-$W$26*C7896)*I7896</f>
        <v>0</v>
      </c>
      <c r="P7896">
        <f>EXP(-$W$26*C7896)*J7896</f>
        <v>0</v>
      </c>
      <c r="Q7896">
        <f>EXP(-$W$26*C7896)*K7896</f>
        <v>0</v>
      </c>
      <c r="R7896">
        <f>EXP(-$W$26*C7896)*(L7896-N7896)</f>
        <v>0</v>
      </c>
      <c r="S7896">
        <f>EXP(-$W$26*C7896)*N7896</f>
        <v>0</v>
      </c>
      <c r="T7896">
        <f>EXP(-$W$26*C7896)*E7896</f>
        <v>0</v>
      </c>
    </row>
    <row r="7897" spans="1:20">
      <c r="A7897">
        <v>7888</v>
      </c>
      <c r="B7897">
        <f>RAND()</f>
        <v>0</v>
      </c>
      <c r="C7897">
        <f>IF(B7897&lt;$W$41,3,IF(B7897&lt;$W$41+$W$42,4,5))</f>
        <v>0</v>
      </c>
      <c r="D7897">
        <f>NORMSINV(RAND())</f>
        <v>0</v>
      </c>
      <c r="E7897">
        <f>$W$25*EXP(($W$26-$W$28-0.5*$W$27^2)*C7897+$W$27*SQRT(C7897)*D7897)</f>
        <v>0</v>
      </c>
      <c r="F7897">
        <f>$W$30*(1+$W$31)^C7897</f>
        <v>0</v>
      </c>
      <c r="G7897">
        <f>$W$32*(1+$W$33)^C7897</f>
        <v>0</v>
      </c>
      <c r="H7897">
        <f>$W$34*(1+$W$35)^C7897</f>
        <v>0</v>
      </c>
      <c r="I7897">
        <f>MIN(E7897,F7897)</f>
        <v>0</v>
      </c>
      <c r="J7897">
        <f>MIN(E7897-I7897,G7897)</f>
        <v>0</v>
      </c>
      <c r="K7897">
        <f>MIN(E7897-I7897-J7897,H7897)</f>
        <v>0</v>
      </c>
      <c r="L7897">
        <f>E7897-I7897-J7897-K7897</f>
        <v>0</v>
      </c>
      <c r="M7897">
        <f>IF((I7897+J7897+(1-$W$36)*L7897)/$W$39&gt;=$W$38,1,0)</f>
        <v>0</v>
      </c>
      <c r="N7897">
        <f>IF(M7897=1,$W$37,$W$36)*L7897</f>
        <v>0</v>
      </c>
      <c r="O7897">
        <f>EXP(-$W$26*C7897)*I7897</f>
        <v>0</v>
      </c>
      <c r="P7897">
        <f>EXP(-$W$26*C7897)*J7897</f>
        <v>0</v>
      </c>
      <c r="Q7897">
        <f>EXP(-$W$26*C7897)*K7897</f>
        <v>0</v>
      </c>
      <c r="R7897">
        <f>EXP(-$W$26*C7897)*(L7897-N7897)</f>
        <v>0</v>
      </c>
      <c r="S7897">
        <f>EXP(-$W$26*C7897)*N7897</f>
        <v>0</v>
      </c>
      <c r="T7897">
        <f>EXP(-$W$26*C7897)*E7897</f>
        <v>0</v>
      </c>
    </row>
    <row r="7898" spans="1:20">
      <c r="A7898">
        <v>7889</v>
      </c>
      <c r="B7898">
        <f>RAND()</f>
        <v>0</v>
      </c>
      <c r="C7898">
        <f>IF(B7898&lt;$W$41,3,IF(B7898&lt;$W$41+$W$42,4,5))</f>
        <v>0</v>
      </c>
      <c r="D7898">
        <f>NORMSINV(RAND())</f>
        <v>0</v>
      </c>
      <c r="E7898">
        <f>$W$25*EXP(($W$26-$W$28-0.5*$W$27^2)*C7898+$W$27*SQRT(C7898)*D7898)</f>
        <v>0</v>
      </c>
      <c r="F7898">
        <f>$W$30*(1+$W$31)^C7898</f>
        <v>0</v>
      </c>
      <c r="G7898">
        <f>$W$32*(1+$W$33)^C7898</f>
        <v>0</v>
      </c>
      <c r="H7898">
        <f>$W$34*(1+$W$35)^C7898</f>
        <v>0</v>
      </c>
      <c r="I7898">
        <f>MIN(E7898,F7898)</f>
        <v>0</v>
      </c>
      <c r="J7898">
        <f>MIN(E7898-I7898,G7898)</f>
        <v>0</v>
      </c>
      <c r="K7898">
        <f>MIN(E7898-I7898-J7898,H7898)</f>
        <v>0</v>
      </c>
      <c r="L7898">
        <f>E7898-I7898-J7898-K7898</f>
        <v>0</v>
      </c>
      <c r="M7898">
        <f>IF((I7898+J7898+(1-$W$36)*L7898)/$W$39&gt;=$W$38,1,0)</f>
        <v>0</v>
      </c>
      <c r="N7898">
        <f>IF(M7898=1,$W$37,$W$36)*L7898</f>
        <v>0</v>
      </c>
      <c r="O7898">
        <f>EXP(-$W$26*C7898)*I7898</f>
        <v>0</v>
      </c>
      <c r="P7898">
        <f>EXP(-$W$26*C7898)*J7898</f>
        <v>0</v>
      </c>
      <c r="Q7898">
        <f>EXP(-$W$26*C7898)*K7898</f>
        <v>0</v>
      </c>
      <c r="R7898">
        <f>EXP(-$W$26*C7898)*(L7898-N7898)</f>
        <v>0</v>
      </c>
      <c r="S7898">
        <f>EXP(-$W$26*C7898)*N7898</f>
        <v>0</v>
      </c>
      <c r="T7898">
        <f>EXP(-$W$26*C7898)*E7898</f>
        <v>0</v>
      </c>
    </row>
    <row r="7899" spans="1:20">
      <c r="A7899">
        <v>7890</v>
      </c>
      <c r="B7899">
        <f>RAND()</f>
        <v>0</v>
      </c>
      <c r="C7899">
        <f>IF(B7899&lt;$W$41,3,IF(B7899&lt;$W$41+$W$42,4,5))</f>
        <v>0</v>
      </c>
      <c r="D7899">
        <f>NORMSINV(RAND())</f>
        <v>0</v>
      </c>
      <c r="E7899">
        <f>$W$25*EXP(($W$26-$W$28-0.5*$W$27^2)*C7899+$W$27*SQRT(C7899)*D7899)</f>
        <v>0</v>
      </c>
      <c r="F7899">
        <f>$W$30*(1+$W$31)^C7899</f>
        <v>0</v>
      </c>
      <c r="G7899">
        <f>$W$32*(1+$W$33)^C7899</f>
        <v>0</v>
      </c>
      <c r="H7899">
        <f>$W$34*(1+$W$35)^C7899</f>
        <v>0</v>
      </c>
      <c r="I7899">
        <f>MIN(E7899,F7899)</f>
        <v>0</v>
      </c>
      <c r="J7899">
        <f>MIN(E7899-I7899,G7899)</f>
        <v>0</v>
      </c>
      <c r="K7899">
        <f>MIN(E7899-I7899-J7899,H7899)</f>
        <v>0</v>
      </c>
      <c r="L7899">
        <f>E7899-I7899-J7899-K7899</f>
        <v>0</v>
      </c>
      <c r="M7899">
        <f>IF((I7899+J7899+(1-$W$36)*L7899)/$W$39&gt;=$W$38,1,0)</f>
        <v>0</v>
      </c>
      <c r="N7899">
        <f>IF(M7899=1,$W$37,$W$36)*L7899</f>
        <v>0</v>
      </c>
      <c r="O7899">
        <f>EXP(-$W$26*C7899)*I7899</f>
        <v>0</v>
      </c>
      <c r="P7899">
        <f>EXP(-$W$26*C7899)*J7899</f>
        <v>0</v>
      </c>
      <c r="Q7899">
        <f>EXP(-$W$26*C7899)*K7899</f>
        <v>0</v>
      </c>
      <c r="R7899">
        <f>EXP(-$W$26*C7899)*(L7899-N7899)</f>
        <v>0</v>
      </c>
      <c r="S7899">
        <f>EXP(-$W$26*C7899)*N7899</f>
        <v>0</v>
      </c>
      <c r="T7899">
        <f>EXP(-$W$26*C7899)*E7899</f>
        <v>0</v>
      </c>
    </row>
    <row r="7900" spans="1:20">
      <c r="A7900">
        <v>7891</v>
      </c>
      <c r="B7900">
        <f>RAND()</f>
        <v>0</v>
      </c>
      <c r="C7900">
        <f>IF(B7900&lt;$W$41,3,IF(B7900&lt;$W$41+$W$42,4,5))</f>
        <v>0</v>
      </c>
      <c r="D7900">
        <f>NORMSINV(RAND())</f>
        <v>0</v>
      </c>
      <c r="E7900">
        <f>$W$25*EXP(($W$26-$W$28-0.5*$W$27^2)*C7900+$W$27*SQRT(C7900)*D7900)</f>
        <v>0</v>
      </c>
      <c r="F7900">
        <f>$W$30*(1+$W$31)^C7900</f>
        <v>0</v>
      </c>
      <c r="G7900">
        <f>$W$32*(1+$W$33)^C7900</f>
        <v>0</v>
      </c>
      <c r="H7900">
        <f>$W$34*(1+$W$35)^C7900</f>
        <v>0</v>
      </c>
      <c r="I7900">
        <f>MIN(E7900,F7900)</f>
        <v>0</v>
      </c>
      <c r="J7900">
        <f>MIN(E7900-I7900,G7900)</f>
        <v>0</v>
      </c>
      <c r="K7900">
        <f>MIN(E7900-I7900-J7900,H7900)</f>
        <v>0</v>
      </c>
      <c r="L7900">
        <f>E7900-I7900-J7900-K7900</f>
        <v>0</v>
      </c>
      <c r="M7900">
        <f>IF((I7900+J7900+(1-$W$36)*L7900)/$W$39&gt;=$W$38,1,0)</f>
        <v>0</v>
      </c>
      <c r="N7900">
        <f>IF(M7900=1,$W$37,$W$36)*L7900</f>
        <v>0</v>
      </c>
      <c r="O7900">
        <f>EXP(-$W$26*C7900)*I7900</f>
        <v>0</v>
      </c>
      <c r="P7900">
        <f>EXP(-$W$26*C7900)*J7900</f>
        <v>0</v>
      </c>
      <c r="Q7900">
        <f>EXP(-$W$26*C7900)*K7900</f>
        <v>0</v>
      </c>
      <c r="R7900">
        <f>EXP(-$W$26*C7900)*(L7900-N7900)</f>
        <v>0</v>
      </c>
      <c r="S7900">
        <f>EXP(-$W$26*C7900)*N7900</f>
        <v>0</v>
      </c>
      <c r="T7900">
        <f>EXP(-$W$26*C7900)*E7900</f>
        <v>0</v>
      </c>
    </row>
    <row r="7901" spans="1:20">
      <c r="A7901">
        <v>7892</v>
      </c>
      <c r="B7901">
        <f>RAND()</f>
        <v>0</v>
      </c>
      <c r="C7901">
        <f>IF(B7901&lt;$W$41,3,IF(B7901&lt;$W$41+$W$42,4,5))</f>
        <v>0</v>
      </c>
      <c r="D7901">
        <f>NORMSINV(RAND())</f>
        <v>0</v>
      </c>
      <c r="E7901">
        <f>$W$25*EXP(($W$26-$W$28-0.5*$W$27^2)*C7901+$W$27*SQRT(C7901)*D7901)</f>
        <v>0</v>
      </c>
      <c r="F7901">
        <f>$W$30*(1+$W$31)^C7901</f>
        <v>0</v>
      </c>
      <c r="G7901">
        <f>$W$32*(1+$W$33)^C7901</f>
        <v>0</v>
      </c>
      <c r="H7901">
        <f>$W$34*(1+$W$35)^C7901</f>
        <v>0</v>
      </c>
      <c r="I7901">
        <f>MIN(E7901,F7901)</f>
        <v>0</v>
      </c>
      <c r="J7901">
        <f>MIN(E7901-I7901,G7901)</f>
        <v>0</v>
      </c>
      <c r="K7901">
        <f>MIN(E7901-I7901-J7901,H7901)</f>
        <v>0</v>
      </c>
      <c r="L7901">
        <f>E7901-I7901-J7901-K7901</f>
        <v>0</v>
      </c>
      <c r="M7901">
        <f>IF((I7901+J7901+(1-$W$36)*L7901)/$W$39&gt;=$W$38,1,0)</f>
        <v>0</v>
      </c>
      <c r="N7901">
        <f>IF(M7901=1,$W$37,$W$36)*L7901</f>
        <v>0</v>
      </c>
      <c r="O7901">
        <f>EXP(-$W$26*C7901)*I7901</f>
        <v>0</v>
      </c>
      <c r="P7901">
        <f>EXP(-$W$26*C7901)*J7901</f>
        <v>0</v>
      </c>
      <c r="Q7901">
        <f>EXP(-$W$26*C7901)*K7901</f>
        <v>0</v>
      </c>
      <c r="R7901">
        <f>EXP(-$W$26*C7901)*(L7901-N7901)</f>
        <v>0</v>
      </c>
      <c r="S7901">
        <f>EXP(-$W$26*C7901)*N7901</f>
        <v>0</v>
      </c>
      <c r="T7901">
        <f>EXP(-$W$26*C7901)*E7901</f>
        <v>0</v>
      </c>
    </row>
    <row r="7902" spans="1:20">
      <c r="A7902">
        <v>7893</v>
      </c>
      <c r="B7902">
        <f>RAND()</f>
        <v>0</v>
      </c>
      <c r="C7902">
        <f>IF(B7902&lt;$W$41,3,IF(B7902&lt;$W$41+$W$42,4,5))</f>
        <v>0</v>
      </c>
      <c r="D7902">
        <f>NORMSINV(RAND())</f>
        <v>0</v>
      </c>
      <c r="E7902">
        <f>$W$25*EXP(($W$26-$W$28-0.5*$W$27^2)*C7902+$W$27*SQRT(C7902)*D7902)</f>
        <v>0</v>
      </c>
      <c r="F7902">
        <f>$W$30*(1+$W$31)^C7902</f>
        <v>0</v>
      </c>
      <c r="G7902">
        <f>$W$32*(1+$W$33)^C7902</f>
        <v>0</v>
      </c>
      <c r="H7902">
        <f>$W$34*(1+$W$35)^C7902</f>
        <v>0</v>
      </c>
      <c r="I7902">
        <f>MIN(E7902,F7902)</f>
        <v>0</v>
      </c>
      <c r="J7902">
        <f>MIN(E7902-I7902,G7902)</f>
        <v>0</v>
      </c>
      <c r="K7902">
        <f>MIN(E7902-I7902-J7902,H7902)</f>
        <v>0</v>
      </c>
      <c r="L7902">
        <f>E7902-I7902-J7902-K7902</f>
        <v>0</v>
      </c>
      <c r="M7902">
        <f>IF((I7902+J7902+(1-$W$36)*L7902)/$W$39&gt;=$W$38,1,0)</f>
        <v>0</v>
      </c>
      <c r="N7902">
        <f>IF(M7902=1,$W$37,$W$36)*L7902</f>
        <v>0</v>
      </c>
      <c r="O7902">
        <f>EXP(-$W$26*C7902)*I7902</f>
        <v>0</v>
      </c>
      <c r="P7902">
        <f>EXP(-$W$26*C7902)*J7902</f>
        <v>0</v>
      </c>
      <c r="Q7902">
        <f>EXP(-$W$26*C7902)*K7902</f>
        <v>0</v>
      </c>
      <c r="R7902">
        <f>EXP(-$W$26*C7902)*(L7902-N7902)</f>
        <v>0</v>
      </c>
      <c r="S7902">
        <f>EXP(-$W$26*C7902)*N7902</f>
        <v>0</v>
      </c>
      <c r="T7902">
        <f>EXP(-$W$26*C7902)*E7902</f>
        <v>0</v>
      </c>
    </row>
    <row r="7903" spans="1:20">
      <c r="A7903">
        <v>7894</v>
      </c>
      <c r="B7903">
        <f>RAND()</f>
        <v>0</v>
      </c>
      <c r="C7903">
        <f>IF(B7903&lt;$W$41,3,IF(B7903&lt;$W$41+$W$42,4,5))</f>
        <v>0</v>
      </c>
      <c r="D7903">
        <f>NORMSINV(RAND())</f>
        <v>0</v>
      </c>
      <c r="E7903">
        <f>$W$25*EXP(($W$26-$W$28-0.5*$W$27^2)*C7903+$W$27*SQRT(C7903)*D7903)</f>
        <v>0</v>
      </c>
      <c r="F7903">
        <f>$W$30*(1+$W$31)^C7903</f>
        <v>0</v>
      </c>
      <c r="G7903">
        <f>$W$32*(1+$W$33)^C7903</f>
        <v>0</v>
      </c>
      <c r="H7903">
        <f>$W$34*(1+$W$35)^C7903</f>
        <v>0</v>
      </c>
      <c r="I7903">
        <f>MIN(E7903,F7903)</f>
        <v>0</v>
      </c>
      <c r="J7903">
        <f>MIN(E7903-I7903,G7903)</f>
        <v>0</v>
      </c>
      <c r="K7903">
        <f>MIN(E7903-I7903-J7903,H7903)</f>
        <v>0</v>
      </c>
      <c r="L7903">
        <f>E7903-I7903-J7903-K7903</f>
        <v>0</v>
      </c>
      <c r="M7903">
        <f>IF((I7903+J7903+(1-$W$36)*L7903)/$W$39&gt;=$W$38,1,0)</f>
        <v>0</v>
      </c>
      <c r="N7903">
        <f>IF(M7903=1,$W$37,$W$36)*L7903</f>
        <v>0</v>
      </c>
      <c r="O7903">
        <f>EXP(-$W$26*C7903)*I7903</f>
        <v>0</v>
      </c>
      <c r="P7903">
        <f>EXP(-$W$26*C7903)*J7903</f>
        <v>0</v>
      </c>
      <c r="Q7903">
        <f>EXP(-$W$26*C7903)*K7903</f>
        <v>0</v>
      </c>
      <c r="R7903">
        <f>EXP(-$W$26*C7903)*(L7903-N7903)</f>
        <v>0</v>
      </c>
      <c r="S7903">
        <f>EXP(-$W$26*C7903)*N7903</f>
        <v>0</v>
      </c>
      <c r="T7903">
        <f>EXP(-$W$26*C7903)*E7903</f>
        <v>0</v>
      </c>
    </row>
    <row r="7904" spans="1:20">
      <c r="A7904">
        <v>7895</v>
      </c>
      <c r="B7904">
        <f>RAND()</f>
        <v>0</v>
      </c>
      <c r="C7904">
        <f>IF(B7904&lt;$W$41,3,IF(B7904&lt;$W$41+$W$42,4,5))</f>
        <v>0</v>
      </c>
      <c r="D7904">
        <f>NORMSINV(RAND())</f>
        <v>0</v>
      </c>
      <c r="E7904">
        <f>$W$25*EXP(($W$26-$W$28-0.5*$W$27^2)*C7904+$W$27*SQRT(C7904)*D7904)</f>
        <v>0</v>
      </c>
      <c r="F7904">
        <f>$W$30*(1+$W$31)^C7904</f>
        <v>0</v>
      </c>
      <c r="G7904">
        <f>$W$32*(1+$W$33)^C7904</f>
        <v>0</v>
      </c>
      <c r="H7904">
        <f>$W$34*(1+$W$35)^C7904</f>
        <v>0</v>
      </c>
      <c r="I7904">
        <f>MIN(E7904,F7904)</f>
        <v>0</v>
      </c>
      <c r="J7904">
        <f>MIN(E7904-I7904,G7904)</f>
        <v>0</v>
      </c>
      <c r="K7904">
        <f>MIN(E7904-I7904-J7904,H7904)</f>
        <v>0</v>
      </c>
      <c r="L7904">
        <f>E7904-I7904-J7904-K7904</f>
        <v>0</v>
      </c>
      <c r="M7904">
        <f>IF((I7904+J7904+(1-$W$36)*L7904)/$W$39&gt;=$W$38,1,0)</f>
        <v>0</v>
      </c>
      <c r="N7904">
        <f>IF(M7904=1,$W$37,$W$36)*L7904</f>
        <v>0</v>
      </c>
      <c r="O7904">
        <f>EXP(-$W$26*C7904)*I7904</f>
        <v>0</v>
      </c>
      <c r="P7904">
        <f>EXP(-$W$26*C7904)*J7904</f>
        <v>0</v>
      </c>
      <c r="Q7904">
        <f>EXP(-$W$26*C7904)*K7904</f>
        <v>0</v>
      </c>
      <c r="R7904">
        <f>EXP(-$W$26*C7904)*(L7904-N7904)</f>
        <v>0</v>
      </c>
      <c r="S7904">
        <f>EXP(-$W$26*C7904)*N7904</f>
        <v>0</v>
      </c>
      <c r="T7904">
        <f>EXP(-$W$26*C7904)*E7904</f>
        <v>0</v>
      </c>
    </row>
    <row r="7905" spans="1:20">
      <c r="A7905">
        <v>7896</v>
      </c>
      <c r="B7905">
        <f>RAND()</f>
        <v>0</v>
      </c>
      <c r="C7905">
        <f>IF(B7905&lt;$W$41,3,IF(B7905&lt;$W$41+$W$42,4,5))</f>
        <v>0</v>
      </c>
      <c r="D7905">
        <f>NORMSINV(RAND())</f>
        <v>0</v>
      </c>
      <c r="E7905">
        <f>$W$25*EXP(($W$26-$W$28-0.5*$W$27^2)*C7905+$W$27*SQRT(C7905)*D7905)</f>
        <v>0</v>
      </c>
      <c r="F7905">
        <f>$W$30*(1+$W$31)^C7905</f>
        <v>0</v>
      </c>
      <c r="G7905">
        <f>$W$32*(1+$W$33)^C7905</f>
        <v>0</v>
      </c>
      <c r="H7905">
        <f>$W$34*(1+$W$35)^C7905</f>
        <v>0</v>
      </c>
      <c r="I7905">
        <f>MIN(E7905,F7905)</f>
        <v>0</v>
      </c>
      <c r="J7905">
        <f>MIN(E7905-I7905,G7905)</f>
        <v>0</v>
      </c>
      <c r="K7905">
        <f>MIN(E7905-I7905-J7905,H7905)</f>
        <v>0</v>
      </c>
      <c r="L7905">
        <f>E7905-I7905-J7905-K7905</f>
        <v>0</v>
      </c>
      <c r="M7905">
        <f>IF((I7905+J7905+(1-$W$36)*L7905)/$W$39&gt;=$W$38,1,0)</f>
        <v>0</v>
      </c>
      <c r="N7905">
        <f>IF(M7905=1,$W$37,$W$36)*L7905</f>
        <v>0</v>
      </c>
      <c r="O7905">
        <f>EXP(-$W$26*C7905)*I7905</f>
        <v>0</v>
      </c>
      <c r="P7905">
        <f>EXP(-$W$26*C7905)*J7905</f>
        <v>0</v>
      </c>
      <c r="Q7905">
        <f>EXP(-$W$26*C7905)*K7905</f>
        <v>0</v>
      </c>
      <c r="R7905">
        <f>EXP(-$W$26*C7905)*(L7905-N7905)</f>
        <v>0</v>
      </c>
      <c r="S7905">
        <f>EXP(-$W$26*C7905)*N7905</f>
        <v>0</v>
      </c>
      <c r="T7905">
        <f>EXP(-$W$26*C7905)*E7905</f>
        <v>0</v>
      </c>
    </row>
    <row r="7906" spans="1:20">
      <c r="A7906">
        <v>7897</v>
      </c>
      <c r="B7906">
        <f>RAND()</f>
        <v>0</v>
      </c>
      <c r="C7906">
        <f>IF(B7906&lt;$W$41,3,IF(B7906&lt;$W$41+$W$42,4,5))</f>
        <v>0</v>
      </c>
      <c r="D7906">
        <f>NORMSINV(RAND())</f>
        <v>0</v>
      </c>
      <c r="E7906">
        <f>$W$25*EXP(($W$26-$W$28-0.5*$W$27^2)*C7906+$W$27*SQRT(C7906)*D7906)</f>
        <v>0</v>
      </c>
      <c r="F7906">
        <f>$W$30*(1+$W$31)^C7906</f>
        <v>0</v>
      </c>
      <c r="G7906">
        <f>$W$32*(1+$W$33)^C7906</f>
        <v>0</v>
      </c>
      <c r="H7906">
        <f>$W$34*(1+$W$35)^C7906</f>
        <v>0</v>
      </c>
      <c r="I7906">
        <f>MIN(E7906,F7906)</f>
        <v>0</v>
      </c>
      <c r="J7906">
        <f>MIN(E7906-I7906,G7906)</f>
        <v>0</v>
      </c>
      <c r="K7906">
        <f>MIN(E7906-I7906-J7906,H7906)</f>
        <v>0</v>
      </c>
      <c r="L7906">
        <f>E7906-I7906-J7906-K7906</f>
        <v>0</v>
      </c>
      <c r="M7906">
        <f>IF((I7906+J7906+(1-$W$36)*L7906)/$W$39&gt;=$W$38,1,0)</f>
        <v>0</v>
      </c>
      <c r="N7906">
        <f>IF(M7906=1,$W$37,$W$36)*L7906</f>
        <v>0</v>
      </c>
      <c r="O7906">
        <f>EXP(-$W$26*C7906)*I7906</f>
        <v>0</v>
      </c>
      <c r="P7906">
        <f>EXP(-$W$26*C7906)*J7906</f>
        <v>0</v>
      </c>
      <c r="Q7906">
        <f>EXP(-$W$26*C7906)*K7906</f>
        <v>0</v>
      </c>
      <c r="R7906">
        <f>EXP(-$W$26*C7906)*(L7906-N7906)</f>
        <v>0</v>
      </c>
      <c r="S7906">
        <f>EXP(-$W$26*C7906)*N7906</f>
        <v>0</v>
      </c>
      <c r="T7906">
        <f>EXP(-$W$26*C7906)*E7906</f>
        <v>0</v>
      </c>
    </row>
    <row r="7907" spans="1:20">
      <c r="A7907">
        <v>7898</v>
      </c>
      <c r="B7907">
        <f>RAND()</f>
        <v>0</v>
      </c>
      <c r="C7907">
        <f>IF(B7907&lt;$W$41,3,IF(B7907&lt;$W$41+$W$42,4,5))</f>
        <v>0</v>
      </c>
      <c r="D7907">
        <f>NORMSINV(RAND())</f>
        <v>0</v>
      </c>
      <c r="E7907">
        <f>$W$25*EXP(($W$26-$W$28-0.5*$W$27^2)*C7907+$W$27*SQRT(C7907)*D7907)</f>
        <v>0</v>
      </c>
      <c r="F7907">
        <f>$W$30*(1+$W$31)^C7907</f>
        <v>0</v>
      </c>
      <c r="G7907">
        <f>$W$32*(1+$W$33)^C7907</f>
        <v>0</v>
      </c>
      <c r="H7907">
        <f>$W$34*(1+$W$35)^C7907</f>
        <v>0</v>
      </c>
      <c r="I7907">
        <f>MIN(E7907,F7907)</f>
        <v>0</v>
      </c>
      <c r="J7907">
        <f>MIN(E7907-I7907,G7907)</f>
        <v>0</v>
      </c>
      <c r="K7907">
        <f>MIN(E7907-I7907-J7907,H7907)</f>
        <v>0</v>
      </c>
      <c r="L7907">
        <f>E7907-I7907-J7907-K7907</f>
        <v>0</v>
      </c>
      <c r="M7907">
        <f>IF((I7907+J7907+(1-$W$36)*L7907)/$W$39&gt;=$W$38,1,0)</f>
        <v>0</v>
      </c>
      <c r="N7907">
        <f>IF(M7907=1,$W$37,$W$36)*L7907</f>
        <v>0</v>
      </c>
      <c r="O7907">
        <f>EXP(-$W$26*C7907)*I7907</f>
        <v>0</v>
      </c>
      <c r="P7907">
        <f>EXP(-$W$26*C7907)*J7907</f>
        <v>0</v>
      </c>
      <c r="Q7907">
        <f>EXP(-$W$26*C7907)*K7907</f>
        <v>0</v>
      </c>
      <c r="R7907">
        <f>EXP(-$W$26*C7907)*(L7907-N7907)</f>
        <v>0</v>
      </c>
      <c r="S7907">
        <f>EXP(-$W$26*C7907)*N7907</f>
        <v>0</v>
      </c>
      <c r="T7907">
        <f>EXP(-$W$26*C7907)*E7907</f>
        <v>0</v>
      </c>
    </row>
    <row r="7908" spans="1:20">
      <c r="A7908">
        <v>7899</v>
      </c>
      <c r="B7908">
        <f>RAND()</f>
        <v>0</v>
      </c>
      <c r="C7908">
        <f>IF(B7908&lt;$W$41,3,IF(B7908&lt;$W$41+$W$42,4,5))</f>
        <v>0</v>
      </c>
      <c r="D7908">
        <f>NORMSINV(RAND())</f>
        <v>0</v>
      </c>
      <c r="E7908">
        <f>$W$25*EXP(($W$26-$W$28-0.5*$W$27^2)*C7908+$W$27*SQRT(C7908)*D7908)</f>
        <v>0</v>
      </c>
      <c r="F7908">
        <f>$W$30*(1+$W$31)^C7908</f>
        <v>0</v>
      </c>
      <c r="G7908">
        <f>$W$32*(1+$W$33)^C7908</f>
        <v>0</v>
      </c>
      <c r="H7908">
        <f>$W$34*(1+$W$35)^C7908</f>
        <v>0</v>
      </c>
      <c r="I7908">
        <f>MIN(E7908,F7908)</f>
        <v>0</v>
      </c>
      <c r="J7908">
        <f>MIN(E7908-I7908,G7908)</f>
        <v>0</v>
      </c>
      <c r="K7908">
        <f>MIN(E7908-I7908-J7908,H7908)</f>
        <v>0</v>
      </c>
      <c r="L7908">
        <f>E7908-I7908-J7908-K7908</f>
        <v>0</v>
      </c>
      <c r="M7908">
        <f>IF((I7908+J7908+(1-$W$36)*L7908)/$W$39&gt;=$W$38,1,0)</f>
        <v>0</v>
      </c>
      <c r="N7908">
        <f>IF(M7908=1,$W$37,$W$36)*L7908</f>
        <v>0</v>
      </c>
      <c r="O7908">
        <f>EXP(-$W$26*C7908)*I7908</f>
        <v>0</v>
      </c>
      <c r="P7908">
        <f>EXP(-$W$26*C7908)*J7908</f>
        <v>0</v>
      </c>
      <c r="Q7908">
        <f>EXP(-$W$26*C7908)*K7908</f>
        <v>0</v>
      </c>
      <c r="R7908">
        <f>EXP(-$W$26*C7908)*(L7908-N7908)</f>
        <v>0</v>
      </c>
      <c r="S7908">
        <f>EXP(-$W$26*C7908)*N7908</f>
        <v>0</v>
      </c>
      <c r="T7908">
        <f>EXP(-$W$26*C7908)*E7908</f>
        <v>0</v>
      </c>
    </row>
    <row r="7909" spans="1:20">
      <c r="A7909">
        <v>7900</v>
      </c>
      <c r="B7909">
        <f>RAND()</f>
        <v>0</v>
      </c>
      <c r="C7909">
        <f>IF(B7909&lt;$W$41,3,IF(B7909&lt;$W$41+$W$42,4,5))</f>
        <v>0</v>
      </c>
      <c r="D7909">
        <f>NORMSINV(RAND())</f>
        <v>0</v>
      </c>
      <c r="E7909">
        <f>$W$25*EXP(($W$26-$W$28-0.5*$W$27^2)*C7909+$W$27*SQRT(C7909)*D7909)</f>
        <v>0</v>
      </c>
      <c r="F7909">
        <f>$W$30*(1+$W$31)^C7909</f>
        <v>0</v>
      </c>
      <c r="G7909">
        <f>$W$32*(1+$W$33)^C7909</f>
        <v>0</v>
      </c>
      <c r="H7909">
        <f>$W$34*(1+$W$35)^C7909</f>
        <v>0</v>
      </c>
      <c r="I7909">
        <f>MIN(E7909,F7909)</f>
        <v>0</v>
      </c>
      <c r="J7909">
        <f>MIN(E7909-I7909,G7909)</f>
        <v>0</v>
      </c>
      <c r="K7909">
        <f>MIN(E7909-I7909-J7909,H7909)</f>
        <v>0</v>
      </c>
      <c r="L7909">
        <f>E7909-I7909-J7909-K7909</f>
        <v>0</v>
      </c>
      <c r="M7909">
        <f>IF((I7909+J7909+(1-$W$36)*L7909)/$W$39&gt;=$W$38,1,0)</f>
        <v>0</v>
      </c>
      <c r="N7909">
        <f>IF(M7909=1,$W$37,$W$36)*L7909</f>
        <v>0</v>
      </c>
      <c r="O7909">
        <f>EXP(-$W$26*C7909)*I7909</f>
        <v>0</v>
      </c>
      <c r="P7909">
        <f>EXP(-$W$26*C7909)*J7909</f>
        <v>0</v>
      </c>
      <c r="Q7909">
        <f>EXP(-$W$26*C7909)*K7909</f>
        <v>0</v>
      </c>
      <c r="R7909">
        <f>EXP(-$W$26*C7909)*(L7909-N7909)</f>
        <v>0</v>
      </c>
      <c r="S7909">
        <f>EXP(-$W$26*C7909)*N7909</f>
        <v>0</v>
      </c>
      <c r="T7909">
        <f>EXP(-$W$26*C7909)*E7909</f>
        <v>0</v>
      </c>
    </row>
    <row r="7910" spans="1:20">
      <c r="A7910">
        <v>7901</v>
      </c>
      <c r="B7910">
        <f>RAND()</f>
        <v>0</v>
      </c>
      <c r="C7910">
        <f>IF(B7910&lt;$W$41,3,IF(B7910&lt;$W$41+$W$42,4,5))</f>
        <v>0</v>
      </c>
      <c r="D7910">
        <f>NORMSINV(RAND())</f>
        <v>0</v>
      </c>
      <c r="E7910">
        <f>$W$25*EXP(($W$26-$W$28-0.5*$W$27^2)*C7910+$W$27*SQRT(C7910)*D7910)</f>
        <v>0</v>
      </c>
      <c r="F7910">
        <f>$W$30*(1+$W$31)^C7910</f>
        <v>0</v>
      </c>
      <c r="G7910">
        <f>$W$32*(1+$W$33)^C7910</f>
        <v>0</v>
      </c>
      <c r="H7910">
        <f>$W$34*(1+$W$35)^C7910</f>
        <v>0</v>
      </c>
      <c r="I7910">
        <f>MIN(E7910,F7910)</f>
        <v>0</v>
      </c>
      <c r="J7910">
        <f>MIN(E7910-I7910,G7910)</f>
        <v>0</v>
      </c>
      <c r="K7910">
        <f>MIN(E7910-I7910-J7910,H7910)</f>
        <v>0</v>
      </c>
      <c r="L7910">
        <f>E7910-I7910-J7910-K7910</f>
        <v>0</v>
      </c>
      <c r="M7910">
        <f>IF((I7910+J7910+(1-$W$36)*L7910)/$W$39&gt;=$W$38,1,0)</f>
        <v>0</v>
      </c>
      <c r="N7910">
        <f>IF(M7910=1,$W$37,$W$36)*L7910</f>
        <v>0</v>
      </c>
      <c r="O7910">
        <f>EXP(-$W$26*C7910)*I7910</f>
        <v>0</v>
      </c>
      <c r="P7910">
        <f>EXP(-$W$26*C7910)*J7910</f>
        <v>0</v>
      </c>
      <c r="Q7910">
        <f>EXP(-$W$26*C7910)*K7910</f>
        <v>0</v>
      </c>
      <c r="R7910">
        <f>EXP(-$W$26*C7910)*(L7910-N7910)</f>
        <v>0</v>
      </c>
      <c r="S7910">
        <f>EXP(-$W$26*C7910)*N7910</f>
        <v>0</v>
      </c>
      <c r="T7910">
        <f>EXP(-$W$26*C7910)*E7910</f>
        <v>0</v>
      </c>
    </row>
    <row r="7911" spans="1:20">
      <c r="A7911">
        <v>7902</v>
      </c>
      <c r="B7911">
        <f>RAND()</f>
        <v>0</v>
      </c>
      <c r="C7911">
        <f>IF(B7911&lt;$W$41,3,IF(B7911&lt;$W$41+$W$42,4,5))</f>
        <v>0</v>
      </c>
      <c r="D7911">
        <f>NORMSINV(RAND())</f>
        <v>0</v>
      </c>
      <c r="E7911">
        <f>$W$25*EXP(($W$26-$W$28-0.5*$W$27^2)*C7911+$W$27*SQRT(C7911)*D7911)</f>
        <v>0</v>
      </c>
      <c r="F7911">
        <f>$W$30*(1+$W$31)^C7911</f>
        <v>0</v>
      </c>
      <c r="G7911">
        <f>$W$32*(1+$W$33)^C7911</f>
        <v>0</v>
      </c>
      <c r="H7911">
        <f>$W$34*(1+$W$35)^C7911</f>
        <v>0</v>
      </c>
      <c r="I7911">
        <f>MIN(E7911,F7911)</f>
        <v>0</v>
      </c>
      <c r="J7911">
        <f>MIN(E7911-I7911,G7911)</f>
        <v>0</v>
      </c>
      <c r="K7911">
        <f>MIN(E7911-I7911-J7911,H7911)</f>
        <v>0</v>
      </c>
      <c r="L7911">
        <f>E7911-I7911-J7911-K7911</f>
        <v>0</v>
      </c>
      <c r="M7911">
        <f>IF((I7911+J7911+(1-$W$36)*L7911)/$W$39&gt;=$W$38,1,0)</f>
        <v>0</v>
      </c>
      <c r="N7911">
        <f>IF(M7911=1,$W$37,$W$36)*L7911</f>
        <v>0</v>
      </c>
      <c r="O7911">
        <f>EXP(-$W$26*C7911)*I7911</f>
        <v>0</v>
      </c>
      <c r="P7911">
        <f>EXP(-$W$26*C7911)*J7911</f>
        <v>0</v>
      </c>
      <c r="Q7911">
        <f>EXP(-$W$26*C7911)*K7911</f>
        <v>0</v>
      </c>
      <c r="R7911">
        <f>EXP(-$W$26*C7911)*(L7911-N7911)</f>
        <v>0</v>
      </c>
      <c r="S7911">
        <f>EXP(-$W$26*C7911)*N7911</f>
        <v>0</v>
      </c>
      <c r="T7911">
        <f>EXP(-$W$26*C7911)*E7911</f>
        <v>0</v>
      </c>
    </row>
    <row r="7912" spans="1:20">
      <c r="A7912">
        <v>7903</v>
      </c>
      <c r="B7912">
        <f>RAND()</f>
        <v>0</v>
      </c>
      <c r="C7912">
        <f>IF(B7912&lt;$W$41,3,IF(B7912&lt;$W$41+$W$42,4,5))</f>
        <v>0</v>
      </c>
      <c r="D7912">
        <f>NORMSINV(RAND())</f>
        <v>0</v>
      </c>
      <c r="E7912">
        <f>$W$25*EXP(($W$26-$W$28-0.5*$W$27^2)*C7912+$W$27*SQRT(C7912)*D7912)</f>
        <v>0</v>
      </c>
      <c r="F7912">
        <f>$W$30*(1+$W$31)^C7912</f>
        <v>0</v>
      </c>
      <c r="G7912">
        <f>$W$32*(1+$W$33)^C7912</f>
        <v>0</v>
      </c>
      <c r="H7912">
        <f>$W$34*(1+$W$35)^C7912</f>
        <v>0</v>
      </c>
      <c r="I7912">
        <f>MIN(E7912,F7912)</f>
        <v>0</v>
      </c>
      <c r="J7912">
        <f>MIN(E7912-I7912,G7912)</f>
        <v>0</v>
      </c>
      <c r="K7912">
        <f>MIN(E7912-I7912-J7912,H7912)</f>
        <v>0</v>
      </c>
      <c r="L7912">
        <f>E7912-I7912-J7912-K7912</f>
        <v>0</v>
      </c>
      <c r="M7912">
        <f>IF((I7912+J7912+(1-$W$36)*L7912)/$W$39&gt;=$W$38,1,0)</f>
        <v>0</v>
      </c>
      <c r="N7912">
        <f>IF(M7912=1,$W$37,$W$36)*L7912</f>
        <v>0</v>
      </c>
      <c r="O7912">
        <f>EXP(-$W$26*C7912)*I7912</f>
        <v>0</v>
      </c>
      <c r="P7912">
        <f>EXP(-$W$26*C7912)*J7912</f>
        <v>0</v>
      </c>
      <c r="Q7912">
        <f>EXP(-$W$26*C7912)*K7912</f>
        <v>0</v>
      </c>
      <c r="R7912">
        <f>EXP(-$W$26*C7912)*(L7912-N7912)</f>
        <v>0</v>
      </c>
      <c r="S7912">
        <f>EXP(-$W$26*C7912)*N7912</f>
        <v>0</v>
      </c>
      <c r="T7912">
        <f>EXP(-$W$26*C7912)*E7912</f>
        <v>0</v>
      </c>
    </row>
    <row r="7913" spans="1:20">
      <c r="A7913">
        <v>7904</v>
      </c>
      <c r="B7913">
        <f>RAND()</f>
        <v>0</v>
      </c>
      <c r="C7913">
        <f>IF(B7913&lt;$W$41,3,IF(B7913&lt;$W$41+$W$42,4,5))</f>
        <v>0</v>
      </c>
      <c r="D7913">
        <f>NORMSINV(RAND())</f>
        <v>0</v>
      </c>
      <c r="E7913">
        <f>$W$25*EXP(($W$26-$W$28-0.5*$W$27^2)*C7913+$W$27*SQRT(C7913)*D7913)</f>
        <v>0</v>
      </c>
      <c r="F7913">
        <f>$W$30*(1+$W$31)^C7913</f>
        <v>0</v>
      </c>
      <c r="G7913">
        <f>$W$32*(1+$W$33)^C7913</f>
        <v>0</v>
      </c>
      <c r="H7913">
        <f>$W$34*(1+$W$35)^C7913</f>
        <v>0</v>
      </c>
      <c r="I7913">
        <f>MIN(E7913,F7913)</f>
        <v>0</v>
      </c>
      <c r="J7913">
        <f>MIN(E7913-I7913,G7913)</f>
        <v>0</v>
      </c>
      <c r="K7913">
        <f>MIN(E7913-I7913-J7913,H7913)</f>
        <v>0</v>
      </c>
      <c r="L7913">
        <f>E7913-I7913-J7913-K7913</f>
        <v>0</v>
      </c>
      <c r="M7913">
        <f>IF((I7913+J7913+(1-$W$36)*L7913)/$W$39&gt;=$W$38,1,0)</f>
        <v>0</v>
      </c>
      <c r="N7913">
        <f>IF(M7913=1,$W$37,$W$36)*L7913</f>
        <v>0</v>
      </c>
      <c r="O7913">
        <f>EXP(-$W$26*C7913)*I7913</f>
        <v>0</v>
      </c>
      <c r="P7913">
        <f>EXP(-$W$26*C7913)*J7913</f>
        <v>0</v>
      </c>
      <c r="Q7913">
        <f>EXP(-$W$26*C7913)*K7913</f>
        <v>0</v>
      </c>
      <c r="R7913">
        <f>EXP(-$W$26*C7913)*(L7913-N7913)</f>
        <v>0</v>
      </c>
      <c r="S7913">
        <f>EXP(-$W$26*C7913)*N7913</f>
        <v>0</v>
      </c>
      <c r="T7913">
        <f>EXP(-$W$26*C7913)*E7913</f>
        <v>0</v>
      </c>
    </row>
    <row r="7914" spans="1:20">
      <c r="A7914">
        <v>7905</v>
      </c>
      <c r="B7914">
        <f>RAND()</f>
        <v>0</v>
      </c>
      <c r="C7914">
        <f>IF(B7914&lt;$W$41,3,IF(B7914&lt;$W$41+$W$42,4,5))</f>
        <v>0</v>
      </c>
      <c r="D7914">
        <f>NORMSINV(RAND())</f>
        <v>0</v>
      </c>
      <c r="E7914">
        <f>$W$25*EXP(($W$26-$W$28-0.5*$W$27^2)*C7914+$W$27*SQRT(C7914)*D7914)</f>
        <v>0</v>
      </c>
      <c r="F7914">
        <f>$W$30*(1+$W$31)^C7914</f>
        <v>0</v>
      </c>
      <c r="G7914">
        <f>$W$32*(1+$W$33)^C7914</f>
        <v>0</v>
      </c>
      <c r="H7914">
        <f>$W$34*(1+$W$35)^C7914</f>
        <v>0</v>
      </c>
      <c r="I7914">
        <f>MIN(E7914,F7914)</f>
        <v>0</v>
      </c>
      <c r="J7914">
        <f>MIN(E7914-I7914,G7914)</f>
        <v>0</v>
      </c>
      <c r="K7914">
        <f>MIN(E7914-I7914-J7914,H7914)</f>
        <v>0</v>
      </c>
      <c r="L7914">
        <f>E7914-I7914-J7914-K7914</f>
        <v>0</v>
      </c>
      <c r="M7914">
        <f>IF((I7914+J7914+(1-$W$36)*L7914)/$W$39&gt;=$W$38,1,0)</f>
        <v>0</v>
      </c>
      <c r="N7914">
        <f>IF(M7914=1,$W$37,$W$36)*L7914</f>
        <v>0</v>
      </c>
      <c r="O7914">
        <f>EXP(-$W$26*C7914)*I7914</f>
        <v>0</v>
      </c>
      <c r="P7914">
        <f>EXP(-$W$26*C7914)*J7914</f>
        <v>0</v>
      </c>
      <c r="Q7914">
        <f>EXP(-$W$26*C7914)*K7914</f>
        <v>0</v>
      </c>
      <c r="R7914">
        <f>EXP(-$W$26*C7914)*(L7914-N7914)</f>
        <v>0</v>
      </c>
      <c r="S7914">
        <f>EXP(-$W$26*C7914)*N7914</f>
        <v>0</v>
      </c>
      <c r="T7914">
        <f>EXP(-$W$26*C7914)*E7914</f>
        <v>0</v>
      </c>
    </row>
    <row r="7915" spans="1:20">
      <c r="A7915">
        <v>7906</v>
      </c>
      <c r="B7915">
        <f>RAND()</f>
        <v>0</v>
      </c>
      <c r="C7915">
        <f>IF(B7915&lt;$W$41,3,IF(B7915&lt;$W$41+$W$42,4,5))</f>
        <v>0</v>
      </c>
      <c r="D7915">
        <f>NORMSINV(RAND())</f>
        <v>0</v>
      </c>
      <c r="E7915">
        <f>$W$25*EXP(($W$26-$W$28-0.5*$W$27^2)*C7915+$W$27*SQRT(C7915)*D7915)</f>
        <v>0</v>
      </c>
      <c r="F7915">
        <f>$W$30*(1+$W$31)^C7915</f>
        <v>0</v>
      </c>
      <c r="G7915">
        <f>$W$32*(1+$W$33)^C7915</f>
        <v>0</v>
      </c>
      <c r="H7915">
        <f>$W$34*(1+$W$35)^C7915</f>
        <v>0</v>
      </c>
      <c r="I7915">
        <f>MIN(E7915,F7915)</f>
        <v>0</v>
      </c>
      <c r="J7915">
        <f>MIN(E7915-I7915,G7915)</f>
        <v>0</v>
      </c>
      <c r="K7915">
        <f>MIN(E7915-I7915-J7915,H7915)</f>
        <v>0</v>
      </c>
      <c r="L7915">
        <f>E7915-I7915-J7915-K7915</f>
        <v>0</v>
      </c>
      <c r="M7915">
        <f>IF((I7915+J7915+(1-$W$36)*L7915)/$W$39&gt;=$W$38,1,0)</f>
        <v>0</v>
      </c>
      <c r="N7915">
        <f>IF(M7915=1,$W$37,$W$36)*L7915</f>
        <v>0</v>
      </c>
      <c r="O7915">
        <f>EXP(-$W$26*C7915)*I7915</f>
        <v>0</v>
      </c>
      <c r="P7915">
        <f>EXP(-$W$26*C7915)*J7915</f>
        <v>0</v>
      </c>
      <c r="Q7915">
        <f>EXP(-$W$26*C7915)*K7915</f>
        <v>0</v>
      </c>
      <c r="R7915">
        <f>EXP(-$W$26*C7915)*(L7915-N7915)</f>
        <v>0</v>
      </c>
      <c r="S7915">
        <f>EXP(-$W$26*C7915)*N7915</f>
        <v>0</v>
      </c>
      <c r="T7915">
        <f>EXP(-$W$26*C7915)*E7915</f>
        <v>0</v>
      </c>
    </row>
    <row r="7916" spans="1:20">
      <c r="A7916">
        <v>7907</v>
      </c>
      <c r="B7916">
        <f>RAND()</f>
        <v>0</v>
      </c>
      <c r="C7916">
        <f>IF(B7916&lt;$W$41,3,IF(B7916&lt;$W$41+$W$42,4,5))</f>
        <v>0</v>
      </c>
      <c r="D7916">
        <f>NORMSINV(RAND())</f>
        <v>0</v>
      </c>
      <c r="E7916">
        <f>$W$25*EXP(($W$26-$W$28-0.5*$W$27^2)*C7916+$W$27*SQRT(C7916)*D7916)</f>
        <v>0</v>
      </c>
      <c r="F7916">
        <f>$W$30*(1+$W$31)^C7916</f>
        <v>0</v>
      </c>
      <c r="G7916">
        <f>$W$32*(1+$W$33)^C7916</f>
        <v>0</v>
      </c>
      <c r="H7916">
        <f>$W$34*(1+$W$35)^C7916</f>
        <v>0</v>
      </c>
      <c r="I7916">
        <f>MIN(E7916,F7916)</f>
        <v>0</v>
      </c>
      <c r="J7916">
        <f>MIN(E7916-I7916,G7916)</f>
        <v>0</v>
      </c>
      <c r="K7916">
        <f>MIN(E7916-I7916-J7916,H7916)</f>
        <v>0</v>
      </c>
      <c r="L7916">
        <f>E7916-I7916-J7916-K7916</f>
        <v>0</v>
      </c>
      <c r="M7916">
        <f>IF((I7916+J7916+(1-$W$36)*L7916)/$W$39&gt;=$W$38,1,0)</f>
        <v>0</v>
      </c>
      <c r="N7916">
        <f>IF(M7916=1,$W$37,$W$36)*L7916</f>
        <v>0</v>
      </c>
      <c r="O7916">
        <f>EXP(-$W$26*C7916)*I7916</f>
        <v>0</v>
      </c>
      <c r="P7916">
        <f>EXP(-$W$26*C7916)*J7916</f>
        <v>0</v>
      </c>
      <c r="Q7916">
        <f>EXP(-$W$26*C7916)*K7916</f>
        <v>0</v>
      </c>
      <c r="R7916">
        <f>EXP(-$W$26*C7916)*(L7916-N7916)</f>
        <v>0</v>
      </c>
      <c r="S7916">
        <f>EXP(-$W$26*C7916)*N7916</f>
        <v>0</v>
      </c>
      <c r="T7916">
        <f>EXP(-$W$26*C7916)*E7916</f>
        <v>0</v>
      </c>
    </row>
    <row r="7917" spans="1:20">
      <c r="A7917">
        <v>7908</v>
      </c>
      <c r="B7917">
        <f>RAND()</f>
        <v>0</v>
      </c>
      <c r="C7917">
        <f>IF(B7917&lt;$W$41,3,IF(B7917&lt;$W$41+$W$42,4,5))</f>
        <v>0</v>
      </c>
      <c r="D7917">
        <f>NORMSINV(RAND())</f>
        <v>0</v>
      </c>
      <c r="E7917">
        <f>$W$25*EXP(($W$26-$W$28-0.5*$W$27^2)*C7917+$W$27*SQRT(C7917)*D7917)</f>
        <v>0</v>
      </c>
      <c r="F7917">
        <f>$W$30*(1+$W$31)^C7917</f>
        <v>0</v>
      </c>
      <c r="G7917">
        <f>$W$32*(1+$W$33)^C7917</f>
        <v>0</v>
      </c>
      <c r="H7917">
        <f>$W$34*(1+$W$35)^C7917</f>
        <v>0</v>
      </c>
      <c r="I7917">
        <f>MIN(E7917,F7917)</f>
        <v>0</v>
      </c>
      <c r="J7917">
        <f>MIN(E7917-I7917,G7917)</f>
        <v>0</v>
      </c>
      <c r="K7917">
        <f>MIN(E7917-I7917-J7917,H7917)</f>
        <v>0</v>
      </c>
      <c r="L7917">
        <f>E7917-I7917-J7917-K7917</f>
        <v>0</v>
      </c>
      <c r="M7917">
        <f>IF((I7917+J7917+(1-$W$36)*L7917)/$W$39&gt;=$W$38,1,0)</f>
        <v>0</v>
      </c>
      <c r="N7917">
        <f>IF(M7917=1,$W$37,$W$36)*L7917</f>
        <v>0</v>
      </c>
      <c r="O7917">
        <f>EXP(-$W$26*C7917)*I7917</f>
        <v>0</v>
      </c>
      <c r="P7917">
        <f>EXP(-$W$26*C7917)*J7917</f>
        <v>0</v>
      </c>
      <c r="Q7917">
        <f>EXP(-$W$26*C7917)*K7917</f>
        <v>0</v>
      </c>
      <c r="R7917">
        <f>EXP(-$W$26*C7917)*(L7917-N7917)</f>
        <v>0</v>
      </c>
      <c r="S7917">
        <f>EXP(-$W$26*C7917)*N7917</f>
        <v>0</v>
      </c>
      <c r="T7917">
        <f>EXP(-$W$26*C7917)*E7917</f>
        <v>0</v>
      </c>
    </row>
    <row r="7918" spans="1:20">
      <c r="A7918">
        <v>7909</v>
      </c>
      <c r="B7918">
        <f>RAND()</f>
        <v>0</v>
      </c>
      <c r="C7918">
        <f>IF(B7918&lt;$W$41,3,IF(B7918&lt;$W$41+$W$42,4,5))</f>
        <v>0</v>
      </c>
      <c r="D7918">
        <f>NORMSINV(RAND())</f>
        <v>0</v>
      </c>
      <c r="E7918">
        <f>$W$25*EXP(($W$26-$W$28-0.5*$W$27^2)*C7918+$W$27*SQRT(C7918)*D7918)</f>
        <v>0</v>
      </c>
      <c r="F7918">
        <f>$W$30*(1+$W$31)^C7918</f>
        <v>0</v>
      </c>
      <c r="G7918">
        <f>$W$32*(1+$W$33)^C7918</f>
        <v>0</v>
      </c>
      <c r="H7918">
        <f>$W$34*(1+$W$35)^C7918</f>
        <v>0</v>
      </c>
      <c r="I7918">
        <f>MIN(E7918,F7918)</f>
        <v>0</v>
      </c>
      <c r="J7918">
        <f>MIN(E7918-I7918,G7918)</f>
        <v>0</v>
      </c>
      <c r="K7918">
        <f>MIN(E7918-I7918-J7918,H7918)</f>
        <v>0</v>
      </c>
      <c r="L7918">
        <f>E7918-I7918-J7918-K7918</f>
        <v>0</v>
      </c>
      <c r="M7918">
        <f>IF((I7918+J7918+(1-$W$36)*L7918)/$W$39&gt;=$W$38,1,0)</f>
        <v>0</v>
      </c>
      <c r="N7918">
        <f>IF(M7918=1,$W$37,$W$36)*L7918</f>
        <v>0</v>
      </c>
      <c r="O7918">
        <f>EXP(-$W$26*C7918)*I7918</f>
        <v>0</v>
      </c>
      <c r="P7918">
        <f>EXP(-$W$26*C7918)*J7918</f>
        <v>0</v>
      </c>
      <c r="Q7918">
        <f>EXP(-$W$26*C7918)*K7918</f>
        <v>0</v>
      </c>
      <c r="R7918">
        <f>EXP(-$W$26*C7918)*(L7918-N7918)</f>
        <v>0</v>
      </c>
      <c r="S7918">
        <f>EXP(-$W$26*C7918)*N7918</f>
        <v>0</v>
      </c>
      <c r="T7918">
        <f>EXP(-$W$26*C7918)*E7918</f>
        <v>0</v>
      </c>
    </row>
    <row r="7919" spans="1:20">
      <c r="A7919">
        <v>7910</v>
      </c>
      <c r="B7919">
        <f>RAND()</f>
        <v>0</v>
      </c>
      <c r="C7919">
        <f>IF(B7919&lt;$W$41,3,IF(B7919&lt;$W$41+$W$42,4,5))</f>
        <v>0</v>
      </c>
      <c r="D7919">
        <f>NORMSINV(RAND())</f>
        <v>0</v>
      </c>
      <c r="E7919">
        <f>$W$25*EXP(($W$26-$W$28-0.5*$W$27^2)*C7919+$W$27*SQRT(C7919)*D7919)</f>
        <v>0</v>
      </c>
      <c r="F7919">
        <f>$W$30*(1+$W$31)^C7919</f>
        <v>0</v>
      </c>
      <c r="G7919">
        <f>$W$32*(1+$W$33)^C7919</f>
        <v>0</v>
      </c>
      <c r="H7919">
        <f>$W$34*(1+$W$35)^C7919</f>
        <v>0</v>
      </c>
      <c r="I7919">
        <f>MIN(E7919,F7919)</f>
        <v>0</v>
      </c>
      <c r="J7919">
        <f>MIN(E7919-I7919,G7919)</f>
        <v>0</v>
      </c>
      <c r="K7919">
        <f>MIN(E7919-I7919-J7919,H7919)</f>
        <v>0</v>
      </c>
      <c r="L7919">
        <f>E7919-I7919-J7919-K7919</f>
        <v>0</v>
      </c>
      <c r="M7919">
        <f>IF((I7919+J7919+(1-$W$36)*L7919)/$W$39&gt;=$W$38,1,0)</f>
        <v>0</v>
      </c>
      <c r="N7919">
        <f>IF(M7919=1,$W$37,$W$36)*L7919</f>
        <v>0</v>
      </c>
      <c r="O7919">
        <f>EXP(-$W$26*C7919)*I7919</f>
        <v>0</v>
      </c>
      <c r="P7919">
        <f>EXP(-$W$26*C7919)*J7919</f>
        <v>0</v>
      </c>
      <c r="Q7919">
        <f>EXP(-$W$26*C7919)*K7919</f>
        <v>0</v>
      </c>
      <c r="R7919">
        <f>EXP(-$W$26*C7919)*(L7919-N7919)</f>
        <v>0</v>
      </c>
      <c r="S7919">
        <f>EXP(-$W$26*C7919)*N7919</f>
        <v>0</v>
      </c>
      <c r="T7919">
        <f>EXP(-$W$26*C7919)*E7919</f>
        <v>0</v>
      </c>
    </row>
    <row r="7920" spans="1:20">
      <c r="A7920">
        <v>7911</v>
      </c>
      <c r="B7920">
        <f>RAND()</f>
        <v>0</v>
      </c>
      <c r="C7920">
        <f>IF(B7920&lt;$W$41,3,IF(B7920&lt;$W$41+$W$42,4,5))</f>
        <v>0</v>
      </c>
      <c r="D7920">
        <f>NORMSINV(RAND())</f>
        <v>0</v>
      </c>
      <c r="E7920">
        <f>$W$25*EXP(($W$26-$W$28-0.5*$W$27^2)*C7920+$W$27*SQRT(C7920)*D7920)</f>
        <v>0</v>
      </c>
      <c r="F7920">
        <f>$W$30*(1+$W$31)^C7920</f>
        <v>0</v>
      </c>
      <c r="G7920">
        <f>$W$32*(1+$W$33)^C7920</f>
        <v>0</v>
      </c>
      <c r="H7920">
        <f>$W$34*(1+$W$35)^C7920</f>
        <v>0</v>
      </c>
      <c r="I7920">
        <f>MIN(E7920,F7920)</f>
        <v>0</v>
      </c>
      <c r="J7920">
        <f>MIN(E7920-I7920,G7920)</f>
        <v>0</v>
      </c>
      <c r="K7920">
        <f>MIN(E7920-I7920-J7920,H7920)</f>
        <v>0</v>
      </c>
      <c r="L7920">
        <f>E7920-I7920-J7920-K7920</f>
        <v>0</v>
      </c>
      <c r="M7920">
        <f>IF((I7920+J7920+(1-$W$36)*L7920)/$W$39&gt;=$W$38,1,0)</f>
        <v>0</v>
      </c>
      <c r="N7920">
        <f>IF(M7920=1,$W$37,$W$36)*L7920</f>
        <v>0</v>
      </c>
      <c r="O7920">
        <f>EXP(-$W$26*C7920)*I7920</f>
        <v>0</v>
      </c>
      <c r="P7920">
        <f>EXP(-$W$26*C7920)*J7920</f>
        <v>0</v>
      </c>
      <c r="Q7920">
        <f>EXP(-$W$26*C7920)*K7920</f>
        <v>0</v>
      </c>
      <c r="R7920">
        <f>EXP(-$W$26*C7920)*(L7920-N7920)</f>
        <v>0</v>
      </c>
      <c r="S7920">
        <f>EXP(-$W$26*C7920)*N7920</f>
        <v>0</v>
      </c>
      <c r="T7920">
        <f>EXP(-$W$26*C7920)*E7920</f>
        <v>0</v>
      </c>
    </row>
    <row r="7921" spans="1:20">
      <c r="A7921">
        <v>7912</v>
      </c>
      <c r="B7921">
        <f>RAND()</f>
        <v>0</v>
      </c>
      <c r="C7921">
        <f>IF(B7921&lt;$W$41,3,IF(B7921&lt;$W$41+$W$42,4,5))</f>
        <v>0</v>
      </c>
      <c r="D7921">
        <f>NORMSINV(RAND())</f>
        <v>0</v>
      </c>
      <c r="E7921">
        <f>$W$25*EXP(($W$26-$W$28-0.5*$W$27^2)*C7921+$W$27*SQRT(C7921)*D7921)</f>
        <v>0</v>
      </c>
      <c r="F7921">
        <f>$W$30*(1+$W$31)^C7921</f>
        <v>0</v>
      </c>
      <c r="G7921">
        <f>$W$32*(1+$W$33)^C7921</f>
        <v>0</v>
      </c>
      <c r="H7921">
        <f>$W$34*(1+$W$35)^C7921</f>
        <v>0</v>
      </c>
      <c r="I7921">
        <f>MIN(E7921,F7921)</f>
        <v>0</v>
      </c>
      <c r="J7921">
        <f>MIN(E7921-I7921,G7921)</f>
        <v>0</v>
      </c>
      <c r="K7921">
        <f>MIN(E7921-I7921-J7921,H7921)</f>
        <v>0</v>
      </c>
      <c r="L7921">
        <f>E7921-I7921-J7921-K7921</f>
        <v>0</v>
      </c>
      <c r="M7921">
        <f>IF((I7921+J7921+(1-$W$36)*L7921)/$W$39&gt;=$W$38,1,0)</f>
        <v>0</v>
      </c>
      <c r="N7921">
        <f>IF(M7921=1,$W$37,$W$36)*L7921</f>
        <v>0</v>
      </c>
      <c r="O7921">
        <f>EXP(-$W$26*C7921)*I7921</f>
        <v>0</v>
      </c>
      <c r="P7921">
        <f>EXP(-$W$26*C7921)*J7921</f>
        <v>0</v>
      </c>
      <c r="Q7921">
        <f>EXP(-$W$26*C7921)*K7921</f>
        <v>0</v>
      </c>
      <c r="R7921">
        <f>EXP(-$W$26*C7921)*(L7921-N7921)</f>
        <v>0</v>
      </c>
      <c r="S7921">
        <f>EXP(-$W$26*C7921)*N7921</f>
        <v>0</v>
      </c>
      <c r="T7921">
        <f>EXP(-$W$26*C7921)*E7921</f>
        <v>0</v>
      </c>
    </row>
    <row r="7922" spans="1:20">
      <c r="A7922">
        <v>7913</v>
      </c>
      <c r="B7922">
        <f>RAND()</f>
        <v>0</v>
      </c>
      <c r="C7922">
        <f>IF(B7922&lt;$W$41,3,IF(B7922&lt;$W$41+$W$42,4,5))</f>
        <v>0</v>
      </c>
      <c r="D7922">
        <f>NORMSINV(RAND())</f>
        <v>0</v>
      </c>
      <c r="E7922">
        <f>$W$25*EXP(($W$26-$W$28-0.5*$W$27^2)*C7922+$W$27*SQRT(C7922)*D7922)</f>
        <v>0</v>
      </c>
      <c r="F7922">
        <f>$W$30*(1+$W$31)^C7922</f>
        <v>0</v>
      </c>
      <c r="G7922">
        <f>$W$32*(1+$W$33)^C7922</f>
        <v>0</v>
      </c>
      <c r="H7922">
        <f>$W$34*(1+$W$35)^C7922</f>
        <v>0</v>
      </c>
      <c r="I7922">
        <f>MIN(E7922,F7922)</f>
        <v>0</v>
      </c>
      <c r="J7922">
        <f>MIN(E7922-I7922,G7922)</f>
        <v>0</v>
      </c>
      <c r="K7922">
        <f>MIN(E7922-I7922-J7922,H7922)</f>
        <v>0</v>
      </c>
      <c r="L7922">
        <f>E7922-I7922-J7922-K7922</f>
        <v>0</v>
      </c>
      <c r="M7922">
        <f>IF((I7922+J7922+(1-$W$36)*L7922)/$W$39&gt;=$W$38,1,0)</f>
        <v>0</v>
      </c>
      <c r="N7922">
        <f>IF(M7922=1,$W$37,$W$36)*L7922</f>
        <v>0</v>
      </c>
      <c r="O7922">
        <f>EXP(-$W$26*C7922)*I7922</f>
        <v>0</v>
      </c>
      <c r="P7922">
        <f>EXP(-$W$26*C7922)*J7922</f>
        <v>0</v>
      </c>
      <c r="Q7922">
        <f>EXP(-$W$26*C7922)*K7922</f>
        <v>0</v>
      </c>
      <c r="R7922">
        <f>EXP(-$W$26*C7922)*(L7922-N7922)</f>
        <v>0</v>
      </c>
      <c r="S7922">
        <f>EXP(-$W$26*C7922)*N7922</f>
        <v>0</v>
      </c>
      <c r="T7922">
        <f>EXP(-$W$26*C7922)*E7922</f>
        <v>0</v>
      </c>
    </row>
    <row r="7923" spans="1:20">
      <c r="A7923">
        <v>7914</v>
      </c>
      <c r="B7923">
        <f>RAND()</f>
        <v>0</v>
      </c>
      <c r="C7923">
        <f>IF(B7923&lt;$W$41,3,IF(B7923&lt;$W$41+$W$42,4,5))</f>
        <v>0</v>
      </c>
      <c r="D7923">
        <f>NORMSINV(RAND())</f>
        <v>0</v>
      </c>
      <c r="E7923">
        <f>$W$25*EXP(($W$26-$W$28-0.5*$W$27^2)*C7923+$W$27*SQRT(C7923)*D7923)</f>
        <v>0</v>
      </c>
      <c r="F7923">
        <f>$W$30*(1+$W$31)^C7923</f>
        <v>0</v>
      </c>
      <c r="G7923">
        <f>$W$32*(1+$W$33)^C7923</f>
        <v>0</v>
      </c>
      <c r="H7923">
        <f>$W$34*(1+$W$35)^C7923</f>
        <v>0</v>
      </c>
      <c r="I7923">
        <f>MIN(E7923,F7923)</f>
        <v>0</v>
      </c>
      <c r="J7923">
        <f>MIN(E7923-I7923,G7923)</f>
        <v>0</v>
      </c>
      <c r="K7923">
        <f>MIN(E7923-I7923-J7923,H7923)</f>
        <v>0</v>
      </c>
      <c r="L7923">
        <f>E7923-I7923-J7923-K7923</f>
        <v>0</v>
      </c>
      <c r="M7923">
        <f>IF((I7923+J7923+(1-$W$36)*L7923)/$W$39&gt;=$W$38,1,0)</f>
        <v>0</v>
      </c>
      <c r="N7923">
        <f>IF(M7923=1,$W$37,$W$36)*L7923</f>
        <v>0</v>
      </c>
      <c r="O7923">
        <f>EXP(-$W$26*C7923)*I7923</f>
        <v>0</v>
      </c>
      <c r="P7923">
        <f>EXP(-$W$26*C7923)*J7923</f>
        <v>0</v>
      </c>
      <c r="Q7923">
        <f>EXP(-$W$26*C7923)*K7923</f>
        <v>0</v>
      </c>
      <c r="R7923">
        <f>EXP(-$W$26*C7923)*(L7923-N7923)</f>
        <v>0</v>
      </c>
      <c r="S7923">
        <f>EXP(-$W$26*C7923)*N7923</f>
        <v>0</v>
      </c>
      <c r="T7923">
        <f>EXP(-$W$26*C7923)*E7923</f>
        <v>0</v>
      </c>
    </row>
    <row r="7924" spans="1:20">
      <c r="A7924">
        <v>7915</v>
      </c>
      <c r="B7924">
        <f>RAND()</f>
        <v>0</v>
      </c>
      <c r="C7924">
        <f>IF(B7924&lt;$W$41,3,IF(B7924&lt;$W$41+$W$42,4,5))</f>
        <v>0</v>
      </c>
      <c r="D7924">
        <f>NORMSINV(RAND())</f>
        <v>0</v>
      </c>
      <c r="E7924">
        <f>$W$25*EXP(($W$26-$W$28-0.5*$W$27^2)*C7924+$W$27*SQRT(C7924)*D7924)</f>
        <v>0</v>
      </c>
      <c r="F7924">
        <f>$W$30*(1+$W$31)^C7924</f>
        <v>0</v>
      </c>
      <c r="G7924">
        <f>$W$32*(1+$W$33)^C7924</f>
        <v>0</v>
      </c>
      <c r="H7924">
        <f>$W$34*(1+$W$35)^C7924</f>
        <v>0</v>
      </c>
      <c r="I7924">
        <f>MIN(E7924,F7924)</f>
        <v>0</v>
      </c>
      <c r="J7924">
        <f>MIN(E7924-I7924,G7924)</f>
        <v>0</v>
      </c>
      <c r="K7924">
        <f>MIN(E7924-I7924-J7924,H7924)</f>
        <v>0</v>
      </c>
      <c r="L7924">
        <f>E7924-I7924-J7924-K7924</f>
        <v>0</v>
      </c>
      <c r="M7924">
        <f>IF((I7924+J7924+(1-$W$36)*L7924)/$W$39&gt;=$W$38,1,0)</f>
        <v>0</v>
      </c>
      <c r="N7924">
        <f>IF(M7924=1,$W$37,$W$36)*L7924</f>
        <v>0</v>
      </c>
      <c r="O7924">
        <f>EXP(-$W$26*C7924)*I7924</f>
        <v>0</v>
      </c>
      <c r="P7924">
        <f>EXP(-$W$26*C7924)*J7924</f>
        <v>0</v>
      </c>
      <c r="Q7924">
        <f>EXP(-$W$26*C7924)*K7924</f>
        <v>0</v>
      </c>
      <c r="R7924">
        <f>EXP(-$W$26*C7924)*(L7924-N7924)</f>
        <v>0</v>
      </c>
      <c r="S7924">
        <f>EXP(-$W$26*C7924)*N7924</f>
        <v>0</v>
      </c>
      <c r="T7924">
        <f>EXP(-$W$26*C7924)*E7924</f>
        <v>0</v>
      </c>
    </row>
    <row r="7925" spans="1:20">
      <c r="A7925">
        <v>7916</v>
      </c>
      <c r="B7925">
        <f>RAND()</f>
        <v>0</v>
      </c>
      <c r="C7925">
        <f>IF(B7925&lt;$W$41,3,IF(B7925&lt;$W$41+$W$42,4,5))</f>
        <v>0</v>
      </c>
      <c r="D7925">
        <f>NORMSINV(RAND())</f>
        <v>0</v>
      </c>
      <c r="E7925">
        <f>$W$25*EXP(($W$26-$W$28-0.5*$W$27^2)*C7925+$W$27*SQRT(C7925)*D7925)</f>
        <v>0</v>
      </c>
      <c r="F7925">
        <f>$W$30*(1+$W$31)^C7925</f>
        <v>0</v>
      </c>
      <c r="G7925">
        <f>$W$32*(1+$W$33)^C7925</f>
        <v>0</v>
      </c>
      <c r="H7925">
        <f>$W$34*(1+$W$35)^C7925</f>
        <v>0</v>
      </c>
      <c r="I7925">
        <f>MIN(E7925,F7925)</f>
        <v>0</v>
      </c>
      <c r="J7925">
        <f>MIN(E7925-I7925,G7925)</f>
        <v>0</v>
      </c>
      <c r="K7925">
        <f>MIN(E7925-I7925-J7925,H7925)</f>
        <v>0</v>
      </c>
      <c r="L7925">
        <f>E7925-I7925-J7925-K7925</f>
        <v>0</v>
      </c>
      <c r="M7925">
        <f>IF((I7925+J7925+(1-$W$36)*L7925)/$W$39&gt;=$W$38,1,0)</f>
        <v>0</v>
      </c>
      <c r="N7925">
        <f>IF(M7925=1,$W$37,$W$36)*L7925</f>
        <v>0</v>
      </c>
      <c r="O7925">
        <f>EXP(-$W$26*C7925)*I7925</f>
        <v>0</v>
      </c>
      <c r="P7925">
        <f>EXP(-$W$26*C7925)*J7925</f>
        <v>0</v>
      </c>
      <c r="Q7925">
        <f>EXP(-$W$26*C7925)*K7925</f>
        <v>0</v>
      </c>
      <c r="R7925">
        <f>EXP(-$W$26*C7925)*(L7925-N7925)</f>
        <v>0</v>
      </c>
      <c r="S7925">
        <f>EXP(-$W$26*C7925)*N7925</f>
        <v>0</v>
      </c>
      <c r="T7925">
        <f>EXP(-$W$26*C7925)*E7925</f>
        <v>0</v>
      </c>
    </row>
    <row r="7926" spans="1:20">
      <c r="A7926">
        <v>7917</v>
      </c>
      <c r="B7926">
        <f>RAND()</f>
        <v>0</v>
      </c>
      <c r="C7926">
        <f>IF(B7926&lt;$W$41,3,IF(B7926&lt;$W$41+$W$42,4,5))</f>
        <v>0</v>
      </c>
      <c r="D7926">
        <f>NORMSINV(RAND())</f>
        <v>0</v>
      </c>
      <c r="E7926">
        <f>$W$25*EXP(($W$26-$W$28-0.5*$W$27^2)*C7926+$W$27*SQRT(C7926)*D7926)</f>
        <v>0</v>
      </c>
      <c r="F7926">
        <f>$W$30*(1+$W$31)^C7926</f>
        <v>0</v>
      </c>
      <c r="G7926">
        <f>$W$32*(1+$W$33)^C7926</f>
        <v>0</v>
      </c>
      <c r="H7926">
        <f>$W$34*(1+$W$35)^C7926</f>
        <v>0</v>
      </c>
      <c r="I7926">
        <f>MIN(E7926,F7926)</f>
        <v>0</v>
      </c>
      <c r="J7926">
        <f>MIN(E7926-I7926,G7926)</f>
        <v>0</v>
      </c>
      <c r="K7926">
        <f>MIN(E7926-I7926-J7926,H7926)</f>
        <v>0</v>
      </c>
      <c r="L7926">
        <f>E7926-I7926-J7926-K7926</f>
        <v>0</v>
      </c>
      <c r="M7926">
        <f>IF((I7926+J7926+(1-$W$36)*L7926)/$W$39&gt;=$W$38,1,0)</f>
        <v>0</v>
      </c>
      <c r="N7926">
        <f>IF(M7926=1,$W$37,$W$36)*L7926</f>
        <v>0</v>
      </c>
      <c r="O7926">
        <f>EXP(-$W$26*C7926)*I7926</f>
        <v>0</v>
      </c>
      <c r="P7926">
        <f>EXP(-$W$26*C7926)*J7926</f>
        <v>0</v>
      </c>
      <c r="Q7926">
        <f>EXP(-$W$26*C7926)*K7926</f>
        <v>0</v>
      </c>
      <c r="R7926">
        <f>EXP(-$W$26*C7926)*(L7926-N7926)</f>
        <v>0</v>
      </c>
      <c r="S7926">
        <f>EXP(-$W$26*C7926)*N7926</f>
        <v>0</v>
      </c>
      <c r="T7926">
        <f>EXP(-$W$26*C7926)*E7926</f>
        <v>0</v>
      </c>
    </row>
    <row r="7927" spans="1:20">
      <c r="A7927">
        <v>7918</v>
      </c>
      <c r="B7927">
        <f>RAND()</f>
        <v>0</v>
      </c>
      <c r="C7927">
        <f>IF(B7927&lt;$W$41,3,IF(B7927&lt;$W$41+$W$42,4,5))</f>
        <v>0</v>
      </c>
      <c r="D7927">
        <f>NORMSINV(RAND())</f>
        <v>0</v>
      </c>
      <c r="E7927">
        <f>$W$25*EXP(($W$26-$W$28-0.5*$W$27^2)*C7927+$W$27*SQRT(C7927)*D7927)</f>
        <v>0</v>
      </c>
      <c r="F7927">
        <f>$W$30*(1+$W$31)^C7927</f>
        <v>0</v>
      </c>
      <c r="G7927">
        <f>$W$32*(1+$W$33)^C7927</f>
        <v>0</v>
      </c>
      <c r="H7927">
        <f>$W$34*(1+$W$35)^C7927</f>
        <v>0</v>
      </c>
      <c r="I7927">
        <f>MIN(E7927,F7927)</f>
        <v>0</v>
      </c>
      <c r="J7927">
        <f>MIN(E7927-I7927,G7927)</f>
        <v>0</v>
      </c>
      <c r="K7927">
        <f>MIN(E7927-I7927-J7927,H7927)</f>
        <v>0</v>
      </c>
      <c r="L7927">
        <f>E7927-I7927-J7927-K7927</f>
        <v>0</v>
      </c>
      <c r="M7927">
        <f>IF((I7927+J7927+(1-$W$36)*L7927)/$W$39&gt;=$W$38,1,0)</f>
        <v>0</v>
      </c>
      <c r="N7927">
        <f>IF(M7927=1,$W$37,$W$36)*L7927</f>
        <v>0</v>
      </c>
      <c r="O7927">
        <f>EXP(-$W$26*C7927)*I7927</f>
        <v>0</v>
      </c>
      <c r="P7927">
        <f>EXP(-$W$26*C7927)*J7927</f>
        <v>0</v>
      </c>
      <c r="Q7927">
        <f>EXP(-$W$26*C7927)*K7927</f>
        <v>0</v>
      </c>
      <c r="R7927">
        <f>EXP(-$W$26*C7927)*(L7927-N7927)</f>
        <v>0</v>
      </c>
      <c r="S7927">
        <f>EXP(-$W$26*C7927)*N7927</f>
        <v>0</v>
      </c>
      <c r="T7927">
        <f>EXP(-$W$26*C7927)*E7927</f>
        <v>0</v>
      </c>
    </row>
    <row r="7928" spans="1:20">
      <c r="A7928">
        <v>7919</v>
      </c>
      <c r="B7928">
        <f>RAND()</f>
        <v>0</v>
      </c>
      <c r="C7928">
        <f>IF(B7928&lt;$W$41,3,IF(B7928&lt;$W$41+$W$42,4,5))</f>
        <v>0</v>
      </c>
      <c r="D7928">
        <f>NORMSINV(RAND())</f>
        <v>0</v>
      </c>
      <c r="E7928">
        <f>$W$25*EXP(($W$26-$W$28-0.5*$W$27^2)*C7928+$W$27*SQRT(C7928)*D7928)</f>
        <v>0</v>
      </c>
      <c r="F7928">
        <f>$W$30*(1+$W$31)^C7928</f>
        <v>0</v>
      </c>
      <c r="G7928">
        <f>$W$32*(1+$W$33)^C7928</f>
        <v>0</v>
      </c>
      <c r="H7928">
        <f>$W$34*(1+$W$35)^C7928</f>
        <v>0</v>
      </c>
      <c r="I7928">
        <f>MIN(E7928,F7928)</f>
        <v>0</v>
      </c>
      <c r="J7928">
        <f>MIN(E7928-I7928,G7928)</f>
        <v>0</v>
      </c>
      <c r="K7928">
        <f>MIN(E7928-I7928-J7928,H7928)</f>
        <v>0</v>
      </c>
      <c r="L7928">
        <f>E7928-I7928-J7928-K7928</f>
        <v>0</v>
      </c>
      <c r="M7928">
        <f>IF((I7928+J7928+(1-$W$36)*L7928)/$W$39&gt;=$W$38,1,0)</f>
        <v>0</v>
      </c>
      <c r="N7928">
        <f>IF(M7928=1,$W$37,$W$36)*L7928</f>
        <v>0</v>
      </c>
      <c r="O7928">
        <f>EXP(-$W$26*C7928)*I7928</f>
        <v>0</v>
      </c>
      <c r="P7928">
        <f>EXP(-$W$26*C7928)*J7928</f>
        <v>0</v>
      </c>
      <c r="Q7928">
        <f>EXP(-$W$26*C7928)*K7928</f>
        <v>0</v>
      </c>
      <c r="R7928">
        <f>EXP(-$W$26*C7928)*(L7928-N7928)</f>
        <v>0</v>
      </c>
      <c r="S7928">
        <f>EXP(-$W$26*C7928)*N7928</f>
        <v>0</v>
      </c>
      <c r="T7928">
        <f>EXP(-$W$26*C7928)*E7928</f>
        <v>0</v>
      </c>
    </row>
    <row r="7929" spans="1:20">
      <c r="A7929">
        <v>7920</v>
      </c>
      <c r="B7929">
        <f>RAND()</f>
        <v>0</v>
      </c>
      <c r="C7929">
        <f>IF(B7929&lt;$W$41,3,IF(B7929&lt;$W$41+$W$42,4,5))</f>
        <v>0</v>
      </c>
      <c r="D7929">
        <f>NORMSINV(RAND())</f>
        <v>0</v>
      </c>
      <c r="E7929">
        <f>$W$25*EXP(($W$26-$W$28-0.5*$W$27^2)*C7929+$W$27*SQRT(C7929)*D7929)</f>
        <v>0</v>
      </c>
      <c r="F7929">
        <f>$W$30*(1+$W$31)^C7929</f>
        <v>0</v>
      </c>
      <c r="G7929">
        <f>$W$32*(1+$W$33)^C7929</f>
        <v>0</v>
      </c>
      <c r="H7929">
        <f>$W$34*(1+$W$35)^C7929</f>
        <v>0</v>
      </c>
      <c r="I7929">
        <f>MIN(E7929,F7929)</f>
        <v>0</v>
      </c>
      <c r="J7929">
        <f>MIN(E7929-I7929,G7929)</f>
        <v>0</v>
      </c>
      <c r="K7929">
        <f>MIN(E7929-I7929-J7929,H7929)</f>
        <v>0</v>
      </c>
      <c r="L7929">
        <f>E7929-I7929-J7929-K7929</f>
        <v>0</v>
      </c>
      <c r="M7929">
        <f>IF((I7929+J7929+(1-$W$36)*L7929)/$W$39&gt;=$W$38,1,0)</f>
        <v>0</v>
      </c>
      <c r="N7929">
        <f>IF(M7929=1,$W$37,$W$36)*L7929</f>
        <v>0</v>
      </c>
      <c r="O7929">
        <f>EXP(-$W$26*C7929)*I7929</f>
        <v>0</v>
      </c>
      <c r="P7929">
        <f>EXP(-$W$26*C7929)*J7929</f>
        <v>0</v>
      </c>
      <c r="Q7929">
        <f>EXP(-$W$26*C7929)*K7929</f>
        <v>0</v>
      </c>
      <c r="R7929">
        <f>EXP(-$W$26*C7929)*(L7929-N7929)</f>
        <v>0</v>
      </c>
      <c r="S7929">
        <f>EXP(-$W$26*C7929)*N7929</f>
        <v>0</v>
      </c>
      <c r="T7929">
        <f>EXP(-$W$26*C7929)*E7929</f>
        <v>0</v>
      </c>
    </row>
    <row r="7930" spans="1:20">
      <c r="A7930">
        <v>7921</v>
      </c>
      <c r="B7930">
        <f>RAND()</f>
        <v>0</v>
      </c>
      <c r="C7930">
        <f>IF(B7930&lt;$W$41,3,IF(B7930&lt;$W$41+$W$42,4,5))</f>
        <v>0</v>
      </c>
      <c r="D7930">
        <f>NORMSINV(RAND())</f>
        <v>0</v>
      </c>
      <c r="E7930">
        <f>$W$25*EXP(($W$26-$W$28-0.5*$W$27^2)*C7930+$W$27*SQRT(C7930)*D7930)</f>
        <v>0</v>
      </c>
      <c r="F7930">
        <f>$W$30*(1+$W$31)^C7930</f>
        <v>0</v>
      </c>
      <c r="G7930">
        <f>$W$32*(1+$W$33)^C7930</f>
        <v>0</v>
      </c>
      <c r="H7930">
        <f>$W$34*(1+$W$35)^C7930</f>
        <v>0</v>
      </c>
      <c r="I7930">
        <f>MIN(E7930,F7930)</f>
        <v>0</v>
      </c>
      <c r="J7930">
        <f>MIN(E7930-I7930,G7930)</f>
        <v>0</v>
      </c>
      <c r="K7930">
        <f>MIN(E7930-I7930-J7930,H7930)</f>
        <v>0</v>
      </c>
      <c r="L7930">
        <f>E7930-I7930-J7930-K7930</f>
        <v>0</v>
      </c>
      <c r="M7930">
        <f>IF((I7930+J7930+(1-$W$36)*L7930)/$W$39&gt;=$W$38,1,0)</f>
        <v>0</v>
      </c>
      <c r="N7930">
        <f>IF(M7930=1,$W$37,$W$36)*L7930</f>
        <v>0</v>
      </c>
      <c r="O7930">
        <f>EXP(-$W$26*C7930)*I7930</f>
        <v>0</v>
      </c>
      <c r="P7930">
        <f>EXP(-$W$26*C7930)*J7930</f>
        <v>0</v>
      </c>
      <c r="Q7930">
        <f>EXP(-$W$26*C7930)*K7930</f>
        <v>0</v>
      </c>
      <c r="R7930">
        <f>EXP(-$W$26*C7930)*(L7930-N7930)</f>
        <v>0</v>
      </c>
      <c r="S7930">
        <f>EXP(-$W$26*C7930)*N7930</f>
        <v>0</v>
      </c>
      <c r="T7930">
        <f>EXP(-$W$26*C7930)*E7930</f>
        <v>0</v>
      </c>
    </row>
    <row r="7931" spans="1:20">
      <c r="A7931">
        <v>7922</v>
      </c>
      <c r="B7931">
        <f>RAND()</f>
        <v>0</v>
      </c>
      <c r="C7931">
        <f>IF(B7931&lt;$W$41,3,IF(B7931&lt;$W$41+$W$42,4,5))</f>
        <v>0</v>
      </c>
      <c r="D7931">
        <f>NORMSINV(RAND())</f>
        <v>0</v>
      </c>
      <c r="E7931">
        <f>$W$25*EXP(($W$26-$W$28-0.5*$W$27^2)*C7931+$W$27*SQRT(C7931)*D7931)</f>
        <v>0</v>
      </c>
      <c r="F7931">
        <f>$W$30*(1+$W$31)^C7931</f>
        <v>0</v>
      </c>
      <c r="G7931">
        <f>$W$32*(1+$W$33)^C7931</f>
        <v>0</v>
      </c>
      <c r="H7931">
        <f>$W$34*(1+$W$35)^C7931</f>
        <v>0</v>
      </c>
      <c r="I7931">
        <f>MIN(E7931,F7931)</f>
        <v>0</v>
      </c>
      <c r="J7931">
        <f>MIN(E7931-I7931,G7931)</f>
        <v>0</v>
      </c>
      <c r="K7931">
        <f>MIN(E7931-I7931-J7931,H7931)</f>
        <v>0</v>
      </c>
      <c r="L7931">
        <f>E7931-I7931-J7931-K7931</f>
        <v>0</v>
      </c>
      <c r="M7931">
        <f>IF((I7931+J7931+(1-$W$36)*L7931)/$W$39&gt;=$W$38,1,0)</f>
        <v>0</v>
      </c>
      <c r="N7931">
        <f>IF(M7931=1,$W$37,$W$36)*L7931</f>
        <v>0</v>
      </c>
      <c r="O7931">
        <f>EXP(-$W$26*C7931)*I7931</f>
        <v>0</v>
      </c>
      <c r="P7931">
        <f>EXP(-$W$26*C7931)*J7931</f>
        <v>0</v>
      </c>
      <c r="Q7931">
        <f>EXP(-$W$26*C7931)*K7931</f>
        <v>0</v>
      </c>
      <c r="R7931">
        <f>EXP(-$W$26*C7931)*(L7931-N7931)</f>
        <v>0</v>
      </c>
      <c r="S7931">
        <f>EXP(-$W$26*C7931)*N7931</f>
        <v>0</v>
      </c>
      <c r="T7931">
        <f>EXP(-$W$26*C7931)*E7931</f>
        <v>0</v>
      </c>
    </row>
    <row r="7932" spans="1:20">
      <c r="A7932">
        <v>7923</v>
      </c>
      <c r="B7932">
        <f>RAND()</f>
        <v>0</v>
      </c>
      <c r="C7932">
        <f>IF(B7932&lt;$W$41,3,IF(B7932&lt;$W$41+$W$42,4,5))</f>
        <v>0</v>
      </c>
      <c r="D7932">
        <f>NORMSINV(RAND())</f>
        <v>0</v>
      </c>
      <c r="E7932">
        <f>$W$25*EXP(($W$26-$W$28-0.5*$W$27^2)*C7932+$W$27*SQRT(C7932)*D7932)</f>
        <v>0</v>
      </c>
      <c r="F7932">
        <f>$W$30*(1+$W$31)^C7932</f>
        <v>0</v>
      </c>
      <c r="G7932">
        <f>$W$32*(1+$W$33)^C7932</f>
        <v>0</v>
      </c>
      <c r="H7932">
        <f>$W$34*(1+$W$35)^C7932</f>
        <v>0</v>
      </c>
      <c r="I7932">
        <f>MIN(E7932,F7932)</f>
        <v>0</v>
      </c>
      <c r="J7932">
        <f>MIN(E7932-I7932,G7932)</f>
        <v>0</v>
      </c>
      <c r="K7932">
        <f>MIN(E7932-I7932-J7932,H7932)</f>
        <v>0</v>
      </c>
      <c r="L7932">
        <f>E7932-I7932-J7932-K7932</f>
        <v>0</v>
      </c>
      <c r="M7932">
        <f>IF((I7932+J7932+(1-$W$36)*L7932)/$W$39&gt;=$W$38,1,0)</f>
        <v>0</v>
      </c>
      <c r="N7932">
        <f>IF(M7932=1,$W$37,$W$36)*L7932</f>
        <v>0</v>
      </c>
      <c r="O7932">
        <f>EXP(-$W$26*C7932)*I7932</f>
        <v>0</v>
      </c>
      <c r="P7932">
        <f>EXP(-$W$26*C7932)*J7932</f>
        <v>0</v>
      </c>
      <c r="Q7932">
        <f>EXP(-$W$26*C7932)*K7932</f>
        <v>0</v>
      </c>
      <c r="R7932">
        <f>EXP(-$W$26*C7932)*(L7932-N7932)</f>
        <v>0</v>
      </c>
      <c r="S7932">
        <f>EXP(-$W$26*C7932)*N7932</f>
        <v>0</v>
      </c>
      <c r="T7932">
        <f>EXP(-$W$26*C7932)*E7932</f>
        <v>0</v>
      </c>
    </row>
    <row r="7933" spans="1:20">
      <c r="A7933">
        <v>7924</v>
      </c>
      <c r="B7933">
        <f>RAND()</f>
        <v>0</v>
      </c>
      <c r="C7933">
        <f>IF(B7933&lt;$W$41,3,IF(B7933&lt;$W$41+$W$42,4,5))</f>
        <v>0</v>
      </c>
      <c r="D7933">
        <f>NORMSINV(RAND())</f>
        <v>0</v>
      </c>
      <c r="E7933">
        <f>$W$25*EXP(($W$26-$W$28-0.5*$W$27^2)*C7933+$W$27*SQRT(C7933)*D7933)</f>
        <v>0</v>
      </c>
      <c r="F7933">
        <f>$W$30*(1+$W$31)^C7933</f>
        <v>0</v>
      </c>
      <c r="G7933">
        <f>$W$32*(1+$W$33)^C7933</f>
        <v>0</v>
      </c>
      <c r="H7933">
        <f>$W$34*(1+$W$35)^C7933</f>
        <v>0</v>
      </c>
      <c r="I7933">
        <f>MIN(E7933,F7933)</f>
        <v>0</v>
      </c>
      <c r="J7933">
        <f>MIN(E7933-I7933,G7933)</f>
        <v>0</v>
      </c>
      <c r="K7933">
        <f>MIN(E7933-I7933-J7933,H7933)</f>
        <v>0</v>
      </c>
      <c r="L7933">
        <f>E7933-I7933-J7933-K7933</f>
        <v>0</v>
      </c>
      <c r="M7933">
        <f>IF((I7933+J7933+(1-$W$36)*L7933)/$W$39&gt;=$W$38,1,0)</f>
        <v>0</v>
      </c>
      <c r="N7933">
        <f>IF(M7933=1,$W$37,$W$36)*L7933</f>
        <v>0</v>
      </c>
      <c r="O7933">
        <f>EXP(-$W$26*C7933)*I7933</f>
        <v>0</v>
      </c>
      <c r="P7933">
        <f>EXP(-$W$26*C7933)*J7933</f>
        <v>0</v>
      </c>
      <c r="Q7933">
        <f>EXP(-$W$26*C7933)*K7933</f>
        <v>0</v>
      </c>
      <c r="R7933">
        <f>EXP(-$W$26*C7933)*(L7933-N7933)</f>
        <v>0</v>
      </c>
      <c r="S7933">
        <f>EXP(-$W$26*C7933)*N7933</f>
        <v>0</v>
      </c>
      <c r="T7933">
        <f>EXP(-$W$26*C7933)*E7933</f>
        <v>0</v>
      </c>
    </row>
    <row r="7934" spans="1:20">
      <c r="A7934">
        <v>7925</v>
      </c>
      <c r="B7934">
        <f>RAND()</f>
        <v>0</v>
      </c>
      <c r="C7934">
        <f>IF(B7934&lt;$W$41,3,IF(B7934&lt;$W$41+$W$42,4,5))</f>
        <v>0</v>
      </c>
      <c r="D7934">
        <f>NORMSINV(RAND())</f>
        <v>0</v>
      </c>
      <c r="E7934">
        <f>$W$25*EXP(($W$26-$W$28-0.5*$W$27^2)*C7934+$W$27*SQRT(C7934)*D7934)</f>
        <v>0</v>
      </c>
      <c r="F7934">
        <f>$W$30*(1+$W$31)^C7934</f>
        <v>0</v>
      </c>
      <c r="G7934">
        <f>$W$32*(1+$W$33)^C7934</f>
        <v>0</v>
      </c>
      <c r="H7934">
        <f>$W$34*(1+$W$35)^C7934</f>
        <v>0</v>
      </c>
      <c r="I7934">
        <f>MIN(E7934,F7934)</f>
        <v>0</v>
      </c>
      <c r="J7934">
        <f>MIN(E7934-I7934,G7934)</f>
        <v>0</v>
      </c>
      <c r="K7934">
        <f>MIN(E7934-I7934-J7934,H7934)</f>
        <v>0</v>
      </c>
      <c r="L7934">
        <f>E7934-I7934-J7934-K7934</f>
        <v>0</v>
      </c>
      <c r="M7934">
        <f>IF((I7934+J7934+(1-$W$36)*L7934)/$W$39&gt;=$W$38,1,0)</f>
        <v>0</v>
      </c>
      <c r="N7934">
        <f>IF(M7934=1,$W$37,$W$36)*L7934</f>
        <v>0</v>
      </c>
      <c r="O7934">
        <f>EXP(-$W$26*C7934)*I7934</f>
        <v>0</v>
      </c>
      <c r="P7934">
        <f>EXP(-$W$26*C7934)*J7934</f>
        <v>0</v>
      </c>
      <c r="Q7934">
        <f>EXP(-$W$26*C7934)*K7934</f>
        <v>0</v>
      </c>
      <c r="R7934">
        <f>EXP(-$W$26*C7934)*(L7934-N7934)</f>
        <v>0</v>
      </c>
      <c r="S7934">
        <f>EXP(-$W$26*C7934)*N7934</f>
        <v>0</v>
      </c>
      <c r="T7934">
        <f>EXP(-$W$26*C7934)*E7934</f>
        <v>0</v>
      </c>
    </row>
    <row r="7935" spans="1:20">
      <c r="A7935">
        <v>7926</v>
      </c>
      <c r="B7935">
        <f>RAND()</f>
        <v>0</v>
      </c>
      <c r="C7935">
        <f>IF(B7935&lt;$W$41,3,IF(B7935&lt;$W$41+$W$42,4,5))</f>
        <v>0</v>
      </c>
      <c r="D7935">
        <f>NORMSINV(RAND())</f>
        <v>0</v>
      </c>
      <c r="E7935">
        <f>$W$25*EXP(($W$26-$W$28-0.5*$W$27^2)*C7935+$W$27*SQRT(C7935)*D7935)</f>
        <v>0</v>
      </c>
      <c r="F7935">
        <f>$W$30*(1+$W$31)^C7935</f>
        <v>0</v>
      </c>
      <c r="G7935">
        <f>$W$32*(1+$W$33)^C7935</f>
        <v>0</v>
      </c>
      <c r="H7935">
        <f>$W$34*(1+$W$35)^C7935</f>
        <v>0</v>
      </c>
      <c r="I7935">
        <f>MIN(E7935,F7935)</f>
        <v>0</v>
      </c>
      <c r="J7935">
        <f>MIN(E7935-I7935,G7935)</f>
        <v>0</v>
      </c>
      <c r="K7935">
        <f>MIN(E7935-I7935-J7935,H7935)</f>
        <v>0</v>
      </c>
      <c r="L7935">
        <f>E7935-I7935-J7935-K7935</f>
        <v>0</v>
      </c>
      <c r="M7935">
        <f>IF((I7935+J7935+(1-$W$36)*L7935)/$W$39&gt;=$W$38,1,0)</f>
        <v>0</v>
      </c>
      <c r="N7935">
        <f>IF(M7935=1,$W$37,$W$36)*L7935</f>
        <v>0</v>
      </c>
      <c r="O7935">
        <f>EXP(-$W$26*C7935)*I7935</f>
        <v>0</v>
      </c>
      <c r="P7935">
        <f>EXP(-$W$26*C7935)*J7935</f>
        <v>0</v>
      </c>
      <c r="Q7935">
        <f>EXP(-$W$26*C7935)*K7935</f>
        <v>0</v>
      </c>
      <c r="R7935">
        <f>EXP(-$W$26*C7935)*(L7935-N7935)</f>
        <v>0</v>
      </c>
      <c r="S7935">
        <f>EXP(-$W$26*C7935)*N7935</f>
        <v>0</v>
      </c>
      <c r="T7935">
        <f>EXP(-$W$26*C7935)*E7935</f>
        <v>0</v>
      </c>
    </row>
    <row r="7936" spans="1:20">
      <c r="A7936">
        <v>7927</v>
      </c>
      <c r="B7936">
        <f>RAND()</f>
        <v>0</v>
      </c>
      <c r="C7936">
        <f>IF(B7936&lt;$W$41,3,IF(B7936&lt;$W$41+$W$42,4,5))</f>
        <v>0</v>
      </c>
      <c r="D7936">
        <f>NORMSINV(RAND())</f>
        <v>0</v>
      </c>
      <c r="E7936">
        <f>$W$25*EXP(($W$26-$W$28-0.5*$W$27^2)*C7936+$W$27*SQRT(C7936)*D7936)</f>
        <v>0</v>
      </c>
      <c r="F7936">
        <f>$W$30*(1+$W$31)^C7936</f>
        <v>0</v>
      </c>
      <c r="G7936">
        <f>$W$32*(1+$W$33)^C7936</f>
        <v>0</v>
      </c>
      <c r="H7936">
        <f>$W$34*(1+$W$35)^C7936</f>
        <v>0</v>
      </c>
      <c r="I7936">
        <f>MIN(E7936,F7936)</f>
        <v>0</v>
      </c>
      <c r="J7936">
        <f>MIN(E7936-I7936,G7936)</f>
        <v>0</v>
      </c>
      <c r="K7936">
        <f>MIN(E7936-I7936-J7936,H7936)</f>
        <v>0</v>
      </c>
      <c r="L7936">
        <f>E7936-I7936-J7936-K7936</f>
        <v>0</v>
      </c>
      <c r="M7936">
        <f>IF((I7936+J7936+(1-$W$36)*L7936)/$W$39&gt;=$W$38,1,0)</f>
        <v>0</v>
      </c>
      <c r="N7936">
        <f>IF(M7936=1,$W$37,$W$36)*L7936</f>
        <v>0</v>
      </c>
      <c r="O7936">
        <f>EXP(-$W$26*C7936)*I7936</f>
        <v>0</v>
      </c>
      <c r="P7936">
        <f>EXP(-$W$26*C7936)*J7936</f>
        <v>0</v>
      </c>
      <c r="Q7936">
        <f>EXP(-$W$26*C7936)*K7936</f>
        <v>0</v>
      </c>
      <c r="R7936">
        <f>EXP(-$W$26*C7936)*(L7936-N7936)</f>
        <v>0</v>
      </c>
      <c r="S7936">
        <f>EXP(-$W$26*C7936)*N7936</f>
        <v>0</v>
      </c>
      <c r="T7936">
        <f>EXP(-$W$26*C7936)*E7936</f>
        <v>0</v>
      </c>
    </row>
    <row r="7937" spans="1:20">
      <c r="A7937">
        <v>7928</v>
      </c>
      <c r="B7937">
        <f>RAND()</f>
        <v>0</v>
      </c>
      <c r="C7937">
        <f>IF(B7937&lt;$W$41,3,IF(B7937&lt;$W$41+$W$42,4,5))</f>
        <v>0</v>
      </c>
      <c r="D7937">
        <f>NORMSINV(RAND())</f>
        <v>0</v>
      </c>
      <c r="E7937">
        <f>$W$25*EXP(($W$26-$W$28-0.5*$W$27^2)*C7937+$W$27*SQRT(C7937)*D7937)</f>
        <v>0</v>
      </c>
      <c r="F7937">
        <f>$W$30*(1+$W$31)^C7937</f>
        <v>0</v>
      </c>
      <c r="G7937">
        <f>$W$32*(1+$W$33)^C7937</f>
        <v>0</v>
      </c>
      <c r="H7937">
        <f>$W$34*(1+$W$35)^C7937</f>
        <v>0</v>
      </c>
      <c r="I7937">
        <f>MIN(E7937,F7937)</f>
        <v>0</v>
      </c>
      <c r="J7937">
        <f>MIN(E7937-I7937,G7937)</f>
        <v>0</v>
      </c>
      <c r="K7937">
        <f>MIN(E7937-I7937-J7937,H7937)</f>
        <v>0</v>
      </c>
      <c r="L7937">
        <f>E7937-I7937-J7937-K7937</f>
        <v>0</v>
      </c>
      <c r="M7937">
        <f>IF((I7937+J7937+(1-$W$36)*L7937)/$W$39&gt;=$W$38,1,0)</f>
        <v>0</v>
      </c>
      <c r="N7937">
        <f>IF(M7937=1,$W$37,$W$36)*L7937</f>
        <v>0</v>
      </c>
      <c r="O7937">
        <f>EXP(-$W$26*C7937)*I7937</f>
        <v>0</v>
      </c>
      <c r="P7937">
        <f>EXP(-$W$26*C7937)*J7937</f>
        <v>0</v>
      </c>
      <c r="Q7937">
        <f>EXP(-$W$26*C7937)*K7937</f>
        <v>0</v>
      </c>
      <c r="R7937">
        <f>EXP(-$W$26*C7937)*(L7937-N7937)</f>
        <v>0</v>
      </c>
      <c r="S7937">
        <f>EXP(-$W$26*C7937)*N7937</f>
        <v>0</v>
      </c>
      <c r="T7937">
        <f>EXP(-$W$26*C7937)*E7937</f>
        <v>0</v>
      </c>
    </row>
    <row r="7938" spans="1:20">
      <c r="A7938">
        <v>7929</v>
      </c>
      <c r="B7938">
        <f>RAND()</f>
        <v>0</v>
      </c>
      <c r="C7938">
        <f>IF(B7938&lt;$W$41,3,IF(B7938&lt;$W$41+$W$42,4,5))</f>
        <v>0</v>
      </c>
      <c r="D7938">
        <f>NORMSINV(RAND())</f>
        <v>0</v>
      </c>
      <c r="E7938">
        <f>$W$25*EXP(($W$26-$W$28-0.5*$W$27^2)*C7938+$W$27*SQRT(C7938)*D7938)</f>
        <v>0</v>
      </c>
      <c r="F7938">
        <f>$W$30*(1+$W$31)^C7938</f>
        <v>0</v>
      </c>
      <c r="G7938">
        <f>$W$32*(1+$W$33)^C7938</f>
        <v>0</v>
      </c>
      <c r="H7938">
        <f>$W$34*(1+$W$35)^C7938</f>
        <v>0</v>
      </c>
      <c r="I7938">
        <f>MIN(E7938,F7938)</f>
        <v>0</v>
      </c>
      <c r="J7938">
        <f>MIN(E7938-I7938,G7938)</f>
        <v>0</v>
      </c>
      <c r="K7938">
        <f>MIN(E7938-I7938-J7938,H7938)</f>
        <v>0</v>
      </c>
      <c r="L7938">
        <f>E7938-I7938-J7938-K7938</f>
        <v>0</v>
      </c>
      <c r="M7938">
        <f>IF((I7938+J7938+(1-$W$36)*L7938)/$W$39&gt;=$W$38,1,0)</f>
        <v>0</v>
      </c>
      <c r="N7938">
        <f>IF(M7938=1,$W$37,$W$36)*L7938</f>
        <v>0</v>
      </c>
      <c r="O7938">
        <f>EXP(-$W$26*C7938)*I7938</f>
        <v>0</v>
      </c>
      <c r="P7938">
        <f>EXP(-$W$26*C7938)*J7938</f>
        <v>0</v>
      </c>
      <c r="Q7938">
        <f>EXP(-$W$26*C7938)*K7938</f>
        <v>0</v>
      </c>
      <c r="R7938">
        <f>EXP(-$W$26*C7938)*(L7938-N7938)</f>
        <v>0</v>
      </c>
      <c r="S7938">
        <f>EXP(-$W$26*C7938)*N7938</f>
        <v>0</v>
      </c>
      <c r="T7938">
        <f>EXP(-$W$26*C7938)*E7938</f>
        <v>0</v>
      </c>
    </row>
    <row r="7939" spans="1:20">
      <c r="A7939">
        <v>7930</v>
      </c>
      <c r="B7939">
        <f>RAND()</f>
        <v>0</v>
      </c>
      <c r="C7939">
        <f>IF(B7939&lt;$W$41,3,IF(B7939&lt;$W$41+$W$42,4,5))</f>
        <v>0</v>
      </c>
      <c r="D7939">
        <f>NORMSINV(RAND())</f>
        <v>0</v>
      </c>
      <c r="E7939">
        <f>$W$25*EXP(($W$26-$W$28-0.5*$W$27^2)*C7939+$W$27*SQRT(C7939)*D7939)</f>
        <v>0</v>
      </c>
      <c r="F7939">
        <f>$W$30*(1+$W$31)^C7939</f>
        <v>0</v>
      </c>
      <c r="G7939">
        <f>$W$32*(1+$W$33)^C7939</f>
        <v>0</v>
      </c>
      <c r="H7939">
        <f>$W$34*(1+$W$35)^C7939</f>
        <v>0</v>
      </c>
      <c r="I7939">
        <f>MIN(E7939,F7939)</f>
        <v>0</v>
      </c>
      <c r="J7939">
        <f>MIN(E7939-I7939,G7939)</f>
        <v>0</v>
      </c>
      <c r="K7939">
        <f>MIN(E7939-I7939-J7939,H7939)</f>
        <v>0</v>
      </c>
      <c r="L7939">
        <f>E7939-I7939-J7939-K7939</f>
        <v>0</v>
      </c>
      <c r="M7939">
        <f>IF((I7939+J7939+(1-$W$36)*L7939)/$W$39&gt;=$W$38,1,0)</f>
        <v>0</v>
      </c>
      <c r="N7939">
        <f>IF(M7939=1,$W$37,$W$36)*L7939</f>
        <v>0</v>
      </c>
      <c r="O7939">
        <f>EXP(-$W$26*C7939)*I7939</f>
        <v>0</v>
      </c>
      <c r="P7939">
        <f>EXP(-$W$26*C7939)*J7939</f>
        <v>0</v>
      </c>
      <c r="Q7939">
        <f>EXP(-$W$26*C7939)*K7939</f>
        <v>0</v>
      </c>
      <c r="R7939">
        <f>EXP(-$W$26*C7939)*(L7939-N7939)</f>
        <v>0</v>
      </c>
      <c r="S7939">
        <f>EXP(-$W$26*C7939)*N7939</f>
        <v>0</v>
      </c>
      <c r="T7939">
        <f>EXP(-$W$26*C7939)*E7939</f>
        <v>0</v>
      </c>
    </row>
    <row r="7940" spans="1:20">
      <c r="A7940">
        <v>7931</v>
      </c>
      <c r="B7940">
        <f>RAND()</f>
        <v>0</v>
      </c>
      <c r="C7940">
        <f>IF(B7940&lt;$W$41,3,IF(B7940&lt;$W$41+$W$42,4,5))</f>
        <v>0</v>
      </c>
      <c r="D7940">
        <f>NORMSINV(RAND())</f>
        <v>0</v>
      </c>
      <c r="E7940">
        <f>$W$25*EXP(($W$26-$W$28-0.5*$W$27^2)*C7940+$W$27*SQRT(C7940)*D7940)</f>
        <v>0</v>
      </c>
      <c r="F7940">
        <f>$W$30*(1+$W$31)^C7940</f>
        <v>0</v>
      </c>
      <c r="G7940">
        <f>$W$32*(1+$W$33)^C7940</f>
        <v>0</v>
      </c>
      <c r="H7940">
        <f>$W$34*(1+$W$35)^C7940</f>
        <v>0</v>
      </c>
      <c r="I7940">
        <f>MIN(E7940,F7940)</f>
        <v>0</v>
      </c>
      <c r="J7940">
        <f>MIN(E7940-I7940,G7940)</f>
        <v>0</v>
      </c>
      <c r="K7940">
        <f>MIN(E7940-I7940-J7940,H7940)</f>
        <v>0</v>
      </c>
      <c r="L7940">
        <f>E7940-I7940-J7940-K7940</f>
        <v>0</v>
      </c>
      <c r="M7940">
        <f>IF((I7940+J7940+(1-$W$36)*L7940)/$W$39&gt;=$W$38,1,0)</f>
        <v>0</v>
      </c>
      <c r="N7940">
        <f>IF(M7940=1,$W$37,$W$36)*L7940</f>
        <v>0</v>
      </c>
      <c r="O7940">
        <f>EXP(-$W$26*C7940)*I7940</f>
        <v>0</v>
      </c>
      <c r="P7940">
        <f>EXP(-$W$26*C7940)*J7940</f>
        <v>0</v>
      </c>
      <c r="Q7940">
        <f>EXP(-$W$26*C7940)*K7940</f>
        <v>0</v>
      </c>
      <c r="R7940">
        <f>EXP(-$W$26*C7940)*(L7940-N7940)</f>
        <v>0</v>
      </c>
      <c r="S7940">
        <f>EXP(-$W$26*C7940)*N7940</f>
        <v>0</v>
      </c>
      <c r="T7940">
        <f>EXP(-$W$26*C7940)*E7940</f>
        <v>0</v>
      </c>
    </row>
    <row r="7941" spans="1:20">
      <c r="A7941">
        <v>7932</v>
      </c>
      <c r="B7941">
        <f>RAND()</f>
        <v>0</v>
      </c>
      <c r="C7941">
        <f>IF(B7941&lt;$W$41,3,IF(B7941&lt;$W$41+$W$42,4,5))</f>
        <v>0</v>
      </c>
      <c r="D7941">
        <f>NORMSINV(RAND())</f>
        <v>0</v>
      </c>
      <c r="E7941">
        <f>$W$25*EXP(($W$26-$W$28-0.5*$W$27^2)*C7941+$W$27*SQRT(C7941)*D7941)</f>
        <v>0</v>
      </c>
      <c r="F7941">
        <f>$W$30*(1+$W$31)^C7941</f>
        <v>0</v>
      </c>
      <c r="G7941">
        <f>$W$32*(1+$W$33)^C7941</f>
        <v>0</v>
      </c>
      <c r="H7941">
        <f>$W$34*(1+$W$35)^C7941</f>
        <v>0</v>
      </c>
      <c r="I7941">
        <f>MIN(E7941,F7941)</f>
        <v>0</v>
      </c>
      <c r="J7941">
        <f>MIN(E7941-I7941,G7941)</f>
        <v>0</v>
      </c>
      <c r="K7941">
        <f>MIN(E7941-I7941-J7941,H7941)</f>
        <v>0</v>
      </c>
      <c r="L7941">
        <f>E7941-I7941-J7941-K7941</f>
        <v>0</v>
      </c>
      <c r="M7941">
        <f>IF((I7941+J7941+(1-$W$36)*L7941)/$W$39&gt;=$W$38,1,0)</f>
        <v>0</v>
      </c>
      <c r="N7941">
        <f>IF(M7941=1,$W$37,$W$36)*L7941</f>
        <v>0</v>
      </c>
      <c r="O7941">
        <f>EXP(-$W$26*C7941)*I7941</f>
        <v>0</v>
      </c>
      <c r="P7941">
        <f>EXP(-$W$26*C7941)*J7941</f>
        <v>0</v>
      </c>
      <c r="Q7941">
        <f>EXP(-$W$26*C7941)*K7941</f>
        <v>0</v>
      </c>
      <c r="R7941">
        <f>EXP(-$W$26*C7941)*(L7941-N7941)</f>
        <v>0</v>
      </c>
      <c r="S7941">
        <f>EXP(-$W$26*C7941)*N7941</f>
        <v>0</v>
      </c>
      <c r="T7941">
        <f>EXP(-$W$26*C7941)*E7941</f>
        <v>0</v>
      </c>
    </row>
    <row r="7942" spans="1:20">
      <c r="A7942">
        <v>7933</v>
      </c>
      <c r="B7942">
        <f>RAND()</f>
        <v>0</v>
      </c>
      <c r="C7942">
        <f>IF(B7942&lt;$W$41,3,IF(B7942&lt;$W$41+$W$42,4,5))</f>
        <v>0</v>
      </c>
      <c r="D7942">
        <f>NORMSINV(RAND())</f>
        <v>0</v>
      </c>
      <c r="E7942">
        <f>$W$25*EXP(($W$26-$W$28-0.5*$W$27^2)*C7942+$W$27*SQRT(C7942)*D7942)</f>
        <v>0</v>
      </c>
      <c r="F7942">
        <f>$W$30*(1+$W$31)^C7942</f>
        <v>0</v>
      </c>
      <c r="G7942">
        <f>$W$32*(1+$W$33)^C7942</f>
        <v>0</v>
      </c>
      <c r="H7942">
        <f>$W$34*(1+$W$35)^C7942</f>
        <v>0</v>
      </c>
      <c r="I7942">
        <f>MIN(E7942,F7942)</f>
        <v>0</v>
      </c>
      <c r="J7942">
        <f>MIN(E7942-I7942,G7942)</f>
        <v>0</v>
      </c>
      <c r="K7942">
        <f>MIN(E7942-I7942-J7942,H7942)</f>
        <v>0</v>
      </c>
      <c r="L7942">
        <f>E7942-I7942-J7942-K7942</f>
        <v>0</v>
      </c>
      <c r="M7942">
        <f>IF((I7942+J7942+(1-$W$36)*L7942)/$W$39&gt;=$W$38,1,0)</f>
        <v>0</v>
      </c>
      <c r="N7942">
        <f>IF(M7942=1,$W$37,$W$36)*L7942</f>
        <v>0</v>
      </c>
      <c r="O7942">
        <f>EXP(-$W$26*C7942)*I7942</f>
        <v>0</v>
      </c>
      <c r="P7942">
        <f>EXP(-$W$26*C7942)*J7942</f>
        <v>0</v>
      </c>
      <c r="Q7942">
        <f>EXP(-$W$26*C7942)*K7942</f>
        <v>0</v>
      </c>
      <c r="R7942">
        <f>EXP(-$W$26*C7942)*(L7942-N7942)</f>
        <v>0</v>
      </c>
      <c r="S7942">
        <f>EXP(-$W$26*C7942)*N7942</f>
        <v>0</v>
      </c>
      <c r="T7942">
        <f>EXP(-$W$26*C7942)*E7942</f>
        <v>0</v>
      </c>
    </row>
    <row r="7943" spans="1:20">
      <c r="A7943">
        <v>7934</v>
      </c>
      <c r="B7943">
        <f>RAND()</f>
        <v>0</v>
      </c>
      <c r="C7943">
        <f>IF(B7943&lt;$W$41,3,IF(B7943&lt;$W$41+$W$42,4,5))</f>
        <v>0</v>
      </c>
      <c r="D7943">
        <f>NORMSINV(RAND())</f>
        <v>0</v>
      </c>
      <c r="E7943">
        <f>$W$25*EXP(($W$26-$W$28-0.5*$W$27^2)*C7943+$W$27*SQRT(C7943)*D7943)</f>
        <v>0</v>
      </c>
      <c r="F7943">
        <f>$W$30*(1+$W$31)^C7943</f>
        <v>0</v>
      </c>
      <c r="G7943">
        <f>$W$32*(1+$W$33)^C7943</f>
        <v>0</v>
      </c>
      <c r="H7943">
        <f>$W$34*(1+$W$35)^C7943</f>
        <v>0</v>
      </c>
      <c r="I7943">
        <f>MIN(E7943,F7943)</f>
        <v>0</v>
      </c>
      <c r="J7943">
        <f>MIN(E7943-I7943,G7943)</f>
        <v>0</v>
      </c>
      <c r="K7943">
        <f>MIN(E7943-I7943-J7943,H7943)</f>
        <v>0</v>
      </c>
      <c r="L7943">
        <f>E7943-I7943-J7943-K7943</f>
        <v>0</v>
      </c>
      <c r="M7943">
        <f>IF((I7943+J7943+(1-$W$36)*L7943)/$W$39&gt;=$W$38,1,0)</f>
        <v>0</v>
      </c>
      <c r="N7943">
        <f>IF(M7943=1,$W$37,$W$36)*L7943</f>
        <v>0</v>
      </c>
      <c r="O7943">
        <f>EXP(-$W$26*C7943)*I7943</f>
        <v>0</v>
      </c>
      <c r="P7943">
        <f>EXP(-$W$26*C7943)*J7943</f>
        <v>0</v>
      </c>
      <c r="Q7943">
        <f>EXP(-$W$26*C7943)*K7943</f>
        <v>0</v>
      </c>
      <c r="R7943">
        <f>EXP(-$W$26*C7943)*(L7943-N7943)</f>
        <v>0</v>
      </c>
      <c r="S7943">
        <f>EXP(-$W$26*C7943)*N7943</f>
        <v>0</v>
      </c>
      <c r="T7943">
        <f>EXP(-$W$26*C7943)*E7943</f>
        <v>0</v>
      </c>
    </row>
    <row r="7944" spans="1:20">
      <c r="A7944">
        <v>7935</v>
      </c>
      <c r="B7944">
        <f>RAND()</f>
        <v>0</v>
      </c>
      <c r="C7944">
        <f>IF(B7944&lt;$W$41,3,IF(B7944&lt;$W$41+$W$42,4,5))</f>
        <v>0</v>
      </c>
      <c r="D7944">
        <f>NORMSINV(RAND())</f>
        <v>0</v>
      </c>
      <c r="E7944">
        <f>$W$25*EXP(($W$26-$W$28-0.5*$W$27^2)*C7944+$W$27*SQRT(C7944)*D7944)</f>
        <v>0</v>
      </c>
      <c r="F7944">
        <f>$W$30*(1+$W$31)^C7944</f>
        <v>0</v>
      </c>
      <c r="G7944">
        <f>$W$32*(1+$W$33)^C7944</f>
        <v>0</v>
      </c>
      <c r="H7944">
        <f>$W$34*(1+$W$35)^C7944</f>
        <v>0</v>
      </c>
      <c r="I7944">
        <f>MIN(E7944,F7944)</f>
        <v>0</v>
      </c>
      <c r="J7944">
        <f>MIN(E7944-I7944,G7944)</f>
        <v>0</v>
      </c>
      <c r="K7944">
        <f>MIN(E7944-I7944-J7944,H7944)</f>
        <v>0</v>
      </c>
      <c r="L7944">
        <f>E7944-I7944-J7944-K7944</f>
        <v>0</v>
      </c>
      <c r="M7944">
        <f>IF((I7944+J7944+(1-$W$36)*L7944)/$W$39&gt;=$W$38,1,0)</f>
        <v>0</v>
      </c>
      <c r="N7944">
        <f>IF(M7944=1,$W$37,$W$36)*L7944</f>
        <v>0</v>
      </c>
      <c r="O7944">
        <f>EXP(-$W$26*C7944)*I7944</f>
        <v>0</v>
      </c>
      <c r="P7944">
        <f>EXP(-$W$26*C7944)*J7944</f>
        <v>0</v>
      </c>
      <c r="Q7944">
        <f>EXP(-$W$26*C7944)*K7944</f>
        <v>0</v>
      </c>
      <c r="R7944">
        <f>EXP(-$W$26*C7944)*(L7944-N7944)</f>
        <v>0</v>
      </c>
      <c r="S7944">
        <f>EXP(-$W$26*C7944)*N7944</f>
        <v>0</v>
      </c>
      <c r="T7944">
        <f>EXP(-$W$26*C7944)*E7944</f>
        <v>0</v>
      </c>
    </row>
    <row r="7945" spans="1:20">
      <c r="A7945">
        <v>7936</v>
      </c>
      <c r="B7945">
        <f>RAND()</f>
        <v>0</v>
      </c>
      <c r="C7945">
        <f>IF(B7945&lt;$W$41,3,IF(B7945&lt;$W$41+$W$42,4,5))</f>
        <v>0</v>
      </c>
      <c r="D7945">
        <f>NORMSINV(RAND())</f>
        <v>0</v>
      </c>
      <c r="E7945">
        <f>$W$25*EXP(($W$26-$W$28-0.5*$W$27^2)*C7945+$W$27*SQRT(C7945)*D7945)</f>
        <v>0</v>
      </c>
      <c r="F7945">
        <f>$W$30*(1+$W$31)^C7945</f>
        <v>0</v>
      </c>
      <c r="G7945">
        <f>$W$32*(1+$W$33)^C7945</f>
        <v>0</v>
      </c>
      <c r="H7945">
        <f>$W$34*(1+$W$35)^C7945</f>
        <v>0</v>
      </c>
      <c r="I7945">
        <f>MIN(E7945,F7945)</f>
        <v>0</v>
      </c>
      <c r="J7945">
        <f>MIN(E7945-I7945,G7945)</f>
        <v>0</v>
      </c>
      <c r="K7945">
        <f>MIN(E7945-I7945-J7945,H7945)</f>
        <v>0</v>
      </c>
      <c r="L7945">
        <f>E7945-I7945-J7945-K7945</f>
        <v>0</v>
      </c>
      <c r="M7945">
        <f>IF((I7945+J7945+(1-$W$36)*L7945)/$W$39&gt;=$W$38,1,0)</f>
        <v>0</v>
      </c>
      <c r="N7945">
        <f>IF(M7945=1,$W$37,$W$36)*L7945</f>
        <v>0</v>
      </c>
      <c r="O7945">
        <f>EXP(-$W$26*C7945)*I7945</f>
        <v>0</v>
      </c>
      <c r="P7945">
        <f>EXP(-$W$26*C7945)*J7945</f>
        <v>0</v>
      </c>
      <c r="Q7945">
        <f>EXP(-$W$26*C7945)*K7945</f>
        <v>0</v>
      </c>
      <c r="R7945">
        <f>EXP(-$W$26*C7945)*(L7945-N7945)</f>
        <v>0</v>
      </c>
      <c r="S7945">
        <f>EXP(-$W$26*C7945)*N7945</f>
        <v>0</v>
      </c>
      <c r="T7945">
        <f>EXP(-$W$26*C7945)*E7945</f>
        <v>0</v>
      </c>
    </row>
    <row r="7946" spans="1:20">
      <c r="A7946">
        <v>7937</v>
      </c>
      <c r="B7946">
        <f>RAND()</f>
        <v>0</v>
      </c>
      <c r="C7946">
        <f>IF(B7946&lt;$W$41,3,IF(B7946&lt;$W$41+$W$42,4,5))</f>
        <v>0</v>
      </c>
      <c r="D7946">
        <f>NORMSINV(RAND())</f>
        <v>0</v>
      </c>
      <c r="E7946">
        <f>$W$25*EXP(($W$26-$W$28-0.5*$W$27^2)*C7946+$W$27*SQRT(C7946)*D7946)</f>
        <v>0</v>
      </c>
      <c r="F7946">
        <f>$W$30*(1+$W$31)^C7946</f>
        <v>0</v>
      </c>
      <c r="G7946">
        <f>$W$32*(1+$W$33)^C7946</f>
        <v>0</v>
      </c>
      <c r="H7946">
        <f>$W$34*(1+$W$35)^C7946</f>
        <v>0</v>
      </c>
      <c r="I7946">
        <f>MIN(E7946,F7946)</f>
        <v>0</v>
      </c>
      <c r="J7946">
        <f>MIN(E7946-I7946,G7946)</f>
        <v>0</v>
      </c>
      <c r="K7946">
        <f>MIN(E7946-I7946-J7946,H7946)</f>
        <v>0</v>
      </c>
      <c r="L7946">
        <f>E7946-I7946-J7946-K7946</f>
        <v>0</v>
      </c>
      <c r="M7946">
        <f>IF((I7946+J7946+(1-$W$36)*L7946)/$W$39&gt;=$W$38,1,0)</f>
        <v>0</v>
      </c>
      <c r="N7946">
        <f>IF(M7946=1,$W$37,$W$36)*L7946</f>
        <v>0</v>
      </c>
      <c r="O7946">
        <f>EXP(-$W$26*C7946)*I7946</f>
        <v>0</v>
      </c>
      <c r="P7946">
        <f>EXP(-$W$26*C7946)*J7946</f>
        <v>0</v>
      </c>
      <c r="Q7946">
        <f>EXP(-$W$26*C7946)*K7946</f>
        <v>0</v>
      </c>
      <c r="R7946">
        <f>EXP(-$W$26*C7946)*(L7946-N7946)</f>
        <v>0</v>
      </c>
      <c r="S7946">
        <f>EXP(-$W$26*C7946)*N7946</f>
        <v>0</v>
      </c>
      <c r="T7946">
        <f>EXP(-$W$26*C7946)*E7946</f>
        <v>0</v>
      </c>
    </row>
    <row r="7947" spans="1:20">
      <c r="A7947">
        <v>7938</v>
      </c>
      <c r="B7947">
        <f>RAND()</f>
        <v>0</v>
      </c>
      <c r="C7947">
        <f>IF(B7947&lt;$W$41,3,IF(B7947&lt;$W$41+$W$42,4,5))</f>
        <v>0</v>
      </c>
      <c r="D7947">
        <f>NORMSINV(RAND())</f>
        <v>0</v>
      </c>
      <c r="E7947">
        <f>$W$25*EXP(($W$26-$W$28-0.5*$W$27^2)*C7947+$W$27*SQRT(C7947)*D7947)</f>
        <v>0</v>
      </c>
      <c r="F7947">
        <f>$W$30*(1+$W$31)^C7947</f>
        <v>0</v>
      </c>
      <c r="G7947">
        <f>$W$32*(1+$W$33)^C7947</f>
        <v>0</v>
      </c>
      <c r="H7947">
        <f>$W$34*(1+$W$35)^C7947</f>
        <v>0</v>
      </c>
      <c r="I7947">
        <f>MIN(E7947,F7947)</f>
        <v>0</v>
      </c>
      <c r="J7947">
        <f>MIN(E7947-I7947,G7947)</f>
        <v>0</v>
      </c>
      <c r="K7947">
        <f>MIN(E7947-I7947-J7947,H7947)</f>
        <v>0</v>
      </c>
      <c r="L7947">
        <f>E7947-I7947-J7947-K7947</f>
        <v>0</v>
      </c>
      <c r="M7947">
        <f>IF((I7947+J7947+(1-$W$36)*L7947)/$W$39&gt;=$W$38,1,0)</f>
        <v>0</v>
      </c>
      <c r="N7947">
        <f>IF(M7947=1,$W$37,$W$36)*L7947</f>
        <v>0</v>
      </c>
      <c r="O7947">
        <f>EXP(-$W$26*C7947)*I7947</f>
        <v>0</v>
      </c>
      <c r="P7947">
        <f>EXP(-$W$26*C7947)*J7947</f>
        <v>0</v>
      </c>
      <c r="Q7947">
        <f>EXP(-$W$26*C7947)*K7947</f>
        <v>0</v>
      </c>
      <c r="R7947">
        <f>EXP(-$W$26*C7947)*(L7947-N7947)</f>
        <v>0</v>
      </c>
      <c r="S7947">
        <f>EXP(-$W$26*C7947)*N7947</f>
        <v>0</v>
      </c>
      <c r="T7947">
        <f>EXP(-$W$26*C7947)*E7947</f>
        <v>0</v>
      </c>
    </row>
    <row r="7948" spans="1:20">
      <c r="A7948">
        <v>7939</v>
      </c>
      <c r="B7948">
        <f>RAND()</f>
        <v>0</v>
      </c>
      <c r="C7948">
        <f>IF(B7948&lt;$W$41,3,IF(B7948&lt;$W$41+$W$42,4,5))</f>
        <v>0</v>
      </c>
      <c r="D7948">
        <f>NORMSINV(RAND())</f>
        <v>0</v>
      </c>
      <c r="E7948">
        <f>$W$25*EXP(($W$26-$W$28-0.5*$W$27^2)*C7948+$W$27*SQRT(C7948)*D7948)</f>
        <v>0</v>
      </c>
      <c r="F7948">
        <f>$W$30*(1+$W$31)^C7948</f>
        <v>0</v>
      </c>
      <c r="G7948">
        <f>$W$32*(1+$W$33)^C7948</f>
        <v>0</v>
      </c>
      <c r="H7948">
        <f>$W$34*(1+$W$35)^C7948</f>
        <v>0</v>
      </c>
      <c r="I7948">
        <f>MIN(E7948,F7948)</f>
        <v>0</v>
      </c>
      <c r="J7948">
        <f>MIN(E7948-I7948,G7948)</f>
        <v>0</v>
      </c>
      <c r="K7948">
        <f>MIN(E7948-I7948-J7948,H7948)</f>
        <v>0</v>
      </c>
      <c r="L7948">
        <f>E7948-I7948-J7948-K7948</f>
        <v>0</v>
      </c>
      <c r="M7948">
        <f>IF((I7948+J7948+(1-$W$36)*L7948)/$W$39&gt;=$W$38,1,0)</f>
        <v>0</v>
      </c>
      <c r="N7948">
        <f>IF(M7948=1,$W$37,$W$36)*L7948</f>
        <v>0</v>
      </c>
      <c r="O7948">
        <f>EXP(-$W$26*C7948)*I7948</f>
        <v>0</v>
      </c>
      <c r="P7948">
        <f>EXP(-$W$26*C7948)*J7948</f>
        <v>0</v>
      </c>
      <c r="Q7948">
        <f>EXP(-$W$26*C7948)*K7948</f>
        <v>0</v>
      </c>
      <c r="R7948">
        <f>EXP(-$W$26*C7948)*(L7948-N7948)</f>
        <v>0</v>
      </c>
      <c r="S7948">
        <f>EXP(-$W$26*C7948)*N7948</f>
        <v>0</v>
      </c>
      <c r="T7948">
        <f>EXP(-$W$26*C7948)*E7948</f>
        <v>0</v>
      </c>
    </row>
    <row r="7949" spans="1:20">
      <c r="A7949">
        <v>7940</v>
      </c>
      <c r="B7949">
        <f>RAND()</f>
        <v>0</v>
      </c>
      <c r="C7949">
        <f>IF(B7949&lt;$W$41,3,IF(B7949&lt;$W$41+$W$42,4,5))</f>
        <v>0</v>
      </c>
      <c r="D7949">
        <f>NORMSINV(RAND())</f>
        <v>0</v>
      </c>
      <c r="E7949">
        <f>$W$25*EXP(($W$26-$W$28-0.5*$W$27^2)*C7949+$W$27*SQRT(C7949)*D7949)</f>
        <v>0</v>
      </c>
      <c r="F7949">
        <f>$W$30*(1+$W$31)^C7949</f>
        <v>0</v>
      </c>
      <c r="G7949">
        <f>$W$32*(1+$W$33)^C7949</f>
        <v>0</v>
      </c>
      <c r="H7949">
        <f>$W$34*(1+$W$35)^C7949</f>
        <v>0</v>
      </c>
      <c r="I7949">
        <f>MIN(E7949,F7949)</f>
        <v>0</v>
      </c>
      <c r="J7949">
        <f>MIN(E7949-I7949,G7949)</f>
        <v>0</v>
      </c>
      <c r="K7949">
        <f>MIN(E7949-I7949-J7949,H7949)</f>
        <v>0</v>
      </c>
      <c r="L7949">
        <f>E7949-I7949-J7949-K7949</f>
        <v>0</v>
      </c>
      <c r="M7949">
        <f>IF((I7949+J7949+(1-$W$36)*L7949)/$W$39&gt;=$W$38,1,0)</f>
        <v>0</v>
      </c>
      <c r="N7949">
        <f>IF(M7949=1,$W$37,$W$36)*L7949</f>
        <v>0</v>
      </c>
      <c r="O7949">
        <f>EXP(-$W$26*C7949)*I7949</f>
        <v>0</v>
      </c>
      <c r="P7949">
        <f>EXP(-$W$26*C7949)*J7949</f>
        <v>0</v>
      </c>
      <c r="Q7949">
        <f>EXP(-$W$26*C7949)*K7949</f>
        <v>0</v>
      </c>
      <c r="R7949">
        <f>EXP(-$W$26*C7949)*(L7949-N7949)</f>
        <v>0</v>
      </c>
      <c r="S7949">
        <f>EXP(-$W$26*C7949)*N7949</f>
        <v>0</v>
      </c>
      <c r="T7949">
        <f>EXP(-$W$26*C7949)*E7949</f>
        <v>0</v>
      </c>
    </row>
    <row r="7950" spans="1:20">
      <c r="A7950">
        <v>7941</v>
      </c>
      <c r="B7950">
        <f>RAND()</f>
        <v>0</v>
      </c>
      <c r="C7950">
        <f>IF(B7950&lt;$W$41,3,IF(B7950&lt;$W$41+$W$42,4,5))</f>
        <v>0</v>
      </c>
      <c r="D7950">
        <f>NORMSINV(RAND())</f>
        <v>0</v>
      </c>
      <c r="E7950">
        <f>$W$25*EXP(($W$26-$W$28-0.5*$W$27^2)*C7950+$W$27*SQRT(C7950)*D7950)</f>
        <v>0</v>
      </c>
      <c r="F7950">
        <f>$W$30*(1+$W$31)^C7950</f>
        <v>0</v>
      </c>
      <c r="G7950">
        <f>$W$32*(1+$W$33)^C7950</f>
        <v>0</v>
      </c>
      <c r="H7950">
        <f>$W$34*(1+$W$35)^C7950</f>
        <v>0</v>
      </c>
      <c r="I7950">
        <f>MIN(E7950,F7950)</f>
        <v>0</v>
      </c>
      <c r="J7950">
        <f>MIN(E7950-I7950,G7950)</f>
        <v>0</v>
      </c>
      <c r="K7950">
        <f>MIN(E7950-I7950-J7950,H7950)</f>
        <v>0</v>
      </c>
      <c r="L7950">
        <f>E7950-I7950-J7950-K7950</f>
        <v>0</v>
      </c>
      <c r="M7950">
        <f>IF((I7950+J7950+(1-$W$36)*L7950)/$W$39&gt;=$W$38,1,0)</f>
        <v>0</v>
      </c>
      <c r="N7950">
        <f>IF(M7950=1,$W$37,$W$36)*L7950</f>
        <v>0</v>
      </c>
      <c r="O7950">
        <f>EXP(-$W$26*C7950)*I7950</f>
        <v>0</v>
      </c>
      <c r="P7950">
        <f>EXP(-$W$26*C7950)*J7950</f>
        <v>0</v>
      </c>
      <c r="Q7950">
        <f>EXP(-$W$26*C7950)*K7950</f>
        <v>0</v>
      </c>
      <c r="R7950">
        <f>EXP(-$W$26*C7950)*(L7950-N7950)</f>
        <v>0</v>
      </c>
      <c r="S7950">
        <f>EXP(-$W$26*C7950)*N7950</f>
        <v>0</v>
      </c>
      <c r="T7950">
        <f>EXP(-$W$26*C7950)*E7950</f>
        <v>0</v>
      </c>
    </row>
    <row r="7951" spans="1:20">
      <c r="A7951">
        <v>7942</v>
      </c>
      <c r="B7951">
        <f>RAND()</f>
        <v>0</v>
      </c>
      <c r="C7951">
        <f>IF(B7951&lt;$W$41,3,IF(B7951&lt;$W$41+$W$42,4,5))</f>
        <v>0</v>
      </c>
      <c r="D7951">
        <f>NORMSINV(RAND())</f>
        <v>0</v>
      </c>
      <c r="E7951">
        <f>$W$25*EXP(($W$26-$W$28-0.5*$W$27^2)*C7951+$W$27*SQRT(C7951)*D7951)</f>
        <v>0</v>
      </c>
      <c r="F7951">
        <f>$W$30*(1+$W$31)^C7951</f>
        <v>0</v>
      </c>
      <c r="G7951">
        <f>$W$32*(1+$W$33)^C7951</f>
        <v>0</v>
      </c>
      <c r="H7951">
        <f>$W$34*(1+$W$35)^C7951</f>
        <v>0</v>
      </c>
      <c r="I7951">
        <f>MIN(E7951,F7951)</f>
        <v>0</v>
      </c>
      <c r="J7951">
        <f>MIN(E7951-I7951,G7951)</f>
        <v>0</v>
      </c>
      <c r="K7951">
        <f>MIN(E7951-I7951-J7951,H7951)</f>
        <v>0</v>
      </c>
      <c r="L7951">
        <f>E7951-I7951-J7951-K7951</f>
        <v>0</v>
      </c>
      <c r="M7951">
        <f>IF((I7951+J7951+(1-$W$36)*L7951)/$W$39&gt;=$W$38,1,0)</f>
        <v>0</v>
      </c>
      <c r="N7951">
        <f>IF(M7951=1,$W$37,$W$36)*L7951</f>
        <v>0</v>
      </c>
      <c r="O7951">
        <f>EXP(-$W$26*C7951)*I7951</f>
        <v>0</v>
      </c>
      <c r="P7951">
        <f>EXP(-$W$26*C7951)*J7951</f>
        <v>0</v>
      </c>
      <c r="Q7951">
        <f>EXP(-$W$26*C7951)*K7951</f>
        <v>0</v>
      </c>
      <c r="R7951">
        <f>EXP(-$W$26*C7951)*(L7951-N7951)</f>
        <v>0</v>
      </c>
      <c r="S7951">
        <f>EXP(-$W$26*C7951)*N7951</f>
        <v>0</v>
      </c>
      <c r="T7951">
        <f>EXP(-$W$26*C7951)*E7951</f>
        <v>0</v>
      </c>
    </row>
    <row r="7952" spans="1:20">
      <c r="A7952">
        <v>7943</v>
      </c>
      <c r="B7952">
        <f>RAND()</f>
        <v>0</v>
      </c>
      <c r="C7952">
        <f>IF(B7952&lt;$W$41,3,IF(B7952&lt;$W$41+$W$42,4,5))</f>
        <v>0</v>
      </c>
      <c r="D7952">
        <f>NORMSINV(RAND())</f>
        <v>0</v>
      </c>
      <c r="E7952">
        <f>$W$25*EXP(($W$26-$W$28-0.5*$W$27^2)*C7952+$W$27*SQRT(C7952)*D7952)</f>
        <v>0</v>
      </c>
      <c r="F7952">
        <f>$W$30*(1+$W$31)^C7952</f>
        <v>0</v>
      </c>
      <c r="G7952">
        <f>$W$32*(1+$W$33)^C7952</f>
        <v>0</v>
      </c>
      <c r="H7952">
        <f>$W$34*(1+$W$35)^C7952</f>
        <v>0</v>
      </c>
      <c r="I7952">
        <f>MIN(E7952,F7952)</f>
        <v>0</v>
      </c>
      <c r="J7952">
        <f>MIN(E7952-I7952,G7952)</f>
        <v>0</v>
      </c>
      <c r="K7952">
        <f>MIN(E7952-I7952-J7952,H7952)</f>
        <v>0</v>
      </c>
      <c r="L7952">
        <f>E7952-I7952-J7952-K7952</f>
        <v>0</v>
      </c>
      <c r="M7952">
        <f>IF((I7952+J7952+(1-$W$36)*L7952)/$W$39&gt;=$W$38,1,0)</f>
        <v>0</v>
      </c>
      <c r="N7952">
        <f>IF(M7952=1,$W$37,$W$36)*L7952</f>
        <v>0</v>
      </c>
      <c r="O7952">
        <f>EXP(-$W$26*C7952)*I7952</f>
        <v>0</v>
      </c>
      <c r="P7952">
        <f>EXP(-$W$26*C7952)*J7952</f>
        <v>0</v>
      </c>
      <c r="Q7952">
        <f>EXP(-$W$26*C7952)*K7952</f>
        <v>0</v>
      </c>
      <c r="R7952">
        <f>EXP(-$W$26*C7952)*(L7952-N7952)</f>
        <v>0</v>
      </c>
      <c r="S7952">
        <f>EXP(-$W$26*C7952)*N7952</f>
        <v>0</v>
      </c>
      <c r="T7952">
        <f>EXP(-$W$26*C7952)*E7952</f>
        <v>0</v>
      </c>
    </row>
    <row r="7953" spans="1:20">
      <c r="A7953">
        <v>7944</v>
      </c>
      <c r="B7953">
        <f>RAND()</f>
        <v>0</v>
      </c>
      <c r="C7953">
        <f>IF(B7953&lt;$W$41,3,IF(B7953&lt;$W$41+$W$42,4,5))</f>
        <v>0</v>
      </c>
      <c r="D7953">
        <f>NORMSINV(RAND())</f>
        <v>0</v>
      </c>
      <c r="E7953">
        <f>$W$25*EXP(($W$26-$W$28-0.5*$W$27^2)*C7953+$W$27*SQRT(C7953)*D7953)</f>
        <v>0</v>
      </c>
      <c r="F7953">
        <f>$W$30*(1+$W$31)^C7953</f>
        <v>0</v>
      </c>
      <c r="G7953">
        <f>$W$32*(1+$W$33)^C7953</f>
        <v>0</v>
      </c>
      <c r="H7953">
        <f>$W$34*(1+$W$35)^C7953</f>
        <v>0</v>
      </c>
      <c r="I7953">
        <f>MIN(E7953,F7953)</f>
        <v>0</v>
      </c>
      <c r="J7953">
        <f>MIN(E7953-I7953,G7953)</f>
        <v>0</v>
      </c>
      <c r="K7953">
        <f>MIN(E7953-I7953-J7953,H7953)</f>
        <v>0</v>
      </c>
      <c r="L7953">
        <f>E7953-I7953-J7953-K7953</f>
        <v>0</v>
      </c>
      <c r="M7953">
        <f>IF((I7953+J7953+(1-$W$36)*L7953)/$W$39&gt;=$W$38,1,0)</f>
        <v>0</v>
      </c>
      <c r="N7953">
        <f>IF(M7953=1,$W$37,$W$36)*L7953</f>
        <v>0</v>
      </c>
      <c r="O7953">
        <f>EXP(-$W$26*C7953)*I7953</f>
        <v>0</v>
      </c>
      <c r="P7953">
        <f>EXP(-$W$26*C7953)*J7953</f>
        <v>0</v>
      </c>
      <c r="Q7953">
        <f>EXP(-$W$26*C7953)*K7953</f>
        <v>0</v>
      </c>
      <c r="R7953">
        <f>EXP(-$W$26*C7953)*(L7953-N7953)</f>
        <v>0</v>
      </c>
      <c r="S7953">
        <f>EXP(-$W$26*C7953)*N7953</f>
        <v>0</v>
      </c>
      <c r="T7953">
        <f>EXP(-$W$26*C7953)*E7953</f>
        <v>0</v>
      </c>
    </row>
    <row r="7954" spans="1:20">
      <c r="A7954">
        <v>7945</v>
      </c>
      <c r="B7954">
        <f>RAND()</f>
        <v>0</v>
      </c>
      <c r="C7954">
        <f>IF(B7954&lt;$W$41,3,IF(B7954&lt;$W$41+$W$42,4,5))</f>
        <v>0</v>
      </c>
      <c r="D7954">
        <f>NORMSINV(RAND())</f>
        <v>0</v>
      </c>
      <c r="E7954">
        <f>$W$25*EXP(($W$26-$W$28-0.5*$W$27^2)*C7954+$W$27*SQRT(C7954)*D7954)</f>
        <v>0</v>
      </c>
      <c r="F7954">
        <f>$W$30*(1+$W$31)^C7954</f>
        <v>0</v>
      </c>
      <c r="G7954">
        <f>$W$32*(1+$W$33)^C7954</f>
        <v>0</v>
      </c>
      <c r="H7954">
        <f>$W$34*(1+$W$35)^C7954</f>
        <v>0</v>
      </c>
      <c r="I7954">
        <f>MIN(E7954,F7954)</f>
        <v>0</v>
      </c>
      <c r="J7954">
        <f>MIN(E7954-I7954,G7954)</f>
        <v>0</v>
      </c>
      <c r="K7954">
        <f>MIN(E7954-I7954-J7954,H7954)</f>
        <v>0</v>
      </c>
      <c r="L7954">
        <f>E7954-I7954-J7954-K7954</f>
        <v>0</v>
      </c>
      <c r="M7954">
        <f>IF((I7954+J7954+(1-$W$36)*L7954)/$W$39&gt;=$W$38,1,0)</f>
        <v>0</v>
      </c>
      <c r="N7954">
        <f>IF(M7954=1,$W$37,$W$36)*L7954</f>
        <v>0</v>
      </c>
      <c r="O7954">
        <f>EXP(-$W$26*C7954)*I7954</f>
        <v>0</v>
      </c>
      <c r="P7954">
        <f>EXP(-$W$26*C7954)*J7954</f>
        <v>0</v>
      </c>
      <c r="Q7954">
        <f>EXP(-$W$26*C7954)*K7954</f>
        <v>0</v>
      </c>
      <c r="R7954">
        <f>EXP(-$W$26*C7954)*(L7954-N7954)</f>
        <v>0</v>
      </c>
      <c r="S7954">
        <f>EXP(-$W$26*C7954)*N7954</f>
        <v>0</v>
      </c>
      <c r="T7954">
        <f>EXP(-$W$26*C7954)*E7954</f>
        <v>0</v>
      </c>
    </row>
    <row r="7955" spans="1:20">
      <c r="A7955">
        <v>7946</v>
      </c>
      <c r="B7955">
        <f>RAND()</f>
        <v>0</v>
      </c>
      <c r="C7955">
        <f>IF(B7955&lt;$W$41,3,IF(B7955&lt;$W$41+$W$42,4,5))</f>
        <v>0</v>
      </c>
      <c r="D7955">
        <f>NORMSINV(RAND())</f>
        <v>0</v>
      </c>
      <c r="E7955">
        <f>$W$25*EXP(($W$26-$W$28-0.5*$W$27^2)*C7955+$W$27*SQRT(C7955)*D7955)</f>
        <v>0</v>
      </c>
      <c r="F7955">
        <f>$W$30*(1+$W$31)^C7955</f>
        <v>0</v>
      </c>
      <c r="G7955">
        <f>$W$32*(1+$W$33)^C7955</f>
        <v>0</v>
      </c>
      <c r="H7955">
        <f>$W$34*(1+$W$35)^C7955</f>
        <v>0</v>
      </c>
      <c r="I7955">
        <f>MIN(E7955,F7955)</f>
        <v>0</v>
      </c>
      <c r="J7955">
        <f>MIN(E7955-I7955,G7955)</f>
        <v>0</v>
      </c>
      <c r="K7955">
        <f>MIN(E7955-I7955-J7955,H7955)</f>
        <v>0</v>
      </c>
      <c r="L7955">
        <f>E7955-I7955-J7955-K7955</f>
        <v>0</v>
      </c>
      <c r="M7955">
        <f>IF((I7955+J7955+(1-$W$36)*L7955)/$W$39&gt;=$W$38,1,0)</f>
        <v>0</v>
      </c>
      <c r="N7955">
        <f>IF(M7955=1,$W$37,$W$36)*L7955</f>
        <v>0</v>
      </c>
      <c r="O7955">
        <f>EXP(-$W$26*C7955)*I7955</f>
        <v>0</v>
      </c>
      <c r="P7955">
        <f>EXP(-$W$26*C7955)*J7955</f>
        <v>0</v>
      </c>
      <c r="Q7955">
        <f>EXP(-$W$26*C7955)*K7955</f>
        <v>0</v>
      </c>
      <c r="R7955">
        <f>EXP(-$W$26*C7955)*(L7955-N7955)</f>
        <v>0</v>
      </c>
      <c r="S7955">
        <f>EXP(-$W$26*C7955)*N7955</f>
        <v>0</v>
      </c>
      <c r="T7955">
        <f>EXP(-$W$26*C7955)*E7955</f>
        <v>0</v>
      </c>
    </row>
    <row r="7956" spans="1:20">
      <c r="A7956">
        <v>7947</v>
      </c>
      <c r="B7956">
        <f>RAND()</f>
        <v>0</v>
      </c>
      <c r="C7956">
        <f>IF(B7956&lt;$W$41,3,IF(B7956&lt;$W$41+$W$42,4,5))</f>
        <v>0</v>
      </c>
      <c r="D7956">
        <f>NORMSINV(RAND())</f>
        <v>0</v>
      </c>
      <c r="E7956">
        <f>$W$25*EXP(($W$26-$W$28-0.5*$W$27^2)*C7956+$W$27*SQRT(C7956)*D7956)</f>
        <v>0</v>
      </c>
      <c r="F7956">
        <f>$W$30*(1+$W$31)^C7956</f>
        <v>0</v>
      </c>
      <c r="G7956">
        <f>$W$32*(1+$W$33)^C7956</f>
        <v>0</v>
      </c>
      <c r="H7956">
        <f>$W$34*(1+$W$35)^C7956</f>
        <v>0</v>
      </c>
      <c r="I7956">
        <f>MIN(E7956,F7956)</f>
        <v>0</v>
      </c>
      <c r="J7956">
        <f>MIN(E7956-I7956,G7956)</f>
        <v>0</v>
      </c>
      <c r="K7956">
        <f>MIN(E7956-I7956-J7956,H7956)</f>
        <v>0</v>
      </c>
      <c r="L7956">
        <f>E7956-I7956-J7956-K7956</f>
        <v>0</v>
      </c>
      <c r="M7956">
        <f>IF((I7956+J7956+(1-$W$36)*L7956)/$W$39&gt;=$W$38,1,0)</f>
        <v>0</v>
      </c>
      <c r="N7956">
        <f>IF(M7956=1,$W$37,$W$36)*L7956</f>
        <v>0</v>
      </c>
      <c r="O7956">
        <f>EXP(-$W$26*C7956)*I7956</f>
        <v>0</v>
      </c>
      <c r="P7956">
        <f>EXP(-$W$26*C7956)*J7956</f>
        <v>0</v>
      </c>
      <c r="Q7956">
        <f>EXP(-$W$26*C7956)*K7956</f>
        <v>0</v>
      </c>
      <c r="R7956">
        <f>EXP(-$W$26*C7956)*(L7956-N7956)</f>
        <v>0</v>
      </c>
      <c r="S7956">
        <f>EXP(-$W$26*C7956)*N7956</f>
        <v>0</v>
      </c>
      <c r="T7956">
        <f>EXP(-$W$26*C7956)*E7956</f>
        <v>0</v>
      </c>
    </row>
    <row r="7957" spans="1:20">
      <c r="A7957">
        <v>7948</v>
      </c>
      <c r="B7957">
        <f>RAND()</f>
        <v>0</v>
      </c>
      <c r="C7957">
        <f>IF(B7957&lt;$W$41,3,IF(B7957&lt;$W$41+$W$42,4,5))</f>
        <v>0</v>
      </c>
      <c r="D7957">
        <f>NORMSINV(RAND())</f>
        <v>0</v>
      </c>
      <c r="E7957">
        <f>$W$25*EXP(($W$26-$W$28-0.5*$W$27^2)*C7957+$W$27*SQRT(C7957)*D7957)</f>
        <v>0</v>
      </c>
      <c r="F7957">
        <f>$W$30*(1+$W$31)^C7957</f>
        <v>0</v>
      </c>
      <c r="G7957">
        <f>$W$32*(1+$W$33)^C7957</f>
        <v>0</v>
      </c>
      <c r="H7957">
        <f>$W$34*(1+$W$35)^C7957</f>
        <v>0</v>
      </c>
      <c r="I7957">
        <f>MIN(E7957,F7957)</f>
        <v>0</v>
      </c>
      <c r="J7957">
        <f>MIN(E7957-I7957,G7957)</f>
        <v>0</v>
      </c>
      <c r="K7957">
        <f>MIN(E7957-I7957-J7957,H7957)</f>
        <v>0</v>
      </c>
      <c r="L7957">
        <f>E7957-I7957-J7957-K7957</f>
        <v>0</v>
      </c>
      <c r="M7957">
        <f>IF((I7957+J7957+(1-$W$36)*L7957)/$W$39&gt;=$W$38,1,0)</f>
        <v>0</v>
      </c>
      <c r="N7957">
        <f>IF(M7957=1,$W$37,$W$36)*L7957</f>
        <v>0</v>
      </c>
      <c r="O7957">
        <f>EXP(-$W$26*C7957)*I7957</f>
        <v>0</v>
      </c>
      <c r="P7957">
        <f>EXP(-$W$26*C7957)*J7957</f>
        <v>0</v>
      </c>
      <c r="Q7957">
        <f>EXP(-$W$26*C7957)*K7957</f>
        <v>0</v>
      </c>
      <c r="R7957">
        <f>EXP(-$W$26*C7957)*(L7957-N7957)</f>
        <v>0</v>
      </c>
      <c r="S7957">
        <f>EXP(-$W$26*C7957)*N7957</f>
        <v>0</v>
      </c>
      <c r="T7957">
        <f>EXP(-$W$26*C7957)*E7957</f>
        <v>0</v>
      </c>
    </row>
    <row r="7958" spans="1:20">
      <c r="A7958">
        <v>7949</v>
      </c>
      <c r="B7958">
        <f>RAND()</f>
        <v>0</v>
      </c>
      <c r="C7958">
        <f>IF(B7958&lt;$W$41,3,IF(B7958&lt;$W$41+$W$42,4,5))</f>
        <v>0</v>
      </c>
      <c r="D7958">
        <f>NORMSINV(RAND())</f>
        <v>0</v>
      </c>
      <c r="E7958">
        <f>$W$25*EXP(($W$26-$W$28-0.5*$W$27^2)*C7958+$W$27*SQRT(C7958)*D7958)</f>
        <v>0</v>
      </c>
      <c r="F7958">
        <f>$W$30*(1+$W$31)^C7958</f>
        <v>0</v>
      </c>
      <c r="G7958">
        <f>$W$32*(1+$W$33)^C7958</f>
        <v>0</v>
      </c>
      <c r="H7958">
        <f>$W$34*(1+$W$35)^C7958</f>
        <v>0</v>
      </c>
      <c r="I7958">
        <f>MIN(E7958,F7958)</f>
        <v>0</v>
      </c>
      <c r="J7958">
        <f>MIN(E7958-I7958,G7958)</f>
        <v>0</v>
      </c>
      <c r="K7958">
        <f>MIN(E7958-I7958-J7958,H7958)</f>
        <v>0</v>
      </c>
      <c r="L7958">
        <f>E7958-I7958-J7958-K7958</f>
        <v>0</v>
      </c>
      <c r="M7958">
        <f>IF((I7958+J7958+(1-$W$36)*L7958)/$W$39&gt;=$W$38,1,0)</f>
        <v>0</v>
      </c>
      <c r="N7958">
        <f>IF(M7958=1,$W$37,$W$36)*L7958</f>
        <v>0</v>
      </c>
      <c r="O7958">
        <f>EXP(-$W$26*C7958)*I7958</f>
        <v>0</v>
      </c>
      <c r="P7958">
        <f>EXP(-$W$26*C7958)*J7958</f>
        <v>0</v>
      </c>
      <c r="Q7958">
        <f>EXP(-$W$26*C7958)*K7958</f>
        <v>0</v>
      </c>
      <c r="R7958">
        <f>EXP(-$W$26*C7958)*(L7958-N7958)</f>
        <v>0</v>
      </c>
      <c r="S7958">
        <f>EXP(-$W$26*C7958)*N7958</f>
        <v>0</v>
      </c>
      <c r="T7958">
        <f>EXP(-$W$26*C7958)*E7958</f>
        <v>0</v>
      </c>
    </row>
    <row r="7959" spans="1:20">
      <c r="A7959">
        <v>7950</v>
      </c>
      <c r="B7959">
        <f>RAND()</f>
        <v>0</v>
      </c>
      <c r="C7959">
        <f>IF(B7959&lt;$W$41,3,IF(B7959&lt;$W$41+$W$42,4,5))</f>
        <v>0</v>
      </c>
      <c r="D7959">
        <f>NORMSINV(RAND())</f>
        <v>0</v>
      </c>
      <c r="E7959">
        <f>$W$25*EXP(($W$26-$W$28-0.5*$W$27^2)*C7959+$W$27*SQRT(C7959)*D7959)</f>
        <v>0</v>
      </c>
      <c r="F7959">
        <f>$W$30*(1+$W$31)^C7959</f>
        <v>0</v>
      </c>
      <c r="G7959">
        <f>$W$32*(1+$W$33)^C7959</f>
        <v>0</v>
      </c>
      <c r="H7959">
        <f>$W$34*(1+$W$35)^C7959</f>
        <v>0</v>
      </c>
      <c r="I7959">
        <f>MIN(E7959,F7959)</f>
        <v>0</v>
      </c>
      <c r="J7959">
        <f>MIN(E7959-I7959,G7959)</f>
        <v>0</v>
      </c>
      <c r="K7959">
        <f>MIN(E7959-I7959-J7959,H7959)</f>
        <v>0</v>
      </c>
      <c r="L7959">
        <f>E7959-I7959-J7959-K7959</f>
        <v>0</v>
      </c>
      <c r="M7959">
        <f>IF((I7959+J7959+(1-$W$36)*L7959)/$W$39&gt;=$W$38,1,0)</f>
        <v>0</v>
      </c>
      <c r="N7959">
        <f>IF(M7959=1,$W$37,$W$36)*L7959</f>
        <v>0</v>
      </c>
      <c r="O7959">
        <f>EXP(-$W$26*C7959)*I7959</f>
        <v>0</v>
      </c>
      <c r="P7959">
        <f>EXP(-$W$26*C7959)*J7959</f>
        <v>0</v>
      </c>
      <c r="Q7959">
        <f>EXP(-$W$26*C7959)*K7959</f>
        <v>0</v>
      </c>
      <c r="R7959">
        <f>EXP(-$W$26*C7959)*(L7959-N7959)</f>
        <v>0</v>
      </c>
      <c r="S7959">
        <f>EXP(-$W$26*C7959)*N7959</f>
        <v>0</v>
      </c>
      <c r="T7959">
        <f>EXP(-$W$26*C7959)*E7959</f>
        <v>0</v>
      </c>
    </row>
    <row r="7960" spans="1:20">
      <c r="A7960">
        <v>7951</v>
      </c>
      <c r="B7960">
        <f>RAND()</f>
        <v>0</v>
      </c>
      <c r="C7960">
        <f>IF(B7960&lt;$W$41,3,IF(B7960&lt;$W$41+$W$42,4,5))</f>
        <v>0</v>
      </c>
      <c r="D7960">
        <f>NORMSINV(RAND())</f>
        <v>0</v>
      </c>
      <c r="E7960">
        <f>$W$25*EXP(($W$26-$W$28-0.5*$W$27^2)*C7960+$W$27*SQRT(C7960)*D7960)</f>
        <v>0</v>
      </c>
      <c r="F7960">
        <f>$W$30*(1+$W$31)^C7960</f>
        <v>0</v>
      </c>
      <c r="G7960">
        <f>$W$32*(1+$W$33)^C7960</f>
        <v>0</v>
      </c>
      <c r="H7960">
        <f>$W$34*(1+$W$35)^C7960</f>
        <v>0</v>
      </c>
      <c r="I7960">
        <f>MIN(E7960,F7960)</f>
        <v>0</v>
      </c>
      <c r="J7960">
        <f>MIN(E7960-I7960,G7960)</f>
        <v>0</v>
      </c>
      <c r="K7960">
        <f>MIN(E7960-I7960-J7960,H7960)</f>
        <v>0</v>
      </c>
      <c r="L7960">
        <f>E7960-I7960-J7960-K7960</f>
        <v>0</v>
      </c>
      <c r="M7960">
        <f>IF((I7960+J7960+(1-$W$36)*L7960)/$W$39&gt;=$W$38,1,0)</f>
        <v>0</v>
      </c>
      <c r="N7960">
        <f>IF(M7960=1,$W$37,$W$36)*L7960</f>
        <v>0</v>
      </c>
      <c r="O7960">
        <f>EXP(-$W$26*C7960)*I7960</f>
        <v>0</v>
      </c>
      <c r="P7960">
        <f>EXP(-$W$26*C7960)*J7960</f>
        <v>0</v>
      </c>
      <c r="Q7960">
        <f>EXP(-$W$26*C7960)*K7960</f>
        <v>0</v>
      </c>
      <c r="R7960">
        <f>EXP(-$W$26*C7960)*(L7960-N7960)</f>
        <v>0</v>
      </c>
      <c r="S7960">
        <f>EXP(-$W$26*C7960)*N7960</f>
        <v>0</v>
      </c>
      <c r="T7960">
        <f>EXP(-$W$26*C7960)*E7960</f>
        <v>0</v>
      </c>
    </row>
    <row r="7961" spans="1:20">
      <c r="A7961">
        <v>7952</v>
      </c>
      <c r="B7961">
        <f>RAND()</f>
        <v>0</v>
      </c>
      <c r="C7961">
        <f>IF(B7961&lt;$W$41,3,IF(B7961&lt;$W$41+$W$42,4,5))</f>
        <v>0</v>
      </c>
      <c r="D7961">
        <f>NORMSINV(RAND())</f>
        <v>0</v>
      </c>
      <c r="E7961">
        <f>$W$25*EXP(($W$26-$W$28-0.5*$W$27^2)*C7961+$W$27*SQRT(C7961)*D7961)</f>
        <v>0</v>
      </c>
      <c r="F7961">
        <f>$W$30*(1+$W$31)^C7961</f>
        <v>0</v>
      </c>
      <c r="G7961">
        <f>$W$32*(1+$W$33)^C7961</f>
        <v>0</v>
      </c>
      <c r="H7961">
        <f>$W$34*(1+$W$35)^C7961</f>
        <v>0</v>
      </c>
      <c r="I7961">
        <f>MIN(E7961,F7961)</f>
        <v>0</v>
      </c>
      <c r="J7961">
        <f>MIN(E7961-I7961,G7961)</f>
        <v>0</v>
      </c>
      <c r="K7961">
        <f>MIN(E7961-I7961-J7961,H7961)</f>
        <v>0</v>
      </c>
      <c r="L7961">
        <f>E7961-I7961-J7961-K7961</f>
        <v>0</v>
      </c>
      <c r="M7961">
        <f>IF((I7961+J7961+(1-$W$36)*L7961)/$W$39&gt;=$W$38,1,0)</f>
        <v>0</v>
      </c>
      <c r="N7961">
        <f>IF(M7961=1,$W$37,$W$36)*L7961</f>
        <v>0</v>
      </c>
      <c r="O7961">
        <f>EXP(-$W$26*C7961)*I7961</f>
        <v>0</v>
      </c>
      <c r="P7961">
        <f>EXP(-$W$26*C7961)*J7961</f>
        <v>0</v>
      </c>
      <c r="Q7961">
        <f>EXP(-$W$26*C7961)*K7961</f>
        <v>0</v>
      </c>
      <c r="R7961">
        <f>EXP(-$W$26*C7961)*(L7961-N7961)</f>
        <v>0</v>
      </c>
      <c r="S7961">
        <f>EXP(-$W$26*C7961)*N7961</f>
        <v>0</v>
      </c>
      <c r="T7961">
        <f>EXP(-$W$26*C7961)*E7961</f>
        <v>0</v>
      </c>
    </row>
    <row r="7962" spans="1:20">
      <c r="A7962">
        <v>7953</v>
      </c>
      <c r="B7962">
        <f>RAND()</f>
        <v>0</v>
      </c>
      <c r="C7962">
        <f>IF(B7962&lt;$W$41,3,IF(B7962&lt;$W$41+$W$42,4,5))</f>
        <v>0</v>
      </c>
      <c r="D7962">
        <f>NORMSINV(RAND())</f>
        <v>0</v>
      </c>
      <c r="E7962">
        <f>$W$25*EXP(($W$26-$W$28-0.5*$W$27^2)*C7962+$W$27*SQRT(C7962)*D7962)</f>
        <v>0</v>
      </c>
      <c r="F7962">
        <f>$W$30*(1+$W$31)^C7962</f>
        <v>0</v>
      </c>
      <c r="G7962">
        <f>$W$32*(1+$W$33)^C7962</f>
        <v>0</v>
      </c>
      <c r="H7962">
        <f>$W$34*(1+$W$35)^C7962</f>
        <v>0</v>
      </c>
      <c r="I7962">
        <f>MIN(E7962,F7962)</f>
        <v>0</v>
      </c>
      <c r="J7962">
        <f>MIN(E7962-I7962,G7962)</f>
        <v>0</v>
      </c>
      <c r="K7962">
        <f>MIN(E7962-I7962-J7962,H7962)</f>
        <v>0</v>
      </c>
      <c r="L7962">
        <f>E7962-I7962-J7962-K7962</f>
        <v>0</v>
      </c>
      <c r="M7962">
        <f>IF((I7962+J7962+(1-$W$36)*L7962)/$W$39&gt;=$W$38,1,0)</f>
        <v>0</v>
      </c>
      <c r="N7962">
        <f>IF(M7962=1,$W$37,$W$36)*L7962</f>
        <v>0</v>
      </c>
      <c r="O7962">
        <f>EXP(-$W$26*C7962)*I7962</f>
        <v>0</v>
      </c>
      <c r="P7962">
        <f>EXP(-$W$26*C7962)*J7962</f>
        <v>0</v>
      </c>
      <c r="Q7962">
        <f>EXP(-$W$26*C7962)*K7962</f>
        <v>0</v>
      </c>
      <c r="R7962">
        <f>EXP(-$W$26*C7962)*(L7962-N7962)</f>
        <v>0</v>
      </c>
      <c r="S7962">
        <f>EXP(-$W$26*C7962)*N7962</f>
        <v>0</v>
      </c>
      <c r="T7962">
        <f>EXP(-$W$26*C7962)*E7962</f>
        <v>0</v>
      </c>
    </row>
    <row r="7963" spans="1:20">
      <c r="A7963">
        <v>7954</v>
      </c>
      <c r="B7963">
        <f>RAND()</f>
        <v>0</v>
      </c>
      <c r="C7963">
        <f>IF(B7963&lt;$W$41,3,IF(B7963&lt;$W$41+$W$42,4,5))</f>
        <v>0</v>
      </c>
      <c r="D7963">
        <f>NORMSINV(RAND())</f>
        <v>0</v>
      </c>
      <c r="E7963">
        <f>$W$25*EXP(($W$26-$W$28-0.5*$W$27^2)*C7963+$W$27*SQRT(C7963)*D7963)</f>
        <v>0</v>
      </c>
      <c r="F7963">
        <f>$W$30*(1+$W$31)^C7963</f>
        <v>0</v>
      </c>
      <c r="G7963">
        <f>$W$32*(1+$W$33)^C7963</f>
        <v>0</v>
      </c>
      <c r="H7963">
        <f>$W$34*(1+$W$35)^C7963</f>
        <v>0</v>
      </c>
      <c r="I7963">
        <f>MIN(E7963,F7963)</f>
        <v>0</v>
      </c>
      <c r="J7963">
        <f>MIN(E7963-I7963,G7963)</f>
        <v>0</v>
      </c>
      <c r="K7963">
        <f>MIN(E7963-I7963-J7963,H7963)</f>
        <v>0</v>
      </c>
      <c r="L7963">
        <f>E7963-I7963-J7963-K7963</f>
        <v>0</v>
      </c>
      <c r="M7963">
        <f>IF((I7963+J7963+(1-$W$36)*L7963)/$W$39&gt;=$W$38,1,0)</f>
        <v>0</v>
      </c>
      <c r="N7963">
        <f>IF(M7963=1,$W$37,$W$36)*L7963</f>
        <v>0</v>
      </c>
      <c r="O7963">
        <f>EXP(-$W$26*C7963)*I7963</f>
        <v>0</v>
      </c>
      <c r="P7963">
        <f>EXP(-$W$26*C7963)*J7963</f>
        <v>0</v>
      </c>
      <c r="Q7963">
        <f>EXP(-$W$26*C7963)*K7963</f>
        <v>0</v>
      </c>
      <c r="R7963">
        <f>EXP(-$W$26*C7963)*(L7963-N7963)</f>
        <v>0</v>
      </c>
      <c r="S7963">
        <f>EXP(-$W$26*C7963)*N7963</f>
        <v>0</v>
      </c>
      <c r="T7963">
        <f>EXP(-$W$26*C7963)*E7963</f>
        <v>0</v>
      </c>
    </row>
    <row r="7964" spans="1:20">
      <c r="A7964">
        <v>7955</v>
      </c>
      <c r="B7964">
        <f>RAND()</f>
        <v>0</v>
      </c>
      <c r="C7964">
        <f>IF(B7964&lt;$W$41,3,IF(B7964&lt;$W$41+$W$42,4,5))</f>
        <v>0</v>
      </c>
      <c r="D7964">
        <f>NORMSINV(RAND())</f>
        <v>0</v>
      </c>
      <c r="E7964">
        <f>$W$25*EXP(($W$26-$W$28-0.5*$W$27^2)*C7964+$W$27*SQRT(C7964)*D7964)</f>
        <v>0</v>
      </c>
      <c r="F7964">
        <f>$W$30*(1+$W$31)^C7964</f>
        <v>0</v>
      </c>
      <c r="G7964">
        <f>$W$32*(1+$W$33)^C7964</f>
        <v>0</v>
      </c>
      <c r="H7964">
        <f>$W$34*(1+$W$35)^C7964</f>
        <v>0</v>
      </c>
      <c r="I7964">
        <f>MIN(E7964,F7964)</f>
        <v>0</v>
      </c>
      <c r="J7964">
        <f>MIN(E7964-I7964,G7964)</f>
        <v>0</v>
      </c>
      <c r="K7964">
        <f>MIN(E7964-I7964-J7964,H7964)</f>
        <v>0</v>
      </c>
      <c r="L7964">
        <f>E7964-I7964-J7964-K7964</f>
        <v>0</v>
      </c>
      <c r="M7964">
        <f>IF((I7964+J7964+(1-$W$36)*L7964)/$W$39&gt;=$W$38,1,0)</f>
        <v>0</v>
      </c>
      <c r="N7964">
        <f>IF(M7964=1,$W$37,$W$36)*L7964</f>
        <v>0</v>
      </c>
      <c r="O7964">
        <f>EXP(-$W$26*C7964)*I7964</f>
        <v>0</v>
      </c>
      <c r="P7964">
        <f>EXP(-$W$26*C7964)*J7964</f>
        <v>0</v>
      </c>
      <c r="Q7964">
        <f>EXP(-$W$26*C7964)*K7964</f>
        <v>0</v>
      </c>
      <c r="R7964">
        <f>EXP(-$W$26*C7964)*(L7964-N7964)</f>
        <v>0</v>
      </c>
      <c r="S7964">
        <f>EXP(-$W$26*C7964)*N7964</f>
        <v>0</v>
      </c>
      <c r="T7964">
        <f>EXP(-$W$26*C7964)*E7964</f>
        <v>0</v>
      </c>
    </row>
    <row r="7965" spans="1:20">
      <c r="A7965">
        <v>7956</v>
      </c>
      <c r="B7965">
        <f>RAND()</f>
        <v>0</v>
      </c>
      <c r="C7965">
        <f>IF(B7965&lt;$W$41,3,IF(B7965&lt;$W$41+$W$42,4,5))</f>
        <v>0</v>
      </c>
      <c r="D7965">
        <f>NORMSINV(RAND())</f>
        <v>0</v>
      </c>
      <c r="E7965">
        <f>$W$25*EXP(($W$26-$W$28-0.5*$W$27^2)*C7965+$W$27*SQRT(C7965)*D7965)</f>
        <v>0</v>
      </c>
      <c r="F7965">
        <f>$W$30*(1+$W$31)^C7965</f>
        <v>0</v>
      </c>
      <c r="G7965">
        <f>$W$32*(1+$W$33)^C7965</f>
        <v>0</v>
      </c>
      <c r="H7965">
        <f>$W$34*(1+$W$35)^C7965</f>
        <v>0</v>
      </c>
      <c r="I7965">
        <f>MIN(E7965,F7965)</f>
        <v>0</v>
      </c>
      <c r="J7965">
        <f>MIN(E7965-I7965,G7965)</f>
        <v>0</v>
      </c>
      <c r="K7965">
        <f>MIN(E7965-I7965-J7965,H7965)</f>
        <v>0</v>
      </c>
      <c r="L7965">
        <f>E7965-I7965-J7965-K7965</f>
        <v>0</v>
      </c>
      <c r="M7965">
        <f>IF((I7965+J7965+(1-$W$36)*L7965)/$W$39&gt;=$W$38,1,0)</f>
        <v>0</v>
      </c>
      <c r="N7965">
        <f>IF(M7965=1,$W$37,$W$36)*L7965</f>
        <v>0</v>
      </c>
      <c r="O7965">
        <f>EXP(-$W$26*C7965)*I7965</f>
        <v>0</v>
      </c>
      <c r="P7965">
        <f>EXP(-$W$26*C7965)*J7965</f>
        <v>0</v>
      </c>
      <c r="Q7965">
        <f>EXP(-$W$26*C7965)*K7965</f>
        <v>0</v>
      </c>
      <c r="R7965">
        <f>EXP(-$W$26*C7965)*(L7965-N7965)</f>
        <v>0</v>
      </c>
      <c r="S7965">
        <f>EXP(-$W$26*C7965)*N7965</f>
        <v>0</v>
      </c>
      <c r="T7965">
        <f>EXP(-$W$26*C7965)*E7965</f>
        <v>0</v>
      </c>
    </row>
    <row r="7966" spans="1:20">
      <c r="A7966">
        <v>7957</v>
      </c>
      <c r="B7966">
        <f>RAND()</f>
        <v>0</v>
      </c>
      <c r="C7966">
        <f>IF(B7966&lt;$W$41,3,IF(B7966&lt;$W$41+$W$42,4,5))</f>
        <v>0</v>
      </c>
      <c r="D7966">
        <f>NORMSINV(RAND())</f>
        <v>0</v>
      </c>
      <c r="E7966">
        <f>$W$25*EXP(($W$26-$W$28-0.5*$W$27^2)*C7966+$W$27*SQRT(C7966)*D7966)</f>
        <v>0</v>
      </c>
      <c r="F7966">
        <f>$W$30*(1+$W$31)^C7966</f>
        <v>0</v>
      </c>
      <c r="G7966">
        <f>$W$32*(1+$W$33)^C7966</f>
        <v>0</v>
      </c>
      <c r="H7966">
        <f>$W$34*(1+$W$35)^C7966</f>
        <v>0</v>
      </c>
      <c r="I7966">
        <f>MIN(E7966,F7966)</f>
        <v>0</v>
      </c>
      <c r="J7966">
        <f>MIN(E7966-I7966,G7966)</f>
        <v>0</v>
      </c>
      <c r="K7966">
        <f>MIN(E7966-I7966-J7966,H7966)</f>
        <v>0</v>
      </c>
      <c r="L7966">
        <f>E7966-I7966-J7966-K7966</f>
        <v>0</v>
      </c>
      <c r="M7966">
        <f>IF((I7966+J7966+(1-$W$36)*L7966)/$W$39&gt;=$W$38,1,0)</f>
        <v>0</v>
      </c>
      <c r="N7966">
        <f>IF(M7966=1,$W$37,$W$36)*L7966</f>
        <v>0</v>
      </c>
      <c r="O7966">
        <f>EXP(-$W$26*C7966)*I7966</f>
        <v>0</v>
      </c>
      <c r="P7966">
        <f>EXP(-$W$26*C7966)*J7966</f>
        <v>0</v>
      </c>
      <c r="Q7966">
        <f>EXP(-$W$26*C7966)*K7966</f>
        <v>0</v>
      </c>
      <c r="R7966">
        <f>EXP(-$W$26*C7966)*(L7966-N7966)</f>
        <v>0</v>
      </c>
      <c r="S7966">
        <f>EXP(-$W$26*C7966)*N7966</f>
        <v>0</v>
      </c>
      <c r="T7966">
        <f>EXP(-$W$26*C7966)*E7966</f>
        <v>0</v>
      </c>
    </row>
    <row r="7967" spans="1:20">
      <c r="A7967">
        <v>7958</v>
      </c>
      <c r="B7967">
        <f>RAND()</f>
        <v>0</v>
      </c>
      <c r="C7967">
        <f>IF(B7967&lt;$W$41,3,IF(B7967&lt;$W$41+$W$42,4,5))</f>
        <v>0</v>
      </c>
      <c r="D7967">
        <f>NORMSINV(RAND())</f>
        <v>0</v>
      </c>
      <c r="E7967">
        <f>$W$25*EXP(($W$26-$W$28-0.5*$W$27^2)*C7967+$W$27*SQRT(C7967)*D7967)</f>
        <v>0</v>
      </c>
      <c r="F7967">
        <f>$W$30*(1+$W$31)^C7967</f>
        <v>0</v>
      </c>
      <c r="G7967">
        <f>$W$32*(1+$W$33)^C7967</f>
        <v>0</v>
      </c>
      <c r="H7967">
        <f>$W$34*(1+$W$35)^C7967</f>
        <v>0</v>
      </c>
      <c r="I7967">
        <f>MIN(E7967,F7967)</f>
        <v>0</v>
      </c>
      <c r="J7967">
        <f>MIN(E7967-I7967,G7967)</f>
        <v>0</v>
      </c>
      <c r="K7967">
        <f>MIN(E7967-I7967-J7967,H7967)</f>
        <v>0</v>
      </c>
      <c r="L7967">
        <f>E7967-I7967-J7967-K7967</f>
        <v>0</v>
      </c>
      <c r="M7967">
        <f>IF((I7967+J7967+(1-$W$36)*L7967)/$W$39&gt;=$W$38,1,0)</f>
        <v>0</v>
      </c>
      <c r="N7967">
        <f>IF(M7967=1,$W$37,$W$36)*L7967</f>
        <v>0</v>
      </c>
      <c r="O7967">
        <f>EXP(-$W$26*C7967)*I7967</f>
        <v>0</v>
      </c>
      <c r="P7967">
        <f>EXP(-$W$26*C7967)*J7967</f>
        <v>0</v>
      </c>
      <c r="Q7967">
        <f>EXP(-$W$26*C7967)*K7967</f>
        <v>0</v>
      </c>
      <c r="R7967">
        <f>EXP(-$W$26*C7967)*(L7967-N7967)</f>
        <v>0</v>
      </c>
      <c r="S7967">
        <f>EXP(-$W$26*C7967)*N7967</f>
        <v>0</v>
      </c>
      <c r="T7967">
        <f>EXP(-$W$26*C7967)*E7967</f>
        <v>0</v>
      </c>
    </row>
    <row r="7968" spans="1:20">
      <c r="A7968">
        <v>7959</v>
      </c>
      <c r="B7968">
        <f>RAND()</f>
        <v>0</v>
      </c>
      <c r="C7968">
        <f>IF(B7968&lt;$W$41,3,IF(B7968&lt;$W$41+$W$42,4,5))</f>
        <v>0</v>
      </c>
      <c r="D7968">
        <f>NORMSINV(RAND())</f>
        <v>0</v>
      </c>
      <c r="E7968">
        <f>$W$25*EXP(($W$26-$W$28-0.5*$W$27^2)*C7968+$W$27*SQRT(C7968)*D7968)</f>
        <v>0</v>
      </c>
      <c r="F7968">
        <f>$W$30*(1+$W$31)^C7968</f>
        <v>0</v>
      </c>
      <c r="G7968">
        <f>$W$32*(1+$W$33)^C7968</f>
        <v>0</v>
      </c>
      <c r="H7968">
        <f>$W$34*(1+$W$35)^C7968</f>
        <v>0</v>
      </c>
      <c r="I7968">
        <f>MIN(E7968,F7968)</f>
        <v>0</v>
      </c>
      <c r="J7968">
        <f>MIN(E7968-I7968,G7968)</f>
        <v>0</v>
      </c>
      <c r="K7968">
        <f>MIN(E7968-I7968-J7968,H7968)</f>
        <v>0</v>
      </c>
      <c r="L7968">
        <f>E7968-I7968-J7968-K7968</f>
        <v>0</v>
      </c>
      <c r="M7968">
        <f>IF((I7968+J7968+(1-$W$36)*L7968)/$W$39&gt;=$W$38,1,0)</f>
        <v>0</v>
      </c>
      <c r="N7968">
        <f>IF(M7968=1,$W$37,$W$36)*L7968</f>
        <v>0</v>
      </c>
      <c r="O7968">
        <f>EXP(-$W$26*C7968)*I7968</f>
        <v>0</v>
      </c>
      <c r="P7968">
        <f>EXP(-$W$26*C7968)*J7968</f>
        <v>0</v>
      </c>
      <c r="Q7968">
        <f>EXP(-$W$26*C7968)*K7968</f>
        <v>0</v>
      </c>
      <c r="R7968">
        <f>EXP(-$W$26*C7968)*(L7968-N7968)</f>
        <v>0</v>
      </c>
      <c r="S7968">
        <f>EXP(-$W$26*C7968)*N7968</f>
        <v>0</v>
      </c>
      <c r="T7968">
        <f>EXP(-$W$26*C7968)*E7968</f>
        <v>0</v>
      </c>
    </row>
    <row r="7969" spans="1:20">
      <c r="A7969">
        <v>7960</v>
      </c>
      <c r="B7969">
        <f>RAND()</f>
        <v>0</v>
      </c>
      <c r="C7969">
        <f>IF(B7969&lt;$W$41,3,IF(B7969&lt;$W$41+$W$42,4,5))</f>
        <v>0</v>
      </c>
      <c r="D7969">
        <f>NORMSINV(RAND())</f>
        <v>0</v>
      </c>
      <c r="E7969">
        <f>$W$25*EXP(($W$26-$W$28-0.5*$W$27^2)*C7969+$W$27*SQRT(C7969)*D7969)</f>
        <v>0</v>
      </c>
      <c r="F7969">
        <f>$W$30*(1+$W$31)^C7969</f>
        <v>0</v>
      </c>
      <c r="G7969">
        <f>$W$32*(1+$W$33)^C7969</f>
        <v>0</v>
      </c>
      <c r="H7969">
        <f>$W$34*(1+$W$35)^C7969</f>
        <v>0</v>
      </c>
      <c r="I7969">
        <f>MIN(E7969,F7969)</f>
        <v>0</v>
      </c>
      <c r="J7969">
        <f>MIN(E7969-I7969,G7969)</f>
        <v>0</v>
      </c>
      <c r="K7969">
        <f>MIN(E7969-I7969-J7969,H7969)</f>
        <v>0</v>
      </c>
      <c r="L7969">
        <f>E7969-I7969-J7969-K7969</f>
        <v>0</v>
      </c>
      <c r="M7969">
        <f>IF((I7969+J7969+(1-$W$36)*L7969)/$W$39&gt;=$W$38,1,0)</f>
        <v>0</v>
      </c>
      <c r="N7969">
        <f>IF(M7969=1,$W$37,$W$36)*L7969</f>
        <v>0</v>
      </c>
      <c r="O7969">
        <f>EXP(-$W$26*C7969)*I7969</f>
        <v>0</v>
      </c>
      <c r="P7969">
        <f>EXP(-$W$26*C7969)*J7969</f>
        <v>0</v>
      </c>
      <c r="Q7969">
        <f>EXP(-$W$26*C7969)*K7969</f>
        <v>0</v>
      </c>
      <c r="R7969">
        <f>EXP(-$W$26*C7969)*(L7969-N7969)</f>
        <v>0</v>
      </c>
      <c r="S7969">
        <f>EXP(-$W$26*C7969)*N7969</f>
        <v>0</v>
      </c>
      <c r="T7969">
        <f>EXP(-$W$26*C7969)*E7969</f>
        <v>0</v>
      </c>
    </row>
    <row r="7970" spans="1:20">
      <c r="A7970">
        <v>7961</v>
      </c>
      <c r="B7970">
        <f>RAND()</f>
        <v>0</v>
      </c>
      <c r="C7970">
        <f>IF(B7970&lt;$W$41,3,IF(B7970&lt;$W$41+$W$42,4,5))</f>
        <v>0</v>
      </c>
      <c r="D7970">
        <f>NORMSINV(RAND())</f>
        <v>0</v>
      </c>
      <c r="E7970">
        <f>$W$25*EXP(($W$26-$W$28-0.5*$W$27^2)*C7970+$W$27*SQRT(C7970)*D7970)</f>
        <v>0</v>
      </c>
      <c r="F7970">
        <f>$W$30*(1+$W$31)^C7970</f>
        <v>0</v>
      </c>
      <c r="G7970">
        <f>$W$32*(1+$W$33)^C7970</f>
        <v>0</v>
      </c>
      <c r="H7970">
        <f>$W$34*(1+$W$35)^C7970</f>
        <v>0</v>
      </c>
      <c r="I7970">
        <f>MIN(E7970,F7970)</f>
        <v>0</v>
      </c>
      <c r="J7970">
        <f>MIN(E7970-I7970,G7970)</f>
        <v>0</v>
      </c>
      <c r="K7970">
        <f>MIN(E7970-I7970-J7970,H7970)</f>
        <v>0</v>
      </c>
      <c r="L7970">
        <f>E7970-I7970-J7970-K7970</f>
        <v>0</v>
      </c>
      <c r="M7970">
        <f>IF((I7970+J7970+(1-$W$36)*L7970)/$W$39&gt;=$W$38,1,0)</f>
        <v>0</v>
      </c>
      <c r="N7970">
        <f>IF(M7970=1,$W$37,$W$36)*L7970</f>
        <v>0</v>
      </c>
      <c r="O7970">
        <f>EXP(-$W$26*C7970)*I7970</f>
        <v>0</v>
      </c>
      <c r="P7970">
        <f>EXP(-$W$26*C7970)*J7970</f>
        <v>0</v>
      </c>
      <c r="Q7970">
        <f>EXP(-$W$26*C7970)*K7970</f>
        <v>0</v>
      </c>
      <c r="R7970">
        <f>EXP(-$W$26*C7970)*(L7970-N7970)</f>
        <v>0</v>
      </c>
      <c r="S7970">
        <f>EXP(-$W$26*C7970)*N7970</f>
        <v>0</v>
      </c>
      <c r="T7970">
        <f>EXP(-$W$26*C7970)*E7970</f>
        <v>0</v>
      </c>
    </row>
    <row r="7971" spans="1:20">
      <c r="A7971">
        <v>7962</v>
      </c>
      <c r="B7971">
        <f>RAND()</f>
        <v>0</v>
      </c>
      <c r="C7971">
        <f>IF(B7971&lt;$W$41,3,IF(B7971&lt;$W$41+$W$42,4,5))</f>
        <v>0</v>
      </c>
      <c r="D7971">
        <f>NORMSINV(RAND())</f>
        <v>0</v>
      </c>
      <c r="E7971">
        <f>$W$25*EXP(($W$26-$W$28-0.5*$W$27^2)*C7971+$W$27*SQRT(C7971)*D7971)</f>
        <v>0</v>
      </c>
      <c r="F7971">
        <f>$W$30*(1+$W$31)^C7971</f>
        <v>0</v>
      </c>
      <c r="G7971">
        <f>$W$32*(1+$W$33)^C7971</f>
        <v>0</v>
      </c>
      <c r="H7971">
        <f>$W$34*(1+$W$35)^C7971</f>
        <v>0</v>
      </c>
      <c r="I7971">
        <f>MIN(E7971,F7971)</f>
        <v>0</v>
      </c>
      <c r="J7971">
        <f>MIN(E7971-I7971,G7971)</f>
        <v>0</v>
      </c>
      <c r="K7971">
        <f>MIN(E7971-I7971-J7971,H7971)</f>
        <v>0</v>
      </c>
      <c r="L7971">
        <f>E7971-I7971-J7971-K7971</f>
        <v>0</v>
      </c>
      <c r="M7971">
        <f>IF((I7971+J7971+(1-$W$36)*L7971)/$W$39&gt;=$W$38,1,0)</f>
        <v>0</v>
      </c>
      <c r="N7971">
        <f>IF(M7971=1,$W$37,$W$36)*L7971</f>
        <v>0</v>
      </c>
      <c r="O7971">
        <f>EXP(-$W$26*C7971)*I7971</f>
        <v>0</v>
      </c>
      <c r="P7971">
        <f>EXP(-$W$26*C7971)*J7971</f>
        <v>0</v>
      </c>
      <c r="Q7971">
        <f>EXP(-$W$26*C7971)*K7971</f>
        <v>0</v>
      </c>
      <c r="R7971">
        <f>EXP(-$W$26*C7971)*(L7971-N7971)</f>
        <v>0</v>
      </c>
      <c r="S7971">
        <f>EXP(-$W$26*C7971)*N7971</f>
        <v>0</v>
      </c>
      <c r="T7971">
        <f>EXP(-$W$26*C7971)*E7971</f>
        <v>0</v>
      </c>
    </row>
    <row r="7972" spans="1:20">
      <c r="A7972">
        <v>7963</v>
      </c>
      <c r="B7972">
        <f>RAND()</f>
        <v>0</v>
      </c>
      <c r="C7972">
        <f>IF(B7972&lt;$W$41,3,IF(B7972&lt;$W$41+$W$42,4,5))</f>
        <v>0</v>
      </c>
      <c r="D7972">
        <f>NORMSINV(RAND())</f>
        <v>0</v>
      </c>
      <c r="E7972">
        <f>$W$25*EXP(($W$26-$W$28-0.5*$W$27^2)*C7972+$W$27*SQRT(C7972)*D7972)</f>
        <v>0</v>
      </c>
      <c r="F7972">
        <f>$W$30*(1+$W$31)^C7972</f>
        <v>0</v>
      </c>
      <c r="G7972">
        <f>$W$32*(1+$W$33)^C7972</f>
        <v>0</v>
      </c>
      <c r="H7972">
        <f>$W$34*(1+$W$35)^C7972</f>
        <v>0</v>
      </c>
      <c r="I7972">
        <f>MIN(E7972,F7972)</f>
        <v>0</v>
      </c>
      <c r="J7972">
        <f>MIN(E7972-I7972,G7972)</f>
        <v>0</v>
      </c>
      <c r="K7972">
        <f>MIN(E7972-I7972-J7972,H7972)</f>
        <v>0</v>
      </c>
      <c r="L7972">
        <f>E7972-I7972-J7972-K7972</f>
        <v>0</v>
      </c>
      <c r="M7972">
        <f>IF((I7972+J7972+(1-$W$36)*L7972)/$W$39&gt;=$W$38,1,0)</f>
        <v>0</v>
      </c>
      <c r="N7972">
        <f>IF(M7972=1,$W$37,$W$36)*L7972</f>
        <v>0</v>
      </c>
      <c r="O7972">
        <f>EXP(-$W$26*C7972)*I7972</f>
        <v>0</v>
      </c>
      <c r="P7972">
        <f>EXP(-$W$26*C7972)*J7972</f>
        <v>0</v>
      </c>
      <c r="Q7972">
        <f>EXP(-$W$26*C7972)*K7972</f>
        <v>0</v>
      </c>
      <c r="R7972">
        <f>EXP(-$W$26*C7972)*(L7972-N7972)</f>
        <v>0</v>
      </c>
      <c r="S7972">
        <f>EXP(-$W$26*C7972)*N7972</f>
        <v>0</v>
      </c>
      <c r="T7972">
        <f>EXP(-$W$26*C7972)*E7972</f>
        <v>0</v>
      </c>
    </row>
    <row r="7973" spans="1:20">
      <c r="A7973">
        <v>7964</v>
      </c>
      <c r="B7973">
        <f>RAND()</f>
        <v>0</v>
      </c>
      <c r="C7973">
        <f>IF(B7973&lt;$W$41,3,IF(B7973&lt;$W$41+$W$42,4,5))</f>
        <v>0</v>
      </c>
      <c r="D7973">
        <f>NORMSINV(RAND())</f>
        <v>0</v>
      </c>
      <c r="E7973">
        <f>$W$25*EXP(($W$26-$W$28-0.5*$W$27^2)*C7973+$W$27*SQRT(C7973)*D7973)</f>
        <v>0</v>
      </c>
      <c r="F7973">
        <f>$W$30*(1+$W$31)^C7973</f>
        <v>0</v>
      </c>
      <c r="G7973">
        <f>$W$32*(1+$W$33)^C7973</f>
        <v>0</v>
      </c>
      <c r="H7973">
        <f>$W$34*(1+$W$35)^C7973</f>
        <v>0</v>
      </c>
      <c r="I7973">
        <f>MIN(E7973,F7973)</f>
        <v>0</v>
      </c>
      <c r="J7973">
        <f>MIN(E7973-I7973,G7973)</f>
        <v>0</v>
      </c>
      <c r="K7973">
        <f>MIN(E7973-I7973-J7973,H7973)</f>
        <v>0</v>
      </c>
      <c r="L7973">
        <f>E7973-I7973-J7973-K7973</f>
        <v>0</v>
      </c>
      <c r="M7973">
        <f>IF((I7973+J7973+(1-$W$36)*L7973)/$W$39&gt;=$W$38,1,0)</f>
        <v>0</v>
      </c>
      <c r="N7973">
        <f>IF(M7973=1,$W$37,$W$36)*L7973</f>
        <v>0</v>
      </c>
      <c r="O7973">
        <f>EXP(-$W$26*C7973)*I7973</f>
        <v>0</v>
      </c>
      <c r="P7973">
        <f>EXP(-$W$26*C7973)*J7973</f>
        <v>0</v>
      </c>
      <c r="Q7973">
        <f>EXP(-$W$26*C7973)*K7973</f>
        <v>0</v>
      </c>
      <c r="R7973">
        <f>EXP(-$W$26*C7973)*(L7973-N7973)</f>
        <v>0</v>
      </c>
      <c r="S7973">
        <f>EXP(-$W$26*C7973)*N7973</f>
        <v>0</v>
      </c>
      <c r="T7973">
        <f>EXP(-$W$26*C7973)*E7973</f>
        <v>0</v>
      </c>
    </row>
    <row r="7974" spans="1:20">
      <c r="A7974">
        <v>7965</v>
      </c>
      <c r="B7974">
        <f>RAND()</f>
        <v>0</v>
      </c>
      <c r="C7974">
        <f>IF(B7974&lt;$W$41,3,IF(B7974&lt;$W$41+$W$42,4,5))</f>
        <v>0</v>
      </c>
      <c r="D7974">
        <f>NORMSINV(RAND())</f>
        <v>0</v>
      </c>
      <c r="E7974">
        <f>$W$25*EXP(($W$26-$W$28-0.5*$W$27^2)*C7974+$W$27*SQRT(C7974)*D7974)</f>
        <v>0</v>
      </c>
      <c r="F7974">
        <f>$W$30*(1+$W$31)^C7974</f>
        <v>0</v>
      </c>
      <c r="G7974">
        <f>$W$32*(1+$W$33)^C7974</f>
        <v>0</v>
      </c>
      <c r="H7974">
        <f>$W$34*(1+$W$35)^C7974</f>
        <v>0</v>
      </c>
      <c r="I7974">
        <f>MIN(E7974,F7974)</f>
        <v>0</v>
      </c>
      <c r="J7974">
        <f>MIN(E7974-I7974,G7974)</f>
        <v>0</v>
      </c>
      <c r="K7974">
        <f>MIN(E7974-I7974-J7974,H7974)</f>
        <v>0</v>
      </c>
      <c r="L7974">
        <f>E7974-I7974-J7974-K7974</f>
        <v>0</v>
      </c>
      <c r="M7974">
        <f>IF((I7974+J7974+(1-$W$36)*L7974)/$W$39&gt;=$W$38,1,0)</f>
        <v>0</v>
      </c>
      <c r="N7974">
        <f>IF(M7974=1,$W$37,$W$36)*L7974</f>
        <v>0</v>
      </c>
      <c r="O7974">
        <f>EXP(-$W$26*C7974)*I7974</f>
        <v>0</v>
      </c>
      <c r="P7974">
        <f>EXP(-$W$26*C7974)*J7974</f>
        <v>0</v>
      </c>
      <c r="Q7974">
        <f>EXP(-$W$26*C7974)*K7974</f>
        <v>0</v>
      </c>
      <c r="R7974">
        <f>EXP(-$W$26*C7974)*(L7974-N7974)</f>
        <v>0</v>
      </c>
      <c r="S7974">
        <f>EXP(-$W$26*C7974)*N7974</f>
        <v>0</v>
      </c>
      <c r="T7974">
        <f>EXP(-$W$26*C7974)*E7974</f>
        <v>0</v>
      </c>
    </row>
    <row r="7975" spans="1:20">
      <c r="A7975">
        <v>7966</v>
      </c>
      <c r="B7975">
        <f>RAND()</f>
        <v>0</v>
      </c>
      <c r="C7975">
        <f>IF(B7975&lt;$W$41,3,IF(B7975&lt;$W$41+$W$42,4,5))</f>
        <v>0</v>
      </c>
      <c r="D7975">
        <f>NORMSINV(RAND())</f>
        <v>0</v>
      </c>
      <c r="E7975">
        <f>$W$25*EXP(($W$26-$W$28-0.5*$W$27^2)*C7975+$W$27*SQRT(C7975)*D7975)</f>
        <v>0</v>
      </c>
      <c r="F7975">
        <f>$W$30*(1+$W$31)^C7975</f>
        <v>0</v>
      </c>
      <c r="G7975">
        <f>$W$32*(1+$W$33)^C7975</f>
        <v>0</v>
      </c>
      <c r="H7975">
        <f>$W$34*(1+$W$35)^C7975</f>
        <v>0</v>
      </c>
      <c r="I7975">
        <f>MIN(E7975,F7975)</f>
        <v>0</v>
      </c>
      <c r="J7975">
        <f>MIN(E7975-I7975,G7975)</f>
        <v>0</v>
      </c>
      <c r="K7975">
        <f>MIN(E7975-I7975-J7975,H7975)</f>
        <v>0</v>
      </c>
      <c r="L7975">
        <f>E7975-I7975-J7975-K7975</f>
        <v>0</v>
      </c>
      <c r="M7975">
        <f>IF((I7975+J7975+(1-$W$36)*L7975)/$W$39&gt;=$W$38,1,0)</f>
        <v>0</v>
      </c>
      <c r="N7975">
        <f>IF(M7975=1,$W$37,$W$36)*L7975</f>
        <v>0</v>
      </c>
      <c r="O7975">
        <f>EXP(-$W$26*C7975)*I7975</f>
        <v>0</v>
      </c>
      <c r="P7975">
        <f>EXP(-$W$26*C7975)*J7975</f>
        <v>0</v>
      </c>
      <c r="Q7975">
        <f>EXP(-$W$26*C7975)*K7975</f>
        <v>0</v>
      </c>
      <c r="R7975">
        <f>EXP(-$W$26*C7975)*(L7975-N7975)</f>
        <v>0</v>
      </c>
      <c r="S7975">
        <f>EXP(-$W$26*C7975)*N7975</f>
        <v>0</v>
      </c>
      <c r="T7975">
        <f>EXP(-$W$26*C7975)*E7975</f>
        <v>0</v>
      </c>
    </row>
    <row r="7976" spans="1:20">
      <c r="A7976">
        <v>7967</v>
      </c>
      <c r="B7976">
        <f>RAND()</f>
        <v>0</v>
      </c>
      <c r="C7976">
        <f>IF(B7976&lt;$W$41,3,IF(B7976&lt;$W$41+$W$42,4,5))</f>
        <v>0</v>
      </c>
      <c r="D7976">
        <f>NORMSINV(RAND())</f>
        <v>0</v>
      </c>
      <c r="E7976">
        <f>$W$25*EXP(($W$26-$W$28-0.5*$W$27^2)*C7976+$W$27*SQRT(C7976)*D7976)</f>
        <v>0</v>
      </c>
      <c r="F7976">
        <f>$W$30*(1+$W$31)^C7976</f>
        <v>0</v>
      </c>
      <c r="G7976">
        <f>$W$32*(1+$W$33)^C7976</f>
        <v>0</v>
      </c>
      <c r="H7976">
        <f>$W$34*(1+$W$35)^C7976</f>
        <v>0</v>
      </c>
      <c r="I7976">
        <f>MIN(E7976,F7976)</f>
        <v>0</v>
      </c>
      <c r="J7976">
        <f>MIN(E7976-I7976,G7976)</f>
        <v>0</v>
      </c>
      <c r="K7976">
        <f>MIN(E7976-I7976-J7976,H7976)</f>
        <v>0</v>
      </c>
      <c r="L7976">
        <f>E7976-I7976-J7976-K7976</f>
        <v>0</v>
      </c>
      <c r="M7976">
        <f>IF((I7976+J7976+(1-$W$36)*L7976)/$W$39&gt;=$W$38,1,0)</f>
        <v>0</v>
      </c>
      <c r="N7976">
        <f>IF(M7976=1,$W$37,$W$36)*L7976</f>
        <v>0</v>
      </c>
      <c r="O7976">
        <f>EXP(-$W$26*C7976)*I7976</f>
        <v>0</v>
      </c>
      <c r="P7976">
        <f>EXP(-$W$26*C7976)*J7976</f>
        <v>0</v>
      </c>
      <c r="Q7976">
        <f>EXP(-$W$26*C7976)*K7976</f>
        <v>0</v>
      </c>
      <c r="R7976">
        <f>EXP(-$W$26*C7976)*(L7976-N7976)</f>
        <v>0</v>
      </c>
      <c r="S7976">
        <f>EXP(-$W$26*C7976)*N7976</f>
        <v>0</v>
      </c>
      <c r="T7976">
        <f>EXP(-$W$26*C7976)*E7976</f>
        <v>0</v>
      </c>
    </row>
    <row r="7977" spans="1:20">
      <c r="A7977">
        <v>7968</v>
      </c>
      <c r="B7977">
        <f>RAND()</f>
        <v>0</v>
      </c>
      <c r="C7977">
        <f>IF(B7977&lt;$W$41,3,IF(B7977&lt;$W$41+$W$42,4,5))</f>
        <v>0</v>
      </c>
      <c r="D7977">
        <f>NORMSINV(RAND())</f>
        <v>0</v>
      </c>
      <c r="E7977">
        <f>$W$25*EXP(($W$26-$W$28-0.5*$W$27^2)*C7977+$W$27*SQRT(C7977)*D7977)</f>
        <v>0</v>
      </c>
      <c r="F7977">
        <f>$W$30*(1+$W$31)^C7977</f>
        <v>0</v>
      </c>
      <c r="G7977">
        <f>$W$32*(1+$W$33)^C7977</f>
        <v>0</v>
      </c>
      <c r="H7977">
        <f>$W$34*(1+$W$35)^C7977</f>
        <v>0</v>
      </c>
      <c r="I7977">
        <f>MIN(E7977,F7977)</f>
        <v>0</v>
      </c>
      <c r="J7977">
        <f>MIN(E7977-I7977,G7977)</f>
        <v>0</v>
      </c>
      <c r="K7977">
        <f>MIN(E7977-I7977-J7977,H7977)</f>
        <v>0</v>
      </c>
      <c r="L7977">
        <f>E7977-I7977-J7977-K7977</f>
        <v>0</v>
      </c>
      <c r="M7977">
        <f>IF((I7977+J7977+(1-$W$36)*L7977)/$W$39&gt;=$W$38,1,0)</f>
        <v>0</v>
      </c>
      <c r="N7977">
        <f>IF(M7977=1,$W$37,$W$36)*L7977</f>
        <v>0</v>
      </c>
      <c r="O7977">
        <f>EXP(-$W$26*C7977)*I7977</f>
        <v>0</v>
      </c>
      <c r="P7977">
        <f>EXP(-$W$26*C7977)*J7977</f>
        <v>0</v>
      </c>
      <c r="Q7977">
        <f>EXP(-$W$26*C7977)*K7977</f>
        <v>0</v>
      </c>
      <c r="R7977">
        <f>EXP(-$W$26*C7977)*(L7977-N7977)</f>
        <v>0</v>
      </c>
      <c r="S7977">
        <f>EXP(-$W$26*C7977)*N7977</f>
        <v>0</v>
      </c>
      <c r="T7977">
        <f>EXP(-$W$26*C7977)*E7977</f>
        <v>0</v>
      </c>
    </row>
    <row r="7978" spans="1:20">
      <c r="A7978">
        <v>7969</v>
      </c>
      <c r="B7978">
        <f>RAND()</f>
        <v>0</v>
      </c>
      <c r="C7978">
        <f>IF(B7978&lt;$W$41,3,IF(B7978&lt;$W$41+$W$42,4,5))</f>
        <v>0</v>
      </c>
      <c r="D7978">
        <f>NORMSINV(RAND())</f>
        <v>0</v>
      </c>
      <c r="E7978">
        <f>$W$25*EXP(($W$26-$W$28-0.5*$W$27^2)*C7978+$W$27*SQRT(C7978)*D7978)</f>
        <v>0</v>
      </c>
      <c r="F7978">
        <f>$W$30*(1+$W$31)^C7978</f>
        <v>0</v>
      </c>
      <c r="G7978">
        <f>$W$32*(1+$W$33)^C7978</f>
        <v>0</v>
      </c>
      <c r="H7978">
        <f>$W$34*(1+$W$35)^C7978</f>
        <v>0</v>
      </c>
      <c r="I7978">
        <f>MIN(E7978,F7978)</f>
        <v>0</v>
      </c>
      <c r="J7978">
        <f>MIN(E7978-I7978,G7978)</f>
        <v>0</v>
      </c>
      <c r="K7978">
        <f>MIN(E7978-I7978-J7978,H7978)</f>
        <v>0</v>
      </c>
      <c r="L7978">
        <f>E7978-I7978-J7978-K7978</f>
        <v>0</v>
      </c>
      <c r="M7978">
        <f>IF((I7978+J7978+(1-$W$36)*L7978)/$W$39&gt;=$W$38,1,0)</f>
        <v>0</v>
      </c>
      <c r="N7978">
        <f>IF(M7978=1,$W$37,$W$36)*L7978</f>
        <v>0</v>
      </c>
      <c r="O7978">
        <f>EXP(-$W$26*C7978)*I7978</f>
        <v>0</v>
      </c>
      <c r="P7978">
        <f>EXP(-$W$26*C7978)*J7978</f>
        <v>0</v>
      </c>
      <c r="Q7978">
        <f>EXP(-$W$26*C7978)*K7978</f>
        <v>0</v>
      </c>
      <c r="R7978">
        <f>EXP(-$W$26*C7978)*(L7978-N7978)</f>
        <v>0</v>
      </c>
      <c r="S7978">
        <f>EXP(-$W$26*C7978)*N7978</f>
        <v>0</v>
      </c>
      <c r="T7978">
        <f>EXP(-$W$26*C7978)*E7978</f>
        <v>0</v>
      </c>
    </row>
    <row r="7979" spans="1:20">
      <c r="A7979">
        <v>7970</v>
      </c>
      <c r="B7979">
        <f>RAND()</f>
        <v>0</v>
      </c>
      <c r="C7979">
        <f>IF(B7979&lt;$W$41,3,IF(B7979&lt;$W$41+$W$42,4,5))</f>
        <v>0</v>
      </c>
      <c r="D7979">
        <f>NORMSINV(RAND())</f>
        <v>0</v>
      </c>
      <c r="E7979">
        <f>$W$25*EXP(($W$26-$W$28-0.5*$W$27^2)*C7979+$W$27*SQRT(C7979)*D7979)</f>
        <v>0</v>
      </c>
      <c r="F7979">
        <f>$W$30*(1+$W$31)^C7979</f>
        <v>0</v>
      </c>
      <c r="G7979">
        <f>$W$32*(1+$W$33)^C7979</f>
        <v>0</v>
      </c>
      <c r="H7979">
        <f>$W$34*(1+$W$35)^C7979</f>
        <v>0</v>
      </c>
      <c r="I7979">
        <f>MIN(E7979,F7979)</f>
        <v>0</v>
      </c>
      <c r="J7979">
        <f>MIN(E7979-I7979,G7979)</f>
        <v>0</v>
      </c>
      <c r="K7979">
        <f>MIN(E7979-I7979-J7979,H7979)</f>
        <v>0</v>
      </c>
      <c r="L7979">
        <f>E7979-I7979-J7979-K7979</f>
        <v>0</v>
      </c>
      <c r="M7979">
        <f>IF((I7979+J7979+(1-$W$36)*L7979)/$W$39&gt;=$W$38,1,0)</f>
        <v>0</v>
      </c>
      <c r="N7979">
        <f>IF(M7979=1,$W$37,$W$36)*L7979</f>
        <v>0</v>
      </c>
      <c r="O7979">
        <f>EXP(-$W$26*C7979)*I7979</f>
        <v>0</v>
      </c>
      <c r="P7979">
        <f>EXP(-$W$26*C7979)*J7979</f>
        <v>0</v>
      </c>
      <c r="Q7979">
        <f>EXP(-$W$26*C7979)*K7979</f>
        <v>0</v>
      </c>
      <c r="R7979">
        <f>EXP(-$W$26*C7979)*(L7979-N7979)</f>
        <v>0</v>
      </c>
      <c r="S7979">
        <f>EXP(-$W$26*C7979)*N7979</f>
        <v>0</v>
      </c>
      <c r="T7979">
        <f>EXP(-$W$26*C7979)*E7979</f>
        <v>0</v>
      </c>
    </row>
    <row r="7980" spans="1:20">
      <c r="A7980">
        <v>7971</v>
      </c>
      <c r="B7980">
        <f>RAND()</f>
        <v>0</v>
      </c>
      <c r="C7980">
        <f>IF(B7980&lt;$W$41,3,IF(B7980&lt;$W$41+$W$42,4,5))</f>
        <v>0</v>
      </c>
      <c r="D7980">
        <f>NORMSINV(RAND())</f>
        <v>0</v>
      </c>
      <c r="E7980">
        <f>$W$25*EXP(($W$26-$W$28-0.5*$W$27^2)*C7980+$W$27*SQRT(C7980)*D7980)</f>
        <v>0</v>
      </c>
      <c r="F7980">
        <f>$W$30*(1+$W$31)^C7980</f>
        <v>0</v>
      </c>
      <c r="G7980">
        <f>$W$32*(1+$W$33)^C7980</f>
        <v>0</v>
      </c>
      <c r="H7980">
        <f>$W$34*(1+$W$35)^C7980</f>
        <v>0</v>
      </c>
      <c r="I7980">
        <f>MIN(E7980,F7980)</f>
        <v>0</v>
      </c>
      <c r="J7980">
        <f>MIN(E7980-I7980,G7980)</f>
        <v>0</v>
      </c>
      <c r="K7980">
        <f>MIN(E7980-I7980-J7980,H7980)</f>
        <v>0</v>
      </c>
      <c r="L7980">
        <f>E7980-I7980-J7980-K7980</f>
        <v>0</v>
      </c>
      <c r="M7980">
        <f>IF((I7980+J7980+(1-$W$36)*L7980)/$W$39&gt;=$W$38,1,0)</f>
        <v>0</v>
      </c>
      <c r="N7980">
        <f>IF(M7980=1,$W$37,$W$36)*L7980</f>
        <v>0</v>
      </c>
      <c r="O7980">
        <f>EXP(-$W$26*C7980)*I7980</f>
        <v>0</v>
      </c>
      <c r="P7980">
        <f>EXP(-$W$26*C7980)*J7980</f>
        <v>0</v>
      </c>
      <c r="Q7980">
        <f>EXP(-$W$26*C7980)*K7980</f>
        <v>0</v>
      </c>
      <c r="R7980">
        <f>EXP(-$W$26*C7980)*(L7980-N7980)</f>
        <v>0</v>
      </c>
      <c r="S7980">
        <f>EXP(-$W$26*C7980)*N7980</f>
        <v>0</v>
      </c>
      <c r="T7980">
        <f>EXP(-$W$26*C7980)*E7980</f>
        <v>0</v>
      </c>
    </row>
    <row r="7981" spans="1:20">
      <c r="A7981">
        <v>7972</v>
      </c>
      <c r="B7981">
        <f>RAND()</f>
        <v>0</v>
      </c>
      <c r="C7981">
        <f>IF(B7981&lt;$W$41,3,IF(B7981&lt;$W$41+$W$42,4,5))</f>
        <v>0</v>
      </c>
      <c r="D7981">
        <f>NORMSINV(RAND())</f>
        <v>0</v>
      </c>
      <c r="E7981">
        <f>$W$25*EXP(($W$26-$W$28-0.5*$W$27^2)*C7981+$W$27*SQRT(C7981)*D7981)</f>
        <v>0</v>
      </c>
      <c r="F7981">
        <f>$W$30*(1+$W$31)^C7981</f>
        <v>0</v>
      </c>
      <c r="G7981">
        <f>$W$32*(1+$W$33)^C7981</f>
        <v>0</v>
      </c>
      <c r="H7981">
        <f>$W$34*(1+$W$35)^C7981</f>
        <v>0</v>
      </c>
      <c r="I7981">
        <f>MIN(E7981,F7981)</f>
        <v>0</v>
      </c>
      <c r="J7981">
        <f>MIN(E7981-I7981,G7981)</f>
        <v>0</v>
      </c>
      <c r="K7981">
        <f>MIN(E7981-I7981-J7981,H7981)</f>
        <v>0</v>
      </c>
      <c r="L7981">
        <f>E7981-I7981-J7981-K7981</f>
        <v>0</v>
      </c>
      <c r="M7981">
        <f>IF((I7981+J7981+(1-$W$36)*L7981)/$W$39&gt;=$W$38,1,0)</f>
        <v>0</v>
      </c>
      <c r="N7981">
        <f>IF(M7981=1,$W$37,$W$36)*L7981</f>
        <v>0</v>
      </c>
      <c r="O7981">
        <f>EXP(-$W$26*C7981)*I7981</f>
        <v>0</v>
      </c>
      <c r="P7981">
        <f>EXP(-$W$26*C7981)*J7981</f>
        <v>0</v>
      </c>
      <c r="Q7981">
        <f>EXP(-$W$26*C7981)*K7981</f>
        <v>0</v>
      </c>
      <c r="R7981">
        <f>EXP(-$W$26*C7981)*(L7981-N7981)</f>
        <v>0</v>
      </c>
      <c r="S7981">
        <f>EXP(-$W$26*C7981)*N7981</f>
        <v>0</v>
      </c>
      <c r="T7981">
        <f>EXP(-$W$26*C7981)*E7981</f>
        <v>0</v>
      </c>
    </row>
    <row r="7982" spans="1:20">
      <c r="A7982">
        <v>7973</v>
      </c>
      <c r="B7982">
        <f>RAND()</f>
        <v>0</v>
      </c>
      <c r="C7982">
        <f>IF(B7982&lt;$W$41,3,IF(B7982&lt;$W$41+$W$42,4,5))</f>
        <v>0</v>
      </c>
      <c r="D7982">
        <f>NORMSINV(RAND())</f>
        <v>0</v>
      </c>
      <c r="E7982">
        <f>$W$25*EXP(($W$26-$W$28-0.5*$W$27^2)*C7982+$W$27*SQRT(C7982)*D7982)</f>
        <v>0</v>
      </c>
      <c r="F7982">
        <f>$W$30*(1+$W$31)^C7982</f>
        <v>0</v>
      </c>
      <c r="G7982">
        <f>$W$32*(1+$W$33)^C7982</f>
        <v>0</v>
      </c>
      <c r="H7982">
        <f>$W$34*(1+$W$35)^C7982</f>
        <v>0</v>
      </c>
      <c r="I7982">
        <f>MIN(E7982,F7982)</f>
        <v>0</v>
      </c>
      <c r="J7982">
        <f>MIN(E7982-I7982,G7982)</f>
        <v>0</v>
      </c>
      <c r="K7982">
        <f>MIN(E7982-I7982-J7982,H7982)</f>
        <v>0</v>
      </c>
      <c r="L7982">
        <f>E7982-I7982-J7982-K7982</f>
        <v>0</v>
      </c>
      <c r="M7982">
        <f>IF((I7982+J7982+(1-$W$36)*L7982)/$W$39&gt;=$W$38,1,0)</f>
        <v>0</v>
      </c>
      <c r="N7982">
        <f>IF(M7982=1,$W$37,$W$36)*L7982</f>
        <v>0</v>
      </c>
      <c r="O7982">
        <f>EXP(-$W$26*C7982)*I7982</f>
        <v>0</v>
      </c>
      <c r="P7982">
        <f>EXP(-$W$26*C7982)*J7982</f>
        <v>0</v>
      </c>
      <c r="Q7982">
        <f>EXP(-$W$26*C7982)*K7982</f>
        <v>0</v>
      </c>
      <c r="R7982">
        <f>EXP(-$W$26*C7982)*(L7982-N7982)</f>
        <v>0</v>
      </c>
      <c r="S7982">
        <f>EXP(-$W$26*C7982)*N7982</f>
        <v>0</v>
      </c>
      <c r="T7982">
        <f>EXP(-$W$26*C7982)*E7982</f>
        <v>0</v>
      </c>
    </row>
    <row r="7983" spans="1:20">
      <c r="A7983">
        <v>7974</v>
      </c>
      <c r="B7983">
        <f>RAND()</f>
        <v>0</v>
      </c>
      <c r="C7983">
        <f>IF(B7983&lt;$W$41,3,IF(B7983&lt;$W$41+$W$42,4,5))</f>
        <v>0</v>
      </c>
      <c r="D7983">
        <f>NORMSINV(RAND())</f>
        <v>0</v>
      </c>
      <c r="E7983">
        <f>$W$25*EXP(($W$26-$W$28-0.5*$W$27^2)*C7983+$W$27*SQRT(C7983)*D7983)</f>
        <v>0</v>
      </c>
      <c r="F7983">
        <f>$W$30*(1+$W$31)^C7983</f>
        <v>0</v>
      </c>
      <c r="G7983">
        <f>$W$32*(1+$W$33)^C7983</f>
        <v>0</v>
      </c>
      <c r="H7983">
        <f>$W$34*(1+$W$35)^C7983</f>
        <v>0</v>
      </c>
      <c r="I7983">
        <f>MIN(E7983,F7983)</f>
        <v>0</v>
      </c>
      <c r="J7983">
        <f>MIN(E7983-I7983,G7983)</f>
        <v>0</v>
      </c>
      <c r="K7983">
        <f>MIN(E7983-I7983-J7983,H7983)</f>
        <v>0</v>
      </c>
      <c r="L7983">
        <f>E7983-I7983-J7983-K7983</f>
        <v>0</v>
      </c>
      <c r="M7983">
        <f>IF((I7983+J7983+(1-$W$36)*L7983)/$W$39&gt;=$W$38,1,0)</f>
        <v>0</v>
      </c>
      <c r="N7983">
        <f>IF(M7983=1,$W$37,$W$36)*L7983</f>
        <v>0</v>
      </c>
      <c r="O7983">
        <f>EXP(-$W$26*C7983)*I7983</f>
        <v>0</v>
      </c>
      <c r="P7983">
        <f>EXP(-$W$26*C7983)*J7983</f>
        <v>0</v>
      </c>
      <c r="Q7983">
        <f>EXP(-$W$26*C7983)*K7983</f>
        <v>0</v>
      </c>
      <c r="R7983">
        <f>EXP(-$W$26*C7983)*(L7983-N7983)</f>
        <v>0</v>
      </c>
      <c r="S7983">
        <f>EXP(-$W$26*C7983)*N7983</f>
        <v>0</v>
      </c>
      <c r="T7983">
        <f>EXP(-$W$26*C7983)*E7983</f>
        <v>0</v>
      </c>
    </row>
    <row r="7984" spans="1:20">
      <c r="A7984">
        <v>7975</v>
      </c>
      <c r="B7984">
        <f>RAND()</f>
        <v>0</v>
      </c>
      <c r="C7984">
        <f>IF(B7984&lt;$W$41,3,IF(B7984&lt;$W$41+$W$42,4,5))</f>
        <v>0</v>
      </c>
      <c r="D7984">
        <f>NORMSINV(RAND())</f>
        <v>0</v>
      </c>
      <c r="E7984">
        <f>$W$25*EXP(($W$26-$W$28-0.5*$W$27^2)*C7984+$W$27*SQRT(C7984)*D7984)</f>
        <v>0</v>
      </c>
      <c r="F7984">
        <f>$W$30*(1+$W$31)^C7984</f>
        <v>0</v>
      </c>
      <c r="G7984">
        <f>$W$32*(1+$W$33)^C7984</f>
        <v>0</v>
      </c>
      <c r="H7984">
        <f>$W$34*(1+$W$35)^C7984</f>
        <v>0</v>
      </c>
      <c r="I7984">
        <f>MIN(E7984,F7984)</f>
        <v>0</v>
      </c>
      <c r="J7984">
        <f>MIN(E7984-I7984,G7984)</f>
        <v>0</v>
      </c>
      <c r="K7984">
        <f>MIN(E7984-I7984-J7984,H7984)</f>
        <v>0</v>
      </c>
      <c r="L7984">
        <f>E7984-I7984-J7984-K7984</f>
        <v>0</v>
      </c>
      <c r="M7984">
        <f>IF((I7984+J7984+(1-$W$36)*L7984)/$W$39&gt;=$W$38,1,0)</f>
        <v>0</v>
      </c>
      <c r="N7984">
        <f>IF(M7984=1,$W$37,$W$36)*L7984</f>
        <v>0</v>
      </c>
      <c r="O7984">
        <f>EXP(-$W$26*C7984)*I7984</f>
        <v>0</v>
      </c>
      <c r="P7984">
        <f>EXP(-$W$26*C7984)*J7984</f>
        <v>0</v>
      </c>
      <c r="Q7984">
        <f>EXP(-$W$26*C7984)*K7984</f>
        <v>0</v>
      </c>
      <c r="R7984">
        <f>EXP(-$W$26*C7984)*(L7984-N7984)</f>
        <v>0</v>
      </c>
      <c r="S7984">
        <f>EXP(-$W$26*C7984)*N7984</f>
        <v>0</v>
      </c>
      <c r="T7984">
        <f>EXP(-$W$26*C7984)*E7984</f>
        <v>0</v>
      </c>
    </row>
    <row r="7985" spans="1:20">
      <c r="A7985">
        <v>7976</v>
      </c>
      <c r="B7985">
        <f>RAND()</f>
        <v>0</v>
      </c>
      <c r="C7985">
        <f>IF(B7985&lt;$W$41,3,IF(B7985&lt;$W$41+$W$42,4,5))</f>
        <v>0</v>
      </c>
      <c r="D7985">
        <f>NORMSINV(RAND())</f>
        <v>0</v>
      </c>
      <c r="E7985">
        <f>$W$25*EXP(($W$26-$W$28-0.5*$W$27^2)*C7985+$W$27*SQRT(C7985)*D7985)</f>
        <v>0</v>
      </c>
      <c r="F7985">
        <f>$W$30*(1+$W$31)^C7985</f>
        <v>0</v>
      </c>
      <c r="G7985">
        <f>$W$32*(1+$W$33)^C7985</f>
        <v>0</v>
      </c>
      <c r="H7985">
        <f>$W$34*(1+$W$35)^C7985</f>
        <v>0</v>
      </c>
      <c r="I7985">
        <f>MIN(E7985,F7985)</f>
        <v>0</v>
      </c>
      <c r="J7985">
        <f>MIN(E7985-I7985,G7985)</f>
        <v>0</v>
      </c>
      <c r="K7985">
        <f>MIN(E7985-I7985-J7985,H7985)</f>
        <v>0</v>
      </c>
      <c r="L7985">
        <f>E7985-I7985-J7985-K7985</f>
        <v>0</v>
      </c>
      <c r="M7985">
        <f>IF((I7985+J7985+(1-$W$36)*L7985)/$W$39&gt;=$W$38,1,0)</f>
        <v>0</v>
      </c>
      <c r="N7985">
        <f>IF(M7985=1,$W$37,$W$36)*L7985</f>
        <v>0</v>
      </c>
      <c r="O7985">
        <f>EXP(-$W$26*C7985)*I7985</f>
        <v>0</v>
      </c>
      <c r="P7985">
        <f>EXP(-$W$26*C7985)*J7985</f>
        <v>0</v>
      </c>
      <c r="Q7985">
        <f>EXP(-$W$26*C7985)*K7985</f>
        <v>0</v>
      </c>
      <c r="R7985">
        <f>EXP(-$W$26*C7985)*(L7985-N7985)</f>
        <v>0</v>
      </c>
      <c r="S7985">
        <f>EXP(-$W$26*C7985)*N7985</f>
        <v>0</v>
      </c>
      <c r="T7985">
        <f>EXP(-$W$26*C7985)*E7985</f>
        <v>0</v>
      </c>
    </row>
    <row r="7986" spans="1:20">
      <c r="A7986">
        <v>7977</v>
      </c>
      <c r="B7986">
        <f>RAND()</f>
        <v>0</v>
      </c>
      <c r="C7986">
        <f>IF(B7986&lt;$W$41,3,IF(B7986&lt;$W$41+$W$42,4,5))</f>
        <v>0</v>
      </c>
      <c r="D7986">
        <f>NORMSINV(RAND())</f>
        <v>0</v>
      </c>
      <c r="E7986">
        <f>$W$25*EXP(($W$26-$W$28-0.5*$W$27^2)*C7986+$W$27*SQRT(C7986)*D7986)</f>
        <v>0</v>
      </c>
      <c r="F7986">
        <f>$W$30*(1+$W$31)^C7986</f>
        <v>0</v>
      </c>
      <c r="G7986">
        <f>$W$32*(1+$W$33)^C7986</f>
        <v>0</v>
      </c>
      <c r="H7986">
        <f>$W$34*(1+$W$35)^C7986</f>
        <v>0</v>
      </c>
      <c r="I7986">
        <f>MIN(E7986,F7986)</f>
        <v>0</v>
      </c>
      <c r="J7986">
        <f>MIN(E7986-I7986,G7986)</f>
        <v>0</v>
      </c>
      <c r="K7986">
        <f>MIN(E7986-I7986-J7986,H7986)</f>
        <v>0</v>
      </c>
      <c r="L7986">
        <f>E7986-I7986-J7986-K7986</f>
        <v>0</v>
      </c>
      <c r="M7986">
        <f>IF((I7986+J7986+(1-$W$36)*L7986)/$W$39&gt;=$W$38,1,0)</f>
        <v>0</v>
      </c>
      <c r="N7986">
        <f>IF(M7986=1,$W$37,$W$36)*L7986</f>
        <v>0</v>
      </c>
      <c r="O7986">
        <f>EXP(-$W$26*C7986)*I7986</f>
        <v>0</v>
      </c>
      <c r="P7986">
        <f>EXP(-$W$26*C7986)*J7986</f>
        <v>0</v>
      </c>
      <c r="Q7986">
        <f>EXP(-$W$26*C7986)*K7986</f>
        <v>0</v>
      </c>
      <c r="R7986">
        <f>EXP(-$W$26*C7986)*(L7986-N7986)</f>
        <v>0</v>
      </c>
      <c r="S7986">
        <f>EXP(-$W$26*C7986)*N7986</f>
        <v>0</v>
      </c>
      <c r="T7986">
        <f>EXP(-$W$26*C7986)*E7986</f>
        <v>0</v>
      </c>
    </row>
    <row r="7987" spans="1:20">
      <c r="A7987">
        <v>7978</v>
      </c>
      <c r="B7987">
        <f>RAND()</f>
        <v>0</v>
      </c>
      <c r="C7987">
        <f>IF(B7987&lt;$W$41,3,IF(B7987&lt;$W$41+$W$42,4,5))</f>
        <v>0</v>
      </c>
      <c r="D7987">
        <f>NORMSINV(RAND())</f>
        <v>0</v>
      </c>
      <c r="E7987">
        <f>$W$25*EXP(($W$26-$W$28-0.5*$W$27^2)*C7987+$W$27*SQRT(C7987)*D7987)</f>
        <v>0</v>
      </c>
      <c r="F7987">
        <f>$W$30*(1+$W$31)^C7987</f>
        <v>0</v>
      </c>
      <c r="G7987">
        <f>$W$32*(1+$W$33)^C7987</f>
        <v>0</v>
      </c>
      <c r="H7987">
        <f>$W$34*(1+$W$35)^C7987</f>
        <v>0</v>
      </c>
      <c r="I7987">
        <f>MIN(E7987,F7987)</f>
        <v>0</v>
      </c>
      <c r="J7987">
        <f>MIN(E7987-I7987,G7987)</f>
        <v>0</v>
      </c>
      <c r="K7987">
        <f>MIN(E7987-I7987-J7987,H7987)</f>
        <v>0</v>
      </c>
      <c r="L7987">
        <f>E7987-I7987-J7987-K7987</f>
        <v>0</v>
      </c>
      <c r="M7987">
        <f>IF((I7987+J7987+(1-$W$36)*L7987)/$W$39&gt;=$W$38,1,0)</f>
        <v>0</v>
      </c>
      <c r="N7987">
        <f>IF(M7987=1,$W$37,$W$36)*L7987</f>
        <v>0</v>
      </c>
      <c r="O7987">
        <f>EXP(-$W$26*C7987)*I7987</f>
        <v>0</v>
      </c>
      <c r="P7987">
        <f>EXP(-$W$26*C7987)*J7987</f>
        <v>0</v>
      </c>
      <c r="Q7987">
        <f>EXP(-$W$26*C7987)*K7987</f>
        <v>0</v>
      </c>
      <c r="R7987">
        <f>EXP(-$W$26*C7987)*(L7987-N7987)</f>
        <v>0</v>
      </c>
      <c r="S7987">
        <f>EXP(-$W$26*C7987)*N7987</f>
        <v>0</v>
      </c>
      <c r="T7987">
        <f>EXP(-$W$26*C7987)*E7987</f>
        <v>0</v>
      </c>
    </row>
    <row r="7988" spans="1:20">
      <c r="A7988">
        <v>7979</v>
      </c>
      <c r="B7988">
        <f>RAND()</f>
        <v>0</v>
      </c>
      <c r="C7988">
        <f>IF(B7988&lt;$W$41,3,IF(B7988&lt;$W$41+$W$42,4,5))</f>
        <v>0</v>
      </c>
      <c r="D7988">
        <f>NORMSINV(RAND())</f>
        <v>0</v>
      </c>
      <c r="E7988">
        <f>$W$25*EXP(($W$26-$W$28-0.5*$W$27^2)*C7988+$W$27*SQRT(C7988)*D7988)</f>
        <v>0</v>
      </c>
      <c r="F7988">
        <f>$W$30*(1+$W$31)^C7988</f>
        <v>0</v>
      </c>
      <c r="G7988">
        <f>$W$32*(1+$W$33)^C7988</f>
        <v>0</v>
      </c>
      <c r="H7988">
        <f>$W$34*(1+$W$35)^C7988</f>
        <v>0</v>
      </c>
      <c r="I7988">
        <f>MIN(E7988,F7988)</f>
        <v>0</v>
      </c>
      <c r="J7988">
        <f>MIN(E7988-I7988,G7988)</f>
        <v>0</v>
      </c>
      <c r="K7988">
        <f>MIN(E7988-I7988-J7988,H7988)</f>
        <v>0</v>
      </c>
      <c r="L7988">
        <f>E7988-I7988-J7988-K7988</f>
        <v>0</v>
      </c>
      <c r="M7988">
        <f>IF((I7988+J7988+(1-$W$36)*L7988)/$W$39&gt;=$W$38,1,0)</f>
        <v>0</v>
      </c>
      <c r="N7988">
        <f>IF(M7988=1,$W$37,$W$36)*L7988</f>
        <v>0</v>
      </c>
      <c r="O7988">
        <f>EXP(-$W$26*C7988)*I7988</f>
        <v>0</v>
      </c>
      <c r="P7988">
        <f>EXP(-$W$26*C7988)*J7988</f>
        <v>0</v>
      </c>
      <c r="Q7988">
        <f>EXP(-$W$26*C7988)*K7988</f>
        <v>0</v>
      </c>
      <c r="R7988">
        <f>EXP(-$W$26*C7988)*(L7988-N7988)</f>
        <v>0</v>
      </c>
      <c r="S7988">
        <f>EXP(-$W$26*C7988)*N7988</f>
        <v>0</v>
      </c>
      <c r="T7988">
        <f>EXP(-$W$26*C7988)*E7988</f>
        <v>0</v>
      </c>
    </row>
    <row r="7989" spans="1:20">
      <c r="A7989">
        <v>7980</v>
      </c>
      <c r="B7989">
        <f>RAND()</f>
        <v>0</v>
      </c>
      <c r="C7989">
        <f>IF(B7989&lt;$W$41,3,IF(B7989&lt;$W$41+$W$42,4,5))</f>
        <v>0</v>
      </c>
      <c r="D7989">
        <f>NORMSINV(RAND())</f>
        <v>0</v>
      </c>
      <c r="E7989">
        <f>$W$25*EXP(($W$26-$W$28-0.5*$W$27^2)*C7989+$W$27*SQRT(C7989)*D7989)</f>
        <v>0</v>
      </c>
      <c r="F7989">
        <f>$W$30*(1+$W$31)^C7989</f>
        <v>0</v>
      </c>
      <c r="G7989">
        <f>$W$32*(1+$W$33)^C7989</f>
        <v>0</v>
      </c>
      <c r="H7989">
        <f>$W$34*(1+$W$35)^C7989</f>
        <v>0</v>
      </c>
      <c r="I7989">
        <f>MIN(E7989,F7989)</f>
        <v>0</v>
      </c>
      <c r="J7989">
        <f>MIN(E7989-I7989,G7989)</f>
        <v>0</v>
      </c>
      <c r="K7989">
        <f>MIN(E7989-I7989-J7989,H7989)</f>
        <v>0</v>
      </c>
      <c r="L7989">
        <f>E7989-I7989-J7989-K7989</f>
        <v>0</v>
      </c>
      <c r="M7989">
        <f>IF((I7989+J7989+(1-$W$36)*L7989)/$W$39&gt;=$W$38,1,0)</f>
        <v>0</v>
      </c>
      <c r="N7989">
        <f>IF(M7989=1,$W$37,$W$36)*L7989</f>
        <v>0</v>
      </c>
      <c r="O7989">
        <f>EXP(-$W$26*C7989)*I7989</f>
        <v>0</v>
      </c>
      <c r="P7989">
        <f>EXP(-$W$26*C7989)*J7989</f>
        <v>0</v>
      </c>
      <c r="Q7989">
        <f>EXP(-$W$26*C7989)*K7989</f>
        <v>0</v>
      </c>
      <c r="R7989">
        <f>EXP(-$W$26*C7989)*(L7989-N7989)</f>
        <v>0</v>
      </c>
      <c r="S7989">
        <f>EXP(-$W$26*C7989)*N7989</f>
        <v>0</v>
      </c>
      <c r="T7989">
        <f>EXP(-$W$26*C7989)*E7989</f>
        <v>0</v>
      </c>
    </row>
    <row r="7990" spans="1:20">
      <c r="A7990">
        <v>7981</v>
      </c>
      <c r="B7990">
        <f>RAND()</f>
        <v>0</v>
      </c>
      <c r="C7990">
        <f>IF(B7990&lt;$W$41,3,IF(B7990&lt;$W$41+$W$42,4,5))</f>
        <v>0</v>
      </c>
      <c r="D7990">
        <f>NORMSINV(RAND())</f>
        <v>0</v>
      </c>
      <c r="E7990">
        <f>$W$25*EXP(($W$26-$W$28-0.5*$W$27^2)*C7990+$W$27*SQRT(C7990)*D7990)</f>
        <v>0</v>
      </c>
      <c r="F7990">
        <f>$W$30*(1+$W$31)^C7990</f>
        <v>0</v>
      </c>
      <c r="G7990">
        <f>$W$32*(1+$W$33)^C7990</f>
        <v>0</v>
      </c>
      <c r="H7990">
        <f>$W$34*(1+$W$35)^C7990</f>
        <v>0</v>
      </c>
      <c r="I7990">
        <f>MIN(E7990,F7990)</f>
        <v>0</v>
      </c>
      <c r="J7990">
        <f>MIN(E7990-I7990,G7990)</f>
        <v>0</v>
      </c>
      <c r="K7990">
        <f>MIN(E7990-I7990-J7990,H7990)</f>
        <v>0</v>
      </c>
      <c r="L7990">
        <f>E7990-I7990-J7990-K7990</f>
        <v>0</v>
      </c>
      <c r="M7990">
        <f>IF((I7990+J7990+(1-$W$36)*L7990)/$W$39&gt;=$W$38,1,0)</f>
        <v>0</v>
      </c>
      <c r="N7990">
        <f>IF(M7990=1,$W$37,$W$36)*L7990</f>
        <v>0</v>
      </c>
      <c r="O7990">
        <f>EXP(-$W$26*C7990)*I7990</f>
        <v>0</v>
      </c>
      <c r="P7990">
        <f>EXP(-$W$26*C7990)*J7990</f>
        <v>0</v>
      </c>
      <c r="Q7990">
        <f>EXP(-$W$26*C7990)*K7990</f>
        <v>0</v>
      </c>
      <c r="R7990">
        <f>EXP(-$W$26*C7990)*(L7990-N7990)</f>
        <v>0</v>
      </c>
      <c r="S7990">
        <f>EXP(-$W$26*C7990)*N7990</f>
        <v>0</v>
      </c>
      <c r="T7990">
        <f>EXP(-$W$26*C7990)*E7990</f>
        <v>0</v>
      </c>
    </row>
    <row r="7991" spans="1:20">
      <c r="A7991">
        <v>7982</v>
      </c>
      <c r="B7991">
        <f>RAND()</f>
        <v>0</v>
      </c>
      <c r="C7991">
        <f>IF(B7991&lt;$W$41,3,IF(B7991&lt;$W$41+$W$42,4,5))</f>
        <v>0</v>
      </c>
      <c r="D7991">
        <f>NORMSINV(RAND())</f>
        <v>0</v>
      </c>
      <c r="E7991">
        <f>$W$25*EXP(($W$26-$W$28-0.5*$W$27^2)*C7991+$W$27*SQRT(C7991)*D7991)</f>
        <v>0</v>
      </c>
      <c r="F7991">
        <f>$W$30*(1+$W$31)^C7991</f>
        <v>0</v>
      </c>
      <c r="G7991">
        <f>$W$32*(1+$W$33)^C7991</f>
        <v>0</v>
      </c>
      <c r="H7991">
        <f>$W$34*(1+$W$35)^C7991</f>
        <v>0</v>
      </c>
      <c r="I7991">
        <f>MIN(E7991,F7991)</f>
        <v>0</v>
      </c>
      <c r="J7991">
        <f>MIN(E7991-I7991,G7991)</f>
        <v>0</v>
      </c>
      <c r="K7991">
        <f>MIN(E7991-I7991-J7991,H7991)</f>
        <v>0</v>
      </c>
      <c r="L7991">
        <f>E7991-I7991-J7991-K7991</f>
        <v>0</v>
      </c>
      <c r="M7991">
        <f>IF((I7991+J7991+(1-$W$36)*L7991)/$W$39&gt;=$W$38,1,0)</f>
        <v>0</v>
      </c>
      <c r="N7991">
        <f>IF(M7991=1,$W$37,$W$36)*L7991</f>
        <v>0</v>
      </c>
      <c r="O7991">
        <f>EXP(-$W$26*C7991)*I7991</f>
        <v>0</v>
      </c>
      <c r="P7991">
        <f>EXP(-$W$26*C7991)*J7991</f>
        <v>0</v>
      </c>
      <c r="Q7991">
        <f>EXP(-$W$26*C7991)*K7991</f>
        <v>0</v>
      </c>
      <c r="R7991">
        <f>EXP(-$W$26*C7991)*(L7991-N7991)</f>
        <v>0</v>
      </c>
      <c r="S7991">
        <f>EXP(-$W$26*C7991)*N7991</f>
        <v>0</v>
      </c>
      <c r="T7991">
        <f>EXP(-$W$26*C7991)*E7991</f>
        <v>0</v>
      </c>
    </row>
    <row r="7992" spans="1:20">
      <c r="A7992">
        <v>7983</v>
      </c>
      <c r="B7992">
        <f>RAND()</f>
        <v>0</v>
      </c>
      <c r="C7992">
        <f>IF(B7992&lt;$W$41,3,IF(B7992&lt;$W$41+$W$42,4,5))</f>
        <v>0</v>
      </c>
      <c r="D7992">
        <f>NORMSINV(RAND())</f>
        <v>0</v>
      </c>
      <c r="E7992">
        <f>$W$25*EXP(($W$26-$W$28-0.5*$W$27^2)*C7992+$W$27*SQRT(C7992)*D7992)</f>
        <v>0</v>
      </c>
      <c r="F7992">
        <f>$W$30*(1+$W$31)^C7992</f>
        <v>0</v>
      </c>
      <c r="G7992">
        <f>$W$32*(1+$W$33)^C7992</f>
        <v>0</v>
      </c>
      <c r="H7992">
        <f>$W$34*(1+$W$35)^C7992</f>
        <v>0</v>
      </c>
      <c r="I7992">
        <f>MIN(E7992,F7992)</f>
        <v>0</v>
      </c>
      <c r="J7992">
        <f>MIN(E7992-I7992,G7992)</f>
        <v>0</v>
      </c>
      <c r="K7992">
        <f>MIN(E7992-I7992-J7992,H7992)</f>
        <v>0</v>
      </c>
      <c r="L7992">
        <f>E7992-I7992-J7992-K7992</f>
        <v>0</v>
      </c>
      <c r="M7992">
        <f>IF((I7992+J7992+(1-$W$36)*L7992)/$W$39&gt;=$W$38,1,0)</f>
        <v>0</v>
      </c>
      <c r="N7992">
        <f>IF(M7992=1,$W$37,$W$36)*L7992</f>
        <v>0</v>
      </c>
      <c r="O7992">
        <f>EXP(-$W$26*C7992)*I7992</f>
        <v>0</v>
      </c>
      <c r="P7992">
        <f>EXP(-$W$26*C7992)*J7992</f>
        <v>0</v>
      </c>
      <c r="Q7992">
        <f>EXP(-$W$26*C7992)*K7992</f>
        <v>0</v>
      </c>
      <c r="R7992">
        <f>EXP(-$W$26*C7992)*(L7992-N7992)</f>
        <v>0</v>
      </c>
      <c r="S7992">
        <f>EXP(-$W$26*C7992)*N7992</f>
        <v>0</v>
      </c>
      <c r="T7992">
        <f>EXP(-$W$26*C7992)*E7992</f>
        <v>0</v>
      </c>
    </row>
    <row r="7993" spans="1:20">
      <c r="A7993">
        <v>7984</v>
      </c>
      <c r="B7993">
        <f>RAND()</f>
        <v>0</v>
      </c>
      <c r="C7993">
        <f>IF(B7993&lt;$W$41,3,IF(B7993&lt;$W$41+$W$42,4,5))</f>
        <v>0</v>
      </c>
      <c r="D7993">
        <f>NORMSINV(RAND())</f>
        <v>0</v>
      </c>
      <c r="E7993">
        <f>$W$25*EXP(($W$26-$W$28-0.5*$W$27^2)*C7993+$W$27*SQRT(C7993)*D7993)</f>
        <v>0</v>
      </c>
      <c r="F7993">
        <f>$W$30*(1+$W$31)^C7993</f>
        <v>0</v>
      </c>
      <c r="G7993">
        <f>$W$32*(1+$W$33)^C7993</f>
        <v>0</v>
      </c>
      <c r="H7993">
        <f>$W$34*(1+$W$35)^C7993</f>
        <v>0</v>
      </c>
      <c r="I7993">
        <f>MIN(E7993,F7993)</f>
        <v>0</v>
      </c>
      <c r="J7993">
        <f>MIN(E7993-I7993,G7993)</f>
        <v>0</v>
      </c>
      <c r="K7993">
        <f>MIN(E7993-I7993-J7993,H7993)</f>
        <v>0</v>
      </c>
      <c r="L7993">
        <f>E7993-I7993-J7993-K7993</f>
        <v>0</v>
      </c>
      <c r="M7993">
        <f>IF((I7993+J7993+(1-$W$36)*L7993)/$W$39&gt;=$W$38,1,0)</f>
        <v>0</v>
      </c>
      <c r="N7993">
        <f>IF(M7993=1,$W$37,$W$36)*L7993</f>
        <v>0</v>
      </c>
      <c r="O7993">
        <f>EXP(-$W$26*C7993)*I7993</f>
        <v>0</v>
      </c>
      <c r="P7993">
        <f>EXP(-$W$26*C7993)*J7993</f>
        <v>0</v>
      </c>
      <c r="Q7993">
        <f>EXP(-$W$26*C7993)*K7993</f>
        <v>0</v>
      </c>
      <c r="R7993">
        <f>EXP(-$W$26*C7993)*(L7993-N7993)</f>
        <v>0</v>
      </c>
      <c r="S7993">
        <f>EXP(-$W$26*C7993)*N7993</f>
        <v>0</v>
      </c>
      <c r="T7993">
        <f>EXP(-$W$26*C7993)*E7993</f>
        <v>0</v>
      </c>
    </row>
    <row r="7994" spans="1:20">
      <c r="A7994">
        <v>7985</v>
      </c>
      <c r="B7994">
        <f>RAND()</f>
        <v>0</v>
      </c>
      <c r="C7994">
        <f>IF(B7994&lt;$W$41,3,IF(B7994&lt;$W$41+$W$42,4,5))</f>
        <v>0</v>
      </c>
      <c r="D7994">
        <f>NORMSINV(RAND())</f>
        <v>0</v>
      </c>
      <c r="E7994">
        <f>$W$25*EXP(($W$26-$W$28-0.5*$W$27^2)*C7994+$W$27*SQRT(C7994)*D7994)</f>
        <v>0</v>
      </c>
      <c r="F7994">
        <f>$W$30*(1+$W$31)^C7994</f>
        <v>0</v>
      </c>
      <c r="G7994">
        <f>$W$32*(1+$W$33)^C7994</f>
        <v>0</v>
      </c>
      <c r="H7994">
        <f>$W$34*(1+$W$35)^C7994</f>
        <v>0</v>
      </c>
      <c r="I7994">
        <f>MIN(E7994,F7994)</f>
        <v>0</v>
      </c>
      <c r="J7994">
        <f>MIN(E7994-I7994,G7994)</f>
        <v>0</v>
      </c>
      <c r="K7994">
        <f>MIN(E7994-I7994-J7994,H7994)</f>
        <v>0</v>
      </c>
      <c r="L7994">
        <f>E7994-I7994-J7994-K7994</f>
        <v>0</v>
      </c>
      <c r="M7994">
        <f>IF((I7994+J7994+(1-$W$36)*L7994)/$W$39&gt;=$W$38,1,0)</f>
        <v>0</v>
      </c>
      <c r="N7994">
        <f>IF(M7994=1,$W$37,$W$36)*L7994</f>
        <v>0</v>
      </c>
      <c r="O7994">
        <f>EXP(-$W$26*C7994)*I7994</f>
        <v>0</v>
      </c>
      <c r="P7994">
        <f>EXP(-$W$26*C7994)*J7994</f>
        <v>0</v>
      </c>
      <c r="Q7994">
        <f>EXP(-$W$26*C7994)*K7994</f>
        <v>0</v>
      </c>
      <c r="R7994">
        <f>EXP(-$W$26*C7994)*(L7994-N7994)</f>
        <v>0</v>
      </c>
      <c r="S7994">
        <f>EXP(-$W$26*C7994)*N7994</f>
        <v>0</v>
      </c>
      <c r="T7994">
        <f>EXP(-$W$26*C7994)*E7994</f>
        <v>0</v>
      </c>
    </row>
    <row r="7995" spans="1:20">
      <c r="A7995">
        <v>7986</v>
      </c>
      <c r="B7995">
        <f>RAND()</f>
        <v>0</v>
      </c>
      <c r="C7995">
        <f>IF(B7995&lt;$W$41,3,IF(B7995&lt;$W$41+$W$42,4,5))</f>
        <v>0</v>
      </c>
      <c r="D7995">
        <f>NORMSINV(RAND())</f>
        <v>0</v>
      </c>
      <c r="E7995">
        <f>$W$25*EXP(($W$26-$W$28-0.5*$W$27^2)*C7995+$W$27*SQRT(C7995)*D7995)</f>
        <v>0</v>
      </c>
      <c r="F7995">
        <f>$W$30*(1+$W$31)^C7995</f>
        <v>0</v>
      </c>
      <c r="G7995">
        <f>$W$32*(1+$W$33)^C7995</f>
        <v>0</v>
      </c>
      <c r="H7995">
        <f>$W$34*(1+$W$35)^C7995</f>
        <v>0</v>
      </c>
      <c r="I7995">
        <f>MIN(E7995,F7995)</f>
        <v>0</v>
      </c>
      <c r="J7995">
        <f>MIN(E7995-I7995,G7995)</f>
        <v>0</v>
      </c>
      <c r="K7995">
        <f>MIN(E7995-I7995-J7995,H7995)</f>
        <v>0</v>
      </c>
      <c r="L7995">
        <f>E7995-I7995-J7995-K7995</f>
        <v>0</v>
      </c>
      <c r="M7995">
        <f>IF((I7995+J7995+(1-$W$36)*L7995)/$W$39&gt;=$W$38,1,0)</f>
        <v>0</v>
      </c>
      <c r="N7995">
        <f>IF(M7995=1,$W$37,$W$36)*L7995</f>
        <v>0</v>
      </c>
      <c r="O7995">
        <f>EXP(-$W$26*C7995)*I7995</f>
        <v>0</v>
      </c>
      <c r="P7995">
        <f>EXP(-$W$26*C7995)*J7995</f>
        <v>0</v>
      </c>
      <c r="Q7995">
        <f>EXP(-$W$26*C7995)*K7995</f>
        <v>0</v>
      </c>
      <c r="R7995">
        <f>EXP(-$W$26*C7995)*(L7995-N7995)</f>
        <v>0</v>
      </c>
      <c r="S7995">
        <f>EXP(-$W$26*C7995)*N7995</f>
        <v>0</v>
      </c>
      <c r="T7995">
        <f>EXP(-$W$26*C7995)*E7995</f>
        <v>0</v>
      </c>
    </row>
    <row r="7996" spans="1:20">
      <c r="A7996">
        <v>7987</v>
      </c>
      <c r="B7996">
        <f>RAND()</f>
        <v>0</v>
      </c>
      <c r="C7996">
        <f>IF(B7996&lt;$W$41,3,IF(B7996&lt;$W$41+$W$42,4,5))</f>
        <v>0</v>
      </c>
      <c r="D7996">
        <f>NORMSINV(RAND())</f>
        <v>0</v>
      </c>
      <c r="E7996">
        <f>$W$25*EXP(($W$26-$W$28-0.5*$W$27^2)*C7996+$W$27*SQRT(C7996)*D7996)</f>
        <v>0</v>
      </c>
      <c r="F7996">
        <f>$W$30*(1+$W$31)^C7996</f>
        <v>0</v>
      </c>
      <c r="G7996">
        <f>$W$32*(1+$W$33)^C7996</f>
        <v>0</v>
      </c>
      <c r="H7996">
        <f>$W$34*(1+$W$35)^C7996</f>
        <v>0</v>
      </c>
      <c r="I7996">
        <f>MIN(E7996,F7996)</f>
        <v>0</v>
      </c>
      <c r="J7996">
        <f>MIN(E7996-I7996,G7996)</f>
        <v>0</v>
      </c>
      <c r="K7996">
        <f>MIN(E7996-I7996-J7996,H7996)</f>
        <v>0</v>
      </c>
      <c r="L7996">
        <f>E7996-I7996-J7996-K7996</f>
        <v>0</v>
      </c>
      <c r="M7996">
        <f>IF((I7996+J7996+(1-$W$36)*L7996)/$W$39&gt;=$W$38,1,0)</f>
        <v>0</v>
      </c>
      <c r="N7996">
        <f>IF(M7996=1,$W$37,$W$36)*L7996</f>
        <v>0</v>
      </c>
      <c r="O7996">
        <f>EXP(-$W$26*C7996)*I7996</f>
        <v>0</v>
      </c>
      <c r="P7996">
        <f>EXP(-$W$26*C7996)*J7996</f>
        <v>0</v>
      </c>
      <c r="Q7996">
        <f>EXP(-$W$26*C7996)*K7996</f>
        <v>0</v>
      </c>
      <c r="R7996">
        <f>EXP(-$W$26*C7996)*(L7996-N7996)</f>
        <v>0</v>
      </c>
      <c r="S7996">
        <f>EXP(-$W$26*C7996)*N7996</f>
        <v>0</v>
      </c>
      <c r="T7996">
        <f>EXP(-$W$26*C7996)*E7996</f>
        <v>0</v>
      </c>
    </row>
    <row r="7997" spans="1:20">
      <c r="A7997">
        <v>7988</v>
      </c>
      <c r="B7997">
        <f>RAND()</f>
        <v>0</v>
      </c>
      <c r="C7997">
        <f>IF(B7997&lt;$W$41,3,IF(B7997&lt;$W$41+$W$42,4,5))</f>
        <v>0</v>
      </c>
      <c r="D7997">
        <f>NORMSINV(RAND())</f>
        <v>0</v>
      </c>
      <c r="E7997">
        <f>$W$25*EXP(($W$26-$W$28-0.5*$W$27^2)*C7997+$W$27*SQRT(C7997)*D7997)</f>
        <v>0</v>
      </c>
      <c r="F7997">
        <f>$W$30*(1+$W$31)^C7997</f>
        <v>0</v>
      </c>
      <c r="G7997">
        <f>$W$32*(1+$W$33)^C7997</f>
        <v>0</v>
      </c>
      <c r="H7997">
        <f>$W$34*(1+$W$35)^C7997</f>
        <v>0</v>
      </c>
      <c r="I7997">
        <f>MIN(E7997,F7997)</f>
        <v>0</v>
      </c>
      <c r="J7997">
        <f>MIN(E7997-I7997,G7997)</f>
        <v>0</v>
      </c>
      <c r="K7997">
        <f>MIN(E7997-I7997-J7997,H7997)</f>
        <v>0</v>
      </c>
      <c r="L7997">
        <f>E7997-I7997-J7997-K7997</f>
        <v>0</v>
      </c>
      <c r="M7997">
        <f>IF((I7997+J7997+(1-$W$36)*L7997)/$W$39&gt;=$W$38,1,0)</f>
        <v>0</v>
      </c>
      <c r="N7997">
        <f>IF(M7997=1,$W$37,$W$36)*L7997</f>
        <v>0</v>
      </c>
      <c r="O7997">
        <f>EXP(-$W$26*C7997)*I7997</f>
        <v>0</v>
      </c>
      <c r="P7997">
        <f>EXP(-$W$26*C7997)*J7997</f>
        <v>0</v>
      </c>
      <c r="Q7997">
        <f>EXP(-$W$26*C7997)*K7997</f>
        <v>0</v>
      </c>
      <c r="R7997">
        <f>EXP(-$W$26*C7997)*(L7997-N7997)</f>
        <v>0</v>
      </c>
      <c r="S7997">
        <f>EXP(-$W$26*C7997)*N7997</f>
        <v>0</v>
      </c>
      <c r="T7997">
        <f>EXP(-$W$26*C7997)*E7997</f>
        <v>0</v>
      </c>
    </row>
    <row r="7998" spans="1:20">
      <c r="A7998">
        <v>7989</v>
      </c>
      <c r="B7998">
        <f>RAND()</f>
        <v>0</v>
      </c>
      <c r="C7998">
        <f>IF(B7998&lt;$W$41,3,IF(B7998&lt;$W$41+$W$42,4,5))</f>
        <v>0</v>
      </c>
      <c r="D7998">
        <f>NORMSINV(RAND())</f>
        <v>0</v>
      </c>
      <c r="E7998">
        <f>$W$25*EXP(($W$26-$W$28-0.5*$W$27^2)*C7998+$W$27*SQRT(C7998)*D7998)</f>
        <v>0</v>
      </c>
      <c r="F7998">
        <f>$W$30*(1+$W$31)^C7998</f>
        <v>0</v>
      </c>
      <c r="G7998">
        <f>$W$32*(1+$W$33)^C7998</f>
        <v>0</v>
      </c>
      <c r="H7998">
        <f>$W$34*(1+$W$35)^C7998</f>
        <v>0</v>
      </c>
      <c r="I7998">
        <f>MIN(E7998,F7998)</f>
        <v>0</v>
      </c>
      <c r="J7998">
        <f>MIN(E7998-I7998,G7998)</f>
        <v>0</v>
      </c>
      <c r="K7998">
        <f>MIN(E7998-I7998-J7998,H7998)</f>
        <v>0</v>
      </c>
      <c r="L7998">
        <f>E7998-I7998-J7998-K7998</f>
        <v>0</v>
      </c>
      <c r="M7998">
        <f>IF((I7998+J7998+(1-$W$36)*L7998)/$W$39&gt;=$W$38,1,0)</f>
        <v>0</v>
      </c>
      <c r="N7998">
        <f>IF(M7998=1,$W$37,$W$36)*L7998</f>
        <v>0</v>
      </c>
      <c r="O7998">
        <f>EXP(-$W$26*C7998)*I7998</f>
        <v>0</v>
      </c>
      <c r="P7998">
        <f>EXP(-$W$26*C7998)*J7998</f>
        <v>0</v>
      </c>
      <c r="Q7998">
        <f>EXP(-$W$26*C7998)*K7998</f>
        <v>0</v>
      </c>
      <c r="R7998">
        <f>EXP(-$W$26*C7998)*(L7998-N7998)</f>
        <v>0</v>
      </c>
      <c r="S7998">
        <f>EXP(-$W$26*C7998)*N7998</f>
        <v>0</v>
      </c>
      <c r="T7998">
        <f>EXP(-$W$26*C7998)*E7998</f>
        <v>0</v>
      </c>
    </row>
    <row r="7999" spans="1:20">
      <c r="A7999">
        <v>7990</v>
      </c>
      <c r="B7999">
        <f>RAND()</f>
        <v>0</v>
      </c>
      <c r="C7999">
        <f>IF(B7999&lt;$W$41,3,IF(B7999&lt;$W$41+$W$42,4,5))</f>
        <v>0</v>
      </c>
      <c r="D7999">
        <f>NORMSINV(RAND())</f>
        <v>0</v>
      </c>
      <c r="E7999">
        <f>$W$25*EXP(($W$26-$W$28-0.5*$W$27^2)*C7999+$W$27*SQRT(C7999)*D7999)</f>
        <v>0</v>
      </c>
      <c r="F7999">
        <f>$W$30*(1+$W$31)^C7999</f>
        <v>0</v>
      </c>
      <c r="G7999">
        <f>$W$32*(1+$W$33)^C7999</f>
        <v>0</v>
      </c>
      <c r="H7999">
        <f>$W$34*(1+$W$35)^C7999</f>
        <v>0</v>
      </c>
      <c r="I7999">
        <f>MIN(E7999,F7999)</f>
        <v>0</v>
      </c>
      <c r="J7999">
        <f>MIN(E7999-I7999,G7999)</f>
        <v>0</v>
      </c>
      <c r="K7999">
        <f>MIN(E7999-I7999-J7999,H7999)</f>
        <v>0</v>
      </c>
      <c r="L7999">
        <f>E7999-I7999-J7999-K7999</f>
        <v>0</v>
      </c>
      <c r="M7999">
        <f>IF((I7999+J7999+(1-$W$36)*L7999)/$W$39&gt;=$W$38,1,0)</f>
        <v>0</v>
      </c>
      <c r="N7999">
        <f>IF(M7999=1,$W$37,$W$36)*L7999</f>
        <v>0</v>
      </c>
      <c r="O7999">
        <f>EXP(-$W$26*C7999)*I7999</f>
        <v>0</v>
      </c>
      <c r="P7999">
        <f>EXP(-$W$26*C7999)*J7999</f>
        <v>0</v>
      </c>
      <c r="Q7999">
        <f>EXP(-$W$26*C7999)*K7999</f>
        <v>0</v>
      </c>
      <c r="R7999">
        <f>EXP(-$W$26*C7999)*(L7999-N7999)</f>
        <v>0</v>
      </c>
      <c r="S7999">
        <f>EXP(-$W$26*C7999)*N7999</f>
        <v>0</v>
      </c>
      <c r="T7999">
        <f>EXP(-$W$26*C7999)*E7999</f>
        <v>0</v>
      </c>
    </row>
    <row r="8000" spans="1:20">
      <c r="A8000">
        <v>7991</v>
      </c>
      <c r="B8000">
        <f>RAND()</f>
        <v>0</v>
      </c>
      <c r="C8000">
        <f>IF(B8000&lt;$W$41,3,IF(B8000&lt;$W$41+$W$42,4,5))</f>
        <v>0</v>
      </c>
      <c r="D8000">
        <f>NORMSINV(RAND())</f>
        <v>0</v>
      </c>
      <c r="E8000">
        <f>$W$25*EXP(($W$26-$W$28-0.5*$W$27^2)*C8000+$W$27*SQRT(C8000)*D8000)</f>
        <v>0</v>
      </c>
      <c r="F8000">
        <f>$W$30*(1+$W$31)^C8000</f>
        <v>0</v>
      </c>
      <c r="G8000">
        <f>$W$32*(1+$W$33)^C8000</f>
        <v>0</v>
      </c>
      <c r="H8000">
        <f>$W$34*(1+$W$35)^C8000</f>
        <v>0</v>
      </c>
      <c r="I8000">
        <f>MIN(E8000,F8000)</f>
        <v>0</v>
      </c>
      <c r="J8000">
        <f>MIN(E8000-I8000,G8000)</f>
        <v>0</v>
      </c>
      <c r="K8000">
        <f>MIN(E8000-I8000-J8000,H8000)</f>
        <v>0</v>
      </c>
      <c r="L8000">
        <f>E8000-I8000-J8000-K8000</f>
        <v>0</v>
      </c>
      <c r="M8000">
        <f>IF((I8000+J8000+(1-$W$36)*L8000)/$W$39&gt;=$W$38,1,0)</f>
        <v>0</v>
      </c>
      <c r="N8000">
        <f>IF(M8000=1,$W$37,$W$36)*L8000</f>
        <v>0</v>
      </c>
      <c r="O8000">
        <f>EXP(-$W$26*C8000)*I8000</f>
        <v>0</v>
      </c>
      <c r="P8000">
        <f>EXP(-$W$26*C8000)*J8000</f>
        <v>0</v>
      </c>
      <c r="Q8000">
        <f>EXP(-$W$26*C8000)*K8000</f>
        <v>0</v>
      </c>
      <c r="R8000">
        <f>EXP(-$W$26*C8000)*(L8000-N8000)</f>
        <v>0</v>
      </c>
      <c r="S8000">
        <f>EXP(-$W$26*C8000)*N8000</f>
        <v>0</v>
      </c>
      <c r="T8000">
        <f>EXP(-$W$26*C8000)*E8000</f>
        <v>0</v>
      </c>
    </row>
    <row r="8001" spans="1:20">
      <c r="A8001">
        <v>7992</v>
      </c>
      <c r="B8001">
        <f>RAND()</f>
        <v>0</v>
      </c>
      <c r="C8001">
        <f>IF(B8001&lt;$W$41,3,IF(B8001&lt;$W$41+$W$42,4,5))</f>
        <v>0</v>
      </c>
      <c r="D8001">
        <f>NORMSINV(RAND())</f>
        <v>0</v>
      </c>
      <c r="E8001">
        <f>$W$25*EXP(($W$26-$W$28-0.5*$W$27^2)*C8001+$W$27*SQRT(C8001)*D8001)</f>
        <v>0</v>
      </c>
      <c r="F8001">
        <f>$W$30*(1+$W$31)^C8001</f>
        <v>0</v>
      </c>
      <c r="G8001">
        <f>$W$32*(1+$W$33)^C8001</f>
        <v>0</v>
      </c>
      <c r="H8001">
        <f>$W$34*(1+$W$35)^C8001</f>
        <v>0</v>
      </c>
      <c r="I8001">
        <f>MIN(E8001,F8001)</f>
        <v>0</v>
      </c>
      <c r="J8001">
        <f>MIN(E8001-I8001,G8001)</f>
        <v>0</v>
      </c>
      <c r="K8001">
        <f>MIN(E8001-I8001-J8001,H8001)</f>
        <v>0</v>
      </c>
      <c r="L8001">
        <f>E8001-I8001-J8001-K8001</f>
        <v>0</v>
      </c>
      <c r="M8001">
        <f>IF((I8001+J8001+(1-$W$36)*L8001)/$W$39&gt;=$W$38,1,0)</f>
        <v>0</v>
      </c>
      <c r="N8001">
        <f>IF(M8001=1,$W$37,$W$36)*L8001</f>
        <v>0</v>
      </c>
      <c r="O8001">
        <f>EXP(-$W$26*C8001)*I8001</f>
        <v>0</v>
      </c>
      <c r="P8001">
        <f>EXP(-$W$26*C8001)*J8001</f>
        <v>0</v>
      </c>
      <c r="Q8001">
        <f>EXP(-$W$26*C8001)*K8001</f>
        <v>0</v>
      </c>
      <c r="R8001">
        <f>EXP(-$W$26*C8001)*(L8001-N8001)</f>
        <v>0</v>
      </c>
      <c r="S8001">
        <f>EXP(-$W$26*C8001)*N8001</f>
        <v>0</v>
      </c>
      <c r="T8001">
        <f>EXP(-$W$26*C8001)*E8001</f>
        <v>0</v>
      </c>
    </row>
    <row r="8002" spans="1:20">
      <c r="A8002">
        <v>7993</v>
      </c>
      <c r="B8002">
        <f>RAND()</f>
        <v>0</v>
      </c>
      <c r="C8002">
        <f>IF(B8002&lt;$W$41,3,IF(B8002&lt;$W$41+$W$42,4,5))</f>
        <v>0</v>
      </c>
      <c r="D8002">
        <f>NORMSINV(RAND())</f>
        <v>0</v>
      </c>
      <c r="E8002">
        <f>$W$25*EXP(($W$26-$W$28-0.5*$W$27^2)*C8002+$W$27*SQRT(C8002)*D8002)</f>
        <v>0</v>
      </c>
      <c r="F8002">
        <f>$W$30*(1+$W$31)^C8002</f>
        <v>0</v>
      </c>
      <c r="G8002">
        <f>$W$32*(1+$W$33)^C8002</f>
        <v>0</v>
      </c>
      <c r="H8002">
        <f>$W$34*(1+$W$35)^C8002</f>
        <v>0</v>
      </c>
      <c r="I8002">
        <f>MIN(E8002,F8002)</f>
        <v>0</v>
      </c>
      <c r="J8002">
        <f>MIN(E8002-I8002,G8002)</f>
        <v>0</v>
      </c>
      <c r="K8002">
        <f>MIN(E8002-I8002-J8002,H8002)</f>
        <v>0</v>
      </c>
      <c r="L8002">
        <f>E8002-I8002-J8002-K8002</f>
        <v>0</v>
      </c>
      <c r="M8002">
        <f>IF((I8002+J8002+(1-$W$36)*L8002)/$W$39&gt;=$W$38,1,0)</f>
        <v>0</v>
      </c>
      <c r="N8002">
        <f>IF(M8002=1,$W$37,$W$36)*L8002</f>
        <v>0</v>
      </c>
      <c r="O8002">
        <f>EXP(-$W$26*C8002)*I8002</f>
        <v>0</v>
      </c>
      <c r="P8002">
        <f>EXP(-$W$26*C8002)*J8002</f>
        <v>0</v>
      </c>
      <c r="Q8002">
        <f>EXP(-$W$26*C8002)*K8002</f>
        <v>0</v>
      </c>
      <c r="R8002">
        <f>EXP(-$W$26*C8002)*(L8002-N8002)</f>
        <v>0</v>
      </c>
      <c r="S8002">
        <f>EXP(-$W$26*C8002)*N8002</f>
        <v>0</v>
      </c>
      <c r="T8002">
        <f>EXP(-$W$26*C8002)*E8002</f>
        <v>0</v>
      </c>
    </row>
    <row r="8003" spans="1:20">
      <c r="A8003">
        <v>7994</v>
      </c>
      <c r="B8003">
        <f>RAND()</f>
        <v>0</v>
      </c>
      <c r="C8003">
        <f>IF(B8003&lt;$W$41,3,IF(B8003&lt;$W$41+$W$42,4,5))</f>
        <v>0</v>
      </c>
      <c r="D8003">
        <f>NORMSINV(RAND())</f>
        <v>0</v>
      </c>
      <c r="E8003">
        <f>$W$25*EXP(($W$26-$W$28-0.5*$W$27^2)*C8003+$W$27*SQRT(C8003)*D8003)</f>
        <v>0</v>
      </c>
      <c r="F8003">
        <f>$W$30*(1+$W$31)^C8003</f>
        <v>0</v>
      </c>
      <c r="G8003">
        <f>$W$32*(1+$W$33)^C8003</f>
        <v>0</v>
      </c>
      <c r="H8003">
        <f>$W$34*(1+$W$35)^C8003</f>
        <v>0</v>
      </c>
      <c r="I8003">
        <f>MIN(E8003,F8003)</f>
        <v>0</v>
      </c>
      <c r="J8003">
        <f>MIN(E8003-I8003,G8003)</f>
        <v>0</v>
      </c>
      <c r="K8003">
        <f>MIN(E8003-I8003-J8003,H8003)</f>
        <v>0</v>
      </c>
      <c r="L8003">
        <f>E8003-I8003-J8003-K8003</f>
        <v>0</v>
      </c>
      <c r="M8003">
        <f>IF((I8003+J8003+(1-$W$36)*L8003)/$W$39&gt;=$W$38,1,0)</f>
        <v>0</v>
      </c>
      <c r="N8003">
        <f>IF(M8003=1,$W$37,$W$36)*L8003</f>
        <v>0</v>
      </c>
      <c r="O8003">
        <f>EXP(-$W$26*C8003)*I8003</f>
        <v>0</v>
      </c>
      <c r="P8003">
        <f>EXP(-$W$26*C8003)*J8003</f>
        <v>0</v>
      </c>
      <c r="Q8003">
        <f>EXP(-$W$26*C8003)*K8003</f>
        <v>0</v>
      </c>
      <c r="R8003">
        <f>EXP(-$W$26*C8003)*(L8003-N8003)</f>
        <v>0</v>
      </c>
      <c r="S8003">
        <f>EXP(-$W$26*C8003)*N8003</f>
        <v>0</v>
      </c>
      <c r="T8003">
        <f>EXP(-$W$26*C8003)*E8003</f>
        <v>0</v>
      </c>
    </row>
    <row r="8004" spans="1:20">
      <c r="A8004">
        <v>7995</v>
      </c>
      <c r="B8004">
        <f>RAND()</f>
        <v>0</v>
      </c>
      <c r="C8004">
        <f>IF(B8004&lt;$W$41,3,IF(B8004&lt;$W$41+$W$42,4,5))</f>
        <v>0</v>
      </c>
      <c r="D8004">
        <f>NORMSINV(RAND())</f>
        <v>0</v>
      </c>
      <c r="E8004">
        <f>$W$25*EXP(($W$26-$W$28-0.5*$W$27^2)*C8004+$W$27*SQRT(C8004)*D8004)</f>
        <v>0</v>
      </c>
      <c r="F8004">
        <f>$W$30*(1+$W$31)^C8004</f>
        <v>0</v>
      </c>
      <c r="G8004">
        <f>$W$32*(1+$W$33)^C8004</f>
        <v>0</v>
      </c>
      <c r="H8004">
        <f>$W$34*(1+$W$35)^C8004</f>
        <v>0</v>
      </c>
      <c r="I8004">
        <f>MIN(E8004,F8004)</f>
        <v>0</v>
      </c>
      <c r="J8004">
        <f>MIN(E8004-I8004,G8004)</f>
        <v>0</v>
      </c>
      <c r="K8004">
        <f>MIN(E8004-I8004-J8004,H8004)</f>
        <v>0</v>
      </c>
      <c r="L8004">
        <f>E8004-I8004-J8004-K8004</f>
        <v>0</v>
      </c>
      <c r="M8004">
        <f>IF((I8004+J8004+(1-$W$36)*L8004)/$W$39&gt;=$W$38,1,0)</f>
        <v>0</v>
      </c>
      <c r="N8004">
        <f>IF(M8004=1,$W$37,$W$36)*L8004</f>
        <v>0</v>
      </c>
      <c r="O8004">
        <f>EXP(-$W$26*C8004)*I8004</f>
        <v>0</v>
      </c>
      <c r="P8004">
        <f>EXP(-$W$26*C8004)*J8004</f>
        <v>0</v>
      </c>
      <c r="Q8004">
        <f>EXP(-$W$26*C8004)*K8004</f>
        <v>0</v>
      </c>
      <c r="R8004">
        <f>EXP(-$W$26*C8004)*(L8004-N8004)</f>
        <v>0</v>
      </c>
      <c r="S8004">
        <f>EXP(-$W$26*C8004)*N8004</f>
        <v>0</v>
      </c>
      <c r="T8004">
        <f>EXP(-$W$26*C8004)*E8004</f>
        <v>0</v>
      </c>
    </row>
    <row r="8005" spans="1:20">
      <c r="A8005">
        <v>7996</v>
      </c>
      <c r="B8005">
        <f>RAND()</f>
        <v>0</v>
      </c>
      <c r="C8005">
        <f>IF(B8005&lt;$W$41,3,IF(B8005&lt;$W$41+$W$42,4,5))</f>
        <v>0</v>
      </c>
      <c r="D8005">
        <f>NORMSINV(RAND())</f>
        <v>0</v>
      </c>
      <c r="E8005">
        <f>$W$25*EXP(($W$26-$W$28-0.5*$W$27^2)*C8005+$W$27*SQRT(C8005)*D8005)</f>
        <v>0</v>
      </c>
      <c r="F8005">
        <f>$W$30*(1+$W$31)^C8005</f>
        <v>0</v>
      </c>
      <c r="G8005">
        <f>$W$32*(1+$W$33)^C8005</f>
        <v>0</v>
      </c>
      <c r="H8005">
        <f>$W$34*(1+$W$35)^C8005</f>
        <v>0</v>
      </c>
      <c r="I8005">
        <f>MIN(E8005,F8005)</f>
        <v>0</v>
      </c>
      <c r="J8005">
        <f>MIN(E8005-I8005,G8005)</f>
        <v>0</v>
      </c>
      <c r="K8005">
        <f>MIN(E8005-I8005-J8005,H8005)</f>
        <v>0</v>
      </c>
      <c r="L8005">
        <f>E8005-I8005-J8005-K8005</f>
        <v>0</v>
      </c>
      <c r="M8005">
        <f>IF((I8005+J8005+(1-$W$36)*L8005)/$W$39&gt;=$W$38,1,0)</f>
        <v>0</v>
      </c>
      <c r="N8005">
        <f>IF(M8005=1,$W$37,$W$36)*L8005</f>
        <v>0</v>
      </c>
      <c r="O8005">
        <f>EXP(-$W$26*C8005)*I8005</f>
        <v>0</v>
      </c>
      <c r="P8005">
        <f>EXP(-$W$26*C8005)*J8005</f>
        <v>0</v>
      </c>
      <c r="Q8005">
        <f>EXP(-$W$26*C8005)*K8005</f>
        <v>0</v>
      </c>
      <c r="R8005">
        <f>EXP(-$W$26*C8005)*(L8005-N8005)</f>
        <v>0</v>
      </c>
      <c r="S8005">
        <f>EXP(-$W$26*C8005)*N8005</f>
        <v>0</v>
      </c>
      <c r="T8005">
        <f>EXP(-$W$26*C8005)*E8005</f>
        <v>0</v>
      </c>
    </row>
    <row r="8006" spans="1:20">
      <c r="A8006">
        <v>7997</v>
      </c>
      <c r="B8006">
        <f>RAND()</f>
        <v>0</v>
      </c>
      <c r="C8006">
        <f>IF(B8006&lt;$W$41,3,IF(B8006&lt;$W$41+$W$42,4,5))</f>
        <v>0</v>
      </c>
      <c r="D8006">
        <f>NORMSINV(RAND())</f>
        <v>0</v>
      </c>
      <c r="E8006">
        <f>$W$25*EXP(($W$26-$W$28-0.5*$W$27^2)*C8006+$W$27*SQRT(C8006)*D8006)</f>
        <v>0</v>
      </c>
      <c r="F8006">
        <f>$W$30*(1+$W$31)^C8006</f>
        <v>0</v>
      </c>
      <c r="G8006">
        <f>$W$32*(1+$W$33)^C8006</f>
        <v>0</v>
      </c>
      <c r="H8006">
        <f>$W$34*(1+$W$35)^C8006</f>
        <v>0</v>
      </c>
      <c r="I8006">
        <f>MIN(E8006,F8006)</f>
        <v>0</v>
      </c>
      <c r="J8006">
        <f>MIN(E8006-I8006,G8006)</f>
        <v>0</v>
      </c>
      <c r="K8006">
        <f>MIN(E8006-I8006-J8006,H8006)</f>
        <v>0</v>
      </c>
      <c r="L8006">
        <f>E8006-I8006-J8006-K8006</f>
        <v>0</v>
      </c>
      <c r="M8006">
        <f>IF((I8006+J8006+(1-$W$36)*L8006)/$W$39&gt;=$W$38,1,0)</f>
        <v>0</v>
      </c>
      <c r="N8006">
        <f>IF(M8006=1,$W$37,$W$36)*L8006</f>
        <v>0</v>
      </c>
      <c r="O8006">
        <f>EXP(-$W$26*C8006)*I8006</f>
        <v>0</v>
      </c>
      <c r="P8006">
        <f>EXP(-$W$26*C8006)*J8006</f>
        <v>0</v>
      </c>
      <c r="Q8006">
        <f>EXP(-$W$26*C8006)*K8006</f>
        <v>0</v>
      </c>
      <c r="R8006">
        <f>EXP(-$W$26*C8006)*(L8006-N8006)</f>
        <v>0</v>
      </c>
      <c r="S8006">
        <f>EXP(-$W$26*C8006)*N8006</f>
        <v>0</v>
      </c>
      <c r="T8006">
        <f>EXP(-$W$26*C8006)*E8006</f>
        <v>0</v>
      </c>
    </row>
    <row r="8007" spans="1:20">
      <c r="A8007">
        <v>7998</v>
      </c>
      <c r="B8007">
        <f>RAND()</f>
        <v>0</v>
      </c>
      <c r="C8007">
        <f>IF(B8007&lt;$W$41,3,IF(B8007&lt;$W$41+$W$42,4,5))</f>
        <v>0</v>
      </c>
      <c r="D8007">
        <f>NORMSINV(RAND())</f>
        <v>0</v>
      </c>
      <c r="E8007">
        <f>$W$25*EXP(($W$26-$W$28-0.5*$W$27^2)*C8007+$W$27*SQRT(C8007)*D8007)</f>
        <v>0</v>
      </c>
      <c r="F8007">
        <f>$W$30*(1+$W$31)^C8007</f>
        <v>0</v>
      </c>
      <c r="G8007">
        <f>$W$32*(1+$W$33)^C8007</f>
        <v>0</v>
      </c>
      <c r="H8007">
        <f>$W$34*(1+$W$35)^C8007</f>
        <v>0</v>
      </c>
      <c r="I8007">
        <f>MIN(E8007,F8007)</f>
        <v>0</v>
      </c>
      <c r="J8007">
        <f>MIN(E8007-I8007,G8007)</f>
        <v>0</v>
      </c>
      <c r="K8007">
        <f>MIN(E8007-I8007-J8007,H8007)</f>
        <v>0</v>
      </c>
      <c r="L8007">
        <f>E8007-I8007-J8007-K8007</f>
        <v>0</v>
      </c>
      <c r="M8007">
        <f>IF((I8007+J8007+(1-$W$36)*L8007)/$W$39&gt;=$W$38,1,0)</f>
        <v>0</v>
      </c>
      <c r="N8007">
        <f>IF(M8007=1,$W$37,$W$36)*L8007</f>
        <v>0</v>
      </c>
      <c r="O8007">
        <f>EXP(-$W$26*C8007)*I8007</f>
        <v>0</v>
      </c>
      <c r="P8007">
        <f>EXP(-$W$26*C8007)*J8007</f>
        <v>0</v>
      </c>
      <c r="Q8007">
        <f>EXP(-$W$26*C8007)*K8007</f>
        <v>0</v>
      </c>
      <c r="R8007">
        <f>EXP(-$W$26*C8007)*(L8007-N8007)</f>
        <v>0</v>
      </c>
      <c r="S8007">
        <f>EXP(-$W$26*C8007)*N8007</f>
        <v>0</v>
      </c>
      <c r="T8007">
        <f>EXP(-$W$26*C8007)*E8007</f>
        <v>0</v>
      </c>
    </row>
    <row r="8008" spans="1:20">
      <c r="A8008">
        <v>7999</v>
      </c>
      <c r="B8008">
        <f>RAND()</f>
        <v>0</v>
      </c>
      <c r="C8008">
        <f>IF(B8008&lt;$W$41,3,IF(B8008&lt;$W$41+$W$42,4,5))</f>
        <v>0</v>
      </c>
      <c r="D8008">
        <f>NORMSINV(RAND())</f>
        <v>0</v>
      </c>
      <c r="E8008">
        <f>$W$25*EXP(($W$26-$W$28-0.5*$W$27^2)*C8008+$W$27*SQRT(C8008)*D8008)</f>
        <v>0</v>
      </c>
      <c r="F8008">
        <f>$W$30*(1+$W$31)^C8008</f>
        <v>0</v>
      </c>
      <c r="G8008">
        <f>$W$32*(1+$W$33)^C8008</f>
        <v>0</v>
      </c>
      <c r="H8008">
        <f>$W$34*(1+$W$35)^C8008</f>
        <v>0</v>
      </c>
      <c r="I8008">
        <f>MIN(E8008,F8008)</f>
        <v>0</v>
      </c>
      <c r="J8008">
        <f>MIN(E8008-I8008,G8008)</f>
        <v>0</v>
      </c>
      <c r="K8008">
        <f>MIN(E8008-I8008-J8008,H8008)</f>
        <v>0</v>
      </c>
      <c r="L8008">
        <f>E8008-I8008-J8008-K8008</f>
        <v>0</v>
      </c>
      <c r="M8008">
        <f>IF((I8008+J8008+(1-$W$36)*L8008)/$W$39&gt;=$W$38,1,0)</f>
        <v>0</v>
      </c>
      <c r="N8008">
        <f>IF(M8008=1,$W$37,$W$36)*L8008</f>
        <v>0</v>
      </c>
      <c r="O8008">
        <f>EXP(-$W$26*C8008)*I8008</f>
        <v>0</v>
      </c>
      <c r="P8008">
        <f>EXP(-$W$26*C8008)*J8008</f>
        <v>0</v>
      </c>
      <c r="Q8008">
        <f>EXP(-$W$26*C8008)*K8008</f>
        <v>0</v>
      </c>
      <c r="R8008">
        <f>EXP(-$W$26*C8008)*(L8008-N8008)</f>
        <v>0</v>
      </c>
      <c r="S8008">
        <f>EXP(-$W$26*C8008)*N8008</f>
        <v>0</v>
      </c>
      <c r="T8008">
        <f>EXP(-$W$26*C8008)*E8008</f>
        <v>0</v>
      </c>
    </row>
    <row r="8009" spans="1:20">
      <c r="A8009">
        <v>8000</v>
      </c>
      <c r="B8009">
        <f>RAND()</f>
        <v>0</v>
      </c>
      <c r="C8009">
        <f>IF(B8009&lt;$W$41,3,IF(B8009&lt;$W$41+$W$42,4,5))</f>
        <v>0</v>
      </c>
      <c r="D8009">
        <f>NORMSINV(RAND())</f>
        <v>0</v>
      </c>
      <c r="E8009">
        <f>$W$25*EXP(($W$26-$W$28-0.5*$W$27^2)*C8009+$W$27*SQRT(C8009)*D8009)</f>
        <v>0</v>
      </c>
      <c r="F8009">
        <f>$W$30*(1+$W$31)^C8009</f>
        <v>0</v>
      </c>
      <c r="G8009">
        <f>$W$32*(1+$W$33)^C8009</f>
        <v>0</v>
      </c>
      <c r="H8009">
        <f>$W$34*(1+$W$35)^C8009</f>
        <v>0</v>
      </c>
      <c r="I8009">
        <f>MIN(E8009,F8009)</f>
        <v>0</v>
      </c>
      <c r="J8009">
        <f>MIN(E8009-I8009,G8009)</f>
        <v>0</v>
      </c>
      <c r="K8009">
        <f>MIN(E8009-I8009-J8009,H8009)</f>
        <v>0</v>
      </c>
      <c r="L8009">
        <f>E8009-I8009-J8009-K8009</f>
        <v>0</v>
      </c>
      <c r="M8009">
        <f>IF((I8009+J8009+(1-$W$36)*L8009)/$W$39&gt;=$W$38,1,0)</f>
        <v>0</v>
      </c>
      <c r="N8009">
        <f>IF(M8009=1,$W$37,$W$36)*L8009</f>
        <v>0</v>
      </c>
      <c r="O8009">
        <f>EXP(-$W$26*C8009)*I8009</f>
        <v>0</v>
      </c>
      <c r="P8009">
        <f>EXP(-$W$26*C8009)*J8009</f>
        <v>0</v>
      </c>
      <c r="Q8009">
        <f>EXP(-$W$26*C8009)*K8009</f>
        <v>0</v>
      </c>
      <c r="R8009">
        <f>EXP(-$W$26*C8009)*(L8009-N8009)</f>
        <v>0</v>
      </c>
      <c r="S8009">
        <f>EXP(-$W$26*C8009)*N8009</f>
        <v>0</v>
      </c>
      <c r="T8009">
        <f>EXP(-$W$26*C8009)*E8009</f>
        <v>0</v>
      </c>
    </row>
    <row r="8010" spans="1:20">
      <c r="A8010">
        <v>8001</v>
      </c>
      <c r="B8010">
        <f>RAND()</f>
        <v>0</v>
      </c>
      <c r="C8010">
        <f>IF(B8010&lt;$W$41,3,IF(B8010&lt;$W$41+$W$42,4,5))</f>
        <v>0</v>
      </c>
      <c r="D8010">
        <f>NORMSINV(RAND())</f>
        <v>0</v>
      </c>
      <c r="E8010">
        <f>$W$25*EXP(($W$26-$W$28-0.5*$W$27^2)*C8010+$W$27*SQRT(C8010)*D8010)</f>
        <v>0</v>
      </c>
      <c r="F8010">
        <f>$W$30*(1+$W$31)^C8010</f>
        <v>0</v>
      </c>
      <c r="G8010">
        <f>$W$32*(1+$W$33)^C8010</f>
        <v>0</v>
      </c>
      <c r="H8010">
        <f>$W$34*(1+$W$35)^C8010</f>
        <v>0</v>
      </c>
      <c r="I8010">
        <f>MIN(E8010,F8010)</f>
        <v>0</v>
      </c>
      <c r="J8010">
        <f>MIN(E8010-I8010,G8010)</f>
        <v>0</v>
      </c>
      <c r="K8010">
        <f>MIN(E8010-I8010-J8010,H8010)</f>
        <v>0</v>
      </c>
      <c r="L8010">
        <f>E8010-I8010-J8010-K8010</f>
        <v>0</v>
      </c>
      <c r="M8010">
        <f>IF((I8010+J8010+(1-$W$36)*L8010)/$W$39&gt;=$W$38,1,0)</f>
        <v>0</v>
      </c>
      <c r="N8010">
        <f>IF(M8010=1,$W$37,$W$36)*L8010</f>
        <v>0</v>
      </c>
      <c r="O8010">
        <f>EXP(-$W$26*C8010)*I8010</f>
        <v>0</v>
      </c>
      <c r="P8010">
        <f>EXP(-$W$26*C8010)*J8010</f>
        <v>0</v>
      </c>
      <c r="Q8010">
        <f>EXP(-$W$26*C8010)*K8010</f>
        <v>0</v>
      </c>
      <c r="R8010">
        <f>EXP(-$W$26*C8010)*(L8010-N8010)</f>
        <v>0</v>
      </c>
      <c r="S8010">
        <f>EXP(-$W$26*C8010)*N8010</f>
        <v>0</v>
      </c>
      <c r="T8010">
        <f>EXP(-$W$26*C8010)*E8010</f>
        <v>0</v>
      </c>
    </row>
    <row r="8011" spans="1:20">
      <c r="A8011">
        <v>8002</v>
      </c>
      <c r="B8011">
        <f>RAND()</f>
        <v>0</v>
      </c>
      <c r="C8011">
        <f>IF(B8011&lt;$W$41,3,IF(B8011&lt;$W$41+$W$42,4,5))</f>
        <v>0</v>
      </c>
      <c r="D8011">
        <f>NORMSINV(RAND())</f>
        <v>0</v>
      </c>
      <c r="E8011">
        <f>$W$25*EXP(($W$26-$W$28-0.5*$W$27^2)*C8011+$W$27*SQRT(C8011)*D8011)</f>
        <v>0</v>
      </c>
      <c r="F8011">
        <f>$W$30*(1+$W$31)^C8011</f>
        <v>0</v>
      </c>
      <c r="G8011">
        <f>$W$32*(1+$W$33)^C8011</f>
        <v>0</v>
      </c>
      <c r="H8011">
        <f>$W$34*(1+$W$35)^C8011</f>
        <v>0</v>
      </c>
      <c r="I8011">
        <f>MIN(E8011,F8011)</f>
        <v>0</v>
      </c>
      <c r="J8011">
        <f>MIN(E8011-I8011,G8011)</f>
        <v>0</v>
      </c>
      <c r="K8011">
        <f>MIN(E8011-I8011-J8011,H8011)</f>
        <v>0</v>
      </c>
      <c r="L8011">
        <f>E8011-I8011-J8011-K8011</f>
        <v>0</v>
      </c>
      <c r="M8011">
        <f>IF((I8011+J8011+(1-$W$36)*L8011)/$W$39&gt;=$W$38,1,0)</f>
        <v>0</v>
      </c>
      <c r="N8011">
        <f>IF(M8011=1,$W$37,$W$36)*L8011</f>
        <v>0</v>
      </c>
      <c r="O8011">
        <f>EXP(-$W$26*C8011)*I8011</f>
        <v>0</v>
      </c>
      <c r="P8011">
        <f>EXP(-$W$26*C8011)*J8011</f>
        <v>0</v>
      </c>
      <c r="Q8011">
        <f>EXP(-$W$26*C8011)*K8011</f>
        <v>0</v>
      </c>
      <c r="R8011">
        <f>EXP(-$W$26*C8011)*(L8011-N8011)</f>
        <v>0</v>
      </c>
      <c r="S8011">
        <f>EXP(-$W$26*C8011)*N8011</f>
        <v>0</v>
      </c>
      <c r="T8011">
        <f>EXP(-$W$26*C8011)*E8011</f>
        <v>0</v>
      </c>
    </row>
    <row r="8012" spans="1:20">
      <c r="A8012">
        <v>8003</v>
      </c>
      <c r="B8012">
        <f>RAND()</f>
        <v>0</v>
      </c>
      <c r="C8012">
        <f>IF(B8012&lt;$W$41,3,IF(B8012&lt;$W$41+$W$42,4,5))</f>
        <v>0</v>
      </c>
      <c r="D8012">
        <f>NORMSINV(RAND())</f>
        <v>0</v>
      </c>
      <c r="E8012">
        <f>$W$25*EXP(($W$26-$W$28-0.5*$W$27^2)*C8012+$W$27*SQRT(C8012)*D8012)</f>
        <v>0</v>
      </c>
      <c r="F8012">
        <f>$W$30*(1+$W$31)^C8012</f>
        <v>0</v>
      </c>
      <c r="G8012">
        <f>$W$32*(1+$W$33)^C8012</f>
        <v>0</v>
      </c>
      <c r="H8012">
        <f>$W$34*(1+$W$35)^C8012</f>
        <v>0</v>
      </c>
      <c r="I8012">
        <f>MIN(E8012,F8012)</f>
        <v>0</v>
      </c>
      <c r="J8012">
        <f>MIN(E8012-I8012,G8012)</f>
        <v>0</v>
      </c>
      <c r="K8012">
        <f>MIN(E8012-I8012-J8012,H8012)</f>
        <v>0</v>
      </c>
      <c r="L8012">
        <f>E8012-I8012-J8012-K8012</f>
        <v>0</v>
      </c>
      <c r="M8012">
        <f>IF((I8012+J8012+(1-$W$36)*L8012)/$W$39&gt;=$W$38,1,0)</f>
        <v>0</v>
      </c>
      <c r="N8012">
        <f>IF(M8012=1,$W$37,$W$36)*L8012</f>
        <v>0</v>
      </c>
      <c r="O8012">
        <f>EXP(-$W$26*C8012)*I8012</f>
        <v>0</v>
      </c>
      <c r="P8012">
        <f>EXP(-$W$26*C8012)*J8012</f>
        <v>0</v>
      </c>
      <c r="Q8012">
        <f>EXP(-$W$26*C8012)*K8012</f>
        <v>0</v>
      </c>
      <c r="R8012">
        <f>EXP(-$W$26*C8012)*(L8012-N8012)</f>
        <v>0</v>
      </c>
      <c r="S8012">
        <f>EXP(-$W$26*C8012)*N8012</f>
        <v>0</v>
      </c>
      <c r="T8012">
        <f>EXP(-$W$26*C8012)*E8012</f>
        <v>0</v>
      </c>
    </row>
    <row r="8013" spans="1:20">
      <c r="A8013">
        <v>8004</v>
      </c>
      <c r="B8013">
        <f>RAND()</f>
        <v>0</v>
      </c>
      <c r="C8013">
        <f>IF(B8013&lt;$W$41,3,IF(B8013&lt;$W$41+$W$42,4,5))</f>
        <v>0</v>
      </c>
      <c r="D8013">
        <f>NORMSINV(RAND())</f>
        <v>0</v>
      </c>
      <c r="E8013">
        <f>$W$25*EXP(($W$26-$W$28-0.5*$W$27^2)*C8013+$W$27*SQRT(C8013)*D8013)</f>
        <v>0</v>
      </c>
      <c r="F8013">
        <f>$W$30*(1+$W$31)^C8013</f>
        <v>0</v>
      </c>
      <c r="G8013">
        <f>$W$32*(1+$W$33)^C8013</f>
        <v>0</v>
      </c>
      <c r="H8013">
        <f>$W$34*(1+$W$35)^C8013</f>
        <v>0</v>
      </c>
      <c r="I8013">
        <f>MIN(E8013,F8013)</f>
        <v>0</v>
      </c>
      <c r="J8013">
        <f>MIN(E8013-I8013,G8013)</f>
        <v>0</v>
      </c>
      <c r="K8013">
        <f>MIN(E8013-I8013-J8013,H8013)</f>
        <v>0</v>
      </c>
      <c r="L8013">
        <f>E8013-I8013-J8013-K8013</f>
        <v>0</v>
      </c>
      <c r="M8013">
        <f>IF((I8013+J8013+(1-$W$36)*L8013)/$W$39&gt;=$W$38,1,0)</f>
        <v>0</v>
      </c>
      <c r="N8013">
        <f>IF(M8013=1,$W$37,$W$36)*L8013</f>
        <v>0</v>
      </c>
      <c r="O8013">
        <f>EXP(-$W$26*C8013)*I8013</f>
        <v>0</v>
      </c>
      <c r="P8013">
        <f>EXP(-$W$26*C8013)*J8013</f>
        <v>0</v>
      </c>
      <c r="Q8013">
        <f>EXP(-$W$26*C8013)*K8013</f>
        <v>0</v>
      </c>
      <c r="R8013">
        <f>EXP(-$W$26*C8013)*(L8013-N8013)</f>
        <v>0</v>
      </c>
      <c r="S8013">
        <f>EXP(-$W$26*C8013)*N8013</f>
        <v>0</v>
      </c>
      <c r="T8013">
        <f>EXP(-$W$26*C8013)*E8013</f>
        <v>0</v>
      </c>
    </row>
    <row r="8014" spans="1:20">
      <c r="A8014">
        <v>8005</v>
      </c>
      <c r="B8014">
        <f>RAND()</f>
        <v>0</v>
      </c>
      <c r="C8014">
        <f>IF(B8014&lt;$W$41,3,IF(B8014&lt;$W$41+$W$42,4,5))</f>
        <v>0</v>
      </c>
      <c r="D8014">
        <f>NORMSINV(RAND())</f>
        <v>0</v>
      </c>
      <c r="E8014">
        <f>$W$25*EXP(($W$26-$W$28-0.5*$W$27^2)*C8014+$W$27*SQRT(C8014)*D8014)</f>
        <v>0</v>
      </c>
      <c r="F8014">
        <f>$W$30*(1+$W$31)^C8014</f>
        <v>0</v>
      </c>
      <c r="G8014">
        <f>$W$32*(1+$W$33)^C8014</f>
        <v>0</v>
      </c>
      <c r="H8014">
        <f>$W$34*(1+$W$35)^C8014</f>
        <v>0</v>
      </c>
      <c r="I8014">
        <f>MIN(E8014,F8014)</f>
        <v>0</v>
      </c>
      <c r="J8014">
        <f>MIN(E8014-I8014,G8014)</f>
        <v>0</v>
      </c>
      <c r="K8014">
        <f>MIN(E8014-I8014-J8014,H8014)</f>
        <v>0</v>
      </c>
      <c r="L8014">
        <f>E8014-I8014-J8014-K8014</f>
        <v>0</v>
      </c>
      <c r="M8014">
        <f>IF((I8014+J8014+(1-$W$36)*L8014)/$W$39&gt;=$W$38,1,0)</f>
        <v>0</v>
      </c>
      <c r="N8014">
        <f>IF(M8014=1,$W$37,$W$36)*L8014</f>
        <v>0</v>
      </c>
      <c r="O8014">
        <f>EXP(-$W$26*C8014)*I8014</f>
        <v>0</v>
      </c>
      <c r="P8014">
        <f>EXP(-$W$26*C8014)*J8014</f>
        <v>0</v>
      </c>
      <c r="Q8014">
        <f>EXP(-$W$26*C8014)*K8014</f>
        <v>0</v>
      </c>
      <c r="R8014">
        <f>EXP(-$W$26*C8014)*(L8014-N8014)</f>
        <v>0</v>
      </c>
      <c r="S8014">
        <f>EXP(-$W$26*C8014)*N8014</f>
        <v>0</v>
      </c>
      <c r="T8014">
        <f>EXP(-$W$26*C8014)*E8014</f>
        <v>0</v>
      </c>
    </row>
    <row r="8015" spans="1:20">
      <c r="A8015">
        <v>8006</v>
      </c>
      <c r="B8015">
        <f>RAND()</f>
        <v>0</v>
      </c>
      <c r="C8015">
        <f>IF(B8015&lt;$W$41,3,IF(B8015&lt;$W$41+$W$42,4,5))</f>
        <v>0</v>
      </c>
      <c r="D8015">
        <f>NORMSINV(RAND())</f>
        <v>0</v>
      </c>
      <c r="E8015">
        <f>$W$25*EXP(($W$26-$W$28-0.5*$W$27^2)*C8015+$W$27*SQRT(C8015)*D8015)</f>
        <v>0</v>
      </c>
      <c r="F8015">
        <f>$W$30*(1+$W$31)^C8015</f>
        <v>0</v>
      </c>
      <c r="G8015">
        <f>$W$32*(1+$W$33)^C8015</f>
        <v>0</v>
      </c>
      <c r="H8015">
        <f>$W$34*(1+$W$35)^C8015</f>
        <v>0</v>
      </c>
      <c r="I8015">
        <f>MIN(E8015,F8015)</f>
        <v>0</v>
      </c>
      <c r="J8015">
        <f>MIN(E8015-I8015,G8015)</f>
        <v>0</v>
      </c>
      <c r="K8015">
        <f>MIN(E8015-I8015-J8015,H8015)</f>
        <v>0</v>
      </c>
      <c r="L8015">
        <f>E8015-I8015-J8015-K8015</f>
        <v>0</v>
      </c>
      <c r="M8015">
        <f>IF((I8015+J8015+(1-$W$36)*L8015)/$W$39&gt;=$W$38,1,0)</f>
        <v>0</v>
      </c>
      <c r="N8015">
        <f>IF(M8015=1,$W$37,$W$36)*L8015</f>
        <v>0</v>
      </c>
      <c r="O8015">
        <f>EXP(-$W$26*C8015)*I8015</f>
        <v>0</v>
      </c>
      <c r="P8015">
        <f>EXP(-$W$26*C8015)*J8015</f>
        <v>0</v>
      </c>
      <c r="Q8015">
        <f>EXP(-$W$26*C8015)*K8015</f>
        <v>0</v>
      </c>
      <c r="R8015">
        <f>EXP(-$W$26*C8015)*(L8015-N8015)</f>
        <v>0</v>
      </c>
      <c r="S8015">
        <f>EXP(-$W$26*C8015)*N8015</f>
        <v>0</v>
      </c>
      <c r="T8015">
        <f>EXP(-$W$26*C8015)*E8015</f>
        <v>0</v>
      </c>
    </row>
    <row r="8016" spans="1:20">
      <c r="A8016">
        <v>8007</v>
      </c>
      <c r="B8016">
        <f>RAND()</f>
        <v>0</v>
      </c>
      <c r="C8016">
        <f>IF(B8016&lt;$W$41,3,IF(B8016&lt;$W$41+$W$42,4,5))</f>
        <v>0</v>
      </c>
      <c r="D8016">
        <f>NORMSINV(RAND())</f>
        <v>0</v>
      </c>
      <c r="E8016">
        <f>$W$25*EXP(($W$26-$W$28-0.5*$W$27^2)*C8016+$W$27*SQRT(C8016)*D8016)</f>
        <v>0</v>
      </c>
      <c r="F8016">
        <f>$W$30*(1+$W$31)^C8016</f>
        <v>0</v>
      </c>
      <c r="G8016">
        <f>$W$32*(1+$W$33)^C8016</f>
        <v>0</v>
      </c>
      <c r="H8016">
        <f>$W$34*(1+$W$35)^C8016</f>
        <v>0</v>
      </c>
      <c r="I8016">
        <f>MIN(E8016,F8016)</f>
        <v>0</v>
      </c>
      <c r="J8016">
        <f>MIN(E8016-I8016,G8016)</f>
        <v>0</v>
      </c>
      <c r="K8016">
        <f>MIN(E8016-I8016-J8016,H8016)</f>
        <v>0</v>
      </c>
      <c r="L8016">
        <f>E8016-I8016-J8016-K8016</f>
        <v>0</v>
      </c>
      <c r="M8016">
        <f>IF((I8016+J8016+(1-$W$36)*L8016)/$W$39&gt;=$W$38,1,0)</f>
        <v>0</v>
      </c>
      <c r="N8016">
        <f>IF(M8016=1,$W$37,$W$36)*L8016</f>
        <v>0</v>
      </c>
      <c r="O8016">
        <f>EXP(-$W$26*C8016)*I8016</f>
        <v>0</v>
      </c>
      <c r="P8016">
        <f>EXP(-$W$26*C8016)*J8016</f>
        <v>0</v>
      </c>
      <c r="Q8016">
        <f>EXP(-$W$26*C8016)*K8016</f>
        <v>0</v>
      </c>
      <c r="R8016">
        <f>EXP(-$W$26*C8016)*(L8016-N8016)</f>
        <v>0</v>
      </c>
      <c r="S8016">
        <f>EXP(-$W$26*C8016)*N8016</f>
        <v>0</v>
      </c>
      <c r="T8016">
        <f>EXP(-$W$26*C8016)*E8016</f>
        <v>0</v>
      </c>
    </row>
    <row r="8017" spans="1:20">
      <c r="A8017">
        <v>8008</v>
      </c>
      <c r="B8017">
        <f>RAND()</f>
        <v>0</v>
      </c>
      <c r="C8017">
        <f>IF(B8017&lt;$W$41,3,IF(B8017&lt;$W$41+$W$42,4,5))</f>
        <v>0</v>
      </c>
      <c r="D8017">
        <f>NORMSINV(RAND())</f>
        <v>0</v>
      </c>
      <c r="E8017">
        <f>$W$25*EXP(($W$26-$W$28-0.5*$W$27^2)*C8017+$W$27*SQRT(C8017)*D8017)</f>
        <v>0</v>
      </c>
      <c r="F8017">
        <f>$W$30*(1+$W$31)^C8017</f>
        <v>0</v>
      </c>
      <c r="G8017">
        <f>$W$32*(1+$W$33)^C8017</f>
        <v>0</v>
      </c>
      <c r="H8017">
        <f>$W$34*(1+$W$35)^C8017</f>
        <v>0</v>
      </c>
      <c r="I8017">
        <f>MIN(E8017,F8017)</f>
        <v>0</v>
      </c>
      <c r="J8017">
        <f>MIN(E8017-I8017,G8017)</f>
        <v>0</v>
      </c>
      <c r="K8017">
        <f>MIN(E8017-I8017-J8017,H8017)</f>
        <v>0</v>
      </c>
      <c r="L8017">
        <f>E8017-I8017-J8017-K8017</f>
        <v>0</v>
      </c>
      <c r="M8017">
        <f>IF((I8017+J8017+(1-$W$36)*L8017)/$W$39&gt;=$W$38,1,0)</f>
        <v>0</v>
      </c>
      <c r="N8017">
        <f>IF(M8017=1,$W$37,$W$36)*L8017</f>
        <v>0</v>
      </c>
      <c r="O8017">
        <f>EXP(-$W$26*C8017)*I8017</f>
        <v>0</v>
      </c>
      <c r="P8017">
        <f>EXP(-$W$26*C8017)*J8017</f>
        <v>0</v>
      </c>
      <c r="Q8017">
        <f>EXP(-$W$26*C8017)*K8017</f>
        <v>0</v>
      </c>
      <c r="R8017">
        <f>EXP(-$W$26*C8017)*(L8017-N8017)</f>
        <v>0</v>
      </c>
      <c r="S8017">
        <f>EXP(-$W$26*C8017)*N8017</f>
        <v>0</v>
      </c>
      <c r="T8017">
        <f>EXP(-$W$26*C8017)*E8017</f>
        <v>0</v>
      </c>
    </row>
    <row r="8018" spans="1:20">
      <c r="A8018">
        <v>8009</v>
      </c>
      <c r="B8018">
        <f>RAND()</f>
        <v>0</v>
      </c>
      <c r="C8018">
        <f>IF(B8018&lt;$W$41,3,IF(B8018&lt;$W$41+$W$42,4,5))</f>
        <v>0</v>
      </c>
      <c r="D8018">
        <f>NORMSINV(RAND())</f>
        <v>0</v>
      </c>
      <c r="E8018">
        <f>$W$25*EXP(($W$26-$W$28-0.5*$W$27^2)*C8018+$W$27*SQRT(C8018)*D8018)</f>
        <v>0</v>
      </c>
      <c r="F8018">
        <f>$W$30*(1+$W$31)^C8018</f>
        <v>0</v>
      </c>
      <c r="G8018">
        <f>$W$32*(1+$W$33)^C8018</f>
        <v>0</v>
      </c>
      <c r="H8018">
        <f>$W$34*(1+$W$35)^C8018</f>
        <v>0</v>
      </c>
      <c r="I8018">
        <f>MIN(E8018,F8018)</f>
        <v>0</v>
      </c>
      <c r="J8018">
        <f>MIN(E8018-I8018,G8018)</f>
        <v>0</v>
      </c>
      <c r="K8018">
        <f>MIN(E8018-I8018-J8018,H8018)</f>
        <v>0</v>
      </c>
      <c r="L8018">
        <f>E8018-I8018-J8018-K8018</f>
        <v>0</v>
      </c>
      <c r="M8018">
        <f>IF((I8018+J8018+(1-$W$36)*L8018)/$W$39&gt;=$W$38,1,0)</f>
        <v>0</v>
      </c>
      <c r="N8018">
        <f>IF(M8018=1,$W$37,$W$36)*L8018</f>
        <v>0</v>
      </c>
      <c r="O8018">
        <f>EXP(-$W$26*C8018)*I8018</f>
        <v>0</v>
      </c>
      <c r="P8018">
        <f>EXP(-$W$26*C8018)*J8018</f>
        <v>0</v>
      </c>
      <c r="Q8018">
        <f>EXP(-$W$26*C8018)*K8018</f>
        <v>0</v>
      </c>
      <c r="R8018">
        <f>EXP(-$W$26*C8018)*(L8018-N8018)</f>
        <v>0</v>
      </c>
      <c r="S8018">
        <f>EXP(-$W$26*C8018)*N8018</f>
        <v>0</v>
      </c>
      <c r="T8018">
        <f>EXP(-$W$26*C8018)*E8018</f>
        <v>0</v>
      </c>
    </row>
    <row r="8019" spans="1:20">
      <c r="A8019">
        <v>8010</v>
      </c>
      <c r="B8019">
        <f>RAND()</f>
        <v>0</v>
      </c>
      <c r="C8019">
        <f>IF(B8019&lt;$W$41,3,IF(B8019&lt;$W$41+$W$42,4,5))</f>
        <v>0</v>
      </c>
      <c r="D8019">
        <f>NORMSINV(RAND())</f>
        <v>0</v>
      </c>
      <c r="E8019">
        <f>$W$25*EXP(($W$26-$W$28-0.5*$W$27^2)*C8019+$W$27*SQRT(C8019)*D8019)</f>
        <v>0</v>
      </c>
      <c r="F8019">
        <f>$W$30*(1+$W$31)^C8019</f>
        <v>0</v>
      </c>
      <c r="G8019">
        <f>$W$32*(1+$W$33)^C8019</f>
        <v>0</v>
      </c>
      <c r="H8019">
        <f>$W$34*(1+$W$35)^C8019</f>
        <v>0</v>
      </c>
      <c r="I8019">
        <f>MIN(E8019,F8019)</f>
        <v>0</v>
      </c>
      <c r="J8019">
        <f>MIN(E8019-I8019,G8019)</f>
        <v>0</v>
      </c>
      <c r="K8019">
        <f>MIN(E8019-I8019-J8019,H8019)</f>
        <v>0</v>
      </c>
      <c r="L8019">
        <f>E8019-I8019-J8019-K8019</f>
        <v>0</v>
      </c>
      <c r="M8019">
        <f>IF((I8019+J8019+(1-$W$36)*L8019)/$W$39&gt;=$W$38,1,0)</f>
        <v>0</v>
      </c>
      <c r="N8019">
        <f>IF(M8019=1,$W$37,$W$36)*L8019</f>
        <v>0</v>
      </c>
      <c r="O8019">
        <f>EXP(-$W$26*C8019)*I8019</f>
        <v>0</v>
      </c>
      <c r="P8019">
        <f>EXP(-$W$26*C8019)*J8019</f>
        <v>0</v>
      </c>
      <c r="Q8019">
        <f>EXP(-$W$26*C8019)*K8019</f>
        <v>0</v>
      </c>
      <c r="R8019">
        <f>EXP(-$W$26*C8019)*(L8019-N8019)</f>
        <v>0</v>
      </c>
      <c r="S8019">
        <f>EXP(-$W$26*C8019)*N8019</f>
        <v>0</v>
      </c>
      <c r="T8019">
        <f>EXP(-$W$26*C8019)*E8019</f>
        <v>0</v>
      </c>
    </row>
    <row r="8020" spans="1:20">
      <c r="A8020">
        <v>8011</v>
      </c>
      <c r="B8020">
        <f>RAND()</f>
        <v>0</v>
      </c>
      <c r="C8020">
        <f>IF(B8020&lt;$W$41,3,IF(B8020&lt;$W$41+$W$42,4,5))</f>
        <v>0</v>
      </c>
      <c r="D8020">
        <f>NORMSINV(RAND())</f>
        <v>0</v>
      </c>
      <c r="E8020">
        <f>$W$25*EXP(($W$26-$W$28-0.5*$W$27^2)*C8020+$W$27*SQRT(C8020)*D8020)</f>
        <v>0</v>
      </c>
      <c r="F8020">
        <f>$W$30*(1+$W$31)^C8020</f>
        <v>0</v>
      </c>
      <c r="G8020">
        <f>$W$32*(1+$W$33)^C8020</f>
        <v>0</v>
      </c>
      <c r="H8020">
        <f>$W$34*(1+$W$35)^C8020</f>
        <v>0</v>
      </c>
      <c r="I8020">
        <f>MIN(E8020,F8020)</f>
        <v>0</v>
      </c>
      <c r="J8020">
        <f>MIN(E8020-I8020,G8020)</f>
        <v>0</v>
      </c>
      <c r="K8020">
        <f>MIN(E8020-I8020-J8020,H8020)</f>
        <v>0</v>
      </c>
      <c r="L8020">
        <f>E8020-I8020-J8020-K8020</f>
        <v>0</v>
      </c>
      <c r="M8020">
        <f>IF((I8020+J8020+(1-$W$36)*L8020)/$W$39&gt;=$W$38,1,0)</f>
        <v>0</v>
      </c>
      <c r="N8020">
        <f>IF(M8020=1,$W$37,$W$36)*L8020</f>
        <v>0</v>
      </c>
      <c r="O8020">
        <f>EXP(-$W$26*C8020)*I8020</f>
        <v>0</v>
      </c>
      <c r="P8020">
        <f>EXP(-$W$26*C8020)*J8020</f>
        <v>0</v>
      </c>
      <c r="Q8020">
        <f>EXP(-$W$26*C8020)*K8020</f>
        <v>0</v>
      </c>
      <c r="R8020">
        <f>EXP(-$W$26*C8020)*(L8020-N8020)</f>
        <v>0</v>
      </c>
      <c r="S8020">
        <f>EXP(-$W$26*C8020)*N8020</f>
        <v>0</v>
      </c>
      <c r="T8020">
        <f>EXP(-$W$26*C8020)*E8020</f>
        <v>0</v>
      </c>
    </row>
    <row r="8021" spans="1:20">
      <c r="A8021">
        <v>8012</v>
      </c>
      <c r="B8021">
        <f>RAND()</f>
        <v>0</v>
      </c>
      <c r="C8021">
        <f>IF(B8021&lt;$W$41,3,IF(B8021&lt;$W$41+$W$42,4,5))</f>
        <v>0</v>
      </c>
      <c r="D8021">
        <f>NORMSINV(RAND())</f>
        <v>0</v>
      </c>
      <c r="E8021">
        <f>$W$25*EXP(($W$26-$W$28-0.5*$W$27^2)*C8021+$W$27*SQRT(C8021)*D8021)</f>
        <v>0</v>
      </c>
      <c r="F8021">
        <f>$W$30*(1+$W$31)^C8021</f>
        <v>0</v>
      </c>
      <c r="G8021">
        <f>$W$32*(1+$W$33)^C8021</f>
        <v>0</v>
      </c>
      <c r="H8021">
        <f>$W$34*(1+$W$35)^C8021</f>
        <v>0</v>
      </c>
      <c r="I8021">
        <f>MIN(E8021,F8021)</f>
        <v>0</v>
      </c>
      <c r="J8021">
        <f>MIN(E8021-I8021,G8021)</f>
        <v>0</v>
      </c>
      <c r="K8021">
        <f>MIN(E8021-I8021-J8021,H8021)</f>
        <v>0</v>
      </c>
      <c r="L8021">
        <f>E8021-I8021-J8021-K8021</f>
        <v>0</v>
      </c>
      <c r="M8021">
        <f>IF((I8021+J8021+(1-$W$36)*L8021)/$W$39&gt;=$W$38,1,0)</f>
        <v>0</v>
      </c>
      <c r="N8021">
        <f>IF(M8021=1,$W$37,$W$36)*L8021</f>
        <v>0</v>
      </c>
      <c r="O8021">
        <f>EXP(-$W$26*C8021)*I8021</f>
        <v>0</v>
      </c>
      <c r="P8021">
        <f>EXP(-$W$26*C8021)*J8021</f>
        <v>0</v>
      </c>
      <c r="Q8021">
        <f>EXP(-$W$26*C8021)*K8021</f>
        <v>0</v>
      </c>
      <c r="R8021">
        <f>EXP(-$W$26*C8021)*(L8021-N8021)</f>
        <v>0</v>
      </c>
      <c r="S8021">
        <f>EXP(-$W$26*C8021)*N8021</f>
        <v>0</v>
      </c>
      <c r="T8021">
        <f>EXP(-$W$26*C8021)*E8021</f>
        <v>0</v>
      </c>
    </row>
    <row r="8022" spans="1:20">
      <c r="A8022">
        <v>8013</v>
      </c>
      <c r="B8022">
        <f>RAND()</f>
        <v>0</v>
      </c>
      <c r="C8022">
        <f>IF(B8022&lt;$W$41,3,IF(B8022&lt;$W$41+$W$42,4,5))</f>
        <v>0</v>
      </c>
      <c r="D8022">
        <f>NORMSINV(RAND())</f>
        <v>0</v>
      </c>
      <c r="E8022">
        <f>$W$25*EXP(($W$26-$W$28-0.5*$W$27^2)*C8022+$W$27*SQRT(C8022)*D8022)</f>
        <v>0</v>
      </c>
      <c r="F8022">
        <f>$W$30*(1+$W$31)^C8022</f>
        <v>0</v>
      </c>
      <c r="G8022">
        <f>$W$32*(1+$W$33)^C8022</f>
        <v>0</v>
      </c>
      <c r="H8022">
        <f>$W$34*(1+$W$35)^C8022</f>
        <v>0</v>
      </c>
      <c r="I8022">
        <f>MIN(E8022,F8022)</f>
        <v>0</v>
      </c>
      <c r="J8022">
        <f>MIN(E8022-I8022,G8022)</f>
        <v>0</v>
      </c>
      <c r="K8022">
        <f>MIN(E8022-I8022-J8022,H8022)</f>
        <v>0</v>
      </c>
      <c r="L8022">
        <f>E8022-I8022-J8022-K8022</f>
        <v>0</v>
      </c>
      <c r="M8022">
        <f>IF((I8022+J8022+(1-$W$36)*L8022)/$W$39&gt;=$W$38,1,0)</f>
        <v>0</v>
      </c>
      <c r="N8022">
        <f>IF(M8022=1,$W$37,$W$36)*L8022</f>
        <v>0</v>
      </c>
      <c r="O8022">
        <f>EXP(-$W$26*C8022)*I8022</f>
        <v>0</v>
      </c>
      <c r="P8022">
        <f>EXP(-$W$26*C8022)*J8022</f>
        <v>0</v>
      </c>
      <c r="Q8022">
        <f>EXP(-$W$26*C8022)*K8022</f>
        <v>0</v>
      </c>
      <c r="R8022">
        <f>EXP(-$W$26*C8022)*(L8022-N8022)</f>
        <v>0</v>
      </c>
      <c r="S8022">
        <f>EXP(-$W$26*C8022)*N8022</f>
        <v>0</v>
      </c>
      <c r="T8022">
        <f>EXP(-$W$26*C8022)*E8022</f>
        <v>0</v>
      </c>
    </row>
    <row r="8023" spans="1:20">
      <c r="A8023">
        <v>8014</v>
      </c>
      <c r="B8023">
        <f>RAND()</f>
        <v>0</v>
      </c>
      <c r="C8023">
        <f>IF(B8023&lt;$W$41,3,IF(B8023&lt;$W$41+$W$42,4,5))</f>
        <v>0</v>
      </c>
      <c r="D8023">
        <f>NORMSINV(RAND())</f>
        <v>0</v>
      </c>
      <c r="E8023">
        <f>$W$25*EXP(($W$26-$W$28-0.5*$W$27^2)*C8023+$W$27*SQRT(C8023)*D8023)</f>
        <v>0</v>
      </c>
      <c r="F8023">
        <f>$W$30*(1+$W$31)^C8023</f>
        <v>0</v>
      </c>
      <c r="G8023">
        <f>$W$32*(1+$W$33)^C8023</f>
        <v>0</v>
      </c>
      <c r="H8023">
        <f>$W$34*(1+$W$35)^C8023</f>
        <v>0</v>
      </c>
      <c r="I8023">
        <f>MIN(E8023,F8023)</f>
        <v>0</v>
      </c>
      <c r="J8023">
        <f>MIN(E8023-I8023,G8023)</f>
        <v>0</v>
      </c>
      <c r="K8023">
        <f>MIN(E8023-I8023-J8023,H8023)</f>
        <v>0</v>
      </c>
      <c r="L8023">
        <f>E8023-I8023-J8023-K8023</f>
        <v>0</v>
      </c>
      <c r="M8023">
        <f>IF((I8023+J8023+(1-$W$36)*L8023)/$W$39&gt;=$W$38,1,0)</f>
        <v>0</v>
      </c>
      <c r="N8023">
        <f>IF(M8023=1,$W$37,$W$36)*L8023</f>
        <v>0</v>
      </c>
      <c r="O8023">
        <f>EXP(-$W$26*C8023)*I8023</f>
        <v>0</v>
      </c>
      <c r="P8023">
        <f>EXP(-$W$26*C8023)*J8023</f>
        <v>0</v>
      </c>
      <c r="Q8023">
        <f>EXP(-$W$26*C8023)*K8023</f>
        <v>0</v>
      </c>
      <c r="R8023">
        <f>EXP(-$W$26*C8023)*(L8023-N8023)</f>
        <v>0</v>
      </c>
      <c r="S8023">
        <f>EXP(-$W$26*C8023)*N8023</f>
        <v>0</v>
      </c>
      <c r="T8023">
        <f>EXP(-$W$26*C8023)*E8023</f>
        <v>0</v>
      </c>
    </row>
    <row r="8024" spans="1:20">
      <c r="A8024">
        <v>8015</v>
      </c>
      <c r="B8024">
        <f>RAND()</f>
        <v>0</v>
      </c>
      <c r="C8024">
        <f>IF(B8024&lt;$W$41,3,IF(B8024&lt;$W$41+$W$42,4,5))</f>
        <v>0</v>
      </c>
      <c r="D8024">
        <f>NORMSINV(RAND())</f>
        <v>0</v>
      </c>
      <c r="E8024">
        <f>$W$25*EXP(($W$26-$W$28-0.5*$W$27^2)*C8024+$W$27*SQRT(C8024)*D8024)</f>
        <v>0</v>
      </c>
      <c r="F8024">
        <f>$W$30*(1+$W$31)^C8024</f>
        <v>0</v>
      </c>
      <c r="G8024">
        <f>$W$32*(1+$W$33)^C8024</f>
        <v>0</v>
      </c>
      <c r="H8024">
        <f>$W$34*(1+$W$35)^C8024</f>
        <v>0</v>
      </c>
      <c r="I8024">
        <f>MIN(E8024,F8024)</f>
        <v>0</v>
      </c>
      <c r="J8024">
        <f>MIN(E8024-I8024,G8024)</f>
        <v>0</v>
      </c>
      <c r="K8024">
        <f>MIN(E8024-I8024-J8024,H8024)</f>
        <v>0</v>
      </c>
      <c r="L8024">
        <f>E8024-I8024-J8024-K8024</f>
        <v>0</v>
      </c>
      <c r="M8024">
        <f>IF((I8024+J8024+(1-$W$36)*L8024)/$W$39&gt;=$W$38,1,0)</f>
        <v>0</v>
      </c>
      <c r="N8024">
        <f>IF(M8024=1,$W$37,$W$36)*L8024</f>
        <v>0</v>
      </c>
      <c r="O8024">
        <f>EXP(-$W$26*C8024)*I8024</f>
        <v>0</v>
      </c>
      <c r="P8024">
        <f>EXP(-$W$26*C8024)*J8024</f>
        <v>0</v>
      </c>
      <c r="Q8024">
        <f>EXP(-$W$26*C8024)*K8024</f>
        <v>0</v>
      </c>
      <c r="R8024">
        <f>EXP(-$W$26*C8024)*(L8024-N8024)</f>
        <v>0</v>
      </c>
      <c r="S8024">
        <f>EXP(-$W$26*C8024)*N8024</f>
        <v>0</v>
      </c>
      <c r="T8024">
        <f>EXP(-$W$26*C8024)*E8024</f>
        <v>0</v>
      </c>
    </row>
    <row r="8025" spans="1:20">
      <c r="A8025">
        <v>8016</v>
      </c>
      <c r="B8025">
        <f>RAND()</f>
        <v>0</v>
      </c>
      <c r="C8025">
        <f>IF(B8025&lt;$W$41,3,IF(B8025&lt;$W$41+$W$42,4,5))</f>
        <v>0</v>
      </c>
      <c r="D8025">
        <f>NORMSINV(RAND())</f>
        <v>0</v>
      </c>
      <c r="E8025">
        <f>$W$25*EXP(($W$26-$W$28-0.5*$W$27^2)*C8025+$W$27*SQRT(C8025)*D8025)</f>
        <v>0</v>
      </c>
      <c r="F8025">
        <f>$W$30*(1+$W$31)^C8025</f>
        <v>0</v>
      </c>
      <c r="G8025">
        <f>$W$32*(1+$W$33)^C8025</f>
        <v>0</v>
      </c>
      <c r="H8025">
        <f>$W$34*(1+$W$35)^C8025</f>
        <v>0</v>
      </c>
      <c r="I8025">
        <f>MIN(E8025,F8025)</f>
        <v>0</v>
      </c>
      <c r="J8025">
        <f>MIN(E8025-I8025,G8025)</f>
        <v>0</v>
      </c>
      <c r="K8025">
        <f>MIN(E8025-I8025-J8025,H8025)</f>
        <v>0</v>
      </c>
      <c r="L8025">
        <f>E8025-I8025-J8025-K8025</f>
        <v>0</v>
      </c>
      <c r="M8025">
        <f>IF((I8025+J8025+(1-$W$36)*L8025)/$W$39&gt;=$W$38,1,0)</f>
        <v>0</v>
      </c>
      <c r="N8025">
        <f>IF(M8025=1,$W$37,$W$36)*L8025</f>
        <v>0</v>
      </c>
      <c r="O8025">
        <f>EXP(-$W$26*C8025)*I8025</f>
        <v>0</v>
      </c>
      <c r="P8025">
        <f>EXP(-$W$26*C8025)*J8025</f>
        <v>0</v>
      </c>
      <c r="Q8025">
        <f>EXP(-$W$26*C8025)*K8025</f>
        <v>0</v>
      </c>
      <c r="R8025">
        <f>EXP(-$W$26*C8025)*(L8025-N8025)</f>
        <v>0</v>
      </c>
      <c r="S8025">
        <f>EXP(-$W$26*C8025)*N8025</f>
        <v>0</v>
      </c>
      <c r="T8025">
        <f>EXP(-$W$26*C8025)*E8025</f>
        <v>0</v>
      </c>
    </row>
    <row r="8026" spans="1:20">
      <c r="A8026">
        <v>8017</v>
      </c>
      <c r="B8026">
        <f>RAND()</f>
        <v>0</v>
      </c>
      <c r="C8026">
        <f>IF(B8026&lt;$W$41,3,IF(B8026&lt;$W$41+$W$42,4,5))</f>
        <v>0</v>
      </c>
      <c r="D8026">
        <f>NORMSINV(RAND())</f>
        <v>0</v>
      </c>
      <c r="E8026">
        <f>$W$25*EXP(($W$26-$W$28-0.5*$W$27^2)*C8026+$W$27*SQRT(C8026)*D8026)</f>
        <v>0</v>
      </c>
      <c r="F8026">
        <f>$W$30*(1+$W$31)^C8026</f>
        <v>0</v>
      </c>
      <c r="G8026">
        <f>$W$32*(1+$W$33)^C8026</f>
        <v>0</v>
      </c>
      <c r="H8026">
        <f>$W$34*(1+$W$35)^C8026</f>
        <v>0</v>
      </c>
      <c r="I8026">
        <f>MIN(E8026,F8026)</f>
        <v>0</v>
      </c>
      <c r="J8026">
        <f>MIN(E8026-I8026,G8026)</f>
        <v>0</v>
      </c>
      <c r="K8026">
        <f>MIN(E8026-I8026-J8026,H8026)</f>
        <v>0</v>
      </c>
      <c r="L8026">
        <f>E8026-I8026-J8026-K8026</f>
        <v>0</v>
      </c>
      <c r="M8026">
        <f>IF((I8026+J8026+(1-$W$36)*L8026)/$W$39&gt;=$W$38,1,0)</f>
        <v>0</v>
      </c>
      <c r="N8026">
        <f>IF(M8026=1,$W$37,$W$36)*L8026</f>
        <v>0</v>
      </c>
      <c r="O8026">
        <f>EXP(-$W$26*C8026)*I8026</f>
        <v>0</v>
      </c>
      <c r="P8026">
        <f>EXP(-$W$26*C8026)*J8026</f>
        <v>0</v>
      </c>
      <c r="Q8026">
        <f>EXP(-$W$26*C8026)*K8026</f>
        <v>0</v>
      </c>
      <c r="R8026">
        <f>EXP(-$W$26*C8026)*(L8026-N8026)</f>
        <v>0</v>
      </c>
      <c r="S8026">
        <f>EXP(-$W$26*C8026)*N8026</f>
        <v>0</v>
      </c>
      <c r="T8026">
        <f>EXP(-$W$26*C8026)*E8026</f>
        <v>0</v>
      </c>
    </row>
    <row r="8027" spans="1:20">
      <c r="A8027">
        <v>8018</v>
      </c>
      <c r="B8027">
        <f>RAND()</f>
        <v>0</v>
      </c>
      <c r="C8027">
        <f>IF(B8027&lt;$W$41,3,IF(B8027&lt;$W$41+$W$42,4,5))</f>
        <v>0</v>
      </c>
      <c r="D8027">
        <f>NORMSINV(RAND())</f>
        <v>0</v>
      </c>
      <c r="E8027">
        <f>$W$25*EXP(($W$26-$W$28-0.5*$W$27^2)*C8027+$W$27*SQRT(C8027)*D8027)</f>
        <v>0</v>
      </c>
      <c r="F8027">
        <f>$W$30*(1+$W$31)^C8027</f>
        <v>0</v>
      </c>
      <c r="G8027">
        <f>$W$32*(1+$W$33)^C8027</f>
        <v>0</v>
      </c>
      <c r="H8027">
        <f>$W$34*(1+$W$35)^C8027</f>
        <v>0</v>
      </c>
      <c r="I8027">
        <f>MIN(E8027,F8027)</f>
        <v>0</v>
      </c>
      <c r="J8027">
        <f>MIN(E8027-I8027,G8027)</f>
        <v>0</v>
      </c>
      <c r="K8027">
        <f>MIN(E8027-I8027-J8027,H8027)</f>
        <v>0</v>
      </c>
      <c r="L8027">
        <f>E8027-I8027-J8027-K8027</f>
        <v>0</v>
      </c>
      <c r="M8027">
        <f>IF((I8027+J8027+(1-$W$36)*L8027)/$W$39&gt;=$W$38,1,0)</f>
        <v>0</v>
      </c>
      <c r="N8027">
        <f>IF(M8027=1,$W$37,$W$36)*L8027</f>
        <v>0</v>
      </c>
      <c r="O8027">
        <f>EXP(-$W$26*C8027)*I8027</f>
        <v>0</v>
      </c>
      <c r="P8027">
        <f>EXP(-$W$26*C8027)*J8027</f>
        <v>0</v>
      </c>
      <c r="Q8027">
        <f>EXP(-$W$26*C8027)*K8027</f>
        <v>0</v>
      </c>
      <c r="R8027">
        <f>EXP(-$W$26*C8027)*(L8027-N8027)</f>
        <v>0</v>
      </c>
      <c r="S8027">
        <f>EXP(-$W$26*C8027)*N8027</f>
        <v>0</v>
      </c>
      <c r="T8027">
        <f>EXP(-$W$26*C8027)*E8027</f>
        <v>0</v>
      </c>
    </row>
    <row r="8028" spans="1:20">
      <c r="A8028">
        <v>8019</v>
      </c>
      <c r="B8028">
        <f>RAND()</f>
        <v>0</v>
      </c>
      <c r="C8028">
        <f>IF(B8028&lt;$W$41,3,IF(B8028&lt;$W$41+$W$42,4,5))</f>
        <v>0</v>
      </c>
      <c r="D8028">
        <f>NORMSINV(RAND())</f>
        <v>0</v>
      </c>
      <c r="E8028">
        <f>$W$25*EXP(($W$26-$W$28-0.5*$W$27^2)*C8028+$W$27*SQRT(C8028)*D8028)</f>
        <v>0</v>
      </c>
      <c r="F8028">
        <f>$W$30*(1+$W$31)^C8028</f>
        <v>0</v>
      </c>
      <c r="G8028">
        <f>$W$32*(1+$W$33)^C8028</f>
        <v>0</v>
      </c>
      <c r="H8028">
        <f>$W$34*(1+$W$35)^C8028</f>
        <v>0</v>
      </c>
      <c r="I8028">
        <f>MIN(E8028,F8028)</f>
        <v>0</v>
      </c>
      <c r="J8028">
        <f>MIN(E8028-I8028,G8028)</f>
        <v>0</v>
      </c>
      <c r="K8028">
        <f>MIN(E8028-I8028-J8028,H8028)</f>
        <v>0</v>
      </c>
      <c r="L8028">
        <f>E8028-I8028-J8028-K8028</f>
        <v>0</v>
      </c>
      <c r="M8028">
        <f>IF((I8028+J8028+(1-$W$36)*L8028)/$W$39&gt;=$W$38,1,0)</f>
        <v>0</v>
      </c>
      <c r="N8028">
        <f>IF(M8028=1,$W$37,$W$36)*L8028</f>
        <v>0</v>
      </c>
      <c r="O8028">
        <f>EXP(-$W$26*C8028)*I8028</f>
        <v>0</v>
      </c>
      <c r="P8028">
        <f>EXP(-$W$26*C8028)*J8028</f>
        <v>0</v>
      </c>
      <c r="Q8028">
        <f>EXP(-$W$26*C8028)*K8028</f>
        <v>0</v>
      </c>
      <c r="R8028">
        <f>EXP(-$W$26*C8028)*(L8028-N8028)</f>
        <v>0</v>
      </c>
      <c r="S8028">
        <f>EXP(-$W$26*C8028)*N8028</f>
        <v>0</v>
      </c>
      <c r="T8028">
        <f>EXP(-$W$26*C8028)*E8028</f>
        <v>0</v>
      </c>
    </row>
    <row r="8029" spans="1:20">
      <c r="A8029">
        <v>8020</v>
      </c>
      <c r="B8029">
        <f>RAND()</f>
        <v>0</v>
      </c>
      <c r="C8029">
        <f>IF(B8029&lt;$W$41,3,IF(B8029&lt;$W$41+$W$42,4,5))</f>
        <v>0</v>
      </c>
      <c r="D8029">
        <f>NORMSINV(RAND())</f>
        <v>0</v>
      </c>
      <c r="E8029">
        <f>$W$25*EXP(($W$26-$W$28-0.5*$W$27^2)*C8029+$W$27*SQRT(C8029)*D8029)</f>
        <v>0</v>
      </c>
      <c r="F8029">
        <f>$W$30*(1+$W$31)^C8029</f>
        <v>0</v>
      </c>
      <c r="G8029">
        <f>$W$32*(1+$W$33)^C8029</f>
        <v>0</v>
      </c>
      <c r="H8029">
        <f>$W$34*(1+$W$35)^C8029</f>
        <v>0</v>
      </c>
      <c r="I8029">
        <f>MIN(E8029,F8029)</f>
        <v>0</v>
      </c>
      <c r="J8029">
        <f>MIN(E8029-I8029,G8029)</f>
        <v>0</v>
      </c>
      <c r="K8029">
        <f>MIN(E8029-I8029-J8029,H8029)</f>
        <v>0</v>
      </c>
      <c r="L8029">
        <f>E8029-I8029-J8029-K8029</f>
        <v>0</v>
      </c>
      <c r="M8029">
        <f>IF((I8029+J8029+(1-$W$36)*L8029)/$W$39&gt;=$W$38,1,0)</f>
        <v>0</v>
      </c>
      <c r="N8029">
        <f>IF(M8029=1,$W$37,$W$36)*L8029</f>
        <v>0</v>
      </c>
      <c r="O8029">
        <f>EXP(-$W$26*C8029)*I8029</f>
        <v>0</v>
      </c>
      <c r="P8029">
        <f>EXP(-$W$26*C8029)*J8029</f>
        <v>0</v>
      </c>
      <c r="Q8029">
        <f>EXP(-$W$26*C8029)*K8029</f>
        <v>0</v>
      </c>
      <c r="R8029">
        <f>EXP(-$W$26*C8029)*(L8029-N8029)</f>
        <v>0</v>
      </c>
      <c r="S8029">
        <f>EXP(-$W$26*C8029)*N8029</f>
        <v>0</v>
      </c>
      <c r="T8029">
        <f>EXP(-$W$26*C8029)*E8029</f>
        <v>0</v>
      </c>
    </row>
    <row r="8030" spans="1:20">
      <c r="A8030">
        <v>8021</v>
      </c>
      <c r="B8030">
        <f>RAND()</f>
        <v>0</v>
      </c>
      <c r="C8030">
        <f>IF(B8030&lt;$W$41,3,IF(B8030&lt;$W$41+$W$42,4,5))</f>
        <v>0</v>
      </c>
      <c r="D8030">
        <f>NORMSINV(RAND())</f>
        <v>0</v>
      </c>
      <c r="E8030">
        <f>$W$25*EXP(($W$26-$W$28-0.5*$W$27^2)*C8030+$W$27*SQRT(C8030)*D8030)</f>
        <v>0</v>
      </c>
      <c r="F8030">
        <f>$W$30*(1+$W$31)^C8030</f>
        <v>0</v>
      </c>
      <c r="G8030">
        <f>$W$32*(1+$W$33)^C8030</f>
        <v>0</v>
      </c>
      <c r="H8030">
        <f>$W$34*(1+$W$35)^C8030</f>
        <v>0</v>
      </c>
      <c r="I8030">
        <f>MIN(E8030,F8030)</f>
        <v>0</v>
      </c>
      <c r="J8030">
        <f>MIN(E8030-I8030,G8030)</f>
        <v>0</v>
      </c>
      <c r="K8030">
        <f>MIN(E8030-I8030-J8030,H8030)</f>
        <v>0</v>
      </c>
      <c r="L8030">
        <f>E8030-I8030-J8030-K8030</f>
        <v>0</v>
      </c>
      <c r="M8030">
        <f>IF((I8030+J8030+(1-$W$36)*L8030)/$W$39&gt;=$W$38,1,0)</f>
        <v>0</v>
      </c>
      <c r="N8030">
        <f>IF(M8030=1,$W$37,$W$36)*L8030</f>
        <v>0</v>
      </c>
      <c r="O8030">
        <f>EXP(-$W$26*C8030)*I8030</f>
        <v>0</v>
      </c>
      <c r="P8030">
        <f>EXP(-$W$26*C8030)*J8030</f>
        <v>0</v>
      </c>
      <c r="Q8030">
        <f>EXP(-$W$26*C8030)*K8030</f>
        <v>0</v>
      </c>
      <c r="R8030">
        <f>EXP(-$W$26*C8030)*(L8030-N8030)</f>
        <v>0</v>
      </c>
      <c r="S8030">
        <f>EXP(-$W$26*C8030)*N8030</f>
        <v>0</v>
      </c>
      <c r="T8030">
        <f>EXP(-$W$26*C8030)*E8030</f>
        <v>0</v>
      </c>
    </row>
    <row r="8031" spans="1:20">
      <c r="A8031">
        <v>8022</v>
      </c>
      <c r="B8031">
        <f>RAND()</f>
        <v>0</v>
      </c>
      <c r="C8031">
        <f>IF(B8031&lt;$W$41,3,IF(B8031&lt;$W$41+$W$42,4,5))</f>
        <v>0</v>
      </c>
      <c r="D8031">
        <f>NORMSINV(RAND())</f>
        <v>0</v>
      </c>
      <c r="E8031">
        <f>$W$25*EXP(($W$26-$W$28-0.5*$W$27^2)*C8031+$W$27*SQRT(C8031)*D8031)</f>
        <v>0</v>
      </c>
      <c r="F8031">
        <f>$W$30*(1+$W$31)^C8031</f>
        <v>0</v>
      </c>
      <c r="G8031">
        <f>$W$32*(1+$W$33)^C8031</f>
        <v>0</v>
      </c>
      <c r="H8031">
        <f>$W$34*(1+$W$35)^C8031</f>
        <v>0</v>
      </c>
      <c r="I8031">
        <f>MIN(E8031,F8031)</f>
        <v>0</v>
      </c>
      <c r="J8031">
        <f>MIN(E8031-I8031,G8031)</f>
        <v>0</v>
      </c>
      <c r="K8031">
        <f>MIN(E8031-I8031-J8031,H8031)</f>
        <v>0</v>
      </c>
      <c r="L8031">
        <f>E8031-I8031-J8031-K8031</f>
        <v>0</v>
      </c>
      <c r="M8031">
        <f>IF((I8031+J8031+(1-$W$36)*L8031)/$W$39&gt;=$W$38,1,0)</f>
        <v>0</v>
      </c>
      <c r="N8031">
        <f>IF(M8031=1,$W$37,$W$36)*L8031</f>
        <v>0</v>
      </c>
      <c r="O8031">
        <f>EXP(-$W$26*C8031)*I8031</f>
        <v>0</v>
      </c>
      <c r="P8031">
        <f>EXP(-$W$26*C8031)*J8031</f>
        <v>0</v>
      </c>
      <c r="Q8031">
        <f>EXP(-$W$26*C8031)*K8031</f>
        <v>0</v>
      </c>
      <c r="R8031">
        <f>EXP(-$W$26*C8031)*(L8031-N8031)</f>
        <v>0</v>
      </c>
      <c r="S8031">
        <f>EXP(-$W$26*C8031)*N8031</f>
        <v>0</v>
      </c>
      <c r="T8031">
        <f>EXP(-$W$26*C8031)*E8031</f>
        <v>0</v>
      </c>
    </row>
    <row r="8032" spans="1:20">
      <c r="A8032">
        <v>8023</v>
      </c>
      <c r="B8032">
        <f>RAND()</f>
        <v>0</v>
      </c>
      <c r="C8032">
        <f>IF(B8032&lt;$W$41,3,IF(B8032&lt;$W$41+$W$42,4,5))</f>
        <v>0</v>
      </c>
      <c r="D8032">
        <f>NORMSINV(RAND())</f>
        <v>0</v>
      </c>
      <c r="E8032">
        <f>$W$25*EXP(($W$26-$W$28-0.5*$W$27^2)*C8032+$W$27*SQRT(C8032)*D8032)</f>
        <v>0</v>
      </c>
      <c r="F8032">
        <f>$W$30*(1+$W$31)^C8032</f>
        <v>0</v>
      </c>
      <c r="G8032">
        <f>$W$32*(1+$W$33)^C8032</f>
        <v>0</v>
      </c>
      <c r="H8032">
        <f>$W$34*(1+$W$35)^C8032</f>
        <v>0</v>
      </c>
      <c r="I8032">
        <f>MIN(E8032,F8032)</f>
        <v>0</v>
      </c>
      <c r="J8032">
        <f>MIN(E8032-I8032,G8032)</f>
        <v>0</v>
      </c>
      <c r="K8032">
        <f>MIN(E8032-I8032-J8032,H8032)</f>
        <v>0</v>
      </c>
      <c r="L8032">
        <f>E8032-I8032-J8032-K8032</f>
        <v>0</v>
      </c>
      <c r="M8032">
        <f>IF((I8032+J8032+(1-$W$36)*L8032)/$W$39&gt;=$W$38,1,0)</f>
        <v>0</v>
      </c>
      <c r="N8032">
        <f>IF(M8032=1,$W$37,$W$36)*L8032</f>
        <v>0</v>
      </c>
      <c r="O8032">
        <f>EXP(-$W$26*C8032)*I8032</f>
        <v>0</v>
      </c>
      <c r="P8032">
        <f>EXP(-$W$26*C8032)*J8032</f>
        <v>0</v>
      </c>
      <c r="Q8032">
        <f>EXP(-$W$26*C8032)*K8032</f>
        <v>0</v>
      </c>
      <c r="R8032">
        <f>EXP(-$W$26*C8032)*(L8032-N8032)</f>
        <v>0</v>
      </c>
      <c r="S8032">
        <f>EXP(-$W$26*C8032)*N8032</f>
        <v>0</v>
      </c>
      <c r="T8032">
        <f>EXP(-$W$26*C8032)*E8032</f>
        <v>0</v>
      </c>
    </row>
    <row r="8033" spans="1:20">
      <c r="A8033">
        <v>8024</v>
      </c>
      <c r="B8033">
        <f>RAND()</f>
        <v>0</v>
      </c>
      <c r="C8033">
        <f>IF(B8033&lt;$W$41,3,IF(B8033&lt;$W$41+$W$42,4,5))</f>
        <v>0</v>
      </c>
      <c r="D8033">
        <f>NORMSINV(RAND())</f>
        <v>0</v>
      </c>
      <c r="E8033">
        <f>$W$25*EXP(($W$26-$W$28-0.5*$W$27^2)*C8033+$W$27*SQRT(C8033)*D8033)</f>
        <v>0</v>
      </c>
      <c r="F8033">
        <f>$W$30*(1+$W$31)^C8033</f>
        <v>0</v>
      </c>
      <c r="G8033">
        <f>$W$32*(1+$W$33)^C8033</f>
        <v>0</v>
      </c>
      <c r="H8033">
        <f>$W$34*(1+$W$35)^C8033</f>
        <v>0</v>
      </c>
      <c r="I8033">
        <f>MIN(E8033,F8033)</f>
        <v>0</v>
      </c>
      <c r="J8033">
        <f>MIN(E8033-I8033,G8033)</f>
        <v>0</v>
      </c>
      <c r="K8033">
        <f>MIN(E8033-I8033-J8033,H8033)</f>
        <v>0</v>
      </c>
      <c r="L8033">
        <f>E8033-I8033-J8033-K8033</f>
        <v>0</v>
      </c>
      <c r="M8033">
        <f>IF((I8033+J8033+(1-$W$36)*L8033)/$W$39&gt;=$W$38,1,0)</f>
        <v>0</v>
      </c>
      <c r="N8033">
        <f>IF(M8033=1,$W$37,$W$36)*L8033</f>
        <v>0</v>
      </c>
      <c r="O8033">
        <f>EXP(-$W$26*C8033)*I8033</f>
        <v>0</v>
      </c>
      <c r="P8033">
        <f>EXP(-$W$26*C8033)*J8033</f>
        <v>0</v>
      </c>
      <c r="Q8033">
        <f>EXP(-$W$26*C8033)*K8033</f>
        <v>0</v>
      </c>
      <c r="R8033">
        <f>EXP(-$W$26*C8033)*(L8033-N8033)</f>
        <v>0</v>
      </c>
      <c r="S8033">
        <f>EXP(-$W$26*C8033)*N8033</f>
        <v>0</v>
      </c>
      <c r="T8033">
        <f>EXP(-$W$26*C8033)*E8033</f>
        <v>0</v>
      </c>
    </row>
    <row r="8034" spans="1:20">
      <c r="A8034">
        <v>8025</v>
      </c>
      <c r="B8034">
        <f>RAND()</f>
        <v>0</v>
      </c>
      <c r="C8034">
        <f>IF(B8034&lt;$W$41,3,IF(B8034&lt;$W$41+$W$42,4,5))</f>
        <v>0</v>
      </c>
      <c r="D8034">
        <f>NORMSINV(RAND())</f>
        <v>0</v>
      </c>
      <c r="E8034">
        <f>$W$25*EXP(($W$26-$W$28-0.5*$W$27^2)*C8034+$W$27*SQRT(C8034)*D8034)</f>
        <v>0</v>
      </c>
      <c r="F8034">
        <f>$W$30*(1+$W$31)^C8034</f>
        <v>0</v>
      </c>
      <c r="G8034">
        <f>$W$32*(1+$W$33)^C8034</f>
        <v>0</v>
      </c>
      <c r="H8034">
        <f>$W$34*(1+$W$35)^C8034</f>
        <v>0</v>
      </c>
      <c r="I8034">
        <f>MIN(E8034,F8034)</f>
        <v>0</v>
      </c>
      <c r="J8034">
        <f>MIN(E8034-I8034,G8034)</f>
        <v>0</v>
      </c>
      <c r="K8034">
        <f>MIN(E8034-I8034-J8034,H8034)</f>
        <v>0</v>
      </c>
      <c r="L8034">
        <f>E8034-I8034-J8034-K8034</f>
        <v>0</v>
      </c>
      <c r="M8034">
        <f>IF((I8034+J8034+(1-$W$36)*L8034)/$W$39&gt;=$W$38,1,0)</f>
        <v>0</v>
      </c>
      <c r="N8034">
        <f>IF(M8034=1,$W$37,$W$36)*L8034</f>
        <v>0</v>
      </c>
      <c r="O8034">
        <f>EXP(-$W$26*C8034)*I8034</f>
        <v>0</v>
      </c>
      <c r="P8034">
        <f>EXP(-$W$26*C8034)*J8034</f>
        <v>0</v>
      </c>
      <c r="Q8034">
        <f>EXP(-$W$26*C8034)*K8034</f>
        <v>0</v>
      </c>
      <c r="R8034">
        <f>EXP(-$W$26*C8034)*(L8034-N8034)</f>
        <v>0</v>
      </c>
      <c r="S8034">
        <f>EXP(-$W$26*C8034)*N8034</f>
        <v>0</v>
      </c>
      <c r="T8034">
        <f>EXP(-$W$26*C8034)*E8034</f>
        <v>0</v>
      </c>
    </row>
    <row r="8035" spans="1:20">
      <c r="A8035">
        <v>8026</v>
      </c>
      <c r="B8035">
        <f>RAND()</f>
        <v>0</v>
      </c>
      <c r="C8035">
        <f>IF(B8035&lt;$W$41,3,IF(B8035&lt;$W$41+$W$42,4,5))</f>
        <v>0</v>
      </c>
      <c r="D8035">
        <f>NORMSINV(RAND())</f>
        <v>0</v>
      </c>
      <c r="E8035">
        <f>$W$25*EXP(($W$26-$W$28-0.5*$W$27^2)*C8035+$W$27*SQRT(C8035)*D8035)</f>
        <v>0</v>
      </c>
      <c r="F8035">
        <f>$W$30*(1+$W$31)^C8035</f>
        <v>0</v>
      </c>
      <c r="G8035">
        <f>$W$32*(1+$W$33)^C8035</f>
        <v>0</v>
      </c>
      <c r="H8035">
        <f>$W$34*(1+$W$35)^C8035</f>
        <v>0</v>
      </c>
      <c r="I8035">
        <f>MIN(E8035,F8035)</f>
        <v>0</v>
      </c>
      <c r="J8035">
        <f>MIN(E8035-I8035,G8035)</f>
        <v>0</v>
      </c>
      <c r="K8035">
        <f>MIN(E8035-I8035-J8035,H8035)</f>
        <v>0</v>
      </c>
      <c r="L8035">
        <f>E8035-I8035-J8035-K8035</f>
        <v>0</v>
      </c>
      <c r="M8035">
        <f>IF((I8035+J8035+(1-$W$36)*L8035)/$W$39&gt;=$W$38,1,0)</f>
        <v>0</v>
      </c>
      <c r="N8035">
        <f>IF(M8035=1,$W$37,$W$36)*L8035</f>
        <v>0</v>
      </c>
      <c r="O8035">
        <f>EXP(-$W$26*C8035)*I8035</f>
        <v>0</v>
      </c>
      <c r="P8035">
        <f>EXP(-$W$26*C8035)*J8035</f>
        <v>0</v>
      </c>
      <c r="Q8035">
        <f>EXP(-$W$26*C8035)*K8035</f>
        <v>0</v>
      </c>
      <c r="R8035">
        <f>EXP(-$W$26*C8035)*(L8035-N8035)</f>
        <v>0</v>
      </c>
      <c r="S8035">
        <f>EXP(-$W$26*C8035)*N8035</f>
        <v>0</v>
      </c>
      <c r="T8035">
        <f>EXP(-$W$26*C8035)*E8035</f>
        <v>0</v>
      </c>
    </row>
    <row r="8036" spans="1:20">
      <c r="A8036">
        <v>8027</v>
      </c>
      <c r="B8036">
        <f>RAND()</f>
        <v>0</v>
      </c>
      <c r="C8036">
        <f>IF(B8036&lt;$W$41,3,IF(B8036&lt;$W$41+$W$42,4,5))</f>
        <v>0</v>
      </c>
      <c r="D8036">
        <f>NORMSINV(RAND())</f>
        <v>0</v>
      </c>
      <c r="E8036">
        <f>$W$25*EXP(($W$26-$W$28-0.5*$W$27^2)*C8036+$W$27*SQRT(C8036)*D8036)</f>
        <v>0</v>
      </c>
      <c r="F8036">
        <f>$W$30*(1+$W$31)^C8036</f>
        <v>0</v>
      </c>
      <c r="G8036">
        <f>$W$32*(1+$W$33)^C8036</f>
        <v>0</v>
      </c>
      <c r="H8036">
        <f>$W$34*(1+$W$35)^C8036</f>
        <v>0</v>
      </c>
      <c r="I8036">
        <f>MIN(E8036,F8036)</f>
        <v>0</v>
      </c>
      <c r="J8036">
        <f>MIN(E8036-I8036,G8036)</f>
        <v>0</v>
      </c>
      <c r="K8036">
        <f>MIN(E8036-I8036-J8036,H8036)</f>
        <v>0</v>
      </c>
      <c r="L8036">
        <f>E8036-I8036-J8036-K8036</f>
        <v>0</v>
      </c>
      <c r="M8036">
        <f>IF((I8036+J8036+(1-$W$36)*L8036)/$W$39&gt;=$W$38,1,0)</f>
        <v>0</v>
      </c>
      <c r="N8036">
        <f>IF(M8036=1,$W$37,$W$36)*L8036</f>
        <v>0</v>
      </c>
      <c r="O8036">
        <f>EXP(-$W$26*C8036)*I8036</f>
        <v>0</v>
      </c>
      <c r="P8036">
        <f>EXP(-$W$26*C8036)*J8036</f>
        <v>0</v>
      </c>
      <c r="Q8036">
        <f>EXP(-$W$26*C8036)*K8036</f>
        <v>0</v>
      </c>
      <c r="R8036">
        <f>EXP(-$W$26*C8036)*(L8036-N8036)</f>
        <v>0</v>
      </c>
      <c r="S8036">
        <f>EXP(-$W$26*C8036)*N8036</f>
        <v>0</v>
      </c>
      <c r="T8036">
        <f>EXP(-$W$26*C8036)*E8036</f>
        <v>0</v>
      </c>
    </row>
    <row r="8037" spans="1:20">
      <c r="A8037">
        <v>8028</v>
      </c>
      <c r="B8037">
        <f>RAND()</f>
        <v>0</v>
      </c>
      <c r="C8037">
        <f>IF(B8037&lt;$W$41,3,IF(B8037&lt;$W$41+$W$42,4,5))</f>
        <v>0</v>
      </c>
      <c r="D8037">
        <f>NORMSINV(RAND())</f>
        <v>0</v>
      </c>
      <c r="E8037">
        <f>$W$25*EXP(($W$26-$W$28-0.5*$W$27^2)*C8037+$W$27*SQRT(C8037)*D8037)</f>
        <v>0</v>
      </c>
      <c r="F8037">
        <f>$W$30*(1+$W$31)^C8037</f>
        <v>0</v>
      </c>
      <c r="G8037">
        <f>$W$32*(1+$W$33)^C8037</f>
        <v>0</v>
      </c>
      <c r="H8037">
        <f>$W$34*(1+$W$35)^C8037</f>
        <v>0</v>
      </c>
      <c r="I8037">
        <f>MIN(E8037,F8037)</f>
        <v>0</v>
      </c>
      <c r="J8037">
        <f>MIN(E8037-I8037,G8037)</f>
        <v>0</v>
      </c>
      <c r="K8037">
        <f>MIN(E8037-I8037-J8037,H8037)</f>
        <v>0</v>
      </c>
      <c r="L8037">
        <f>E8037-I8037-J8037-K8037</f>
        <v>0</v>
      </c>
      <c r="M8037">
        <f>IF((I8037+J8037+(1-$W$36)*L8037)/$W$39&gt;=$W$38,1,0)</f>
        <v>0</v>
      </c>
      <c r="N8037">
        <f>IF(M8037=1,$W$37,$W$36)*L8037</f>
        <v>0</v>
      </c>
      <c r="O8037">
        <f>EXP(-$W$26*C8037)*I8037</f>
        <v>0</v>
      </c>
      <c r="P8037">
        <f>EXP(-$W$26*C8037)*J8037</f>
        <v>0</v>
      </c>
      <c r="Q8037">
        <f>EXP(-$W$26*C8037)*K8037</f>
        <v>0</v>
      </c>
      <c r="R8037">
        <f>EXP(-$W$26*C8037)*(L8037-N8037)</f>
        <v>0</v>
      </c>
      <c r="S8037">
        <f>EXP(-$W$26*C8037)*N8037</f>
        <v>0</v>
      </c>
      <c r="T8037">
        <f>EXP(-$W$26*C8037)*E8037</f>
        <v>0</v>
      </c>
    </row>
    <row r="8038" spans="1:20">
      <c r="A8038">
        <v>8029</v>
      </c>
      <c r="B8038">
        <f>RAND()</f>
        <v>0</v>
      </c>
      <c r="C8038">
        <f>IF(B8038&lt;$W$41,3,IF(B8038&lt;$W$41+$W$42,4,5))</f>
        <v>0</v>
      </c>
      <c r="D8038">
        <f>NORMSINV(RAND())</f>
        <v>0</v>
      </c>
      <c r="E8038">
        <f>$W$25*EXP(($W$26-$W$28-0.5*$W$27^2)*C8038+$W$27*SQRT(C8038)*D8038)</f>
        <v>0</v>
      </c>
      <c r="F8038">
        <f>$W$30*(1+$W$31)^C8038</f>
        <v>0</v>
      </c>
      <c r="G8038">
        <f>$W$32*(1+$W$33)^C8038</f>
        <v>0</v>
      </c>
      <c r="H8038">
        <f>$W$34*(1+$W$35)^C8038</f>
        <v>0</v>
      </c>
      <c r="I8038">
        <f>MIN(E8038,F8038)</f>
        <v>0</v>
      </c>
      <c r="J8038">
        <f>MIN(E8038-I8038,G8038)</f>
        <v>0</v>
      </c>
      <c r="K8038">
        <f>MIN(E8038-I8038-J8038,H8038)</f>
        <v>0</v>
      </c>
      <c r="L8038">
        <f>E8038-I8038-J8038-K8038</f>
        <v>0</v>
      </c>
      <c r="M8038">
        <f>IF((I8038+J8038+(1-$W$36)*L8038)/$W$39&gt;=$W$38,1,0)</f>
        <v>0</v>
      </c>
      <c r="N8038">
        <f>IF(M8038=1,$W$37,$W$36)*L8038</f>
        <v>0</v>
      </c>
      <c r="O8038">
        <f>EXP(-$W$26*C8038)*I8038</f>
        <v>0</v>
      </c>
      <c r="P8038">
        <f>EXP(-$W$26*C8038)*J8038</f>
        <v>0</v>
      </c>
      <c r="Q8038">
        <f>EXP(-$W$26*C8038)*K8038</f>
        <v>0</v>
      </c>
      <c r="R8038">
        <f>EXP(-$W$26*C8038)*(L8038-N8038)</f>
        <v>0</v>
      </c>
      <c r="S8038">
        <f>EXP(-$W$26*C8038)*N8038</f>
        <v>0</v>
      </c>
      <c r="T8038">
        <f>EXP(-$W$26*C8038)*E8038</f>
        <v>0</v>
      </c>
    </row>
    <row r="8039" spans="1:20">
      <c r="A8039">
        <v>8030</v>
      </c>
      <c r="B8039">
        <f>RAND()</f>
        <v>0</v>
      </c>
      <c r="C8039">
        <f>IF(B8039&lt;$W$41,3,IF(B8039&lt;$W$41+$W$42,4,5))</f>
        <v>0</v>
      </c>
      <c r="D8039">
        <f>NORMSINV(RAND())</f>
        <v>0</v>
      </c>
      <c r="E8039">
        <f>$W$25*EXP(($W$26-$W$28-0.5*$W$27^2)*C8039+$W$27*SQRT(C8039)*D8039)</f>
        <v>0</v>
      </c>
      <c r="F8039">
        <f>$W$30*(1+$W$31)^C8039</f>
        <v>0</v>
      </c>
      <c r="G8039">
        <f>$W$32*(1+$W$33)^C8039</f>
        <v>0</v>
      </c>
      <c r="H8039">
        <f>$W$34*(1+$W$35)^C8039</f>
        <v>0</v>
      </c>
      <c r="I8039">
        <f>MIN(E8039,F8039)</f>
        <v>0</v>
      </c>
      <c r="J8039">
        <f>MIN(E8039-I8039,G8039)</f>
        <v>0</v>
      </c>
      <c r="K8039">
        <f>MIN(E8039-I8039-J8039,H8039)</f>
        <v>0</v>
      </c>
      <c r="L8039">
        <f>E8039-I8039-J8039-K8039</f>
        <v>0</v>
      </c>
      <c r="M8039">
        <f>IF((I8039+J8039+(1-$W$36)*L8039)/$W$39&gt;=$W$38,1,0)</f>
        <v>0</v>
      </c>
      <c r="N8039">
        <f>IF(M8039=1,$W$37,$W$36)*L8039</f>
        <v>0</v>
      </c>
      <c r="O8039">
        <f>EXP(-$W$26*C8039)*I8039</f>
        <v>0</v>
      </c>
      <c r="P8039">
        <f>EXP(-$W$26*C8039)*J8039</f>
        <v>0</v>
      </c>
      <c r="Q8039">
        <f>EXP(-$W$26*C8039)*K8039</f>
        <v>0</v>
      </c>
      <c r="R8039">
        <f>EXP(-$W$26*C8039)*(L8039-N8039)</f>
        <v>0</v>
      </c>
      <c r="S8039">
        <f>EXP(-$W$26*C8039)*N8039</f>
        <v>0</v>
      </c>
      <c r="T8039">
        <f>EXP(-$W$26*C8039)*E8039</f>
        <v>0</v>
      </c>
    </row>
    <row r="8040" spans="1:20">
      <c r="A8040">
        <v>8031</v>
      </c>
      <c r="B8040">
        <f>RAND()</f>
        <v>0</v>
      </c>
      <c r="C8040">
        <f>IF(B8040&lt;$W$41,3,IF(B8040&lt;$W$41+$W$42,4,5))</f>
        <v>0</v>
      </c>
      <c r="D8040">
        <f>NORMSINV(RAND())</f>
        <v>0</v>
      </c>
      <c r="E8040">
        <f>$W$25*EXP(($W$26-$W$28-0.5*$W$27^2)*C8040+$W$27*SQRT(C8040)*D8040)</f>
        <v>0</v>
      </c>
      <c r="F8040">
        <f>$W$30*(1+$W$31)^C8040</f>
        <v>0</v>
      </c>
      <c r="G8040">
        <f>$W$32*(1+$W$33)^C8040</f>
        <v>0</v>
      </c>
      <c r="H8040">
        <f>$W$34*(1+$W$35)^C8040</f>
        <v>0</v>
      </c>
      <c r="I8040">
        <f>MIN(E8040,F8040)</f>
        <v>0</v>
      </c>
      <c r="J8040">
        <f>MIN(E8040-I8040,G8040)</f>
        <v>0</v>
      </c>
      <c r="K8040">
        <f>MIN(E8040-I8040-J8040,H8040)</f>
        <v>0</v>
      </c>
      <c r="L8040">
        <f>E8040-I8040-J8040-K8040</f>
        <v>0</v>
      </c>
      <c r="M8040">
        <f>IF((I8040+J8040+(1-$W$36)*L8040)/$W$39&gt;=$W$38,1,0)</f>
        <v>0</v>
      </c>
      <c r="N8040">
        <f>IF(M8040=1,$W$37,$W$36)*L8040</f>
        <v>0</v>
      </c>
      <c r="O8040">
        <f>EXP(-$W$26*C8040)*I8040</f>
        <v>0</v>
      </c>
      <c r="P8040">
        <f>EXP(-$W$26*C8040)*J8040</f>
        <v>0</v>
      </c>
      <c r="Q8040">
        <f>EXP(-$W$26*C8040)*K8040</f>
        <v>0</v>
      </c>
      <c r="R8040">
        <f>EXP(-$W$26*C8040)*(L8040-N8040)</f>
        <v>0</v>
      </c>
      <c r="S8040">
        <f>EXP(-$W$26*C8040)*N8040</f>
        <v>0</v>
      </c>
      <c r="T8040">
        <f>EXP(-$W$26*C8040)*E8040</f>
        <v>0</v>
      </c>
    </row>
    <row r="8041" spans="1:20">
      <c r="A8041">
        <v>8032</v>
      </c>
      <c r="B8041">
        <f>RAND()</f>
        <v>0</v>
      </c>
      <c r="C8041">
        <f>IF(B8041&lt;$W$41,3,IF(B8041&lt;$W$41+$W$42,4,5))</f>
        <v>0</v>
      </c>
      <c r="D8041">
        <f>NORMSINV(RAND())</f>
        <v>0</v>
      </c>
      <c r="E8041">
        <f>$W$25*EXP(($W$26-$W$28-0.5*$W$27^2)*C8041+$W$27*SQRT(C8041)*D8041)</f>
        <v>0</v>
      </c>
      <c r="F8041">
        <f>$W$30*(1+$W$31)^C8041</f>
        <v>0</v>
      </c>
      <c r="G8041">
        <f>$W$32*(1+$W$33)^C8041</f>
        <v>0</v>
      </c>
      <c r="H8041">
        <f>$W$34*(1+$W$35)^C8041</f>
        <v>0</v>
      </c>
      <c r="I8041">
        <f>MIN(E8041,F8041)</f>
        <v>0</v>
      </c>
      <c r="J8041">
        <f>MIN(E8041-I8041,G8041)</f>
        <v>0</v>
      </c>
      <c r="K8041">
        <f>MIN(E8041-I8041-J8041,H8041)</f>
        <v>0</v>
      </c>
      <c r="L8041">
        <f>E8041-I8041-J8041-K8041</f>
        <v>0</v>
      </c>
      <c r="M8041">
        <f>IF((I8041+J8041+(1-$W$36)*L8041)/$W$39&gt;=$W$38,1,0)</f>
        <v>0</v>
      </c>
      <c r="N8041">
        <f>IF(M8041=1,$W$37,$W$36)*L8041</f>
        <v>0</v>
      </c>
      <c r="O8041">
        <f>EXP(-$W$26*C8041)*I8041</f>
        <v>0</v>
      </c>
      <c r="P8041">
        <f>EXP(-$W$26*C8041)*J8041</f>
        <v>0</v>
      </c>
      <c r="Q8041">
        <f>EXP(-$W$26*C8041)*K8041</f>
        <v>0</v>
      </c>
      <c r="R8041">
        <f>EXP(-$W$26*C8041)*(L8041-N8041)</f>
        <v>0</v>
      </c>
      <c r="S8041">
        <f>EXP(-$W$26*C8041)*N8041</f>
        <v>0</v>
      </c>
      <c r="T8041">
        <f>EXP(-$W$26*C8041)*E8041</f>
        <v>0</v>
      </c>
    </row>
    <row r="8042" spans="1:20">
      <c r="A8042">
        <v>8033</v>
      </c>
      <c r="B8042">
        <f>RAND()</f>
        <v>0</v>
      </c>
      <c r="C8042">
        <f>IF(B8042&lt;$W$41,3,IF(B8042&lt;$W$41+$W$42,4,5))</f>
        <v>0</v>
      </c>
      <c r="D8042">
        <f>NORMSINV(RAND())</f>
        <v>0</v>
      </c>
      <c r="E8042">
        <f>$W$25*EXP(($W$26-$W$28-0.5*$W$27^2)*C8042+$W$27*SQRT(C8042)*D8042)</f>
        <v>0</v>
      </c>
      <c r="F8042">
        <f>$W$30*(1+$W$31)^C8042</f>
        <v>0</v>
      </c>
      <c r="G8042">
        <f>$W$32*(1+$W$33)^C8042</f>
        <v>0</v>
      </c>
      <c r="H8042">
        <f>$W$34*(1+$W$35)^C8042</f>
        <v>0</v>
      </c>
      <c r="I8042">
        <f>MIN(E8042,F8042)</f>
        <v>0</v>
      </c>
      <c r="J8042">
        <f>MIN(E8042-I8042,G8042)</f>
        <v>0</v>
      </c>
      <c r="K8042">
        <f>MIN(E8042-I8042-J8042,H8042)</f>
        <v>0</v>
      </c>
      <c r="L8042">
        <f>E8042-I8042-J8042-K8042</f>
        <v>0</v>
      </c>
      <c r="M8042">
        <f>IF((I8042+J8042+(1-$W$36)*L8042)/$W$39&gt;=$W$38,1,0)</f>
        <v>0</v>
      </c>
      <c r="N8042">
        <f>IF(M8042=1,$W$37,$W$36)*L8042</f>
        <v>0</v>
      </c>
      <c r="O8042">
        <f>EXP(-$W$26*C8042)*I8042</f>
        <v>0</v>
      </c>
      <c r="P8042">
        <f>EXP(-$W$26*C8042)*J8042</f>
        <v>0</v>
      </c>
      <c r="Q8042">
        <f>EXP(-$W$26*C8042)*K8042</f>
        <v>0</v>
      </c>
      <c r="R8042">
        <f>EXP(-$W$26*C8042)*(L8042-N8042)</f>
        <v>0</v>
      </c>
      <c r="S8042">
        <f>EXP(-$W$26*C8042)*N8042</f>
        <v>0</v>
      </c>
      <c r="T8042">
        <f>EXP(-$W$26*C8042)*E8042</f>
        <v>0</v>
      </c>
    </row>
    <row r="8043" spans="1:20">
      <c r="A8043">
        <v>8034</v>
      </c>
      <c r="B8043">
        <f>RAND()</f>
        <v>0</v>
      </c>
      <c r="C8043">
        <f>IF(B8043&lt;$W$41,3,IF(B8043&lt;$W$41+$W$42,4,5))</f>
        <v>0</v>
      </c>
      <c r="D8043">
        <f>NORMSINV(RAND())</f>
        <v>0</v>
      </c>
      <c r="E8043">
        <f>$W$25*EXP(($W$26-$W$28-0.5*$W$27^2)*C8043+$W$27*SQRT(C8043)*D8043)</f>
        <v>0</v>
      </c>
      <c r="F8043">
        <f>$W$30*(1+$W$31)^C8043</f>
        <v>0</v>
      </c>
      <c r="G8043">
        <f>$W$32*(1+$W$33)^C8043</f>
        <v>0</v>
      </c>
      <c r="H8043">
        <f>$W$34*(1+$W$35)^C8043</f>
        <v>0</v>
      </c>
      <c r="I8043">
        <f>MIN(E8043,F8043)</f>
        <v>0</v>
      </c>
      <c r="J8043">
        <f>MIN(E8043-I8043,G8043)</f>
        <v>0</v>
      </c>
      <c r="K8043">
        <f>MIN(E8043-I8043-J8043,H8043)</f>
        <v>0</v>
      </c>
      <c r="L8043">
        <f>E8043-I8043-J8043-K8043</f>
        <v>0</v>
      </c>
      <c r="M8043">
        <f>IF((I8043+J8043+(1-$W$36)*L8043)/$W$39&gt;=$W$38,1,0)</f>
        <v>0</v>
      </c>
      <c r="N8043">
        <f>IF(M8043=1,$W$37,$W$36)*L8043</f>
        <v>0</v>
      </c>
      <c r="O8043">
        <f>EXP(-$W$26*C8043)*I8043</f>
        <v>0</v>
      </c>
      <c r="P8043">
        <f>EXP(-$W$26*C8043)*J8043</f>
        <v>0</v>
      </c>
      <c r="Q8043">
        <f>EXP(-$W$26*C8043)*K8043</f>
        <v>0</v>
      </c>
      <c r="R8043">
        <f>EXP(-$W$26*C8043)*(L8043-N8043)</f>
        <v>0</v>
      </c>
      <c r="S8043">
        <f>EXP(-$W$26*C8043)*N8043</f>
        <v>0</v>
      </c>
      <c r="T8043">
        <f>EXP(-$W$26*C8043)*E8043</f>
        <v>0</v>
      </c>
    </row>
    <row r="8044" spans="1:20">
      <c r="A8044">
        <v>8035</v>
      </c>
      <c r="B8044">
        <f>RAND()</f>
        <v>0</v>
      </c>
      <c r="C8044">
        <f>IF(B8044&lt;$W$41,3,IF(B8044&lt;$W$41+$W$42,4,5))</f>
        <v>0</v>
      </c>
      <c r="D8044">
        <f>NORMSINV(RAND())</f>
        <v>0</v>
      </c>
      <c r="E8044">
        <f>$W$25*EXP(($W$26-$W$28-0.5*$W$27^2)*C8044+$W$27*SQRT(C8044)*D8044)</f>
        <v>0</v>
      </c>
      <c r="F8044">
        <f>$W$30*(1+$W$31)^C8044</f>
        <v>0</v>
      </c>
      <c r="G8044">
        <f>$W$32*(1+$W$33)^C8044</f>
        <v>0</v>
      </c>
      <c r="H8044">
        <f>$W$34*(1+$W$35)^C8044</f>
        <v>0</v>
      </c>
      <c r="I8044">
        <f>MIN(E8044,F8044)</f>
        <v>0</v>
      </c>
      <c r="J8044">
        <f>MIN(E8044-I8044,G8044)</f>
        <v>0</v>
      </c>
      <c r="K8044">
        <f>MIN(E8044-I8044-J8044,H8044)</f>
        <v>0</v>
      </c>
      <c r="L8044">
        <f>E8044-I8044-J8044-K8044</f>
        <v>0</v>
      </c>
      <c r="M8044">
        <f>IF((I8044+J8044+(1-$W$36)*L8044)/$W$39&gt;=$W$38,1,0)</f>
        <v>0</v>
      </c>
      <c r="N8044">
        <f>IF(M8044=1,$W$37,$W$36)*L8044</f>
        <v>0</v>
      </c>
      <c r="O8044">
        <f>EXP(-$W$26*C8044)*I8044</f>
        <v>0</v>
      </c>
      <c r="P8044">
        <f>EXP(-$W$26*C8044)*J8044</f>
        <v>0</v>
      </c>
      <c r="Q8044">
        <f>EXP(-$W$26*C8044)*K8044</f>
        <v>0</v>
      </c>
      <c r="R8044">
        <f>EXP(-$W$26*C8044)*(L8044-N8044)</f>
        <v>0</v>
      </c>
      <c r="S8044">
        <f>EXP(-$W$26*C8044)*N8044</f>
        <v>0</v>
      </c>
      <c r="T8044">
        <f>EXP(-$W$26*C8044)*E8044</f>
        <v>0</v>
      </c>
    </row>
    <row r="8045" spans="1:20">
      <c r="A8045">
        <v>8036</v>
      </c>
      <c r="B8045">
        <f>RAND()</f>
        <v>0</v>
      </c>
      <c r="C8045">
        <f>IF(B8045&lt;$W$41,3,IF(B8045&lt;$W$41+$W$42,4,5))</f>
        <v>0</v>
      </c>
      <c r="D8045">
        <f>NORMSINV(RAND())</f>
        <v>0</v>
      </c>
      <c r="E8045">
        <f>$W$25*EXP(($W$26-$W$28-0.5*$W$27^2)*C8045+$W$27*SQRT(C8045)*D8045)</f>
        <v>0</v>
      </c>
      <c r="F8045">
        <f>$W$30*(1+$W$31)^C8045</f>
        <v>0</v>
      </c>
      <c r="G8045">
        <f>$W$32*(1+$W$33)^C8045</f>
        <v>0</v>
      </c>
      <c r="H8045">
        <f>$W$34*(1+$W$35)^C8045</f>
        <v>0</v>
      </c>
      <c r="I8045">
        <f>MIN(E8045,F8045)</f>
        <v>0</v>
      </c>
      <c r="J8045">
        <f>MIN(E8045-I8045,G8045)</f>
        <v>0</v>
      </c>
      <c r="K8045">
        <f>MIN(E8045-I8045-J8045,H8045)</f>
        <v>0</v>
      </c>
      <c r="L8045">
        <f>E8045-I8045-J8045-K8045</f>
        <v>0</v>
      </c>
      <c r="M8045">
        <f>IF((I8045+J8045+(1-$W$36)*L8045)/$W$39&gt;=$W$38,1,0)</f>
        <v>0</v>
      </c>
      <c r="N8045">
        <f>IF(M8045=1,$W$37,$W$36)*L8045</f>
        <v>0</v>
      </c>
      <c r="O8045">
        <f>EXP(-$W$26*C8045)*I8045</f>
        <v>0</v>
      </c>
      <c r="P8045">
        <f>EXP(-$W$26*C8045)*J8045</f>
        <v>0</v>
      </c>
      <c r="Q8045">
        <f>EXP(-$W$26*C8045)*K8045</f>
        <v>0</v>
      </c>
      <c r="R8045">
        <f>EXP(-$W$26*C8045)*(L8045-N8045)</f>
        <v>0</v>
      </c>
      <c r="S8045">
        <f>EXP(-$W$26*C8045)*N8045</f>
        <v>0</v>
      </c>
      <c r="T8045">
        <f>EXP(-$W$26*C8045)*E8045</f>
        <v>0</v>
      </c>
    </row>
    <row r="8046" spans="1:20">
      <c r="A8046">
        <v>8037</v>
      </c>
      <c r="B8046">
        <f>RAND()</f>
        <v>0</v>
      </c>
      <c r="C8046">
        <f>IF(B8046&lt;$W$41,3,IF(B8046&lt;$W$41+$W$42,4,5))</f>
        <v>0</v>
      </c>
      <c r="D8046">
        <f>NORMSINV(RAND())</f>
        <v>0</v>
      </c>
      <c r="E8046">
        <f>$W$25*EXP(($W$26-$W$28-0.5*$W$27^2)*C8046+$W$27*SQRT(C8046)*D8046)</f>
        <v>0</v>
      </c>
      <c r="F8046">
        <f>$W$30*(1+$W$31)^C8046</f>
        <v>0</v>
      </c>
      <c r="G8046">
        <f>$W$32*(1+$W$33)^C8046</f>
        <v>0</v>
      </c>
      <c r="H8046">
        <f>$W$34*(1+$W$35)^C8046</f>
        <v>0</v>
      </c>
      <c r="I8046">
        <f>MIN(E8046,F8046)</f>
        <v>0</v>
      </c>
      <c r="J8046">
        <f>MIN(E8046-I8046,G8046)</f>
        <v>0</v>
      </c>
      <c r="K8046">
        <f>MIN(E8046-I8046-J8046,H8046)</f>
        <v>0</v>
      </c>
      <c r="L8046">
        <f>E8046-I8046-J8046-K8046</f>
        <v>0</v>
      </c>
      <c r="M8046">
        <f>IF((I8046+J8046+(1-$W$36)*L8046)/$W$39&gt;=$W$38,1,0)</f>
        <v>0</v>
      </c>
      <c r="N8046">
        <f>IF(M8046=1,$W$37,$W$36)*L8046</f>
        <v>0</v>
      </c>
      <c r="O8046">
        <f>EXP(-$W$26*C8046)*I8046</f>
        <v>0</v>
      </c>
      <c r="P8046">
        <f>EXP(-$W$26*C8046)*J8046</f>
        <v>0</v>
      </c>
      <c r="Q8046">
        <f>EXP(-$W$26*C8046)*K8046</f>
        <v>0</v>
      </c>
      <c r="R8046">
        <f>EXP(-$W$26*C8046)*(L8046-N8046)</f>
        <v>0</v>
      </c>
      <c r="S8046">
        <f>EXP(-$W$26*C8046)*N8046</f>
        <v>0</v>
      </c>
      <c r="T8046">
        <f>EXP(-$W$26*C8046)*E8046</f>
        <v>0</v>
      </c>
    </row>
    <row r="8047" spans="1:20">
      <c r="A8047">
        <v>8038</v>
      </c>
      <c r="B8047">
        <f>RAND()</f>
        <v>0</v>
      </c>
      <c r="C8047">
        <f>IF(B8047&lt;$W$41,3,IF(B8047&lt;$W$41+$W$42,4,5))</f>
        <v>0</v>
      </c>
      <c r="D8047">
        <f>NORMSINV(RAND())</f>
        <v>0</v>
      </c>
      <c r="E8047">
        <f>$W$25*EXP(($W$26-$W$28-0.5*$W$27^2)*C8047+$W$27*SQRT(C8047)*D8047)</f>
        <v>0</v>
      </c>
      <c r="F8047">
        <f>$W$30*(1+$W$31)^C8047</f>
        <v>0</v>
      </c>
      <c r="G8047">
        <f>$W$32*(1+$W$33)^C8047</f>
        <v>0</v>
      </c>
      <c r="H8047">
        <f>$W$34*(1+$W$35)^C8047</f>
        <v>0</v>
      </c>
      <c r="I8047">
        <f>MIN(E8047,F8047)</f>
        <v>0</v>
      </c>
      <c r="J8047">
        <f>MIN(E8047-I8047,G8047)</f>
        <v>0</v>
      </c>
      <c r="K8047">
        <f>MIN(E8047-I8047-J8047,H8047)</f>
        <v>0</v>
      </c>
      <c r="L8047">
        <f>E8047-I8047-J8047-K8047</f>
        <v>0</v>
      </c>
      <c r="M8047">
        <f>IF((I8047+J8047+(1-$W$36)*L8047)/$W$39&gt;=$W$38,1,0)</f>
        <v>0</v>
      </c>
      <c r="N8047">
        <f>IF(M8047=1,$W$37,$W$36)*L8047</f>
        <v>0</v>
      </c>
      <c r="O8047">
        <f>EXP(-$W$26*C8047)*I8047</f>
        <v>0</v>
      </c>
      <c r="P8047">
        <f>EXP(-$W$26*C8047)*J8047</f>
        <v>0</v>
      </c>
      <c r="Q8047">
        <f>EXP(-$W$26*C8047)*K8047</f>
        <v>0</v>
      </c>
      <c r="R8047">
        <f>EXP(-$W$26*C8047)*(L8047-N8047)</f>
        <v>0</v>
      </c>
      <c r="S8047">
        <f>EXP(-$W$26*C8047)*N8047</f>
        <v>0</v>
      </c>
      <c r="T8047">
        <f>EXP(-$W$26*C8047)*E8047</f>
        <v>0</v>
      </c>
    </row>
    <row r="8048" spans="1:20">
      <c r="A8048">
        <v>8039</v>
      </c>
      <c r="B8048">
        <f>RAND()</f>
        <v>0</v>
      </c>
      <c r="C8048">
        <f>IF(B8048&lt;$W$41,3,IF(B8048&lt;$W$41+$W$42,4,5))</f>
        <v>0</v>
      </c>
      <c r="D8048">
        <f>NORMSINV(RAND())</f>
        <v>0</v>
      </c>
      <c r="E8048">
        <f>$W$25*EXP(($W$26-$W$28-0.5*$W$27^2)*C8048+$W$27*SQRT(C8048)*D8048)</f>
        <v>0</v>
      </c>
      <c r="F8048">
        <f>$W$30*(1+$W$31)^C8048</f>
        <v>0</v>
      </c>
      <c r="G8048">
        <f>$W$32*(1+$W$33)^C8048</f>
        <v>0</v>
      </c>
      <c r="H8048">
        <f>$W$34*(1+$W$35)^C8048</f>
        <v>0</v>
      </c>
      <c r="I8048">
        <f>MIN(E8048,F8048)</f>
        <v>0</v>
      </c>
      <c r="J8048">
        <f>MIN(E8048-I8048,G8048)</f>
        <v>0</v>
      </c>
      <c r="K8048">
        <f>MIN(E8048-I8048-J8048,H8048)</f>
        <v>0</v>
      </c>
      <c r="L8048">
        <f>E8048-I8048-J8048-K8048</f>
        <v>0</v>
      </c>
      <c r="M8048">
        <f>IF((I8048+J8048+(1-$W$36)*L8048)/$W$39&gt;=$W$38,1,0)</f>
        <v>0</v>
      </c>
      <c r="N8048">
        <f>IF(M8048=1,$W$37,$W$36)*L8048</f>
        <v>0</v>
      </c>
      <c r="O8048">
        <f>EXP(-$W$26*C8048)*I8048</f>
        <v>0</v>
      </c>
      <c r="P8048">
        <f>EXP(-$W$26*C8048)*J8048</f>
        <v>0</v>
      </c>
      <c r="Q8048">
        <f>EXP(-$W$26*C8048)*K8048</f>
        <v>0</v>
      </c>
      <c r="R8048">
        <f>EXP(-$W$26*C8048)*(L8048-N8048)</f>
        <v>0</v>
      </c>
      <c r="S8048">
        <f>EXP(-$W$26*C8048)*N8048</f>
        <v>0</v>
      </c>
      <c r="T8048">
        <f>EXP(-$W$26*C8048)*E8048</f>
        <v>0</v>
      </c>
    </row>
    <row r="8049" spans="1:20">
      <c r="A8049">
        <v>8040</v>
      </c>
      <c r="B8049">
        <f>RAND()</f>
        <v>0</v>
      </c>
      <c r="C8049">
        <f>IF(B8049&lt;$W$41,3,IF(B8049&lt;$W$41+$W$42,4,5))</f>
        <v>0</v>
      </c>
      <c r="D8049">
        <f>NORMSINV(RAND())</f>
        <v>0</v>
      </c>
      <c r="E8049">
        <f>$W$25*EXP(($W$26-$W$28-0.5*$W$27^2)*C8049+$W$27*SQRT(C8049)*D8049)</f>
        <v>0</v>
      </c>
      <c r="F8049">
        <f>$W$30*(1+$W$31)^C8049</f>
        <v>0</v>
      </c>
      <c r="G8049">
        <f>$W$32*(1+$W$33)^C8049</f>
        <v>0</v>
      </c>
      <c r="H8049">
        <f>$W$34*(1+$W$35)^C8049</f>
        <v>0</v>
      </c>
      <c r="I8049">
        <f>MIN(E8049,F8049)</f>
        <v>0</v>
      </c>
      <c r="J8049">
        <f>MIN(E8049-I8049,G8049)</f>
        <v>0</v>
      </c>
      <c r="K8049">
        <f>MIN(E8049-I8049-J8049,H8049)</f>
        <v>0</v>
      </c>
      <c r="L8049">
        <f>E8049-I8049-J8049-K8049</f>
        <v>0</v>
      </c>
      <c r="M8049">
        <f>IF((I8049+J8049+(1-$W$36)*L8049)/$W$39&gt;=$W$38,1,0)</f>
        <v>0</v>
      </c>
      <c r="N8049">
        <f>IF(M8049=1,$W$37,$W$36)*L8049</f>
        <v>0</v>
      </c>
      <c r="O8049">
        <f>EXP(-$W$26*C8049)*I8049</f>
        <v>0</v>
      </c>
      <c r="P8049">
        <f>EXP(-$W$26*C8049)*J8049</f>
        <v>0</v>
      </c>
      <c r="Q8049">
        <f>EXP(-$W$26*C8049)*K8049</f>
        <v>0</v>
      </c>
      <c r="R8049">
        <f>EXP(-$W$26*C8049)*(L8049-N8049)</f>
        <v>0</v>
      </c>
      <c r="S8049">
        <f>EXP(-$W$26*C8049)*N8049</f>
        <v>0</v>
      </c>
      <c r="T8049">
        <f>EXP(-$W$26*C8049)*E8049</f>
        <v>0</v>
      </c>
    </row>
    <row r="8050" spans="1:20">
      <c r="A8050">
        <v>8041</v>
      </c>
      <c r="B8050">
        <f>RAND()</f>
        <v>0</v>
      </c>
      <c r="C8050">
        <f>IF(B8050&lt;$W$41,3,IF(B8050&lt;$W$41+$W$42,4,5))</f>
        <v>0</v>
      </c>
      <c r="D8050">
        <f>NORMSINV(RAND())</f>
        <v>0</v>
      </c>
      <c r="E8050">
        <f>$W$25*EXP(($W$26-$W$28-0.5*$W$27^2)*C8050+$W$27*SQRT(C8050)*D8050)</f>
        <v>0</v>
      </c>
      <c r="F8050">
        <f>$W$30*(1+$W$31)^C8050</f>
        <v>0</v>
      </c>
      <c r="G8050">
        <f>$W$32*(1+$W$33)^C8050</f>
        <v>0</v>
      </c>
      <c r="H8050">
        <f>$W$34*(1+$W$35)^C8050</f>
        <v>0</v>
      </c>
      <c r="I8050">
        <f>MIN(E8050,F8050)</f>
        <v>0</v>
      </c>
      <c r="J8050">
        <f>MIN(E8050-I8050,G8050)</f>
        <v>0</v>
      </c>
      <c r="K8050">
        <f>MIN(E8050-I8050-J8050,H8050)</f>
        <v>0</v>
      </c>
      <c r="L8050">
        <f>E8050-I8050-J8050-K8050</f>
        <v>0</v>
      </c>
      <c r="M8050">
        <f>IF((I8050+J8050+(1-$W$36)*L8050)/$W$39&gt;=$W$38,1,0)</f>
        <v>0</v>
      </c>
      <c r="N8050">
        <f>IF(M8050=1,$W$37,$W$36)*L8050</f>
        <v>0</v>
      </c>
      <c r="O8050">
        <f>EXP(-$W$26*C8050)*I8050</f>
        <v>0</v>
      </c>
      <c r="P8050">
        <f>EXP(-$W$26*C8050)*J8050</f>
        <v>0</v>
      </c>
      <c r="Q8050">
        <f>EXP(-$W$26*C8050)*K8050</f>
        <v>0</v>
      </c>
      <c r="R8050">
        <f>EXP(-$W$26*C8050)*(L8050-N8050)</f>
        <v>0</v>
      </c>
      <c r="S8050">
        <f>EXP(-$W$26*C8050)*N8050</f>
        <v>0</v>
      </c>
      <c r="T8050">
        <f>EXP(-$W$26*C8050)*E8050</f>
        <v>0</v>
      </c>
    </row>
    <row r="8051" spans="1:20">
      <c r="A8051">
        <v>8042</v>
      </c>
      <c r="B8051">
        <f>RAND()</f>
        <v>0</v>
      </c>
      <c r="C8051">
        <f>IF(B8051&lt;$W$41,3,IF(B8051&lt;$W$41+$W$42,4,5))</f>
        <v>0</v>
      </c>
      <c r="D8051">
        <f>NORMSINV(RAND())</f>
        <v>0</v>
      </c>
      <c r="E8051">
        <f>$W$25*EXP(($W$26-$W$28-0.5*$W$27^2)*C8051+$W$27*SQRT(C8051)*D8051)</f>
        <v>0</v>
      </c>
      <c r="F8051">
        <f>$W$30*(1+$W$31)^C8051</f>
        <v>0</v>
      </c>
      <c r="G8051">
        <f>$W$32*(1+$W$33)^C8051</f>
        <v>0</v>
      </c>
      <c r="H8051">
        <f>$W$34*(1+$W$35)^C8051</f>
        <v>0</v>
      </c>
      <c r="I8051">
        <f>MIN(E8051,F8051)</f>
        <v>0</v>
      </c>
      <c r="J8051">
        <f>MIN(E8051-I8051,G8051)</f>
        <v>0</v>
      </c>
      <c r="K8051">
        <f>MIN(E8051-I8051-J8051,H8051)</f>
        <v>0</v>
      </c>
      <c r="L8051">
        <f>E8051-I8051-J8051-K8051</f>
        <v>0</v>
      </c>
      <c r="M8051">
        <f>IF((I8051+J8051+(1-$W$36)*L8051)/$W$39&gt;=$W$38,1,0)</f>
        <v>0</v>
      </c>
      <c r="N8051">
        <f>IF(M8051=1,$W$37,$W$36)*L8051</f>
        <v>0</v>
      </c>
      <c r="O8051">
        <f>EXP(-$W$26*C8051)*I8051</f>
        <v>0</v>
      </c>
      <c r="P8051">
        <f>EXP(-$W$26*C8051)*J8051</f>
        <v>0</v>
      </c>
      <c r="Q8051">
        <f>EXP(-$W$26*C8051)*K8051</f>
        <v>0</v>
      </c>
      <c r="R8051">
        <f>EXP(-$W$26*C8051)*(L8051-N8051)</f>
        <v>0</v>
      </c>
      <c r="S8051">
        <f>EXP(-$W$26*C8051)*N8051</f>
        <v>0</v>
      </c>
      <c r="T8051">
        <f>EXP(-$W$26*C8051)*E8051</f>
        <v>0</v>
      </c>
    </row>
    <row r="8052" spans="1:20">
      <c r="A8052">
        <v>8043</v>
      </c>
      <c r="B8052">
        <f>RAND()</f>
        <v>0</v>
      </c>
      <c r="C8052">
        <f>IF(B8052&lt;$W$41,3,IF(B8052&lt;$W$41+$W$42,4,5))</f>
        <v>0</v>
      </c>
      <c r="D8052">
        <f>NORMSINV(RAND())</f>
        <v>0</v>
      </c>
      <c r="E8052">
        <f>$W$25*EXP(($W$26-$W$28-0.5*$W$27^2)*C8052+$W$27*SQRT(C8052)*D8052)</f>
        <v>0</v>
      </c>
      <c r="F8052">
        <f>$W$30*(1+$W$31)^C8052</f>
        <v>0</v>
      </c>
      <c r="G8052">
        <f>$W$32*(1+$W$33)^C8052</f>
        <v>0</v>
      </c>
      <c r="H8052">
        <f>$W$34*(1+$W$35)^C8052</f>
        <v>0</v>
      </c>
      <c r="I8052">
        <f>MIN(E8052,F8052)</f>
        <v>0</v>
      </c>
      <c r="J8052">
        <f>MIN(E8052-I8052,G8052)</f>
        <v>0</v>
      </c>
      <c r="K8052">
        <f>MIN(E8052-I8052-J8052,H8052)</f>
        <v>0</v>
      </c>
      <c r="L8052">
        <f>E8052-I8052-J8052-K8052</f>
        <v>0</v>
      </c>
      <c r="M8052">
        <f>IF((I8052+J8052+(1-$W$36)*L8052)/$W$39&gt;=$W$38,1,0)</f>
        <v>0</v>
      </c>
      <c r="N8052">
        <f>IF(M8052=1,$W$37,$W$36)*L8052</f>
        <v>0</v>
      </c>
      <c r="O8052">
        <f>EXP(-$W$26*C8052)*I8052</f>
        <v>0</v>
      </c>
      <c r="P8052">
        <f>EXP(-$W$26*C8052)*J8052</f>
        <v>0</v>
      </c>
      <c r="Q8052">
        <f>EXP(-$W$26*C8052)*K8052</f>
        <v>0</v>
      </c>
      <c r="R8052">
        <f>EXP(-$W$26*C8052)*(L8052-N8052)</f>
        <v>0</v>
      </c>
      <c r="S8052">
        <f>EXP(-$W$26*C8052)*N8052</f>
        <v>0</v>
      </c>
      <c r="T8052">
        <f>EXP(-$W$26*C8052)*E8052</f>
        <v>0</v>
      </c>
    </row>
    <row r="8053" spans="1:20">
      <c r="A8053">
        <v>8044</v>
      </c>
      <c r="B8053">
        <f>RAND()</f>
        <v>0</v>
      </c>
      <c r="C8053">
        <f>IF(B8053&lt;$W$41,3,IF(B8053&lt;$W$41+$W$42,4,5))</f>
        <v>0</v>
      </c>
      <c r="D8053">
        <f>NORMSINV(RAND())</f>
        <v>0</v>
      </c>
      <c r="E8053">
        <f>$W$25*EXP(($W$26-$W$28-0.5*$W$27^2)*C8053+$W$27*SQRT(C8053)*D8053)</f>
        <v>0</v>
      </c>
      <c r="F8053">
        <f>$W$30*(1+$W$31)^C8053</f>
        <v>0</v>
      </c>
      <c r="G8053">
        <f>$W$32*(1+$W$33)^C8053</f>
        <v>0</v>
      </c>
      <c r="H8053">
        <f>$W$34*(1+$W$35)^C8053</f>
        <v>0</v>
      </c>
      <c r="I8053">
        <f>MIN(E8053,F8053)</f>
        <v>0</v>
      </c>
      <c r="J8053">
        <f>MIN(E8053-I8053,G8053)</f>
        <v>0</v>
      </c>
      <c r="K8053">
        <f>MIN(E8053-I8053-J8053,H8053)</f>
        <v>0</v>
      </c>
      <c r="L8053">
        <f>E8053-I8053-J8053-K8053</f>
        <v>0</v>
      </c>
      <c r="M8053">
        <f>IF((I8053+J8053+(1-$W$36)*L8053)/$W$39&gt;=$W$38,1,0)</f>
        <v>0</v>
      </c>
      <c r="N8053">
        <f>IF(M8053=1,$W$37,$W$36)*L8053</f>
        <v>0</v>
      </c>
      <c r="O8053">
        <f>EXP(-$W$26*C8053)*I8053</f>
        <v>0</v>
      </c>
      <c r="P8053">
        <f>EXP(-$W$26*C8053)*J8053</f>
        <v>0</v>
      </c>
      <c r="Q8053">
        <f>EXP(-$W$26*C8053)*K8053</f>
        <v>0</v>
      </c>
      <c r="R8053">
        <f>EXP(-$W$26*C8053)*(L8053-N8053)</f>
        <v>0</v>
      </c>
      <c r="S8053">
        <f>EXP(-$W$26*C8053)*N8053</f>
        <v>0</v>
      </c>
      <c r="T8053">
        <f>EXP(-$W$26*C8053)*E8053</f>
        <v>0</v>
      </c>
    </row>
    <row r="8054" spans="1:20">
      <c r="A8054">
        <v>8045</v>
      </c>
      <c r="B8054">
        <f>RAND()</f>
        <v>0</v>
      </c>
      <c r="C8054">
        <f>IF(B8054&lt;$W$41,3,IF(B8054&lt;$W$41+$W$42,4,5))</f>
        <v>0</v>
      </c>
      <c r="D8054">
        <f>NORMSINV(RAND())</f>
        <v>0</v>
      </c>
      <c r="E8054">
        <f>$W$25*EXP(($W$26-$W$28-0.5*$W$27^2)*C8054+$W$27*SQRT(C8054)*D8054)</f>
        <v>0</v>
      </c>
      <c r="F8054">
        <f>$W$30*(1+$W$31)^C8054</f>
        <v>0</v>
      </c>
      <c r="G8054">
        <f>$W$32*(1+$W$33)^C8054</f>
        <v>0</v>
      </c>
      <c r="H8054">
        <f>$W$34*(1+$W$35)^C8054</f>
        <v>0</v>
      </c>
      <c r="I8054">
        <f>MIN(E8054,F8054)</f>
        <v>0</v>
      </c>
      <c r="J8054">
        <f>MIN(E8054-I8054,G8054)</f>
        <v>0</v>
      </c>
      <c r="K8054">
        <f>MIN(E8054-I8054-J8054,H8054)</f>
        <v>0</v>
      </c>
      <c r="L8054">
        <f>E8054-I8054-J8054-K8054</f>
        <v>0</v>
      </c>
      <c r="M8054">
        <f>IF((I8054+J8054+(1-$W$36)*L8054)/$W$39&gt;=$W$38,1,0)</f>
        <v>0</v>
      </c>
      <c r="N8054">
        <f>IF(M8054=1,$W$37,$W$36)*L8054</f>
        <v>0</v>
      </c>
      <c r="O8054">
        <f>EXP(-$W$26*C8054)*I8054</f>
        <v>0</v>
      </c>
      <c r="P8054">
        <f>EXP(-$W$26*C8054)*J8054</f>
        <v>0</v>
      </c>
      <c r="Q8054">
        <f>EXP(-$W$26*C8054)*K8054</f>
        <v>0</v>
      </c>
      <c r="R8054">
        <f>EXP(-$W$26*C8054)*(L8054-N8054)</f>
        <v>0</v>
      </c>
      <c r="S8054">
        <f>EXP(-$W$26*C8054)*N8054</f>
        <v>0</v>
      </c>
      <c r="T8054">
        <f>EXP(-$W$26*C8054)*E8054</f>
        <v>0</v>
      </c>
    </row>
    <row r="8055" spans="1:20">
      <c r="A8055">
        <v>8046</v>
      </c>
      <c r="B8055">
        <f>RAND()</f>
        <v>0</v>
      </c>
      <c r="C8055">
        <f>IF(B8055&lt;$W$41,3,IF(B8055&lt;$W$41+$W$42,4,5))</f>
        <v>0</v>
      </c>
      <c r="D8055">
        <f>NORMSINV(RAND())</f>
        <v>0</v>
      </c>
      <c r="E8055">
        <f>$W$25*EXP(($W$26-$W$28-0.5*$W$27^2)*C8055+$W$27*SQRT(C8055)*D8055)</f>
        <v>0</v>
      </c>
      <c r="F8055">
        <f>$W$30*(1+$W$31)^C8055</f>
        <v>0</v>
      </c>
      <c r="G8055">
        <f>$W$32*(1+$W$33)^C8055</f>
        <v>0</v>
      </c>
      <c r="H8055">
        <f>$W$34*(1+$W$35)^C8055</f>
        <v>0</v>
      </c>
      <c r="I8055">
        <f>MIN(E8055,F8055)</f>
        <v>0</v>
      </c>
      <c r="J8055">
        <f>MIN(E8055-I8055,G8055)</f>
        <v>0</v>
      </c>
      <c r="K8055">
        <f>MIN(E8055-I8055-J8055,H8055)</f>
        <v>0</v>
      </c>
      <c r="L8055">
        <f>E8055-I8055-J8055-K8055</f>
        <v>0</v>
      </c>
      <c r="M8055">
        <f>IF((I8055+J8055+(1-$W$36)*L8055)/$W$39&gt;=$W$38,1,0)</f>
        <v>0</v>
      </c>
      <c r="N8055">
        <f>IF(M8055=1,$W$37,$W$36)*L8055</f>
        <v>0</v>
      </c>
      <c r="O8055">
        <f>EXP(-$W$26*C8055)*I8055</f>
        <v>0</v>
      </c>
      <c r="P8055">
        <f>EXP(-$W$26*C8055)*J8055</f>
        <v>0</v>
      </c>
      <c r="Q8055">
        <f>EXP(-$W$26*C8055)*K8055</f>
        <v>0</v>
      </c>
      <c r="R8055">
        <f>EXP(-$W$26*C8055)*(L8055-N8055)</f>
        <v>0</v>
      </c>
      <c r="S8055">
        <f>EXP(-$W$26*C8055)*N8055</f>
        <v>0</v>
      </c>
      <c r="T8055">
        <f>EXP(-$W$26*C8055)*E8055</f>
        <v>0</v>
      </c>
    </row>
    <row r="8056" spans="1:20">
      <c r="A8056">
        <v>8047</v>
      </c>
      <c r="B8056">
        <f>RAND()</f>
        <v>0</v>
      </c>
      <c r="C8056">
        <f>IF(B8056&lt;$W$41,3,IF(B8056&lt;$W$41+$W$42,4,5))</f>
        <v>0</v>
      </c>
      <c r="D8056">
        <f>NORMSINV(RAND())</f>
        <v>0</v>
      </c>
      <c r="E8056">
        <f>$W$25*EXP(($W$26-$W$28-0.5*$W$27^2)*C8056+$W$27*SQRT(C8056)*D8056)</f>
        <v>0</v>
      </c>
      <c r="F8056">
        <f>$W$30*(1+$W$31)^C8056</f>
        <v>0</v>
      </c>
      <c r="G8056">
        <f>$W$32*(1+$W$33)^C8056</f>
        <v>0</v>
      </c>
      <c r="H8056">
        <f>$W$34*(1+$W$35)^C8056</f>
        <v>0</v>
      </c>
      <c r="I8056">
        <f>MIN(E8056,F8056)</f>
        <v>0</v>
      </c>
      <c r="J8056">
        <f>MIN(E8056-I8056,G8056)</f>
        <v>0</v>
      </c>
      <c r="K8056">
        <f>MIN(E8056-I8056-J8056,H8056)</f>
        <v>0</v>
      </c>
      <c r="L8056">
        <f>E8056-I8056-J8056-K8056</f>
        <v>0</v>
      </c>
      <c r="M8056">
        <f>IF((I8056+J8056+(1-$W$36)*L8056)/$W$39&gt;=$W$38,1,0)</f>
        <v>0</v>
      </c>
      <c r="N8056">
        <f>IF(M8056=1,$W$37,$W$36)*L8056</f>
        <v>0</v>
      </c>
      <c r="O8056">
        <f>EXP(-$W$26*C8056)*I8056</f>
        <v>0</v>
      </c>
      <c r="P8056">
        <f>EXP(-$W$26*C8056)*J8056</f>
        <v>0</v>
      </c>
      <c r="Q8056">
        <f>EXP(-$W$26*C8056)*K8056</f>
        <v>0</v>
      </c>
      <c r="R8056">
        <f>EXP(-$W$26*C8056)*(L8056-N8056)</f>
        <v>0</v>
      </c>
      <c r="S8056">
        <f>EXP(-$W$26*C8056)*N8056</f>
        <v>0</v>
      </c>
      <c r="T8056">
        <f>EXP(-$W$26*C8056)*E8056</f>
        <v>0</v>
      </c>
    </row>
    <row r="8057" spans="1:20">
      <c r="A8057">
        <v>8048</v>
      </c>
      <c r="B8057">
        <f>RAND()</f>
        <v>0</v>
      </c>
      <c r="C8057">
        <f>IF(B8057&lt;$W$41,3,IF(B8057&lt;$W$41+$W$42,4,5))</f>
        <v>0</v>
      </c>
      <c r="D8057">
        <f>NORMSINV(RAND())</f>
        <v>0</v>
      </c>
      <c r="E8057">
        <f>$W$25*EXP(($W$26-$W$28-0.5*$W$27^2)*C8057+$W$27*SQRT(C8057)*D8057)</f>
        <v>0</v>
      </c>
      <c r="F8057">
        <f>$W$30*(1+$W$31)^C8057</f>
        <v>0</v>
      </c>
      <c r="G8057">
        <f>$W$32*(1+$W$33)^C8057</f>
        <v>0</v>
      </c>
      <c r="H8057">
        <f>$W$34*(1+$W$35)^C8057</f>
        <v>0</v>
      </c>
      <c r="I8057">
        <f>MIN(E8057,F8057)</f>
        <v>0</v>
      </c>
      <c r="J8057">
        <f>MIN(E8057-I8057,G8057)</f>
        <v>0</v>
      </c>
      <c r="K8057">
        <f>MIN(E8057-I8057-J8057,H8057)</f>
        <v>0</v>
      </c>
      <c r="L8057">
        <f>E8057-I8057-J8057-K8057</f>
        <v>0</v>
      </c>
      <c r="M8057">
        <f>IF((I8057+J8057+(1-$W$36)*L8057)/$W$39&gt;=$W$38,1,0)</f>
        <v>0</v>
      </c>
      <c r="N8057">
        <f>IF(M8057=1,$W$37,$W$36)*L8057</f>
        <v>0</v>
      </c>
      <c r="O8057">
        <f>EXP(-$W$26*C8057)*I8057</f>
        <v>0</v>
      </c>
      <c r="P8057">
        <f>EXP(-$W$26*C8057)*J8057</f>
        <v>0</v>
      </c>
      <c r="Q8057">
        <f>EXP(-$W$26*C8057)*K8057</f>
        <v>0</v>
      </c>
      <c r="R8057">
        <f>EXP(-$W$26*C8057)*(L8057-N8057)</f>
        <v>0</v>
      </c>
      <c r="S8057">
        <f>EXP(-$W$26*C8057)*N8057</f>
        <v>0</v>
      </c>
      <c r="T8057">
        <f>EXP(-$W$26*C8057)*E8057</f>
        <v>0</v>
      </c>
    </row>
    <row r="8058" spans="1:20">
      <c r="A8058">
        <v>8049</v>
      </c>
      <c r="B8058">
        <f>RAND()</f>
        <v>0</v>
      </c>
      <c r="C8058">
        <f>IF(B8058&lt;$W$41,3,IF(B8058&lt;$W$41+$W$42,4,5))</f>
        <v>0</v>
      </c>
      <c r="D8058">
        <f>NORMSINV(RAND())</f>
        <v>0</v>
      </c>
      <c r="E8058">
        <f>$W$25*EXP(($W$26-$W$28-0.5*$W$27^2)*C8058+$W$27*SQRT(C8058)*D8058)</f>
        <v>0</v>
      </c>
      <c r="F8058">
        <f>$W$30*(1+$W$31)^C8058</f>
        <v>0</v>
      </c>
      <c r="G8058">
        <f>$W$32*(1+$W$33)^C8058</f>
        <v>0</v>
      </c>
      <c r="H8058">
        <f>$W$34*(1+$W$35)^C8058</f>
        <v>0</v>
      </c>
      <c r="I8058">
        <f>MIN(E8058,F8058)</f>
        <v>0</v>
      </c>
      <c r="J8058">
        <f>MIN(E8058-I8058,G8058)</f>
        <v>0</v>
      </c>
      <c r="K8058">
        <f>MIN(E8058-I8058-J8058,H8058)</f>
        <v>0</v>
      </c>
      <c r="L8058">
        <f>E8058-I8058-J8058-K8058</f>
        <v>0</v>
      </c>
      <c r="M8058">
        <f>IF((I8058+J8058+(1-$W$36)*L8058)/$W$39&gt;=$W$38,1,0)</f>
        <v>0</v>
      </c>
      <c r="N8058">
        <f>IF(M8058=1,$W$37,$W$36)*L8058</f>
        <v>0</v>
      </c>
      <c r="O8058">
        <f>EXP(-$W$26*C8058)*I8058</f>
        <v>0</v>
      </c>
      <c r="P8058">
        <f>EXP(-$W$26*C8058)*J8058</f>
        <v>0</v>
      </c>
      <c r="Q8058">
        <f>EXP(-$W$26*C8058)*K8058</f>
        <v>0</v>
      </c>
      <c r="R8058">
        <f>EXP(-$W$26*C8058)*(L8058-N8058)</f>
        <v>0</v>
      </c>
      <c r="S8058">
        <f>EXP(-$W$26*C8058)*N8058</f>
        <v>0</v>
      </c>
      <c r="T8058">
        <f>EXP(-$W$26*C8058)*E8058</f>
        <v>0</v>
      </c>
    </row>
    <row r="8059" spans="1:20">
      <c r="A8059">
        <v>8050</v>
      </c>
      <c r="B8059">
        <f>RAND()</f>
        <v>0</v>
      </c>
      <c r="C8059">
        <f>IF(B8059&lt;$W$41,3,IF(B8059&lt;$W$41+$W$42,4,5))</f>
        <v>0</v>
      </c>
      <c r="D8059">
        <f>NORMSINV(RAND())</f>
        <v>0</v>
      </c>
      <c r="E8059">
        <f>$W$25*EXP(($W$26-$W$28-0.5*$W$27^2)*C8059+$W$27*SQRT(C8059)*D8059)</f>
        <v>0</v>
      </c>
      <c r="F8059">
        <f>$W$30*(1+$W$31)^C8059</f>
        <v>0</v>
      </c>
      <c r="G8059">
        <f>$W$32*(1+$W$33)^C8059</f>
        <v>0</v>
      </c>
      <c r="H8059">
        <f>$W$34*(1+$W$35)^C8059</f>
        <v>0</v>
      </c>
      <c r="I8059">
        <f>MIN(E8059,F8059)</f>
        <v>0</v>
      </c>
      <c r="J8059">
        <f>MIN(E8059-I8059,G8059)</f>
        <v>0</v>
      </c>
      <c r="K8059">
        <f>MIN(E8059-I8059-J8059,H8059)</f>
        <v>0</v>
      </c>
      <c r="L8059">
        <f>E8059-I8059-J8059-K8059</f>
        <v>0</v>
      </c>
      <c r="M8059">
        <f>IF((I8059+J8059+(1-$W$36)*L8059)/$W$39&gt;=$W$38,1,0)</f>
        <v>0</v>
      </c>
      <c r="N8059">
        <f>IF(M8059=1,$W$37,$W$36)*L8059</f>
        <v>0</v>
      </c>
      <c r="O8059">
        <f>EXP(-$W$26*C8059)*I8059</f>
        <v>0</v>
      </c>
      <c r="P8059">
        <f>EXP(-$W$26*C8059)*J8059</f>
        <v>0</v>
      </c>
      <c r="Q8059">
        <f>EXP(-$W$26*C8059)*K8059</f>
        <v>0</v>
      </c>
      <c r="R8059">
        <f>EXP(-$W$26*C8059)*(L8059-N8059)</f>
        <v>0</v>
      </c>
      <c r="S8059">
        <f>EXP(-$W$26*C8059)*N8059</f>
        <v>0</v>
      </c>
      <c r="T8059">
        <f>EXP(-$W$26*C8059)*E8059</f>
        <v>0</v>
      </c>
    </row>
    <row r="8060" spans="1:20">
      <c r="A8060">
        <v>8051</v>
      </c>
      <c r="B8060">
        <f>RAND()</f>
        <v>0</v>
      </c>
      <c r="C8060">
        <f>IF(B8060&lt;$W$41,3,IF(B8060&lt;$W$41+$W$42,4,5))</f>
        <v>0</v>
      </c>
      <c r="D8060">
        <f>NORMSINV(RAND())</f>
        <v>0</v>
      </c>
      <c r="E8060">
        <f>$W$25*EXP(($W$26-$W$28-0.5*$W$27^2)*C8060+$W$27*SQRT(C8060)*D8060)</f>
        <v>0</v>
      </c>
      <c r="F8060">
        <f>$W$30*(1+$W$31)^C8060</f>
        <v>0</v>
      </c>
      <c r="G8060">
        <f>$W$32*(1+$W$33)^C8060</f>
        <v>0</v>
      </c>
      <c r="H8060">
        <f>$W$34*(1+$W$35)^C8060</f>
        <v>0</v>
      </c>
      <c r="I8060">
        <f>MIN(E8060,F8060)</f>
        <v>0</v>
      </c>
      <c r="J8060">
        <f>MIN(E8060-I8060,G8060)</f>
        <v>0</v>
      </c>
      <c r="K8060">
        <f>MIN(E8060-I8060-J8060,H8060)</f>
        <v>0</v>
      </c>
      <c r="L8060">
        <f>E8060-I8060-J8060-K8060</f>
        <v>0</v>
      </c>
      <c r="M8060">
        <f>IF((I8060+J8060+(1-$W$36)*L8060)/$W$39&gt;=$W$38,1,0)</f>
        <v>0</v>
      </c>
      <c r="N8060">
        <f>IF(M8060=1,$W$37,$W$36)*L8060</f>
        <v>0</v>
      </c>
      <c r="O8060">
        <f>EXP(-$W$26*C8060)*I8060</f>
        <v>0</v>
      </c>
      <c r="P8060">
        <f>EXP(-$W$26*C8060)*J8060</f>
        <v>0</v>
      </c>
      <c r="Q8060">
        <f>EXP(-$W$26*C8060)*K8060</f>
        <v>0</v>
      </c>
      <c r="R8060">
        <f>EXP(-$W$26*C8060)*(L8060-N8060)</f>
        <v>0</v>
      </c>
      <c r="S8060">
        <f>EXP(-$W$26*C8060)*N8060</f>
        <v>0</v>
      </c>
      <c r="T8060">
        <f>EXP(-$W$26*C8060)*E8060</f>
        <v>0</v>
      </c>
    </row>
    <row r="8061" spans="1:20">
      <c r="A8061">
        <v>8052</v>
      </c>
      <c r="B8061">
        <f>RAND()</f>
        <v>0</v>
      </c>
      <c r="C8061">
        <f>IF(B8061&lt;$W$41,3,IF(B8061&lt;$W$41+$W$42,4,5))</f>
        <v>0</v>
      </c>
      <c r="D8061">
        <f>NORMSINV(RAND())</f>
        <v>0</v>
      </c>
      <c r="E8061">
        <f>$W$25*EXP(($W$26-$W$28-0.5*$W$27^2)*C8061+$W$27*SQRT(C8061)*D8061)</f>
        <v>0</v>
      </c>
      <c r="F8061">
        <f>$W$30*(1+$W$31)^C8061</f>
        <v>0</v>
      </c>
      <c r="G8061">
        <f>$W$32*(1+$W$33)^C8061</f>
        <v>0</v>
      </c>
      <c r="H8061">
        <f>$W$34*(1+$W$35)^C8061</f>
        <v>0</v>
      </c>
      <c r="I8061">
        <f>MIN(E8061,F8061)</f>
        <v>0</v>
      </c>
      <c r="J8061">
        <f>MIN(E8061-I8061,G8061)</f>
        <v>0</v>
      </c>
      <c r="K8061">
        <f>MIN(E8061-I8061-J8061,H8061)</f>
        <v>0</v>
      </c>
      <c r="L8061">
        <f>E8061-I8061-J8061-K8061</f>
        <v>0</v>
      </c>
      <c r="M8061">
        <f>IF((I8061+J8061+(1-$W$36)*L8061)/$W$39&gt;=$W$38,1,0)</f>
        <v>0</v>
      </c>
      <c r="N8061">
        <f>IF(M8061=1,$W$37,$W$36)*L8061</f>
        <v>0</v>
      </c>
      <c r="O8061">
        <f>EXP(-$W$26*C8061)*I8061</f>
        <v>0</v>
      </c>
      <c r="P8061">
        <f>EXP(-$W$26*C8061)*J8061</f>
        <v>0</v>
      </c>
      <c r="Q8061">
        <f>EXP(-$W$26*C8061)*K8061</f>
        <v>0</v>
      </c>
      <c r="R8061">
        <f>EXP(-$W$26*C8061)*(L8061-N8061)</f>
        <v>0</v>
      </c>
      <c r="S8061">
        <f>EXP(-$W$26*C8061)*N8061</f>
        <v>0</v>
      </c>
      <c r="T8061">
        <f>EXP(-$W$26*C8061)*E8061</f>
        <v>0</v>
      </c>
    </row>
    <row r="8062" spans="1:20">
      <c r="A8062">
        <v>8053</v>
      </c>
      <c r="B8062">
        <f>RAND()</f>
        <v>0</v>
      </c>
      <c r="C8062">
        <f>IF(B8062&lt;$W$41,3,IF(B8062&lt;$W$41+$W$42,4,5))</f>
        <v>0</v>
      </c>
      <c r="D8062">
        <f>NORMSINV(RAND())</f>
        <v>0</v>
      </c>
      <c r="E8062">
        <f>$W$25*EXP(($W$26-$W$28-0.5*$W$27^2)*C8062+$W$27*SQRT(C8062)*D8062)</f>
        <v>0</v>
      </c>
      <c r="F8062">
        <f>$W$30*(1+$W$31)^C8062</f>
        <v>0</v>
      </c>
      <c r="G8062">
        <f>$W$32*(1+$W$33)^C8062</f>
        <v>0</v>
      </c>
      <c r="H8062">
        <f>$W$34*(1+$W$35)^C8062</f>
        <v>0</v>
      </c>
      <c r="I8062">
        <f>MIN(E8062,F8062)</f>
        <v>0</v>
      </c>
      <c r="J8062">
        <f>MIN(E8062-I8062,G8062)</f>
        <v>0</v>
      </c>
      <c r="K8062">
        <f>MIN(E8062-I8062-J8062,H8062)</f>
        <v>0</v>
      </c>
      <c r="L8062">
        <f>E8062-I8062-J8062-K8062</f>
        <v>0</v>
      </c>
      <c r="M8062">
        <f>IF((I8062+J8062+(1-$W$36)*L8062)/$W$39&gt;=$W$38,1,0)</f>
        <v>0</v>
      </c>
      <c r="N8062">
        <f>IF(M8062=1,$W$37,$W$36)*L8062</f>
        <v>0</v>
      </c>
      <c r="O8062">
        <f>EXP(-$W$26*C8062)*I8062</f>
        <v>0</v>
      </c>
      <c r="P8062">
        <f>EXP(-$W$26*C8062)*J8062</f>
        <v>0</v>
      </c>
      <c r="Q8062">
        <f>EXP(-$W$26*C8062)*K8062</f>
        <v>0</v>
      </c>
      <c r="R8062">
        <f>EXP(-$W$26*C8062)*(L8062-N8062)</f>
        <v>0</v>
      </c>
      <c r="S8062">
        <f>EXP(-$W$26*C8062)*N8062</f>
        <v>0</v>
      </c>
      <c r="T8062">
        <f>EXP(-$W$26*C8062)*E8062</f>
        <v>0</v>
      </c>
    </row>
    <row r="8063" spans="1:20">
      <c r="A8063">
        <v>8054</v>
      </c>
      <c r="B8063">
        <f>RAND()</f>
        <v>0</v>
      </c>
      <c r="C8063">
        <f>IF(B8063&lt;$W$41,3,IF(B8063&lt;$W$41+$W$42,4,5))</f>
        <v>0</v>
      </c>
      <c r="D8063">
        <f>NORMSINV(RAND())</f>
        <v>0</v>
      </c>
      <c r="E8063">
        <f>$W$25*EXP(($W$26-$W$28-0.5*$W$27^2)*C8063+$W$27*SQRT(C8063)*D8063)</f>
        <v>0</v>
      </c>
      <c r="F8063">
        <f>$W$30*(1+$W$31)^C8063</f>
        <v>0</v>
      </c>
      <c r="G8063">
        <f>$W$32*(1+$W$33)^C8063</f>
        <v>0</v>
      </c>
      <c r="H8063">
        <f>$W$34*(1+$W$35)^C8063</f>
        <v>0</v>
      </c>
      <c r="I8063">
        <f>MIN(E8063,F8063)</f>
        <v>0</v>
      </c>
      <c r="J8063">
        <f>MIN(E8063-I8063,G8063)</f>
        <v>0</v>
      </c>
      <c r="K8063">
        <f>MIN(E8063-I8063-J8063,H8063)</f>
        <v>0</v>
      </c>
      <c r="L8063">
        <f>E8063-I8063-J8063-K8063</f>
        <v>0</v>
      </c>
      <c r="M8063">
        <f>IF((I8063+J8063+(1-$W$36)*L8063)/$W$39&gt;=$W$38,1,0)</f>
        <v>0</v>
      </c>
      <c r="N8063">
        <f>IF(M8063=1,$W$37,$W$36)*L8063</f>
        <v>0</v>
      </c>
      <c r="O8063">
        <f>EXP(-$W$26*C8063)*I8063</f>
        <v>0</v>
      </c>
      <c r="P8063">
        <f>EXP(-$W$26*C8063)*J8063</f>
        <v>0</v>
      </c>
      <c r="Q8063">
        <f>EXP(-$W$26*C8063)*K8063</f>
        <v>0</v>
      </c>
      <c r="R8063">
        <f>EXP(-$W$26*C8063)*(L8063-N8063)</f>
        <v>0</v>
      </c>
      <c r="S8063">
        <f>EXP(-$W$26*C8063)*N8063</f>
        <v>0</v>
      </c>
      <c r="T8063">
        <f>EXP(-$W$26*C8063)*E8063</f>
        <v>0</v>
      </c>
    </row>
    <row r="8064" spans="1:20">
      <c r="A8064">
        <v>8055</v>
      </c>
      <c r="B8064">
        <f>RAND()</f>
        <v>0</v>
      </c>
      <c r="C8064">
        <f>IF(B8064&lt;$W$41,3,IF(B8064&lt;$W$41+$W$42,4,5))</f>
        <v>0</v>
      </c>
      <c r="D8064">
        <f>NORMSINV(RAND())</f>
        <v>0</v>
      </c>
      <c r="E8064">
        <f>$W$25*EXP(($W$26-$W$28-0.5*$W$27^2)*C8064+$W$27*SQRT(C8064)*D8064)</f>
        <v>0</v>
      </c>
      <c r="F8064">
        <f>$W$30*(1+$W$31)^C8064</f>
        <v>0</v>
      </c>
      <c r="G8064">
        <f>$W$32*(1+$W$33)^C8064</f>
        <v>0</v>
      </c>
      <c r="H8064">
        <f>$W$34*(1+$W$35)^C8064</f>
        <v>0</v>
      </c>
      <c r="I8064">
        <f>MIN(E8064,F8064)</f>
        <v>0</v>
      </c>
      <c r="J8064">
        <f>MIN(E8064-I8064,G8064)</f>
        <v>0</v>
      </c>
      <c r="K8064">
        <f>MIN(E8064-I8064-J8064,H8064)</f>
        <v>0</v>
      </c>
      <c r="L8064">
        <f>E8064-I8064-J8064-K8064</f>
        <v>0</v>
      </c>
      <c r="M8064">
        <f>IF((I8064+J8064+(1-$W$36)*L8064)/$W$39&gt;=$W$38,1,0)</f>
        <v>0</v>
      </c>
      <c r="N8064">
        <f>IF(M8064=1,$W$37,$W$36)*L8064</f>
        <v>0</v>
      </c>
      <c r="O8064">
        <f>EXP(-$W$26*C8064)*I8064</f>
        <v>0</v>
      </c>
      <c r="P8064">
        <f>EXP(-$W$26*C8064)*J8064</f>
        <v>0</v>
      </c>
      <c r="Q8064">
        <f>EXP(-$W$26*C8064)*K8064</f>
        <v>0</v>
      </c>
      <c r="R8064">
        <f>EXP(-$W$26*C8064)*(L8064-N8064)</f>
        <v>0</v>
      </c>
      <c r="S8064">
        <f>EXP(-$W$26*C8064)*N8064</f>
        <v>0</v>
      </c>
      <c r="T8064">
        <f>EXP(-$W$26*C8064)*E8064</f>
        <v>0</v>
      </c>
    </row>
    <row r="8065" spans="1:20">
      <c r="A8065">
        <v>8056</v>
      </c>
      <c r="B8065">
        <f>RAND()</f>
        <v>0</v>
      </c>
      <c r="C8065">
        <f>IF(B8065&lt;$W$41,3,IF(B8065&lt;$W$41+$W$42,4,5))</f>
        <v>0</v>
      </c>
      <c r="D8065">
        <f>NORMSINV(RAND())</f>
        <v>0</v>
      </c>
      <c r="E8065">
        <f>$W$25*EXP(($W$26-$W$28-0.5*$W$27^2)*C8065+$W$27*SQRT(C8065)*D8065)</f>
        <v>0</v>
      </c>
      <c r="F8065">
        <f>$W$30*(1+$W$31)^C8065</f>
        <v>0</v>
      </c>
      <c r="G8065">
        <f>$W$32*(1+$W$33)^C8065</f>
        <v>0</v>
      </c>
      <c r="H8065">
        <f>$W$34*(1+$W$35)^C8065</f>
        <v>0</v>
      </c>
      <c r="I8065">
        <f>MIN(E8065,F8065)</f>
        <v>0</v>
      </c>
      <c r="J8065">
        <f>MIN(E8065-I8065,G8065)</f>
        <v>0</v>
      </c>
      <c r="K8065">
        <f>MIN(E8065-I8065-J8065,H8065)</f>
        <v>0</v>
      </c>
      <c r="L8065">
        <f>E8065-I8065-J8065-K8065</f>
        <v>0</v>
      </c>
      <c r="M8065">
        <f>IF((I8065+J8065+(1-$W$36)*L8065)/$W$39&gt;=$W$38,1,0)</f>
        <v>0</v>
      </c>
      <c r="N8065">
        <f>IF(M8065=1,$W$37,$W$36)*L8065</f>
        <v>0</v>
      </c>
      <c r="O8065">
        <f>EXP(-$W$26*C8065)*I8065</f>
        <v>0</v>
      </c>
      <c r="P8065">
        <f>EXP(-$W$26*C8065)*J8065</f>
        <v>0</v>
      </c>
      <c r="Q8065">
        <f>EXP(-$W$26*C8065)*K8065</f>
        <v>0</v>
      </c>
      <c r="R8065">
        <f>EXP(-$W$26*C8065)*(L8065-N8065)</f>
        <v>0</v>
      </c>
      <c r="S8065">
        <f>EXP(-$W$26*C8065)*N8065</f>
        <v>0</v>
      </c>
      <c r="T8065">
        <f>EXP(-$W$26*C8065)*E8065</f>
        <v>0</v>
      </c>
    </row>
    <row r="8066" spans="1:20">
      <c r="A8066">
        <v>8057</v>
      </c>
      <c r="B8066">
        <f>RAND()</f>
        <v>0</v>
      </c>
      <c r="C8066">
        <f>IF(B8066&lt;$W$41,3,IF(B8066&lt;$W$41+$W$42,4,5))</f>
        <v>0</v>
      </c>
      <c r="D8066">
        <f>NORMSINV(RAND())</f>
        <v>0</v>
      </c>
      <c r="E8066">
        <f>$W$25*EXP(($W$26-$W$28-0.5*$W$27^2)*C8066+$W$27*SQRT(C8066)*D8066)</f>
        <v>0</v>
      </c>
      <c r="F8066">
        <f>$W$30*(1+$W$31)^C8066</f>
        <v>0</v>
      </c>
      <c r="G8066">
        <f>$W$32*(1+$W$33)^C8066</f>
        <v>0</v>
      </c>
      <c r="H8066">
        <f>$W$34*(1+$W$35)^C8066</f>
        <v>0</v>
      </c>
      <c r="I8066">
        <f>MIN(E8066,F8066)</f>
        <v>0</v>
      </c>
      <c r="J8066">
        <f>MIN(E8066-I8066,G8066)</f>
        <v>0</v>
      </c>
      <c r="K8066">
        <f>MIN(E8066-I8066-J8066,H8066)</f>
        <v>0</v>
      </c>
      <c r="L8066">
        <f>E8066-I8066-J8066-K8066</f>
        <v>0</v>
      </c>
      <c r="M8066">
        <f>IF((I8066+J8066+(1-$W$36)*L8066)/$W$39&gt;=$W$38,1,0)</f>
        <v>0</v>
      </c>
      <c r="N8066">
        <f>IF(M8066=1,$W$37,$W$36)*L8066</f>
        <v>0</v>
      </c>
      <c r="O8066">
        <f>EXP(-$W$26*C8066)*I8066</f>
        <v>0</v>
      </c>
      <c r="P8066">
        <f>EXP(-$W$26*C8066)*J8066</f>
        <v>0</v>
      </c>
      <c r="Q8066">
        <f>EXP(-$W$26*C8066)*K8066</f>
        <v>0</v>
      </c>
      <c r="R8066">
        <f>EXP(-$W$26*C8066)*(L8066-N8066)</f>
        <v>0</v>
      </c>
      <c r="S8066">
        <f>EXP(-$W$26*C8066)*N8066</f>
        <v>0</v>
      </c>
      <c r="T8066">
        <f>EXP(-$W$26*C8066)*E8066</f>
        <v>0</v>
      </c>
    </row>
    <row r="8067" spans="1:20">
      <c r="A8067">
        <v>8058</v>
      </c>
      <c r="B8067">
        <f>RAND()</f>
        <v>0</v>
      </c>
      <c r="C8067">
        <f>IF(B8067&lt;$W$41,3,IF(B8067&lt;$W$41+$W$42,4,5))</f>
        <v>0</v>
      </c>
      <c r="D8067">
        <f>NORMSINV(RAND())</f>
        <v>0</v>
      </c>
      <c r="E8067">
        <f>$W$25*EXP(($W$26-$W$28-0.5*$W$27^2)*C8067+$W$27*SQRT(C8067)*D8067)</f>
        <v>0</v>
      </c>
      <c r="F8067">
        <f>$W$30*(1+$W$31)^C8067</f>
        <v>0</v>
      </c>
      <c r="G8067">
        <f>$W$32*(1+$W$33)^C8067</f>
        <v>0</v>
      </c>
      <c r="H8067">
        <f>$W$34*(1+$W$35)^C8067</f>
        <v>0</v>
      </c>
      <c r="I8067">
        <f>MIN(E8067,F8067)</f>
        <v>0</v>
      </c>
      <c r="J8067">
        <f>MIN(E8067-I8067,G8067)</f>
        <v>0</v>
      </c>
      <c r="K8067">
        <f>MIN(E8067-I8067-J8067,H8067)</f>
        <v>0</v>
      </c>
      <c r="L8067">
        <f>E8067-I8067-J8067-K8067</f>
        <v>0</v>
      </c>
      <c r="M8067">
        <f>IF((I8067+J8067+(1-$W$36)*L8067)/$W$39&gt;=$W$38,1,0)</f>
        <v>0</v>
      </c>
      <c r="N8067">
        <f>IF(M8067=1,$W$37,$W$36)*L8067</f>
        <v>0</v>
      </c>
      <c r="O8067">
        <f>EXP(-$W$26*C8067)*I8067</f>
        <v>0</v>
      </c>
      <c r="P8067">
        <f>EXP(-$W$26*C8067)*J8067</f>
        <v>0</v>
      </c>
      <c r="Q8067">
        <f>EXP(-$W$26*C8067)*K8067</f>
        <v>0</v>
      </c>
      <c r="R8067">
        <f>EXP(-$W$26*C8067)*(L8067-N8067)</f>
        <v>0</v>
      </c>
      <c r="S8067">
        <f>EXP(-$W$26*C8067)*N8067</f>
        <v>0</v>
      </c>
      <c r="T8067">
        <f>EXP(-$W$26*C8067)*E8067</f>
        <v>0</v>
      </c>
    </row>
    <row r="8068" spans="1:20">
      <c r="A8068">
        <v>8059</v>
      </c>
      <c r="B8068">
        <f>RAND()</f>
        <v>0</v>
      </c>
      <c r="C8068">
        <f>IF(B8068&lt;$W$41,3,IF(B8068&lt;$W$41+$W$42,4,5))</f>
        <v>0</v>
      </c>
      <c r="D8068">
        <f>NORMSINV(RAND())</f>
        <v>0</v>
      </c>
      <c r="E8068">
        <f>$W$25*EXP(($W$26-$W$28-0.5*$W$27^2)*C8068+$W$27*SQRT(C8068)*D8068)</f>
        <v>0</v>
      </c>
      <c r="F8068">
        <f>$W$30*(1+$W$31)^C8068</f>
        <v>0</v>
      </c>
      <c r="G8068">
        <f>$W$32*(1+$W$33)^C8068</f>
        <v>0</v>
      </c>
      <c r="H8068">
        <f>$W$34*(1+$W$35)^C8068</f>
        <v>0</v>
      </c>
      <c r="I8068">
        <f>MIN(E8068,F8068)</f>
        <v>0</v>
      </c>
      <c r="J8068">
        <f>MIN(E8068-I8068,G8068)</f>
        <v>0</v>
      </c>
      <c r="K8068">
        <f>MIN(E8068-I8068-J8068,H8068)</f>
        <v>0</v>
      </c>
      <c r="L8068">
        <f>E8068-I8068-J8068-K8068</f>
        <v>0</v>
      </c>
      <c r="M8068">
        <f>IF((I8068+J8068+(1-$W$36)*L8068)/$W$39&gt;=$W$38,1,0)</f>
        <v>0</v>
      </c>
      <c r="N8068">
        <f>IF(M8068=1,$W$37,$W$36)*L8068</f>
        <v>0</v>
      </c>
      <c r="O8068">
        <f>EXP(-$W$26*C8068)*I8068</f>
        <v>0</v>
      </c>
      <c r="P8068">
        <f>EXP(-$W$26*C8068)*J8068</f>
        <v>0</v>
      </c>
      <c r="Q8068">
        <f>EXP(-$W$26*C8068)*K8068</f>
        <v>0</v>
      </c>
      <c r="R8068">
        <f>EXP(-$W$26*C8068)*(L8068-N8068)</f>
        <v>0</v>
      </c>
      <c r="S8068">
        <f>EXP(-$W$26*C8068)*N8068</f>
        <v>0</v>
      </c>
      <c r="T8068">
        <f>EXP(-$W$26*C8068)*E8068</f>
        <v>0</v>
      </c>
    </row>
    <row r="8069" spans="1:20">
      <c r="A8069">
        <v>8060</v>
      </c>
      <c r="B8069">
        <f>RAND()</f>
        <v>0</v>
      </c>
      <c r="C8069">
        <f>IF(B8069&lt;$W$41,3,IF(B8069&lt;$W$41+$W$42,4,5))</f>
        <v>0</v>
      </c>
      <c r="D8069">
        <f>NORMSINV(RAND())</f>
        <v>0</v>
      </c>
      <c r="E8069">
        <f>$W$25*EXP(($W$26-$W$28-0.5*$W$27^2)*C8069+$W$27*SQRT(C8069)*D8069)</f>
        <v>0</v>
      </c>
      <c r="F8069">
        <f>$W$30*(1+$W$31)^C8069</f>
        <v>0</v>
      </c>
      <c r="G8069">
        <f>$W$32*(1+$W$33)^C8069</f>
        <v>0</v>
      </c>
      <c r="H8069">
        <f>$W$34*(1+$W$35)^C8069</f>
        <v>0</v>
      </c>
      <c r="I8069">
        <f>MIN(E8069,F8069)</f>
        <v>0</v>
      </c>
      <c r="J8069">
        <f>MIN(E8069-I8069,G8069)</f>
        <v>0</v>
      </c>
      <c r="K8069">
        <f>MIN(E8069-I8069-J8069,H8069)</f>
        <v>0</v>
      </c>
      <c r="L8069">
        <f>E8069-I8069-J8069-K8069</f>
        <v>0</v>
      </c>
      <c r="M8069">
        <f>IF((I8069+J8069+(1-$W$36)*L8069)/$W$39&gt;=$W$38,1,0)</f>
        <v>0</v>
      </c>
      <c r="N8069">
        <f>IF(M8069=1,$W$37,$W$36)*L8069</f>
        <v>0</v>
      </c>
      <c r="O8069">
        <f>EXP(-$W$26*C8069)*I8069</f>
        <v>0</v>
      </c>
      <c r="P8069">
        <f>EXP(-$W$26*C8069)*J8069</f>
        <v>0</v>
      </c>
      <c r="Q8069">
        <f>EXP(-$W$26*C8069)*K8069</f>
        <v>0</v>
      </c>
      <c r="R8069">
        <f>EXP(-$W$26*C8069)*(L8069-N8069)</f>
        <v>0</v>
      </c>
      <c r="S8069">
        <f>EXP(-$W$26*C8069)*N8069</f>
        <v>0</v>
      </c>
      <c r="T8069">
        <f>EXP(-$W$26*C8069)*E8069</f>
        <v>0</v>
      </c>
    </row>
    <row r="8070" spans="1:20">
      <c r="A8070">
        <v>8061</v>
      </c>
      <c r="B8070">
        <f>RAND()</f>
        <v>0</v>
      </c>
      <c r="C8070">
        <f>IF(B8070&lt;$W$41,3,IF(B8070&lt;$W$41+$W$42,4,5))</f>
        <v>0</v>
      </c>
      <c r="D8070">
        <f>NORMSINV(RAND())</f>
        <v>0</v>
      </c>
      <c r="E8070">
        <f>$W$25*EXP(($W$26-$W$28-0.5*$W$27^2)*C8070+$W$27*SQRT(C8070)*D8070)</f>
        <v>0</v>
      </c>
      <c r="F8070">
        <f>$W$30*(1+$W$31)^C8070</f>
        <v>0</v>
      </c>
      <c r="G8070">
        <f>$W$32*(1+$W$33)^C8070</f>
        <v>0</v>
      </c>
      <c r="H8070">
        <f>$W$34*(1+$W$35)^C8070</f>
        <v>0</v>
      </c>
      <c r="I8070">
        <f>MIN(E8070,F8070)</f>
        <v>0</v>
      </c>
      <c r="J8070">
        <f>MIN(E8070-I8070,G8070)</f>
        <v>0</v>
      </c>
      <c r="K8070">
        <f>MIN(E8070-I8070-J8070,H8070)</f>
        <v>0</v>
      </c>
      <c r="L8070">
        <f>E8070-I8070-J8070-K8070</f>
        <v>0</v>
      </c>
      <c r="M8070">
        <f>IF((I8070+J8070+(1-$W$36)*L8070)/$W$39&gt;=$W$38,1,0)</f>
        <v>0</v>
      </c>
      <c r="N8070">
        <f>IF(M8070=1,$W$37,$W$36)*L8070</f>
        <v>0</v>
      </c>
      <c r="O8070">
        <f>EXP(-$W$26*C8070)*I8070</f>
        <v>0</v>
      </c>
      <c r="P8070">
        <f>EXP(-$W$26*C8070)*J8070</f>
        <v>0</v>
      </c>
      <c r="Q8070">
        <f>EXP(-$W$26*C8070)*K8070</f>
        <v>0</v>
      </c>
      <c r="R8070">
        <f>EXP(-$W$26*C8070)*(L8070-N8070)</f>
        <v>0</v>
      </c>
      <c r="S8070">
        <f>EXP(-$W$26*C8070)*N8070</f>
        <v>0</v>
      </c>
      <c r="T8070">
        <f>EXP(-$W$26*C8070)*E8070</f>
        <v>0</v>
      </c>
    </row>
    <row r="8071" spans="1:20">
      <c r="A8071">
        <v>8062</v>
      </c>
      <c r="B8071">
        <f>RAND()</f>
        <v>0</v>
      </c>
      <c r="C8071">
        <f>IF(B8071&lt;$W$41,3,IF(B8071&lt;$W$41+$W$42,4,5))</f>
        <v>0</v>
      </c>
      <c r="D8071">
        <f>NORMSINV(RAND())</f>
        <v>0</v>
      </c>
      <c r="E8071">
        <f>$W$25*EXP(($W$26-$W$28-0.5*$W$27^2)*C8071+$W$27*SQRT(C8071)*D8071)</f>
        <v>0</v>
      </c>
      <c r="F8071">
        <f>$W$30*(1+$W$31)^C8071</f>
        <v>0</v>
      </c>
      <c r="G8071">
        <f>$W$32*(1+$W$33)^C8071</f>
        <v>0</v>
      </c>
      <c r="H8071">
        <f>$W$34*(1+$W$35)^C8071</f>
        <v>0</v>
      </c>
      <c r="I8071">
        <f>MIN(E8071,F8071)</f>
        <v>0</v>
      </c>
      <c r="J8071">
        <f>MIN(E8071-I8071,G8071)</f>
        <v>0</v>
      </c>
      <c r="K8071">
        <f>MIN(E8071-I8071-J8071,H8071)</f>
        <v>0</v>
      </c>
      <c r="L8071">
        <f>E8071-I8071-J8071-K8071</f>
        <v>0</v>
      </c>
      <c r="M8071">
        <f>IF((I8071+J8071+(1-$W$36)*L8071)/$W$39&gt;=$W$38,1,0)</f>
        <v>0</v>
      </c>
      <c r="N8071">
        <f>IF(M8071=1,$W$37,$W$36)*L8071</f>
        <v>0</v>
      </c>
      <c r="O8071">
        <f>EXP(-$W$26*C8071)*I8071</f>
        <v>0</v>
      </c>
      <c r="P8071">
        <f>EXP(-$W$26*C8071)*J8071</f>
        <v>0</v>
      </c>
      <c r="Q8071">
        <f>EXP(-$W$26*C8071)*K8071</f>
        <v>0</v>
      </c>
      <c r="R8071">
        <f>EXP(-$W$26*C8071)*(L8071-N8071)</f>
        <v>0</v>
      </c>
      <c r="S8071">
        <f>EXP(-$W$26*C8071)*N8071</f>
        <v>0</v>
      </c>
      <c r="T8071">
        <f>EXP(-$W$26*C8071)*E8071</f>
        <v>0</v>
      </c>
    </row>
    <row r="8072" spans="1:20">
      <c r="A8072">
        <v>8063</v>
      </c>
      <c r="B8072">
        <f>RAND()</f>
        <v>0</v>
      </c>
      <c r="C8072">
        <f>IF(B8072&lt;$W$41,3,IF(B8072&lt;$W$41+$W$42,4,5))</f>
        <v>0</v>
      </c>
      <c r="D8072">
        <f>NORMSINV(RAND())</f>
        <v>0</v>
      </c>
      <c r="E8072">
        <f>$W$25*EXP(($W$26-$W$28-0.5*$W$27^2)*C8072+$W$27*SQRT(C8072)*D8072)</f>
        <v>0</v>
      </c>
      <c r="F8072">
        <f>$W$30*(1+$W$31)^C8072</f>
        <v>0</v>
      </c>
      <c r="G8072">
        <f>$W$32*(1+$W$33)^C8072</f>
        <v>0</v>
      </c>
      <c r="H8072">
        <f>$W$34*(1+$W$35)^C8072</f>
        <v>0</v>
      </c>
      <c r="I8072">
        <f>MIN(E8072,F8072)</f>
        <v>0</v>
      </c>
      <c r="J8072">
        <f>MIN(E8072-I8072,G8072)</f>
        <v>0</v>
      </c>
      <c r="K8072">
        <f>MIN(E8072-I8072-J8072,H8072)</f>
        <v>0</v>
      </c>
      <c r="L8072">
        <f>E8072-I8072-J8072-K8072</f>
        <v>0</v>
      </c>
      <c r="M8072">
        <f>IF((I8072+J8072+(1-$W$36)*L8072)/$W$39&gt;=$W$38,1,0)</f>
        <v>0</v>
      </c>
      <c r="N8072">
        <f>IF(M8072=1,$W$37,$W$36)*L8072</f>
        <v>0</v>
      </c>
      <c r="O8072">
        <f>EXP(-$W$26*C8072)*I8072</f>
        <v>0</v>
      </c>
      <c r="P8072">
        <f>EXP(-$W$26*C8072)*J8072</f>
        <v>0</v>
      </c>
      <c r="Q8072">
        <f>EXP(-$W$26*C8072)*K8072</f>
        <v>0</v>
      </c>
      <c r="R8072">
        <f>EXP(-$W$26*C8072)*(L8072-N8072)</f>
        <v>0</v>
      </c>
      <c r="S8072">
        <f>EXP(-$W$26*C8072)*N8072</f>
        <v>0</v>
      </c>
      <c r="T8072">
        <f>EXP(-$W$26*C8072)*E8072</f>
        <v>0</v>
      </c>
    </row>
    <row r="8073" spans="1:20">
      <c r="A8073">
        <v>8064</v>
      </c>
      <c r="B8073">
        <f>RAND()</f>
        <v>0</v>
      </c>
      <c r="C8073">
        <f>IF(B8073&lt;$W$41,3,IF(B8073&lt;$W$41+$W$42,4,5))</f>
        <v>0</v>
      </c>
      <c r="D8073">
        <f>NORMSINV(RAND())</f>
        <v>0</v>
      </c>
      <c r="E8073">
        <f>$W$25*EXP(($W$26-$W$28-0.5*$W$27^2)*C8073+$W$27*SQRT(C8073)*D8073)</f>
        <v>0</v>
      </c>
      <c r="F8073">
        <f>$W$30*(1+$W$31)^C8073</f>
        <v>0</v>
      </c>
      <c r="G8073">
        <f>$W$32*(1+$W$33)^C8073</f>
        <v>0</v>
      </c>
      <c r="H8073">
        <f>$W$34*(1+$W$35)^C8073</f>
        <v>0</v>
      </c>
      <c r="I8073">
        <f>MIN(E8073,F8073)</f>
        <v>0</v>
      </c>
      <c r="J8073">
        <f>MIN(E8073-I8073,G8073)</f>
        <v>0</v>
      </c>
      <c r="K8073">
        <f>MIN(E8073-I8073-J8073,H8073)</f>
        <v>0</v>
      </c>
      <c r="L8073">
        <f>E8073-I8073-J8073-K8073</f>
        <v>0</v>
      </c>
      <c r="M8073">
        <f>IF((I8073+J8073+(1-$W$36)*L8073)/$W$39&gt;=$W$38,1,0)</f>
        <v>0</v>
      </c>
      <c r="N8073">
        <f>IF(M8073=1,$W$37,$W$36)*L8073</f>
        <v>0</v>
      </c>
      <c r="O8073">
        <f>EXP(-$W$26*C8073)*I8073</f>
        <v>0</v>
      </c>
      <c r="P8073">
        <f>EXP(-$W$26*C8073)*J8073</f>
        <v>0</v>
      </c>
      <c r="Q8073">
        <f>EXP(-$W$26*C8073)*K8073</f>
        <v>0</v>
      </c>
      <c r="R8073">
        <f>EXP(-$W$26*C8073)*(L8073-N8073)</f>
        <v>0</v>
      </c>
      <c r="S8073">
        <f>EXP(-$W$26*C8073)*N8073</f>
        <v>0</v>
      </c>
      <c r="T8073">
        <f>EXP(-$W$26*C8073)*E8073</f>
        <v>0</v>
      </c>
    </row>
    <row r="8074" spans="1:20">
      <c r="A8074">
        <v>8065</v>
      </c>
      <c r="B8074">
        <f>RAND()</f>
        <v>0</v>
      </c>
      <c r="C8074">
        <f>IF(B8074&lt;$W$41,3,IF(B8074&lt;$W$41+$W$42,4,5))</f>
        <v>0</v>
      </c>
      <c r="D8074">
        <f>NORMSINV(RAND())</f>
        <v>0</v>
      </c>
      <c r="E8074">
        <f>$W$25*EXP(($W$26-$W$28-0.5*$W$27^2)*C8074+$W$27*SQRT(C8074)*D8074)</f>
        <v>0</v>
      </c>
      <c r="F8074">
        <f>$W$30*(1+$W$31)^C8074</f>
        <v>0</v>
      </c>
      <c r="G8074">
        <f>$W$32*(1+$W$33)^C8074</f>
        <v>0</v>
      </c>
      <c r="H8074">
        <f>$W$34*(1+$W$35)^C8074</f>
        <v>0</v>
      </c>
      <c r="I8074">
        <f>MIN(E8074,F8074)</f>
        <v>0</v>
      </c>
      <c r="J8074">
        <f>MIN(E8074-I8074,G8074)</f>
        <v>0</v>
      </c>
      <c r="K8074">
        <f>MIN(E8074-I8074-J8074,H8074)</f>
        <v>0</v>
      </c>
      <c r="L8074">
        <f>E8074-I8074-J8074-K8074</f>
        <v>0</v>
      </c>
      <c r="M8074">
        <f>IF((I8074+J8074+(1-$W$36)*L8074)/$W$39&gt;=$W$38,1,0)</f>
        <v>0</v>
      </c>
      <c r="N8074">
        <f>IF(M8074=1,$W$37,$W$36)*L8074</f>
        <v>0</v>
      </c>
      <c r="O8074">
        <f>EXP(-$W$26*C8074)*I8074</f>
        <v>0</v>
      </c>
      <c r="P8074">
        <f>EXP(-$W$26*C8074)*J8074</f>
        <v>0</v>
      </c>
      <c r="Q8074">
        <f>EXP(-$W$26*C8074)*K8074</f>
        <v>0</v>
      </c>
      <c r="R8074">
        <f>EXP(-$W$26*C8074)*(L8074-N8074)</f>
        <v>0</v>
      </c>
      <c r="S8074">
        <f>EXP(-$W$26*C8074)*N8074</f>
        <v>0</v>
      </c>
      <c r="T8074">
        <f>EXP(-$W$26*C8074)*E8074</f>
        <v>0</v>
      </c>
    </row>
    <row r="8075" spans="1:20">
      <c r="A8075">
        <v>8066</v>
      </c>
      <c r="B8075">
        <f>RAND()</f>
        <v>0</v>
      </c>
      <c r="C8075">
        <f>IF(B8075&lt;$W$41,3,IF(B8075&lt;$W$41+$W$42,4,5))</f>
        <v>0</v>
      </c>
      <c r="D8075">
        <f>NORMSINV(RAND())</f>
        <v>0</v>
      </c>
      <c r="E8075">
        <f>$W$25*EXP(($W$26-$W$28-0.5*$W$27^2)*C8075+$W$27*SQRT(C8075)*D8075)</f>
        <v>0</v>
      </c>
      <c r="F8075">
        <f>$W$30*(1+$W$31)^C8075</f>
        <v>0</v>
      </c>
      <c r="G8075">
        <f>$W$32*(1+$W$33)^C8075</f>
        <v>0</v>
      </c>
      <c r="H8075">
        <f>$W$34*(1+$W$35)^C8075</f>
        <v>0</v>
      </c>
      <c r="I8075">
        <f>MIN(E8075,F8075)</f>
        <v>0</v>
      </c>
      <c r="J8075">
        <f>MIN(E8075-I8075,G8075)</f>
        <v>0</v>
      </c>
      <c r="K8075">
        <f>MIN(E8075-I8075-J8075,H8075)</f>
        <v>0</v>
      </c>
      <c r="L8075">
        <f>E8075-I8075-J8075-K8075</f>
        <v>0</v>
      </c>
      <c r="M8075">
        <f>IF((I8075+J8075+(1-$W$36)*L8075)/$W$39&gt;=$W$38,1,0)</f>
        <v>0</v>
      </c>
      <c r="N8075">
        <f>IF(M8075=1,$W$37,$W$36)*L8075</f>
        <v>0</v>
      </c>
      <c r="O8075">
        <f>EXP(-$W$26*C8075)*I8075</f>
        <v>0</v>
      </c>
      <c r="P8075">
        <f>EXP(-$W$26*C8075)*J8075</f>
        <v>0</v>
      </c>
      <c r="Q8075">
        <f>EXP(-$W$26*C8075)*K8075</f>
        <v>0</v>
      </c>
      <c r="R8075">
        <f>EXP(-$W$26*C8075)*(L8075-N8075)</f>
        <v>0</v>
      </c>
      <c r="S8075">
        <f>EXP(-$W$26*C8075)*N8075</f>
        <v>0</v>
      </c>
      <c r="T8075">
        <f>EXP(-$W$26*C8075)*E8075</f>
        <v>0</v>
      </c>
    </row>
    <row r="8076" spans="1:20">
      <c r="A8076">
        <v>8067</v>
      </c>
      <c r="B8076">
        <f>RAND()</f>
        <v>0</v>
      </c>
      <c r="C8076">
        <f>IF(B8076&lt;$W$41,3,IF(B8076&lt;$W$41+$W$42,4,5))</f>
        <v>0</v>
      </c>
      <c r="D8076">
        <f>NORMSINV(RAND())</f>
        <v>0</v>
      </c>
      <c r="E8076">
        <f>$W$25*EXP(($W$26-$W$28-0.5*$W$27^2)*C8076+$W$27*SQRT(C8076)*D8076)</f>
        <v>0</v>
      </c>
      <c r="F8076">
        <f>$W$30*(1+$W$31)^C8076</f>
        <v>0</v>
      </c>
      <c r="G8076">
        <f>$W$32*(1+$W$33)^C8076</f>
        <v>0</v>
      </c>
      <c r="H8076">
        <f>$W$34*(1+$W$35)^C8076</f>
        <v>0</v>
      </c>
      <c r="I8076">
        <f>MIN(E8076,F8076)</f>
        <v>0</v>
      </c>
      <c r="J8076">
        <f>MIN(E8076-I8076,G8076)</f>
        <v>0</v>
      </c>
      <c r="K8076">
        <f>MIN(E8076-I8076-J8076,H8076)</f>
        <v>0</v>
      </c>
      <c r="L8076">
        <f>E8076-I8076-J8076-K8076</f>
        <v>0</v>
      </c>
      <c r="M8076">
        <f>IF((I8076+J8076+(1-$W$36)*L8076)/$W$39&gt;=$W$38,1,0)</f>
        <v>0</v>
      </c>
      <c r="N8076">
        <f>IF(M8076=1,$W$37,$W$36)*L8076</f>
        <v>0</v>
      </c>
      <c r="O8076">
        <f>EXP(-$W$26*C8076)*I8076</f>
        <v>0</v>
      </c>
      <c r="P8076">
        <f>EXP(-$W$26*C8076)*J8076</f>
        <v>0</v>
      </c>
      <c r="Q8076">
        <f>EXP(-$W$26*C8076)*K8076</f>
        <v>0</v>
      </c>
      <c r="R8076">
        <f>EXP(-$W$26*C8076)*(L8076-N8076)</f>
        <v>0</v>
      </c>
      <c r="S8076">
        <f>EXP(-$W$26*C8076)*N8076</f>
        <v>0</v>
      </c>
      <c r="T8076">
        <f>EXP(-$W$26*C8076)*E8076</f>
        <v>0</v>
      </c>
    </row>
    <row r="8077" spans="1:20">
      <c r="A8077">
        <v>8068</v>
      </c>
      <c r="B8077">
        <f>RAND()</f>
        <v>0</v>
      </c>
      <c r="C8077">
        <f>IF(B8077&lt;$W$41,3,IF(B8077&lt;$W$41+$W$42,4,5))</f>
        <v>0</v>
      </c>
      <c r="D8077">
        <f>NORMSINV(RAND())</f>
        <v>0</v>
      </c>
      <c r="E8077">
        <f>$W$25*EXP(($W$26-$W$28-0.5*$W$27^2)*C8077+$W$27*SQRT(C8077)*D8077)</f>
        <v>0</v>
      </c>
      <c r="F8077">
        <f>$W$30*(1+$W$31)^C8077</f>
        <v>0</v>
      </c>
      <c r="G8077">
        <f>$W$32*(1+$W$33)^C8077</f>
        <v>0</v>
      </c>
      <c r="H8077">
        <f>$W$34*(1+$W$35)^C8077</f>
        <v>0</v>
      </c>
      <c r="I8077">
        <f>MIN(E8077,F8077)</f>
        <v>0</v>
      </c>
      <c r="J8077">
        <f>MIN(E8077-I8077,G8077)</f>
        <v>0</v>
      </c>
      <c r="K8077">
        <f>MIN(E8077-I8077-J8077,H8077)</f>
        <v>0</v>
      </c>
      <c r="L8077">
        <f>E8077-I8077-J8077-K8077</f>
        <v>0</v>
      </c>
      <c r="M8077">
        <f>IF((I8077+J8077+(1-$W$36)*L8077)/$W$39&gt;=$W$38,1,0)</f>
        <v>0</v>
      </c>
      <c r="N8077">
        <f>IF(M8077=1,$W$37,$W$36)*L8077</f>
        <v>0</v>
      </c>
      <c r="O8077">
        <f>EXP(-$W$26*C8077)*I8077</f>
        <v>0</v>
      </c>
      <c r="P8077">
        <f>EXP(-$W$26*C8077)*J8077</f>
        <v>0</v>
      </c>
      <c r="Q8077">
        <f>EXP(-$W$26*C8077)*K8077</f>
        <v>0</v>
      </c>
      <c r="R8077">
        <f>EXP(-$W$26*C8077)*(L8077-N8077)</f>
        <v>0</v>
      </c>
      <c r="S8077">
        <f>EXP(-$W$26*C8077)*N8077</f>
        <v>0</v>
      </c>
      <c r="T8077">
        <f>EXP(-$W$26*C8077)*E8077</f>
        <v>0</v>
      </c>
    </row>
    <row r="8078" spans="1:20">
      <c r="A8078">
        <v>8069</v>
      </c>
      <c r="B8078">
        <f>RAND()</f>
        <v>0</v>
      </c>
      <c r="C8078">
        <f>IF(B8078&lt;$W$41,3,IF(B8078&lt;$W$41+$W$42,4,5))</f>
        <v>0</v>
      </c>
      <c r="D8078">
        <f>NORMSINV(RAND())</f>
        <v>0</v>
      </c>
      <c r="E8078">
        <f>$W$25*EXP(($W$26-$W$28-0.5*$W$27^2)*C8078+$W$27*SQRT(C8078)*D8078)</f>
        <v>0</v>
      </c>
      <c r="F8078">
        <f>$W$30*(1+$W$31)^C8078</f>
        <v>0</v>
      </c>
      <c r="G8078">
        <f>$W$32*(1+$W$33)^C8078</f>
        <v>0</v>
      </c>
      <c r="H8078">
        <f>$W$34*(1+$W$35)^C8078</f>
        <v>0</v>
      </c>
      <c r="I8078">
        <f>MIN(E8078,F8078)</f>
        <v>0</v>
      </c>
      <c r="J8078">
        <f>MIN(E8078-I8078,G8078)</f>
        <v>0</v>
      </c>
      <c r="K8078">
        <f>MIN(E8078-I8078-J8078,H8078)</f>
        <v>0</v>
      </c>
      <c r="L8078">
        <f>E8078-I8078-J8078-K8078</f>
        <v>0</v>
      </c>
      <c r="M8078">
        <f>IF((I8078+J8078+(1-$W$36)*L8078)/$W$39&gt;=$W$38,1,0)</f>
        <v>0</v>
      </c>
      <c r="N8078">
        <f>IF(M8078=1,$W$37,$W$36)*L8078</f>
        <v>0</v>
      </c>
      <c r="O8078">
        <f>EXP(-$W$26*C8078)*I8078</f>
        <v>0</v>
      </c>
      <c r="P8078">
        <f>EXP(-$W$26*C8078)*J8078</f>
        <v>0</v>
      </c>
      <c r="Q8078">
        <f>EXP(-$W$26*C8078)*K8078</f>
        <v>0</v>
      </c>
      <c r="R8078">
        <f>EXP(-$W$26*C8078)*(L8078-N8078)</f>
        <v>0</v>
      </c>
      <c r="S8078">
        <f>EXP(-$W$26*C8078)*N8078</f>
        <v>0</v>
      </c>
      <c r="T8078">
        <f>EXP(-$W$26*C8078)*E8078</f>
        <v>0</v>
      </c>
    </row>
    <row r="8079" spans="1:20">
      <c r="A8079">
        <v>8070</v>
      </c>
      <c r="B8079">
        <f>RAND()</f>
        <v>0</v>
      </c>
      <c r="C8079">
        <f>IF(B8079&lt;$W$41,3,IF(B8079&lt;$W$41+$W$42,4,5))</f>
        <v>0</v>
      </c>
      <c r="D8079">
        <f>NORMSINV(RAND())</f>
        <v>0</v>
      </c>
      <c r="E8079">
        <f>$W$25*EXP(($W$26-$W$28-0.5*$W$27^2)*C8079+$W$27*SQRT(C8079)*D8079)</f>
        <v>0</v>
      </c>
      <c r="F8079">
        <f>$W$30*(1+$W$31)^C8079</f>
        <v>0</v>
      </c>
      <c r="G8079">
        <f>$W$32*(1+$W$33)^C8079</f>
        <v>0</v>
      </c>
      <c r="H8079">
        <f>$W$34*(1+$W$35)^C8079</f>
        <v>0</v>
      </c>
      <c r="I8079">
        <f>MIN(E8079,F8079)</f>
        <v>0</v>
      </c>
      <c r="J8079">
        <f>MIN(E8079-I8079,G8079)</f>
        <v>0</v>
      </c>
      <c r="K8079">
        <f>MIN(E8079-I8079-J8079,H8079)</f>
        <v>0</v>
      </c>
      <c r="L8079">
        <f>E8079-I8079-J8079-K8079</f>
        <v>0</v>
      </c>
      <c r="M8079">
        <f>IF((I8079+J8079+(1-$W$36)*L8079)/$W$39&gt;=$W$38,1,0)</f>
        <v>0</v>
      </c>
      <c r="N8079">
        <f>IF(M8079=1,$W$37,$W$36)*L8079</f>
        <v>0</v>
      </c>
      <c r="O8079">
        <f>EXP(-$W$26*C8079)*I8079</f>
        <v>0</v>
      </c>
      <c r="P8079">
        <f>EXP(-$W$26*C8079)*J8079</f>
        <v>0</v>
      </c>
      <c r="Q8079">
        <f>EXP(-$W$26*C8079)*K8079</f>
        <v>0</v>
      </c>
      <c r="R8079">
        <f>EXP(-$W$26*C8079)*(L8079-N8079)</f>
        <v>0</v>
      </c>
      <c r="S8079">
        <f>EXP(-$W$26*C8079)*N8079</f>
        <v>0</v>
      </c>
      <c r="T8079">
        <f>EXP(-$W$26*C8079)*E8079</f>
        <v>0</v>
      </c>
    </row>
    <row r="8080" spans="1:20">
      <c r="A8080">
        <v>8071</v>
      </c>
      <c r="B8080">
        <f>RAND()</f>
        <v>0</v>
      </c>
      <c r="C8080">
        <f>IF(B8080&lt;$W$41,3,IF(B8080&lt;$W$41+$W$42,4,5))</f>
        <v>0</v>
      </c>
      <c r="D8080">
        <f>NORMSINV(RAND())</f>
        <v>0</v>
      </c>
      <c r="E8080">
        <f>$W$25*EXP(($W$26-$W$28-0.5*$W$27^2)*C8080+$W$27*SQRT(C8080)*D8080)</f>
        <v>0</v>
      </c>
      <c r="F8080">
        <f>$W$30*(1+$W$31)^C8080</f>
        <v>0</v>
      </c>
      <c r="G8080">
        <f>$W$32*(1+$W$33)^C8080</f>
        <v>0</v>
      </c>
      <c r="H8080">
        <f>$W$34*(1+$W$35)^C8080</f>
        <v>0</v>
      </c>
      <c r="I8080">
        <f>MIN(E8080,F8080)</f>
        <v>0</v>
      </c>
      <c r="J8080">
        <f>MIN(E8080-I8080,G8080)</f>
        <v>0</v>
      </c>
      <c r="K8080">
        <f>MIN(E8080-I8080-J8080,H8080)</f>
        <v>0</v>
      </c>
      <c r="L8080">
        <f>E8080-I8080-J8080-K8080</f>
        <v>0</v>
      </c>
      <c r="M8080">
        <f>IF((I8080+J8080+(1-$W$36)*L8080)/$W$39&gt;=$W$38,1,0)</f>
        <v>0</v>
      </c>
      <c r="N8080">
        <f>IF(M8080=1,$W$37,$W$36)*L8080</f>
        <v>0</v>
      </c>
      <c r="O8080">
        <f>EXP(-$W$26*C8080)*I8080</f>
        <v>0</v>
      </c>
      <c r="P8080">
        <f>EXP(-$W$26*C8080)*J8080</f>
        <v>0</v>
      </c>
      <c r="Q8080">
        <f>EXP(-$W$26*C8080)*K8080</f>
        <v>0</v>
      </c>
      <c r="R8080">
        <f>EXP(-$W$26*C8080)*(L8080-N8080)</f>
        <v>0</v>
      </c>
      <c r="S8080">
        <f>EXP(-$W$26*C8080)*N8080</f>
        <v>0</v>
      </c>
      <c r="T8080">
        <f>EXP(-$W$26*C8080)*E8080</f>
        <v>0</v>
      </c>
    </row>
    <row r="8081" spans="1:20">
      <c r="A8081">
        <v>8072</v>
      </c>
      <c r="B8081">
        <f>RAND()</f>
        <v>0</v>
      </c>
      <c r="C8081">
        <f>IF(B8081&lt;$W$41,3,IF(B8081&lt;$W$41+$W$42,4,5))</f>
        <v>0</v>
      </c>
      <c r="D8081">
        <f>NORMSINV(RAND())</f>
        <v>0</v>
      </c>
      <c r="E8081">
        <f>$W$25*EXP(($W$26-$W$28-0.5*$W$27^2)*C8081+$W$27*SQRT(C8081)*D8081)</f>
        <v>0</v>
      </c>
      <c r="F8081">
        <f>$W$30*(1+$W$31)^C8081</f>
        <v>0</v>
      </c>
      <c r="G8081">
        <f>$W$32*(1+$W$33)^C8081</f>
        <v>0</v>
      </c>
      <c r="H8081">
        <f>$W$34*(1+$W$35)^C8081</f>
        <v>0</v>
      </c>
      <c r="I8081">
        <f>MIN(E8081,F8081)</f>
        <v>0</v>
      </c>
      <c r="J8081">
        <f>MIN(E8081-I8081,G8081)</f>
        <v>0</v>
      </c>
      <c r="K8081">
        <f>MIN(E8081-I8081-J8081,H8081)</f>
        <v>0</v>
      </c>
      <c r="L8081">
        <f>E8081-I8081-J8081-K8081</f>
        <v>0</v>
      </c>
      <c r="M8081">
        <f>IF((I8081+J8081+(1-$W$36)*L8081)/$W$39&gt;=$W$38,1,0)</f>
        <v>0</v>
      </c>
      <c r="N8081">
        <f>IF(M8081=1,$W$37,$W$36)*L8081</f>
        <v>0</v>
      </c>
      <c r="O8081">
        <f>EXP(-$W$26*C8081)*I8081</f>
        <v>0</v>
      </c>
      <c r="P8081">
        <f>EXP(-$W$26*C8081)*J8081</f>
        <v>0</v>
      </c>
      <c r="Q8081">
        <f>EXP(-$W$26*C8081)*K8081</f>
        <v>0</v>
      </c>
      <c r="R8081">
        <f>EXP(-$W$26*C8081)*(L8081-N8081)</f>
        <v>0</v>
      </c>
      <c r="S8081">
        <f>EXP(-$W$26*C8081)*N8081</f>
        <v>0</v>
      </c>
      <c r="T8081">
        <f>EXP(-$W$26*C8081)*E8081</f>
        <v>0</v>
      </c>
    </row>
    <row r="8082" spans="1:20">
      <c r="A8082">
        <v>8073</v>
      </c>
      <c r="B8082">
        <f>RAND()</f>
        <v>0</v>
      </c>
      <c r="C8082">
        <f>IF(B8082&lt;$W$41,3,IF(B8082&lt;$W$41+$W$42,4,5))</f>
        <v>0</v>
      </c>
      <c r="D8082">
        <f>NORMSINV(RAND())</f>
        <v>0</v>
      </c>
      <c r="E8082">
        <f>$W$25*EXP(($W$26-$W$28-0.5*$W$27^2)*C8082+$W$27*SQRT(C8082)*D8082)</f>
        <v>0</v>
      </c>
      <c r="F8082">
        <f>$W$30*(1+$W$31)^C8082</f>
        <v>0</v>
      </c>
      <c r="G8082">
        <f>$W$32*(1+$W$33)^C8082</f>
        <v>0</v>
      </c>
      <c r="H8082">
        <f>$W$34*(1+$W$35)^C8082</f>
        <v>0</v>
      </c>
      <c r="I8082">
        <f>MIN(E8082,F8082)</f>
        <v>0</v>
      </c>
      <c r="J8082">
        <f>MIN(E8082-I8082,G8082)</f>
        <v>0</v>
      </c>
      <c r="K8082">
        <f>MIN(E8082-I8082-J8082,H8082)</f>
        <v>0</v>
      </c>
      <c r="L8082">
        <f>E8082-I8082-J8082-K8082</f>
        <v>0</v>
      </c>
      <c r="M8082">
        <f>IF((I8082+J8082+(1-$W$36)*L8082)/$W$39&gt;=$W$38,1,0)</f>
        <v>0</v>
      </c>
      <c r="N8082">
        <f>IF(M8082=1,$W$37,$W$36)*L8082</f>
        <v>0</v>
      </c>
      <c r="O8082">
        <f>EXP(-$W$26*C8082)*I8082</f>
        <v>0</v>
      </c>
      <c r="P8082">
        <f>EXP(-$W$26*C8082)*J8082</f>
        <v>0</v>
      </c>
      <c r="Q8082">
        <f>EXP(-$W$26*C8082)*K8082</f>
        <v>0</v>
      </c>
      <c r="R8082">
        <f>EXP(-$W$26*C8082)*(L8082-N8082)</f>
        <v>0</v>
      </c>
      <c r="S8082">
        <f>EXP(-$W$26*C8082)*N8082</f>
        <v>0</v>
      </c>
      <c r="T8082">
        <f>EXP(-$W$26*C8082)*E8082</f>
        <v>0</v>
      </c>
    </row>
    <row r="8083" spans="1:20">
      <c r="A8083">
        <v>8074</v>
      </c>
      <c r="B8083">
        <f>RAND()</f>
        <v>0</v>
      </c>
      <c r="C8083">
        <f>IF(B8083&lt;$W$41,3,IF(B8083&lt;$W$41+$W$42,4,5))</f>
        <v>0</v>
      </c>
      <c r="D8083">
        <f>NORMSINV(RAND())</f>
        <v>0</v>
      </c>
      <c r="E8083">
        <f>$W$25*EXP(($W$26-$W$28-0.5*$W$27^2)*C8083+$W$27*SQRT(C8083)*D8083)</f>
        <v>0</v>
      </c>
      <c r="F8083">
        <f>$W$30*(1+$W$31)^C8083</f>
        <v>0</v>
      </c>
      <c r="G8083">
        <f>$W$32*(1+$W$33)^C8083</f>
        <v>0</v>
      </c>
      <c r="H8083">
        <f>$W$34*(1+$W$35)^C8083</f>
        <v>0</v>
      </c>
      <c r="I8083">
        <f>MIN(E8083,F8083)</f>
        <v>0</v>
      </c>
      <c r="J8083">
        <f>MIN(E8083-I8083,G8083)</f>
        <v>0</v>
      </c>
      <c r="K8083">
        <f>MIN(E8083-I8083-J8083,H8083)</f>
        <v>0</v>
      </c>
      <c r="L8083">
        <f>E8083-I8083-J8083-K8083</f>
        <v>0</v>
      </c>
      <c r="M8083">
        <f>IF((I8083+J8083+(1-$W$36)*L8083)/$W$39&gt;=$W$38,1,0)</f>
        <v>0</v>
      </c>
      <c r="N8083">
        <f>IF(M8083=1,$W$37,$W$36)*L8083</f>
        <v>0</v>
      </c>
      <c r="O8083">
        <f>EXP(-$W$26*C8083)*I8083</f>
        <v>0</v>
      </c>
      <c r="P8083">
        <f>EXP(-$W$26*C8083)*J8083</f>
        <v>0</v>
      </c>
      <c r="Q8083">
        <f>EXP(-$W$26*C8083)*K8083</f>
        <v>0</v>
      </c>
      <c r="R8083">
        <f>EXP(-$W$26*C8083)*(L8083-N8083)</f>
        <v>0</v>
      </c>
      <c r="S8083">
        <f>EXP(-$W$26*C8083)*N8083</f>
        <v>0</v>
      </c>
      <c r="T8083">
        <f>EXP(-$W$26*C8083)*E8083</f>
        <v>0</v>
      </c>
    </row>
    <row r="8084" spans="1:20">
      <c r="A8084">
        <v>8075</v>
      </c>
      <c r="B8084">
        <f>RAND()</f>
        <v>0</v>
      </c>
      <c r="C8084">
        <f>IF(B8084&lt;$W$41,3,IF(B8084&lt;$W$41+$W$42,4,5))</f>
        <v>0</v>
      </c>
      <c r="D8084">
        <f>NORMSINV(RAND())</f>
        <v>0</v>
      </c>
      <c r="E8084">
        <f>$W$25*EXP(($W$26-$W$28-0.5*$W$27^2)*C8084+$W$27*SQRT(C8084)*D8084)</f>
        <v>0</v>
      </c>
      <c r="F8084">
        <f>$W$30*(1+$W$31)^C8084</f>
        <v>0</v>
      </c>
      <c r="G8084">
        <f>$W$32*(1+$W$33)^C8084</f>
        <v>0</v>
      </c>
      <c r="H8084">
        <f>$W$34*(1+$W$35)^C8084</f>
        <v>0</v>
      </c>
      <c r="I8084">
        <f>MIN(E8084,F8084)</f>
        <v>0</v>
      </c>
      <c r="J8084">
        <f>MIN(E8084-I8084,G8084)</f>
        <v>0</v>
      </c>
      <c r="K8084">
        <f>MIN(E8084-I8084-J8084,H8084)</f>
        <v>0</v>
      </c>
      <c r="L8084">
        <f>E8084-I8084-J8084-K8084</f>
        <v>0</v>
      </c>
      <c r="M8084">
        <f>IF((I8084+J8084+(1-$W$36)*L8084)/$W$39&gt;=$W$38,1,0)</f>
        <v>0</v>
      </c>
      <c r="N8084">
        <f>IF(M8084=1,$W$37,$W$36)*L8084</f>
        <v>0</v>
      </c>
      <c r="O8084">
        <f>EXP(-$W$26*C8084)*I8084</f>
        <v>0</v>
      </c>
      <c r="P8084">
        <f>EXP(-$W$26*C8084)*J8084</f>
        <v>0</v>
      </c>
      <c r="Q8084">
        <f>EXP(-$W$26*C8084)*K8084</f>
        <v>0</v>
      </c>
      <c r="R8084">
        <f>EXP(-$W$26*C8084)*(L8084-N8084)</f>
        <v>0</v>
      </c>
      <c r="S8084">
        <f>EXP(-$W$26*C8084)*N8084</f>
        <v>0</v>
      </c>
      <c r="T8084">
        <f>EXP(-$W$26*C8084)*E8084</f>
        <v>0</v>
      </c>
    </row>
    <row r="8085" spans="1:20">
      <c r="A8085">
        <v>8076</v>
      </c>
      <c r="B8085">
        <f>RAND()</f>
        <v>0</v>
      </c>
      <c r="C8085">
        <f>IF(B8085&lt;$W$41,3,IF(B8085&lt;$W$41+$W$42,4,5))</f>
        <v>0</v>
      </c>
      <c r="D8085">
        <f>NORMSINV(RAND())</f>
        <v>0</v>
      </c>
      <c r="E8085">
        <f>$W$25*EXP(($W$26-$W$28-0.5*$W$27^2)*C8085+$W$27*SQRT(C8085)*D8085)</f>
        <v>0</v>
      </c>
      <c r="F8085">
        <f>$W$30*(1+$W$31)^C8085</f>
        <v>0</v>
      </c>
      <c r="G8085">
        <f>$W$32*(1+$W$33)^C8085</f>
        <v>0</v>
      </c>
      <c r="H8085">
        <f>$W$34*(1+$W$35)^C8085</f>
        <v>0</v>
      </c>
      <c r="I8085">
        <f>MIN(E8085,F8085)</f>
        <v>0</v>
      </c>
      <c r="J8085">
        <f>MIN(E8085-I8085,G8085)</f>
        <v>0</v>
      </c>
      <c r="K8085">
        <f>MIN(E8085-I8085-J8085,H8085)</f>
        <v>0</v>
      </c>
      <c r="L8085">
        <f>E8085-I8085-J8085-K8085</f>
        <v>0</v>
      </c>
      <c r="M8085">
        <f>IF((I8085+J8085+(1-$W$36)*L8085)/$W$39&gt;=$W$38,1,0)</f>
        <v>0</v>
      </c>
      <c r="N8085">
        <f>IF(M8085=1,$W$37,$W$36)*L8085</f>
        <v>0</v>
      </c>
      <c r="O8085">
        <f>EXP(-$W$26*C8085)*I8085</f>
        <v>0</v>
      </c>
      <c r="P8085">
        <f>EXP(-$W$26*C8085)*J8085</f>
        <v>0</v>
      </c>
      <c r="Q8085">
        <f>EXP(-$W$26*C8085)*K8085</f>
        <v>0</v>
      </c>
      <c r="R8085">
        <f>EXP(-$W$26*C8085)*(L8085-N8085)</f>
        <v>0</v>
      </c>
      <c r="S8085">
        <f>EXP(-$W$26*C8085)*N8085</f>
        <v>0</v>
      </c>
      <c r="T8085">
        <f>EXP(-$W$26*C8085)*E8085</f>
        <v>0</v>
      </c>
    </row>
    <row r="8086" spans="1:20">
      <c r="A8086">
        <v>8077</v>
      </c>
      <c r="B8086">
        <f>RAND()</f>
        <v>0</v>
      </c>
      <c r="C8086">
        <f>IF(B8086&lt;$W$41,3,IF(B8086&lt;$W$41+$W$42,4,5))</f>
        <v>0</v>
      </c>
      <c r="D8086">
        <f>NORMSINV(RAND())</f>
        <v>0</v>
      </c>
      <c r="E8086">
        <f>$W$25*EXP(($W$26-$W$28-0.5*$W$27^2)*C8086+$W$27*SQRT(C8086)*D8086)</f>
        <v>0</v>
      </c>
      <c r="F8086">
        <f>$W$30*(1+$W$31)^C8086</f>
        <v>0</v>
      </c>
      <c r="G8086">
        <f>$W$32*(1+$W$33)^C8086</f>
        <v>0</v>
      </c>
      <c r="H8086">
        <f>$W$34*(1+$W$35)^C8086</f>
        <v>0</v>
      </c>
      <c r="I8086">
        <f>MIN(E8086,F8086)</f>
        <v>0</v>
      </c>
      <c r="J8086">
        <f>MIN(E8086-I8086,G8086)</f>
        <v>0</v>
      </c>
      <c r="K8086">
        <f>MIN(E8086-I8086-J8086,H8086)</f>
        <v>0</v>
      </c>
      <c r="L8086">
        <f>E8086-I8086-J8086-K8086</f>
        <v>0</v>
      </c>
      <c r="M8086">
        <f>IF((I8086+J8086+(1-$W$36)*L8086)/$W$39&gt;=$W$38,1,0)</f>
        <v>0</v>
      </c>
      <c r="N8086">
        <f>IF(M8086=1,$W$37,$W$36)*L8086</f>
        <v>0</v>
      </c>
      <c r="O8086">
        <f>EXP(-$W$26*C8086)*I8086</f>
        <v>0</v>
      </c>
      <c r="P8086">
        <f>EXP(-$W$26*C8086)*J8086</f>
        <v>0</v>
      </c>
      <c r="Q8086">
        <f>EXP(-$W$26*C8086)*K8086</f>
        <v>0</v>
      </c>
      <c r="R8086">
        <f>EXP(-$W$26*C8086)*(L8086-N8086)</f>
        <v>0</v>
      </c>
      <c r="S8086">
        <f>EXP(-$W$26*C8086)*N8086</f>
        <v>0</v>
      </c>
      <c r="T8086">
        <f>EXP(-$W$26*C8086)*E8086</f>
        <v>0</v>
      </c>
    </row>
    <row r="8087" spans="1:20">
      <c r="A8087">
        <v>8078</v>
      </c>
      <c r="B8087">
        <f>RAND()</f>
        <v>0</v>
      </c>
      <c r="C8087">
        <f>IF(B8087&lt;$W$41,3,IF(B8087&lt;$W$41+$W$42,4,5))</f>
        <v>0</v>
      </c>
      <c r="D8087">
        <f>NORMSINV(RAND())</f>
        <v>0</v>
      </c>
      <c r="E8087">
        <f>$W$25*EXP(($W$26-$W$28-0.5*$W$27^2)*C8087+$W$27*SQRT(C8087)*D8087)</f>
        <v>0</v>
      </c>
      <c r="F8087">
        <f>$W$30*(1+$W$31)^C8087</f>
        <v>0</v>
      </c>
      <c r="G8087">
        <f>$W$32*(1+$W$33)^C8087</f>
        <v>0</v>
      </c>
      <c r="H8087">
        <f>$W$34*(1+$W$35)^C8087</f>
        <v>0</v>
      </c>
      <c r="I8087">
        <f>MIN(E8087,F8087)</f>
        <v>0</v>
      </c>
      <c r="J8087">
        <f>MIN(E8087-I8087,G8087)</f>
        <v>0</v>
      </c>
      <c r="K8087">
        <f>MIN(E8087-I8087-J8087,H8087)</f>
        <v>0</v>
      </c>
      <c r="L8087">
        <f>E8087-I8087-J8087-K8087</f>
        <v>0</v>
      </c>
      <c r="M8087">
        <f>IF((I8087+J8087+(1-$W$36)*L8087)/$W$39&gt;=$W$38,1,0)</f>
        <v>0</v>
      </c>
      <c r="N8087">
        <f>IF(M8087=1,$W$37,$W$36)*L8087</f>
        <v>0</v>
      </c>
      <c r="O8087">
        <f>EXP(-$W$26*C8087)*I8087</f>
        <v>0</v>
      </c>
      <c r="P8087">
        <f>EXP(-$W$26*C8087)*J8087</f>
        <v>0</v>
      </c>
      <c r="Q8087">
        <f>EXP(-$W$26*C8087)*K8087</f>
        <v>0</v>
      </c>
      <c r="R8087">
        <f>EXP(-$W$26*C8087)*(L8087-N8087)</f>
        <v>0</v>
      </c>
      <c r="S8087">
        <f>EXP(-$W$26*C8087)*N8087</f>
        <v>0</v>
      </c>
      <c r="T8087">
        <f>EXP(-$W$26*C8087)*E8087</f>
        <v>0</v>
      </c>
    </row>
    <row r="8088" spans="1:20">
      <c r="A8088">
        <v>8079</v>
      </c>
      <c r="B8088">
        <f>RAND()</f>
        <v>0</v>
      </c>
      <c r="C8088">
        <f>IF(B8088&lt;$W$41,3,IF(B8088&lt;$W$41+$W$42,4,5))</f>
        <v>0</v>
      </c>
      <c r="D8088">
        <f>NORMSINV(RAND())</f>
        <v>0</v>
      </c>
      <c r="E8088">
        <f>$W$25*EXP(($W$26-$W$28-0.5*$W$27^2)*C8088+$W$27*SQRT(C8088)*D8088)</f>
        <v>0</v>
      </c>
      <c r="F8088">
        <f>$W$30*(1+$W$31)^C8088</f>
        <v>0</v>
      </c>
      <c r="G8088">
        <f>$W$32*(1+$W$33)^C8088</f>
        <v>0</v>
      </c>
      <c r="H8088">
        <f>$W$34*(1+$W$35)^C8088</f>
        <v>0</v>
      </c>
      <c r="I8088">
        <f>MIN(E8088,F8088)</f>
        <v>0</v>
      </c>
      <c r="J8088">
        <f>MIN(E8088-I8088,G8088)</f>
        <v>0</v>
      </c>
      <c r="K8088">
        <f>MIN(E8088-I8088-J8088,H8088)</f>
        <v>0</v>
      </c>
      <c r="L8088">
        <f>E8088-I8088-J8088-K8088</f>
        <v>0</v>
      </c>
      <c r="M8088">
        <f>IF((I8088+J8088+(1-$W$36)*L8088)/$W$39&gt;=$W$38,1,0)</f>
        <v>0</v>
      </c>
      <c r="N8088">
        <f>IF(M8088=1,$W$37,$W$36)*L8088</f>
        <v>0</v>
      </c>
      <c r="O8088">
        <f>EXP(-$W$26*C8088)*I8088</f>
        <v>0</v>
      </c>
      <c r="P8088">
        <f>EXP(-$W$26*C8088)*J8088</f>
        <v>0</v>
      </c>
      <c r="Q8088">
        <f>EXP(-$W$26*C8088)*K8088</f>
        <v>0</v>
      </c>
      <c r="R8088">
        <f>EXP(-$W$26*C8088)*(L8088-N8088)</f>
        <v>0</v>
      </c>
      <c r="S8088">
        <f>EXP(-$W$26*C8088)*N8088</f>
        <v>0</v>
      </c>
      <c r="T8088">
        <f>EXP(-$W$26*C8088)*E8088</f>
        <v>0</v>
      </c>
    </row>
    <row r="8089" spans="1:20">
      <c r="A8089">
        <v>8080</v>
      </c>
      <c r="B8089">
        <f>RAND()</f>
        <v>0</v>
      </c>
      <c r="C8089">
        <f>IF(B8089&lt;$W$41,3,IF(B8089&lt;$W$41+$W$42,4,5))</f>
        <v>0</v>
      </c>
      <c r="D8089">
        <f>NORMSINV(RAND())</f>
        <v>0</v>
      </c>
      <c r="E8089">
        <f>$W$25*EXP(($W$26-$W$28-0.5*$W$27^2)*C8089+$W$27*SQRT(C8089)*D8089)</f>
        <v>0</v>
      </c>
      <c r="F8089">
        <f>$W$30*(1+$W$31)^C8089</f>
        <v>0</v>
      </c>
      <c r="G8089">
        <f>$W$32*(1+$W$33)^C8089</f>
        <v>0</v>
      </c>
      <c r="H8089">
        <f>$W$34*(1+$W$35)^C8089</f>
        <v>0</v>
      </c>
      <c r="I8089">
        <f>MIN(E8089,F8089)</f>
        <v>0</v>
      </c>
      <c r="J8089">
        <f>MIN(E8089-I8089,G8089)</f>
        <v>0</v>
      </c>
      <c r="K8089">
        <f>MIN(E8089-I8089-J8089,H8089)</f>
        <v>0</v>
      </c>
      <c r="L8089">
        <f>E8089-I8089-J8089-K8089</f>
        <v>0</v>
      </c>
      <c r="M8089">
        <f>IF((I8089+J8089+(1-$W$36)*L8089)/$W$39&gt;=$W$38,1,0)</f>
        <v>0</v>
      </c>
      <c r="N8089">
        <f>IF(M8089=1,$W$37,$W$36)*L8089</f>
        <v>0</v>
      </c>
      <c r="O8089">
        <f>EXP(-$W$26*C8089)*I8089</f>
        <v>0</v>
      </c>
      <c r="P8089">
        <f>EXP(-$W$26*C8089)*J8089</f>
        <v>0</v>
      </c>
      <c r="Q8089">
        <f>EXP(-$W$26*C8089)*K8089</f>
        <v>0</v>
      </c>
      <c r="R8089">
        <f>EXP(-$W$26*C8089)*(L8089-N8089)</f>
        <v>0</v>
      </c>
      <c r="S8089">
        <f>EXP(-$W$26*C8089)*N8089</f>
        <v>0</v>
      </c>
      <c r="T8089">
        <f>EXP(-$W$26*C8089)*E8089</f>
        <v>0</v>
      </c>
    </row>
    <row r="8090" spans="1:20">
      <c r="A8090">
        <v>8081</v>
      </c>
      <c r="B8090">
        <f>RAND()</f>
        <v>0</v>
      </c>
      <c r="C8090">
        <f>IF(B8090&lt;$W$41,3,IF(B8090&lt;$W$41+$W$42,4,5))</f>
        <v>0</v>
      </c>
      <c r="D8090">
        <f>NORMSINV(RAND())</f>
        <v>0</v>
      </c>
      <c r="E8090">
        <f>$W$25*EXP(($W$26-$W$28-0.5*$W$27^2)*C8090+$W$27*SQRT(C8090)*D8090)</f>
        <v>0</v>
      </c>
      <c r="F8090">
        <f>$W$30*(1+$W$31)^C8090</f>
        <v>0</v>
      </c>
      <c r="G8090">
        <f>$W$32*(1+$W$33)^C8090</f>
        <v>0</v>
      </c>
      <c r="H8090">
        <f>$W$34*(1+$W$35)^C8090</f>
        <v>0</v>
      </c>
      <c r="I8090">
        <f>MIN(E8090,F8090)</f>
        <v>0</v>
      </c>
      <c r="J8090">
        <f>MIN(E8090-I8090,G8090)</f>
        <v>0</v>
      </c>
      <c r="K8090">
        <f>MIN(E8090-I8090-J8090,H8090)</f>
        <v>0</v>
      </c>
      <c r="L8090">
        <f>E8090-I8090-J8090-K8090</f>
        <v>0</v>
      </c>
      <c r="M8090">
        <f>IF((I8090+J8090+(1-$W$36)*L8090)/$W$39&gt;=$W$38,1,0)</f>
        <v>0</v>
      </c>
      <c r="N8090">
        <f>IF(M8090=1,$W$37,$W$36)*L8090</f>
        <v>0</v>
      </c>
      <c r="O8090">
        <f>EXP(-$W$26*C8090)*I8090</f>
        <v>0</v>
      </c>
      <c r="P8090">
        <f>EXP(-$W$26*C8090)*J8090</f>
        <v>0</v>
      </c>
      <c r="Q8090">
        <f>EXP(-$W$26*C8090)*K8090</f>
        <v>0</v>
      </c>
      <c r="R8090">
        <f>EXP(-$W$26*C8090)*(L8090-N8090)</f>
        <v>0</v>
      </c>
      <c r="S8090">
        <f>EXP(-$W$26*C8090)*N8090</f>
        <v>0</v>
      </c>
      <c r="T8090">
        <f>EXP(-$W$26*C8090)*E8090</f>
        <v>0</v>
      </c>
    </row>
    <row r="8091" spans="1:20">
      <c r="A8091">
        <v>8082</v>
      </c>
      <c r="B8091">
        <f>RAND()</f>
        <v>0</v>
      </c>
      <c r="C8091">
        <f>IF(B8091&lt;$W$41,3,IF(B8091&lt;$W$41+$W$42,4,5))</f>
        <v>0</v>
      </c>
      <c r="D8091">
        <f>NORMSINV(RAND())</f>
        <v>0</v>
      </c>
      <c r="E8091">
        <f>$W$25*EXP(($W$26-$W$28-0.5*$W$27^2)*C8091+$W$27*SQRT(C8091)*D8091)</f>
        <v>0</v>
      </c>
      <c r="F8091">
        <f>$W$30*(1+$W$31)^C8091</f>
        <v>0</v>
      </c>
      <c r="G8091">
        <f>$W$32*(1+$W$33)^C8091</f>
        <v>0</v>
      </c>
      <c r="H8091">
        <f>$W$34*(1+$W$35)^C8091</f>
        <v>0</v>
      </c>
      <c r="I8091">
        <f>MIN(E8091,F8091)</f>
        <v>0</v>
      </c>
      <c r="J8091">
        <f>MIN(E8091-I8091,G8091)</f>
        <v>0</v>
      </c>
      <c r="K8091">
        <f>MIN(E8091-I8091-J8091,H8091)</f>
        <v>0</v>
      </c>
      <c r="L8091">
        <f>E8091-I8091-J8091-K8091</f>
        <v>0</v>
      </c>
      <c r="M8091">
        <f>IF((I8091+J8091+(1-$W$36)*L8091)/$W$39&gt;=$W$38,1,0)</f>
        <v>0</v>
      </c>
      <c r="N8091">
        <f>IF(M8091=1,$W$37,$W$36)*L8091</f>
        <v>0</v>
      </c>
      <c r="O8091">
        <f>EXP(-$W$26*C8091)*I8091</f>
        <v>0</v>
      </c>
      <c r="P8091">
        <f>EXP(-$W$26*C8091)*J8091</f>
        <v>0</v>
      </c>
      <c r="Q8091">
        <f>EXP(-$W$26*C8091)*K8091</f>
        <v>0</v>
      </c>
      <c r="R8091">
        <f>EXP(-$W$26*C8091)*(L8091-N8091)</f>
        <v>0</v>
      </c>
      <c r="S8091">
        <f>EXP(-$W$26*C8091)*N8091</f>
        <v>0</v>
      </c>
      <c r="T8091">
        <f>EXP(-$W$26*C8091)*E8091</f>
        <v>0</v>
      </c>
    </row>
    <row r="8092" spans="1:20">
      <c r="A8092">
        <v>8083</v>
      </c>
      <c r="B8092">
        <f>RAND()</f>
        <v>0</v>
      </c>
      <c r="C8092">
        <f>IF(B8092&lt;$W$41,3,IF(B8092&lt;$W$41+$W$42,4,5))</f>
        <v>0</v>
      </c>
      <c r="D8092">
        <f>NORMSINV(RAND())</f>
        <v>0</v>
      </c>
      <c r="E8092">
        <f>$W$25*EXP(($W$26-$W$28-0.5*$W$27^2)*C8092+$W$27*SQRT(C8092)*D8092)</f>
        <v>0</v>
      </c>
      <c r="F8092">
        <f>$W$30*(1+$W$31)^C8092</f>
        <v>0</v>
      </c>
      <c r="G8092">
        <f>$W$32*(1+$W$33)^C8092</f>
        <v>0</v>
      </c>
      <c r="H8092">
        <f>$W$34*(1+$W$35)^C8092</f>
        <v>0</v>
      </c>
      <c r="I8092">
        <f>MIN(E8092,F8092)</f>
        <v>0</v>
      </c>
      <c r="J8092">
        <f>MIN(E8092-I8092,G8092)</f>
        <v>0</v>
      </c>
      <c r="K8092">
        <f>MIN(E8092-I8092-J8092,H8092)</f>
        <v>0</v>
      </c>
      <c r="L8092">
        <f>E8092-I8092-J8092-K8092</f>
        <v>0</v>
      </c>
      <c r="M8092">
        <f>IF((I8092+J8092+(1-$W$36)*L8092)/$W$39&gt;=$W$38,1,0)</f>
        <v>0</v>
      </c>
      <c r="N8092">
        <f>IF(M8092=1,$W$37,$W$36)*L8092</f>
        <v>0</v>
      </c>
      <c r="O8092">
        <f>EXP(-$W$26*C8092)*I8092</f>
        <v>0</v>
      </c>
      <c r="P8092">
        <f>EXP(-$W$26*C8092)*J8092</f>
        <v>0</v>
      </c>
      <c r="Q8092">
        <f>EXP(-$W$26*C8092)*K8092</f>
        <v>0</v>
      </c>
      <c r="R8092">
        <f>EXP(-$W$26*C8092)*(L8092-N8092)</f>
        <v>0</v>
      </c>
      <c r="S8092">
        <f>EXP(-$W$26*C8092)*N8092</f>
        <v>0</v>
      </c>
      <c r="T8092">
        <f>EXP(-$W$26*C8092)*E8092</f>
        <v>0</v>
      </c>
    </row>
    <row r="8093" spans="1:20">
      <c r="A8093">
        <v>8084</v>
      </c>
      <c r="B8093">
        <f>RAND()</f>
        <v>0</v>
      </c>
      <c r="C8093">
        <f>IF(B8093&lt;$W$41,3,IF(B8093&lt;$W$41+$W$42,4,5))</f>
        <v>0</v>
      </c>
      <c r="D8093">
        <f>NORMSINV(RAND())</f>
        <v>0</v>
      </c>
      <c r="E8093">
        <f>$W$25*EXP(($W$26-$W$28-0.5*$W$27^2)*C8093+$W$27*SQRT(C8093)*D8093)</f>
        <v>0</v>
      </c>
      <c r="F8093">
        <f>$W$30*(1+$W$31)^C8093</f>
        <v>0</v>
      </c>
      <c r="G8093">
        <f>$W$32*(1+$W$33)^C8093</f>
        <v>0</v>
      </c>
      <c r="H8093">
        <f>$W$34*(1+$W$35)^C8093</f>
        <v>0</v>
      </c>
      <c r="I8093">
        <f>MIN(E8093,F8093)</f>
        <v>0</v>
      </c>
      <c r="J8093">
        <f>MIN(E8093-I8093,G8093)</f>
        <v>0</v>
      </c>
      <c r="K8093">
        <f>MIN(E8093-I8093-J8093,H8093)</f>
        <v>0</v>
      </c>
      <c r="L8093">
        <f>E8093-I8093-J8093-K8093</f>
        <v>0</v>
      </c>
      <c r="M8093">
        <f>IF((I8093+J8093+(1-$W$36)*L8093)/$W$39&gt;=$W$38,1,0)</f>
        <v>0</v>
      </c>
      <c r="N8093">
        <f>IF(M8093=1,$W$37,$W$36)*L8093</f>
        <v>0</v>
      </c>
      <c r="O8093">
        <f>EXP(-$W$26*C8093)*I8093</f>
        <v>0</v>
      </c>
      <c r="P8093">
        <f>EXP(-$W$26*C8093)*J8093</f>
        <v>0</v>
      </c>
      <c r="Q8093">
        <f>EXP(-$W$26*C8093)*K8093</f>
        <v>0</v>
      </c>
      <c r="R8093">
        <f>EXP(-$W$26*C8093)*(L8093-N8093)</f>
        <v>0</v>
      </c>
      <c r="S8093">
        <f>EXP(-$W$26*C8093)*N8093</f>
        <v>0</v>
      </c>
      <c r="T8093">
        <f>EXP(-$W$26*C8093)*E8093</f>
        <v>0</v>
      </c>
    </row>
    <row r="8094" spans="1:20">
      <c r="A8094">
        <v>8085</v>
      </c>
      <c r="B8094">
        <f>RAND()</f>
        <v>0</v>
      </c>
      <c r="C8094">
        <f>IF(B8094&lt;$W$41,3,IF(B8094&lt;$W$41+$W$42,4,5))</f>
        <v>0</v>
      </c>
      <c r="D8094">
        <f>NORMSINV(RAND())</f>
        <v>0</v>
      </c>
      <c r="E8094">
        <f>$W$25*EXP(($W$26-$W$28-0.5*$W$27^2)*C8094+$W$27*SQRT(C8094)*D8094)</f>
        <v>0</v>
      </c>
      <c r="F8094">
        <f>$W$30*(1+$W$31)^C8094</f>
        <v>0</v>
      </c>
      <c r="G8094">
        <f>$W$32*(1+$W$33)^C8094</f>
        <v>0</v>
      </c>
      <c r="H8094">
        <f>$W$34*(1+$W$35)^C8094</f>
        <v>0</v>
      </c>
      <c r="I8094">
        <f>MIN(E8094,F8094)</f>
        <v>0</v>
      </c>
      <c r="J8094">
        <f>MIN(E8094-I8094,G8094)</f>
        <v>0</v>
      </c>
      <c r="K8094">
        <f>MIN(E8094-I8094-J8094,H8094)</f>
        <v>0</v>
      </c>
      <c r="L8094">
        <f>E8094-I8094-J8094-K8094</f>
        <v>0</v>
      </c>
      <c r="M8094">
        <f>IF((I8094+J8094+(1-$W$36)*L8094)/$W$39&gt;=$W$38,1,0)</f>
        <v>0</v>
      </c>
      <c r="N8094">
        <f>IF(M8094=1,$W$37,$W$36)*L8094</f>
        <v>0</v>
      </c>
      <c r="O8094">
        <f>EXP(-$W$26*C8094)*I8094</f>
        <v>0</v>
      </c>
      <c r="P8094">
        <f>EXP(-$W$26*C8094)*J8094</f>
        <v>0</v>
      </c>
      <c r="Q8094">
        <f>EXP(-$W$26*C8094)*K8094</f>
        <v>0</v>
      </c>
      <c r="R8094">
        <f>EXP(-$W$26*C8094)*(L8094-N8094)</f>
        <v>0</v>
      </c>
      <c r="S8094">
        <f>EXP(-$W$26*C8094)*N8094</f>
        <v>0</v>
      </c>
      <c r="T8094">
        <f>EXP(-$W$26*C8094)*E8094</f>
        <v>0</v>
      </c>
    </row>
    <row r="8095" spans="1:20">
      <c r="A8095">
        <v>8086</v>
      </c>
      <c r="B8095">
        <f>RAND()</f>
        <v>0</v>
      </c>
      <c r="C8095">
        <f>IF(B8095&lt;$W$41,3,IF(B8095&lt;$W$41+$W$42,4,5))</f>
        <v>0</v>
      </c>
      <c r="D8095">
        <f>NORMSINV(RAND())</f>
        <v>0</v>
      </c>
      <c r="E8095">
        <f>$W$25*EXP(($W$26-$W$28-0.5*$W$27^2)*C8095+$W$27*SQRT(C8095)*D8095)</f>
        <v>0</v>
      </c>
      <c r="F8095">
        <f>$W$30*(1+$W$31)^C8095</f>
        <v>0</v>
      </c>
      <c r="G8095">
        <f>$W$32*(1+$W$33)^C8095</f>
        <v>0</v>
      </c>
      <c r="H8095">
        <f>$W$34*(1+$W$35)^C8095</f>
        <v>0</v>
      </c>
      <c r="I8095">
        <f>MIN(E8095,F8095)</f>
        <v>0</v>
      </c>
      <c r="J8095">
        <f>MIN(E8095-I8095,G8095)</f>
        <v>0</v>
      </c>
      <c r="K8095">
        <f>MIN(E8095-I8095-J8095,H8095)</f>
        <v>0</v>
      </c>
      <c r="L8095">
        <f>E8095-I8095-J8095-K8095</f>
        <v>0</v>
      </c>
      <c r="M8095">
        <f>IF((I8095+J8095+(1-$W$36)*L8095)/$W$39&gt;=$W$38,1,0)</f>
        <v>0</v>
      </c>
      <c r="N8095">
        <f>IF(M8095=1,$W$37,$W$36)*L8095</f>
        <v>0</v>
      </c>
      <c r="O8095">
        <f>EXP(-$W$26*C8095)*I8095</f>
        <v>0</v>
      </c>
      <c r="P8095">
        <f>EXP(-$W$26*C8095)*J8095</f>
        <v>0</v>
      </c>
      <c r="Q8095">
        <f>EXP(-$W$26*C8095)*K8095</f>
        <v>0</v>
      </c>
      <c r="R8095">
        <f>EXP(-$W$26*C8095)*(L8095-N8095)</f>
        <v>0</v>
      </c>
      <c r="S8095">
        <f>EXP(-$W$26*C8095)*N8095</f>
        <v>0</v>
      </c>
      <c r="T8095">
        <f>EXP(-$W$26*C8095)*E8095</f>
        <v>0</v>
      </c>
    </row>
    <row r="8096" spans="1:20">
      <c r="A8096">
        <v>8087</v>
      </c>
      <c r="B8096">
        <f>RAND()</f>
        <v>0</v>
      </c>
      <c r="C8096">
        <f>IF(B8096&lt;$W$41,3,IF(B8096&lt;$W$41+$W$42,4,5))</f>
        <v>0</v>
      </c>
      <c r="D8096">
        <f>NORMSINV(RAND())</f>
        <v>0</v>
      </c>
      <c r="E8096">
        <f>$W$25*EXP(($W$26-$W$28-0.5*$W$27^2)*C8096+$W$27*SQRT(C8096)*D8096)</f>
        <v>0</v>
      </c>
      <c r="F8096">
        <f>$W$30*(1+$W$31)^C8096</f>
        <v>0</v>
      </c>
      <c r="G8096">
        <f>$W$32*(1+$W$33)^C8096</f>
        <v>0</v>
      </c>
      <c r="H8096">
        <f>$W$34*(1+$W$35)^C8096</f>
        <v>0</v>
      </c>
      <c r="I8096">
        <f>MIN(E8096,F8096)</f>
        <v>0</v>
      </c>
      <c r="J8096">
        <f>MIN(E8096-I8096,G8096)</f>
        <v>0</v>
      </c>
      <c r="K8096">
        <f>MIN(E8096-I8096-J8096,H8096)</f>
        <v>0</v>
      </c>
      <c r="L8096">
        <f>E8096-I8096-J8096-K8096</f>
        <v>0</v>
      </c>
      <c r="M8096">
        <f>IF((I8096+J8096+(1-$W$36)*L8096)/$W$39&gt;=$W$38,1,0)</f>
        <v>0</v>
      </c>
      <c r="N8096">
        <f>IF(M8096=1,$W$37,$W$36)*L8096</f>
        <v>0</v>
      </c>
      <c r="O8096">
        <f>EXP(-$W$26*C8096)*I8096</f>
        <v>0</v>
      </c>
      <c r="P8096">
        <f>EXP(-$W$26*C8096)*J8096</f>
        <v>0</v>
      </c>
      <c r="Q8096">
        <f>EXP(-$W$26*C8096)*K8096</f>
        <v>0</v>
      </c>
      <c r="R8096">
        <f>EXP(-$W$26*C8096)*(L8096-N8096)</f>
        <v>0</v>
      </c>
      <c r="S8096">
        <f>EXP(-$W$26*C8096)*N8096</f>
        <v>0</v>
      </c>
      <c r="T8096">
        <f>EXP(-$W$26*C8096)*E8096</f>
        <v>0</v>
      </c>
    </row>
    <row r="8097" spans="1:20">
      <c r="A8097">
        <v>8088</v>
      </c>
      <c r="B8097">
        <f>RAND()</f>
        <v>0</v>
      </c>
      <c r="C8097">
        <f>IF(B8097&lt;$W$41,3,IF(B8097&lt;$W$41+$W$42,4,5))</f>
        <v>0</v>
      </c>
      <c r="D8097">
        <f>NORMSINV(RAND())</f>
        <v>0</v>
      </c>
      <c r="E8097">
        <f>$W$25*EXP(($W$26-$W$28-0.5*$W$27^2)*C8097+$W$27*SQRT(C8097)*D8097)</f>
        <v>0</v>
      </c>
      <c r="F8097">
        <f>$W$30*(1+$W$31)^C8097</f>
        <v>0</v>
      </c>
      <c r="G8097">
        <f>$W$32*(1+$W$33)^C8097</f>
        <v>0</v>
      </c>
      <c r="H8097">
        <f>$W$34*(1+$W$35)^C8097</f>
        <v>0</v>
      </c>
      <c r="I8097">
        <f>MIN(E8097,F8097)</f>
        <v>0</v>
      </c>
      <c r="J8097">
        <f>MIN(E8097-I8097,G8097)</f>
        <v>0</v>
      </c>
      <c r="K8097">
        <f>MIN(E8097-I8097-J8097,H8097)</f>
        <v>0</v>
      </c>
      <c r="L8097">
        <f>E8097-I8097-J8097-K8097</f>
        <v>0</v>
      </c>
      <c r="M8097">
        <f>IF((I8097+J8097+(1-$W$36)*L8097)/$W$39&gt;=$W$38,1,0)</f>
        <v>0</v>
      </c>
      <c r="N8097">
        <f>IF(M8097=1,$W$37,$W$36)*L8097</f>
        <v>0</v>
      </c>
      <c r="O8097">
        <f>EXP(-$W$26*C8097)*I8097</f>
        <v>0</v>
      </c>
      <c r="P8097">
        <f>EXP(-$W$26*C8097)*J8097</f>
        <v>0</v>
      </c>
      <c r="Q8097">
        <f>EXP(-$W$26*C8097)*K8097</f>
        <v>0</v>
      </c>
      <c r="R8097">
        <f>EXP(-$W$26*C8097)*(L8097-N8097)</f>
        <v>0</v>
      </c>
      <c r="S8097">
        <f>EXP(-$W$26*C8097)*N8097</f>
        <v>0</v>
      </c>
      <c r="T8097">
        <f>EXP(-$W$26*C8097)*E8097</f>
        <v>0</v>
      </c>
    </row>
    <row r="8098" spans="1:20">
      <c r="A8098">
        <v>8089</v>
      </c>
      <c r="B8098">
        <f>RAND()</f>
        <v>0</v>
      </c>
      <c r="C8098">
        <f>IF(B8098&lt;$W$41,3,IF(B8098&lt;$W$41+$W$42,4,5))</f>
        <v>0</v>
      </c>
      <c r="D8098">
        <f>NORMSINV(RAND())</f>
        <v>0</v>
      </c>
      <c r="E8098">
        <f>$W$25*EXP(($W$26-$W$28-0.5*$W$27^2)*C8098+$W$27*SQRT(C8098)*D8098)</f>
        <v>0</v>
      </c>
      <c r="F8098">
        <f>$W$30*(1+$W$31)^C8098</f>
        <v>0</v>
      </c>
      <c r="G8098">
        <f>$W$32*(1+$W$33)^C8098</f>
        <v>0</v>
      </c>
      <c r="H8098">
        <f>$W$34*(1+$W$35)^C8098</f>
        <v>0</v>
      </c>
      <c r="I8098">
        <f>MIN(E8098,F8098)</f>
        <v>0</v>
      </c>
      <c r="J8098">
        <f>MIN(E8098-I8098,G8098)</f>
        <v>0</v>
      </c>
      <c r="K8098">
        <f>MIN(E8098-I8098-J8098,H8098)</f>
        <v>0</v>
      </c>
      <c r="L8098">
        <f>E8098-I8098-J8098-K8098</f>
        <v>0</v>
      </c>
      <c r="M8098">
        <f>IF((I8098+J8098+(1-$W$36)*L8098)/$W$39&gt;=$W$38,1,0)</f>
        <v>0</v>
      </c>
      <c r="N8098">
        <f>IF(M8098=1,$W$37,$W$36)*L8098</f>
        <v>0</v>
      </c>
      <c r="O8098">
        <f>EXP(-$W$26*C8098)*I8098</f>
        <v>0</v>
      </c>
      <c r="P8098">
        <f>EXP(-$W$26*C8098)*J8098</f>
        <v>0</v>
      </c>
      <c r="Q8098">
        <f>EXP(-$W$26*C8098)*K8098</f>
        <v>0</v>
      </c>
      <c r="R8098">
        <f>EXP(-$W$26*C8098)*(L8098-N8098)</f>
        <v>0</v>
      </c>
      <c r="S8098">
        <f>EXP(-$W$26*C8098)*N8098</f>
        <v>0</v>
      </c>
      <c r="T8098">
        <f>EXP(-$W$26*C8098)*E8098</f>
        <v>0</v>
      </c>
    </row>
    <row r="8099" spans="1:20">
      <c r="A8099">
        <v>8090</v>
      </c>
      <c r="B8099">
        <f>RAND()</f>
        <v>0</v>
      </c>
      <c r="C8099">
        <f>IF(B8099&lt;$W$41,3,IF(B8099&lt;$W$41+$W$42,4,5))</f>
        <v>0</v>
      </c>
      <c r="D8099">
        <f>NORMSINV(RAND())</f>
        <v>0</v>
      </c>
      <c r="E8099">
        <f>$W$25*EXP(($W$26-$W$28-0.5*$W$27^2)*C8099+$W$27*SQRT(C8099)*D8099)</f>
        <v>0</v>
      </c>
      <c r="F8099">
        <f>$W$30*(1+$W$31)^C8099</f>
        <v>0</v>
      </c>
      <c r="G8099">
        <f>$W$32*(1+$W$33)^C8099</f>
        <v>0</v>
      </c>
      <c r="H8099">
        <f>$W$34*(1+$W$35)^C8099</f>
        <v>0</v>
      </c>
      <c r="I8099">
        <f>MIN(E8099,F8099)</f>
        <v>0</v>
      </c>
      <c r="J8099">
        <f>MIN(E8099-I8099,G8099)</f>
        <v>0</v>
      </c>
      <c r="K8099">
        <f>MIN(E8099-I8099-J8099,H8099)</f>
        <v>0</v>
      </c>
      <c r="L8099">
        <f>E8099-I8099-J8099-K8099</f>
        <v>0</v>
      </c>
      <c r="M8099">
        <f>IF((I8099+J8099+(1-$W$36)*L8099)/$W$39&gt;=$W$38,1,0)</f>
        <v>0</v>
      </c>
      <c r="N8099">
        <f>IF(M8099=1,$W$37,$W$36)*L8099</f>
        <v>0</v>
      </c>
      <c r="O8099">
        <f>EXP(-$W$26*C8099)*I8099</f>
        <v>0</v>
      </c>
      <c r="P8099">
        <f>EXP(-$W$26*C8099)*J8099</f>
        <v>0</v>
      </c>
      <c r="Q8099">
        <f>EXP(-$W$26*C8099)*K8099</f>
        <v>0</v>
      </c>
      <c r="R8099">
        <f>EXP(-$W$26*C8099)*(L8099-N8099)</f>
        <v>0</v>
      </c>
      <c r="S8099">
        <f>EXP(-$W$26*C8099)*N8099</f>
        <v>0</v>
      </c>
      <c r="T8099">
        <f>EXP(-$W$26*C8099)*E8099</f>
        <v>0</v>
      </c>
    </row>
    <row r="8100" spans="1:20">
      <c r="A8100">
        <v>8091</v>
      </c>
      <c r="B8100">
        <f>RAND()</f>
        <v>0</v>
      </c>
      <c r="C8100">
        <f>IF(B8100&lt;$W$41,3,IF(B8100&lt;$W$41+$W$42,4,5))</f>
        <v>0</v>
      </c>
      <c r="D8100">
        <f>NORMSINV(RAND())</f>
        <v>0</v>
      </c>
      <c r="E8100">
        <f>$W$25*EXP(($W$26-$W$28-0.5*$W$27^2)*C8100+$W$27*SQRT(C8100)*D8100)</f>
        <v>0</v>
      </c>
      <c r="F8100">
        <f>$W$30*(1+$W$31)^C8100</f>
        <v>0</v>
      </c>
      <c r="G8100">
        <f>$W$32*(1+$W$33)^C8100</f>
        <v>0</v>
      </c>
      <c r="H8100">
        <f>$W$34*(1+$W$35)^C8100</f>
        <v>0</v>
      </c>
      <c r="I8100">
        <f>MIN(E8100,F8100)</f>
        <v>0</v>
      </c>
      <c r="J8100">
        <f>MIN(E8100-I8100,G8100)</f>
        <v>0</v>
      </c>
      <c r="K8100">
        <f>MIN(E8100-I8100-J8100,H8100)</f>
        <v>0</v>
      </c>
      <c r="L8100">
        <f>E8100-I8100-J8100-K8100</f>
        <v>0</v>
      </c>
      <c r="M8100">
        <f>IF((I8100+J8100+(1-$W$36)*L8100)/$W$39&gt;=$W$38,1,0)</f>
        <v>0</v>
      </c>
      <c r="N8100">
        <f>IF(M8100=1,$W$37,$W$36)*L8100</f>
        <v>0</v>
      </c>
      <c r="O8100">
        <f>EXP(-$W$26*C8100)*I8100</f>
        <v>0</v>
      </c>
      <c r="P8100">
        <f>EXP(-$W$26*C8100)*J8100</f>
        <v>0</v>
      </c>
      <c r="Q8100">
        <f>EXP(-$W$26*C8100)*K8100</f>
        <v>0</v>
      </c>
      <c r="R8100">
        <f>EXP(-$W$26*C8100)*(L8100-N8100)</f>
        <v>0</v>
      </c>
      <c r="S8100">
        <f>EXP(-$W$26*C8100)*N8100</f>
        <v>0</v>
      </c>
      <c r="T8100">
        <f>EXP(-$W$26*C8100)*E8100</f>
        <v>0</v>
      </c>
    </row>
    <row r="8101" spans="1:20">
      <c r="A8101">
        <v>8092</v>
      </c>
      <c r="B8101">
        <f>RAND()</f>
        <v>0</v>
      </c>
      <c r="C8101">
        <f>IF(B8101&lt;$W$41,3,IF(B8101&lt;$W$41+$W$42,4,5))</f>
        <v>0</v>
      </c>
      <c r="D8101">
        <f>NORMSINV(RAND())</f>
        <v>0</v>
      </c>
      <c r="E8101">
        <f>$W$25*EXP(($W$26-$W$28-0.5*$W$27^2)*C8101+$W$27*SQRT(C8101)*D8101)</f>
        <v>0</v>
      </c>
      <c r="F8101">
        <f>$W$30*(1+$W$31)^C8101</f>
        <v>0</v>
      </c>
      <c r="G8101">
        <f>$W$32*(1+$W$33)^C8101</f>
        <v>0</v>
      </c>
      <c r="H8101">
        <f>$W$34*(1+$W$35)^C8101</f>
        <v>0</v>
      </c>
      <c r="I8101">
        <f>MIN(E8101,F8101)</f>
        <v>0</v>
      </c>
      <c r="J8101">
        <f>MIN(E8101-I8101,G8101)</f>
        <v>0</v>
      </c>
      <c r="K8101">
        <f>MIN(E8101-I8101-J8101,H8101)</f>
        <v>0</v>
      </c>
      <c r="L8101">
        <f>E8101-I8101-J8101-K8101</f>
        <v>0</v>
      </c>
      <c r="M8101">
        <f>IF((I8101+J8101+(1-$W$36)*L8101)/$W$39&gt;=$W$38,1,0)</f>
        <v>0</v>
      </c>
      <c r="N8101">
        <f>IF(M8101=1,$W$37,$W$36)*L8101</f>
        <v>0</v>
      </c>
      <c r="O8101">
        <f>EXP(-$W$26*C8101)*I8101</f>
        <v>0</v>
      </c>
      <c r="P8101">
        <f>EXP(-$W$26*C8101)*J8101</f>
        <v>0</v>
      </c>
      <c r="Q8101">
        <f>EXP(-$W$26*C8101)*K8101</f>
        <v>0</v>
      </c>
      <c r="R8101">
        <f>EXP(-$W$26*C8101)*(L8101-N8101)</f>
        <v>0</v>
      </c>
      <c r="S8101">
        <f>EXP(-$W$26*C8101)*N8101</f>
        <v>0</v>
      </c>
      <c r="T8101">
        <f>EXP(-$W$26*C8101)*E8101</f>
        <v>0</v>
      </c>
    </row>
    <row r="8102" spans="1:20">
      <c r="A8102">
        <v>8093</v>
      </c>
      <c r="B8102">
        <f>RAND()</f>
        <v>0</v>
      </c>
      <c r="C8102">
        <f>IF(B8102&lt;$W$41,3,IF(B8102&lt;$W$41+$W$42,4,5))</f>
        <v>0</v>
      </c>
      <c r="D8102">
        <f>NORMSINV(RAND())</f>
        <v>0</v>
      </c>
      <c r="E8102">
        <f>$W$25*EXP(($W$26-$W$28-0.5*$W$27^2)*C8102+$W$27*SQRT(C8102)*D8102)</f>
        <v>0</v>
      </c>
      <c r="F8102">
        <f>$W$30*(1+$W$31)^C8102</f>
        <v>0</v>
      </c>
      <c r="G8102">
        <f>$W$32*(1+$W$33)^C8102</f>
        <v>0</v>
      </c>
      <c r="H8102">
        <f>$W$34*(1+$W$35)^C8102</f>
        <v>0</v>
      </c>
      <c r="I8102">
        <f>MIN(E8102,F8102)</f>
        <v>0</v>
      </c>
      <c r="J8102">
        <f>MIN(E8102-I8102,G8102)</f>
        <v>0</v>
      </c>
      <c r="K8102">
        <f>MIN(E8102-I8102-J8102,H8102)</f>
        <v>0</v>
      </c>
      <c r="L8102">
        <f>E8102-I8102-J8102-K8102</f>
        <v>0</v>
      </c>
      <c r="M8102">
        <f>IF((I8102+J8102+(1-$W$36)*L8102)/$W$39&gt;=$W$38,1,0)</f>
        <v>0</v>
      </c>
      <c r="N8102">
        <f>IF(M8102=1,$W$37,$W$36)*L8102</f>
        <v>0</v>
      </c>
      <c r="O8102">
        <f>EXP(-$W$26*C8102)*I8102</f>
        <v>0</v>
      </c>
      <c r="P8102">
        <f>EXP(-$W$26*C8102)*J8102</f>
        <v>0</v>
      </c>
      <c r="Q8102">
        <f>EXP(-$W$26*C8102)*K8102</f>
        <v>0</v>
      </c>
      <c r="R8102">
        <f>EXP(-$W$26*C8102)*(L8102-N8102)</f>
        <v>0</v>
      </c>
      <c r="S8102">
        <f>EXP(-$W$26*C8102)*N8102</f>
        <v>0</v>
      </c>
      <c r="T8102">
        <f>EXP(-$W$26*C8102)*E8102</f>
        <v>0</v>
      </c>
    </row>
    <row r="8103" spans="1:20">
      <c r="A8103">
        <v>8094</v>
      </c>
      <c r="B8103">
        <f>RAND()</f>
        <v>0</v>
      </c>
      <c r="C8103">
        <f>IF(B8103&lt;$W$41,3,IF(B8103&lt;$W$41+$W$42,4,5))</f>
        <v>0</v>
      </c>
      <c r="D8103">
        <f>NORMSINV(RAND())</f>
        <v>0</v>
      </c>
      <c r="E8103">
        <f>$W$25*EXP(($W$26-$W$28-0.5*$W$27^2)*C8103+$W$27*SQRT(C8103)*D8103)</f>
        <v>0</v>
      </c>
      <c r="F8103">
        <f>$W$30*(1+$W$31)^C8103</f>
        <v>0</v>
      </c>
      <c r="G8103">
        <f>$W$32*(1+$W$33)^C8103</f>
        <v>0</v>
      </c>
      <c r="H8103">
        <f>$W$34*(1+$W$35)^C8103</f>
        <v>0</v>
      </c>
      <c r="I8103">
        <f>MIN(E8103,F8103)</f>
        <v>0</v>
      </c>
      <c r="J8103">
        <f>MIN(E8103-I8103,G8103)</f>
        <v>0</v>
      </c>
      <c r="K8103">
        <f>MIN(E8103-I8103-J8103,H8103)</f>
        <v>0</v>
      </c>
      <c r="L8103">
        <f>E8103-I8103-J8103-K8103</f>
        <v>0</v>
      </c>
      <c r="M8103">
        <f>IF((I8103+J8103+(1-$W$36)*L8103)/$W$39&gt;=$W$38,1,0)</f>
        <v>0</v>
      </c>
      <c r="N8103">
        <f>IF(M8103=1,$W$37,$W$36)*L8103</f>
        <v>0</v>
      </c>
      <c r="O8103">
        <f>EXP(-$W$26*C8103)*I8103</f>
        <v>0</v>
      </c>
      <c r="P8103">
        <f>EXP(-$W$26*C8103)*J8103</f>
        <v>0</v>
      </c>
      <c r="Q8103">
        <f>EXP(-$W$26*C8103)*K8103</f>
        <v>0</v>
      </c>
      <c r="R8103">
        <f>EXP(-$W$26*C8103)*(L8103-N8103)</f>
        <v>0</v>
      </c>
      <c r="S8103">
        <f>EXP(-$W$26*C8103)*N8103</f>
        <v>0</v>
      </c>
      <c r="T8103">
        <f>EXP(-$W$26*C8103)*E8103</f>
        <v>0</v>
      </c>
    </row>
    <row r="8104" spans="1:20">
      <c r="A8104">
        <v>8095</v>
      </c>
      <c r="B8104">
        <f>RAND()</f>
        <v>0</v>
      </c>
      <c r="C8104">
        <f>IF(B8104&lt;$W$41,3,IF(B8104&lt;$W$41+$W$42,4,5))</f>
        <v>0</v>
      </c>
      <c r="D8104">
        <f>NORMSINV(RAND())</f>
        <v>0</v>
      </c>
      <c r="E8104">
        <f>$W$25*EXP(($W$26-$W$28-0.5*$W$27^2)*C8104+$W$27*SQRT(C8104)*D8104)</f>
        <v>0</v>
      </c>
      <c r="F8104">
        <f>$W$30*(1+$W$31)^C8104</f>
        <v>0</v>
      </c>
      <c r="G8104">
        <f>$W$32*(1+$W$33)^C8104</f>
        <v>0</v>
      </c>
      <c r="H8104">
        <f>$W$34*(1+$W$35)^C8104</f>
        <v>0</v>
      </c>
      <c r="I8104">
        <f>MIN(E8104,F8104)</f>
        <v>0</v>
      </c>
      <c r="J8104">
        <f>MIN(E8104-I8104,G8104)</f>
        <v>0</v>
      </c>
      <c r="K8104">
        <f>MIN(E8104-I8104-J8104,H8104)</f>
        <v>0</v>
      </c>
      <c r="L8104">
        <f>E8104-I8104-J8104-K8104</f>
        <v>0</v>
      </c>
      <c r="M8104">
        <f>IF((I8104+J8104+(1-$W$36)*L8104)/$W$39&gt;=$W$38,1,0)</f>
        <v>0</v>
      </c>
      <c r="N8104">
        <f>IF(M8104=1,$W$37,$W$36)*L8104</f>
        <v>0</v>
      </c>
      <c r="O8104">
        <f>EXP(-$W$26*C8104)*I8104</f>
        <v>0</v>
      </c>
      <c r="P8104">
        <f>EXP(-$W$26*C8104)*J8104</f>
        <v>0</v>
      </c>
      <c r="Q8104">
        <f>EXP(-$W$26*C8104)*K8104</f>
        <v>0</v>
      </c>
      <c r="R8104">
        <f>EXP(-$W$26*C8104)*(L8104-N8104)</f>
        <v>0</v>
      </c>
      <c r="S8104">
        <f>EXP(-$W$26*C8104)*N8104</f>
        <v>0</v>
      </c>
      <c r="T8104">
        <f>EXP(-$W$26*C8104)*E8104</f>
        <v>0</v>
      </c>
    </row>
    <row r="8105" spans="1:20">
      <c r="A8105">
        <v>8096</v>
      </c>
      <c r="B8105">
        <f>RAND()</f>
        <v>0</v>
      </c>
      <c r="C8105">
        <f>IF(B8105&lt;$W$41,3,IF(B8105&lt;$W$41+$W$42,4,5))</f>
        <v>0</v>
      </c>
      <c r="D8105">
        <f>NORMSINV(RAND())</f>
        <v>0</v>
      </c>
      <c r="E8105">
        <f>$W$25*EXP(($W$26-$W$28-0.5*$W$27^2)*C8105+$W$27*SQRT(C8105)*D8105)</f>
        <v>0</v>
      </c>
      <c r="F8105">
        <f>$W$30*(1+$W$31)^C8105</f>
        <v>0</v>
      </c>
      <c r="G8105">
        <f>$W$32*(1+$W$33)^C8105</f>
        <v>0</v>
      </c>
      <c r="H8105">
        <f>$W$34*(1+$W$35)^C8105</f>
        <v>0</v>
      </c>
      <c r="I8105">
        <f>MIN(E8105,F8105)</f>
        <v>0</v>
      </c>
      <c r="J8105">
        <f>MIN(E8105-I8105,G8105)</f>
        <v>0</v>
      </c>
      <c r="K8105">
        <f>MIN(E8105-I8105-J8105,H8105)</f>
        <v>0</v>
      </c>
      <c r="L8105">
        <f>E8105-I8105-J8105-K8105</f>
        <v>0</v>
      </c>
      <c r="M8105">
        <f>IF((I8105+J8105+(1-$W$36)*L8105)/$W$39&gt;=$W$38,1,0)</f>
        <v>0</v>
      </c>
      <c r="N8105">
        <f>IF(M8105=1,$W$37,$W$36)*L8105</f>
        <v>0</v>
      </c>
      <c r="O8105">
        <f>EXP(-$W$26*C8105)*I8105</f>
        <v>0</v>
      </c>
      <c r="P8105">
        <f>EXP(-$W$26*C8105)*J8105</f>
        <v>0</v>
      </c>
      <c r="Q8105">
        <f>EXP(-$W$26*C8105)*K8105</f>
        <v>0</v>
      </c>
      <c r="R8105">
        <f>EXP(-$W$26*C8105)*(L8105-N8105)</f>
        <v>0</v>
      </c>
      <c r="S8105">
        <f>EXP(-$W$26*C8105)*N8105</f>
        <v>0</v>
      </c>
      <c r="T8105">
        <f>EXP(-$W$26*C8105)*E8105</f>
        <v>0</v>
      </c>
    </row>
    <row r="8106" spans="1:20">
      <c r="A8106">
        <v>8097</v>
      </c>
      <c r="B8106">
        <f>RAND()</f>
        <v>0</v>
      </c>
      <c r="C8106">
        <f>IF(B8106&lt;$W$41,3,IF(B8106&lt;$W$41+$W$42,4,5))</f>
        <v>0</v>
      </c>
      <c r="D8106">
        <f>NORMSINV(RAND())</f>
        <v>0</v>
      </c>
      <c r="E8106">
        <f>$W$25*EXP(($W$26-$W$28-0.5*$W$27^2)*C8106+$W$27*SQRT(C8106)*D8106)</f>
        <v>0</v>
      </c>
      <c r="F8106">
        <f>$W$30*(1+$W$31)^C8106</f>
        <v>0</v>
      </c>
      <c r="G8106">
        <f>$W$32*(1+$W$33)^C8106</f>
        <v>0</v>
      </c>
      <c r="H8106">
        <f>$W$34*(1+$W$35)^C8106</f>
        <v>0</v>
      </c>
      <c r="I8106">
        <f>MIN(E8106,F8106)</f>
        <v>0</v>
      </c>
      <c r="J8106">
        <f>MIN(E8106-I8106,G8106)</f>
        <v>0</v>
      </c>
      <c r="K8106">
        <f>MIN(E8106-I8106-J8106,H8106)</f>
        <v>0</v>
      </c>
      <c r="L8106">
        <f>E8106-I8106-J8106-K8106</f>
        <v>0</v>
      </c>
      <c r="M8106">
        <f>IF((I8106+J8106+(1-$W$36)*L8106)/$W$39&gt;=$W$38,1,0)</f>
        <v>0</v>
      </c>
      <c r="N8106">
        <f>IF(M8106=1,$W$37,$W$36)*L8106</f>
        <v>0</v>
      </c>
      <c r="O8106">
        <f>EXP(-$W$26*C8106)*I8106</f>
        <v>0</v>
      </c>
      <c r="P8106">
        <f>EXP(-$W$26*C8106)*J8106</f>
        <v>0</v>
      </c>
      <c r="Q8106">
        <f>EXP(-$W$26*C8106)*K8106</f>
        <v>0</v>
      </c>
      <c r="R8106">
        <f>EXP(-$W$26*C8106)*(L8106-N8106)</f>
        <v>0</v>
      </c>
      <c r="S8106">
        <f>EXP(-$W$26*C8106)*N8106</f>
        <v>0</v>
      </c>
      <c r="T8106">
        <f>EXP(-$W$26*C8106)*E8106</f>
        <v>0</v>
      </c>
    </row>
    <row r="8107" spans="1:20">
      <c r="A8107">
        <v>8098</v>
      </c>
      <c r="B8107">
        <f>RAND()</f>
        <v>0</v>
      </c>
      <c r="C8107">
        <f>IF(B8107&lt;$W$41,3,IF(B8107&lt;$W$41+$W$42,4,5))</f>
        <v>0</v>
      </c>
      <c r="D8107">
        <f>NORMSINV(RAND())</f>
        <v>0</v>
      </c>
      <c r="E8107">
        <f>$W$25*EXP(($W$26-$W$28-0.5*$W$27^2)*C8107+$W$27*SQRT(C8107)*D8107)</f>
        <v>0</v>
      </c>
      <c r="F8107">
        <f>$W$30*(1+$W$31)^C8107</f>
        <v>0</v>
      </c>
      <c r="G8107">
        <f>$W$32*(1+$W$33)^C8107</f>
        <v>0</v>
      </c>
      <c r="H8107">
        <f>$W$34*(1+$W$35)^C8107</f>
        <v>0</v>
      </c>
      <c r="I8107">
        <f>MIN(E8107,F8107)</f>
        <v>0</v>
      </c>
      <c r="J8107">
        <f>MIN(E8107-I8107,G8107)</f>
        <v>0</v>
      </c>
      <c r="K8107">
        <f>MIN(E8107-I8107-J8107,H8107)</f>
        <v>0</v>
      </c>
      <c r="L8107">
        <f>E8107-I8107-J8107-K8107</f>
        <v>0</v>
      </c>
      <c r="M8107">
        <f>IF((I8107+J8107+(1-$W$36)*L8107)/$W$39&gt;=$W$38,1,0)</f>
        <v>0</v>
      </c>
      <c r="N8107">
        <f>IF(M8107=1,$W$37,$W$36)*L8107</f>
        <v>0</v>
      </c>
      <c r="O8107">
        <f>EXP(-$W$26*C8107)*I8107</f>
        <v>0</v>
      </c>
      <c r="P8107">
        <f>EXP(-$W$26*C8107)*J8107</f>
        <v>0</v>
      </c>
      <c r="Q8107">
        <f>EXP(-$W$26*C8107)*K8107</f>
        <v>0</v>
      </c>
      <c r="R8107">
        <f>EXP(-$W$26*C8107)*(L8107-N8107)</f>
        <v>0</v>
      </c>
      <c r="S8107">
        <f>EXP(-$W$26*C8107)*N8107</f>
        <v>0</v>
      </c>
      <c r="T8107">
        <f>EXP(-$W$26*C8107)*E8107</f>
        <v>0</v>
      </c>
    </row>
    <row r="8108" spans="1:20">
      <c r="A8108">
        <v>8099</v>
      </c>
      <c r="B8108">
        <f>RAND()</f>
        <v>0</v>
      </c>
      <c r="C8108">
        <f>IF(B8108&lt;$W$41,3,IF(B8108&lt;$W$41+$W$42,4,5))</f>
        <v>0</v>
      </c>
      <c r="D8108">
        <f>NORMSINV(RAND())</f>
        <v>0</v>
      </c>
      <c r="E8108">
        <f>$W$25*EXP(($W$26-$W$28-0.5*$W$27^2)*C8108+$W$27*SQRT(C8108)*D8108)</f>
        <v>0</v>
      </c>
      <c r="F8108">
        <f>$W$30*(1+$W$31)^C8108</f>
        <v>0</v>
      </c>
      <c r="G8108">
        <f>$W$32*(1+$W$33)^C8108</f>
        <v>0</v>
      </c>
      <c r="H8108">
        <f>$W$34*(1+$W$35)^C8108</f>
        <v>0</v>
      </c>
      <c r="I8108">
        <f>MIN(E8108,F8108)</f>
        <v>0</v>
      </c>
      <c r="J8108">
        <f>MIN(E8108-I8108,G8108)</f>
        <v>0</v>
      </c>
      <c r="K8108">
        <f>MIN(E8108-I8108-J8108,H8108)</f>
        <v>0</v>
      </c>
      <c r="L8108">
        <f>E8108-I8108-J8108-K8108</f>
        <v>0</v>
      </c>
      <c r="M8108">
        <f>IF((I8108+J8108+(1-$W$36)*L8108)/$W$39&gt;=$W$38,1,0)</f>
        <v>0</v>
      </c>
      <c r="N8108">
        <f>IF(M8108=1,$W$37,$W$36)*L8108</f>
        <v>0</v>
      </c>
      <c r="O8108">
        <f>EXP(-$W$26*C8108)*I8108</f>
        <v>0</v>
      </c>
      <c r="P8108">
        <f>EXP(-$W$26*C8108)*J8108</f>
        <v>0</v>
      </c>
      <c r="Q8108">
        <f>EXP(-$W$26*C8108)*K8108</f>
        <v>0</v>
      </c>
      <c r="R8108">
        <f>EXP(-$W$26*C8108)*(L8108-N8108)</f>
        <v>0</v>
      </c>
      <c r="S8108">
        <f>EXP(-$W$26*C8108)*N8108</f>
        <v>0</v>
      </c>
      <c r="T8108">
        <f>EXP(-$W$26*C8108)*E8108</f>
        <v>0</v>
      </c>
    </row>
    <row r="8109" spans="1:20">
      <c r="A8109">
        <v>8100</v>
      </c>
      <c r="B8109">
        <f>RAND()</f>
        <v>0</v>
      </c>
      <c r="C8109">
        <f>IF(B8109&lt;$W$41,3,IF(B8109&lt;$W$41+$W$42,4,5))</f>
        <v>0</v>
      </c>
      <c r="D8109">
        <f>NORMSINV(RAND())</f>
        <v>0</v>
      </c>
      <c r="E8109">
        <f>$W$25*EXP(($W$26-$W$28-0.5*$W$27^2)*C8109+$W$27*SQRT(C8109)*D8109)</f>
        <v>0</v>
      </c>
      <c r="F8109">
        <f>$W$30*(1+$W$31)^C8109</f>
        <v>0</v>
      </c>
      <c r="G8109">
        <f>$W$32*(1+$W$33)^C8109</f>
        <v>0</v>
      </c>
      <c r="H8109">
        <f>$W$34*(1+$W$35)^C8109</f>
        <v>0</v>
      </c>
      <c r="I8109">
        <f>MIN(E8109,F8109)</f>
        <v>0</v>
      </c>
      <c r="J8109">
        <f>MIN(E8109-I8109,G8109)</f>
        <v>0</v>
      </c>
      <c r="K8109">
        <f>MIN(E8109-I8109-J8109,H8109)</f>
        <v>0</v>
      </c>
      <c r="L8109">
        <f>E8109-I8109-J8109-K8109</f>
        <v>0</v>
      </c>
      <c r="M8109">
        <f>IF((I8109+J8109+(1-$W$36)*L8109)/$W$39&gt;=$W$38,1,0)</f>
        <v>0</v>
      </c>
      <c r="N8109">
        <f>IF(M8109=1,$W$37,$W$36)*L8109</f>
        <v>0</v>
      </c>
      <c r="O8109">
        <f>EXP(-$W$26*C8109)*I8109</f>
        <v>0</v>
      </c>
      <c r="P8109">
        <f>EXP(-$W$26*C8109)*J8109</f>
        <v>0</v>
      </c>
      <c r="Q8109">
        <f>EXP(-$W$26*C8109)*K8109</f>
        <v>0</v>
      </c>
      <c r="R8109">
        <f>EXP(-$W$26*C8109)*(L8109-N8109)</f>
        <v>0</v>
      </c>
      <c r="S8109">
        <f>EXP(-$W$26*C8109)*N8109</f>
        <v>0</v>
      </c>
      <c r="T8109">
        <f>EXP(-$W$26*C8109)*E8109</f>
        <v>0</v>
      </c>
    </row>
    <row r="8110" spans="1:20">
      <c r="A8110">
        <v>8101</v>
      </c>
      <c r="B8110">
        <f>RAND()</f>
        <v>0</v>
      </c>
      <c r="C8110">
        <f>IF(B8110&lt;$W$41,3,IF(B8110&lt;$W$41+$W$42,4,5))</f>
        <v>0</v>
      </c>
      <c r="D8110">
        <f>NORMSINV(RAND())</f>
        <v>0</v>
      </c>
      <c r="E8110">
        <f>$W$25*EXP(($W$26-$W$28-0.5*$W$27^2)*C8110+$W$27*SQRT(C8110)*D8110)</f>
        <v>0</v>
      </c>
      <c r="F8110">
        <f>$W$30*(1+$W$31)^C8110</f>
        <v>0</v>
      </c>
      <c r="G8110">
        <f>$W$32*(1+$W$33)^C8110</f>
        <v>0</v>
      </c>
      <c r="H8110">
        <f>$W$34*(1+$W$35)^C8110</f>
        <v>0</v>
      </c>
      <c r="I8110">
        <f>MIN(E8110,F8110)</f>
        <v>0</v>
      </c>
      <c r="J8110">
        <f>MIN(E8110-I8110,G8110)</f>
        <v>0</v>
      </c>
      <c r="K8110">
        <f>MIN(E8110-I8110-J8110,H8110)</f>
        <v>0</v>
      </c>
      <c r="L8110">
        <f>E8110-I8110-J8110-K8110</f>
        <v>0</v>
      </c>
      <c r="M8110">
        <f>IF((I8110+J8110+(1-$W$36)*L8110)/$W$39&gt;=$W$38,1,0)</f>
        <v>0</v>
      </c>
      <c r="N8110">
        <f>IF(M8110=1,$W$37,$W$36)*L8110</f>
        <v>0</v>
      </c>
      <c r="O8110">
        <f>EXP(-$W$26*C8110)*I8110</f>
        <v>0</v>
      </c>
      <c r="P8110">
        <f>EXP(-$W$26*C8110)*J8110</f>
        <v>0</v>
      </c>
      <c r="Q8110">
        <f>EXP(-$W$26*C8110)*K8110</f>
        <v>0</v>
      </c>
      <c r="R8110">
        <f>EXP(-$W$26*C8110)*(L8110-N8110)</f>
        <v>0</v>
      </c>
      <c r="S8110">
        <f>EXP(-$W$26*C8110)*N8110</f>
        <v>0</v>
      </c>
      <c r="T8110">
        <f>EXP(-$W$26*C8110)*E8110</f>
        <v>0</v>
      </c>
    </row>
    <row r="8111" spans="1:20">
      <c r="A8111">
        <v>8102</v>
      </c>
      <c r="B8111">
        <f>RAND()</f>
        <v>0</v>
      </c>
      <c r="C8111">
        <f>IF(B8111&lt;$W$41,3,IF(B8111&lt;$W$41+$W$42,4,5))</f>
        <v>0</v>
      </c>
      <c r="D8111">
        <f>NORMSINV(RAND())</f>
        <v>0</v>
      </c>
      <c r="E8111">
        <f>$W$25*EXP(($W$26-$W$28-0.5*$W$27^2)*C8111+$W$27*SQRT(C8111)*D8111)</f>
        <v>0</v>
      </c>
      <c r="F8111">
        <f>$W$30*(1+$W$31)^C8111</f>
        <v>0</v>
      </c>
      <c r="G8111">
        <f>$W$32*(1+$W$33)^C8111</f>
        <v>0</v>
      </c>
      <c r="H8111">
        <f>$W$34*(1+$W$35)^C8111</f>
        <v>0</v>
      </c>
      <c r="I8111">
        <f>MIN(E8111,F8111)</f>
        <v>0</v>
      </c>
      <c r="J8111">
        <f>MIN(E8111-I8111,G8111)</f>
        <v>0</v>
      </c>
      <c r="K8111">
        <f>MIN(E8111-I8111-J8111,H8111)</f>
        <v>0</v>
      </c>
      <c r="L8111">
        <f>E8111-I8111-J8111-K8111</f>
        <v>0</v>
      </c>
      <c r="M8111">
        <f>IF((I8111+J8111+(1-$W$36)*L8111)/$W$39&gt;=$W$38,1,0)</f>
        <v>0</v>
      </c>
      <c r="N8111">
        <f>IF(M8111=1,$W$37,$W$36)*L8111</f>
        <v>0</v>
      </c>
      <c r="O8111">
        <f>EXP(-$W$26*C8111)*I8111</f>
        <v>0</v>
      </c>
      <c r="P8111">
        <f>EXP(-$W$26*C8111)*J8111</f>
        <v>0</v>
      </c>
      <c r="Q8111">
        <f>EXP(-$W$26*C8111)*K8111</f>
        <v>0</v>
      </c>
      <c r="R8111">
        <f>EXP(-$W$26*C8111)*(L8111-N8111)</f>
        <v>0</v>
      </c>
      <c r="S8111">
        <f>EXP(-$W$26*C8111)*N8111</f>
        <v>0</v>
      </c>
      <c r="T8111">
        <f>EXP(-$W$26*C8111)*E8111</f>
        <v>0</v>
      </c>
    </row>
    <row r="8112" spans="1:20">
      <c r="A8112">
        <v>8103</v>
      </c>
      <c r="B8112">
        <f>RAND()</f>
        <v>0</v>
      </c>
      <c r="C8112">
        <f>IF(B8112&lt;$W$41,3,IF(B8112&lt;$W$41+$W$42,4,5))</f>
        <v>0</v>
      </c>
      <c r="D8112">
        <f>NORMSINV(RAND())</f>
        <v>0</v>
      </c>
      <c r="E8112">
        <f>$W$25*EXP(($W$26-$W$28-0.5*$W$27^2)*C8112+$W$27*SQRT(C8112)*D8112)</f>
        <v>0</v>
      </c>
      <c r="F8112">
        <f>$W$30*(1+$W$31)^C8112</f>
        <v>0</v>
      </c>
      <c r="G8112">
        <f>$W$32*(1+$W$33)^C8112</f>
        <v>0</v>
      </c>
      <c r="H8112">
        <f>$W$34*(1+$W$35)^C8112</f>
        <v>0</v>
      </c>
      <c r="I8112">
        <f>MIN(E8112,F8112)</f>
        <v>0</v>
      </c>
      <c r="J8112">
        <f>MIN(E8112-I8112,G8112)</f>
        <v>0</v>
      </c>
      <c r="K8112">
        <f>MIN(E8112-I8112-J8112,H8112)</f>
        <v>0</v>
      </c>
      <c r="L8112">
        <f>E8112-I8112-J8112-K8112</f>
        <v>0</v>
      </c>
      <c r="M8112">
        <f>IF((I8112+J8112+(1-$W$36)*L8112)/$W$39&gt;=$W$38,1,0)</f>
        <v>0</v>
      </c>
      <c r="N8112">
        <f>IF(M8112=1,$W$37,$W$36)*L8112</f>
        <v>0</v>
      </c>
      <c r="O8112">
        <f>EXP(-$W$26*C8112)*I8112</f>
        <v>0</v>
      </c>
      <c r="P8112">
        <f>EXP(-$W$26*C8112)*J8112</f>
        <v>0</v>
      </c>
      <c r="Q8112">
        <f>EXP(-$W$26*C8112)*K8112</f>
        <v>0</v>
      </c>
      <c r="R8112">
        <f>EXP(-$W$26*C8112)*(L8112-N8112)</f>
        <v>0</v>
      </c>
      <c r="S8112">
        <f>EXP(-$W$26*C8112)*N8112</f>
        <v>0</v>
      </c>
      <c r="T8112">
        <f>EXP(-$W$26*C8112)*E8112</f>
        <v>0</v>
      </c>
    </row>
    <row r="8113" spans="1:20">
      <c r="A8113">
        <v>8104</v>
      </c>
      <c r="B8113">
        <f>RAND()</f>
        <v>0</v>
      </c>
      <c r="C8113">
        <f>IF(B8113&lt;$W$41,3,IF(B8113&lt;$W$41+$W$42,4,5))</f>
        <v>0</v>
      </c>
      <c r="D8113">
        <f>NORMSINV(RAND())</f>
        <v>0</v>
      </c>
      <c r="E8113">
        <f>$W$25*EXP(($W$26-$W$28-0.5*$W$27^2)*C8113+$W$27*SQRT(C8113)*D8113)</f>
        <v>0</v>
      </c>
      <c r="F8113">
        <f>$W$30*(1+$W$31)^C8113</f>
        <v>0</v>
      </c>
      <c r="G8113">
        <f>$W$32*(1+$W$33)^C8113</f>
        <v>0</v>
      </c>
      <c r="H8113">
        <f>$W$34*(1+$W$35)^C8113</f>
        <v>0</v>
      </c>
      <c r="I8113">
        <f>MIN(E8113,F8113)</f>
        <v>0</v>
      </c>
      <c r="J8113">
        <f>MIN(E8113-I8113,G8113)</f>
        <v>0</v>
      </c>
      <c r="K8113">
        <f>MIN(E8113-I8113-J8113,H8113)</f>
        <v>0</v>
      </c>
      <c r="L8113">
        <f>E8113-I8113-J8113-K8113</f>
        <v>0</v>
      </c>
      <c r="M8113">
        <f>IF((I8113+J8113+(1-$W$36)*L8113)/$W$39&gt;=$W$38,1,0)</f>
        <v>0</v>
      </c>
      <c r="N8113">
        <f>IF(M8113=1,$W$37,$W$36)*L8113</f>
        <v>0</v>
      </c>
      <c r="O8113">
        <f>EXP(-$W$26*C8113)*I8113</f>
        <v>0</v>
      </c>
      <c r="P8113">
        <f>EXP(-$W$26*C8113)*J8113</f>
        <v>0</v>
      </c>
      <c r="Q8113">
        <f>EXP(-$W$26*C8113)*K8113</f>
        <v>0</v>
      </c>
      <c r="R8113">
        <f>EXP(-$W$26*C8113)*(L8113-N8113)</f>
        <v>0</v>
      </c>
      <c r="S8113">
        <f>EXP(-$W$26*C8113)*N8113</f>
        <v>0</v>
      </c>
      <c r="T8113">
        <f>EXP(-$W$26*C8113)*E8113</f>
        <v>0</v>
      </c>
    </row>
    <row r="8114" spans="1:20">
      <c r="A8114">
        <v>8105</v>
      </c>
      <c r="B8114">
        <f>RAND()</f>
        <v>0</v>
      </c>
      <c r="C8114">
        <f>IF(B8114&lt;$W$41,3,IF(B8114&lt;$W$41+$W$42,4,5))</f>
        <v>0</v>
      </c>
      <c r="D8114">
        <f>NORMSINV(RAND())</f>
        <v>0</v>
      </c>
      <c r="E8114">
        <f>$W$25*EXP(($W$26-$W$28-0.5*$W$27^2)*C8114+$W$27*SQRT(C8114)*D8114)</f>
        <v>0</v>
      </c>
      <c r="F8114">
        <f>$W$30*(1+$W$31)^C8114</f>
        <v>0</v>
      </c>
      <c r="G8114">
        <f>$W$32*(1+$W$33)^C8114</f>
        <v>0</v>
      </c>
      <c r="H8114">
        <f>$W$34*(1+$W$35)^C8114</f>
        <v>0</v>
      </c>
      <c r="I8114">
        <f>MIN(E8114,F8114)</f>
        <v>0</v>
      </c>
      <c r="J8114">
        <f>MIN(E8114-I8114,G8114)</f>
        <v>0</v>
      </c>
      <c r="K8114">
        <f>MIN(E8114-I8114-J8114,H8114)</f>
        <v>0</v>
      </c>
      <c r="L8114">
        <f>E8114-I8114-J8114-K8114</f>
        <v>0</v>
      </c>
      <c r="M8114">
        <f>IF((I8114+J8114+(1-$W$36)*L8114)/$W$39&gt;=$W$38,1,0)</f>
        <v>0</v>
      </c>
      <c r="N8114">
        <f>IF(M8114=1,$W$37,$W$36)*L8114</f>
        <v>0</v>
      </c>
      <c r="O8114">
        <f>EXP(-$W$26*C8114)*I8114</f>
        <v>0</v>
      </c>
      <c r="P8114">
        <f>EXP(-$W$26*C8114)*J8114</f>
        <v>0</v>
      </c>
      <c r="Q8114">
        <f>EXP(-$W$26*C8114)*K8114</f>
        <v>0</v>
      </c>
      <c r="R8114">
        <f>EXP(-$W$26*C8114)*(L8114-N8114)</f>
        <v>0</v>
      </c>
      <c r="S8114">
        <f>EXP(-$W$26*C8114)*N8114</f>
        <v>0</v>
      </c>
      <c r="T8114">
        <f>EXP(-$W$26*C8114)*E8114</f>
        <v>0</v>
      </c>
    </row>
    <row r="8115" spans="1:20">
      <c r="A8115">
        <v>8106</v>
      </c>
      <c r="B8115">
        <f>RAND()</f>
        <v>0</v>
      </c>
      <c r="C8115">
        <f>IF(B8115&lt;$W$41,3,IF(B8115&lt;$W$41+$W$42,4,5))</f>
        <v>0</v>
      </c>
      <c r="D8115">
        <f>NORMSINV(RAND())</f>
        <v>0</v>
      </c>
      <c r="E8115">
        <f>$W$25*EXP(($W$26-$W$28-0.5*$W$27^2)*C8115+$W$27*SQRT(C8115)*D8115)</f>
        <v>0</v>
      </c>
      <c r="F8115">
        <f>$W$30*(1+$W$31)^C8115</f>
        <v>0</v>
      </c>
      <c r="G8115">
        <f>$W$32*(1+$W$33)^C8115</f>
        <v>0</v>
      </c>
      <c r="H8115">
        <f>$W$34*(1+$W$35)^C8115</f>
        <v>0</v>
      </c>
      <c r="I8115">
        <f>MIN(E8115,F8115)</f>
        <v>0</v>
      </c>
      <c r="J8115">
        <f>MIN(E8115-I8115,G8115)</f>
        <v>0</v>
      </c>
      <c r="K8115">
        <f>MIN(E8115-I8115-J8115,H8115)</f>
        <v>0</v>
      </c>
      <c r="L8115">
        <f>E8115-I8115-J8115-K8115</f>
        <v>0</v>
      </c>
      <c r="M8115">
        <f>IF((I8115+J8115+(1-$W$36)*L8115)/$W$39&gt;=$W$38,1,0)</f>
        <v>0</v>
      </c>
      <c r="N8115">
        <f>IF(M8115=1,$W$37,$W$36)*L8115</f>
        <v>0</v>
      </c>
      <c r="O8115">
        <f>EXP(-$W$26*C8115)*I8115</f>
        <v>0</v>
      </c>
      <c r="P8115">
        <f>EXP(-$W$26*C8115)*J8115</f>
        <v>0</v>
      </c>
      <c r="Q8115">
        <f>EXP(-$W$26*C8115)*K8115</f>
        <v>0</v>
      </c>
      <c r="R8115">
        <f>EXP(-$W$26*C8115)*(L8115-N8115)</f>
        <v>0</v>
      </c>
      <c r="S8115">
        <f>EXP(-$W$26*C8115)*N8115</f>
        <v>0</v>
      </c>
      <c r="T8115">
        <f>EXP(-$W$26*C8115)*E8115</f>
        <v>0</v>
      </c>
    </row>
    <row r="8116" spans="1:20">
      <c r="A8116">
        <v>8107</v>
      </c>
      <c r="B8116">
        <f>RAND()</f>
        <v>0</v>
      </c>
      <c r="C8116">
        <f>IF(B8116&lt;$W$41,3,IF(B8116&lt;$W$41+$W$42,4,5))</f>
        <v>0</v>
      </c>
      <c r="D8116">
        <f>NORMSINV(RAND())</f>
        <v>0</v>
      </c>
      <c r="E8116">
        <f>$W$25*EXP(($W$26-$W$28-0.5*$W$27^2)*C8116+$W$27*SQRT(C8116)*D8116)</f>
        <v>0</v>
      </c>
      <c r="F8116">
        <f>$W$30*(1+$W$31)^C8116</f>
        <v>0</v>
      </c>
      <c r="G8116">
        <f>$W$32*(1+$W$33)^C8116</f>
        <v>0</v>
      </c>
      <c r="H8116">
        <f>$W$34*(1+$W$35)^C8116</f>
        <v>0</v>
      </c>
      <c r="I8116">
        <f>MIN(E8116,F8116)</f>
        <v>0</v>
      </c>
      <c r="J8116">
        <f>MIN(E8116-I8116,G8116)</f>
        <v>0</v>
      </c>
      <c r="K8116">
        <f>MIN(E8116-I8116-J8116,H8116)</f>
        <v>0</v>
      </c>
      <c r="L8116">
        <f>E8116-I8116-J8116-K8116</f>
        <v>0</v>
      </c>
      <c r="M8116">
        <f>IF((I8116+J8116+(1-$W$36)*L8116)/$W$39&gt;=$W$38,1,0)</f>
        <v>0</v>
      </c>
      <c r="N8116">
        <f>IF(M8116=1,$W$37,$W$36)*L8116</f>
        <v>0</v>
      </c>
      <c r="O8116">
        <f>EXP(-$W$26*C8116)*I8116</f>
        <v>0</v>
      </c>
      <c r="P8116">
        <f>EXP(-$W$26*C8116)*J8116</f>
        <v>0</v>
      </c>
      <c r="Q8116">
        <f>EXP(-$W$26*C8116)*K8116</f>
        <v>0</v>
      </c>
      <c r="R8116">
        <f>EXP(-$W$26*C8116)*(L8116-N8116)</f>
        <v>0</v>
      </c>
      <c r="S8116">
        <f>EXP(-$W$26*C8116)*N8116</f>
        <v>0</v>
      </c>
      <c r="T8116">
        <f>EXP(-$W$26*C8116)*E8116</f>
        <v>0</v>
      </c>
    </row>
    <row r="8117" spans="1:20">
      <c r="A8117">
        <v>8108</v>
      </c>
      <c r="B8117">
        <f>RAND()</f>
        <v>0</v>
      </c>
      <c r="C8117">
        <f>IF(B8117&lt;$W$41,3,IF(B8117&lt;$W$41+$W$42,4,5))</f>
        <v>0</v>
      </c>
      <c r="D8117">
        <f>NORMSINV(RAND())</f>
        <v>0</v>
      </c>
      <c r="E8117">
        <f>$W$25*EXP(($W$26-$W$28-0.5*$W$27^2)*C8117+$W$27*SQRT(C8117)*D8117)</f>
        <v>0</v>
      </c>
      <c r="F8117">
        <f>$W$30*(1+$W$31)^C8117</f>
        <v>0</v>
      </c>
      <c r="G8117">
        <f>$W$32*(1+$W$33)^C8117</f>
        <v>0</v>
      </c>
      <c r="H8117">
        <f>$W$34*(1+$W$35)^C8117</f>
        <v>0</v>
      </c>
      <c r="I8117">
        <f>MIN(E8117,F8117)</f>
        <v>0</v>
      </c>
      <c r="J8117">
        <f>MIN(E8117-I8117,G8117)</f>
        <v>0</v>
      </c>
      <c r="K8117">
        <f>MIN(E8117-I8117-J8117,H8117)</f>
        <v>0</v>
      </c>
      <c r="L8117">
        <f>E8117-I8117-J8117-K8117</f>
        <v>0</v>
      </c>
      <c r="M8117">
        <f>IF((I8117+J8117+(1-$W$36)*L8117)/$W$39&gt;=$W$38,1,0)</f>
        <v>0</v>
      </c>
      <c r="N8117">
        <f>IF(M8117=1,$W$37,$W$36)*L8117</f>
        <v>0</v>
      </c>
      <c r="O8117">
        <f>EXP(-$W$26*C8117)*I8117</f>
        <v>0</v>
      </c>
      <c r="P8117">
        <f>EXP(-$W$26*C8117)*J8117</f>
        <v>0</v>
      </c>
      <c r="Q8117">
        <f>EXP(-$W$26*C8117)*K8117</f>
        <v>0</v>
      </c>
      <c r="R8117">
        <f>EXP(-$W$26*C8117)*(L8117-N8117)</f>
        <v>0</v>
      </c>
      <c r="S8117">
        <f>EXP(-$W$26*C8117)*N8117</f>
        <v>0</v>
      </c>
      <c r="T8117">
        <f>EXP(-$W$26*C8117)*E8117</f>
        <v>0</v>
      </c>
    </row>
    <row r="8118" spans="1:20">
      <c r="A8118">
        <v>8109</v>
      </c>
      <c r="B8118">
        <f>RAND()</f>
        <v>0</v>
      </c>
      <c r="C8118">
        <f>IF(B8118&lt;$W$41,3,IF(B8118&lt;$W$41+$W$42,4,5))</f>
        <v>0</v>
      </c>
      <c r="D8118">
        <f>NORMSINV(RAND())</f>
        <v>0</v>
      </c>
      <c r="E8118">
        <f>$W$25*EXP(($W$26-$W$28-0.5*$W$27^2)*C8118+$W$27*SQRT(C8118)*D8118)</f>
        <v>0</v>
      </c>
      <c r="F8118">
        <f>$W$30*(1+$W$31)^C8118</f>
        <v>0</v>
      </c>
      <c r="G8118">
        <f>$W$32*(1+$W$33)^C8118</f>
        <v>0</v>
      </c>
      <c r="H8118">
        <f>$W$34*(1+$W$35)^C8118</f>
        <v>0</v>
      </c>
      <c r="I8118">
        <f>MIN(E8118,F8118)</f>
        <v>0</v>
      </c>
      <c r="J8118">
        <f>MIN(E8118-I8118,G8118)</f>
        <v>0</v>
      </c>
      <c r="K8118">
        <f>MIN(E8118-I8118-J8118,H8118)</f>
        <v>0</v>
      </c>
      <c r="L8118">
        <f>E8118-I8118-J8118-K8118</f>
        <v>0</v>
      </c>
      <c r="M8118">
        <f>IF((I8118+J8118+(1-$W$36)*L8118)/$W$39&gt;=$W$38,1,0)</f>
        <v>0</v>
      </c>
      <c r="N8118">
        <f>IF(M8118=1,$W$37,$W$36)*L8118</f>
        <v>0</v>
      </c>
      <c r="O8118">
        <f>EXP(-$W$26*C8118)*I8118</f>
        <v>0</v>
      </c>
      <c r="P8118">
        <f>EXP(-$W$26*C8118)*J8118</f>
        <v>0</v>
      </c>
      <c r="Q8118">
        <f>EXP(-$W$26*C8118)*K8118</f>
        <v>0</v>
      </c>
      <c r="R8118">
        <f>EXP(-$W$26*C8118)*(L8118-N8118)</f>
        <v>0</v>
      </c>
      <c r="S8118">
        <f>EXP(-$W$26*C8118)*N8118</f>
        <v>0</v>
      </c>
      <c r="T8118">
        <f>EXP(-$W$26*C8118)*E8118</f>
        <v>0</v>
      </c>
    </row>
    <row r="8119" spans="1:20">
      <c r="A8119">
        <v>8110</v>
      </c>
      <c r="B8119">
        <f>RAND()</f>
        <v>0</v>
      </c>
      <c r="C8119">
        <f>IF(B8119&lt;$W$41,3,IF(B8119&lt;$W$41+$W$42,4,5))</f>
        <v>0</v>
      </c>
      <c r="D8119">
        <f>NORMSINV(RAND())</f>
        <v>0</v>
      </c>
      <c r="E8119">
        <f>$W$25*EXP(($W$26-$W$28-0.5*$W$27^2)*C8119+$W$27*SQRT(C8119)*D8119)</f>
        <v>0</v>
      </c>
      <c r="F8119">
        <f>$W$30*(1+$W$31)^C8119</f>
        <v>0</v>
      </c>
      <c r="G8119">
        <f>$W$32*(1+$W$33)^C8119</f>
        <v>0</v>
      </c>
      <c r="H8119">
        <f>$W$34*(1+$W$35)^C8119</f>
        <v>0</v>
      </c>
      <c r="I8119">
        <f>MIN(E8119,F8119)</f>
        <v>0</v>
      </c>
      <c r="J8119">
        <f>MIN(E8119-I8119,G8119)</f>
        <v>0</v>
      </c>
      <c r="K8119">
        <f>MIN(E8119-I8119-J8119,H8119)</f>
        <v>0</v>
      </c>
      <c r="L8119">
        <f>E8119-I8119-J8119-K8119</f>
        <v>0</v>
      </c>
      <c r="M8119">
        <f>IF((I8119+J8119+(1-$W$36)*L8119)/$W$39&gt;=$W$38,1,0)</f>
        <v>0</v>
      </c>
      <c r="N8119">
        <f>IF(M8119=1,$W$37,$W$36)*L8119</f>
        <v>0</v>
      </c>
      <c r="O8119">
        <f>EXP(-$W$26*C8119)*I8119</f>
        <v>0</v>
      </c>
      <c r="P8119">
        <f>EXP(-$W$26*C8119)*J8119</f>
        <v>0</v>
      </c>
      <c r="Q8119">
        <f>EXP(-$W$26*C8119)*K8119</f>
        <v>0</v>
      </c>
      <c r="R8119">
        <f>EXP(-$W$26*C8119)*(L8119-N8119)</f>
        <v>0</v>
      </c>
      <c r="S8119">
        <f>EXP(-$W$26*C8119)*N8119</f>
        <v>0</v>
      </c>
      <c r="T8119">
        <f>EXP(-$W$26*C8119)*E8119</f>
        <v>0</v>
      </c>
    </row>
    <row r="8120" spans="1:20">
      <c r="A8120">
        <v>8111</v>
      </c>
      <c r="B8120">
        <f>RAND()</f>
        <v>0</v>
      </c>
      <c r="C8120">
        <f>IF(B8120&lt;$W$41,3,IF(B8120&lt;$W$41+$W$42,4,5))</f>
        <v>0</v>
      </c>
      <c r="D8120">
        <f>NORMSINV(RAND())</f>
        <v>0</v>
      </c>
      <c r="E8120">
        <f>$W$25*EXP(($W$26-$W$28-0.5*$W$27^2)*C8120+$W$27*SQRT(C8120)*D8120)</f>
        <v>0</v>
      </c>
      <c r="F8120">
        <f>$W$30*(1+$W$31)^C8120</f>
        <v>0</v>
      </c>
      <c r="G8120">
        <f>$W$32*(1+$W$33)^C8120</f>
        <v>0</v>
      </c>
      <c r="H8120">
        <f>$W$34*(1+$W$35)^C8120</f>
        <v>0</v>
      </c>
      <c r="I8120">
        <f>MIN(E8120,F8120)</f>
        <v>0</v>
      </c>
      <c r="J8120">
        <f>MIN(E8120-I8120,G8120)</f>
        <v>0</v>
      </c>
      <c r="K8120">
        <f>MIN(E8120-I8120-J8120,H8120)</f>
        <v>0</v>
      </c>
      <c r="L8120">
        <f>E8120-I8120-J8120-K8120</f>
        <v>0</v>
      </c>
      <c r="M8120">
        <f>IF((I8120+J8120+(1-$W$36)*L8120)/$W$39&gt;=$W$38,1,0)</f>
        <v>0</v>
      </c>
      <c r="N8120">
        <f>IF(M8120=1,$W$37,$W$36)*L8120</f>
        <v>0</v>
      </c>
      <c r="O8120">
        <f>EXP(-$W$26*C8120)*I8120</f>
        <v>0</v>
      </c>
      <c r="P8120">
        <f>EXP(-$W$26*C8120)*J8120</f>
        <v>0</v>
      </c>
      <c r="Q8120">
        <f>EXP(-$W$26*C8120)*K8120</f>
        <v>0</v>
      </c>
      <c r="R8120">
        <f>EXP(-$W$26*C8120)*(L8120-N8120)</f>
        <v>0</v>
      </c>
      <c r="S8120">
        <f>EXP(-$W$26*C8120)*N8120</f>
        <v>0</v>
      </c>
      <c r="T8120">
        <f>EXP(-$W$26*C8120)*E8120</f>
        <v>0</v>
      </c>
    </row>
    <row r="8121" spans="1:20">
      <c r="A8121">
        <v>8112</v>
      </c>
      <c r="B8121">
        <f>RAND()</f>
        <v>0</v>
      </c>
      <c r="C8121">
        <f>IF(B8121&lt;$W$41,3,IF(B8121&lt;$W$41+$W$42,4,5))</f>
        <v>0</v>
      </c>
      <c r="D8121">
        <f>NORMSINV(RAND())</f>
        <v>0</v>
      </c>
      <c r="E8121">
        <f>$W$25*EXP(($W$26-$W$28-0.5*$W$27^2)*C8121+$W$27*SQRT(C8121)*D8121)</f>
        <v>0</v>
      </c>
      <c r="F8121">
        <f>$W$30*(1+$W$31)^C8121</f>
        <v>0</v>
      </c>
      <c r="G8121">
        <f>$W$32*(1+$W$33)^C8121</f>
        <v>0</v>
      </c>
      <c r="H8121">
        <f>$W$34*(1+$W$35)^C8121</f>
        <v>0</v>
      </c>
      <c r="I8121">
        <f>MIN(E8121,F8121)</f>
        <v>0</v>
      </c>
      <c r="J8121">
        <f>MIN(E8121-I8121,G8121)</f>
        <v>0</v>
      </c>
      <c r="K8121">
        <f>MIN(E8121-I8121-J8121,H8121)</f>
        <v>0</v>
      </c>
      <c r="L8121">
        <f>E8121-I8121-J8121-K8121</f>
        <v>0</v>
      </c>
      <c r="M8121">
        <f>IF((I8121+J8121+(1-$W$36)*L8121)/$W$39&gt;=$W$38,1,0)</f>
        <v>0</v>
      </c>
      <c r="N8121">
        <f>IF(M8121=1,$W$37,$W$36)*L8121</f>
        <v>0</v>
      </c>
      <c r="O8121">
        <f>EXP(-$W$26*C8121)*I8121</f>
        <v>0</v>
      </c>
      <c r="P8121">
        <f>EXP(-$W$26*C8121)*J8121</f>
        <v>0</v>
      </c>
      <c r="Q8121">
        <f>EXP(-$W$26*C8121)*K8121</f>
        <v>0</v>
      </c>
      <c r="R8121">
        <f>EXP(-$W$26*C8121)*(L8121-N8121)</f>
        <v>0</v>
      </c>
      <c r="S8121">
        <f>EXP(-$W$26*C8121)*N8121</f>
        <v>0</v>
      </c>
      <c r="T8121">
        <f>EXP(-$W$26*C8121)*E8121</f>
        <v>0</v>
      </c>
    </row>
    <row r="8122" spans="1:20">
      <c r="A8122">
        <v>8113</v>
      </c>
      <c r="B8122">
        <f>RAND()</f>
        <v>0</v>
      </c>
      <c r="C8122">
        <f>IF(B8122&lt;$W$41,3,IF(B8122&lt;$W$41+$W$42,4,5))</f>
        <v>0</v>
      </c>
      <c r="D8122">
        <f>NORMSINV(RAND())</f>
        <v>0</v>
      </c>
      <c r="E8122">
        <f>$W$25*EXP(($W$26-$W$28-0.5*$W$27^2)*C8122+$W$27*SQRT(C8122)*D8122)</f>
        <v>0</v>
      </c>
      <c r="F8122">
        <f>$W$30*(1+$W$31)^C8122</f>
        <v>0</v>
      </c>
      <c r="G8122">
        <f>$W$32*(1+$W$33)^C8122</f>
        <v>0</v>
      </c>
      <c r="H8122">
        <f>$W$34*(1+$W$35)^C8122</f>
        <v>0</v>
      </c>
      <c r="I8122">
        <f>MIN(E8122,F8122)</f>
        <v>0</v>
      </c>
      <c r="J8122">
        <f>MIN(E8122-I8122,G8122)</f>
        <v>0</v>
      </c>
      <c r="K8122">
        <f>MIN(E8122-I8122-J8122,H8122)</f>
        <v>0</v>
      </c>
      <c r="L8122">
        <f>E8122-I8122-J8122-K8122</f>
        <v>0</v>
      </c>
      <c r="M8122">
        <f>IF((I8122+J8122+(1-$W$36)*L8122)/$W$39&gt;=$W$38,1,0)</f>
        <v>0</v>
      </c>
      <c r="N8122">
        <f>IF(M8122=1,$W$37,$W$36)*L8122</f>
        <v>0</v>
      </c>
      <c r="O8122">
        <f>EXP(-$W$26*C8122)*I8122</f>
        <v>0</v>
      </c>
      <c r="P8122">
        <f>EXP(-$W$26*C8122)*J8122</f>
        <v>0</v>
      </c>
      <c r="Q8122">
        <f>EXP(-$W$26*C8122)*K8122</f>
        <v>0</v>
      </c>
      <c r="R8122">
        <f>EXP(-$W$26*C8122)*(L8122-N8122)</f>
        <v>0</v>
      </c>
      <c r="S8122">
        <f>EXP(-$W$26*C8122)*N8122</f>
        <v>0</v>
      </c>
      <c r="T8122">
        <f>EXP(-$W$26*C8122)*E8122</f>
        <v>0</v>
      </c>
    </row>
    <row r="8123" spans="1:20">
      <c r="A8123">
        <v>8114</v>
      </c>
      <c r="B8123">
        <f>RAND()</f>
        <v>0</v>
      </c>
      <c r="C8123">
        <f>IF(B8123&lt;$W$41,3,IF(B8123&lt;$W$41+$W$42,4,5))</f>
        <v>0</v>
      </c>
      <c r="D8123">
        <f>NORMSINV(RAND())</f>
        <v>0</v>
      </c>
      <c r="E8123">
        <f>$W$25*EXP(($W$26-$W$28-0.5*$W$27^2)*C8123+$W$27*SQRT(C8123)*D8123)</f>
        <v>0</v>
      </c>
      <c r="F8123">
        <f>$W$30*(1+$W$31)^C8123</f>
        <v>0</v>
      </c>
      <c r="G8123">
        <f>$W$32*(1+$W$33)^C8123</f>
        <v>0</v>
      </c>
      <c r="H8123">
        <f>$W$34*(1+$W$35)^C8123</f>
        <v>0</v>
      </c>
      <c r="I8123">
        <f>MIN(E8123,F8123)</f>
        <v>0</v>
      </c>
      <c r="J8123">
        <f>MIN(E8123-I8123,G8123)</f>
        <v>0</v>
      </c>
      <c r="K8123">
        <f>MIN(E8123-I8123-J8123,H8123)</f>
        <v>0</v>
      </c>
      <c r="L8123">
        <f>E8123-I8123-J8123-K8123</f>
        <v>0</v>
      </c>
      <c r="M8123">
        <f>IF((I8123+J8123+(1-$W$36)*L8123)/$W$39&gt;=$W$38,1,0)</f>
        <v>0</v>
      </c>
      <c r="N8123">
        <f>IF(M8123=1,$W$37,$W$36)*L8123</f>
        <v>0</v>
      </c>
      <c r="O8123">
        <f>EXP(-$W$26*C8123)*I8123</f>
        <v>0</v>
      </c>
      <c r="P8123">
        <f>EXP(-$W$26*C8123)*J8123</f>
        <v>0</v>
      </c>
      <c r="Q8123">
        <f>EXP(-$W$26*C8123)*K8123</f>
        <v>0</v>
      </c>
      <c r="R8123">
        <f>EXP(-$W$26*C8123)*(L8123-N8123)</f>
        <v>0</v>
      </c>
      <c r="S8123">
        <f>EXP(-$W$26*C8123)*N8123</f>
        <v>0</v>
      </c>
      <c r="T8123">
        <f>EXP(-$W$26*C8123)*E8123</f>
        <v>0</v>
      </c>
    </row>
    <row r="8124" spans="1:20">
      <c r="A8124">
        <v>8115</v>
      </c>
      <c r="B8124">
        <f>RAND()</f>
        <v>0</v>
      </c>
      <c r="C8124">
        <f>IF(B8124&lt;$W$41,3,IF(B8124&lt;$W$41+$W$42,4,5))</f>
        <v>0</v>
      </c>
      <c r="D8124">
        <f>NORMSINV(RAND())</f>
        <v>0</v>
      </c>
      <c r="E8124">
        <f>$W$25*EXP(($W$26-$W$28-0.5*$W$27^2)*C8124+$W$27*SQRT(C8124)*D8124)</f>
        <v>0</v>
      </c>
      <c r="F8124">
        <f>$W$30*(1+$W$31)^C8124</f>
        <v>0</v>
      </c>
      <c r="G8124">
        <f>$W$32*(1+$W$33)^C8124</f>
        <v>0</v>
      </c>
      <c r="H8124">
        <f>$W$34*(1+$W$35)^C8124</f>
        <v>0</v>
      </c>
      <c r="I8124">
        <f>MIN(E8124,F8124)</f>
        <v>0</v>
      </c>
      <c r="J8124">
        <f>MIN(E8124-I8124,G8124)</f>
        <v>0</v>
      </c>
      <c r="K8124">
        <f>MIN(E8124-I8124-J8124,H8124)</f>
        <v>0</v>
      </c>
      <c r="L8124">
        <f>E8124-I8124-J8124-K8124</f>
        <v>0</v>
      </c>
      <c r="M8124">
        <f>IF((I8124+J8124+(1-$W$36)*L8124)/$W$39&gt;=$W$38,1,0)</f>
        <v>0</v>
      </c>
      <c r="N8124">
        <f>IF(M8124=1,$W$37,$W$36)*L8124</f>
        <v>0</v>
      </c>
      <c r="O8124">
        <f>EXP(-$W$26*C8124)*I8124</f>
        <v>0</v>
      </c>
      <c r="P8124">
        <f>EXP(-$W$26*C8124)*J8124</f>
        <v>0</v>
      </c>
      <c r="Q8124">
        <f>EXP(-$W$26*C8124)*K8124</f>
        <v>0</v>
      </c>
      <c r="R8124">
        <f>EXP(-$W$26*C8124)*(L8124-N8124)</f>
        <v>0</v>
      </c>
      <c r="S8124">
        <f>EXP(-$W$26*C8124)*N8124</f>
        <v>0</v>
      </c>
      <c r="T8124">
        <f>EXP(-$W$26*C8124)*E8124</f>
        <v>0</v>
      </c>
    </row>
    <row r="8125" spans="1:20">
      <c r="A8125">
        <v>8116</v>
      </c>
      <c r="B8125">
        <f>RAND()</f>
        <v>0</v>
      </c>
      <c r="C8125">
        <f>IF(B8125&lt;$W$41,3,IF(B8125&lt;$W$41+$W$42,4,5))</f>
        <v>0</v>
      </c>
      <c r="D8125">
        <f>NORMSINV(RAND())</f>
        <v>0</v>
      </c>
      <c r="E8125">
        <f>$W$25*EXP(($W$26-$W$28-0.5*$W$27^2)*C8125+$W$27*SQRT(C8125)*D8125)</f>
        <v>0</v>
      </c>
      <c r="F8125">
        <f>$W$30*(1+$W$31)^C8125</f>
        <v>0</v>
      </c>
      <c r="G8125">
        <f>$W$32*(1+$W$33)^C8125</f>
        <v>0</v>
      </c>
      <c r="H8125">
        <f>$W$34*(1+$W$35)^C8125</f>
        <v>0</v>
      </c>
      <c r="I8125">
        <f>MIN(E8125,F8125)</f>
        <v>0</v>
      </c>
      <c r="J8125">
        <f>MIN(E8125-I8125,G8125)</f>
        <v>0</v>
      </c>
      <c r="K8125">
        <f>MIN(E8125-I8125-J8125,H8125)</f>
        <v>0</v>
      </c>
      <c r="L8125">
        <f>E8125-I8125-J8125-K8125</f>
        <v>0</v>
      </c>
      <c r="M8125">
        <f>IF((I8125+J8125+(1-$W$36)*L8125)/$W$39&gt;=$W$38,1,0)</f>
        <v>0</v>
      </c>
      <c r="N8125">
        <f>IF(M8125=1,$W$37,$W$36)*L8125</f>
        <v>0</v>
      </c>
      <c r="O8125">
        <f>EXP(-$W$26*C8125)*I8125</f>
        <v>0</v>
      </c>
      <c r="P8125">
        <f>EXP(-$W$26*C8125)*J8125</f>
        <v>0</v>
      </c>
      <c r="Q8125">
        <f>EXP(-$W$26*C8125)*K8125</f>
        <v>0</v>
      </c>
      <c r="R8125">
        <f>EXP(-$W$26*C8125)*(L8125-N8125)</f>
        <v>0</v>
      </c>
      <c r="S8125">
        <f>EXP(-$W$26*C8125)*N8125</f>
        <v>0</v>
      </c>
      <c r="T8125">
        <f>EXP(-$W$26*C8125)*E8125</f>
        <v>0</v>
      </c>
    </row>
    <row r="8126" spans="1:20">
      <c r="A8126">
        <v>8117</v>
      </c>
      <c r="B8126">
        <f>RAND()</f>
        <v>0</v>
      </c>
      <c r="C8126">
        <f>IF(B8126&lt;$W$41,3,IF(B8126&lt;$W$41+$W$42,4,5))</f>
        <v>0</v>
      </c>
      <c r="D8126">
        <f>NORMSINV(RAND())</f>
        <v>0</v>
      </c>
      <c r="E8126">
        <f>$W$25*EXP(($W$26-$W$28-0.5*$W$27^2)*C8126+$W$27*SQRT(C8126)*D8126)</f>
        <v>0</v>
      </c>
      <c r="F8126">
        <f>$W$30*(1+$W$31)^C8126</f>
        <v>0</v>
      </c>
      <c r="G8126">
        <f>$W$32*(1+$W$33)^C8126</f>
        <v>0</v>
      </c>
      <c r="H8126">
        <f>$W$34*(1+$W$35)^C8126</f>
        <v>0</v>
      </c>
      <c r="I8126">
        <f>MIN(E8126,F8126)</f>
        <v>0</v>
      </c>
      <c r="J8126">
        <f>MIN(E8126-I8126,G8126)</f>
        <v>0</v>
      </c>
      <c r="K8126">
        <f>MIN(E8126-I8126-J8126,H8126)</f>
        <v>0</v>
      </c>
      <c r="L8126">
        <f>E8126-I8126-J8126-K8126</f>
        <v>0</v>
      </c>
      <c r="M8126">
        <f>IF((I8126+J8126+(1-$W$36)*L8126)/$W$39&gt;=$W$38,1,0)</f>
        <v>0</v>
      </c>
      <c r="N8126">
        <f>IF(M8126=1,$W$37,$W$36)*L8126</f>
        <v>0</v>
      </c>
      <c r="O8126">
        <f>EXP(-$W$26*C8126)*I8126</f>
        <v>0</v>
      </c>
      <c r="P8126">
        <f>EXP(-$W$26*C8126)*J8126</f>
        <v>0</v>
      </c>
      <c r="Q8126">
        <f>EXP(-$W$26*C8126)*K8126</f>
        <v>0</v>
      </c>
      <c r="R8126">
        <f>EXP(-$W$26*C8126)*(L8126-N8126)</f>
        <v>0</v>
      </c>
      <c r="S8126">
        <f>EXP(-$W$26*C8126)*N8126</f>
        <v>0</v>
      </c>
      <c r="T8126">
        <f>EXP(-$W$26*C8126)*E8126</f>
        <v>0</v>
      </c>
    </row>
    <row r="8127" spans="1:20">
      <c r="A8127">
        <v>8118</v>
      </c>
      <c r="B8127">
        <f>RAND()</f>
        <v>0</v>
      </c>
      <c r="C8127">
        <f>IF(B8127&lt;$W$41,3,IF(B8127&lt;$W$41+$W$42,4,5))</f>
        <v>0</v>
      </c>
      <c r="D8127">
        <f>NORMSINV(RAND())</f>
        <v>0</v>
      </c>
      <c r="E8127">
        <f>$W$25*EXP(($W$26-$W$28-0.5*$W$27^2)*C8127+$W$27*SQRT(C8127)*D8127)</f>
        <v>0</v>
      </c>
      <c r="F8127">
        <f>$W$30*(1+$W$31)^C8127</f>
        <v>0</v>
      </c>
      <c r="G8127">
        <f>$W$32*(1+$W$33)^C8127</f>
        <v>0</v>
      </c>
      <c r="H8127">
        <f>$W$34*(1+$W$35)^C8127</f>
        <v>0</v>
      </c>
      <c r="I8127">
        <f>MIN(E8127,F8127)</f>
        <v>0</v>
      </c>
      <c r="J8127">
        <f>MIN(E8127-I8127,G8127)</f>
        <v>0</v>
      </c>
      <c r="K8127">
        <f>MIN(E8127-I8127-J8127,H8127)</f>
        <v>0</v>
      </c>
      <c r="L8127">
        <f>E8127-I8127-J8127-K8127</f>
        <v>0</v>
      </c>
      <c r="M8127">
        <f>IF((I8127+J8127+(1-$W$36)*L8127)/$W$39&gt;=$W$38,1,0)</f>
        <v>0</v>
      </c>
      <c r="N8127">
        <f>IF(M8127=1,$W$37,$W$36)*L8127</f>
        <v>0</v>
      </c>
      <c r="O8127">
        <f>EXP(-$W$26*C8127)*I8127</f>
        <v>0</v>
      </c>
      <c r="P8127">
        <f>EXP(-$W$26*C8127)*J8127</f>
        <v>0</v>
      </c>
      <c r="Q8127">
        <f>EXP(-$W$26*C8127)*K8127</f>
        <v>0</v>
      </c>
      <c r="R8127">
        <f>EXP(-$W$26*C8127)*(L8127-N8127)</f>
        <v>0</v>
      </c>
      <c r="S8127">
        <f>EXP(-$W$26*C8127)*N8127</f>
        <v>0</v>
      </c>
      <c r="T8127">
        <f>EXP(-$W$26*C8127)*E8127</f>
        <v>0</v>
      </c>
    </row>
    <row r="8128" spans="1:20">
      <c r="A8128">
        <v>8119</v>
      </c>
      <c r="B8128">
        <f>RAND()</f>
        <v>0</v>
      </c>
      <c r="C8128">
        <f>IF(B8128&lt;$W$41,3,IF(B8128&lt;$W$41+$W$42,4,5))</f>
        <v>0</v>
      </c>
      <c r="D8128">
        <f>NORMSINV(RAND())</f>
        <v>0</v>
      </c>
      <c r="E8128">
        <f>$W$25*EXP(($W$26-$W$28-0.5*$W$27^2)*C8128+$W$27*SQRT(C8128)*D8128)</f>
        <v>0</v>
      </c>
      <c r="F8128">
        <f>$W$30*(1+$W$31)^C8128</f>
        <v>0</v>
      </c>
      <c r="G8128">
        <f>$W$32*(1+$W$33)^C8128</f>
        <v>0</v>
      </c>
      <c r="H8128">
        <f>$W$34*(1+$W$35)^C8128</f>
        <v>0</v>
      </c>
      <c r="I8128">
        <f>MIN(E8128,F8128)</f>
        <v>0</v>
      </c>
      <c r="J8128">
        <f>MIN(E8128-I8128,G8128)</f>
        <v>0</v>
      </c>
      <c r="K8128">
        <f>MIN(E8128-I8128-J8128,H8128)</f>
        <v>0</v>
      </c>
      <c r="L8128">
        <f>E8128-I8128-J8128-K8128</f>
        <v>0</v>
      </c>
      <c r="M8128">
        <f>IF((I8128+J8128+(1-$W$36)*L8128)/$W$39&gt;=$W$38,1,0)</f>
        <v>0</v>
      </c>
      <c r="N8128">
        <f>IF(M8128=1,$W$37,$W$36)*L8128</f>
        <v>0</v>
      </c>
      <c r="O8128">
        <f>EXP(-$W$26*C8128)*I8128</f>
        <v>0</v>
      </c>
      <c r="P8128">
        <f>EXP(-$W$26*C8128)*J8128</f>
        <v>0</v>
      </c>
      <c r="Q8128">
        <f>EXP(-$W$26*C8128)*K8128</f>
        <v>0</v>
      </c>
      <c r="R8128">
        <f>EXP(-$W$26*C8128)*(L8128-N8128)</f>
        <v>0</v>
      </c>
      <c r="S8128">
        <f>EXP(-$W$26*C8128)*N8128</f>
        <v>0</v>
      </c>
      <c r="T8128">
        <f>EXP(-$W$26*C8128)*E8128</f>
        <v>0</v>
      </c>
    </row>
    <row r="8129" spans="1:20">
      <c r="A8129">
        <v>8120</v>
      </c>
      <c r="B8129">
        <f>RAND()</f>
        <v>0</v>
      </c>
      <c r="C8129">
        <f>IF(B8129&lt;$W$41,3,IF(B8129&lt;$W$41+$W$42,4,5))</f>
        <v>0</v>
      </c>
      <c r="D8129">
        <f>NORMSINV(RAND())</f>
        <v>0</v>
      </c>
      <c r="E8129">
        <f>$W$25*EXP(($W$26-$W$28-0.5*$W$27^2)*C8129+$W$27*SQRT(C8129)*D8129)</f>
        <v>0</v>
      </c>
      <c r="F8129">
        <f>$W$30*(1+$W$31)^C8129</f>
        <v>0</v>
      </c>
      <c r="G8129">
        <f>$W$32*(1+$W$33)^C8129</f>
        <v>0</v>
      </c>
      <c r="H8129">
        <f>$W$34*(1+$W$35)^C8129</f>
        <v>0</v>
      </c>
      <c r="I8129">
        <f>MIN(E8129,F8129)</f>
        <v>0</v>
      </c>
      <c r="J8129">
        <f>MIN(E8129-I8129,G8129)</f>
        <v>0</v>
      </c>
      <c r="K8129">
        <f>MIN(E8129-I8129-J8129,H8129)</f>
        <v>0</v>
      </c>
      <c r="L8129">
        <f>E8129-I8129-J8129-K8129</f>
        <v>0</v>
      </c>
      <c r="M8129">
        <f>IF((I8129+J8129+(1-$W$36)*L8129)/$W$39&gt;=$W$38,1,0)</f>
        <v>0</v>
      </c>
      <c r="N8129">
        <f>IF(M8129=1,$W$37,$W$36)*L8129</f>
        <v>0</v>
      </c>
      <c r="O8129">
        <f>EXP(-$W$26*C8129)*I8129</f>
        <v>0</v>
      </c>
      <c r="P8129">
        <f>EXP(-$W$26*C8129)*J8129</f>
        <v>0</v>
      </c>
      <c r="Q8129">
        <f>EXP(-$W$26*C8129)*K8129</f>
        <v>0</v>
      </c>
      <c r="R8129">
        <f>EXP(-$W$26*C8129)*(L8129-N8129)</f>
        <v>0</v>
      </c>
      <c r="S8129">
        <f>EXP(-$W$26*C8129)*N8129</f>
        <v>0</v>
      </c>
      <c r="T8129">
        <f>EXP(-$W$26*C8129)*E8129</f>
        <v>0</v>
      </c>
    </row>
    <row r="8130" spans="1:20">
      <c r="A8130">
        <v>8121</v>
      </c>
      <c r="B8130">
        <f>RAND()</f>
        <v>0</v>
      </c>
      <c r="C8130">
        <f>IF(B8130&lt;$W$41,3,IF(B8130&lt;$W$41+$W$42,4,5))</f>
        <v>0</v>
      </c>
      <c r="D8130">
        <f>NORMSINV(RAND())</f>
        <v>0</v>
      </c>
      <c r="E8130">
        <f>$W$25*EXP(($W$26-$W$28-0.5*$W$27^2)*C8130+$W$27*SQRT(C8130)*D8130)</f>
        <v>0</v>
      </c>
      <c r="F8130">
        <f>$W$30*(1+$W$31)^C8130</f>
        <v>0</v>
      </c>
      <c r="G8130">
        <f>$W$32*(1+$W$33)^C8130</f>
        <v>0</v>
      </c>
      <c r="H8130">
        <f>$W$34*(1+$W$35)^C8130</f>
        <v>0</v>
      </c>
      <c r="I8130">
        <f>MIN(E8130,F8130)</f>
        <v>0</v>
      </c>
      <c r="J8130">
        <f>MIN(E8130-I8130,G8130)</f>
        <v>0</v>
      </c>
      <c r="K8130">
        <f>MIN(E8130-I8130-J8130,H8130)</f>
        <v>0</v>
      </c>
      <c r="L8130">
        <f>E8130-I8130-J8130-K8130</f>
        <v>0</v>
      </c>
      <c r="M8130">
        <f>IF((I8130+J8130+(1-$W$36)*L8130)/$W$39&gt;=$W$38,1,0)</f>
        <v>0</v>
      </c>
      <c r="N8130">
        <f>IF(M8130=1,$W$37,$W$36)*L8130</f>
        <v>0</v>
      </c>
      <c r="O8130">
        <f>EXP(-$W$26*C8130)*I8130</f>
        <v>0</v>
      </c>
      <c r="P8130">
        <f>EXP(-$W$26*C8130)*J8130</f>
        <v>0</v>
      </c>
      <c r="Q8130">
        <f>EXP(-$W$26*C8130)*K8130</f>
        <v>0</v>
      </c>
      <c r="R8130">
        <f>EXP(-$W$26*C8130)*(L8130-N8130)</f>
        <v>0</v>
      </c>
      <c r="S8130">
        <f>EXP(-$W$26*C8130)*N8130</f>
        <v>0</v>
      </c>
      <c r="T8130">
        <f>EXP(-$W$26*C8130)*E8130</f>
        <v>0</v>
      </c>
    </row>
    <row r="8131" spans="1:20">
      <c r="A8131">
        <v>8122</v>
      </c>
      <c r="B8131">
        <f>RAND()</f>
        <v>0</v>
      </c>
      <c r="C8131">
        <f>IF(B8131&lt;$W$41,3,IF(B8131&lt;$W$41+$W$42,4,5))</f>
        <v>0</v>
      </c>
      <c r="D8131">
        <f>NORMSINV(RAND())</f>
        <v>0</v>
      </c>
      <c r="E8131">
        <f>$W$25*EXP(($W$26-$W$28-0.5*$W$27^2)*C8131+$W$27*SQRT(C8131)*D8131)</f>
        <v>0</v>
      </c>
      <c r="F8131">
        <f>$W$30*(1+$W$31)^C8131</f>
        <v>0</v>
      </c>
      <c r="G8131">
        <f>$W$32*(1+$W$33)^C8131</f>
        <v>0</v>
      </c>
      <c r="H8131">
        <f>$W$34*(1+$W$35)^C8131</f>
        <v>0</v>
      </c>
      <c r="I8131">
        <f>MIN(E8131,F8131)</f>
        <v>0</v>
      </c>
      <c r="J8131">
        <f>MIN(E8131-I8131,G8131)</f>
        <v>0</v>
      </c>
      <c r="K8131">
        <f>MIN(E8131-I8131-J8131,H8131)</f>
        <v>0</v>
      </c>
      <c r="L8131">
        <f>E8131-I8131-J8131-K8131</f>
        <v>0</v>
      </c>
      <c r="M8131">
        <f>IF((I8131+J8131+(1-$W$36)*L8131)/$W$39&gt;=$W$38,1,0)</f>
        <v>0</v>
      </c>
      <c r="N8131">
        <f>IF(M8131=1,$W$37,$W$36)*L8131</f>
        <v>0</v>
      </c>
      <c r="O8131">
        <f>EXP(-$W$26*C8131)*I8131</f>
        <v>0</v>
      </c>
      <c r="P8131">
        <f>EXP(-$W$26*C8131)*J8131</f>
        <v>0</v>
      </c>
      <c r="Q8131">
        <f>EXP(-$W$26*C8131)*K8131</f>
        <v>0</v>
      </c>
      <c r="R8131">
        <f>EXP(-$W$26*C8131)*(L8131-N8131)</f>
        <v>0</v>
      </c>
      <c r="S8131">
        <f>EXP(-$W$26*C8131)*N8131</f>
        <v>0</v>
      </c>
      <c r="T8131">
        <f>EXP(-$W$26*C8131)*E8131</f>
        <v>0</v>
      </c>
    </row>
    <row r="8132" spans="1:20">
      <c r="A8132">
        <v>8123</v>
      </c>
      <c r="B8132">
        <f>RAND()</f>
        <v>0</v>
      </c>
      <c r="C8132">
        <f>IF(B8132&lt;$W$41,3,IF(B8132&lt;$W$41+$W$42,4,5))</f>
        <v>0</v>
      </c>
      <c r="D8132">
        <f>NORMSINV(RAND())</f>
        <v>0</v>
      </c>
      <c r="E8132">
        <f>$W$25*EXP(($W$26-$W$28-0.5*$W$27^2)*C8132+$W$27*SQRT(C8132)*D8132)</f>
        <v>0</v>
      </c>
      <c r="F8132">
        <f>$W$30*(1+$W$31)^C8132</f>
        <v>0</v>
      </c>
      <c r="G8132">
        <f>$W$32*(1+$W$33)^C8132</f>
        <v>0</v>
      </c>
      <c r="H8132">
        <f>$W$34*(1+$W$35)^C8132</f>
        <v>0</v>
      </c>
      <c r="I8132">
        <f>MIN(E8132,F8132)</f>
        <v>0</v>
      </c>
      <c r="J8132">
        <f>MIN(E8132-I8132,G8132)</f>
        <v>0</v>
      </c>
      <c r="K8132">
        <f>MIN(E8132-I8132-J8132,H8132)</f>
        <v>0</v>
      </c>
      <c r="L8132">
        <f>E8132-I8132-J8132-K8132</f>
        <v>0</v>
      </c>
      <c r="M8132">
        <f>IF((I8132+J8132+(1-$W$36)*L8132)/$W$39&gt;=$W$38,1,0)</f>
        <v>0</v>
      </c>
      <c r="N8132">
        <f>IF(M8132=1,$W$37,$W$36)*L8132</f>
        <v>0</v>
      </c>
      <c r="O8132">
        <f>EXP(-$W$26*C8132)*I8132</f>
        <v>0</v>
      </c>
      <c r="P8132">
        <f>EXP(-$W$26*C8132)*J8132</f>
        <v>0</v>
      </c>
      <c r="Q8132">
        <f>EXP(-$W$26*C8132)*K8132</f>
        <v>0</v>
      </c>
      <c r="R8132">
        <f>EXP(-$W$26*C8132)*(L8132-N8132)</f>
        <v>0</v>
      </c>
      <c r="S8132">
        <f>EXP(-$W$26*C8132)*N8132</f>
        <v>0</v>
      </c>
      <c r="T8132">
        <f>EXP(-$W$26*C8132)*E8132</f>
        <v>0</v>
      </c>
    </row>
    <row r="8133" spans="1:20">
      <c r="A8133">
        <v>8124</v>
      </c>
      <c r="B8133">
        <f>RAND()</f>
        <v>0</v>
      </c>
      <c r="C8133">
        <f>IF(B8133&lt;$W$41,3,IF(B8133&lt;$W$41+$W$42,4,5))</f>
        <v>0</v>
      </c>
      <c r="D8133">
        <f>NORMSINV(RAND())</f>
        <v>0</v>
      </c>
      <c r="E8133">
        <f>$W$25*EXP(($W$26-$W$28-0.5*$W$27^2)*C8133+$W$27*SQRT(C8133)*D8133)</f>
        <v>0</v>
      </c>
      <c r="F8133">
        <f>$W$30*(1+$W$31)^C8133</f>
        <v>0</v>
      </c>
      <c r="G8133">
        <f>$W$32*(1+$W$33)^C8133</f>
        <v>0</v>
      </c>
      <c r="H8133">
        <f>$W$34*(1+$W$35)^C8133</f>
        <v>0</v>
      </c>
      <c r="I8133">
        <f>MIN(E8133,F8133)</f>
        <v>0</v>
      </c>
      <c r="J8133">
        <f>MIN(E8133-I8133,G8133)</f>
        <v>0</v>
      </c>
      <c r="K8133">
        <f>MIN(E8133-I8133-J8133,H8133)</f>
        <v>0</v>
      </c>
      <c r="L8133">
        <f>E8133-I8133-J8133-K8133</f>
        <v>0</v>
      </c>
      <c r="M8133">
        <f>IF((I8133+J8133+(1-$W$36)*L8133)/$W$39&gt;=$W$38,1,0)</f>
        <v>0</v>
      </c>
      <c r="N8133">
        <f>IF(M8133=1,$W$37,$W$36)*L8133</f>
        <v>0</v>
      </c>
      <c r="O8133">
        <f>EXP(-$W$26*C8133)*I8133</f>
        <v>0</v>
      </c>
      <c r="P8133">
        <f>EXP(-$W$26*C8133)*J8133</f>
        <v>0</v>
      </c>
      <c r="Q8133">
        <f>EXP(-$W$26*C8133)*K8133</f>
        <v>0</v>
      </c>
      <c r="R8133">
        <f>EXP(-$W$26*C8133)*(L8133-N8133)</f>
        <v>0</v>
      </c>
      <c r="S8133">
        <f>EXP(-$W$26*C8133)*N8133</f>
        <v>0</v>
      </c>
      <c r="T8133">
        <f>EXP(-$W$26*C8133)*E8133</f>
        <v>0</v>
      </c>
    </row>
    <row r="8134" spans="1:20">
      <c r="A8134">
        <v>8125</v>
      </c>
      <c r="B8134">
        <f>RAND()</f>
        <v>0</v>
      </c>
      <c r="C8134">
        <f>IF(B8134&lt;$W$41,3,IF(B8134&lt;$W$41+$W$42,4,5))</f>
        <v>0</v>
      </c>
      <c r="D8134">
        <f>NORMSINV(RAND())</f>
        <v>0</v>
      </c>
      <c r="E8134">
        <f>$W$25*EXP(($W$26-$W$28-0.5*$W$27^2)*C8134+$W$27*SQRT(C8134)*D8134)</f>
        <v>0</v>
      </c>
      <c r="F8134">
        <f>$W$30*(1+$W$31)^C8134</f>
        <v>0</v>
      </c>
      <c r="G8134">
        <f>$W$32*(1+$W$33)^C8134</f>
        <v>0</v>
      </c>
      <c r="H8134">
        <f>$W$34*(1+$W$35)^C8134</f>
        <v>0</v>
      </c>
      <c r="I8134">
        <f>MIN(E8134,F8134)</f>
        <v>0</v>
      </c>
      <c r="J8134">
        <f>MIN(E8134-I8134,G8134)</f>
        <v>0</v>
      </c>
      <c r="K8134">
        <f>MIN(E8134-I8134-J8134,H8134)</f>
        <v>0</v>
      </c>
      <c r="L8134">
        <f>E8134-I8134-J8134-K8134</f>
        <v>0</v>
      </c>
      <c r="M8134">
        <f>IF((I8134+J8134+(1-$W$36)*L8134)/$W$39&gt;=$W$38,1,0)</f>
        <v>0</v>
      </c>
      <c r="N8134">
        <f>IF(M8134=1,$W$37,$W$36)*L8134</f>
        <v>0</v>
      </c>
      <c r="O8134">
        <f>EXP(-$W$26*C8134)*I8134</f>
        <v>0</v>
      </c>
      <c r="P8134">
        <f>EXP(-$W$26*C8134)*J8134</f>
        <v>0</v>
      </c>
      <c r="Q8134">
        <f>EXP(-$W$26*C8134)*K8134</f>
        <v>0</v>
      </c>
      <c r="R8134">
        <f>EXP(-$W$26*C8134)*(L8134-N8134)</f>
        <v>0</v>
      </c>
      <c r="S8134">
        <f>EXP(-$W$26*C8134)*N8134</f>
        <v>0</v>
      </c>
      <c r="T8134">
        <f>EXP(-$W$26*C8134)*E8134</f>
        <v>0</v>
      </c>
    </row>
    <row r="8135" spans="1:20">
      <c r="A8135">
        <v>8126</v>
      </c>
      <c r="B8135">
        <f>RAND()</f>
        <v>0</v>
      </c>
      <c r="C8135">
        <f>IF(B8135&lt;$W$41,3,IF(B8135&lt;$W$41+$W$42,4,5))</f>
        <v>0</v>
      </c>
      <c r="D8135">
        <f>NORMSINV(RAND())</f>
        <v>0</v>
      </c>
      <c r="E8135">
        <f>$W$25*EXP(($W$26-$W$28-0.5*$W$27^2)*C8135+$W$27*SQRT(C8135)*D8135)</f>
        <v>0</v>
      </c>
      <c r="F8135">
        <f>$W$30*(1+$W$31)^C8135</f>
        <v>0</v>
      </c>
      <c r="G8135">
        <f>$W$32*(1+$W$33)^C8135</f>
        <v>0</v>
      </c>
      <c r="H8135">
        <f>$W$34*(1+$W$35)^C8135</f>
        <v>0</v>
      </c>
      <c r="I8135">
        <f>MIN(E8135,F8135)</f>
        <v>0</v>
      </c>
      <c r="J8135">
        <f>MIN(E8135-I8135,G8135)</f>
        <v>0</v>
      </c>
      <c r="K8135">
        <f>MIN(E8135-I8135-J8135,H8135)</f>
        <v>0</v>
      </c>
      <c r="L8135">
        <f>E8135-I8135-J8135-K8135</f>
        <v>0</v>
      </c>
      <c r="M8135">
        <f>IF((I8135+J8135+(1-$W$36)*L8135)/$W$39&gt;=$W$38,1,0)</f>
        <v>0</v>
      </c>
      <c r="N8135">
        <f>IF(M8135=1,$W$37,$W$36)*L8135</f>
        <v>0</v>
      </c>
      <c r="O8135">
        <f>EXP(-$W$26*C8135)*I8135</f>
        <v>0</v>
      </c>
      <c r="P8135">
        <f>EXP(-$W$26*C8135)*J8135</f>
        <v>0</v>
      </c>
      <c r="Q8135">
        <f>EXP(-$W$26*C8135)*K8135</f>
        <v>0</v>
      </c>
      <c r="R8135">
        <f>EXP(-$W$26*C8135)*(L8135-N8135)</f>
        <v>0</v>
      </c>
      <c r="S8135">
        <f>EXP(-$W$26*C8135)*N8135</f>
        <v>0</v>
      </c>
      <c r="T8135">
        <f>EXP(-$W$26*C8135)*E8135</f>
        <v>0</v>
      </c>
    </row>
    <row r="8136" spans="1:20">
      <c r="A8136">
        <v>8127</v>
      </c>
      <c r="B8136">
        <f>RAND()</f>
        <v>0</v>
      </c>
      <c r="C8136">
        <f>IF(B8136&lt;$W$41,3,IF(B8136&lt;$W$41+$W$42,4,5))</f>
        <v>0</v>
      </c>
      <c r="D8136">
        <f>NORMSINV(RAND())</f>
        <v>0</v>
      </c>
      <c r="E8136">
        <f>$W$25*EXP(($W$26-$W$28-0.5*$W$27^2)*C8136+$W$27*SQRT(C8136)*D8136)</f>
        <v>0</v>
      </c>
      <c r="F8136">
        <f>$W$30*(1+$W$31)^C8136</f>
        <v>0</v>
      </c>
      <c r="G8136">
        <f>$W$32*(1+$W$33)^C8136</f>
        <v>0</v>
      </c>
      <c r="H8136">
        <f>$W$34*(1+$W$35)^C8136</f>
        <v>0</v>
      </c>
      <c r="I8136">
        <f>MIN(E8136,F8136)</f>
        <v>0</v>
      </c>
      <c r="J8136">
        <f>MIN(E8136-I8136,G8136)</f>
        <v>0</v>
      </c>
      <c r="K8136">
        <f>MIN(E8136-I8136-J8136,H8136)</f>
        <v>0</v>
      </c>
      <c r="L8136">
        <f>E8136-I8136-J8136-K8136</f>
        <v>0</v>
      </c>
      <c r="M8136">
        <f>IF((I8136+J8136+(1-$W$36)*L8136)/$W$39&gt;=$W$38,1,0)</f>
        <v>0</v>
      </c>
      <c r="N8136">
        <f>IF(M8136=1,$W$37,$W$36)*L8136</f>
        <v>0</v>
      </c>
      <c r="O8136">
        <f>EXP(-$W$26*C8136)*I8136</f>
        <v>0</v>
      </c>
      <c r="P8136">
        <f>EXP(-$W$26*C8136)*J8136</f>
        <v>0</v>
      </c>
      <c r="Q8136">
        <f>EXP(-$W$26*C8136)*K8136</f>
        <v>0</v>
      </c>
      <c r="R8136">
        <f>EXP(-$W$26*C8136)*(L8136-N8136)</f>
        <v>0</v>
      </c>
      <c r="S8136">
        <f>EXP(-$W$26*C8136)*N8136</f>
        <v>0</v>
      </c>
      <c r="T8136">
        <f>EXP(-$W$26*C8136)*E8136</f>
        <v>0</v>
      </c>
    </row>
    <row r="8137" spans="1:20">
      <c r="A8137">
        <v>8128</v>
      </c>
      <c r="B8137">
        <f>RAND()</f>
        <v>0</v>
      </c>
      <c r="C8137">
        <f>IF(B8137&lt;$W$41,3,IF(B8137&lt;$W$41+$W$42,4,5))</f>
        <v>0</v>
      </c>
      <c r="D8137">
        <f>NORMSINV(RAND())</f>
        <v>0</v>
      </c>
      <c r="E8137">
        <f>$W$25*EXP(($W$26-$W$28-0.5*$W$27^2)*C8137+$W$27*SQRT(C8137)*D8137)</f>
        <v>0</v>
      </c>
      <c r="F8137">
        <f>$W$30*(1+$W$31)^C8137</f>
        <v>0</v>
      </c>
      <c r="G8137">
        <f>$W$32*(1+$W$33)^C8137</f>
        <v>0</v>
      </c>
      <c r="H8137">
        <f>$W$34*(1+$W$35)^C8137</f>
        <v>0</v>
      </c>
      <c r="I8137">
        <f>MIN(E8137,F8137)</f>
        <v>0</v>
      </c>
      <c r="J8137">
        <f>MIN(E8137-I8137,G8137)</f>
        <v>0</v>
      </c>
      <c r="K8137">
        <f>MIN(E8137-I8137-J8137,H8137)</f>
        <v>0</v>
      </c>
      <c r="L8137">
        <f>E8137-I8137-J8137-K8137</f>
        <v>0</v>
      </c>
      <c r="M8137">
        <f>IF((I8137+J8137+(1-$W$36)*L8137)/$W$39&gt;=$W$38,1,0)</f>
        <v>0</v>
      </c>
      <c r="N8137">
        <f>IF(M8137=1,$W$37,$W$36)*L8137</f>
        <v>0</v>
      </c>
      <c r="O8137">
        <f>EXP(-$W$26*C8137)*I8137</f>
        <v>0</v>
      </c>
      <c r="P8137">
        <f>EXP(-$W$26*C8137)*J8137</f>
        <v>0</v>
      </c>
      <c r="Q8137">
        <f>EXP(-$W$26*C8137)*K8137</f>
        <v>0</v>
      </c>
      <c r="R8137">
        <f>EXP(-$W$26*C8137)*(L8137-N8137)</f>
        <v>0</v>
      </c>
      <c r="S8137">
        <f>EXP(-$W$26*C8137)*N8137</f>
        <v>0</v>
      </c>
      <c r="T8137">
        <f>EXP(-$W$26*C8137)*E8137</f>
        <v>0</v>
      </c>
    </row>
    <row r="8138" spans="1:20">
      <c r="A8138">
        <v>8129</v>
      </c>
      <c r="B8138">
        <f>RAND()</f>
        <v>0</v>
      </c>
      <c r="C8138">
        <f>IF(B8138&lt;$W$41,3,IF(B8138&lt;$W$41+$W$42,4,5))</f>
        <v>0</v>
      </c>
      <c r="D8138">
        <f>NORMSINV(RAND())</f>
        <v>0</v>
      </c>
      <c r="E8138">
        <f>$W$25*EXP(($W$26-$W$28-0.5*$W$27^2)*C8138+$W$27*SQRT(C8138)*D8138)</f>
        <v>0</v>
      </c>
      <c r="F8138">
        <f>$W$30*(1+$W$31)^C8138</f>
        <v>0</v>
      </c>
      <c r="G8138">
        <f>$W$32*(1+$W$33)^C8138</f>
        <v>0</v>
      </c>
      <c r="H8138">
        <f>$W$34*(1+$W$35)^C8138</f>
        <v>0</v>
      </c>
      <c r="I8138">
        <f>MIN(E8138,F8138)</f>
        <v>0</v>
      </c>
      <c r="J8138">
        <f>MIN(E8138-I8138,G8138)</f>
        <v>0</v>
      </c>
      <c r="K8138">
        <f>MIN(E8138-I8138-J8138,H8138)</f>
        <v>0</v>
      </c>
      <c r="L8138">
        <f>E8138-I8138-J8138-K8138</f>
        <v>0</v>
      </c>
      <c r="M8138">
        <f>IF((I8138+J8138+(1-$W$36)*L8138)/$W$39&gt;=$W$38,1,0)</f>
        <v>0</v>
      </c>
      <c r="N8138">
        <f>IF(M8138=1,$W$37,$W$36)*L8138</f>
        <v>0</v>
      </c>
      <c r="O8138">
        <f>EXP(-$W$26*C8138)*I8138</f>
        <v>0</v>
      </c>
      <c r="P8138">
        <f>EXP(-$W$26*C8138)*J8138</f>
        <v>0</v>
      </c>
      <c r="Q8138">
        <f>EXP(-$W$26*C8138)*K8138</f>
        <v>0</v>
      </c>
      <c r="R8138">
        <f>EXP(-$W$26*C8138)*(L8138-N8138)</f>
        <v>0</v>
      </c>
      <c r="S8138">
        <f>EXP(-$W$26*C8138)*N8138</f>
        <v>0</v>
      </c>
      <c r="T8138">
        <f>EXP(-$W$26*C8138)*E8138</f>
        <v>0</v>
      </c>
    </row>
    <row r="8139" spans="1:20">
      <c r="A8139">
        <v>8130</v>
      </c>
      <c r="B8139">
        <f>RAND()</f>
        <v>0</v>
      </c>
      <c r="C8139">
        <f>IF(B8139&lt;$W$41,3,IF(B8139&lt;$W$41+$W$42,4,5))</f>
        <v>0</v>
      </c>
      <c r="D8139">
        <f>NORMSINV(RAND())</f>
        <v>0</v>
      </c>
      <c r="E8139">
        <f>$W$25*EXP(($W$26-$W$28-0.5*$W$27^2)*C8139+$W$27*SQRT(C8139)*D8139)</f>
        <v>0</v>
      </c>
      <c r="F8139">
        <f>$W$30*(1+$W$31)^C8139</f>
        <v>0</v>
      </c>
      <c r="G8139">
        <f>$W$32*(1+$W$33)^C8139</f>
        <v>0</v>
      </c>
      <c r="H8139">
        <f>$W$34*(1+$W$35)^C8139</f>
        <v>0</v>
      </c>
      <c r="I8139">
        <f>MIN(E8139,F8139)</f>
        <v>0</v>
      </c>
      <c r="J8139">
        <f>MIN(E8139-I8139,G8139)</f>
        <v>0</v>
      </c>
      <c r="K8139">
        <f>MIN(E8139-I8139-J8139,H8139)</f>
        <v>0</v>
      </c>
      <c r="L8139">
        <f>E8139-I8139-J8139-K8139</f>
        <v>0</v>
      </c>
      <c r="M8139">
        <f>IF((I8139+J8139+(1-$W$36)*L8139)/$W$39&gt;=$W$38,1,0)</f>
        <v>0</v>
      </c>
      <c r="N8139">
        <f>IF(M8139=1,$W$37,$W$36)*L8139</f>
        <v>0</v>
      </c>
      <c r="O8139">
        <f>EXP(-$W$26*C8139)*I8139</f>
        <v>0</v>
      </c>
      <c r="P8139">
        <f>EXP(-$W$26*C8139)*J8139</f>
        <v>0</v>
      </c>
      <c r="Q8139">
        <f>EXP(-$W$26*C8139)*K8139</f>
        <v>0</v>
      </c>
      <c r="R8139">
        <f>EXP(-$W$26*C8139)*(L8139-N8139)</f>
        <v>0</v>
      </c>
      <c r="S8139">
        <f>EXP(-$W$26*C8139)*N8139</f>
        <v>0</v>
      </c>
      <c r="T8139">
        <f>EXP(-$W$26*C8139)*E8139</f>
        <v>0</v>
      </c>
    </row>
    <row r="8140" spans="1:20">
      <c r="A8140">
        <v>8131</v>
      </c>
      <c r="B8140">
        <f>RAND()</f>
        <v>0</v>
      </c>
      <c r="C8140">
        <f>IF(B8140&lt;$W$41,3,IF(B8140&lt;$W$41+$W$42,4,5))</f>
        <v>0</v>
      </c>
      <c r="D8140">
        <f>NORMSINV(RAND())</f>
        <v>0</v>
      </c>
      <c r="E8140">
        <f>$W$25*EXP(($W$26-$W$28-0.5*$W$27^2)*C8140+$W$27*SQRT(C8140)*D8140)</f>
        <v>0</v>
      </c>
      <c r="F8140">
        <f>$W$30*(1+$W$31)^C8140</f>
        <v>0</v>
      </c>
      <c r="G8140">
        <f>$W$32*(1+$W$33)^C8140</f>
        <v>0</v>
      </c>
      <c r="H8140">
        <f>$W$34*(1+$W$35)^C8140</f>
        <v>0</v>
      </c>
      <c r="I8140">
        <f>MIN(E8140,F8140)</f>
        <v>0</v>
      </c>
      <c r="J8140">
        <f>MIN(E8140-I8140,G8140)</f>
        <v>0</v>
      </c>
      <c r="K8140">
        <f>MIN(E8140-I8140-J8140,H8140)</f>
        <v>0</v>
      </c>
      <c r="L8140">
        <f>E8140-I8140-J8140-K8140</f>
        <v>0</v>
      </c>
      <c r="M8140">
        <f>IF((I8140+J8140+(1-$W$36)*L8140)/$W$39&gt;=$W$38,1,0)</f>
        <v>0</v>
      </c>
      <c r="N8140">
        <f>IF(M8140=1,$W$37,$W$36)*L8140</f>
        <v>0</v>
      </c>
      <c r="O8140">
        <f>EXP(-$W$26*C8140)*I8140</f>
        <v>0</v>
      </c>
      <c r="P8140">
        <f>EXP(-$W$26*C8140)*J8140</f>
        <v>0</v>
      </c>
      <c r="Q8140">
        <f>EXP(-$W$26*C8140)*K8140</f>
        <v>0</v>
      </c>
      <c r="R8140">
        <f>EXP(-$W$26*C8140)*(L8140-N8140)</f>
        <v>0</v>
      </c>
      <c r="S8140">
        <f>EXP(-$W$26*C8140)*N8140</f>
        <v>0</v>
      </c>
      <c r="T8140">
        <f>EXP(-$W$26*C8140)*E8140</f>
        <v>0</v>
      </c>
    </row>
    <row r="8141" spans="1:20">
      <c r="A8141">
        <v>8132</v>
      </c>
      <c r="B8141">
        <f>RAND()</f>
        <v>0</v>
      </c>
      <c r="C8141">
        <f>IF(B8141&lt;$W$41,3,IF(B8141&lt;$W$41+$W$42,4,5))</f>
        <v>0</v>
      </c>
      <c r="D8141">
        <f>NORMSINV(RAND())</f>
        <v>0</v>
      </c>
      <c r="E8141">
        <f>$W$25*EXP(($W$26-$W$28-0.5*$W$27^2)*C8141+$W$27*SQRT(C8141)*D8141)</f>
        <v>0</v>
      </c>
      <c r="F8141">
        <f>$W$30*(1+$W$31)^C8141</f>
        <v>0</v>
      </c>
      <c r="G8141">
        <f>$W$32*(1+$W$33)^C8141</f>
        <v>0</v>
      </c>
      <c r="H8141">
        <f>$W$34*(1+$W$35)^C8141</f>
        <v>0</v>
      </c>
      <c r="I8141">
        <f>MIN(E8141,F8141)</f>
        <v>0</v>
      </c>
      <c r="J8141">
        <f>MIN(E8141-I8141,G8141)</f>
        <v>0</v>
      </c>
      <c r="K8141">
        <f>MIN(E8141-I8141-J8141,H8141)</f>
        <v>0</v>
      </c>
      <c r="L8141">
        <f>E8141-I8141-J8141-K8141</f>
        <v>0</v>
      </c>
      <c r="M8141">
        <f>IF((I8141+J8141+(1-$W$36)*L8141)/$W$39&gt;=$W$38,1,0)</f>
        <v>0</v>
      </c>
      <c r="N8141">
        <f>IF(M8141=1,$W$37,$W$36)*L8141</f>
        <v>0</v>
      </c>
      <c r="O8141">
        <f>EXP(-$W$26*C8141)*I8141</f>
        <v>0</v>
      </c>
      <c r="P8141">
        <f>EXP(-$W$26*C8141)*J8141</f>
        <v>0</v>
      </c>
      <c r="Q8141">
        <f>EXP(-$W$26*C8141)*K8141</f>
        <v>0</v>
      </c>
      <c r="R8141">
        <f>EXP(-$W$26*C8141)*(L8141-N8141)</f>
        <v>0</v>
      </c>
      <c r="S8141">
        <f>EXP(-$W$26*C8141)*N8141</f>
        <v>0</v>
      </c>
      <c r="T8141">
        <f>EXP(-$W$26*C8141)*E8141</f>
        <v>0</v>
      </c>
    </row>
    <row r="8142" spans="1:20">
      <c r="A8142">
        <v>8133</v>
      </c>
      <c r="B8142">
        <f>RAND()</f>
        <v>0</v>
      </c>
      <c r="C8142">
        <f>IF(B8142&lt;$W$41,3,IF(B8142&lt;$W$41+$W$42,4,5))</f>
        <v>0</v>
      </c>
      <c r="D8142">
        <f>NORMSINV(RAND())</f>
        <v>0</v>
      </c>
      <c r="E8142">
        <f>$W$25*EXP(($W$26-$W$28-0.5*$W$27^2)*C8142+$W$27*SQRT(C8142)*D8142)</f>
        <v>0</v>
      </c>
      <c r="F8142">
        <f>$W$30*(1+$W$31)^C8142</f>
        <v>0</v>
      </c>
      <c r="G8142">
        <f>$W$32*(1+$W$33)^C8142</f>
        <v>0</v>
      </c>
      <c r="H8142">
        <f>$W$34*(1+$W$35)^C8142</f>
        <v>0</v>
      </c>
      <c r="I8142">
        <f>MIN(E8142,F8142)</f>
        <v>0</v>
      </c>
      <c r="J8142">
        <f>MIN(E8142-I8142,G8142)</f>
        <v>0</v>
      </c>
      <c r="K8142">
        <f>MIN(E8142-I8142-J8142,H8142)</f>
        <v>0</v>
      </c>
      <c r="L8142">
        <f>E8142-I8142-J8142-K8142</f>
        <v>0</v>
      </c>
      <c r="M8142">
        <f>IF((I8142+J8142+(1-$W$36)*L8142)/$W$39&gt;=$W$38,1,0)</f>
        <v>0</v>
      </c>
      <c r="N8142">
        <f>IF(M8142=1,$W$37,$W$36)*L8142</f>
        <v>0</v>
      </c>
      <c r="O8142">
        <f>EXP(-$W$26*C8142)*I8142</f>
        <v>0</v>
      </c>
      <c r="P8142">
        <f>EXP(-$W$26*C8142)*J8142</f>
        <v>0</v>
      </c>
      <c r="Q8142">
        <f>EXP(-$W$26*C8142)*K8142</f>
        <v>0</v>
      </c>
      <c r="R8142">
        <f>EXP(-$W$26*C8142)*(L8142-N8142)</f>
        <v>0</v>
      </c>
      <c r="S8142">
        <f>EXP(-$W$26*C8142)*N8142</f>
        <v>0</v>
      </c>
      <c r="T8142">
        <f>EXP(-$W$26*C8142)*E8142</f>
        <v>0</v>
      </c>
    </row>
    <row r="8143" spans="1:20">
      <c r="A8143">
        <v>8134</v>
      </c>
      <c r="B8143">
        <f>RAND()</f>
        <v>0</v>
      </c>
      <c r="C8143">
        <f>IF(B8143&lt;$W$41,3,IF(B8143&lt;$W$41+$W$42,4,5))</f>
        <v>0</v>
      </c>
      <c r="D8143">
        <f>NORMSINV(RAND())</f>
        <v>0</v>
      </c>
      <c r="E8143">
        <f>$W$25*EXP(($W$26-$W$28-0.5*$W$27^2)*C8143+$W$27*SQRT(C8143)*D8143)</f>
        <v>0</v>
      </c>
      <c r="F8143">
        <f>$W$30*(1+$W$31)^C8143</f>
        <v>0</v>
      </c>
      <c r="G8143">
        <f>$W$32*(1+$W$33)^C8143</f>
        <v>0</v>
      </c>
      <c r="H8143">
        <f>$W$34*(1+$W$35)^C8143</f>
        <v>0</v>
      </c>
      <c r="I8143">
        <f>MIN(E8143,F8143)</f>
        <v>0</v>
      </c>
      <c r="J8143">
        <f>MIN(E8143-I8143,G8143)</f>
        <v>0</v>
      </c>
      <c r="K8143">
        <f>MIN(E8143-I8143-J8143,H8143)</f>
        <v>0</v>
      </c>
      <c r="L8143">
        <f>E8143-I8143-J8143-K8143</f>
        <v>0</v>
      </c>
      <c r="M8143">
        <f>IF((I8143+J8143+(1-$W$36)*L8143)/$W$39&gt;=$W$38,1,0)</f>
        <v>0</v>
      </c>
      <c r="N8143">
        <f>IF(M8143=1,$W$37,$W$36)*L8143</f>
        <v>0</v>
      </c>
      <c r="O8143">
        <f>EXP(-$W$26*C8143)*I8143</f>
        <v>0</v>
      </c>
      <c r="P8143">
        <f>EXP(-$W$26*C8143)*J8143</f>
        <v>0</v>
      </c>
      <c r="Q8143">
        <f>EXP(-$W$26*C8143)*K8143</f>
        <v>0</v>
      </c>
      <c r="R8143">
        <f>EXP(-$W$26*C8143)*(L8143-N8143)</f>
        <v>0</v>
      </c>
      <c r="S8143">
        <f>EXP(-$W$26*C8143)*N8143</f>
        <v>0</v>
      </c>
      <c r="T8143">
        <f>EXP(-$W$26*C8143)*E8143</f>
        <v>0</v>
      </c>
    </row>
    <row r="8144" spans="1:20">
      <c r="A8144">
        <v>8135</v>
      </c>
      <c r="B8144">
        <f>RAND()</f>
        <v>0</v>
      </c>
      <c r="C8144">
        <f>IF(B8144&lt;$W$41,3,IF(B8144&lt;$W$41+$W$42,4,5))</f>
        <v>0</v>
      </c>
      <c r="D8144">
        <f>NORMSINV(RAND())</f>
        <v>0</v>
      </c>
      <c r="E8144">
        <f>$W$25*EXP(($W$26-$W$28-0.5*$W$27^2)*C8144+$W$27*SQRT(C8144)*D8144)</f>
        <v>0</v>
      </c>
      <c r="F8144">
        <f>$W$30*(1+$W$31)^C8144</f>
        <v>0</v>
      </c>
      <c r="G8144">
        <f>$W$32*(1+$W$33)^C8144</f>
        <v>0</v>
      </c>
      <c r="H8144">
        <f>$W$34*(1+$W$35)^C8144</f>
        <v>0</v>
      </c>
      <c r="I8144">
        <f>MIN(E8144,F8144)</f>
        <v>0</v>
      </c>
      <c r="J8144">
        <f>MIN(E8144-I8144,G8144)</f>
        <v>0</v>
      </c>
      <c r="K8144">
        <f>MIN(E8144-I8144-J8144,H8144)</f>
        <v>0</v>
      </c>
      <c r="L8144">
        <f>E8144-I8144-J8144-K8144</f>
        <v>0</v>
      </c>
      <c r="M8144">
        <f>IF((I8144+J8144+(1-$W$36)*L8144)/$W$39&gt;=$W$38,1,0)</f>
        <v>0</v>
      </c>
      <c r="N8144">
        <f>IF(M8144=1,$W$37,$W$36)*L8144</f>
        <v>0</v>
      </c>
      <c r="O8144">
        <f>EXP(-$W$26*C8144)*I8144</f>
        <v>0</v>
      </c>
      <c r="P8144">
        <f>EXP(-$W$26*C8144)*J8144</f>
        <v>0</v>
      </c>
      <c r="Q8144">
        <f>EXP(-$W$26*C8144)*K8144</f>
        <v>0</v>
      </c>
      <c r="R8144">
        <f>EXP(-$W$26*C8144)*(L8144-N8144)</f>
        <v>0</v>
      </c>
      <c r="S8144">
        <f>EXP(-$W$26*C8144)*N8144</f>
        <v>0</v>
      </c>
      <c r="T8144">
        <f>EXP(-$W$26*C8144)*E8144</f>
        <v>0</v>
      </c>
    </row>
    <row r="8145" spans="1:20">
      <c r="A8145">
        <v>8136</v>
      </c>
      <c r="B8145">
        <f>RAND()</f>
        <v>0</v>
      </c>
      <c r="C8145">
        <f>IF(B8145&lt;$W$41,3,IF(B8145&lt;$W$41+$W$42,4,5))</f>
        <v>0</v>
      </c>
      <c r="D8145">
        <f>NORMSINV(RAND())</f>
        <v>0</v>
      </c>
      <c r="E8145">
        <f>$W$25*EXP(($W$26-$W$28-0.5*$W$27^2)*C8145+$W$27*SQRT(C8145)*D8145)</f>
        <v>0</v>
      </c>
      <c r="F8145">
        <f>$W$30*(1+$W$31)^C8145</f>
        <v>0</v>
      </c>
      <c r="G8145">
        <f>$W$32*(1+$W$33)^C8145</f>
        <v>0</v>
      </c>
      <c r="H8145">
        <f>$W$34*(1+$W$35)^C8145</f>
        <v>0</v>
      </c>
      <c r="I8145">
        <f>MIN(E8145,F8145)</f>
        <v>0</v>
      </c>
      <c r="J8145">
        <f>MIN(E8145-I8145,G8145)</f>
        <v>0</v>
      </c>
      <c r="K8145">
        <f>MIN(E8145-I8145-J8145,H8145)</f>
        <v>0</v>
      </c>
      <c r="L8145">
        <f>E8145-I8145-J8145-K8145</f>
        <v>0</v>
      </c>
      <c r="M8145">
        <f>IF((I8145+J8145+(1-$W$36)*L8145)/$W$39&gt;=$W$38,1,0)</f>
        <v>0</v>
      </c>
      <c r="N8145">
        <f>IF(M8145=1,$W$37,$W$36)*L8145</f>
        <v>0</v>
      </c>
      <c r="O8145">
        <f>EXP(-$W$26*C8145)*I8145</f>
        <v>0</v>
      </c>
      <c r="P8145">
        <f>EXP(-$W$26*C8145)*J8145</f>
        <v>0</v>
      </c>
      <c r="Q8145">
        <f>EXP(-$W$26*C8145)*K8145</f>
        <v>0</v>
      </c>
      <c r="R8145">
        <f>EXP(-$W$26*C8145)*(L8145-N8145)</f>
        <v>0</v>
      </c>
      <c r="S8145">
        <f>EXP(-$W$26*C8145)*N8145</f>
        <v>0</v>
      </c>
      <c r="T8145">
        <f>EXP(-$W$26*C8145)*E8145</f>
        <v>0</v>
      </c>
    </row>
    <row r="8146" spans="1:20">
      <c r="A8146">
        <v>8137</v>
      </c>
      <c r="B8146">
        <f>RAND()</f>
        <v>0</v>
      </c>
      <c r="C8146">
        <f>IF(B8146&lt;$W$41,3,IF(B8146&lt;$W$41+$W$42,4,5))</f>
        <v>0</v>
      </c>
      <c r="D8146">
        <f>NORMSINV(RAND())</f>
        <v>0</v>
      </c>
      <c r="E8146">
        <f>$W$25*EXP(($W$26-$W$28-0.5*$W$27^2)*C8146+$W$27*SQRT(C8146)*D8146)</f>
        <v>0</v>
      </c>
      <c r="F8146">
        <f>$W$30*(1+$W$31)^C8146</f>
        <v>0</v>
      </c>
      <c r="G8146">
        <f>$W$32*(1+$W$33)^C8146</f>
        <v>0</v>
      </c>
      <c r="H8146">
        <f>$W$34*(1+$W$35)^C8146</f>
        <v>0</v>
      </c>
      <c r="I8146">
        <f>MIN(E8146,F8146)</f>
        <v>0</v>
      </c>
      <c r="J8146">
        <f>MIN(E8146-I8146,G8146)</f>
        <v>0</v>
      </c>
      <c r="K8146">
        <f>MIN(E8146-I8146-J8146,H8146)</f>
        <v>0</v>
      </c>
      <c r="L8146">
        <f>E8146-I8146-J8146-K8146</f>
        <v>0</v>
      </c>
      <c r="M8146">
        <f>IF((I8146+J8146+(1-$W$36)*L8146)/$W$39&gt;=$W$38,1,0)</f>
        <v>0</v>
      </c>
      <c r="N8146">
        <f>IF(M8146=1,$W$37,$W$36)*L8146</f>
        <v>0</v>
      </c>
      <c r="O8146">
        <f>EXP(-$W$26*C8146)*I8146</f>
        <v>0</v>
      </c>
      <c r="P8146">
        <f>EXP(-$W$26*C8146)*J8146</f>
        <v>0</v>
      </c>
      <c r="Q8146">
        <f>EXP(-$W$26*C8146)*K8146</f>
        <v>0</v>
      </c>
      <c r="R8146">
        <f>EXP(-$W$26*C8146)*(L8146-N8146)</f>
        <v>0</v>
      </c>
      <c r="S8146">
        <f>EXP(-$W$26*C8146)*N8146</f>
        <v>0</v>
      </c>
      <c r="T8146">
        <f>EXP(-$W$26*C8146)*E8146</f>
        <v>0</v>
      </c>
    </row>
    <row r="8147" spans="1:20">
      <c r="A8147">
        <v>8138</v>
      </c>
      <c r="B8147">
        <f>RAND()</f>
        <v>0</v>
      </c>
      <c r="C8147">
        <f>IF(B8147&lt;$W$41,3,IF(B8147&lt;$W$41+$W$42,4,5))</f>
        <v>0</v>
      </c>
      <c r="D8147">
        <f>NORMSINV(RAND())</f>
        <v>0</v>
      </c>
      <c r="E8147">
        <f>$W$25*EXP(($W$26-$W$28-0.5*$W$27^2)*C8147+$W$27*SQRT(C8147)*D8147)</f>
        <v>0</v>
      </c>
      <c r="F8147">
        <f>$W$30*(1+$W$31)^C8147</f>
        <v>0</v>
      </c>
      <c r="G8147">
        <f>$W$32*(1+$W$33)^C8147</f>
        <v>0</v>
      </c>
      <c r="H8147">
        <f>$W$34*(1+$W$35)^C8147</f>
        <v>0</v>
      </c>
      <c r="I8147">
        <f>MIN(E8147,F8147)</f>
        <v>0</v>
      </c>
      <c r="J8147">
        <f>MIN(E8147-I8147,G8147)</f>
        <v>0</v>
      </c>
      <c r="K8147">
        <f>MIN(E8147-I8147-J8147,H8147)</f>
        <v>0</v>
      </c>
      <c r="L8147">
        <f>E8147-I8147-J8147-K8147</f>
        <v>0</v>
      </c>
      <c r="M8147">
        <f>IF((I8147+J8147+(1-$W$36)*L8147)/$W$39&gt;=$W$38,1,0)</f>
        <v>0</v>
      </c>
      <c r="N8147">
        <f>IF(M8147=1,$W$37,$W$36)*L8147</f>
        <v>0</v>
      </c>
      <c r="O8147">
        <f>EXP(-$W$26*C8147)*I8147</f>
        <v>0</v>
      </c>
      <c r="P8147">
        <f>EXP(-$W$26*C8147)*J8147</f>
        <v>0</v>
      </c>
      <c r="Q8147">
        <f>EXP(-$W$26*C8147)*K8147</f>
        <v>0</v>
      </c>
      <c r="R8147">
        <f>EXP(-$W$26*C8147)*(L8147-N8147)</f>
        <v>0</v>
      </c>
      <c r="S8147">
        <f>EXP(-$W$26*C8147)*N8147</f>
        <v>0</v>
      </c>
      <c r="T8147">
        <f>EXP(-$W$26*C8147)*E8147</f>
        <v>0</v>
      </c>
    </row>
    <row r="8148" spans="1:20">
      <c r="A8148">
        <v>8139</v>
      </c>
      <c r="B8148">
        <f>RAND()</f>
        <v>0</v>
      </c>
      <c r="C8148">
        <f>IF(B8148&lt;$W$41,3,IF(B8148&lt;$W$41+$W$42,4,5))</f>
        <v>0</v>
      </c>
      <c r="D8148">
        <f>NORMSINV(RAND())</f>
        <v>0</v>
      </c>
      <c r="E8148">
        <f>$W$25*EXP(($W$26-$W$28-0.5*$W$27^2)*C8148+$W$27*SQRT(C8148)*D8148)</f>
        <v>0</v>
      </c>
      <c r="F8148">
        <f>$W$30*(1+$W$31)^C8148</f>
        <v>0</v>
      </c>
      <c r="G8148">
        <f>$W$32*(1+$W$33)^C8148</f>
        <v>0</v>
      </c>
      <c r="H8148">
        <f>$W$34*(1+$W$35)^C8148</f>
        <v>0</v>
      </c>
      <c r="I8148">
        <f>MIN(E8148,F8148)</f>
        <v>0</v>
      </c>
      <c r="J8148">
        <f>MIN(E8148-I8148,G8148)</f>
        <v>0</v>
      </c>
      <c r="K8148">
        <f>MIN(E8148-I8148-J8148,H8148)</f>
        <v>0</v>
      </c>
      <c r="L8148">
        <f>E8148-I8148-J8148-K8148</f>
        <v>0</v>
      </c>
      <c r="M8148">
        <f>IF((I8148+J8148+(1-$W$36)*L8148)/$W$39&gt;=$W$38,1,0)</f>
        <v>0</v>
      </c>
      <c r="N8148">
        <f>IF(M8148=1,$W$37,$W$36)*L8148</f>
        <v>0</v>
      </c>
      <c r="O8148">
        <f>EXP(-$W$26*C8148)*I8148</f>
        <v>0</v>
      </c>
      <c r="P8148">
        <f>EXP(-$W$26*C8148)*J8148</f>
        <v>0</v>
      </c>
      <c r="Q8148">
        <f>EXP(-$W$26*C8148)*K8148</f>
        <v>0</v>
      </c>
      <c r="R8148">
        <f>EXP(-$W$26*C8148)*(L8148-N8148)</f>
        <v>0</v>
      </c>
      <c r="S8148">
        <f>EXP(-$W$26*C8148)*N8148</f>
        <v>0</v>
      </c>
      <c r="T8148">
        <f>EXP(-$W$26*C8148)*E8148</f>
        <v>0</v>
      </c>
    </row>
    <row r="8149" spans="1:20">
      <c r="A8149">
        <v>8140</v>
      </c>
      <c r="B8149">
        <f>RAND()</f>
        <v>0</v>
      </c>
      <c r="C8149">
        <f>IF(B8149&lt;$W$41,3,IF(B8149&lt;$W$41+$W$42,4,5))</f>
        <v>0</v>
      </c>
      <c r="D8149">
        <f>NORMSINV(RAND())</f>
        <v>0</v>
      </c>
      <c r="E8149">
        <f>$W$25*EXP(($W$26-$W$28-0.5*$W$27^2)*C8149+$W$27*SQRT(C8149)*D8149)</f>
        <v>0</v>
      </c>
      <c r="F8149">
        <f>$W$30*(1+$W$31)^C8149</f>
        <v>0</v>
      </c>
      <c r="G8149">
        <f>$W$32*(1+$W$33)^C8149</f>
        <v>0</v>
      </c>
      <c r="H8149">
        <f>$W$34*(1+$W$35)^C8149</f>
        <v>0</v>
      </c>
      <c r="I8149">
        <f>MIN(E8149,F8149)</f>
        <v>0</v>
      </c>
      <c r="J8149">
        <f>MIN(E8149-I8149,G8149)</f>
        <v>0</v>
      </c>
      <c r="K8149">
        <f>MIN(E8149-I8149-J8149,H8149)</f>
        <v>0</v>
      </c>
      <c r="L8149">
        <f>E8149-I8149-J8149-K8149</f>
        <v>0</v>
      </c>
      <c r="M8149">
        <f>IF((I8149+J8149+(1-$W$36)*L8149)/$W$39&gt;=$W$38,1,0)</f>
        <v>0</v>
      </c>
      <c r="N8149">
        <f>IF(M8149=1,$W$37,$W$36)*L8149</f>
        <v>0</v>
      </c>
      <c r="O8149">
        <f>EXP(-$W$26*C8149)*I8149</f>
        <v>0</v>
      </c>
      <c r="P8149">
        <f>EXP(-$W$26*C8149)*J8149</f>
        <v>0</v>
      </c>
      <c r="Q8149">
        <f>EXP(-$W$26*C8149)*K8149</f>
        <v>0</v>
      </c>
      <c r="R8149">
        <f>EXP(-$W$26*C8149)*(L8149-N8149)</f>
        <v>0</v>
      </c>
      <c r="S8149">
        <f>EXP(-$W$26*C8149)*N8149</f>
        <v>0</v>
      </c>
      <c r="T8149">
        <f>EXP(-$W$26*C8149)*E8149</f>
        <v>0</v>
      </c>
    </row>
    <row r="8150" spans="1:20">
      <c r="A8150">
        <v>8141</v>
      </c>
      <c r="B8150">
        <f>RAND()</f>
        <v>0</v>
      </c>
      <c r="C8150">
        <f>IF(B8150&lt;$W$41,3,IF(B8150&lt;$W$41+$W$42,4,5))</f>
        <v>0</v>
      </c>
      <c r="D8150">
        <f>NORMSINV(RAND())</f>
        <v>0</v>
      </c>
      <c r="E8150">
        <f>$W$25*EXP(($W$26-$W$28-0.5*$W$27^2)*C8150+$W$27*SQRT(C8150)*D8150)</f>
        <v>0</v>
      </c>
      <c r="F8150">
        <f>$W$30*(1+$W$31)^C8150</f>
        <v>0</v>
      </c>
      <c r="G8150">
        <f>$W$32*(1+$W$33)^C8150</f>
        <v>0</v>
      </c>
      <c r="H8150">
        <f>$W$34*(1+$W$35)^C8150</f>
        <v>0</v>
      </c>
      <c r="I8150">
        <f>MIN(E8150,F8150)</f>
        <v>0</v>
      </c>
      <c r="J8150">
        <f>MIN(E8150-I8150,G8150)</f>
        <v>0</v>
      </c>
      <c r="K8150">
        <f>MIN(E8150-I8150-J8150,H8150)</f>
        <v>0</v>
      </c>
      <c r="L8150">
        <f>E8150-I8150-J8150-K8150</f>
        <v>0</v>
      </c>
      <c r="M8150">
        <f>IF((I8150+J8150+(1-$W$36)*L8150)/$W$39&gt;=$W$38,1,0)</f>
        <v>0</v>
      </c>
      <c r="N8150">
        <f>IF(M8150=1,$W$37,$W$36)*L8150</f>
        <v>0</v>
      </c>
      <c r="O8150">
        <f>EXP(-$W$26*C8150)*I8150</f>
        <v>0</v>
      </c>
      <c r="P8150">
        <f>EXP(-$W$26*C8150)*J8150</f>
        <v>0</v>
      </c>
      <c r="Q8150">
        <f>EXP(-$W$26*C8150)*K8150</f>
        <v>0</v>
      </c>
      <c r="R8150">
        <f>EXP(-$W$26*C8150)*(L8150-N8150)</f>
        <v>0</v>
      </c>
      <c r="S8150">
        <f>EXP(-$W$26*C8150)*N8150</f>
        <v>0</v>
      </c>
      <c r="T8150">
        <f>EXP(-$W$26*C8150)*E8150</f>
        <v>0</v>
      </c>
    </row>
    <row r="8151" spans="1:20">
      <c r="A8151">
        <v>8142</v>
      </c>
      <c r="B8151">
        <f>RAND()</f>
        <v>0</v>
      </c>
      <c r="C8151">
        <f>IF(B8151&lt;$W$41,3,IF(B8151&lt;$W$41+$W$42,4,5))</f>
        <v>0</v>
      </c>
      <c r="D8151">
        <f>NORMSINV(RAND())</f>
        <v>0</v>
      </c>
      <c r="E8151">
        <f>$W$25*EXP(($W$26-$W$28-0.5*$W$27^2)*C8151+$W$27*SQRT(C8151)*D8151)</f>
        <v>0</v>
      </c>
      <c r="F8151">
        <f>$W$30*(1+$W$31)^C8151</f>
        <v>0</v>
      </c>
      <c r="G8151">
        <f>$W$32*(1+$W$33)^C8151</f>
        <v>0</v>
      </c>
      <c r="H8151">
        <f>$W$34*(1+$W$35)^C8151</f>
        <v>0</v>
      </c>
      <c r="I8151">
        <f>MIN(E8151,F8151)</f>
        <v>0</v>
      </c>
      <c r="J8151">
        <f>MIN(E8151-I8151,G8151)</f>
        <v>0</v>
      </c>
      <c r="K8151">
        <f>MIN(E8151-I8151-J8151,H8151)</f>
        <v>0</v>
      </c>
      <c r="L8151">
        <f>E8151-I8151-J8151-K8151</f>
        <v>0</v>
      </c>
      <c r="M8151">
        <f>IF((I8151+J8151+(1-$W$36)*L8151)/$W$39&gt;=$W$38,1,0)</f>
        <v>0</v>
      </c>
      <c r="N8151">
        <f>IF(M8151=1,$W$37,$W$36)*L8151</f>
        <v>0</v>
      </c>
      <c r="O8151">
        <f>EXP(-$W$26*C8151)*I8151</f>
        <v>0</v>
      </c>
      <c r="P8151">
        <f>EXP(-$W$26*C8151)*J8151</f>
        <v>0</v>
      </c>
      <c r="Q8151">
        <f>EXP(-$W$26*C8151)*K8151</f>
        <v>0</v>
      </c>
      <c r="R8151">
        <f>EXP(-$W$26*C8151)*(L8151-N8151)</f>
        <v>0</v>
      </c>
      <c r="S8151">
        <f>EXP(-$W$26*C8151)*N8151</f>
        <v>0</v>
      </c>
      <c r="T8151">
        <f>EXP(-$W$26*C8151)*E8151</f>
        <v>0</v>
      </c>
    </row>
    <row r="8152" spans="1:20">
      <c r="A8152">
        <v>8143</v>
      </c>
      <c r="B8152">
        <f>RAND()</f>
        <v>0</v>
      </c>
      <c r="C8152">
        <f>IF(B8152&lt;$W$41,3,IF(B8152&lt;$W$41+$W$42,4,5))</f>
        <v>0</v>
      </c>
      <c r="D8152">
        <f>NORMSINV(RAND())</f>
        <v>0</v>
      </c>
      <c r="E8152">
        <f>$W$25*EXP(($W$26-$W$28-0.5*$W$27^2)*C8152+$W$27*SQRT(C8152)*D8152)</f>
        <v>0</v>
      </c>
      <c r="F8152">
        <f>$W$30*(1+$W$31)^C8152</f>
        <v>0</v>
      </c>
      <c r="G8152">
        <f>$W$32*(1+$W$33)^C8152</f>
        <v>0</v>
      </c>
      <c r="H8152">
        <f>$W$34*(1+$W$35)^C8152</f>
        <v>0</v>
      </c>
      <c r="I8152">
        <f>MIN(E8152,F8152)</f>
        <v>0</v>
      </c>
      <c r="J8152">
        <f>MIN(E8152-I8152,G8152)</f>
        <v>0</v>
      </c>
      <c r="K8152">
        <f>MIN(E8152-I8152-J8152,H8152)</f>
        <v>0</v>
      </c>
      <c r="L8152">
        <f>E8152-I8152-J8152-K8152</f>
        <v>0</v>
      </c>
      <c r="M8152">
        <f>IF((I8152+J8152+(1-$W$36)*L8152)/$W$39&gt;=$W$38,1,0)</f>
        <v>0</v>
      </c>
      <c r="N8152">
        <f>IF(M8152=1,$W$37,$W$36)*L8152</f>
        <v>0</v>
      </c>
      <c r="O8152">
        <f>EXP(-$W$26*C8152)*I8152</f>
        <v>0</v>
      </c>
      <c r="P8152">
        <f>EXP(-$W$26*C8152)*J8152</f>
        <v>0</v>
      </c>
      <c r="Q8152">
        <f>EXP(-$W$26*C8152)*K8152</f>
        <v>0</v>
      </c>
      <c r="R8152">
        <f>EXP(-$W$26*C8152)*(L8152-N8152)</f>
        <v>0</v>
      </c>
      <c r="S8152">
        <f>EXP(-$W$26*C8152)*N8152</f>
        <v>0</v>
      </c>
      <c r="T8152">
        <f>EXP(-$W$26*C8152)*E8152</f>
        <v>0</v>
      </c>
    </row>
    <row r="8153" spans="1:20">
      <c r="A8153">
        <v>8144</v>
      </c>
      <c r="B8153">
        <f>RAND()</f>
        <v>0</v>
      </c>
      <c r="C8153">
        <f>IF(B8153&lt;$W$41,3,IF(B8153&lt;$W$41+$W$42,4,5))</f>
        <v>0</v>
      </c>
      <c r="D8153">
        <f>NORMSINV(RAND())</f>
        <v>0</v>
      </c>
      <c r="E8153">
        <f>$W$25*EXP(($W$26-$W$28-0.5*$W$27^2)*C8153+$W$27*SQRT(C8153)*D8153)</f>
        <v>0</v>
      </c>
      <c r="F8153">
        <f>$W$30*(1+$W$31)^C8153</f>
        <v>0</v>
      </c>
      <c r="G8153">
        <f>$W$32*(1+$W$33)^C8153</f>
        <v>0</v>
      </c>
      <c r="H8153">
        <f>$W$34*(1+$W$35)^C8153</f>
        <v>0</v>
      </c>
      <c r="I8153">
        <f>MIN(E8153,F8153)</f>
        <v>0</v>
      </c>
      <c r="J8153">
        <f>MIN(E8153-I8153,G8153)</f>
        <v>0</v>
      </c>
      <c r="K8153">
        <f>MIN(E8153-I8153-J8153,H8153)</f>
        <v>0</v>
      </c>
      <c r="L8153">
        <f>E8153-I8153-J8153-K8153</f>
        <v>0</v>
      </c>
      <c r="M8153">
        <f>IF((I8153+J8153+(1-$W$36)*L8153)/$W$39&gt;=$W$38,1,0)</f>
        <v>0</v>
      </c>
      <c r="N8153">
        <f>IF(M8153=1,$W$37,$W$36)*L8153</f>
        <v>0</v>
      </c>
      <c r="O8153">
        <f>EXP(-$W$26*C8153)*I8153</f>
        <v>0</v>
      </c>
      <c r="P8153">
        <f>EXP(-$W$26*C8153)*J8153</f>
        <v>0</v>
      </c>
      <c r="Q8153">
        <f>EXP(-$W$26*C8153)*K8153</f>
        <v>0</v>
      </c>
      <c r="R8153">
        <f>EXP(-$W$26*C8153)*(L8153-N8153)</f>
        <v>0</v>
      </c>
      <c r="S8153">
        <f>EXP(-$W$26*C8153)*N8153</f>
        <v>0</v>
      </c>
      <c r="T8153">
        <f>EXP(-$W$26*C8153)*E8153</f>
        <v>0</v>
      </c>
    </row>
    <row r="8154" spans="1:20">
      <c r="A8154">
        <v>8145</v>
      </c>
      <c r="B8154">
        <f>RAND()</f>
        <v>0</v>
      </c>
      <c r="C8154">
        <f>IF(B8154&lt;$W$41,3,IF(B8154&lt;$W$41+$W$42,4,5))</f>
        <v>0</v>
      </c>
      <c r="D8154">
        <f>NORMSINV(RAND())</f>
        <v>0</v>
      </c>
      <c r="E8154">
        <f>$W$25*EXP(($W$26-$W$28-0.5*$W$27^2)*C8154+$W$27*SQRT(C8154)*D8154)</f>
        <v>0</v>
      </c>
      <c r="F8154">
        <f>$W$30*(1+$W$31)^C8154</f>
        <v>0</v>
      </c>
      <c r="G8154">
        <f>$W$32*(1+$W$33)^C8154</f>
        <v>0</v>
      </c>
      <c r="H8154">
        <f>$W$34*(1+$W$35)^C8154</f>
        <v>0</v>
      </c>
      <c r="I8154">
        <f>MIN(E8154,F8154)</f>
        <v>0</v>
      </c>
      <c r="J8154">
        <f>MIN(E8154-I8154,G8154)</f>
        <v>0</v>
      </c>
      <c r="K8154">
        <f>MIN(E8154-I8154-J8154,H8154)</f>
        <v>0</v>
      </c>
      <c r="L8154">
        <f>E8154-I8154-J8154-K8154</f>
        <v>0</v>
      </c>
      <c r="M8154">
        <f>IF((I8154+J8154+(1-$W$36)*L8154)/$W$39&gt;=$W$38,1,0)</f>
        <v>0</v>
      </c>
      <c r="N8154">
        <f>IF(M8154=1,$W$37,$W$36)*L8154</f>
        <v>0</v>
      </c>
      <c r="O8154">
        <f>EXP(-$W$26*C8154)*I8154</f>
        <v>0</v>
      </c>
      <c r="P8154">
        <f>EXP(-$W$26*C8154)*J8154</f>
        <v>0</v>
      </c>
      <c r="Q8154">
        <f>EXP(-$W$26*C8154)*K8154</f>
        <v>0</v>
      </c>
      <c r="R8154">
        <f>EXP(-$W$26*C8154)*(L8154-N8154)</f>
        <v>0</v>
      </c>
      <c r="S8154">
        <f>EXP(-$W$26*C8154)*N8154</f>
        <v>0</v>
      </c>
      <c r="T8154">
        <f>EXP(-$W$26*C8154)*E8154</f>
        <v>0</v>
      </c>
    </row>
    <row r="8155" spans="1:20">
      <c r="A8155">
        <v>8146</v>
      </c>
      <c r="B8155">
        <f>RAND()</f>
        <v>0</v>
      </c>
      <c r="C8155">
        <f>IF(B8155&lt;$W$41,3,IF(B8155&lt;$W$41+$W$42,4,5))</f>
        <v>0</v>
      </c>
      <c r="D8155">
        <f>NORMSINV(RAND())</f>
        <v>0</v>
      </c>
      <c r="E8155">
        <f>$W$25*EXP(($W$26-$W$28-0.5*$W$27^2)*C8155+$W$27*SQRT(C8155)*D8155)</f>
        <v>0</v>
      </c>
      <c r="F8155">
        <f>$W$30*(1+$W$31)^C8155</f>
        <v>0</v>
      </c>
      <c r="G8155">
        <f>$W$32*(1+$W$33)^C8155</f>
        <v>0</v>
      </c>
      <c r="H8155">
        <f>$W$34*(1+$W$35)^C8155</f>
        <v>0</v>
      </c>
      <c r="I8155">
        <f>MIN(E8155,F8155)</f>
        <v>0</v>
      </c>
      <c r="J8155">
        <f>MIN(E8155-I8155,G8155)</f>
        <v>0</v>
      </c>
      <c r="K8155">
        <f>MIN(E8155-I8155-J8155,H8155)</f>
        <v>0</v>
      </c>
      <c r="L8155">
        <f>E8155-I8155-J8155-K8155</f>
        <v>0</v>
      </c>
      <c r="M8155">
        <f>IF((I8155+J8155+(1-$W$36)*L8155)/$W$39&gt;=$W$38,1,0)</f>
        <v>0</v>
      </c>
      <c r="N8155">
        <f>IF(M8155=1,$W$37,$W$36)*L8155</f>
        <v>0</v>
      </c>
      <c r="O8155">
        <f>EXP(-$W$26*C8155)*I8155</f>
        <v>0</v>
      </c>
      <c r="P8155">
        <f>EXP(-$W$26*C8155)*J8155</f>
        <v>0</v>
      </c>
      <c r="Q8155">
        <f>EXP(-$W$26*C8155)*K8155</f>
        <v>0</v>
      </c>
      <c r="R8155">
        <f>EXP(-$W$26*C8155)*(L8155-N8155)</f>
        <v>0</v>
      </c>
      <c r="S8155">
        <f>EXP(-$W$26*C8155)*N8155</f>
        <v>0</v>
      </c>
      <c r="T8155">
        <f>EXP(-$W$26*C8155)*E8155</f>
        <v>0</v>
      </c>
    </row>
    <row r="8156" spans="1:20">
      <c r="A8156">
        <v>8147</v>
      </c>
      <c r="B8156">
        <f>RAND()</f>
        <v>0</v>
      </c>
      <c r="C8156">
        <f>IF(B8156&lt;$W$41,3,IF(B8156&lt;$W$41+$W$42,4,5))</f>
        <v>0</v>
      </c>
      <c r="D8156">
        <f>NORMSINV(RAND())</f>
        <v>0</v>
      </c>
      <c r="E8156">
        <f>$W$25*EXP(($W$26-$W$28-0.5*$W$27^2)*C8156+$W$27*SQRT(C8156)*D8156)</f>
        <v>0</v>
      </c>
      <c r="F8156">
        <f>$W$30*(1+$W$31)^C8156</f>
        <v>0</v>
      </c>
      <c r="G8156">
        <f>$W$32*(1+$W$33)^C8156</f>
        <v>0</v>
      </c>
      <c r="H8156">
        <f>$W$34*(1+$W$35)^C8156</f>
        <v>0</v>
      </c>
      <c r="I8156">
        <f>MIN(E8156,F8156)</f>
        <v>0</v>
      </c>
      <c r="J8156">
        <f>MIN(E8156-I8156,G8156)</f>
        <v>0</v>
      </c>
      <c r="K8156">
        <f>MIN(E8156-I8156-J8156,H8156)</f>
        <v>0</v>
      </c>
      <c r="L8156">
        <f>E8156-I8156-J8156-K8156</f>
        <v>0</v>
      </c>
      <c r="M8156">
        <f>IF((I8156+J8156+(1-$W$36)*L8156)/$W$39&gt;=$W$38,1,0)</f>
        <v>0</v>
      </c>
      <c r="N8156">
        <f>IF(M8156=1,$W$37,$W$36)*L8156</f>
        <v>0</v>
      </c>
      <c r="O8156">
        <f>EXP(-$W$26*C8156)*I8156</f>
        <v>0</v>
      </c>
      <c r="P8156">
        <f>EXP(-$W$26*C8156)*J8156</f>
        <v>0</v>
      </c>
      <c r="Q8156">
        <f>EXP(-$W$26*C8156)*K8156</f>
        <v>0</v>
      </c>
      <c r="R8156">
        <f>EXP(-$W$26*C8156)*(L8156-N8156)</f>
        <v>0</v>
      </c>
      <c r="S8156">
        <f>EXP(-$W$26*C8156)*N8156</f>
        <v>0</v>
      </c>
      <c r="T8156">
        <f>EXP(-$W$26*C8156)*E8156</f>
        <v>0</v>
      </c>
    </row>
    <row r="8157" spans="1:20">
      <c r="A8157">
        <v>8148</v>
      </c>
      <c r="B8157">
        <f>RAND()</f>
        <v>0</v>
      </c>
      <c r="C8157">
        <f>IF(B8157&lt;$W$41,3,IF(B8157&lt;$W$41+$W$42,4,5))</f>
        <v>0</v>
      </c>
      <c r="D8157">
        <f>NORMSINV(RAND())</f>
        <v>0</v>
      </c>
      <c r="E8157">
        <f>$W$25*EXP(($W$26-$W$28-0.5*$W$27^2)*C8157+$W$27*SQRT(C8157)*D8157)</f>
        <v>0</v>
      </c>
      <c r="F8157">
        <f>$W$30*(1+$W$31)^C8157</f>
        <v>0</v>
      </c>
      <c r="G8157">
        <f>$W$32*(1+$W$33)^C8157</f>
        <v>0</v>
      </c>
      <c r="H8157">
        <f>$W$34*(1+$W$35)^C8157</f>
        <v>0</v>
      </c>
      <c r="I8157">
        <f>MIN(E8157,F8157)</f>
        <v>0</v>
      </c>
      <c r="J8157">
        <f>MIN(E8157-I8157,G8157)</f>
        <v>0</v>
      </c>
      <c r="K8157">
        <f>MIN(E8157-I8157-J8157,H8157)</f>
        <v>0</v>
      </c>
      <c r="L8157">
        <f>E8157-I8157-J8157-K8157</f>
        <v>0</v>
      </c>
      <c r="M8157">
        <f>IF((I8157+J8157+(1-$W$36)*L8157)/$W$39&gt;=$W$38,1,0)</f>
        <v>0</v>
      </c>
      <c r="N8157">
        <f>IF(M8157=1,$W$37,$W$36)*L8157</f>
        <v>0</v>
      </c>
      <c r="O8157">
        <f>EXP(-$W$26*C8157)*I8157</f>
        <v>0</v>
      </c>
      <c r="P8157">
        <f>EXP(-$W$26*C8157)*J8157</f>
        <v>0</v>
      </c>
      <c r="Q8157">
        <f>EXP(-$W$26*C8157)*K8157</f>
        <v>0</v>
      </c>
      <c r="R8157">
        <f>EXP(-$W$26*C8157)*(L8157-N8157)</f>
        <v>0</v>
      </c>
      <c r="S8157">
        <f>EXP(-$W$26*C8157)*N8157</f>
        <v>0</v>
      </c>
      <c r="T8157">
        <f>EXP(-$W$26*C8157)*E8157</f>
        <v>0</v>
      </c>
    </row>
    <row r="8158" spans="1:20">
      <c r="A8158">
        <v>8149</v>
      </c>
      <c r="B8158">
        <f>RAND()</f>
        <v>0</v>
      </c>
      <c r="C8158">
        <f>IF(B8158&lt;$W$41,3,IF(B8158&lt;$W$41+$W$42,4,5))</f>
        <v>0</v>
      </c>
      <c r="D8158">
        <f>NORMSINV(RAND())</f>
        <v>0</v>
      </c>
      <c r="E8158">
        <f>$W$25*EXP(($W$26-$W$28-0.5*$W$27^2)*C8158+$W$27*SQRT(C8158)*D8158)</f>
        <v>0</v>
      </c>
      <c r="F8158">
        <f>$W$30*(1+$W$31)^C8158</f>
        <v>0</v>
      </c>
      <c r="G8158">
        <f>$W$32*(1+$W$33)^C8158</f>
        <v>0</v>
      </c>
      <c r="H8158">
        <f>$W$34*(1+$W$35)^C8158</f>
        <v>0</v>
      </c>
      <c r="I8158">
        <f>MIN(E8158,F8158)</f>
        <v>0</v>
      </c>
      <c r="J8158">
        <f>MIN(E8158-I8158,G8158)</f>
        <v>0</v>
      </c>
      <c r="K8158">
        <f>MIN(E8158-I8158-J8158,H8158)</f>
        <v>0</v>
      </c>
      <c r="L8158">
        <f>E8158-I8158-J8158-K8158</f>
        <v>0</v>
      </c>
      <c r="M8158">
        <f>IF((I8158+J8158+(1-$W$36)*L8158)/$W$39&gt;=$W$38,1,0)</f>
        <v>0</v>
      </c>
      <c r="N8158">
        <f>IF(M8158=1,$W$37,$W$36)*L8158</f>
        <v>0</v>
      </c>
      <c r="O8158">
        <f>EXP(-$W$26*C8158)*I8158</f>
        <v>0</v>
      </c>
      <c r="P8158">
        <f>EXP(-$W$26*C8158)*J8158</f>
        <v>0</v>
      </c>
      <c r="Q8158">
        <f>EXP(-$W$26*C8158)*K8158</f>
        <v>0</v>
      </c>
      <c r="R8158">
        <f>EXP(-$W$26*C8158)*(L8158-N8158)</f>
        <v>0</v>
      </c>
      <c r="S8158">
        <f>EXP(-$W$26*C8158)*N8158</f>
        <v>0</v>
      </c>
      <c r="T8158">
        <f>EXP(-$W$26*C8158)*E8158</f>
        <v>0</v>
      </c>
    </row>
    <row r="8159" spans="1:20">
      <c r="A8159">
        <v>8150</v>
      </c>
      <c r="B8159">
        <f>RAND()</f>
        <v>0</v>
      </c>
      <c r="C8159">
        <f>IF(B8159&lt;$W$41,3,IF(B8159&lt;$W$41+$W$42,4,5))</f>
        <v>0</v>
      </c>
      <c r="D8159">
        <f>NORMSINV(RAND())</f>
        <v>0</v>
      </c>
      <c r="E8159">
        <f>$W$25*EXP(($W$26-$W$28-0.5*$W$27^2)*C8159+$W$27*SQRT(C8159)*D8159)</f>
        <v>0</v>
      </c>
      <c r="F8159">
        <f>$W$30*(1+$W$31)^C8159</f>
        <v>0</v>
      </c>
      <c r="G8159">
        <f>$W$32*(1+$W$33)^C8159</f>
        <v>0</v>
      </c>
      <c r="H8159">
        <f>$W$34*(1+$W$35)^C8159</f>
        <v>0</v>
      </c>
      <c r="I8159">
        <f>MIN(E8159,F8159)</f>
        <v>0</v>
      </c>
      <c r="J8159">
        <f>MIN(E8159-I8159,G8159)</f>
        <v>0</v>
      </c>
      <c r="K8159">
        <f>MIN(E8159-I8159-J8159,H8159)</f>
        <v>0</v>
      </c>
      <c r="L8159">
        <f>E8159-I8159-J8159-K8159</f>
        <v>0</v>
      </c>
      <c r="M8159">
        <f>IF((I8159+J8159+(1-$W$36)*L8159)/$W$39&gt;=$W$38,1,0)</f>
        <v>0</v>
      </c>
      <c r="N8159">
        <f>IF(M8159=1,$W$37,$W$36)*L8159</f>
        <v>0</v>
      </c>
      <c r="O8159">
        <f>EXP(-$W$26*C8159)*I8159</f>
        <v>0</v>
      </c>
      <c r="P8159">
        <f>EXP(-$W$26*C8159)*J8159</f>
        <v>0</v>
      </c>
      <c r="Q8159">
        <f>EXP(-$W$26*C8159)*K8159</f>
        <v>0</v>
      </c>
      <c r="R8159">
        <f>EXP(-$W$26*C8159)*(L8159-N8159)</f>
        <v>0</v>
      </c>
      <c r="S8159">
        <f>EXP(-$W$26*C8159)*N8159</f>
        <v>0</v>
      </c>
      <c r="T8159">
        <f>EXP(-$W$26*C8159)*E8159</f>
        <v>0</v>
      </c>
    </row>
    <row r="8160" spans="1:20">
      <c r="A8160">
        <v>8151</v>
      </c>
      <c r="B8160">
        <f>RAND()</f>
        <v>0</v>
      </c>
      <c r="C8160">
        <f>IF(B8160&lt;$W$41,3,IF(B8160&lt;$W$41+$W$42,4,5))</f>
        <v>0</v>
      </c>
      <c r="D8160">
        <f>NORMSINV(RAND())</f>
        <v>0</v>
      </c>
      <c r="E8160">
        <f>$W$25*EXP(($W$26-$W$28-0.5*$W$27^2)*C8160+$W$27*SQRT(C8160)*D8160)</f>
        <v>0</v>
      </c>
      <c r="F8160">
        <f>$W$30*(1+$W$31)^C8160</f>
        <v>0</v>
      </c>
      <c r="G8160">
        <f>$W$32*(1+$W$33)^C8160</f>
        <v>0</v>
      </c>
      <c r="H8160">
        <f>$W$34*(1+$W$35)^C8160</f>
        <v>0</v>
      </c>
      <c r="I8160">
        <f>MIN(E8160,F8160)</f>
        <v>0</v>
      </c>
      <c r="J8160">
        <f>MIN(E8160-I8160,G8160)</f>
        <v>0</v>
      </c>
      <c r="K8160">
        <f>MIN(E8160-I8160-J8160,H8160)</f>
        <v>0</v>
      </c>
      <c r="L8160">
        <f>E8160-I8160-J8160-K8160</f>
        <v>0</v>
      </c>
      <c r="M8160">
        <f>IF((I8160+J8160+(1-$W$36)*L8160)/$W$39&gt;=$W$38,1,0)</f>
        <v>0</v>
      </c>
      <c r="N8160">
        <f>IF(M8160=1,$W$37,$W$36)*L8160</f>
        <v>0</v>
      </c>
      <c r="O8160">
        <f>EXP(-$W$26*C8160)*I8160</f>
        <v>0</v>
      </c>
      <c r="P8160">
        <f>EXP(-$W$26*C8160)*J8160</f>
        <v>0</v>
      </c>
      <c r="Q8160">
        <f>EXP(-$W$26*C8160)*K8160</f>
        <v>0</v>
      </c>
      <c r="R8160">
        <f>EXP(-$W$26*C8160)*(L8160-N8160)</f>
        <v>0</v>
      </c>
      <c r="S8160">
        <f>EXP(-$W$26*C8160)*N8160</f>
        <v>0</v>
      </c>
      <c r="T8160">
        <f>EXP(-$W$26*C8160)*E8160</f>
        <v>0</v>
      </c>
    </row>
    <row r="8161" spans="1:20">
      <c r="A8161">
        <v>8152</v>
      </c>
      <c r="B8161">
        <f>RAND()</f>
        <v>0</v>
      </c>
      <c r="C8161">
        <f>IF(B8161&lt;$W$41,3,IF(B8161&lt;$W$41+$W$42,4,5))</f>
        <v>0</v>
      </c>
      <c r="D8161">
        <f>NORMSINV(RAND())</f>
        <v>0</v>
      </c>
      <c r="E8161">
        <f>$W$25*EXP(($W$26-$W$28-0.5*$W$27^2)*C8161+$W$27*SQRT(C8161)*D8161)</f>
        <v>0</v>
      </c>
      <c r="F8161">
        <f>$W$30*(1+$W$31)^C8161</f>
        <v>0</v>
      </c>
      <c r="G8161">
        <f>$W$32*(1+$W$33)^C8161</f>
        <v>0</v>
      </c>
      <c r="H8161">
        <f>$W$34*(1+$W$35)^C8161</f>
        <v>0</v>
      </c>
      <c r="I8161">
        <f>MIN(E8161,F8161)</f>
        <v>0</v>
      </c>
      <c r="J8161">
        <f>MIN(E8161-I8161,G8161)</f>
        <v>0</v>
      </c>
      <c r="K8161">
        <f>MIN(E8161-I8161-J8161,H8161)</f>
        <v>0</v>
      </c>
      <c r="L8161">
        <f>E8161-I8161-J8161-K8161</f>
        <v>0</v>
      </c>
      <c r="M8161">
        <f>IF((I8161+J8161+(1-$W$36)*L8161)/$W$39&gt;=$W$38,1,0)</f>
        <v>0</v>
      </c>
      <c r="N8161">
        <f>IF(M8161=1,$W$37,$W$36)*L8161</f>
        <v>0</v>
      </c>
      <c r="O8161">
        <f>EXP(-$W$26*C8161)*I8161</f>
        <v>0</v>
      </c>
      <c r="P8161">
        <f>EXP(-$W$26*C8161)*J8161</f>
        <v>0</v>
      </c>
      <c r="Q8161">
        <f>EXP(-$W$26*C8161)*K8161</f>
        <v>0</v>
      </c>
      <c r="R8161">
        <f>EXP(-$W$26*C8161)*(L8161-N8161)</f>
        <v>0</v>
      </c>
      <c r="S8161">
        <f>EXP(-$W$26*C8161)*N8161</f>
        <v>0</v>
      </c>
      <c r="T8161">
        <f>EXP(-$W$26*C8161)*E8161</f>
        <v>0</v>
      </c>
    </row>
    <row r="8162" spans="1:20">
      <c r="A8162">
        <v>8153</v>
      </c>
      <c r="B8162">
        <f>RAND()</f>
        <v>0</v>
      </c>
      <c r="C8162">
        <f>IF(B8162&lt;$W$41,3,IF(B8162&lt;$W$41+$W$42,4,5))</f>
        <v>0</v>
      </c>
      <c r="D8162">
        <f>NORMSINV(RAND())</f>
        <v>0</v>
      </c>
      <c r="E8162">
        <f>$W$25*EXP(($W$26-$W$28-0.5*$W$27^2)*C8162+$W$27*SQRT(C8162)*D8162)</f>
        <v>0</v>
      </c>
      <c r="F8162">
        <f>$W$30*(1+$W$31)^C8162</f>
        <v>0</v>
      </c>
      <c r="G8162">
        <f>$W$32*(1+$W$33)^C8162</f>
        <v>0</v>
      </c>
      <c r="H8162">
        <f>$W$34*(1+$W$35)^C8162</f>
        <v>0</v>
      </c>
      <c r="I8162">
        <f>MIN(E8162,F8162)</f>
        <v>0</v>
      </c>
      <c r="J8162">
        <f>MIN(E8162-I8162,G8162)</f>
        <v>0</v>
      </c>
      <c r="K8162">
        <f>MIN(E8162-I8162-J8162,H8162)</f>
        <v>0</v>
      </c>
      <c r="L8162">
        <f>E8162-I8162-J8162-K8162</f>
        <v>0</v>
      </c>
      <c r="M8162">
        <f>IF((I8162+J8162+(1-$W$36)*L8162)/$W$39&gt;=$W$38,1,0)</f>
        <v>0</v>
      </c>
      <c r="N8162">
        <f>IF(M8162=1,$W$37,$W$36)*L8162</f>
        <v>0</v>
      </c>
      <c r="O8162">
        <f>EXP(-$W$26*C8162)*I8162</f>
        <v>0</v>
      </c>
      <c r="P8162">
        <f>EXP(-$W$26*C8162)*J8162</f>
        <v>0</v>
      </c>
      <c r="Q8162">
        <f>EXP(-$W$26*C8162)*K8162</f>
        <v>0</v>
      </c>
      <c r="R8162">
        <f>EXP(-$W$26*C8162)*(L8162-N8162)</f>
        <v>0</v>
      </c>
      <c r="S8162">
        <f>EXP(-$W$26*C8162)*N8162</f>
        <v>0</v>
      </c>
      <c r="T8162">
        <f>EXP(-$W$26*C8162)*E8162</f>
        <v>0</v>
      </c>
    </row>
    <row r="8163" spans="1:20">
      <c r="A8163">
        <v>8154</v>
      </c>
      <c r="B8163">
        <f>RAND()</f>
        <v>0</v>
      </c>
      <c r="C8163">
        <f>IF(B8163&lt;$W$41,3,IF(B8163&lt;$W$41+$W$42,4,5))</f>
        <v>0</v>
      </c>
      <c r="D8163">
        <f>NORMSINV(RAND())</f>
        <v>0</v>
      </c>
      <c r="E8163">
        <f>$W$25*EXP(($W$26-$W$28-0.5*$W$27^2)*C8163+$W$27*SQRT(C8163)*D8163)</f>
        <v>0</v>
      </c>
      <c r="F8163">
        <f>$W$30*(1+$W$31)^C8163</f>
        <v>0</v>
      </c>
      <c r="G8163">
        <f>$W$32*(1+$W$33)^C8163</f>
        <v>0</v>
      </c>
      <c r="H8163">
        <f>$W$34*(1+$W$35)^C8163</f>
        <v>0</v>
      </c>
      <c r="I8163">
        <f>MIN(E8163,F8163)</f>
        <v>0</v>
      </c>
      <c r="J8163">
        <f>MIN(E8163-I8163,G8163)</f>
        <v>0</v>
      </c>
      <c r="K8163">
        <f>MIN(E8163-I8163-J8163,H8163)</f>
        <v>0</v>
      </c>
      <c r="L8163">
        <f>E8163-I8163-J8163-K8163</f>
        <v>0</v>
      </c>
      <c r="M8163">
        <f>IF((I8163+J8163+(1-$W$36)*L8163)/$W$39&gt;=$W$38,1,0)</f>
        <v>0</v>
      </c>
      <c r="N8163">
        <f>IF(M8163=1,$W$37,$W$36)*L8163</f>
        <v>0</v>
      </c>
      <c r="O8163">
        <f>EXP(-$W$26*C8163)*I8163</f>
        <v>0</v>
      </c>
      <c r="P8163">
        <f>EXP(-$W$26*C8163)*J8163</f>
        <v>0</v>
      </c>
      <c r="Q8163">
        <f>EXP(-$W$26*C8163)*K8163</f>
        <v>0</v>
      </c>
      <c r="R8163">
        <f>EXP(-$W$26*C8163)*(L8163-N8163)</f>
        <v>0</v>
      </c>
      <c r="S8163">
        <f>EXP(-$W$26*C8163)*N8163</f>
        <v>0</v>
      </c>
      <c r="T8163">
        <f>EXP(-$W$26*C8163)*E8163</f>
        <v>0</v>
      </c>
    </row>
    <row r="8164" spans="1:20">
      <c r="A8164">
        <v>8155</v>
      </c>
      <c r="B8164">
        <f>RAND()</f>
        <v>0</v>
      </c>
      <c r="C8164">
        <f>IF(B8164&lt;$W$41,3,IF(B8164&lt;$W$41+$W$42,4,5))</f>
        <v>0</v>
      </c>
      <c r="D8164">
        <f>NORMSINV(RAND())</f>
        <v>0</v>
      </c>
      <c r="E8164">
        <f>$W$25*EXP(($W$26-$W$28-0.5*$W$27^2)*C8164+$W$27*SQRT(C8164)*D8164)</f>
        <v>0</v>
      </c>
      <c r="F8164">
        <f>$W$30*(1+$W$31)^C8164</f>
        <v>0</v>
      </c>
      <c r="G8164">
        <f>$W$32*(1+$W$33)^C8164</f>
        <v>0</v>
      </c>
      <c r="H8164">
        <f>$W$34*(1+$W$35)^C8164</f>
        <v>0</v>
      </c>
      <c r="I8164">
        <f>MIN(E8164,F8164)</f>
        <v>0</v>
      </c>
      <c r="J8164">
        <f>MIN(E8164-I8164,G8164)</f>
        <v>0</v>
      </c>
      <c r="K8164">
        <f>MIN(E8164-I8164-J8164,H8164)</f>
        <v>0</v>
      </c>
      <c r="L8164">
        <f>E8164-I8164-J8164-K8164</f>
        <v>0</v>
      </c>
      <c r="M8164">
        <f>IF((I8164+J8164+(1-$W$36)*L8164)/$W$39&gt;=$W$38,1,0)</f>
        <v>0</v>
      </c>
      <c r="N8164">
        <f>IF(M8164=1,$W$37,$W$36)*L8164</f>
        <v>0</v>
      </c>
      <c r="O8164">
        <f>EXP(-$W$26*C8164)*I8164</f>
        <v>0</v>
      </c>
      <c r="P8164">
        <f>EXP(-$W$26*C8164)*J8164</f>
        <v>0</v>
      </c>
      <c r="Q8164">
        <f>EXP(-$W$26*C8164)*K8164</f>
        <v>0</v>
      </c>
      <c r="R8164">
        <f>EXP(-$W$26*C8164)*(L8164-N8164)</f>
        <v>0</v>
      </c>
      <c r="S8164">
        <f>EXP(-$W$26*C8164)*N8164</f>
        <v>0</v>
      </c>
      <c r="T8164">
        <f>EXP(-$W$26*C8164)*E8164</f>
        <v>0</v>
      </c>
    </row>
    <row r="8165" spans="1:20">
      <c r="A8165">
        <v>8156</v>
      </c>
      <c r="B8165">
        <f>RAND()</f>
        <v>0</v>
      </c>
      <c r="C8165">
        <f>IF(B8165&lt;$W$41,3,IF(B8165&lt;$W$41+$W$42,4,5))</f>
        <v>0</v>
      </c>
      <c r="D8165">
        <f>NORMSINV(RAND())</f>
        <v>0</v>
      </c>
      <c r="E8165">
        <f>$W$25*EXP(($W$26-$W$28-0.5*$W$27^2)*C8165+$W$27*SQRT(C8165)*D8165)</f>
        <v>0</v>
      </c>
      <c r="F8165">
        <f>$W$30*(1+$W$31)^C8165</f>
        <v>0</v>
      </c>
      <c r="G8165">
        <f>$W$32*(1+$W$33)^C8165</f>
        <v>0</v>
      </c>
      <c r="H8165">
        <f>$W$34*(1+$W$35)^C8165</f>
        <v>0</v>
      </c>
      <c r="I8165">
        <f>MIN(E8165,F8165)</f>
        <v>0</v>
      </c>
      <c r="J8165">
        <f>MIN(E8165-I8165,G8165)</f>
        <v>0</v>
      </c>
      <c r="K8165">
        <f>MIN(E8165-I8165-J8165,H8165)</f>
        <v>0</v>
      </c>
      <c r="L8165">
        <f>E8165-I8165-J8165-K8165</f>
        <v>0</v>
      </c>
      <c r="M8165">
        <f>IF((I8165+J8165+(1-$W$36)*L8165)/$W$39&gt;=$W$38,1,0)</f>
        <v>0</v>
      </c>
      <c r="N8165">
        <f>IF(M8165=1,$W$37,$W$36)*L8165</f>
        <v>0</v>
      </c>
      <c r="O8165">
        <f>EXP(-$W$26*C8165)*I8165</f>
        <v>0</v>
      </c>
      <c r="P8165">
        <f>EXP(-$W$26*C8165)*J8165</f>
        <v>0</v>
      </c>
      <c r="Q8165">
        <f>EXP(-$W$26*C8165)*K8165</f>
        <v>0</v>
      </c>
      <c r="R8165">
        <f>EXP(-$W$26*C8165)*(L8165-N8165)</f>
        <v>0</v>
      </c>
      <c r="S8165">
        <f>EXP(-$W$26*C8165)*N8165</f>
        <v>0</v>
      </c>
      <c r="T8165">
        <f>EXP(-$W$26*C8165)*E8165</f>
        <v>0</v>
      </c>
    </row>
    <row r="8166" spans="1:20">
      <c r="A8166">
        <v>8157</v>
      </c>
      <c r="B8166">
        <f>RAND()</f>
        <v>0</v>
      </c>
      <c r="C8166">
        <f>IF(B8166&lt;$W$41,3,IF(B8166&lt;$W$41+$W$42,4,5))</f>
        <v>0</v>
      </c>
      <c r="D8166">
        <f>NORMSINV(RAND())</f>
        <v>0</v>
      </c>
      <c r="E8166">
        <f>$W$25*EXP(($W$26-$W$28-0.5*$W$27^2)*C8166+$W$27*SQRT(C8166)*D8166)</f>
        <v>0</v>
      </c>
      <c r="F8166">
        <f>$W$30*(1+$W$31)^C8166</f>
        <v>0</v>
      </c>
      <c r="G8166">
        <f>$W$32*(1+$W$33)^C8166</f>
        <v>0</v>
      </c>
      <c r="H8166">
        <f>$W$34*(1+$W$35)^C8166</f>
        <v>0</v>
      </c>
      <c r="I8166">
        <f>MIN(E8166,F8166)</f>
        <v>0</v>
      </c>
      <c r="J8166">
        <f>MIN(E8166-I8166,G8166)</f>
        <v>0</v>
      </c>
      <c r="K8166">
        <f>MIN(E8166-I8166-J8166,H8166)</f>
        <v>0</v>
      </c>
      <c r="L8166">
        <f>E8166-I8166-J8166-K8166</f>
        <v>0</v>
      </c>
      <c r="M8166">
        <f>IF((I8166+J8166+(1-$W$36)*L8166)/$W$39&gt;=$W$38,1,0)</f>
        <v>0</v>
      </c>
      <c r="N8166">
        <f>IF(M8166=1,$W$37,$W$36)*L8166</f>
        <v>0</v>
      </c>
      <c r="O8166">
        <f>EXP(-$W$26*C8166)*I8166</f>
        <v>0</v>
      </c>
      <c r="P8166">
        <f>EXP(-$W$26*C8166)*J8166</f>
        <v>0</v>
      </c>
      <c r="Q8166">
        <f>EXP(-$W$26*C8166)*K8166</f>
        <v>0</v>
      </c>
      <c r="R8166">
        <f>EXP(-$W$26*C8166)*(L8166-N8166)</f>
        <v>0</v>
      </c>
      <c r="S8166">
        <f>EXP(-$W$26*C8166)*N8166</f>
        <v>0</v>
      </c>
      <c r="T8166">
        <f>EXP(-$W$26*C8166)*E8166</f>
        <v>0</v>
      </c>
    </row>
    <row r="8167" spans="1:20">
      <c r="A8167">
        <v>8158</v>
      </c>
      <c r="B8167">
        <f>RAND()</f>
        <v>0</v>
      </c>
      <c r="C8167">
        <f>IF(B8167&lt;$W$41,3,IF(B8167&lt;$W$41+$W$42,4,5))</f>
        <v>0</v>
      </c>
      <c r="D8167">
        <f>NORMSINV(RAND())</f>
        <v>0</v>
      </c>
      <c r="E8167">
        <f>$W$25*EXP(($W$26-$W$28-0.5*$W$27^2)*C8167+$W$27*SQRT(C8167)*D8167)</f>
        <v>0</v>
      </c>
      <c r="F8167">
        <f>$W$30*(1+$W$31)^C8167</f>
        <v>0</v>
      </c>
      <c r="G8167">
        <f>$W$32*(1+$W$33)^C8167</f>
        <v>0</v>
      </c>
      <c r="H8167">
        <f>$W$34*(1+$W$35)^C8167</f>
        <v>0</v>
      </c>
      <c r="I8167">
        <f>MIN(E8167,F8167)</f>
        <v>0</v>
      </c>
      <c r="J8167">
        <f>MIN(E8167-I8167,G8167)</f>
        <v>0</v>
      </c>
      <c r="K8167">
        <f>MIN(E8167-I8167-J8167,H8167)</f>
        <v>0</v>
      </c>
      <c r="L8167">
        <f>E8167-I8167-J8167-K8167</f>
        <v>0</v>
      </c>
      <c r="M8167">
        <f>IF((I8167+J8167+(1-$W$36)*L8167)/$W$39&gt;=$W$38,1,0)</f>
        <v>0</v>
      </c>
      <c r="N8167">
        <f>IF(M8167=1,$W$37,$W$36)*L8167</f>
        <v>0</v>
      </c>
      <c r="O8167">
        <f>EXP(-$W$26*C8167)*I8167</f>
        <v>0</v>
      </c>
      <c r="P8167">
        <f>EXP(-$W$26*C8167)*J8167</f>
        <v>0</v>
      </c>
      <c r="Q8167">
        <f>EXP(-$W$26*C8167)*K8167</f>
        <v>0</v>
      </c>
      <c r="R8167">
        <f>EXP(-$W$26*C8167)*(L8167-N8167)</f>
        <v>0</v>
      </c>
      <c r="S8167">
        <f>EXP(-$W$26*C8167)*N8167</f>
        <v>0</v>
      </c>
      <c r="T8167">
        <f>EXP(-$W$26*C8167)*E8167</f>
        <v>0</v>
      </c>
    </row>
    <row r="8168" spans="1:20">
      <c r="A8168">
        <v>8159</v>
      </c>
      <c r="B8168">
        <f>RAND()</f>
        <v>0</v>
      </c>
      <c r="C8168">
        <f>IF(B8168&lt;$W$41,3,IF(B8168&lt;$W$41+$W$42,4,5))</f>
        <v>0</v>
      </c>
      <c r="D8168">
        <f>NORMSINV(RAND())</f>
        <v>0</v>
      </c>
      <c r="E8168">
        <f>$W$25*EXP(($W$26-$W$28-0.5*$W$27^2)*C8168+$W$27*SQRT(C8168)*D8168)</f>
        <v>0</v>
      </c>
      <c r="F8168">
        <f>$W$30*(1+$W$31)^C8168</f>
        <v>0</v>
      </c>
      <c r="G8168">
        <f>$W$32*(1+$W$33)^C8168</f>
        <v>0</v>
      </c>
      <c r="H8168">
        <f>$W$34*(1+$W$35)^C8168</f>
        <v>0</v>
      </c>
      <c r="I8168">
        <f>MIN(E8168,F8168)</f>
        <v>0</v>
      </c>
      <c r="J8168">
        <f>MIN(E8168-I8168,G8168)</f>
        <v>0</v>
      </c>
      <c r="K8168">
        <f>MIN(E8168-I8168-J8168,H8168)</f>
        <v>0</v>
      </c>
      <c r="L8168">
        <f>E8168-I8168-J8168-K8168</f>
        <v>0</v>
      </c>
      <c r="M8168">
        <f>IF((I8168+J8168+(1-$W$36)*L8168)/$W$39&gt;=$W$38,1,0)</f>
        <v>0</v>
      </c>
      <c r="N8168">
        <f>IF(M8168=1,$W$37,$W$36)*L8168</f>
        <v>0</v>
      </c>
      <c r="O8168">
        <f>EXP(-$W$26*C8168)*I8168</f>
        <v>0</v>
      </c>
      <c r="P8168">
        <f>EXP(-$W$26*C8168)*J8168</f>
        <v>0</v>
      </c>
      <c r="Q8168">
        <f>EXP(-$W$26*C8168)*K8168</f>
        <v>0</v>
      </c>
      <c r="R8168">
        <f>EXP(-$W$26*C8168)*(L8168-N8168)</f>
        <v>0</v>
      </c>
      <c r="S8168">
        <f>EXP(-$W$26*C8168)*N8168</f>
        <v>0</v>
      </c>
      <c r="T8168">
        <f>EXP(-$W$26*C8168)*E8168</f>
        <v>0</v>
      </c>
    </row>
    <row r="8169" spans="1:20">
      <c r="A8169">
        <v>8160</v>
      </c>
      <c r="B8169">
        <f>RAND()</f>
        <v>0</v>
      </c>
      <c r="C8169">
        <f>IF(B8169&lt;$W$41,3,IF(B8169&lt;$W$41+$W$42,4,5))</f>
        <v>0</v>
      </c>
      <c r="D8169">
        <f>NORMSINV(RAND())</f>
        <v>0</v>
      </c>
      <c r="E8169">
        <f>$W$25*EXP(($W$26-$W$28-0.5*$W$27^2)*C8169+$W$27*SQRT(C8169)*D8169)</f>
        <v>0</v>
      </c>
      <c r="F8169">
        <f>$W$30*(1+$W$31)^C8169</f>
        <v>0</v>
      </c>
      <c r="G8169">
        <f>$W$32*(1+$W$33)^C8169</f>
        <v>0</v>
      </c>
      <c r="H8169">
        <f>$W$34*(1+$W$35)^C8169</f>
        <v>0</v>
      </c>
      <c r="I8169">
        <f>MIN(E8169,F8169)</f>
        <v>0</v>
      </c>
      <c r="J8169">
        <f>MIN(E8169-I8169,G8169)</f>
        <v>0</v>
      </c>
      <c r="K8169">
        <f>MIN(E8169-I8169-J8169,H8169)</f>
        <v>0</v>
      </c>
      <c r="L8169">
        <f>E8169-I8169-J8169-K8169</f>
        <v>0</v>
      </c>
      <c r="M8169">
        <f>IF((I8169+J8169+(1-$W$36)*L8169)/$W$39&gt;=$W$38,1,0)</f>
        <v>0</v>
      </c>
      <c r="N8169">
        <f>IF(M8169=1,$W$37,$W$36)*L8169</f>
        <v>0</v>
      </c>
      <c r="O8169">
        <f>EXP(-$W$26*C8169)*I8169</f>
        <v>0</v>
      </c>
      <c r="P8169">
        <f>EXP(-$W$26*C8169)*J8169</f>
        <v>0</v>
      </c>
      <c r="Q8169">
        <f>EXP(-$W$26*C8169)*K8169</f>
        <v>0</v>
      </c>
      <c r="R8169">
        <f>EXP(-$W$26*C8169)*(L8169-N8169)</f>
        <v>0</v>
      </c>
      <c r="S8169">
        <f>EXP(-$W$26*C8169)*N8169</f>
        <v>0</v>
      </c>
      <c r="T8169">
        <f>EXP(-$W$26*C8169)*E8169</f>
        <v>0</v>
      </c>
    </row>
    <row r="8170" spans="1:20">
      <c r="A8170">
        <v>8161</v>
      </c>
      <c r="B8170">
        <f>RAND()</f>
        <v>0</v>
      </c>
      <c r="C8170">
        <f>IF(B8170&lt;$W$41,3,IF(B8170&lt;$W$41+$W$42,4,5))</f>
        <v>0</v>
      </c>
      <c r="D8170">
        <f>NORMSINV(RAND())</f>
        <v>0</v>
      </c>
      <c r="E8170">
        <f>$W$25*EXP(($W$26-$W$28-0.5*$W$27^2)*C8170+$W$27*SQRT(C8170)*D8170)</f>
        <v>0</v>
      </c>
      <c r="F8170">
        <f>$W$30*(1+$W$31)^C8170</f>
        <v>0</v>
      </c>
      <c r="G8170">
        <f>$W$32*(1+$W$33)^C8170</f>
        <v>0</v>
      </c>
      <c r="H8170">
        <f>$W$34*(1+$W$35)^C8170</f>
        <v>0</v>
      </c>
      <c r="I8170">
        <f>MIN(E8170,F8170)</f>
        <v>0</v>
      </c>
      <c r="J8170">
        <f>MIN(E8170-I8170,G8170)</f>
        <v>0</v>
      </c>
      <c r="K8170">
        <f>MIN(E8170-I8170-J8170,H8170)</f>
        <v>0</v>
      </c>
      <c r="L8170">
        <f>E8170-I8170-J8170-K8170</f>
        <v>0</v>
      </c>
      <c r="M8170">
        <f>IF((I8170+J8170+(1-$W$36)*L8170)/$W$39&gt;=$W$38,1,0)</f>
        <v>0</v>
      </c>
      <c r="N8170">
        <f>IF(M8170=1,$W$37,$W$36)*L8170</f>
        <v>0</v>
      </c>
      <c r="O8170">
        <f>EXP(-$W$26*C8170)*I8170</f>
        <v>0</v>
      </c>
      <c r="P8170">
        <f>EXP(-$W$26*C8170)*J8170</f>
        <v>0</v>
      </c>
      <c r="Q8170">
        <f>EXP(-$W$26*C8170)*K8170</f>
        <v>0</v>
      </c>
      <c r="R8170">
        <f>EXP(-$W$26*C8170)*(L8170-N8170)</f>
        <v>0</v>
      </c>
      <c r="S8170">
        <f>EXP(-$W$26*C8170)*N8170</f>
        <v>0</v>
      </c>
      <c r="T8170">
        <f>EXP(-$W$26*C8170)*E8170</f>
        <v>0</v>
      </c>
    </row>
    <row r="8171" spans="1:20">
      <c r="A8171">
        <v>8162</v>
      </c>
      <c r="B8171">
        <f>RAND()</f>
        <v>0</v>
      </c>
      <c r="C8171">
        <f>IF(B8171&lt;$W$41,3,IF(B8171&lt;$W$41+$W$42,4,5))</f>
        <v>0</v>
      </c>
      <c r="D8171">
        <f>NORMSINV(RAND())</f>
        <v>0</v>
      </c>
      <c r="E8171">
        <f>$W$25*EXP(($W$26-$W$28-0.5*$W$27^2)*C8171+$W$27*SQRT(C8171)*D8171)</f>
        <v>0</v>
      </c>
      <c r="F8171">
        <f>$W$30*(1+$W$31)^C8171</f>
        <v>0</v>
      </c>
      <c r="G8171">
        <f>$W$32*(1+$W$33)^C8171</f>
        <v>0</v>
      </c>
      <c r="H8171">
        <f>$W$34*(1+$W$35)^C8171</f>
        <v>0</v>
      </c>
      <c r="I8171">
        <f>MIN(E8171,F8171)</f>
        <v>0</v>
      </c>
      <c r="J8171">
        <f>MIN(E8171-I8171,G8171)</f>
        <v>0</v>
      </c>
      <c r="K8171">
        <f>MIN(E8171-I8171-J8171,H8171)</f>
        <v>0</v>
      </c>
      <c r="L8171">
        <f>E8171-I8171-J8171-K8171</f>
        <v>0</v>
      </c>
      <c r="M8171">
        <f>IF((I8171+J8171+(1-$W$36)*L8171)/$W$39&gt;=$W$38,1,0)</f>
        <v>0</v>
      </c>
      <c r="N8171">
        <f>IF(M8171=1,$W$37,$W$36)*L8171</f>
        <v>0</v>
      </c>
      <c r="O8171">
        <f>EXP(-$W$26*C8171)*I8171</f>
        <v>0</v>
      </c>
      <c r="P8171">
        <f>EXP(-$W$26*C8171)*J8171</f>
        <v>0</v>
      </c>
      <c r="Q8171">
        <f>EXP(-$W$26*C8171)*K8171</f>
        <v>0</v>
      </c>
      <c r="R8171">
        <f>EXP(-$W$26*C8171)*(L8171-N8171)</f>
        <v>0</v>
      </c>
      <c r="S8171">
        <f>EXP(-$W$26*C8171)*N8171</f>
        <v>0</v>
      </c>
      <c r="T8171">
        <f>EXP(-$W$26*C8171)*E8171</f>
        <v>0</v>
      </c>
    </row>
    <row r="8172" spans="1:20">
      <c r="A8172">
        <v>8163</v>
      </c>
      <c r="B8172">
        <f>RAND()</f>
        <v>0</v>
      </c>
      <c r="C8172">
        <f>IF(B8172&lt;$W$41,3,IF(B8172&lt;$W$41+$W$42,4,5))</f>
        <v>0</v>
      </c>
      <c r="D8172">
        <f>NORMSINV(RAND())</f>
        <v>0</v>
      </c>
      <c r="E8172">
        <f>$W$25*EXP(($W$26-$W$28-0.5*$W$27^2)*C8172+$W$27*SQRT(C8172)*D8172)</f>
        <v>0</v>
      </c>
      <c r="F8172">
        <f>$W$30*(1+$W$31)^C8172</f>
        <v>0</v>
      </c>
      <c r="G8172">
        <f>$W$32*(1+$W$33)^C8172</f>
        <v>0</v>
      </c>
      <c r="H8172">
        <f>$W$34*(1+$W$35)^C8172</f>
        <v>0</v>
      </c>
      <c r="I8172">
        <f>MIN(E8172,F8172)</f>
        <v>0</v>
      </c>
      <c r="J8172">
        <f>MIN(E8172-I8172,G8172)</f>
        <v>0</v>
      </c>
      <c r="K8172">
        <f>MIN(E8172-I8172-J8172,H8172)</f>
        <v>0</v>
      </c>
      <c r="L8172">
        <f>E8172-I8172-J8172-K8172</f>
        <v>0</v>
      </c>
      <c r="M8172">
        <f>IF((I8172+J8172+(1-$W$36)*L8172)/$W$39&gt;=$W$38,1,0)</f>
        <v>0</v>
      </c>
      <c r="N8172">
        <f>IF(M8172=1,$W$37,$W$36)*L8172</f>
        <v>0</v>
      </c>
      <c r="O8172">
        <f>EXP(-$W$26*C8172)*I8172</f>
        <v>0</v>
      </c>
      <c r="P8172">
        <f>EXP(-$W$26*C8172)*J8172</f>
        <v>0</v>
      </c>
      <c r="Q8172">
        <f>EXP(-$W$26*C8172)*K8172</f>
        <v>0</v>
      </c>
      <c r="R8172">
        <f>EXP(-$W$26*C8172)*(L8172-N8172)</f>
        <v>0</v>
      </c>
      <c r="S8172">
        <f>EXP(-$W$26*C8172)*N8172</f>
        <v>0</v>
      </c>
      <c r="T8172">
        <f>EXP(-$W$26*C8172)*E8172</f>
        <v>0</v>
      </c>
    </row>
    <row r="8173" spans="1:20">
      <c r="A8173">
        <v>8164</v>
      </c>
      <c r="B8173">
        <f>RAND()</f>
        <v>0</v>
      </c>
      <c r="C8173">
        <f>IF(B8173&lt;$W$41,3,IF(B8173&lt;$W$41+$W$42,4,5))</f>
        <v>0</v>
      </c>
      <c r="D8173">
        <f>NORMSINV(RAND())</f>
        <v>0</v>
      </c>
      <c r="E8173">
        <f>$W$25*EXP(($W$26-$W$28-0.5*$W$27^2)*C8173+$W$27*SQRT(C8173)*D8173)</f>
        <v>0</v>
      </c>
      <c r="F8173">
        <f>$W$30*(1+$W$31)^C8173</f>
        <v>0</v>
      </c>
      <c r="G8173">
        <f>$W$32*(1+$W$33)^C8173</f>
        <v>0</v>
      </c>
      <c r="H8173">
        <f>$W$34*(1+$W$35)^C8173</f>
        <v>0</v>
      </c>
      <c r="I8173">
        <f>MIN(E8173,F8173)</f>
        <v>0</v>
      </c>
      <c r="J8173">
        <f>MIN(E8173-I8173,G8173)</f>
        <v>0</v>
      </c>
      <c r="K8173">
        <f>MIN(E8173-I8173-J8173,H8173)</f>
        <v>0</v>
      </c>
      <c r="L8173">
        <f>E8173-I8173-J8173-K8173</f>
        <v>0</v>
      </c>
      <c r="M8173">
        <f>IF((I8173+J8173+(1-$W$36)*L8173)/$W$39&gt;=$W$38,1,0)</f>
        <v>0</v>
      </c>
      <c r="N8173">
        <f>IF(M8173=1,$W$37,$W$36)*L8173</f>
        <v>0</v>
      </c>
      <c r="O8173">
        <f>EXP(-$W$26*C8173)*I8173</f>
        <v>0</v>
      </c>
      <c r="P8173">
        <f>EXP(-$W$26*C8173)*J8173</f>
        <v>0</v>
      </c>
      <c r="Q8173">
        <f>EXP(-$W$26*C8173)*K8173</f>
        <v>0</v>
      </c>
      <c r="R8173">
        <f>EXP(-$W$26*C8173)*(L8173-N8173)</f>
        <v>0</v>
      </c>
      <c r="S8173">
        <f>EXP(-$W$26*C8173)*N8173</f>
        <v>0</v>
      </c>
      <c r="T8173">
        <f>EXP(-$W$26*C8173)*E8173</f>
        <v>0</v>
      </c>
    </row>
    <row r="8174" spans="1:20">
      <c r="A8174">
        <v>8165</v>
      </c>
      <c r="B8174">
        <f>RAND()</f>
        <v>0</v>
      </c>
      <c r="C8174">
        <f>IF(B8174&lt;$W$41,3,IF(B8174&lt;$W$41+$W$42,4,5))</f>
        <v>0</v>
      </c>
      <c r="D8174">
        <f>NORMSINV(RAND())</f>
        <v>0</v>
      </c>
      <c r="E8174">
        <f>$W$25*EXP(($W$26-$W$28-0.5*$W$27^2)*C8174+$W$27*SQRT(C8174)*D8174)</f>
        <v>0</v>
      </c>
      <c r="F8174">
        <f>$W$30*(1+$W$31)^C8174</f>
        <v>0</v>
      </c>
      <c r="G8174">
        <f>$W$32*(1+$W$33)^C8174</f>
        <v>0</v>
      </c>
      <c r="H8174">
        <f>$W$34*(1+$W$35)^C8174</f>
        <v>0</v>
      </c>
      <c r="I8174">
        <f>MIN(E8174,F8174)</f>
        <v>0</v>
      </c>
      <c r="J8174">
        <f>MIN(E8174-I8174,G8174)</f>
        <v>0</v>
      </c>
      <c r="K8174">
        <f>MIN(E8174-I8174-J8174,H8174)</f>
        <v>0</v>
      </c>
      <c r="L8174">
        <f>E8174-I8174-J8174-K8174</f>
        <v>0</v>
      </c>
      <c r="M8174">
        <f>IF((I8174+J8174+(1-$W$36)*L8174)/$W$39&gt;=$W$38,1,0)</f>
        <v>0</v>
      </c>
      <c r="N8174">
        <f>IF(M8174=1,$W$37,$W$36)*L8174</f>
        <v>0</v>
      </c>
      <c r="O8174">
        <f>EXP(-$W$26*C8174)*I8174</f>
        <v>0</v>
      </c>
      <c r="P8174">
        <f>EXP(-$W$26*C8174)*J8174</f>
        <v>0</v>
      </c>
      <c r="Q8174">
        <f>EXP(-$W$26*C8174)*K8174</f>
        <v>0</v>
      </c>
      <c r="R8174">
        <f>EXP(-$W$26*C8174)*(L8174-N8174)</f>
        <v>0</v>
      </c>
      <c r="S8174">
        <f>EXP(-$W$26*C8174)*N8174</f>
        <v>0</v>
      </c>
      <c r="T8174">
        <f>EXP(-$W$26*C8174)*E8174</f>
        <v>0</v>
      </c>
    </row>
    <row r="8175" spans="1:20">
      <c r="A8175">
        <v>8166</v>
      </c>
      <c r="B8175">
        <f>RAND()</f>
        <v>0</v>
      </c>
      <c r="C8175">
        <f>IF(B8175&lt;$W$41,3,IF(B8175&lt;$W$41+$W$42,4,5))</f>
        <v>0</v>
      </c>
      <c r="D8175">
        <f>NORMSINV(RAND())</f>
        <v>0</v>
      </c>
      <c r="E8175">
        <f>$W$25*EXP(($W$26-$W$28-0.5*$W$27^2)*C8175+$W$27*SQRT(C8175)*D8175)</f>
        <v>0</v>
      </c>
      <c r="F8175">
        <f>$W$30*(1+$W$31)^C8175</f>
        <v>0</v>
      </c>
      <c r="G8175">
        <f>$W$32*(1+$W$33)^C8175</f>
        <v>0</v>
      </c>
      <c r="H8175">
        <f>$W$34*(1+$W$35)^C8175</f>
        <v>0</v>
      </c>
      <c r="I8175">
        <f>MIN(E8175,F8175)</f>
        <v>0</v>
      </c>
      <c r="J8175">
        <f>MIN(E8175-I8175,G8175)</f>
        <v>0</v>
      </c>
      <c r="K8175">
        <f>MIN(E8175-I8175-J8175,H8175)</f>
        <v>0</v>
      </c>
      <c r="L8175">
        <f>E8175-I8175-J8175-K8175</f>
        <v>0</v>
      </c>
      <c r="M8175">
        <f>IF((I8175+J8175+(1-$W$36)*L8175)/$W$39&gt;=$W$38,1,0)</f>
        <v>0</v>
      </c>
      <c r="N8175">
        <f>IF(M8175=1,$W$37,$W$36)*L8175</f>
        <v>0</v>
      </c>
      <c r="O8175">
        <f>EXP(-$W$26*C8175)*I8175</f>
        <v>0</v>
      </c>
      <c r="P8175">
        <f>EXP(-$W$26*C8175)*J8175</f>
        <v>0</v>
      </c>
      <c r="Q8175">
        <f>EXP(-$W$26*C8175)*K8175</f>
        <v>0</v>
      </c>
      <c r="R8175">
        <f>EXP(-$W$26*C8175)*(L8175-N8175)</f>
        <v>0</v>
      </c>
      <c r="S8175">
        <f>EXP(-$W$26*C8175)*N8175</f>
        <v>0</v>
      </c>
      <c r="T8175">
        <f>EXP(-$W$26*C8175)*E8175</f>
        <v>0</v>
      </c>
    </row>
    <row r="8176" spans="1:20">
      <c r="A8176">
        <v>8167</v>
      </c>
      <c r="B8176">
        <f>RAND()</f>
        <v>0</v>
      </c>
      <c r="C8176">
        <f>IF(B8176&lt;$W$41,3,IF(B8176&lt;$W$41+$W$42,4,5))</f>
        <v>0</v>
      </c>
      <c r="D8176">
        <f>NORMSINV(RAND())</f>
        <v>0</v>
      </c>
      <c r="E8176">
        <f>$W$25*EXP(($W$26-$W$28-0.5*$W$27^2)*C8176+$W$27*SQRT(C8176)*D8176)</f>
        <v>0</v>
      </c>
      <c r="F8176">
        <f>$W$30*(1+$W$31)^C8176</f>
        <v>0</v>
      </c>
      <c r="G8176">
        <f>$W$32*(1+$W$33)^C8176</f>
        <v>0</v>
      </c>
      <c r="H8176">
        <f>$W$34*(1+$W$35)^C8176</f>
        <v>0</v>
      </c>
      <c r="I8176">
        <f>MIN(E8176,F8176)</f>
        <v>0</v>
      </c>
      <c r="J8176">
        <f>MIN(E8176-I8176,G8176)</f>
        <v>0</v>
      </c>
      <c r="K8176">
        <f>MIN(E8176-I8176-J8176,H8176)</f>
        <v>0</v>
      </c>
      <c r="L8176">
        <f>E8176-I8176-J8176-K8176</f>
        <v>0</v>
      </c>
      <c r="M8176">
        <f>IF((I8176+J8176+(1-$W$36)*L8176)/$W$39&gt;=$W$38,1,0)</f>
        <v>0</v>
      </c>
      <c r="N8176">
        <f>IF(M8176=1,$W$37,$W$36)*L8176</f>
        <v>0</v>
      </c>
      <c r="O8176">
        <f>EXP(-$W$26*C8176)*I8176</f>
        <v>0</v>
      </c>
      <c r="P8176">
        <f>EXP(-$W$26*C8176)*J8176</f>
        <v>0</v>
      </c>
      <c r="Q8176">
        <f>EXP(-$W$26*C8176)*K8176</f>
        <v>0</v>
      </c>
      <c r="R8176">
        <f>EXP(-$W$26*C8176)*(L8176-N8176)</f>
        <v>0</v>
      </c>
      <c r="S8176">
        <f>EXP(-$W$26*C8176)*N8176</f>
        <v>0</v>
      </c>
      <c r="T8176">
        <f>EXP(-$W$26*C8176)*E8176</f>
        <v>0</v>
      </c>
    </row>
    <row r="8177" spans="1:20">
      <c r="A8177">
        <v>8168</v>
      </c>
      <c r="B8177">
        <f>RAND()</f>
        <v>0</v>
      </c>
      <c r="C8177">
        <f>IF(B8177&lt;$W$41,3,IF(B8177&lt;$W$41+$W$42,4,5))</f>
        <v>0</v>
      </c>
      <c r="D8177">
        <f>NORMSINV(RAND())</f>
        <v>0</v>
      </c>
      <c r="E8177">
        <f>$W$25*EXP(($W$26-$W$28-0.5*$W$27^2)*C8177+$W$27*SQRT(C8177)*D8177)</f>
        <v>0</v>
      </c>
      <c r="F8177">
        <f>$W$30*(1+$W$31)^C8177</f>
        <v>0</v>
      </c>
      <c r="G8177">
        <f>$W$32*(1+$W$33)^C8177</f>
        <v>0</v>
      </c>
      <c r="H8177">
        <f>$W$34*(1+$W$35)^C8177</f>
        <v>0</v>
      </c>
      <c r="I8177">
        <f>MIN(E8177,F8177)</f>
        <v>0</v>
      </c>
      <c r="J8177">
        <f>MIN(E8177-I8177,G8177)</f>
        <v>0</v>
      </c>
      <c r="K8177">
        <f>MIN(E8177-I8177-J8177,H8177)</f>
        <v>0</v>
      </c>
      <c r="L8177">
        <f>E8177-I8177-J8177-K8177</f>
        <v>0</v>
      </c>
      <c r="M8177">
        <f>IF((I8177+J8177+(1-$W$36)*L8177)/$W$39&gt;=$W$38,1,0)</f>
        <v>0</v>
      </c>
      <c r="N8177">
        <f>IF(M8177=1,$W$37,$W$36)*L8177</f>
        <v>0</v>
      </c>
      <c r="O8177">
        <f>EXP(-$W$26*C8177)*I8177</f>
        <v>0</v>
      </c>
      <c r="P8177">
        <f>EXP(-$W$26*C8177)*J8177</f>
        <v>0</v>
      </c>
      <c r="Q8177">
        <f>EXP(-$W$26*C8177)*K8177</f>
        <v>0</v>
      </c>
      <c r="R8177">
        <f>EXP(-$W$26*C8177)*(L8177-N8177)</f>
        <v>0</v>
      </c>
      <c r="S8177">
        <f>EXP(-$W$26*C8177)*N8177</f>
        <v>0</v>
      </c>
      <c r="T8177">
        <f>EXP(-$W$26*C8177)*E8177</f>
        <v>0</v>
      </c>
    </row>
    <row r="8178" spans="1:20">
      <c r="A8178">
        <v>8169</v>
      </c>
      <c r="B8178">
        <f>RAND()</f>
        <v>0</v>
      </c>
      <c r="C8178">
        <f>IF(B8178&lt;$W$41,3,IF(B8178&lt;$W$41+$W$42,4,5))</f>
        <v>0</v>
      </c>
      <c r="D8178">
        <f>NORMSINV(RAND())</f>
        <v>0</v>
      </c>
      <c r="E8178">
        <f>$W$25*EXP(($W$26-$W$28-0.5*$W$27^2)*C8178+$W$27*SQRT(C8178)*D8178)</f>
        <v>0</v>
      </c>
      <c r="F8178">
        <f>$W$30*(1+$W$31)^C8178</f>
        <v>0</v>
      </c>
      <c r="G8178">
        <f>$W$32*(1+$W$33)^C8178</f>
        <v>0</v>
      </c>
      <c r="H8178">
        <f>$W$34*(1+$W$35)^C8178</f>
        <v>0</v>
      </c>
      <c r="I8178">
        <f>MIN(E8178,F8178)</f>
        <v>0</v>
      </c>
      <c r="J8178">
        <f>MIN(E8178-I8178,G8178)</f>
        <v>0</v>
      </c>
      <c r="K8178">
        <f>MIN(E8178-I8178-J8178,H8178)</f>
        <v>0</v>
      </c>
      <c r="L8178">
        <f>E8178-I8178-J8178-K8178</f>
        <v>0</v>
      </c>
      <c r="M8178">
        <f>IF((I8178+J8178+(1-$W$36)*L8178)/$W$39&gt;=$W$38,1,0)</f>
        <v>0</v>
      </c>
      <c r="N8178">
        <f>IF(M8178=1,$W$37,$W$36)*L8178</f>
        <v>0</v>
      </c>
      <c r="O8178">
        <f>EXP(-$W$26*C8178)*I8178</f>
        <v>0</v>
      </c>
      <c r="P8178">
        <f>EXP(-$W$26*C8178)*J8178</f>
        <v>0</v>
      </c>
      <c r="Q8178">
        <f>EXP(-$W$26*C8178)*K8178</f>
        <v>0</v>
      </c>
      <c r="R8178">
        <f>EXP(-$W$26*C8178)*(L8178-N8178)</f>
        <v>0</v>
      </c>
      <c r="S8178">
        <f>EXP(-$W$26*C8178)*N8178</f>
        <v>0</v>
      </c>
      <c r="T8178">
        <f>EXP(-$W$26*C8178)*E8178</f>
        <v>0</v>
      </c>
    </row>
    <row r="8179" spans="1:20">
      <c r="A8179">
        <v>8170</v>
      </c>
      <c r="B8179">
        <f>RAND()</f>
        <v>0</v>
      </c>
      <c r="C8179">
        <f>IF(B8179&lt;$W$41,3,IF(B8179&lt;$W$41+$W$42,4,5))</f>
        <v>0</v>
      </c>
      <c r="D8179">
        <f>NORMSINV(RAND())</f>
        <v>0</v>
      </c>
      <c r="E8179">
        <f>$W$25*EXP(($W$26-$W$28-0.5*$W$27^2)*C8179+$W$27*SQRT(C8179)*D8179)</f>
        <v>0</v>
      </c>
      <c r="F8179">
        <f>$W$30*(1+$W$31)^C8179</f>
        <v>0</v>
      </c>
      <c r="G8179">
        <f>$W$32*(1+$W$33)^C8179</f>
        <v>0</v>
      </c>
      <c r="H8179">
        <f>$W$34*(1+$W$35)^C8179</f>
        <v>0</v>
      </c>
      <c r="I8179">
        <f>MIN(E8179,F8179)</f>
        <v>0</v>
      </c>
      <c r="J8179">
        <f>MIN(E8179-I8179,G8179)</f>
        <v>0</v>
      </c>
      <c r="K8179">
        <f>MIN(E8179-I8179-J8179,H8179)</f>
        <v>0</v>
      </c>
      <c r="L8179">
        <f>E8179-I8179-J8179-K8179</f>
        <v>0</v>
      </c>
      <c r="M8179">
        <f>IF((I8179+J8179+(1-$W$36)*L8179)/$W$39&gt;=$W$38,1,0)</f>
        <v>0</v>
      </c>
      <c r="N8179">
        <f>IF(M8179=1,$W$37,$W$36)*L8179</f>
        <v>0</v>
      </c>
      <c r="O8179">
        <f>EXP(-$W$26*C8179)*I8179</f>
        <v>0</v>
      </c>
      <c r="P8179">
        <f>EXP(-$W$26*C8179)*J8179</f>
        <v>0</v>
      </c>
      <c r="Q8179">
        <f>EXP(-$W$26*C8179)*K8179</f>
        <v>0</v>
      </c>
      <c r="R8179">
        <f>EXP(-$W$26*C8179)*(L8179-N8179)</f>
        <v>0</v>
      </c>
      <c r="S8179">
        <f>EXP(-$W$26*C8179)*N8179</f>
        <v>0</v>
      </c>
      <c r="T8179">
        <f>EXP(-$W$26*C8179)*E8179</f>
        <v>0</v>
      </c>
    </row>
    <row r="8180" spans="1:20">
      <c r="A8180">
        <v>8171</v>
      </c>
      <c r="B8180">
        <f>RAND()</f>
        <v>0</v>
      </c>
      <c r="C8180">
        <f>IF(B8180&lt;$W$41,3,IF(B8180&lt;$W$41+$W$42,4,5))</f>
        <v>0</v>
      </c>
      <c r="D8180">
        <f>NORMSINV(RAND())</f>
        <v>0</v>
      </c>
      <c r="E8180">
        <f>$W$25*EXP(($W$26-$W$28-0.5*$W$27^2)*C8180+$W$27*SQRT(C8180)*D8180)</f>
        <v>0</v>
      </c>
      <c r="F8180">
        <f>$W$30*(1+$W$31)^C8180</f>
        <v>0</v>
      </c>
      <c r="G8180">
        <f>$W$32*(1+$W$33)^C8180</f>
        <v>0</v>
      </c>
      <c r="H8180">
        <f>$W$34*(1+$W$35)^C8180</f>
        <v>0</v>
      </c>
      <c r="I8180">
        <f>MIN(E8180,F8180)</f>
        <v>0</v>
      </c>
      <c r="J8180">
        <f>MIN(E8180-I8180,G8180)</f>
        <v>0</v>
      </c>
      <c r="K8180">
        <f>MIN(E8180-I8180-J8180,H8180)</f>
        <v>0</v>
      </c>
      <c r="L8180">
        <f>E8180-I8180-J8180-K8180</f>
        <v>0</v>
      </c>
      <c r="M8180">
        <f>IF((I8180+J8180+(1-$W$36)*L8180)/$W$39&gt;=$W$38,1,0)</f>
        <v>0</v>
      </c>
      <c r="N8180">
        <f>IF(M8180=1,$W$37,$W$36)*L8180</f>
        <v>0</v>
      </c>
      <c r="O8180">
        <f>EXP(-$W$26*C8180)*I8180</f>
        <v>0</v>
      </c>
      <c r="P8180">
        <f>EXP(-$W$26*C8180)*J8180</f>
        <v>0</v>
      </c>
      <c r="Q8180">
        <f>EXP(-$W$26*C8180)*K8180</f>
        <v>0</v>
      </c>
      <c r="R8180">
        <f>EXP(-$W$26*C8180)*(L8180-N8180)</f>
        <v>0</v>
      </c>
      <c r="S8180">
        <f>EXP(-$W$26*C8180)*N8180</f>
        <v>0</v>
      </c>
      <c r="T8180">
        <f>EXP(-$W$26*C8180)*E8180</f>
        <v>0</v>
      </c>
    </row>
    <row r="8181" spans="1:20">
      <c r="A8181">
        <v>8172</v>
      </c>
      <c r="B8181">
        <f>RAND()</f>
        <v>0</v>
      </c>
      <c r="C8181">
        <f>IF(B8181&lt;$W$41,3,IF(B8181&lt;$W$41+$W$42,4,5))</f>
        <v>0</v>
      </c>
      <c r="D8181">
        <f>NORMSINV(RAND())</f>
        <v>0</v>
      </c>
      <c r="E8181">
        <f>$W$25*EXP(($W$26-$W$28-0.5*$W$27^2)*C8181+$W$27*SQRT(C8181)*D8181)</f>
        <v>0</v>
      </c>
      <c r="F8181">
        <f>$W$30*(1+$W$31)^C8181</f>
        <v>0</v>
      </c>
      <c r="G8181">
        <f>$W$32*(1+$W$33)^C8181</f>
        <v>0</v>
      </c>
      <c r="H8181">
        <f>$W$34*(1+$W$35)^C8181</f>
        <v>0</v>
      </c>
      <c r="I8181">
        <f>MIN(E8181,F8181)</f>
        <v>0</v>
      </c>
      <c r="J8181">
        <f>MIN(E8181-I8181,G8181)</f>
        <v>0</v>
      </c>
      <c r="K8181">
        <f>MIN(E8181-I8181-J8181,H8181)</f>
        <v>0</v>
      </c>
      <c r="L8181">
        <f>E8181-I8181-J8181-K8181</f>
        <v>0</v>
      </c>
      <c r="M8181">
        <f>IF((I8181+J8181+(1-$W$36)*L8181)/$W$39&gt;=$W$38,1,0)</f>
        <v>0</v>
      </c>
      <c r="N8181">
        <f>IF(M8181=1,$W$37,$W$36)*L8181</f>
        <v>0</v>
      </c>
      <c r="O8181">
        <f>EXP(-$W$26*C8181)*I8181</f>
        <v>0</v>
      </c>
      <c r="P8181">
        <f>EXP(-$W$26*C8181)*J8181</f>
        <v>0</v>
      </c>
      <c r="Q8181">
        <f>EXP(-$W$26*C8181)*K8181</f>
        <v>0</v>
      </c>
      <c r="R8181">
        <f>EXP(-$W$26*C8181)*(L8181-N8181)</f>
        <v>0</v>
      </c>
      <c r="S8181">
        <f>EXP(-$W$26*C8181)*N8181</f>
        <v>0</v>
      </c>
      <c r="T8181">
        <f>EXP(-$W$26*C8181)*E8181</f>
        <v>0</v>
      </c>
    </row>
    <row r="8182" spans="1:20">
      <c r="A8182">
        <v>8173</v>
      </c>
      <c r="B8182">
        <f>RAND()</f>
        <v>0</v>
      </c>
      <c r="C8182">
        <f>IF(B8182&lt;$W$41,3,IF(B8182&lt;$W$41+$W$42,4,5))</f>
        <v>0</v>
      </c>
      <c r="D8182">
        <f>NORMSINV(RAND())</f>
        <v>0</v>
      </c>
      <c r="E8182">
        <f>$W$25*EXP(($W$26-$W$28-0.5*$W$27^2)*C8182+$W$27*SQRT(C8182)*D8182)</f>
        <v>0</v>
      </c>
      <c r="F8182">
        <f>$W$30*(1+$W$31)^C8182</f>
        <v>0</v>
      </c>
      <c r="G8182">
        <f>$W$32*(1+$W$33)^C8182</f>
        <v>0</v>
      </c>
      <c r="H8182">
        <f>$W$34*(1+$W$35)^C8182</f>
        <v>0</v>
      </c>
      <c r="I8182">
        <f>MIN(E8182,F8182)</f>
        <v>0</v>
      </c>
      <c r="J8182">
        <f>MIN(E8182-I8182,G8182)</f>
        <v>0</v>
      </c>
      <c r="K8182">
        <f>MIN(E8182-I8182-J8182,H8182)</f>
        <v>0</v>
      </c>
      <c r="L8182">
        <f>E8182-I8182-J8182-K8182</f>
        <v>0</v>
      </c>
      <c r="M8182">
        <f>IF((I8182+J8182+(1-$W$36)*L8182)/$W$39&gt;=$W$38,1,0)</f>
        <v>0</v>
      </c>
      <c r="N8182">
        <f>IF(M8182=1,$W$37,$W$36)*L8182</f>
        <v>0</v>
      </c>
      <c r="O8182">
        <f>EXP(-$W$26*C8182)*I8182</f>
        <v>0</v>
      </c>
      <c r="P8182">
        <f>EXP(-$W$26*C8182)*J8182</f>
        <v>0</v>
      </c>
      <c r="Q8182">
        <f>EXP(-$W$26*C8182)*K8182</f>
        <v>0</v>
      </c>
      <c r="R8182">
        <f>EXP(-$W$26*C8182)*(L8182-N8182)</f>
        <v>0</v>
      </c>
      <c r="S8182">
        <f>EXP(-$W$26*C8182)*N8182</f>
        <v>0</v>
      </c>
      <c r="T8182">
        <f>EXP(-$W$26*C8182)*E8182</f>
        <v>0</v>
      </c>
    </row>
    <row r="8183" spans="1:20">
      <c r="A8183">
        <v>8174</v>
      </c>
      <c r="B8183">
        <f>RAND()</f>
        <v>0</v>
      </c>
      <c r="C8183">
        <f>IF(B8183&lt;$W$41,3,IF(B8183&lt;$W$41+$W$42,4,5))</f>
        <v>0</v>
      </c>
      <c r="D8183">
        <f>NORMSINV(RAND())</f>
        <v>0</v>
      </c>
      <c r="E8183">
        <f>$W$25*EXP(($W$26-$W$28-0.5*$W$27^2)*C8183+$W$27*SQRT(C8183)*D8183)</f>
        <v>0</v>
      </c>
      <c r="F8183">
        <f>$W$30*(1+$W$31)^C8183</f>
        <v>0</v>
      </c>
      <c r="G8183">
        <f>$W$32*(1+$W$33)^C8183</f>
        <v>0</v>
      </c>
      <c r="H8183">
        <f>$W$34*(1+$W$35)^C8183</f>
        <v>0</v>
      </c>
      <c r="I8183">
        <f>MIN(E8183,F8183)</f>
        <v>0</v>
      </c>
      <c r="J8183">
        <f>MIN(E8183-I8183,G8183)</f>
        <v>0</v>
      </c>
      <c r="K8183">
        <f>MIN(E8183-I8183-J8183,H8183)</f>
        <v>0</v>
      </c>
      <c r="L8183">
        <f>E8183-I8183-J8183-K8183</f>
        <v>0</v>
      </c>
      <c r="M8183">
        <f>IF((I8183+J8183+(1-$W$36)*L8183)/$W$39&gt;=$W$38,1,0)</f>
        <v>0</v>
      </c>
      <c r="N8183">
        <f>IF(M8183=1,$W$37,$W$36)*L8183</f>
        <v>0</v>
      </c>
      <c r="O8183">
        <f>EXP(-$W$26*C8183)*I8183</f>
        <v>0</v>
      </c>
      <c r="P8183">
        <f>EXP(-$W$26*C8183)*J8183</f>
        <v>0</v>
      </c>
      <c r="Q8183">
        <f>EXP(-$W$26*C8183)*K8183</f>
        <v>0</v>
      </c>
      <c r="R8183">
        <f>EXP(-$W$26*C8183)*(L8183-N8183)</f>
        <v>0</v>
      </c>
      <c r="S8183">
        <f>EXP(-$W$26*C8183)*N8183</f>
        <v>0</v>
      </c>
      <c r="T8183">
        <f>EXP(-$W$26*C8183)*E8183</f>
        <v>0</v>
      </c>
    </row>
    <row r="8184" spans="1:20">
      <c r="A8184">
        <v>8175</v>
      </c>
      <c r="B8184">
        <f>RAND()</f>
        <v>0</v>
      </c>
      <c r="C8184">
        <f>IF(B8184&lt;$W$41,3,IF(B8184&lt;$W$41+$W$42,4,5))</f>
        <v>0</v>
      </c>
      <c r="D8184">
        <f>NORMSINV(RAND())</f>
        <v>0</v>
      </c>
      <c r="E8184">
        <f>$W$25*EXP(($W$26-$W$28-0.5*$W$27^2)*C8184+$W$27*SQRT(C8184)*D8184)</f>
        <v>0</v>
      </c>
      <c r="F8184">
        <f>$W$30*(1+$W$31)^C8184</f>
        <v>0</v>
      </c>
      <c r="G8184">
        <f>$W$32*(1+$W$33)^C8184</f>
        <v>0</v>
      </c>
      <c r="H8184">
        <f>$W$34*(1+$W$35)^C8184</f>
        <v>0</v>
      </c>
      <c r="I8184">
        <f>MIN(E8184,F8184)</f>
        <v>0</v>
      </c>
      <c r="J8184">
        <f>MIN(E8184-I8184,G8184)</f>
        <v>0</v>
      </c>
      <c r="K8184">
        <f>MIN(E8184-I8184-J8184,H8184)</f>
        <v>0</v>
      </c>
      <c r="L8184">
        <f>E8184-I8184-J8184-K8184</f>
        <v>0</v>
      </c>
      <c r="M8184">
        <f>IF((I8184+J8184+(1-$W$36)*L8184)/$W$39&gt;=$W$38,1,0)</f>
        <v>0</v>
      </c>
      <c r="N8184">
        <f>IF(M8184=1,$W$37,$W$36)*L8184</f>
        <v>0</v>
      </c>
      <c r="O8184">
        <f>EXP(-$W$26*C8184)*I8184</f>
        <v>0</v>
      </c>
      <c r="P8184">
        <f>EXP(-$W$26*C8184)*J8184</f>
        <v>0</v>
      </c>
      <c r="Q8184">
        <f>EXP(-$W$26*C8184)*K8184</f>
        <v>0</v>
      </c>
      <c r="R8184">
        <f>EXP(-$W$26*C8184)*(L8184-N8184)</f>
        <v>0</v>
      </c>
      <c r="S8184">
        <f>EXP(-$W$26*C8184)*N8184</f>
        <v>0</v>
      </c>
      <c r="T8184">
        <f>EXP(-$W$26*C8184)*E8184</f>
        <v>0</v>
      </c>
    </row>
    <row r="8185" spans="1:20">
      <c r="A8185">
        <v>8176</v>
      </c>
      <c r="B8185">
        <f>RAND()</f>
        <v>0</v>
      </c>
      <c r="C8185">
        <f>IF(B8185&lt;$W$41,3,IF(B8185&lt;$W$41+$W$42,4,5))</f>
        <v>0</v>
      </c>
      <c r="D8185">
        <f>NORMSINV(RAND())</f>
        <v>0</v>
      </c>
      <c r="E8185">
        <f>$W$25*EXP(($W$26-$W$28-0.5*$W$27^2)*C8185+$W$27*SQRT(C8185)*D8185)</f>
        <v>0</v>
      </c>
      <c r="F8185">
        <f>$W$30*(1+$W$31)^C8185</f>
        <v>0</v>
      </c>
      <c r="G8185">
        <f>$W$32*(1+$W$33)^C8185</f>
        <v>0</v>
      </c>
      <c r="H8185">
        <f>$W$34*(1+$W$35)^C8185</f>
        <v>0</v>
      </c>
      <c r="I8185">
        <f>MIN(E8185,F8185)</f>
        <v>0</v>
      </c>
      <c r="J8185">
        <f>MIN(E8185-I8185,G8185)</f>
        <v>0</v>
      </c>
      <c r="K8185">
        <f>MIN(E8185-I8185-J8185,H8185)</f>
        <v>0</v>
      </c>
      <c r="L8185">
        <f>E8185-I8185-J8185-K8185</f>
        <v>0</v>
      </c>
      <c r="M8185">
        <f>IF((I8185+J8185+(1-$W$36)*L8185)/$W$39&gt;=$W$38,1,0)</f>
        <v>0</v>
      </c>
      <c r="N8185">
        <f>IF(M8185=1,$W$37,$W$36)*L8185</f>
        <v>0</v>
      </c>
      <c r="O8185">
        <f>EXP(-$W$26*C8185)*I8185</f>
        <v>0</v>
      </c>
      <c r="P8185">
        <f>EXP(-$W$26*C8185)*J8185</f>
        <v>0</v>
      </c>
      <c r="Q8185">
        <f>EXP(-$W$26*C8185)*K8185</f>
        <v>0</v>
      </c>
      <c r="R8185">
        <f>EXP(-$W$26*C8185)*(L8185-N8185)</f>
        <v>0</v>
      </c>
      <c r="S8185">
        <f>EXP(-$W$26*C8185)*N8185</f>
        <v>0</v>
      </c>
      <c r="T8185">
        <f>EXP(-$W$26*C8185)*E8185</f>
        <v>0</v>
      </c>
    </row>
    <row r="8186" spans="1:20">
      <c r="A8186">
        <v>8177</v>
      </c>
      <c r="B8186">
        <f>RAND()</f>
        <v>0</v>
      </c>
      <c r="C8186">
        <f>IF(B8186&lt;$W$41,3,IF(B8186&lt;$W$41+$W$42,4,5))</f>
        <v>0</v>
      </c>
      <c r="D8186">
        <f>NORMSINV(RAND())</f>
        <v>0</v>
      </c>
      <c r="E8186">
        <f>$W$25*EXP(($W$26-$W$28-0.5*$W$27^2)*C8186+$W$27*SQRT(C8186)*D8186)</f>
        <v>0</v>
      </c>
      <c r="F8186">
        <f>$W$30*(1+$W$31)^C8186</f>
        <v>0</v>
      </c>
      <c r="G8186">
        <f>$W$32*(1+$W$33)^C8186</f>
        <v>0</v>
      </c>
      <c r="H8186">
        <f>$W$34*(1+$W$35)^C8186</f>
        <v>0</v>
      </c>
      <c r="I8186">
        <f>MIN(E8186,F8186)</f>
        <v>0</v>
      </c>
      <c r="J8186">
        <f>MIN(E8186-I8186,G8186)</f>
        <v>0</v>
      </c>
      <c r="K8186">
        <f>MIN(E8186-I8186-J8186,H8186)</f>
        <v>0</v>
      </c>
      <c r="L8186">
        <f>E8186-I8186-J8186-K8186</f>
        <v>0</v>
      </c>
      <c r="M8186">
        <f>IF((I8186+J8186+(1-$W$36)*L8186)/$W$39&gt;=$W$38,1,0)</f>
        <v>0</v>
      </c>
      <c r="N8186">
        <f>IF(M8186=1,$W$37,$W$36)*L8186</f>
        <v>0</v>
      </c>
      <c r="O8186">
        <f>EXP(-$W$26*C8186)*I8186</f>
        <v>0</v>
      </c>
      <c r="P8186">
        <f>EXP(-$W$26*C8186)*J8186</f>
        <v>0</v>
      </c>
      <c r="Q8186">
        <f>EXP(-$W$26*C8186)*K8186</f>
        <v>0</v>
      </c>
      <c r="R8186">
        <f>EXP(-$W$26*C8186)*(L8186-N8186)</f>
        <v>0</v>
      </c>
      <c r="S8186">
        <f>EXP(-$W$26*C8186)*N8186</f>
        <v>0</v>
      </c>
      <c r="T8186">
        <f>EXP(-$W$26*C8186)*E8186</f>
        <v>0</v>
      </c>
    </row>
    <row r="8187" spans="1:20">
      <c r="A8187">
        <v>8178</v>
      </c>
      <c r="B8187">
        <f>RAND()</f>
        <v>0</v>
      </c>
      <c r="C8187">
        <f>IF(B8187&lt;$W$41,3,IF(B8187&lt;$W$41+$W$42,4,5))</f>
        <v>0</v>
      </c>
      <c r="D8187">
        <f>NORMSINV(RAND())</f>
        <v>0</v>
      </c>
      <c r="E8187">
        <f>$W$25*EXP(($W$26-$W$28-0.5*$W$27^2)*C8187+$W$27*SQRT(C8187)*D8187)</f>
        <v>0</v>
      </c>
      <c r="F8187">
        <f>$W$30*(1+$W$31)^C8187</f>
        <v>0</v>
      </c>
      <c r="G8187">
        <f>$W$32*(1+$W$33)^C8187</f>
        <v>0</v>
      </c>
      <c r="H8187">
        <f>$W$34*(1+$W$35)^C8187</f>
        <v>0</v>
      </c>
      <c r="I8187">
        <f>MIN(E8187,F8187)</f>
        <v>0</v>
      </c>
      <c r="J8187">
        <f>MIN(E8187-I8187,G8187)</f>
        <v>0</v>
      </c>
      <c r="K8187">
        <f>MIN(E8187-I8187-J8187,H8187)</f>
        <v>0</v>
      </c>
      <c r="L8187">
        <f>E8187-I8187-J8187-K8187</f>
        <v>0</v>
      </c>
      <c r="M8187">
        <f>IF((I8187+J8187+(1-$W$36)*L8187)/$W$39&gt;=$W$38,1,0)</f>
        <v>0</v>
      </c>
      <c r="N8187">
        <f>IF(M8187=1,$W$37,$W$36)*L8187</f>
        <v>0</v>
      </c>
      <c r="O8187">
        <f>EXP(-$W$26*C8187)*I8187</f>
        <v>0</v>
      </c>
      <c r="P8187">
        <f>EXP(-$W$26*C8187)*J8187</f>
        <v>0</v>
      </c>
      <c r="Q8187">
        <f>EXP(-$W$26*C8187)*K8187</f>
        <v>0</v>
      </c>
      <c r="R8187">
        <f>EXP(-$W$26*C8187)*(L8187-N8187)</f>
        <v>0</v>
      </c>
      <c r="S8187">
        <f>EXP(-$W$26*C8187)*N8187</f>
        <v>0</v>
      </c>
      <c r="T8187">
        <f>EXP(-$W$26*C8187)*E8187</f>
        <v>0</v>
      </c>
    </row>
    <row r="8188" spans="1:20">
      <c r="A8188">
        <v>8179</v>
      </c>
      <c r="B8188">
        <f>RAND()</f>
        <v>0</v>
      </c>
      <c r="C8188">
        <f>IF(B8188&lt;$W$41,3,IF(B8188&lt;$W$41+$W$42,4,5))</f>
        <v>0</v>
      </c>
      <c r="D8188">
        <f>NORMSINV(RAND())</f>
        <v>0</v>
      </c>
      <c r="E8188">
        <f>$W$25*EXP(($W$26-$W$28-0.5*$W$27^2)*C8188+$W$27*SQRT(C8188)*D8188)</f>
        <v>0</v>
      </c>
      <c r="F8188">
        <f>$W$30*(1+$W$31)^C8188</f>
        <v>0</v>
      </c>
      <c r="G8188">
        <f>$W$32*(1+$W$33)^C8188</f>
        <v>0</v>
      </c>
      <c r="H8188">
        <f>$W$34*(1+$W$35)^C8188</f>
        <v>0</v>
      </c>
      <c r="I8188">
        <f>MIN(E8188,F8188)</f>
        <v>0</v>
      </c>
      <c r="J8188">
        <f>MIN(E8188-I8188,G8188)</f>
        <v>0</v>
      </c>
      <c r="K8188">
        <f>MIN(E8188-I8188-J8188,H8188)</f>
        <v>0</v>
      </c>
      <c r="L8188">
        <f>E8188-I8188-J8188-K8188</f>
        <v>0</v>
      </c>
      <c r="M8188">
        <f>IF((I8188+J8188+(1-$W$36)*L8188)/$W$39&gt;=$W$38,1,0)</f>
        <v>0</v>
      </c>
      <c r="N8188">
        <f>IF(M8188=1,$W$37,$W$36)*L8188</f>
        <v>0</v>
      </c>
      <c r="O8188">
        <f>EXP(-$W$26*C8188)*I8188</f>
        <v>0</v>
      </c>
      <c r="P8188">
        <f>EXP(-$W$26*C8188)*J8188</f>
        <v>0</v>
      </c>
      <c r="Q8188">
        <f>EXP(-$W$26*C8188)*K8188</f>
        <v>0</v>
      </c>
      <c r="R8188">
        <f>EXP(-$W$26*C8188)*(L8188-N8188)</f>
        <v>0</v>
      </c>
      <c r="S8188">
        <f>EXP(-$W$26*C8188)*N8188</f>
        <v>0</v>
      </c>
      <c r="T8188">
        <f>EXP(-$W$26*C8188)*E8188</f>
        <v>0</v>
      </c>
    </row>
    <row r="8189" spans="1:20">
      <c r="A8189">
        <v>8180</v>
      </c>
      <c r="B8189">
        <f>RAND()</f>
        <v>0</v>
      </c>
      <c r="C8189">
        <f>IF(B8189&lt;$W$41,3,IF(B8189&lt;$W$41+$W$42,4,5))</f>
        <v>0</v>
      </c>
      <c r="D8189">
        <f>NORMSINV(RAND())</f>
        <v>0</v>
      </c>
      <c r="E8189">
        <f>$W$25*EXP(($W$26-$W$28-0.5*$W$27^2)*C8189+$W$27*SQRT(C8189)*D8189)</f>
        <v>0</v>
      </c>
      <c r="F8189">
        <f>$W$30*(1+$W$31)^C8189</f>
        <v>0</v>
      </c>
      <c r="G8189">
        <f>$W$32*(1+$W$33)^C8189</f>
        <v>0</v>
      </c>
      <c r="H8189">
        <f>$W$34*(1+$W$35)^C8189</f>
        <v>0</v>
      </c>
      <c r="I8189">
        <f>MIN(E8189,F8189)</f>
        <v>0</v>
      </c>
      <c r="J8189">
        <f>MIN(E8189-I8189,G8189)</f>
        <v>0</v>
      </c>
      <c r="K8189">
        <f>MIN(E8189-I8189-J8189,H8189)</f>
        <v>0</v>
      </c>
      <c r="L8189">
        <f>E8189-I8189-J8189-K8189</f>
        <v>0</v>
      </c>
      <c r="M8189">
        <f>IF((I8189+J8189+(1-$W$36)*L8189)/$W$39&gt;=$W$38,1,0)</f>
        <v>0</v>
      </c>
      <c r="N8189">
        <f>IF(M8189=1,$W$37,$W$36)*L8189</f>
        <v>0</v>
      </c>
      <c r="O8189">
        <f>EXP(-$W$26*C8189)*I8189</f>
        <v>0</v>
      </c>
      <c r="P8189">
        <f>EXP(-$W$26*C8189)*J8189</f>
        <v>0</v>
      </c>
      <c r="Q8189">
        <f>EXP(-$W$26*C8189)*K8189</f>
        <v>0</v>
      </c>
      <c r="R8189">
        <f>EXP(-$W$26*C8189)*(L8189-N8189)</f>
        <v>0</v>
      </c>
      <c r="S8189">
        <f>EXP(-$W$26*C8189)*N8189</f>
        <v>0</v>
      </c>
      <c r="T8189">
        <f>EXP(-$W$26*C8189)*E8189</f>
        <v>0</v>
      </c>
    </row>
    <row r="8190" spans="1:20">
      <c r="A8190">
        <v>8181</v>
      </c>
      <c r="B8190">
        <f>RAND()</f>
        <v>0</v>
      </c>
      <c r="C8190">
        <f>IF(B8190&lt;$W$41,3,IF(B8190&lt;$W$41+$W$42,4,5))</f>
        <v>0</v>
      </c>
      <c r="D8190">
        <f>NORMSINV(RAND())</f>
        <v>0</v>
      </c>
      <c r="E8190">
        <f>$W$25*EXP(($W$26-$W$28-0.5*$W$27^2)*C8190+$W$27*SQRT(C8190)*D8190)</f>
        <v>0</v>
      </c>
      <c r="F8190">
        <f>$W$30*(1+$W$31)^C8190</f>
        <v>0</v>
      </c>
      <c r="G8190">
        <f>$W$32*(1+$W$33)^C8190</f>
        <v>0</v>
      </c>
      <c r="H8190">
        <f>$W$34*(1+$W$35)^C8190</f>
        <v>0</v>
      </c>
      <c r="I8190">
        <f>MIN(E8190,F8190)</f>
        <v>0</v>
      </c>
      <c r="J8190">
        <f>MIN(E8190-I8190,G8190)</f>
        <v>0</v>
      </c>
      <c r="K8190">
        <f>MIN(E8190-I8190-J8190,H8190)</f>
        <v>0</v>
      </c>
      <c r="L8190">
        <f>E8190-I8190-J8190-K8190</f>
        <v>0</v>
      </c>
      <c r="M8190">
        <f>IF((I8190+J8190+(1-$W$36)*L8190)/$W$39&gt;=$W$38,1,0)</f>
        <v>0</v>
      </c>
      <c r="N8190">
        <f>IF(M8190=1,$W$37,$W$36)*L8190</f>
        <v>0</v>
      </c>
      <c r="O8190">
        <f>EXP(-$W$26*C8190)*I8190</f>
        <v>0</v>
      </c>
      <c r="P8190">
        <f>EXP(-$W$26*C8190)*J8190</f>
        <v>0</v>
      </c>
      <c r="Q8190">
        <f>EXP(-$W$26*C8190)*K8190</f>
        <v>0</v>
      </c>
      <c r="R8190">
        <f>EXP(-$W$26*C8190)*(L8190-N8190)</f>
        <v>0</v>
      </c>
      <c r="S8190">
        <f>EXP(-$W$26*C8190)*N8190</f>
        <v>0</v>
      </c>
      <c r="T8190">
        <f>EXP(-$W$26*C8190)*E8190</f>
        <v>0</v>
      </c>
    </row>
    <row r="8191" spans="1:20">
      <c r="A8191">
        <v>8182</v>
      </c>
      <c r="B8191">
        <f>RAND()</f>
        <v>0</v>
      </c>
      <c r="C8191">
        <f>IF(B8191&lt;$W$41,3,IF(B8191&lt;$W$41+$W$42,4,5))</f>
        <v>0</v>
      </c>
      <c r="D8191">
        <f>NORMSINV(RAND())</f>
        <v>0</v>
      </c>
      <c r="E8191">
        <f>$W$25*EXP(($W$26-$W$28-0.5*$W$27^2)*C8191+$W$27*SQRT(C8191)*D8191)</f>
        <v>0</v>
      </c>
      <c r="F8191">
        <f>$W$30*(1+$W$31)^C8191</f>
        <v>0</v>
      </c>
      <c r="G8191">
        <f>$W$32*(1+$W$33)^C8191</f>
        <v>0</v>
      </c>
      <c r="H8191">
        <f>$W$34*(1+$W$35)^C8191</f>
        <v>0</v>
      </c>
      <c r="I8191">
        <f>MIN(E8191,F8191)</f>
        <v>0</v>
      </c>
      <c r="J8191">
        <f>MIN(E8191-I8191,G8191)</f>
        <v>0</v>
      </c>
      <c r="K8191">
        <f>MIN(E8191-I8191-J8191,H8191)</f>
        <v>0</v>
      </c>
      <c r="L8191">
        <f>E8191-I8191-J8191-K8191</f>
        <v>0</v>
      </c>
      <c r="M8191">
        <f>IF((I8191+J8191+(1-$W$36)*L8191)/$W$39&gt;=$W$38,1,0)</f>
        <v>0</v>
      </c>
      <c r="N8191">
        <f>IF(M8191=1,$W$37,$W$36)*L8191</f>
        <v>0</v>
      </c>
      <c r="O8191">
        <f>EXP(-$W$26*C8191)*I8191</f>
        <v>0</v>
      </c>
      <c r="P8191">
        <f>EXP(-$W$26*C8191)*J8191</f>
        <v>0</v>
      </c>
      <c r="Q8191">
        <f>EXP(-$W$26*C8191)*K8191</f>
        <v>0</v>
      </c>
      <c r="R8191">
        <f>EXP(-$W$26*C8191)*(L8191-N8191)</f>
        <v>0</v>
      </c>
      <c r="S8191">
        <f>EXP(-$W$26*C8191)*N8191</f>
        <v>0</v>
      </c>
      <c r="T8191">
        <f>EXP(-$W$26*C8191)*E8191</f>
        <v>0</v>
      </c>
    </row>
    <row r="8192" spans="1:20">
      <c r="A8192">
        <v>8183</v>
      </c>
      <c r="B8192">
        <f>RAND()</f>
        <v>0</v>
      </c>
      <c r="C8192">
        <f>IF(B8192&lt;$W$41,3,IF(B8192&lt;$W$41+$W$42,4,5))</f>
        <v>0</v>
      </c>
      <c r="D8192">
        <f>NORMSINV(RAND())</f>
        <v>0</v>
      </c>
      <c r="E8192">
        <f>$W$25*EXP(($W$26-$W$28-0.5*$W$27^2)*C8192+$W$27*SQRT(C8192)*D8192)</f>
        <v>0</v>
      </c>
      <c r="F8192">
        <f>$W$30*(1+$W$31)^C8192</f>
        <v>0</v>
      </c>
      <c r="G8192">
        <f>$W$32*(1+$W$33)^C8192</f>
        <v>0</v>
      </c>
      <c r="H8192">
        <f>$W$34*(1+$W$35)^C8192</f>
        <v>0</v>
      </c>
      <c r="I8192">
        <f>MIN(E8192,F8192)</f>
        <v>0</v>
      </c>
      <c r="J8192">
        <f>MIN(E8192-I8192,G8192)</f>
        <v>0</v>
      </c>
      <c r="K8192">
        <f>MIN(E8192-I8192-J8192,H8192)</f>
        <v>0</v>
      </c>
      <c r="L8192">
        <f>E8192-I8192-J8192-K8192</f>
        <v>0</v>
      </c>
      <c r="M8192">
        <f>IF((I8192+J8192+(1-$W$36)*L8192)/$W$39&gt;=$W$38,1,0)</f>
        <v>0</v>
      </c>
      <c r="N8192">
        <f>IF(M8192=1,$W$37,$W$36)*L8192</f>
        <v>0</v>
      </c>
      <c r="O8192">
        <f>EXP(-$W$26*C8192)*I8192</f>
        <v>0</v>
      </c>
      <c r="P8192">
        <f>EXP(-$W$26*C8192)*J8192</f>
        <v>0</v>
      </c>
      <c r="Q8192">
        <f>EXP(-$W$26*C8192)*K8192</f>
        <v>0</v>
      </c>
      <c r="R8192">
        <f>EXP(-$W$26*C8192)*(L8192-N8192)</f>
        <v>0</v>
      </c>
      <c r="S8192">
        <f>EXP(-$W$26*C8192)*N8192</f>
        <v>0</v>
      </c>
      <c r="T8192">
        <f>EXP(-$W$26*C8192)*E8192</f>
        <v>0</v>
      </c>
    </row>
    <row r="8193" spans="1:20">
      <c r="A8193">
        <v>8184</v>
      </c>
      <c r="B8193">
        <f>RAND()</f>
        <v>0</v>
      </c>
      <c r="C8193">
        <f>IF(B8193&lt;$W$41,3,IF(B8193&lt;$W$41+$W$42,4,5))</f>
        <v>0</v>
      </c>
      <c r="D8193">
        <f>NORMSINV(RAND())</f>
        <v>0</v>
      </c>
      <c r="E8193">
        <f>$W$25*EXP(($W$26-$W$28-0.5*$W$27^2)*C8193+$W$27*SQRT(C8193)*D8193)</f>
        <v>0</v>
      </c>
      <c r="F8193">
        <f>$W$30*(1+$W$31)^C8193</f>
        <v>0</v>
      </c>
      <c r="G8193">
        <f>$W$32*(1+$W$33)^C8193</f>
        <v>0</v>
      </c>
      <c r="H8193">
        <f>$W$34*(1+$W$35)^C8193</f>
        <v>0</v>
      </c>
      <c r="I8193">
        <f>MIN(E8193,F8193)</f>
        <v>0</v>
      </c>
      <c r="J8193">
        <f>MIN(E8193-I8193,G8193)</f>
        <v>0</v>
      </c>
      <c r="K8193">
        <f>MIN(E8193-I8193-J8193,H8193)</f>
        <v>0</v>
      </c>
      <c r="L8193">
        <f>E8193-I8193-J8193-K8193</f>
        <v>0</v>
      </c>
      <c r="M8193">
        <f>IF((I8193+J8193+(1-$W$36)*L8193)/$W$39&gt;=$W$38,1,0)</f>
        <v>0</v>
      </c>
      <c r="N8193">
        <f>IF(M8193=1,$W$37,$W$36)*L8193</f>
        <v>0</v>
      </c>
      <c r="O8193">
        <f>EXP(-$W$26*C8193)*I8193</f>
        <v>0</v>
      </c>
      <c r="P8193">
        <f>EXP(-$W$26*C8193)*J8193</f>
        <v>0</v>
      </c>
      <c r="Q8193">
        <f>EXP(-$W$26*C8193)*K8193</f>
        <v>0</v>
      </c>
      <c r="R8193">
        <f>EXP(-$W$26*C8193)*(L8193-N8193)</f>
        <v>0</v>
      </c>
      <c r="S8193">
        <f>EXP(-$W$26*C8193)*N8193</f>
        <v>0</v>
      </c>
      <c r="T8193">
        <f>EXP(-$W$26*C8193)*E8193</f>
        <v>0</v>
      </c>
    </row>
    <row r="8194" spans="1:20">
      <c r="A8194">
        <v>8185</v>
      </c>
      <c r="B8194">
        <f>RAND()</f>
        <v>0</v>
      </c>
      <c r="C8194">
        <f>IF(B8194&lt;$W$41,3,IF(B8194&lt;$W$41+$W$42,4,5))</f>
        <v>0</v>
      </c>
      <c r="D8194">
        <f>NORMSINV(RAND())</f>
        <v>0</v>
      </c>
      <c r="E8194">
        <f>$W$25*EXP(($W$26-$W$28-0.5*$W$27^2)*C8194+$W$27*SQRT(C8194)*D8194)</f>
        <v>0</v>
      </c>
      <c r="F8194">
        <f>$W$30*(1+$W$31)^C8194</f>
        <v>0</v>
      </c>
      <c r="G8194">
        <f>$W$32*(1+$W$33)^C8194</f>
        <v>0</v>
      </c>
      <c r="H8194">
        <f>$W$34*(1+$W$35)^C8194</f>
        <v>0</v>
      </c>
      <c r="I8194">
        <f>MIN(E8194,F8194)</f>
        <v>0</v>
      </c>
      <c r="J8194">
        <f>MIN(E8194-I8194,G8194)</f>
        <v>0</v>
      </c>
      <c r="K8194">
        <f>MIN(E8194-I8194-J8194,H8194)</f>
        <v>0</v>
      </c>
      <c r="L8194">
        <f>E8194-I8194-J8194-K8194</f>
        <v>0</v>
      </c>
      <c r="M8194">
        <f>IF((I8194+J8194+(1-$W$36)*L8194)/$W$39&gt;=$W$38,1,0)</f>
        <v>0</v>
      </c>
      <c r="N8194">
        <f>IF(M8194=1,$W$37,$W$36)*L8194</f>
        <v>0</v>
      </c>
      <c r="O8194">
        <f>EXP(-$W$26*C8194)*I8194</f>
        <v>0</v>
      </c>
      <c r="P8194">
        <f>EXP(-$W$26*C8194)*J8194</f>
        <v>0</v>
      </c>
      <c r="Q8194">
        <f>EXP(-$W$26*C8194)*K8194</f>
        <v>0</v>
      </c>
      <c r="R8194">
        <f>EXP(-$W$26*C8194)*(L8194-N8194)</f>
        <v>0</v>
      </c>
      <c r="S8194">
        <f>EXP(-$W$26*C8194)*N8194</f>
        <v>0</v>
      </c>
      <c r="T8194">
        <f>EXP(-$W$26*C8194)*E8194</f>
        <v>0</v>
      </c>
    </row>
    <row r="8195" spans="1:20">
      <c r="A8195">
        <v>8186</v>
      </c>
      <c r="B8195">
        <f>RAND()</f>
        <v>0</v>
      </c>
      <c r="C8195">
        <f>IF(B8195&lt;$W$41,3,IF(B8195&lt;$W$41+$W$42,4,5))</f>
        <v>0</v>
      </c>
      <c r="D8195">
        <f>NORMSINV(RAND())</f>
        <v>0</v>
      </c>
      <c r="E8195">
        <f>$W$25*EXP(($W$26-$W$28-0.5*$W$27^2)*C8195+$W$27*SQRT(C8195)*D8195)</f>
        <v>0</v>
      </c>
      <c r="F8195">
        <f>$W$30*(1+$W$31)^C8195</f>
        <v>0</v>
      </c>
      <c r="G8195">
        <f>$W$32*(1+$W$33)^C8195</f>
        <v>0</v>
      </c>
      <c r="H8195">
        <f>$W$34*(1+$W$35)^C8195</f>
        <v>0</v>
      </c>
      <c r="I8195">
        <f>MIN(E8195,F8195)</f>
        <v>0</v>
      </c>
      <c r="J8195">
        <f>MIN(E8195-I8195,G8195)</f>
        <v>0</v>
      </c>
      <c r="K8195">
        <f>MIN(E8195-I8195-J8195,H8195)</f>
        <v>0</v>
      </c>
      <c r="L8195">
        <f>E8195-I8195-J8195-K8195</f>
        <v>0</v>
      </c>
      <c r="M8195">
        <f>IF((I8195+J8195+(1-$W$36)*L8195)/$W$39&gt;=$W$38,1,0)</f>
        <v>0</v>
      </c>
      <c r="N8195">
        <f>IF(M8195=1,$W$37,$W$36)*L8195</f>
        <v>0</v>
      </c>
      <c r="O8195">
        <f>EXP(-$W$26*C8195)*I8195</f>
        <v>0</v>
      </c>
      <c r="P8195">
        <f>EXP(-$W$26*C8195)*J8195</f>
        <v>0</v>
      </c>
      <c r="Q8195">
        <f>EXP(-$W$26*C8195)*K8195</f>
        <v>0</v>
      </c>
      <c r="R8195">
        <f>EXP(-$W$26*C8195)*(L8195-N8195)</f>
        <v>0</v>
      </c>
      <c r="S8195">
        <f>EXP(-$W$26*C8195)*N8195</f>
        <v>0</v>
      </c>
      <c r="T8195">
        <f>EXP(-$W$26*C8195)*E8195</f>
        <v>0</v>
      </c>
    </row>
    <row r="8196" spans="1:20">
      <c r="A8196">
        <v>8187</v>
      </c>
      <c r="B8196">
        <f>RAND()</f>
        <v>0</v>
      </c>
      <c r="C8196">
        <f>IF(B8196&lt;$W$41,3,IF(B8196&lt;$W$41+$W$42,4,5))</f>
        <v>0</v>
      </c>
      <c r="D8196">
        <f>NORMSINV(RAND())</f>
        <v>0</v>
      </c>
      <c r="E8196">
        <f>$W$25*EXP(($W$26-$W$28-0.5*$W$27^2)*C8196+$W$27*SQRT(C8196)*D8196)</f>
        <v>0</v>
      </c>
      <c r="F8196">
        <f>$W$30*(1+$W$31)^C8196</f>
        <v>0</v>
      </c>
      <c r="G8196">
        <f>$W$32*(1+$W$33)^C8196</f>
        <v>0</v>
      </c>
      <c r="H8196">
        <f>$W$34*(1+$W$35)^C8196</f>
        <v>0</v>
      </c>
      <c r="I8196">
        <f>MIN(E8196,F8196)</f>
        <v>0</v>
      </c>
      <c r="J8196">
        <f>MIN(E8196-I8196,G8196)</f>
        <v>0</v>
      </c>
      <c r="K8196">
        <f>MIN(E8196-I8196-J8196,H8196)</f>
        <v>0</v>
      </c>
      <c r="L8196">
        <f>E8196-I8196-J8196-K8196</f>
        <v>0</v>
      </c>
      <c r="M8196">
        <f>IF((I8196+J8196+(1-$W$36)*L8196)/$W$39&gt;=$W$38,1,0)</f>
        <v>0</v>
      </c>
      <c r="N8196">
        <f>IF(M8196=1,$W$37,$W$36)*L8196</f>
        <v>0</v>
      </c>
      <c r="O8196">
        <f>EXP(-$W$26*C8196)*I8196</f>
        <v>0</v>
      </c>
      <c r="P8196">
        <f>EXP(-$W$26*C8196)*J8196</f>
        <v>0</v>
      </c>
      <c r="Q8196">
        <f>EXP(-$W$26*C8196)*K8196</f>
        <v>0</v>
      </c>
      <c r="R8196">
        <f>EXP(-$W$26*C8196)*(L8196-N8196)</f>
        <v>0</v>
      </c>
      <c r="S8196">
        <f>EXP(-$W$26*C8196)*N8196</f>
        <v>0</v>
      </c>
      <c r="T8196">
        <f>EXP(-$W$26*C8196)*E8196</f>
        <v>0</v>
      </c>
    </row>
    <row r="8197" spans="1:20">
      <c r="A8197">
        <v>8188</v>
      </c>
      <c r="B8197">
        <f>RAND()</f>
        <v>0</v>
      </c>
      <c r="C8197">
        <f>IF(B8197&lt;$W$41,3,IF(B8197&lt;$W$41+$W$42,4,5))</f>
        <v>0</v>
      </c>
      <c r="D8197">
        <f>NORMSINV(RAND())</f>
        <v>0</v>
      </c>
      <c r="E8197">
        <f>$W$25*EXP(($W$26-$W$28-0.5*$W$27^2)*C8197+$W$27*SQRT(C8197)*D8197)</f>
        <v>0</v>
      </c>
      <c r="F8197">
        <f>$W$30*(1+$W$31)^C8197</f>
        <v>0</v>
      </c>
      <c r="G8197">
        <f>$W$32*(1+$W$33)^C8197</f>
        <v>0</v>
      </c>
      <c r="H8197">
        <f>$W$34*(1+$W$35)^C8197</f>
        <v>0</v>
      </c>
      <c r="I8197">
        <f>MIN(E8197,F8197)</f>
        <v>0</v>
      </c>
      <c r="J8197">
        <f>MIN(E8197-I8197,G8197)</f>
        <v>0</v>
      </c>
      <c r="K8197">
        <f>MIN(E8197-I8197-J8197,H8197)</f>
        <v>0</v>
      </c>
      <c r="L8197">
        <f>E8197-I8197-J8197-K8197</f>
        <v>0</v>
      </c>
      <c r="M8197">
        <f>IF((I8197+J8197+(1-$W$36)*L8197)/$W$39&gt;=$W$38,1,0)</f>
        <v>0</v>
      </c>
      <c r="N8197">
        <f>IF(M8197=1,$W$37,$W$36)*L8197</f>
        <v>0</v>
      </c>
      <c r="O8197">
        <f>EXP(-$W$26*C8197)*I8197</f>
        <v>0</v>
      </c>
      <c r="P8197">
        <f>EXP(-$W$26*C8197)*J8197</f>
        <v>0</v>
      </c>
      <c r="Q8197">
        <f>EXP(-$W$26*C8197)*K8197</f>
        <v>0</v>
      </c>
      <c r="R8197">
        <f>EXP(-$W$26*C8197)*(L8197-N8197)</f>
        <v>0</v>
      </c>
      <c r="S8197">
        <f>EXP(-$W$26*C8197)*N8197</f>
        <v>0</v>
      </c>
      <c r="T8197">
        <f>EXP(-$W$26*C8197)*E8197</f>
        <v>0</v>
      </c>
    </row>
    <row r="8198" spans="1:20">
      <c r="A8198">
        <v>8189</v>
      </c>
      <c r="B8198">
        <f>RAND()</f>
        <v>0</v>
      </c>
      <c r="C8198">
        <f>IF(B8198&lt;$W$41,3,IF(B8198&lt;$W$41+$W$42,4,5))</f>
        <v>0</v>
      </c>
      <c r="D8198">
        <f>NORMSINV(RAND())</f>
        <v>0</v>
      </c>
      <c r="E8198">
        <f>$W$25*EXP(($W$26-$W$28-0.5*$W$27^2)*C8198+$W$27*SQRT(C8198)*D8198)</f>
        <v>0</v>
      </c>
      <c r="F8198">
        <f>$W$30*(1+$W$31)^C8198</f>
        <v>0</v>
      </c>
      <c r="G8198">
        <f>$W$32*(1+$W$33)^C8198</f>
        <v>0</v>
      </c>
      <c r="H8198">
        <f>$W$34*(1+$W$35)^C8198</f>
        <v>0</v>
      </c>
      <c r="I8198">
        <f>MIN(E8198,F8198)</f>
        <v>0</v>
      </c>
      <c r="J8198">
        <f>MIN(E8198-I8198,G8198)</f>
        <v>0</v>
      </c>
      <c r="K8198">
        <f>MIN(E8198-I8198-J8198,H8198)</f>
        <v>0</v>
      </c>
      <c r="L8198">
        <f>E8198-I8198-J8198-K8198</f>
        <v>0</v>
      </c>
      <c r="M8198">
        <f>IF((I8198+J8198+(1-$W$36)*L8198)/$W$39&gt;=$W$38,1,0)</f>
        <v>0</v>
      </c>
      <c r="N8198">
        <f>IF(M8198=1,$W$37,$W$36)*L8198</f>
        <v>0</v>
      </c>
      <c r="O8198">
        <f>EXP(-$W$26*C8198)*I8198</f>
        <v>0</v>
      </c>
      <c r="P8198">
        <f>EXP(-$W$26*C8198)*J8198</f>
        <v>0</v>
      </c>
      <c r="Q8198">
        <f>EXP(-$W$26*C8198)*K8198</f>
        <v>0</v>
      </c>
      <c r="R8198">
        <f>EXP(-$W$26*C8198)*(L8198-N8198)</f>
        <v>0</v>
      </c>
      <c r="S8198">
        <f>EXP(-$W$26*C8198)*N8198</f>
        <v>0</v>
      </c>
      <c r="T8198">
        <f>EXP(-$W$26*C8198)*E8198</f>
        <v>0</v>
      </c>
    </row>
    <row r="8199" spans="1:20">
      <c r="A8199">
        <v>8190</v>
      </c>
      <c r="B8199">
        <f>RAND()</f>
        <v>0</v>
      </c>
      <c r="C8199">
        <f>IF(B8199&lt;$W$41,3,IF(B8199&lt;$W$41+$W$42,4,5))</f>
        <v>0</v>
      </c>
      <c r="D8199">
        <f>NORMSINV(RAND())</f>
        <v>0</v>
      </c>
      <c r="E8199">
        <f>$W$25*EXP(($W$26-$W$28-0.5*$W$27^2)*C8199+$W$27*SQRT(C8199)*D8199)</f>
        <v>0</v>
      </c>
      <c r="F8199">
        <f>$W$30*(1+$W$31)^C8199</f>
        <v>0</v>
      </c>
      <c r="G8199">
        <f>$W$32*(1+$W$33)^C8199</f>
        <v>0</v>
      </c>
      <c r="H8199">
        <f>$W$34*(1+$W$35)^C8199</f>
        <v>0</v>
      </c>
      <c r="I8199">
        <f>MIN(E8199,F8199)</f>
        <v>0</v>
      </c>
      <c r="J8199">
        <f>MIN(E8199-I8199,G8199)</f>
        <v>0</v>
      </c>
      <c r="K8199">
        <f>MIN(E8199-I8199-J8199,H8199)</f>
        <v>0</v>
      </c>
      <c r="L8199">
        <f>E8199-I8199-J8199-K8199</f>
        <v>0</v>
      </c>
      <c r="M8199">
        <f>IF((I8199+J8199+(1-$W$36)*L8199)/$W$39&gt;=$W$38,1,0)</f>
        <v>0</v>
      </c>
      <c r="N8199">
        <f>IF(M8199=1,$W$37,$W$36)*L8199</f>
        <v>0</v>
      </c>
      <c r="O8199">
        <f>EXP(-$W$26*C8199)*I8199</f>
        <v>0</v>
      </c>
      <c r="P8199">
        <f>EXP(-$W$26*C8199)*J8199</f>
        <v>0</v>
      </c>
      <c r="Q8199">
        <f>EXP(-$W$26*C8199)*K8199</f>
        <v>0</v>
      </c>
      <c r="R8199">
        <f>EXP(-$W$26*C8199)*(L8199-N8199)</f>
        <v>0</v>
      </c>
      <c r="S8199">
        <f>EXP(-$W$26*C8199)*N8199</f>
        <v>0</v>
      </c>
      <c r="T8199">
        <f>EXP(-$W$26*C8199)*E8199</f>
        <v>0</v>
      </c>
    </row>
    <row r="8200" spans="1:20">
      <c r="A8200">
        <v>8191</v>
      </c>
      <c r="B8200">
        <f>RAND()</f>
        <v>0</v>
      </c>
      <c r="C8200">
        <f>IF(B8200&lt;$W$41,3,IF(B8200&lt;$W$41+$W$42,4,5))</f>
        <v>0</v>
      </c>
      <c r="D8200">
        <f>NORMSINV(RAND())</f>
        <v>0</v>
      </c>
      <c r="E8200">
        <f>$W$25*EXP(($W$26-$W$28-0.5*$W$27^2)*C8200+$W$27*SQRT(C8200)*D8200)</f>
        <v>0</v>
      </c>
      <c r="F8200">
        <f>$W$30*(1+$W$31)^C8200</f>
        <v>0</v>
      </c>
      <c r="G8200">
        <f>$W$32*(1+$W$33)^C8200</f>
        <v>0</v>
      </c>
      <c r="H8200">
        <f>$W$34*(1+$W$35)^C8200</f>
        <v>0</v>
      </c>
      <c r="I8200">
        <f>MIN(E8200,F8200)</f>
        <v>0</v>
      </c>
      <c r="J8200">
        <f>MIN(E8200-I8200,G8200)</f>
        <v>0</v>
      </c>
      <c r="K8200">
        <f>MIN(E8200-I8200-J8200,H8200)</f>
        <v>0</v>
      </c>
      <c r="L8200">
        <f>E8200-I8200-J8200-K8200</f>
        <v>0</v>
      </c>
      <c r="M8200">
        <f>IF((I8200+J8200+(1-$W$36)*L8200)/$W$39&gt;=$W$38,1,0)</f>
        <v>0</v>
      </c>
      <c r="N8200">
        <f>IF(M8200=1,$W$37,$W$36)*L8200</f>
        <v>0</v>
      </c>
      <c r="O8200">
        <f>EXP(-$W$26*C8200)*I8200</f>
        <v>0</v>
      </c>
      <c r="P8200">
        <f>EXP(-$W$26*C8200)*J8200</f>
        <v>0</v>
      </c>
      <c r="Q8200">
        <f>EXP(-$W$26*C8200)*K8200</f>
        <v>0</v>
      </c>
      <c r="R8200">
        <f>EXP(-$W$26*C8200)*(L8200-N8200)</f>
        <v>0</v>
      </c>
      <c r="S8200">
        <f>EXP(-$W$26*C8200)*N8200</f>
        <v>0</v>
      </c>
      <c r="T8200">
        <f>EXP(-$W$26*C8200)*E8200</f>
        <v>0</v>
      </c>
    </row>
    <row r="8201" spans="1:20">
      <c r="A8201">
        <v>8192</v>
      </c>
      <c r="B8201">
        <f>RAND()</f>
        <v>0</v>
      </c>
      <c r="C8201">
        <f>IF(B8201&lt;$W$41,3,IF(B8201&lt;$W$41+$W$42,4,5))</f>
        <v>0</v>
      </c>
      <c r="D8201">
        <f>NORMSINV(RAND())</f>
        <v>0</v>
      </c>
      <c r="E8201">
        <f>$W$25*EXP(($W$26-$W$28-0.5*$W$27^2)*C8201+$W$27*SQRT(C8201)*D8201)</f>
        <v>0</v>
      </c>
      <c r="F8201">
        <f>$W$30*(1+$W$31)^C8201</f>
        <v>0</v>
      </c>
      <c r="G8201">
        <f>$W$32*(1+$W$33)^C8201</f>
        <v>0</v>
      </c>
      <c r="H8201">
        <f>$W$34*(1+$W$35)^C8201</f>
        <v>0</v>
      </c>
      <c r="I8201">
        <f>MIN(E8201,F8201)</f>
        <v>0</v>
      </c>
      <c r="J8201">
        <f>MIN(E8201-I8201,G8201)</f>
        <v>0</v>
      </c>
      <c r="K8201">
        <f>MIN(E8201-I8201-J8201,H8201)</f>
        <v>0</v>
      </c>
      <c r="L8201">
        <f>E8201-I8201-J8201-K8201</f>
        <v>0</v>
      </c>
      <c r="M8201">
        <f>IF((I8201+J8201+(1-$W$36)*L8201)/$W$39&gt;=$W$38,1,0)</f>
        <v>0</v>
      </c>
      <c r="N8201">
        <f>IF(M8201=1,$W$37,$W$36)*L8201</f>
        <v>0</v>
      </c>
      <c r="O8201">
        <f>EXP(-$W$26*C8201)*I8201</f>
        <v>0</v>
      </c>
      <c r="P8201">
        <f>EXP(-$W$26*C8201)*J8201</f>
        <v>0</v>
      </c>
      <c r="Q8201">
        <f>EXP(-$W$26*C8201)*K8201</f>
        <v>0</v>
      </c>
      <c r="R8201">
        <f>EXP(-$W$26*C8201)*(L8201-N8201)</f>
        <v>0</v>
      </c>
      <c r="S8201">
        <f>EXP(-$W$26*C8201)*N8201</f>
        <v>0</v>
      </c>
      <c r="T8201">
        <f>EXP(-$W$26*C8201)*E8201</f>
        <v>0</v>
      </c>
    </row>
    <row r="8202" spans="1:20">
      <c r="A8202">
        <v>8193</v>
      </c>
      <c r="B8202">
        <f>RAND()</f>
        <v>0</v>
      </c>
      <c r="C8202">
        <f>IF(B8202&lt;$W$41,3,IF(B8202&lt;$W$41+$W$42,4,5))</f>
        <v>0</v>
      </c>
      <c r="D8202">
        <f>NORMSINV(RAND())</f>
        <v>0</v>
      </c>
      <c r="E8202">
        <f>$W$25*EXP(($W$26-$W$28-0.5*$W$27^2)*C8202+$W$27*SQRT(C8202)*D8202)</f>
        <v>0</v>
      </c>
      <c r="F8202">
        <f>$W$30*(1+$W$31)^C8202</f>
        <v>0</v>
      </c>
      <c r="G8202">
        <f>$W$32*(1+$W$33)^C8202</f>
        <v>0</v>
      </c>
      <c r="H8202">
        <f>$W$34*(1+$W$35)^C8202</f>
        <v>0</v>
      </c>
      <c r="I8202">
        <f>MIN(E8202,F8202)</f>
        <v>0</v>
      </c>
      <c r="J8202">
        <f>MIN(E8202-I8202,G8202)</f>
        <v>0</v>
      </c>
      <c r="K8202">
        <f>MIN(E8202-I8202-J8202,H8202)</f>
        <v>0</v>
      </c>
      <c r="L8202">
        <f>E8202-I8202-J8202-K8202</f>
        <v>0</v>
      </c>
      <c r="M8202">
        <f>IF((I8202+J8202+(1-$W$36)*L8202)/$W$39&gt;=$W$38,1,0)</f>
        <v>0</v>
      </c>
      <c r="N8202">
        <f>IF(M8202=1,$W$37,$W$36)*L8202</f>
        <v>0</v>
      </c>
      <c r="O8202">
        <f>EXP(-$W$26*C8202)*I8202</f>
        <v>0</v>
      </c>
      <c r="P8202">
        <f>EXP(-$W$26*C8202)*J8202</f>
        <v>0</v>
      </c>
      <c r="Q8202">
        <f>EXP(-$W$26*C8202)*K8202</f>
        <v>0</v>
      </c>
      <c r="R8202">
        <f>EXP(-$W$26*C8202)*(L8202-N8202)</f>
        <v>0</v>
      </c>
      <c r="S8202">
        <f>EXP(-$W$26*C8202)*N8202</f>
        <v>0</v>
      </c>
      <c r="T8202">
        <f>EXP(-$W$26*C8202)*E8202</f>
        <v>0</v>
      </c>
    </row>
    <row r="8203" spans="1:20">
      <c r="A8203">
        <v>8194</v>
      </c>
      <c r="B8203">
        <f>RAND()</f>
        <v>0</v>
      </c>
      <c r="C8203">
        <f>IF(B8203&lt;$W$41,3,IF(B8203&lt;$W$41+$W$42,4,5))</f>
        <v>0</v>
      </c>
      <c r="D8203">
        <f>NORMSINV(RAND())</f>
        <v>0</v>
      </c>
      <c r="E8203">
        <f>$W$25*EXP(($W$26-$W$28-0.5*$W$27^2)*C8203+$W$27*SQRT(C8203)*D8203)</f>
        <v>0</v>
      </c>
      <c r="F8203">
        <f>$W$30*(1+$W$31)^C8203</f>
        <v>0</v>
      </c>
      <c r="G8203">
        <f>$W$32*(1+$W$33)^C8203</f>
        <v>0</v>
      </c>
      <c r="H8203">
        <f>$W$34*(1+$W$35)^C8203</f>
        <v>0</v>
      </c>
      <c r="I8203">
        <f>MIN(E8203,F8203)</f>
        <v>0</v>
      </c>
      <c r="J8203">
        <f>MIN(E8203-I8203,G8203)</f>
        <v>0</v>
      </c>
      <c r="K8203">
        <f>MIN(E8203-I8203-J8203,H8203)</f>
        <v>0</v>
      </c>
      <c r="L8203">
        <f>E8203-I8203-J8203-K8203</f>
        <v>0</v>
      </c>
      <c r="M8203">
        <f>IF((I8203+J8203+(1-$W$36)*L8203)/$W$39&gt;=$W$38,1,0)</f>
        <v>0</v>
      </c>
      <c r="N8203">
        <f>IF(M8203=1,$W$37,$W$36)*L8203</f>
        <v>0</v>
      </c>
      <c r="O8203">
        <f>EXP(-$W$26*C8203)*I8203</f>
        <v>0</v>
      </c>
      <c r="P8203">
        <f>EXP(-$W$26*C8203)*J8203</f>
        <v>0</v>
      </c>
      <c r="Q8203">
        <f>EXP(-$W$26*C8203)*K8203</f>
        <v>0</v>
      </c>
      <c r="R8203">
        <f>EXP(-$W$26*C8203)*(L8203-N8203)</f>
        <v>0</v>
      </c>
      <c r="S8203">
        <f>EXP(-$W$26*C8203)*N8203</f>
        <v>0</v>
      </c>
      <c r="T8203">
        <f>EXP(-$W$26*C8203)*E8203</f>
        <v>0</v>
      </c>
    </row>
    <row r="8204" spans="1:20">
      <c r="A8204">
        <v>8195</v>
      </c>
      <c r="B8204">
        <f>RAND()</f>
        <v>0</v>
      </c>
      <c r="C8204">
        <f>IF(B8204&lt;$W$41,3,IF(B8204&lt;$W$41+$W$42,4,5))</f>
        <v>0</v>
      </c>
      <c r="D8204">
        <f>NORMSINV(RAND())</f>
        <v>0</v>
      </c>
      <c r="E8204">
        <f>$W$25*EXP(($W$26-$W$28-0.5*$W$27^2)*C8204+$W$27*SQRT(C8204)*D8204)</f>
        <v>0</v>
      </c>
      <c r="F8204">
        <f>$W$30*(1+$W$31)^C8204</f>
        <v>0</v>
      </c>
      <c r="G8204">
        <f>$W$32*(1+$W$33)^C8204</f>
        <v>0</v>
      </c>
      <c r="H8204">
        <f>$W$34*(1+$W$35)^C8204</f>
        <v>0</v>
      </c>
      <c r="I8204">
        <f>MIN(E8204,F8204)</f>
        <v>0</v>
      </c>
      <c r="J8204">
        <f>MIN(E8204-I8204,G8204)</f>
        <v>0</v>
      </c>
      <c r="K8204">
        <f>MIN(E8204-I8204-J8204,H8204)</f>
        <v>0</v>
      </c>
      <c r="L8204">
        <f>E8204-I8204-J8204-K8204</f>
        <v>0</v>
      </c>
      <c r="M8204">
        <f>IF((I8204+J8204+(1-$W$36)*L8204)/$W$39&gt;=$W$38,1,0)</f>
        <v>0</v>
      </c>
      <c r="N8204">
        <f>IF(M8204=1,$W$37,$W$36)*L8204</f>
        <v>0</v>
      </c>
      <c r="O8204">
        <f>EXP(-$W$26*C8204)*I8204</f>
        <v>0</v>
      </c>
      <c r="P8204">
        <f>EXP(-$W$26*C8204)*J8204</f>
        <v>0</v>
      </c>
      <c r="Q8204">
        <f>EXP(-$W$26*C8204)*K8204</f>
        <v>0</v>
      </c>
      <c r="R8204">
        <f>EXP(-$W$26*C8204)*(L8204-N8204)</f>
        <v>0</v>
      </c>
      <c r="S8204">
        <f>EXP(-$W$26*C8204)*N8204</f>
        <v>0</v>
      </c>
      <c r="T8204">
        <f>EXP(-$W$26*C8204)*E8204</f>
        <v>0</v>
      </c>
    </row>
    <row r="8205" spans="1:20">
      <c r="A8205">
        <v>8196</v>
      </c>
      <c r="B8205">
        <f>RAND()</f>
        <v>0</v>
      </c>
      <c r="C8205">
        <f>IF(B8205&lt;$W$41,3,IF(B8205&lt;$W$41+$W$42,4,5))</f>
        <v>0</v>
      </c>
      <c r="D8205">
        <f>NORMSINV(RAND())</f>
        <v>0</v>
      </c>
      <c r="E8205">
        <f>$W$25*EXP(($W$26-$W$28-0.5*$W$27^2)*C8205+$W$27*SQRT(C8205)*D8205)</f>
        <v>0</v>
      </c>
      <c r="F8205">
        <f>$W$30*(1+$W$31)^C8205</f>
        <v>0</v>
      </c>
      <c r="G8205">
        <f>$W$32*(1+$W$33)^C8205</f>
        <v>0</v>
      </c>
      <c r="H8205">
        <f>$W$34*(1+$W$35)^C8205</f>
        <v>0</v>
      </c>
      <c r="I8205">
        <f>MIN(E8205,F8205)</f>
        <v>0</v>
      </c>
      <c r="J8205">
        <f>MIN(E8205-I8205,G8205)</f>
        <v>0</v>
      </c>
      <c r="K8205">
        <f>MIN(E8205-I8205-J8205,H8205)</f>
        <v>0</v>
      </c>
      <c r="L8205">
        <f>E8205-I8205-J8205-K8205</f>
        <v>0</v>
      </c>
      <c r="M8205">
        <f>IF((I8205+J8205+(1-$W$36)*L8205)/$W$39&gt;=$W$38,1,0)</f>
        <v>0</v>
      </c>
      <c r="N8205">
        <f>IF(M8205=1,$W$37,$W$36)*L8205</f>
        <v>0</v>
      </c>
      <c r="O8205">
        <f>EXP(-$W$26*C8205)*I8205</f>
        <v>0</v>
      </c>
      <c r="P8205">
        <f>EXP(-$W$26*C8205)*J8205</f>
        <v>0</v>
      </c>
      <c r="Q8205">
        <f>EXP(-$W$26*C8205)*K8205</f>
        <v>0</v>
      </c>
      <c r="R8205">
        <f>EXP(-$W$26*C8205)*(L8205-N8205)</f>
        <v>0</v>
      </c>
      <c r="S8205">
        <f>EXP(-$W$26*C8205)*N8205</f>
        <v>0</v>
      </c>
      <c r="T8205">
        <f>EXP(-$W$26*C8205)*E8205</f>
        <v>0</v>
      </c>
    </row>
    <row r="8206" spans="1:20">
      <c r="A8206">
        <v>8197</v>
      </c>
      <c r="B8206">
        <f>RAND()</f>
        <v>0</v>
      </c>
      <c r="C8206">
        <f>IF(B8206&lt;$W$41,3,IF(B8206&lt;$W$41+$W$42,4,5))</f>
        <v>0</v>
      </c>
      <c r="D8206">
        <f>NORMSINV(RAND())</f>
        <v>0</v>
      </c>
      <c r="E8206">
        <f>$W$25*EXP(($W$26-$W$28-0.5*$W$27^2)*C8206+$W$27*SQRT(C8206)*D8206)</f>
        <v>0</v>
      </c>
      <c r="F8206">
        <f>$W$30*(1+$W$31)^C8206</f>
        <v>0</v>
      </c>
      <c r="G8206">
        <f>$W$32*(1+$W$33)^C8206</f>
        <v>0</v>
      </c>
      <c r="H8206">
        <f>$W$34*(1+$W$35)^C8206</f>
        <v>0</v>
      </c>
      <c r="I8206">
        <f>MIN(E8206,F8206)</f>
        <v>0</v>
      </c>
      <c r="J8206">
        <f>MIN(E8206-I8206,G8206)</f>
        <v>0</v>
      </c>
      <c r="K8206">
        <f>MIN(E8206-I8206-J8206,H8206)</f>
        <v>0</v>
      </c>
      <c r="L8206">
        <f>E8206-I8206-J8206-K8206</f>
        <v>0</v>
      </c>
      <c r="M8206">
        <f>IF((I8206+J8206+(1-$W$36)*L8206)/$W$39&gt;=$W$38,1,0)</f>
        <v>0</v>
      </c>
      <c r="N8206">
        <f>IF(M8206=1,$W$37,$W$36)*L8206</f>
        <v>0</v>
      </c>
      <c r="O8206">
        <f>EXP(-$W$26*C8206)*I8206</f>
        <v>0</v>
      </c>
      <c r="P8206">
        <f>EXP(-$W$26*C8206)*J8206</f>
        <v>0</v>
      </c>
      <c r="Q8206">
        <f>EXP(-$W$26*C8206)*K8206</f>
        <v>0</v>
      </c>
      <c r="R8206">
        <f>EXP(-$W$26*C8206)*(L8206-N8206)</f>
        <v>0</v>
      </c>
      <c r="S8206">
        <f>EXP(-$W$26*C8206)*N8206</f>
        <v>0</v>
      </c>
      <c r="T8206">
        <f>EXP(-$W$26*C8206)*E8206</f>
        <v>0</v>
      </c>
    </row>
    <row r="8207" spans="1:20">
      <c r="A8207">
        <v>8198</v>
      </c>
      <c r="B8207">
        <f>RAND()</f>
        <v>0</v>
      </c>
      <c r="C8207">
        <f>IF(B8207&lt;$W$41,3,IF(B8207&lt;$W$41+$W$42,4,5))</f>
        <v>0</v>
      </c>
      <c r="D8207">
        <f>NORMSINV(RAND())</f>
        <v>0</v>
      </c>
      <c r="E8207">
        <f>$W$25*EXP(($W$26-$W$28-0.5*$W$27^2)*C8207+$W$27*SQRT(C8207)*D8207)</f>
        <v>0</v>
      </c>
      <c r="F8207">
        <f>$W$30*(1+$W$31)^C8207</f>
        <v>0</v>
      </c>
      <c r="G8207">
        <f>$W$32*(1+$W$33)^C8207</f>
        <v>0</v>
      </c>
      <c r="H8207">
        <f>$W$34*(1+$W$35)^C8207</f>
        <v>0</v>
      </c>
      <c r="I8207">
        <f>MIN(E8207,F8207)</f>
        <v>0</v>
      </c>
      <c r="J8207">
        <f>MIN(E8207-I8207,G8207)</f>
        <v>0</v>
      </c>
      <c r="K8207">
        <f>MIN(E8207-I8207-J8207,H8207)</f>
        <v>0</v>
      </c>
      <c r="L8207">
        <f>E8207-I8207-J8207-K8207</f>
        <v>0</v>
      </c>
      <c r="M8207">
        <f>IF((I8207+J8207+(1-$W$36)*L8207)/$W$39&gt;=$W$38,1,0)</f>
        <v>0</v>
      </c>
      <c r="N8207">
        <f>IF(M8207=1,$W$37,$W$36)*L8207</f>
        <v>0</v>
      </c>
      <c r="O8207">
        <f>EXP(-$W$26*C8207)*I8207</f>
        <v>0</v>
      </c>
      <c r="P8207">
        <f>EXP(-$W$26*C8207)*J8207</f>
        <v>0</v>
      </c>
      <c r="Q8207">
        <f>EXP(-$W$26*C8207)*K8207</f>
        <v>0</v>
      </c>
      <c r="R8207">
        <f>EXP(-$W$26*C8207)*(L8207-N8207)</f>
        <v>0</v>
      </c>
      <c r="S8207">
        <f>EXP(-$W$26*C8207)*N8207</f>
        <v>0</v>
      </c>
      <c r="T8207">
        <f>EXP(-$W$26*C8207)*E8207</f>
        <v>0</v>
      </c>
    </row>
    <row r="8208" spans="1:20">
      <c r="A8208">
        <v>8199</v>
      </c>
      <c r="B8208">
        <f>RAND()</f>
        <v>0</v>
      </c>
      <c r="C8208">
        <f>IF(B8208&lt;$W$41,3,IF(B8208&lt;$W$41+$W$42,4,5))</f>
        <v>0</v>
      </c>
      <c r="D8208">
        <f>NORMSINV(RAND())</f>
        <v>0</v>
      </c>
      <c r="E8208">
        <f>$W$25*EXP(($W$26-$W$28-0.5*$W$27^2)*C8208+$W$27*SQRT(C8208)*D8208)</f>
        <v>0</v>
      </c>
      <c r="F8208">
        <f>$W$30*(1+$W$31)^C8208</f>
        <v>0</v>
      </c>
      <c r="G8208">
        <f>$W$32*(1+$W$33)^C8208</f>
        <v>0</v>
      </c>
      <c r="H8208">
        <f>$W$34*(1+$W$35)^C8208</f>
        <v>0</v>
      </c>
      <c r="I8208">
        <f>MIN(E8208,F8208)</f>
        <v>0</v>
      </c>
      <c r="J8208">
        <f>MIN(E8208-I8208,G8208)</f>
        <v>0</v>
      </c>
      <c r="K8208">
        <f>MIN(E8208-I8208-J8208,H8208)</f>
        <v>0</v>
      </c>
      <c r="L8208">
        <f>E8208-I8208-J8208-K8208</f>
        <v>0</v>
      </c>
      <c r="M8208">
        <f>IF((I8208+J8208+(1-$W$36)*L8208)/$W$39&gt;=$W$38,1,0)</f>
        <v>0</v>
      </c>
      <c r="N8208">
        <f>IF(M8208=1,$W$37,$W$36)*L8208</f>
        <v>0</v>
      </c>
      <c r="O8208">
        <f>EXP(-$W$26*C8208)*I8208</f>
        <v>0</v>
      </c>
      <c r="P8208">
        <f>EXP(-$W$26*C8208)*J8208</f>
        <v>0</v>
      </c>
      <c r="Q8208">
        <f>EXP(-$W$26*C8208)*K8208</f>
        <v>0</v>
      </c>
      <c r="R8208">
        <f>EXP(-$W$26*C8208)*(L8208-N8208)</f>
        <v>0</v>
      </c>
      <c r="S8208">
        <f>EXP(-$W$26*C8208)*N8208</f>
        <v>0</v>
      </c>
      <c r="T8208">
        <f>EXP(-$W$26*C8208)*E8208</f>
        <v>0</v>
      </c>
    </row>
    <row r="8209" spans="1:20">
      <c r="A8209">
        <v>8200</v>
      </c>
      <c r="B8209">
        <f>RAND()</f>
        <v>0</v>
      </c>
      <c r="C8209">
        <f>IF(B8209&lt;$W$41,3,IF(B8209&lt;$W$41+$W$42,4,5))</f>
        <v>0</v>
      </c>
      <c r="D8209">
        <f>NORMSINV(RAND())</f>
        <v>0</v>
      </c>
      <c r="E8209">
        <f>$W$25*EXP(($W$26-$W$28-0.5*$W$27^2)*C8209+$W$27*SQRT(C8209)*D8209)</f>
        <v>0</v>
      </c>
      <c r="F8209">
        <f>$W$30*(1+$W$31)^C8209</f>
        <v>0</v>
      </c>
      <c r="G8209">
        <f>$W$32*(1+$W$33)^C8209</f>
        <v>0</v>
      </c>
      <c r="H8209">
        <f>$W$34*(1+$W$35)^C8209</f>
        <v>0</v>
      </c>
      <c r="I8209">
        <f>MIN(E8209,F8209)</f>
        <v>0</v>
      </c>
      <c r="J8209">
        <f>MIN(E8209-I8209,G8209)</f>
        <v>0</v>
      </c>
      <c r="K8209">
        <f>MIN(E8209-I8209-J8209,H8209)</f>
        <v>0</v>
      </c>
      <c r="L8209">
        <f>E8209-I8209-J8209-K8209</f>
        <v>0</v>
      </c>
      <c r="M8209">
        <f>IF((I8209+J8209+(1-$W$36)*L8209)/$W$39&gt;=$W$38,1,0)</f>
        <v>0</v>
      </c>
      <c r="N8209">
        <f>IF(M8209=1,$W$37,$W$36)*L8209</f>
        <v>0</v>
      </c>
      <c r="O8209">
        <f>EXP(-$W$26*C8209)*I8209</f>
        <v>0</v>
      </c>
      <c r="P8209">
        <f>EXP(-$W$26*C8209)*J8209</f>
        <v>0</v>
      </c>
      <c r="Q8209">
        <f>EXP(-$W$26*C8209)*K8209</f>
        <v>0</v>
      </c>
      <c r="R8209">
        <f>EXP(-$W$26*C8209)*(L8209-N8209)</f>
        <v>0</v>
      </c>
      <c r="S8209">
        <f>EXP(-$W$26*C8209)*N8209</f>
        <v>0</v>
      </c>
      <c r="T8209">
        <f>EXP(-$W$26*C8209)*E8209</f>
        <v>0</v>
      </c>
    </row>
    <row r="8210" spans="1:20">
      <c r="A8210">
        <v>8201</v>
      </c>
      <c r="B8210">
        <f>RAND()</f>
        <v>0</v>
      </c>
      <c r="C8210">
        <f>IF(B8210&lt;$W$41,3,IF(B8210&lt;$W$41+$W$42,4,5))</f>
        <v>0</v>
      </c>
      <c r="D8210">
        <f>NORMSINV(RAND())</f>
        <v>0</v>
      </c>
      <c r="E8210">
        <f>$W$25*EXP(($W$26-$W$28-0.5*$W$27^2)*C8210+$W$27*SQRT(C8210)*D8210)</f>
        <v>0</v>
      </c>
      <c r="F8210">
        <f>$W$30*(1+$W$31)^C8210</f>
        <v>0</v>
      </c>
      <c r="G8210">
        <f>$W$32*(1+$W$33)^C8210</f>
        <v>0</v>
      </c>
      <c r="H8210">
        <f>$W$34*(1+$W$35)^C8210</f>
        <v>0</v>
      </c>
      <c r="I8210">
        <f>MIN(E8210,F8210)</f>
        <v>0</v>
      </c>
      <c r="J8210">
        <f>MIN(E8210-I8210,G8210)</f>
        <v>0</v>
      </c>
      <c r="K8210">
        <f>MIN(E8210-I8210-J8210,H8210)</f>
        <v>0</v>
      </c>
      <c r="L8210">
        <f>E8210-I8210-J8210-K8210</f>
        <v>0</v>
      </c>
      <c r="M8210">
        <f>IF((I8210+J8210+(1-$W$36)*L8210)/$W$39&gt;=$W$38,1,0)</f>
        <v>0</v>
      </c>
      <c r="N8210">
        <f>IF(M8210=1,$W$37,$W$36)*L8210</f>
        <v>0</v>
      </c>
      <c r="O8210">
        <f>EXP(-$W$26*C8210)*I8210</f>
        <v>0</v>
      </c>
      <c r="P8210">
        <f>EXP(-$W$26*C8210)*J8210</f>
        <v>0</v>
      </c>
      <c r="Q8210">
        <f>EXP(-$W$26*C8210)*K8210</f>
        <v>0</v>
      </c>
      <c r="R8210">
        <f>EXP(-$W$26*C8210)*(L8210-N8210)</f>
        <v>0</v>
      </c>
      <c r="S8210">
        <f>EXP(-$W$26*C8210)*N8210</f>
        <v>0</v>
      </c>
      <c r="T8210">
        <f>EXP(-$W$26*C8210)*E8210</f>
        <v>0</v>
      </c>
    </row>
    <row r="8211" spans="1:20">
      <c r="A8211">
        <v>8202</v>
      </c>
      <c r="B8211">
        <f>RAND()</f>
        <v>0</v>
      </c>
      <c r="C8211">
        <f>IF(B8211&lt;$W$41,3,IF(B8211&lt;$W$41+$W$42,4,5))</f>
        <v>0</v>
      </c>
      <c r="D8211">
        <f>NORMSINV(RAND())</f>
        <v>0</v>
      </c>
      <c r="E8211">
        <f>$W$25*EXP(($W$26-$W$28-0.5*$W$27^2)*C8211+$W$27*SQRT(C8211)*D8211)</f>
        <v>0</v>
      </c>
      <c r="F8211">
        <f>$W$30*(1+$W$31)^C8211</f>
        <v>0</v>
      </c>
      <c r="G8211">
        <f>$W$32*(1+$W$33)^C8211</f>
        <v>0</v>
      </c>
      <c r="H8211">
        <f>$W$34*(1+$W$35)^C8211</f>
        <v>0</v>
      </c>
      <c r="I8211">
        <f>MIN(E8211,F8211)</f>
        <v>0</v>
      </c>
      <c r="J8211">
        <f>MIN(E8211-I8211,G8211)</f>
        <v>0</v>
      </c>
      <c r="K8211">
        <f>MIN(E8211-I8211-J8211,H8211)</f>
        <v>0</v>
      </c>
      <c r="L8211">
        <f>E8211-I8211-J8211-K8211</f>
        <v>0</v>
      </c>
      <c r="M8211">
        <f>IF((I8211+J8211+(1-$W$36)*L8211)/$W$39&gt;=$W$38,1,0)</f>
        <v>0</v>
      </c>
      <c r="N8211">
        <f>IF(M8211=1,$W$37,$W$36)*L8211</f>
        <v>0</v>
      </c>
      <c r="O8211">
        <f>EXP(-$W$26*C8211)*I8211</f>
        <v>0</v>
      </c>
      <c r="P8211">
        <f>EXP(-$W$26*C8211)*J8211</f>
        <v>0</v>
      </c>
      <c r="Q8211">
        <f>EXP(-$W$26*C8211)*K8211</f>
        <v>0</v>
      </c>
      <c r="R8211">
        <f>EXP(-$W$26*C8211)*(L8211-N8211)</f>
        <v>0</v>
      </c>
      <c r="S8211">
        <f>EXP(-$W$26*C8211)*N8211</f>
        <v>0</v>
      </c>
      <c r="T8211">
        <f>EXP(-$W$26*C8211)*E8211</f>
        <v>0</v>
      </c>
    </row>
    <row r="8212" spans="1:20">
      <c r="A8212">
        <v>8203</v>
      </c>
      <c r="B8212">
        <f>RAND()</f>
        <v>0</v>
      </c>
      <c r="C8212">
        <f>IF(B8212&lt;$W$41,3,IF(B8212&lt;$W$41+$W$42,4,5))</f>
        <v>0</v>
      </c>
      <c r="D8212">
        <f>NORMSINV(RAND())</f>
        <v>0</v>
      </c>
      <c r="E8212">
        <f>$W$25*EXP(($W$26-$W$28-0.5*$W$27^2)*C8212+$W$27*SQRT(C8212)*D8212)</f>
        <v>0</v>
      </c>
      <c r="F8212">
        <f>$W$30*(1+$W$31)^C8212</f>
        <v>0</v>
      </c>
      <c r="G8212">
        <f>$W$32*(1+$W$33)^C8212</f>
        <v>0</v>
      </c>
      <c r="H8212">
        <f>$W$34*(1+$W$35)^C8212</f>
        <v>0</v>
      </c>
      <c r="I8212">
        <f>MIN(E8212,F8212)</f>
        <v>0</v>
      </c>
      <c r="J8212">
        <f>MIN(E8212-I8212,G8212)</f>
        <v>0</v>
      </c>
      <c r="K8212">
        <f>MIN(E8212-I8212-J8212,H8212)</f>
        <v>0</v>
      </c>
      <c r="L8212">
        <f>E8212-I8212-J8212-K8212</f>
        <v>0</v>
      </c>
      <c r="M8212">
        <f>IF((I8212+J8212+(1-$W$36)*L8212)/$W$39&gt;=$W$38,1,0)</f>
        <v>0</v>
      </c>
      <c r="N8212">
        <f>IF(M8212=1,$W$37,$W$36)*L8212</f>
        <v>0</v>
      </c>
      <c r="O8212">
        <f>EXP(-$W$26*C8212)*I8212</f>
        <v>0</v>
      </c>
      <c r="P8212">
        <f>EXP(-$W$26*C8212)*J8212</f>
        <v>0</v>
      </c>
      <c r="Q8212">
        <f>EXP(-$W$26*C8212)*K8212</f>
        <v>0</v>
      </c>
      <c r="R8212">
        <f>EXP(-$W$26*C8212)*(L8212-N8212)</f>
        <v>0</v>
      </c>
      <c r="S8212">
        <f>EXP(-$W$26*C8212)*N8212</f>
        <v>0</v>
      </c>
      <c r="T8212">
        <f>EXP(-$W$26*C8212)*E8212</f>
        <v>0</v>
      </c>
    </row>
    <row r="8213" spans="1:20">
      <c r="A8213">
        <v>8204</v>
      </c>
      <c r="B8213">
        <f>RAND()</f>
        <v>0</v>
      </c>
      <c r="C8213">
        <f>IF(B8213&lt;$W$41,3,IF(B8213&lt;$W$41+$W$42,4,5))</f>
        <v>0</v>
      </c>
      <c r="D8213">
        <f>NORMSINV(RAND())</f>
        <v>0</v>
      </c>
      <c r="E8213">
        <f>$W$25*EXP(($W$26-$W$28-0.5*$W$27^2)*C8213+$W$27*SQRT(C8213)*D8213)</f>
        <v>0</v>
      </c>
      <c r="F8213">
        <f>$W$30*(1+$W$31)^C8213</f>
        <v>0</v>
      </c>
      <c r="G8213">
        <f>$W$32*(1+$W$33)^C8213</f>
        <v>0</v>
      </c>
      <c r="H8213">
        <f>$W$34*(1+$W$35)^C8213</f>
        <v>0</v>
      </c>
      <c r="I8213">
        <f>MIN(E8213,F8213)</f>
        <v>0</v>
      </c>
      <c r="J8213">
        <f>MIN(E8213-I8213,G8213)</f>
        <v>0</v>
      </c>
      <c r="K8213">
        <f>MIN(E8213-I8213-J8213,H8213)</f>
        <v>0</v>
      </c>
      <c r="L8213">
        <f>E8213-I8213-J8213-K8213</f>
        <v>0</v>
      </c>
      <c r="M8213">
        <f>IF((I8213+J8213+(1-$W$36)*L8213)/$W$39&gt;=$W$38,1,0)</f>
        <v>0</v>
      </c>
      <c r="N8213">
        <f>IF(M8213=1,$W$37,$W$36)*L8213</f>
        <v>0</v>
      </c>
      <c r="O8213">
        <f>EXP(-$W$26*C8213)*I8213</f>
        <v>0</v>
      </c>
      <c r="P8213">
        <f>EXP(-$W$26*C8213)*J8213</f>
        <v>0</v>
      </c>
      <c r="Q8213">
        <f>EXP(-$W$26*C8213)*K8213</f>
        <v>0</v>
      </c>
      <c r="R8213">
        <f>EXP(-$W$26*C8213)*(L8213-N8213)</f>
        <v>0</v>
      </c>
      <c r="S8213">
        <f>EXP(-$W$26*C8213)*N8213</f>
        <v>0</v>
      </c>
      <c r="T8213">
        <f>EXP(-$W$26*C8213)*E8213</f>
        <v>0</v>
      </c>
    </row>
    <row r="8214" spans="1:20">
      <c r="A8214">
        <v>8205</v>
      </c>
      <c r="B8214">
        <f>RAND()</f>
        <v>0</v>
      </c>
      <c r="C8214">
        <f>IF(B8214&lt;$W$41,3,IF(B8214&lt;$W$41+$W$42,4,5))</f>
        <v>0</v>
      </c>
      <c r="D8214">
        <f>NORMSINV(RAND())</f>
        <v>0</v>
      </c>
      <c r="E8214">
        <f>$W$25*EXP(($W$26-$W$28-0.5*$W$27^2)*C8214+$W$27*SQRT(C8214)*D8214)</f>
        <v>0</v>
      </c>
      <c r="F8214">
        <f>$W$30*(1+$W$31)^C8214</f>
        <v>0</v>
      </c>
      <c r="G8214">
        <f>$W$32*(1+$W$33)^C8214</f>
        <v>0</v>
      </c>
      <c r="H8214">
        <f>$W$34*(1+$W$35)^C8214</f>
        <v>0</v>
      </c>
      <c r="I8214">
        <f>MIN(E8214,F8214)</f>
        <v>0</v>
      </c>
      <c r="J8214">
        <f>MIN(E8214-I8214,G8214)</f>
        <v>0</v>
      </c>
      <c r="K8214">
        <f>MIN(E8214-I8214-J8214,H8214)</f>
        <v>0</v>
      </c>
      <c r="L8214">
        <f>E8214-I8214-J8214-K8214</f>
        <v>0</v>
      </c>
      <c r="M8214">
        <f>IF((I8214+J8214+(1-$W$36)*L8214)/$W$39&gt;=$W$38,1,0)</f>
        <v>0</v>
      </c>
      <c r="N8214">
        <f>IF(M8214=1,$W$37,$W$36)*L8214</f>
        <v>0</v>
      </c>
      <c r="O8214">
        <f>EXP(-$W$26*C8214)*I8214</f>
        <v>0</v>
      </c>
      <c r="P8214">
        <f>EXP(-$W$26*C8214)*J8214</f>
        <v>0</v>
      </c>
      <c r="Q8214">
        <f>EXP(-$W$26*C8214)*K8214</f>
        <v>0</v>
      </c>
      <c r="R8214">
        <f>EXP(-$W$26*C8214)*(L8214-N8214)</f>
        <v>0</v>
      </c>
      <c r="S8214">
        <f>EXP(-$W$26*C8214)*N8214</f>
        <v>0</v>
      </c>
      <c r="T8214">
        <f>EXP(-$W$26*C8214)*E8214</f>
        <v>0</v>
      </c>
    </row>
    <row r="8215" spans="1:20">
      <c r="A8215">
        <v>8206</v>
      </c>
      <c r="B8215">
        <f>RAND()</f>
        <v>0</v>
      </c>
      <c r="C8215">
        <f>IF(B8215&lt;$W$41,3,IF(B8215&lt;$W$41+$W$42,4,5))</f>
        <v>0</v>
      </c>
      <c r="D8215">
        <f>NORMSINV(RAND())</f>
        <v>0</v>
      </c>
      <c r="E8215">
        <f>$W$25*EXP(($W$26-$W$28-0.5*$W$27^2)*C8215+$W$27*SQRT(C8215)*D8215)</f>
        <v>0</v>
      </c>
      <c r="F8215">
        <f>$W$30*(1+$W$31)^C8215</f>
        <v>0</v>
      </c>
      <c r="G8215">
        <f>$W$32*(1+$W$33)^C8215</f>
        <v>0</v>
      </c>
      <c r="H8215">
        <f>$W$34*(1+$W$35)^C8215</f>
        <v>0</v>
      </c>
      <c r="I8215">
        <f>MIN(E8215,F8215)</f>
        <v>0</v>
      </c>
      <c r="J8215">
        <f>MIN(E8215-I8215,G8215)</f>
        <v>0</v>
      </c>
      <c r="K8215">
        <f>MIN(E8215-I8215-J8215,H8215)</f>
        <v>0</v>
      </c>
      <c r="L8215">
        <f>E8215-I8215-J8215-K8215</f>
        <v>0</v>
      </c>
      <c r="M8215">
        <f>IF((I8215+J8215+(1-$W$36)*L8215)/$W$39&gt;=$W$38,1,0)</f>
        <v>0</v>
      </c>
      <c r="N8215">
        <f>IF(M8215=1,$W$37,$W$36)*L8215</f>
        <v>0</v>
      </c>
      <c r="O8215">
        <f>EXP(-$W$26*C8215)*I8215</f>
        <v>0</v>
      </c>
      <c r="P8215">
        <f>EXP(-$W$26*C8215)*J8215</f>
        <v>0</v>
      </c>
      <c r="Q8215">
        <f>EXP(-$W$26*C8215)*K8215</f>
        <v>0</v>
      </c>
      <c r="R8215">
        <f>EXP(-$W$26*C8215)*(L8215-N8215)</f>
        <v>0</v>
      </c>
      <c r="S8215">
        <f>EXP(-$W$26*C8215)*N8215</f>
        <v>0</v>
      </c>
      <c r="T8215">
        <f>EXP(-$W$26*C8215)*E8215</f>
        <v>0</v>
      </c>
    </row>
    <row r="8216" spans="1:20">
      <c r="A8216">
        <v>8207</v>
      </c>
      <c r="B8216">
        <f>RAND()</f>
        <v>0</v>
      </c>
      <c r="C8216">
        <f>IF(B8216&lt;$W$41,3,IF(B8216&lt;$W$41+$W$42,4,5))</f>
        <v>0</v>
      </c>
      <c r="D8216">
        <f>NORMSINV(RAND())</f>
        <v>0</v>
      </c>
      <c r="E8216">
        <f>$W$25*EXP(($W$26-$W$28-0.5*$W$27^2)*C8216+$W$27*SQRT(C8216)*D8216)</f>
        <v>0</v>
      </c>
      <c r="F8216">
        <f>$W$30*(1+$W$31)^C8216</f>
        <v>0</v>
      </c>
      <c r="G8216">
        <f>$W$32*(1+$W$33)^C8216</f>
        <v>0</v>
      </c>
      <c r="H8216">
        <f>$W$34*(1+$W$35)^C8216</f>
        <v>0</v>
      </c>
      <c r="I8216">
        <f>MIN(E8216,F8216)</f>
        <v>0</v>
      </c>
      <c r="J8216">
        <f>MIN(E8216-I8216,G8216)</f>
        <v>0</v>
      </c>
      <c r="K8216">
        <f>MIN(E8216-I8216-J8216,H8216)</f>
        <v>0</v>
      </c>
      <c r="L8216">
        <f>E8216-I8216-J8216-K8216</f>
        <v>0</v>
      </c>
      <c r="M8216">
        <f>IF((I8216+J8216+(1-$W$36)*L8216)/$W$39&gt;=$W$38,1,0)</f>
        <v>0</v>
      </c>
      <c r="N8216">
        <f>IF(M8216=1,$W$37,$W$36)*L8216</f>
        <v>0</v>
      </c>
      <c r="O8216">
        <f>EXP(-$W$26*C8216)*I8216</f>
        <v>0</v>
      </c>
      <c r="P8216">
        <f>EXP(-$W$26*C8216)*J8216</f>
        <v>0</v>
      </c>
      <c r="Q8216">
        <f>EXP(-$W$26*C8216)*K8216</f>
        <v>0</v>
      </c>
      <c r="R8216">
        <f>EXP(-$W$26*C8216)*(L8216-N8216)</f>
        <v>0</v>
      </c>
      <c r="S8216">
        <f>EXP(-$W$26*C8216)*N8216</f>
        <v>0</v>
      </c>
      <c r="T8216">
        <f>EXP(-$W$26*C8216)*E8216</f>
        <v>0</v>
      </c>
    </row>
    <row r="8217" spans="1:20">
      <c r="A8217">
        <v>8208</v>
      </c>
      <c r="B8217">
        <f>RAND()</f>
        <v>0</v>
      </c>
      <c r="C8217">
        <f>IF(B8217&lt;$W$41,3,IF(B8217&lt;$W$41+$W$42,4,5))</f>
        <v>0</v>
      </c>
      <c r="D8217">
        <f>NORMSINV(RAND())</f>
        <v>0</v>
      </c>
      <c r="E8217">
        <f>$W$25*EXP(($W$26-$W$28-0.5*$W$27^2)*C8217+$W$27*SQRT(C8217)*D8217)</f>
        <v>0</v>
      </c>
      <c r="F8217">
        <f>$W$30*(1+$W$31)^C8217</f>
        <v>0</v>
      </c>
      <c r="G8217">
        <f>$W$32*(1+$W$33)^C8217</f>
        <v>0</v>
      </c>
      <c r="H8217">
        <f>$W$34*(1+$W$35)^C8217</f>
        <v>0</v>
      </c>
      <c r="I8217">
        <f>MIN(E8217,F8217)</f>
        <v>0</v>
      </c>
      <c r="J8217">
        <f>MIN(E8217-I8217,G8217)</f>
        <v>0</v>
      </c>
      <c r="K8217">
        <f>MIN(E8217-I8217-J8217,H8217)</f>
        <v>0</v>
      </c>
      <c r="L8217">
        <f>E8217-I8217-J8217-K8217</f>
        <v>0</v>
      </c>
      <c r="M8217">
        <f>IF((I8217+J8217+(1-$W$36)*L8217)/$W$39&gt;=$W$38,1,0)</f>
        <v>0</v>
      </c>
      <c r="N8217">
        <f>IF(M8217=1,$W$37,$W$36)*L8217</f>
        <v>0</v>
      </c>
      <c r="O8217">
        <f>EXP(-$W$26*C8217)*I8217</f>
        <v>0</v>
      </c>
      <c r="P8217">
        <f>EXP(-$W$26*C8217)*J8217</f>
        <v>0</v>
      </c>
      <c r="Q8217">
        <f>EXP(-$W$26*C8217)*K8217</f>
        <v>0</v>
      </c>
      <c r="R8217">
        <f>EXP(-$W$26*C8217)*(L8217-N8217)</f>
        <v>0</v>
      </c>
      <c r="S8217">
        <f>EXP(-$W$26*C8217)*N8217</f>
        <v>0</v>
      </c>
      <c r="T8217">
        <f>EXP(-$W$26*C8217)*E8217</f>
        <v>0</v>
      </c>
    </row>
    <row r="8218" spans="1:20">
      <c r="A8218">
        <v>8209</v>
      </c>
      <c r="B8218">
        <f>RAND()</f>
        <v>0</v>
      </c>
      <c r="C8218">
        <f>IF(B8218&lt;$W$41,3,IF(B8218&lt;$W$41+$W$42,4,5))</f>
        <v>0</v>
      </c>
      <c r="D8218">
        <f>NORMSINV(RAND())</f>
        <v>0</v>
      </c>
      <c r="E8218">
        <f>$W$25*EXP(($W$26-$W$28-0.5*$W$27^2)*C8218+$W$27*SQRT(C8218)*D8218)</f>
        <v>0</v>
      </c>
      <c r="F8218">
        <f>$W$30*(1+$W$31)^C8218</f>
        <v>0</v>
      </c>
      <c r="G8218">
        <f>$W$32*(1+$W$33)^C8218</f>
        <v>0</v>
      </c>
      <c r="H8218">
        <f>$W$34*(1+$W$35)^C8218</f>
        <v>0</v>
      </c>
      <c r="I8218">
        <f>MIN(E8218,F8218)</f>
        <v>0</v>
      </c>
      <c r="J8218">
        <f>MIN(E8218-I8218,G8218)</f>
        <v>0</v>
      </c>
      <c r="K8218">
        <f>MIN(E8218-I8218-J8218,H8218)</f>
        <v>0</v>
      </c>
      <c r="L8218">
        <f>E8218-I8218-J8218-K8218</f>
        <v>0</v>
      </c>
      <c r="M8218">
        <f>IF((I8218+J8218+(1-$W$36)*L8218)/$W$39&gt;=$W$38,1,0)</f>
        <v>0</v>
      </c>
      <c r="N8218">
        <f>IF(M8218=1,$W$37,$W$36)*L8218</f>
        <v>0</v>
      </c>
      <c r="O8218">
        <f>EXP(-$W$26*C8218)*I8218</f>
        <v>0</v>
      </c>
      <c r="P8218">
        <f>EXP(-$W$26*C8218)*J8218</f>
        <v>0</v>
      </c>
      <c r="Q8218">
        <f>EXP(-$W$26*C8218)*K8218</f>
        <v>0</v>
      </c>
      <c r="R8218">
        <f>EXP(-$W$26*C8218)*(L8218-N8218)</f>
        <v>0</v>
      </c>
      <c r="S8218">
        <f>EXP(-$W$26*C8218)*N8218</f>
        <v>0</v>
      </c>
      <c r="T8218">
        <f>EXP(-$W$26*C8218)*E8218</f>
        <v>0</v>
      </c>
    </row>
    <row r="8219" spans="1:20">
      <c r="A8219">
        <v>8210</v>
      </c>
      <c r="B8219">
        <f>RAND()</f>
        <v>0</v>
      </c>
      <c r="C8219">
        <f>IF(B8219&lt;$W$41,3,IF(B8219&lt;$W$41+$W$42,4,5))</f>
        <v>0</v>
      </c>
      <c r="D8219">
        <f>NORMSINV(RAND())</f>
        <v>0</v>
      </c>
      <c r="E8219">
        <f>$W$25*EXP(($W$26-$W$28-0.5*$W$27^2)*C8219+$W$27*SQRT(C8219)*D8219)</f>
        <v>0</v>
      </c>
      <c r="F8219">
        <f>$W$30*(1+$W$31)^C8219</f>
        <v>0</v>
      </c>
      <c r="G8219">
        <f>$W$32*(1+$W$33)^C8219</f>
        <v>0</v>
      </c>
      <c r="H8219">
        <f>$W$34*(1+$W$35)^C8219</f>
        <v>0</v>
      </c>
      <c r="I8219">
        <f>MIN(E8219,F8219)</f>
        <v>0</v>
      </c>
      <c r="J8219">
        <f>MIN(E8219-I8219,G8219)</f>
        <v>0</v>
      </c>
      <c r="K8219">
        <f>MIN(E8219-I8219-J8219,H8219)</f>
        <v>0</v>
      </c>
      <c r="L8219">
        <f>E8219-I8219-J8219-K8219</f>
        <v>0</v>
      </c>
      <c r="M8219">
        <f>IF((I8219+J8219+(1-$W$36)*L8219)/$W$39&gt;=$W$38,1,0)</f>
        <v>0</v>
      </c>
      <c r="N8219">
        <f>IF(M8219=1,$W$37,$W$36)*L8219</f>
        <v>0</v>
      </c>
      <c r="O8219">
        <f>EXP(-$W$26*C8219)*I8219</f>
        <v>0</v>
      </c>
      <c r="P8219">
        <f>EXP(-$W$26*C8219)*J8219</f>
        <v>0</v>
      </c>
      <c r="Q8219">
        <f>EXP(-$W$26*C8219)*K8219</f>
        <v>0</v>
      </c>
      <c r="R8219">
        <f>EXP(-$W$26*C8219)*(L8219-N8219)</f>
        <v>0</v>
      </c>
      <c r="S8219">
        <f>EXP(-$W$26*C8219)*N8219</f>
        <v>0</v>
      </c>
      <c r="T8219">
        <f>EXP(-$W$26*C8219)*E8219</f>
        <v>0</v>
      </c>
    </row>
    <row r="8220" spans="1:20">
      <c r="A8220">
        <v>8211</v>
      </c>
      <c r="B8220">
        <f>RAND()</f>
        <v>0</v>
      </c>
      <c r="C8220">
        <f>IF(B8220&lt;$W$41,3,IF(B8220&lt;$W$41+$W$42,4,5))</f>
        <v>0</v>
      </c>
      <c r="D8220">
        <f>NORMSINV(RAND())</f>
        <v>0</v>
      </c>
      <c r="E8220">
        <f>$W$25*EXP(($W$26-$W$28-0.5*$W$27^2)*C8220+$W$27*SQRT(C8220)*D8220)</f>
        <v>0</v>
      </c>
      <c r="F8220">
        <f>$W$30*(1+$W$31)^C8220</f>
        <v>0</v>
      </c>
      <c r="G8220">
        <f>$W$32*(1+$W$33)^C8220</f>
        <v>0</v>
      </c>
      <c r="H8220">
        <f>$W$34*(1+$W$35)^C8220</f>
        <v>0</v>
      </c>
      <c r="I8220">
        <f>MIN(E8220,F8220)</f>
        <v>0</v>
      </c>
      <c r="J8220">
        <f>MIN(E8220-I8220,G8220)</f>
        <v>0</v>
      </c>
      <c r="K8220">
        <f>MIN(E8220-I8220-J8220,H8220)</f>
        <v>0</v>
      </c>
      <c r="L8220">
        <f>E8220-I8220-J8220-K8220</f>
        <v>0</v>
      </c>
      <c r="M8220">
        <f>IF((I8220+J8220+(1-$W$36)*L8220)/$W$39&gt;=$W$38,1,0)</f>
        <v>0</v>
      </c>
      <c r="N8220">
        <f>IF(M8220=1,$W$37,$W$36)*L8220</f>
        <v>0</v>
      </c>
      <c r="O8220">
        <f>EXP(-$W$26*C8220)*I8220</f>
        <v>0</v>
      </c>
      <c r="P8220">
        <f>EXP(-$W$26*C8220)*J8220</f>
        <v>0</v>
      </c>
      <c r="Q8220">
        <f>EXP(-$W$26*C8220)*K8220</f>
        <v>0</v>
      </c>
      <c r="R8220">
        <f>EXP(-$W$26*C8220)*(L8220-N8220)</f>
        <v>0</v>
      </c>
      <c r="S8220">
        <f>EXP(-$W$26*C8220)*N8220</f>
        <v>0</v>
      </c>
      <c r="T8220">
        <f>EXP(-$W$26*C8220)*E8220</f>
        <v>0</v>
      </c>
    </row>
    <row r="8221" spans="1:20">
      <c r="A8221">
        <v>8212</v>
      </c>
      <c r="B8221">
        <f>RAND()</f>
        <v>0</v>
      </c>
      <c r="C8221">
        <f>IF(B8221&lt;$W$41,3,IF(B8221&lt;$W$41+$W$42,4,5))</f>
        <v>0</v>
      </c>
      <c r="D8221">
        <f>NORMSINV(RAND())</f>
        <v>0</v>
      </c>
      <c r="E8221">
        <f>$W$25*EXP(($W$26-$W$28-0.5*$W$27^2)*C8221+$W$27*SQRT(C8221)*D8221)</f>
        <v>0</v>
      </c>
      <c r="F8221">
        <f>$W$30*(1+$W$31)^C8221</f>
        <v>0</v>
      </c>
      <c r="G8221">
        <f>$W$32*(1+$W$33)^C8221</f>
        <v>0</v>
      </c>
      <c r="H8221">
        <f>$W$34*(1+$W$35)^C8221</f>
        <v>0</v>
      </c>
      <c r="I8221">
        <f>MIN(E8221,F8221)</f>
        <v>0</v>
      </c>
      <c r="J8221">
        <f>MIN(E8221-I8221,G8221)</f>
        <v>0</v>
      </c>
      <c r="K8221">
        <f>MIN(E8221-I8221-J8221,H8221)</f>
        <v>0</v>
      </c>
      <c r="L8221">
        <f>E8221-I8221-J8221-K8221</f>
        <v>0</v>
      </c>
      <c r="M8221">
        <f>IF((I8221+J8221+(1-$W$36)*L8221)/$W$39&gt;=$W$38,1,0)</f>
        <v>0</v>
      </c>
      <c r="N8221">
        <f>IF(M8221=1,$W$37,$W$36)*L8221</f>
        <v>0</v>
      </c>
      <c r="O8221">
        <f>EXP(-$W$26*C8221)*I8221</f>
        <v>0</v>
      </c>
      <c r="P8221">
        <f>EXP(-$W$26*C8221)*J8221</f>
        <v>0</v>
      </c>
      <c r="Q8221">
        <f>EXP(-$W$26*C8221)*K8221</f>
        <v>0</v>
      </c>
      <c r="R8221">
        <f>EXP(-$W$26*C8221)*(L8221-N8221)</f>
        <v>0</v>
      </c>
      <c r="S8221">
        <f>EXP(-$W$26*C8221)*N8221</f>
        <v>0</v>
      </c>
      <c r="T8221">
        <f>EXP(-$W$26*C8221)*E8221</f>
        <v>0</v>
      </c>
    </row>
    <row r="8222" spans="1:20">
      <c r="A8222">
        <v>8213</v>
      </c>
      <c r="B8222">
        <f>RAND()</f>
        <v>0</v>
      </c>
      <c r="C8222">
        <f>IF(B8222&lt;$W$41,3,IF(B8222&lt;$W$41+$W$42,4,5))</f>
        <v>0</v>
      </c>
      <c r="D8222">
        <f>NORMSINV(RAND())</f>
        <v>0</v>
      </c>
      <c r="E8222">
        <f>$W$25*EXP(($W$26-$W$28-0.5*$W$27^2)*C8222+$W$27*SQRT(C8222)*D8222)</f>
        <v>0</v>
      </c>
      <c r="F8222">
        <f>$W$30*(1+$W$31)^C8222</f>
        <v>0</v>
      </c>
      <c r="G8222">
        <f>$W$32*(1+$W$33)^C8222</f>
        <v>0</v>
      </c>
      <c r="H8222">
        <f>$W$34*(1+$W$35)^C8222</f>
        <v>0</v>
      </c>
      <c r="I8222">
        <f>MIN(E8222,F8222)</f>
        <v>0</v>
      </c>
      <c r="J8222">
        <f>MIN(E8222-I8222,G8222)</f>
        <v>0</v>
      </c>
      <c r="K8222">
        <f>MIN(E8222-I8222-J8222,H8222)</f>
        <v>0</v>
      </c>
      <c r="L8222">
        <f>E8222-I8222-J8222-K8222</f>
        <v>0</v>
      </c>
      <c r="M8222">
        <f>IF((I8222+J8222+(1-$W$36)*L8222)/$W$39&gt;=$W$38,1,0)</f>
        <v>0</v>
      </c>
      <c r="N8222">
        <f>IF(M8222=1,$W$37,$W$36)*L8222</f>
        <v>0</v>
      </c>
      <c r="O8222">
        <f>EXP(-$W$26*C8222)*I8222</f>
        <v>0</v>
      </c>
      <c r="P8222">
        <f>EXP(-$W$26*C8222)*J8222</f>
        <v>0</v>
      </c>
      <c r="Q8222">
        <f>EXP(-$W$26*C8222)*K8222</f>
        <v>0</v>
      </c>
      <c r="R8222">
        <f>EXP(-$W$26*C8222)*(L8222-N8222)</f>
        <v>0</v>
      </c>
      <c r="S8222">
        <f>EXP(-$W$26*C8222)*N8222</f>
        <v>0</v>
      </c>
      <c r="T8222">
        <f>EXP(-$W$26*C8222)*E8222</f>
        <v>0</v>
      </c>
    </row>
    <row r="8223" spans="1:20">
      <c r="A8223">
        <v>8214</v>
      </c>
      <c r="B8223">
        <f>RAND()</f>
        <v>0</v>
      </c>
      <c r="C8223">
        <f>IF(B8223&lt;$W$41,3,IF(B8223&lt;$W$41+$W$42,4,5))</f>
        <v>0</v>
      </c>
      <c r="D8223">
        <f>NORMSINV(RAND())</f>
        <v>0</v>
      </c>
      <c r="E8223">
        <f>$W$25*EXP(($W$26-$W$28-0.5*$W$27^2)*C8223+$W$27*SQRT(C8223)*D8223)</f>
        <v>0</v>
      </c>
      <c r="F8223">
        <f>$W$30*(1+$W$31)^C8223</f>
        <v>0</v>
      </c>
      <c r="G8223">
        <f>$W$32*(1+$W$33)^C8223</f>
        <v>0</v>
      </c>
      <c r="H8223">
        <f>$W$34*(1+$W$35)^C8223</f>
        <v>0</v>
      </c>
      <c r="I8223">
        <f>MIN(E8223,F8223)</f>
        <v>0</v>
      </c>
      <c r="J8223">
        <f>MIN(E8223-I8223,G8223)</f>
        <v>0</v>
      </c>
      <c r="K8223">
        <f>MIN(E8223-I8223-J8223,H8223)</f>
        <v>0</v>
      </c>
      <c r="L8223">
        <f>E8223-I8223-J8223-K8223</f>
        <v>0</v>
      </c>
      <c r="M8223">
        <f>IF((I8223+J8223+(1-$W$36)*L8223)/$W$39&gt;=$W$38,1,0)</f>
        <v>0</v>
      </c>
      <c r="N8223">
        <f>IF(M8223=1,$W$37,$W$36)*L8223</f>
        <v>0</v>
      </c>
      <c r="O8223">
        <f>EXP(-$W$26*C8223)*I8223</f>
        <v>0</v>
      </c>
      <c r="P8223">
        <f>EXP(-$W$26*C8223)*J8223</f>
        <v>0</v>
      </c>
      <c r="Q8223">
        <f>EXP(-$W$26*C8223)*K8223</f>
        <v>0</v>
      </c>
      <c r="R8223">
        <f>EXP(-$W$26*C8223)*(L8223-N8223)</f>
        <v>0</v>
      </c>
      <c r="S8223">
        <f>EXP(-$W$26*C8223)*N8223</f>
        <v>0</v>
      </c>
      <c r="T8223">
        <f>EXP(-$W$26*C8223)*E8223</f>
        <v>0</v>
      </c>
    </row>
    <row r="8224" spans="1:20">
      <c r="A8224">
        <v>8215</v>
      </c>
      <c r="B8224">
        <f>RAND()</f>
        <v>0</v>
      </c>
      <c r="C8224">
        <f>IF(B8224&lt;$W$41,3,IF(B8224&lt;$W$41+$W$42,4,5))</f>
        <v>0</v>
      </c>
      <c r="D8224">
        <f>NORMSINV(RAND())</f>
        <v>0</v>
      </c>
      <c r="E8224">
        <f>$W$25*EXP(($W$26-$W$28-0.5*$W$27^2)*C8224+$W$27*SQRT(C8224)*D8224)</f>
        <v>0</v>
      </c>
      <c r="F8224">
        <f>$W$30*(1+$W$31)^C8224</f>
        <v>0</v>
      </c>
      <c r="G8224">
        <f>$W$32*(1+$W$33)^C8224</f>
        <v>0</v>
      </c>
      <c r="H8224">
        <f>$W$34*(1+$W$35)^C8224</f>
        <v>0</v>
      </c>
      <c r="I8224">
        <f>MIN(E8224,F8224)</f>
        <v>0</v>
      </c>
      <c r="J8224">
        <f>MIN(E8224-I8224,G8224)</f>
        <v>0</v>
      </c>
      <c r="K8224">
        <f>MIN(E8224-I8224-J8224,H8224)</f>
        <v>0</v>
      </c>
      <c r="L8224">
        <f>E8224-I8224-J8224-K8224</f>
        <v>0</v>
      </c>
      <c r="M8224">
        <f>IF((I8224+J8224+(1-$W$36)*L8224)/$W$39&gt;=$W$38,1,0)</f>
        <v>0</v>
      </c>
      <c r="N8224">
        <f>IF(M8224=1,$W$37,$W$36)*L8224</f>
        <v>0</v>
      </c>
      <c r="O8224">
        <f>EXP(-$W$26*C8224)*I8224</f>
        <v>0</v>
      </c>
      <c r="P8224">
        <f>EXP(-$W$26*C8224)*J8224</f>
        <v>0</v>
      </c>
      <c r="Q8224">
        <f>EXP(-$W$26*C8224)*K8224</f>
        <v>0</v>
      </c>
      <c r="R8224">
        <f>EXP(-$W$26*C8224)*(L8224-N8224)</f>
        <v>0</v>
      </c>
      <c r="S8224">
        <f>EXP(-$W$26*C8224)*N8224</f>
        <v>0</v>
      </c>
      <c r="T8224">
        <f>EXP(-$W$26*C8224)*E8224</f>
        <v>0</v>
      </c>
    </row>
    <row r="8225" spans="1:20">
      <c r="A8225">
        <v>8216</v>
      </c>
      <c r="B8225">
        <f>RAND()</f>
        <v>0</v>
      </c>
      <c r="C8225">
        <f>IF(B8225&lt;$W$41,3,IF(B8225&lt;$W$41+$W$42,4,5))</f>
        <v>0</v>
      </c>
      <c r="D8225">
        <f>NORMSINV(RAND())</f>
        <v>0</v>
      </c>
      <c r="E8225">
        <f>$W$25*EXP(($W$26-$W$28-0.5*$W$27^2)*C8225+$W$27*SQRT(C8225)*D8225)</f>
        <v>0</v>
      </c>
      <c r="F8225">
        <f>$W$30*(1+$W$31)^C8225</f>
        <v>0</v>
      </c>
      <c r="G8225">
        <f>$W$32*(1+$W$33)^C8225</f>
        <v>0</v>
      </c>
      <c r="H8225">
        <f>$W$34*(1+$W$35)^C8225</f>
        <v>0</v>
      </c>
      <c r="I8225">
        <f>MIN(E8225,F8225)</f>
        <v>0</v>
      </c>
      <c r="J8225">
        <f>MIN(E8225-I8225,G8225)</f>
        <v>0</v>
      </c>
      <c r="K8225">
        <f>MIN(E8225-I8225-J8225,H8225)</f>
        <v>0</v>
      </c>
      <c r="L8225">
        <f>E8225-I8225-J8225-K8225</f>
        <v>0</v>
      </c>
      <c r="M8225">
        <f>IF((I8225+J8225+(1-$W$36)*L8225)/$W$39&gt;=$W$38,1,0)</f>
        <v>0</v>
      </c>
      <c r="N8225">
        <f>IF(M8225=1,$W$37,$W$36)*L8225</f>
        <v>0</v>
      </c>
      <c r="O8225">
        <f>EXP(-$W$26*C8225)*I8225</f>
        <v>0</v>
      </c>
      <c r="P8225">
        <f>EXP(-$W$26*C8225)*J8225</f>
        <v>0</v>
      </c>
      <c r="Q8225">
        <f>EXP(-$W$26*C8225)*K8225</f>
        <v>0</v>
      </c>
      <c r="R8225">
        <f>EXP(-$W$26*C8225)*(L8225-N8225)</f>
        <v>0</v>
      </c>
      <c r="S8225">
        <f>EXP(-$W$26*C8225)*N8225</f>
        <v>0</v>
      </c>
      <c r="T8225">
        <f>EXP(-$W$26*C8225)*E8225</f>
        <v>0</v>
      </c>
    </row>
    <row r="8226" spans="1:20">
      <c r="A8226">
        <v>8217</v>
      </c>
      <c r="B8226">
        <f>RAND()</f>
        <v>0</v>
      </c>
      <c r="C8226">
        <f>IF(B8226&lt;$W$41,3,IF(B8226&lt;$W$41+$W$42,4,5))</f>
        <v>0</v>
      </c>
      <c r="D8226">
        <f>NORMSINV(RAND())</f>
        <v>0</v>
      </c>
      <c r="E8226">
        <f>$W$25*EXP(($W$26-$W$28-0.5*$W$27^2)*C8226+$W$27*SQRT(C8226)*D8226)</f>
        <v>0</v>
      </c>
      <c r="F8226">
        <f>$W$30*(1+$W$31)^C8226</f>
        <v>0</v>
      </c>
      <c r="G8226">
        <f>$W$32*(1+$W$33)^C8226</f>
        <v>0</v>
      </c>
      <c r="H8226">
        <f>$W$34*(1+$W$35)^C8226</f>
        <v>0</v>
      </c>
      <c r="I8226">
        <f>MIN(E8226,F8226)</f>
        <v>0</v>
      </c>
      <c r="J8226">
        <f>MIN(E8226-I8226,G8226)</f>
        <v>0</v>
      </c>
      <c r="K8226">
        <f>MIN(E8226-I8226-J8226,H8226)</f>
        <v>0</v>
      </c>
      <c r="L8226">
        <f>E8226-I8226-J8226-K8226</f>
        <v>0</v>
      </c>
      <c r="M8226">
        <f>IF((I8226+J8226+(1-$W$36)*L8226)/$W$39&gt;=$W$38,1,0)</f>
        <v>0</v>
      </c>
      <c r="N8226">
        <f>IF(M8226=1,$W$37,$W$36)*L8226</f>
        <v>0</v>
      </c>
      <c r="O8226">
        <f>EXP(-$W$26*C8226)*I8226</f>
        <v>0</v>
      </c>
      <c r="P8226">
        <f>EXP(-$W$26*C8226)*J8226</f>
        <v>0</v>
      </c>
      <c r="Q8226">
        <f>EXP(-$W$26*C8226)*K8226</f>
        <v>0</v>
      </c>
      <c r="R8226">
        <f>EXP(-$W$26*C8226)*(L8226-N8226)</f>
        <v>0</v>
      </c>
      <c r="S8226">
        <f>EXP(-$W$26*C8226)*N8226</f>
        <v>0</v>
      </c>
      <c r="T8226">
        <f>EXP(-$W$26*C8226)*E8226</f>
        <v>0</v>
      </c>
    </row>
    <row r="8227" spans="1:20">
      <c r="A8227">
        <v>8218</v>
      </c>
      <c r="B8227">
        <f>RAND()</f>
        <v>0</v>
      </c>
      <c r="C8227">
        <f>IF(B8227&lt;$W$41,3,IF(B8227&lt;$W$41+$W$42,4,5))</f>
        <v>0</v>
      </c>
      <c r="D8227">
        <f>NORMSINV(RAND())</f>
        <v>0</v>
      </c>
      <c r="E8227">
        <f>$W$25*EXP(($W$26-$W$28-0.5*$W$27^2)*C8227+$W$27*SQRT(C8227)*D8227)</f>
        <v>0</v>
      </c>
      <c r="F8227">
        <f>$W$30*(1+$W$31)^C8227</f>
        <v>0</v>
      </c>
      <c r="G8227">
        <f>$W$32*(1+$W$33)^C8227</f>
        <v>0</v>
      </c>
      <c r="H8227">
        <f>$W$34*(1+$W$35)^C8227</f>
        <v>0</v>
      </c>
      <c r="I8227">
        <f>MIN(E8227,F8227)</f>
        <v>0</v>
      </c>
      <c r="J8227">
        <f>MIN(E8227-I8227,G8227)</f>
        <v>0</v>
      </c>
      <c r="K8227">
        <f>MIN(E8227-I8227-J8227,H8227)</f>
        <v>0</v>
      </c>
      <c r="L8227">
        <f>E8227-I8227-J8227-K8227</f>
        <v>0</v>
      </c>
      <c r="M8227">
        <f>IF((I8227+J8227+(1-$W$36)*L8227)/$W$39&gt;=$W$38,1,0)</f>
        <v>0</v>
      </c>
      <c r="N8227">
        <f>IF(M8227=1,$W$37,$W$36)*L8227</f>
        <v>0</v>
      </c>
      <c r="O8227">
        <f>EXP(-$W$26*C8227)*I8227</f>
        <v>0</v>
      </c>
      <c r="P8227">
        <f>EXP(-$W$26*C8227)*J8227</f>
        <v>0</v>
      </c>
      <c r="Q8227">
        <f>EXP(-$W$26*C8227)*K8227</f>
        <v>0</v>
      </c>
      <c r="R8227">
        <f>EXP(-$W$26*C8227)*(L8227-N8227)</f>
        <v>0</v>
      </c>
      <c r="S8227">
        <f>EXP(-$W$26*C8227)*N8227</f>
        <v>0</v>
      </c>
      <c r="T8227">
        <f>EXP(-$W$26*C8227)*E8227</f>
        <v>0</v>
      </c>
    </row>
    <row r="8228" spans="1:20">
      <c r="A8228">
        <v>8219</v>
      </c>
      <c r="B8228">
        <f>RAND()</f>
        <v>0</v>
      </c>
      <c r="C8228">
        <f>IF(B8228&lt;$W$41,3,IF(B8228&lt;$W$41+$W$42,4,5))</f>
        <v>0</v>
      </c>
      <c r="D8228">
        <f>NORMSINV(RAND())</f>
        <v>0</v>
      </c>
      <c r="E8228">
        <f>$W$25*EXP(($W$26-$W$28-0.5*$W$27^2)*C8228+$W$27*SQRT(C8228)*D8228)</f>
        <v>0</v>
      </c>
      <c r="F8228">
        <f>$W$30*(1+$W$31)^C8228</f>
        <v>0</v>
      </c>
      <c r="G8228">
        <f>$W$32*(1+$W$33)^C8228</f>
        <v>0</v>
      </c>
      <c r="H8228">
        <f>$W$34*(1+$W$35)^C8228</f>
        <v>0</v>
      </c>
      <c r="I8228">
        <f>MIN(E8228,F8228)</f>
        <v>0</v>
      </c>
      <c r="J8228">
        <f>MIN(E8228-I8228,G8228)</f>
        <v>0</v>
      </c>
      <c r="K8228">
        <f>MIN(E8228-I8228-J8228,H8228)</f>
        <v>0</v>
      </c>
      <c r="L8228">
        <f>E8228-I8228-J8228-K8228</f>
        <v>0</v>
      </c>
      <c r="M8228">
        <f>IF((I8228+J8228+(1-$W$36)*L8228)/$W$39&gt;=$W$38,1,0)</f>
        <v>0</v>
      </c>
      <c r="N8228">
        <f>IF(M8228=1,$W$37,$W$36)*L8228</f>
        <v>0</v>
      </c>
      <c r="O8228">
        <f>EXP(-$W$26*C8228)*I8228</f>
        <v>0</v>
      </c>
      <c r="P8228">
        <f>EXP(-$W$26*C8228)*J8228</f>
        <v>0</v>
      </c>
      <c r="Q8228">
        <f>EXP(-$W$26*C8228)*K8228</f>
        <v>0</v>
      </c>
      <c r="R8228">
        <f>EXP(-$W$26*C8228)*(L8228-N8228)</f>
        <v>0</v>
      </c>
      <c r="S8228">
        <f>EXP(-$W$26*C8228)*N8228</f>
        <v>0</v>
      </c>
      <c r="T8228">
        <f>EXP(-$W$26*C8228)*E8228</f>
        <v>0</v>
      </c>
    </row>
    <row r="8229" spans="1:20">
      <c r="A8229">
        <v>8220</v>
      </c>
      <c r="B8229">
        <f>RAND()</f>
        <v>0</v>
      </c>
      <c r="C8229">
        <f>IF(B8229&lt;$W$41,3,IF(B8229&lt;$W$41+$W$42,4,5))</f>
        <v>0</v>
      </c>
      <c r="D8229">
        <f>NORMSINV(RAND())</f>
        <v>0</v>
      </c>
      <c r="E8229">
        <f>$W$25*EXP(($W$26-$W$28-0.5*$W$27^2)*C8229+$W$27*SQRT(C8229)*D8229)</f>
        <v>0</v>
      </c>
      <c r="F8229">
        <f>$W$30*(1+$W$31)^C8229</f>
        <v>0</v>
      </c>
      <c r="G8229">
        <f>$W$32*(1+$W$33)^C8229</f>
        <v>0</v>
      </c>
      <c r="H8229">
        <f>$W$34*(1+$W$35)^C8229</f>
        <v>0</v>
      </c>
      <c r="I8229">
        <f>MIN(E8229,F8229)</f>
        <v>0</v>
      </c>
      <c r="J8229">
        <f>MIN(E8229-I8229,G8229)</f>
        <v>0</v>
      </c>
      <c r="K8229">
        <f>MIN(E8229-I8229-J8229,H8229)</f>
        <v>0</v>
      </c>
      <c r="L8229">
        <f>E8229-I8229-J8229-K8229</f>
        <v>0</v>
      </c>
      <c r="M8229">
        <f>IF((I8229+J8229+(1-$W$36)*L8229)/$W$39&gt;=$W$38,1,0)</f>
        <v>0</v>
      </c>
      <c r="N8229">
        <f>IF(M8229=1,$W$37,$W$36)*L8229</f>
        <v>0</v>
      </c>
      <c r="O8229">
        <f>EXP(-$W$26*C8229)*I8229</f>
        <v>0</v>
      </c>
      <c r="P8229">
        <f>EXP(-$W$26*C8229)*J8229</f>
        <v>0</v>
      </c>
      <c r="Q8229">
        <f>EXP(-$W$26*C8229)*K8229</f>
        <v>0</v>
      </c>
      <c r="R8229">
        <f>EXP(-$W$26*C8229)*(L8229-N8229)</f>
        <v>0</v>
      </c>
      <c r="S8229">
        <f>EXP(-$W$26*C8229)*N8229</f>
        <v>0</v>
      </c>
      <c r="T8229">
        <f>EXP(-$W$26*C8229)*E8229</f>
        <v>0</v>
      </c>
    </row>
    <row r="8230" spans="1:20">
      <c r="A8230">
        <v>8221</v>
      </c>
      <c r="B8230">
        <f>RAND()</f>
        <v>0</v>
      </c>
      <c r="C8230">
        <f>IF(B8230&lt;$W$41,3,IF(B8230&lt;$W$41+$W$42,4,5))</f>
        <v>0</v>
      </c>
      <c r="D8230">
        <f>NORMSINV(RAND())</f>
        <v>0</v>
      </c>
      <c r="E8230">
        <f>$W$25*EXP(($W$26-$W$28-0.5*$W$27^2)*C8230+$W$27*SQRT(C8230)*D8230)</f>
        <v>0</v>
      </c>
      <c r="F8230">
        <f>$W$30*(1+$W$31)^C8230</f>
        <v>0</v>
      </c>
      <c r="G8230">
        <f>$W$32*(1+$W$33)^C8230</f>
        <v>0</v>
      </c>
      <c r="H8230">
        <f>$W$34*(1+$W$35)^C8230</f>
        <v>0</v>
      </c>
      <c r="I8230">
        <f>MIN(E8230,F8230)</f>
        <v>0</v>
      </c>
      <c r="J8230">
        <f>MIN(E8230-I8230,G8230)</f>
        <v>0</v>
      </c>
      <c r="K8230">
        <f>MIN(E8230-I8230-J8230,H8230)</f>
        <v>0</v>
      </c>
      <c r="L8230">
        <f>E8230-I8230-J8230-K8230</f>
        <v>0</v>
      </c>
      <c r="M8230">
        <f>IF((I8230+J8230+(1-$W$36)*L8230)/$W$39&gt;=$W$38,1,0)</f>
        <v>0</v>
      </c>
      <c r="N8230">
        <f>IF(M8230=1,$W$37,$W$36)*L8230</f>
        <v>0</v>
      </c>
      <c r="O8230">
        <f>EXP(-$W$26*C8230)*I8230</f>
        <v>0</v>
      </c>
      <c r="P8230">
        <f>EXP(-$W$26*C8230)*J8230</f>
        <v>0</v>
      </c>
      <c r="Q8230">
        <f>EXP(-$W$26*C8230)*K8230</f>
        <v>0</v>
      </c>
      <c r="R8230">
        <f>EXP(-$W$26*C8230)*(L8230-N8230)</f>
        <v>0</v>
      </c>
      <c r="S8230">
        <f>EXP(-$W$26*C8230)*N8230</f>
        <v>0</v>
      </c>
      <c r="T8230">
        <f>EXP(-$W$26*C8230)*E8230</f>
        <v>0</v>
      </c>
    </row>
    <row r="8231" spans="1:20">
      <c r="A8231">
        <v>8222</v>
      </c>
      <c r="B8231">
        <f>RAND()</f>
        <v>0</v>
      </c>
      <c r="C8231">
        <f>IF(B8231&lt;$W$41,3,IF(B8231&lt;$W$41+$W$42,4,5))</f>
        <v>0</v>
      </c>
      <c r="D8231">
        <f>NORMSINV(RAND())</f>
        <v>0</v>
      </c>
      <c r="E8231">
        <f>$W$25*EXP(($W$26-$W$28-0.5*$W$27^2)*C8231+$W$27*SQRT(C8231)*D8231)</f>
        <v>0</v>
      </c>
      <c r="F8231">
        <f>$W$30*(1+$W$31)^C8231</f>
        <v>0</v>
      </c>
      <c r="G8231">
        <f>$W$32*(1+$W$33)^C8231</f>
        <v>0</v>
      </c>
      <c r="H8231">
        <f>$W$34*(1+$W$35)^C8231</f>
        <v>0</v>
      </c>
      <c r="I8231">
        <f>MIN(E8231,F8231)</f>
        <v>0</v>
      </c>
      <c r="J8231">
        <f>MIN(E8231-I8231,G8231)</f>
        <v>0</v>
      </c>
      <c r="K8231">
        <f>MIN(E8231-I8231-J8231,H8231)</f>
        <v>0</v>
      </c>
      <c r="L8231">
        <f>E8231-I8231-J8231-K8231</f>
        <v>0</v>
      </c>
      <c r="M8231">
        <f>IF((I8231+J8231+(1-$W$36)*L8231)/$W$39&gt;=$W$38,1,0)</f>
        <v>0</v>
      </c>
      <c r="N8231">
        <f>IF(M8231=1,$W$37,$W$36)*L8231</f>
        <v>0</v>
      </c>
      <c r="O8231">
        <f>EXP(-$W$26*C8231)*I8231</f>
        <v>0</v>
      </c>
      <c r="P8231">
        <f>EXP(-$W$26*C8231)*J8231</f>
        <v>0</v>
      </c>
      <c r="Q8231">
        <f>EXP(-$W$26*C8231)*K8231</f>
        <v>0</v>
      </c>
      <c r="R8231">
        <f>EXP(-$W$26*C8231)*(L8231-N8231)</f>
        <v>0</v>
      </c>
      <c r="S8231">
        <f>EXP(-$W$26*C8231)*N8231</f>
        <v>0</v>
      </c>
      <c r="T8231">
        <f>EXP(-$W$26*C8231)*E8231</f>
        <v>0</v>
      </c>
    </row>
    <row r="8232" spans="1:20">
      <c r="A8232">
        <v>8223</v>
      </c>
      <c r="B8232">
        <f>RAND()</f>
        <v>0</v>
      </c>
      <c r="C8232">
        <f>IF(B8232&lt;$W$41,3,IF(B8232&lt;$W$41+$W$42,4,5))</f>
        <v>0</v>
      </c>
      <c r="D8232">
        <f>NORMSINV(RAND())</f>
        <v>0</v>
      </c>
      <c r="E8232">
        <f>$W$25*EXP(($W$26-$W$28-0.5*$W$27^2)*C8232+$W$27*SQRT(C8232)*D8232)</f>
        <v>0</v>
      </c>
      <c r="F8232">
        <f>$W$30*(1+$W$31)^C8232</f>
        <v>0</v>
      </c>
      <c r="G8232">
        <f>$W$32*(1+$W$33)^C8232</f>
        <v>0</v>
      </c>
      <c r="H8232">
        <f>$W$34*(1+$W$35)^C8232</f>
        <v>0</v>
      </c>
      <c r="I8232">
        <f>MIN(E8232,F8232)</f>
        <v>0</v>
      </c>
      <c r="J8232">
        <f>MIN(E8232-I8232,G8232)</f>
        <v>0</v>
      </c>
      <c r="K8232">
        <f>MIN(E8232-I8232-J8232,H8232)</f>
        <v>0</v>
      </c>
      <c r="L8232">
        <f>E8232-I8232-J8232-K8232</f>
        <v>0</v>
      </c>
      <c r="M8232">
        <f>IF((I8232+J8232+(1-$W$36)*L8232)/$W$39&gt;=$W$38,1,0)</f>
        <v>0</v>
      </c>
      <c r="N8232">
        <f>IF(M8232=1,$W$37,$W$36)*L8232</f>
        <v>0</v>
      </c>
      <c r="O8232">
        <f>EXP(-$W$26*C8232)*I8232</f>
        <v>0</v>
      </c>
      <c r="P8232">
        <f>EXP(-$W$26*C8232)*J8232</f>
        <v>0</v>
      </c>
      <c r="Q8232">
        <f>EXP(-$W$26*C8232)*K8232</f>
        <v>0</v>
      </c>
      <c r="R8232">
        <f>EXP(-$W$26*C8232)*(L8232-N8232)</f>
        <v>0</v>
      </c>
      <c r="S8232">
        <f>EXP(-$W$26*C8232)*N8232</f>
        <v>0</v>
      </c>
      <c r="T8232">
        <f>EXP(-$W$26*C8232)*E8232</f>
        <v>0</v>
      </c>
    </row>
    <row r="8233" spans="1:20">
      <c r="A8233">
        <v>8224</v>
      </c>
      <c r="B8233">
        <f>RAND()</f>
        <v>0</v>
      </c>
      <c r="C8233">
        <f>IF(B8233&lt;$W$41,3,IF(B8233&lt;$W$41+$W$42,4,5))</f>
        <v>0</v>
      </c>
      <c r="D8233">
        <f>NORMSINV(RAND())</f>
        <v>0</v>
      </c>
      <c r="E8233">
        <f>$W$25*EXP(($W$26-$W$28-0.5*$W$27^2)*C8233+$W$27*SQRT(C8233)*D8233)</f>
        <v>0</v>
      </c>
      <c r="F8233">
        <f>$W$30*(1+$W$31)^C8233</f>
        <v>0</v>
      </c>
      <c r="G8233">
        <f>$W$32*(1+$W$33)^C8233</f>
        <v>0</v>
      </c>
      <c r="H8233">
        <f>$W$34*(1+$W$35)^C8233</f>
        <v>0</v>
      </c>
      <c r="I8233">
        <f>MIN(E8233,F8233)</f>
        <v>0</v>
      </c>
      <c r="J8233">
        <f>MIN(E8233-I8233,G8233)</f>
        <v>0</v>
      </c>
      <c r="K8233">
        <f>MIN(E8233-I8233-J8233,H8233)</f>
        <v>0</v>
      </c>
      <c r="L8233">
        <f>E8233-I8233-J8233-K8233</f>
        <v>0</v>
      </c>
      <c r="M8233">
        <f>IF((I8233+J8233+(1-$W$36)*L8233)/$W$39&gt;=$W$38,1,0)</f>
        <v>0</v>
      </c>
      <c r="N8233">
        <f>IF(M8233=1,$W$37,$W$36)*L8233</f>
        <v>0</v>
      </c>
      <c r="O8233">
        <f>EXP(-$W$26*C8233)*I8233</f>
        <v>0</v>
      </c>
      <c r="P8233">
        <f>EXP(-$W$26*C8233)*J8233</f>
        <v>0</v>
      </c>
      <c r="Q8233">
        <f>EXP(-$W$26*C8233)*K8233</f>
        <v>0</v>
      </c>
      <c r="R8233">
        <f>EXP(-$W$26*C8233)*(L8233-N8233)</f>
        <v>0</v>
      </c>
      <c r="S8233">
        <f>EXP(-$W$26*C8233)*N8233</f>
        <v>0</v>
      </c>
      <c r="T8233">
        <f>EXP(-$W$26*C8233)*E8233</f>
        <v>0</v>
      </c>
    </row>
    <row r="8234" spans="1:20">
      <c r="A8234">
        <v>8225</v>
      </c>
      <c r="B8234">
        <f>RAND()</f>
        <v>0</v>
      </c>
      <c r="C8234">
        <f>IF(B8234&lt;$W$41,3,IF(B8234&lt;$W$41+$W$42,4,5))</f>
        <v>0</v>
      </c>
      <c r="D8234">
        <f>NORMSINV(RAND())</f>
        <v>0</v>
      </c>
      <c r="E8234">
        <f>$W$25*EXP(($W$26-$W$28-0.5*$W$27^2)*C8234+$W$27*SQRT(C8234)*D8234)</f>
        <v>0</v>
      </c>
      <c r="F8234">
        <f>$W$30*(1+$W$31)^C8234</f>
        <v>0</v>
      </c>
      <c r="G8234">
        <f>$W$32*(1+$W$33)^C8234</f>
        <v>0</v>
      </c>
      <c r="H8234">
        <f>$W$34*(1+$W$35)^C8234</f>
        <v>0</v>
      </c>
      <c r="I8234">
        <f>MIN(E8234,F8234)</f>
        <v>0</v>
      </c>
      <c r="J8234">
        <f>MIN(E8234-I8234,G8234)</f>
        <v>0</v>
      </c>
      <c r="K8234">
        <f>MIN(E8234-I8234-J8234,H8234)</f>
        <v>0</v>
      </c>
      <c r="L8234">
        <f>E8234-I8234-J8234-K8234</f>
        <v>0</v>
      </c>
      <c r="M8234">
        <f>IF((I8234+J8234+(1-$W$36)*L8234)/$W$39&gt;=$W$38,1,0)</f>
        <v>0</v>
      </c>
      <c r="N8234">
        <f>IF(M8234=1,$W$37,$W$36)*L8234</f>
        <v>0</v>
      </c>
      <c r="O8234">
        <f>EXP(-$W$26*C8234)*I8234</f>
        <v>0</v>
      </c>
      <c r="P8234">
        <f>EXP(-$W$26*C8234)*J8234</f>
        <v>0</v>
      </c>
      <c r="Q8234">
        <f>EXP(-$W$26*C8234)*K8234</f>
        <v>0</v>
      </c>
      <c r="R8234">
        <f>EXP(-$W$26*C8234)*(L8234-N8234)</f>
        <v>0</v>
      </c>
      <c r="S8234">
        <f>EXP(-$W$26*C8234)*N8234</f>
        <v>0</v>
      </c>
      <c r="T8234">
        <f>EXP(-$W$26*C8234)*E8234</f>
        <v>0</v>
      </c>
    </row>
    <row r="8235" spans="1:20">
      <c r="A8235">
        <v>8226</v>
      </c>
      <c r="B8235">
        <f>RAND()</f>
        <v>0</v>
      </c>
      <c r="C8235">
        <f>IF(B8235&lt;$W$41,3,IF(B8235&lt;$W$41+$W$42,4,5))</f>
        <v>0</v>
      </c>
      <c r="D8235">
        <f>NORMSINV(RAND())</f>
        <v>0</v>
      </c>
      <c r="E8235">
        <f>$W$25*EXP(($W$26-$W$28-0.5*$W$27^2)*C8235+$W$27*SQRT(C8235)*D8235)</f>
        <v>0</v>
      </c>
      <c r="F8235">
        <f>$W$30*(1+$W$31)^C8235</f>
        <v>0</v>
      </c>
      <c r="G8235">
        <f>$W$32*(1+$W$33)^C8235</f>
        <v>0</v>
      </c>
      <c r="H8235">
        <f>$W$34*(1+$W$35)^C8235</f>
        <v>0</v>
      </c>
      <c r="I8235">
        <f>MIN(E8235,F8235)</f>
        <v>0</v>
      </c>
      <c r="J8235">
        <f>MIN(E8235-I8235,G8235)</f>
        <v>0</v>
      </c>
      <c r="K8235">
        <f>MIN(E8235-I8235-J8235,H8235)</f>
        <v>0</v>
      </c>
      <c r="L8235">
        <f>E8235-I8235-J8235-K8235</f>
        <v>0</v>
      </c>
      <c r="M8235">
        <f>IF((I8235+J8235+(1-$W$36)*L8235)/$W$39&gt;=$W$38,1,0)</f>
        <v>0</v>
      </c>
      <c r="N8235">
        <f>IF(M8235=1,$W$37,$W$36)*L8235</f>
        <v>0</v>
      </c>
      <c r="O8235">
        <f>EXP(-$W$26*C8235)*I8235</f>
        <v>0</v>
      </c>
      <c r="P8235">
        <f>EXP(-$W$26*C8235)*J8235</f>
        <v>0</v>
      </c>
      <c r="Q8235">
        <f>EXP(-$W$26*C8235)*K8235</f>
        <v>0</v>
      </c>
      <c r="R8235">
        <f>EXP(-$W$26*C8235)*(L8235-N8235)</f>
        <v>0</v>
      </c>
      <c r="S8235">
        <f>EXP(-$W$26*C8235)*N8235</f>
        <v>0</v>
      </c>
      <c r="T8235">
        <f>EXP(-$W$26*C8235)*E8235</f>
        <v>0</v>
      </c>
    </row>
    <row r="8236" spans="1:20">
      <c r="A8236">
        <v>8227</v>
      </c>
      <c r="B8236">
        <f>RAND()</f>
        <v>0</v>
      </c>
      <c r="C8236">
        <f>IF(B8236&lt;$W$41,3,IF(B8236&lt;$W$41+$W$42,4,5))</f>
        <v>0</v>
      </c>
      <c r="D8236">
        <f>NORMSINV(RAND())</f>
        <v>0</v>
      </c>
      <c r="E8236">
        <f>$W$25*EXP(($W$26-$W$28-0.5*$W$27^2)*C8236+$W$27*SQRT(C8236)*D8236)</f>
        <v>0</v>
      </c>
      <c r="F8236">
        <f>$W$30*(1+$W$31)^C8236</f>
        <v>0</v>
      </c>
      <c r="G8236">
        <f>$W$32*(1+$W$33)^C8236</f>
        <v>0</v>
      </c>
      <c r="H8236">
        <f>$W$34*(1+$W$35)^C8236</f>
        <v>0</v>
      </c>
      <c r="I8236">
        <f>MIN(E8236,F8236)</f>
        <v>0</v>
      </c>
      <c r="J8236">
        <f>MIN(E8236-I8236,G8236)</f>
        <v>0</v>
      </c>
      <c r="K8236">
        <f>MIN(E8236-I8236-J8236,H8236)</f>
        <v>0</v>
      </c>
      <c r="L8236">
        <f>E8236-I8236-J8236-K8236</f>
        <v>0</v>
      </c>
      <c r="M8236">
        <f>IF((I8236+J8236+(1-$W$36)*L8236)/$W$39&gt;=$W$38,1,0)</f>
        <v>0</v>
      </c>
      <c r="N8236">
        <f>IF(M8236=1,$W$37,$W$36)*L8236</f>
        <v>0</v>
      </c>
      <c r="O8236">
        <f>EXP(-$W$26*C8236)*I8236</f>
        <v>0</v>
      </c>
      <c r="P8236">
        <f>EXP(-$W$26*C8236)*J8236</f>
        <v>0</v>
      </c>
      <c r="Q8236">
        <f>EXP(-$W$26*C8236)*K8236</f>
        <v>0</v>
      </c>
      <c r="R8236">
        <f>EXP(-$W$26*C8236)*(L8236-N8236)</f>
        <v>0</v>
      </c>
      <c r="S8236">
        <f>EXP(-$W$26*C8236)*N8236</f>
        <v>0</v>
      </c>
      <c r="T8236">
        <f>EXP(-$W$26*C8236)*E8236</f>
        <v>0</v>
      </c>
    </row>
    <row r="8237" spans="1:20">
      <c r="A8237">
        <v>8228</v>
      </c>
      <c r="B8237">
        <f>RAND()</f>
        <v>0</v>
      </c>
      <c r="C8237">
        <f>IF(B8237&lt;$W$41,3,IF(B8237&lt;$W$41+$W$42,4,5))</f>
        <v>0</v>
      </c>
      <c r="D8237">
        <f>NORMSINV(RAND())</f>
        <v>0</v>
      </c>
      <c r="E8237">
        <f>$W$25*EXP(($W$26-$W$28-0.5*$W$27^2)*C8237+$W$27*SQRT(C8237)*D8237)</f>
        <v>0</v>
      </c>
      <c r="F8237">
        <f>$W$30*(1+$W$31)^C8237</f>
        <v>0</v>
      </c>
      <c r="G8237">
        <f>$W$32*(1+$W$33)^C8237</f>
        <v>0</v>
      </c>
      <c r="H8237">
        <f>$W$34*(1+$W$35)^C8237</f>
        <v>0</v>
      </c>
      <c r="I8237">
        <f>MIN(E8237,F8237)</f>
        <v>0</v>
      </c>
      <c r="J8237">
        <f>MIN(E8237-I8237,G8237)</f>
        <v>0</v>
      </c>
      <c r="K8237">
        <f>MIN(E8237-I8237-J8237,H8237)</f>
        <v>0</v>
      </c>
      <c r="L8237">
        <f>E8237-I8237-J8237-K8237</f>
        <v>0</v>
      </c>
      <c r="M8237">
        <f>IF((I8237+J8237+(1-$W$36)*L8237)/$W$39&gt;=$W$38,1,0)</f>
        <v>0</v>
      </c>
      <c r="N8237">
        <f>IF(M8237=1,$W$37,$W$36)*L8237</f>
        <v>0</v>
      </c>
      <c r="O8237">
        <f>EXP(-$W$26*C8237)*I8237</f>
        <v>0</v>
      </c>
      <c r="P8237">
        <f>EXP(-$W$26*C8237)*J8237</f>
        <v>0</v>
      </c>
      <c r="Q8237">
        <f>EXP(-$W$26*C8237)*K8237</f>
        <v>0</v>
      </c>
      <c r="R8237">
        <f>EXP(-$W$26*C8237)*(L8237-N8237)</f>
        <v>0</v>
      </c>
      <c r="S8237">
        <f>EXP(-$W$26*C8237)*N8237</f>
        <v>0</v>
      </c>
      <c r="T8237">
        <f>EXP(-$W$26*C8237)*E8237</f>
        <v>0</v>
      </c>
    </row>
    <row r="8238" spans="1:20">
      <c r="A8238">
        <v>8229</v>
      </c>
      <c r="B8238">
        <f>RAND()</f>
        <v>0</v>
      </c>
      <c r="C8238">
        <f>IF(B8238&lt;$W$41,3,IF(B8238&lt;$W$41+$W$42,4,5))</f>
        <v>0</v>
      </c>
      <c r="D8238">
        <f>NORMSINV(RAND())</f>
        <v>0</v>
      </c>
      <c r="E8238">
        <f>$W$25*EXP(($W$26-$W$28-0.5*$W$27^2)*C8238+$W$27*SQRT(C8238)*D8238)</f>
        <v>0</v>
      </c>
      <c r="F8238">
        <f>$W$30*(1+$W$31)^C8238</f>
        <v>0</v>
      </c>
      <c r="G8238">
        <f>$W$32*(1+$W$33)^C8238</f>
        <v>0</v>
      </c>
      <c r="H8238">
        <f>$W$34*(1+$W$35)^C8238</f>
        <v>0</v>
      </c>
      <c r="I8238">
        <f>MIN(E8238,F8238)</f>
        <v>0</v>
      </c>
      <c r="J8238">
        <f>MIN(E8238-I8238,G8238)</f>
        <v>0</v>
      </c>
      <c r="K8238">
        <f>MIN(E8238-I8238-J8238,H8238)</f>
        <v>0</v>
      </c>
      <c r="L8238">
        <f>E8238-I8238-J8238-K8238</f>
        <v>0</v>
      </c>
      <c r="M8238">
        <f>IF((I8238+J8238+(1-$W$36)*L8238)/$W$39&gt;=$W$38,1,0)</f>
        <v>0</v>
      </c>
      <c r="N8238">
        <f>IF(M8238=1,$W$37,$W$36)*L8238</f>
        <v>0</v>
      </c>
      <c r="O8238">
        <f>EXP(-$W$26*C8238)*I8238</f>
        <v>0</v>
      </c>
      <c r="P8238">
        <f>EXP(-$W$26*C8238)*J8238</f>
        <v>0</v>
      </c>
      <c r="Q8238">
        <f>EXP(-$W$26*C8238)*K8238</f>
        <v>0</v>
      </c>
      <c r="R8238">
        <f>EXP(-$W$26*C8238)*(L8238-N8238)</f>
        <v>0</v>
      </c>
      <c r="S8238">
        <f>EXP(-$W$26*C8238)*N8238</f>
        <v>0</v>
      </c>
      <c r="T8238">
        <f>EXP(-$W$26*C8238)*E8238</f>
        <v>0</v>
      </c>
    </row>
    <row r="8239" spans="1:20">
      <c r="A8239">
        <v>8230</v>
      </c>
      <c r="B8239">
        <f>RAND()</f>
        <v>0</v>
      </c>
      <c r="C8239">
        <f>IF(B8239&lt;$W$41,3,IF(B8239&lt;$W$41+$W$42,4,5))</f>
        <v>0</v>
      </c>
      <c r="D8239">
        <f>NORMSINV(RAND())</f>
        <v>0</v>
      </c>
      <c r="E8239">
        <f>$W$25*EXP(($W$26-$W$28-0.5*$W$27^2)*C8239+$W$27*SQRT(C8239)*D8239)</f>
        <v>0</v>
      </c>
      <c r="F8239">
        <f>$W$30*(1+$W$31)^C8239</f>
        <v>0</v>
      </c>
      <c r="G8239">
        <f>$W$32*(1+$W$33)^C8239</f>
        <v>0</v>
      </c>
      <c r="H8239">
        <f>$W$34*(1+$W$35)^C8239</f>
        <v>0</v>
      </c>
      <c r="I8239">
        <f>MIN(E8239,F8239)</f>
        <v>0</v>
      </c>
      <c r="J8239">
        <f>MIN(E8239-I8239,G8239)</f>
        <v>0</v>
      </c>
      <c r="K8239">
        <f>MIN(E8239-I8239-J8239,H8239)</f>
        <v>0</v>
      </c>
      <c r="L8239">
        <f>E8239-I8239-J8239-K8239</f>
        <v>0</v>
      </c>
      <c r="M8239">
        <f>IF((I8239+J8239+(1-$W$36)*L8239)/$W$39&gt;=$W$38,1,0)</f>
        <v>0</v>
      </c>
      <c r="N8239">
        <f>IF(M8239=1,$W$37,$W$36)*L8239</f>
        <v>0</v>
      </c>
      <c r="O8239">
        <f>EXP(-$W$26*C8239)*I8239</f>
        <v>0</v>
      </c>
      <c r="P8239">
        <f>EXP(-$W$26*C8239)*J8239</f>
        <v>0</v>
      </c>
      <c r="Q8239">
        <f>EXP(-$W$26*C8239)*K8239</f>
        <v>0</v>
      </c>
      <c r="R8239">
        <f>EXP(-$W$26*C8239)*(L8239-N8239)</f>
        <v>0</v>
      </c>
      <c r="S8239">
        <f>EXP(-$W$26*C8239)*N8239</f>
        <v>0</v>
      </c>
      <c r="T8239">
        <f>EXP(-$W$26*C8239)*E8239</f>
        <v>0</v>
      </c>
    </row>
    <row r="8240" spans="1:20">
      <c r="A8240">
        <v>8231</v>
      </c>
      <c r="B8240">
        <f>RAND()</f>
        <v>0</v>
      </c>
      <c r="C8240">
        <f>IF(B8240&lt;$W$41,3,IF(B8240&lt;$W$41+$W$42,4,5))</f>
        <v>0</v>
      </c>
      <c r="D8240">
        <f>NORMSINV(RAND())</f>
        <v>0</v>
      </c>
      <c r="E8240">
        <f>$W$25*EXP(($W$26-$W$28-0.5*$W$27^2)*C8240+$W$27*SQRT(C8240)*D8240)</f>
        <v>0</v>
      </c>
      <c r="F8240">
        <f>$W$30*(1+$W$31)^C8240</f>
        <v>0</v>
      </c>
      <c r="G8240">
        <f>$W$32*(1+$W$33)^C8240</f>
        <v>0</v>
      </c>
      <c r="H8240">
        <f>$W$34*(1+$W$35)^C8240</f>
        <v>0</v>
      </c>
      <c r="I8240">
        <f>MIN(E8240,F8240)</f>
        <v>0</v>
      </c>
      <c r="J8240">
        <f>MIN(E8240-I8240,G8240)</f>
        <v>0</v>
      </c>
      <c r="K8240">
        <f>MIN(E8240-I8240-J8240,H8240)</f>
        <v>0</v>
      </c>
      <c r="L8240">
        <f>E8240-I8240-J8240-K8240</f>
        <v>0</v>
      </c>
      <c r="M8240">
        <f>IF((I8240+J8240+(1-$W$36)*L8240)/$W$39&gt;=$W$38,1,0)</f>
        <v>0</v>
      </c>
      <c r="N8240">
        <f>IF(M8240=1,$W$37,$W$36)*L8240</f>
        <v>0</v>
      </c>
      <c r="O8240">
        <f>EXP(-$W$26*C8240)*I8240</f>
        <v>0</v>
      </c>
      <c r="P8240">
        <f>EXP(-$W$26*C8240)*J8240</f>
        <v>0</v>
      </c>
      <c r="Q8240">
        <f>EXP(-$W$26*C8240)*K8240</f>
        <v>0</v>
      </c>
      <c r="R8240">
        <f>EXP(-$W$26*C8240)*(L8240-N8240)</f>
        <v>0</v>
      </c>
      <c r="S8240">
        <f>EXP(-$W$26*C8240)*N8240</f>
        <v>0</v>
      </c>
      <c r="T8240">
        <f>EXP(-$W$26*C8240)*E8240</f>
        <v>0</v>
      </c>
    </row>
    <row r="8241" spans="1:20">
      <c r="A8241">
        <v>8232</v>
      </c>
      <c r="B8241">
        <f>RAND()</f>
        <v>0</v>
      </c>
      <c r="C8241">
        <f>IF(B8241&lt;$W$41,3,IF(B8241&lt;$W$41+$W$42,4,5))</f>
        <v>0</v>
      </c>
      <c r="D8241">
        <f>NORMSINV(RAND())</f>
        <v>0</v>
      </c>
      <c r="E8241">
        <f>$W$25*EXP(($W$26-$W$28-0.5*$W$27^2)*C8241+$W$27*SQRT(C8241)*D8241)</f>
        <v>0</v>
      </c>
      <c r="F8241">
        <f>$W$30*(1+$W$31)^C8241</f>
        <v>0</v>
      </c>
      <c r="G8241">
        <f>$W$32*(1+$W$33)^C8241</f>
        <v>0</v>
      </c>
      <c r="H8241">
        <f>$W$34*(1+$W$35)^C8241</f>
        <v>0</v>
      </c>
      <c r="I8241">
        <f>MIN(E8241,F8241)</f>
        <v>0</v>
      </c>
      <c r="J8241">
        <f>MIN(E8241-I8241,G8241)</f>
        <v>0</v>
      </c>
      <c r="K8241">
        <f>MIN(E8241-I8241-J8241,H8241)</f>
        <v>0</v>
      </c>
      <c r="L8241">
        <f>E8241-I8241-J8241-K8241</f>
        <v>0</v>
      </c>
      <c r="M8241">
        <f>IF((I8241+J8241+(1-$W$36)*L8241)/$W$39&gt;=$W$38,1,0)</f>
        <v>0</v>
      </c>
      <c r="N8241">
        <f>IF(M8241=1,$W$37,$W$36)*L8241</f>
        <v>0</v>
      </c>
      <c r="O8241">
        <f>EXP(-$W$26*C8241)*I8241</f>
        <v>0</v>
      </c>
      <c r="P8241">
        <f>EXP(-$W$26*C8241)*J8241</f>
        <v>0</v>
      </c>
      <c r="Q8241">
        <f>EXP(-$W$26*C8241)*K8241</f>
        <v>0</v>
      </c>
      <c r="R8241">
        <f>EXP(-$W$26*C8241)*(L8241-N8241)</f>
        <v>0</v>
      </c>
      <c r="S8241">
        <f>EXP(-$W$26*C8241)*N8241</f>
        <v>0</v>
      </c>
      <c r="T8241">
        <f>EXP(-$W$26*C8241)*E8241</f>
        <v>0</v>
      </c>
    </row>
    <row r="8242" spans="1:20">
      <c r="A8242">
        <v>8233</v>
      </c>
      <c r="B8242">
        <f>RAND()</f>
        <v>0</v>
      </c>
      <c r="C8242">
        <f>IF(B8242&lt;$W$41,3,IF(B8242&lt;$W$41+$W$42,4,5))</f>
        <v>0</v>
      </c>
      <c r="D8242">
        <f>NORMSINV(RAND())</f>
        <v>0</v>
      </c>
      <c r="E8242">
        <f>$W$25*EXP(($W$26-$W$28-0.5*$W$27^2)*C8242+$W$27*SQRT(C8242)*D8242)</f>
        <v>0</v>
      </c>
      <c r="F8242">
        <f>$W$30*(1+$W$31)^C8242</f>
        <v>0</v>
      </c>
      <c r="G8242">
        <f>$W$32*(1+$W$33)^C8242</f>
        <v>0</v>
      </c>
      <c r="H8242">
        <f>$W$34*(1+$W$35)^C8242</f>
        <v>0</v>
      </c>
      <c r="I8242">
        <f>MIN(E8242,F8242)</f>
        <v>0</v>
      </c>
      <c r="J8242">
        <f>MIN(E8242-I8242,G8242)</f>
        <v>0</v>
      </c>
      <c r="K8242">
        <f>MIN(E8242-I8242-J8242,H8242)</f>
        <v>0</v>
      </c>
      <c r="L8242">
        <f>E8242-I8242-J8242-K8242</f>
        <v>0</v>
      </c>
      <c r="M8242">
        <f>IF((I8242+J8242+(1-$W$36)*L8242)/$W$39&gt;=$W$38,1,0)</f>
        <v>0</v>
      </c>
      <c r="N8242">
        <f>IF(M8242=1,$W$37,$W$36)*L8242</f>
        <v>0</v>
      </c>
      <c r="O8242">
        <f>EXP(-$W$26*C8242)*I8242</f>
        <v>0</v>
      </c>
      <c r="P8242">
        <f>EXP(-$W$26*C8242)*J8242</f>
        <v>0</v>
      </c>
      <c r="Q8242">
        <f>EXP(-$W$26*C8242)*K8242</f>
        <v>0</v>
      </c>
      <c r="R8242">
        <f>EXP(-$W$26*C8242)*(L8242-N8242)</f>
        <v>0</v>
      </c>
      <c r="S8242">
        <f>EXP(-$W$26*C8242)*N8242</f>
        <v>0</v>
      </c>
      <c r="T8242">
        <f>EXP(-$W$26*C8242)*E8242</f>
        <v>0</v>
      </c>
    </row>
    <row r="8243" spans="1:20">
      <c r="A8243">
        <v>8234</v>
      </c>
      <c r="B8243">
        <f>RAND()</f>
        <v>0</v>
      </c>
      <c r="C8243">
        <f>IF(B8243&lt;$W$41,3,IF(B8243&lt;$W$41+$W$42,4,5))</f>
        <v>0</v>
      </c>
      <c r="D8243">
        <f>NORMSINV(RAND())</f>
        <v>0</v>
      </c>
      <c r="E8243">
        <f>$W$25*EXP(($W$26-$W$28-0.5*$W$27^2)*C8243+$W$27*SQRT(C8243)*D8243)</f>
        <v>0</v>
      </c>
      <c r="F8243">
        <f>$W$30*(1+$W$31)^C8243</f>
        <v>0</v>
      </c>
      <c r="G8243">
        <f>$W$32*(1+$W$33)^C8243</f>
        <v>0</v>
      </c>
      <c r="H8243">
        <f>$W$34*(1+$W$35)^C8243</f>
        <v>0</v>
      </c>
      <c r="I8243">
        <f>MIN(E8243,F8243)</f>
        <v>0</v>
      </c>
      <c r="J8243">
        <f>MIN(E8243-I8243,G8243)</f>
        <v>0</v>
      </c>
      <c r="K8243">
        <f>MIN(E8243-I8243-J8243,H8243)</f>
        <v>0</v>
      </c>
      <c r="L8243">
        <f>E8243-I8243-J8243-K8243</f>
        <v>0</v>
      </c>
      <c r="M8243">
        <f>IF((I8243+J8243+(1-$W$36)*L8243)/$W$39&gt;=$W$38,1,0)</f>
        <v>0</v>
      </c>
      <c r="N8243">
        <f>IF(M8243=1,$W$37,$W$36)*L8243</f>
        <v>0</v>
      </c>
      <c r="O8243">
        <f>EXP(-$W$26*C8243)*I8243</f>
        <v>0</v>
      </c>
      <c r="P8243">
        <f>EXP(-$W$26*C8243)*J8243</f>
        <v>0</v>
      </c>
      <c r="Q8243">
        <f>EXP(-$W$26*C8243)*K8243</f>
        <v>0</v>
      </c>
      <c r="R8243">
        <f>EXP(-$W$26*C8243)*(L8243-N8243)</f>
        <v>0</v>
      </c>
      <c r="S8243">
        <f>EXP(-$W$26*C8243)*N8243</f>
        <v>0</v>
      </c>
      <c r="T8243">
        <f>EXP(-$W$26*C8243)*E8243</f>
        <v>0</v>
      </c>
    </row>
    <row r="8244" spans="1:20">
      <c r="A8244">
        <v>8235</v>
      </c>
      <c r="B8244">
        <f>RAND()</f>
        <v>0</v>
      </c>
      <c r="C8244">
        <f>IF(B8244&lt;$W$41,3,IF(B8244&lt;$W$41+$W$42,4,5))</f>
        <v>0</v>
      </c>
      <c r="D8244">
        <f>NORMSINV(RAND())</f>
        <v>0</v>
      </c>
      <c r="E8244">
        <f>$W$25*EXP(($W$26-$W$28-0.5*$W$27^2)*C8244+$W$27*SQRT(C8244)*D8244)</f>
        <v>0</v>
      </c>
      <c r="F8244">
        <f>$W$30*(1+$W$31)^C8244</f>
        <v>0</v>
      </c>
      <c r="G8244">
        <f>$W$32*(1+$W$33)^C8244</f>
        <v>0</v>
      </c>
      <c r="H8244">
        <f>$W$34*(1+$W$35)^C8244</f>
        <v>0</v>
      </c>
      <c r="I8244">
        <f>MIN(E8244,F8244)</f>
        <v>0</v>
      </c>
      <c r="J8244">
        <f>MIN(E8244-I8244,G8244)</f>
        <v>0</v>
      </c>
      <c r="K8244">
        <f>MIN(E8244-I8244-J8244,H8244)</f>
        <v>0</v>
      </c>
      <c r="L8244">
        <f>E8244-I8244-J8244-K8244</f>
        <v>0</v>
      </c>
      <c r="M8244">
        <f>IF((I8244+J8244+(1-$W$36)*L8244)/$W$39&gt;=$W$38,1,0)</f>
        <v>0</v>
      </c>
      <c r="N8244">
        <f>IF(M8244=1,$W$37,$W$36)*L8244</f>
        <v>0</v>
      </c>
      <c r="O8244">
        <f>EXP(-$W$26*C8244)*I8244</f>
        <v>0</v>
      </c>
      <c r="P8244">
        <f>EXP(-$W$26*C8244)*J8244</f>
        <v>0</v>
      </c>
      <c r="Q8244">
        <f>EXP(-$W$26*C8244)*K8244</f>
        <v>0</v>
      </c>
      <c r="R8244">
        <f>EXP(-$W$26*C8244)*(L8244-N8244)</f>
        <v>0</v>
      </c>
      <c r="S8244">
        <f>EXP(-$W$26*C8244)*N8244</f>
        <v>0</v>
      </c>
      <c r="T8244">
        <f>EXP(-$W$26*C8244)*E8244</f>
        <v>0</v>
      </c>
    </row>
    <row r="8245" spans="1:20">
      <c r="A8245">
        <v>8236</v>
      </c>
      <c r="B8245">
        <f>RAND()</f>
        <v>0</v>
      </c>
      <c r="C8245">
        <f>IF(B8245&lt;$W$41,3,IF(B8245&lt;$W$41+$W$42,4,5))</f>
        <v>0</v>
      </c>
      <c r="D8245">
        <f>NORMSINV(RAND())</f>
        <v>0</v>
      </c>
      <c r="E8245">
        <f>$W$25*EXP(($W$26-$W$28-0.5*$W$27^2)*C8245+$W$27*SQRT(C8245)*D8245)</f>
        <v>0</v>
      </c>
      <c r="F8245">
        <f>$W$30*(1+$W$31)^C8245</f>
        <v>0</v>
      </c>
      <c r="G8245">
        <f>$W$32*(1+$W$33)^C8245</f>
        <v>0</v>
      </c>
      <c r="H8245">
        <f>$W$34*(1+$W$35)^C8245</f>
        <v>0</v>
      </c>
      <c r="I8245">
        <f>MIN(E8245,F8245)</f>
        <v>0</v>
      </c>
      <c r="J8245">
        <f>MIN(E8245-I8245,G8245)</f>
        <v>0</v>
      </c>
      <c r="K8245">
        <f>MIN(E8245-I8245-J8245,H8245)</f>
        <v>0</v>
      </c>
      <c r="L8245">
        <f>E8245-I8245-J8245-K8245</f>
        <v>0</v>
      </c>
      <c r="M8245">
        <f>IF((I8245+J8245+(1-$W$36)*L8245)/$W$39&gt;=$W$38,1,0)</f>
        <v>0</v>
      </c>
      <c r="N8245">
        <f>IF(M8245=1,$W$37,$W$36)*L8245</f>
        <v>0</v>
      </c>
      <c r="O8245">
        <f>EXP(-$W$26*C8245)*I8245</f>
        <v>0</v>
      </c>
      <c r="P8245">
        <f>EXP(-$W$26*C8245)*J8245</f>
        <v>0</v>
      </c>
      <c r="Q8245">
        <f>EXP(-$W$26*C8245)*K8245</f>
        <v>0</v>
      </c>
      <c r="R8245">
        <f>EXP(-$W$26*C8245)*(L8245-N8245)</f>
        <v>0</v>
      </c>
      <c r="S8245">
        <f>EXP(-$W$26*C8245)*N8245</f>
        <v>0</v>
      </c>
      <c r="T8245">
        <f>EXP(-$W$26*C8245)*E8245</f>
        <v>0</v>
      </c>
    </row>
    <row r="8246" spans="1:20">
      <c r="A8246">
        <v>8237</v>
      </c>
      <c r="B8246">
        <f>RAND()</f>
        <v>0</v>
      </c>
      <c r="C8246">
        <f>IF(B8246&lt;$W$41,3,IF(B8246&lt;$W$41+$W$42,4,5))</f>
        <v>0</v>
      </c>
      <c r="D8246">
        <f>NORMSINV(RAND())</f>
        <v>0</v>
      </c>
      <c r="E8246">
        <f>$W$25*EXP(($W$26-$W$28-0.5*$W$27^2)*C8246+$W$27*SQRT(C8246)*D8246)</f>
        <v>0</v>
      </c>
      <c r="F8246">
        <f>$W$30*(1+$W$31)^C8246</f>
        <v>0</v>
      </c>
      <c r="G8246">
        <f>$W$32*(1+$W$33)^C8246</f>
        <v>0</v>
      </c>
      <c r="H8246">
        <f>$W$34*(1+$W$35)^C8246</f>
        <v>0</v>
      </c>
      <c r="I8246">
        <f>MIN(E8246,F8246)</f>
        <v>0</v>
      </c>
      <c r="J8246">
        <f>MIN(E8246-I8246,G8246)</f>
        <v>0</v>
      </c>
      <c r="K8246">
        <f>MIN(E8246-I8246-J8246,H8246)</f>
        <v>0</v>
      </c>
      <c r="L8246">
        <f>E8246-I8246-J8246-K8246</f>
        <v>0</v>
      </c>
      <c r="M8246">
        <f>IF((I8246+J8246+(1-$W$36)*L8246)/$W$39&gt;=$W$38,1,0)</f>
        <v>0</v>
      </c>
      <c r="N8246">
        <f>IF(M8246=1,$W$37,$W$36)*L8246</f>
        <v>0</v>
      </c>
      <c r="O8246">
        <f>EXP(-$W$26*C8246)*I8246</f>
        <v>0</v>
      </c>
      <c r="P8246">
        <f>EXP(-$W$26*C8246)*J8246</f>
        <v>0</v>
      </c>
      <c r="Q8246">
        <f>EXP(-$W$26*C8246)*K8246</f>
        <v>0</v>
      </c>
      <c r="R8246">
        <f>EXP(-$W$26*C8246)*(L8246-N8246)</f>
        <v>0</v>
      </c>
      <c r="S8246">
        <f>EXP(-$W$26*C8246)*N8246</f>
        <v>0</v>
      </c>
      <c r="T8246">
        <f>EXP(-$W$26*C8246)*E8246</f>
        <v>0</v>
      </c>
    </row>
    <row r="8247" spans="1:20">
      <c r="A8247">
        <v>8238</v>
      </c>
      <c r="B8247">
        <f>RAND()</f>
        <v>0</v>
      </c>
      <c r="C8247">
        <f>IF(B8247&lt;$W$41,3,IF(B8247&lt;$W$41+$W$42,4,5))</f>
        <v>0</v>
      </c>
      <c r="D8247">
        <f>NORMSINV(RAND())</f>
        <v>0</v>
      </c>
      <c r="E8247">
        <f>$W$25*EXP(($W$26-$W$28-0.5*$W$27^2)*C8247+$W$27*SQRT(C8247)*D8247)</f>
        <v>0</v>
      </c>
      <c r="F8247">
        <f>$W$30*(1+$W$31)^C8247</f>
        <v>0</v>
      </c>
      <c r="G8247">
        <f>$W$32*(1+$W$33)^C8247</f>
        <v>0</v>
      </c>
      <c r="H8247">
        <f>$W$34*(1+$W$35)^C8247</f>
        <v>0</v>
      </c>
      <c r="I8247">
        <f>MIN(E8247,F8247)</f>
        <v>0</v>
      </c>
      <c r="J8247">
        <f>MIN(E8247-I8247,G8247)</f>
        <v>0</v>
      </c>
      <c r="K8247">
        <f>MIN(E8247-I8247-J8247,H8247)</f>
        <v>0</v>
      </c>
      <c r="L8247">
        <f>E8247-I8247-J8247-K8247</f>
        <v>0</v>
      </c>
      <c r="M8247">
        <f>IF((I8247+J8247+(1-$W$36)*L8247)/$W$39&gt;=$W$38,1,0)</f>
        <v>0</v>
      </c>
      <c r="N8247">
        <f>IF(M8247=1,$W$37,$W$36)*L8247</f>
        <v>0</v>
      </c>
      <c r="O8247">
        <f>EXP(-$W$26*C8247)*I8247</f>
        <v>0</v>
      </c>
      <c r="P8247">
        <f>EXP(-$W$26*C8247)*J8247</f>
        <v>0</v>
      </c>
      <c r="Q8247">
        <f>EXP(-$W$26*C8247)*K8247</f>
        <v>0</v>
      </c>
      <c r="R8247">
        <f>EXP(-$W$26*C8247)*(L8247-N8247)</f>
        <v>0</v>
      </c>
      <c r="S8247">
        <f>EXP(-$W$26*C8247)*N8247</f>
        <v>0</v>
      </c>
      <c r="T8247">
        <f>EXP(-$W$26*C8247)*E8247</f>
        <v>0</v>
      </c>
    </row>
    <row r="8248" spans="1:20">
      <c r="A8248">
        <v>8239</v>
      </c>
      <c r="B8248">
        <f>RAND()</f>
        <v>0</v>
      </c>
      <c r="C8248">
        <f>IF(B8248&lt;$W$41,3,IF(B8248&lt;$W$41+$W$42,4,5))</f>
        <v>0</v>
      </c>
      <c r="D8248">
        <f>NORMSINV(RAND())</f>
        <v>0</v>
      </c>
      <c r="E8248">
        <f>$W$25*EXP(($W$26-$W$28-0.5*$W$27^2)*C8248+$W$27*SQRT(C8248)*D8248)</f>
        <v>0</v>
      </c>
      <c r="F8248">
        <f>$W$30*(1+$W$31)^C8248</f>
        <v>0</v>
      </c>
      <c r="G8248">
        <f>$W$32*(1+$W$33)^C8248</f>
        <v>0</v>
      </c>
      <c r="H8248">
        <f>$W$34*(1+$W$35)^C8248</f>
        <v>0</v>
      </c>
      <c r="I8248">
        <f>MIN(E8248,F8248)</f>
        <v>0</v>
      </c>
      <c r="J8248">
        <f>MIN(E8248-I8248,G8248)</f>
        <v>0</v>
      </c>
      <c r="K8248">
        <f>MIN(E8248-I8248-J8248,H8248)</f>
        <v>0</v>
      </c>
      <c r="L8248">
        <f>E8248-I8248-J8248-K8248</f>
        <v>0</v>
      </c>
      <c r="M8248">
        <f>IF((I8248+J8248+(1-$W$36)*L8248)/$W$39&gt;=$W$38,1,0)</f>
        <v>0</v>
      </c>
      <c r="N8248">
        <f>IF(M8248=1,$W$37,$W$36)*L8248</f>
        <v>0</v>
      </c>
      <c r="O8248">
        <f>EXP(-$W$26*C8248)*I8248</f>
        <v>0</v>
      </c>
      <c r="P8248">
        <f>EXP(-$W$26*C8248)*J8248</f>
        <v>0</v>
      </c>
      <c r="Q8248">
        <f>EXP(-$W$26*C8248)*K8248</f>
        <v>0</v>
      </c>
      <c r="R8248">
        <f>EXP(-$W$26*C8248)*(L8248-N8248)</f>
        <v>0</v>
      </c>
      <c r="S8248">
        <f>EXP(-$W$26*C8248)*N8248</f>
        <v>0</v>
      </c>
      <c r="T8248">
        <f>EXP(-$W$26*C8248)*E8248</f>
        <v>0</v>
      </c>
    </row>
    <row r="8249" spans="1:20">
      <c r="A8249">
        <v>8240</v>
      </c>
      <c r="B8249">
        <f>RAND()</f>
        <v>0</v>
      </c>
      <c r="C8249">
        <f>IF(B8249&lt;$W$41,3,IF(B8249&lt;$W$41+$W$42,4,5))</f>
        <v>0</v>
      </c>
      <c r="D8249">
        <f>NORMSINV(RAND())</f>
        <v>0</v>
      </c>
      <c r="E8249">
        <f>$W$25*EXP(($W$26-$W$28-0.5*$W$27^2)*C8249+$W$27*SQRT(C8249)*D8249)</f>
        <v>0</v>
      </c>
      <c r="F8249">
        <f>$W$30*(1+$W$31)^C8249</f>
        <v>0</v>
      </c>
      <c r="G8249">
        <f>$W$32*(1+$W$33)^C8249</f>
        <v>0</v>
      </c>
      <c r="H8249">
        <f>$W$34*(1+$W$35)^C8249</f>
        <v>0</v>
      </c>
      <c r="I8249">
        <f>MIN(E8249,F8249)</f>
        <v>0</v>
      </c>
      <c r="J8249">
        <f>MIN(E8249-I8249,G8249)</f>
        <v>0</v>
      </c>
      <c r="K8249">
        <f>MIN(E8249-I8249-J8249,H8249)</f>
        <v>0</v>
      </c>
      <c r="L8249">
        <f>E8249-I8249-J8249-K8249</f>
        <v>0</v>
      </c>
      <c r="M8249">
        <f>IF((I8249+J8249+(1-$W$36)*L8249)/$W$39&gt;=$W$38,1,0)</f>
        <v>0</v>
      </c>
      <c r="N8249">
        <f>IF(M8249=1,$W$37,$W$36)*L8249</f>
        <v>0</v>
      </c>
      <c r="O8249">
        <f>EXP(-$W$26*C8249)*I8249</f>
        <v>0</v>
      </c>
      <c r="P8249">
        <f>EXP(-$W$26*C8249)*J8249</f>
        <v>0</v>
      </c>
      <c r="Q8249">
        <f>EXP(-$W$26*C8249)*K8249</f>
        <v>0</v>
      </c>
      <c r="R8249">
        <f>EXP(-$W$26*C8249)*(L8249-N8249)</f>
        <v>0</v>
      </c>
      <c r="S8249">
        <f>EXP(-$W$26*C8249)*N8249</f>
        <v>0</v>
      </c>
      <c r="T8249">
        <f>EXP(-$W$26*C8249)*E8249</f>
        <v>0</v>
      </c>
    </row>
    <row r="8250" spans="1:20">
      <c r="A8250">
        <v>8241</v>
      </c>
      <c r="B8250">
        <f>RAND()</f>
        <v>0</v>
      </c>
      <c r="C8250">
        <f>IF(B8250&lt;$W$41,3,IF(B8250&lt;$W$41+$W$42,4,5))</f>
        <v>0</v>
      </c>
      <c r="D8250">
        <f>NORMSINV(RAND())</f>
        <v>0</v>
      </c>
      <c r="E8250">
        <f>$W$25*EXP(($W$26-$W$28-0.5*$W$27^2)*C8250+$W$27*SQRT(C8250)*D8250)</f>
        <v>0</v>
      </c>
      <c r="F8250">
        <f>$W$30*(1+$W$31)^C8250</f>
        <v>0</v>
      </c>
      <c r="G8250">
        <f>$W$32*(1+$W$33)^C8250</f>
        <v>0</v>
      </c>
      <c r="H8250">
        <f>$W$34*(1+$W$35)^C8250</f>
        <v>0</v>
      </c>
      <c r="I8250">
        <f>MIN(E8250,F8250)</f>
        <v>0</v>
      </c>
      <c r="J8250">
        <f>MIN(E8250-I8250,G8250)</f>
        <v>0</v>
      </c>
      <c r="K8250">
        <f>MIN(E8250-I8250-J8250,H8250)</f>
        <v>0</v>
      </c>
      <c r="L8250">
        <f>E8250-I8250-J8250-K8250</f>
        <v>0</v>
      </c>
      <c r="M8250">
        <f>IF((I8250+J8250+(1-$W$36)*L8250)/$W$39&gt;=$W$38,1,0)</f>
        <v>0</v>
      </c>
      <c r="N8250">
        <f>IF(M8250=1,$W$37,$W$36)*L8250</f>
        <v>0</v>
      </c>
      <c r="O8250">
        <f>EXP(-$W$26*C8250)*I8250</f>
        <v>0</v>
      </c>
      <c r="P8250">
        <f>EXP(-$W$26*C8250)*J8250</f>
        <v>0</v>
      </c>
      <c r="Q8250">
        <f>EXP(-$W$26*C8250)*K8250</f>
        <v>0</v>
      </c>
      <c r="R8250">
        <f>EXP(-$W$26*C8250)*(L8250-N8250)</f>
        <v>0</v>
      </c>
      <c r="S8250">
        <f>EXP(-$W$26*C8250)*N8250</f>
        <v>0</v>
      </c>
      <c r="T8250">
        <f>EXP(-$W$26*C8250)*E8250</f>
        <v>0</v>
      </c>
    </row>
    <row r="8251" spans="1:20">
      <c r="A8251">
        <v>8242</v>
      </c>
      <c r="B8251">
        <f>RAND()</f>
        <v>0</v>
      </c>
      <c r="C8251">
        <f>IF(B8251&lt;$W$41,3,IF(B8251&lt;$W$41+$W$42,4,5))</f>
        <v>0</v>
      </c>
      <c r="D8251">
        <f>NORMSINV(RAND())</f>
        <v>0</v>
      </c>
      <c r="E8251">
        <f>$W$25*EXP(($W$26-$W$28-0.5*$W$27^2)*C8251+$W$27*SQRT(C8251)*D8251)</f>
        <v>0</v>
      </c>
      <c r="F8251">
        <f>$W$30*(1+$W$31)^C8251</f>
        <v>0</v>
      </c>
      <c r="G8251">
        <f>$W$32*(1+$W$33)^C8251</f>
        <v>0</v>
      </c>
      <c r="H8251">
        <f>$W$34*(1+$W$35)^C8251</f>
        <v>0</v>
      </c>
      <c r="I8251">
        <f>MIN(E8251,F8251)</f>
        <v>0</v>
      </c>
      <c r="J8251">
        <f>MIN(E8251-I8251,G8251)</f>
        <v>0</v>
      </c>
      <c r="K8251">
        <f>MIN(E8251-I8251-J8251,H8251)</f>
        <v>0</v>
      </c>
      <c r="L8251">
        <f>E8251-I8251-J8251-K8251</f>
        <v>0</v>
      </c>
      <c r="M8251">
        <f>IF((I8251+J8251+(1-$W$36)*L8251)/$W$39&gt;=$W$38,1,0)</f>
        <v>0</v>
      </c>
      <c r="N8251">
        <f>IF(M8251=1,$W$37,$W$36)*L8251</f>
        <v>0</v>
      </c>
      <c r="O8251">
        <f>EXP(-$W$26*C8251)*I8251</f>
        <v>0</v>
      </c>
      <c r="P8251">
        <f>EXP(-$W$26*C8251)*J8251</f>
        <v>0</v>
      </c>
      <c r="Q8251">
        <f>EXP(-$W$26*C8251)*K8251</f>
        <v>0</v>
      </c>
      <c r="R8251">
        <f>EXP(-$W$26*C8251)*(L8251-N8251)</f>
        <v>0</v>
      </c>
      <c r="S8251">
        <f>EXP(-$W$26*C8251)*N8251</f>
        <v>0</v>
      </c>
      <c r="T8251">
        <f>EXP(-$W$26*C8251)*E8251</f>
        <v>0</v>
      </c>
    </row>
    <row r="8252" spans="1:20">
      <c r="A8252">
        <v>8243</v>
      </c>
      <c r="B8252">
        <f>RAND()</f>
        <v>0</v>
      </c>
      <c r="C8252">
        <f>IF(B8252&lt;$W$41,3,IF(B8252&lt;$W$41+$W$42,4,5))</f>
        <v>0</v>
      </c>
      <c r="D8252">
        <f>NORMSINV(RAND())</f>
        <v>0</v>
      </c>
      <c r="E8252">
        <f>$W$25*EXP(($W$26-$W$28-0.5*$W$27^2)*C8252+$W$27*SQRT(C8252)*D8252)</f>
        <v>0</v>
      </c>
      <c r="F8252">
        <f>$W$30*(1+$W$31)^C8252</f>
        <v>0</v>
      </c>
      <c r="G8252">
        <f>$W$32*(1+$W$33)^C8252</f>
        <v>0</v>
      </c>
      <c r="H8252">
        <f>$W$34*(1+$W$35)^C8252</f>
        <v>0</v>
      </c>
      <c r="I8252">
        <f>MIN(E8252,F8252)</f>
        <v>0</v>
      </c>
      <c r="J8252">
        <f>MIN(E8252-I8252,G8252)</f>
        <v>0</v>
      </c>
      <c r="K8252">
        <f>MIN(E8252-I8252-J8252,H8252)</f>
        <v>0</v>
      </c>
      <c r="L8252">
        <f>E8252-I8252-J8252-K8252</f>
        <v>0</v>
      </c>
      <c r="M8252">
        <f>IF((I8252+J8252+(1-$W$36)*L8252)/$W$39&gt;=$W$38,1,0)</f>
        <v>0</v>
      </c>
      <c r="N8252">
        <f>IF(M8252=1,$W$37,$W$36)*L8252</f>
        <v>0</v>
      </c>
      <c r="O8252">
        <f>EXP(-$W$26*C8252)*I8252</f>
        <v>0</v>
      </c>
      <c r="P8252">
        <f>EXP(-$W$26*C8252)*J8252</f>
        <v>0</v>
      </c>
      <c r="Q8252">
        <f>EXP(-$W$26*C8252)*K8252</f>
        <v>0</v>
      </c>
      <c r="R8252">
        <f>EXP(-$W$26*C8252)*(L8252-N8252)</f>
        <v>0</v>
      </c>
      <c r="S8252">
        <f>EXP(-$W$26*C8252)*N8252</f>
        <v>0</v>
      </c>
      <c r="T8252">
        <f>EXP(-$W$26*C8252)*E8252</f>
        <v>0</v>
      </c>
    </row>
    <row r="8253" spans="1:20">
      <c r="A8253">
        <v>8244</v>
      </c>
      <c r="B8253">
        <f>RAND()</f>
        <v>0</v>
      </c>
      <c r="C8253">
        <f>IF(B8253&lt;$W$41,3,IF(B8253&lt;$W$41+$W$42,4,5))</f>
        <v>0</v>
      </c>
      <c r="D8253">
        <f>NORMSINV(RAND())</f>
        <v>0</v>
      </c>
      <c r="E8253">
        <f>$W$25*EXP(($W$26-$W$28-0.5*$W$27^2)*C8253+$W$27*SQRT(C8253)*D8253)</f>
        <v>0</v>
      </c>
      <c r="F8253">
        <f>$W$30*(1+$W$31)^C8253</f>
        <v>0</v>
      </c>
      <c r="G8253">
        <f>$W$32*(1+$W$33)^C8253</f>
        <v>0</v>
      </c>
      <c r="H8253">
        <f>$W$34*(1+$W$35)^C8253</f>
        <v>0</v>
      </c>
      <c r="I8253">
        <f>MIN(E8253,F8253)</f>
        <v>0</v>
      </c>
      <c r="J8253">
        <f>MIN(E8253-I8253,G8253)</f>
        <v>0</v>
      </c>
      <c r="K8253">
        <f>MIN(E8253-I8253-J8253,H8253)</f>
        <v>0</v>
      </c>
      <c r="L8253">
        <f>E8253-I8253-J8253-K8253</f>
        <v>0</v>
      </c>
      <c r="M8253">
        <f>IF((I8253+J8253+(1-$W$36)*L8253)/$W$39&gt;=$W$38,1,0)</f>
        <v>0</v>
      </c>
      <c r="N8253">
        <f>IF(M8253=1,$W$37,$W$36)*L8253</f>
        <v>0</v>
      </c>
      <c r="O8253">
        <f>EXP(-$W$26*C8253)*I8253</f>
        <v>0</v>
      </c>
      <c r="P8253">
        <f>EXP(-$W$26*C8253)*J8253</f>
        <v>0</v>
      </c>
      <c r="Q8253">
        <f>EXP(-$W$26*C8253)*K8253</f>
        <v>0</v>
      </c>
      <c r="R8253">
        <f>EXP(-$W$26*C8253)*(L8253-N8253)</f>
        <v>0</v>
      </c>
      <c r="S8253">
        <f>EXP(-$W$26*C8253)*N8253</f>
        <v>0</v>
      </c>
      <c r="T8253">
        <f>EXP(-$W$26*C8253)*E8253</f>
        <v>0</v>
      </c>
    </row>
    <row r="8254" spans="1:20">
      <c r="A8254">
        <v>8245</v>
      </c>
      <c r="B8254">
        <f>RAND()</f>
        <v>0</v>
      </c>
      <c r="C8254">
        <f>IF(B8254&lt;$W$41,3,IF(B8254&lt;$W$41+$W$42,4,5))</f>
        <v>0</v>
      </c>
      <c r="D8254">
        <f>NORMSINV(RAND())</f>
        <v>0</v>
      </c>
      <c r="E8254">
        <f>$W$25*EXP(($W$26-$W$28-0.5*$W$27^2)*C8254+$W$27*SQRT(C8254)*D8254)</f>
        <v>0</v>
      </c>
      <c r="F8254">
        <f>$W$30*(1+$W$31)^C8254</f>
        <v>0</v>
      </c>
      <c r="G8254">
        <f>$W$32*(1+$W$33)^C8254</f>
        <v>0</v>
      </c>
      <c r="H8254">
        <f>$W$34*(1+$W$35)^C8254</f>
        <v>0</v>
      </c>
      <c r="I8254">
        <f>MIN(E8254,F8254)</f>
        <v>0</v>
      </c>
      <c r="J8254">
        <f>MIN(E8254-I8254,G8254)</f>
        <v>0</v>
      </c>
      <c r="K8254">
        <f>MIN(E8254-I8254-J8254,H8254)</f>
        <v>0</v>
      </c>
      <c r="L8254">
        <f>E8254-I8254-J8254-K8254</f>
        <v>0</v>
      </c>
      <c r="M8254">
        <f>IF((I8254+J8254+(1-$W$36)*L8254)/$W$39&gt;=$W$38,1,0)</f>
        <v>0</v>
      </c>
      <c r="N8254">
        <f>IF(M8254=1,$W$37,$W$36)*L8254</f>
        <v>0</v>
      </c>
      <c r="O8254">
        <f>EXP(-$W$26*C8254)*I8254</f>
        <v>0</v>
      </c>
      <c r="P8254">
        <f>EXP(-$W$26*C8254)*J8254</f>
        <v>0</v>
      </c>
      <c r="Q8254">
        <f>EXP(-$W$26*C8254)*K8254</f>
        <v>0</v>
      </c>
      <c r="R8254">
        <f>EXP(-$W$26*C8254)*(L8254-N8254)</f>
        <v>0</v>
      </c>
      <c r="S8254">
        <f>EXP(-$W$26*C8254)*N8254</f>
        <v>0</v>
      </c>
      <c r="T8254">
        <f>EXP(-$W$26*C8254)*E8254</f>
        <v>0</v>
      </c>
    </row>
    <row r="8255" spans="1:20">
      <c r="A8255">
        <v>8246</v>
      </c>
      <c r="B8255">
        <f>RAND()</f>
        <v>0</v>
      </c>
      <c r="C8255">
        <f>IF(B8255&lt;$W$41,3,IF(B8255&lt;$W$41+$W$42,4,5))</f>
        <v>0</v>
      </c>
      <c r="D8255">
        <f>NORMSINV(RAND())</f>
        <v>0</v>
      </c>
      <c r="E8255">
        <f>$W$25*EXP(($W$26-$W$28-0.5*$W$27^2)*C8255+$W$27*SQRT(C8255)*D8255)</f>
        <v>0</v>
      </c>
      <c r="F8255">
        <f>$W$30*(1+$W$31)^C8255</f>
        <v>0</v>
      </c>
      <c r="G8255">
        <f>$W$32*(1+$W$33)^C8255</f>
        <v>0</v>
      </c>
      <c r="H8255">
        <f>$W$34*(1+$W$35)^C8255</f>
        <v>0</v>
      </c>
      <c r="I8255">
        <f>MIN(E8255,F8255)</f>
        <v>0</v>
      </c>
      <c r="J8255">
        <f>MIN(E8255-I8255,G8255)</f>
        <v>0</v>
      </c>
      <c r="K8255">
        <f>MIN(E8255-I8255-J8255,H8255)</f>
        <v>0</v>
      </c>
      <c r="L8255">
        <f>E8255-I8255-J8255-K8255</f>
        <v>0</v>
      </c>
      <c r="M8255">
        <f>IF((I8255+J8255+(1-$W$36)*L8255)/$W$39&gt;=$W$38,1,0)</f>
        <v>0</v>
      </c>
      <c r="N8255">
        <f>IF(M8255=1,$W$37,$W$36)*L8255</f>
        <v>0</v>
      </c>
      <c r="O8255">
        <f>EXP(-$W$26*C8255)*I8255</f>
        <v>0</v>
      </c>
      <c r="P8255">
        <f>EXP(-$W$26*C8255)*J8255</f>
        <v>0</v>
      </c>
      <c r="Q8255">
        <f>EXP(-$W$26*C8255)*K8255</f>
        <v>0</v>
      </c>
      <c r="R8255">
        <f>EXP(-$W$26*C8255)*(L8255-N8255)</f>
        <v>0</v>
      </c>
      <c r="S8255">
        <f>EXP(-$W$26*C8255)*N8255</f>
        <v>0</v>
      </c>
      <c r="T8255">
        <f>EXP(-$W$26*C8255)*E8255</f>
        <v>0</v>
      </c>
    </row>
    <row r="8256" spans="1:20">
      <c r="A8256">
        <v>8247</v>
      </c>
      <c r="B8256">
        <f>RAND()</f>
        <v>0</v>
      </c>
      <c r="C8256">
        <f>IF(B8256&lt;$W$41,3,IF(B8256&lt;$W$41+$W$42,4,5))</f>
        <v>0</v>
      </c>
      <c r="D8256">
        <f>NORMSINV(RAND())</f>
        <v>0</v>
      </c>
      <c r="E8256">
        <f>$W$25*EXP(($W$26-$W$28-0.5*$W$27^2)*C8256+$W$27*SQRT(C8256)*D8256)</f>
        <v>0</v>
      </c>
      <c r="F8256">
        <f>$W$30*(1+$W$31)^C8256</f>
        <v>0</v>
      </c>
      <c r="G8256">
        <f>$W$32*(1+$W$33)^C8256</f>
        <v>0</v>
      </c>
      <c r="H8256">
        <f>$W$34*(1+$W$35)^C8256</f>
        <v>0</v>
      </c>
      <c r="I8256">
        <f>MIN(E8256,F8256)</f>
        <v>0</v>
      </c>
      <c r="J8256">
        <f>MIN(E8256-I8256,G8256)</f>
        <v>0</v>
      </c>
      <c r="K8256">
        <f>MIN(E8256-I8256-J8256,H8256)</f>
        <v>0</v>
      </c>
      <c r="L8256">
        <f>E8256-I8256-J8256-K8256</f>
        <v>0</v>
      </c>
      <c r="M8256">
        <f>IF((I8256+J8256+(1-$W$36)*L8256)/$W$39&gt;=$W$38,1,0)</f>
        <v>0</v>
      </c>
      <c r="N8256">
        <f>IF(M8256=1,$W$37,$W$36)*L8256</f>
        <v>0</v>
      </c>
      <c r="O8256">
        <f>EXP(-$W$26*C8256)*I8256</f>
        <v>0</v>
      </c>
      <c r="P8256">
        <f>EXP(-$W$26*C8256)*J8256</f>
        <v>0</v>
      </c>
      <c r="Q8256">
        <f>EXP(-$W$26*C8256)*K8256</f>
        <v>0</v>
      </c>
      <c r="R8256">
        <f>EXP(-$W$26*C8256)*(L8256-N8256)</f>
        <v>0</v>
      </c>
      <c r="S8256">
        <f>EXP(-$W$26*C8256)*N8256</f>
        <v>0</v>
      </c>
      <c r="T8256">
        <f>EXP(-$W$26*C8256)*E8256</f>
        <v>0</v>
      </c>
    </row>
    <row r="8257" spans="1:20">
      <c r="A8257">
        <v>8248</v>
      </c>
      <c r="B8257">
        <f>RAND()</f>
        <v>0</v>
      </c>
      <c r="C8257">
        <f>IF(B8257&lt;$W$41,3,IF(B8257&lt;$W$41+$W$42,4,5))</f>
        <v>0</v>
      </c>
      <c r="D8257">
        <f>NORMSINV(RAND())</f>
        <v>0</v>
      </c>
      <c r="E8257">
        <f>$W$25*EXP(($W$26-$W$28-0.5*$W$27^2)*C8257+$W$27*SQRT(C8257)*D8257)</f>
        <v>0</v>
      </c>
      <c r="F8257">
        <f>$W$30*(1+$W$31)^C8257</f>
        <v>0</v>
      </c>
      <c r="G8257">
        <f>$W$32*(1+$W$33)^C8257</f>
        <v>0</v>
      </c>
      <c r="H8257">
        <f>$W$34*(1+$W$35)^C8257</f>
        <v>0</v>
      </c>
      <c r="I8257">
        <f>MIN(E8257,F8257)</f>
        <v>0</v>
      </c>
      <c r="J8257">
        <f>MIN(E8257-I8257,G8257)</f>
        <v>0</v>
      </c>
      <c r="K8257">
        <f>MIN(E8257-I8257-J8257,H8257)</f>
        <v>0</v>
      </c>
      <c r="L8257">
        <f>E8257-I8257-J8257-K8257</f>
        <v>0</v>
      </c>
      <c r="M8257">
        <f>IF((I8257+J8257+(1-$W$36)*L8257)/$W$39&gt;=$W$38,1,0)</f>
        <v>0</v>
      </c>
      <c r="N8257">
        <f>IF(M8257=1,$W$37,$W$36)*L8257</f>
        <v>0</v>
      </c>
      <c r="O8257">
        <f>EXP(-$W$26*C8257)*I8257</f>
        <v>0</v>
      </c>
      <c r="P8257">
        <f>EXP(-$W$26*C8257)*J8257</f>
        <v>0</v>
      </c>
      <c r="Q8257">
        <f>EXP(-$W$26*C8257)*K8257</f>
        <v>0</v>
      </c>
      <c r="R8257">
        <f>EXP(-$W$26*C8257)*(L8257-N8257)</f>
        <v>0</v>
      </c>
      <c r="S8257">
        <f>EXP(-$W$26*C8257)*N8257</f>
        <v>0</v>
      </c>
      <c r="T8257">
        <f>EXP(-$W$26*C8257)*E8257</f>
        <v>0</v>
      </c>
    </row>
    <row r="8258" spans="1:20">
      <c r="A8258">
        <v>8249</v>
      </c>
      <c r="B8258">
        <f>RAND()</f>
        <v>0</v>
      </c>
      <c r="C8258">
        <f>IF(B8258&lt;$W$41,3,IF(B8258&lt;$W$41+$W$42,4,5))</f>
        <v>0</v>
      </c>
      <c r="D8258">
        <f>NORMSINV(RAND())</f>
        <v>0</v>
      </c>
      <c r="E8258">
        <f>$W$25*EXP(($W$26-$W$28-0.5*$W$27^2)*C8258+$W$27*SQRT(C8258)*D8258)</f>
        <v>0</v>
      </c>
      <c r="F8258">
        <f>$W$30*(1+$W$31)^C8258</f>
        <v>0</v>
      </c>
      <c r="G8258">
        <f>$W$32*(1+$W$33)^C8258</f>
        <v>0</v>
      </c>
      <c r="H8258">
        <f>$W$34*(1+$W$35)^C8258</f>
        <v>0</v>
      </c>
      <c r="I8258">
        <f>MIN(E8258,F8258)</f>
        <v>0</v>
      </c>
      <c r="J8258">
        <f>MIN(E8258-I8258,G8258)</f>
        <v>0</v>
      </c>
      <c r="K8258">
        <f>MIN(E8258-I8258-J8258,H8258)</f>
        <v>0</v>
      </c>
      <c r="L8258">
        <f>E8258-I8258-J8258-K8258</f>
        <v>0</v>
      </c>
      <c r="M8258">
        <f>IF((I8258+J8258+(1-$W$36)*L8258)/$W$39&gt;=$W$38,1,0)</f>
        <v>0</v>
      </c>
      <c r="N8258">
        <f>IF(M8258=1,$W$37,$W$36)*L8258</f>
        <v>0</v>
      </c>
      <c r="O8258">
        <f>EXP(-$W$26*C8258)*I8258</f>
        <v>0</v>
      </c>
      <c r="P8258">
        <f>EXP(-$W$26*C8258)*J8258</f>
        <v>0</v>
      </c>
      <c r="Q8258">
        <f>EXP(-$W$26*C8258)*K8258</f>
        <v>0</v>
      </c>
      <c r="R8258">
        <f>EXP(-$W$26*C8258)*(L8258-N8258)</f>
        <v>0</v>
      </c>
      <c r="S8258">
        <f>EXP(-$W$26*C8258)*N8258</f>
        <v>0</v>
      </c>
      <c r="T8258">
        <f>EXP(-$W$26*C8258)*E8258</f>
        <v>0</v>
      </c>
    </row>
    <row r="8259" spans="1:20">
      <c r="A8259">
        <v>8250</v>
      </c>
      <c r="B8259">
        <f>RAND()</f>
        <v>0</v>
      </c>
      <c r="C8259">
        <f>IF(B8259&lt;$W$41,3,IF(B8259&lt;$W$41+$W$42,4,5))</f>
        <v>0</v>
      </c>
      <c r="D8259">
        <f>NORMSINV(RAND())</f>
        <v>0</v>
      </c>
      <c r="E8259">
        <f>$W$25*EXP(($W$26-$W$28-0.5*$W$27^2)*C8259+$W$27*SQRT(C8259)*D8259)</f>
        <v>0</v>
      </c>
      <c r="F8259">
        <f>$W$30*(1+$W$31)^C8259</f>
        <v>0</v>
      </c>
      <c r="G8259">
        <f>$W$32*(1+$W$33)^C8259</f>
        <v>0</v>
      </c>
      <c r="H8259">
        <f>$W$34*(1+$W$35)^C8259</f>
        <v>0</v>
      </c>
      <c r="I8259">
        <f>MIN(E8259,F8259)</f>
        <v>0</v>
      </c>
      <c r="J8259">
        <f>MIN(E8259-I8259,G8259)</f>
        <v>0</v>
      </c>
      <c r="K8259">
        <f>MIN(E8259-I8259-J8259,H8259)</f>
        <v>0</v>
      </c>
      <c r="L8259">
        <f>E8259-I8259-J8259-K8259</f>
        <v>0</v>
      </c>
      <c r="M8259">
        <f>IF((I8259+J8259+(1-$W$36)*L8259)/$W$39&gt;=$W$38,1,0)</f>
        <v>0</v>
      </c>
      <c r="N8259">
        <f>IF(M8259=1,$W$37,$W$36)*L8259</f>
        <v>0</v>
      </c>
      <c r="O8259">
        <f>EXP(-$W$26*C8259)*I8259</f>
        <v>0</v>
      </c>
      <c r="P8259">
        <f>EXP(-$W$26*C8259)*J8259</f>
        <v>0</v>
      </c>
      <c r="Q8259">
        <f>EXP(-$W$26*C8259)*K8259</f>
        <v>0</v>
      </c>
      <c r="R8259">
        <f>EXP(-$W$26*C8259)*(L8259-N8259)</f>
        <v>0</v>
      </c>
      <c r="S8259">
        <f>EXP(-$W$26*C8259)*N8259</f>
        <v>0</v>
      </c>
      <c r="T8259">
        <f>EXP(-$W$26*C8259)*E8259</f>
        <v>0</v>
      </c>
    </row>
    <row r="8260" spans="1:20">
      <c r="A8260">
        <v>8251</v>
      </c>
      <c r="B8260">
        <f>RAND()</f>
        <v>0</v>
      </c>
      <c r="C8260">
        <f>IF(B8260&lt;$W$41,3,IF(B8260&lt;$W$41+$W$42,4,5))</f>
        <v>0</v>
      </c>
      <c r="D8260">
        <f>NORMSINV(RAND())</f>
        <v>0</v>
      </c>
      <c r="E8260">
        <f>$W$25*EXP(($W$26-$W$28-0.5*$W$27^2)*C8260+$W$27*SQRT(C8260)*D8260)</f>
        <v>0</v>
      </c>
      <c r="F8260">
        <f>$W$30*(1+$W$31)^C8260</f>
        <v>0</v>
      </c>
      <c r="G8260">
        <f>$W$32*(1+$W$33)^C8260</f>
        <v>0</v>
      </c>
      <c r="H8260">
        <f>$W$34*(1+$W$35)^C8260</f>
        <v>0</v>
      </c>
      <c r="I8260">
        <f>MIN(E8260,F8260)</f>
        <v>0</v>
      </c>
      <c r="J8260">
        <f>MIN(E8260-I8260,G8260)</f>
        <v>0</v>
      </c>
      <c r="K8260">
        <f>MIN(E8260-I8260-J8260,H8260)</f>
        <v>0</v>
      </c>
      <c r="L8260">
        <f>E8260-I8260-J8260-K8260</f>
        <v>0</v>
      </c>
      <c r="M8260">
        <f>IF((I8260+J8260+(1-$W$36)*L8260)/$W$39&gt;=$W$38,1,0)</f>
        <v>0</v>
      </c>
      <c r="N8260">
        <f>IF(M8260=1,$W$37,$W$36)*L8260</f>
        <v>0</v>
      </c>
      <c r="O8260">
        <f>EXP(-$W$26*C8260)*I8260</f>
        <v>0</v>
      </c>
      <c r="P8260">
        <f>EXP(-$W$26*C8260)*J8260</f>
        <v>0</v>
      </c>
      <c r="Q8260">
        <f>EXP(-$W$26*C8260)*K8260</f>
        <v>0</v>
      </c>
      <c r="R8260">
        <f>EXP(-$W$26*C8260)*(L8260-N8260)</f>
        <v>0</v>
      </c>
      <c r="S8260">
        <f>EXP(-$W$26*C8260)*N8260</f>
        <v>0</v>
      </c>
      <c r="T8260">
        <f>EXP(-$W$26*C8260)*E8260</f>
        <v>0</v>
      </c>
    </row>
    <row r="8261" spans="1:20">
      <c r="A8261">
        <v>8252</v>
      </c>
      <c r="B8261">
        <f>RAND()</f>
        <v>0</v>
      </c>
      <c r="C8261">
        <f>IF(B8261&lt;$W$41,3,IF(B8261&lt;$W$41+$W$42,4,5))</f>
        <v>0</v>
      </c>
      <c r="D8261">
        <f>NORMSINV(RAND())</f>
        <v>0</v>
      </c>
      <c r="E8261">
        <f>$W$25*EXP(($W$26-$W$28-0.5*$W$27^2)*C8261+$W$27*SQRT(C8261)*D8261)</f>
        <v>0</v>
      </c>
      <c r="F8261">
        <f>$W$30*(1+$W$31)^C8261</f>
        <v>0</v>
      </c>
      <c r="G8261">
        <f>$W$32*(1+$W$33)^C8261</f>
        <v>0</v>
      </c>
      <c r="H8261">
        <f>$W$34*(1+$W$35)^C8261</f>
        <v>0</v>
      </c>
      <c r="I8261">
        <f>MIN(E8261,F8261)</f>
        <v>0</v>
      </c>
      <c r="J8261">
        <f>MIN(E8261-I8261,G8261)</f>
        <v>0</v>
      </c>
      <c r="K8261">
        <f>MIN(E8261-I8261-J8261,H8261)</f>
        <v>0</v>
      </c>
      <c r="L8261">
        <f>E8261-I8261-J8261-K8261</f>
        <v>0</v>
      </c>
      <c r="M8261">
        <f>IF((I8261+J8261+(1-$W$36)*L8261)/$W$39&gt;=$W$38,1,0)</f>
        <v>0</v>
      </c>
      <c r="N8261">
        <f>IF(M8261=1,$W$37,$W$36)*L8261</f>
        <v>0</v>
      </c>
      <c r="O8261">
        <f>EXP(-$W$26*C8261)*I8261</f>
        <v>0</v>
      </c>
      <c r="P8261">
        <f>EXP(-$W$26*C8261)*J8261</f>
        <v>0</v>
      </c>
      <c r="Q8261">
        <f>EXP(-$W$26*C8261)*K8261</f>
        <v>0</v>
      </c>
      <c r="R8261">
        <f>EXP(-$W$26*C8261)*(L8261-N8261)</f>
        <v>0</v>
      </c>
      <c r="S8261">
        <f>EXP(-$W$26*C8261)*N8261</f>
        <v>0</v>
      </c>
      <c r="T8261">
        <f>EXP(-$W$26*C8261)*E8261</f>
        <v>0</v>
      </c>
    </row>
    <row r="8262" spans="1:20">
      <c r="A8262">
        <v>8253</v>
      </c>
      <c r="B8262">
        <f>RAND()</f>
        <v>0</v>
      </c>
      <c r="C8262">
        <f>IF(B8262&lt;$W$41,3,IF(B8262&lt;$W$41+$W$42,4,5))</f>
        <v>0</v>
      </c>
      <c r="D8262">
        <f>NORMSINV(RAND())</f>
        <v>0</v>
      </c>
      <c r="E8262">
        <f>$W$25*EXP(($W$26-$W$28-0.5*$W$27^2)*C8262+$W$27*SQRT(C8262)*D8262)</f>
        <v>0</v>
      </c>
      <c r="F8262">
        <f>$W$30*(1+$W$31)^C8262</f>
        <v>0</v>
      </c>
      <c r="G8262">
        <f>$W$32*(1+$W$33)^C8262</f>
        <v>0</v>
      </c>
      <c r="H8262">
        <f>$W$34*(1+$W$35)^C8262</f>
        <v>0</v>
      </c>
      <c r="I8262">
        <f>MIN(E8262,F8262)</f>
        <v>0</v>
      </c>
      <c r="J8262">
        <f>MIN(E8262-I8262,G8262)</f>
        <v>0</v>
      </c>
      <c r="K8262">
        <f>MIN(E8262-I8262-J8262,H8262)</f>
        <v>0</v>
      </c>
      <c r="L8262">
        <f>E8262-I8262-J8262-K8262</f>
        <v>0</v>
      </c>
      <c r="M8262">
        <f>IF((I8262+J8262+(1-$W$36)*L8262)/$W$39&gt;=$W$38,1,0)</f>
        <v>0</v>
      </c>
      <c r="N8262">
        <f>IF(M8262=1,$W$37,$W$36)*L8262</f>
        <v>0</v>
      </c>
      <c r="O8262">
        <f>EXP(-$W$26*C8262)*I8262</f>
        <v>0</v>
      </c>
      <c r="P8262">
        <f>EXP(-$W$26*C8262)*J8262</f>
        <v>0</v>
      </c>
      <c r="Q8262">
        <f>EXP(-$W$26*C8262)*K8262</f>
        <v>0</v>
      </c>
      <c r="R8262">
        <f>EXP(-$W$26*C8262)*(L8262-N8262)</f>
        <v>0</v>
      </c>
      <c r="S8262">
        <f>EXP(-$W$26*C8262)*N8262</f>
        <v>0</v>
      </c>
      <c r="T8262">
        <f>EXP(-$W$26*C8262)*E8262</f>
        <v>0</v>
      </c>
    </row>
    <row r="8263" spans="1:20">
      <c r="A8263">
        <v>8254</v>
      </c>
      <c r="B8263">
        <f>RAND()</f>
        <v>0</v>
      </c>
      <c r="C8263">
        <f>IF(B8263&lt;$W$41,3,IF(B8263&lt;$W$41+$W$42,4,5))</f>
        <v>0</v>
      </c>
      <c r="D8263">
        <f>NORMSINV(RAND())</f>
        <v>0</v>
      </c>
      <c r="E8263">
        <f>$W$25*EXP(($W$26-$W$28-0.5*$W$27^2)*C8263+$W$27*SQRT(C8263)*D8263)</f>
        <v>0</v>
      </c>
      <c r="F8263">
        <f>$W$30*(1+$W$31)^C8263</f>
        <v>0</v>
      </c>
      <c r="G8263">
        <f>$W$32*(1+$W$33)^C8263</f>
        <v>0</v>
      </c>
      <c r="H8263">
        <f>$W$34*(1+$W$35)^C8263</f>
        <v>0</v>
      </c>
      <c r="I8263">
        <f>MIN(E8263,F8263)</f>
        <v>0</v>
      </c>
      <c r="J8263">
        <f>MIN(E8263-I8263,G8263)</f>
        <v>0</v>
      </c>
      <c r="K8263">
        <f>MIN(E8263-I8263-J8263,H8263)</f>
        <v>0</v>
      </c>
      <c r="L8263">
        <f>E8263-I8263-J8263-K8263</f>
        <v>0</v>
      </c>
      <c r="M8263">
        <f>IF((I8263+J8263+(1-$W$36)*L8263)/$W$39&gt;=$W$38,1,0)</f>
        <v>0</v>
      </c>
      <c r="N8263">
        <f>IF(M8263=1,$W$37,$W$36)*L8263</f>
        <v>0</v>
      </c>
      <c r="O8263">
        <f>EXP(-$W$26*C8263)*I8263</f>
        <v>0</v>
      </c>
      <c r="P8263">
        <f>EXP(-$W$26*C8263)*J8263</f>
        <v>0</v>
      </c>
      <c r="Q8263">
        <f>EXP(-$W$26*C8263)*K8263</f>
        <v>0</v>
      </c>
      <c r="R8263">
        <f>EXP(-$W$26*C8263)*(L8263-N8263)</f>
        <v>0</v>
      </c>
      <c r="S8263">
        <f>EXP(-$W$26*C8263)*N8263</f>
        <v>0</v>
      </c>
      <c r="T8263">
        <f>EXP(-$W$26*C8263)*E8263</f>
        <v>0</v>
      </c>
    </row>
    <row r="8264" spans="1:20">
      <c r="A8264">
        <v>8255</v>
      </c>
      <c r="B8264">
        <f>RAND()</f>
        <v>0</v>
      </c>
      <c r="C8264">
        <f>IF(B8264&lt;$W$41,3,IF(B8264&lt;$W$41+$W$42,4,5))</f>
        <v>0</v>
      </c>
      <c r="D8264">
        <f>NORMSINV(RAND())</f>
        <v>0</v>
      </c>
      <c r="E8264">
        <f>$W$25*EXP(($W$26-$W$28-0.5*$W$27^2)*C8264+$W$27*SQRT(C8264)*D8264)</f>
        <v>0</v>
      </c>
      <c r="F8264">
        <f>$W$30*(1+$W$31)^C8264</f>
        <v>0</v>
      </c>
      <c r="G8264">
        <f>$W$32*(1+$W$33)^C8264</f>
        <v>0</v>
      </c>
      <c r="H8264">
        <f>$W$34*(1+$W$35)^C8264</f>
        <v>0</v>
      </c>
      <c r="I8264">
        <f>MIN(E8264,F8264)</f>
        <v>0</v>
      </c>
      <c r="J8264">
        <f>MIN(E8264-I8264,G8264)</f>
        <v>0</v>
      </c>
      <c r="K8264">
        <f>MIN(E8264-I8264-J8264,H8264)</f>
        <v>0</v>
      </c>
      <c r="L8264">
        <f>E8264-I8264-J8264-K8264</f>
        <v>0</v>
      </c>
      <c r="M8264">
        <f>IF((I8264+J8264+(1-$W$36)*L8264)/$W$39&gt;=$W$38,1,0)</f>
        <v>0</v>
      </c>
      <c r="N8264">
        <f>IF(M8264=1,$W$37,$W$36)*L8264</f>
        <v>0</v>
      </c>
      <c r="O8264">
        <f>EXP(-$W$26*C8264)*I8264</f>
        <v>0</v>
      </c>
      <c r="P8264">
        <f>EXP(-$W$26*C8264)*J8264</f>
        <v>0</v>
      </c>
      <c r="Q8264">
        <f>EXP(-$W$26*C8264)*K8264</f>
        <v>0</v>
      </c>
      <c r="R8264">
        <f>EXP(-$W$26*C8264)*(L8264-N8264)</f>
        <v>0</v>
      </c>
      <c r="S8264">
        <f>EXP(-$W$26*C8264)*N8264</f>
        <v>0</v>
      </c>
      <c r="T8264">
        <f>EXP(-$W$26*C8264)*E8264</f>
        <v>0</v>
      </c>
    </row>
    <row r="8265" spans="1:20">
      <c r="A8265">
        <v>8256</v>
      </c>
      <c r="B8265">
        <f>RAND()</f>
        <v>0</v>
      </c>
      <c r="C8265">
        <f>IF(B8265&lt;$W$41,3,IF(B8265&lt;$W$41+$W$42,4,5))</f>
        <v>0</v>
      </c>
      <c r="D8265">
        <f>NORMSINV(RAND())</f>
        <v>0</v>
      </c>
      <c r="E8265">
        <f>$W$25*EXP(($W$26-$W$28-0.5*$W$27^2)*C8265+$W$27*SQRT(C8265)*D8265)</f>
        <v>0</v>
      </c>
      <c r="F8265">
        <f>$W$30*(1+$W$31)^C8265</f>
        <v>0</v>
      </c>
      <c r="G8265">
        <f>$W$32*(1+$W$33)^C8265</f>
        <v>0</v>
      </c>
      <c r="H8265">
        <f>$W$34*(1+$W$35)^C8265</f>
        <v>0</v>
      </c>
      <c r="I8265">
        <f>MIN(E8265,F8265)</f>
        <v>0</v>
      </c>
      <c r="J8265">
        <f>MIN(E8265-I8265,G8265)</f>
        <v>0</v>
      </c>
      <c r="K8265">
        <f>MIN(E8265-I8265-J8265,H8265)</f>
        <v>0</v>
      </c>
      <c r="L8265">
        <f>E8265-I8265-J8265-K8265</f>
        <v>0</v>
      </c>
      <c r="M8265">
        <f>IF((I8265+J8265+(1-$W$36)*L8265)/$W$39&gt;=$W$38,1,0)</f>
        <v>0</v>
      </c>
      <c r="N8265">
        <f>IF(M8265=1,$W$37,$W$36)*L8265</f>
        <v>0</v>
      </c>
      <c r="O8265">
        <f>EXP(-$W$26*C8265)*I8265</f>
        <v>0</v>
      </c>
      <c r="P8265">
        <f>EXP(-$W$26*C8265)*J8265</f>
        <v>0</v>
      </c>
      <c r="Q8265">
        <f>EXP(-$W$26*C8265)*K8265</f>
        <v>0</v>
      </c>
      <c r="R8265">
        <f>EXP(-$W$26*C8265)*(L8265-N8265)</f>
        <v>0</v>
      </c>
      <c r="S8265">
        <f>EXP(-$W$26*C8265)*N8265</f>
        <v>0</v>
      </c>
      <c r="T8265">
        <f>EXP(-$W$26*C8265)*E8265</f>
        <v>0</v>
      </c>
    </row>
    <row r="8266" spans="1:20">
      <c r="A8266">
        <v>8257</v>
      </c>
      <c r="B8266">
        <f>RAND()</f>
        <v>0</v>
      </c>
      <c r="C8266">
        <f>IF(B8266&lt;$W$41,3,IF(B8266&lt;$W$41+$W$42,4,5))</f>
        <v>0</v>
      </c>
      <c r="D8266">
        <f>NORMSINV(RAND())</f>
        <v>0</v>
      </c>
      <c r="E8266">
        <f>$W$25*EXP(($W$26-$W$28-0.5*$W$27^2)*C8266+$W$27*SQRT(C8266)*D8266)</f>
        <v>0</v>
      </c>
      <c r="F8266">
        <f>$W$30*(1+$W$31)^C8266</f>
        <v>0</v>
      </c>
      <c r="G8266">
        <f>$W$32*(1+$W$33)^C8266</f>
        <v>0</v>
      </c>
      <c r="H8266">
        <f>$W$34*(1+$W$35)^C8266</f>
        <v>0</v>
      </c>
      <c r="I8266">
        <f>MIN(E8266,F8266)</f>
        <v>0</v>
      </c>
      <c r="J8266">
        <f>MIN(E8266-I8266,G8266)</f>
        <v>0</v>
      </c>
      <c r="K8266">
        <f>MIN(E8266-I8266-J8266,H8266)</f>
        <v>0</v>
      </c>
      <c r="L8266">
        <f>E8266-I8266-J8266-K8266</f>
        <v>0</v>
      </c>
      <c r="M8266">
        <f>IF((I8266+J8266+(1-$W$36)*L8266)/$W$39&gt;=$W$38,1,0)</f>
        <v>0</v>
      </c>
      <c r="N8266">
        <f>IF(M8266=1,$W$37,$W$36)*L8266</f>
        <v>0</v>
      </c>
      <c r="O8266">
        <f>EXP(-$W$26*C8266)*I8266</f>
        <v>0</v>
      </c>
      <c r="P8266">
        <f>EXP(-$W$26*C8266)*J8266</f>
        <v>0</v>
      </c>
      <c r="Q8266">
        <f>EXP(-$W$26*C8266)*K8266</f>
        <v>0</v>
      </c>
      <c r="R8266">
        <f>EXP(-$W$26*C8266)*(L8266-N8266)</f>
        <v>0</v>
      </c>
      <c r="S8266">
        <f>EXP(-$W$26*C8266)*N8266</f>
        <v>0</v>
      </c>
      <c r="T8266">
        <f>EXP(-$W$26*C8266)*E8266</f>
        <v>0</v>
      </c>
    </row>
    <row r="8267" spans="1:20">
      <c r="A8267">
        <v>8258</v>
      </c>
      <c r="B8267">
        <f>RAND()</f>
        <v>0</v>
      </c>
      <c r="C8267">
        <f>IF(B8267&lt;$W$41,3,IF(B8267&lt;$W$41+$W$42,4,5))</f>
        <v>0</v>
      </c>
      <c r="D8267">
        <f>NORMSINV(RAND())</f>
        <v>0</v>
      </c>
      <c r="E8267">
        <f>$W$25*EXP(($W$26-$W$28-0.5*$W$27^2)*C8267+$W$27*SQRT(C8267)*D8267)</f>
        <v>0</v>
      </c>
      <c r="F8267">
        <f>$W$30*(1+$W$31)^C8267</f>
        <v>0</v>
      </c>
      <c r="G8267">
        <f>$W$32*(1+$W$33)^C8267</f>
        <v>0</v>
      </c>
      <c r="H8267">
        <f>$W$34*(1+$W$35)^C8267</f>
        <v>0</v>
      </c>
      <c r="I8267">
        <f>MIN(E8267,F8267)</f>
        <v>0</v>
      </c>
      <c r="J8267">
        <f>MIN(E8267-I8267,G8267)</f>
        <v>0</v>
      </c>
      <c r="K8267">
        <f>MIN(E8267-I8267-J8267,H8267)</f>
        <v>0</v>
      </c>
      <c r="L8267">
        <f>E8267-I8267-J8267-K8267</f>
        <v>0</v>
      </c>
      <c r="M8267">
        <f>IF((I8267+J8267+(1-$W$36)*L8267)/$W$39&gt;=$W$38,1,0)</f>
        <v>0</v>
      </c>
      <c r="N8267">
        <f>IF(M8267=1,$W$37,$W$36)*L8267</f>
        <v>0</v>
      </c>
      <c r="O8267">
        <f>EXP(-$W$26*C8267)*I8267</f>
        <v>0</v>
      </c>
      <c r="P8267">
        <f>EXP(-$W$26*C8267)*J8267</f>
        <v>0</v>
      </c>
      <c r="Q8267">
        <f>EXP(-$W$26*C8267)*K8267</f>
        <v>0</v>
      </c>
      <c r="R8267">
        <f>EXP(-$W$26*C8267)*(L8267-N8267)</f>
        <v>0</v>
      </c>
      <c r="S8267">
        <f>EXP(-$W$26*C8267)*N8267</f>
        <v>0</v>
      </c>
      <c r="T8267">
        <f>EXP(-$W$26*C8267)*E8267</f>
        <v>0</v>
      </c>
    </row>
    <row r="8268" spans="1:20">
      <c r="A8268">
        <v>8259</v>
      </c>
      <c r="B8268">
        <f>RAND()</f>
        <v>0</v>
      </c>
      <c r="C8268">
        <f>IF(B8268&lt;$W$41,3,IF(B8268&lt;$W$41+$W$42,4,5))</f>
        <v>0</v>
      </c>
      <c r="D8268">
        <f>NORMSINV(RAND())</f>
        <v>0</v>
      </c>
      <c r="E8268">
        <f>$W$25*EXP(($W$26-$W$28-0.5*$W$27^2)*C8268+$W$27*SQRT(C8268)*D8268)</f>
        <v>0</v>
      </c>
      <c r="F8268">
        <f>$W$30*(1+$W$31)^C8268</f>
        <v>0</v>
      </c>
      <c r="G8268">
        <f>$W$32*(1+$W$33)^C8268</f>
        <v>0</v>
      </c>
      <c r="H8268">
        <f>$W$34*(1+$W$35)^C8268</f>
        <v>0</v>
      </c>
      <c r="I8268">
        <f>MIN(E8268,F8268)</f>
        <v>0</v>
      </c>
      <c r="J8268">
        <f>MIN(E8268-I8268,G8268)</f>
        <v>0</v>
      </c>
      <c r="K8268">
        <f>MIN(E8268-I8268-J8268,H8268)</f>
        <v>0</v>
      </c>
      <c r="L8268">
        <f>E8268-I8268-J8268-K8268</f>
        <v>0</v>
      </c>
      <c r="M8268">
        <f>IF((I8268+J8268+(1-$W$36)*L8268)/$W$39&gt;=$W$38,1,0)</f>
        <v>0</v>
      </c>
      <c r="N8268">
        <f>IF(M8268=1,$W$37,$W$36)*L8268</f>
        <v>0</v>
      </c>
      <c r="O8268">
        <f>EXP(-$W$26*C8268)*I8268</f>
        <v>0</v>
      </c>
      <c r="P8268">
        <f>EXP(-$W$26*C8268)*J8268</f>
        <v>0</v>
      </c>
      <c r="Q8268">
        <f>EXP(-$W$26*C8268)*K8268</f>
        <v>0</v>
      </c>
      <c r="R8268">
        <f>EXP(-$W$26*C8268)*(L8268-N8268)</f>
        <v>0</v>
      </c>
      <c r="S8268">
        <f>EXP(-$W$26*C8268)*N8268</f>
        <v>0</v>
      </c>
      <c r="T8268">
        <f>EXP(-$W$26*C8268)*E8268</f>
        <v>0</v>
      </c>
    </row>
    <row r="8269" spans="1:20">
      <c r="A8269">
        <v>8260</v>
      </c>
      <c r="B8269">
        <f>RAND()</f>
        <v>0</v>
      </c>
      <c r="C8269">
        <f>IF(B8269&lt;$W$41,3,IF(B8269&lt;$W$41+$W$42,4,5))</f>
        <v>0</v>
      </c>
      <c r="D8269">
        <f>NORMSINV(RAND())</f>
        <v>0</v>
      </c>
      <c r="E8269">
        <f>$W$25*EXP(($W$26-$W$28-0.5*$W$27^2)*C8269+$W$27*SQRT(C8269)*D8269)</f>
        <v>0</v>
      </c>
      <c r="F8269">
        <f>$W$30*(1+$W$31)^C8269</f>
        <v>0</v>
      </c>
      <c r="G8269">
        <f>$W$32*(1+$W$33)^C8269</f>
        <v>0</v>
      </c>
      <c r="H8269">
        <f>$W$34*(1+$W$35)^C8269</f>
        <v>0</v>
      </c>
      <c r="I8269">
        <f>MIN(E8269,F8269)</f>
        <v>0</v>
      </c>
      <c r="J8269">
        <f>MIN(E8269-I8269,G8269)</f>
        <v>0</v>
      </c>
      <c r="K8269">
        <f>MIN(E8269-I8269-J8269,H8269)</f>
        <v>0</v>
      </c>
      <c r="L8269">
        <f>E8269-I8269-J8269-K8269</f>
        <v>0</v>
      </c>
      <c r="M8269">
        <f>IF((I8269+J8269+(1-$W$36)*L8269)/$W$39&gt;=$W$38,1,0)</f>
        <v>0</v>
      </c>
      <c r="N8269">
        <f>IF(M8269=1,$W$37,$W$36)*L8269</f>
        <v>0</v>
      </c>
      <c r="O8269">
        <f>EXP(-$W$26*C8269)*I8269</f>
        <v>0</v>
      </c>
      <c r="P8269">
        <f>EXP(-$W$26*C8269)*J8269</f>
        <v>0</v>
      </c>
      <c r="Q8269">
        <f>EXP(-$W$26*C8269)*K8269</f>
        <v>0</v>
      </c>
      <c r="R8269">
        <f>EXP(-$W$26*C8269)*(L8269-N8269)</f>
        <v>0</v>
      </c>
      <c r="S8269">
        <f>EXP(-$W$26*C8269)*N8269</f>
        <v>0</v>
      </c>
      <c r="T8269">
        <f>EXP(-$W$26*C8269)*E8269</f>
        <v>0</v>
      </c>
    </row>
    <row r="8270" spans="1:20">
      <c r="A8270">
        <v>8261</v>
      </c>
      <c r="B8270">
        <f>RAND()</f>
        <v>0</v>
      </c>
      <c r="C8270">
        <f>IF(B8270&lt;$W$41,3,IF(B8270&lt;$W$41+$W$42,4,5))</f>
        <v>0</v>
      </c>
      <c r="D8270">
        <f>NORMSINV(RAND())</f>
        <v>0</v>
      </c>
      <c r="E8270">
        <f>$W$25*EXP(($W$26-$W$28-0.5*$W$27^2)*C8270+$W$27*SQRT(C8270)*D8270)</f>
        <v>0</v>
      </c>
      <c r="F8270">
        <f>$W$30*(1+$W$31)^C8270</f>
        <v>0</v>
      </c>
      <c r="G8270">
        <f>$W$32*(1+$W$33)^C8270</f>
        <v>0</v>
      </c>
      <c r="H8270">
        <f>$W$34*(1+$W$35)^C8270</f>
        <v>0</v>
      </c>
      <c r="I8270">
        <f>MIN(E8270,F8270)</f>
        <v>0</v>
      </c>
      <c r="J8270">
        <f>MIN(E8270-I8270,G8270)</f>
        <v>0</v>
      </c>
      <c r="K8270">
        <f>MIN(E8270-I8270-J8270,H8270)</f>
        <v>0</v>
      </c>
      <c r="L8270">
        <f>E8270-I8270-J8270-K8270</f>
        <v>0</v>
      </c>
      <c r="M8270">
        <f>IF((I8270+J8270+(1-$W$36)*L8270)/$W$39&gt;=$W$38,1,0)</f>
        <v>0</v>
      </c>
      <c r="N8270">
        <f>IF(M8270=1,$W$37,$W$36)*L8270</f>
        <v>0</v>
      </c>
      <c r="O8270">
        <f>EXP(-$W$26*C8270)*I8270</f>
        <v>0</v>
      </c>
      <c r="P8270">
        <f>EXP(-$W$26*C8270)*J8270</f>
        <v>0</v>
      </c>
      <c r="Q8270">
        <f>EXP(-$W$26*C8270)*K8270</f>
        <v>0</v>
      </c>
      <c r="R8270">
        <f>EXP(-$W$26*C8270)*(L8270-N8270)</f>
        <v>0</v>
      </c>
      <c r="S8270">
        <f>EXP(-$W$26*C8270)*N8270</f>
        <v>0</v>
      </c>
      <c r="T8270">
        <f>EXP(-$W$26*C8270)*E8270</f>
        <v>0</v>
      </c>
    </row>
    <row r="8271" spans="1:20">
      <c r="A8271">
        <v>8262</v>
      </c>
      <c r="B8271">
        <f>RAND()</f>
        <v>0</v>
      </c>
      <c r="C8271">
        <f>IF(B8271&lt;$W$41,3,IF(B8271&lt;$W$41+$W$42,4,5))</f>
        <v>0</v>
      </c>
      <c r="D8271">
        <f>NORMSINV(RAND())</f>
        <v>0</v>
      </c>
      <c r="E8271">
        <f>$W$25*EXP(($W$26-$W$28-0.5*$W$27^2)*C8271+$W$27*SQRT(C8271)*D8271)</f>
        <v>0</v>
      </c>
      <c r="F8271">
        <f>$W$30*(1+$W$31)^C8271</f>
        <v>0</v>
      </c>
      <c r="G8271">
        <f>$W$32*(1+$W$33)^C8271</f>
        <v>0</v>
      </c>
      <c r="H8271">
        <f>$W$34*(1+$W$35)^C8271</f>
        <v>0</v>
      </c>
      <c r="I8271">
        <f>MIN(E8271,F8271)</f>
        <v>0</v>
      </c>
      <c r="J8271">
        <f>MIN(E8271-I8271,G8271)</f>
        <v>0</v>
      </c>
      <c r="K8271">
        <f>MIN(E8271-I8271-J8271,H8271)</f>
        <v>0</v>
      </c>
      <c r="L8271">
        <f>E8271-I8271-J8271-K8271</f>
        <v>0</v>
      </c>
      <c r="M8271">
        <f>IF((I8271+J8271+(1-$W$36)*L8271)/$W$39&gt;=$W$38,1,0)</f>
        <v>0</v>
      </c>
      <c r="N8271">
        <f>IF(M8271=1,$W$37,$W$36)*L8271</f>
        <v>0</v>
      </c>
      <c r="O8271">
        <f>EXP(-$W$26*C8271)*I8271</f>
        <v>0</v>
      </c>
      <c r="P8271">
        <f>EXP(-$W$26*C8271)*J8271</f>
        <v>0</v>
      </c>
      <c r="Q8271">
        <f>EXP(-$W$26*C8271)*K8271</f>
        <v>0</v>
      </c>
      <c r="R8271">
        <f>EXP(-$W$26*C8271)*(L8271-N8271)</f>
        <v>0</v>
      </c>
      <c r="S8271">
        <f>EXP(-$W$26*C8271)*N8271</f>
        <v>0</v>
      </c>
      <c r="T8271">
        <f>EXP(-$W$26*C8271)*E8271</f>
        <v>0</v>
      </c>
    </row>
    <row r="8272" spans="1:20">
      <c r="A8272">
        <v>8263</v>
      </c>
      <c r="B8272">
        <f>RAND()</f>
        <v>0</v>
      </c>
      <c r="C8272">
        <f>IF(B8272&lt;$W$41,3,IF(B8272&lt;$W$41+$W$42,4,5))</f>
        <v>0</v>
      </c>
      <c r="D8272">
        <f>NORMSINV(RAND())</f>
        <v>0</v>
      </c>
      <c r="E8272">
        <f>$W$25*EXP(($W$26-$W$28-0.5*$W$27^2)*C8272+$W$27*SQRT(C8272)*D8272)</f>
        <v>0</v>
      </c>
      <c r="F8272">
        <f>$W$30*(1+$W$31)^C8272</f>
        <v>0</v>
      </c>
      <c r="G8272">
        <f>$W$32*(1+$W$33)^C8272</f>
        <v>0</v>
      </c>
      <c r="H8272">
        <f>$W$34*(1+$W$35)^C8272</f>
        <v>0</v>
      </c>
      <c r="I8272">
        <f>MIN(E8272,F8272)</f>
        <v>0</v>
      </c>
      <c r="J8272">
        <f>MIN(E8272-I8272,G8272)</f>
        <v>0</v>
      </c>
      <c r="K8272">
        <f>MIN(E8272-I8272-J8272,H8272)</f>
        <v>0</v>
      </c>
      <c r="L8272">
        <f>E8272-I8272-J8272-K8272</f>
        <v>0</v>
      </c>
      <c r="M8272">
        <f>IF((I8272+J8272+(1-$W$36)*L8272)/$W$39&gt;=$W$38,1,0)</f>
        <v>0</v>
      </c>
      <c r="N8272">
        <f>IF(M8272=1,$W$37,$W$36)*L8272</f>
        <v>0</v>
      </c>
      <c r="O8272">
        <f>EXP(-$W$26*C8272)*I8272</f>
        <v>0</v>
      </c>
      <c r="P8272">
        <f>EXP(-$W$26*C8272)*J8272</f>
        <v>0</v>
      </c>
      <c r="Q8272">
        <f>EXP(-$W$26*C8272)*K8272</f>
        <v>0</v>
      </c>
      <c r="R8272">
        <f>EXP(-$W$26*C8272)*(L8272-N8272)</f>
        <v>0</v>
      </c>
      <c r="S8272">
        <f>EXP(-$W$26*C8272)*N8272</f>
        <v>0</v>
      </c>
      <c r="T8272">
        <f>EXP(-$W$26*C8272)*E8272</f>
        <v>0</v>
      </c>
    </row>
    <row r="8273" spans="1:20">
      <c r="A8273">
        <v>8264</v>
      </c>
      <c r="B8273">
        <f>RAND()</f>
        <v>0</v>
      </c>
      <c r="C8273">
        <f>IF(B8273&lt;$W$41,3,IF(B8273&lt;$W$41+$W$42,4,5))</f>
        <v>0</v>
      </c>
      <c r="D8273">
        <f>NORMSINV(RAND())</f>
        <v>0</v>
      </c>
      <c r="E8273">
        <f>$W$25*EXP(($W$26-$W$28-0.5*$W$27^2)*C8273+$W$27*SQRT(C8273)*D8273)</f>
        <v>0</v>
      </c>
      <c r="F8273">
        <f>$W$30*(1+$W$31)^C8273</f>
        <v>0</v>
      </c>
      <c r="G8273">
        <f>$W$32*(1+$W$33)^C8273</f>
        <v>0</v>
      </c>
      <c r="H8273">
        <f>$W$34*(1+$W$35)^C8273</f>
        <v>0</v>
      </c>
      <c r="I8273">
        <f>MIN(E8273,F8273)</f>
        <v>0</v>
      </c>
      <c r="J8273">
        <f>MIN(E8273-I8273,G8273)</f>
        <v>0</v>
      </c>
      <c r="K8273">
        <f>MIN(E8273-I8273-J8273,H8273)</f>
        <v>0</v>
      </c>
      <c r="L8273">
        <f>E8273-I8273-J8273-K8273</f>
        <v>0</v>
      </c>
      <c r="M8273">
        <f>IF((I8273+J8273+(1-$W$36)*L8273)/$W$39&gt;=$W$38,1,0)</f>
        <v>0</v>
      </c>
      <c r="N8273">
        <f>IF(M8273=1,$W$37,$W$36)*L8273</f>
        <v>0</v>
      </c>
      <c r="O8273">
        <f>EXP(-$W$26*C8273)*I8273</f>
        <v>0</v>
      </c>
      <c r="P8273">
        <f>EXP(-$W$26*C8273)*J8273</f>
        <v>0</v>
      </c>
      <c r="Q8273">
        <f>EXP(-$W$26*C8273)*K8273</f>
        <v>0</v>
      </c>
      <c r="R8273">
        <f>EXP(-$W$26*C8273)*(L8273-N8273)</f>
        <v>0</v>
      </c>
      <c r="S8273">
        <f>EXP(-$W$26*C8273)*N8273</f>
        <v>0</v>
      </c>
      <c r="T8273">
        <f>EXP(-$W$26*C8273)*E8273</f>
        <v>0</v>
      </c>
    </row>
    <row r="8274" spans="1:20">
      <c r="A8274">
        <v>8265</v>
      </c>
      <c r="B8274">
        <f>RAND()</f>
        <v>0</v>
      </c>
      <c r="C8274">
        <f>IF(B8274&lt;$W$41,3,IF(B8274&lt;$W$41+$W$42,4,5))</f>
        <v>0</v>
      </c>
      <c r="D8274">
        <f>NORMSINV(RAND())</f>
        <v>0</v>
      </c>
      <c r="E8274">
        <f>$W$25*EXP(($W$26-$W$28-0.5*$W$27^2)*C8274+$W$27*SQRT(C8274)*D8274)</f>
        <v>0</v>
      </c>
      <c r="F8274">
        <f>$W$30*(1+$W$31)^C8274</f>
        <v>0</v>
      </c>
      <c r="G8274">
        <f>$W$32*(1+$W$33)^C8274</f>
        <v>0</v>
      </c>
      <c r="H8274">
        <f>$W$34*(1+$W$35)^C8274</f>
        <v>0</v>
      </c>
      <c r="I8274">
        <f>MIN(E8274,F8274)</f>
        <v>0</v>
      </c>
      <c r="J8274">
        <f>MIN(E8274-I8274,G8274)</f>
        <v>0</v>
      </c>
      <c r="K8274">
        <f>MIN(E8274-I8274-J8274,H8274)</f>
        <v>0</v>
      </c>
      <c r="L8274">
        <f>E8274-I8274-J8274-K8274</f>
        <v>0</v>
      </c>
      <c r="M8274">
        <f>IF((I8274+J8274+(1-$W$36)*L8274)/$W$39&gt;=$W$38,1,0)</f>
        <v>0</v>
      </c>
      <c r="N8274">
        <f>IF(M8274=1,$W$37,$W$36)*L8274</f>
        <v>0</v>
      </c>
      <c r="O8274">
        <f>EXP(-$W$26*C8274)*I8274</f>
        <v>0</v>
      </c>
      <c r="P8274">
        <f>EXP(-$W$26*C8274)*J8274</f>
        <v>0</v>
      </c>
      <c r="Q8274">
        <f>EXP(-$W$26*C8274)*K8274</f>
        <v>0</v>
      </c>
      <c r="R8274">
        <f>EXP(-$W$26*C8274)*(L8274-N8274)</f>
        <v>0</v>
      </c>
      <c r="S8274">
        <f>EXP(-$W$26*C8274)*N8274</f>
        <v>0</v>
      </c>
      <c r="T8274">
        <f>EXP(-$W$26*C8274)*E8274</f>
        <v>0</v>
      </c>
    </row>
    <row r="8275" spans="1:20">
      <c r="A8275">
        <v>8266</v>
      </c>
      <c r="B8275">
        <f>RAND()</f>
        <v>0</v>
      </c>
      <c r="C8275">
        <f>IF(B8275&lt;$W$41,3,IF(B8275&lt;$W$41+$W$42,4,5))</f>
        <v>0</v>
      </c>
      <c r="D8275">
        <f>NORMSINV(RAND())</f>
        <v>0</v>
      </c>
      <c r="E8275">
        <f>$W$25*EXP(($W$26-$W$28-0.5*$W$27^2)*C8275+$W$27*SQRT(C8275)*D8275)</f>
        <v>0</v>
      </c>
      <c r="F8275">
        <f>$W$30*(1+$W$31)^C8275</f>
        <v>0</v>
      </c>
      <c r="G8275">
        <f>$W$32*(1+$W$33)^C8275</f>
        <v>0</v>
      </c>
      <c r="H8275">
        <f>$W$34*(1+$W$35)^C8275</f>
        <v>0</v>
      </c>
      <c r="I8275">
        <f>MIN(E8275,F8275)</f>
        <v>0</v>
      </c>
      <c r="J8275">
        <f>MIN(E8275-I8275,G8275)</f>
        <v>0</v>
      </c>
      <c r="K8275">
        <f>MIN(E8275-I8275-J8275,H8275)</f>
        <v>0</v>
      </c>
      <c r="L8275">
        <f>E8275-I8275-J8275-K8275</f>
        <v>0</v>
      </c>
      <c r="M8275">
        <f>IF((I8275+J8275+(1-$W$36)*L8275)/$W$39&gt;=$W$38,1,0)</f>
        <v>0</v>
      </c>
      <c r="N8275">
        <f>IF(M8275=1,$W$37,$W$36)*L8275</f>
        <v>0</v>
      </c>
      <c r="O8275">
        <f>EXP(-$W$26*C8275)*I8275</f>
        <v>0</v>
      </c>
      <c r="P8275">
        <f>EXP(-$W$26*C8275)*J8275</f>
        <v>0</v>
      </c>
      <c r="Q8275">
        <f>EXP(-$W$26*C8275)*K8275</f>
        <v>0</v>
      </c>
      <c r="R8275">
        <f>EXP(-$W$26*C8275)*(L8275-N8275)</f>
        <v>0</v>
      </c>
      <c r="S8275">
        <f>EXP(-$W$26*C8275)*N8275</f>
        <v>0</v>
      </c>
      <c r="T8275">
        <f>EXP(-$W$26*C8275)*E8275</f>
        <v>0</v>
      </c>
    </row>
    <row r="8276" spans="1:20">
      <c r="A8276">
        <v>8267</v>
      </c>
      <c r="B8276">
        <f>RAND()</f>
        <v>0</v>
      </c>
      <c r="C8276">
        <f>IF(B8276&lt;$W$41,3,IF(B8276&lt;$W$41+$W$42,4,5))</f>
        <v>0</v>
      </c>
      <c r="D8276">
        <f>NORMSINV(RAND())</f>
        <v>0</v>
      </c>
      <c r="E8276">
        <f>$W$25*EXP(($W$26-$W$28-0.5*$W$27^2)*C8276+$W$27*SQRT(C8276)*D8276)</f>
        <v>0</v>
      </c>
      <c r="F8276">
        <f>$W$30*(1+$W$31)^C8276</f>
        <v>0</v>
      </c>
      <c r="G8276">
        <f>$W$32*(1+$W$33)^C8276</f>
        <v>0</v>
      </c>
      <c r="H8276">
        <f>$W$34*(1+$W$35)^C8276</f>
        <v>0</v>
      </c>
      <c r="I8276">
        <f>MIN(E8276,F8276)</f>
        <v>0</v>
      </c>
      <c r="J8276">
        <f>MIN(E8276-I8276,G8276)</f>
        <v>0</v>
      </c>
      <c r="K8276">
        <f>MIN(E8276-I8276-J8276,H8276)</f>
        <v>0</v>
      </c>
      <c r="L8276">
        <f>E8276-I8276-J8276-K8276</f>
        <v>0</v>
      </c>
      <c r="M8276">
        <f>IF((I8276+J8276+(1-$W$36)*L8276)/$W$39&gt;=$W$38,1,0)</f>
        <v>0</v>
      </c>
      <c r="N8276">
        <f>IF(M8276=1,$W$37,$W$36)*L8276</f>
        <v>0</v>
      </c>
      <c r="O8276">
        <f>EXP(-$W$26*C8276)*I8276</f>
        <v>0</v>
      </c>
      <c r="P8276">
        <f>EXP(-$W$26*C8276)*J8276</f>
        <v>0</v>
      </c>
      <c r="Q8276">
        <f>EXP(-$W$26*C8276)*K8276</f>
        <v>0</v>
      </c>
      <c r="R8276">
        <f>EXP(-$W$26*C8276)*(L8276-N8276)</f>
        <v>0</v>
      </c>
      <c r="S8276">
        <f>EXP(-$W$26*C8276)*N8276</f>
        <v>0</v>
      </c>
      <c r="T8276">
        <f>EXP(-$W$26*C8276)*E8276</f>
        <v>0</v>
      </c>
    </row>
    <row r="8277" spans="1:20">
      <c r="A8277">
        <v>8268</v>
      </c>
      <c r="B8277">
        <f>RAND()</f>
        <v>0</v>
      </c>
      <c r="C8277">
        <f>IF(B8277&lt;$W$41,3,IF(B8277&lt;$W$41+$W$42,4,5))</f>
        <v>0</v>
      </c>
      <c r="D8277">
        <f>NORMSINV(RAND())</f>
        <v>0</v>
      </c>
      <c r="E8277">
        <f>$W$25*EXP(($W$26-$W$28-0.5*$W$27^2)*C8277+$W$27*SQRT(C8277)*D8277)</f>
        <v>0</v>
      </c>
      <c r="F8277">
        <f>$W$30*(1+$W$31)^C8277</f>
        <v>0</v>
      </c>
      <c r="G8277">
        <f>$W$32*(1+$W$33)^C8277</f>
        <v>0</v>
      </c>
      <c r="H8277">
        <f>$W$34*(1+$W$35)^C8277</f>
        <v>0</v>
      </c>
      <c r="I8277">
        <f>MIN(E8277,F8277)</f>
        <v>0</v>
      </c>
      <c r="J8277">
        <f>MIN(E8277-I8277,G8277)</f>
        <v>0</v>
      </c>
      <c r="K8277">
        <f>MIN(E8277-I8277-J8277,H8277)</f>
        <v>0</v>
      </c>
      <c r="L8277">
        <f>E8277-I8277-J8277-K8277</f>
        <v>0</v>
      </c>
      <c r="M8277">
        <f>IF((I8277+J8277+(1-$W$36)*L8277)/$W$39&gt;=$W$38,1,0)</f>
        <v>0</v>
      </c>
      <c r="N8277">
        <f>IF(M8277=1,$W$37,$W$36)*L8277</f>
        <v>0</v>
      </c>
      <c r="O8277">
        <f>EXP(-$W$26*C8277)*I8277</f>
        <v>0</v>
      </c>
      <c r="P8277">
        <f>EXP(-$W$26*C8277)*J8277</f>
        <v>0</v>
      </c>
      <c r="Q8277">
        <f>EXP(-$W$26*C8277)*K8277</f>
        <v>0</v>
      </c>
      <c r="R8277">
        <f>EXP(-$W$26*C8277)*(L8277-N8277)</f>
        <v>0</v>
      </c>
      <c r="S8277">
        <f>EXP(-$W$26*C8277)*N8277</f>
        <v>0</v>
      </c>
      <c r="T8277">
        <f>EXP(-$W$26*C8277)*E8277</f>
        <v>0</v>
      </c>
    </row>
    <row r="8278" spans="1:20">
      <c r="A8278">
        <v>8269</v>
      </c>
      <c r="B8278">
        <f>RAND()</f>
        <v>0</v>
      </c>
      <c r="C8278">
        <f>IF(B8278&lt;$W$41,3,IF(B8278&lt;$W$41+$W$42,4,5))</f>
        <v>0</v>
      </c>
      <c r="D8278">
        <f>NORMSINV(RAND())</f>
        <v>0</v>
      </c>
      <c r="E8278">
        <f>$W$25*EXP(($W$26-$W$28-0.5*$W$27^2)*C8278+$W$27*SQRT(C8278)*D8278)</f>
        <v>0</v>
      </c>
      <c r="F8278">
        <f>$W$30*(1+$W$31)^C8278</f>
        <v>0</v>
      </c>
      <c r="G8278">
        <f>$W$32*(1+$W$33)^C8278</f>
        <v>0</v>
      </c>
      <c r="H8278">
        <f>$W$34*(1+$W$35)^C8278</f>
        <v>0</v>
      </c>
      <c r="I8278">
        <f>MIN(E8278,F8278)</f>
        <v>0</v>
      </c>
      <c r="J8278">
        <f>MIN(E8278-I8278,G8278)</f>
        <v>0</v>
      </c>
      <c r="K8278">
        <f>MIN(E8278-I8278-J8278,H8278)</f>
        <v>0</v>
      </c>
      <c r="L8278">
        <f>E8278-I8278-J8278-K8278</f>
        <v>0</v>
      </c>
      <c r="M8278">
        <f>IF((I8278+J8278+(1-$W$36)*L8278)/$W$39&gt;=$W$38,1,0)</f>
        <v>0</v>
      </c>
      <c r="N8278">
        <f>IF(M8278=1,$W$37,$W$36)*L8278</f>
        <v>0</v>
      </c>
      <c r="O8278">
        <f>EXP(-$W$26*C8278)*I8278</f>
        <v>0</v>
      </c>
      <c r="P8278">
        <f>EXP(-$W$26*C8278)*J8278</f>
        <v>0</v>
      </c>
      <c r="Q8278">
        <f>EXP(-$W$26*C8278)*K8278</f>
        <v>0</v>
      </c>
      <c r="R8278">
        <f>EXP(-$W$26*C8278)*(L8278-N8278)</f>
        <v>0</v>
      </c>
      <c r="S8278">
        <f>EXP(-$W$26*C8278)*N8278</f>
        <v>0</v>
      </c>
      <c r="T8278">
        <f>EXP(-$W$26*C8278)*E8278</f>
        <v>0</v>
      </c>
    </row>
    <row r="8279" spans="1:20">
      <c r="A8279">
        <v>8270</v>
      </c>
      <c r="B8279">
        <f>RAND()</f>
        <v>0</v>
      </c>
      <c r="C8279">
        <f>IF(B8279&lt;$W$41,3,IF(B8279&lt;$W$41+$W$42,4,5))</f>
        <v>0</v>
      </c>
      <c r="D8279">
        <f>NORMSINV(RAND())</f>
        <v>0</v>
      </c>
      <c r="E8279">
        <f>$W$25*EXP(($W$26-$W$28-0.5*$W$27^2)*C8279+$W$27*SQRT(C8279)*D8279)</f>
        <v>0</v>
      </c>
      <c r="F8279">
        <f>$W$30*(1+$W$31)^C8279</f>
        <v>0</v>
      </c>
      <c r="G8279">
        <f>$W$32*(1+$W$33)^C8279</f>
        <v>0</v>
      </c>
      <c r="H8279">
        <f>$W$34*(1+$W$35)^C8279</f>
        <v>0</v>
      </c>
      <c r="I8279">
        <f>MIN(E8279,F8279)</f>
        <v>0</v>
      </c>
      <c r="J8279">
        <f>MIN(E8279-I8279,G8279)</f>
        <v>0</v>
      </c>
      <c r="K8279">
        <f>MIN(E8279-I8279-J8279,H8279)</f>
        <v>0</v>
      </c>
      <c r="L8279">
        <f>E8279-I8279-J8279-K8279</f>
        <v>0</v>
      </c>
      <c r="M8279">
        <f>IF((I8279+J8279+(1-$W$36)*L8279)/$W$39&gt;=$W$38,1,0)</f>
        <v>0</v>
      </c>
      <c r="N8279">
        <f>IF(M8279=1,$W$37,$W$36)*L8279</f>
        <v>0</v>
      </c>
      <c r="O8279">
        <f>EXP(-$W$26*C8279)*I8279</f>
        <v>0</v>
      </c>
      <c r="P8279">
        <f>EXP(-$W$26*C8279)*J8279</f>
        <v>0</v>
      </c>
      <c r="Q8279">
        <f>EXP(-$W$26*C8279)*K8279</f>
        <v>0</v>
      </c>
      <c r="R8279">
        <f>EXP(-$W$26*C8279)*(L8279-N8279)</f>
        <v>0</v>
      </c>
      <c r="S8279">
        <f>EXP(-$W$26*C8279)*N8279</f>
        <v>0</v>
      </c>
      <c r="T8279">
        <f>EXP(-$W$26*C8279)*E8279</f>
        <v>0</v>
      </c>
    </row>
    <row r="8280" spans="1:20">
      <c r="A8280">
        <v>8271</v>
      </c>
      <c r="B8280">
        <f>RAND()</f>
        <v>0</v>
      </c>
      <c r="C8280">
        <f>IF(B8280&lt;$W$41,3,IF(B8280&lt;$W$41+$W$42,4,5))</f>
        <v>0</v>
      </c>
      <c r="D8280">
        <f>NORMSINV(RAND())</f>
        <v>0</v>
      </c>
      <c r="E8280">
        <f>$W$25*EXP(($W$26-$W$28-0.5*$W$27^2)*C8280+$W$27*SQRT(C8280)*D8280)</f>
        <v>0</v>
      </c>
      <c r="F8280">
        <f>$W$30*(1+$W$31)^C8280</f>
        <v>0</v>
      </c>
      <c r="G8280">
        <f>$W$32*(1+$W$33)^C8280</f>
        <v>0</v>
      </c>
      <c r="H8280">
        <f>$W$34*(1+$W$35)^C8280</f>
        <v>0</v>
      </c>
      <c r="I8280">
        <f>MIN(E8280,F8280)</f>
        <v>0</v>
      </c>
      <c r="J8280">
        <f>MIN(E8280-I8280,G8280)</f>
        <v>0</v>
      </c>
      <c r="K8280">
        <f>MIN(E8280-I8280-J8280,H8280)</f>
        <v>0</v>
      </c>
      <c r="L8280">
        <f>E8280-I8280-J8280-K8280</f>
        <v>0</v>
      </c>
      <c r="M8280">
        <f>IF((I8280+J8280+(1-$W$36)*L8280)/$W$39&gt;=$W$38,1,0)</f>
        <v>0</v>
      </c>
      <c r="N8280">
        <f>IF(M8280=1,$W$37,$W$36)*L8280</f>
        <v>0</v>
      </c>
      <c r="O8280">
        <f>EXP(-$W$26*C8280)*I8280</f>
        <v>0</v>
      </c>
      <c r="P8280">
        <f>EXP(-$W$26*C8280)*J8280</f>
        <v>0</v>
      </c>
      <c r="Q8280">
        <f>EXP(-$W$26*C8280)*K8280</f>
        <v>0</v>
      </c>
      <c r="R8280">
        <f>EXP(-$W$26*C8280)*(L8280-N8280)</f>
        <v>0</v>
      </c>
      <c r="S8280">
        <f>EXP(-$W$26*C8280)*N8280</f>
        <v>0</v>
      </c>
      <c r="T8280">
        <f>EXP(-$W$26*C8280)*E8280</f>
        <v>0</v>
      </c>
    </row>
    <row r="8281" spans="1:20">
      <c r="A8281">
        <v>8272</v>
      </c>
      <c r="B8281">
        <f>RAND()</f>
        <v>0</v>
      </c>
      <c r="C8281">
        <f>IF(B8281&lt;$W$41,3,IF(B8281&lt;$W$41+$W$42,4,5))</f>
        <v>0</v>
      </c>
      <c r="D8281">
        <f>NORMSINV(RAND())</f>
        <v>0</v>
      </c>
      <c r="E8281">
        <f>$W$25*EXP(($W$26-$W$28-0.5*$W$27^2)*C8281+$W$27*SQRT(C8281)*D8281)</f>
        <v>0</v>
      </c>
      <c r="F8281">
        <f>$W$30*(1+$W$31)^C8281</f>
        <v>0</v>
      </c>
      <c r="G8281">
        <f>$W$32*(1+$W$33)^C8281</f>
        <v>0</v>
      </c>
      <c r="H8281">
        <f>$W$34*(1+$W$35)^C8281</f>
        <v>0</v>
      </c>
      <c r="I8281">
        <f>MIN(E8281,F8281)</f>
        <v>0</v>
      </c>
      <c r="J8281">
        <f>MIN(E8281-I8281,G8281)</f>
        <v>0</v>
      </c>
      <c r="K8281">
        <f>MIN(E8281-I8281-J8281,H8281)</f>
        <v>0</v>
      </c>
      <c r="L8281">
        <f>E8281-I8281-J8281-K8281</f>
        <v>0</v>
      </c>
      <c r="M8281">
        <f>IF((I8281+J8281+(1-$W$36)*L8281)/$W$39&gt;=$W$38,1,0)</f>
        <v>0</v>
      </c>
      <c r="N8281">
        <f>IF(M8281=1,$W$37,$W$36)*L8281</f>
        <v>0</v>
      </c>
      <c r="O8281">
        <f>EXP(-$W$26*C8281)*I8281</f>
        <v>0</v>
      </c>
      <c r="P8281">
        <f>EXP(-$W$26*C8281)*J8281</f>
        <v>0</v>
      </c>
      <c r="Q8281">
        <f>EXP(-$W$26*C8281)*K8281</f>
        <v>0</v>
      </c>
      <c r="R8281">
        <f>EXP(-$W$26*C8281)*(L8281-N8281)</f>
        <v>0</v>
      </c>
      <c r="S8281">
        <f>EXP(-$W$26*C8281)*N8281</f>
        <v>0</v>
      </c>
      <c r="T8281">
        <f>EXP(-$W$26*C8281)*E8281</f>
        <v>0</v>
      </c>
    </row>
    <row r="8282" spans="1:20">
      <c r="A8282">
        <v>8273</v>
      </c>
      <c r="B8282">
        <f>RAND()</f>
        <v>0</v>
      </c>
      <c r="C8282">
        <f>IF(B8282&lt;$W$41,3,IF(B8282&lt;$W$41+$W$42,4,5))</f>
        <v>0</v>
      </c>
      <c r="D8282">
        <f>NORMSINV(RAND())</f>
        <v>0</v>
      </c>
      <c r="E8282">
        <f>$W$25*EXP(($W$26-$W$28-0.5*$W$27^2)*C8282+$W$27*SQRT(C8282)*D8282)</f>
        <v>0</v>
      </c>
      <c r="F8282">
        <f>$W$30*(1+$W$31)^C8282</f>
        <v>0</v>
      </c>
      <c r="G8282">
        <f>$W$32*(1+$W$33)^C8282</f>
        <v>0</v>
      </c>
      <c r="H8282">
        <f>$W$34*(1+$W$35)^C8282</f>
        <v>0</v>
      </c>
      <c r="I8282">
        <f>MIN(E8282,F8282)</f>
        <v>0</v>
      </c>
      <c r="J8282">
        <f>MIN(E8282-I8282,G8282)</f>
        <v>0</v>
      </c>
      <c r="K8282">
        <f>MIN(E8282-I8282-J8282,H8282)</f>
        <v>0</v>
      </c>
      <c r="L8282">
        <f>E8282-I8282-J8282-K8282</f>
        <v>0</v>
      </c>
      <c r="M8282">
        <f>IF((I8282+J8282+(1-$W$36)*L8282)/$W$39&gt;=$W$38,1,0)</f>
        <v>0</v>
      </c>
      <c r="N8282">
        <f>IF(M8282=1,$W$37,$W$36)*L8282</f>
        <v>0</v>
      </c>
      <c r="O8282">
        <f>EXP(-$W$26*C8282)*I8282</f>
        <v>0</v>
      </c>
      <c r="P8282">
        <f>EXP(-$W$26*C8282)*J8282</f>
        <v>0</v>
      </c>
      <c r="Q8282">
        <f>EXP(-$W$26*C8282)*K8282</f>
        <v>0</v>
      </c>
      <c r="R8282">
        <f>EXP(-$W$26*C8282)*(L8282-N8282)</f>
        <v>0</v>
      </c>
      <c r="S8282">
        <f>EXP(-$W$26*C8282)*N8282</f>
        <v>0</v>
      </c>
      <c r="T8282">
        <f>EXP(-$W$26*C8282)*E8282</f>
        <v>0</v>
      </c>
    </row>
    <row r="8283" spans="1:20">
      <c r="A8283">
        <v>8274</v>
      </c>
      <c r="B8283">
        <f>RAND()</f>
        <v>0</v>
      </c>
      <c r="C8283">
        <f>IF(B8283&lt;$W$41,3,IF(B8283&lt;$W$41+$W$42,4,5))</f>
        <v>0</v>
      </c>
      <c r="D8283">
        <f>NORMSINV(RAND())</f>
        <v>0</v>
      </c>
      <c r="E8283">
        <f>$W$25*EXP(($W$26-$W$28-0.5*$W$27^2)*C8283+$W$27*SQRT(C8283)*D8283)</f>
        <v>0</v>
      </c>
      <c r="F8283">
        <f>$W$30*(1+$W$31)^C8283</f>
        <v>0</v>
      </c>
      <c r="G8283">
        <f>$W$32*(1+$W$33)^C8283</f>
        <v>0</v>
      </c>
      <c r="H8283">
        <f>$W$34*(1+$W$35)^C8283</f>
        <v>0</v>
      </c>
      <c r="I8283">
        <f>MIN(E8283,F8283)</f>
        <v>0</v>
      </c>
      <c r="J8283">
        <f>MIN(E8283-I8283,G8283)</f>
        <v>0</v>
      </c>
      <c r="K8283">
        <f>MIN(E8283-I8283-J8283,H8283)</f>
        <v>0</v>
      </c>
      <c r="L8283">
        <f>E8283-I8283-J8283-K8283</f>
        <v>0</v>
      </c>
      <c r="M8283">
        <f>IF((I8283+J8283+(1-$W$36)*L8283)/$W$39&gt;=$W$38,1,0)</f>
        <v>0</v>
      </c>
      <c r="N8283">
        <f>IF(M8283=1,$W$37,$W$36)*L8283</f>
        <v>0</v>
      </c>
      <c r="O8283">
        <f>EXP(-$W$26*C8283)*I8283</f>
        <v>0</v>
      </c>
      <c r="P8283">
        <f>EXP(-$W$26*C8283)*J8283</f>
        <v>0</v>
      </c>
      <c r="Q8283">
        <f>EXP(-$W$26*C8283)*K8283</f>
        <v>0</v>
      </c>
      <c r="R8283">
        <f>EXP(-$W$26*C8283)*(L8283-N8283)</f>
        <v>0</v>
      </c>
      <c r="S8283">
        <f>EXP(-$W$26*C8283)*N8283</f>
        <v>0</v>
      </c>
      <c r="T8283">
        <f>EXP(-$W$26*C8283)*E8283</f>
        <v>0</v>
      </c>
    </row>
    <row r="8284" spans="1:20">
      <c r="A8284">
        <v>8275</v>
      </c>
      <c r="B8284">
        <f>RAND()</f>
        <v>0</v>
      </c>
      <c r="C8284">
        <f>IF(B8284&lt;$W$41,3,IF(B8284&lt;$W$41+$W$42,4,5))</f>
        <v>0</v>
      </c>
      <c r="D8284">
        <f>NORMSINV(RAND())</f>
        <v>0</v>
      </c>
      <c r="E8284">
        <f>$W$25*EXP(($W$26-$W$28-0.5*$W$27^2)*C8284+$W$27*SQRT(C8284)*D8284)</f>
        <v>0</v>
      </c>
      <c r="F8284">
        <f>$W$30*(1+$W$31)^C8284</f>
        <v>0</v>
      </c>
      <c r="G8284">
        <f>$W$32*(1+$W$33)^C8284</f>
        <v>0</v>
      </c>
      <c r="H8284">
        <f>$W$34*(1+$W$35)^C8284</f>
        <v>0</v>
      </c>
      <c r="I8284">
        <f>MIN(E8284,F8284)</f>
        <v>0</v>
      </c>
      <c r="J8284">
        <f>MIN(E8284-I8284,G8284)</f>
        <v>0</v>
      </c>
      <c r="K8284">
        <f>MIN(E8284-I8284-J8284,H8284)</f>
        <v>0</v>
      </c>
      <c r="L8284">
        <f>E8284-I8284-J8284-K8284</f>
        <v>0</v>
      </c>
      <c r="M8284">
        <f>IF((I8284+J8284+(1-$W$36)*L8284)/$W$39&gt;=$W$38,1,0)</f>
        <v>0</v>
      </c>
      <c r="N8284">
        <f>IF(M8284=1,$W$37,$W$36)*L8284</f>
        <v>0</v>
      </c>
      <c r="O8284">
        <f>EXP(-$W$26*C8284)*I8284</f>
        <v>0</v>
      </c>
      <c r="P8284">
        <f>EXP(-$W$26*C8284)*J8284</f>
        <v>0</v>
      </c>
      <c r="Q8284">
        <f>EXP(-$W$26*C8284)*K8284</f>
        <v>0</v>
      </c>
      <c r="R8284">
        <f>EXP(-$W$26*C8284)*(L8284-N8284)</f>
        <v>0</v>
      </c>
      <c r="S8284">
        <f>EXP(-$W$26*C8284)*N8284</f>
        <v>0</v>
      </c>
      <c r="T8284">
        <f>EXP(-$W$26*C8284)*E8284</f>
        <v>0</v>
      </c>
    </row>
    <row r="8285" spans="1:20">
      <c r="A8285">
        <v>8276</v>
      </c>
      <c r="B8285">
        <f>RAND()</f>
        <v>0</v>
      </c>
      <c r="C8285">
        <f>IF(B8285&lt;$W$41,3,IF(B8285&lt;$W$41+$W$42,4,5))</f>
        <v>0</v>
      </c>
      <c r="D8285">
        <f>NORMSINV(RAND())</f>
        <v>0</v>
      </c>
      <c r="E8285">
        <f>$W$25*EXP(($W$26-$W$28-0.5*$W$27^2)*C8285+$W$27*SQRT(C8285)*D8285)</f>
        <v>0</v>
      </c>
      <c r="F8285">
        <f>$W$30*(1+$W$31)^C8285</f>
        <v>0</v>
      </c>
      <c r="G8285">
        <f>$W$32*(1+$W$33)^C8285</f>
        <v>0</v>
      </c>
      <c r="H8285">
        <f>$W$34*(1+$W$35)^C8285</f>
        <v>0</v>
      </c>
      <c r="I8285">
        <f>MIN(E8285,F8285)</f>
        <v>0</v>
      </c>
      <c r="J8285">
        <f>MIN(E8285-I8285,G8285)</f>
        <v>0</v>
      </c>
      <c r="K8285">
        <f>MIN(E8285-I8285-J8285,H8285)</f>
        <v>0</v>
      </c>
      <c r="L8285">
        <f>E8285-I8285-J8285-K8285</f>
        <v>0</v>
      </c>
      <c r="M8285">
        <f>IF((I8285+J8285+(1-$W$36)*L8285)/$W$39&gt;=$W$38,1,0)</f>
        <v>0</v>
      </c>
      <c r="N8285">
        <f>IF(M8285=1,$W$37,$W$36)*L8285</f>
        <v>0</v>
      </c>
      <c r="O8285">
        <f>EXP(-$W$26*C8285)*I8285</f>
        <v>0</v>
      </c>
      <c r="P8285">
        <f>EXP(-$W$26*C8285)*J8285</f>
        <v>0</v>
      </c>
      <c r="Q8285">
        <f>EXP(-$W$26*C8285)*K8285</f>
        <v>0</v>
      </c>
      <c r="R8285">
        <f>EXP(-$W$26*C8285)*(L8285-N8285)</f>
        <v>0</v>
      </c>
      <c r="S8285">
        <f>EXP(-$W$26*C8285)*N8285</f>
        <v>0</v>
      </c>
      <c r="T8285">
        <f>EXP(-$W$26*C8285)*E8285</f>
        <v>0</v>
      </c>
    </row>
    <row r="8286" spans="1:20">
      <c r="A8286">
        <v>8277</v>
      </c>
      <c r="B8286">
        <f>RAND()</f>
        <v>0</v>
      </c>
      <c r="C8286">
        <f>IF(B8286&lt;$W$41,3,IF(B8286&lt;$W$41+$W$42,4,5))</f>
        <v>0</v>
      </c>
      <c r="D8286">
        <f>NORMSINV(RAND())</f>
        <v>0</v>
      </c>
      <c r="E8286">
        <f>$W$25*EXP(($W$26-$W$28-0.5*$W$27^2)*C8286+$W$27*SQRT(C8286)*D8286)</f>
        <v>0</v>
      </c>
      <c r="F8286">
        <f>$W$30*(1+$W$31)^C8286</f>
        <v>0</v>
      </c>
      <c r="G8286">
        <f>$W$32*(1+$W$33)^C8286</f>
        <v>0</v>
      </c>
      <c r="H8286">
        <f>$W$34*(1+$W$35)^C8286</f>
        <v>0</v>
      </c>
      <c r="I8286">
        <f>MIN(E8286,F8286)</f>
        <v>0</v>
      </c>
      <c r="J8286">
        <f>MIN(E8286-I8286,G8286)</f>
        <v>0</v>
      </c>
      <c r="K8286">
        <f>MIN(E8286-I8286-J8286,H8286)</f>
        <v>0</v>
      </c>
      <c r="L8286">
        <f>E8286-I8286-J8286-K8286</f>
        <v>0</v>
      </c>
      <c r="M8286">
        <f>IF((I8286+J8286+(1-$W$36)*L8286)/$W$39&gt;=$W$38,1,0)</f>
        <v>0</v>
      </c>
      <c r="N8286">
        <f>IF(M8286=1,$W$37,$W$36)*L8286</f>
        <v>0</v>
      </c>
      <c r="O8286">
        <f>EXP(-$W$26*C8286)*I8286</f>
        <v>0</v>
      </c>
      <c r="P8286">
        <f>EXP(-$W$26*C8286)*J8286</f>
        <v>0</v>
      </c>
      <c r="Q8286">
        <f>EXP(-$W$26*C8286)*K8286</f>
        <v>0</v>
      </c>
      <c r="R8286">
        <f>EXP(-$W$26*C8286)*(L8286-N8286)</f>
        <v>0</v>
      </c>
      <c r="S8286">
        <f>EXP(-$W$26*C8286)*N8286</f>
        <v>0</v>
      </c>
      <c r="T8286">
        <f>EXP(-$W$26*C8286)*E8286</f>
        <v>0</v>
      </c>
    </row>
    <row r="8287" spans="1:20">
      <c r="A8287">
        <v>8278</v>
      </c>
      <c r="B8287">
        <f>RAND()</f>
        <v>0</v>
      </c>
      <c r="C8287">
        <f>IF(B8287&lt;$W$41,3,IF(B8287&lt;$W$41+$W$42,4,5))</f>
        <v>0</v>
      </c>
      <c r="D8287">
        <f>NORMSINV(RAND())</f>
        <v>0</v>
      </c>
      <c r="E8287">
        <f>$W$25*EXP(($W$26-$W$28-0.5*$W$27^2)*C8287+$W$27*SQRT(C8287)*D8287)</f>
        <v>0</v>
      </c>
      <c r="F8287">
        <f>$W$30*(1+$W$31)^C8287</f>
        <v>0</v>
      </c>
      <c r="G8287">
        <f>$W$32*(1+$W$33)^C8287</f>
        <v>0</v>
      </c>
      <c r="H8287">
        <f>$W$34*(1+$W$35)^C8287</f>
        <v>0</v>
      </c>
      <c r="I8287">
        <f>MIN(E8287,F8287)</f>
        <v>0</v>
      </c>
      <c r="J8287">
        <f>MIN(E8287-I8287,G8287)</f>
        <v>0</v>
      </c>
      <c r="K8287">
        <f>MIN(E8287-I8287-J8287,H8287)</f>
        <v>0</v>
      </c>
      <c r="L8287">
        <f>E8287-I8287-J8287-K8287</f>
        <v>0</v>
      </c>
      <c r="M8287">
        <f>IF((I8287+J8287+(1-$W$36)*L8287)/$W$39&gt;=$W$38,1,0)</f>
        <v>0</v>
      </c>
      <c r="N8287">
        <f>IF(M8287=1,$W$37,$W$36)*L8287</f>
        <v>0</v>
      </c>
      <c r="O8287">
        <f>EXP(-$W$26*C8287)*I8287</f>
        <v>0</v>
      </c>
      <c r="P8287">
        <f>EXP(-$W$26*C8287)*J8287</f>
        <v>0</v>
      </c>
      <c r="Q8287">
        <f>EXP(-$W$26*C8287)*K8287</f>
        <v>0</v>
      </c>
      <c r="R8287">
        <f>EXP(-$W$26*C8287)*(L8287-N8287)</f>
        <v>0</v>
      </c>
      <c r="S8287">
        <f>EXP(-$W$26*C8287)*N8287</f>
        <v>0</v>
      </c>
      <c r="T8287">
        <f>EXP(-$W$26*C8287)*E8287</f>
        <v>0</v>
      </c>
    </row>
    <row r="8288" spans="1:20">
      <c r="A8288">
        <v>8279</v>
      </c>
      <c r="B8288">
        <f>RAND()</f>
        <v>0</v>
      </c>
      <c r="C8288">
        <f>IF(B8288&lt;$W$41,3,IF(B8288&lt;$W$41+$W$42,4,5))</f>
        <v>0</v>
      </c>
      <c r="D8288">
        <f>NORMSINV(RAND())</f>
        <v>0</v>
      </c>
      <c r="E8288">
        <f>$W$25*EXP(($W$26-$W$28-0.5*$W$27^2)*C8288+$W$27*SQRT(C8288)*D8288)</f>
        <v>0</v>
      </c>
      <c r="F8288">
        <f>$W$30*(1+$W$31)^C8288</f>
        <v>0</v>
      </c>
      <c r="G8288">
        <f>$W$32*(1+$W$33)^C8288</f>
        <v>0</v>
      </c>
      <c r="H8288">
        <f>$W$34*(1+$W$35)^C8288</f>
        <v>0</v>
      </c>
      <c r="I8288">
        <f>MIN(E8288,F8288)</f>
        <v>0</v>
      </c>
      <c r="J8288">
        <f>MIN(E8288-I8288,G8288)</f>
        <v>0</v>
      </c>
      <c r="K8288">
        <f>MIN(E8288-I8288-J8288,H8288)</f>
        <v>0</v>
      </c>
      <c r="L8288">
        <f>E8288-I8288-J8288-K8288</f>
        <v>0</v>
      </c>
      <c r="M8288">
        <f>IF((I8288+J8288+(1-$W$36)*L8288)/$W$39&gt;=$W$38,1,0)</f>
        <v>0</v>
      </c>
      <c r="N8288">
        <f>IF(M8288=1,$W$37,$W$36)*L8288</f>
        <v>0</v>
      </c>
      <c r="O8288">
        <f>EXP(-$W$26*C8288)*I8288</f>
        <v>0</v>
      </c>
      <c r="P8288">
        <f>EXP(-$W$26*C8288)*J8288</f>
        <v>0</v>
      </c>
      <c r="Q8288">
        <f>EXP(-$W$26*C8288)*K8288</f>
        <v>0</v>
      </c>
      <c r="R8288">
        <f>EXP(-$W$26*C8288)*(L8288-N8288)</f>
        <v>0</v>
      </c>
      <c r="S8288">
        <f>EXP(-$W$26*C8288)*N8288</f>
        <v>0</v>
      </c>
      <c r="T8288">
        <f>EXP(-$W$26*C8288)*E8288</f>
        <v>0</v>
      </c>
    </row>
    <row r="8289" spans="1:20">
      <c r="A8289">
        <v>8280</v>
      </c>
      <c r="B8289">
        <f>RAND()</f>
        <v>0</v>
      </c>
      <c r="C8289">
        <f>IF(B8289&lt;$W$41,3,IF(B8289&lt;$W$41+$W$42,4,5))</f>
        <v>0</v>
      </c>
      <c r="D8289">
        <f>NORMSINV(RAND())</f>
        <v>0</v>
      </c>
      <c r="E8289">
        <f>$W$25*EXP(($W$26-$W$28-0.5*$W$27^2)*C8289+$W$27*SQRT(C8289)*D8289)</f>
        <v>0</v>
      </c>
      <c r="F8289">
        <f>$W$30*(1+$W$31)^C8289</f>
        <v>0</v>
      </c>
      <c r="G8289">
        <f>$W$32*(1+$W$33)^C8289</f>
        <v>0</v>
      </c>
      <c r="H8289">
        <f>$W$34*(1+$W$35)^C8289</f>
        <v>0</v>
      </c>
      <c r="I8289">
        <f>MIN(E8289,F8289)</f>
        <v>0</v>
      </c>
      <c r="J8289">
        <f>MIN(E8289-I8289,G8289)</f>
        <v>0</v>
      </c>
      <c r="K8289">
        <f>MIN(E8289-I8289-J8289,H8289)</f>
        <v>0</v>
      </c>
      <c r="L8289">
        <f>E8289-I8289-J8289-K8289</f>
        <v>0</v>
      </c>
      <c r="M8289">
        <f>IF((I8289+J8289+(1-$W$36)*L8289)/$W$39&gt;=$W$38,1,0)</f>
        <v>0</v>
      </c>
      <c r="N8289">
        <f>IF(M8289=1,$W$37,$W$36)*L8289</f>
        <v>0</v>
      </c>
      <c r="O8289">
        <f>EXP(-$W$26*C8289)*I8289</f>
        <v>0</v>
      </c>
      <c r="P8289">
        <f>EXP(-$W$26*C8289)*J8289</f>
        <v>0</v>
      </c>
      <c r="Q8289">
        <f>EXP(-$W$26*C8289)*K8289</f>
        <v>0</v>
      </c>
      <c r="R8289">
        <f>EXP(-$W$26*C8289)*(L8289-N8289)</f>
        <v>0</v>
      </c>
      <c r="S8289">
        <f>EXP(-$W$26*C8289)*N8289</f>
        <v>0</v>
      </c>
      <c r="T8289">
        <f>EXP(-$W$26*C8289)*E8289</f>
        <v>0</v>
      </c>
    </row>
    <row r="8290" spans="1:20">
      <c r="A8290">
        <v>8281</v>
      </c>
      <c r="B8290">
        <f>RAND()</f>
        <v>0</v>
      </c>
      <c r="C8290">
        <f>IF(B8290&lt;$W$41,3,IF(B8290&lt;$W$41+$W$42,4,5))</f>
        <v>0</v>
      </c>
      <c r="D8290">
        <f>NORMSINV(RAND())</f>
        <v>0</v>
      </c>
      <c r="E8290">
        <f>$W$25*EXP(($W$26-$W$28-0.5*$W$27^2)*C8290+$W$27*SQRT(C8290)*D8290)</f>
        <v>0</v>
      </c>
      <c r="F8290">
        <f>$W$30*(1+$W$31)^C8290</f>
        <v>0</v>
      </c>
      <c r="G8290">
        <f>$W$32*(1+$W$33)^C8290</f>
        <v>0</v>
      </c>
      <c r="H8290">
        <f>$W$34*(1+$W$35)^C8290</f>
        <v>0</v>
      </c>
      <c r="I8290">
        <f>MIN(E8290,F8290)</f>
        <v>0</v>
      </c>
      <c r="J8290">
        <f>MIN(E8290-I8290,G8290)</f>
        <v>0</v>
      </c>
      <c r="K8290">
        <f>MIN(E8290-I8290-J8290,H8290)</f>
        <v>0</v>
      </c>
      <c r="L8290">
        <f>E8290-I8290-J8290-K8290</f>
        <v>0</v>
      </c>
      <c r="M8290">
        <f>IF((I8290+J8290+(1-$W$36)*L8290)/$W$39&gt;=$W$38,1,0)</f>
        <v>0</v>
      </c>
      <c r="N8290">
        <f>IF(M8290=1,$W$37,$W$36)*L8290</f>
        <v>0</v>
      </c>
      <c r="O8290">
        <f>EXP(-$W$26*C8290)*I8290</f>
        <v>0</v>
      </c>
      <c r="P8290">
        <f>EXP(-$W$26*C8290)*J8290</f>
        <v>0</v>
      </c>
      <c r="Q8290">
        <f>EXP(-$W$26*C8290)*K8290</f>
        <v>0</v>
      </c>
      <c r="R8290">
        <f>EXP(-$W$26*C8290)*(L8290-N8290)</f>
        <v>0</v>
      </c>
      <c r="S8290">
        <f>EXP(-$W$26*C8290)*N8290</f>
        <v>0</v>
      </c>
      <c r="T8290">
        <f>EXP(-$W$26*C8290)*E8290</f>
        <v>0</v>
      </c>
    </row>
    <row r="8291" spans="1:20">
      <c r="A8291">
        <v>8282</v>
      </c>
      <c r="B8291">
        <f>RAND()</f>
        <v>0</v>
      </c>
      <c r="C8291">
        <f>IF(B8291&lt;$W$41,3,IF(B8291&lt;$W$41+$W$42,4,5))</f>
        <v>0</v>
      </c>
      <c r="D8291">
        <f>NORMSINV(RAND())</f>
        <v>0</v>
      </c>
      <c r="E8291">
        <f>$W$25*EXP(($W$26-$W$28-0.5*$W$27^2)*C8291+$W$27*SQRT(C8291)*D8291)</f>
        <v>0</v>
      </c>
      <c r="F8291">
        <f>$W$30*(1+$W$31)^C8291</f>
        <v>0</v>
      </c>
      <c r="G8291">
        <f>$W$32*(1+$W$33)^C8291</f>
        <v>0</v>
      </c>
      <c r="H8291">
        <f>$W$34*(1+$W$35)^C8291</f>
        <v>0</v>
      </c>
      <c r="I8291">
        <f>MIN(E8291,F8291)</f>
        <v>0</v>
      </c>
      <c r="J8291">
        <f>MIN(E8291-I8291,G8291)</f>
        <v>0</v>
      </c>
      <c r="K8291">
        <f>MIN(E8291-I8291-J8291,H8291)</f>
        <v>0</v>
      </c>
      <c r="L8291">
        <f>E8291-I8291-J8291-K8291</f>
        <v>0</v>
      </c>
      <c r="M8291">
        <f>IF((I8291+J8291+(1-$W$36)*L8291)/$W$39&gt;=$W$38,1,0)</f>
        <v>0</v>
      </c>
      <c r="N8291">
        <f>IF(M8291=1,$W$37,$W$36)*L8291</f>
        <v>0</v>
      </c>
      <c r="O8291">
        <f>EXP(-$W$26*C8291)*I8291</f>
        <v>0</v>
      </c>
      <c r="P8291">
        <f>EXP(-$W$26*C8291)*J8291</f>
        <v>0</v>
      </c>
      <c r="Q8291">
        <f>EXP(-$W$26*C8291)*K8291</f>
        <v>0</v>
      </c>
      <c r="R8291">
        <f>EXP(-$W$26*C8291)*(L8291-N8291)</f>
        <v>0</v>
      </c>
      <c r="S8291">
        <f>EXP(-$W$26*C8291)*N8291</f>
        <v>0</v>
      </c>
      <c r="T8291">
        <f>EXP(-$W$26*C8291)*E8291</f>
        <v>0</v>
      </c>
    </row>
    <row r="8292" spans="1:20">
      <c r="A8292">
        <v>8283</v>
      </c>
      <c r="B8292">
        <f>RAND()</f>
        <v>0</v>
      </c>
      <c r="C8292">
        <f>IF(B8292&lt;$W$41,3,IF(B8292&lt;$W$41+$W$42,4,5))</f>
        <v>0</v>
      </c>
      <c r="D8292">
        <f>NORMSINV(RAND())</f>
        <v>0</v>
      </c>
      <c r="E8292">
        <f>$W$25*EXP(($W$26-$W$28-0.5*$W$27^2)*C8292+$W$27*SQRT(C8292)*D8292)</f>
        <v>0</v>
      </c>
      <c r="F8292">
        <f>$W$30*(1+$W$31)^C8292</f>
        <v>0</v>
      </c>
      <c r="G8292">
        <f>$W$32*(1+$W$33)^C8292</f>
        <v>0</v>
      </c>
      <c r="H8292">
        <f>$W$34*(1+$W$35)^C8292</f>
        <v>0</v>
      </c>
      <c r="I8292">
        <f>MIN(E8292,F8292)</f>
        <v>0</v>
      </c>
      <c r="J8292">
        <f>MIN(E8292-I8292,G8292)</f>
        <v>0</v>
      </c>
      <c r="K8292">
        <f>MIN(E8292-I8292-J8292,H8292)</f>
        <v>0</v>
      </c>
      <c r="L8292">
        <f>E8292-I8292-J8292-K8292</f>
        <v>0</v>
      </c>
      <c r="M8292">
        <f>IF((I8292+J8292+(1-$W$36)*L8292)/$W$39&gt;=$W$38,1,0)</f>
        <v>0</v>
      </c>
      <c r="N8292">
        <f>IF(M8292=1,$W$37,$W$36)*L8292</f>
        <v>0</v>
      </c>
      <c r="O8292">
        <f>EXP(-$W$26*C8292)*I8292</f>
        <v>0</v>
      </c>
      <c r="P8292">
        <f>EXP(-$W$26*C8292)*J8292</f>
        <v>0</v>
      </c>
      <c r="Q8292">
        <f>EXP(-$W$26*C8292)*K8292</f>
        <v>0</v>
      </c>
      <c r="R8292">
        <f>EXP(-$W$26*C8292)*(L8292-N8292)</f>
        <v>0</v>
      </c>
      <c r="S8292">
        <f>EXP(-$W$26*C8292)*N8292</f>
        <v>0</v>
      </c>
      <c r="T8292">
        <f>EXP(-$W$26*C8292)*E8292</f>
        <v>0</v>
      </c>
    </row>
    <row r="8293" spans="1:20">
      <c r="A8293">
        <v>8284</v>
      </c>
      <c r="B8293">
        <f>RAND()</f>
        <v>0</v>
      </c>
      <c r="C8293">
        <f>IF(B8293&lt;$W$41,3,IF(B8293&lt;$W$41+$W$42,4,5))</f>
        <v>0</v>
      </c>
      <c r="D8293">
        <f>NORMSINV(RAND())</f>
        <v>0</v>
      </c>
      <c r="E8293">
        <f>$W$25*EXP(($W$26-$W$28-0.5*$W$27^2)*C8293+$W$27*SQRT(C8293)*D8293)</f>
        <v>0</v>
      </c>
      <c r="F8293">
        <f>$W$30*(1+$W$31)^C8293</f>
        <v>0</v>
      </c>
      <c r="G8293">
        <f>$W$32*(1+$W$33)^C8293</f>
        <v>0</v>
      </c>
      <c r="H8293">
        <f>$W$34*(1+$W$35)^C8293</f>
        <v>0</v>
      </c>
      <c r="I8293">
        <f>MIN(E8293,F8293)</f>
        <v>0</v>
      </c>
      <c r="J8293">
        <f>MIN(E8293-I8293,G8293)</f>
        <v>0</v>
      </c>
      <c r="K8293">
        <f>MIN(E8293-I8293-J8293,H8293)</f>
        <v>0</v>
      </c>
      <c r="L8293">
        <f>E8293-I8293-J8293-K8293</f>
        <v>0</v>
      </c>
      <c r="M8293">
        <f>IF((I8293+J8293+(1-$W$36)*L8293)/$W$39&gt;=$W$38,1,0)</f>
        <v>0</v>
      </c>
      <c r="N8293">
        <f>IF(M8293=1,$W$37,$W$36)*L8293</f>
        <v>0</v>
      </c>
      <c r="O8293">
        <f>EXP(-$W$26*C8293)*I8293</f>
        <v>0</v>
      </c>
      <c r="P8293">
        <f>EXP(-$W$26*C8293)*J8293</f>
        <v>0</v>
      </c>
      <c r="Q8293">
        <f>EXP(-$W$26*C8293)*K8293</f>
        <v>0</v>
      </c>
      <c r="R8293">
        <f>EXP(-$W$26*C8293)*(L8293-N8293)</f>
        <v>0</v>
      </c>
      <c r="S8293">
        <f>EXP(-$W$26*C8293)*N8293</f>
        <v>0</v>
      </c>
      <c r="T8293">
        <f>EXP(-$W$26*C8293)*E8293</f>
        <v>0</v>
      </c>
    </row>
    <row r="8294" spans="1:20">
      <c r="A8294">
        <v>8285</v>
      </c>
      <c r="B8294">
        <f>RAND()</f>
        <v>0</v>
      </c>
      <c r="C8294">
        <f>IF(B8294&lt;$W$41,3,IF(B8294&lt;$W$41+$W$42,4,5))</f>
        <v>0</v>
      </c>
      <c r="D8294">
        <f>NORMSINV(RAND())</f>
        <v>0</v>
      </c>
      <c r="E8294">
        <f>$W$25*EXP(($W$26-$W$28-0.5*$W$27^2)*C8294+$W$27*SQRT(C8294)*D8294)</f>
        <v>0</v>
      </c>
      <c r="F8294">
        <f>$W$30*(1+$W$31)^C8294</f>
        <v>0</v>
      </c>
      <c r="G8294">
        <f>$W$32*(1+$W$33)^C8294</f>
        <v>0</v>
      </c>
      <c r="H8294">
        <f>$W$34*(1+$W$35)^C8294</f>
        <v>0</v>
      </c>
      <c r="I8294">
        <f>MIN(E8294,F8294)</f>
        <v>0</v>
      </c>
      <c r="J8294">
        <f>MIN(E8294-I8294,G8294)</f>
        <v>0</v>
      </c>
      <c r="K8294">
        <f>MIN(E8294-I8294-J8294,H8294)</f>
        <v>0</v>
      </c>
      <c r="L8294">
        <f>E8294-I8294-J8294-K8294</f>
        <v>0</v>
      </c>
      <c r="M8294">
        <f>IF((I8294+J8294+(1-$W$36)*L8294)/$W$39&gt;=$W$38,1,0)</f>
        <v>0</v>
      </c>
      <c r="N8294">
        <f>IF(M8294=1,$W$37,$W$36)*L8294</f>
        <v>0</v>
      </c>
      <c r="O8294">
        <f>EXP(-$W$26*C8294)*I8294</f>
        <v>0</v>
      </c>
      <c r="P8294">
        <f>EXP(-$W$26*C8294)*J8294</f>
        <v>0</v>
      </c>
      <c r="Q8294">
        <f>EXP(-$W$26*C8294)*K8294</f>
        <v>0</v>
      </c>
      <c r="R8294">
        <f>EXP(-$W$26*C8294)*(L8294-N8294)</f>
        <v>0</v>
      </c>
      <c r="S8294">
        <f>EXP(-$W$26*C8294)*N8294</f>
        <v>0</v>
      </c>
      <c r="T8294">
        <f>EXP(-$W$26*C8294)*E8294</f>
        <v>0</v>
      </c>
    </row>
    <row r="8295" spans="1:20">
      <c r="A8295">
        <v>8286</v>
      </c>
      <c r="B8295">
        <f>RAND()</f>
        <v>0</v>
      </c>
      <c r="C8295">
        <f>IF(B8295&lt;$W$41,3,IF(B8295&lt;$W$41+$W$42,4,5))</f>
        <v>0</v>
      </c>
      <c r="D8295">
        <f>NORMSINV(RAND())</f>
        <v>0</v>
      </c>
      <c r="E8295">
        <f>$W$25*EXP(($W$26-$W$28-0.5*$W$27^2)*C8295+$W$27*SQRT(C8295)*D8295)</f>
        <v>0</v>
      </c>
      <c r="F8295">
        <f>$W$30*(1+$W$31)^C8295</f>
        <v>0</v>
      </c>
      <c r="G8295">
        <f>$W$32*(1+$W$33)^C8295</f>
        <v>0</v>
      </c>
      <c r="H8295">
        <f>$W$34*(1+$W$35)^C8295</f>
        <v>0</v>
      </c>
      <c r="I8295">
        <f>MIN(E8295,F8295)</f>
        <v>0</v>
      </c>
      <c r="J8295">
        <f>MIN(E8295-I8295,G8295)</f>
        <v>0</v>
      </c>
      <c r="K8295">
        <f>MIN(E8295-I8295-J8295,H8295)</f>
        <v>0</v>
      </c>
      <c r="L8295">
        <f>E8295-I8295-J8295-K8295</f>
        <v>0</v>
      </c>
      <c r="M8295">
        <f>IF((I8295+J8295+(1-$W$36)*L8295)/$W$39&gt;=$W$38,1,0)</f>
        <v>0</v>
      </c>
      <c r="N8295">
        <f>IF(M8295=1,$W$37,$W$36)*L8295</f>
        <v>0</v>
      </c>
      <c r="O8295">
        <f>EXP(-$W$26*C8295)*I8295</f>
        <v>0</v>
      </c>
      <c r="P8295">
        <f>EXP(-$W$26*C8295)*J8295</f>
        <v>0</v>
      </c>
      <c r="Q8295">
        <f>EXP(-$W$26*C8295)*K8295</f>
        <v>0</v>
      </c>
      <c r="R8295">
        <f>EXP(-$W$26*C8295)*(L8295-N8295)</f>
        <v>0</v>
      </c>
      <c r="S8295">
        <f>EXP(-$W$26*C8295)*N8295</f>
        <v>0</v>
      </c>
      <c r="T8295">
        <f>EXP(-$W$26*C8295)*E8295</f>
        <v>0</v>
      </c>
    </row>
    <row r="8296" spans="1:20">
      <c r="A8296">
        <v>8287</v>
      </c>
      <c r="B8296">
        <f>RAND()</f>
        <v>0</v>
      </c>
      <c r="C8296">
        <f>IF(B8296&lt;$W$41,3,IF(B8296&lt;$W$41+$W$42,4,5))</f>
        <v>0</v>
      </c>
      <c r="D8296">
        <f>NORMSINV(RAND())</f>
        <v>0</v>
      </c>
      <c r="E8296">
        <f>$W$25*EXP(($W$26-$W$28-0.5*$W$27^2)*C8296+$W$27*SQRT(C8296)*D8296)</f>
        <v>0</v>
      </c>
      <c r="F8296">
        <f>$W$30*(1+$W$31)^C8296</f>
        <v>0</v>
      </c>
      <c r="G8296">
        <f>$W$32*(1+$W$33)^C8296</f>
        <v>0</v>
      </c>
      <c r="H8296">
        <f>$W$34*(1+$W$35)^C8296</f>
        <v>0</v>
      </c>
      <c r="I8296">
        <f>MIN(E8296,F8296)</f>
        <v>0</v>
      </c>
      <c r="J8296">
        <f>MIN(E8296-I8296,G8296)</f>
        <v>0</v>
      </c>
      <c r="K8296">
        <f>MIN(E8296-I8296-J8296,H8296)</f>
        <v>0</v>
      </c>
      <c r="L8296">
        <f>E8296-I8296-J8296-K8296</f>
        <v>0</v>
      </c>
      <c r="M8296">
        <f>IF((I8296+J8296+(1-$W$36)*L8296)/$W$39&gt;=$W$38,1,0)</f>
        <v>0</v>
      </c>
      <c r="N8296">
        <f>IF(M8296=1,$W$37,$W$36)*L8296</f>
        <v>0</v>
      </c>
      <c r="O8296">
        <f>EXP(-$W$26*C8296)*I8296</f>
        <v>0</v>
      </c>
      <c r="P8296">
        <f>EXP(-$W$26*C8296)*J8296</f>
        <v>0</v>
      </c>
      <c r="Q8296">
        <f>EXP(-$W$26*C8296)*K8296</f>
        <v>0</v>
      </c>
      <c r="R8296">
        <f>EXP(-$W$26*C8296)*(L8296-N8296)</f>
        <v>0</v>
      </c>
      <c r="S8296">
        <f>EXP(-$W$26*C8296)*N8296</f>
        <v>0</v>
      </c>
      <c r="T8296">
        <f>EXP(-$W$26*C8296)*E8296</f>
        <v>0</v>
      </c>
    </row>
    <row r="8297" spans="1:20">
      <c r="A8297">
        <v>8288</v>
      </c>
      <c r="B8297">
        <f>RAND()</f>
        <v>0</v>
      </c>
      <c r="C8297">
        <f>IF(B8297&lt;$W$41,3,IF(B8297&lt;$W$41+$W$42,4,5))</f>
        <v>0</v>
      </c>
      <c r="D8297">
        <f>NORMSINV(RAND())</f>
        <v>0</v>
      </c>
      <c r="E8297">
        <f>$W$25*EXP(($W$26-$W$28-0.5*$W$27^2)*C8297+$W$27*SQRT(C8297)*D8297)</f>
        <v>0</v>
      </c>
      <c r="F8297">
        <f>$W$30*(1+$W$31)^C8297</f>
        <v>0</v>
      </c>
      <c r="G8297">
        <f>$W$32*(1+$W$33)^C8297</f>
        <v>0</v>
      </c>
      <c r="H8297">
        <f>$W$34*(1+$W$35)^C8297</f>
        <v>0</v>
      </c>
      <c r="I8297">
        <f>MIN(E8297,F8297)</f>
        <v>0</v>
      </c>
      <c r="J8297">
        <f>MIN(E8297-I8297,G8297)</f>
        <v>0</v>
      </c>
      <c r="K8297">
        <f>MIN(E8297-I8297-J8297,H8297)</f>
        <v>0</v>
      </c>
      <c r="L8297">
        <f>E8297-I8297-J8297-K8297</f>
        <v>0</v>
      </c>
      <c r="M8297">
        <f>IF((I8297+J8297+(1-$W$36)*L8297)/$W$39&gt;=$W$38,1,0)</f>
        <v>0</v>
      </c>
      <c r="N8297">
        <f>IF(M8297=1,$W$37,$W$36)*L8297</f>
        <v>0</v>
      </c>
      <c r="O8297">
        <f>EXP(-$W$26*C8297)*I8297</f>
        <v>0</v>
      </c>
      <c r="P8297">
        <f>EXP(-$W$26*C8297)*J8297</f>
        <v>0</v>
      </c>
      <c r="Q8297">
        <f>EXP(-$W$26*C8297)*K8297</f>
        <v>0</v>
      </c>
      <c r="R8297">
        <f>EXP(-$W$26*C8297)*(L8297-N8297)</f>
        <v>0</v>
      </c>
      <c r="S8297">
        <f>EXP(-$W$26*C8297)*N8297</f>
        <v>0</v>
      </c>
      <c r="T8297">
        <f>EXP(-$W$26*C8297)*E8297</f>
        <v>0</v>
      </c>
    </row>
    <row r="8298" spans="1:20">
      <c r="A8298">
        <v>8289</v>
      </c>
      <c r="B8298">
        <f>RAND()</f>
        <v>0</v>
      </c>
      <c r="C8298">
        <f>IF(B8298&lt;$W$41,3,IF(B8298&lt;$W$41+$W$42,4,5))</f>
        <v>0</v>
      </c>
      <c r="D8298">
        <f>NORMSINV(RAND())</f>
        <v>0</v>
      </c>
      <c r="E8298">
        <f>$W$25*EXP(($W$26-$W$28-0.5*$W$27^2)*C8298+$W$27*SQRT(C8298)*D8298)</f>
        <v>0</v>
      </c>
      <c r="F8298">
        <f>$W$30*(1+$W$31)^C8298</f>
        <v>0</v>
      </c>
      <c r="G8298">
        <f>$W$32*(1+$W$33)^C8298</f>
        <v>0</v>
      </c>
      <c r="H8298">
        <f>$W$34*(1+$W$35)^C8298</f>
        <v>0</v>
      </c>
      <c r="I8298">
        <f>MIN(E8298,F8298)</f>
        <v>0</v>
      </c>
      <c r="J8298">
        <f>MIN(E8298-I8298,G8298)</f>
        <v>0</v>
      </c>
      <c r="K8298">
        <f>MIN(E8298-I8298-J8298,H8298)</f>
        <v>0</v>
      </c>
      <c r="L8298">
        <f>E8298-I8298-J8298-K8298</f>
        <v>0</v>
      </c>
      <c r="M8298">
        <f>IF((I8298+J8298+(1-$W$36)*L8298)/$W$39&gt;=$W$38,1,0)</f>
        <v>0</v>
      </c>
      <c r="N8298">
        <f>IF(M8298=1,$W$37,$W$36)*L8298</f>
        <v>0</v>
      </c>
      <c r="O8298">
        <f>EXP(-$W$26*C8298)*I8298</f>
        <v>0</v>
      </c>
      <c r="P8298">
        <f>EXP(-$W$26*C8298)*J8298</f>
        <v>0</v>
      </c>
      <c r="Q8298">
        <f>EXP(-$W$26*C8298)*K8298</f>
        <v>0</v>
      </c>
      <c r="R8298">
        <f>EXP(-$W$26*C8298)*(L8298-N8298)</f>
        <v>0</v>
      </c>
      <c r="S8298">
        <f>EXP(-$W$26*C8298)*N8298</f>
        <v>0</v>
      </c>
      <c r="T8298">
        <f>EXP(-$W$26*C8298)*E8298</f>
        <v>0</v>
      </c>
    </row>
    <row r="8299" spans="1:20">
      <c r="A8299">
        <v>8290</v>
      </c>
      <c r="B8299">
        <f>RAND()</f>
        <v>0</v>
      </c>
      <c r="C8299">
        <f>IF(B8299&lt;$W$41,3,IF(B8299&lt;$W$41+$W$42,4,5))</f>
        <v>0</v>
      </c>
      <c r="D8299">
        <f>NORMSINV(RAND())</f>
        <v>0</v>
      </c>
      <c r="E8299">
        <f>$W$25*EXP(($W$26-$W$28-0.5*$W$27^2)*C8299+$W$27*SQRT(C8299)*D8299)</f>
        <v>0</v>
      </c>
      <c r="F8299">
        <f>$W$30*(1+$W$31)^C8299</f>
        <v>0</v>
      </c>
      <c r="G8299">
        <f>$W$32*(1+$W$33)^C8299</f>
        <v>0</v>
      </c>
      <c r="H8299">
        <f>$W$34*(1+$W$35)^C8299</f>
        <v>0</v>
      </c>
      <c r="I8299">
        <f>MIN(E8299,F8299)</f>
        <v>0</v>
      </c>
      <c r="J8299">
        <f>MIN(E8299-I8299,G8299)</f>
        <v>0</v>
      </c>
      <c r="K8299">
        <f>MIN(E8299-I8299-J8299,H8299)</f>
        <v>0</v>
      </c>
      <c r="L8299">
        <f>E8299-I8299-J8299-K8299</f>
        <v>0</v>
      </c>
      <c r="M8299">
        <f>IF((I8299+J8299+(1-$W$36)*L8299)/$W$39&gt;=$W$38,1,0)</f>
        <v>0</v>
      </c>
      <c r="N8299">
        <f>IF(M8299=1,$W$37,$W$36)*L8299</f>
        <v>0</v>
      </c>
      <c r="O8299">
        <f>EXP(-$W$26*C8299)*I8299</f>
        <v>0</v>
      </c>
      <c r="P8299">
        <f>EXP(-$W$26*C8299)*J8299</f>
        <v>0</v>
      </c>
      <c r="Q8299">
        <f>EXP(-$W$26*C8299)*K8299</f>
        <v>0</v>
      </c>
      <c r="R8299">
        <f>EXP(-$W$26*C8299)*(L8299-N8299)</f>
        <v>0</v>
      </c>
      <c r="S8299">
        <f>EXP(-$W$26*C8299)*N8299</f>
        <v>0</v>
      </c>
      <c r="T8299">
        <f>EXP(-$W$26*C8299)*E8299</f>
        <v>0</v>
      </c>
    </row>
    <row r="8300" spans="1:20">
      <c r="A8300">
        <v>8291</v>
      </c>
      <c r="B8300">
        <f>RAND()</f>
        <v>0</v>
      </c>
      <c r="C8300">
        <f>IF(B8300&lt;$W$41,3,IF(B8300&lt;$W$41+$W$42,4,5))</f>
        <v>0</v>
      </c>
      <c r="D8300">
        <f>NORMSINV(RAND())</f>
        <v>0</v>
      </c>
      <c r="E8300">
        <f>$W$25*EXP(($W$26-$W$28-0.5*$W$27^2)*C8300+$W$27*SQRT(C8300)*D8300)</f>
        <v>0</v>
      </c>
      <c r="F8300">
        <f>$W$30*(1+$W$31)^C8300</f>
        <v>0</v>
      </c>
      <c r="G8300">
        <f>$W$32*(1+$W$33)^C8300</f>
        <v>0</v>
      </c>
      <c r="H8300">
        <f>$W$34*(1+$W$35)^C8300</f>
        <v>0</v>
      </c>
      <c r="I8300">
        <f>MIN(E8300,F8300)</f>
        <v>0</v>
      </c>
      <c r="J8300">
        <f>MIN(E8300-I8300,G8300)</f>
        <v>0</v>
      </c>
      <c r="K8300">
        <f>MIN(E8300-I8300-J8300,H8300)</f>
        <v>0</v>
      </c>
      <c r="L8300">
        <f>E8300-I8300-J8300-K8300</f>
        <v>0</v>
      </c>
      <c r="M8300">
        <f>IF((I8300+J8300+(1-$W$36)*L8300)/$W$39&gt;=$W$38,1,0)</f>
        <v>0</v>
      </c>
      <c r="N8300">
        <f>IF(M8300=1,$W$37,$W$36)*L8300</f>
        <v>0</v>
      </c>
      <c r="O8300">
        <f>EXP(-$W$26*C8300)*I8300</f>
        <v>0</v>
      </c>
      <c r="P8300">
        <f>EXP(-$W$26*C8300)*J8300</f>
        <v>0</v>
      </c>
      <c r="Q8300">
        <f>EXP(-$W$26*C8300)*K8300</f>
        <v>0</v>
      </c>
      <c r="R8300">
        <f>EXP(-$W$26*C8300)*(L8300-N8300)</f>
        <v>0</v>
      </c>
      <c r="S8300">
        <f>EXP(-$W$26*C8300)*N8300</f>
        <v>0</v>
      </c>
      <c r="T8300">
        <f>EXP(-$W$26*C8300)*E8300</f>
        <v>0</v>
      </c>
    </row>
    <row r="8301" spans="1:20">
      <c r="A8301">
        <v>8292</v>
      </c>
      <c r="B8301">
        <f>RAND()</f>
        <v>0</v>
      </c>
      <c r="C8301">
        <f>IF(B8301&lt;$W$41,3,IF(B8301&lt;$W$41+$W$42,4,5))</f>
        <v>0</v>
      </c>
      <c r="D8301">
        <f>NORMSINV(RAND())</f>
        <v>0</v>
      </c>
      <c r="E8301">
        <f>$W$25*EXP(($W$26-$W$28-0.5*$W$27^2)*C8301+$W$27*SQRT(C8301)*D8301)</f>
        <v>0</v>
      </c>
      <c r="F8301">
        <f>$W$30*(1+$W$31)^C8301</f>
        <v>0</v>
      </c>
      <c r="G8301">
        <f>$W$32*(1+$W$33)^C8301</f>
        <v>0</v>
      </c>
      <c r="H8301">
        <f>$W$34*(1+$W$35)^C8301</f>
        <v>0</v>
      </c>
      <c r="I8301">
        <f>MIN(E8301,F8301)</f>
        <v>0</v>
      </c>
      <c r="J8301">
        <f>MIN(E8301-I8301,G8301)</f>
        <v>0</v>
      </c>
      <c r="K8301">
        <f>MIN(E8301-I8301-J8301,H8301)</f>
        <v>0</v>
      </c>
      <c r="L8301">
        <f>E8301-I8301-J8301-K8301</f>
        <v>0</v>
      </c>
      <c r="M8301">
        <f>IF((I8301+J8301+(1-$W$36)*L8301)/$W$39&gt;=$W$38,1,0)</f>
        <v>0</v>
      </c>
      <c r="N8301">
        <f>IF(M8301=1,$W$37,$W$36)*L8301</f>
        <v>0</v>
      </c>
      <c r="O8301">
        <f>EXP(-$W$26*C8301)*I8301</f>
        <v>0</v>
      </c>
      <c r="P8301">
        <f>EXP(-$W$26*C8301)*J8301</f>
        <v>0</v>
      </c>
      <c r="Q8301">
        <f>EXP(-$W$26*C8301)*K8301</f>
        <v>0</v>
      </c>
      <c r="R8301">
        <f>EXP(-$W$26*C8301)*(L8301-N8301)</f>
        <v>0</v>
      </c>
      <c r="S8301">
        <f>EXP(-$W$26*C8301)*N8301</f>
        <v>0</v>
      </c>
      <c r="T8301">
        <f>EXP(-$W$26*C8301)*E8301</f>
        <v>0</v>
      </c>
    </row>
    <row r="8302" spans="1:20">
      <c r="A8302">
        <v>8293</v>
      </c>
      <c r="B8302">
        <f>RAND()</f>
        <v>0</v>
      </c>
      <c r="C8302">
        <f>IF(B8302&lt;$W$41,3,IF(B8302&lt;$W$41+$W$42,4,5))</f>
        <v>0</v>
      </c>
      <c r="D8302">
        <f>NORMSINV(RAND())</f>
        <v>0</v>
      </c>
      <c r="E8302">
        <f>$W$25*EXP(($W$26-$W$28-0.5*$W$27^2)*C8302+$W$27*SQRT(C8302)*D8302)</f>
        <v>0</v>
      </c>
      <c r="F8302">
        <f>$W$30*(1+$W$31)^C8302</f>
        <v>0</v>
      </c>
      <c r="G8302">
        <f>$W$32*(1+$W$33)^C8302</f>
        <v>0</v>
      </c>
      <c r="H8302">
        <f>$W$34*(1+$W$35)^C8302</f>
        <v>0</v>
      </c>
      <c r="I8302">
        <f>MIN(E8302,F8302)</f>
        <v>0</v>
      </c>
      <c r="J8302">
        <f>MIN(E8302-I8302,G8302)</f>
        <v>0</v>
      </c>
      <c r="K8302">
        <f>MIN(E8302-I8302-J8302,H8302)</f>
        <v>0</v>
      </c>
      <c r="L8302">
        <f>E8302-I8302-J8302-K8302</f>
        <v>0</v>
      </c>
      <c r="M8302">
        <f>IF((I8302+J8302+(1-$W$36)*L8302)/$W$39&gt;=$W$38,1,0)</f>
        <v>0</v>
      </c>
      <c r="N8302">
        <f>IF(M8302=1,$W$37,$W$36)*L8302</f>
        <v>0</v>
      </c>
      <c r="O8302">
        <f>EXP(-$W$26*C8302)*I8302</f>
        <v>0</v>
      </c>
      <c r="P8302">
        <f>EXP(-$W$26*C8302)*J8302</f>
        <v>0</v>
      </c>
      <c r="Q8302">
        <f>EXP(-$W$26*C8302)*K8302</f>
        <v>0</v>
      </c>
      <c r="R8302">
        <f>EXP(-$W$26*C8302)*(L8302-N8302)</f>
        <v>0</v>
      </c>
      <c r="S8302">
        <f>EXP(-$W$26*C8302)*N8302</f>
        <v>0</v>
      </c>
      <c r="T8302">
        <f>EXP(-$W$26*C8302)*E8302</f>
        <v>0</v>
      </c>
    </row>
    <row r="8303" spans="1:20">
      <c r="A8303">
        <v>8294</v>
      </c>
      <c r="B8303">
        <f>RAND()</f>
        <v>0</v>
      </c>
      <c r="C8303">
        <f>IF(B8303&lt;$W$41,3,IF(B8303&lt;$W$41+$W$42,4,5))</f>
        <v>0</v>
      </c>
      <c r="D8303">
        <f>NORMSINV(RAND())</f>
        <v>0</v>
      </c>
      <c r="E8303">
        <f>$W$25*EXP(($W$26-$W$28-0.5*$W$27^2)*C8303+$W$27*SQRT(C8303)*D8303)</f>
        <v>0</v>
      </c>
      <c r="F8303">
        <f>$W$30*(1+$W$31)^C8303</f>
        <v>0</v>
      </c>
      <c r="G8303">
        <f>$W$32*(1+$W$33)^C8303</f>
        <v>0</v>
      </c>
      <c r="H8303">
        <f>$W$34*(1+$W$35)^C8303</f>
        <v>0</v>
      </c>
      <c r="I8303">
        <f>MIN(E8303,F8303)</f>
        <v>0</v>
      </c>
      <c r="J8303">
        <f>MIN(E8303-I8303,G8303)</f>
        <v>0</v>
      </c>
      <c r="K8303">
        <f>MIN(E8303-I8303-J8303,H8303)</f>
        <v>0</v>
      </c>
      <c r="L8303">
        <f>E8303-I8303-J8303-K8303</f>
        <v>0</v>
      </c>
      <c r="M8303">
        <f>IF((I8303+J8303+(1-$W$36)*L8303)/$W$39&gt;=$W$38,1,0)</f>
        <v>0</v>
      </c>
      <c r="N8303">
        <f>IF(M8303=1,$W$37,$W$36)*L8303</f>
        <v>0</v>
      </c>
      <c r="O8303">
        <f>EXP(-$W$26*C8303)*I8303</f>
        <v>0</v>
      </c>
      <c r="P8303">
        <f>EXP(-$W$26*C8303)*J8303</f>
        <v>0</v>
      </c>
      <c r="Q8303">
        <f>EXP(-$W$26*C8303)*K8303</f>
        <v>0</v>
      </c>
      <c r="R8303">
        <f>EXP(-$W$26*C8303)*(L8303-N8303)</f>
        <v>0</v>
      </c>
      <c r="S8303">
        <f>EXP(-$W$26*C8303)*N8303</f>
        <v>0</v>
      </c>
      <c r="T8303">
        <f>EXP(-$W$26*C8303)*E8303</f>
        <v>0</v>
      </c>
    </row>
    <row r="8304" spans="1:20">
      <c r="A8304">
        <v>8295</v>
      </c>
      <c r="B8304">
        <f>RAND()</f>
        <v>0</v>
      </c>
      <c r="C8304">
        <f>IF(B8304&lt;$W$41,3,IF(B8304&lt;$W$41+$W$42,4,5))</f>
        <v>0</v>
      </c>
      <c r="D8304">
        <f>NORMSINV(RAND())</f>
        <v>0</v>
      </c>
      <c r="E8304">
        <f>$W$25*EXP(($W$26-$W$28-0.5*$W$27^2)*C8304+$W$27*SQRT(C8304)*D8304)</f>
        <v>0</v>
      </c>
      <c r="F8304">
        <f>$W$30*(1+$W$31)^C8304</f>
        <v>0</v>
      </c>
      <c r="G8304">
        <f>$W$32*(1+$W$33)^C8304</f>
        <v>0</v>
      </c>
      <c r="H8304">
        <f>$W$34*(1+$W$35)^C8304</f>
        <v>0</v>
      </c>
      <c r="I8304">
        <f>MIN(E8304,F8304)</f>
        <v>0</v>
      </c>
      <c r="J8304">
        <f>MIN(E8304-I8304,G8304)</f>
        <v>0</v>
      </c>
      <c r="K8304">
        <f>MIN(E8304-I8304-J8304,H8304)</f>
        <v>0</v>
      </c>
      <c r="L8304">
        <f>E8304-I8304-J8304-K8304</f>
        <v>0</v>
      </c>
      <c r="M8304">
        <f>IF((I8304+J8304+(1-$W$36)*L8304)/$W$39&gt;=$W$38,1,0)</f>
        <v>0</v>
      </c>
      <c r="N8304">
        <f>IF(M8304=1,$W$37,$W$36)*L8304</f>
        <v>0</v>
      </c>
      <c r="O8304">
        <f>EXP(-$W$26*C8304)*I8304</f>
        <v>0</v>
      </c>
      <c r="P8304">
        <f>EXP(-$W$26*C8304)*J8304</f>
        <v>0</v>
      </c>
      <c r="Q8304">
        <f>EXP(-$W$26*C8304)*K8304</f>
        <v>0</v>
      </c>
      <c r="R8304">
        <f>EXP(-$W$26*C8304)*(L8304-N8304)</f>
        <v>0</v>
      </c>
      <c r="S8304">
        <f>EXP(-$W$26*C8304)*N8304</f>
        <v>0</v>
      </c>
      <c r="T8304">
        <f>EXP(-$W$26*C8304)*E8304</f>
        <v>0</v>
      </c>
    </row>
    <row r="8305" spans="1:20">
      <c r="A8305">
        <v>8296</v>
      </c>
      <c r="B8305">
        <f>RAND()</f>
        <v>0</v>
      </c>
      <c r="C8305">
        <f>IF(B8305&lt;$W$41,3,IF(B8305&lt;$W$41+$W$42,4,5))</f>
        <v>0</v>
      </c>
      <c r="D8305">
        <f>NORMSINV(RAND())</f>
        <v>0</v>
      </c>
      <c r="E8305">
        <f>$W$25*EXP(($W$26-$W$28-0.5*$W$27^2)*C8305+$W$27*SQRT(C8305)*D8305)</f>
        <v>0</v>
      </c>
      <c r="F8305">
        <f>$W$30*(1+$W$31)^C8305</f>
        <v>0</v>
      </c>
      <c r="G8305">
        <f>$W$32*(1+$W$33)^C8305</f>
        <v>0</v>
      </c>
      <c r="H8305">
        <f>$W$34*(1+$W$35)^C8305</f>
        <v>0</v>
      </c>
      <c r="I8305">
        <f>MIN(E8305,F8305)</f>
        <v>0</v>
      </c>
      <c r="J8305">
        <f>MIN(E8305-I8305,G8305)</f>
        <v>0</v>
      </c>
      <c r="K8305">
        <f>MIN(E8305-I8305-J8305,H8305)</f>
        <v>0</v>
      </c>
      <c r="L8305">
        <f>E8305-I8305-J8305-K8305</f>
        <v>0</v>
      </c>
      <c r="M8305">
        <f>IF((I8305+J8305+(1-$W$36)*L8305)/$W$39&gt;=$W$38,1,0)</f>
        <v>0</v>
      </c>
      <c r="N8305">
        <f>IF(M8305=1,$W$37,$W$36)*L8305</f>
        <v>0</v>
      </c>
      <c r="O8305">
        <f>EXP(-$W$26*C8305)*I8305</f>
        <v>0</v>
      </c>
      <c r="P8305">
        <f>EXP(-$W$26*C8305)*J8305</f>
        <v>0</v>
      </c>
      <c r="Q8305">
        <f>EXP(-$W$26*C8305)*K8305</f>
        <v>0</v>
      </c>
      <c r="R8305">
        <f>EXP(-$W$26*C8305)*(L8305-N8305)</f>
        <v>0</v>
      </c>
      <c r="S8305">
        <f>EXP(-$W$26*C8305)*N8305</f>
        <v>0</v>
      </c>
      <c r="T8305">
        <f>EXP(-$W$26*C8305)*E8305</f>
        <v>0</v>
      </c>
    </row>
    <row r="8306" spans="1:20">
      <c r="A8306">
        <v>8297</v>
      </c>
      <c r="B8306">
        <f>RAND()</f>
        <v>0</v>
      </c>
      <c r="C8306">
        <f>IF(B8306&lt;$W$41,3,IF(B8306&lt;$W$41+$W$42,4,5))</f>
        <v>0</v>
      </c>
      <c r="D8306">
        <f>NORMSINV(RAND())</f>
        <v>0</v>
      </c>
      <c r="E8306">
        <f>$W$25*EXP(($W$26-$W$28-0.5*$W$27^2)*C8306+$W$27*SQRT(C8306)*D8306)</f>
        <v>0</v>
      </c>
      <c r="F8306">
        <f>$W$30*(1+$W$31)^C8306</f>
        <v>0</v>
      </c>
      <c r="G8306">
        <f>$W$32*(1+$W$33)^C8306</f>
        <v>0</v>
      </c>
      <c r="H8306">
        <f>$W$34*(1+$W$35)^C8306</f>
        <v>0</v>
      </c>
      <c r="I8306">
        <f>MIN(E8306,F8306)</f>
        <v>0</v>
      </c>
      <c r="J8306">
        <f>MIN(E8306-I8306,G8306)</f>
        <v>0</v>
      </c>
      <c r="K8306">
        <f>MIN(E8306-I8306-J8306,H8306)</f>
        <v>0</v>
      </c>
      <c r="L8306">
        <f>E8306-I8306-J8306-K8306</f>
        <v>0</v>
      </c>
      <c r="M8306">
        <f>IF((I8306+J8306+(1-$W$36)*L8306)/$W$39&gt;=$W$38,1,0)</f>
        <v>0</v>
      </c>
      <c r="N8306">
        <f>IF(M8306=1,$W$37,$W$36)*L8306</f>
        <v>0</v>
      </c>
      <c r="O8306">
        <f>EXP(-$W$26*C8306)*I8306</f>
        <v>0</v>
      </c>
      <c r="P8306">
        <f>EXP(-$W$26*C8306)*J8306</f>
        <v>0</v>
      </c>
      <c r="Q8306">
        <f>EXP(-$W$26*C8306)*K8306</f>
        <v>0</v>
      </c>
      <c r="R8306">
        <f>EXP(-$W$26*C8306)*(L8306-N8306)</f>
        <v>0</v>
      </c>
      <c r="S8306">
        <f>EXP(-$W$26*C8306)*N8306</f>
        <v>0</v>
      </c>
      <c r="T8306">
        <f>EXP(-$W$26*C8306)*E8306</f>
        <v>0</v>
      </c>
    </row>
    <row r="8307" spans="1:20">
      <c r="A8307">
        <v>8298</v>
      </c>
      <c r="B8307">
        <f>RAND()</f>
        <v>0</v>
      </c>
      <c r="C8307">
        <f>IF(B8307&lt;$W$41,3,IF(B8307&lt;$W$41+$W$42,4,5))</f>
        <v>0</v>
      </c>
      <c r="D8307">
        <f>NORMSINV(RAND())</f>
        <v>0</v>
      </c>
      <c r="E8307">
        <f>$W$25*EXP(($W$26-$W$28-0.5*$W$27^2)*C8307+$W$27*SQRT(C8307)*D8307)</f>
        <v>0</v>
      </c>
      <c r="F8307">
        <f>$W$30*(1+$W$31)^C8307</f>
        <v>0</v>
      </c>
      <c r="G8307">
        <f>$W$32*(1+$W$33)^C8307</f>
        <v>0</v>
      </c>
      <c r="H8307">
        <f>$W$34*(1+$W$35)^C8307</f>
        <v>0</v>
      </c>
      <c r="I8307">
        <f>MIN(E8307,F8307)</f>
        <v>0</v>
      </c>
      <c r="J8307">
        <f>MIN(E8307-I8307,G8307)</f>
        <v>0</v>
      </c>
      <c r="K8307">
        <f>MIN(E8307-I8307-J8307,H8307)</f>
        <v>0</v>
      </c>
      <c r="L8307">
        <f>E8307-I8307-J8307-K8307</f>
        <v>0</v>
      </c>
      <c r="M8307">
        <f>IF((I8307+J8307+(1-$W$36)*L8307)/$W$39&gt;=$W$38,1,0)</f>
        <v>0</v>
      </c>
      <c r="N8307">
        <f>IF(M8307=1,$W$37,$W$36)*L8307</f>
        <v>0</v>
      </c>
      <c r="O8307">
        <f>EXP(-$W$26*C8307)*I8307</f>
        <v>0</v>
      </c>
      <c r="P8307">
        <f>EXP(-$W$26*C8307)*J8307</f>
        <v>0</v>
      </c>
      <c r="Q8307">
        <f>EXP(-$W$26*C8307)*K8307</f>
        <v>0</v>
      </c>
      <c r="R8307">
        <f>EXP(-$W$26*C8307)*(L8307-N8307)</f>
        <v>0</v>
      </c>
      <c r="S8307">
        <f>EXP(-$W$26*C8307)*N8307</f>
        <v>0</v>
      </c>
      <c r="T8307">
        <f>EXP(-$W$26*C8307)*E8307</f>
        <v>0</v>
      </c>
    </row>
    <row r="8308" spans="1:20">
      <c r="A8308">
        <v>8299</v>
      </c>
      <c r="B8308">
        <f>RAND()</f>
        <v>0</v>
      </c>
      <c r="C8308">
        <f>IF(B8308&lt;$W$41,3,IF(B8308&lt;$W$41+$W$42,4,5))</f>
        <v>0</v>
      </c>
      <c r="D8308">
        <f>NORMSINV(RAND())</f>
        <v>0</v>
      </c>
      <c r="E8308">
        <f>$W$25*EXP(($W$26-$W$28-0.5*$W$27^2)*C8308+$W$27*SQRT(C8308)*D8308)</f>
        <v>0</v>
      </c>
      <c r="F8308">
        <f>$W$30*(1+$W$31)^C8308</f>
        <v>0</v>
      </c>
      <c r="G8308">
        <f>$W$32*(1+$W$33)^C8308</f>
        <v>0</v>
      </c>
      <c r="H8308">
        <f>$W$34*(1+$W$35)^C8308</f>
        <v>0</v>
      </c>
      <c r="I8308">
        <f>MIN(E8308,F8308)</f>
        <v>0</v>
      </c>
      <c r="J8308">
        <f>MIN(E8308-I8308,G8308)</f>
        <v>0</v>
      </c>
      <c r="K8308">
        <f>MIN(E8308-I8308-J8308,H8308)</f>
        <v>0</v>
      </c>
      <c r="L8308">
        <f>E8308-I8308-J8308-K8308</f>
        <v>0</v>
      </c>
      <c r="M8308">
        <f>IF((I8308+J8308+(1-$W$36)*L8308)/$W$39&gt;=$W$38,1,0)</f>
        <v>0</v>
      </c>
      <c r="N8308">
        <f>IF(M8308=1,$W$37,$W$36)*L8308</f>
        <v>0</v>
      </c>
      <c r="O8308">
        <f>EXP(-$W$26*C8308)*I8308</f>
        <v>0</v>
      </c>
      <c r="P8308">
        <f>EXP(-$W$26*C8308)*J8308</f>
        <v>0</v>
      </c>
      <c r="Q8308">
        <f>EXP(-$W$26*C8308)*K8308</f>
        <v>0</v>
      </c>
      <c r="R8308">
        <f>EXP(-$W$26*C8308)*(L8308-N8308)</f>
        <v>0</v>
      </c>
      <c r="S8308">
        <f>EXP(-$W$26*C8308)*N8308</f>
        <v>0</v>
      </c>
      <c r="T8308">
        <f>EXP(-$W$26*C8308)*E8308</f>
        <v>0</v>
      </c>
    </row>
    <row r="8309" spans="1:20">
      <c r="A8309">
        <v>8300</v>
      </c>
      <c r="B8309">
        <f>RAND()</f>
        <v>0</v>
      </c>
      <c r="C8309">
        <f>IF(B8309&lt;$W$41,3,IF(B8309&lt;$W$41+$W$42,4,5))</f>
        <v>0</v>
      </c>
      <c r="D8309">
        <f>NORMSINV(RAND())</f>
        <v>0</v>
      </c>
      <c r="E8309">
        <f>$W$25*EXP(($W$26-$W$28-0.5*$W$27^2)*C8309+$W$27*SQRT(C8309)*D8309)</f>
        <v>0</v>
      </c>
      <c r="F8309">
        <f>$W$30*(1+$W$31)^C8309</f>
        <v>0</v>
      </c>
      <c r="G8309">
        <f>$W$32*(1+$W$33)^C8309</f>
        <v>0</v>
      </c>
      <c r="H8309">
        <f>$W$34*(1+$W$35)^C8309</f>
        <v>0</v>
      </c>
      <c r="I8309">
        <f>MIN(E8309,F8309)</f>
        <v>0</v>
      </c>
      <c r="J8309">
        <f>MIN(E8309-I8309,G8309)</f>
        <v>0</v>
      </c>
      <c r="K8309">
        <f>MIN(E8309-I8309-J8309,H8309)</f>
        <v>0</v>
      </c>
      <c r="L8309">
        <f>E8309-I8309-J8309-K8309</f>
        <v>0</v>
      </c>
      <c r="M8309">
        <f>IF((I8309+J8309+(1-$W$36)*L8309)/$W$39&gt;=$W$38,1,0)</f>
        <v>0</v>
      </c>
      <c r="N8309">
        <f>IF(M8309=1,$W$37,$W$36)*L8309</f>
        <v>0</v>
      </c>
      <c r="O8309">
        <f>EXP(-$W$26*C8309)*I8309</f>
        <v>0</v>
      </c>
      <c r="P8309">
        <f>EXP(-$W$26*C8309)*J8309</f>
        <v>0</v>
      </c>
      <c r="Q8309">
        <f>EXP(-$W$26*C8309)*K8309</f>
        <v>0</v>
      </c>
      <c r="R8309">
        <f>EXP(-$W$26*C8309)*(L8309-N8309)</f>
        <v>0</v>
      </c>
      <c r="S8309">
        <f>EXP(-$W$26*C8309)*N8309</f>
        <v>0</v>
      </c>
      <c r="T8309">
        <f>EXP(-$W$26*C8309)*E8309</f>
        <v>0</v>
      </c>
    </row>
    <row r="8310" spans="1:20">
      <c r="A8310">
        <v>8301</v>
      </c>
      <c r="B8310">
        <f>RAND()</f>
        <v>0</v>
      </c>
      <c r="C8310">
        <f>IF(B8310&lt;$W$41,3,IF(B8310&lt;$W$41+$W$42,4,5))</f>
        <v>0</v>
      </c>
      <c r="D8310">
        <f>NORMSINV(RAND())</f>
        <v>0</v>
      </c>
      <c r="E8310">
        <f>$W$25*EXP(($W$26-$W$28-0.5*$W$27^2)*C8310+$W$27*SQRT(C8310)*D8310)</f>
        <v>0</v>
      </c>
      <c r="F8310">
        <f>$W$30*(1+$W$31)^C8310</f>
        <v>0</v>
      </c>
      <c r="G8310">
        <f>$W$32*(1+$W$33)^C8310</f>
        <v>0</v>
      </c>
      <c r="H8310">
        <f>$W$34*(1+$W$35)^C8310</f>
        <v>0</v>
      </c>
      <c r="I8310">
        <f>MIN(E8310,F8310)</f>
        <v>0</v>
      </c>
      <c r="J8310">
        <f>MIN(E8310-I8310,G8310)</f>
        <v>0</v>
      </c>
      <c r="K8310">
        <f>MIN(E8310-I8310-J8310,H8310)</f>
        <v>0</v>
      </c>
      <c r="L8310">
        <f>E8310-I8310-J8310-K8310</f>
        <v>0</v>
      </c>
      <c r="M8310">
        <f>IF((I8310+J8310+(1-$W$36)*L8310)/$W$39&gt;=$W$38,1,0)</f>
        <v>0</v>
      </c>
      <c r="N8310">
        <f>IF(M8310=1,$W$37,$W$36)*L8310</f>
        <v>0</v>
      </c>
      <c r="O8310">
        <f>EXP(-$W$26*C8310)*I8310</f>
        <v>0</v>
      </c>
      <c r="P8310">
        <f>EXP(-$W$26*C8310)*J8310</f>
        <v>0</v>
      </c>
      <c r="Q8310">
        <f>EXP(-$W$26*C8310)*K8310</f>
        <v>0</v>
      </c>
      <c r="R8310">
        <f>EXP(-$W$26*C8310)*(L8310-N8310)</f>
        <v>0</v>
      </c>
      <c r="S8310">
        <f>EXP(-$W$26*C8310)*N8310</f>
        <v>0</v>
      </c>
      <c r="T8310">
        <f>EXP(-$W$26*C8310)*E8310</f>
        <v>0</v>
      </c>
    </row>
    <row r="8311" spans="1:20">
      <c r="A8311">
        <v>8302</v>
      </c>
      <c r="B8311">
        <f>RAND()</f>
        <v>0</v>
      </c>
      <c r="C8311">
        <f>IF(B8311&lt;$W$41,3,IF(B8311&lt;$W$41+$W$42,4,5))</f>
        <v>0</v>
      </c>
      <c r="D8311">
        <f>NORMSINV(RAND())</f>
        <v>0</v>
      </c>
      <c r="E8311">
        <f>$W$25*EXP(($W$26-$W$28-0.5*$W$27^2)*C8311+$W$27*SQRT(C8311)*D8311)</f>
        <v>0</v>
      </c>
      <c r="F8311">
        <f>$W$30*(1+$W$31)^C8311</f>
        <v>0</v>
      </c>
      <c r="G8311">
        <f>$W$32*(1+$W$33)^C8311</f>
        <v>0</v>
      </c>
      <c r="H8311">
        <f>$W$34*(1+$W$35)^C8311</f>
        <v>0</v>
      </c>
      <c r="I8311">
        <f>MIN(E8311,F8311)</f>
        <v>0</v>
      </c>
      <c r="J8311">
        <f>MIN(E8311-I8311,G8311)</f>
        <v>0</v>
      </c>
      <c r="K8311">
        <f>MIN(E8311-I8311-J8311,H8311)</f>
        <v>0</v>
      </c>
      <c r="L8311">
        <f>E8311-I8311-J8311-K8311</f>
        <v>0</v>
      </c>
      <c r="M8311">
        <f>IF((I8311+J8311+(1-$W$36)*L8311)/$W$39&gt;=$W$38,1,0)</f>
        <v>0</v>
      </c>
      <c r="N8311">
        <f>IF(M8311=1,$W$37,$W$36)*L8311</f>
        <v>0</v>
      </c>
      <c r="O8311">
        <f>EXP(-$W$26*C8311)*I8311</f>
        <v>0</v>
      </c>
      <c r="P8311">
        <f>EXP(-$W$26*C8311)*J8311</f>
        <v>0</v>
      </c>
      <c r="Q8311">
        <f>EXP(-$W$26*C8311)*K8311</f>
        <v>0</v>
      </c>
      <c r="R8311">
        <f>EXP(-$W$26*C8311)*(L8311-N8311)</f>
        <v>0</v>
      </c>
      <c r="S8311">
        <f>EXP(-$W$26*C8311)*N8311</f>
        <v>0</v>
      </c>
      <c r="T8311">
        <f>EXP(-$W$26*C8311)*E8311</f>
        <v>0</v>
      </c>
    </row>
    <row r="8312" spans="1:20">
      <c r="A8312">
        <v>8303</v>
      </c>
      <c r="B8312">
        <f>RAND()</f>
        <v>0</v>
      </c>
      <c r="C8312">
        <f>IF(B8312&lt;$W$41,3,IF(B8312&lt;$W$41+$W$42,4,5))</f>
        <v>0</v>
      </c>
      <c r="D8312">
        <f>NORMSINV(RAND())</f>
        <v>0</v>
      </c>
      <c r="E8312">
        <f>$W$25*EXP(($W$26-$W$28-0.5*$W$27^2)*C8312+$W$27*SQRT(C8312)*D8312)</f>
        <v>0</v>
      </c>
      <c r="F8312">
        <f>$W$30*(1+$W$31)^C8312</f>
        <v>0</v>
      </c>
      <c r="G8312">
        <f>$W$32*(1+$W$33)^C8312</f>
        <v>0</v>
      </c>
      <c r="H8312">
        <f>$W$34*(1+$W$35)^C8312</f>
        <v>0</v>
      </c>
      <c r="I8312">
        <f>MIN(E8312,F8312)</f>
        <v>0</v>
      </c>
      <c r="J8312">
        <f>MIN(E8312-I8312,G8312)</f>
        <v>0</v>
      </c>
      <c r="K8312">
        <f>MIN(E8312-I8312-J8312,H8312)</f>
        <v>0</v>
      </c>
      <c r="L8312">
        <f>E8312-I8312-J8312-K8312</f>
        <v>0</v>
      </c>
      <c r="M8312">
        <f>IF((I8312+J8312+(1-$W$36)*L8312)/$W$39&gt;=$W$38,1,0)</f>
        <v>0</v>
      </c>
      <c r="N8312">
        <f>IF(M8312=1,$W$37,$W$36)*L8312</f>
        <v>0</v>
      </c>
      <c r="O8312">
        <f>EXP(-$W$26*C8312)*I8312</f>
        <v>0</v>
      </c>
      <c r="P8312">
        <f>EXP(-$W$26*C8312)*J8312</f>
        <v>0</v>
      </c>
      <c r="Q8312">
        <f>EXP(-$W$26*C8312)*K8312</f>
        <v>0</v>
      </c>
      <c r="R8312">
        <f>EXP(-$W$26*C8312)*(L8312-N8312)</f>
        <v>0</v>
      </c>
      <c r="S8312">
        <f>EXP(-$W$26*C8312)*N8312</f>
        <v>0</v>
      </c>
      <c r="T8312">
        <f>EXP(-$W$26*C8312)*E8312</f>
        <v>0</v>
      </c>
    </row>
    <row r="8313" spans="1:20">
      <c r="A8313">
        <v>8304</v>
      </c>
      <c r="B8313">
        <f>RAND()</f>
        <v>0</v>
      </c>
      <c r="C8313">
        <f>IF(B8313&lt;$W$41,3,IF(B8313&lt;$W$41+$W$42,4,5))</f>
        <v>0</v>
      </c>
      <c r="D8313">
        <f>NORMSINV(RAND())</f>
        <v>0</v>
      </c>
      <c r="E8313">
        <f>$W$25*EXP(($W$26-$W$28-0.5*$W$27^2)*C8313+$W$27*SQRT(C8313)*D8313)</f>
        <v>0</v>
      </c>
      <c r="F8313">
        <f>$W$30*(1+$W$31)^C8313</f>
        <v>0</v>
      </c>
      <c r="G8313">
        <f>$W$32*(1+$W$33)^C8313</f>
        <v>0</v>
      </c>
      <c r="H8313">
        <f>$W$34*(1+$W$35)^C8313</f>
        <v>0</v>
      </c>
      <c r="I8313">
        <f>MIN(E8313,F8313)</f>
        <v>0</v>
      </c>
      <c r="J8313">
        <f>MIN(E8313-I8313,G8313)</f>
        <v>0</v>
      </c>
      <c r="K8313">
        <f>MIN(E8313-I8313-J8313,H8313)</f>
        <v>0</v>
      </c>
      <c r="L8313">
        <f>E8313-I8313-J8313-K8313</f>
        <v>0</v>
      </c>
      <c r="M8313">
        <f>IF((I8313+J8313+(1-$W$36)*L8313)/$W$39&gt;=$W$38,1,0)</f>
        <v>0</v>
      </c>
      <c r="N8313">
        <f>IF(M8313=1,$W$37,$W$36)*L8313</f>
        <v>0</v>
      </c>
      <c r="O8313">
        <f>EXP(-$W$26*C8313)*I8313</f>
        <v>0</v>
      </c>
      <c r="P8313">
        <f>EXP(-$W$26*C8313)*J8313</f>
        <v>0</v>
      </c>
      <c r="Q8313">
        <f>EXP(-$W$26*C8313)*K8313</f>
        <v>0</v>
      </c>
      <c r="R8313">
        <f>EXP(-$W$26*C8313)*(L8313-N8313)</f>
        <v>0</v>
      </c>
      <c r="S8313">
        <f>EXP(-$W$26*C8313)*N8313</f>
        <v>0</v>
      </c>
      <c r="T8313">
        <f>EXP(-$W$26*C8313)*E8313</f>
        <v>0</v>
      </c>
    </row>
    <row r="8314" spans="1:20">
      <c r="A8314">
        <v>8305</v>
      </c>
      <c r="B8314">
        <f>RAND()</f>
        <v>0</v>
      </c>
      <c r="C8314">
        <f>IF(B8314&lt;$W$41,3,IF(B8314&lt;$W$41+$W$42,4,5))</f>
        <v>0</v>
      </c>
      <c r="D8314">
        <f>NORMSINV(RAND())</f>
        <v>0</v>
      </c>
      <c r="E8314">
        <f>$W$25*EXP(($W$26-$W$28-0.5*$W$27^2)*C8314+$W$27*SQRT(C8314)*D8314)</f>
        <v>0</v>
      </c>
      <c r="F8314">
        <f>$W$30*(1+$W$31)^C8314</f>
        <v>0</v>
      </c>
      <c r="G8314">
        <f>$W$32*(1+$W$33)^C8314</f>
        <v>0</v>
      </c>
      <c r="H8314">
        <f>$W$34*(1+$W$35)^C8314</f>
        <v>0</v>
      </c>
      <c r="I8314">
        <f>MIN(E8314,F8314)</f>
        <v>0</v>
      </c>
      <c r="J8314">
        <f>MIN(E8314-I8314,G8314)</f>
        <v>0</v>
      </c>
      <c r="K8314">
        <f>MIN(E8314-I8314-J8314,H8314)</f>
        <v>0</v>
      </c>
      <c r="L8314">
        <f>E8314-I8314-J8314-K8314</f>
        <v>0</v>
      </c>
      <c r="M8314">
        <f>IF((I8314+J8314+(1-$W$36)*L8314)/$W$39&gt;=$W$38,1,0)</f>
        <v>0</v>
      </c>
      <c r="N8314">
        <f>IF(M8314=1,$W$37,$W$36)*L8314</f>
        <v>0</v>
      </c>
      <c r="O8314">
        <f>EXP(-$W$26*C8314)*I8314</f>
        <v>0</v>
      </c>
      <c r="P8314">
        <f>EXP(-$W$26*C8314)*J8314</f>
        <v>0</v>
      </c>
      <c r="Q8314">
        <f>EXP(-$W$26*C8314)*K8314</f>
        <v>0</v>
      </c>
      <c r="R8314">
        <f>EXP(-$W$26*C8314)*(L8314-N8314)</f>
        <v>0</v>
      </c>
      <c r="S8314">
        <f>EXP(-$W$26*C8314)*N8314</f>
        <v>0</v>
      </c>
      <c r="T8314">
        <f>EXP(-$W$26*C8314)*E8314</f>
        <v>0</v>
      </c>
    </row>
    <row r="8315" spans="1:20">
      <c r="A8315">
        <v>8306</v>
      </c>
      <c r="B8315">
        <f>RAND()</f>
        <v>0</v>
      </c>
      <c r="C8315">
        <f>IF(B8315&lt;$W$41,3,IF(B8315&lt;$W$41+$W$42,4,5))</f>
        <v>0</v>
      </c>
      <c r="D8315">
        <f>NORMSINV(RAND())</f>
        <v>0</v>
      </c>
      <c r="E8315">
        <f>$W$25*EXP(($W$26-$W$28-0.5*$W$27^2)*C8315+$W$27*SQRT(C8315)*D8315)</f>
        <v>0</v>
      </c>
      <c r="F8315">
        <f>$W$30*(1+$W$31)^C8315</f>
        <v>0</v>
      </c>
      <c r="G8315">
        <f>$W$32*(1+$W$33)^C8315</f>
        <v>0</v>
      </c>
      <c r="H8315">
        <f>$W$34*(1+$W$35)^C8315</f>
        <v>0</v>
      </c>
      <c r="I8315">
        <f>MIN(E8315,F8315)</f>
        <v>0</v>
      </c>
      <c r="J8315">
        <f>MIN(E8315-I8315,G8315)</f>
        <v>0</v>
      </c>
      <c r="K8315">
        <f>MIN(E8315-I8315-J8315,H8315)</f>
        <v>0</v>
      </c>
      <c r="L8315">
        <f>E8315-I8315-J8315-K8315</f>
        <v>0</v>
      </c>
      <c r="M8315">
        <f>IF((I8315+J8315+(1-$W$36)*L8315)/$W$39&gt;=$W$38,1,0)</f>
        <v>0</v>
      </c>
      <c r="N8315">
        <f>IF(M8315=1,$W$37,$W$36)*L8315</f>
        <v>0</v>
      </c>
      <c r="O8315">
        <f>EXP(-$W$26*C8315)*I8315</f>
        <v>0</v>
      </c>
      <c r="P8315">
        <f>EXP(-$W$26*C8315)*J8315</f>
        <v>0</v>
      </c>
      <c r="Q8315">
        <f>EXP(-$W$26*C8315)*K8315</f>
        <v>0</v>
      </c>
      <c r="R8315">
        <f>EXP(-$W$26*C8315)*(L8315-N8315)</f>
        <v>0</v>
      </c>
      <c r="S8315">
        <f>EXP(-$W$26*C8315)*N8315</f>
        <v>0</v>
      </c>
      <c r="T8315">
        <f>EXP(-$W$26*C8315)*E8315</f>
        <v>0</v>
      </c>
    </row>
    <row r="8316" spans="1:20">
      <c r="A8316">
        <v>8307</v>
      </c>
      <c r="B8316">
        <f>RAND()</f>
        <v>0</v>
      </c>
      <c r="C8316">
        <f>IF(B8316&lt;$W$41,3,IF(B8316&lt;$W$41+$W$42,4,5))</f>
        <v>0</v>
      </c>
      <c r="D8316">
        <f>NORMSINV(RAND())</f>
        <v>0</v>
      </c>
      <c r="E8316">
        <f>$W$25*EXP(($W$26-$W$28-0.5*$W$27^2)*C8316+$W$27*SQRT(C8316)*D8316)</f>
        <v>0</v>
      </c>
      <c r="F8316">
        <f>$W$30*(1+$W$31)^C8316</f>
        <v>0</v>
      </c>
      <c r="G8316">
        <f>$W$32*(1+$W$33)^C8316</f>
        <v>0</v>
      </c>
      <c r="H8316">
        <f>$W$34*(1+$W$35)^C8316</f>
        <v>0</v>
      </c>
      <c r="I8316">
        <f>MIN(E8316,F8316)</f>
        <v>0</v>
      </c>
      <c r="J8316">
        <f>MIN(E8316-I8316,G8316)</f>
        <v>0</v>
      </c>
      <c r="K8316">
        <f>MIN(E8316-I8316-J8316,H8316)</f>
        <v>0</v>
      </c>
      <c r="L8316">
        <f>E8316-I8316-J8316-K8316</f>
        <v>0</v>
      </c>
      <c r="M8316">
        <f>IF((I8316+J8316+(1-$W$36)*L8316)/$W$39&gt;=$W$38,1,0)</f>
        <v>0</v>
      </c>
      <c r="N8316">
        <f>IF(M8316=1,$W$37,$W$36)*L8316</f>
        <v>0</v>
      </c>
      <c r="O8316">
        <f>EXP(-$W$26*C8316)*I8316</f>
        <v>0</v>
      </c>
      <c r="P8316">
        <f>EXP(-$W$26*C8316)*J8316</f>
        <v>0</v>
      </c>
      <c r="Q8316">
        <f>EXP(-$W$26*C8316)*K8316</f>
        <v>0</v>
      </c>
      <c r="R8316">
        <f>EXP(-$W$26*C8316)*(L8316-N8316)</f>
        <v>0</v>
      </c>
      <c r="S8316">
        <f>EXP(-$W$26*C8316)*N8316</f>
        <v>0</v>
      </c>
      <c r="T8316">
        <f>EXP(-$W$26*C8316)*E8316</f>
        <v>0</v>
      </c>
    </row>
    <row r="8317" spans="1:20">
      <c r="A8317">
        <v>8308</v>
      </c>
      <c r="B8317">
        <f>RAND()</f>
        <v>0</v>
      </c>
      <c r="C8317">
        <f>IF(B8317&lt;$W$41,3,IF(B8317&lt;$W$41+$W$42,4,5))</f>
        <v>0</v>
      </c>
      <c r="D8317">
        <f>NORMSINV(RAND())</f>
        <v>0</v>
      </c>
      <c r="E8317">
        <f>$W$25*EXP(($W$26-$W$28-0.5*$W$27^2)*C8317+$W$27*SQRT(C8317)*D8317)</f>
        <v>0</v>
      </c>
      <c r="F8317">
        <f>$W$30*(1+$W$31)^C8317</f>
        <v>0</v>
      </c>
      <c r="G8317">
        <f>$W$32*(1+$W$33)^C8317</f>
        <v>0</v>
      </c>
      <c r="H8317">
        <f>$W$34*(1+$W$35)^C8317</f>
        <v>0</v>
      </c>
      <c r="I8317">
        <f>MIN(E8317,F8317)</f>
        <v>0</v>
      </c>
      <c r="J8317">
        <f>MIN(E8317-I8317,G8317)</f>
        <v>0</v>
      </c>
      <c r="K8317">
        <f>MIN(E8317-I8317-J8317,H8317)</f>
        <v>0</v>
      </c>
      <c r="L8317">
        <f>E8317-I8317-J8317-K8317</f>
        <v>0</v>
      </c>
      <c r="M8317">
        <f>IF((I8317+J8317+(1-$W$36)*L8317)/$W$39&gt;=$W$38,1,0)</f>
        <v>0</v>
      </c>
      <c r="N8317">
        <f>IF(M8317=1,$W$37,$W$36)*L8317</f>
        <v>0</v>
      </c>
      <c r="O8317">
        <f>EXP(-$W$26*C8317)*I8317</f>
        <v>0</v>
      </c>
      <c r="P8317">
        <f>EXP(-$W$26*C8317)*J8317</f>
        <v>0</v>
      </c>
      <c r="Q8317">
        <f>EXP(-$W$26*C8317)*K8317</f>
        <v>0</v>
      </c>
      <c r="R8317">
        <f>EXP(-$W$26*C8317)*(L8317-N8317)</f>
        <v>0</v>
      </c>
      <c r="S8317">
        <f>EXP(-$W$26*C8317)*N8317</f>
        <v>0</v>
      </c>
      <c r="T8317">
        <f>EXP(-$W$26*C8317)*E8317</f>
        <v>0</v>
      </c>
    </row>
    <row r="8318" spans="1:20">
      <c r="A8318">
        <v>8309</v>
      </c>
      <c r="B8318">
        <f>RAND()</f>
        <v>0</v>
      </c>
      <c r="C8318">
        <f>IF(B8318&lt;$W$41,3,IF(B8318&lt;$W$41+$W$42,4,5))</f>
        <v>0</v>
      </c>
      <c r="D8318">
        <f>NORMSINV(RAND())</f>
        <v>0</v>
      </c>
      <c r="E8318">
        <f>$W$25*EXP(($W$26-$W$28-0.5*$W$27^2)*C8318+$W$27*SQRT(C8318)*D8318)</f>
        <v>0</v>
      </c>
      <c r="F8318">
        <f>$W$30*(1+$W$31)^C8318</f>
        <v>0</v>
      </c>
      <c r="G8318">
        <f>$W$32*(1+$W$33)^C8318</f>
        <v>0</v>
      </c>
      <c r="H8318">
        <f>$W$34*(1+$W$35)^C8318</f>
        <v>0</v>
      </c>
      <c r="I8318">
        <f>MIN(E8318,F8318)</f>
        <v>0</v>
      </c>
      <c r="J8318">
        <f>MIN(E8318-I8318,G8318)</f>
        <v>0</v>
      </c>
      <c r="K8318">
        <f>MIN(E8318-I8318-J8318,H8318)</f>
        <v>0</v>
      </c>
      <c r="L8318">
        <f>E8318-I8318-J8318-K8318</f>
        <v>0</v>
      </c>
      <c r="M8318">
        <f>IF((I8318+J8318+(1-$W$36)*L8318)/$W$39&gt;=$W$38,1,0)</f>
        <v>0</v>
      </c>
      <c r="N8318">
        <f>IF(M8318=1,$W$37,$W$36)*L8318</f>
        <v>0</v>
      </c>
      <c r="O8318">
        <f>EXP(-$W$26*C8318)*I8318</f>
        <v>0</v>
      </c>
      <c r="P8318">
        <f>EXP(-$W$26*C8318)*J8318</f>
        <v>0</v>
      </c>
      <c r="Q8318">
        <f>EXP(-$W$26*C8318)*K8318</f>
        <v>0</v>
      </c>
      <c r="R8318">
        <f>EXP(-$W$26*C8318)*(L8318-N8318)</f>
        <v>0</v>
      </c>
      <c r="S8318">
        <f>EXP(-$W$26*C8318)*N8318</f>
        <v>0</v>
      </c>
      <c r="T8318">
        <f>EXP(-$W$26*C8318)*E8318</f>
        <v>0</v>
      </c>
    </row>
    <row r="8319" spans="1:20">
      <c r="A8319">
        <v>8310</v>
      </c>
      <c r="B8319">
        <f>RAND()</f>
        <v>0</v>
      </c>
      <c r="C8319">
        <f>IF(B8319&lt;$W$41,3,IF(B8319&lt;$W$41+$W$42,4,5))</f>
        <v>0</v>
      </c>
      <c r="D8319">
        <f>NORMSINV(RAND())</f>
        <v>0</v>
      </c>
      <c r="E8319">
        <f>$W$25*EXP(($W$26-$W$28-0.5*$W$27^2)*C8319+$W$27*SQRT(C8319)*D8319)</f>
        <v>0</v>
      </c>
      <c r="F8319">
        <f>$W$30*(1+$W$31)^C8319</f>
        <v>0</v>
      </c>
      <c r="G8319">
        <f>$W$32*(1+$W$33)^C8319</f>
        <v>0</v>
      </c>
      <c r="H8319">
        <f>$W$34*(1+$W$35)^C8319</f>
        <v>0</v>
      </c>
      <c r="I8319">
        <f>MIN(E8319,F8319)</f>
        <v>0</v>
      </c>
      <c r="J8319">
        <f>MIN(E8319-I8319,G8319)</f>
        <v>0</v>
      </c>
      <c r="K8319">
        <f>MIN(E8319-I8319-J8319,H8319)</f>
        <v>0</v>
      </c>
      <c r="L8319">
        <f>E8319-I8319-J8319-K8319</f>
        <v>0</v>
      </c>
      <c r="M8319">
        <f>IF((I8319+J8319+(1-$W$36)*L8319)/$W$39&gt;=$W$38,1,0)</f>
        <v>0</v>
      </c>
      <c r="N8319">
        <f>IF(M8319=1,$W$37,$W$36)*L8319</f>
        <v>0</v>
      </c>
      <c r="O8319">
        <f>EXP(-$W$26*C8319)*I8319</f>
        <v>0</v>
      </c>
      <c r="P8319">
        <f>EXP(-$W$26*C8319)*J8319</f>
        <v>0</v>
      </c>
      <c r="Q8319">
        <f>EXP(-$W$26*C8319)*K8319</f>
        <v>0</v>
      </c>
      <c r="R8319">
        <f>EXP(-$W$26*C8319)*(L8319-N8319)</f>
        <v>0</v>
      </c>
      <c r="S8319">
        <f>EXP(-$W$26*C8319)*N8319</f>
        <v>0</v>
      </c>
      <c r="T8319">
        <f>EXP(-$W$26*C8319)*E8319</f>
        <v>0</v>
      </c>
    </row>
    <row r="8320" spans="1:20">
      <c r="A8320">
        <v>8311</v>
      </c>
      <c r="B8320">
        <f>RAND()</f>
        <v>0</v>
      </c>
      <c r="C8320">
        <f>IF(B8320&lt;$W$41,3,IF(B8320&lt;$W$41+$W$42,4,5))</f>
        <v>0</v>
      </c>
      <c r="D8320">
        <f>NORMSINV(RAND())</f>
        <v>0</v>
      </c>
      <c r="E8320">
        <f>$W$25*EXP(($W$26-$W$28-0.5*$W$27^2)*C8320+$W$27*SQRT(C8320)*D8320)</f>
        <v>0</v>
      </c>
      <c r="F8320">
        <f>$W$30*(1+$W$31)^C8320</f>
        <v>0</v>
      </c>
      <c r="G8320">
        <f>$W$32*(1+$W$33)^C8320</f>
        <v>0</v>
      </c>
      <c r="H8320">
        <f>$W$34*(1+$W$35)^C8320</f>
        <v>0</v>
      </c>
      <c r="I8320">
        <f>MIN(E8320,F8320)</f>
        <v>0</v>
      </c>
      <c r="J8320">
        <f>MIN(E8320-I8320,G8320)</f>
        <v>0</v>
      </c>
      <c r="K8320">
        <f>MIN(E8320-I8320-J8320,H8320)</f>
        <v>0</v>
      </c>
      <c r="L8320">
        <f>E8320-I8320-J8320-K8320</f>
        <v>0</v>
      </c>
      <c r="M8320">
        <f>IF((I8320+J8320+(1-$W$36)*L8320)/$W$39&gt;=$W$38,1,0)</f>
        <v>0</v>
      </c>
      <c r="N8320">
        <f>IF(M8320=1,$W$37,$W$36)*L8320</f>
        <v>0</v>
      </c>
      <c r="O8320">
        <f>EXP(-$W$26*C8320)*I8320</f>
        <v>0</v>
      </c>
      <c r="P8320">
        <f>EXP(-$W$26*C8320)*J8320</f>
        <v>0</v>
      </c>
      <c r="Q8320">
        <f>EXP(-$W$26*C8320)*K8320</f>
        <v>0</v>
      </c>
      <c r="R8320">
        <f>EXP(-$W$26*C8320)*(L8320-N8320)</f>
        <v>0</v>
      </c>
      <c r="S8320">
        <f>EXP(-$W$26*C8320)*N8320</f>
        <v>0</v>
      </c>
      <c r="T8320">
        <f>EXP(-$W$26*C8320)*E8320</f>
        <v>0</v>
      </c>
    </row>
    <row r="8321" spans="1:20">
      <c r="A8321">
        <v>8312</v>
      </c>
      <c r="B8321">
        <f>RAND()</f>
        <v>0</v>
      </c>
      <c r="C8321">
        <f>IF(B8321&lt;$W$41,3,IF(B8321&lt;$W$41+$W$42,4,5))</f>
        <v>0</v>
      </c>
      <c r="D8321">
        <f>NORMSINV(RAND())</f>
        <v>0</v>
      </c>
      <c r="E8321">
        <f>$W$25*EXP(($W$26-$W$28-0.5*$W$27^2)*C8321+$W$27*SQRT(C8321)*D8321)</f>
        <v>0</v>
      </c>
      <c r="F8321">
        <f>$W$30*(1+$W$31)^C8321</f>
        <v>0</v>
      </c>
      <c r="G8321">
        <f>$W$32*(1+$W$33)^C8321</f>
        <v>0</v>
      </c>
      <c r="H8321">
        <f>$W$34*(1+$W$35)^C8321</f>
        <v>0</v>
      </c>
      <c r="I8321">
        <f>MIN(E8321,F8321)</f>
        <v>0</v>
      </c>
      <c r="J8321">
        <f>MIN(E8321-I8321,G8321)</f>
        <v>0</v>
      </c>
      <c r="K8321">
        <f>MIN(E8321-I8321-J8321,H8321)</f>
        <v>0</v>
      </c>
      <c r="L8321">
        <f>E8321-I8321-J8321-K8321</f>
        <v>0</v>
      </c>
      <c r="M8321">
        <f>IF((I8321+J8321+(1-$W$36)*L8321)/$W$39&gt;=$W$38,1,0)</f>
        <v>0</v>
      </c>
      <c r="N8321">
        <f>IF(M8321=1,$W$37,$W$36)*L8321</f>
        <v>0</v>
      </c>
      <c r="O8321">
        <f>EXP(-$W$26*C8321)*I8321</f>
        <v>0</v>
      </c>
      <c r="P8321">
        <f>EXP(-$W$26*C8321)*J8321</f>
        <v>0</v>
      </c>
      <c r="Q8321">
        <f>EXP(-$W$26*C8321)*K8321</f>
        <v>0</v>
      </c>
      <c r="R8321">
        <f>EXP(-$W$26*C8321)*(L8321-N8321)</f>
        <v>0</v>
      </c>
      <c r="S8321">
        <f>EXP(-$W$26*C8321)*N8321</f>
        <v>0</v>
      </c>
      <c r="T8321">
        <f>EXP(-$W$26*C8321)*E8321</f>
        <v>0</v>
      </c>
    </row>
    <row r="8322" spans="1:20">
      <c r="A8322">
        <v>8313</v>
      </c>
      <c r="B8322">
        <f>RAND()</f>
        <v>0</v>
      </c>
      <c r="C8322">
        <f>IF(B8322&lt;$W$41,3,IF(B8322&lt;$W$41+$W$42,4,5))</f>
        <v>0</v>
      </c>
      <c r="D8322">
        <f>NORMSINV(RAND())</f>
        <v>0</v>
      </c>
      <c r="E8322">
        <f>$W$25*EXP(($W$26-$W$28-0.5*$W$27^2)*C8322+$W$27*SQRT(C8322)*D8322)</f>
        <v>0</v>
      </c>
      <c r="F8322">
        <f>$W$30*(1+$W$31)^C8322</f>
        <v>0</v>
      </c>
      <c r="G8322">
        <f>$W$32*(1+$W$33)^C8322</f>
        <v>0</v>
      </c>
      <c r="H8322">
        <f>$W$34*(1+$W$35)^C8322</f>
        <v>0</v>
      </c>
      <c r="I8322">
        <f>MIN(E8322,F8322)</f>
        <v>0</v>
      </c>
      <c r="J8322">
        <f>MIN(E8322-I8322,G8322)</f>
        <v>0</v>
      </c>
      <c r="K8322">
        <f>MIN(E8322-I8322-J8322,H8322)</f>
        <v>0</v>
      </c>
      <c r="L8322">
        <f>E8322-I8322-J8322-K8322</f>
        <v>0</v>
      </c>
      <c r="M8322">
        <f>IF((I8322+J8322+(1-$W$36)*L8322)/$W$39&gt;=$W$38,1,0)</f>
        <v>0</v>
      </c>
      <c r="N8322">
        <f>IF(M8322=1,$W$37,$W$36)*L8322</f>
        <v>0</v>
      </c>
      <c r="O8322">
        <f>EXP(-$W$26*C8322)*I8322</f>
        <v>0</v>
      </c>
      <c r="P8322">
        <f>EXP(-$W$26*C8322)*J8322</f>
        <v>0</v>
      </c>
      <c r="Q8322">
        <f>EXP(-$W$26*C8322)*K8322</f>
        <v>0</v>
      </c>
      <c r="R8322">
        <f>EXP(-$W$26*C8322)*(L8322-N8322)</f>
        <v>0</v>
      </c>
      <c r="S8322">
        <f>EXP(-$W$26*C8322)*N8322</f>
        <v>0</v>
      </c>
      <c r="T8322">
        <f>EXP(-$W$26*C8322)*E8322</f>
        <v>0</v>
      </c>
    </row>
    <row r="8323" spans="1:20">
      <c r="A8323">
        <v>8314</v>
      </c>
      <c r="B8323">
        <f>RAND()</f>
        <v>0</v>
      </c>
      <c r="C8323">
        <f>IF(B8323&lt;$W$41,3,IF(B8323&lt;$W$41+$W$42,4,5))</f>
        <v>0</v>
      </c>
      <c r="D8323">
        <f>NORMSINV(RAND())</f>
        <v>0</v>
      </c>
      <c r="E8323">
        <f>$W$25*EXP(($W$26-$W$28-0.5*$W$27^2)*C8323+$W$27*SQRT(C8323)*D8323)</f>
        <v>0</v>
      </c>
      <c r="F8323">
        <f>$W$30*(1+$W$31)^C8323</f>
        <v>0</v>
      </c>
      <c r="G8323">
        <f>$W$32*(1+$W$33)^C8323</f>
        <v>0</v>
      </c>
      <c r="H8323">
        <f>$W$34*(1+$W$35)^C8323</f>
        <v>0</v>
      </c>
      <c r="I8323">
        <f>MIN(E8323,F8323)</f>
        <v>0</v>
      </c>
      <c r="J8323">
        <f>MIN(E8323-I8323,G8323)</f>
        <v>0</v>
      </c>
      <c r="K8323">
        <f>MIN(E8323-I8323-J8323,H8323)</f>
        <v>0</v>
      </c>
      <c r="L8323">
        <f>E8323-I8323-J8323-K8323</f>
        <v>0</v>
      </c>
      <c r="M8323">
        <f>IF((I8323+J8323+(1-$W$36)*L8323)/$W$39&gt;=$W$38,1,0)</f>
        <v>0</v>
      </c>
      <c r="N8323">
        <f>IF(M8323=1,$W$37,$W$36)*L8323</f>
        <v>0</v>
      </c>
      <c r="O8323">
        <f>EXP(-$W$26*C8323)*I8323</f>
        <v>0</v>
      </c>
      <c r="P8323">
        <f>EXP(-$W$26*C8323)*J8323</f>
        <v>0</v>
      </c>
      <c r="Q8323">
        <f>EXP(-$W$26*C8323)*K8323</f>
        <v>0</v>
      </c>
      <c r="R8323">
        <f>EXP(-$W$26*C8323)*(L8323-N8323)</f>
        <v>0</v>
      </c>
      <c r="S8323">
        <f>EXP(-$W$26*C8323)*N8323</f>
        <v>0</v>
      </c>
      <c r="T8323">
        <f>EXP(-$W$26*C8323)*E8323</f>
        <v>0</v>
      </c>
    </row>
    <row r="8324" spans="1:20">
      <c r="A8324">
        <v>8315</v>
      </c>
      <c r="B8324">
        <f>RAND()</f>
        <v>0</v>
      </c>
      <c r="C8324">
        <f>IF(B8324&lt;$W$41,3,IF(B8324&lt;$W$41+$W$42,4,5))</f>
        <v>0</v>
      </c>
      <c r="D8324">
        <f>NORMSINV(RAND())</f>
        <v>0</v>
      </c>
      <c r="E8324">
        <f>$W$25*EXP(($W$26-$W$28-0.5*$W$27^2)*C8324+$W$27*SQRT(C8324)*D8324)</f>
        <v>0</v>
      </c>
      <c r="F8324">
        <f>$W$30*(1+$W$31)^C8324</f>
        <v>0</v>
      </c>
      <c r="G8324">
        <f>$W$32*(1+$W$33)^C8324</f>
        <v>0</v>
      </c>
      <c r="H8324">
        <f>$W$34*(1+$W$35)^C8324</f>
        <v>0</v>
      </c>
      <c r="I8324">
        <f>MIN(E8324,F8324)</f>
        <v>0</v>
      </c>
      <c r="J8324">
        <f>MIN(E8324-I8324,G8324)</f>
        <v>0</v>
      </c>
      <c r="K8324">
        <f>MIN(E8324-I8324-J8324,H8324)</f>
        <v>0</v>
      </c>
      <c r="L8324">
        <f>E8324-I8324-J8324-K8324</f>
        <v>0</v>
      </c>
      <c r="M8324">
        <f>IF((I8324+J8324+(1-$W$36)*L8324)/$W$39&gt;=$W$38,1,0)</f>
        <v>0</v>
      </c>
      <c r="N8324">
        <f>IF(M8324=1,$W$37,$W$36)*L8324</f>
        <v>0</v>
      </c>
      <c r="O8324">
        <f>EXP(-$W$26*C8324)*I8324</f>
        <v>0</v>
      </c>
      <c r="P8324">
        <f>EXP(-$W$26*C8324)*J8324</f>
        <v>0</v>
      </c>
      <c r="Q8324">
        <f>EXP(-$W$26*C8324)*K8324</f>
        <v>0</v>
      </c>
      <c r="R8324">
        <f>EXP(-$W$26*C8324)*(L8324-N8324)</f>
        <v>0</v>
      </c>
      <c r="S8324">
        <f>EXP(-$W$26*C8324)*N8324</f>
        <v>0</v>
      </c>
      <c r="T8324">
        <f>EXP(-$W$26*C8324)*E8324</f>
        <v>0</v>
      </c>
    </row>
    <row r="8325" spans="1:20">
      <c r="A8325">
        <v>8316</v>
      </c>
      <c r="B8325">
        <f>RAND()</f>
        <v>0</v>
      </c>
      <c r="C8325">
        <f>IF(B8325&lt;$W$41,3,IF(B8325&lt;$W$41+$W$42,4,5))</f>
        <v>0</v>
      </c>
      <c r="D8325">
        <f>NORMSINV(RAND())</f>
        <v>0</v>
      </c>
      <c r="E8325">
        <f>$W$25*EXP(($W$26-$W$28-0.5*$W$27^2)*C8325+$W$27*SQRT(C8325)*D8325)</f>
        <v>0</v>
      </c>
      <c r="F8325">
        <f>$W$30*(1+$W$31)^C8325</f>
        <v>0</v>
      </c>
      <c r="G8325">
        <f>$W$32*(1+$W$33)^C8325</f>
        <v>0</v>
      </c>
      <c r="H8325">
        <f>$W$34*(1+$W$35)^C8325</f>
        <v>0</v>
      </c>
      <c r="I8325">
        <f>MIN(E8325,F8325)</f>
        <v>0</v>
      </c>
      <c r="J8325">
        <f>MIN(E8325-I8325,G8325)</f>
        <v>0</v>
      </c>
      <c r="K8325">
        <f>MIN(E8325-I8325-J8325,H8325)</f>
        <v>0</v>
      </c>
      <c r="L8325">
        <f>E8325-I8325-J8325-K8325</f>
        <v>0</v>
      </c>
      <c r="M8325">
        <f>IF((I8325+J8325+(1-$W$36)*L8325)/$W$39&gt;=$W$38,1,0)</f>
        <v>0</v>
      </c>
      <c r="N8325">
        <f>IF(M8325=1,$W$37,$W$36)*L8325</f>
        <v>0</v>
      </c>
      <c r="O8325">
        <f>EXP(-$W$26*C8325)*I8325</f>
        <v>0</v>
      </c>
      <c r="P8325">
        <f>EXP(-$W$26*C8325)*J8325</f>
        <v>0</v>
      </c>
      <c r="Q8325">
        <f>EXP(-$W$26*C8325)*K8325</f>
        <v>0</v>
      </c>
      <c r="R8325">
        <f>EXP(-$W$26*C8325)*(L8325-N8325)</f>
        <v>0</v>
      </c>
      <c r="S8325">
        <f>EXP(-$W$26*C8325)*N8325</f>
        <v>0</v>
      </c>
      <c r="T8325">
        <f>EXP(-$W$26*C8325)*E8325</f>
        <v>0</v>
      </c>
    </row>
    <row r="8326" spans="1:20">
      <c r="A8326">
        <v>8317</v>
      </c>
      <c r="B8326">
        <f>RAND()</f>
        <v>0</v>
      </c>
      <c r="C8326">
        <f>IF(B8326&lt;$W$41,3,IF(B8326&lt;$W$41+$W$42,4,5))</f>
        <v>0</v>
      </c>
      <c r="D8326">
        <f>NORMSINV(RAND())</f>
        <v>0</v>
      </c>
      <c r="E8326">
        <f>$W$25*EXP(($W$26-$W$28-0.5*$W$27^2)*C8326+$W$27*SQRT(C8326)*D8326)</f>
        <v>0</v>
      </c>
      <c r="F8326">
        <f>$W$30*(1+$W$31)^C8326</f>
        <v>0</v>
      </c>
      <c r="G8326">
        <f>$W$32*(1+$W$33)^C8326</f>
        <v>0</v>
      </c>
      <c r="H8326">
        <f>$W$34*(1+$W$35)^C8326</f>
        <v>0</v>
      </c>
      <c r="I8326">
        <f>MIN(E8326,F8326)</f>
        <v>0</v>
      </c>
      <c r="J8326">
        <f>MIN(E8326-I8326,G8326)</f>
        <v>0</v>
      </c>
      <c r="K8326">
        <f>MIN(E8326-I8326-J8326,H8326)</f>
        <v>0</v>
      </c>
      <c r="L8326">
        <f>E8326-I8326-J8326-K8326</f>
        <v>0</v>
      </c>
      <c r="M8326">
        <f>IF((I8326+J8326+(1-$W$36)*L8326)/$W$39&gt;=$W$38,1,0)</f>
        <v>0</v>
      </c>
      <c r="N8326">
        <f>IF(M8326=1,$W$37,$W$36)*L8326</f>
        <v>0</v>
      </c>
      <c r="O8326">
        <f>EXP(-$W$26*C8326)*I8326</f>
        <v>0</v>
      </c>
      <c r="P8326">
        <f>EXP(-$W$26*C8326)*J8326</f>
        <v>0</v>
      </c>
      <c r="Q8326">
        <f>EXP(-$W$26*C8326)*K8326</f>
        <v>0</v>
      </c>
      <c r="R8326">
        <f>EXP(-$W$26*C8326)*(L8326-N8326)</f>
        <v>0</v>
      </c>
      <c r="S8326">
        <f>EXP(-$W$26*C8326)*N8326</f>
        <v>0</v>
      </c>
      <c r="T8326">
        <f>EXP(-$W$26*C8326)*E8326</f>
        <v>0</v>
      </c>
    </row>
    <row r="8327" spans="1:20">
      <c r="A8327">
        <v>8318</v>
      </c>
      <c r="B8327">
        <f>RAND()</f>
        <v>0</v>
      </c>
      <c r="C8327">
        <f>IF(B8327&lt;$W$41,3,IF(B8327&lt;$W$41+$W$42,4,5))</f>
        <v>0</v>
      </c>
      <c r="D8327">
        <f>NORMSINV(RAND())</f>
        <v>0</v>
      </c>
      <c r="E8327">
        <f>$W$25*EXP(($W$26-$W$28-0.5*$W$27^2)*C8327+$W$27*SQRT(C8327)*D8327)</f>
        <v>0</v>
      </c>
      <c r="F8327">
        <f>$W$30*(1+$W$31)^C8327</f>
        <v>0</v>
      </c>
      <c r="G8327">
        <f>$W$32*(1+$W$33)^C8327</f>
        <v>0</v>
      </c>
      <c r="H8327">
        <f>$W$34*(1+$W$35)^C8327</f>
        <v>0</v>
      </c>
      <c r="I8327">
        <f>MIN(E8327,F8327)</f>
        <v>0</v>
      </c>
      <c r="J8327">
        <f>MIN(E8327-I8327,G8327)</f>
        <v>0</v>
      </c>
      <c r="K8327">
        <f>MIN(E8327-I8327-J8327,H8327)</f>
        <v>0</v>
      </c>
      <c r="L8327">
        <f>E8327-I8327-J8327-K8327</f>
        <v>0</v>
      </c>
      <c r="M8327">
        <f>IF((I8327+J8327+(1-$W$36)*L8327)/$W$39&gt;=$W$38,1,0)</f>
        <v>0</v>
      </c>
      <c r="N8327">
        <f>IF(M8327=1,$W$37,$W$36)*L8327</f>
        <v>0</v>
      </c>
      <c r="O8327">
        <f>EXP(-$W$26*C8327)*I8327</f>
        <v>0</v>
      </c>
      <c r="P8327">
        <f>EXP(-$W$26*C8327)*J8327</f>
        <v>0</v>
      </c>
      <c r="Q8327">
        <f>EXP(-$W$26*C8327)*K8327</f>
        <v>0</v>
      </c>
      <c r="R8327">
        <f>EXP(-$W$26*C8327)*(L8327-N8327)</f>
        <v>0</v>
      </c>
      <c r="S8327">
        <f>EXP(-$W$26*C8327)*N8327</f>
        <v>0</v>
      </c>
      <c r="T8327">
        <f>EXP(-$W$26*C8327)*E8327</f>
        <v>0</v>
      </c>
    </row>
    <row r="8328" spans="1:20">
      <c r="A8328">
        <v>8319</v>
      </c>
      <c r="B8328">
        <f>RAND()</f>
        <v>0</v>
      </c>
      <c r="C8328">
        <f>IF(B8328&lt;$W$41,3,IF(B8328&lt;$W$41+$W$42,4,5))</f>
        <v>0</v>
      </c>
      <c r="D8328">
        <f>NORMSINV(RAND())</f>
        <v>0</v>
      </c>
      <c r="E8328">
        <f>$W$25*EXP(($W$26-$W$28-0.5*$W$27^2)*C8328+$W$27*SQRT(C8328)*D8328)</f>
        <v>0</v>
      </c>
      <c r="F8328">
        <f>$W$30*(1+$W$31)^C8328</f>
        <v>0</v>
      </c>
      <c r="G8328">
        <f>$W$32*(1+$W$33)^C8328</f>
        <v>0</v>
      </c>
      <c r="H8328">
        <f>$W$34*(1+$W$35)^C8328</f>
        <v>0</v>
      </c>
      <c r="I8328">
        <f>MIN(E8328,F8328)</f>
        <v>0</v>
      </c>
      <c r="J8328">
        <f>MIN(E8328-I8328,G8328)</f>
        <v>0</v>
      </c>
      <c r="K8328">
        <f>MIN(E8328-I8328-J8328,H8328)</f>
        <v>0</v>
      </c>
      <c r="L8328">
        <f>E8328-I8328-J8328-K8328</f>
        <v>0</v>
      </c>
      <c r="M8328">
        <f>IF((I8328+J8328+(1-$W$36)*L8328)/$W$39&gt;=$W$38,1,0)</f>
        <v>0</v>
      </c>
      <c r="N8328">
        <f>IF(M8328=1,$W$37,$W$36)*L8328</f>
        <v>0</v>
      </c>
      <c r="O8328">
        <f>EXP(-$W$26*C8328)*I8328</f>
        <v>0</v>
      </c>
      <c r="P8328">
        <f>EXP(-$W$26*C8328)*J8328</f>
        <v>0</v>
      </c>
      <c r="Q8328">
        <f>EXP(-$W$26*C8328)*K8328</f>
        <v>0</v>
      </c>
      <c r="R8328">
        <f>EXP(-$W$26*C8328)*(L8328-N8328)</f>
        <v>0</v>
      </c>
      <c r="S8328">
        <f>EXP(-$W$26*C8328)*N8328</f>
        <v>0</v>
      </c>
      <c r="T8328">
        <f>EXP(-$W$26*C8328)*E8328</f>
        <v>0</v>
      </c>
    </row>
    <row r="8329" spans="1:20">
      <c r="A8329">
        <v>8320</v>
      </c>
      <c r="B8329">
        <f>RAND()</f>
        <v>0</v>
      </c>
      <c r="C8329">
        <f>IF(B8329&lt;$W$41,3,IF(B8329&lt;$W$41+$W$42,4,5))</f>
        <v>0</v>
      </c>
      <c r="D8329">
        <f>NORMSINV(RAND())</f>
        <v>0</v>
      </c>
      <c r="E8329">
        <f>$W$25*EXP(($W$26-$W$28-0.5*$W$27^2)*C8329+$W$27*SQRT(C8329)*D8329)</f>
        <v>0</v>
      </c>
      <c r="F8329">
        <f>$W$30*(1+$W$31)^C8329</f>
        <v>0</v>
      </c>
      <c r="G8329">
        <f>$W$32*(1+$W$33)^C8329</f>
        <v>0</v>
      </c>
      <c r="H8329">
        <f>$W$34*(1+$W$35)^C8329</f>
        <v>0</v>
      </c>
      <c r="I8329">
        <f>MIN(E8329,F8329)</f>
        <v>0</v>
      </c>
      <c r="J8329">
        <f>MIN(E8329-I8329,G8329)</f>
        <v>0</v>
      </c>
      <c r="K8329">
        <f>MIN(E8329-I8329-J8329,H8329)</f>
        <v>0</v>
      </c>
      <c r="L8329">
        <f>E8329-I8329-J8329-K8329</f>
        <v>0</v>
      </c>
      <c r="M8329">
        <f>IF((I8329+J8329+(1-$W$36)*L8329)/$W$39&gt;=$W$38,1,0)</f>
        <v>0</v>
      </c>
      <c r="N8329">
        <f>IF(M8329=1,$W$37,$W$36)*L8329</f>
        <v>0</v>
      </c>
      <c r="O8329">
        <f>EXP(-$W$26*C8329)*I8329</f>
        <v>0</v>
      </c>
      <c r="P8329">
        <f>EXP(-$W$26*C8329)*J8329</f>
        <v>0</v>
      </c>
      <c r="Q8329">
        <f>EXP(-$W$26*C8329)*K8329</f>
        <v>0</v>
      </c>
      <c r="R8329">
        <f>EXP(-$W$26*C8329)*(L8329-N8329)</f>
        <v>0</v>
      </c>
      <c r="S8329">
        <f>EXP(-$W$26*C8329)*N8329</f>
        <v>0</v>
      </c>
      <c r="T8329">
        <f>EXP(-$W$26*C8329)*E8329</f>
        <v>0</v>
      </c>
    </row>
    <row r="8330" spans="1:20">
      <c r="A8330">
        <v>8321</v>
      </c>
      <c r="B8330">
        <f>RAND()</f>
        <v>0</v>
      </c>
      <c r="C8330">
        <f>IF(B8330&lt;$W$41,3,IF(B8330&lt;$W$41+$W$42,4,5))</f>
        <v>0</v>
      </c>
      <c r="D8330">
        <f>NORMSINV(RAND())</f>
        <v>0</v>
      </c>
      <c r="E8330">
        <f>$W$25*EXP(($W$26-$W$28-0.5*$W$27^2)*C8330+$W$27*SQRT(C8330)*D8330)</f>
        <v>0</v>
      </c>
      <c r="F8330">
        <f>$W$30*(1+$W$31)^C8330</f>
        <v>0</v>
      </c>
      <c r="G8330">
        <f>$W$32*(1+$W$33)^C8330</f>
        <v>0</v>
      </c>
      <c r="H8330">
        <f>$W$34*(1+$W$35)^C8330</f>
        <v>0</v>
      </c>
      <c r="I8330">
        <f>MIN(E8330,F8330)</f>
        <v>0</v>
      </c>
      <c r="J8330">
        <f>MIN(E8330-I8330,G8330)</f>
        <v>0</v>
      </c>
      <c r="K8330">
        <f>MIN(E8330-I8330-J8330,H8330)</f>
        <v>0</v>
      </c>
      <c r="L8330">
        <f>E8330-I8330-J8330-K8330</f>
        <v>0</v>
      </c>
      <c r="M8330">
        <f>IF((I8330+J8330+(1-$W$36)*L8330)/$W$39&gt;=$W$38,1,0)</f>
        <v>0</v>
      </c>
      <c r="N8330">
        <f>IF(M8330=1,$W$37,$W$36)*L8330</f>
        <v>0</v>
      </c>
      <c r="O8330">
        <f>EXP(-$W$26*C8330)*I8330</f>
        <v>0</v>
      </c>
      <c r="P8330">
        <f>EXP(-$W$26*C8330)*J8330</f>
        <v>0</v>
      </c>
      <c r="Q8330">
        <f>EXP(-$W$26*C8330)*K8330</f>
        <v>0</v>
      </c>
      <c r="R8330">
        <f>EXP(-$W$26*C8330)*(L8330-N8330)</f>
        <v>0</v>
      </c>
      <c r="S8330">
        <f>EXP(-$W$26*C8330)*N8330</f>
        <v>0</v>
      </c>
      <c r="T8330">
        <f>EXP(-$W$26*C8330)*E8330</f>
        <v>0</v>
      </c>
    </row>
    <row r="8331" spans="1:20">
      <c r="A8331">
        <v>8322</v>
      </c>
      <c r="B8331">
        <f>RAND()</f>
        <v>0</v>
      </c>
      <c r="C8331">
        <f>IF(B8331&lt;$W$41,3,IF(B8331&lt;$W$41+$W$42,4,5))</f>
        <v>0</v>
      </c>
      <c r="D8331">
        <f>NORMSINV(RAND())</f>
        <v>0</v>
      </c>
      <c r="E8331">
        <f>$W$25*EXP(($W$26-$W$28-0.5*$W$27^2)*C8331+$W$27*SQRT(C8331)*D8331)</f>
        <v>0</v>
      </c>
      <c r="F8331">
        <f>$W$30*(1+$W$31)^C8331</f>
        <v>0</v>
      </c>
      <c r="G8331">
        <f>$W$32*(1+$W$33)^C8331</f>
        <v>0</v>
      </c>
      <c r="H8331">
        <f>$W$34*(1+$W$35)^C8331</f>
        <v>0</v>
      </c>
      <c r="I8331">
        <f>MIN(E8331,F8331)</f>
        <v>0</v>
      </c>
      <c r="J8331">
        <f>MIN(E8331-I8331,G8331)</f>
        <v>0</v>
      </c>
      <c r="K8331">
        <f>MIN(E8331-I8331-J8331,H8331)</f>
        <v>0</v>
      </c>
      <c r="L8331">
        <f>E8331-I8331-J8331-K8331</f>
        <v>0</v>
      </c>
      <c r="M8331">
        <f>IF((I8331+J8331+(1-$W$36)*L8331)/$W$39&gt;=$W$38,1,0)</f>
        <v>0</v>
      </c>
      <c r="N8331">
        <f>IF(M8331=1,$W$37,$W$36)*L8331</f>
        <v>0</v>
      </c>
      <c r="O8331">
        <f>EXP(-$W$26*C8331)*I8331</f>
        <v>0</v>
      </c>
      <c r="P8331">
        <f>EXP(-$W$26*C8331)*J8331</f>
        <v>0</v>
      </c>
      <c r="Q8331">
        <f>EXP(-$W$26*C8331)*K8331</f>
        <v>0</v>
      </c>
      <c r="R8331">
        <f>EXP(-$W$26*C8331)*(L8331-N8331)</f>
        <v>0</v>
      </c>
      <c r="S8331">
        <f>EXP(-$W$26*C8331)*N8331</f>
        <v>0</v>
      </c>
      <c r="T8331">
        <f>EXP(-$W$26*C8331)*E8331</f>
        <v>0</v>
      </c>
    </row>
    <row r="8332" spans="1:20">
      <c r="A8332">
        <v>8323</v>
      </c>
      <c r="B8332">
        <f>RAND()</f>
        <v>0</v>
      </c>
      <c r="C8332">
        <f>IF(B8332&lt;$W$41,3,IF(B8332&lt;$W$41+$W$42,4,5))</f>
        <v>0</v>
      </c>
      <c r="D8332">
        <f>NORMSINV(RAND())</f>
        <v>0</v>
      </c>
      <c r="E8332">
        <f>$W$25*EXP(($W$26-$W$28-0.5*$W$27^2)*C8332+$W$27*SQRT(C8332)*D8332)</f>
        <v>0</v>
      </c>
      <c r="F8332">
        <f>$W$30*(1+$W$31)^C8332</f>
        <v>0</v>
      </c>
      <c r="G8332">
        <f>$W$32*(1+$W$33)^C8332</f>
        <v>0</v>
      </c>
      <c r="H8332">
        <f>$W$34*(1+$W$35)^C8332</f>
        <v>0</v>
      </c>
      <c r="I8332">
        <f>MIN(E8332,F8332)</f>
        <v>0</v>
      </c>
      <c r="J8332">
        <f>MIN(E8332-I8332,G8332)</f>
        <v>0</v>
      </c>
      <c r="K8332">
        <f>MIN(E8332-I8332-J8332,H8332)</f>
        <v>0</v>
      </c>
      <c r="L8332">
        <f>E8332-I8332-J8332-K8332</f>
        <v>0</v>
      </c>
      <c r="M8332">
        <f>IF((I8332+J8332+(1-$W$36)*L8332)/$W$39&gt;=$W$38,1,0)</f>
        <v>0</v>
      </c>
      <c r="N8332">
        <f>IF(M8332=1,$W$37,$W$36)*L8332</f>
        <v>0</v>
      </c>
      <c r="O8332">
        <f>EXP(-$W$26*C8332)*I8332</f>
        <v>0</v>
      </c>
      <c r="P8332">
        <f>EXP(-$W$26*C8332)*J8332</f>
        <v>0</v>
      </c>
      <c r="Q8332">
        <f>EXP(-$W$26*C8332)*K8332</f>
        <v>0</v>
      </c>
      <c r="R8332">
        <f>EXP(-$W$26*C8332)*(L8332-N8332)</f>
        <v>0</v>
      </c>
      <c r="S8332">
        <f>EXP(-$W$26*C8332)*N8332</f>
        <v>0</v>
      </c>
      <c r="T8332">
        <f>EXP(-$W$26*C8332)*E8332</f>
        <v>0</v>
      </c>
    </row>
    <row r="8333" spans="1:20">
      <c r="A8333">
        <v>8324</v>
      </c>
      <c r="B8333">
        <f>RAND()</f>
        <v>0</v>
      </c>
      <c r="C8333">
        <f>IF(B8333&lt;$W$41,3,IF(B8333&lt;$W$41+$W$42,4,5))</f>
        <v>0</v>
      </c>
      <c r="D8333">
        <f>NORMSINV(RAND())</f>
        <v>0</v>
      </c>
      <c r="E8333">
        <f>$W$25*EXP(($W$26-$W$28-0.5*$W$27^2)*C8333+$W$27*SQRT(C8333)*D8333)</f>
        <v>0</v>
      </c>
      <c r="F8333">
        <f>$W$30*(1+$W$31)^C8333</f>
        <v>0</v>
      </c>
      <c r="G8333">
        <f>$W$32*(1+$W$33)^C8333</f>
        <v>0</v>
      </c>
      <c r="H8333">
        <f>$W$34*(1+$W$35)^C8333</f>
        <v>0</v>
      </c>
      <c r="I8333">
        <f>MIN(E8333,F8333)</f>
        <v>0</v>
      </c>
      <c r="J8333">
        <f>MIN(E8333-I8333,G8333)</f>
        <v>0</v>
      </c>
      <c r="K8333">
        <f>MIN(E8333-I8333-J8333,H8333)</f>
        <v>0</v>
      </c>
      <c r="L8333">
        <f>E8333-I8333-J8333-K8333</f>
        <v>0</v>
      </c>
      <c r="M8333">
        <f>IF((I8333+J8333+(1-$W$36)*L8333)/$W$39&gt;=$W$38,1,0)</f>
        <v>0</v>
      </c>
      <c r="N8333">
        <f>IF(M8333=1,$W$37,$W$36)*L8333</f>
        <v>0</v>
      </c>
      <c r="O8333">
        <f>EXP(-$W$26*C8333)*I8333</f>
        <v>0</v>
      </c>
      <c r="P8333">
        <f>EXP(-$W$26*C8333)*J8333</f>
        <v>0</v>
      </c>
      <c r="Q8333">
        <f>EXP(-$W$26*C8333)*K8333</f>
        <v>0</v>
      </c>
      <c r="R8333">
        <f>EXP(-$W$26*C8333)*(L8333-N8333)</f>
        <v>0</v>
      </c>
      <c r="S8333">
        <f>EXP(-$W$26*C8333)*N8333</f>
        <v>0</v>
      </c>
      <c r="T8333">
        <f>EXP(-$W$26*C8333)*E8333</f>
        <v>0</v>
      </c>
    </row>
    <row r="8334" spans="1:20">
      <c r="A8334">
        <v>8325</v>
      </c>
      <c r="B8334">
        <f>RAND()</f>
        <v>0</v>
      </c>
      <c r="C8334">
        <f>IF(B8334&lt;$W$41,3,IF(B8334&lt;$W$41+$W$42,4,5))</f>
        <v>0</v>
      </c>
      <c r="D8334">
        <f>NORMSINV(RAND())</f>
        <v>0</v>
      </c>
      <c r="E8334">
        <f>$W$25*EXP(($W$26-$W$28-0.5*$W$27^2)*C8334+$W$27*SQRT(C8334)*D8334)</f>
        <v>0</v>
      </c>
      <c r="F8334">
        <f>$W$30*(1+$W$31)^C8334</f>
        <v>0</v>
      </c>
      <c r="G8334">
        <f>$W$32*(1+$W$33)^C8334</f>
        <v>0</v>
      </c>
      <c r="H8334">
        <f>$W$34*(1+$W$35)^C8334</f>
        <v>0</v>
      </c>
      <c r="I8334">
        <f>MIN(E8334,F8334)</f>
        <v>0</v>
      </c>
      <c r="J8334">
        <f>MIN(E8334-I8334,G8334)</f>
        <v>0</v>
      </c>
      <c r="K8334">
        <f>MIN(E8334-I8334-J8334,H8334)</f>
        <v>0</v>
      </c>
      <c r="L8334">
        <f>E8334-I8334-J8334-K8334</f>
        <v>0</v>
      </c>
      <c r="M8334">
        <f>IF((I8334+J8334+(1-$W$36)*L8334)/$W$39&gt;=$W$38,1,0)</f>
        <v>0</v>
      </c>
      <c r="N8334">
        <f>IF(M8334=1,$W$37,$W$36)*L8334</f>
        <v>0</v>
      </c>
      <c r="O8334">
        <f>EXP(-$W$26*C8334)*I8334</f>
        <v>0</v>
      </c>
      <c r="P8334">
        <f>EXP(-$W$26*C8334)*J8334</f>
        <v>0</v>
      </c>
      <c r="Q8334">
        <f>EXP(-$W$26*C8334)*K8334</f>
        <v>0</v>
      </c>
      <c r="R8334">
        <f>EXP(-$W$26*C8334)*(L8334-N8334)</f>
        <v>0</v>
      </c>
      <c r="S8334">
        <f>EXP(-$W$26*C8334)*N8334</f>
        <v>0</v>
      </c>
      <c r="T8334">
        <f>EXP(-$W$26*C8334)*E8334</f>
        <v>0</v>
      </c>
    </row>
    <row r="8335" spans="1:20">
      <c r="A8335">
        <v>8326</v>
      </c>
      <c r="B8335">
        <f>RAND()</f>
        <v>0</v>
      </c>
      <c r="C8335">
        <f>IF(B8335&lt;$W$41,3,IF(B8335&lt;$W$41+$W$42,4,5))</f>
        <v>0</v>
      </c>
      <c r="D8335">
        <f>NORMSINV(RAND())</f>
        <v>0</v>
      </c>
      <c r="E8335">
        <f>$W$25*EXP(($W$26-$W$28-0.5*$W$27^2)*C8335+$W$27*SQRT(C8335)*D8335)</f>
        <v>0</v>
      </c>
      <c r="F8335">
        <f>$W$30*(1+$W$31)^C8335</f>
        <v>0</v>
      </c>
      <c r="G8335">
        <f>$W$32*(1+$W$33)^C8335</f>
        <v>0</v>
      </c>
      <c r="H8335">
        <f>$W$34*(1+$W$35)^C8335</f>
        <v>0</v>
      </c>
      <c r="I8335">
        <f>MIN(E8335,F8335)</f>
        <v>0</v>
      </c>
      <c r="J8335">
        <f>MIN(E8335-I8335,G8335)</f>
        <v>0</v>
      </c>
      <c r="K8335">
        <f>MIN(E8335-I8335-J8335,H8335)</f>
        <v>0</v>
      </c>
      <c r="L8335">
        <f>E8335-I8335-J8335-K8335</f>
        <v>0</v>
      </c>
      <c r="M8335">
        <f>IF((I8335+J8335+(1-$W$36)*L8335)/$W$39&gt;=$W$38,1,0)</f>
        <v>0</v>
      </c>
      <c r="N8335">
        <f>IF(M8335=1,$W$37,$W$36)*L8335</f>
        <v>0</v>
      </c>
      <c r="O8335">
        <f>EXP(-$W$26*C8335)*I8335</f>
        <v>0</v>
      </c>
      <c r="P8335">
        <f>EXP(-$W$26*C8335)*J8335</f>
        <v>0</v>
      </c>
      <c r="Q8335">
        <f>EXP(-$W$26*C8335)*K8335</f>
        <v>0</v>
      </c>
      <c r="R8335">
        <f>EXP(-$W$26*C8335)*(L8335-N8335)</f>
        <v>0</v>
      </c>
      <c r="S8335">
        <f>EXP(-$W$26*C8335)*N8335</f>
        <v>0</v>
      </c>
      <c r="T8335">
        <f>EXP(-$W$26*C8335)*E8335</f>
        <v>0</v>
      </c>
    </row>
    <row r="8336" spans="1:20">
      <c r="A8336">
        <v>8327</v>
      </c>
      <c r="B8336">
        <f>RAND()</f>
        <v>0</v>
      </c>
      <c r="C8336">
        <f>IF(B8336&lt;$W$41,3,IF(B8336&lt;$W$41+$W$42,4,5))</f>
        <v>0</v>
      </c>
      <c r="D8336">
        <f>NORMSINV(RAND())</f>
        <v>0</v>
      </c>
      <c r="E8336">
        <f>$W$25*EXP(($W$26-$W$28-0.5*$W$27^2)*C8336+$W$27*SQRT(C8336)*D8336)</f>
        <v>0</v>
      </c>
      <c r="F8336">
        <f>$W$30*(1+$W$31)^C8336</f>
        <v>0</v>
      </c>
      <c r="G8336">
        <f>$W$32*(1+$W$33)^C8336</f>
        <v>0</v>
      </c>
      <c r="H8336">
        <f>$W$34*(1+$W$35)^C8336</f>
        <v>0</v>
      </c>
      <c r="I8336">
        <f>MIN(E8336,F8336)</f>
        <v>0</v>
      </c>
      <c r="J8336">
        <f>MIN(E8336-I8336,G8336)</f>
        <v>0</v>
      </c>
      <c r="K8336">
        <f>MIN(E8336-I8336-J8336,H8336)</f>
        <v>0</v>
      </c>
      <c r="L8336">
        <f>E8336-I8336-J8336-K8336</f>
        <v>0</v>
      </c>
      <c r="M8336">
        <f>IF((I8336+J8336+(1-$W$36)*L8336)/$W$39&gt;=$W$38,1,0)</f>
        <v>0</v>
      </c>
      <c r="N8336">
        <f>IF(M8336=1,$W$37,$W$36)*L8336</f>
        <v>0</v>
      </c>
      <c r="O8336">
        <f>EXP(-$W$26*C8336)*I8336</f>
        <v>0</v>
      </c>
      <c r="P8336">
        <f>EXP(-$W$26*C8336)*J8336</f>
        <v>0</v>
      </c>
      <c r="Q8336">
        <f>EXP(-$W$26*C8336)*K8336</f>
        <v>0</v>
      </c>
      <c r="R8336">
        <f>EXP(-$W$26*C8336)*(L8336-N8336)</f>
        <v>0</v>
      </c>
      <c r="S8336">
        <f>EXP(-$W$26*C8336)*N8336</f>
        <v>0</v>
      </c>
      <c r="T8336">
        <f>EXP(-$W$26*C8336)*E8336</f>
        <v>0</v>
      </c>
    </row>
    <row r="8337" spans="1:20">
      <c r="A8337">
        <v>8328</v>
      </c>
      <c r="B8337">
        <f>RAND()</f>
        <v>0</v>
      </c>
      <c r="C8337">
        <f>IF(B8337&lt;$W$41,3,IF(B8337&lt;$W$41+$W$42,4,5))</f>
        <v>0</v>
      </c>
      <c r="D8337">
        <f>NORMSINV(RAND())</f>
        <v>0</v>
      </c>
      <c r="E8337">
        <f>$W$25*EXP(($W$26-$W$28-0.5*$W$27^2)*C8337+$W$27*SQRT(C8337)*D8337)</f>
        <v>0</v>
      </c>
      <c r="F8337">
        <f>$W$30*(1+$W$31)^C8337</f>
        <v>0</v>
      </c>
      <c r="G8337">
        <f>$W$32*(1+$W$33)^C8337</f>
        <v>0</v>
      </c>
      <c r="H8337">
        <f>$W$34*(1+$W$35)^C8337</f>
        <v>0</v>
      </c>
      <c r="I8337">
        <f>MIN(E8337,F8337)</f>
        <v>0</v>
      </c>
      <c r="J8337">
        <f>MIN(E8337-I8337,G8337)</f>
        <v>0</v>
      </c>
      <c r="K8337">
        <f>MIN(E8337-I8337-J8337,H8337)</f>
        <v>0</v>
      </c>
      <c r="L8337">
        <f>E8337-I8337-J8337-K8337</f>
        <v>0</v>
      </c>
      <c r="M8337">
        <f>IF((I8337+J8337+(1-$W$36)*L8337)/$W$39&gt;=$W$38,1,0)</f>
        <v>0</v>
      </c>
      <c r="N8337">
        <f>IF(M8337=1,$W$37,$W$36)*L8337</f>
        <v>0</v>
      </c>
      <c r="O8337">
        <f>EXP(-$W$26*C8337)*I8337</f>
        <v>0</v>
      </c>
      <c r="P8337">
        <f>EXP(-$W$26*C8337)*J8337</f>
        <v>0</v>
      </c>
      <c r="Q8337">
        <f>EXP(-$W$26*C8337)*K8337</f>
        <v>0</v>
      </c>
      <c r="R8337">
        <f>EXP(-$W$26*C8337)*(L8337-N8337)</f>
        <v>0</v>
      </c>
      <c r="S8337">
        <f>EXP(-$W$26*C8337)*N8337</f>
        <v>0</v>
      </c>
      <c r="T8337">
        <f>EXP(-$W$26*C8337)*E8337</f>
        <v>0</v>
      </c>
    </row>
    <row r="8338" spans="1:20">
      <c r="A8338">
        <v>8329</v>
      </c>
      <c r="B8338">
        <f>RAND()</f>
        <v>0</v>
      </c>
      <c r="C8338">
        <f>IF(B8338&lt;$W$41,3,IF(B8338&lt;$W$41+$W$42,4,5))</f>
        <v>0</v>
      </c>
      <c r="D8338">
        <f>NORMSINV(RAND())</f>
        <v>0</v>
      </c>
      <c r="E8338">
        <f>$W$25*EXP(($W$26-$W$28-0.5*$W$27^2)*C8338+$W$27*SQRT(C8338)*D8338)</f>
        <v>0</v>
      </c>
      <c r="F8338">
        <f>$W$30*(1+$W$31)^C8338</f>
        <v>0</v>
      </c>
      <c r="G8338">
        <f>$W$32*(1+$W$33)^C8338</f>
        <v>0</v>
      </c>
      <c r="H8338">
        <f>$W$34*(1+$W$35)^C8338</f>
        <v>0</v>
      </c>
      <c r="I8338">
        <f>MIN(E8338,F8338)</f>
        <v>0</v>
      </c>
      <c r="J8338">
        <f>MIN(E8338-I8338,G8338)</f>
        <v>0</v>
      </c>
      <c r="K8338">
        <f>MIN(E8338-I8338-J8338,H8338)</f>
        <v>0</v>
      </c>
      <c r="L8338">
        <f>E8338-I8338-J8338-K8338</f>
        <v>0</v>
      </c>
      <c r="M8338">
        <f>IF((I8338+J8338+(1-$W$36)*L8338)/$W$39&gt;=$W$38,1,0)</f>
        <v>0</v>
      </c>
      <c r="N8338">
        <f>IF(M8338=1,$W$37,$W$36)*L8338</f>
        <v>0</v>
      </c>
      <c r="O8338">
        <f>EXP(-$W$26*C8338)*I8338</f>
        <v>0</v>
      </c>
      <c r="P8338">
        <f>EXP(-$W$26*C8338)*J8338</f>
        <v>0</v>
      </c>
      <c r="Q8338">
        <f>EXP(-$W$26*C8338)*K8338</f>
        <v>0</v>
      </c>
      <c r="R8338">
        <f>EXP(-$W$26*C8338)*(L8338-N8338)</f>
        <v>0</v>
      </c>
      <c r="S8338">
        <f>EXP(-$W$26*C8338)*N8338</f>
        <v>0</v>
      </c>
      <c r="T8338">
        <f>EXP(-$W$26*C8338)*E8338</f>
        <v>0</v>
      </c>
    </row>
    <row r="8339" spans="1:20">
      <c r="A8339">
        <v>8330</v>
      </c>
      <c r="B8339">
        <f>RAND()</f>
        <v>0</v>
      </c>
      <c r="C8339">
        <f>IF(B8339&lt;$W$41,3,IF(B8339&lt;$W$41+$W$42,4,5))</f>
        <v>0</v>
      </c>
      <c r="D8339">
        <f>NORMSINV(RAND())</f>
        <v>0</v>
      </c>
      <c r="E8339">
        <f>$W$25*EXP(($W$26-$W$28-0.5*$W$27^2)*C8339+$W$27*SQRT(C8339)*D8339)</f>
        <v>0</v>
      </c>
      <c r="F8339">
        <f>$W$30*(1+$W$31)^C8339</f>
        <v>0</v>
      </c>
      <c r="G8339">
        <f>$W$32*(1+$W$33)^C8339</f>
        <v>0</v>
      </c>
      <c r="H8339">
        <f>$W$34*(1+$W$35)^C8339</f>
        <v>0</v>
      </c>
      <c r="I8339">
        <f>MIN(E8339,F8339)</f>
        <v>0</v>
      </c>
      <c r="J8339">
        <f>MIN(E8339-I8339,G8339)</f>
        <v>0</v>
      </c>
      <c r="K8339">
        <f>MIN(E8339-I8339-J8339,H8339)</f>
        <v>0</v>
      </c>
      <c r="L8339">
        <f>E8339-I8339-J8339-K8339</f>
        <v>0</v>
      </c>
      <c r="M8339">
        <f>IF((I8339+J8339+(1-$W$36)*L8339)/$W$39&gt;=$W$38,1,0)</f>
        <v>0</v>
      </c>
      <c r="N8339">
        <f>IF(M8339=1,$W$37,$W$36)*L8339</f>
        <v>0</v>
      </c>
      <c r="O8339">
        <f>EXP(-$W$26*C8339)*I8339</f>
        <v>0</v>
      </c>
      <c r="P8339">
        <f>EXP(-$W$26*C8339)*J8339</f>
        <v>0</v>
      </c>
      <c r="Q8339">
        <f>EXP(-$W$26*C8339)*K8339</f>
        <v>0</v>
      </c>
      <c r="R8339">
        <f>EXP(-$W$26*C8339)*(L8339-N8339)</f>
        <v>0</v>
      </c>
      <c r="S8339">
        <f>EXP(-$W$26*C8339)*N8339</f>
        <v>0</v>
      </c>
      <c r="T8339">
        <f>EXP(-$W$26*C8339)*E8339</f>
        <v>0</v>
      </c>
    </row>
    <row r="8340" spans="1:20">
      <c r="A8340">
        <v>8331</v>
      </c>
      <c r="B8340">
        <f>RAND()</f>
        <v>0</v>
      </c>
      <c r="C8340">
        <f>IF(B8340&lt;$W$41,3,IF(B8340&lt;$W$41+$W$42,4,5))</f>
        <v>0</v>
      </c>
      <c r="D8340">
        <f>NORMSINV(RAND())</f>
        <v>0</v>
      </c>
      <c r="E8340">
        <f>$W$25*EXP(($W$26-$W$28-0.5*$W$27^2)*C8340+$W$27*SQRT(C8340)*D8340)</f>
        <v>0</v>
      </c>
      <c r="F8340">
        <f>$W$30*(1+$W$31)^C8340</f>
        <v>0</v>
      </c>
      <c r="G8340">
        <f>$W$32*(1+$W$33)^C8340</f>
        <v>0</v>
      </c>
      <c r="H8340">
        <f>$W$34*(1+$W$35)^C8340</f>
        <v>0</v>
      </c>
      <c r="I8340">
        <f>MIN(E8340,F8340)</f>
        <v>0</v>
      </c>
      <c r="J8340">
        <f>MIN(E8340-I8340,G8340)</f>
        <v>0</v>
      </c>
      <c r="K8340">
        <f>MIN(E8340-I8340-J8340,H8340)</f>
        <v>0</v>
      </c>
      <c r="L8340">
        <f>E8340-I8340-J8340-K8340</f>
        <v>0</v>
      </c>
      <c r="M8340">
        <f>IF((I8340+J8340+(1-$W$36)*L8340)/$W$39&gt;=$W$38,1,0)</f>
        <v>0</v>
      </c>
      <c r="N8340">
        <f>IF(M8340=1,$W$37,$W$36)*L8340</f>
        <v>0</v>
      </c>
      <c r="O8340">
        <f>EXP(-$W$26*C8340)*I8340</f>
        <v>0</v>
      </c>
      <c r="P8340">
        <f>EXP(-$W$26*C8340)*J8340</f>
        <v>0</v>
      </c>
      <c r="Q8340">
        <f>EXP(-$W$26*C8340)*K8340</f>
        <v>0</v>
      </c>
      <c r="R8340">
        <f>EXP(-$W$26*C8340)*(L8340-N8340)</f>
        <v>0</v>
      </c>
      <c r="S8340">
        <f>EXP(-$W$26*C8340)*N8340</f>
        <v>0</v>
      </c>
      <c r="T8340">
        <f>EXP(-$W$26*C8340)*E8340</f>
        <v>0</v>
      </c>
    </row>
    <row r="8341" spans="1:20">
      <c r="A8341">
        <v>8332</v>
      </c>
      <c r="B8341">
        <f>RAND()</f>
        <v>0</v>
      </c>
      <c r="C8341">
        <f>IF(B8341&lt;$W$41,3,IF(B8341&lt;$W$41+$W$42,4,5))</f>
        <v>0</v>
      </c>
      <c r="D8341">
        <f>NORMSINV(RAND())</f>
        <v>0</v>
      </c>
      <c r="E8341">
        <f>$W$25*EXP(($W$26-$W$28-0.5*$W$27^2)*C8341+$W$27*SQRT(C8341)*D8341)</f>
        <v>0</v>
      </c>
      <c r="F8341">
        <f>$W$30*(1+$W$31)^C8341</f>
        <v>0</v>
      </c>
      <c r="G8341">
        <f>$W$32*(1+$W$33)^C8341</f>
        <v>0</v>
      </c>
      <c r="H8341">
        <f>$W$34*(1+$W$35)^C8341</f>
        <v>0</v>
      </c>
      <c r="I8341">
        <f>MIN(E8341,F8341)</f>
        <v>0</v>
      </c>
      <c r="J8341">
        <f>MIN(E8341-I8341,G8341)</f>
        <v>0</v>
      </c>
      <c r="K8341">
        <f>MIN(E8341-I8341-J8341,H8341)</f>
        <v>0</v>
      </c>
      <c r="L8341">
        <f>E8341-I8341-J8341-K8341</f>
        <v>0</v>
      </c>
      <c r="M8341">
        <f>IF((I8341+J8341+(1-$W$36)*L8341)/$W$39&gt;=$W$38,1,0)</f>
        <v>0</v>
      </c>
      <c r="N8341">
        <f>IF(M8341=1,$W$37,$W$36)*L8341</f>
        <v>0</v>
      </c>
      <c r="O8341">
        <f>EXP(-$W$26*C8341)*I8341</f>
        <v>0</v>
      </c>
      <c r="P8341">
        <f>EXP(-$W$26*C8341)*J8341</f>
        <v>0</v>
      </c>
      <c r="Q8341">
        <f>EXP(-$W$26*C8341)*K8341</f>
        <v>0</v>
      </c>
      <c r="R8341">
        <f>EXP(-$W$26*C8341)*(L8341-N8341)</f>
        <v>0</v>
      </c>
      <c r="S8341">
        <f>EXP(-$W$26*C8341)*N8341</f>
        <v>0</v>
      </c>
      <c r="T8341">
        <f>EXP(-$W$26*C8341)*E8341</f>
        <v>0</v>
      </c>
    </row>
    <row r="8342" spans="1:20">
      <c r="A8342">
        <v>8333</v>
      </c>
      <c r="B8342">
        <f>RAND()</f>
        <v>0</v>
      </c>
      <c r="C8342">
        <f>IF(B8342&lt;$W$41,3,IF(B8342&lt;$W$41+$W$42,4,5))</f>
        <v>0</v>
      </c>
      <c r="D8342">
        <f>NORMSINV(RAND())</f>
        <v>0</v>
      </c>
      <c r="E8342">
        <f>$W$25*EXP(($W$26-$W$28-0.5*$W$27^2)*C8342+$W$27*SQRT(C8342)*D8342)</f>
        <v>0</v>
      </c>
      <c r="F8342">
        <f>$W$30*(1+$W$31)^C8342</f>
        <v>0</v>
      </c>
      <c r="G8342">
        <f>$W$32*(1+$W$33)^C8342</f>
        <v>0</v>
      </c>
      <c r="H8342">
        <f>$W$34*(1+$W$35)^C8342</f>
        <v>0</v>
      </c>
      <c r="I8342">
        <f>MIN(E8342,F8342)</f>
        <v>0</v>
      </c>
      <c r="J8342">
        <f>MIN(E8342-I8342,G8342)</f>
        <v>0</v>
      </c>
      <c r="K8342">
        <f>MIN(E8342-I8342-J8342,H8342)</f>
        <v>0</v>
      </c>
      <c r="L8342">
        <f>E8342-I8342-J8342-K8342</f>
        <v>0</v>
      </c>
      <c r="M8342">
        <f>IF((I8342+J8342+(1-$W$36)*L8342)/$W$39&gt;=$W$38,1,0)</f>
        <v>0</v>
      </c>
      <c r="N8342">
        <f>IF(M8342=1,$W$37,$W$36)*L8342</f>
        <v>0</v>
      </c>
      <c r="O8342">
        <f>EXP(-$W$26*C8342)*I8342</f>
        <v>0</v>
      </c>
      <c r="P8342">
        <f>EXP(-$W$26*C8342)*J8342</f>
        <v>0</v>
      </c>
      <c r="Q8342">
        <f>EXP(-$W$26*C8342)*K8342</f>
        <v>0</v>
      </c>
      <c r="R8342">
        <f>EXP(-$W$26*C8342)*(L8342-N8342)</f>
        <v>0</v>
      </c>
      <c r="S8342">
        <f>EXP(-$W$26*C8342)*N8342</f>
        <v>0</v>
      </c>
      <c r="T8342">
        <f>EXP(-$W$26*C8342)*E8342</f>
        <v>0</v>
      </c>
    </row>
    <row r="8343" spans="1:20">
      <c r="A8343">
        <v>8334</v>
      </c>
      <c r="B8343">
        <f>RAND()</f>
        <v>0</v>
      </c>
      <c r="C8343">
        <f>IF(B8343&lt;$W$41,3,IF(B8343&lt;$W$41+$W$42,4,5))</f>
        <v>0</v>
      </c>
      <c r="D8343">
        <f>NORMSINV(RAND())</f>
        <v>0</v>
      </c>
      <c r="E8343">
        <f>$W$25*EXP(($W$26-$W$28-0.5*$W$27^2)*C8343+$W$27*SQRT(C8343)*D8343)</f>
        <v>0</v>
      </c>
      <c r="F8343">
        <f>$W$30*(1+$W$31)^C8343</f>
        <v>0</v>
      </c>
      <c r="G8343">
        <f>$W$32*(1+$W$33)^C8343</f>
        <v>0</v>
      </c>
      <c r="H8343">
        <f>$W$34*(1+$W$35)^C8343</f>
        <v>0</v>
      </c>
      <c r="I8343">
        <f>MIN(E8343,F8343)</f>
        <v>0</v>
      </c>
      <c r="J8343">
        <f>MIN(E8343-I8343,G8343)</f>
        <v>0</v>
      </c>
      <c r="K8343">
        <f>MIN(E8343-I8343-J8343,H8343)</f>
        <v>0</v>
      </c>
      <c r="L8343">
        <f>E8343-I8343-J8343-K8343</f>
        <v>0</v>
      </c>
      <c r="M8343">
        <f>IF((I8343+J8343+(1-$W$36)*L8343)/$W$39&gt;=$W$38,1,0)</f>
        <v>0</v>
      </c>
      <c r="N8343">
        <f>IF(M8343=1,$W$37,$W$36)*L8343</f>
        <v>0</v>
      </c>
      <c r="O8343">
        <f>EXP(-$W$26*C8343)*I8343</f>
        <v>0</v>
      </c>
      <c r="P8343">
        <f>EXP(-$W$26*C8343)*J8343</f>
        <v>0</v>
      </c>
      <c r="Q8343">
        <f>EXP(-$W$26*C8343)*K8343</f>
        <v>0</v>
      </c>
      <c r="R8343">
        <f>EXP(-$W$26*C8343)*(L8343-N8343)</f>
        <v>0</v>
      </c>
      <c r="S8343">
        <f>EXP(-$W$26*C8343)*N8343</f>
        <v>0</v>
      </c>
      <c r="T8343">
        <f>EXP(-$W$26*C8343)*E8343</f>
        <v>0</v>
      </c>
    </row>
    <row r="8344" spans="1:20">
      <c r="A8344">
        <v>8335</v>
      </c>
      <c r="B8344">
        <f>RAND()</f>
        <v>0</v>
      </c>
      <c r="C8344">
        <f>IF(B8344&lt;$W$41,3,IF(B8344&lt;$W$41+$W$42,4,5))</f>
        <v>0</v>
      </c>
      <c r="D8344">
        <f>NORMSINV(RAND())</f>
        <v>0</v>
      </c>
      <c r="E8344">
        <f>$W$25*EXP(($W$26-$W$28-0.5*$W$27^2)*C8344+$W$27*SQRT(C8344)*D8344)</f>
        <v>0</v>
      </c>
      <c r="F8344">
        <f>$W$30*(1+$W$31)^C8344</f>
        <v>0</v>
      </c>
      <c r="G8344">
        <f>$W$32*(1+$W$33)^C8344</f>
        <v>0</v>
      </c>
      <c r="H8344">
        <f>$W$34*(1+$W$35)^C8344</f>
        <v>0</v>
      </c>
      <c r="I8344">
        <f>MIN(E8344,F8344)</f>
        <v>0</v>
      </c>
      <c r="J8344">
        <f>MIN(E8344-I8344,G8344)</f>
        <v>0</v>
      </c>
      <c r="K8344">
        <f>MIN(E8344-I8344-J8344,H8344)</f>
        <v>0</v>
      </c>
      <c r="L8344">
        <f>E8344-I8344-J8344-K8344</f>
        <v>0</v>
      </c>
      <c r="M8344">
        <f>IF((I8344+J8344+(1-$W$36)*L8344)/$W$39&gt;=$W$38,1,0)</f>
        <v>0</v>
      </c>
      <c r="N8344">
        <f>IF(M8344=1,$W$37,$W$36)*L8344</f>
        <v>0</v>
      </c>
      <c r="O8344">
        <f>EXP(-$W$26*C8344)*I8344</f>
        <v>0</v>
      </c>
      <c r="P8344">
        <f>EXP(-$W$26*C8344)*J8344</f>
        <v>0</v>
      </c>
      <c r="Q8344">
        <f>EXP(-$W$26*C8344)*K8344</f>
        <v>0</v>
      </c>
      <c r="R8344">
        <f>EXP(-$W$26*C8344)*(L8344-N8344)</f>
        <v>0</v>
      </c>
      <c r="S8344">
        <f>EXP(-$W$26*C8344)*N8344</f>
        <v>0</v>
      </c>
      <c r="T8344">
        <f>EXP(-$W$26*C8344)*E8344</f>
        <v>0</v>
      </c>
    </row>
    <row r="8345" spans="1:20">
      <c r="A8345">
        <v>8336</v>
      </c>
      <c r="B8345">
        <f>RAND()</f>
        <v>0</v>
      </c>
      <c r="C8345">
        <f>IF(B8345&lt;$W$41,3,IF(B8345&lt;$W$41+$W$42,4,5))</f>
        <v>0</v>
      </c>
      <c r="D8345">
        <f>NORMSINV(RAND())</f>
        <v>0</v>
      </c>
      <c r="E8345">
        <f>$W$25*EXP(($W$26-$W$28-0.5*$W$27^2)*C8345+$W$27*SQRT(C8345)*D8345)</f>
        <v>0</v>
      </c>
      <c r="F8345">
        <f>$W$30*(1+$W$31)^C8345</f>
        <v>0</v>
      </c>
      <c r="G8345">
        <f>$W$32*(1+$W$33)^C8345</f>
        <v>0</v>
      </c>
      <c r="H8345">
        <f>$W$34*(1+$W$35)^C8345</f>
        <v>0</v>
      </c>
      <c r="I8345">
        <f>MIN(E8345,F8345)</f>
        <v>0</v>
      </c>
      <c r="J8345">
        <f>MIN(E8345-I8345,G8345)</f>
        <v>0</v>
      </c>
      <c r="K8345">
        <f>MIN(E8345-I8345-J8345,H8345)</f>
        <v>0</v>
      </c>
      <c r="L8345">
        <f>E8345-I8345-J8345-K8345</f>
        <v>0</v>
      </c>
      <c r="M8345">
        <f>IF((I8345+J8345+(1-$W$36)*L8345)/$W$39&gt;=$W$38,1,0)</f>
        <v>0</v>
      </c>
      <c r="N8345">
        <f>IF(M8345=1,$W$37,$W$36)*L8345</f>
        <v>0</v>
      </c>
      <c r="O8345">
        <f>EXP(-$W$26*C8345)*I8345</f>
        <v>0</v>
      </c>
      <c r="P8345">
        <f>EXP(-$W$26*C8345)*J8345</f>
        <v>0</v>
      </c>
      <c r="Q8345">
        <f>EXP(-$W$26*C8345)*K8345</f>
        <v>0</v>
      </c>
      <c r="R8345">
        <f>EXP(-$W$26*C8345)*(L8345-N8345)</f>
        <v>0</v>
      </c>
      <c r="S8345">
        <f>EXP(-$W$26*C8345)*N8345</f>
        <v>0</v>
      </c>
      <c r="T8345">
        <f>EXP(-$W$26*C8345)*E8345</f>
        <v>0</v>
      </c>
    </row>
    <row r="8346" spans="1:20">
      <c r="A8346">
        <v>8337</v>
      </c>
      <c r="B8346">
        <f>RAND()</f>
        <v>0</v>
      </c>
      <c r="C8346">
        <f>IF(B8346&lt;$W$41,3,IF(B8346&lt;$W$41+$W$42,4,5))</f>
        <v>0</v>
      </c>
      <c r="D8346">
        <f>NORMSINV(RAND())</f>
        <v>0</v>
      </c>
      <c r="E8346">
        <f>$W$25*EXP(($W$26-$W$28-0.5*$W$27^2)*C8346+$W$27*SQRT(C8346)*D8346)</f>
        <v>0</v>
      </c>
      <c r="F8346">
        <f>$W$30*(1+$W$31)^C8346</f>
        <v>0</v>
      </c>
      <c r="G8346">
        <f>$W$32*(1+$W$33)^C8346</f>
        <v>0</v>
      </c>
      <c r="H8346">
        <f>$W$34*(1+$W$35)^C8346</f>
        <v>0</v>
      </c>
      <c r="I8346">
        <f>MIN(E8346,F8346)</f>
        <v>0</v>
      </c>
      <c r="J8346">
        <f>MIN(E8346-I8346,G8346)</f>
        <v>0</v>
      </c>
      <c r="K8346">
        <f>MIN(E8346-I8346-J8346,H8346)</f>
        <v>0</v>
      </c>
      <c r="L8346">
        <f>E8346-I8346-J8346-K8346</f>
        <v>0</v>
      </c>
      <c r="M8346">
        <f>IF((I8346+J8346+(1-$W$36)*L8346)/$W$39&gt;=$W$38,1,0)</f>
        <v>0</v>
      </c>
      <c r="N8346">
        <f>IF(M8346=1,$W$37,$W$36)*L8346</f>
        <v>0</v>
      </c>
      <c r="O8346">
        <f>EXP(-$W$26*C8346)*I8346</f>
        <v>0</v>
      </c>
      <c r="P8346">
        <f>EXP(-$W$26*C8346)*J8346</f>
        <v>0</v>
      </c>
      <c r="Q8346">
        <f>EXP(-$W$26*C8346)*K8346</f>
        <v>0</v>
      </c>
      <c r="R8346">
        <f>EXP(-$W$26*C8346)*(L8346-N8346)</f>
        <v>0</v>
      </c>
      <c r="S8346">
        <f>EXP(-$W$26*C8346)*N8346</f>
        <v>0</v>
      </c>
      <c r="T8346">
        <f>EXP(-$W$26*C8346)*E8346</f>
        <v>0</v>
      </c>
    </row>
    <row r="8347" spans="1:20">
      <c r="A8347">
        <v>8338</v>
      </c>
      <c r="B8347">
        <f>RAND()</f>
        <v>0</v>
      </c>
      <c r="C8347">
        <f>IF(B8347&lt;$W$41,3,IF(B8347&lt;$W$41+$W$42,4,5))</f>
        <v>0</v>
      </c>
      <c r="D8347">
        <f>NORMSINV(RAND())</f>
        <v>0</v>
      </c>
      <c r="E8347">
        <f>$W$25*EXP(($W$26-$W$28-0.5*$W$27^2)*C8347+$W$27*SQRT(C8347)*D8347)</f>
        <v>0</v>
      </c>
      <c r="F8347">
        <f>$W$30*(1+$W$31)^C8347</f>
        <v>0</v>
      </c>
      <c r="G8347">
        <f>$W$32*(1+$W$33)^C8347</f>
        <v>0</v>
      </c>
      <c r="H8347">
        <f>$W$34*(1+$W$35)^C8347</f>
        <v>0</v>
      </c>
      <c r="I8347">
        <f>MIN(E8347,F8347)</f>
        <v>0</v>
      </c>
      <c r="J8347">
        <f>MIN(E8347-I8347,G8347)</f>
        <v>0</v>
      </c>
      <c r="K8347">
        <f>MIN(E8347-I8347-J8347,H8347)</f>
        <v>0</v>
      </c>
      <c r="L8347">
        <f>E8347-I8347-J8347-K8347</f>
        <v>0</v>
      </c>
      <c r="M8347">
        <f>IF((I8347+J8347+(1-$W$36)*L8347)/$W$39&gt;=$W$38,1,0)</f>
        <v>0</v>
      </c>
      <c r="N8347">
        <f>IF(M8347=1,$W$37,$W$36)*L8347</f>
        <v>0</v>
      </c>
      <c r="O8347">
        <f>EXP(-$W$26*C8347)*I8347</f>
        <v>0</v>
      </c>
      <c r="P8347">
        <f>EXP(-$W$26*C8347)*J8347</f>
        <v>0</v>
      </c>
      <c r="Q8347">
        <f>EXP(-$W$26*C8347)*K8347</f>
        <v>0</v>
      </c>
      <c r="R8347">
        <f>EXP(-$W$26*C8347)*(L8347-N8347)</f>
        <v>0</v>
      </c>
      <c r="S8347">
        <f>EXP(-$W$26*C8347)*N8347</f>
        <v>0</v>
      </c>
      <c r="T8347">
        <f>EXP(-$W$26*C8347)*E8347</f>
        <v>0</v>
      </c>
    </row>
    <row r="8348" spans="1:20">
      <c r="A8348">
        <v>8339</v>
      </c>
      <c r="B8348">
        <f>RAND()</f>
        <v>0</v>
      </c>
      <c r="C8348">
        <f>IF(B8348&lt;$W$41,3,IF(B8348&lt;$W$41+$W$42,4,5))</f>
        <v>0</v>
      </c>
      <c r="D8348">
        <f>NORMSINV(RAND())</f>
        <v>0</v>
      </c>
      <c r="E8348">
        <f>$W$25*EXP(($W$26-$W$28-0.5*$W$27^2)*C8348+$W$27*SQRT(C8348)*D8348)</f>
        <v>0</v>
      </c>
      <c r="F8348">
        <f>$W$30*(1+$W$31)^C8348</f>
        <v>0</v>
      </c>
      <c r="G8348">
        <f>$W$32*(1+$W$33)^C8348</f>
        <v>0</v>
      </c>
      <c r="H8348">
        <f>$W$34*(1+$W$35)^C8348</f>
        <v>0</v>
      </c>
      <c r="I8348">
        <f>MIN(E8348,F8348)</f>
        <v>0</v>
      </c>
      <c r="J8348">
        <f>MIN(E8348-I8348,G8348)</f>
        <v>0</v>
      </c>
      <c r="K8348">
        <f>MIN(E8348-I8348-J8348,H8348)</f>
        <v>0</v>
      </c>
      <c r="L8348">
        <f>E8348-I8348-J8348-K8348</f>
        <v>0</v>
      </c>
      <c r="M8348">
        <f>IF((I8348+J8348+(1-$W$36)*L8348)/$W$39&gt;=$W$38,1,0)</f>
        <v>0</v>
      </c>
      <c r="N8348">
        <f>IF(M8348=1,$W$37,$W$36)*L8348</f>
        <v>0</v>
      </c>
      <c r="O8348">
        <f>EXP(-$W$26*C8348)*I8348</f>
        <v>0</v>
      </c>
      <c r="P8348">
        <f>EXP(-$W$26*C8348)*J8348</f>
        <v>0</v>
      </c>
      <c r="Q8348">
        <f>EXP(-$W$26*C8348)*K8348</f>
        <v>0</v>
      </c>
      <c r="R8348">
        <f>EXP(-$W$26*C8348)*(L8348-N8348)</f>
        <v>0</v>
      </c>
      <c r="S8348">
        <f>EXP(-$W$26*C8348)*N8348</f>
        <v>0</v>
      </c>
      <c r="T8348">
        <f>EXP(-$W$26*C8348)*E8348</f>
        <v>0</v>
      </c>
    </row>
    <row r="8349" spans="1:20">
      <c r="A8349">
        <v>8340</v>
      </c>
      <c r="B8349">
        <f>RAND()</f>
        <v>0</v>
      </c>
      <c r="C8349">
        <f>IF(B8349&lt;$W$41,3,IF(B8349&lt;$W$41+$W$42,4,5))</f>
        <v>0</v>
      </c>
      <c r="D8349">
        <f>NORMSINV(RAND())</f>
        <v>0</v>
      </c>
      <c r="E8349">
        <f>$W$25*EXP(($W$26-$W$28-0.5*$W$27^2)*C8349+$W$27*SQRT(C8349)*D8349)</f>
        <v>0</v>
      </c>
      <c r="F8349">
        <f>$W$30*(1+$W$31)^C8349</f>
        <v>0</v>
      </c>
      <c r="G8349">
        <f>$W$32*(1+$W$33)^C8349</f>
        <v>0</v>
      </c>
      <c r="H8349">
        <f>$W$34*(1+$W$35)^C8349</f>
        <v>0</v>
      </c>
      <c r="I8349">
        <f>MIN(E8349,F8349)</f>
        <v>0</v>
      </c>
      <c r="J8349">
        <f>MIN(E8349-I8349,G8349)</f>
        <v>0</v>
      </c>
      <c r="K8349">
        <f>MIN(E8349-I8349-J8349,H8349)</f>
        <v>0</v>
      </c>
      <c r="L8349">
        <f>E8349-I8349-J8349-K8349</f>
        <v>0</v>
      </c>
      <c r="M8349">
        <f>IF((I8349+J8349+(1-$W$36)*L8349)/$W$39&gt;=$W$38,1,0)</f>
        <v>0</v>
      </c>
      <c r="N8349">
        <f>IF(M8349=1,$W$37,$W$36)*L8349</f>
        <v>0</v>
      </c>
      <c r="O8349">
        <f>EXP(-$W$26*C8349)*I8349</f>
        <v>0</v>
      </c>
      <c r="P8349">
        <f>EXP(-$W$26*C8349)*J8349</f>
        <v>0</v>
      </c>
      <c r="Q8349">
        <f>EXP(-$W$26*C8349)*K8349</f>
        <v>0</v>
      </c>
      <c r="R8349">
        <f>EXP(-$W$26*C8349)*(L8349-N8349)</f>
        <v>0</v>
      </c>
      <c r="S8349">
        <f>EXP(-$W$26*C8349)*N8349</f>
        <v>0</v>
      </c>
      <c r="T8349">
        <f>EXP(-$W$26*C8349)*E8349</f>
        <v>0</v>
      </c>
    </row>
    <row r="8350" spans="1:20">
      <c r="A8350">
        <v>8341</v>
      </c>
      <c r="B8350">
        <f>RAND()</f>
        <v>0</v>
      </c>
      <c r="C8350">
        <f>IF(B8350&lt;$W$41,3,IF(B8350&lt;$W$41+$W$42,4,5))</f>
        <v>0</v>
      </c>
      <c r="D8350">
        <f>NORMSINV(RAND())</f>
        <v>0</v>
      </c>
      <c r="E8350">
        <f>$W$25*EXP(($W$26-$W$28-0.5*$W$27^2)*C8350+$W$27*SQRT(C8350)*D8350)</f>
        <v>0</v>
      </c>
      <c r="F8350">
        <f>$W$30*(1+$W$31)^C8350</f>
        <v>0</v>
      </c>
      <c r="G8350">
        <f>$W$32*(1+$W$33)^C8350</f>
        <v>0</v>
      </c>
      <c r="H8350">
        <f>$W$34*(1+$W$35)^C8350</f>
        <v>0</v>
      </c>
      <c r="I8350">
        <f>MIN(E8350,F8350)</f>
        <v>0</v>
      </c>
      <c r="J8350">
        <f>MIN(E8350-I8350,G8350)</f>
        <v>0</v>
      </c>
      <c r="K8350">
        <f>MIN(E8350-I8350-J8350,H8350)</f>
        <v>0</v>
      </c>
      <c r="L8350">
        <f>E8350-I8350-J8350-K8350</f>
        <v>0</v>
      </c>
      <c r="M8350">
        <f>IF((I8350+J8350+(1-$W$36)*L8350)/$W$39&gt;=$W$38,1,0)</f>
        <v>0</v>
      </c>
      <c r="N8350">
        <f>IF(M8350=1,$W$37,$W$36)*L8350</f>
        <v>0</v>
      </c>
      <c r="O8350">
        <f>EXP(-$W$26*C8350)*I8350</f>
        <v>0</v>
      </c>
      <c r="P8350">
        <f>EXP(-$W$26*C8350)*J8350</f>
        <v>0</v>
      </c>
      <c r="Q8350">
        <f>EXP(-$W$26*C8350)*K8350</f>
        <v>0</v>
      </c>
      <c r="R8350">
        <f>EXP(-$W$26*C8350)*(L8350-N8350)</f>
        <v>0</v>
      </c>
      <c r="S8350">
        <f>EXP(-$W$26*C8350)*N8350</f>
        <v>0</v>
      </c>
      <c r="T8350">
        <f>EXP(-$W$26*C8350)*E8350</f>
        <v>0</v>
      </c>
    </row>
    <row r="8351" spans="1:20">
      <c r="A8351">
        <v>8342</v>
      </c>
      <c r="B8351">
        <f>RAND()</f>
        <v>0</v>
      </c>
      <c r="C8351">
        <f>IF(B8351&lt;$W$41,3,IF(B8351&lt;$W$41+$W$42,4,5))</f>
        <v>0</v>
      </c>
      <c r="D8351">
        <f>NORMSINV(RAND())</f>
        <v>0</v>
      </c>
      <c r="E8351">
        <f>$W$25*EXP(($W$26-$W$28-0.5*$W$27^2)*C8351+$W$27*SQRT(C8351)*D8351)</f>
        <v>0</v>
      </c>
      <c r="F8351">
        <f>$W$30*(1+$W$31)^C8351</f>
        <v>0</v>
      </c>
      <c r="G8351">
        <f>$W$32*(1+$W$33)^C8351</f>
        <v>0</v>
      </c>
      <c r="H8351">
        <f>$W$34*(1+$W$35)^C8351</f>
        <v>0</v>
      </c>
      <c r="I8351">
        <f>MIN(E8351,F8351)</f>
        <v>0</v>
      </c>
      <c r="J8351">
        <f>MIN(E8351-I8351,G8351)</f>
        <v>0</v>
      </c>
      <c r="K8351">
        <f>MIN(E8351-I8351-J8351,H8351)</f>
        <v>0</v>
      </c>
      <c r="L8351">
        <f>E8351-I8351-J8351-K8351</f>
        <v>0</v>
      </c>
      <c r="M8351">
        <f>IF((I8351+J8351+(1-$W$36)*L8351)/$W$39&gt;=$W$38,1,0)</f>
        <v>0</v>
      </c>
      <c r="N8351">
        <f>IF(M8351=1,$W$37,$W$36)*L8351</f>
        <v>0</v>
      </c>
      <c r="O8351">
        <f>EXP(-$W$26*C8351)*I8351</f>
        <v>0</v>
      </c>
      <c r="P8351">
        <f>EXP(-$W$26*C8351)*J8351</f>
        <v>0</v>
      </c>
      <c r="Q8351">
        <f>EXP(-$W$26*C8351)*K8351</f>
        <v>0</v>
      </c>
      <c r="R8351">
        <f>EXP(-$W$26*C8351)*(L8351-N8351)</f>
        <v>0</v>
      </c>
      <c r="S8351">
        <f>EXP(-$W$26*C8351)*N8351</f>
        <v>0</v>
      </c>
      <c r="T8351">
        <f>EXP(-$W$26*C8351)*E8351</f>
        <v>0</v>
      </c>
    </row>
    <row r="8352" spans="1:20">
      <c r="A8352">
        <v>8343</v>
      </c>
      <c r="B8352">
        <f>RAND()</f>
        <v>0</v>
      </c>
      <c r="C8352">
        <f>IF(B8352&lt;$W$41,3,IF(B8352&lt;$W$41+$W$42,4,5))</f>
        <v>0</v>
      </c>
      <c r="D8352">
        <f>NORMSINV(RAND())</f>
        <v>0</v>
      </c>
      <c r="E8352">
        <f>$W$25*EXP(($W$26-$W$28-0.5*$W$27^2)*C8352+$W$27*SQRT(C8352)*D8352)</f>
        <v>0</v>
      </c>
      <c r="F8352">
        <f>$W$30*(1+$W$31)^C8352</f>
        <v>0</v>
      </c>
      <c r="G8352">
        <f>$W$32*(1+$W$33)^C8352</f>
        <v>0</v>
      </c>
      <c r="H8352">
        <f>$W$34*(1+$W$35)^C8352</f>
        <v>0</v>
      </c>
      <c r="I8352">
        <f>MIN(E8352,F8352)</f>
        <v>0</v>
      </c>
      <c r="J8352">
        <f>MIN(E8352-I8352,G8352)</f>
        <v>0</v>
      </c>
      <c r="K8352">
        <f>MIN(E8352-I8352-J8352,H8352)</f>
        <v>0</v>
      </c>
      <c r="L8352">
        <f>E8352-I8352-J8352-K8352</f>
        <v>0</v>
      </c>
      <c r="M8352">
        <f>IF((I8352+J8352+(1-$W$36)*L8352)/$W$39&gt;=$W$38,1,0)</f>
        <v>0</v>
      </c>
      <c r="N8352">
        <f>IF(M8352=1,$W$37,$W$36)*L8352</f>
        <v>0</v>
      </c>
      <c r="O8352">
        <f>EXP(-$W$26*C8352)*I8352</f>
        <v>0</v>
      </c>
      <c r="P8352">
        <f>EXP(-$W$26*C8352)*J8352</f>
        <v>0</v>
      </c>
      <c r="Q8352">
        <f>EXP(-$W$26*C8352)*K8352</f>
        <v>0</v>
      </c>
      <c r="R8352">
        <f>EXP(-$W$26*C8352)*(L8352-N8352)</f>
        <v>0</v>
      </c>
      <c r="S8352">
        <f>EXP(-$W$26*C8352)*N8352</f>
        <v>0</v>
      </c>
      <c r="T8352">
        <f>EXP(-$W$26*C8352)*E8352</f>
        <v>0</v>
      </c>
    </row>
    <row r="8353" spans="1:20">
      <c r="A8353">
        <v>8344</v>
      </c>
      <c r="B8353">
        <f>RAND()</f>
        <v>0</v>
      </c>
      <c r="C8353">
        <f>IF(B8353&lt;$W$41,3,IF(B8353&lt;$W$41+$W$42,4,5))</f>
        <v>0</v>
      </c>
      <c r="D8353">
        <f>NORMSINV(RAND())</f>
        <v>0</v>
      </c>
      <c r="E8353">
        <f>$W$25*EXP(($W$26-$W$28-0.5*$W$27^2)*C8353+$W$27*SQRT(C8353)*D8353)</f>
        <v>0</v>
      </c>
      <c r="F8353">
        <f>$W$30*(1+$W$31)^C8353</f>
        <v>0</v>
      </c>
      <c r="G8353">
        <f>$W$32*(1+$W$33)^C8353</f>
        <v>0</v>
      </c>
      <c r="H8353">
        <f>$W$34*(1+$W$35)^C8353</f>
        <v>0</v>
      </c>
      <c r="I8353">
        <f>MIN(E8353,F8353)</f>
        <v>0</v>
      </c>
      <c r="J8353">
        <f>MIN(E8353-I8353,G8353)</f>
        <v>0</v>
      </c>
      <c r="K8353">
        <f>MIN(E8353-I8353-J8353,H8353)</f>
        <v>0</v>
      </c>
      <c r="L8353">
        <f>E8353-I8353-J8353-K8353</f>
        <v>0</v>
      </c>
      <c r="M8353">
        <f>IF((I8353+J8353+(1-$W$36)*L8353)/$W$39&gt;=$W$38,1,0)</f>
        <v>0</v>
      </c>
      <c r="N8353">
        <f>IF(M8353=1,$W$37,$W$36)*L8353</f>
        <v>0</v>
      </c>
      <c r="O8353">
        <f>EXP(-$W$26*C8353)*I8353</f>
        <v>0</v>
      </c>
      <c r="P8353">
        <f>EXP(-$W$26*C8353)*J8353</f>
        <v>0</v>
      </c>
      <c r="Q8353">
        <f>EXP(-$W$26*C8353)*K8353</f>
        <v>0</v>
      </c>
      <c r="R8353">
        <f>EXP(-$W$26*C8353)*(L8353-N8353)</f>
        <v>0</v>
      </c>
      <c r="S8353">
        <f>EXP(-$W$26*C8353)*N8353</f>
        <v>0</v>
      </c>
      <c r="T8353">
        <f>EXP(-$W$26*C8353)*E8353</f>
        <v>0</v>
      </c>
    </row>
    <row r="8354" spans="1:20">
      <c r="A8354">
        <v>8345</v>
      </c>
      <c r="B8354">
        <f>RAND()</f>
        <v>0</v>
      </c>
      <c r="C8354">
        <f>IF(B8354&lt;$W$41,3,IF(B8354&lt;$W$41+$W$42,4,5))</f>
        <v>0</v>
      </c>
      <c r="D8354">
        <f>NORMSINV(RAND())</f>
        <v>0</v>
      </c>
      <c r="E8354">
        <f>$W$25*EXP(($W$26-$W$28-0.5*$W$27^2)*C8354+$W$27*SQRT(C8354)*D8354)</f>
        <v>0</v>
      </c>
      <c r="F8354">
        <f>$W$30*(1+$W$31)^C8354</f>
        <v>0</v>
      </c>
      <c r="G8354">
        <f>$W$32*(1+$W$33)^C8354</f>
        <v>0</v>
      </c>
      <c r="H8354">
        <f>$W$34*(1+$W$35)^C8354</f>
        <v>0</v>
      </c>
      <c r="I8354">
        <f>MIN(E8354,F8354)</f>
        <v>0</v>
      </c>
      <c r="J8354">
        <f>MIN(E8354-I8354,G8354)</f>
        <v>0</v>
      </c>
      <c r="K8354">
        <f>MIN(E8354-I8354-J8354,H8354)</f>
        <v>0</v>
      </c>
      <c r="L8354">
        <f>E8354-I8354-J8354-K8354</f>
        <v>0</v>
      </c>
      <c r="M8354">
        <f>IF((I8354+J8354+(1-$W$36)*L8354)/$W$39&gt;=$W$38,1,0)</f>
        <v>0</v>
      </c>
      <c r="N8354">
        <f>IF(M8354=1,$W$37,$W$36)*L8354</f>
        <v>0</v>
      </c>
      <c r="O8354">
        <f>EXP(-$W$26*C8354)*I8354</f>
        <v>0</v>
      </c>
      <c r="P8354">
        <f>EXP(-$W$26*C8354)*J8354</f>
        <v>0</v>
      </c>
      <c r="Q8354">
        <f>EXP(-$W$26*C8354)*K8354</f>
        <v>0</v>
      </c>
      <c r="R8354">
        <f>EXP(-$W$26*C8354)*(L8354-N8354)</f>
        <v>0</v>
      </c>
      <c r="S8354">
        <f>EXP(-$W$26*C8354)*N8354</f>
        <v>0</v>
      </c>
      <c r="T8354">
        <f>EXP(-$W$26*C8354)*E8354</f>
        <v>0</v>
      </c>
    </row>
    <row r="8355" spans="1:20">
      <c r="A8355">
        <v>8346</v>
      </c>
      <c r="B8355">
        <f>RAND()</f>
        <v>0</v>
      </c>
      <c r="C8355">
        <f>IF(B8355&lt;$W$41,3,IF(B8355&lt;$W$41+$W$42,4,5))</f>
        <v>0</v>
      </c>
      <c r="D8355">
        <f>NORMSINV(RAND())</f>
        <v>0</v>
      </c>
      <c r="E8355">
        <f>$W$25*EXP(($W$26-$W$28-0.5*$W$27^2)*C8355+$W$27*SQRT(C8355)*D8355)</f>
        <v>0</v>
      </c>
      <c r="F8355">
        <f>$W$30*(1+$W$31)^C8355</f>
        <v>0</v>
      </c>
      <c r="G8355">
        <f>$W$32*(1+$W$33)^C8355</f>
        <v>0</v>
      </c>
      <c r="H8355">
        <f>$W$34*(1+$W$35)^C8355</f>
        <v>0</v>
      </c>
      <c r="I8355">
        <f>MIN(E8355,F8355)</f>
        <v>0</v>
      </c>
      <c r="J8355">
        <f>MIN(E8355-I8355,G8355)</f>
        <v>0</v>
      </c>
      <c r="K8355">
        <f>MIN(E8355-I8355-J8355,H8355)</f>
        <v>0</v>
      </c>
      <c r="L8355">
        <f>E8355-I8355-J8355-K8355</f>
        <v>0</v>
      </c>
      <c r="M8355">
        <f>IF((I8355+J8355+(1-$W$36)*L8355)/$W$39&gt;=$W$38,1,0)</f>
        <v>0</v>
      </c>
      <c r="N8355">
        <f>IF(M8355=1,$W$37,$W$36)*L8355</f>
        <v>0</v>
      </c>
      <c r="O8355">
        <f>EXP(-$W$26*C8355)*I8355</f>
        <v>0</v>
      </c>
      <c r="P8355">
        <f>EXP(-$W$26*C8355)*J8355</f>
        <v>0</v>
      </c>
      <c r="Q8355">
        <f>EXP(-$W$26*C8355)*K8355</f>
        <v>0</v>
      </c>
      <c r="R8355">
        <f>EXP(-$W$26*C8355)*(L8355-N8355)</f>
        <v>0</v>
      </c>
      <c r="S8355">
        <f>EXP(-$W$26*C8355)*N8355</f>
        <v>0</v>
      </c>
      <c r="T8355">
        <f>EXP(-$W$26*C8355)*E8355</f>
        <v>0</v>
      </c>
    </row>
    <row r="8356" spans="1:20">
      <c r="A8356">
        <v>8347</v>
      </c>
      <c r="B8356">
        <f>RAND()</f>
        <v>0</v>
      </c>
      <c r="C8356">
        <f>IF(B8356&lt;$W$41,3,IF(B8356&lt;$W$41+$W$42,4,5))</f>
        <v>0</v>
      </c>
      <c r="D8356">
        <f>NORMSINV(RAND())</f>
        <v>0</v>
      </c>
      <c r="E8356">
        <f>$W$25*EXP(($W$26-$W$28-0.5*$W$27^2)*C8356+$W$27*SQRT(C8356)*D8356)</f>
        <v>0</v>
      </c>
      <c r="F8356">
        <f>$W$30*(1+$W$31)^C8356</f>
        <v>0</v>
      </c>
      <c r="G8356">
        <f>$W$32*(1+$W$33)^C8356</f>
        <v>0</v>
      </c>
      <c r="H8356">
        <f>$W$34*(1+$W$35)^C8356</f>
        <v>0</v>
      </c>
      <c r="I8356">
        <f>MIN(E8356,F8356)</f>
        <v>0</v>
      </c>
      <c r="J8356">
        <f>MIN(E8356-I8356,G8356)</f>
        <v>0</v>
      </c>
      <c r="K8356">
        <f>MIN(E8356-I8356-J8356,H8356)</f>
        <v>0</v>
      </c>
      <c r="L8356">
        <f>E8356-I8356-J8356-K8356</f>
        <v>0</v>
      </c>
      <c r="M8356">
        <f>IF((I8356+J8356+(1-$W$36)*L8356)/$W$39&gt;=$W$38,1,0)</f>
        <v>0</v>
      </c>
      <c r="N8356">
        <f>IF(M8356=1,$W$37,$W$36)*L8356</f>
        <v>0</v>
      </c>
      <c r="O8356">
        <f>EXP(-$W$26*C8356)*I8356</f>
        <v>0</v>
      </c>
      <c r="P8356">
        <f>EXP(-$W$26*C8356)*J8356</f>
        <v>0</v>
      </c>
      <c r="Q8356">
        <f>EXP(-$W$26*C8356)*K8356</f>
        <v>0</v>
      </c>
      <c r="R8356">
        <f>EXP(-$W$26*C8356)*(L8356-N8356)</f>
        <v>0</v>
      </c>
      <c r="S8356">
        <f>EXP(-$W$26*C8356)*N8356</f>
        <v>0</v>
      </c>
      <c r="T8356">
        <f>EXP(-$W$26*C8356)*E8356</f>
        <v>0</v>
      </c>
    </row>
    <row r="8357" spans="1:20">
      <c r="A8357">
        <v>8348</v>
      </c>
      <c r="B8357">
        <f>RAND()</f>
        <v>0</v>
      </c>
      <c r="C8357">
        <f>IF(B8357&lt;$W$41,3,IF(B8357&lt;$W$41+$W$42,4,5))</f>
        <v>0</v>
      </c>
      <c r="D8357">
        <f>NORMSINV(RAND())</f>
        <v>0</v>
      </c>
      <c r="E8357">
        <f>$W$25*EXP(($W$26-$W$28-0.5*$W$27^2)*C8357+$W$27*SQRT(C8357)*D8357)</f>
        <v>0</v>
      </c>
      <c r="F8357">
        <f>$W$30*(1+$W$31)^C8357</f>
        <v>0</v>
      </c>
      <c r="G8357">
        <f>$W$32*(1+$W$33)^C8357</f>
        <v>0</v>
      </c>
      <c r="H8357">
        <f>$W$34*(1+$W$35)^C8357</f>
        <v>0</v>
      </c>
      <c r="I8357">
        <f>MIN(E8357,F8357)</f>
        <v>0</v>
      </c>
      <c r="J8357">
        <f>MIN(E8357-I8357,G8357)</f>
        <v>0</v>
      </c>
      <c r="K8357">
        <f>MIN(E8357-I8357-J8357,H8357)</f>
        <v>0</v>
      </c>
      <c r="L8357">
        <f>E8357-I8357-J8357-K8357</f>
        <v>0</v>
      </c>
      <c r="M8357">
        <f>IF((I8357+J8357+(1-$W$36)*L8357)/$W$39&gt;=$W$38,1,0)</f>
        <v>0</v>
      </c>
      <c r="N8357">
        <f>IF(M8357=1,$W$37,$W$36)*L8357</f>
        <v>0</v>
      </c>
      <c r="O8357">
        <f>EXP(-$W$26*C8357)*I8357</f>
        <v>0</v>
      </c>
      <c r="P8357">
        <f>EXP(-$W$26*C8357)*J8357</f>
        <v>0</v>
      </c>
      <c r="Q8357">
        <f>EXP(-$W$26*C8357)*K8357</f>
        <v>0</v>
      </c>
      <c r="R8357">
        <f>EXP(-$W$26*C8357)*(L8357-N8357)</f>
        <v>0</v>
      </c>
      <c r="S8357">
        <f>EXP(-$W$26*C8357)*N8357</f>
        <v>0</v>
      </c>
      <c r="T8357">
        <f>EXP(-$W$26*C8357)*E8357</f>
        <v>0</v>
      </c>
    </row>
    <row r="8358" spans="1:20">
      <c r="A8358">
        <v>8349</v>
      </c>
      <c r="B8358">
        <f>RAND()</f>
        <v>0</v>
      </c>
      <c r="C8358">
        <f>IF(B8358&lt;$W$41,3,IF(B8358&lt;$W$41+$W$42,4,5))</f>
        <v>0</v>
      </c>
      <c r="D8358">
        <f>NORMSINV(RAND())</f>
        <v>0</v>
      </c>
      <c r="E8358">
        <f>$W$25*EXP(($W$26-$W$28-0.5*$W$27^2)*C8358+$W$27*SQRT(C8358)*D8358)</f>
        <v>0</v>
      </c>
      <c r="F8358">
        <f>$W$30*(1+$W$31)^C8358</f>
        <v>0</v>
      </c>
      <c r="G8358">
        <f>$W$32*(1+$W$33)^C8358</f>
        <v>0</v>
      </c>
      <c r="H8358">
        <f>$W$34*(1+$W$35)^C8358</f>
        <v>0</v>
      </c>
      <c r="I8358">
        <f>MIN(E8358,F8358)</f>
        <v>0</v>
      </c>
      <c r="J8358">
        <f>MIN(E8358-I8358,G8358)</f>
        <v>0</v>
      </c>
      <c r="K8358">
        <f>MIN(E8358-I8358-J8358,H8358)</f>
        <v>0</v>
      </c>
      <c r="L8358">
        <f>E8358-I8358-J8358-K8358</f>
        <v>0</v>
      </c>
      <c r="M8358">
        <f>IF((I8358+J8358+(1-$W$36)*L8358)/$W$39&gt;=$W$38,1,0)</f>
        <v>0</v>
      </c>
      <c r="N8358">
        <f>IF(M8358=1,$W$37,$W$36)*L8358</f>
        <v>0</v>
      </c>
      <c r="O8358">
        <f>EXP(-$W$26*C8358)*I8358</f>
        <v>0</v>
      </c>
      <c r="P8358">
        <f>EXP(-$W$26*C8358)*J8358</f>
        <v>0</v>
      </c>
      <c r="Q8358">
        <f>EXP(-$W$26*C8358)*K8358</f>
        <v>0</v>
      </c>
      <c r="R8358">
        <f>EXP(-$W$26*C8358)*(L8358-N8358)</f>
        <v>0</v>
      </c>
      <c r="S8358">
        <f>EXP(-$W$26*C8358)*N8358</f>
        <v>0</v>
      </c>
      <c r="T8358">
        <f>EXP(-$W$26*C8358)*E8358</f>
        <v>0</v>
      </c>
    </row>
    <row r="8359" spans="1:20">
      <c r="A8359">
        <v>8350</v>
      </c>
      <c r="B8359">
        <f>RAND()</f>
        <v>0</v>
      </c>
      <c r="C8359">
        <f>IF(B8359&lt;$W$41,3,IF(B8359&lt;$W$41+$W$42,4,5))</f>
        <v>0</v>
      </c>
      <c r="D8359">
        <f>NORMSINV(RAND())</f>
        <v>0</v>
      </c>
      <c r="E8359">
        <f>$W$25*EXP(($W$26-$W$28-0.5*$W$27^2)*C8359+$W$27*SQRT(C8359)*D8359)</f>
        <v>0</v>
      </c>
      <c r="F8359">
        <f>$W$30*(1+$W$31)^C8359</f>
        <v>0</v>
      </c>
      <c r="G8359">
        <f>$W$32*(1+$W$33)^C8359</f>
        <v>0</v>
      </c>
      <c r="H8359">
        <f>$W$34*(1+$W$35)^C8359</f>
        <v>0</v>
      </c>
      <c r="I8359">
        <f>MIN(E8359,F8359)</f>
        <v>0</v>
      </c>
      <c r="J8359">
        <f>MIN(E8359-I8359,G8359)</f>
        <v>0</v>
      </c>
      <c r="K8359">
        <f>MIN(E8359-I8359-J8359,H8359)</f>
        <v>0</v>
      </c>
      <c r="L8359">
        <f>E8359-I8359-J8359-K8359</f>
        <v>0</v>
      </c>
      <c r="M8359">
        <f>IF((I8359+J8359+(1-$W$36)*L8359)/$W$39&gt;=$W$38,1,0)</f>
        <v>0</v>
      </c>
      <c r="N8359">
        <f>IF(M8359=1,$W$37,$W$36)*L8359</f>
        <v>0</v>
      </c>
      <c r="O8359">
        <f>EXP(-$W$26*C8359)*I8359</f>
        <v>0</v>
      </c>
      <c r="P8359">
        <f>EXP(-$W$26*C8359)*J8359</f>
        <v>0</v>
      </c>
      <c r="Q8359">
        <f>EXP(-$W$26*C8359)*K8359</f>
        <v>0</v>
      </c>
      <c r="R8359">
        <f>EXP(-$W$26*C8359)*(L8359-N8359)</f>
        <v>0</v>
      </c>
      <c r="S8359">
        <f>EXP(-$W$26*C8359)*N8359</f>
        <v>0</v>
      </c>
      <c r="T8359">
        <f>EXP(-$W$26*C8359)*E8359</f>
        <v>0</v>
      </c>
    </row>
    <row r="8360" spans="1:20">
      <c r="A8360">
        <v>8351</v>
      </c>
      <c r="B8360">
        <f>RAND()</f>
        <v>0</v>
      </c>
      <c r="C8360">
        <f>IF(B8360&lt;$W$41,3,IF(B8360&lt;$W$41+$W$42,4,5))</f>
        <v>0</v>
      </c>
      <c r="D8360">
        <f>NORMSINV(RAND())</f>
        <v>0</v>
      </c>
      <c r="E8360">
        <f>$W$25*EXP(($W$26-$W$28-0.5*$W$27^2)*C8360+$W$27*SQRT(C8360)*D8360)</f>
        <v>0</v>
      </c>
      <c r="F8360">
        <f>$W$30*(1+$W$31)^C8360</f>
        <v>0</v>
      </c>
      <c r="G8360">
        <f>$W$32*(1+$W$33)^C8360</f>
        <v>0</v>
      </c>
      <c r="H8360">
        <f>$W$34*(1+$W$35)^C8360</f>
        <v>0</v>
      </c>
      <c r="I8360">
        <f>MIN(E8360,F8360)</f>
        <v>0</v>
      </c>
      <c r="J8360">
        <f>MIN(E8360-I8360,G8360)</f>
        <v>0</v>
      </c>
      <c r="K8360">
        <f>MIN(E8360-I8360-J8360,H8360)</f>
        <v>0</v>
      </c>
      <c r="L8360">
        <f>E8360-I8360-J8360-K8360</f>
        <v>0</v>
      </c>
      <c r="M8360">
        <f>IF((I8360+J8360+(1-$W$36)*L8360)/$W$39&gt;=$W$38,1,0)</f>
        <v>0</v>
      </c>
      <c r="N8360">
        <f>IF(M8360=1,$W$37,$W$36)*L8360</f>
        <v>0</v>
      </c>
      <c r="O8360">
        <f>EXP(-$W$26*C8360)*I8360</f>
        <v>0</v>
      </c>
      <c r="P8360">
        <f>EXP(-$W$26*C8360)*J8360</f>
        <v>0</v>
      </c>
      <c r="Q8360">
        <f>EXP(-$W$26*C8360)*K8360</f>
        <v>0</v>
      </c>
      <c r="R8360">
        <f>EXP(-$W$26*C8360)*(L8360-N8360)</f>
        <v>0</v>
      </c>
      <c r="S8360">
        <f>EXP(-$W$26*C8360)*N8360</f>
        <v>0</v>
      </c>
      <c r="T8360">
        <f>EXP(-$W$26*C8360)*E8360</f>
        <v>0</v>
      </c>
    </row>
    <row r="8361" spans="1:20">
      <c r="A8361">
        <v>8352</v>
      </c>
      <c r="B8361">
        <f>RAND()</f>
        <v>0</v>
      </c>
      <c r="C8361">
        <f>IF(B8361&lt;$W$41,3,IF(B8361&lt;$W$41+$W$42,4,5))</f>
        <v>0</v>
      </c>
      <c r="D8361">
        <f>NORMSINV(RAND())</f>
        <v>0</v>
      </c>
      <c r="E8361">
        <f>$W$25*EXP(($W$26-$W$28-0.5*$W$27^2)*C8361+$W$27*SQRT(C8361)*D8361)</f>
        <v>0</v>
      </c>
      <c r="F8361">
        <f>$W$30*(1+$W$31)^C8361</f>
        <v>0</v>
      </c>
      <c r="G8361">
        <f>$W$32*(1+$W$33)^C8361</f>
        <v>0</v>
      </c>
      <c r="H8361">
        <f>$W$34*(1+$W$35)^C8361</f>
        <v>0</v>
      </c>
      <c r="I8361">
        <f>MIN(E8361,F8361)</f>
        <v>0</v>
      </c>
      <c r="J8361">
        <f>MIN(E8361-I8361,G8361)</f>
        <v>0</v>
      </c>
      <c r="K8361">
        <f>MIN(E8361-I8361-J8361,H8361)</f>
        <v>0</v>
      </c>
      <c r="L8361">
        <f>E8361-I8361-J8361-K8361</f>
        <v>0</v>
      </c>
      <c r="M8361">
        <f>IF((I8361+J8361+(1-$W$36)*L8361)/$W$39&gt;=$W$38,1,0)</f>
        <v>0</v>
      </c>
      <c r="N8361">
        <f>IF(M8361=1,$W$37,$W$36)*L8361</f>
        <v>0</v>
      </c>
      <c r="O8361">
        <f>EXP(-$W$26*C8361)*I8361</f>
        <v>0</v>
      </c>
      <c r="P8361">
        <f>EXP(-$W$26*C8361)*J8361</f>
        <v>0</v>
      </c>
      <c r="Q8361">
        <f>EXP(-$W$26*C8361)*K8361</f>
        <v>0</v>
      </c>
      <c r="R8361">
        <f>EXP(-$W$26*C8361)*(L8361-N8361)</f>
        <v>0</v>
      </c>
      <c r="S8361">
        <f>EXP(-$W$26*C8361)*N8361</f>
        <v>0</v>
      </c>
      <c r="T8361">
        <f>EXP(-$W$26*C8361)*E8361</f>
        <v>0</v>
      </c>
    </row>
    <row r="8362" spans="1:20">
      <c r="A8362">
        <v>8353</v>
      </c>
      <c r="B8362">
        <f>RAND()</f>
        <v>0</v>
      </c>
      <c r="C8362">
        <f>IF(B8362&lt;$W$41,3,IF(B8362&lt;$W$41+$W$42,4,5))</f>
        <v>0</v>
      </c>
      <c r="D8362">
        <f>NORMSINV(RAND())</f>
        <v>0</v>
      </c>
      <c r="E8362">
        <f>$W$25*EXP(($W$26-$W$28-0.5*$W$27^2)*C8362+$W$27*SQRT(C8362)*D8362)</f>
        <v>0</v>
      </c>
      <c r="F8362">
        <f>$W$30*(1+$W$31)^C8362</f>
        <v>0</v>
      </c>
      <c r="G8362">
        <f>$W$32*(1+$W$33)^C8362</f>
        <v>0</v>
      </c>
      <c r="H8362">
        <f>$W$34*(1+$W$35)^C8362</f>
        <v>0</v>
      </c>
      <c r="I8362">
        <f>MIN(E8362,F8362)</f>
        <v>0</v>
      </c>
      <c r="J8362">
        <f>MIN(E8362-I8362,G8362)</f>
        <v>0</v>
      </c>
      <c r="K8362">
        <f>MIN(E8362-I8362-J8362,H8362)</f>
        <v>0</v>
      </c>
      <c r="L8362">
        <f>E8362-I8362-J8362-K8362</f>
        <v>0</v>
      </c>
      <c r="M8362">
        <f>IF((I8362+J8362+(1-$W$36)*L8362)/$W$39&gt;=$W$38,1,0)</f>
        <v>0</v>
      </c>
      <c r="N8362">
        <f>IF(M8362=1,$W$37,$W$36)*L8362</f>
        <v>0</v>
      </c>
      <c r="O8362">
        <f>EXP(-$W$26*C8362)*I8362</f>
        <v>0</v>
      </c>
      <c r="P8362">
        <f>EXP(-$W$26*C8362)*J8362</f>
        <v>0</v>
      </c>
      <c r="Q8362">
        <f>EXP(-$W$26*C8362)*K8362</f>
        <v>0</v>
      </c>
      <c r="R8362">
        <f>EXP(-$W$26*C8362)*(L8362-N8362)</f>
        <v>0</v>
      </c>
      <c r="S8362">
        <f>EXP(-$W$26*C8362)*N8362</f>
        <v>0</v>
      </c>
      <c r="T8362">
        <f>EXP(-$W$26*C8362)*E8362</f>
        <v>0</v>
      </c>
    </row>
    <row r="8363" spans="1:20">
      <c r="A8363">
        <v>8354</v>
      </c>
      <c r="B8363">
        <f>RAND()</f>
        <v>0</v>
      </c>
      <c r="C8363">
        <f>IF(B8363&lt;$W$41,3,IF(B8363&lt;$W$41+$W$42,4,5))</f>
        <v>0</v>
      </c>
      <c r="D8363">
        <f>NORMSINV(RAND())</f>
        <v>0</v>
      </c>
      <c r="E8363">
        <f>$W$25*EXP(($W$26-$W$28-0.5*$W$27^2)*C8363+$W$27*SQRT(C8363)*D8363)</f>
        <v>0</v>
      </c>
      <c r="F8363">
        <f>$W$30*(1+$W$31)^C8363</f>
        <v>0</v>
      </c>
      <c r="G8363">
        <f>$W$32*(1+$W$33)^C8363</f>
        <v>0</v>
      </c>
      <c r="H8363">
        <f>$W$34*(1+$W$35)^C8363</f>
        <v>0</v>
      </c>
      <c r="I8363">
        <f>MIN(E8363,F8363)</f>
        <v>0</v>
      </c>
      <c r="J8363">
        <f>MIN(E8363-I8363,G8363)</f>
        <v>0</v>
      </c>
      <c r="K8363">
        <f>MIN(E8363-I8363-J8363,H8363)</f>
        <v>0</v>
      </c>
      <c r="L8363">
        <f>E8363-I8363-J8363-K8363</f>
        <v>0</v>
      </c>
      <c r="M8363">
        <f>IF((I8363+J8363+(1-$W$36)*L8363)/$W$39&gt;=$W$38,1,0)</f>
        <v>0</v>
      </c>
      <c r="N8363">
        <f>IF(M8363=1,$W$37,$W$36)*L8363</f>
        <v>0</v>
      </c>
      <c r="O8363">
        <f>EXP(-$W$26*C8363)*I8363</f>
        <v>0</v>
      </c>
      <c r="P8363">
        <f>EXP(-$W$26*C8363)*J8363</f>
        <v>0</v>
      </c>
      <c r="Q8363">
        <f>EXP(-$W$26*C8363)*K8363</f>
        <v>0</v>
      </c>
      <c r="R8363">
        <f>EXP(-$W$26*C8363)*(L8363-N8363)</f>
        <v>0</v>
      </c>
      <c r="S8363">
        <f>EXP(-$W$26*C8363)*N8363</f>
        <v>0</v>
      </c>
      <c r="T8363">
        <f>EXP(-$W$26*C8363)*E8363</f>
        <v>0</v>
      </c>
    </row>
    <row r="8364" spans="1:20">
      <c r="A8364">
        <v>8355</v>
      </c>
      <c r="B8364">
        <f>RAND()</f>
        <v>0</v>
      </c>
      <c r="C8364">
        <f>IF(B8364&lt;$W$41,3,IF(B8364&lt;$W$41+$W$42,4,5))</f>
        <v>0</v>
      </c>
      <c r="D8364">
        <f>NORMSINV(RAND())</f>
        <v>0</v>
      </c>
      <c r="E8364">
        <f>$W$25*EXP(($W$26-$W$28-0.5*$W$27^2)*C8364+$W$27*SQRT(C8364)*D8364)</f>
        <v>0</v>
      </c>
      <c r="F8364">
        <f>$W$30*(1+$W$31)^C8364</f>
        <v>0</v>
      </c>
      <c r="G8364">
        <f>$W$32*(1+$W$33)^C8364</f>
        <v>0</v>
      </c>
      <c r="H8364">
        <f>$W$34*(1+$W$35)^C8364</f>
        <v>0</v>
      </c>
      <c r="I8364">
        <f>MIN(E8364,F8364)</f>
        <v>0</v>
      </c>
      <c r="J8364">
        <f>MIN(E8364-I8364,G8364)</f>
        <v>0</v>
      </c>
      <c r="K8364">
        <f>MIN(E8364-I8364-J8364,H8364)</f>
        <v>0</v>
      </c>
      <c r="L8364">
        <f>E8364-I8364-J8364-K8364</f>
        <v>0</v>
      </c>
      <c r="M8364">
        <f>IF((I8364+J8364+(1-$W$36)*L8364)/$W$39&gt;=$W$38,1,0)</f>
        <v>0</v>
      </c>
      <c r="N8364">
        <f>IF(M8364=1,$W$37,$W$36)*L8364</f>
        <v>0</v>
      </c>
      <c r="O8364">
        <f>EXP(-$W$26*C8364)*I8364</f>
        <v>0</v>
      </c>
      <c r="P8364">
        <f>EXP(-$W$26*C8364)*J8364</f>
        <v>0</v>
      </c>
      <c r="Q8364">
        <f>EXP(-$W$26*C8364)*K8364</f>
        <v>0</v>
      </c>
      <c r="R8364">
        <f>EXP(-$W$26*C8364)*(L8364-N8364)</f>
        <v>0</v>
      </c>
      <c r="S8364">
        <f>EXP(-$W$26*C8364)*N8364</f>
        <v>0</v>
      </c>
      <c r="T8364">
        <f>EXP(-$W$26*C8364)*E8364</f>
        <v>0</v>
      </c>
    </row>
    <row r="8365" spans="1:20">
      <c r="A8365">
        <v>8356</v>
      </c>
      <c r="B8365">
        <f>RAND()</f>
        <v>0</v>
      </c>
      <c r="C8365">
        <f>IF(B8365&lt;$W$41,3,IF(B8365&lt;$W$41+$W$42,4,5))</f>
        <v>0</v>
      </c>
      <c r="D8365">
        <f>NORMSINV(RAND())</f>
        <v>0</v>
      </c>
      <c r="E8365">
        <f>$W$25*EXP(($W$26-$W$28-0.5*$W$27^2)*C8365+$W$27*SQRT(C8365)*D8365)</f>
        <v>0</v>
      </c>
      <c r="F8365">
        <f>$W$30*(1+$W$31)^C8365</f>
        <v>0</v>
      </c>
      <c r="G8365">
        <f>$W$32*(1+$W$33)^C8365</f>
        <v>0</v>
      </c>
      <c r="H8365">
        <f>$W$34*(1+$W$35)^C8365</f>
        <v>0</v>
      </c>
      <c r="I8365">
        <f>MIN(E8365,F8365)</f>
        <v>0</v>
      </c>
      <c r="J8365">
        <f>MIN(E8365-I8365,G8365)</f>
        <v>0</v>
      </c>
      <c r="K8365">
        <f>MIN(E8365-I8365-J8365,H8365)</f>
        <v>0</v>
      </c>
      <c r="L8365">
        <f>E8365-I8365-J8365-K8365</f>
        <v>0</v>
      </c>
      <c r="M8365">
        <f>IF((I8365+J8365+(1-$W$36)*L8365)/$W$39&gt;=$W$38,1,0)</f>
        <v>0</v>
      </c>
      <c r="N8365">
        <f>IF(M8365=1,$W$37,$W$36)*L8365</f>
        <v>0</v>
      </c>
      <c r="O8365">
        <f>EXP(-$W$26*C8365)*I8365</f>
        <v>0</v>
      </c>
      <c r="P8365">
        <f>EXP(-$W$26*C8365)*J8365</f>
        <v>0</v>
      </c>
      <c r="Q8365">
        <f>EXP(-$W$26*C8365)*K8365</f>
        <v>0</v>
      </c>
      <c r="R8365">
        <f>EXP(-$W$26*C8365)*(L8365-N8365)</f>
        <v>0</v>
      </c>
      <c r="S8365">
        <f>EXP(-$W$26*C8365)*N8365</f>
        <v>0</v>
      </c>
      <c r="T8365">
        <f>EXP(-$W$26*C8365)*E8365</f>
        <v>0</v>
      </c>
    </row>
    <row r="8366" spans="1:20">
      <c r="A8366">
        <v>8357</v>
      </c>
      <c r="B8366">
        <f>RAND()</f>
        <v>0</v>
      </c>
      <c r="C8366">
        <f>IF(B8366&lt;$W$41,3,IF(B8366&lt;$W$41+$W$42,4,5))</f>
        <v>0</v>
      </c>
      <c r="D8366">
        <f>NORMSINV(RAND())</f>
        <v>0</v>
      </c>
      <c r="E8366">
        <f>$W$25*EXP(($W$26-$W$28-0.5*$W$27^2)*C8366+$W$27*SQRT(C8366)*D8366)</f>
        <v>0</v>
      </c>
      <c r="F8366">
        <f>$W$30*(1+$W$31)^C8366</f>
        <v>0</v>
      </c>
      <c r="G8366">
        <f>$W$32*(1+$W$33)^C8366</f>
        <v>0</v>
      </c>
      <c r="H8366">
        <f>$W$34*(1+$W$35)^C8366</f>
        <v>0</v>
      </c>
      <c r="I8366">
        <f>MIN(E8366,F8366)</f>
        <v>0</v>
      </c>
      <c r="J8366">
        <f>MIN(E8366-I8366,G8366)</f>
        <v>0</v>
      </c>
      <c r="K8366">
        <f>MIN(E8366-I8366-J8366,H8366)</f>
        <v>0</v>
      </c>
      <c r="L8366">
        <f>E8366-I8366-J8366-K8366</f>
        <v>0</v>
      </c>
      <c r="M8366">
        <f>IF((I8366+J8366+(1-$W$36)*L8366)/$W$39&gt;=$W$38,1,0)</f>
        <v>0</v>
      </c>
      <c r="N8366">
        <f>IF(M8366=1,$W$37,$W$36)*L8366</f>
        <v>0</v>
      </c>
      <c r="O8366">
        <f>EXP(-$W$26*C8366)*I8366</f>
        <v>0</v>
      </c>
      <c r="P8366">
        <f>EXP(-$W$26*C8366)*J8366</f>
        <v>0</v>
      </c>
      <c r="Q8366">
        <f>EXP(-$W$26*C8366)*K8366</f>
        <v>0</v>
      </c>
      <c r="R8366">
        <f>EXP(-$W$26*C8366)*(L8366-N8366)</f>
        <v>0</v>
      </c>
      <c r="S8366">
        <f>EXP(-$W$26*C8366)*N8366</f>
        <v>0</v>
      </c>
      <c r="T8366">
        <f>EXP(-$W$26*C8366)*E8366</f>
        <v>0</v>
      </c>
    </row>
    <row r="8367" spans="1:20">
      <c r="A8367">
        <v>8358</v>
      </c>
      <c r="B8367">
        <f>RAND()</f>
        <v>0</v>
      </c>
      <c r="C8367">
        <f>IF(B8367&lt;$W$41,3,IF(B8367&lt;$W$41+$W$42,4,5))</f>
        <v>0</v>
      </c>
      <c r="D8367">
        <f>NORMSINV(RAND())</f>
        <v>0</v>
      </c>
      <c r="E8367">
        <f>$W$25*EXP(($W$26-$W$28-0.5*$W$27^2)*C8367+$W$27*SQRT(C8367)*D8367)</f>
        <v>0</v>
      </c>
      <c r="F8367">
        <f>$W$30*(1+$W$31)^C8367</f>
        <v>0</v>
      </c>
      <c r="G8367">
        <f>$W$32*(1+$W$33)^C8367</f>
        <v>0</v>
      </c>
      <c r="H8367">
        <f>$W$34*(1+$W$35)^C8367</f>
        <v>0</v>
      </c>
      <c r="I8367">
        <f>MIN(E8367,F8367)</f>
        <v>0</v>
      </c>
      <c r="J8367">
        <f>MIN(E8367-I8367,G8367)</f>
        <v>0</v>
      </c>
      <c r="K8367">
        <f>MIN(E8367-I8367-J8367,H8367)</f>
        <v>0</v>
      </c>
      <c r="L8367">
        <f>E8367-I8367-J8367-K8367</f>
        <v>0</v>
      </c>
      <c r="M8367">
        <f>IF((I8367+J8367+(1-$W$36)*L8367)/$W$39&gt;=$W$38,1,0)</f>
        <v>0</v>
      </c>
      <c r="N8367">
        <f>IF(M8367=1,$W$37,$W$36)*L8367</f>
        <v>0</v>
      </c>
      <c r="O8367">
        <f>EXP(-$W$26*C8367)*I8367</f>
        <v>0</v>
      </c>
      <c r="P8367">
        <f>EXP(-$W$26*C8367)*J8367</f>
        <v>0</v>
      </c>
      <c r="Q8367">
        <f>EXP(-$W$26*C8367)*K8367</f>
        <v>0</v>
      </c>
      <c r="R8367">
        <f>EXP(-$W$26*C8367)*(L8367-N8367)</f>
        <v>0</v>
      </c>
      <c r="S8367">
        <f>EXP(-$W$26*C8367)*N8367</f>
        <v>0</v>
      </c>
      <c r="T8367">
        <f>EXP(-$W$26*C8367)*E8367</f>
        <v>0</v>
      </c>
    </row>
    <row r="8368" spans="1:20">
      <c r="A8368">
        <v>8359</v>
      </c>
      <c r="B8368">
        <f>RAND()</f>
        <v>0</v>
      </c>
      <c r="C8368">
        <f>IF(B8368&lt;$W$41,3,IF(B8368&lt;$W$41+$W$42,4,5))</f>
        <v>0</v>
      </c>
      <c r="D8368">
        <f>NORMSINV(RAND())</f>
        <v>0</v>
      </c>
      <c r="E8368">
        <f>$W$25*EXP(($W$26-$W$28-0.5*$W$27^2)*C8368+$W$27*SQRT(C8368)*D8368)</f>
        <v>0</v>
      </c>
      <c r="F8368">
        <f>$W$30*(1+$W$31)^C8368</f>
        <v>0</v>
      </c>
      <c r="G8368">
        <f>$W$32*(1+$W$33)^C8368</f>
        <v>0</v>
      </c>
      <c r="H8368">
        <f>$W$34*(1+$W$35)^C8368</f>
        <v>0</v>
      </c>
      <c r="I8368">
        <f>MIN(E8368,F8368)</f>
        <v>0</v>
      </c>
      <c r="J8368">
        <f>MIN(E8368-I8368,G8368)</f>
        <v>0</v>
      </c>
      <c r="K8368">
        <f>MIN(E8368-I8368-J8368,H8368)</f>
        <v>0</v>
      </c>
      <c r="L8368">
        <f>E8368-I8368-J8368-K8368</f>
        <v>0</v>
      </c>
      <c r="M8368">
        <f>IF((I8368+J8368+(1-$W$36)*L8368)/$W$39&gt;=$W$38,1,0)</f>
        <v>0</v>
      </c>
      <c r="N8368">
        <f>IF(M8368=1,$W$37,$W$36)*L8368</f>
        <v>0</v>
      </c>
      <c r="O8368">
        <f>EXP(-$W$26*C8368)*I8368</f>
        <v>0</v>
      </c>
      <c r="P8368">
        <f>EXP(-$W$26*C8368)*J8368</f>
        <v>0</v>
      </c>
      <c r="Q8368">
        <f>EXP(-$W$26*C8368)*K8368</f>
        <v>0</v>
      </c>
      <c r="R8368">
        <f>EXP(-$W$26*C8368)*(L8368-N8368)</f>
        <v>0</v>
      </c>
      <c r="S8368">
        <f>EXP(-$W$26*C8368)*N8368</f>
        <v>0</v>
      </c>
      <c r="T8368">
        <f>EXP(-$W$26*C8368)*E8368</f>
        <v>0</v>
      </c>
    </row>
    <row r="8369" spans="1:20">
      <c r="A8369">
        <v>8360</v>
      </c>
      <c r="B8369">
        <f>RAND()</f>
        <v>0</v>
      </c>
      <c r="C8369">
        <f>IF(B8369&lt;$W$41,3,IF(B8369&lt;$W$41+$W$42,4,5))</f>
        <v>0</v>
      </c>
      <c r="D8369">
        <f>NORMSINV(RAND())</f>
        <v>0</v>
      </c>
      <c r="E8369">
        <f>$W$25*EXP(($W$26-$W$28-0.5*$W$27^2)*C8369+$W$27*SQRT(C8369)*D8369)</f>
        <v>0</v>
      </c>
      <c r="F8369">
        <f>$W$30*(1+$W$31)^C8369</f>
        <v>0</v>
      </c>
      <c r="G8369">
        <f>$W$32*(1+$W$33)^C8369</f>
        <v>0</v>
      </c>
      <c r="H8369">
        <f>$W$34*(1+$W$35)^C8369</f>
        <v>0</v>
      </c>
      <c r="I8369">
        <f>MIN(E8369,F8369)</f>
        <v>0</v>
      </c>
      <c r="J8369">
        <f>MIN(E8369-I8369,G8369)</f>
        <v>0</v>
      </c>
      <c r="K8369">
        <f>MIN(E8369-I8369-J8369,H8369)</f>
        <v>0</v>
      </c>
      <c r="L8369">
        <f>E8369-I8369-J8369-K8369</f>
        <v>0</v>
      </c>
      <c r="M8369">
        <f>IF((I8369+J8369+(1-$W$36)*L8369)/$W$39&gt;=$W$38,1,0)</f>
        <v>0</v>
      </c>
      <c r="N8369">
        <f>IF(M8369=1,$W$37,$W$36)*L8369</f>
        <v>0</v>
      </c>
      <c r="O8369">
        <f>EXP(-$W$26*C8369)*I8369</f>
        <v>0</v>
      </c>
      <c r="P8369">
        <f>EXP(-$W$26*C8369)*J8369</f>
        <v>0</v>
      </c>
      <c r="Q8369">
        <f>EXP(-$W$26*C8369)*K8369</f>
        <v>0</v>
      </c>
      <c r="R8369">
        <f>EXP(-$W$26*C8369)*(L8369-N8369)</f>
        <v>0</v>
      </c>
      <c r="S8369">
        <f>EXP(-$W$26*C8369)*N8369</f>
        <v>0</v>
      </c>
      <c r="T8369">
        <f>EXP(-$W$26*C8369)*E8369</f>
        <v>0</v>
      </c>
    </row>
    <row r="8370" spans="1:20">
      <c r="A8370">
        <v>8361</v>
      </c>
      <c r="B8370">
        <f>RAND()</f>
        <v>0</v>
      </c>
      <c r="C8370">
        <f>IF(B8370&lt;$W$41,3,IF(B8370&lt;$W$41+$W$42,4,5))</f>
        <v>0</v>
      </c>
      <c r="D8370">
        <f>NORMSINV(RAND())</f>
        <v>0</v>
      </c>
      <c r="E8370">
        <f>$W$25*EXP(($W$26-$W$28-0.5*$W$27^2)*C8370+$W$27*SQRT(C8370)*D8370)</f>
        <v>0</v>
      </c>
      <c r="F8370">
        <f>$W$30*(1+$W$31)^C8370</f>
        <v>0</v>
      </c>
      <c r="G8370">
        <f>$W$32*(1+$W$33)^C8370</f>
        <v>0</v>
      </c>
      <c r="H8370">
        <f>$W$34*(1+$W$35)^C8370</f>
        <v>0</v>
      </c>
      <c r="I8370">
        <f>MIN(E8370,F8370)</f>
        <v>0</v>
      </c>
      <c r="J8370">
        <f>MIN(E8370-I8370,G8370)</f>
        <v>0</v>
      </c>
      <c r="K8370">
        <f>MIN(E8370-I8370-J8370,H8370)</f>
        <v>0</v>
      </c>
      <c r="L8370">
        <f>E8370-I8370-J8370-K8370</f>
        <v>0</v>
      </c>
      <c r="M8370">
        <f>IF((I8370+J8370+(1-$W$36)*L8370)/$W$39&gt;=$W$38,1,0)</f>
        <v>0</v>
      </c>
      <c r="N8370">
        <f>IF(M8370=1,$W$37,$W$36)*L8370</f>
        <v>0</v>
      </c>
      <c r="O8370">
        <f>EXP(-$W$26*C8370)*I8370</f>
        <v>0</v>
      </c>
      <c r="P8370">
        <f>EXP(-$W$26*C8370)*J8370</f>
        <v>0</v>
      </c>
      <c r="Q8370">
        <f>EXP(-$W$26*C8370)*K8370</f>
        <v>0</v>
      </c>
      <c r="R8370">
        <f>EXP(-$W$26*C8370)*(L8370-N8370)</f>
        <v>0</v>
      </c>
      <c r="S8370">
        <f>EXP(-$W$26*C8370)*N8370</f>
        <v>0</v>
      </c>
      <c r="T8370">
        <f>EXP(-$W$26*C8370)*E8370</f>
        <v>0</v>
      </c>
    </row>
    <row r="8371" spans="1:20">
      <c r="A8371">
        <v>8362</v>
      </c>
      <c r="B8371">
        <f>RAND()</f>
        <v>0</v>
      </c>
      <c r="C8371">
        <f>IF(B8371&lt;$W$41,3,IF(B8371&lt;$W$41+$W$42,4,5))</f>
        <v>0</v>
      </c>
      <c r="D8371">
        <f>NORMSINV(RAND())</f>
        <v>0</v>
      </c>
      <c r="E8371">
        <f>$W$25*EXP(($W$26-$W$28-0.5*$W$27^2)*C8371+$W$27*SQRT(C8371)*D8371)</f>
        <v>0</v>
      </c>
      <c r="F8371">
        <f>$W$30*(1+$W$31)^C8371</f>
        <v>0</v>
      </c>
      <c r="G8371">
        <f>$W$32*(1+$W$33)^C8371</f>
        <v>0</v>
      </c>
      <c r="H8371">
        <f>$W$34*(1+$W$35)^C8371</f>
        <v>0</v>
      </c>
      <c r="I8371">
        <f>MIN(E8371,F8371)</f>
        <v>0</v>
      </c>
      <c r="J8371">
        <f>MIN(E8371-I8371,G8371)</f>
        <v>0</v>
      </c>
      <c r="K8371">
        <f>MIN(E8371-I8371-J8371,H8371)</f>
        <v>0</v>
      </c>
      <c r="L8371">
        <f>E8371-I8371-J8371-K8371</f>
        <v>0</v>
      </c>
      <c r="M8371">
        <f>IF((I8371+J8371+(1-$W$36)*L8371)/$W$39&gt;=$W$38,1,0)</f>
        <v>0</v>
      </c>
      <c r="N8371">
        <f>IF(M8371=1,$W$37,$W$36)*L8371</f>
        <v>0</v>
      </c>
      <c r="O8371">
        <f>EXP(-$W$26*C8371)*I8371</f>
        <v>0</v>
      </c>
      <c r="P8371">
        <f>EXP(-$W$26*C8371)*J8371</f>
        <v>0</v>
      </c>
      <c r="Q8371">
        <f>EXP(-$W$26*C8371)*K8371</f>
        <v>0</v>
      </c>
      <c r="R8371">
        <f>EXP(-$W$26*C8371)*(L8371-N8371)</f>
        <v>0</v>
      </c>
      <c r="S8371">
        <f>EXP(-$W$26*C8371)*N8371</f>
        <v>0</v>
      </c>
      <c r="T8371">
        <f>EXP(-$W$26*C8371)*E8371</f>
        <v>0</v>
      </c>
    </row>
    <row r="8372" spans="1:20">
      <c r="A8372">
        <v>8363</v>
      </c>
      <c r="B8372">
        <f>RAND()</f>
        <v>0</v>
      </c>
      <c r="C8372">
        <f>IF(B8372&lt;$W$41,3,IF(B8372&lt;$W$41+$W$42,4,5))</f>
        <v>0</v>
      </c>
      <c r="D8372">
        <f>NORMSINV(RAND())</f>
        <v>0</v>
      </c>
      <c r="E8372">
        <f>$W$25*EXP(($W$26-$W$28-0.5*$W$27^2)*C8372+$W$27*SQRT(C8372)*D8372)</f>
        <v>0</v>
      </c>
      <c r="F8372">
        <f>$W$30*(1+$W$31)^C8372</f>
        <v>0</v>
      </c>
      <c r="G8372">
        <f>$W$32*(1+$W$33)^C8372</f>
        <v>0</v>
      </c>
      <c r="H8372">
        <f>$W$34*(1+$W$35)^C8372</f>
        <v>0</v>
      </c>
      <c r="I8372">
        <f>MIN(E8372,F8372)</f>
        <v>0</v>
      </c>
      <c r="J8372">
        <f>MIN(E8372-I8372,G8372)</f>
        <v>0</v>
      </c>
      <c r="K8372">
        <f>MIN(E8372-I8372-J8372,H8372)</f>
        <v>0</v>
      </c>
      <c r="L8372">
        <f>E8372-I8372-J8372-K8372</f>
        <v>0</v>
      </c>
      <c r="M8372">
        <f>IF((I8372+J8372+(1-$W$36)*L8372)/$W$39&gt;=$W$38,1,0)</f>
        <v>0</v>
      </c>
      <c r="N8372">
        <f>IF(M8372=1,$W$37,$W$36)*L8372</f>
        <v>0</v>
      </c>
      <c r="O8372">
        <f>EXP(-$W$26*C8372)*I8372</f>
        <v>0</v>
      </c>
      <c r="P8372">
        <f>EXP(-$W$26*C8372)*J8372</f>
        <v>0</v>
      </c>
      <c r="Q8372">
        <f>EXP(-$W$26*C8372)*K8372</f>
        <v>0</v>
      </c>
      <c r="R8372">
        <f>EXP(-$W$26*C8372)*(L8372-N8372)</f>
        <v>0</v>
      </c>
      <c r="S8372">
        <f>EXP(-$W$26*C8372)*N8372</f>
        <v>0</v>
      </c>
      <c r="T8372">
        <f>EXP(-$W$26*C8372)*E8372</f>
        <v>0</v>
      </c>
    </row>
    <row r="8373" spans="1:20">
      <c r="A8373">
        <v>8364</v>
      </c>
      <c r="B8373">
        <f>RAND()</f>
        <v>0</v>
      </c>
      <c r="C8373">
        <f>IF(B8373&lt;$W$41,3,IF(B8373&lt;$W$41+$W$42,4,5))</f>
        <v>0</v>
      </c>
      <c r="D8373">
        <f>NORMSINV(RAND())</f>
        <v>0</v>
      </c>
      <c r="E8373">
        <f>$W$25*EXP(($W$26-$W$28-0.5*$W$27^2)*C8373+$W$27*SQRT(C8373)*D8373)</f>
        <v>0</v>
      </c>
      <c r="F8373">
        <f>$W$30*(1+$W$31)^C8373</f>
        <v>0</v>
      </c>
      <c r="G8373">
        <f>$W$32*(1+$W$33)^C8373</f>
        <v>0</v>
      </c>
      <c r="H8373">
        <f>$W$34*(1+$W$35)^C8373</f>
        <v>0</v>
      </c>
      <c r="I8373">
        <f>MIN(E8373,F8373)</f>
        <v>0</v>
      </c>
      <c r="J8373">
        <f>MIN(E8373-I8373,G8373)</f>
        <v>0</v>
      </c>
      <c r="K8373">
        <f>MIN(E8373-I8373-J8373,H8373)</f>
        <v>0</v>
      </c>
      <c r="L8373">
        <f>E8373-I8373-J8373-K8373</f>
        <v>0</v>
      </c>
      <c r="M8373">
        <f>IF((I8373+J8373+(1-$W$36)*L8373)/$W$39&gt;=$W$38,1,0)</f>
        <v>0</v>
      </c>
      <c r="N8373">
        <f>IF(M8373=1,$W$37,$W$36)*L8373</f>
        <v>0</v>
      </c>
      <c r="O8373">
        <f>EXP(-$W$26*C8373)*I8373</f>
        <v>0</v>
      </c>
      <c r="P8373">
        <f>EXP(-$W$26*C8373)*J8373</f>
        <v>0</v>
      </c>
      <c r="Q8373">
        <f>EXP(-$W$26*C8373)*K8373</f>
        <v>0</v>
      </c>
      <c r="R8373">
        <f>EXP(-$W$26*C8373)*(L8373-N8373)</f>
        <v>0</v>
      </c>
      <c r="S8373">
        <f>EXP(-$W$26*C8373)*N8373</f>
        <v>0</v>
      </c>
      <c r="T8373">
        <f>EXP(-$W$26*C8373)*E8373</f>
        <v>0</v>
      </c>
    </row>
    <row r="8374" spans="1:20">
      <c r="A8374">
        <v>8365</v>
      </c>
      <c r="B8374">
        <f>RAND()</f>
        <v>0</v>
      </c>
      <c r="C8374">
        <f>IF(B8374&lt;$W$41,3,IF(B8374&lt;$W$41+$W$42,4,5))</f>
        <v>0</v>
      </c>
      <c r="D8374">
        <f>NORMSINV(RAND())</f>
        <v>0</v>
      </c>
      <c r="E8374">
        <f>$W$25*EXP(($W$26-$W$28-0.5*$W$27^2)*C8374+$W$27*SQRT(C8374)*D8374)</f>
        <v>0</v>
      </c>
      <c r="F8374">
        <f>$W$30*(1+$W$31)^C8374</f>
        <v>0</v>
      </c>
      <c r="G8374">
        <f>$W$32*(1+$W$33)^C8374</f>
        <v>0</v>
      </c>
      <c r="H8374">
        <f>$W$34*(1+$W$35)^C8374</f>
        <v>0</v>
      </c>
      <c r="I8374">
        <f>MIN(E8374,F8374)</f>
        <v>0</v>
      </c>
      <c r="J8374">
        <f>MIN(E8374-I8374,G8374)</f>
        <v>0</v>
      </c>
      <c r="K8374">
        <f>MIN(E8374-I8374-J8374,H8374)</f>
        <v>0</v>
      </c>
      <c r="L8374">
        <f>E8374-I8374-J8374-K8374</f>
        <v>0</v>
      </c>
      <c r="M8374">
        <f>IF((I8374+J8374+(1-$W$36)*L8374)/$W$39&gt;=$W$38,1,0)</f>
        <v>0</v>
      </c>
      <c r="N8374">
        <f>IF(M8374=1,$W$37,$W$36)*L8374</f>
        <v>0</v>
      </c>
      <c r="O8374">
        <f>EXP(-$W$26*C8374)*I8374</f>
        <v>0</v>
      </c>
      <c r="P8374">
        <f>EXP(-$W$26*C8374)*J8374</f>
        <v>0</v>
      </c>
      <c r="Q8374">
        <f>EXP(-$W$26*C8374)*K8374</f>
        <v>0</v>
      </c>
      <c r="R8374">
        <f>EXP(-$W$26*C8374)*(L8374-N8374)</f>
        <v>0</v>
      </c>
      <c r="S8374">
        <f>EXP(-$W$26*C8374)*N8374</f>
        <v>0</v>
      </c>
      <c r="T8374">
        <f>EXP(-$W$26*C8374)*E8374</f>
        <v>0</v>
      </c>
    </row>
    <row r="8375" spans="1:20">
      <c r="A8375">
        <v>8366</v>
      </c>
      <c r="B8375">
        <f>RAND()</f>
        <v>0</v>
      </c>
      <c r="C8375">
        <f>IF(B8375&lt;$W$41,3,IF(B8375&lt;$W$41+$W$42,4,5))</f>
        <v>0</v>
      </c>
      <c r="D8375">
        <f>NORMSINV(RAND())</f>
        <v>0</v>
      </c>
      <c r="E8375">
        <f>$W$25*EXP(($W$26-$W$28-0.5*$W$27^2)*C8375+$W$27*SQRT(C8375)*D8375)</f>
        <v>0</v>
      </c>
      <c r="F8375">
        <f>$W$30*(1+$W$31)^C8375</f>
        <v>0</v>
      </c>
      <c r="G8375">
        <f>$W$32*(1+$W$33)^C8375</f>
        <v>0</v>
      </c>
      <c r="H8375">
        <f>$W$34*(1+$W$35)^C8375</f>
        <v>0</v>
      </c>
      <c r="I8375">
        <f>MIN(E8375,F8375)</f>
        <v>0</v>
      </c>
      <c r="J8375">
        <f>MIN(E8375-I8375,G8375)</f>
        <v>0</v>
      </c>
      <c r="K8375">
        <f>MIN(E8375-I8375-J8375,H8375)</f>
        <v>0</v>
      </c>
      <c r="L8375">
        <f>E8375-I8375-J8375-K8375</f>
        <v>0</v>
      </c>
      <c r="M8375">
        <f>IF((I8375+J8375+(1-$W$36)*L8375)/$W$39&gt;=$W$38,1,0)</f>
        <v>0</v>
      </c>
      <c r="N8375">
        <f>IF(M8375=1,$W$37,$W$36)*L8375</f>
        <v>0</v>
      </c>
      <c r="O8375">
        <f>EXP(-$W$26*C8375)*I8375</f>
        <v>0</v>
      </c>
      <c r="P8375">
        <f>EXP(-$W$26*C8375)*J8375</f>
        <v>0</v>
      </c>
      <c r="Q8375">
        <f>EXP(-$W$26*C8375)*K8375</f>
        <v>0</v>
      </c>
      <c r="R8375">
        <f>EXP(-$W$26*C8375)*(L8375-N8375)</f>
        <v>0</v>
      </c>
      <c r="S8375">
        <f>EXP(-$W$26*C8375)*N8375</f>
        <v>0</v>
      </c>
      <c r="T8375">
        <f>EXP(-$W$26*C8375)*E8375</f>
        <v>0</v>
      </c>
    </row>
    <row r="8376" spans="1:20">
      <c r="A8376">
        <v>8367</v>
      </c>
      <c r="B8376">
        <f>RAND()</f>
        <v>0</v>
      </c>
      <c r="C8376">
        <f>IF(B8376&lt;$W$41,3,IF(B8376&lt;$W$41+$W$42,4,5))</f>
        <v>0</v>
      </c>
      <c r="D8376">
        <f>NORMSINV(RAND())</f>
        <v>0</v>
      </c>
      <c r="E8376">
        <f>$W$25*EXP(($W$26-$W$28-0.5*$W$27^2)*C8376+$W$27*SQRT(C8376)*D8376)</f>
        <v>0</v>
      </c>
      <c r="F8376">
        <f>$W$30*(1+$W$31)^C8376</f>
        <v>0</v>
      </c>
      <c r="G8376">
        <f>$W$32*(1+$W$33)^C8376</f>
        <v>0</v>
      </c>
      <c r="H8376">
        <f>$W$34*(1+$W$35)^C8376</f>
        <v>0</v>
      </c>
      <c r="I8376">
        <f>MIN(E8376,F8376)</f>
        <v>0</v>
      </c>
      <c r="J8376">
        <f>MIN(E8376-I8376,G8376)</f>
        <v>0</v>
      </c>
      <c r="K8376">
        <f>MIN(E8376-I8376-J8376,H8376)</f>
        <v>0</v>
      </c>
      <c r="L8376">
        <f>E8376-I8376-J8376-K8376</f>
        <v>0</v>
      </c>
      <c r="M8376">
        <f>IF((I8376+J8376+(1-$W$36)*L8376)/$W$39&gt;=$W$38,1,0)</f>
        <v>0</v>
      </c>
      <c r="N8376">
        <f>IF(M8376=1,$W$37,$W$36)*L8376</f>
        <v>0</v>
      </c>
      <c r="O8376">
        <f>EXP(-$W$26*C8376)*I8376</f>
        <v>0</v>
      </c>
      <c r="P8376">
        <f>EXP(-$W$26*C8376)*J8376</f>
        <v>0</v>
      </c>
      <c r="Q8376">
        <f>EXP(-$W$26*C8376)*K8376</f>
        <v>0</v>
      </c>
      <c r="R8376">
        <f>EXP(-$W$26*C8376)*(L8376-N8376)</f>
        <v>0</v>
      </c>
      <c r="S8376">
        <f>EXP(-$W$26*C8376)*N8376</f>
        <v>0</v>
      </c>
      <c r="T8376">
        <f>EXP(-$W$26*C8376)*E8376</f>
        <v>0</v>
      </c>
    </row>
    <row r="8377" spans="1:20">
      <c r="A8377">
        <v>8368</v>
      </c>
      <c r="B8377">
        <f>RAND()</f>
        <v>0</v>
      </c>
      <c r="C8377">
        <f>IF(B8377&lt;$W$41,3,IF(B8377&lt;$W$41+$W$42,4,5))</f>
        <v>0</v>
      </c>
      <c r="D8377">
        <f>NORMSINV(RAND())</f>
        <v>0</v>
      </c>
      <c r="E8377">
        <f>$W$25*EXP(($W$26-$W$28-0.5*$W$27^2)*C8377+$W$27*SQRT(C8377)*D8377)</f>
        <v>0</v>
      </c>
      <c r="F8377">
        <f>$W$30*(1+$W$31)^C8377</f>
        <v>0</v>
      </c>
      <c r="G8377">
        <f>$W$32*(1+$W$33)^C8377</f>
        <v>0</v>
      </c>
      <c r="H8377">
        <f>$W$34*(1+$W$35)^C8377</f>
        <v>0</v>
      </c>
      <c r="I8377">
        <f>MIN(E8377,F8377)</f>
        <v>0</v>
      </c>
      <c r="J8377">
        <f>MIN(E8377-I8377,G8377)</f>
        <v>0</v>
      </c>
      <c r="K8377">
        <f>MIN(E8377-I8377-J8377,H8377)</f>
        <v>0</v>
      </c>
      <c r="L8377">
        <f>E8377-I8377-J8377-K8377</f>
        <v>0</v>
      </c>
      <c r="M8377">
        <f>IF((I8377+J8377+(1-$W$36)*L8377)/$W$39&gt;=$W$38,1,0)</f>
        <v>0</v>
      </c>
      <c r="N8377">
        <f>IF(M8377=1,$W$37,$W$36)*L8377</f>
        <v>0</v>
      </c>
      <c r="O8377">
        <f>EXP(-$W$26*C8377)*I8377</f>
        <v>0</v>
      </c>
      <c r="P8377">
        <f>EXP(-$W$26*C8377)*J8377</f>
        <v>0</v>
      </c>
      <c r="Q8377">
        <f>EXP(-$W$26*C8377)*K8377</f>
        <v>0</v>
      </c>
      <c r="R8377">
        <f>EXP(-$W$26*C8377)*(L8377-N8377)</f>
        <v>0</v>
      </c>
      <c r="S8377">
        <f>EXP(-$W$26*C8377)*N8377</f>
        <v>0</v>
      </c>
      <c r="T8377">
        <f>EXP(-$W$26*C8377)*E8377</f>
        <v>0</v>
      </c>
    </row>
    <row r="8378" spans="1:20">
      <c r="A8378">
        <v>8369</v>
      </c>
      <c r="B8378">
        <f>RAND()</f>
        <v>0</v>
      </c>
      <c r="C8378">
        <f>IF(B8378&lt;$W$41,3,IF(B8378&lt;$W$41+$W$42,4,5))</f>
        <v>0</v>
      </c>
      <c r="D8378">
        <f>NORMSINV(RAND())</f>
        <v>0</v>
      </c>
      <c r="E8378">
        <f>$W$25*EXP(($W$26-$W$28-0.5*$W$27^2)*C8378+$W$27*SQRT(C8378)*D8378)</f>
        <v>0</v>
      </c>
      <c r="F8378">
        <f>$W$30*(1+$W$31)^C8378</f>
        <v>0</v>
      </c>
      <c r="G8378">
        <f>$W$32*(1+$W$33)^C8378</f>
        <v>0</v>
      </c>
      <c r="H8378">
        <f>$W$34*(1+$W$35)^C8378</f>
        <v>0</v>
      </c>
      <c r="I8378">
        <f>MIN(E8378,F8378)</f>
        <v>0</v>
      </c>
      <c r="J8378">
        <f>MIN(E8378-I8378,G8378)</f>
        <v>0</v>
      </c>
      <c r="K8378">
        <f>MIN(E8378-I8378-J8378,H8378)</f>
        <v>0</v>
      </c>
      <c r="L8378">
        <f>E8378-I8378-J8378-K8378</f>
        <v>0</v>
      </c>
      <c r="M8378">
        <f>IF((I8378+J8378+(1-$W$36)*L8378)/$W$39&gt;=$W$38,1,0)</f>
        <v>0</v>
      </c>
      <c r="N8378">
        <f>IF(M8378=1,$W$37,$W$36)*L8378</f>
        <v>0</v>
      </c>
      <c r="O8378">
        <f>EXP(-$W$26*C8378)*I8378</f>
        <v>0</v>
      </c>
      <c r="P8378">
        <f>EXP(-$W$26*C8378)*J8378</f>
        <v>0</v>
      </c>
      <c r="Q8378">
        <f>EXP(-$W$26*C8378)*K8378</f>
        <v>0</v>
      </c>
      <c r="R8378">
        <f>EXP(-$W$26*C8378)*(L8378-N8378)</f>
        <v>0</v>
      </c>
      <c r="S8378">
        <f>EXP(-$W$26*C8378)*N8378</f>
        <v>0</v>
      </c>
      <c r="T8378">
        <f>EXP(-$W$26*C8378)*E8378</f>
        <v>0</v>
      </c>
    </row>
    <row r="8379" spans="1:20">
      <c r="A8379">
        <v>8370</v>
      </c>
      <c r="B8379">
        <f>RAND()</f>
        <v>0</v>
      </c>
      <c r="C8379">
        <f>IF(B8379&lt;$W$41,3,IF(B8379&lt;$W$41+$W$42,4,5))</f>
        <v>0</v>
      </c>
      <c r="D8379">
        <f>NORMSINV(RAND())</f>
        <v>0</v>
      </c>
      <c r="E8379">
        <f>$W$25*EXP(($W$26-$W$28-0.5*$W$27^2)*C8379+$W$27*SQRT(C8379)*D8379)</f>
        <v>0</v>
      </c>
      <c r="F8379">
        <f>$W$30*(1+$W$31)^C8379</f>
        <v>0</v>
      </c>
      <c r="G8379">
        <f>$W$32*(1+$W$33)^C8379</f>
        <v>0</v>
      </c>
      <c r="H8379">
        <f>$W$34*(1+$W$35)^C8379</f>
        <v>0</v>
      </c>
      <c r="I8379">
        <f>MIN(E8379,F8379)</f>
        <v>0</v>
      </c>
      <c r="J8379">
        <f>MIN(E8379-I8379,G8379)</f>
        <v>0</v>
      </c>
      <c r="K8379">
        <f>MIN(E8379-I8379-J8379,H8379)</f>
        <v>0</v>
      </c>
      <c r="L8379">
        <f>E8379-I8379-J8379-K8379</f>
        <v>0</v>
      </c>
      <c r="M8379">
        <f>IF((I8379+J8379+(1-$W$36)*L8379)/$W$39&gt;=$W$38,1,0)</f>
        <v>0</v>
      </c>
      <c r="N8379">
        <f>IF(M8379=1,$W$37,$W$36)*L8379</f>
        <v>0</v>
      </c>
      <c r="O8379">
        <f>EXP(-$W$26*C8379)*I8379</f>
        <v>0</v>
      </c>
      <c r="P8379">
        <f>EXP(-$W$26*C8379)*J8379</f>
        <v>0</v>
      </c>
      <c r="Q8379">
        <f>EXP(-$W$26*C8379)*K8379</f>
        <v>0</v>
      </c>
      <c r="R8379">
        <f>EXP(-$W$26*C8379)*(L8379-N8379)</f>
        <v>0</v>
      </c>
      <c r="S8379">
        <f>EXP(-$W$26*C8379)*N8379</f>
        <v>0</v>
      </c>
      <c r="T8379">
        <f>EXP(-$W$26*C8379)*E8379</f>
        <v>0</v>
      </c>
    </row>
    <row r="8380" spans="1:20">
      <c r="A8380">
        <v>8371</v>
      </c>
      <c r="B8380">
        <f>RAND()</f>
        <v>0</v>
      </c>
      <c r="C8380">
        <f>IF(B8380&lt;$W$41,3,IF(B8380&lt;$W$41+$W$42,4,5))</f>
        <v>0</v>
      </c>
      <c r="D8380">
        <f>NORMSINV(RAND())</f>
        <v>0</v>
      </c>
      <c r="E8380">
        <f>$W$25*EXP(($W$26-$W$28-0.5*$W$27^2)*C8380+$W$27*SQRT(C8380)*D8380)</f>
        <v>0</v>
      </c>
      <c r="F8380">
        <f>$W$30*(1+$W$31)^C8380</f>
        <v>0</v>
      </c>
      <c r="G8380">
        <f>$W$32*(1+$W$33)^C8380</f>
        <v>0</v>
      </c>
      <c r="H8380">
        <f>$W$34*(1+$W$35)^C8380</f>
        <v>0</v>
      </c>
      <c r="I8380">
        <f>MIN(E8380,F8380)</f>
        <v>0</v>
      </c>
      <c r="J8380">
        <f>MIN(E8380-I8380,G8380)</f>
        <v>0</v>
      </c>
      <c r="K8380">
        <f>MIN(E8380-I8380-J8380,H8380)</f>
        <v>0</v>
      </c>
      <c r="L8380">
        <f>E8380-I8380-J8380-K8380</f>
        <v>0</v>
      </c>
      <c r="M8380">
        <f>IF((I8380+J8380+(1-$W$36)*L8380)/$W$39&gt;=$W$38,1,0)</f>
        <v>0</v>
      </c>
      <c r="N8380">
        <f>IF(M8380=1,$W$37,$W$36)*L8380</f>
        <v>0</v>
      </c>
      <c r="O8380">
        <f>EXP(-$W$26*C8380)*I8380</f>
        <v>0</v>
      </c>
      <c r="P8380">
        <f>EXP(-$W$26*C8380)*J8380</f>
        <v>0</v>
      </c>
      <c r="Q8380">
        <f>EXP(-$W$26*C8380)*K8380</f>
        <v>0</v>
      </c>
      <c r="R8380">
        <f>EXP(-$W$26*C8380)*(L8380-N8380)</f>
        <v>0</v>
      </c>
      <c r="S8380">
        <f>EXP(-$W$26*C8380)*N8380</f>
        <v>0</v>
      </c>
      <c r="T8380">
        <f>EXP(-$W$26*C8380)*E8380</f>
        <v>0</v>
      </c>
    </row>
    <row r="8381" spans="1:20">
      <c r="A8381">
        <v>8372</v>
      </c>
      <c r="B8381">
        <f>RAND()</f>
        <v>0</v>
      </c>
      <c r="C8381">
        <f>IF(B8381&lt;$W$41,3,IF(B8381&lt;$W$41+$W$42,4,5))</f>
        <v>0</v>
      </c>
      <c r="D8381">
        <f>NORMSINV(RAND())</f>
        <v>0</v>
      </c>
      <c r="E8381">
        <f>$W$25*EXP(($W$26-$W$28-0.5*$W$27^2)*C8381+$W$27*SQRT(C8381)*D8381)</f>
        <v>0</v>
      </c>
      <c r="F8381">
        <f>$W$30*(1+$W$31)^C8381</f>
        <v>0</v>
      </c>
      <c r="G8381">
        <f>$W$32*(1+$W$33)^C8381</f>
        <v>0</v>
      </c>
      <c r="H8381">
        <f>$W$34*(1+$W$35)^C8381</f>
        <v>0</v>
      </c>
      <c r="I8381">
        <f>MIN(E8381,F8381)</f>
        <v>0</v>
      </c>
      <c r="J8381">
        <f>MIN(E8381-I8381,G8381)</f>
        <v>0</v>
      </c>
      <c r="K8381">
        <f>MIN(E8381-I8381-J8381,H8381)</f>
        <v>0</v>
      </c>
      <c r="L8381">
        <f>E8381-I8381-J8381-K8381</f>
        <v>0</v>
      </c>
      <c r="M8381">
        <f>IF((I8381+J8381+(1-$W$36)*L8381)/$W$39&gt;=$W$38,1,0)</f>
        <v>0</v>
      </c>
      <c r="N8381">
        <f>IF(M8381=1,$W$37,$W$36)*L8381</f>
        <v>0</v>
      </c>
      <c r="O8381">
        <f>EXP(-$W$26*C8381)*I8381</f>
        <v>0</v>
      </c>
      <c r="P8381">
        <f>EXP(-$W$26*C8381)*J8381</f>
        <v>0</v>
      </c>
      <c r="Q8381">
        <f>EXP(-$W$26*C8381)*K8381</f>
        <v>0</v>
      </c>
      <c r="R8381">
        <f>EXP(-$W$26*C8381)*(L8381-N8381)</f>
        <v>0</v>
      </c>
      <c r="S8381">
        <f>EXP(-$W$26*C8381)*N8381</f>
        <v>0</v>
      </c>
      <c r="T8381">
        <f>EXP(-$W$26*C8381)*E8381</f>
        <v>0</v>
      </c>
    </row>
    <row r="8382" spans="1:20">
      <c r="A8382">
        <v>8373</v>
      </c>
      <c r="B8382">
        <f>RAND()</f>
        <v>0</v>
      </c>
      <c r="C8382">
        <f>IF(B8382&lt;$W$41,3,IF(B8382&lt;$W$41+$W$42,4,5))</f>
        <v>0</v>
      </c>
      <c r="D8382">
        <f>NORMSINV(RAND())</f>
        <v>0</v>
      </c>
      <c r="E8382">
        <f>$W$25*EXP(($W$26-$W$28-0.5*$W$27^2)*C8382+$W$27*SQRT(C8382)*D8382)</f>
        <v>0</v>
      </c>
      <c r="F8382">
        <f>$W$30*(1+$W$31)^C8382</f>
        <v>0</v>
      </c>
      <c r="G8382">
        <f>$W$32*(1+$W$33)^C8382</f>
        <v>0</v>
      </c>
      <c r="H8382">
        <f>$W$34*(1+$W$35)^C8382</f>
        <v>0</v>
      </c>
      <c r="I8382">
        <f>MIN(E8382,F8382)</f>
        <v>0</v>
      </c>
      <c r="J8382">
        <f>MIN(E8382-I8382,G8382)</f>
        <v>0</v>
      </c>
      <c r="K8382">
        <f>MIN(E8382-I8382-J8382,H8382)</f>
        <v>0</v>
      </c>
      <c r="L8382">
        <f>E8382-I8382-J8382-K8382</f>
        <v>0</v>
      </c>
      <c r="M8382">
        <f>IF((I8382+J8382+(1-$W$36)*L8382)/$W$39&gt;=$W$38,1,0)</f>
        <v>0</v>
      </c>
      <c r="N8382">
        <f>IF(M8382=1,$W$37,$W$36)*L8382</f>
        <v>0</v>
      </c>
      <c r="O8382">
        <f>EXP(-$W$26*C8382)*I8382</f>
        <v>0</v>
      </c>
      <c r="P8382">
        <f>EXP(-$W$26*C8382)*J8382</f>
        <v>0</v>
      </c>
      <c r="Q8382">
        <f>EXP(-$W$26*C8382)*K8382</f>
        <v>0</v>
      </c>
      <c r="R8382">
        <f>EXP(-$W$26*C8382)*(L8382-N8382)</f>
        <v>0</v>
      </c>
      <c r="S8382">
        <f>EXP(-$W$26*C8382)*N8382</f>
        <v>0</v>
      </c>
      <c r="T8382">
        <f>EXP(-$W$26*C8382)*E8382</f>
        <v>0</v>
      </c>
    </row>
    <row r="8383" spans="1:20">
      <c r="A8383">
        <v>8374</v>
      </c>
      <c r="B8383">
        <f>RAND()</f>
        <v>0</v>
      </c>
      <c r="C8383">
        <f>IF(B8383&lt;$W$41,3,IF(B8383&lt;$W$41+$W$42,4,5))</f>
        <v>0</v>
      </c>
      <c r="D8383">
        <f>NORMSINV(RAND())</f>
        <v>0</v>
      </c>
      <c r="E8383">
        <f>$W$25*EXP(($W$26-$W$28-0.5*$W$27^2)*C8383+$W$27*SQRT(C8383)*D8383)</f>
        <v>0</v>
      </c>
      <c r="F8383">
        <f>$W$30*(1+$W$31)^C8383</f>
        <v>0</v>
      </c>
      <c r="G8383">
        <f>$W$32*(1+$W$33)^C8383</f>
        <v>0</v>
      </c>
      <c r="H8383">
        <f>$W$34*(1+$W$35)^C8383</f>
        <v>0</v>
      </c>
      <c r="I8383">
        <f>MIN(E8383,F8383)</f>
        <v>0</v>
      </c>
      <c r="J8383">
        <f>MIN(E8383-I8383,G8383)</f>
        <v>0</v>
      </c>
      <c r="K8383">
        <f>MIN(E8383-I8383-J8383,H8383)</f>
        <v>0</v>
      </c>
      <c r="L8383">
        <f>E8383-I8383-J8383-K8383</f>
        <v>0</v>
      </c>
      <c r="M8383">
        <f>IF((I8383+J8383+(1-$W$36)*L8383)/$W$39&gt;=$W$38,1,0)</f>
        <v>0</v>
      </c>
      <c r="N8383">
        <f>IF(M8383=1,$W$37,$W$36)*L8383</f>
        <v>0</v>
      </c>
      <c r="O8383">
        <f>EXP(-$W$26*C8383)*I8383</f>
        <v>0</v>
      </c>
      <c r="P8383">
        <f>EXP(-$W$26*C8383)*J8383</f>
        <v>0</v>
      </c>
      <c r="Q8383">
        <f>EXP(-$W$26*C8383)*K8383</f>
        <v>0</v>
      </c>
      <c r="R8383">
        <f>EXP(-$W$26*C8383)*(L8383-N8383)</f>
        <v>0</v>
      </c>
      <c r="S8383">
        <f>EXP(-$W$26*C8383)*N8383</f>
        <v>0</v>
      </c>
      <c r="T8383">
        <f>EXP(-$W$26*C8383)*E8383</f>
        <v>0</v>
      </c>
    </row>
    <row r="8384" spans="1:20">
      <c r="A8384">
        <v>8375</v>
      </c>
      <c r="B8384">
        <f>RAND()</f>
        <v>0</v>
      </c>
      <c r="C8384">
        <f>IF(B8384&lt;$W$41,3,IF(B8384&lt;$W$41+$W$42,4,5))</f>
        <v>0</v>
      </c>
      <c r="D8384">
        <f>NORMSINV(RAND())</f>
        <v>0</v>
      </c>
      <c r="E8384">
        <f>$W$25*EXP(($W$26-$W$28-0.5*$W$27^2)*C8384+$W$27*SQRT(C8384)*D8384)</f>
        <v>0</v>
      </c>
      <c r="F8384">
        <f>$W$30*(1+$W$31)^C8384</f>
        <v>0</v>
      </c>
      <c r="G8384">
        <f>$W$32*(1+$W$33)^C8384</f>
        <v>0</v>
      </c>
      <c r="H8384">
        <f>$W$34*(1+$W$35)^C8384</f>
        <v>0</v>
      </c>
      <c r="I8384">
        <f>MIN(E8384,F8384)</f>
        <v>0</v>
      </c>
      <c r="J8384">
        <f>MIN(E8384-I8384,G8384)</f>
        <v>0</v>
      </c>
      <c r="K8384">
        <f>MIN(E8384-I8384-J8384,H8384)</f>
        <v>0</v>
      </c>
      <c r="L8384">
        <f>E8384-I8384-J8384-K8384</f>
        <v>0</v>
      </c>
      <c r="M8384">
        <f>IF((I8384+J8384+(1-$W$36)*L8384)/$W$39&gt;=$W$38,1,0)</f>
        <v>0</v>
      </c>
      <c r="N8384">
        <f>IF(M8384=1,$W$37,$W$36)*L8384</f>
        <v>0</v>
      </c>
      <c r="O8384">
        <f>EXP(-$W$26*C8384)*I8384</f>
        <v>0</v>
      </c>
      <c r="P8384">
        <f>EXP(-$W$26*C8384)*J8384</f>
        <v>0</v>
      </c>
      <c r="Q8384">
        <f>EXP(-$W$26*C8384)*K8384</f>
        <v>0</v>
      </c>
      <c r="R8384">
        <f>EXP(-$W$26*C8384)*(L8384-N8384)</f>
        <v>0</v>
      </c>
      <c r="S8384">
        <f>EXP(-$W$26*C8384)*N8384</f>
        <v>0</v>
      </c>
      <c r="T8384">
        <f>EXP(-$W$26*C8384)*E8384</f>
        <v>0</v>
      </c>
    </row>
    <row r="8385" spans="1:20">
      <c r="A8385">
        <v>8376</v>
      </c>
      <c r="B8385">
        <f>RAND()</f>
        <v>0</v>
      </c>
      <c r="C8385">
        <f>IF(B8385&lt;$W$41,3,IF(B8385&lt;$W$41+$W$42,4,5))</f>
        <v>0</v>
      </c>
      <c r="D8385">
        <f>NORMSINV(RAND())</f>
        <v>0</v>
      </c>
      <c r="E8385">
        <f>$W$25*EXP(($W$26-$W$28-0.5*$W$27^2)*C8385+$W$27*SQRT(C8385)*D8385)</f>
        <v>0</v>
      </c>
      <c r="F8385">
        <f>$W$30*(1+$W$31)^C8385</f>
        <v>0</v>
      </c>
      <c r="G8385">
        <f>$W$32*(1+$W$33)^C8385</f>
        <v>0</v>
      </c>
      <c r="H8385">
        <f>$W$34*(1+$W$35)^C8385</f>
        <v>0</v>
      </c>
      <c r="I8385">
        <f>MIN(E8385,F8385)</f>
        <v>0</v>
      </c>
      <c r="J8385">
        <f>MIN(E8385-I8385,G8385)</f>
        <v>0</v>
      </c>
      <c r="K8385">
        <f>MIN(E8385-I8385-J8385,H8385)</f>
        <v>0</v>
      </c>
      <c r="L8385">
        <f>E8385-I8385-J8385-K8385</f>
        <v>0</v>
      </c>
      <c r="M8385">
        <f>IF((I8385+J8385+(1-$W$36)*L8385)/$W$39&gt;=$W$38,1,0)</f>
        <v>0</v>
      </c>
      <c r="N8385">
        <f>IF(M8385=1,$W$37,$W$36)*L8385</f>
        <v>0</v>
      </c>
      <c r="O8385">
        <f>EXP(-$W$26*C8385)*I8385</f>
        <v>0</v>
      </c>
      <c r="P8385">
        <f>EXP(-$W$26*C8385)*J8385</f>
        <v>0</v>
      </c>
      <c r="Q8385">
        <f>EXP(-$W$26*C8385)*K8385</f>
        <v>0</v>
      </c>
      <c r="R8385">
        <f>EXP(-$W$26*C8385)*(L8385-N8385)</f>
        <v>0</v>
      </c>
      <c r="S8385">
        <f>EXP(-$W$26*C8385)*N8385</f>
        <v>0</v>
      </c>
      <c r="T8385">
        <f>EXP(-$W$26*C8385)*E8385</f>
        <v>0</v>
      </c>
    </row>
    <row r="8386" spans="1:20">
      <c r="A8386">
        <v>8377</v>
      </c>
      <c r="B8386">
        <f>RAND()</f>
        <v>0</v>
      </c>
      <c r="C8386">
        <f>IF(B8386&lt;$W$41,3,IF(B8386&lt;$W$41+$W$42,4,5))</f>
        <v>0</v>
      </c>
      <c r="D8386">
        <f>NORMSINV(RAND())</f>
        <v>0</v>
      </c>
      <c r="E8386">
        <f>$W$25*EXP(($W$26-$W$28-0.5*$W$27^2)*C8386+$W$27*SQRT(C8386)*D8386)</f>
        <v>0</v>
      </c>
      <c r="F8386">
        <f>$W$30*(1+$W$31)^C8386</f>
        <v>0</v>
      </c>
      <c r="G8386">
        <f>$W$32*(1+$W$33)^C8386</f>
        <v>0</v>
      </c>
      <c r="H8386">
        <f>$W$34*(1+$W$35)^C8386</f>
        <v>0</v>
      </c>
      <c r="I8386">
        <f>MIN(E8386,F8386)</f>
        <v>0</v>
      </c>
      <c r="J8386">
        <f>MIN(E8386-I8386,G8386)</f>
        <v>0</v>
      </c>
      <c r="K8386">
        <f>MIN(E8386-I8386-J8386,H8386)</f>
        <v>0</v>
      </c>
      <c r="L8386">
        <f>E8386-I8386-J8386-K8386</f>
        <v>0</v>
      </c>
      <c r="M8386">
        <f>IF((I8386+J8386+(1-$W$36)*L8386)/$W$39&gt;=$W$38,1,0)</f>
        <v>0</v>
      </c>
      <c r="N8386">
        <f>IF(M8386=1,$W$37,$W$36)*L8386</f>
        <v>0</v>
      </c>
      <c r="O8386">
        <f>EXP(-$W$26*C8386)*I8386</f>
        <v>0</v>
      </c>
      <c r="P8386">
        <f>EXP(-$W$26*C8386)*J8386</f>
        <v>0</v>
      </c>
      <c r="Q8386">
        <f>EXP(-$W$26*C8386)*K8386</f>
        <v>0</v>
      </c>
      <c r="R8386">
        <f>EXP(-$W$26*C8386)*(L8386-N8386)</f>
        <v>0</v>
      </c>
      <c r="S8386">
        <f>EXP(-$W$26*C8386)*N8386</f>
        <v>0</v>
      </c>
      <c r="T8386">
        <f>EXP(-$W$26*C8386)*E8386</f>
        <v>0</v>
      </c>
    </row>
    <row r="8387" spans="1:20">
      <c r="A8387">
        <v>8378</v>
      </c>
      <c r="B8387">
        <f>RAND()</f>
        <v>0</v>
      </c>
      <c r="C8387">
        <f>IF(B8387&lt;$W$41,3,IF(B8387&lt;$W$41+$W$42,4,5))</f>
        <v>0</v>
      </c>
      <c r="D8387">
        <f>NORMSINV(RAND())</f>
        <v>0</v>
      </c>
      <c r="E8387">
        <f>$W$25*EXP(($W$26-$W$28-0.5*$W$27^2)*C8387+$W$27*SQRT(C8387)*D8387)</f>
        <v>0</v>
      </c>
      <c r="F8387">
        <f>$W$30*(1+$W$31)^C8387</f>
        <v>0</v>
      </c>
      <c r="G8387">
        <f>$W$32*(1+$W$33)^C8387</f>
        <v>0</v>
      </c>
      <c r="H8387">
        <f>$W$34*(1+$W$35)^C8387</f>
        <v>0</v>
      </c>
      <c r="I8387">
        <f>MIN(E8387,F8387)</f>
        <v>0</v>
      </c>
      <c r="J8387">
        <f>MIN(E8387-I8387,G8387)</f>
        <v>0</v>
      </c>
      <c r="K8387">
        <f>MIN(E8387-I8387-J8387,H8387)</f>
        <v>0</v>
      </c>
      <c r="L8387">
        <f>E8387-I8387-J8387-K8387</f>
        <v>0</v>
      </c>
      <c r="M8387">
        <f>IF((I8387+J8387+(1-$W$36)*L8387)/$W$39&gt;=$W$38,1,0)</f>
        <v>0</v>
      </c>
      <c r="N8387">
        <f>IF(M8387=1,$W$37,$W$36)*L8387</f>
        <v>0</v>
      </c>
      <c r="O8387">
        <f>EXP(-$W$26*C8387)*I8387</f>
        <v>0</v>
      </c>
      <c r="P8387">
        <f>EXP(-$W$26*C8387)*J8387</f>
        <v>0</v>
      </c>
      <c r="Q8387">
        <f>EXP(-$W$26*C8387)*K8387</f>
        <v>0</v>
      </c>
      <c r="R8387">
        <f>EXP(-$W$26*C8387)*(L8387-N8387)</f>
        <v>0</v>
      </c>
      <c r="S8387">
        <f>EXP(-$W$26*C8387)*N8387</f>
        <v>0</v>
      </c>
      <c r="T8387">
        <f>EXP(-$W$26*C8387)*E8387</f>
        <v>0</v>
      </c>
    </row>
    <row r="8388" spans="1:20">
      <c r="A8388">
        <v>8379</v>
      </c>
      <c r="B8388">
        <f>RAND()</f>
        <v>0</v>
      </c>
      <c r="C8388">
        <f>IF(B8388&lt;$W$41,3,IF(B8388&lt;$W$41+$W$42,4,5))</f>
        <v>0</v>
      </c>
      <c r="D8388">
        <f>NORMSINV(RAND())</f>
        <v>0</v>
      </c>
      <c r="E8388">
        <f>$W$25*EXP(($W$26-$W$28-0.5*$W$27^2)*C8388+$W$27*SQRT(C8388)*D8388)</f>
        <v>0</v>
      </c>
      <c r="F8388">
        <f>$W$30*(1+$W$31)^C8388</f>
        <v>0</v>
      </c>
      <c r="G8388">
        <f>$W$32*(1+$W$33)^C8388</f>
        <v>0</v>
      </c>
      <c r="H8388">
        <f>$W$34*(1+$W$35)^C8388</f>
        <v>0</v>
      </c>
      <c r="I8388">
        <f>MIN(E8388,F8388)</f>
        <v>0</v>
      </c>
      <c r="J8388">
        <f>MIN(E8388-I8388,G8388)</f>
        <v>0</v>
      </c>
      <c r="K8388">
        <f>MIN(E8388-I8388-J8388,H8388)</f>
        <v>0</v>
      </c>
      <c r="L8388">
        <f>E8388-I8388-J8388-K8388</f>
        <v>0</v>
      </c>
      <c r="M8388">
        <f>IF((I8388+J8388+(1-$W$36)*L8388)/$W$39&gt;=$W$38,1,0)</f>
        <v>0</v>
      </c>
      <c r="N8388">
        <f>IF(M8388=1,$W$37,$W$36)*L8388</f>
        <v>0</v>
      </c>
      <c r="O8388">
        <f>EXP(-$W$26*C8388)*I8388</f>
        <v>0</v>
      </c>
      <c r="P8388">
        <f>EXP(-$W$26*C8388)*J8388</f>
        <v>0</v>
      </c>
      <c r="Q8388">
        <f>EXP(-$W$26*C8388)*K8388</f>
        <v>0</v>
      </c>
      <c r="R8388">
        <f>EXP(-$W$26*C8388)*(L8388-N8388)</f>
        <v>0</v>
      </c>
      <c r="S8388">
        <f>EXP(-$W$26*C8388)*N8388</f>
        <v>0</v>
      </c>
      <c r="T8388">
        <f>EXP(-$W$26*C8388)*E8388</f>
        <v>0</v>
      </c>
    </row>
    <row r="8389" spans="1:20">
      <c r="A8389">
        <v>8380</v>
      </c>
      <c r="B8389">
        <f>RAND()</f>
        <v>0</v>
      </c>
      <c r="C8389">
        <f>IF(B8389&lt;$W$41,3,IF(B8389&lt;$W$41+$W$42,4,5))</f>
        <v>0</v>
      </c>
      <c r="D8389">
        <f>NORMSINV(RAND())</f>
        <v>0</v>
      </c>
      <c r="E8389">
        <f>$W$25*EXP(($W$26-$W$28-0.5*$W$27^2)*C8389+$W$27*SQRT(C8389)*D8389)</f>
        <v>0</v>
      </c>
      <c r="F8389">
        <f>$W$30*(1+$W$31)^C8389</f>
        <v>0</v>
      </c>
      <c r="G8389">
        <f>$W$32*(1+$W$33)^C8389</f>
        <v>0</v>
      </c>
      <c r="H8389">
        <f>$W$34*(1+$W$35)^C8389</f>
        <v>0</v>
      </c>
      <c r="I8389">
        <f>MIN(E8389,F8389)</f>
        <v>0</v>
      </c>
      <c r="J8389">
        <f>MIN(E8389-I8389,G8389)</f>
        <v>0</v>
      </c>
      <c r="K8389">
        <f>MIN(E8389-I8389-J8389,H8389)</f>
        <v>0</v>
      </c>
      <c r="L8389">
        <f>E8389-I8389-J8389-K8389</f>
        <v>0</v>
      </c>
      <c r="M8389">
        <f>IF((I8389+J8389+(1-$W$36)*L8389)/$W$39&gt;=$W$38,1,0)</f>
        <v>0</v>
      </c>
      <c r="N8389">
        <f>IF(M8389=1,$W$37,$W$36)*L8389</f>
        <v>0</v>
      </c>
      <c r="O8389">
        <f>EXP(-$W$26*C8389)*I8389</f>
        <v>0</v>
      </c>
      <c r="P8389">
        <f>EXP(-$W$26*C8389)*J8389</f>
        <v>0</v>
      </c>
      <c r="Q8389">
        <f>EXP(-$W$26*C8389)*K8389</f>
        <v>0</v>
      </c>
      <c r="R8389">
        <f>EXP(-$W$26*C8389)*(L8389-N8389)</f>
        <v>0</v>
      </c>
      <c r="S8389">
        <f>EXP(-$W$26*C8389)*N8389</f>
        <v>0</v>
      </c>
      <c r="T8389">
        <f>EXP(-$W$26*C8389)*E8389</f>
        <v>0</v>
      </c>
    </row>
    <row r="8390" spans="1:20">
      <c r="A8390">
        <v>8381</v>
      </c>
      <c r="B8390">
        <f>RAND()</f>
        <v>0</v>
      </c>
      <c r="C8390">
        <f>IF(B8390&lt;$W$41,3,IF(B8390&lt;$W$41+$W$42,4,5))</f>
        <v>0</v>
      </c>
      <c r="D8390">
        <f>NORMSINV(RAND())</f>
        <v>0</v>
      </c>
      <c r="E8390">
        <f>$W$25*EXP(($W$26-$W$28-0.5*$W$27^2)*C8390+$W$27*SQRT(C8390)*D8390)</f>
        <v>0</v>
      </c>
      <c r="F8390">
        <f>$W$30*(1+$W$31)^C8390</f>
        <v>0</v>
      </c>
      <c r="G8390">
        <f>$W$32*(1+$W$33)^C8390</f>
        <v>0</v>
      </c>
      <c r="H8390">
        <f>$W$34*(1+$W$35)^C8390</f>
        <v>0</v>
      </c>
      <c r="I8390">
        <f>MIN(E8390,F8390)</f>
        <v>0</v>
      </c>
      <c r="J8390">
        <f>MIN(E8390-I8390,G8390)</f>
        <v>0</v>
      </c>
      <c r="K8390">
        <f>MIN(E8390-I8390-J8390,H8390)</f>
        <v>0</v>
      </c>
      <c r="L8390">
        <f>E8390-I8390-J8390-K8390</f>
        <v>0</v>
      </c>
      <c r="M8390">
        <f>IF((I8390+J8390+(1-$W$36)*L8390)/$W$39&gt;=$W$38,1,0)</f>
        <v>0</v>
      </c>
      <c r="N8390">
        <f>IF(M8390=1,$W$37,$W$36)*L8390</f>
        <v>0</v>
      </c>
      <c r="O8390">
        <f>EXP(-$W$26*C8390)*I8390</f>
        <v>0</v>
      </c>
      <c r="P8390">
        <f>EXP(-$W$26*C8390)*J8390</f>
        <v>0</v>
      </c>
      <c r="Q8390">
        <f>EXP(-$W$26*C8390)*K8390</f>
        <v>0</v>
      </c>
      <c r="R8390">
        <f>EXP(-$W$26*C8390)*(L8390-N8390)</f>
        <v>0</v>
      </c>
      <c r="S8390">
        <f>EXP(-$W$26*C8390)*N8390</f>
        <v>0</v>
      </c>
      <c r="T8390">
        <f>EXP(-$W$26*C8390)*E8390</f>
        <v>0</v>
      </c>
    </row>
    <row r="8391" spans="1:20">
      <c r="A8391">
        <v>8382</v>
      </c>
      <c r="B8391">
        <f>RAND()</f>
        <v>0</v>
      </c>
      <c r="C8391">
        <f>IF(B8391&lt;$W$41,3,IF(B8391&lt;$W$41+$W$42,4,5))</f>
        <v>0</v>
      </c>
      <c r="D8391">
        <f>NORMSINV(RAND())</f>
        <v>0</v>
      </c>
      <c r="E8391">
        <f>$W$25*EXP(($W$26-$W$28-0.5*$W$27^2)*C8391+$W$27*SQRT(C8391)*D8391)</f>
        <v>0</v>
      </c>
      <c r="F8391">
        <f>$W$30*(1+$W$31)^C8391</f>
        <v>0</v>
      </c>
      <c r="G8391">
        <f>$W$32*(1+$W$33)^C8391</f>
        <v>0</v>
      </c>
      <c r="H8391">
        <f>$W$34*(1+$W$35)^C8391</f>
        <v>0</v>
      </c>
      <c r="I8391">
        <f>MIN(E8391,F8391)</f>
        <v>0</v>
      </c>
      <c r="J8391">
        <f>MIN(E8391-I8391,G8391)</f>
        <v>0</v>
      </c>
      <c r="K8391">
        <f>MIN(E8391-I8391-J8391,H8391)</f>
        <v>0</v>
      </c>
      <c r="L8391">
        <f>E8391-I8391-J8391-K8391</f>
        <v>0</v>
      </c>
      <c r="M8391">
        <f>IF((I8391+J8391+(1-$W$36)*L8391)/$W$39&gt;=$W$38,1,0)</f>
        <v>0</v>
      </c>
      <c r="N8391">
        <f>IF(M8391=1,$W$37,$W$36)*L8391</f>
        <v>0</v>
      </c>
      <c r="O8391">
        <f>EXP(-$W$26*C8391)*I8391</f>
        <v>0</v>
      </c>
      <c r="P8391">
        <f>EXP(-$W$26*C8391)*J8391</f>
        <v>0</v>
      </c>
      <c r="Q8391">
        <f>EXP(-$W$26*C8391)*K8391</f>
        <v>0</v>
      </c>
      <c r="R8391">
        <f>EXP(-$W$26*C8391)*(L8391-N8391)</f>
        <v>0</v>
      </c>
      <c r="S8391">
        <f>EXP(-$W$26*C8391)*N8391</f>
        <v>0</v>
      </c>
      <c r="T8391">
        <f>EXP(-$W$26*C8391)*E8391</f>
        <v>0</v>
      </c>
    </row>
    <row r="8392" spans="1:20">
      <c r="A8392">
        <v>8383</v>
      </c>
      <c r="B8392">
        <f>RAND()</f>
        <v>0</v>
      </c>
      <c r="C8392">
        <f>IF(B8392&lt;$W$41,3,IF(B8392&lt;$W$41+$W$42,4,5))</f>
        <v>0</v>
      </c>
      <c r="D8392">
        <f>NORMSINV(RAND())</f>
        <v>0</v>
      </c>
      <c r="E8392">
        <f>$W$25*EXP(($W$26-$W$28-0.5*$W$27^2)*C8392+$W$27*SQRT(C8392)*D8392)</f>
        <v>0</v>
      </c>
      <c r="F8392">
        <f>$W$30*(1+$W$31)^C8392</f>
        <v>0</v>
      </c>
      <c r="G8392">
        <f>$W$32*(1+$W$33)^C8392</f>
        <v>0</v>
      </c>
      <c r="H8392">
        <f>$W$34*(1+$W$35)^C8392</f>
        <v>0</v>
      </c>
      <c r="I8392">
        <f>MIN(E8392,F8392)</f>
        <v>0</v>
      </c>
      <c r="J8392">
        <f>MIN(E8392-I8392,G8392)</f>
        <v>0</v>
      </c>
      <c r="K8392">
        <f>MIN(E8392-I8392-J8392,H8392)</f>
        <v>0</v>
      </c>
      <c r="L8392">
        <f>E8392-I8392-J8392-K8392</f>
        <v>0</v>
      </c>
      <c r="M8392">
        <f>IF((I8392+J8392+(1-$W$36)*L8392)/$W$39&gt;=$W$38,1,0)</f>
        <v>0</v>
      </c>
      <c r="N8392">
        <f>IF(M8392=1,$W$37,$W$36)*L8392</f>
        <v>0</v>
      </c>
      <c r="O8392">
        <f>EXP(-$W$26*C8392)*I8392</f>
        <v>0</v>
      </c>
      <c r="P8392">
        <f>EXP(-$W$26*C8392)*J8392</f>
        <v>0</v>
      </c>
      <c r="Q8392">
        <f>EXP(-$W$26*C8392)*K8392</f>
        <v>0</v>
      </c>
      <c r="R8392">
        <f>EXP(-$W$26*C8392)*(L8392-N8392)</f>
        <v>0</v>
      </c>
      <c r="S8392">
        <f>EXP(-$W$26*C8392)*N8392</f>
        <v>0</v>
      </c>
      <c r="T8392">
        <f>EXP(-$W$26*C8392)*E8392</f>
        <v>0</v>
      </c>
    </row>
    <row r="8393" spans="1:20">
      <c r="A8393">
        <v>8384</v>
      </c>
      <c r="B8393">
        <f>RAND()</f>
        <v>0</v>
      </c>
      <c r="C8393">
        <f>IF(B8393&lt;$W$41,3,IF(B8393&lt;$W$41+$W$42,4,5))</f>
        <v>0</v>
      </c>
      <c r="D8393">
        <f>NORMSINV(RAND())</f>
        <v>0</v>
      </c>
      <c r="E8393">
        <f>$W$25*EXP(($W$26-$W$28-0.5*$W$27^2)*C8393+$W$27*SQRT(C8393)*D8393)</f>
        <v>0</v>
      </c>
      <c r="F8393">
        <f>$W$30*(1+$W$31)^C8393</f>
        <v>0</v>
      </c>
      <c r="G8393">
        <f>$W$32*(1+$W$33)^C8393</f>
        <v>0</v>
      </c>
      <c r="H8393">
        <f>$W$34*(1+$W$35)^C8393</f>
        <v>0</v>
      </c>
      <c r="I8393">
        <f>MIN(E8393,F8393)</f>
        <v>0</v>
      </c>
      <c r="J8393">
        <f>MIN(E8393-I8393,G8393)</f>
        <v>0</v>
      </c>
      <c r="K8393">
        <f>MIN(E8393-I8393-J8393,H8393)</f>
        <v>0</v>
      </c>
      <c r="L8393">
        <f>E8393-I8393-J8393-K8393</f>
        <v>0</v>
      </c>
      <c r="M8393">
        <f>IF((I8393+J8393+(1-$W$36)*L8393)/$W$39&gt;=$W$38,1,0)</f>
        <v>0</v>
      </c>
      <c r="N8393">
        <f>IF(M8393=1,$W$37,$W$36)*L8393</f>
        <v>0</v>
      </c>
      <c r="O8393">
        <f>EXP(-$W$26*C8393)*I8393</f>
        <v>0</v>
      </c>
      <c r="P8393">
        <f>EXP(-$W$26*C8393)*J8393</f>
        <v>0</v>
      </c>
      <c r="Q8393">
        <f>EXP(-$W$26*C8393)*K8393</f>
        <v>0</v>
      </c>
      <c r="R8393">
        <f>EXP(-$W$26*C8393)*(L8393-N8393)</f>
        <v>0</v>
      </c>
      <c r="S8393">
        <f>EXP(-$W$26*C8393)*N8393</f>
        <v>0</v>
      </c>
      <c r="T8393">
        <f>EXP(-$W$26*C8393)*E8393</f>
        <v>0</v>
      </c>
    </row>
    <row r="8394" spans="1:20">
      <c r="A8394">
        <v>8385</v>
      </c>
      <c r="B8394">
        <f>RAND()</f>
        <v>0</v>
      </c>
      <c r="C8394">
        <f>IF(B8394&lt;$W$41,3,IF(B8394&lt;$W$41+$W$42,4,5))</f>
        <v>0</v>
      </c>
      <c r="D8394">
        <f>NORMSINV(RAND())</f>
        <v>0</v>
      </c>
      <c r="E8394">
        <f>$W$25*EXP(($W$26-$W$28-0.5*$W$27^2)*C8394+$W$27*SQRT(C8394)*D8394)</f>
        <v>0</v>
      </c>
      <c r="F8394">
        <f>$W$30*(1+$W$31)^C8394</f>
        <v>0</v>
      </c>
      <c r="G8394">
        <f>$W$32*(1+$W$33)^C8394</f>
        <v>0</v>
      </c>
      <c r="H8394">
        <f>$W$34*(1+$W$35)^C8394</f>
        <v>0</v>
      </c>
      <c r="I8394">
        <f>MIN(E8394,F8394)</f>
        <v>0</v>
      </c>
      <c r="J8394">
        <f>MIN(E8394-I8394,G8394)</f>
        <v>0</v>
      </c>
      <c r="K8394">
        <f>MIN(E8394-I8394-J8394,H8394)</f>
        <v>0</v>
      </c>
      <c r="L8394">
        <f>E8394-I8394-J8394-K8394</f>
        <v>0</v>
      </c>
      <c r="M8394">
        <f>IF((I8394+J8394+(1-$W$36)*L8394)/$W$39&gt;=$W$38,1,0)</f>
        <v>0</v>
      </c>
      <c r="N8394">
        <f>IF(M8394=1,$W$37,$W$36)*L8394</f>
        <v>0</v>
      </c>
      <c r="O8394">
        <f>EXP(-$W$26*C8394)*I8394</f>
        <v>0</v>
      </c>
      <c r="P8394">
        <f>EXP(-$W$26*C8394)*J8394</f>
        <v>0</v>
      </c>
      <c r="Q8394">
        <f>EXP(-$W$26*C8394)*K8394</f>
        <v>0</v>
      </c>
      <c r="R8394">
        <f>EXP(-$W$26*C8394)*(L8394-N8394)</f>
        <v>0</v>
      </c>
      <c r="S8394">
        <f>EXP(-$W$26*C8394)*N8394</f>
        <v>0</v>
      </c>
      <c r="T8394">
        <f>EXP(-$W$26*C8394)*E8394</f>
        <v>0</v>
      </c>
    </row>
    <row r="8395" spans="1:20">
      <c r="A8395">
        <v>8386</v>
      </c>
      <c r="B8395">
        <f>RAND()</f>
        <v>0</v>
      </c>
      <c r="C8395">
        <f>IF(B8395&lt;$W$41,3,IF(B8395&lt;$W$41+$W$42,4,5))</f>
        <v>0</v>
      </c>
      <c r="D8395">
        <f>NORMSINV(RAND())</f>
        <v>0</v>
      </c>
      <c r="E8395">
        <f>$W$25*EXP(($W$26-$W$28-0.5*$W$27^2)*C8395+$W$27*SQRT(C8395)*D8395)</f>
        <v>0</v>
      </c>
      <c r="F8395">
        <f>$W$30*(1+$W$31)^C8395</f>
        <v>0</v>
      </c>
      <c r="G8395">
        <f>$W$32*(1+$W$33)^C8395</f>
        <v>0</v>
      </c>
      <c r="H8395">
        <f>$W$34*(1+$W$35)^C8395</f>
        <v>0</v>
      </c>
      <c r="I8395">
        <f>MIN(E8395,F8395)</f>
        <v>0</v>
      </c>
      <c r="J8395">
        <f>MIN(E8395-I8395,G8395)</f>
        <v>0</v>
      </c>
      <c r="K8395">
        <f>MIN(E8395-I8395-J8395,H8395)</f>
        <v>0</v>
      </c>
      <c r="L8395">
        <f>E8395-I8395-J8395-K8395</f>
        <v>0</v>
      </c>
      <c r="M8395">
        <f>IF((I8395+J8395+(1-$W$36)*L8395)/$W$39&gt;=$W$38,1,0)</f>
        <v>0</v>
      </c>
      <c r="N8395">
        <f>IF(M8395=1,$W$37,$W$36)*L8395</f>
        <v>0</v>
      </c>
      <c r="O8395">
        <f>EXP(-$W$26*C8395)*I8395</f>
        <v>0</v>
      </c>
      <c r="P8395">
        <f>EXP(-$W$26*C8395)*J8395</f>
        <v>0</v>
      </c>
      <c r="Q8395">
        <f>EXP(-$W$26*C8395)*K8395</f>
        <v>0</v>
      </c>
      <c r="R8395">
        <f>EXP(-$W$26*C8395)*(L8395-N8395)</f>
        <v>0</v>
      </c>
      <c r="S8395">
        <f>EXP(-$W$26*C8395)*N8395</f>
        <v>0</v>
      </c>
      <c r="T8395">
        <f>EXP(-$W$26*C8395)*E8395</f>
        <v>0</v>
      </c>
    </row>
    <row r="8396" spans="1:20">
      <c r="A8396">
        <v>8387</v>
      </c>
      <c r="B8396">
        <f>RAND()</f>
        <v>0</v>
      </c>
      <c r="C8396">
        <f>IF(B8396&lt;$W$41,3,IF(B8396&lt;$W$41+$W$42,4,5))</f>
        <v>0</v>
      </c>
      <c r="D8396">
        <f>NORMSINV(RAND())</f>
        <v>0</v>
      </c>
      <c r="E8396">
        <f>$W$25*EXP(($W$26-$W$28-0.5*$W$27^2)*C8396+$W$27*SQRT(C8396)*D8396)</f>
        <v>0</v>
      </c>
      <c r="F8396">
        <f>$W$30*(1+$W$31)^C8396</f>
        <v>0</v>
      </c>
      <c r="G8396">
        <f>$W$32*(1+$W$33)^C8396</f>
        <v>0</v>
      </c>
      <c r="H8396">
        <f>$W$34*(1+$W$35)^C8396</f>
        <v>0</v>
      </c>
      <c r="I8396">
        <f>MIN(E8396,F8396)</f>
        <v>0</v>
      </c>
      <c r="J8396">
        <f>MIN(E8396-I8396,G8396)</f>
        <v>0</v>
      </c>
      <c r="K8396">
        <f>MIN(E8396-I8396-J8396,H8396)</f>
        <v>0</v>
      </c>
      <c r="L8396">
        <f>E8396-I8396-J8396-K8396</f>
        <v>0</v>
      </c>
      <c r="M8396">
        <f>IF((I8396+J8396+(1-$W$36)*L8396)/$W$39&gt;=$W$38,1,0)</f>
        <v>0</v>
      </c>
      <c r="N8396">
        <f>IF(M8396=1,$W$37,$W$36)*L8396</f>
        <v>0</v>
      </c>
      <c r="O8396">
        <f>EXP(-$W$26*C8396)*I8396</f>
        <v>0</v>
      </c>
      <c r="P8396">
        <f>EXP(-$W$26*C8396)*J8396</f>
        <v>0</v>
      </c>
      <c r="Q8396">
        <f>EXP(-$W$26*C8396)*K8396</f>
        <v>0</v>
      </c>
      <c r="R8396">
        <f>EXP(-$W$26*C8396)*(L8396-N8396)</f>
        <v>0</v>
      </c>
      <c r="S8396">
        <f>EXP(-$W$26*C8396)*N8396</f>
        <v>0</v>
      </c>
      <c r="T8396">
        <f>EXP(-$W$26*C8396)*E8396</f>
        <v>0</v>
      </c>
    </row>
    <row r="8397" spans="1:20">
      <c r="A8397">
        <v>8388</v>
      </c>
      <c r="B8397">
        <f>RAND()</f>
        <v>0</v>
      </c>
      <c r="C8397">
        <f>IF(B8397&lt;$W$41,3,IF(B8397&lt;$W$41+$W$42,4,5))</f>
        <v>0</v>
      </c>
      <c r="D8397">
        <f>NORMSINV(RAND())</f>
        <v>0</v>
      </c>
      <c r="E8397">
        <f>$W$25*EXP(($W$26-$W$28-0.5*$W$27^2)*C8397+$W$27*SQRT(C8397)*D8397)</f>
        <v>0</v>
      </c>
      <c r="F8397">
        <f>$W$30*(1+$W$31)^C8397</f>
        <v>0</v>
      </c>
      <c r="G8397">
        <f>$W$32*(1+$W$33)^C8397</f>
        <v>0</v>
      </c>
      <c r="H8397">
        <f>$W$34*(1+$W$35)^C8397</f>
        <v>0</v>
      </c>
      <c r="I8397">
        <f>MIN(E8397,F8397)</f>
        <v>0</v>
      </c>
      <c r="J8397">
        <f>MIN(E8397-I8397,G8397)</f>
        <v>0</v>
      </c>
      <c r="K8397">
        <f>MIN(E8397-I8397-J8397,H8397)</f>
        <v>0</v>
      </c>
      <c r="L8397">
        <f>E8397-I8397-J8397-K8397</f>
        <v>0</v>
      </c>
      <c r="M8397">
        <f>IF((I8397+J8397+(1-$W$36)*L8397)/$W$39&gt;=$W$38,1,0)</f>
        <v>0</v>
      </c>
      <c r="N8397">
        <f>IF(M8397=1,$W$37,$W$36)*L8397</f>
        <v>0</v>
      </c>
      <c r="O8397">
        <f>EXP(-$W$26*C8397)*I8397</f>
        <v>0</v>
      </c>
      <c r="P8397">
        <f>EXP(-$W$26*C8397)*J8397</f>
        <v>0</v>
      </c>
      <c r="Q8397">
        <f>EXP(-$W$26*C8397)*K8397</f>
        <v>0</v>
      </c>
      <c r="R8397">
        <f>EXP(-$W$26*C8397)*(L8397-N8397)</f>
        <v>0</v>
      </c>
      <c r="S8397">
        <f>EXP(-$W$26*C8397)*N8397</f>
        <v>0</v>
      </c>
      <c r="T8397">
        <f>EXP(-$W$26*C8397)*E8397</f>
        <v>0</v>
      </c>
    </row>
    <row r="8398" spans="1:20">
      <c r="A8398">
        <v>8389</v>
      </c>
      <c r="B8398">
        <f>RAND()</f>
        <v>0</v>
      </c>
      <c r="C8398">
        <f>IF(B8398&lt;$W$41,3,IF(B8398&lt;$W$41+$W$42,4,5))</f>
        <v>0</v>
      </c>
      <c r="D8398">
        <f>NORMSINV(RAND())</f>
        <v>0</v>
      </c>
      <c r="E8398">
        <f>$W$25*EXP(($W$26-$W$28-0.5*$W$27^2)*C8398+$W$27*SQRT(C8398)*D8398)</f>
        <v>0</v>
      </c>
      <c r="F8398">
        <f>$W$30*(1+$W$31)^C8398</f>
        <v>0</v>
      </c>
      <c r="G8398">
        <f>$W$32*(1+$W$33)^C8398</f>
        <v>0</v>
      </c>
      <c r="H8398">
        <f>$W$34*(1+$W$35)^C8398</f>
        <v>0</v>
      </c>
      <c r="I8398">
        <f>MIN(E8398,F8398)</f>
        <v>0</v>
      </c>
      <c r="J8398">
        <f>MIN(E8398-I8398,G8398)</f>
        <v>0</v>
      </c>
      <c r="K8398">
        <f>MIN(E8398-I8398-J8398,H8398)</f>
        <v>0</v>
      </c>
      <c r="L8398">
        <f>E8398-I8398-J8398-K8398</f>
        <v>0</v>
      </c>
      <c r="M8398">
        <f>IF((I8398+J8398+(1-$W$36)*L8398)/$W$39&gt;=$W$38,1,0)</f>
        <v>0</v>
      </c>
      <c r="N8398">
        <f>IF(M8398=1,$W$37,$W$36)*L8398</f>
        <v>0</v>
      </c>
      <c r="O8398">
        <f>EXP(-$W$26*C8398)*I8398</f>
        <v>0</v>
      </c>
      <c r="P8398">
        <f>EXP(-$W$26*C8398)*J8398</f>
        <v>0</v>
      </c>
      <c r="Q8398">
        <f>EXP(-$W$26*C8398)*K8398</f>
        <v>0</v>
      </c>
      <c r="R8398">
        <f>EXP(-$W$26*C8398)*(L8398-N8398)</f>
        <v>0</v>
      </c>
      <c r="S8398">
        <f>EXP(-$W$26*C8398)*N8398</f>
        <v>0</v>
      </c>
      <c r="T8398">
        <f>EXP(-$W$26*C8398)*E8398</f>
        <v>0</v>
      </c>
    </row>
    <row r="8399" spans="1:20">
      <c r="A8399">
        <v>8390</v>
      </c>
      <c r="B8399">
        <f>RAND()</f>
        <v>0</v>
      </c>
      <c r="C8399">
        <f>IF(B8399&lt;$W$41,3,IF(B8399&lt;$W$41+$W$42,4,5))</f>
        <v>0</v>
      </c>
      <c r="D8399">
        <f>NORMSINV(RAND())</f>
        <v>0</v>
      </c>
      <c r="E8399">
        <f>$W$25*EXP(($W$26-$W$28-0.5*$W$27^2)*C8399+$W$27*SQRT(C8399)*D8399)</f>
        <v>0</v>
      </c>
      <c r="F8399">
        <f>$W$30*(1+$W$31)^C8399</f>
        <v>0</v>
      </c>
      <c r="G8399">
        <f>$W$32*(1+$W$33)^C8399</f>
        <v>0</v>
      </c>
      <c r="H8399">
        <f>$W$34*(1+$W$35)^C8399</f>
        <v>0</v>
      </c>
      <c r="I8399">
        <f>MIN(E8399,F8399)</f>
        <v>0</v>
      </c>
      <c r="J8399">
        <f>MIN(E8399-I8399,G8399)</f>
        <v>0</v>
      </c>
      <c r="K8399">
        <f>MIN(E8399-I8399-J8399,H8399)</f>
        <v>0</v>
      </c>
      <c r="L8399">
        <f>E8399-I8399-J8399-K8399</f>
        <v>0</v>
      </c>
      <c r="M8399">
        <f>IF((I8399+J8399+(1-$W$36)*L8399)/$W$39&gt;=$W$38,1,0)</f>
        <v>0</v>
      </c>
      <c r="N8399">
        <f>IF(M8399=1,$W$37,$W$36)*L8399</f>
        <v>0</v>
      </c>
      <c r="O8399">
        <f>EXP(-$W$26*C8399)*I8399</f>
        <v>0</v>
      </c>
      <c r="P8399">
        <f>EXP(-$W$26*C8399)*J8399</f>
        <v>0</v>
      </c>
      <c r="Q8399">
        <f>EXP(-$W$26*C8399)*K8399</f>
        <v>0</v>
      </c>
      <c r="R8399">
        <f>EXP(-$W$26*C8399)*(L8399-N8399)</f>
        <v>0</v>
      </c>
      <c r="S8399">
        <f>EXP(-$W$26*C8399)*N8399</f>
        <v>0</v>
      </c>
      <c r="T8399">
        <f>EXP(-$W$26*C8399)*E8399</f>
        <v>0</v>
      </c>
    </row>
    <row r="8400" spans="1:20">
      <c r="A8400">
        <v>8391</v>
      </c>
      <c r="B8400">
        <f>RAND()</f>
        <v>0</v>
      </c>
      <c r="C8400">
        <f>IF(B8400&lt;$W$41,3,IF(B8400&lt;$W$41+$W$42,4,5))</f>
        <v>0</v>
      </c>
      <c r="D8400">
        <f>NORMSINV(RAND())</f>
        <v>0</v>
      </c>
      <c r="E8400">
        <f>$W$25*EXP(($W$26-$W$28-0.5*$W$27^2)*C8400+$W$27*SQRT(C8400)*D8400)</f>
        <v>0</v>
      </c>
      <c r="F8400">
        <f>$W$30*(1+$W$31)^C8400</f>
        <v>0</v>
      </c>
      <c r="G8400">
        <f>$W$32*(1+$W$33)^C8400</f>
        <v>0</v>
      </c>
      <c r="H8400">
        <f>$W$34*(1+$W$35)^C8400</f>
        <v>0</v>
      </c>
      <c r="I8400">
        <f>MIN(E8400,F8400)</f>
        <v>0</v>
      </c>
      <c r="J8400">
        <f>MIN(E8400-I8400,G8400)</f>
        <v>0</v>
      </c>
      <c r="K8400">
        <f>MIN(E8400-I8400-J8400,H8400)</f>
        <v>0</v>
      </c>
      <c r="L8400">
        <f>E8400-I8400-J8400-K8400</f>
        <v>0</v>
      </c>
      <c r="M8400">
        <f>IF((I8400+J8400+(1-$W$36)*L8400)/$W$39&gt;=$W$38,1,0)</f>
        <v>0</v>
      </c>
      <c r="N8400">
        <f>IF(M8400=1,$W$37,$W$36)*L8400</f>
        <v>0</v>
      </c>
      <c r="O8400">
        <f>EXP(-$W$26*C8400)*I8400</f>
        <v>0</v>
      </c>
      <c r="P8400">
        <f>EXP(-$W$26*C8400)*J8400</f>
        <v>0</v>
      </c>
      <c r="Q8400">
        <f>EXP(-$W$26*C8400)*K8400</f>
        <v>0</v>
      </c>
      <c r="R8400">
        <f>EXP(-$W$26*C8400)*(L8400-N8400)</f>
        <v>0</v>
      </c>
      <c r="S8400">
        <f>EXP(-$W$26*C8400)*N8400</f>
        <v>0</v>
      </c>
      <c r="T8400">
        <f>EXP(-$W$26*C8400)*E8400</f>
        <v>0</v>
      </c>
    </row>
    <row r="8401" spans="1:20">
      <c r="A8401">
        <v>8392</v>
      </c>
      <c r="B8401">
        <f>RAND()</f>
        <v>0</v>
      </c>
      <c r="C8401">
        <f>IF(B8401&lt;$W$41,3,IF(B8401&lt;$W$41+$W$42,4,5))</f>
        <v>0</v>
      </c>
      <c r="D8401">
        <f>NORMSINV(RAND())</f>
        <v>0</v>
      </c>
      <c r="E8401">
        <f>$W$25*EXP(($W$26-$W$28-0.5*$W$27^2)*C8401+$W$27*SQRT(C8401)*D8401)</f>
        <v>0</v>
      </c>
      <c r="F8401">
        <f>$W$30*(1+$W$31)^C8401</f>
        <v>0</v>
      </c>
      <c r="G8401">
        <f>$W$32*(1+$W$33)^C8401</f>
        <v>0</v>
      </c>
      <c r="H8401">
        <f>$W$34*(1+$W$35)^C8401</f>
        <v>0</v>
      </c>
      <c r="I8401">
        <f>MIN(E8401,F8401)</f>
        <v>0</v>
      </c>
      <c r="J8401">
        <f>MIN(E8401-I8401,G8401)</f>
        <v>0</v>
      </c>
      <c r="K8401">
        <f>MIN(E8401-I8401-J8401,H8401)</f>
        <v>0</v>
      </c>
      <c r="L8401">
        <f>E8401-I8401-J8401-K8401</f>
        <v>0</v>
      </c>
      <c r="M8401">
        <f>IF((I8401+J8401+(1-$W$36)*L8401)/$W$39&gt;=$W$38,1,0)</f>
        <v>0</v>
      </c>
      <c r="N8401">
        <f>IF(M8401=1,$W$37,$W$36)*L8401</f>
        <v>0</v>
      </c>
      <c r="O8401">
        <f>EXP(-$W$26*C8401)*I8401</f>
        <v>0</v>
      </c>
      <c r="P8401">
        <f>EXP(-$W$26*C8401)*J8401</f>
        <v>0</v>
      </c>
      <c r="Q8401">
        <f>EXP(-$W$26*C8401)*K8401</f>
        <v>0</v>
      </c>
      <c r="R8401">
        <f>EXP(-$W$26*C8401)*(L8401-N8401)</f>
        <v>0</v>
      </c>
      <c r="S8401">
        <f>EXP(-$W$26*C8401)*N8401</f>
        <v>0</v>
      </c>
      <c r="T8401">
        <f>EXP(-$W$26*C8401)*E8401</f>
        <v>0</v>
      </c>
    </row>
    <row r="8402" spans="1:20">
      <c r="A8402">
        <v>8393</v>
      </c>
      <c r="B8402">
        <f>RAND()</f>
        <v>0</v>
      </c>
      <c r="C8402">
        <f>IF(B8402&lt;$W$41,3,IF(B8402&lt;$W$41+$W$42,4,5))</f>
        <v>0</v>
      </c>
      <c r="D8402">
        <f>NORMSINV(RAND())</f>
        <v>0</v>
      </c>
      <c r="E8402">
        <f>$W$25*EXP(($W$26-$W$28-0.5*$W$27^2)*C8402+$W$27*SQRT(C8402)*D8402)</f>
        <v>0</v>
      </c>
      <c r="F8402">
        <f>$W$30*(1+$W$31)^C8402</f>
        <v>0</v>
      </c>
      <c r="G8402">
        <f>$W$32*(1+$W$33)^C8402</f>
        <v>0</v>
      </c>
      <c r="H8402">
        <f>$W$34*(1+$W$35)^C8402</f>
        <v>0</v>
      </c>
      <c r="I8402">
        <f>MIN(E8402,F8402)</f>
        <v>0</v>
      </c>
      <c r="J8402">
        <f>MIN(E8402-I8402,G8402)</f>
        <v>0</v>
      </c>
      <c r="K8402">
        <f>MIN(E8402-I8402-J8402,H8402)</f>
        <v>0</v>
      </c>
      <c r="L8402">
        <f>E8402-I8402-J8402-K8402</f>
        <v>0</v>
      </c>
      <c r="M8402">
        <f>IF((I8402+J8402+(1-$W$36)*L8402)/$W$39&gt;=$W$38,1,0)</f>
        <v>0</v>
      </c>
      <c r="N8402">
        <f>IF(M8402=1,$W$37,$W$36)*L8402</f>
        <v>0</v>
      </c>
      <c r="O8402">
        <f>EXP(-$W$26*C8402)*I8402</f>
        <v>0</v>
      </c>
      <c r="P8402">
        <f>EXP(-$W$26*C8402)*J8402</f>
        <v>0</v>
      </c>
      <c r="Q8402">
        <f>EXP(-$W$26*C8402)*K8402</f>
        <v>0</v>
      </c>
      <c r="R8402">
        <f>EXP(-$W$26*C8402)*(L8402-N8402)</f>
        <v>0</v>
      </c>
      <c r="S8402">
        <f>EXP(-$W$26*C8402)*N8402</f>
        <v>0</v>
      </c>
      <c r="T8402">
        <f>EXP(-$W$26*C8402)*E8402</f>
        <v>0</v>
      </c>
    </row>
    <row r="8403" spans="1:20">
      <c r="A8403">
        <v>8394</v>
      </c>
      <c r="B8403">
        <f>RAND()</f>
        <v>0</v>
      </c>
      <c r="C8403">
        <f>IF(B8403&lt;$W$41,3,IF(B8403&lt;$W$41+$W$42,4,5))</f>
        <v>0</v>
      </c>
      <c r="D8403">
        <f>NORMSINV(RAND())</f>
        <v>0</v>
      </c>
      <c r="E8403">
        <f>$W$25*EXP(($W$26-$W$28-0.5*$W$27^2)*C8403+$W$27*SQRT(C8403)*D8403)</f>
        <v>0</v>
      </c>
      <c r="F8403">
        <f>$W$30*(1+$W$31)^C8403</f>
        <v>0</v>
      </c>
      <c r="G8403">
        <f>$W$32*(1+$W$33)^C8403</f>
        <v>0</v>
      </c>
      <c r="H8403">
        <f>$W$34*(1+$W$35)^C8403</f>
        <v>0</v>
      </c>
      <c r="I8403">
        <f>MIN(E8403,F8403)</f>
        <v>0</v>
      </c>
      <c r="J8403">
        <f>MIN(E8403-I8403,G8403)</f>
        <v>0</v>
      </c>
      <c r="K8403">
        <f>MIN(E8403-I8403-J8403,H8403)</f>
        <v>0</v>
      </c>
      <c r="L8403">
        <f>E8403-I8403-J8403-K8403</f>
        <v>0</v>
      </c>
      <c r="M8403">
        <f>IF((I8403+J8403+(1-$W$36)*L8403)/$W$39&gt;=$W$38,1,0)</f>
        <v>0</v>
      </c>
      <c r="N8403">
        <f>IF(M8403=1,$W$37,$W$36)*L8403</f>
        <v>0</v>
      </c>
      <c r="O8403">
        <f>EXP(-$W$26*C8403)*I8403</f>
        <v>0</v>
      </c>
      <c r="P8403">
        <f>EXP(-$W$26*C8403)*J8403</f>
        <v>0</v>
      </c>
      <c r="Q8403">
        <f>EXP(-$W$26*C8403)*K8403</f>
        <v>0</v>
      </c>
      <c r="R8403">
        <f>EXP(-$W$26*C8403)*(L8403-N8403)</f>
        <v>0</v>
      </c>
      <c r="S8403">
        <f>EXP(-$W$26*C8403)*N8403</f>
        <v>0</v>
      </c>
      <c r="T8403">
        <f>EXP(-$W$26*C8403)*E8403</f>
        <v>0</v>
      </c>
    </row>
    <row r="8404" spans="1:20">
      <c r="A8404">
        <v>8395</v>
      </c>
      <c r="B8404">
        <f>RAND()</f>
        <v>0</v>
      </c>
      <c r="C8404">
        <f>IF(B8404&lt;$W$41,3,IF(B8404&lt;$W$41+$W$42,4,5))</f>
        <v>0</v>
      </c>
      <c r="D8404">
        <f>NORMSINV(RAND())</f>
        <v>0</v>
      </c>
      <c r="E8404">
        <f>$W$25*EXP(($W$26-$W$28-0.5*$W$27^2)*C8404+$W$27*SQRT(C8404)*D8404)</f>
        <v>0</v>
      </c>
      <c r="F8404">
        <f>$W$30*(1+$W$31)^C8404</f>
        <v>0</v>
      </c>
      <c r="G8404">
        <f>$W$32*(1+$W$33)^C8404</f>
        <v>0</v>
      </c>
      <c r="H8404">
        <f>$W$34*(1+$W$35)^C8404</f>
        <v>0</v>
      </c>
      <c r="I8404">
        <f>MIN(E8404,F8404)</f>
        <v>0</v>
      </c>
      <c r="J8404">
        <f>MIN(E8404-I8404,G8404)</f>
        <v>0</v>
      </c>
      <c r="K8404">
        <f>MIN(E8404-I8404-J8404,H8404)</f>
        <v>0</v>
      </c>
      <c r="L8404">
        <f>E8404-I8404-J8404-K8404</f>
        <v>0</v>
      </c>
      <c r="M8404">
        <f>IF((I8404+J8404+(1-$W$36)*L8404)/$W$39&gt;=$W$38,1,0)</f>
        <v>0</v>
      </c>
      <c r="N8404">
        <f>IF(M8404=1,$W$37,$W$36)*L8404</f>
        <v>0</v>
      </c>
      <c r="O8404">
        <f>EXP(-$W$26*C8404)*I8404</f>
        <v>0</v>
      </c>
      <c r="P8404">
        <f>EXP(-$W$26*C8404)*J8404</f>
        <v>0</v>
      </c>
      <c r="Q8404">
        <f>EXP(-$W$26*C8404)*K8404</f>
        <v>0</v>
      </c>
      <c r="R8404">
        <f>EXP(-$W$26*C8404)*(L8404-N8404)</f>
        <v>0</v>
      </c>
      <c r="S8404">
        <f>EXP(-$W$26*C8404)*N8404</f>
        <v>0</v>
      </c>
      <c r="T8404">
        <f>EXP(-$W$26*C8404)*E8404</f>
        <v>0</v>
      </c>
    </row>
    <row r="8405" spans="1:20">
      <c r="A8405">
        <v>8396</v>
      </c>
      <c r="B8405">
        <f>RAND()</f>
        <v>0</v>
      </c>
      <c r="C8405">
        <f>IF(B8405&lt;$W$41,3,IF(B8405&lt;$W$41+$W$42,4,5))</f>
        <v>0</v>
      </c>
      <c r="D8405">
        <f>NORMSINV(RAND())</f>
        <v>0</v>
      </c>
      <c r="E8405">
        <f>$W$25*EXP(($W$26-$W$28-0.5*$W$27^2)*C8405+$W$27*SQRT(C8405)*D8405)</f>
        <v>0</v>
      </c>
      <c r="F8405">
        <f>$W$30*(1+$W$31)^C8405</f>
        <v>0</v>
      </c>
      <c r="G8405">
        <f>$W$32*(1+$W$33)^C8405</f>
        <v>0</v>
      </c>
      <c r="H8405">
        <f>$W$34*(1+$W$35)^C8405</f>
        <v>0</v>
      </c>
      <c r="I8405">
        <f>MIN(E8405,F8405)</f>
        <v>0</v>
      </c>
      <c r="J8405">
        <f>MIN(E8405-I8405,G8405)</f>
        <v>0</v>
      </c>
      <c r="K8405">
        <f>MIN(E8405-I8405-J8405,H8405)</f>
        <v>0</v>
      </c>
      <c r="L8405">
        <f>E8405-I8405-J8405-K8405</f>
        <v>0</v>
      </c>
      <c r="M8405">
        <f>IF((I8405+J8405+(1-$W$36)*L8405)/$W$39&gt;=$W$38,1,0)</f>
        <v>0</v>
      </c>
      <c r="N8405">
        <f>IF(M8405=1,$W$37,$W$36)*L8405</f>
        <v>0</v>
      </c>
      <c r="O8405">
        <f>EXP(-$W$26*C8405)*I8405</f>
        <v>0</v>
      </c>
      <c r="P8405">
        <f>EXP(-$W$26*C8405)*J8405</f>
        <v>0</v>
      </c>
      <c r="Q8405">
        <f>EXP(-$W$26*C8405)*K8405</f>
        <v>0</v>
      </c>
      <c r="R8405">
        <f>EXP(-$W$26*C8405)*(L8405-N8405)</f>
        <v>0</v>
      </c>
      <c r="S8405">
        <f>EXP(-$W$26*C8405)*N8405</f>
        <v>0</v>
      </c>
      <c r="T8405">
        <f>EXP(-$W$26*C8405)*E8405</f>
        <v>0</v>
      </c>
    </row>
    <row r="8406" spans="1:20">
      <c r="A8406">
        <v>8397</v>
      </c>
      <c r="B8406">
        <f>RAND()</f>
        <v>0</v>
      </c>
      <c r="C8406">
        <f>IF(B8406&lt;$W$41,3,IF(B8406&lt;$W$41+$W$42,4,5))</f>
        <v>0</v>
      </c>
      <c r="D8406">
        <f>NORMSINV(RAND())</f>
        <v>0</v>
      </c>
      <c r="E8406">
        <f>$W$25*EXP(($W$26-$W$28-0.5*$W$27^2)*C8406+$W$27*SQRT(C8406)*D8406)</f>
        <v>0</v>
      </c>
      <c r="F8406">
        <f>$W$30*(1+$W$31)^C8406</f>
        <v>0</v>
      </c>
      <c r="G8406">
        <f>$W$32*(1+$W$33)^C8406</f>
        <v>0</v>
      </c>
      <c r="H8406">
        <f>$W$34*(1+$W$35)^C8406</f>
        <v>0</v>
      </c>
      <c r="I8406">
        <f>MIN(E8406,F8406)</f>
        <v>0</v>
      </c>
      <c r="J8406">
        <f>MIN(E8406-I8406,G8406)</f>
        <v>0</v>
      </c>
      <c r="K8406">
        <f>MIN(E8406-I8406-J8406,H8406)</f>
        <v>0</v>
      </c>
      <c r="L8406">
        <f>E8406-I8406-J8406-K8406</f>
        <v>0</v>
      </c>
      <c r="M8406">
        <f>IF((I8406+J8406+(1-$W$36)*L8406)/$W$39&gt;=$W$38,1,0)</f>
        <v>0</v>
      </c>
      <c r="N8406">
        <f>IF(M8406=1,$W$37,$W$36)*L8406</f>
        <v>0</v>
      </c>
      <c r="O8406">
        <f>EXP(-$W$26*C8406)*I8406</f>
        <v>0</v>
      </c>
      <c r="P8406">
        <f>EXP(-$W$26*C8406)*J8406</f>
        <v>0</v>
      </c>
      <c r="Q8406">
        <f>EXP(-$W$26*C8406)*K8406</f>
        <v>0</v>
      </c>
      <c r="R8406">
        <f>EXP(-$W$26*C8406)*(L8406-N8406)</f>
        <v>0</v>
      </c>
      <c r="S8406">
        <f>EXP(-$W$26*C8406)*N8406</f>
        <v>0</v>
      </c>
      <c r="T8406">
        <f>EXP(-$W$26*C8406)*E8406</f>
        <v>0</v>
      </c>
    </row>
    <row r="8407" spans="1:20">
      <c r="A8407">
        <v>8398</v>
      </c>
      <c r="B8407">
        <f>RAND()</f>
        <v>0</v>
      </c>
      <c r="C8407">
        <f>IF(B8407&lt;$W$41,3,IF(B8407&lt;$W$41+$W$42,4,5))</f>
        <v>0</v>
      </c>
      <c r="D8407">
        <f>NORMSINV(RAND())</f>
        <v>0</v>
      </c>
      <c r="E8407">
        <f>$W$25*EXP(($W$26-$W$28-0.5*$W$27^2)*C8407+$W$27*SQRT(C8407)*D8407)</f>
        <v>0</v>
      </c>
      <c r="F8407">
        <f>$W$30*(1+$W$31)^C8407</f>
        <v>0</v>
      </c>
      <c r="G8407">
        <f>$W$32*(1+$W$33)^C8407</f>
        <v>0</v>
      </c>
      <c r="H8407">
        <f>$W$34*(1+$W$35)^C8407</f>
        <v>0</v>
      </c>
      <c r="I8407">
        <f>MIN(E8407,F8407)</f>
        <v>0</v>
      </c>
      <c r="J8407">
        <f>MIN(E8407-I8407,G8407)</f>
        <v>0</v>
      </c>
      <c r="K8407">
        <f>MIN(E8407-I8407-J8407,H8407)</f>
        <v>0</v>
      </c>
      <c r="L8407">
        <f>E8407-I8407-J8407-K8407</f>
        <v>0</v>
      </c>
      <c r="M8407">
        <f>IF((I8407+J8407+(1-$W$36)*L8407)/$W$39&gt;=$W$38,1,0)</f>
        <v>0</v>
      </c>
      <c r="N8407">
        <f>IF(M8407=1,$W$37,$W$36)*L8407</f>
        <v>0</v>
      </c>
      <c r="O8407">
        <f>EXP(-$W$26*C8407)*I8407</f>
        <v>0</v>
      </c>
      <c r="P8407">
        <f>EXP(-$W$26*C8407)*J8407</f>
        <v>0</v>
      </c>
      <c r="Q8407">
        <f>EXP(-$W$26*C8407)*K8407</f>
        <v>0</v>
      </c>
      <c r="R8407">
        <f>EXP(-$W$26*C8407)*(L8407-N8407)</f>
        <v>0</v>
      </c>
      <c r="S8407">
        <f>EXP(-$W$26*C8407)*N8407</f>
        <v>0</v>
      </c>
      <c r="T8407">
        <f>EXP(-$W$26*C8407)*E8407</f>
        <v>0</v>
      </c>
    </row>
    <row r="8408" spans="1:20">
      <c r="A8408">
        <v>8399</v>
      </c>
      <c r="B8408">
        <f>RAND()</f>
        <v>0</v>
      </c>
      <c r="C8408">
        <f>IF(B8408&lt;$W$41,3,IF(B8408&lt;$W$41+$W$42,4,5))</f>
        <v>0</v>
      </c>
      <c r="D8408">
        <f>NORMSINV(RAND())</f>
        <v>0</v>
      </c>
      <c r="E8408">
        <f>$W$25*EXP(($W$26-$W$28-0.5*$W$27^2)*C8408+$W$27*SQRT(C8408)*D8408)</f>
        <v>0</v>
      </c>
      <c r="F8408">
        <f>$W$30*(1+$W$31)^C8408</f>
        <v>0</v>
      </c>
      <c r="G8408">
        <f>$W$32*(1+$W$33)^C8408</f>
        <v>0</v>
      </c>
      <c r="H8408">
        <f>$W$34*(1+$W$35)^C8408</f>
        <v>0</v>
      </c>
      <c r="I8408">
        <f>MIN(E8408,F8408)</f>
        <v>0</v>
      </c>
      <c r="J8408">
        <f>MIN(E8408-I8408,G8408)</f>
        <v>0</v>
      </c>
      <c r="K8408">
        <f>MIN(E8408-I8408-J8408,H8408)</f>
        <v>0</v>
      </c>
      <c r="L8408">
        <f>E8408-I8408-J8408-K8408</f>
        <v>0</v>
      </c>
      <c r="M8408">
        <f>IF((I8408+J8408+(1-$W$36)*L8408)/$W$39&gt;=$W$38,1,0)</f>
        <v>0</v>
      </c>
      <c r="N8408">
        <f>IF(M8408=1,$W$37,$W$36)*L8408</f>
        <v>0</v>
      </c>
      <c r="O8408">
        <f>EXP(-$W$26*C8408)*I8408</f>
        <v>0</v>
      </c>
      <c r="P8408">
        <f>EXP(-$W$26*C8408)*J8408</f>
        <v>0</v>
      </c>
      <c r="Q8408">
        <f>EXP(-$W$26*C8408)*K8408</f>
        <v>0</v>
      </c>
      <c r="R8408">
        <f>EXP(-$W$26*C8408)*(L8408-N8408)</f>
        <v>0</v>
      </c>
      <c r="S8408">
        <f>EXP(-$W$26*C8408)*N8408</f>
        <v>0</v>
      </c>
      <c r="T8408">
        <f>EXP(-$W$26*C8408)*E8408</f>
        <v>0</v>
      </c>
    </row>
    <row r="8409" spans="1:20">
      <c r="A8409">
        <v>8400</v>
      </c>
      <c r="B8409">
        <f>RAND()</f>
        <v>0</v>
      </c>
      <c r="C8409">
        <f>IF(B8409&lt;$W$41,3,IF(B8409&lt;$W$41+$W$42,4,5))</f>
        <v>0</v>
      </c>
      <c r="D8409">
        <f>NORMSINV(RAND())</f>
        <v>0</v>
      </c>
      <c r="E8409">
        <f>$W$25*EXP(($W$26-$W$28-0.5*$W$27^2)*C8409+$W$27*SQRT(C8409)*D8409)</f>
        <v>0</v>
      </c>
      <c r="F8409">
        <f>$W$30*(1+$W$31)^C8409</f>
        <v>0</v>
      </c>
      <c r="G8409">
        <f>$W$32*(1+$W$33)^C8409</f>
        <v>0</v>
      </c>
      <c r="H8409">
        <f>$W$34*(1+$W$35)^C8409</f>
        <v>0</v>
      </c>
      <c r="I8409">
        <f>MIN(E8409,F8409)</f>
        <v>0</v>
      </c>
      <c r="J8409">
        <f>MIN(E8409-I8409,G8409)</f>
        <v>0</v>
      </c>
      <c r="K8409">
        <f>MIN(E8409-I8409-J8409,H8409)</f>
        <v>0</v>
      </c>
      <c r="L8409">
        <f>E8409-I8409-J8409-K8409</f>
        <v>0</v>
      </c>
      <c r="M8409">
        <f>IF((I8409+J8409+(1-$W$36)*L8409)/$W$39&gt;=$W$38,1,0)</f>
        <v>0</v>
      </c>
      <c r="N8409">
        <f>IF(M8409=1,$W$37,$W$36)*L8409</f>
        <v>0</v>
      </c>
      <c r="O8409">
        <f>EXP(-$W$26*C8409)*I8409</f>
        <v>0</v>
      </c>
      <c r="P8409">
        <f>EXP(-$W$26*C8409)*J8409</f>
        <v>0</v>
      </c>
      <c r="Q8409">
        <f>EXP(-$W$26*C8409)*K8409</f>
        <v>0</v>
      </c>
      <c r="R8409">
        <f>EXP(-$W$26*C8409)*(L8409-N8409)</f>
        <v>0</v>
      </c>
      <c r="S8409">
        <f>EXP(-$W$26*C8409)*N8409</f>
        <v>0</v>
      </c>
      <c r="T8409">
        <f>EXP(-$W$26*C8409)*E8409</f>
        <v>0</v>
      </c>
    </row>
    <row r="8410" spans="1:20">
      <c r="A8410">
        <v>8401</v>
      </c>
      <c r="B8410">
        <f>RAND()</f>
        <v>0</v>
      </c>
      <c r="C8410">
        <f>IF(B8410&lt;$W$41,3,IF(B8410&lt;$W$41+$W$42,4,5))</f>
        <v>0</v>
      </c>
      <c r="D8410">
        <f>NORMSINV(RAND())</f>
        <v>0</v>
      </c>
      <c r="E8410">
        <f>$W$25*EXP(($W$26-$W$28-0.5*$W$27^2)*C8410+$W$27*SQRT(C8410)*D8410)</f>
        <v>0</v>
      </c>
      <c r="F8410">
        <f>$W$30*(1+$W$31)^C8410</f>
        <v>0</v>
      </c>
      <c r="G8410">
        <f>$W$32*(1+$W$33)^C8410</f>
        <v>0</v>
      </c>
      <c r="H8410">
        <f>$W$34*(1+$W$35)^C8410</f>
        <v>0</v>
      </c>
      <c r="I8410">
        <f>MIN(E8410,F8410)</f>
        <v>0</v>
      </c>
      <c r="J8410">
        <f>MIN(E8410-I8410,G8410)</f>
        <v>0</v>
      </c>
      <c r="K8410">
        <f>MIN(E8410-I8410-J8410,H8410)</f>
        <v>0</v>
      </c>
      <c r="L8410">
        <f>E8410-I8410-J8410-K8410</f>
        <v>0</v>
      </c>
      <c r="M8410">
        <f>IF((I8410+J8410+(1-$W$36)*L8410)/$W$39&gt;=$W$38,1,0)</f>
        <v>0</v>
      </c>
      <c r="N8410">
        <f>IF(M8410=1,$W$37,$W$36)*L8410</f>
        <v>0</v>
      </c>
      <c r="O8410">
        <f>EXP(-$W$26*C8410)*I8410</f>
        <v>0</v>
      </c>
      <c r="P8410">
        <f>EXP(-$W$26*C8410)*J8410</f>
        <v>0</v>
      </c>
      <c r="Q8410">
        <f>EXP(-$W$26*C8410)*K8410</f>
        <v>0</v>
      </c>
      <c r="R8410">
        <f>EXP(-$W$26*C8410)*(L8410-N8410)</f>
        <v>0</v>
      </c>
      <c r="S8410">
        <f>EXP(-$W$26*C8410)*N8410</f>
        <v>0</v>
      </c>
      <c r="T8410">
        <f>EXP(-$W$26*C8410)*E8410</f>
        <v>0</v>
      </c>
    </row>
    <row r="8411" spans="1:20">
      <c r="A8411">
        <v>8402</v>
      </c>
      <c r="B8411">
        <f>RAND()</f>
        <v>0</v>
      </c>
      <c r="C8411">
        <f>IF(B8411&lt;$W$41,3,IF(B8411&lt;$W$41+$W$42,4,5))</f>
        <v>0</v>
      </c>
      <c r="D8411">
        <f>NORMSINV(RAND())</f>
        <v>0</v>
      </c>
      <c r="E8411">
        <f>$W$25*EXP(($W$26-$W$28-0.5*$W$27^2)*C8411+$W$27*SQRT(C8411)*D8411)</f>
        <v>0</v>
      </c>
      <c r="F8411">
        <f>$W$30*(1+$W$31)^C8411</f>
        <v>0</v>
      </c>
      <c r="G8411">
        <f>$W$32*(1+$W$33)^C8411</f>
        <v>0</v>
      </c>
      <c r="H8411">
        <f>$W$34*(1+$W$35)^C8411</f>
        <v>0</v>
      </c>
      <c r="I8411">
        <f>MIN(E8411,F8411)</f>
        <v>0</v>
      </c>
      <c r="J8411">
        <f>MIN(E8411-I8411,G8411)</f>
        <v>0</v>
      </c>
      <c r="K8411">
        <f>MIN(E8411-I8411-J8411,H8411)</f>
        <v>0</v>
      </c>
      <c r="L8411">
        <f>E8411-I8411-J8411-K8411</f>
        <v>0</v>
      </c>
      <c r="M8411">
        <f>IF((I8411+J8411+(1-$W$36)*L8411)/$W$39&gt;=$W$38,1,0)</f>
        <v>0</v>
      </c>
      <c r="N8411">
        <f>IF(M8411=1,$W$37,$W$36)*L8411</f>
        <v>0</v>
      </c>
      <c r="O8411">
        <f>EXP(-$W$26*C8411)*I8411</f>
        <v>0</v>
      </c>
      <c r="P8411">
        <f>EXP(-$W$26*C8411)*J8411</f>
        <v>0</v>
      </c>
      <c r="Q8411">
        <f>EXP(-$W$26*C8411)*K8411</f>
        <v>0</v>
      </c>
      <c r="R8411">
        <f>EXP(-$W$26*C8411)*(L8411-N8411)</f>
        <v>0</v>
      </c>
      <c r="S8411">
        <f>EXP(-$W$26*C8411)*N8411</f>
        <v>0</v>
      </c>
      <c r="T8411">
        <f>EXP(-$W$26*C8411)*E8411</f>
        <v>0</v>
      </c>
    </row>
    <row r="8412" spans="1:20">
      <c r="A8412">
        <v>8403</v>
      </c>
      <c r="B8412">
        <f>RAND()</f>
        <v>0</v>
      </c>
      <c r="C8412">
        <f>IF(B8412&lt;$W$41,3,IF(B8412&lt;$W$41+$W$42,4,5))</f>
        <v>0</v>
      </c>
      <c r="D8412">
        <f>NORMSINV(RAND())</f>
        <v>0</v>
      </c>
      <c r="E8412">
        <f>$W$25*EXP(($W$26-$W$28-0.5*$W$27^2)*C8412+$W$27*SQRT(C8412)*D8412)</f>
        <v>0</v>
      </c>
      <c r="F8412">
        <f>$W$30*(1+$W$31)^C8412</f>
        <v>0</v>
      </c>
      <c r="G8412">
        <f>$W$32*(1+$W$33)^C8412</f>
        <v>0</v>
      </c>
      <c r="H8412">
        <f>$W$34*(1+$W$35)^C8412</f>
        <v>0</v>
      </c>
      <c r="I8412">
        <f>MIN(E8412,F8412)</f>
        <v>0</v>
      </c>
      <c r="J8412">
        <f>MIN(E8412-I8412,G8412)</f>
        <v>0</v>
      </c>
      <c r="K8412">
        <f>MIN(E8412-I8412-J8412,H8412)</f>
        <v>0</v>
      </c>
      <c r="L8412">
        <f>E8412-I8412-J8412-K8412</f>
        <v>0</v>
      </c>
      <c r="M8412">
        <f>IF((I8412+J8412+(1-$W$36)*L8412)/$W$39&gt;=$W$38,1,0)</f>
        <v>0</v>
      </c>
      <c r="N8412">
        <f>IF(M8412=1,$W$37,$W$36)*L8412</f>
        <v>0</v>
      </c>
      <c r="O8412">
        <f>EXP(-$W$26*C8412)*I8412</f>
        <v>0</v>
      </c>
      <c r="P8412">
        <f>EXP(-$W$26*C8412)*J8412</f>
        <v>0</v>
      </c>
      <c r="Q8412">
        <f>EXP(-$W$26*C8412)*K8412</f>
        <v>0</v>
      </c>
      <c r="R8412">
        <f>EXP(-$W$26*C8412)*(L8412-N8412)</f>
        <v>0</v>
      </c>
      <c r="S8412">
        <f>EXP(-$W$26*C8412)*N8412</f>
        <v>0</v>
      </c>
      <c r="T8412">
        <f>EXP(-$W$26*C8412)*E8412</f>
        <v>0</v>
      </c>
    </row>
    <row r="8413" spans="1:20">
      <c r="A8413">
        <v>8404</v>
      </c>
      <c r="B8413">
        <f>RAND()</f>
        <v>0</v>
      </c>
      <c r="C8413">
        <f>IF(B8413&lt;$W$41,3,IF(B8413&lt;$W$41+$W$42,4,5))</f>
        <v>0</v>
      </c>
      <c r="D8413">
        <f>NORMSINV(RAND())</f>
        <v>0</v>
      </c>
      <c r="E8413">
        <f>$W$25*EXP(($W$26-$W$28-0.5*$W$27^2)*C8413+$W$27*SQRT(C8413)*D8413)</f>
        <v>0</v>
      </c>
      <c r="F8413">
        <f>$W$30*(1+$W$31)^C8413</f>
        <v>0</v>
      </c>
      <c r="G8413">
        <f>$W$32*(1+$W$33)^C8413</f>
        <v>0</v>
      </c>
      <c r="H8413">
        <f>$W$34*(1+$W$35)^C8413</f>
        <v>0</v>
      </c>
      <c r="I8413">
        <f>MIN(E8413,F8413)</f>
        <v>0</v>
      </c>
      <c r="J8413">
        <f>MIN(E8413-I8413,G8413)</f>
        <v>0</v>
      </c>
      <c r="K8413">
        <f>MIN(E8413-I8413-J8413,H8413)</f>
        <v>0</v>
      </c>
      <c r="L8413">
        <f>E8413-I8413-J8413-K8413</f>
        <v>0</v>
      </c>
      <c r="M8413">
        <f>IF((I8413+J8413+(1-$W$36)*L8413)/$W$39&gt;=$W$38,1,0)</f>
        <v>0</v>
      </c>
      <c r="N8413">
        <f>IF(M8413=1,$W$37,$W$36)*L8413</f>
        <v>0</v>
      </c>
      <c r="O8413">
        <f>EXP(-$W$26*C8413)*I8413</f>
        <v>0</v>
      </c>
      <c r="P8413">
        <f>EXP(-$W$26*C8413)*J8413</f>
        <v>0</v>
      </c>
      <c r="Q8413">
        <f>EXP(-$W$26*C8413)*K8413</f>
        <v>0</v>
      </c>
      <c r="R8413">
        <f>EXP(-$W$26*C8413)*(L8413-N8413)</f>
        <v>0</v>
      </c>
      <c r="S8413">
        <f>EXP(-$W$26*C8413)*N8413</f>
        <v>0</v>
      </c>
      <c r="T8413">
        <f>EXP(-$W$26*C8413)*E8413</f>
        <v>0</v>
      </c>
    </row>
    <row r="8414" spans="1:20">
      <c r="A8414">
        <v>8405</v>
      </c>
      <c r="B8414">
        <f>RAND()</f>
        <v>0</v>
      </c>
      <c r="C8414">
        <f>IF(B8414&lt;$W$41,3,IF(B8414&lt;$W$41+$W$42,4,5))</f>
        <v>0</v>
      </c>
      <c r="D8414">
        <f>NORMSINV(RAND())</f>
        <v>0</v>
      </c>
      <c r="E8414">
        <f>$W$25*EXP(($W$26-$W$28-0.5*$W$27^2)*C8414+$W$27*SQRT(C8414)*D8414)</f>
        <v>0</v>
      </c>
      <c r="F8414">
        <f>$W$30*(1+$W$31)^C8414</f>
        <v>0</v>
      </c>
      <c r="G8414">
        <f>$W$32*(1+$W$33)^C8414</f>
        <v>0</v>
      </c>
      <c r="H8414">
        <f>$W$34*(1+$W$35)^C8414</f>
        <v>0</v>
      </c>
      <c r="I8414">
        <f>MIN(E8414,F8414)</f>
        <v>0</v>
      </c>
      <c r="J8414">
        <f>MIN(E8414-I8414,G8414)</f>
        <v>0</v>
      </c>
      <c r="K8414">
        <f>MIN(E8414-I8414-J8414,H8414)</f>
        <v>0</v>
      </c>
      <c r="L8414">
        <f>E8414-I8414-J8414-K8414</f>
        <v>0</v>
      </c>
      <c r="M8414">
        <f>IF((I8414+J8414+(1-$W$36)*L8414)/$W$39&gt;=$W$38,1,0)</f>
        <v>0</v>
      </c>
      <c r="N8414">
        <f>IF(M8414=1,$W$37,$W$36)*L8414</f>
        <v>0</v>
      </c>
      <c r="O8414">
        <f>EXP(-$W$26*C8414)*I8414</f>
        <v>0</v>
      </c>
      <c r="P8414">
        <f>EXP(-$W$26*C8414)*J8414</f>
        <v>0</v>
      </c>
      <c r="Q8414">
        <f>EXP(-$W$26*C8414)*K8414</f>
        <v>0</v>
      </c>
      <c r="R8414">
        <f>EXP(-$W$26*C8414)*(L8414-N8414)</f>
        <v>0</v>
      </c>
      <c r="S8414">
        <f>EXP(-$W$26*C8414)*N8414</f>
        <v>0</v>
      </c>
      <c r="T8414">
        <f>EXP(-$W$26*C8414)*E8414</f>
        <v>0</v>
      </c>
    </row>
    <row r="8415" spans="1:20">
      <c r="A8415">
        <v>8406</v>
      </c>
      <c r="B8415">
        <f>RAND()</f>
        <v>0</v>
      </c>
      <c r="C8415">
        <f>IF(B8415&lt;$W$41,3,IF(B8415&lt;$W$41+$W$42,4,5))</f>
        <v>0</v>
      </c>
      <c r="D8415">
        <f>NORMSINV(RAND())</f>
        <v>0</v>
      </c>
      <c r="E8415">
        <f>$W$25*EXP(($W$26-$W$28-0.5*$W$27^2)*C8415+$W$27*SQRT(C8415)*D8415)</f>
        <v>0</v>
      </c>
      <c r="F8415">
        <f>$W$30*(1+$W$31)^C8415</f>
        <v>0</v>
      </c>
      <c r="G8415">
        <f>$W$32*(1+$W$33)^C8415</f>
        <v>0</v>
      </c>
      <c r="H8415">
        <f>$W$34*(1+$W$35)^C8415</f>
        <v>0</v>
      </c>
      <c r="I8415">
        <f>MIN(E8415,F8415)</f>
        <v>0</v>
      </c>
      <c r="J8415">
        <f>MIN(E8415-I8415,G8415)</f>
        <v>0</v>
      </c>
      <c r="K8415">
        <f>MIN(E8415-I8415-J8415,H8415)</f>
        <v>0</v>
      </c>
      <c r="L8415">
        <f>E8415-I8415-J8415-K8415</f>
        <v>0</v>
      </c>
      <c r="M8415">
        <f>IF((I8415+J8415+(1-$W$36)*L8415)/$W$39&gt;=$W$38,1,0)</f>
        <v>0</v>
      </c>
      <c r="N8415">
        <f>IF(M8415=1,$W$37,$W$36)*L8415</f>
        <v>0</v>
      </c>
      <c r="O8415">
        <f>EXP(-$W$26*C8415)*I8415</f>
        <v>0</v>
      </c>
      <c r="P8415">
        <f>EXP(-$W$26*C8415)*J8415</f>
        <v>0</v>
      </c>
      <c r="Q8415">
        <f>EXP(-$W$26*C8415)*K8415</f>
        <v>0</v>
      </c>
      <c r="R8415">
        <f>EXP(-$W$26*C8415)*(L8415-N8415)</f>
        <v>0</v>
      </c>
      <c r="S8415">
        <f>EXP(-$W$26*C8415)*N8415</f>
        <v>0</v>
      </c>
      <c r="T8415">
        <f>EXP(-$W$26*C8415)*E8415</f>
        <v>0</v>
      </c>
    </row>
    <row r="8416" spans="1:20">
      <c r="A8416">
        <v>8407</v>
      </c>
      <c r="B8416">
        <f>RAND()</f>
        <v>0</v>
      </c>
      <c r="C8416">
        <f>IF(B8416&lt;$W$41,3,IF(B8416&lt;$W$41+$W$42,4,5))</f>
        <v>0</v>
      </c>
      <c r="D8416">
        <f>NORMSINV(RAND())</f>
        <v>0</v>
      </c>
      <c r="E8416">
        <f>$W$25*EXP(($W$26-$W$28-0.5*$W$27^2)*C8416+$W$27*SQRT(C8416)*D8416)</f>
        <v>0</v>
      </c>
      <c r="F8416">
        <f>$W$30*(1+$W$31)^C8416</f>
        <v>0</v>
      </c>
      <c r="G8416">
        <f>$W$32*(1+$W$33)^C8416</f>
        <v>0</v>
      </c>
      <c r="H8416">
        <f>$W$34*(1+$W$35)^C8416</f>
        <v>0</v>
      </c>
      <c r="I8416">
        <f>MIN(E8416,F8416)</f>
        <v>0</v>
      </c>
      <c r="J8416">
        <f>MIN(E8416-I8416,G8416)</f>
        <v>0</v>
      </c>
      <c r="K8416">
        <f>MIN(E8416-I8416-J8416,H8416)</f>
        <v>0</v>
      </c>
      <c r="L8416">
        <f>E8416-I8416-J8416-K8416</f>
        <v>0</v>
      </c>
      <c r="M8416">
        <f>IF((I8416+J8416+(1-$W$36)*L8416)/$W$39&gt;=$W$38,1,0)</f>
        <v>0</v>
      </c>
      <c r="N8416">
        <f>IF(M8416=1,$W$37,$W$36)*L8416</f>
        <v>0</v>
      </c>
      <c r="O8416">
        <f>EXP(-$W$26*C8416)*I8416</f>
        <v>0</v>
      </c>
      <c r="P8416">
        <f>EXP(-$W$26*C8416)*J8416</f>
        <v>0</v>
      </c>
      <c r="Q8416">
        <f>EXP(-$W$26*C8416)*K8416</f>
        <v>0</v>
      </c>
      <c r="R8416">
        <f>EXP(-$W$26*C8416)*(L8416-N8416)</f>
        <v>0</v>
      </c>
      <c r="S8416">
        <f>EXP(-$W$26*C8416)*N8416</f>
        <v>0</v>
      </c>
      <c r="T8416">
        <f>EXP(-$W$26*C8416)*E8416</f>
        <v>0</v>
      </c>
    </row>
    <row r="8417" spans="1:20">
      <c r="A8417">
        <v>8408</v>
      </c>
      <c r="B8417">
        <f>RAND()</f>
        <v>0</v>
      </c>
      <c r="C8417">
        <f>IF(B8417&lt;$W$41,3,IF(B8417&lt;$W$41+$W$42,4,5))</f>
        <v>0</v>
      </c>
      <c r="D8417">
        <f>NORMSINV(RAND())</f>
        <v>0</v>
      </c>
      <c r="E8417">
        <f>$W$25*EXP(($W$26-$W$28-0.5*$W$27^2)*C8417+$W$27*SQRT(C8417)*D8417)</f>
        <v>0</v>
      </c>
      <c r="F8417">
        <f>$W$30*(1+$W$31)^C8417</f>
        <v>0</v>
      </c>
      <c r="G8417">
        <f>$W$32*(1+$W$33)^C8417</f>
        <v>0</v>
      </c>
      <c r="H8417">
        <f>$W$34*(1+$W$35)^C8417</f>
        <v>0</v>
      </c>
      <c r="I8417">
        <f>MIN(E8417,F8417)</f>
        <v>0</v>
      </c>
      <c r="J8417">
        <f>MIN(E8417-I8417,G8417)</f>
        <v>0</v>
      </c>
      <c r="K8417">
        <f>MIN(E8417-I8417-J8417,H8417)</f>
        <v>0</v>
      </c>
      <c r="L8417">
        <f>E8417-I8417-J8417-K8417</f>
        <v>0</v>
      </c>
      <c r="M8417">
        <f>IF((I8417+J8417+(1-$W$36)*L8417)/$W$39&gt;=$W$38,1,0)</f>
        <v>0</v>
      </c>
      <c r="N8417">
        <f>IF(M8417=1,$W$37,$W$36)*L8417</f>
        <v>0</v>
      </c>
      <c r="O8417">
        <f>EXP(-$W$26*C8417)*I8417</f>
        <v>0</v>
      </c>
      <c r="P8417">
        <f>EXP(-$W$26*C8417)*J8417</f>
        <v>0</v>
      </c>
      <c r="Q8417">
        <f>EXP(-$W$26*C8417)*K8417</f>
        <v>0</v>
      </c>
      <c r="R8417">
        <f>EXP(-$W$26*C8417)*(L8417-N8417)</f>
        <v>0</v>
      </c>
      <c r="S8417">
        <f>EXP(-$W$26*C8417)*N8417</f>
        <v>0</v>
      </c>
      <c r="T8417">
        <f>EXP(-$W$26*C8417)*E8417</f>
        <v>0</v>
      </c>
    </row>
    <row r="8418" spans="1:20">
      <c r="A8418">
        <v>8409</v>
      </c>
      <c r="B8418">
        <f>RAND()</f>
        <v>0</v>
      </c>
      <c r="C8418">
        <f>IF(B8418&lt;$W$41,3,IF(B8418&lt;$W$41+$W$42,4,5))</f>
        <v>0</v>
      </c>
      <c r="D8418">
        <f>NORMSINV(RAND())</f>
        <v>0</v>
      </c>
      <c r="E8418">
        <f>$W$25*EXP(($W$26-$W$28-0.5*$W$27^2)*C8418+$W$27*SQRT(C8418)*D8418)</f>
        <v>0</v>
      </c>
      <c r="F8418">
        <f>$W$30*(1+$W$31)^C8418</f>
        <v>0</v>
      </c>
      <c r="G8418">
        <f>$W$32*(1+$W$33)^C8418</f>
        <v>0</v>
      </c>
      <c r="H8418">
        <f>$W$34*(1+$W$35)^C8418</f>
        <v>0</v>
      </c>
      <c r="I8418">
        <f>MIN(E8418,F8418)</f>
        <v>0</v>
      </c>
      <c r="J8418">
        <f>MIN(E8418-I8418,G8418)</f>
        <v>0</v>
      </c>
      <c r="K8418">
        <f>MIN(E8418-I8418-J8418,H8418)</f>
        <v>0</v>
      </c>
      <c r="L8418">
        <f>E8418-I8418-J8418-K8418</f>
        <v>0</v>
      </c>
      <c r="M8418">
        <f>IF((I8418+J8418+(1-$W$36)*L8418)/$W$39&gt;=$W$38,1,0)</f>
        <v>0</v>
      </c>
      <c r="N8418">
        <f>IF(M8418=1,$W$37,$W$36)*L8418</f>
        <v>0</v>
      </c>
      <c r="O8418">
        <f>EXP(-$W$26*C8418)*I8418</f>
        <v>0</v>
      </c>
      <c r="P8418">
        <f>EXP(-$W$26*C8418)*J8418</f>
        <v>0</v>
      </c>
      <c r="Q8418">
        <f>EXP(-$W$26*C8418)*K8418</f>
        <v>0</v>
      </c>
      <c r="R8418">
        <f>EXP(-$W$26*C8418)*(L8418-N8418)</f>
        <v>0</v>
      </c>
      <c r="S8418">
        <f>EXP(-$W$26*C8418)*N8418</f>
        <v>0</v>
      </c>
      <c r="T8418">
        <f>EXP(-$W$26*C8418)*E8418</f>
        <v>0</v>
      </c>
    </row>
    <row r="8419" spans="1:20">
      <c r="A8419">
        <v>8410</v>
      </c>
      <c r="B8419">
        <f>RAND()</f>
        <v>0</v>
      </c>
      <c r="C8419">
        <f>IF(B8419&lt;$W$41,3,IF(B8419&lt;$W$41+$W$42,4,5))</f>
        <v>0</v>
      </c>
      <c r="D8419">
        <f>NORMSINV(RAND())</f>
        <v>0</v>
      </c>
      <c r="E8419">
        <f>$W$25*EXP(($W$26-$W$28-0.5*$W$27^2)*C8419+$W$27*SQRT(C8419)*D8419)</f>
        <v>0</v>
      </c>
      <c r="F8419">
        <f>$W$30*(1+$W$31)^C8419</f>
        <v>0</v>
      </c>
      <c r="G8419">
        <f>$W$32*(1+$W$33)^C8419</f>
        <v>0</v>
      </c>
      <c r="H8419">
        <f>$W$34*(1+$W$35)^C8419</f>
        <v>0</v>
      </c>
      <c r="I8419">
        <f>MIN(E8419,F8419)</f>
        <v>0</v>
      </c>
      <c r="J8419">
        <f>MIN(E8419-I8419,G8419)</f>
        <v>0</v>
      </c>
      <c r="K8419">
        <f>MIN(E8419-I8419-J8419,H8419)</f>
        <v>0</v>
      </c>
      <c r="L8419">
        <f>E8419-I8419-J8419-K8419</f>
        <v>0</v>
      </c>
      <c r="M8419">
        <f>IF((I8419+J8419+(1-$W$36)*L8419)/$W$39&gt;=$W$38,1,0)</f>
        <v>0</v>
      </c>
      <c r="N8419">
        <f>IF(M8419=1,$W$37,$W$36)*L8419</f>
        <v>0</v>
      </c>
      <c r="O8419">
        <f>EXP(-$W$26*C8419)*I8419</f>
        <v>0</v>
      </c>
      <c r="P8419">
        <f>EXP(-$W$26*C8419)*J8419</f>
        <v>0</v>
      </c>
      <c r="Q8419">
        <f>EXP(-$W$26*C8419)*K8419</f>
        <v>0</v>
      </c>
      <c r="R8419">
        <f>EXP(-$W$26*C8419)*(L8419-N8419)</f>
        <v>0</v>
      </c>
      <c r="S8419">
        <f>EXP(-$W$26*C8419)*N8419</f>
        <v>0</v>
      </c>
      <c r="T8419">
        <f>EXP(-$W$26*C8419)*E8419</f>
        <v>0</v>
      </c>
    </row>
    <row r="8420" spans="1:20">
      <c r="A8420">
        <v>8411</v>
      </c>
      <c r="B8420">
        <f>RAND()</f>
        <v>0</v>
      </c>
      <c r="C8420">
        <f>IF(B8420&lt;$W$41,3,IF(B8420&lt;$W$41+$W$42,4,5))</f>
        <v>0</v>
      </c>
      <c r="D8420">
        <f>NORMSINV(RAND())</f>
        <v>0</v>
      </c>
      <c r="E8420">
        <f>$W$25*EXP(($W$26-$W$28-0.5*$W$27^2)*C8420+$W$27*SQRT(C8420)*D8420)</f>
        <v>0</v>
      </c>
      <c r="F8420">
        <f>$W$30*(1+$W$31)^C8420</f>
        <v>0</v>
      </c>
      <c r="G8420">
        <f>$W$32*(1+$W$33)^C8420</f>
        <v>0</v>
      </c>
      <c r="H8420">
        <f>$W$34*(1+$W$35)^C8420</f>
        <v>0</v>
      </c>
      <c r="I8420">
        <f>MIN(E8420,F8420)</f>
        <v>0</v>
      </c>
      <c r="J8420">
        <f>MIN(E8420-I8420,G8420)</f>
        <v>0</v>
      </c>
      <c r="K8420">
        <f>MIN(E8420-I8420-J8420,H8420)</f>
        <v>0</v>
      </c>
      <c r="L8420">
        <f>E8420-I8420-J8420-K8420</f>
        <v>0</v>
      </c>
      <c r="M8420">
        <f>IF((I8420+J8420+(1-$W$36)*L8420)/$W$39&gt;=$W$38,1,0)</f>
        <v>0</v>
      </c>
      <c r="N8420">
        <f>IF(M8420=1,$W$37,$W$36)*L8420</f>
        <v>0</v>
      </c>
      <c r="O8420">
        <f>EXP(-$W$26*C8420)*I8420</f>
        <v>0</v>
      </c>
      <c r="P8420">
        <f>EXP(-$W$26*C8420)*J8420</f>
        <v>0</v>
      </c>
      <c r="Q8420">
        <f>EXP(-$W$26*C8420)*K8420</f>
        <v>0</v>
      </c>
      <c r="R8420">
        <f>EXP(-$W$26*C8420)*(L8420-N8420)</f>
        <v>0</v>
      </c>
      <c r="S8420">
        <f>EXP(-$W$26*C8420)*N8420</f>
        <v>0</v>
      </c>
      <c r="T8420">
        <f>EXP(-$W$26*C8420)*E8420</f>
        <v>0</v>
      </c>
    </row>
    <row r="8421" spans="1:20">
      <c r="A8421">
        <v>8412</v>
      </c>
      <c r="B8421">
        <f>RAND()</f>
        <v>0</v>
      </c>
      <c r="C8421">
        <f>IF(B8421&lt;$W$41,3,IF(B8421&lt;$W$41+$W$42,4,5))</f>
        <v>0</v>
      </c>
      <c r="D8421">
        <f>NORMSINV(RAND())</f>
        <v>0</v>
      </c>
      <c r="E8421">
        <f>$W$25*EXP(($W$26-$W$28-0.5*$W$27^2)*C8421+$W$27*SQRT(C8421)*D8421)</f>
        <v>0</v>
      </c>
      <c r="F8421">
        <f>$W$30*(1+$W$31)^C8421</f>
        <v>0</v>
      </c>
      <c r="G8421">
        <f>$W$32*(1+$W$33)^C8421</f>
        <v>0</v>
      </c>
      <c r="H8421">
        <f>$W$34*(1+$W$35)^C8421</f>
        <v>0</v>
      </c>
      <c r="I8421">
        <f>MIN(E8421,F8421)</f>
        <v>0</v>
      </c>
      <c r="J8421">
        <f>MIN(E8421-I8421,G8421)</f>
        <v>0</v>
      </c>
      <c r="K8421">
        <f>MIN(E8421-I8421-J8421,H8421)</f>
        <v>0</v>
      </c>
      <c r="L8421">
        <f>E8421-I8421-J8421-K8421</f>
        <v>0</v>
      </c>
      <c r="M8421">
        <f>IF((I8421+J8421+(1-$W$36)*L8421)/$W$39&gt;=$W$38,1,0)</f>
        <v>0</v>
      </c>
      <c r="N8421">
        <f>IF(M8421=1,$W$37,$W$36)*L8421</f>
        <v>0</v>
      </c>
      <c r="O8421">
        <f>EXP(-$W$26*C8421)*I8421</f>
        <v>0</v>
      </c>
      <c r="P8421">
        <f>EXP(-$W$26*C8421)*J8421</f>
        <v>0</v>
      </c>
      <c r="Q8421">
        <f>EXP(-$W$26*C8421)*K8421</f>
        <v>0</v>
      </c>
      <c r="R8421">
        <f>EXP(-$W$26*C8421)*(L8421-N8421)</f>
        <v>0</v>
      </c>
      <c r="S8421">
        <f>EXP(-$W$26*C8421)*N8421</f>
        <v>0</v>
      </c>
      <c r="T8421">
        <f>EXP(-$W$26*C8421)*E8421</f>
        <v>0</v>
      </c>
    </row>
    <row r="8422" spans="1:20">
      <c r="A8422">
        <v>8413</v>
      </c>
      <c r="B8422">
        <f>RAND()</f>
        <v>0</v>
      </c>
      <c r="C8422">
        <f>IF(B8422&lt;$W$41,3,IF(B8422&lt;$W$41+$W$42,4,5))</f>
        <v>0</v>
      </c>
      <c r="D8422">
        <f>NORMSINV(RAND())</f>
        <v>0</v>
      </c>
      <c r="E8422">
        <f>$W$25*EXP(($W$26-$W$28-0.5*$W$27^2)*C8422+$W$27*SQRT(C8422)*D8422)</f>
        <v>0</v>
      </c>
      <c r="F8422">
        <f>$W$30*(1+$W$31)^C8422</f>
        <v>0</v>
      </c>
      <c r="G8422">
        <f>$W$32*(1+$W$33)^C8422</f>
        <v>0</v>
      </c>
      <c r="H8422">
        <f>$W$34*(1+$W$35)^C8422</f>
        <v>0</v>
      </c>
      <c r="I8422">
        <f>MIN(E8422,F8422)</f>
        <v>0</v>
      </c>
      <c r="J8422">
        <f>MIN(E8422-I8422,G8422)</f>
        <v>0</v>
      </c>
      <c r="K8422">
        <f>MIN(E8422-I8422-J8422,H8422)</f>
        <v>0</v>
      </c>
      <c r="L8422">
        <f>E8422-I8422-J8422-K8422</f>
        <v>0</v>
      </c>
      <c r="M8422">
        <f>IF((I8422+J8422+(1-$W$36)*L8422)/$W$39&gt;=$W$38,1,0)</f>
        <v>0</v>
      </c>
      <c r="N8422">
        <f>IF(M8422=1,$W$37,$W$36)*L8422</f>
        <v>0</v>
      </c>
      <c r="O8422">
        <f>EXP(-$W$26*C8422)*I8422</f>
        <v>0</v>
      </c>
      <c r="P8422">
        <f>EXP(-$W$26*C8422)*J8422</f>
        <v>0</v>
      </c>
      <c r="Q8422">
        <f>EXP(-$W$26*C8422)*K8422</f>
        <v>0</v>
      </c>
      <c r="R8422">
        <f>EXP(-$W$26*C8422)*(L8422-N8422)</f>
        <v>0</v>
      </c>
      <c r="S8422">
        <f>EXP(-$W$26*C8422)*N8422</f>
        <v>0</v>
      </c>
      <c r="T8422">
        <f>EXP(-$W$26*C8422)*E8422</f>
        <v>0</v>
      </c>
    </row>
    <row r="8423" spans="1:20">
      <c r="A8423">
        <v>8414</v>
      </c>
      <c r="B8423">
        <f>RAND()</f>
        <v>0</v>
      </c>
      <c r="C8423">
        <f>IF(B8423&lt;$W$41,3,IF(B8423&lt;$W$41+$W$42,4,5))</f>
        <v>0</v>
      </c>
      <c r="D8423">
        <f>NORMSINV(RAND())</f>
        <v>0</v>
      </c>
      <c r="E8423">
        <f>$W$25*EXP(($W$26-$W$28-0.5*$W$27^2)*C8423+$W$27*SQRT(C8423)*D8423)</f>
        <v>0</v>
      </c>
      <c r="F8423">
        <f>$W$30*(1+$W$31)^C8423</f>
        <v>0</v>
      </c>
      <c r="G8423">
        <f>$W$32*(1+$W$33)^C8423</f>
        <v>0</v>
      </c>
      <c r="H8423">
        <f>$W$34*(1+$W$35)^C8423</f>
        <v>0</v>
      </c>
      <c r="I8423">
        <f>MIN(E8423,F8423)</f>
        <v>0</v>
      </c>
      <c r="J8423">
        <f>MIN(E8423-I8423,G8423)</f>
        <v>0</v>
      </c>
      <c r="K8423">
        <f>MIN(E8423-I8423-J8423,H8423)</f>
        <v>0</v>
      </c>
      <c r="L8423">
        <f>E8423-I8423-J8423-K8423</f>
        <v>0</v>
      </c>
      <c r="M8423">
        <f>IF((I8423+J8423+(1-$W$36)*L8423)/$W$39&gt;=$W$38,1,0)</f>
        <v>0</v>
      </c>
      <c r="N8423">
        <f>IF(M8423=1,$W$37,$W$36)*L8423</f>
        <v>0</v>
      </c>
      <c r="O8423">
        <f>EXP(-$W$26*C8423)*I8423</f>
        <v>0</v>
      </c>
      <c r="P8423">
        <f>EXP(-$W$26*C8423)*J8423</f>
        <v>0</v>
      </c>
      <c r="Q8423">
        <f>EXP(-$W$26*C8423)*K8423</f>
        <v>0</v>
      </c>
      <c r="R8423">
        <f>EXP(-$W$26*C8423)*(L8423-N8423)</f>
        <v>0</v>
      </c>
      <c r="S8423">
        <f>EXP(-$W$26*C8423)*N8423</f>
        <v>0</v>
      </c>
      <c r="T8423">
        <f>EXP(-$W$26*C8423)*E8423</f>
        <v>0</v>
      </c>
    </row>
    <row r="8424" spans="1:20">
      <c r="A8424">
        <v>8415</v>
      </c>
      <c r="B8424">
        <f>RAND()</f>
        <v>0</v>
      </c>
      <c r="C8424">
        <f>IF(B8424&lt;$W$41,3,IF(B8424&lt;$W$41+$W$42,4,5))</f>
        <v>0</v>
      </c>
      <c r="D8424">
        <f>NORMSINV(RAND())</f>
        <v>0</v>
      </c>
      <c r="E8424">
        <f>$W$25*EXP(($W$26-$W$28-0.5*$W$27^2)*C8424+$W$27*SQRT(C8424)*D8424)</f>
        <v>0</v>
      </c>
      <c r="F8424">
        <f>$W$30*(1+$W$31)^C8424</f>
        <v>0</v>
      </c>
      <c r="G8424">
        <f>$W$32*(1+$W$33)^C8424</f>
        <v>0</v>
      </c>
      <c r="H8424">
        <f>$W$34*(1+$W$35)^C8424</f>
        <v>0</v>
      </c>
      <c r="I8424">
        <f>MIN(E8424,F8424)</f>
        <v>0</v>
      </c>
      <c r="J8424">
        <f>MIN(E8424-I8424,G8424)</f>
        <v>0</v>
      </c>
      <c r="K8424">
        <f>MIN(E8424-I8424-J8424,H8424)</f>
        <v>0</v>
      </c>
      <c r="L8424">
        <f>E8424-I8424-J8424-K8424</f>
        <v>0</v>
      </c>
      <c r="M8424">
        <f>IF((I8424+J8424+(1-$W$36)*L8424)/$W$39&gt;=$W$38,1,0)</f>
        <v>0</v>
      </c>
      <c r="N8424">
        <f>IF(M8424=1,$W$37,$W$36)*L8424</f>
        <v>0</v>
      </c>
      <c r="O8424">
        <f>EXP(-$W$26*C8424)*I8424</f>
        <v>0</v>
      </c>
      <c r="P8424">
        <f>EXP(-$W$26*C8424)*J8424</f>
        <v>0</v>
      </c>
      <c r="Q8424">
        <f>EXP(-$W$26*C8424)*K8424</f>
        <v>0</v>
      </c>
      <c r="R8424">
        <f>EXP(-$W$26*C8424)*(L8424-N8424)</f>
        <v>0</v>
      </c>
      <c r="S8424">
        <f>EXP(-$W$26*C8424)*N8424</f>
        <v>0</v>
      </c>
      <c r="T8424">
        <f>EXP(-$W$26*C8424)*E8424</f>
        <v>0</v>
      </c>
    </row>
    <row r="8425" spans="1:20">
      <c r="A8425">
        <v>8416</v>
      </c>
      <c r="B8425">
        <f>RAND()</f>
        <v>0</v>
      </c>
      <c r="C8425">
        <f>IF(B8425&lt;$W$41,3,IF(B8425&lt;$W$41+$W$42,4,5))</f>
        <v>0</v>
      </c>
      <c r="D8425">
        <f>NORMSINV(RAND())</f>
        <v>0</v>
      </c>
      <c r="E8425">
        <f>$W$25*EXP(($W$26-$W$28-0.5*$W$27^2)*C8425+$W$27*SQRT(C8425)*D8425)</f>
        <v>0</v>
      </c>
      <c r="F8425">
        <f>$W$30*(1+$W$31)^C8425</f>
        <v>0</v>
      </c>
      <c r="G8425">
        <f>$W$32*(1+$W$33)^C8425</f>
        <v>0</v>
      </c>
      <c r="H8425">
        <f>$W$34*(1+$W$35)^C8425</f>
        <v>0</v>
      </c>
      <c r="I8425">
        <f>MIN(E8425,F8425)</f>
        <v>0</v>
      </c>
      <c r="J8425">
        <f>MIN(E8425-I8425,G8425)</f>
        <v>0</v>
      </c>
      <c r="K8425">
        <f>MIN(E8425-I8425-J8425,H8425)</f>
        <v>0</v>
      </c>
      <c r="L8425">
        <f>E8425-I8425-J8425-K8425</f>
        <v>0</v>
      </c>
      <c r="M8425">
        <f>IF((I8425+J8425+(1-$W$36)*L8425)/$W$39&gt;=$W$38,1,0)</f>
        <v>0</v>
      </c>
      <c r="N8425">
        <f>IF(M8425=1,$W$37,$W$36)*L8425</f>
        <v>0</v>
      </c>
      <c r="O8425">
        <f>EXP(-$W$26*C8425)*I8425</f>
        <v>0</v>
      </c>
      <c r="P8425">
        <f>EXP(-$W$26*C8425)*J8425</f>
        <v>0</v>
      </c>
      <c r="Q8425">
        <f>EXP(-$W$26*C8425)*K8425</f>
        <v>0</v>
      </c>
      <c r="R8425">
        <f>EXP(-$W$26*C8425)*(L8425-N8425)</f>
        <v>0</v>
      </c>
      <c r="S8425">
        <f>EXP(-$W$26*C8425)*N8425</f>
        <v>0</v>
      </c>
      <c r="T8425">
        <f>EXP(-$W$26*C8425)*E8425</f>
        <v>0</v>
      </c>
    </row>
    <row r="8426" spans="1:20">
      <c r="A8426">
        <v>8417</v>
      </c>
      <c r="B8426">
        <f>RAND()</f>
        <v>0</v>
      </c>
      <c r="C8426">
        <f>IF(B8426&lt;$W$41,3,IF(B8426&lt;$W$41+$W$42,4,5))</f>
        <v>0</v>
      </c>
      <c r="D8426">
        <f>NORMSINV(RAND())</f>
        <v>0</v>
      </c>
      <c r="E8426">
        <f>$W$25*EXP(($W$26-$W$28-0.5*$W$27^2)*C8426+$W$27*SQRT(C8426)*D8426)</f>
        <v>0</v>
      </c>
      <c r="F8426">
        <f>$W$30*(1+$W$31)^C8426</f>
        <v>0</v>
      </c>
      <c r="G8426">
        <f>$W$32*(1+$W$33)^C8426</f>
        <v>0</v>
      </c>
      <c r="H8426">
        <f>$W$34*(1+$W$35)^C8426</f>
        <v>0</v>
      </c>
      <c r="I8426">
        <f>MIN(E8426,F8426)</f>
        <v>0</v>
      </c>
      <c r="J8426">
        <f>MIN(E8426-I8426,G8426)</f>
        <v>0</v>
      </c>
      <c r="K8426">
        <f>MIN(E8426-I8426-J8426,H8426)</f>
        <v>0</v>
      </c>
      <c r="L8426">
        <f>E8426-I8426-J8426-K8426</f>
        <v>0</v>
      </c>
      <c r="M8426">
        <f>IF((I8426+J8426+(1-$W$36)*L8426)/$W$39&gt;=$W$38,1,0)</f>
        <v>0</v>
      </c>
      <c r="N8426">
        <f>IF(M8426=1,$W$37,$W$36)*L8426</f>
        <v>0</v>
      </c>
      <c r="O8426">
        <f>EXP(-$W$26*C8426)*I8426</f>
        <v>0</v>
      </c>
      <c r="P8426">
        <f>EXP(-$W$26*C8426)*J8426</f>
        <v>0</v>
      </c>
      <c r="Q8426">
        <f>EXP(-$W$26*C8426)*K8426</f>
        <v>0</v>
      </c>
      <c r="R8426">
        <f>EXP(-$W$26*C8426)*(L8426-N8426)</f>
        <v>0</v>
      </c>
      <c r="S8426">
        <f>EXP(-$W$26*C8426)*N8426</f>
        <v>0</v>
      </c>
      <c r="T8426">
        <f>EXP(-$W$26*C8426)*E8426</f>
        <v>0</v>
      </c>
    </row>
    <row r="8427" spans="1:20">
      <c r="A8427">
        <v>8418</v>
      </c>
      <c r="B8427">
        <f>RAND()</f>
        <v>0</v>
      </c>
      <c r="C8427">
        <f>IF(B8427&lt;$W$41,3,IF(B8427&lt;$W$41+$W$42,4,5))</f>
        <v>0</v>
      </c>
      <c r="D8427">
        <f>NORMSINV(RAND())</f>
        <v>0</v>
      </c>
      <c r="E8427">
        <f>$W$25*EXP(($W$26-$W$28-0.5*$W$27^2)*C8427+$W$27*SQRT(C8427)*D8427)</f>
        <v>0</v>
      </c>
      <c r="F8427">
        <f>$W$30*(1+$W$31)^C8427</f>
        <v>0</v>
      </c>
      <c r="G8427">
        <f>$W$32*(1+$W$33)^C8427</f>
        <v>0</v>
      </c>
      <c r="H8427">
        <f>$W$34*(1+$W$35)^C8427</f>
        <v>0</v>
      </c>
      <c r="I8427">
        <f>MIN(E8427,F8427)</f>
        <v>0</v>
      </c>
      <c r="J8427">
        <f>MIN(E8427-I8427,G8427)</f>
        <v>0</v>
      </c>
      <c r="K8427">
        <f>MIN(E8427-I8427-J8427,H8427)</f>
        <v>0</v>
      </c>
      <c r="L8427">
        <f>E8427-I8427-J8427-K8427</f>
        <v>0</v>
      </c>
      <c r="M8427">
        <f>IF((I8427+J8427+(1-$W$36)*L8427)/$W$39&gt;=$W$38,1,0)</f>
        <v>0</v>
      </c>
      <c r="N8427">
        <f>IF(M8427=1,$W$37,$W$36)*L8427</f>
        <v>0</v>
      </c>
      <c r="O8427">
        <f>EXP(-$W$26*C8427)*I8427</f>
        <v>0</v>
      </c>
      <c r="P8427">
        <f>EXP(-$W$26*C8427)*J8427</f>
        <v>0</v>
      </c>
      <c r="Q8427">
        <f>EXP(-$W$26*C8427)*K8427</f>
        <v>0</v>
      </c>
      <c r="R8427">
        <f>EXP(-$W$26*C8427)*(L8427-N8427)</f>
        <v>0</v>
      </c>
      <c r="S8427">
        <f>EXP(-$W$26*C8427)*N8427</f>
        <v>0</v>
      </c>
      <c r="T8427">
        <f>EXP(-$W$26*C8427)*E8427</f>
        <v>0</v>
      </c>
    </row>
    <row r="8428" spans="1:20">
      <c r="A8428">
        <v>8419</v>
      </c>
      <c r="B8428">
        <f>RAND()</f>
        <v>0</v>
      </c>
      <c r="C8428">
        <f>IF(B8428&lt;$W$41,3,IF(B8428&lt;$W$41+$W$42,4,5))</f>
        <v>0</v>
      </c>
      <c r="D8428">
        <f>NORMSINV(RAND())</f>
        <v>0</v>
      </c>
      <c r="E8428">
        <f>$W$25*EXP(($W$26-$W$28-0.5*$W$27^2)*C8428+$W$27*SQRT(C8428)*D8428)</f>
        <v>0</v>
      </c>
      <c r="F8428">
        <f>$W$30*(1+$W$31)^C8428</f>
        <v>0</v>
      </c>
      <c r="G8428">
        <f>$W$32*(1+$W$33)^C8428</f>
        <v>0</v>
      </c>
      <c r="H8428">
        <f>$W$34*(1+$W$35)^C8428</f>
        <v>0</v>
      </c>
      <c r="I8428">
        <f>MIN(E8428,F8428)</f>
        <v>0</v>
      </c>
      <c r="J8428">
        <f>MIN(E8428-I8428,G8428)</f>
        <v>0</v>
      </c>
      <c r="K8428">
        <f>MIN(E8428-I8428-J8428,H8428)</f>
        <v>0</v>
      </c>
      <c r="L8428">
        <f>E8428-I8428-J8428-K8428</f>
        <v>0</v>
      </c>
      <c r="M8428">
        <f>IF((I8428+J8428+(1-$W$36)*L8428)/$W$39&gt;=$W$38,1,0)</f>
        <v>0</v>
      </c>
      <c r="N8428">
        <f>IF(M8428=1,$W$37,$W$36)*L8428</f>
        <v>0</v>
      </c>
      <c r="O8428">
        <f>EXP(-$W$26*C8428)*I8428</f>
        <v>0</v>
      </c>
      <c r="P8428">
        <f>EXP(-$W$26*C8428)*J8428</f>
        <v>0</v>
      </c>
      <c r="Q8428">
        <f>EXP(-$W$26*C8428)*K8428</f>
        <v>0</v>
      </c>
      <c r="R8428">
        <f>EXP(-$W$26*C8428)*(L8428-N8428)</f>
        <v>0</v>
      </c>
      <c r="S8428">
        <f>EXP(-$W$26*C8428)*N8428</f>
        <v>0</v>
      </c>
      <c r="T8428">
        <f>EXP(-$W$26*C8428)*E8428</f>
        <v>0</v>
      </c>
    </row>
    <row r="8429" spans="1:20">
      <c r="A8429">
        <v>8420</v>
      </c>
      <c r="B8429">
        <f>RAND()</f>
        <v>0</v>
      </c>
      <c r="C8429">
        <f>IF(B8429&lt;$W$41,3,IF(B8429&lt;$W$41+$W$42,4,5))</f>
        <v>0</v>
      </c>
      <c r="D8429">
        <f>NORMSINV(RAND())</f>
        <v>0</v>
      </c>
      <c r="E8429">
        <f>$W$25*EXP(($W$26-$W$28-0.5*$W$27^2)*C8429+$W$27*SQRT(C8429)*D8429)</f>
        <v>0</v>
      </c>
      <c r="F8429">
        <f>$W$30*(1+$W$31)^C8429</f>
        <v>0</v>
      </c>
      <c r="G8429">
        <f>$W$32*(1+$W$33)^C8429</f>
        <v>0</v>
      </c>
      <c r="H8429">
        <f>$W$34*(1+$W$35)^C8429</f>
        <v>0</v>
      </c>
      <c r="I8429">
        <f>MIN(E8429,F8429)</f>
        <v>0</v>
      </c>
      <c r="J8429">
        <f>MIN(E8429-I8429,G8429)</f>
        <v>0</v>
      </c>
      <c r="K8429">
        <f>MIN(E8429-I8429-J8429,H8429)</f>
        <v>0</v>
      </c>
      <c r="L8429">
        <f>E8429-I8429-J8429-K8429</f>
        <v>0</v>
      </c>
      <c r="M8429">
        <f>IF((I8429+J8429+(1-$W$36)*L8429)/$W$39&gt;=$W$38,1,0)</f>
        <v>0</v>
      </c>
      <c r="N8429">
        <f>IF(M8429=1,$W$37,$W$36)*L8429</f>
        <v>0</v>
      </c>
      <c r="O8429">
        <f>EXP(-$W$26*C8429)*I8429</f>
        <v>0</v>
      </c>
      <c r="P8429">
        <f>EXP(-$W$26*C8429)*J8429</f>
        <v>0</v>
      </c>
      <c r="Q8429">
        <f>EXP(-$W$26*C8429)*K8429</f>
        <v>0</v>
      </c>
      <c r="R8429">
        <f>EXP(-$W$26*C8429)*(L8429-N8429)</f>
        <v>0</v>
      </c>
      <c r="S8429">
        <f>EXP(-$W$26*C8429)*N8429</f>
        <v>0</v>
      </c>
      <c r="T8429">
        <f>EXP(-$W$26*C8429)*E8429</f>
        <v>0</v>
      </c>
    </row>
    <row r="8430" spans="1:20">
      <c r="A8430">
        <v>8421</v>
      </c>
      <c r="B8430">
        <f>RAND()</f>
        <v>0</v>
      </c>
      <c r="C8430">
        <f>IF(B8430&lt;$W$41,3,IF(B8430&lt;$W$41+$W$42,4,5))</f>
        <v>0</v>
      </c>
      <c r="D8430">
        <f>NORMSINV(RAND())</f>
        <v>0</v>
      </c>
      <c r="E8430">
        <f>$W$25*EXP(($W$26-$W$28-0.5*$W$27^2)*C8430+$W$27*SQRT(C8430)*D8430)</f>
        <v>0</v>
      </c>
      <c r="F8430">
        <f>$W$30*(1+$W$31)^C8430</f>
        <v>0</v>
      </c>
      <c r="G8430">
        <f>$W$32*(1+$W$33)^C8430</f>
        <v>0</v>
      </c>
      <c r="H8430">
        <f>$W$34*(1+$W$35)^C8430</f>
        <v>0</v>
      </c>
      <c r="I8430">
        <f>MIN(E8430,F8430)</f>
        <v>0</v>
      </c>
      <c r="J8430">
        <f>MIN(E8430-I8430,G8430)</f>
        <v>0</v>
      </c>
      <c r="K8430">
        <f>MIN(E8430-I8430-J8430,H8430)</f>
        <v>0</v>
      </c>
      <c r="L8430">
        <f>E8430-I8430-J8430-K8430</f>
        <v>0</v>
      </c>
      <c r="M8430">
        <f>IF((I8430+J8430+(1-$W$36)*L8430)/$W$39&gt;=$W$38,1,0)</f>
        <v>0</v>
      </c>
      <c r="N8430">
        <f>IF(M8430=1,$W$37,$W$36)*L8430</f>
        <v>0</v>
      </c>
      <c r="O8430">
        <f>EXP(-$W$26*C8430)*I8430</f>
        <v>0</v>
      </c>
      <c r="P8430">
        <f>EXP(-$W$26*C8430)*J8430</f>
        <v>0</v>
      </c>
      <c r="Q8430">
        <f>EXP(-$W$26*C8430)*K8430</f>
        <v>0</v>
      </c>
      <c r="R8430">
        <f>EXP(-$W$26*C8430)*(L8430-N8430)</f>
        <v>0</v>
      </c>
      <c r="S8430">
        <f>EXP(-$W$26*C8430)*N8430</f>
        <v>0</v>
      </c>
      <c r="T8430">
        <f>EXP(-$W$26*C8430)*E8430</f>
        <v>0</v>
      </c>
    </row>
    <row r="8431" spans="1:20">
      <c r="A8431">
        <v>8422</v>
      </c>
      <c r="B8431">
        <f>RAND()</f>
        <v>0</v>
      </c>
      <c r="C8431">
        <f>IF(B8431&lt;$W$41,3,IF(B8431&lt;$W$41+$W$42,4,5))</f>
        <v>0</v>
      </c>
      <c r="D8431">
        <f>NORMSINV(RAND())</f>
        <v>0</v>
      </c>
      <c r="E8431">
        <f>$W$25*EXP(($W$26-$W$28-0.5*$W$27^2)*C8431+$W$27*SQRT(C8431)*D8431)</f>
        <v>0</v>
      </c>
      <c r="F8431">
        <f>$W$30*(1+$W$31)^C8431</f>
        <v>0</v>
      </c>
      <c r="G8431">
        <f>$W$32*(1+$W$33)^C8431</f>
        <v>0</v>
      </c>
      <c r="H8431">
        <f>$W$34*(1+$W$35)^C8431</f>
        <v>0</v>
      </c>
      <c r="I8431">
        <f>MIN(E8431,F8431)</f>
        <v>0</v>
      </c>
      <c r="J8431">
        <f>MIN(E8431-I8431,G8431)</f>
        <v>0</v>
      </c>
      <c r="K8431">
        <f>MIN(E8431-I8431-J8431,H8431)</f>
        <v>0</v>
      </c>
      <c r="L8431">
        <f>E8431-I8431-J8431-K8431</f>
        <v>0</v>
      </c>
      <c r="M8431">
        <f>IF((I8431+J8431+(1-$W$36)*L8431)/$W$39&gt;=$W$38,1,0)</f>
        <v>0</v>
      </c>
      <c r="N8431">
        <f>IF(M8431=1,$W$37,$W$36)*L8431</f>
        <v>0</v>
      </c>
      <c r="O8431">
        <f>EXP(-$W$26*C8431)*I8431</f>
        <v>0</v>
      </c>
      <c r="P8431">
        <f>EXP(-$W$26*C8431)*J8431</f>
        <v>0</v>
      </c>
      <c r="Q8431">
        <f>EXP(-$W$26*C8431)*K8431</f>
        <v>0</v>
      </c>
      <c r="R8431">
        <f>EXP(-$W$26*C8431)*(L8431-N8431)</f>
        <v>0</v>
      </c>
      <c r="S8431">
        <f>EXP(-$W$26*C8431)*N8431</f>
        <v>0</v>
      </c>
      <c r="T8431">
        <f>EXP(-$W$26*C8431)*E8431</f>
        <v>0</v>
      </c>
    </row>
    <row r="8432" spans="1:20">
      <c r="A8432">
        <v>8423</v>
      </c>
      <c r="B8432">
        <f>RAND()</f>
        <v>0</v>
      </c>
      <c r="C8432">
        <f>IF(B8432&lt;$W$41,3,IF(B8432&lt;$W$41+$W$42,4,5))</f>
        <v>0</v>
      </c>
      <c r="D8432">
        <f>NORMSINV(RAND())</f>
        <v>0</v>
      </c>
      <c r="E8432">
        <f>$W$25*EXP(($W$26-$W$28-0.5*$W$27^2)*C8432+$W$27*SQRT(C8432)*D8432)</f>
        <v>0</v>
      </c>
      <c r="F8432">
        <f>$W$30*(1+$W$31)^C8432</f>
        <v>0</v>
      </c>
      <c r="G8432">
        <f>$W$32*(1+$W$33)^C8432</f>
        <v>0</v>
      </c>
      <c r="H8432">
        <f>$W$34*(1+$W$35)^C8432</f>
        <v>0</v>
      </c>
      <c r="I8432">
        <f>MIN(E8432,F8432)</f>
        <v>0</v>
      </c>
      <c r="J8432">
        <f>MIN(E8432-I8432,G8432)</f>
        <v>0</v>
      </c>
      <c r="K8432">
        <f>MIN(E8432-I8432-J8432,H8432)</f>
        <v>0</v>
      </c>
      <c r="L8432">
        <f>E8432-I8432-J8432-K8432</f>
        <v>0</v>
      </c>
      <c r="M8432">
        <f>IF((I8432+J8432+(1-$W$36)*L8432)/$W$39&gt;=$W$38,1,0)</f>
        <v>0</v>
      </c>
      <c r="N8432">
        <f>IF(M8432=1,$W$37,$W$36)*L8432</f>
        <v>0</v>
      </c>
      <c r="O8432">
        <f>EXP(-$W$26*C8432)*I8432</f>
        <v>0</v>
      </c>
      <c r="P8432">
        <f>EXP(-$W$26*C8432)*J8432</f>
        <v>0</v>
      </c>
      <c r="Q8432">
        <f>EXP(-$W$26*C8432)*K8432</f>
        <v>0</v>
      </c>
      <c r="R8432">
        <f>EXP(-$W$26*C8432)*(L8432-N8432)</f>
        <v>0</v>
      </c>
      <c r="S8432">
        <f>EXP(-$W$26*C8432)*N8432</f>
        <v>0</v>
      </c>
      <c r="T8432">
        <f>EXP(-$W$26*C8432)*E8432</f>
        <v>0</v>
      </c>
    </row>
    <row r="8433" spans="1:20">
      <c r="A8433">
        <v>8424</v>
      </c>
      <c r="B8433">
        <f>RAND()</f>
        <v>0</v>
      </c>
      <c r="C8433">
        <f>IF(B8433&lt;$W$41,3,IF(B8433&lt;$W$41+$W$42,4,5))</f>
        <v>0</v>
      </c>
      <c r="D8433">
        <f>NORMSINV(RAND())</f>
        <v>0</v>
      </c>
      <c r="E8433">
        <f>$W$25*EXP(($W$26-$W$28-0.5*$W$27^2)*C8433+$W$27*SQRT(C8433)*D8433)</f>
        <v>0</v>
      </c>
      <c r="F8433">
        <f>$W$30*(1+$W$31)^C8433</f>
        <v>0</v>
      </c>
      <c r="G8433">
        <f>$W$32*(1+$W$33)^C8433</f>
        <v>0</v>
      </c>
      <c r="H8433">
        <f>$W$34*(1+$W$35)^C8433</f>
        <v>0</v>
      </c>
      <c r="I8433">
        <f>MIN(E8433,F8433)</f>
        <v>0</v>
      </c>
      <c r="J8433">
        <f>MIN(E8433-I8433,G8433)</f>
        <v>0</v>
      </c>
      <c r="K8433">
        <f>MIN(E8433-I8433-J8433,H8433)</f>
        <v>0</v>
      </c>
      <c r="L8433">
        <f>E8433-I8433-J8433-K8433</f>
        <v>0</v>
      </c>
      <c r="M8433">
        <f>IF((I8433+J8433+(1-$W$36)*L8433)/$W$39&gt;=$W$38,1,0)</f>
        <v>0</v>
      </c>
      <c r="N8433">
        <f>IF(M8433=1,$W$37,$W$36)*L8433</f>
        <v>0</v>
      </c>
      <c r="O8433">
        <f>EXP(-$W$26*C8433)*I8433</f>
        <v>0</v>
      </c>
      <c r="P8433">
        <f>EXP(-$W$26*C8433)*J8433</f>
        <v>0</v>
      </c>
      <c r="Q8433">
        <f>EXP(-$W$26*C8433)*K8433</f>
        <v>0</v>
      </c>
      <c r="R8433">
        <f>EXP(-$W$26*C8433)*(L8433-N8433)</f>
        <v>0</v>
      </c>
      <c r="S8433">
        <f>EXP(-$W$26*C8433)*N8433</f>
        <v>0</v>
      </c>
      <c r="T8433">
        <f>EXP(-$W$26*C8433)*E8433</f>
        <v>0</v>
      </c>
    </row>
    <row r="8434" spans="1:20">
      <c r="A8434">
        <v>8425</v>
      </c>
      <c r="B8434">
        <f>RAND()</f>
        <v>0</v>
      </c>
      <c r="C8434">
        <f>IF(B8434&lt;$W$41,3,IF(B8434&lt;$W$41+$W$42,4,5))</f>
        <v>0</v>
      </c>
      <c r="D8434">
        <f>NORMSINV(RAND())</f>
        <v>0</v>
      </c>
      <c r="E8434">
        <f>$W$25*EXP(($W$26-$W$28-0.5*$W$27^2)*C8434+$W$27*SQRT(C8434)*D8434)</f>
        <v>0</v>
      </c>
      <c r="F8434">
        <f>$W$30*(1+$W$31)^C8434</f>
        <v>0</v>
      </c>
      <c r="G8434">
        <f>$W$32*(1+$W$33)^C8434</f>
        <v>0</v>
      </c>
      <c r="H8434">
        <f>$W$34*(1+$W$35)^C8434</f>
        <v>0</v>
      </c>
      <c r="I8434">
        <f>MIN(E8434,F8434)</f>
        <v>0</v>
      </c>
      <c r="J8434">
        <f>MIN(E8434-I8434,G8434)</f>
        <v>0</v>
      </c>
      <c r="K8434">
        <f>MIN(E8434-I8434-J8434,H8434)</f>
        <v>0</v>
      </c>
      <c r="L8434">
        <f>E8434-I8434-J8434-K8434</f>
        <v>0</v>
      </c>
      <c r="M8434">
        <f>IF((I8434+J8434+(1-$W$36)*L8434)/$W$39&gt;=$W$38,1,0)</f>
        <v>0</v>
      </c>
      <c r="N8434">
        <f>IF(M8434=1,$W$37,$W$36)*L8434</f>
        <v>0</v>
      </c>
      <c r="O8434">
        <f>EXP(-$W$26*C8434)*I8434</f>
        <v>0</v>
      </c>
      <c r="P8434">
        <f>EXP(-$W$26*C8434)*J8434</f>
        <v>0</v>
      </c>
      <c r="Q8434">
        <f>EXP(-$W$26*C8434)*K8434</f>
        <v>0</v>
      </c>
      <c r="R8434">
        <f>EXP(-$W$26*C8434)*(L8434-N8434)</f>
        <v>0</v>
      </c>
      <c r="S8434">
        <f>EXP(-$W$26*C8434)*N8434</f>
        <v>0</v>
      </c>
      <c r="T8434">
        <f>EXP(-$W$26*C8434)*E8434</f>
        <v>0</v>
      </c>
    </row>
    <row r="8435" spans="1:20">
      <c r="A8435">
        <v>8426</v>
      </c>
      <c r="B8435">
        <f>RAND()</f>
        <v>0</v>
      </c>
      <c r="C8435">
        <f>IF(B8435&lt;$W$41,3,IF(B8435&lt;$W$41+$W$42,4,5))</f>
        <v>0</v>
      </c>
      <c r="D8435">
        <f>NORMSINV(RAND())</f>
        <v>0</v>
      </c>
      <c r="E8435">
        <f>$W$25*EXP(($W$26-$W$28-0.5*$W$27^2)*C8435+$W$27*SQRT(C8435)*D8435)</f>
        <v>0</v>
      </c>
      <c r="F8435">
        <f>$W$30*(1+$W$31)^C8435</f>
        <v>0</v>
      </c>
      <c r="G8435">
        <f>$W$32*(1+$W$33)^C8435</f>
        <v>0</v>
      </c>
      <c r="H8435">
        <f>$W$34*(1+$W$35)^C8435</f>
        <v>0</v>
      </c>
      <c r="I8435">
        <f>MIN(E8435,F8435)</f>
        <v>0</v>
      </c>
      <c r="J8435">
        <f>MIN(E8435-I8435,G8435)</f>
        <v>0</v>
      </c>
      <c r="K8435">
        <f>MIN(E8435-I8435-J8435,H8435)</f>
        <v>0</v>
      </c>
      <c r="L8435">
        <f>E8435-I8435-J8435-K8435</f>
        <v>0</v>
      </c>
      <c r="M8435">
        <f>IF((I8435+J8435+(1-$W$36)*L8435)/$W$39&gt;=$W$38,1,0)</f>
        <v>0</v>
      </c>
      <c r="N8435">
        <f>IF(M8435=1,$W$37,$W$36)*L8435</f>
        <v>0</v>
      </c>
      <c r="O8435">
        <f>EXP(-$W$26*C8435)*I8435</f>
        <v>0</v>
      </c>
      <c r="P8435">
        <f>EXP(-$W$26*C8435)*J8435</f>
        <v>0</v>
      </c>
      <c r="Q8435">
        <f>EXP(-$W$26*C8435)*K8435</f>
        <v>0</v>
      </c>
      <c r="R8435">
        <f>EXP(-$W$26*C8435)*(L8435-N8435)</f>
        <v>0</v>
      </c>
      <c r="S8435">
        <f>EXP(-$W$26*C8435)*N8435</f>
        <v>0</v>
      </c>
      <c r="T8435">
        <f>EXP(-$W$26*C8435)*E8435</f>
        <v>0</v>
      </c>
    </row>
    <row r="8436" spans="1:20">
      <c r="A8436">
        <v>8427</v>
      </c>
      <c r="B8436">
        <f>RAND()</f>
        <v>0</v>
      </c>
      <c r="C8436">
        <f>IF(B8436&lt;$W$41,3,IF(B8436&lt;$W$41+$W$42,4,5))</f>
        <v>0</v>
      </c>
      <c r="D8436">
        <f>NORMSINV(RAND())</f>
        <v>0</v>
      </c>
      <c r="E8436">
        <f>$W$25*EXP(($W$26-$W$28-0.5*$W$27^2)*C8436+$W$27*SQRT(C8436)*D8436)</f>
        <v>0</v>
      </c>
      <c r="F8436">
        <f>$W$30*(1+$W$31)^C8436</f>
        <v>0</v>
      </c>
      <c r="G8436">
        <f>$W$32*(1+$W$33)^C8436</f>
        <v>0</v>
      </c>
      <c r="H8436">
        <f>$W$34*(1+$W$35)^C8436</f>
        <v>0</v>
      </c>
      <c r="I8436">
        <f>MIN(E8436,F8436)</f>
        <v>0</v>
      </c>
      <c r="J8436">
        <f>MIN(E8436-I8436,G8436)</f>
        <v>0</v>
      </c>
      <c r="K8436">
        <f>MIN(E8436-I8436-J8436,H8436)</f>
        <v>0</v>
      </c>
      <c r="L8436">
        <f>E8436-I8436-J8436-K8436</f>
        <v>0</v>
      </c>
      <c r="M8436">
        <f>IF((I8436+J8436+(1-$W$36)*L8436)/$W$39&gt;=$W$38,1,0)</f>
        <v>0</v>
      </c>
      <c r="N8436">
        <f>IF(M8436=1,$W$37,$W$36)*L8436</f>
        <v>0</v>
      </c>
      <c r="O8436">
        <f>EXP(-$W$26*C8436)*I8436</f>
        <v>0</v>
      </c>
      <c r="P8436">
        <f>EXP(-$W$26*C8436)*J8436</f>
        <v>0</v>
      </c>
      <c r="Q8436">
        <f>EXP(-$W$26*C8436)*K8436</f>
        <v>0</v>
      </c>
      <c r="R8436">
        <f>EXP(-$W$26*C8436)*(L8436-N8436)</f>
        <v>0</v>
      </c>
      <c r="S8436">
        <f>EXP(-$W$26*C8436)*N8436</f>
        <v>0</v>
      </c>
      <c r="T8436">
        <f>EXP(-$W$26*C8436)*E8436</f>
        <v>0</v>
      </c>
    </row>
    <row r="8437" spans="1:20">
      <c r="A8437">
        <v>8428</v>
      </c>
      <c r="B8437">
        <f>RAND()</f>
        <v>0</v>
      </c>
      <c r="C8437">
        <f>IF(B8437&lt;$W$41,3,IF(B8437&lt;$W$41+$W$42,4,5))</f>
        <v>0</v>
      </c>
      <c r="D8437">
        <f>NORMSINV(RAND())</f>
        <v>0</v>
      </c>
      <c r="E8437">
        <f>$W$25*EXP(($W$26-$W$28-0.5*$W$27^2)*C8437+$W$27*SQRT(C8437)*D8437)</f>
        <v>0</v>
      </c>
      <c r="F8437">
        <f>$W$30*(1+$W$31)^C8437</f>
        <v>0</v>
      </c>
      <c r="G8437">
        <f>$W$32*(1+$W$33)^C8437</f>
        <v>0</v>
      </c>
      <c r="H8437">
        <f>$W$34*(1+$W$35)^C8437</f>
        <v>0</v>
      </c>
      <c r="I8437">
        <f>MIN(E8437,F8437)</f>
        <v>0</v>
      </c>
      <c r="J8437">
        <f>MIN(E8437-I8437,G8437)</f>
        <v>0</v>
      </c>
      <c r="K8437">
        <f>MIN(E8437-I8437-J8437,H8437)</f>
        <v>0</v>
      </c>
      <c r="L8437">
        <f>E8437-I8437-J8437-K8437</f>
        <v>0</v>
      </c>
      <c r="M8437">
        <f>IF((I8437+J8437+(1-$W$36)*L8437)/$W$39&gt;=$W$38,1,0)</f>
        <v>0</v>
      </c>
      <c r="N8437">
        <f>IF(M8437=1,$W$37,$W$36)*L8437</f>
        <v>0</v>
      </c>
      <c r="O8437">
        <f>EXP(-$W$26*C8437)*I8437</f>
        <v>0</v>
      </c>
      <c r="P8437">
        <f>EXP(-$W$26*C8437)*J8437</f>
        <v>0</v>
      </c>
      <c r="Q8437">
        <f>EXP(-$W$26*C8437)*K8437</f>
        <v>0</v>
      </c>
      <c r="R8437">
        <f>EXP(-$W$26*C8437)*(L8437-N8437)</f>
        <v>0</v>
      </c>
      <c r="S8437">
        <f>EXP(-$W$26*C8437)*N8437</f>
        <v>0</v>
      </c>
      <c r="T8437">
        <f>EXP(-$W$26*C8437)*E8437</f>
        <v>0</v>
      </c>
    </row>
    <row r="8438" spans="1:20">
      <c r="A8438">
        <v>8429</v>
      </c>
      <c r="B8438">
        <f>RAND()</f>
        <v>0</v>
      </c>
      <c r="C8438">
        <f>IF(B8438&lt;$W$41,3,IF(B8438&lt;$W$41+$W$42,4,5))</f>
        <v>0</v>
      </c>
      <c r="D8438">
        <f>NORMSINV(RAND())</f>
        <v>0</v>
      </c>
      <c r="E8438">
        <f>$W$25*EXP(($W$26-$W$28-0.5*$W$27^2)*C8438+$W$27*SQRT(C8438)*D8438)</f>
        <v>0</v>
      </c>
      <c r="F8438">
        <f>$W$30*(1+$W$31)^C8438</f>
        <v>0</v>
      </c>
      <c r="G8438">
        <f>$W$32*(1+$W$33)^C8438</f>
        <v>0</v>
      </c>
      <c r="H8438">
        <f>$W$34*(1+$W$35)^C8438</f>
        <v>0</v>
      </c>
      <c r="I8438">
        <f>MIN(E8438,F8438)</f>
        <v>0</v>
      </c>
      <c r="J8438">
        <f>MIN(E8438-I8438,G8438)</f>
        <v>0</v>
      </c>
      <c r="K8438">
        <f>MIN(E8438-I8438-J8438,H8438)</f>
        <v>0</v>
      </c>
      <c r="L8438">
        <f>E8438-I8438-J8438-K8438</f>
        <v>0</v>
      </c>
      <c r="M8438">
        <f>IF((I8438+J8438+(1-$W$36)*L8438)/$W$39&gt;=$W$38,1,0)</f>
        <v>0</v>
      </c>
      <c r="N8438">
        <f>IF(M8438=1,$W$37,$W$36)*L8438</f>
        <v>0</v>
      </c>
      <c r="O8438">
        <f>EXP(-$W$26*C8438)*I8438</f>
        <v>0</v>
      </c>
      <c r="P8438">
        <f>EXP(-$W$26*C8438)*J8438</f>
        <v>0</v>
      </c>
      <c r="Q8438">
        <f>EXP(-$W$26*C8438)*K8438</f>
        <v>0</v>
      </c>
      <c r="R8438">
        <f>EXP(-$W$26*C8438)*(L8438-N8438)</f>
        <v>0</v>
      </c>
      <c r="S8438">
        <f>EXP(-$W$26*C8438)*N8438</f>
        <v>0</v>
      </c>
      <c r="T8438">
        <f>EXP(-$W$26*C8438)*E8438</f>
        <v>0</v>
      </c>
    </row>
    <row r="8439" spans="1:20">
      <c r="A8439">
        <v>8430</v>
      </c>
      <c r="B8439">
        <f>RAND()</f>
        <v>0</v>
      </c>
      <c r="C8439">
        <f>IF(B8439&lt;$W$41,3,IF(B8439&lt;$W$41+$W$42,4,5))</f>
        <v>0</v>
      </c>
      <c r="D8439">
        <f>NORMSINV(RAND())</f>
        <v>0</v>
      </c>
      <c r="E8439">
        <f>$W$25*EXP(($W$26-$W$28-0.5*$W$27^2)*C8439+$W$27*SQRT(C8439)*D8439)</f>
        <v>0</v>
      </c>
      <c r="F8439">
        <f>$W$30*(1+$W$31)^C8439</f>
        <v>0</v>
      </c>
      <c r="G8439">
        <f>$W$32*(1+$W$33)^C8439</f>
        <v>0</v>
      </c>
      <c r="H8439">
        <f>$W$34*(1+$W$35)^C8439</f>
        <v>0</v>
      </c>
      <c r="I8439">
        <f>MIN(E8439,F8439)</f>
        <v>0</v>
      </c>
      <c r="J8439">
        <f>MIN(E8439-I8439,G8439)</f>
        <v>0</v>
      </c>
      <c r="K8439">
        <f>MIN(E8439-I8439-J8439,H8439)</f>
        <v>0</v>
      </c>
      <c r="L8439">
        <f>E8439-I8439-J8439-K8439</f>
        <v>0</v>
      </c>
      <c r="M8439">
        <f>IF((I8439+J8439+(1-$W$36)*L8439)/$W$39&gt;=$W$38,1,0)</f>
        <v>0</v>
      </c>
      <c r="N8439">
        <f>IF(M8439=1,$W$37,$W$36)*L8439</f>
        <v>0</v>
      </c>
      <c r="O8439">
        <f>EXP(-$W$26*C8439)*I8439</f>
        <v>0</v>
      </c>
      <c r="P8439">
        <f>EXP(-$W$26*C8439)*J8439</f>
        <v>0</v>
      </c>
      <c r="Q8439">
        <f>EXP(-$W$26*C8439)*K8439</f>
        <v>0</v>
      </c>
      <c r="R8439">
        <f>EXP(-$W$26*C8439)*(L8439-N8439)</f>
        <v>0</v>
      </c>
      <c r="S8439">
        <f>EXP(-$W$26*C8439)*N8439</f>
        <v>0</v>
      </c>
      <c r="T8439">
        <f>EXP(-$W$26*C8439)*E8439</f>
        <v>0</v>
      </c>
    </row>
    <row r="8440" spans="1:20">
      <c r="A8440">
        <v>8431</v>
      </c>
      <c r="B8440">
        <f>RAND()</f>
        <v>0</v>
      </c>
      <c r="C8440">
        <f>IF(B8440&lt;$W$41,3,IF(B8440&lt;$W$41+$W$42,4,5))</f>
        <v>0</v>
      </c>
      <c r="D8440">
        <f>NORMSINV(RAND())</f>
        <v>0</v>
      </c>
      <c r="E8440">
        <f>$W$25*EXP(($W$26-$W$28-0.5*$W$27^2)*C8440+$W$27*SQRT(C8440)*D8440)</f>
        <v>0</v>
      </c>
      <c r="F8440">
        <f>$W$30*(1+$W$31)^C8440</f>
        <v>0</v>
      </c>
      <c r="G8440">
        <f>$W$32*(1+$W$33)^C8440</f>
        <v>0</v>
      </c>
      <c r="H8440">
        <f>$W$34*(1+$W$35)^C8440</f>
        <v>0</v>
      </c>
      <c r="I8440">
        <f>MIN(E8440,F8440)</f>
        <v>0</v>
      </c>
      <c r="J8440">
        <f>MIN(E8440-I8440,G8440)</f>
        <v>0</v>
      </c>
      <c r="K8440">
        <f>MIN(E8440-I8440-J8440,H8440)</f>
        <v>0</v>
      </c>
      <c r="L8440">
        <f>E8440-I8440-J8440-K8440</f>
        <v>0</v>
      </c>
      <c r="M8440">
        <f>IF((I8440+J8440+(1-$W$36)*L8440)/$W$39&gt;=$W$38,1,0)</f>
        <v>0</v>
      </c>
      <c r="N8440">
        <f>IF(M8440=1,$W$37,$W$36)*L8440</f>
        <v>0</v>
      </c>
      <c r="O8440">
        <f>EXP(-$W$26*C8440)*I8440</f>
        <v>0</v>
      </c>
      <c r="P8440">
        <f>EXP(-$W$26*C8440)*J8440</f>
        <v>0</v>
      </c>
      <c r="Q8440">
        <f>EXP(-$W$26*C8440)*K8440</f>
        <v>0</v>
      </c>
      <c r="R8440">
        <f>EXP(-$W$26*C8440)*(L8440-N8440)</f>
        <v>0</v>
      </c>
      <c r="S8440">
        <f>EXP(-$W$26*C8440)*N8440</f>
        <v>0</v>
      </c>
      <c r="T8440">
        <f>EXP(-$W$26*C8440)*E8440</f>
        <v>0</v>
      </c>
    </row>
    <row r="8441" spans="1:20">
      <c r="A8441">
        <v>8432</v>
      </c>
      <c r="B8441">
        <f>RAND()</f>
        <v>0</v>
      </c>
      <c r="C8441">
        <f>IF(B8441&lt;$W$41,3,IF(B8441&lt;$W$41+$W$42,4,5))</f>
        <v>0</v>
      </c>
      <c r="D8441">
        <f>NORMSINV(RAND())</f>
        <v>0</v>
      </c>
      <c r="E8441">
        <f>$W$25*EXP(($W$26-$W$28-0.5*$W$27^2)*C8441+$W$27*SQRT(C8441)*D8441)</f>
        <v>0</v>
      </c>
      <c r="F8441">
        <f>$W$30*(1+$W$31)^C8441</f>
        <v>0</v>
      </c>
      <c r="G8441">
        <f>$W$32*(1+$W$33)^C8441</f>
        <v>0</v>
      </c>
      <c r="H8441">
        <f>$W$34*(1+$W$35)^C8441</f>
        <v>0</v>
      </c>
      <c r="I8441">
        <f>MIN(E8441,F8441)</f>
        <v>0</v>
      </c>
      <c r="J8441">
        <f>MIN(E8441-I8441,G8441)</f>
        <v>0</v>
      </c>
      <c r="K8441">
        <f>MIN(E8441-I8441-J8441,H8441)</f>
        <v>0</v>
      </c>
      <c r="L8441">
        <f>E8441-I8441-J8441-K8441</f>
        <v>0</v>
      </c>
      <c r="M8441">
        <f>IF((I8441+J8441+(1-$W$36)*L8441)/$W$39&gt;=$W$38,1,0)</f>
        <v>0</v>
      </c>
      <c r="N8441">
        <f>IF(M8441=1,$W$37,$W$36)*L8441</f>
        <v>0</v>
      </c>
      <c r="O8441">
        <f>EXP(-$W$26*C8441)*I8441</f>
        <v>0</v>
      </c>
      <c r="P8441">
        <f>EXP(-$W$26*C8441)*J8441</f>
        <v>0</v>
      </c>
      <c r="Q8441">
        <f>EXP(-$W$26*C8441)*K8441</f>
        <v>0</v>
      </c>
      <c r="R8441">
        <f>EXP(-$W$26*C8441)*(L8441-N8441)</f>
        <v>0</v>
      </c>
      <c r="S8441">
        <f>EXP(-$W$26*C8441)*N8441</f>
        <v>0</v>
      </c>
      <c r="T8441">
        <f>EXP(-$W$26*C8441)*E8441</f>
        <v>0</v>
      </c>
    </row>
    <row r="8442" spans="1:20">
      <c r="A8442">
        <v>8433</v>
      </c>
      <c r="B8442">
        <f>RAND()</f>
        <v>0</v>
      </c>
      <c r="C8442">
        <f>IF(B8442&lt;$W$41,3,IF(B8442&lt;$W$41+$W$42,4,5))</f>
        <v>0</v>
      </c>
      <c r="D8442">
        <f>NORMSINV(RAND())</f>
        <v>0</v>
      </c>
      <c r="E8442">
        <f>$W$25*EXP(($W$26-$W$28-0.5*$W$27^2)*C8442+$W$27*SQRT(C8442)*D8442)</f>
        <v>0</v>
      </c>
      <c r="F8442">
        <f>$W$30*(1+$W$31)^C8442</f>
        <v>0</v>
      </c>
      <c r="G8442">
        <f>$W$32*(1+$W$33)^C8442</f>
        <v>0</v>
      </c>
      <c r="H8442">
        <f>$W$34*(1+$W$35)^C8442</f>
        <v>0</v>
      </c>
      <c r="I8442">
        <f>MIN(E8442,F8442)</f>
        <v>0</v>
      </c>
      <c r="J8442">
        <f>MIN(E8442-I8442,G8442)</f>
        <v>0</v>
      </c>
      <c r="K8442">
        <f>MIN(E8442-I8442-J8442,H8442)</f>
        <v>0</v>
      </c>
      <c r="L8442">
        <f>E8442-I8442-J8442-K8442</f>
        <v>0</v>
      </c>
      <c r="M8442">
        <f>IF((I8442+J8442+(1-$W$36)*L8442)/$W$39&gt;=$W$38,1,0)</f>
        <v>0</v>
      </c>
      <c r="N8442">
        <f>IF(M8442=1,$W$37,$W$36)*L8442</f>
        <v>0</v>
      </c>
      <c r="O8442">
        <f>EXP(-$W$26*C8442)*I8442</f>
        <v>0</v>
      </c>
      <c r="P8442">
        <f>EXP(-$W$26*C8442)*J8442</f>
        <v>0</v>
      </c>
      <c r="Q8442">
        <f>EXP(-$W$26*C8442)*K8442</f>
        <v>0</v>
      </c>
      <c r="R8442">
        <f>EXP(-$W$26*C8442)*(L8442-N8442)</f>
        <v>0</v>
      </c>
      <c r="S8442">
        <f>EXP(-$W$26*C8442)*N8442</f>
        <v>0</v>
      </c>
      <c r="T8442">
        <f>EXP(-$W$26*C8442)*E8442</f>
        <v>0</v>
      </c>
    </row>
    <row r="8443" spans="1:20">
      <c r="A8443">
        <v>8434</v>
      </c>
      <c r="B8443">
        <f>RAND()</f>
        <v>0</v>
      </c>
      <c r="C8443">
        <f>IF(B8443&lt;$W$41,3,IF(B8443&lt;$W$41+$W$42,4,5))</f>
        <v>0</v>
      </c>
      <c r="D8443">
        <f>NORMSINV(RAND())</f>
        <v>0</v>
      </c>
      <c r="E8443">
        <f>$W$25*EXP(($W$26-$W$28-0.5*$W$27^2)*C8443+$W$27*SQRT(C8443)*D8443)</f>
        <v>0</v>
      </c>
      <c r="F8443">
        <f>$W$30*(1+$W$31)^C8443</f>
        <v>0</v>
      </c>
      <c r="G8443">
        <f>$W$32*(1+$W$33)^C8443</f>
        <v>0</v>
      </c>
      <c r="H8443">
        <f>$W$34*(1+$W$35)^C8443</f>
        <v>0</v>
      </c>
      <c r="I8443">
        <f>MIN(E8443,F8443)</f>
        <v>0</v>
      </c>
      <c r="J8443">
        <f>MIN(E8443-I8443,G8443)</f>
        <v>0</v>
      </c>
      <c r="K8443">
        <f>MIN(E8443-I8443-J8443,H8443)</f>
        <v>0</v>
      </c>
      <c r="L8443">
        <f>E8443-I8443-J8443-K8443</f>
        <v>0</v>
      </c>
      <c r="M8443">
        <f>IF((I8443+J8443+(1-$W$36)*L8443)/$W$39&gt;=$W$38,1,0)</f>
        <v>0</v>
      </c>
      <c r="N8443">
        <f>IF(M8443=1,$W$37,$W$36)*L8443</f>
        <v>0</v>
      </c>
      <c r="O8443">
        <f>EXP(-$W$26*C8443)*I8443</f>
        <v>0</v>
      </c>
      <c r="P8443">
        <f>EXP(-$W$26*C8443)*J8443</f>
        <v>0</v>
      </c>
      <c r="Q8443">
        <f>EXP(-$W$26*C8443)*K8443</f>
        <v>0</v>
      </c>
      <c r="R8443">
        <f>EXP(-$W$26*C8443)*(L8443-N8443)</f>
        <v>0</v>
      </c>
      <c r="S8443">
        <f>EXP(-$W$26*C8443)*N8443</f>
        <v>0</v>
      </c>
      <c r="T8443">
        <f>EXP(-$W$26*C8443)*E8443</f>
        <v>0</v>
      </c>
    </row>
    <row r="8444" spans="1:20">
      <c r="A8444">
        <v>8435</v>
      </c>
      <c r="B8444">
        <f>RAND()</f>
        <v>0</v>
      </c>
      <c r="C8444">
        <f>IF(B8444&lt;$W$41,3,IF(B8444&lt;$W$41+$W$42,4,5))</f>
        <v>0</v>
      </c>
      <c r="D8444">
        <f>NORMSINV(RAND())</f>
        <v>0</v>
      </c>
      <c r="E8444">
        <f>$W$25*EXP(($W$26-$W$28-0.5*$W$27^2)*C8444+$W$27*SQRT(C8444)*D8444)</f>
        <v>0</v>
      </c>
      <c r="F8444">
        <f>$W$30*(1+$W$31)^C8444</f>
        <v>0</v>
      </c>
      <c r="G8444">
        <f>$W$32*(1+$W$33)^C8444</f>
        <v>0</v>
      </c>
      <c r="H8444">
        <f>$W$34*(1+$W$35)^C8444</f>
        <v>0</v>
      </c>
      <c r="I8444">
        <f>MIN(E8444,F8444)</f>
        <v>0</v>
      </c>
      <c r="J8444">
        <f>MIN(E8444-I8444,G8444)</f>
        <v>0</v>
      </c>
      <c r="K8444">
        <f>MIN(E8444-I8444-J8444,H8444)</f>
        <v>0</v>
      </c>
      <c r="L8444">
        <f>E8444-I8444-J8444-K8444</f>
        <v>0</v>
      </c>
      <c r="M8444">
        <f>IF((I8444+J8444+(1-$W$36)*L8444)/$W$39&gt;=$W$38,1,0)</f>
        <v>0</v>
      </c>
      <c r="N8444">
        <f>IF(M8444=1,$W$37,$W$36)*L8444</f>
        <v>0</v>
      </c>
      <c r="O8444">
        <f>EXP(-$W$26*C8444)*I8444</f>
        <v>0</v>
      </c>
      <c r="P8444">
        <f>EXP(-$W$26*C8444)*J8444</f>
        <v>0</v>
      </c>
      <c r="Q8444">
        <f>EXP(-$W$26*C8444)*K8444</f>
        <v>0</v>
      </c>
      <c r="R8444">
        <f>EXP(-$W$26*C8444)*(L8444-N8444)</f>
        <v>0</v>
      </c>
      <c r="S8444">
        <f>EXP(-$W$26*C8444)*N8444</f>
        <v>0</v>
      </c>
      <c r="T8444">
        <f>EXP(-$W$26*C8444)*E8444</f>
        <v>0</v>
      </c>
    </row>
    <row r="8445" spans="1:20">
      <c r="A8445">
        <v>8436</v>
      </c>
      <c r="B8445">
        <f>RAND()</f>
        <v>0</v>
      </c>
      <c r="C8445">
        <f>IF(B8445&lt;$W$41,3,IF(B8445&lt;$W$41+$W$42,4,5))</f>
        <v>0</v>
      </c>
      <c r="D8445">
        <f>NORMSINV(RAND())</f>
        <v>0</v>
      </c>
      <c r="E8445">
        <f>$W$25*EXP(($W$26-$W$28-0.5*$W$27^2)*C8445+$W$27*SQRT(C8445)*D8445)</f>
        <v>0</v>
      </c>
      <c r="F8445">
        <f>$W$30*(1+$W$31)^C8445</f>
        <v>0</v>
      </c>
      <c r="G8445">
        <f>$W$32*(1+$W$33)^C8445</f>
        <v>0</v>
      </c>
      <c r="H8445">
        <f>$W$34*(1+$W$35)^C8445</f>
        <v>0</v>
      </c>
      <c r="I8445">
        <f>MIN(E8445,F8445)</f>
        <v>0</v>
      </c>
      <c r="J8445">
        <f>MIN(E8445-I8445,G8445)</f>
        <v>0</v>
      </c>
      <c r="K8445">
        <f>MIN(E8445-I8445-J8445,H8445)</f>
        <v>0</v>
      </c>
      <c r="L8445">
        <f>E8445-I8445-J8445-K8445</f>
        <v>0</v>
      </c>
      <c r="M8445">
        <f>IF((I8445+J8445+(1-$W$36)*L8445)/$W$39&gt;=$W$38,1,0)</f>
        <v>0</v>
      </c>
      <c r="N8445">
        <f>IF(M8445=1,$W$37,$W$36)*L8445</f>
        <v>0</v>
      </c>
      <c r="O8445">
        <f>EXP(-$W$26*C8445)*I8445</f>
        <v>0</v>
      </c>
      <c r="P8445">
        <f>EXP(-$W$26*C8445)*J8445</f>
        <v>0</v>
      </c>
      <c r="Q8445">
        <f>EXP(-$W$26*C8445)*K8445</f>
        <v>0</v>
      </c>
      <c r="R8445">
        <f>EXP(-$W$26*C8445)*(L8445-N8445)</f>
        <v>0</v>
      </c>
      <c r="S8445">
        <f>EXP(-$W$26*C8445)*N8445</f>
        <v>0</v>
      </c>
      <c r="T8445">
        <f>EXP(-$W$26*C8445)*E8445</f>
        <v>0</v>
      </c>
    </row>
    <row r="8446" spans="1:20">
      <c r="A8446">
        <v>8437</v>
      </c>
      <c r="B8446">
        <f>RAND()</f>
        <v>0</v>
      </c>
      <c r="C8446">
        <f>IF(B8446&lt;$W$41,3,IF(B8446&lt;$W$41+$W$42,4,5))</f>
        <v>0</v>
      </c>
      <c r="D8446">
        <f>NORMSINV(RAND())</f>
        <v>0</v>
      </c>
      <c r="E8446">
        <f>$W$25*EXP(($W$26-$W$28-0.5*$W$27^2)*C8446+$W$27*SQRT(C8446)*D8446)</f>
        <v>0</v>
      </c>
      <c r="F8446">
        <f>$W$30*(1+$W$31)^C8446</f>
        <v>0</v>
      </c>
      <c r="G8446">
        <f>$W$32*(1+$W$33)^C8446</f>
        <v>0</v>
      </c>
      <c r="H8446">
        <f>$W$34*(1+$W$35)^C8446</f>
        <v>0</v>
      </c>
      <c r="I8446">
        <f>MIN(E8446,F8446)</f>
        <v>0</v>
      </c>
      <c r="J8446">
        <f>MIN(E8446-I8446,G8446)</f>
        <v>0</v>
      </c>
      <c r="K8446">
        <f>MIN(E8446-I8446-J8446,H8446)</f>
        <v>0</v>
      </c>
      <c r="L8446">
        <f>E8446-I8446-J8446-K8446</f>
        <v>0</v>
      </c>
      <c r="M8446">
        <f>IF((I8446+J8446+(1-$W$36)*L8446)/$W$39&gt;=$W$38,1,0)</f>
        <v>0</v>
      </c>
      <c r="N8446">
        <f>IF(M8446=1,$W$37,$W$36)*L8446</f>
        <v>0</v>
      </c>
      <c r="O8446">
        <f>EXP(-$W$26*C8446)*I8446</f>
        <v>0</v>
      </c>
      <c r="P8446">
        <f>EXP(-$W$26*C8446)*J8446</f>
        <v>0</v>
      </c>
      <c r="Q8446">
        <f>EXP(-$W$26*C8446)*K8446</f>
        <v>0</v>
      </c>
      <c r="R8446">
        <f>EXP(-$W$26*C8446)*(L8446-N8446)</f>
        <v>0</v>
      </c>
      <c r="S8446">
        <f>EXP(-$W$26*C8446)*N8446</f>
        <v>0</v>
      </c>
      <c r="T8446">
        <f>EXP(-$W$26*C8446)*E8446</f>
        <v>0</v>
      </c>
    </row>
    <row r="8447" spans="1:20">
      <c r="A8447">
        <v>8438</v>
      </c>
      <c r="B8447">
        <f>RAND()</f>
        <v>0</v>
      </c>
      <c r="C8447">
        <f>IF(B8447&lt;$W$41,3,IF(B8447&lt;$W$41+$W$42,4,5))</f>
        <v>0</v>
      </c>
      <c r="D8447">
        <f>NORMSINV(RAND())</f>
        <v>0</v>
      </c>
      <c r="E8447">
        <f>$W$25*EXP(($W$26-$W$28-0.5*$W$27^2)*C8447+$W$27*SQRT(C8447)*D8447)</f>
        <v>0</v>
      </c>
      <c r="F8447">
        <f>$W$30*(1+$W$31)^C8447</f>
        <v>0</v>
      </c>
      <c r="G8447">
        <f>$W$32*(1+$W$33)^C8447</f>
        <v>0</v>
      </c>
      <c r="H8447">
        <f>$W$34*(1+$W$35)^C8447</f>
        <v>0</v>
      </c>
      <c r="I8447">
        <f>MIN(E8447,F8447)</f>
        <v>0</v>
      </c>
      <c r="J8447">
        <f>MIN(E8447-I8447,G8447)</f>
        <v>0</v>
      </c>
      <c r="K8447">
        <f>MIN(E8447-I8447-J8447,H8447)</f>
        <v>0</v>
      </c>
      <c r="L8447">
        <f>E8447-I8447-J8447-K8447</f>
        <v>0</v>
      </c>
      <c r="M8447">
        <f>IF((I8447+J8447+(1-$W$36)*L8447)/$W$39&gt;=$W$38,1,0)</f>
        <v>0</v>
      </c>
      <c r="N8447">
        <f>IF(M8447=1,$W$37,$W$36)*L8447</f>
        <v>0</v>
      </c>
      <c r="O8447">
        <f>EXP(-$W$26*C8447)*I8447</f>
        <v>0</v>
      </c>
      <c r="P8447">
        <f>EXP(-$W$26*C8447)*J8447</f>
        <v>0</v>
      </c>
      <c r="Q8447">
        <f>EXP(-$W$26*C8447)*K8447</f>
        <v>0</v>
      </c>
      <c r="R8447">
        <f>EXP(-$W$26*C8447)*(L8447-N8447)</f>
        <v>0</v>
      </c>
      <c r="S8447">
        <f>EXP(-$W$26*C8447)*N8447</f>
        <v>0</v>
      </c>
      <c r="T8447">
        <f>EXP(-$W$26*C8447)*E8447</f>
        <v>0</v>
      </c>
    </row>
    <row r="8448" spans="1:20">
      <c r="A8448">
        <v>8439</v>
      </c>
      <c r="B8448">
        <f>RAND()</f>
        <v>0</v>
      </c>
      <c r="C8448">
        <f>IF(B8448&lt;$W$41,3,IF(B8448&lt;$W$41+$W$42,4,5))</f>
        <v>0</v>
      </c>
      <c r="D8448">
        <f>NORMSINV(RAND())</f>
        <v>0</v>
      </c>
      <c r="E8448">
        <f>$W$25*EXP(($W$26-$W$28-0.5*$W$27^2)*C8448+$W$27*SQRT(C8448)*D8448)</f>
        <v>0</v>
      </c>
      <c r="F8448">
        <f>$W$30*(1+$W$31)^C8448</f>
        <v>0</v>
      </c>
      <c r="G8448">
        <f>$W$32*(1+$W$33)^C8448</f>
        <v>0</v>
      </c>
      <c r="H8448">
        <f>$W$34*(1+$W$35)^C8448</f>
        <v>0</v>
      </c>
      <c r="I8448">
        <f>MIN(E8448,F8448)</f>
        <v>0</v>
      </c>
      <c r="J8448">
        <f>MIN(E8448-I8448,G8448)</f>
        <v>0</v>
      </c>
      <c r="K8448">
        <f>MIN(E8448-I8448-J8448,H8448)</f>
        <v>0</v>
      </c>
      <c r="L8448">
        <f>E8448-I8448-J8448-K8448</f>
        <v>0</v>
      </c>
      <c r="M8448">
        <f>IF((I8448+J8448+(1-$W$36)*L8448)/$W$39&gt;=$W$38,1,0)</f>
        <v>0</v>
      </c>
      <c r="N8448">
        <f>IF(M8448=1,$W$37,$W$36)*L8448</f>
        <v>0</v>
      </c>
      <c r="O8448">
        <f>EXP(-$W$26*C8448)*I8448</f>
        <v>0</v>
      </c>
      <c r="P8448">
        <f>EXP(-$W$26*C8448)*J8448</f>
        <v>0</v>
      </c>
      <c r="Q8448">
        <f>EXP(-$W$26*C8448)*K8448</f>
        <v>0</v>
      </c>
      <c r="R8448">
        <f>EXP(-$W$26*C8448)*(L8448-N8448)</f>
        <v>0</v>
      </c>
      <c r="S8448">
        <f>EXP(-$W$26*C8448)*N8448</f>
        <v>0</v>
      </c>
      <c r="T8448">
        <f>EXP(-$W$26*C8448)*E8448</f>
        <v>0</v>
      </c>
    </row>
    <row r="8449" spans="1:20">
      <c r="A8449">
        <v>8440</v>
      </c>
      <c r="B8449">
        <f>RAND()</f>
        <v>0</v>
      </c>
      <c r="C8449">
        <f>IF(B8449&lt;$W$41,3,IF(B8449&lt;$W$41+$W$42,4,5))</f>
        <v>0</v>
      </c>
      <c r="D8449">
        <f>NORMSINV(RAND())</f>
        <v>0</v>
      </c>
      <c r="E8449">
        <f>$W$25*EXP(($W$26-$W$28-0.5*$W$27^2)*C8449+$W$27*SQRT(C8449)*D8449)</f>
        <v>0</v>
      </c>
      <c r="F8449">
        <f>$W$30*(1+$W$31)^C8449</f>
        <v>0</v>
      </c>
      <c r="G8449">
        <f>$W$32*(1+$W$33)^C8449</f>
        <v>0</v>
      </c>
      <c r="H8449">
        <f>$W$34*(1+$W$35)^C8449</f>
        <v>0</v>
      </c>
      <c r="I8449">
        <f>MIN(E8449,F8449)</f>
        <v>0</v>
      </c>
      <c r="J8449">
        <f>MIN(E8449-I8449,G8449)</f>
        <v>0</v>
      </c>
      <c r="K8449">
        <f>MIN(E8449-I8449-J8449,H8449)</f>
        <v>0</v>
      </c>
      <c r="L8449">
        <f>E8449-I8449-J8449-K8449</f>
        <v>0</v>
      </c>
      <c r="M8449">
        <f>IF((I8449+J8449+(1-$W$36)*L8449)/$W$39&gt;=$W$38,1,0)</f>
        <v>0</v>
      </c>
      <c r="N8449">
        <f>IF(M8449=1,$W$37,$W$36)*L8449</f>
        <v>0</v>
      </c>
      <c r="O8449">
        <f>EXP(-$W$26*C8449)*I8449</f>
        <v>0</v>
      </c>
      <c r="P8449">
        <f>EXP(-$W$26*C8449)*J8449</f>
        <v>0</v>
      </c>
      <c r="Q8449">
        <f>EXP(-$W$26*C8449)*K8449</f>
        <v>0</v>
      </c>
      <c r="R8449">
        <f>EXP(-$W$26*C8449)*(L8449-N8449)</f>
        <v>0</v>
      </c>
      <c r="S8449">
        <f>EXP(-$W$26*C8449)*N8449</f>
        <v>0</v>
      </c>
      <c r="T8449">
        <f>EXP(-$W$26*C8449)*E8449</f>
        <v>0</v>
      </c>
    </row>
    <row r="8450" spans="1:20">
      <c r="A8450">
        <v>8441</v>
      </c>
      <c r="B8450">
        <f>RAND()</f>
        <v>0</v>
      </c>
      <c r="C8450">
        <f>IF(B8450&lt;$W$41,3,IF(B8450&lt;$W$41+$W$42,4,5))</f>
        <v>0</v>
      </c>
      <c r="D8450">
        <f>NORMSINV(RAND())</f>
        <v>0</v>
      </c>
      <c r="E8450">
        <f>$W$25*EXP(($W$26-$W$28-0.5*$W$27^2)*C8450+$W$27*SQRT(C8450)*D8450)</f>
        <v>0</v>
      </c>
      <c r="F8450">
        <f>$W$30*(1+$W$31)^C8450</f>
        <v>0</v>
      </c>
      <c r="G8450">
        <f>$W$32*(1+$W$33)^C8450</f>
        <v>0</v>
      </c>
      <c r="H8450">
        <f>$W$34*(1+$W$35)^C8450</f>
        <v>0</v>
      </c>
      <c r="I8450">
        <f>MIN(E8450,F8450)</f>
        <v>0</v>
      </c>
      <c r="J8450">
        <f>MIN(E8450-I8450,G8450)</f>
        <v>0</v>
      </c>
      <c r="K8450">
        <f>MIN(E8450-I8450-J8450,H8450)</f>
        <v>0</v>
      </c>
      <c r="L8450">
        <f>E8450-I8450-J8450-K8450</f>
        <v>0</v>
      </c>
      <c r="M8450">
        <f>IF((I8450+J8450+(1-$W$36)*L8450)/$W$39&gt;=$W$38,1,0)</f>
        <v>0</v>
      </c>
      <c r="N8450">
        <f>IF(M8450=1,$W$37,$W$36)*L8450</f>
        <v>0</v>
      </c>
      <c r="O8450">
        <f>EXP(-$W$26*C8450)*I8450</f>
        <v>0</v>
      </c>
      <c r="P8450">
        <f>EXP(-$W$26*C8450)*J8450</f>
        <v>0</v>
      </c>
      <c r="Q8450">
        <f>EXP(-$W$26*C8450)*K8450</f>
        <v>0</v>
      </c>
      <c r="R8450">
        <f>EXP(-$W$26*C8450)*(L8450-N8450)</f>
        <v>0</v>
      </c>
      <c r="S8450">
        <f>EXP(-$W$26*C8450)*N8450</f>
        <v>0</v>
      </c>
      <c r="T8450">
        <f>EXP(-$W$26*C8450)*E8450</f>
        <v>0</v>
      </c>
    </row>
    <row r="8451" spans="1:20">
      <c r="A8451">
        <v>8442</v>
      </c>
      <c r="B8451">
        <f>RAND()</f>
        <v>0</v>
      </c>
      <c r="C8451">
        <f>IF(B8451&lt;$W$41,3,IF(B8451&lt;$W$41+$W$42,4,5))</f>
        <v>0</v>
      </c>
      <c r="D8451">
        <f>NORMSINV(RAND())</f>
        <v>0</v>
      </c>
      <c r="E8451">
        <f>$W$25*EXP(($W$26-$W$28-0.5*$W$27^2)*C8451+$W$27*SQRT(C8451)*D8451)</f>
        <v>0</v>
      </c>
      <c r="F8451">
        <f>$W$30*(1+$W$31)^C8451</f>
        <v>0</v>
      </c>
      <c r="G8451">
        <f>$W$32*(1+$W$33)^C8451</f>
        <v>0</v>
      </c>
      <c r="H8451">
        <f>$W$34*(1+$W$35)^C8451</f>
        <v>0</v>
      </c>
      <c r="I8451">
        <f>MIN(E8451,F8451)</f>
        <v>0</v>
      </c>
      <c r="J8451">
        <f>MIN(E8451-I8451,G8451)</f>
        <v>0</v>
      </c>
      <c r="K8451">
        <f>MIN(E8451-I8451-J8451,H8451)</f>
        <v>0</v>
      </c>
      <c r="L8451">
        <f>E8451-I8451-J8451-K8451</f>
        <v>0</v>
      </c>
      <c r="M8451">
        <f>IF((I8451+J8451+(1-$W$36)*L8451)/$W$39&gt;=$W$38,1,0)</f>
        <v>0</v>
      </c>
      <c r="N8451">
        <f>IF(M8451=1,$W$37,$W$36)*L8451</f>
        <v>0</v>
      </c>
      <c r="O8451">
        <f>EXP(-$W$26*C8451)*I8451</f>
        <v>0</v>
      </c>
      <c r="P8451">
        <f>EXP(-$W$26*C8451)*J8451</f>
        <v>0</v>
      </c>
      <c r="Q8451">
        <f>EXP(-$W$26*C8451)*K8451</f>
        <v>0</v>
      </c>
      <c r="R8451">
        <f>EXP(-$W$26*C8451)*(L8451-N8451)</f>
        <v>0</v>
      </c>
      <c r="S8451">
        <f>EXP(-$W$26*C8451)*N8451</f>
        <v>0</v>
      </c>
      <c r="T8451">
        <f>EXP(-$W$26*C8451)*E8451</f>
        <v>0</v>
      </c>
    </row>
    <row r="8452" spans="1:20">
      <c r="A8452">
        <v>8443</v>
      </c>
      <c r="B8452">
        <f>RAND()</f>
        <v>0</v>
      </c>
      <c r="C8452">
        <f>IF(B8452&lt;$W$41,3,IF(B8452&lt;$W$41+$W$42,4,5))</f>
        <v>0</v>
      </c>
      <c r="D8452">
        <f>NORMSINV(RAND())</f>
        <v>0</v>
      </c>
      <c r="E8452">
        <f>$W$25*EXP(($W$26-$W$28-0.5*$W$27^2)*C8452+$W$27*SQRT(C8452)*D8452)</f>
        <v>0</v>
      </c>
      <c r="F8452">
        <f>$W$30*(1+$W$31)^C8452</f>
        <v>0</v>
      </c>
      <c r="G8452">
        <f>$W$32*(1+$W$33)^C8452</f>
        <v>0</v>
      </c>
      <c r="H8452">
        <f>$W$34*(1+$W$35)^C8452</f>
        <v>0</v>
      </c>
      <c r="I8452">
        <f>MIN(E8452,F8452)</f>
        <v>0</v>
      </c>
      <c r="J8452">
        <f>MIN(E8452-I8452,G8452)</f>
        <v>0</v>
      </c>
      <c r="K8452">
        <f>MIN(E8452-I8452-J8452,H8452)</f>
        <v>0</v>
      </c>
      <c r="L8452">
        <f>E8452-I8452-J8452-K8452</f>
        <v>0</v>
      </c>
      <c r="M8452">
        <f>IF((I8452+J8452+(1-$W$36)*L8452)/$W$39&gt;=$W$38,1,0)</f>
        <v>0</v>
      </c>
      <c r="N8452">
        <f>IF(M8452=1,$W$37,$W$36)*L8452</f>
        <v>0</v>
      </c>
      <c r="O8452">
        <f>EXP(-$W$26*C8452)*I8452</f>
        <v>0</v>
      </c>
      <c r="P8452">
        <f>EXP(-$W$26*C8452)*J8452</f>
        <v>0</v>
      </c>
      <c r="Q8452">
        <f>EXP(-$W$26*C8452)*K8452</f>
        <v>0</v>
      </c>
      <c r="R8452">
        <f>EXP(-$W$26*C8452)*(L8452-N8452)</f>
        <v>0</v>
      </c>
      <c r="S8452">
        <f>EXP(-$W$26*C8452)*N8452</f>
        <v>0</v>
      </c>
      <c r="T8452">
        <f>EXP(-$W$26*C8452)*E8452</f>
        <v>0</v>
      </c>
    </row>
    <row r="8453" spans="1:20">
      <c r="A8453">
        <v>8444</v>
      </c>
      <c r="B8453">
        <f>RAND()</f>
        <v>0</v>
      </c>
      <c r="C8453">
        <f>IF(B8453&lt;$W$41,3,IF(B8453&lt;$W$41+$W$42,4,5))</f>
        <v>0</v>
      </c>
      <c r="D8453">
        <f>NORMSINV(RAND())</f>
        <v>0</v>
      </c>
      <c r="E8453">
        <f>$W$25*EXP(($W$26-$W$28-0.5*$W$27^2)*C8453+$W$27*SQRT(C8453)*D8453)</f>
        <v>0</v>
      </c>
      <c r="F8453">
        <f>$W$30*(1+$W$31)^C8453</f>
        <v>0</v>
      </c>
      <c r="G8453">
        <f>$W$32*(1+$W$33)^C8453</f>
        <v>0</v>
      </c>
      <c r="H8453">
        <f>$W$34*(1+$W$35)^C8453</f>
        <v>0</v>
      </c>
      <c r="I8453">
        <f>MIN(E8453,F8453)</f>
        <v>0</v>
      </c>
      <c r="J8453">
        <f>MIN(E8453-I8453,G8453)</f>
        <v>0</v>
      </c>
      <c r="K8453">
        <f>MIN(E8453-I8453-J8453,H8453)</f>
        <v>0</v>
      </c>
      <c r="L8453">
        <f>E8453-I8453-J8453-K8453</f>
        <v>0</v>
      </c>
      <c r="M8453">
        <f>IF((I8453+J8453+(1-$W$36)*L8453)/$W$39&gt;=$W$38,1,0)</f>
        <v>0</v>
      </c>
      <c r="N8453">
        <f>IF(M8453=1,$W$37,$W$36)*L8453</f>
        <v>0</v>
      </c>
      <c r="O8453">
        <f>EXP(-$W$26*C8453)*I8453</f>
        <v>0</v>
      </c>
      <c r="P8453">
        <f>EXP(-$W$26*C8453)*J8453</f>
        <v>0</v>
      </c>
      <c r="Q8453">
        <f>EXP(-$W$26*C8453)*K8453</f>
        <v>0</v>
      </c>
      <c r="R8453">
        <f>EXP(-$W$26*C8453)*(L8453-N8453)</f>
        <v>0</v>
      </c>
      <c r="S8453">
        <f>EXP(-$W$26*C8453)*N8453</f>
        <v>0</v>
      </c>
      <c r="T8453">
        <f>EXP(-$W$26*C8453)*E8453</f>
        <v>0</v>
      </c>
    </row>
    <row r="8454" spans="1:20">
      <c r="A8454">
        <v>8445</v>
      </c>
      <c r="B8454">
        <f>RAND()</f>
        <v>0</v>
      </c>
      <c r="C8454">
        <f>IF(B8454&lt;$W$41,3,IF(B8454&lt;$W$41+$W$42,4,5))</f>
        <v>0</v>
      </c>
      <c r="D8454">
        <f>NORMSINV(RAND())</f>
        <v>0</v>
      </c>
      <c r="E8454">
        <f>$W$25*EXP(($W$26-$W$28-0.5*$W$27^2)*C8454+$W$27*SQRT(C8454)*D8454)</f>
        <v>0</v>
      </c>
      <c r="F8454">
        <f>$W$30*(1+$W$31)^C8454</f>
        <v>0</v>
      </c>
      <c r="G8454">
        <f>$W$32*(1+$W$33)^C8454</f>
        <v>0</v>
      </c>
      <c r="H8454">
        <f>$W$34*(1+$W$35)^C8454</f>
        <v>0</v>
      </c>
      <c r="I8454">
        <f>MIN(E8454,F8454)</f>
        <v>0</v>
      </c>
      <c r="J8454">
        <f>MIN(E8454-I8454,G8454)</f>
        <v>0</v>
      </c>
      <c r="K8454">
        <f>MIN(E8454-I8454-J8454,H8454)</f>
        <v>0</v>
      </c>
      <c r="L8454">
        <f>E8454-I8454-J8454-K8454</f>
        <v>0</v>
      </c>
      <c r="M8454">
        <f>IF((I8454+J8454+(1-$W$36)*L8454)/$W$39&gt;=$W$38,1,0)</f>
        <v>0</v>
      </c>
      <c r="N8454">
        <f>IF(M8454=1,$W$37,$W$36)*L8454</f>
        <v>0</v>
      </c>
      <c r="O8454">
        <f>EXP(-$W$26*C8454)*I8454</f>
        <v>0</v>
      </c>
      <c r="P8454">
        <f>EXP(-$W$26*C8454)*J8454</f>
        <v>0</v>
      </c>
      <c r="Q8454">
        <f>EXP(-$W$26*C8454)*K8454</f>
        <v>0</v>
      </c>
      <c r="R8454">
        <f>EXP(-$W$26*C8454)*(L8454-N8454)</f>
        <v>0</v>
      </c>
      <c r="S8454">
        <f>EXP(-$W$26*C8454)*N8454</f>
        <v>0</v>
      </c>
      <c r="T8454">
        <f>EXP(-$W$26*C8454)*E8454</f>
        <v>0</v>
      </c>
    </row>
    <row r="8455" spans="1:20">
      <c r="A8455">
        <v>8446</v>
      </c>
      <c r="B8455">
        <f>RAND()</f>
        <v>0</v>
      </c>
      <c r="C8455">
        <f>IF(B8455&lt;$W$41,3,IF(B8455&lt;$W$41+$W$42,4,5))</f>
        <v>0</v>
      </c>
      <c r="D8455">
        <f>NORMSINV(RAND())</f>
        <v>0</v>
      </c>
      <c r="E8455">
        <f>$W$25*EXP(($W$26-$W$28-0.5*$W$27^2)*C8455+$W$27*SQRT(C8455)*D8455)</f>
        <v>0</v>
      </c>
      <c r="F8455">
        <f>$W$30*(1+$W$31)^C8455</f>
        <v>0</v>
      </c>
      <c r="G8455">
        <f>$W$32*(1+$W$33)^C8455</f>
        <v>0</v>
      </c>
      <c r="H8455">
        <f>$W$34*(1+$W$35)^C8455</f>
        <v>0</v>
      </c>
      <c r="I8455">
        <f>MIN(E8455,F8455)</f>
        <v>0</v>
      </c>
      <c r="J8455">
        <f>MIN(E8455-I8455,G8455)</f>
        <v>0</v>
      </c>
      <c r="K8455">
        <f>MIN(E8455-I8455-J8455,H8455)</f>
        <v>0</v>
      </c>
      <c r="L8455">
        <f>E8455-I8455-J8455-K8455</f>
        <v>0</v>
      </c>
      <c r="M8455">
        <f>IF((I8455+J8455+(1-$W$36)*L8455)/$W$39&gt;=$W$38,1,0)</f>
        <v>0</v>
      </c>
      <c r="N8455">
        <f>IF(M8455=1,$W$37,$W$36)*L8455</f>
        <v>0</v>
      </c>
      <c r="O8455">
        <f>EXP(-$W$26*C8455)*I8455</f>
        <v>0</v>
      </c>
      <c r="P8455">
        <f>EXP(-$W$26*C8455)*J8455</f>
        <v>0</v>
      </c>
      <c r="Q8455">
        <f>EXP(-$W$26*C8455)*K8455</f>
        <v>0</v>
      </c>
      <c r="R8455">
        <f>EXP(-$W$26*C8455)*(L8455-N8455)</f>
        <v>0</v>
      </c>
      <c r="S8455">
        <f>EXP(-$W$26*C8455)*N8455</f>
        <v>0</v>
      </c>
      <c r="T8455">
        <f>EXP(-$W$26*C8455)*E8455</f>
        <v>0</v>
      </c>
    </row>
    <row r="8456" spans="1:20">
      <c r="A8456">
        <v>8447</v>
      </c>
      <c r="B8456">
        <f>RAND()</f>
        <v>0</v>
      </c>
      <c r="C8456">
        <f>IF(B8456&lt;$W$41,3,IF(B8456&lt;$W$41+$W$42,4,5))</f>
        <v>0</v>
      </c>
      <c r="D8456">
        <f>NORMSINV(RAND())</f>
        <v>0</v>
      </c>
      <c r="E8456">
        <f>$W$25*EXP(($W$26-$W$28-0.5*$W$27^2)*C8456+$W$27*SQRT(C8456)*D8456)</f>
        <v>0</v>
      </c>
      <c r="F8456">
        <f>$W$30*(1+$W$31)^C8456</f>
        <v>0</v>
      </c>
      <c r="G8456">
        <f>$W$32*(1+$W$33)^C8456</f>
        <v>0</v>
      </c>
      <c r="H8456">
        <f>$W$34*(1+$W$35)^C8456</f>
        <v>0</v>
      </c>
      <c r="I8456">
        <f>MIN(E8456,F8456)</f>
        <v>0</v>
      </c>
      <c r="J8456">
        <f>MIN(E8456-I8456,G8456)</f>
        <v>0</v>
      </c>
      <c r="K8456">
        <f>MIN(E8456-I8456-J8456,H8456)</f>
        <v>0</v>
      </c>
      <c r="L8456">
        <f>E8456-I8456-J8456-K8456</f>
        <v>0</v>
      </c>
      <c r="M8456">
        <f>IF((I8456+J8456+(1-$W$36)*L8456)/$W$39&gt;=$W$38,1,0)</f>
        <v>0</v>
      </c>
      <c r="N8456">
        <f>IF(M8456=1,$W$37,$W$36)*L8456</f>
        <v>0</v>
      </c>
      <c r="O8456">
        <f>EXP(-$W$26*C8456)*I8456</f>
        <v>0</v>
      </c>
      <c r="P8456">
        <f>EXP(-$W$26*C8456)*J8456</f>
        <v>0</v>
      </c>
      <c r="Q8456">
        <f>EXP(-$W$26*C8456)*K8456</f>
        <v>0</v>
      </c>
      <c r="R8456">
        <f>EXP(-$W$26*C8456)*(L8456-N8456)</f>
        <v>0</v>
      </c>
      <c r="S8456">
        <f>EXP(-$W$26*C8456)*N8456</f>
        <v>0</v>
      </c>
      <c r="T8456">
        <f>EXP(-$W$26*C8456)*E8456</f>
        <v>0</v>
      </c>
    </row>
    <row r="8457" spans="1:20">
      <c r="A8457">
        <v>8448</v>
      </c>
      <c r="B8457">
        <f>RAND()</f>
        <v>0</v>
      </c>
      <c r="C8457">
        <f>IF(B8457&lt;$W$41,3,IF(B8457&lt;$W$41+$W$42,4,5))</f>
        <v>0</v>
      </c>
      <c r="D8457">
        <f>NORMSINV(RAND())</f>
        <v>0</v>
      </c>
      <c r="E8457">
        <f>$W$25*EXP(($W$26-$W$28-0.5*$W$27^2)*C8457+$W$27*SQRT(C8457)*D8457)</f>
        <v>0</v>
      </c>
      <c r="F8457">
        <f>$W$30*(1+$W$31)^C8457</f>
        <v>0</v>
      </c>
      <c r="G8457">
        <f>$W$32*(1+$W$33)^C8457</f>
        <v>0</v>
      </c>
      <c r="H8457">
        <f>$W$34*(1+$W$35)^C8457</f>
        <v>0</v>
      </c>
      <c r="I8457">
        <f>MIN(E8457,F8457)</f>
        <v>0</v>
      </c>
      <c r="J8457">
        <f>MIN(E8457-I8457,G8457)</f>
        <v>0</v>
      </c>
      <c r="K8457">
        <f>MIN(E8457-I8457-J8457,H8457)</f>
        <v>0</v>
      </c>
      <c r="L8457">
        <f>E8457-I8457-J8457-K8457</f>
        <v>0</v>
      </c>
      <c r="M8457">
        <f>IF((I8457+J8457+(1-$W$36)*L8457)/$W$39&gt;=$W$38,1,0)</f>
        <v>0</v>
      </c>
      <c r="N8457">
        <f>IF(M8457=1,$W$37,$W$36)*L8457</f>
        <v>0</v>
      </c>
      <c r="O8457">
        <f>EXP(-$W$26*C8457)*I8457</f>
        <v>0</v>
      </c>
      <c r="P8457">
        <f>EXP(-$W$26*C8457)*J8457</f>
        <v>0</v>
      </c>
      <c r="Q8457">
        <f>EXP(-$W$26*C8457)*K8457</f>
        <v>0</v>
      </c>
      <c r="R8457">
        <f>EXP(-$W$26*C8457)*(L8457-N8457)</f>
        <v>0</v>
      </c>
      <c r="S8457">
        <f>EXP(-$W$26*C8457)*N8457</f>
        <v>0</v>
      </c>
      <c r="T8457">
        <f>EXP(-$W$26*C8457)*E8457</f>
        <v>0</v>
      </c>
    </row>
    <row r="8458" spans="1:20">
      <c r="A8458">
        <v>8449</v>
      </c>
      <c r="B8458">
        <f>RAND()</f>
        <v>0</v>
      </c>
      <c r="C8458">
        <f>IF(B8458&lt;$W$41,3,IF(B8458&lt;$W$41+$W$42,4,5))</f>
        <v>0</v>
      </c>
      <c r="D8458">
        <f>NORMSINV(RAND())</f>
        <v>0</v>
      </c>
      <c r="E8458">
        <f>$W$25*EXP(($W$26-$W$28-0.5*$W$27^2)*C8458+$W$27*SQRT(C8458)*D8458)</f>
        <v>0</v>
      </c>
      <c r="F8458">
        <f>$W$30*(1+$W$31)^C8458</f>
        <v>0</v>
      </c>
      <c r="G8458">
        <f>$W$32*(1+$W$33)^C8458</f>
        <v>0</v>
      </c>
      <c r="H8458">
        <f>$W$34*(1+$W$35)^C8458</f>
        <v>0</v>
      </c>
      <c r="I8458">
        <f>MIN(E8458,F8458)</f>
        <v>0</v>
      </c>
      <c r="J8458">
        <f>MIN(E8458-I8458,G8458)</f>
        <v>0</v>
      </c>
      <c r="K8458">
        <f>MIN(E8458-I8458-J8458,H8458)</f>
        <v>0</v>
      </c>
      <c r="L8458">
        <f>E8458-I8458-J8458-K8458</f>
        <v>0</v>
      </c>
      <c r="M8458">
        <f>IF((I8458+J8458+(1-$W$36)*L8458)/$W$39&gt;=$W$38,1,0)</f>
        <v>0</v>
      </c>
      <c r="N8458">
        <f>IF(M8458=1,$W$37,$W$36)*L8458</f>
        <v>0</v>
      </c>
      <c r="O8458">
        <f>EXP(-$W$26*C8458)*I8458</f>
        <v>0</v>
      </c>
      <c r="P8458">
        <f>EXP(-$W$26*C8458)*J8458</f>
        <v>0</v>
      </c>
      <c r="Q8458">
        <f>EXP(-$W$26*C8458)*K8458</f>
        <v>0</v>
      </c>
      <c r="R8458">
        <f>EXP(-$W$26*C8458)*(L8458-N8458)</f>
        <v>0</v>
      </c>
      <c r="S8458">
        <f>EXP(-$W$26*C8458)*N8458</f>
        <v>0</v>
      </c>
      <c r="T8458">
        <f>EXP(-$W$26*C8458)*E8458</f>
        <v>0</v>
      </c>
    </row>
    <row r="8459" spans="1:20">
      <c r="A8459">
        <v>8450</v>
      </c>
      <c r="B8459">
        <f>RAND()</f>
        <v>0</v>
      </c>
      <c r="C8459">
        <f>IF(B8459&lt;$W$41,3,IF(B8459&lt;$W$41+$W$42,4,5))</f>
        <v>0</v>
      </c>
      <c r="D8459">
        <f>NORMSINV(RAND())</f>
        <v>0</v>
      </c>
      <c r="E8459">
        <f>$W$25*EXP(($W$26-$W$28-0.5*$W$27^2)*C8459+$W$27*SQRT(C8459)*D8459)</f>
        <v>0</v>
      </c>
      <c r="F8459">
        <f>$W$30*(1+$W$31)^C8459</f>
        <v>0</v>
      </c>
      <c r="G8459">
        <f>$W$32*(1+$W$33)^C8459</f>
        <v>0</v>
      </c>
      <c r="H8459">
        <f>$W$34*(1+$W$35)^C8459</f>
        <v>0</v>
      </c>
      <c r="I8459">
        <f>MIN(E8459,F8459)</f>
        <v>0</v>
      </c>
      <c r="J8459">
        <f>MIN(E8459-I8459,G8459)</f>
        <v>0</v>
      </c>
      <c r="K8459">
        <f>MIN(E8459-I8459-J8459,H8459)</f>
        <v>0</v>
      </c>
      <c r="L8459">
        <f>E8459-I8459-J8459-K8459</f>
        <v>0</v>
      </c>
      <c r="M8459">
        <f>IF((I8459+J8459+(1-$W$36)*L8459)/$W$39&gt;=$W$38,1,0)</f>
        <v>0</v>
      </c>
      <c r="N8459">
        <f>IF(M8459=1,$W$37,$W$36)*L8459</f>
        <v>0</v>
      </c>
      <c r="O8459">
        <f>EXP(-$W$26*C8459)*I8459</f>
        <v>0</v>
      </c>
      <c r="P8459">
        <f>EXP(-$W$26*C8459)*J8459</f>
        <v>0</v>
      </c>
      <c r="Q8459">
        <f>EXP(-$W$26*C8459)*K8459</f>
        <v>0</v>
      </c>
      <c r="R8459">
        <f>EXP(-$W$26*C8459)*(L8459-N8459)</f>
        <v>0</v>
      </c>
      <c r="S8459">
        <f>EXP(-$W$26*C8459)*N8459</f>
        <v>0</v>
      </c>
      <c r="T8459">
        <f>EXP(-$W$26*C8459)*E8459</f>
        <v>0</v>
      </c>
    </row>
    <row r="8460" spans="1:20">
      <c r="A8460">
        <v>8451</v>
      </c>
      <c r="B8460">
        <f>RAND()</f>
        <v>0</v>
      </c>
      <c r="C8460">
        <f>IF(B8460&lt;$W$41,3,IF(B8460&lt;$W$41+$W$42,4,5))</f>
        <v>0</v>
      </c>
      <c r="D8460">
        <f>NORMSINV(RAND())</f>
        <v>0</v>
      </c>
      <c r="E8460">
        <f>$W$25*EXP(($W$26-$W$28-0.5*$W$27^2)*C8460+$W$27*SQRT(C8460)*D8460)</f>
        <v>0</v>
      </c>
      <c r="F8460">
        <f>$W$30*(1+$W$31)^C8460</f>
        <v>0</v>
      </c>
      <c r="G8460">
        <f>$W$32*(1+$W$33)^C8460</f>
        <v>0</v>
      </c>
      <c r="H8460">
        <f>$W$34*(1+$W$35)^C8460</f>
        <v>0</v>
      </c>
      <c r="I8460">
        <f>MIN(E8460,F8460)</f>
        <v>0</v>
      </c>
      <c r="J8460">
        <f>MIN(E8460-I8460,G8460)</f>
        <v>0</v>
      </c>
      <c r="K8460">
        <f>MIN(E8460-I8460-J8460,H8460)</f>
        <v>0</v>
      </c>
      <c r="L8460">
        <f>E8460-I8460-J8460-K8460</f>
        <v>0</v>
      </c>
      <c r="M8460">
        <f>IF((I8460+J8460+(1-$W$36)*L8460)/$W$39&gt;=$W$38,1,0)</f>
        <v>0</v>
      </c>
      <c r="N8460">
        <f>IF(M8460=1,$W$37,$W$36)*L8460</f>
        <v>0</v>
      </c>
      <c r="O8460">
        <f>EXP(-$W$26*C8460)*I8460</f>
        <v>0</v>
      </c>
      <c r="P8460">
        <f>EXP(-$W$26*C8460)*J8460</f>
        <v>0</v>
      </c>
      <c r="Q8460">
        <f>EXP(-$W$26*C8460)*K8460</f>
        <v>0</v>
      </c>
      <c r="R8460">
        <f>EXP(-$W$26*C8460)*(L8460-N8460)</f>
        <v>0</v>
      </c>
      <c r="S8460">
        <f>EXP(-$W$26*C8460)*N8460</f>
        <v>0</v>
      </c>
      <c r="T8460">
        <f>EXP(-$W$26*C8460)*E8460</f>
        <v>0</v>
      </c>
    </row>
    <row r="8461" spans="1:20">
      <c r="A8461">
        <v>8452</v>
      </c>
      <c r="B8461">
        <f>RAND()</f>
        <v>0</v>
      </c>
      <c r="C8461">
        <f>IF(B8461&lt;$W$41,3,IF(B8461&lt;$W$41+$W$42,4,5))</f>
        <v>0</v>
      </c>
      <c r="D8461">
        <f>NORMSINV(RAND())</f>
        <v>0</v>
      </c>
      <c r="E8461">
        <f>$W$25*EXP(($W$26-$W$28-0.5*$W$27^2)*C8461+$W$27*SQRT(C8461)*D8461)</f>
        <v>0</v>
      </c>
      <c r="F8461">
        <f>$W$30*(1+$W$31)^C8461</f>
        <v>0</v>
      </c>
      <c r="G8461">
        <f>$W$32*(1+$W$33)^C8461</f>
        <v>0</v>
      </c>
      <c r="H8461">
        <f>$W$34*(1+$W$35)^C8461</f>
        <v>0</v>
      </c>
      <c r="I8461">
        <f>MIN(E8461,F8461)</f>
        <v>0</v>
      </c>
      <c r="J8461">
        <f>MIN(E8461-I8461,G8461)</f>
        <v>0</v>
      </c>
      <c r="K8461">
        <f>MIN(E8461-I8461-J8461,H8461)</f>
        <v>0</v>
      </c>
      <c r="L8461">
        <f>E8461-I8461-J8461-K8461</f>
        <v>0</v>
      </c>
      <c r="M8461">
        <f>IF((I8461+J8461+(1-$W$36)*L8461)/$W$39&gt;=$W$38,1,0)</f>
        <v>0</v>
      </c>
      <c r="N8461">
        <f>IF(M8461=1,$W$37,$W$36)*L8461</f>
        <v>0</v>
      </c>
      <c r="O8461">
        <f>EXP(-$W$26*C8461)*I8461</f>
        <v>0</v>
      </c>
      <c r="P8461">
        <f>EXP(-$W$26*C8461)*J8461</f>
        <v>0</v>
      </c>
      <c r="Q8461">
        <f>EXP(-$W$26*C8461)*K8461</f>
        <v>0</v>
      </c>
      <c r="R8461">
        <f>EXP(-$W$26*C8461)*(L8461-N8461)</f>
        <v>0</v>
      </c>
      <c r="S8461">
        <f>EXP(-$W$26*C8461)*N8461</f>
        <v>0</v>
      </c>
      <c r="T8461">
        <f>EXP(-$W$26*C8461)*E8461</f>
        <v>0</v>
      </c>
    </row>
    <row r="8462" spans="1:20">
      <c r="A8462">
        <v>8453</v>
      </c>
      <c r="B8462">
        <f>RAND()</f>
        <v>0</v>
      </c>
      <c r="C8462">
        <f>IF(B8462&lt;$W$41,3,IF(B8462&lt;$W$41+$W$42,4,5))</f>
        <v>0</v>
      </c>
      <c r="D8462">
        <f>NORMSINV(RAND())</f>
        <v>0</v>
      </c>
      <c r="E8462">
        <f>$W$25*EXP(($W$26-$W$28-0.5*$W$27^2)*C8462+$W$27*SQRT(C8462)*D8462)</f>
        <v>0</v>
      </c>
      <c r="F8462">
        <f>$W$30*(1+$W$31)^C8462</f>
        <v>0</v>
      </c>
      <c r="G8462">
        <f>$W$32*(1+$W$33)^C8462</f>
        <v>0</v>
      </c>
      <c r="H8462">
        <f>$W$34*(1+$W$35)^C8462</f>
        <v>0</v>
      </c>
      <c r="I8462">
        <f>MIN(E8462,F8462)</f>
        <v>0</v>
      </c>
      <c r="J8462">
        <f>MIN(E8462-I8462,G8462)</f>
        <v>0</v>
      </c>
      <c r="K8462">
        <f>MIN(E8462-I8462-J8462,H8462)</f>
        <v>0</v>
      </c>
      <c r="L8462">
        <f>E8462-I8462-J8462-K8462</f>
        <v>0</v>
      </c>
      <c r="M8462">
        <f>IF((I8462+J8462+(1-$W$36)*L8462)/$W$39&gt;=$W$38,1,0)</f>
        <v>0</v>
      </c>
      <c r="N8462">
        <f>IF(M8462=1,$W$37,$W$36)*L8462</f>
        <v>0</v>
      </c>
      <c r="O8462">
        <f>EXP(-$W$26*C8462)*I8462</f>
        <v>0</v>
      </c>
      <c r="P8462">
        <f>EXP(-$W$26*C8462)*J8462</f>
        <v>0</v>
      </c>
      <c r="Q8462">
        <f>EXP(-$W$26*C8462)*K8462</f>
        <v>0</v>
      </c>
      <c r="R8462">
        <f>EXP(-$W$26*C8462)*(L8462-N8462)</f>
        <v>0</v>
      </c>
      <c r="S8462">
        <f>EXP(-$W$26*C8462)*N8462</f>
        <v>0</v>
      </c>
      <c r="T8462">
        <f>EXP(-$W$26*C8462)*E8462</f>
        <v>0</v>
      </c>
    </row>
    <row r="8463" spans="1:20">
      <c r="A8463">
        <v>8454</v>
      </c>
      <c r="B8463">
        <f>RAND()</f>
        <v>0</v>
      </c>
      <c r="C8463">
        <f>IF(B8463&lt;$W$41,3,IF(B8463&lt;$W$41+$W$42,4,5))</f>
        <v>0</v>
      </c>
      <c r="D8463">
        <f>NORMSINV(RAND())</f>
        <v>0</v>
      </c>
      <c r="E8463">
        <f>$W$25*EXP(($W$26-$W$28-0.5*$W$27^2)*C8463+$W$27*SQRT(C8463)*D8463)</f>
        <v>0</v>
      </c>
      <c r="F8463">
        <f>$W$30*(1+$W$31)^C8463</f>
        <v>0</v>
      </c>
      <c r="G8463">
        <f>$W$32*(1+$W$33)^C8463</f>
        <v>0</v>
      </c>
      <c r="H8463">
        <f>$W$34*(1+$W$35)^C8463</f>
        <v>0</v>
      </c>
      <c r="I8463">
        <f>MIN(E8463,F8463)</f>
        <v>0</v>
      </c>
      <c r="J8463">
        <f>MIN(E8463-I8463,G8463)</f>
        <v>0</v>
      </c>
      <c r="K8463">
        <f>MIN(E8463-I8463-J8463,H8463)</f>
        <v>0</v>
      </c>
      <c r="L8463">
        <f>E8463-I8463-J8463-K8463</f>
        <v>0</v>
      </c>
      <c r="M8463">
        <f>IF((I8463+J8463+(1-$W$36)*L8463)/$W$39&gt;=$W$38,1,0)</f>
        <v>0</v>
      </c>
      <c r="N8463">
        <f>IF(M8463=1,$W$37,$W$36)*L8463</f>
        <v>0</v>
      </c>
      <c r="O8463">
        <f>EXP(-$W$26*C8463)*I8463</f>
        <v>0</v>
      </c>
      <c r="P8463">
        <f>EXP(-$W$26*C8463)*J8463</f>
        <v>0</v>
      </c>
      <c r="Q8463">
        <f>EXP(-$W$26*C8463)*K8463</f>
        <v>0</v>
      </c>
      <c r="R8463">
        <f>EXP(-$W$26*C8463)*(L8463-N8463)</f>
        <v>0</v>
      </c>
      <c r="S8463">
        <f>EXP(-$W$26*C8463)*N8463</f>
        <v>0</v>
      </c>
      <c r="T8463">
        <f>EXP(-$W$26*C8463)*E8463</f>
        <v>0</v>
      </c>
    </row>
    <row r="8464" spans="1:20">
      <c r="A8464">
        <v>8455</v>
      </c>
      <c r="B8464">
        <f>RAND()</f>
        <v>0</v>
      </c>
      <c r="C8464">
        <f>IF(B8464&lt;$W$41,3,IF(B8464&lt;$W$41+$W$42,4,5))</f>
        <v>0</v>
      </c>
      <c r="D8464">
        <f>NORMSINV(RAND())</f>
        <v>0</v>
      </c>
      <c r="E8464">
        <f>$W$25*EXP(($W$26-$W$28-0.5*$W$27^2)*C8464+$W$27*SQRT(C8464)*D8464)</f>
        <v>0</v>
      </c>
      <c r="F8464">
        <f>$W$30*(1+$W$31)^C8464</f>
        <v>0</v>
      </c>
      <c r="G8464">
        <f>$W$32*(1+$W$33)^C8464</f>
        <v>0</v>
      </c>
      <c r="H8464">
        <f>$W$34*(1+$W$35)^C8464</f>
        <v>0</v>
      </c>
      <c r="I8464">
        <f>MIN(E8464,F8464)</f>
        <v>0</v>
      </c>
      <c r="J8464">
        <f>MIN(E8464-I8464,G8464)</f>
        <v>0</v>
      </c>
      <c r="K8464">
        <f>MIN(E8464-I8464-J8464,H8464)</f>
        <v>0</v>
      </c>
      <c r="L8464">
        <f>E8464-I8464-J8464-K8464</f>
        <v>0</v>
      </c>
      <c r="M8464">
        <f>IF((I8464+J8464+(1-$W$36)*L8464)/$W$39&gt;=$W$38,1,0)</f>
        <v>0</v>
      </c>
      <c r="N8464">
        <f>IF(M8464=1,$W$37,$W$36)*L8464</f>
        <v>0</v>
      </c>
      <c r="O8464">
        <f>EXP(-$W$26*C8464)*I8464</f>
        <v>0</v>
      </c>
      <c r="P8464">
        <f>EXP(-$W$26*C8464)*J8464</f>
        <v>0</v>
      </c>
      <c r="Q8464">
        <f>EXP(-$W$26*C8464)*K8464</f>
        <v>0</v>
      </c>
      <c r="R8464">
        <f>EXP(-$W$26*C8464)*(L8464-N8464)</f>
        <v>0</v>
      </c>
      <c r="S8464">
        <f>EXP(-$W$26*C8464)*N8464</f>
        <v>0</v>
      </c>
      <c r="T8464">
        <f>EXP(-$W$26*C8464)*E8464</f>
        <v>0</v>
      </c>
    </row>
    <row r="8465" spans="1:20">
      <c r="A8465">
        <v>8456</v>
      </c>
      <c r="B8465">
        <f>RAND()</f>
        <v>0</v>
      </c>
      <c r="C8465">
        <f>IF(B8465&lt;$W$41,3,IF(B8465&lt;$W$41+$W$42,4,5))</f>
        <v>0</v>
      </c>
      <c r="D8465">
        <f>NORMSINV(RAND())</f>
        <v>0</v>
      </c>
      <c r="E8465">
        <f>$W$25*EXP(($W$26-$W$28-0.5*$W$27^2)*C8465+$W$27*SQRT(C8465)*D8465)</f>
        <v>0</v>
      </c>
      <c r="F8465">
        <f>$W$30*(1+$W$31)^C8465</f>
        <v>0</v>
      </c>
      <c r="G8465">
        <f>$W$32*(1+$W$33)^C8465</f>
        <v>0</v>
      </c>
      <c r="H8465">
        <f>$W$34*(1+$W$35)^C8465</f>
        <v>0</v>
      </c>
      <c r="I8465">
        <f>MIN(E8465,F8465)</f>
        <v>0</v>
      </c>
      <c r="J8465">
        <f>MIN(E8465-I8465,G8465)</f>
        <v>0</v>
      </c>
      <c r="K8465">
        <f>MIN(E8465-I8465-J8465,H8465)</f>
        <v>0</v>
      </c>
      <c r="L8465">
        <f>E8465-I8465-J8465-K8465</f>
        <v>0</v>
      </c>
      <c r="M8465">
        <f>IF((I8465+J8465+(1-$W$36)*L8465)/$W$39&gt;=$W$38,1,0)</f>
        <v>0</v>
      </c>
      <c r="N8465">
        <f>IF(M8465=1,$W$37,$W$36)*L8465</f>
        <v>0</v>
      </c>
      <c r="O8465">
        <f>EXP(-$W$26*C8465)*I8465</f>
        <v>0</v>
      </c>
      <c r="P8465">
        <f>EXP(-$W$26*C8465)*J8465</f>
        <v>0</v>
      </c>
      <c r="Q8465">
        <f>EXP(-$W$26*C8465)*K8465</f>
        <v>0</v>
      </c>
      <c r="R8465">
        <f>EXP(-$W$26*C8465)*(L8465-N8465)</f>
        <v>0</v>
      </c>
      <c r="S8465">
        <f>EXP(-$W$26*C8465)*N8465</f>
        <v>0</v>
      </c>
      <c r="T8465">
        <f>EXP(-$W$26*C8465)*E8465</f>
        <v>0</v>
      </c>
    </row>
    <row r="8466" spans="1:20">
      <c r="A8466">
        <v>8457</v>
      </c>
      <c r="B8466">
        <f>RAND()</f>
        <v>0</v>
      </c>
      <c r="C8466">
        <f>IF(B8466&lt;$W$41,3,IF(B8466&lt;$W$41+$W$42,4,5))</f>
        <v>0</v>
      </c>
      <c r="D8466">
        <f>NORMSINV(RAND())</f>
        <v>0</v>
      </c>
      <c r="E8466">
        <f>$W$25*EXP(($W$26-$W$28-0.5*$W$27^2)*C8466+$W$27*SQRT(C8466)*D8466)</f>
        <v>0</v>
      </c>
      <c r="F8466">
        <f>$W$30*(1+$W$31)^C8466</f>
        <v>0</v>
      </c>
      <c r="G8466">
        <f>$W$32*(1+$W$33)^C8466</f>
        <v>0</v>
      </c>
      <c r="H8466">
        <f>$W$34*(1+$W$35)^C8466</f>
        <v>0</v>
      </c>
      <c r="I8466">
        <f>MIN(E8466,F8466)</f>
        <v>0</v>
      </c>
      <c r="J8466">
        <f>MIN(E8466-I8466,G8466)</f>
        <v>0</v>
      </c>
      <c r="K8466">
        <f>MIN(E8466-I8466-J8466,H8466)</f>
        <v>0</v>
      </c>
      <c r="L8466">
        <f>E8466-I8466-J8466-K8466</f>
        <v>0</v>
      </c>
      <c r="M8466">
        <f>IF((I8466+J8466+(1-$W$36)*L8466)/$W$39&gt;=$W$38,1,0)</f>
        <v>0</v>
      </c>
      <c r="N8466">
        <f>IF(M8466=1,$W$37,$W$36)*L8466</f>
        <v>0</v>
      </c>
      <c r="O8466">
        <f>EXP(-$W$26*C8466)*I8466</f>
        <v>0</v>
      </c>
      <c r="P8466">
        <f>EXP(-$W$26*C8466)*J8466</f>
        <v>0</v>
      </c>
      <c r="Q8466">
        <f>EXP(-$W$26*C8466)*K8466</f>
        <v>0</v>
      </c>
      <c r="R8466">
        <f>EXP(-$W$26*C8466)*(L8466-N8466)</f>
        <v>0</v>
      </c>
      <c r="S8466">
        <f>EXP(-$W$26*C8466)*N8466</f>
        <v>0</v>
      </c>
      <c r="T8466">
        <f>EXP(-$W$26*C8466)*E8466</f>
        <v>0</v>
      </c>
    </row>
    <row r="8467" spans="1:20">
      <c r="A8467">
        <v>8458</v>
      </c>
      <c r="B8467">
        <f>RAND()</f>
        <v>0</v>
      </c>
      <c r="C8467">
        <f>IF(B8467&lt;$W$41,3,IF(B8467&lt;$W$41+$W$42,4,5))</f>
        <v>0</v>
      </c>
      <c r="D8467">
        <f>NORMSINV(RAND())</f>
        <v>0</v>
      </c>
      <c r="E8467">
        <f>$W$25*EXP(($W$26-$W$28-0.5*$W$27^2)*C8467+$W$27*SQRT(C8467)*D8467)</f>
        <v>0</v>
      </c>
      <c r="F8467">
        <f>$W$30*(1+$W$31)^C8467</f>
        <v>0</v>
      </c>
      <c r="G8467">
        <f>$W$32*(1+$W$33)^C8467</f>
        <v>0</v>
      </c>
      <c r="H8467">
        <f>$W$34*(1+$W$35)^C8467</f>
        <v>0</v>
      </c>
      <c r="I8467">
        <f>MIN(E8467,F8467)</f>
        <v>0</v>
      </c>
      <c r="J8467">
        <f>MIN(E8467-I8467,G8467)</f>
        <v>0</v>
      </c>
      <c r="K8467">
        <f>MIN(E8467-I8467-J8467,H8467)</f>
        <v>0</v>
      </c>
      <c r="L8467">
        <f>E8467-I8467-J8467-K8467</f>
        <v>0</v>
      </c>
      <c r="M8467">
        <f>IF((I8467+J8467+(1-$W$36)*L8467)/$W$39&gt;=$W$38,1,0)</f>
        <v>0</v>
      </c>
      <c r="N8467">
        <f>IF(M8467=1,$W$37,$W$36)*L8467</f>
        <v>0</v>
      </c>
      <c r="O8467">
        <f>EXP(-$W$26*C8467)*I8467</f>
        <v>0</v>
      </c>
      <c r="P8467">
        <f>EXP(-$W$26*C8467)*J8467</f>
        <v>0</v>
      </c>
      <c r="Q8467">
        <f>EXP(-$W$26*C8467)*K8467</f>
        <v>0</v>
      </c>
      <c r="R8467">
        <f>EXP(-$W$26*C8467)*(L8467-N8467)</f>
        <v>0</v>
      </c>
      <c r="S8467">
        <f>EXP(-$W$26*C8467)*N8467</f>
        <v>0</v>
      </c>
      <c r="T8467">
        <f>EXP(-$W$26*C8467)*E8467</f>
        <v>0</v>
      </c>
    </row>
    <row r="8468" spans="1:20">
      <c r="A8468">
        <v>8459</v>
      </c>
      <c r="B8468">
        <f>RAND()</f>
        <v>0</v>
      </c>
      <c r="C8468">
        <f>IF(B8468&lt;$W$41,3,IF(B8468&lt;$W$41+$W$42,4,5))</f>
        <v>0</v>
      </c>
      <c r="D8468">
        <f>NORMSINV(RAND())</f>
        <v>0</v>
      </c>
      <c r="E8468">
        <f>$W$25*EXP(($W$26-$W$28-0.5*$W$27^2)*C8468+$W$27*SQRT(C8468)*D8468)</f>
        <v>0</v>
      </c>
      <c r="F8468">
        <f>$W$30*(1+$W$31)^C8468</f>
        <v>0</v>
      </c>
      <c r="G8468">
        <f>$W$32*(1+$W$33)^C8468</f>
        <v>0</v>
      </c>
      <c r="H8468">
        <f>$W$34*(1+$W$35)^C8468</f>
        <v>0</v>
      </c>
      <c r="I8468">
        <f>MIN(E8468,F8468)</f>
        <v>0</v>
      </c>
      <c r="J8468">
        <f>MIN(E8468-I8468,G8468)</f>
        <v>0</v>
      </c>
      <c r="K8468">
        <f>MIN(E8468-I8468-J8468,H8468)</f>
        <v>0</v>
      </c>
      <c r="L8468">
        <f>E8468-I8468-J8468-K8468</f>
        <v>0</v>
      </c>
      <c r="M8468">
        <f>IF((I8468+J8468+(1-$W$36)*L8468)/$W$39&gt;=$W$38,1,0)</f>
        <v>0</v>
      </c>
      <c r="N8468">
        <f>IF(M8468=1,$W$37,$W$36)*L8468</f>
        <v>0</v>
      </c>
      <c r="O8468">
        <f>EXP(-$W$26*C8468)*I8468</f>
        <v>0</v>
      </c>
      <c r="P8468">
        <f>EXP(-$W$26*C8468)*J8468</f>
        <v>0</v>
      </c>
      <c r="Q8468">
        <f>EXP(-$W$26*C8468)*K8468</f>
        <v>0</v>
      </c>
      <c r="R8468">
        <f>EXP(-$W$26*C8468)*(L8468-N8468)</f>
        <v>0</v>
      </c>
      <c r="S8468">
        <f>EXP(-$W$26*C8468)*N8468</f>
        <v>0</v>
      </c>
      <c r="T8468">
        <f>EXP(-$W$26*C8468)*E8468</f>
        <v>0</v>
      </c>
    </row>
    <row r="8469" spans="1:20">
      <c r="A8469">
        <v>8460</v>
      </c>
      <c r="B8469">
        <f>RAND()</f>
        <v>0</v>
      </c>
      <c r="C8469">
        <f>IF(B8469&lt;$W$41,3,IF(B8469&lt;$W$41+$W$42,4,5))</f>
        <v>0</v>
      </c>
      <c r="D8469">
        <f>NORMSINV(RAND())</f>
        <v>0</v>
      </c>
      <c r="E8469">
        <f>$W$25*EXP(($W$26-$W$28-0.5*$W$27^2)*C8469+$W$27*SQRT(C8469)*D8469)</f>
        <v>0</v>
      </c>
      <c r="F8469">
        <f>$W$30*(1+$W$31)^C8469</f>
        <v>0</v>
      </c>
      <c r="G8469">
        <f>$W$32*(1+$W$33)^C8469</f>
        <v>0</v>
      </c>
      <c r="H8469">
        <f>$W$34*(1+$W$35)^C8469</f>
        <v>0</v>
      </c>
      <c r="I8469">
        <f>MIN(E8469,F8469)</f>
        <v>0</v>
      </c>
      <c r="J8469">
        <f>MIN(E8469-I8469,G8469)</f>
        <v>0</v>
      </c>
      <c r="K8469">
        <f>MIN(E8469-I8469-J8469,H8469)</f>
        <v>0</v>
      </c>
      <c r="L8469">
        <f>E8469-I8469-J8469-K8469</f>
        <v>0</v>
      </c>
      <c r="M8469">
        <f>IF((I8469+J8469+(1-$W$36)*L8469)/$W$39&gt;=$W$38,1,0)</f>
        <v>0</v>
      </c>
      <c r="N8469">
        <f>IF(M8469=1,$W$37,$W$36)*L8469</f>
        <v>0</v>
      </c>
      <c r="O8469">
        <f>EXP(-$W$26*C8469)*I8469</f>
        <v>0</v>
      </c>
      <c r="P8469">
        <f>EXP(-$W$26*C8469)*J8469</f>
        <v>0</v>
      </c>
      <c r="Q8469">
        <f>EXP(-$W$26*C8469)*K8469</f>
        <v>0</v>
      </c>
      <c r="R8469">
        <f>EXP(-$W$26*C8469)*(L8469-N8469)</f>
        <v>0</v>
      </c>
      <c r="S8469">
        <f>EXP(-$W$26*C8469)*N8469</f>
        <v>0</v>
      </c>
      <c r="T8469">
        <f>EXP(-$W$26*C8469)*E8469</f>
        <v>0</v>
      </c>
    </row>
    <row r="8470" spans="1:20">
      <c r="A8470">
        <v>8461</v>
      </c>
      <c r="B8470">
        <f>RAND()</f>
        <v>0</v>
      </c>
      <c r="C8470">
        <f>IF(B8470&lt;$W$41,3,IF(B8470&lt;$W$41+$W$42,4,5))</f>
        <v>0</v>
      </c>
      <c r="D8470">
        <f>NORMSINV(RAND())</f>
        <v>0</v>
      </c>
      <c r="E8470">
        <f>$W$25*EXP(($W$26-$W$28-0.5*$W$27^2)*C8470+$W$27*SQRT(C8470)*D8470)</f>
        <v>0</v>
      </c>
      <c r="F8470">
        <f>$W$30*(1+$W$31)^C8470</f>
        <v>0</v>
      </c>
      <c r="G8470">
        <f>$W$32*(1+$W$33)^C8470</f>
        <v>0</v>
      </c>
      <c r="H8470">
        <f>$W$34*(1+$W$35)^C8470</f>
        <v>0</v>
      </c>
      <c r="I8470">
        <f>MIN(E8470,F8470)</f>
        <v>0</v>
      </c>
      <c r="J8470">
        <f>MIN(E8470-I8470,G8470)</f>
        <v>0</v>
      </c>
      <c r="K8470">
        <f>MIN(E8470-I8470-J8470,H8470)</f>
        <v>0</v>
      </c>
      <c r="L8470">
        <f>E8470-I8470-J8470-K8470</f>
        <v>0</v>
      </c>
      <c r="M8470">
        <f>IF((I8470+J8470+(1-$W$36)*L8470)/$W$39&gt;=$W$38,1,0)</f>
        <v>0</v>
      </c>
      <c r="N8470">
        <f>IF(M8470=1,$W$37,$W$36)*L8470</f>
        <v>0</v>
      </c>
      <c r="O8470">
        <f>EXP(-$W$26*C8470)*I8470</f>
        <v>0</v>
      </c>
      <c r="P8470">
        <f>EXP(-$W$26*C8470)*J8470</f>
        <v>0</v>
      </c>
      <c r="Q8470">
        <f>EXP(-$W$26*C8470)*K8470</f>
        <v>0</v>
      </c>
      <c r="R8470">
        <f>EXP(-$W$26*C8470)*(L8470-N8470)</f>
        <v>0</v>
      </c>
      <c r="S8470">
        <f>EXP(-$W$26*C8470)*N8470</f>
        <v>0</v>
      </c>
      <c r="T8470">
        <f>EXP(-$W$26*C8470)*E8470</f>
        <v>0</v>
      </c>
    </row>
    <row r="8471" spans="1:20">
      <c r="A8471">
        <v>8462</v>
      </c>
      <c r="B8471">
        <f>RAND()</f>
        <v>0</v>
      </c>
      <c r="C8471">
        <f>IF(B8471&lt;$W$41,3,IF(B8471&lt;$W$41+$W$42,4,5))</f>
        <v>0</v>
      </c>
      <c r="D8471">
        <f>NORMSINV(RAND())</f>
        <v>0</v>
      </c>
      <c r="E8471">
        <f>$W$25*EXP(($W$26-$W$28-0.5*$W$27^2)*C8471+$W$27*SQRT(C8471)*D8471)</f>
        <v>0</v>
      </c>
      <c r="F8471">
        <f>$W$30*(1+$W$31)^C8471</f>
        <v>0</v>
      </c>
      <c r="G8471">
        <f>$W$32*(1+$W$33)^C8471</f>
        <v>0</v>
      </c>
      <c r="H8471">
        <f>$W$34*(1+$W$35)^C8471</f>
        <v>0</v>
      </c>
      <c r="I8471">
        <f>MIN(E8471,F8471)</f>
        <v>0</v>
      </c>
      <c r="J8471">
        <f>MIN(E8471-I8471,G8471)</f>
        <v>0</v>
      </c>
      <c r="K8471">
        <f>MIN(E8471-I8471-J8471,H8471)</f>
        <v>0</v>
      </c>
      <c r="L8471">
        <f>E8471-I8471-J8471-K8471</f>
        <v>0</v>
      </c>
      <c r="M8471">
        <f>IF((I8471+J8471+(1-$W$36)*L8471)/$W$39&gt;=$W$38,1,0)</f>
        <v>0</v>
      </c>
      <c r="N8471">
        <f>IF(M8471=1,$W$37,$W$36)*L8471</f>
        <v>0</v>
      </c>
      <c r="O8471">
        <f>EXP(-$W$26*C8471)*I8471</f>
        <v>0</v>
      </c>
      <c r="P8471">
        <f>EXP(-$W$26*C8471)*J8471</f>
        <v>0</v>
      </c>
      <c r="Q8471">
        <f>EXP(-$W$26*C8471)*K8471</f>
        <v>0</v>
      </c>
      <c r="R8471">
        <f>EXP(-$W$26*C8471)*(L8471-N8471)</f>
        <v>0</v>
      </c>
      <c r="S8471">
        <f>EXP(-$W$26*C8471)*N8471</f>
        <v>0</v>
      </c>
      <c r="T8471">
        <f>EXP(-$W$26*C8471)*E8471</f>
        <v>0</v>
      </c>
    </row>
    <row r="8472" spans="1:20">
      <c r="A8472">
        <v>8463</v>
      </c>
      <c r="B8472">
        <f>RAND()</f>
        <v>0</v>
      </c>
      <c r="C8472">
        <f>IF(B8472&lt;$W$41,3,IF(B8472&lt;$W$41+$W$42,4,5))</f>
        <v>0</v>
      </c>
      <c r="D8472">
        <f>NORMSINV(RAND())</f>
        <v>0</v>
      </c>
      <c r="E8472">
        <f>$W$25*EXP(($W$26-$W$28-0.5*$W$27^2)*C8472+$W$27*SQRT(C8472)*D8472)</f>
        <v>0</v>
      </c>
      <c r="F8472">
        <f>$W$30*(1+$W$31)^C8472</f>
        <v>0</v>
      </c>
      <c r="G8472">
        <f>$W$32*(1+$W$33)^C8472</f>
        <v>0</v>
      </c>
      <c r="H8472">
        <f>$W$34*(1+$W$35)^C8472</f>
        <v>0</v>
      </c>
      <c r="I8472">
        <f>MIN(E8472,F8472)</f>
        <v>0</v>
      </c>
      <c r="J8472">
        <f>MIN(E8472-I8472,G8472)</f>
        <v>0</v>
      </c>
      <c r="K8472">
        <f>MIN(E8472-I8472-J8472,H8472)</f>
        <v>0</v>
      </c>
      <c r="L8472">
        <f>E8472-I8472-J8472-K8472</f>
        <v>0</v>
      </c>
      <c r="M8472">
        <f>IF((I8472+J8472+(1-$W$36)*L8472)/$W$39&gt;=$W$38,1,0)</f>
        <v>0</v>
      </c>
      <c r="N8472">
        <f>IF(M8472=1,$W$37,$W$36)*L8472</f>
        <v>0</v>
      </c>
      <c r="O8472">
        <f>EXP(-$W$26*C8472)*I8472</f>
        <v>0</v>
      </c>
      <c r="P8472">
        <f>EXP(-$W$26*C8472)*J8472</f>
        <v>0</v>
      </c>
      <c r="Q8472">
        <f>EXP(-$W$26*C8472)*K8472</f>
        <v>0</v>
      </c>
      <c r="R8472">
        <f>EXP(-$W$26*C8472)*(L8472-N8472)</f>
        <v>0</v>
      </c>
      <c r="S8472">
        <f>EXP(-$W$26*C8472)*N8472</f>
        <v>0</v>
      </c>
      <c r="T8472">
        <f>EXP(-$W$26*C8472)*E8472</f>
        <v>0</v>
      </c>
    </row>
    <row r="8473" spans="1:20">
      <c r="A8473">
        <v>8464</v>
      </c>
      <c r="B8473">
        <f>RAND()</f>
        <v>0</v>
      </c>
      <c r="C8473">
        <f>IF(B8473&lt;$W$41,3,IF(B8473&lt;$W$41+$W$42,4,5))</f>
        <v>0</v>
      </c>
      <c r="D8473">
        <f>NORMSINV(RAND())</f>
        <v>0</v>
      </c>
      <c r="E8473">
        <f>$W$25*EXP(($W$26-$W$28-0.5*$W$27^2)*C8473+$W$27*SQRT(C8473)*D8473)</f>
        <v>0</v>
      </c>
      <c r="F8473">
        <f>$W$30*(1+$W$31)^C8473</f>
        <v>0</v>
      </c>
      <c r="G8473">
        <f>$W$32*(1+$W$33)^C8473</f>
        <v>0</v>
      </c>
      <c r="H8473">
        <f>$W$34*(1+$W$35)^C8473</f>
        <v>0</v>
      </c>
      <c r="I8473">
        <f>MIN(E8473,F8473)</f>
        <v>0</v>
      </c>
      <c r="J8473">
        <f>MIN(E8473-I8473,G8473)</f>
        <v>0</v>
      </c>
      <c r="K8473">
        <f>MIN(E8473-I8473-J8473,H8473)</f>
        <v>0</v>
      </c>
      <c r="L8473">
        <f>E8473-I8473-J8473-K8473</f>
        <v>0</v>
      </c>
      <c r="M8473">
        <f>IF((I8473+J8473+(1-$W$36)*L8473)/$W$39&gt;=$W$38,1,0)</f>
        <v>0</v>
      </c>
      <c r="N8473">
        <f>IF(M8473=1,$W$37,$W$36)*L8473</f>
        <v>0</v>
      </c>
      <c r="O8473">
        <f>EXP(-$W$26*C8473)*I8473</f>
        <v>0</v>
      </c>
      <c r="P8473">
        <f>EXP(-$W$26*C8473)*J8473</f>
        <v>0</v>
      </c>
      <c r="Q8473">
        <f>EXP(-$W$26*C8473)*K8473</f>
        <v>0</v>
      </c>
      <c r="R8473">
        <f>EXP(-$W$26*C8473)*(L8473-N8473)</f>
        <v>0</v>
      </c>
      <c r="S8473">
        <f>EXP(-$W$26*C8473)*N8473</f>
        <v>0</v>
      </c>
      <c r="T8473">
        <f>EXP(-$W$26*C8473)*E8473</f>
        <v>0</v>
      </c>
    </row>
    <row r="8474" spans="1:20">
      <c r="A8474">
        <v>8465</v>
      </c>
      <c r="B8474">
        <f>RAND()</f>
        <v>0</v>
      </c>
      <c r="C8474">
        <f>IF(B8474&lt;$W$41,3,IF(B8474&lt;$W$41+$W$42,4,5))</f>
        <v>0</v>
      </c>
      <c r="D8474">
        <f>NORMSINV(RAND())</f>
        <v>0</v>
      </c>
      <c r="E8474">
        <f>$W$25*EXP(($W$26-$W$28-0.5*$W$27^2)*C8474+$W$27*SQRT(C8474)*D8474)</f>
        <v>0</v>
      </c>
      <c r="F8474">
        <f>$W$30*(1+$W$31)^C8474</f>
        <v>0</v>
      </c>
      <c r="G8474">
        <f>$W$32*(1+$W$33)^C8474</f>
        <v>0</v>
      </c>
      <c r="H8474">
        <f>$W$34*(1+$W$35)^C8474</f>
        <v>0</v>
      </c>
      <c r="I8474">
        <f>MIN(E8474,F8474)</f>
        <v>0</v>
      </c>
      <c r="J8474">
        <f>MIN(E8474-I8474,G8474)</f>
        <v>0</v>
      </c>
      <c r="K8474">
        <f>MIN(E8474-I8474-J8474,H8474)</f>
        <v>0</v>
      </c>
      <c r="L8474">
        <f>E8474-I8474-J8474-K8474</f>
        <v>0</v>
      </c>
      <c r="M8474">
        <f>IF((I8474+J8474+(1-$W$36)*L8474)/$W$39&gt;=$W$38,1,0)</f>
        <v>0</v>
      </c>
      <c r="N8474">
        <f>IF(M8474=1,$W$37,$W$36)*L8474</f>
        <v>0</v>
      </c>
      <c r="O8474">
        <f>EXP(-$W$26*C8474)*I8474</f>
        <v>0</v>
      </c>
      <c r="P8474">
        <f>EXP(-$W$26*C8474)*J8474</f>
        <v>0</v>
      </c>
      <c r="Q8474">
        <f>EXP(-$W$26*C8474)*K8474</f>
        <v>0</v>
      </c>
      <c r="R8474">
        <f>EXP(-$W$26*C8474)*(L8474-N8474)</f>
        <v>0</v>
      </c>
      <c r="S8474">
        <f>EXP(-$W$26*C8474)*N8474</f>
        <v>0</v>
      </c>
      <c r="T8474">
        <f>EXP(-$W$26*C8474)*E8474</f>
        <v>0</v>
      </c>
    </row>
    <row r="8475" spans="1:20">
      <c r="A8475">
        <v>8466</v>
      </c>
      <c r="B8475">
        <f>RAND()</f>
        <v>0</v>
      </c>
      <c r="C8475">
        <f>IF(B8475&lt;$W$41,3,IF(B8475&lt;$W$41+$W$42,4,5))</f>
        <v>0</v>
      </c>
      <c r="D8475">
        <f>NORMSINV(RAND())</f>
        <v>0</v>
      </c>
      <c r="E8475">
        <f>$W$25*EXP(($W$26-$W$28-0.5*$W$27^2)*C8475+$W$27*SQRT(C8475)*D8475)</f>
        <v>0</v>
      </c>
      <c r="F8475">
        <f>$W$30*(1+$W$31)^C8475</f>
        <v>0</v>
      </c>
      <c r="G8475">
        <f>$W$32*(1+$W$33)^C8475</f>
        <v>0</v>
      </c>
      <c r="H8475">
        <f>$W$34*(1+$W$35)^C8475</f>
        <v>0</v>
      </c>
      <c r="I8475">
        <f>MIN(E8475,F8475)</f>
        <v>0</v>
      </c>
      <c r="J8475">
        <f>MIN(E8475-I8475,G8475)</f>
        <v>0</v>
      </c>
      <c r="K8475">
        <f>MIN(E8475-I8475-J8475,H8475)</f>
        <v>0</v>
      </c>
      <c r="L8475">
        <f>E8475-I8475-J8475-K8475</f>
        <v>0</v>
      </c>
      <c r="M8475">
        <f>IF((I8475+J8475+(1-$W$36)*L8475)/$W$39&gt;=$W$38,1,0)</f>
        <v>0</v>
      </c>
      <c r="N8475">
        <f>IF(M8475=1,$W$37,$W$36)*L8475</f>
        <v>0</v>
      </c>
      <c r="O8475">
        <f>EXP(-$W$26*C8475)*I8475</f>
        <v>0</v>
      </c>
      <c r="P8475">
        <f>EXP(-$W$26*C8475)*J8475</f>
        <v>0</v>
      </c>
      <c r="Q8475">
        <f>EXP(-$W$26*C8475)*K8475</f>
        <v>0</v>
      </c>
      <c r="R8475">
        <f>EXP(-$W$26*C8475)*(L8475-N8475)</f>
        <v>0</v>
      </c>
      <c r="S8475">
        <f>EXP(-$W$26*C8475)*N8475</f>
        <v>0</v>
      </c>
      <c r="T8475">
        <f>EXP(-$W$26*C8475)*E8475</f>
        <v>0</v>
      </c>
    </row>
    <row r="8476" spans="1:20">
      <c r="A8476">
        <v>8467</v>
      </c>
      <c r="B8476">
        <f>RAND()</f>
        <v>0</v>
      </c>
      <c r="C8476">
        <f>IF(B8476&lt;$W$41,3,IF(B8476&lt;$W$41+$W$42,4,5))</f>
        <v>0</v>
      </c>
      <c r="D8476">
        <f>NORMSINV(RAND())</f>
        <v>0</v>
      </c>
      <c r="E8476">
        <f>$W$25*EXP(($W$26-$W$28-0.5*$W$27^2)*C8476+$W$27*SQRT(C8476)*D8476)</f>
        <v>0</v>
      </c>
      <c r="F8476">
        <f>$W$30*(1+$W$31)^C8476</f>
        <v>0</v>
      </c>
      <c r="G8476">
        <f>$W$32*(1+$W$33)^C8476</f>
        <v>0</v>
      </c>
      <c r="H8476">
        <f>$W$34*(1+$W$35)^C8476</f>
        <v>0</v>
      </c>
      <c r="I8476">
        <f>MIN(E8476,F8476)</f>
        <v>0</v>
      </c>
      <c r="J8476">
        <f>MIN(E8476-I8476,G8476)</f>
        <v>0</v>
      </c>
      <c r="K8476">
        <f>MIN(E8476-I8476-J8476,H8476)</f>
        <v>0</v>
      </c>
      <c r="L8476">
        <f>E8476-I8476-J8476-K8476</f>
        <v>0</v>
      </c>
      <c r="M8476">
        <f>IF((I8476+J8476+(1-$W$36)*L8476)/$W$39&gt;=$W$38,1,0)</f>
        <v>0</v>
      </c>
      <c r="N8476">
        <f>IF(M8476=1,$W$37,$W$36)*L8476</f>
        <v>0</v>
      </c>
      <c r="O8476">
        <f>EXP(-$W$26*C8476)*I8476</f>
        <v>0</v>
      </c>
      <c r="P8476">
        <f>EXP(-$W$26*C8476)*J8476</f>
        <v>0</v>
      </c>
      <c r="Q8476">
        <f>EXP(-$W$26*C8476)*K8476</f>
        <v>0</v>
      </c>
      <c r="R8476">
        <f>EXP(-$W$26*C8476)*(L8476-N8476)</f>
        <v>0</v>
      </c>
      <c r="S8476">
        <f>EXP(-$W$26*C8476)*N8476</f>
        <v>0</v>
      </c>
      <c r="T8476">
        <f>EXP(-$W$26*C8476)*E8476</f>
        <v>0</v>
      </c>
    </row>
    <row r="8477" spans="1:20">
      <c r="A8477">
        <v>8468</v>
      </c>
      <c r="B8477">
        <f>RAND()</f>
        <v>0</v>
      </c>
      <c r="C8477">
        <f>IF(B8477&lt;$W$41,3,IF(B8477&lt;$W$41+$W$42,4,5))</f>
        <v>0</v>
      </c>
      <c r="D8477">
        <f>NORMSINV(RAND())</f>
        <v>0</v>
      </c>
      <c r="E8477">
        <f>$W$25*EXP(($W$26-$W$28-0.5*$W$27^2)*C8477+$W$27*SQRT(C8477)*D8477)</f>
        <v>0</v>
      </c>
      <c r="F8477">
        <f>$W$30*(1+$W$31)^C8477</f>
        <v>0</v>
      </c>
      <c r="G8477">
        <f>$W$32*(1+$W$33)^C8477</f>
        <v>0</v>
      </c>
      <c r="H8477">
        <f>$W$34*(1+$W$35)^C8477</f>
        <v>0</v>
      </c>
      <c r="I8477">
        <f>MIN(E8477,F8477)</f>
        <v>0</v>
      </c>
      <c r="J8477">
        <f>MIN(E8477-I8477,G8477)</f>
        <v>0</v>
      </c>
      <c r="K8477">
        <f>MIN(E8477-I8477-J8477,H8477)</f>
        <v>0</v>
      </c>
      <c r="L8477">
        <f>E8477-I8477-J8477-K8477</f>
        <v>0</v>
      </c>
      <c r="M8477">
        <f>IF((I8477+J8477+(1-$W$36)*L8477)/$W$39&gt;=$W$38,1,0)</f>
        <v>0</v>
      </c>
      <c r="N8477">
        <f>IF(M8477=1,$W$37,$W$36)*L8477</f>
        <v>0</v>
      </c>
      <c r="O8477">
        <f>EXP(-$W$26*C8477)*I8477</f>
        <v>0</v>
      </c>
      <c r="P8477">
        <f>EXP(-$W$26*C8477)*J8477</f>
        <v>0</v>
      </c>
      <c r="Q8477">
        <f>EXP(-$W$26*C8477)*K8477</f>
        <v>0</v>
      </c>
      <c r="R8477">
        <f>EXP(-$W$26*C8477)*(L8477-N8477)</f>
        <v>0</v>
      </c>
      <c r="S8477">
        <f>EXP(-$W$26*C8477)*N8477</f>
        <v>0</v>
      </c>
      <c r="T8477">
        <f>EXP(-$W$26*C8477)*E8477</f>
        <v>0</v>
      </c>
    </row>
    <row r="8478" spans="1:20">
      <c r="A8478">
        <v>8469</v>
      </c>
      <c r="B8478">
        <f>RAND()</f>
        <v>0</v>
      </c>
      <c r="C8478">
        <f>IF(B8478&lt;$W$41,3,IF(B8478&lt;$W$41+$W$42,4,5))</f>
        <v>0</v>
      </c>
      <c r="D8478">
        <f>NORMSINV(RAND())</f>
        <v>0</v>
      </c>
      <c r="E8478">
        <f>$W$25*EXP(($W$26-$W$28-0.5*$W$27^2)*C8478+$W$27*SQRT(C8478)*D8478)</f>
        <v>0</v>
      </c>
      <c r="F8478">
        <f>$W$30*(1+$W$31)^C8478</f>
        <v>0</v>
      </c>
      <c r="G8478">
        <f>$W$32*(1+$W$33)^C8478</f>
        <v>0</v>
      </c>
      <c r="H8478">
        <f>$W$34*(1+$W$35)^C8478</f>
        <v>0</v>
      </c>
      <c r="I8478">
        <f>MIN(E8478,F8478)</f>
        <v>0</v>
      </c>
      <c r="J8478">
        <f>MIN(E8478-I8478,G8478)</f>
        <v>0</v>
      </c>
      <c r="K8478">
        <f>MIN(E8478-I8478-J8478,H8478)</f>
        <v>0</v>
      </c>
      <c r="L8478">
        <f>E8478-I8478-J8478-K8478</f>
        <v>0</v>
      </c>
      <c r="M8478">
        <f>IF((I8478+J8478+(1-$W$36)*L8478)/$W$39&gt;=$W$38,1,0)</f>
        <v>0</v>
      </c>
      <c r="N8478">
        <f>IF(M8478=1,$W$37,$W$36)*L8478</f>
        <v>0</v>
      </c>
      <c r="O8478">
        <f>EXP(-$W$26*C8478)*I8478</f>
        <v>0</v>
      </c>
      <c r="P8478">
        <f>EXP(-$W$26*C8478)*J8478</f>
        <v>0</v>
      </c>
      <c r="Q8478">
        <f>EXP(-$W$26*C8478)*K8478</f>
        <v>0</v>
      </c>
      <c r="R8478">
        <f>EXP(-$W$26*C8478)*(L8478-N8478)</f>
        <v>0</v>
      </c>
      <c r="S8478">
        <f>EXP(-$W$26*C8478)*N8478</f>
        <v>0</v>
      </c>
      <c r="T8478">
        <f>EXP(-$W$26*C8478)*E8478</f>
        <v>0</v>
      </c>
    </row>
    <row r="8479" spans="1:20">
      <c r="A8479">
        <v>8470</v>
      </c>
      <c r="B8479">
        <f>RAND()</f>
        <v>0</v>
      </c>
      <c r="C8479">
        <f>IF(B8479&lt;$W$41,3,IF(B8479&lt;$W$41+$W$42,4,5))</f>
        <v>0</v>
      </c>
      <c r="D8479">
        <f>NORMSINV(RAND())</f>
        <v>0</v>
      </c>
      <c r="E8479">
        <f>$W$25*EXP(($W$26-$W$28-0.5*$W$27^2)*C8479+$W$27*SQRT(C8479)*D8479)</f>
        <v>0</v>
      </c>
      <c r="F8479">
        <f>$W$30*(1+$W$31)^C8479</f>
        <v>0</v>
      </c>
      <c r="G8479">
        <f>$W$32*(1+$W$33)^C8479</f>
        <v>0</v>
      </c>
      <c r="H8479">
        <f>$W$34*(1+$W$35)^C8479</f>
        <v>0</v>
      </c>
      <c r="I8479">
        <f>MIN(E8479,F8479)</f>
        <v>0</v>
      </c>
      <c r="J8479">
        <f>MIN(E8479-I8479,G8479)</f>
        <v>0</v>
      </c>
      <c r="K8479">
        <f>MIN(E8479-I8479-J8479,H8479)</f>
        <v>0</v>
      </c>
      <c r="L8479">
        <f>E8479-I8479-J8479-K8479</f>
        <v>0</v>
      </c>
      <c r="M8479">
        <f>IF((I8479+J8479+(1-$W$36)*L8479)/$W$39&gt;=$W$38,1,0)</f>
        <v>0</v>
      </c>
      <c r="N8479">
        <f>IF(M8479=1,$W$37,$W$36)*L8479</f>
        <v>0</v>
      </c>
      <c r="O8479">
        <f>EXP(-$W$26*C8479)*I8479</f>
        <v>0</v>
      </c>
      <c r="P8479">
        <f>EXP(-$W$26*C8479)*J8479</f>
        <v>0</v>
      </c>
      <c r="Q8479">
        <f>EXP(-$W$26*C8479)*K8479</f>
        <v>0</v>
      </c>
      <c r="R8479">
        <f>EXP(-$W$26*C8479)*(L8479-N8479)</f>
        <v>0</v>
      </c>
      <c r="S8479">
        <f>EXP(-$W$26*C8479)*N8479</f>
        <v>0</v>
      </c>
      <c r="T8479">
        <f>EXP(-$W$26*C8479)*E8479</f>
        <v>0</v>
      </c>
    </row>
    <row r="8480" spans="1:20">
      <c r="A8480">
        <v>8471</v>
      </c>
      <c r="B8480">
        <f>RAND()</f>
        <v>0</v>
      </c>
      <c r="C8480">
        <f>IF(B8480&lt;$W$41,3,IF(B8480&lt;$W$41+$W$42,4,5))</f>
        <v>0</v>
      </c>
      <c r="D8480">
        <f>NORMSINV(RAND())</f>
        <v>0</v>
      </c>
      <c r="E8480">
        <f>$W$25*EXP(($W$26-$W$28-0.5*$W$27^2)*C8480+$W$27*SQRT(C8480)*D8480)</f>
        <v>0</v>
      </c>
      <c r="F8480">
        <f>$W$30*(1+$W$31)^C8480</f>
        <v>0</v>
      </c>
      <c r="G8480">
        <f>$W$32*(1+$W$33)^C8480</f>
        <v>0</v>
      </c>
      <c r="H8480">
        <f>$W$34*(1+$W$35)^C8480</f>
        <v>0</v>
      </c>
      <c r="I8480">
        <f>MIN(E8480,F8480)</f>
        <v>0</v>
      </c>
      <c r="J8480">
        <f>MIN(E8480-I8480,G8480)</f>
        <v>0</v>
      </c>
      <c r="K8480">
        <f>MIN(E8480-I8480-J8480,H8480)</f>
        <v>0</v>
      </c>
      <c r="L8480">
        <f>E8480-I8480-J8480-K8480</f>
        <v>0</v>
      </c>
      <c r="M8480">
        <f>IF((I8480+J8480+(1-$W$36)*L8480)/$W$39&gt;=$W$38,1,0)</f>
        <v>0</v>
      </c>
      <c r="N8480">
        <f>IF(M8480=1,$W$37,$W$36)*L8480</f>
        <v>0</v>
      </c>
      <c r="O8480">
        <f>EXP(-$W$26*C8480)*I8480</f>
        <v>0</v>
      </c>
      <c r="P8480">
        <f>EXP(-$W$26*C8480)*J8480</f>
        <v>0</v>
      </c>
      <c r="Q8480">
        <f>EXP(-$W$26*C8480)*K8480</f>
        <v>0</v>
      </c>
      <c r="R8480">
        <f>EXP(-$W$26*C8480)*(L8480-N8480)</f>
        <v>0</v>
      </c>
      <c r="S8480">
        <f>EXP(-$W$26*C8480)*N8480</f>
        <v>0</v>
      </c>
      <c r="T8480">
        <f>EXP(-$W$26*C8480)*E8480</f>
        <v>0</v>
      </c>
    </row>
    <row r="8481" spans="1:20">
      <c r="A8481">
        <v>8472</v>
      </c>
      <c r="B8481">
        <f>RAND()</f>
        <v>0</v>
      </c>
      <c r="C8481">
        <f>IF(B8481&lt;$W$41,3,IF(B8481&lt;$W$41+$W$42,4,5))</f>
        <v>0</v>
      </c>
      <c r="D8481">
        <f>NORMSINV(RAND())</f>
        <v>0</v>
      </c>
      <c r="E8481">
        <f>$W$25*EXP(($W$26-$W$28-0.5*$W$27^2)*C8481+$W$27*SQRT(C8481)*D8481)</f>
        <v>0</v>
      </c>
      <c r="F8481">
        <f>$W$30*(1+$W$31)^C8481</f>
        <v>0</v>
      </c>
      <c r="G8481">
        <f>$W$32*(1+$W$33)^C8481</f>
        <v>0</v>
      </c>
      <c r="H8481">
        <f>$W$34*(1+$W$35)^C8481</f>
        <v>0</v>
      </c>
      <c r="I8481">
        <f>MIN(E8481,F8481)</f>
        <v>0</v>
      </c>
      <c r="J8481">
        <f>MIN(E8481-I8481,G8481)</f>
        <v>0</v>
      </c>
      <c r="K8481">
        <f>MIN(E8481-I8481-J8481,H8481)</f>
        <v>0</v>
      </c>
      <c r="L8481">
        <f>E8481-I8481-J8481-K8481</f>
        <v>0</v>
      </c>
      <c r="M8481">
        <f>IF((I8481+J8481+(1-$W$36)*L8481)/$W$39&gt;=$W$38,1,0)</f>
        <v>0</v>
      </c>
      <c r="N8481">
        <f>IF(M8481=1,$W$37,$W$36)*L8481</f>
        <v>0</v>
      </c>
      <c r="O8481">
        <f>EXP(-$W$26*C8481)*I8481</f>
        <v>0</v>
      </c>
      <c r="P8481">
        <f>EXP(-$W$26*C8481)*J8481</f>
        <v>0</v>
      </c>
      <c r="Q8481">
        <f>EXP(-$W$26*C8481)*K8481</f>
        <v>0</v>
      </c>
      <c r="R8481">
        <f>EXP(-$W$26*C8481)*(L8481-N8481)</f>
        <v>0</v>
      </c>
      <c r="S8481">
        <f>EXP(-$W$26*C8481)*N8481</f>
        <v>0</v>
      </c>
      <c r="T8481">
        <f>EXP(-$W$26*C8481)*E8481</f>
        <v>0</v>
      </c>
    </row>
    <row r="8482" spans="1:20">
      <c r="A8482">
        <v>8473</v>
      </c>
      <c r="B8482">
        <f>RAND()</f>
        <v>0</v>
      </c>
      <c r="C8482">
        <f>IF(B8482&lt;$W$41,3,IF(B8482&lt;$W$41+$W$42,4,5))</f>
        <v>0</v>
      </c>
      <c r="D8482">
        <f>NORMSINV(RAND())</f>
        <v>0</v>
      </c>
      <c r="E8482">
        <f>$W$25*EXP(($W$26-$W$28-0.5*$W$27^2)*C8482+$W$27*SQRT(C8482)*D8482)</f>
        <v>0</v>
      </c>
      <c r="F8482">
        <f>$W$30*(1+$W$31)^C8482</f>
        <v>0</v>
      </c>
      <c r="G8482">
        <f>$W$32*(1+$W$33)^C8482</f>
        <v>0</v>
      </c>
      <c r="H8482">
        <f>$W$34*(1+$W$35)^C8482</f>
        <v>0</v>
      </c>
      <c r="I8482">
        <f>MIN(E8482,F8482)</f>
        <v>0</v>
      </c>
      <c r="J8482">
        <f>MIN(E8482-I8482,G8482)</f>
        <v>0</v>
      </c>
      <c r="K8482">
        <f>MIN(E8482-I8482-J8482,H8482)</f>
        <v>0</v>
      </c>
      <c r="L8482">
        <f>E8482-I8482-J8482-K8482</f>
        <v>0</v>
      </c>
      <c r="M8482">
        <f>IF((I8482+J8482+(1-$W$36)*L8482)/$W$39&gt;=$W$38,1,0)</f>
        <v>0</v>
      </c>
      <c r="N8482">
        <f>IF(M8482=1,$W$37,$W$36)*L8482</f>
        <v>0</v>
      </c>
      <c r="O8482">
        <f>EXP(-$W$26*C8482)*I8482</f>
        <v>0</v>
      </c>
      <c r="P8482">
        <f>EXP(-$W$26*C8482)*J8482</f>
        <v>0</v>
      </c>
      <c r="Q8482">
        <f>EXP(-$W$26*C8482)*K8482</f>
        <v>0</v>
      </c>
      <c r="R8482">
        <f>EXP(-$W$26*C8482)*(L8482-N8482)</f>
        <v>0</v>
      </c>
      <c r="S8482">
        <f>EXP(-$W$26*C8482)*N8482</f>
        <v>0</v>
      </c>
      <c r="T8482">
        <f>EXP(-$W$26*C8482)*E8482</f>
        <v>0</v>
      </c>
    </row>
    <row r="8483" spans="1:20">
      <c r="A8483">
        <v>8474</v>
      </c>
      <c r="B8483">
        <f>RAND()</f>
        <v>0</v>
      </c>
      <c r="C8483">
        <f>IF(B8483&lt;$W$41,3,IF(B8483&lt;$W$41+$W$42,4,5))</f>
        <v>0</v>
      </c>
      <c r="D8483">
        <f>NORMSINV(RAND())</f>
        <v>0</v>
      </c>
      <c r="E8483">
        <f>$W$25*EXP(($W$26-$W$28-0.5*$W$27^2)*C8483+$W$27*SQRT(C8483)*D8483)</f>
        <v>0</v>
      </c>
      <c r="F8483">
        <f>$W$30*(1+$W$31)^C8483</f>
        <v>0</v>
      </c>
      <c r="G8483">
        <f>$W$32*(1+$W$33)^C8483</f>
        <v>0</v>
      </c>
      <c r="H8483">
        <f>$W$34*(1+$W$35)^C8483</f>
        <v>0</v>
      </c>
      <c r="I8483">
        <f>MIN(E8483,F8483)</f>
        <v>0</v>
      </c>
      <c r="J8483">
        <f>MIN(E8483-I8483,G8483)</f>
        <v>0</v>
      </c>
      <c r="K8483">
        <f>MIN(E8483-I8483-J8483,H8483)</f>
        <v>0</v>
      </c>
      <c r="L8483">
        <f>E8483-I8483-J8483-K8483</f>
        <v>0</v>
      </c>
      <c r="M8483">
        <f>IF((I8483+J8483+(1-$W$36)*L8483)/$W$39&gt;=$W$38,1,0)</f>
        <v>0</v>
      </c>
      <c r="N8483">
        <f>IF(M8483=1,$W$37,$W$36)*L8483</f>
        <v>0</v>
      </c>
      <c r="O8483">
        <f>EXP(-$W$26*C8483)*I8483</f>
        <v>0</v>
      </c>
      <c r="P8483">
        <f>EXP(-$W$26*C8483)*J8483</f>
        <v>0</v>
      </c>
      <c r="Q8483">
        <f>EXP(-$W$26*C8483)*K8483</f>
        <v>0</v>
      </c>
      <c r="R8483">
        <f>EXP(-$W$26*C8483)*(L8483-N8483)</f>
        <v>0</v>
      </c>
      <c r="S8483">
        <f>EXP(-$W$26*C8483)*N8483</f>
        <v>0</v>
      </c>
      <c r="T8483">
        <f>EXP(-$W$26*C8483)*E8483</f>
        <v>0</v>
      </c>
    </row>
    <row r="8484" spans="1:20">
      <c r="A8484">
        <v>8475</v>
      </c>
      <c r="B8484">
        <f>RAND()</f>
        <v>0</v>
      </c>
      <c r="C8484">
        <f>IF(B8484&lt;$W$41,3,IF(B8484&lt;$W$41+$W$42,4,5))</f>
        <v>0</v>
      </c>
      <c r="D8484">
        <f>NORMSINV(RAND())</f>
        <v>0</v>
      </c>
      <c r="E8484">
        <f>$W$25*EXP(($W$26-$W$28-0.5*$W$27^2)*C8484+$W$27*SQRT(C8484)*D8484)</f>
        <v>0</v>
      </c>
      <c r="F8484">
        <f>$W$30*(1+$W$31)^C8484</f>
        <v>0</v>
      </c>
      <c r="G8484">
        <f>$W$32*(1+$W$33)^C8484</f>
        <v>0</v>
      </c>
      <c r="H8484">
        <f>$W$34*(1+$W$35)^C8484</f>
        <v>0</v>
      </c>
      <c r="I8484">
        <f>MIN(E8484,F8484)</f>
        <v>0</v>
      </c>
      <c r="J8484">
        <f>MIN(E8484-I8484,G8484)</f>
        <v>0</v>
      </c>
      <c r="K8484">
        <f>MIN(E8484-I8484-J8484,H8484)</f>
        <v>0</v>
      </c>
      <c r="L8484">
        <f>E8484-I8484-J8484-K8484</f>
        <v>0</v>
      </c>
      <c r="M8484">
        <f>IF((I8484+J8484+(1-$W$36)*L8484)/$W$39&gt;=$W$38,1,0)</f>
        <v>0</v>
      </c>
      <c r="N8484">
        <f>IF(M8484=1,$W$37,$W$36)*L8484</f>
        <v>0</v>
      </c>
      <c r="O8484">
        <f>EXP(-$W$26*C8484)*I8484</f>
        <v>0</v>
      </c>
      <c r="P8484">
        <f>EXP(-$W$26*C8484)*J8484</f>
        <v>0</v>
      </c>
      <c r="Q8484">
        <f>EXP(-$W$26*C8484)*K8484</f>
        <v>0</v>
      </c>
      <c r="R8484">
        <f>EXP(-$W$26*C8484)*(L8484-N8484)</f>
        <v>0</v>
      </c>
      <c r="S8484">
        <f>EXP(-$W$26*C8484)*N8484</f>
        <v>0</v>
      </c>
      <c r="T8484">
        <f>EXP(-$W$26*C8484)*E8484</f>
        <v>0</v>
      </c>
    </row>
    <row r="8485" spans="1:20">
      <c r="A8485">
        <v>8476</v>
      </c>
      <c r="B8485">
        <f>RAND()</f>
        <v>0</v>
      </c>
      <c r="C8485">
        <f>IF(B8485&lt;$W$41,3,IF(B8485&lt;$W$41+$W$42,4,5))</f>
        <v>0</v>
      </c>
      <c r="D8485">
        <f>NORMSINV(RAND())</f>
        <v>0</v>
      </c>
      <c r="E8485">
        <f>$W$25*EXP(($W$26-$W$28-0.5*$W$27^2)*C8485+$W$27*SQRT(C8485)*D8485)</f>
        <v>0</v>
      </c>
      <c r="F8485">
        <f>$W$30*(1+$W$31)^C8485</f>
        <v>0</v>
      </c>
      <c r="G8485">
        <f>$W$32*(1+$W$33)^C8485</f>
        <v>0</v>
      </c>
      <c r="H8485">
        <f>$W$34*(1+$W$35)^C8485</f>
        <v>0</v>
      </c>
      <c r="I8485">
        <f>MIN(E8485,F8485)</f>
        <v>0</v>
      </c>
      <c r="J8485">
        <f>MIN(E8485-I8485,G8485)</f>
        <v>0</v>
      </c>
      <c r="K8485">
        <f>MIN(E8485-I8485-J8485,H8485)</f>
        <v>0</v>
      </c>
      <c r="L8485">
        <f>E8485-I8485-J8485-K8485</f>
        <v>0</v>
      </c>
      <c r="M8485">
        <f>IF((I8485+J8485+(1-$W$36)*L8485)/$W$39&gt;=$W$38,1,0)</f>
        <v>0</v>
      </c>
      <c r="N8485">
        <f>IF(M8485=1,$W$37,$W$36)*L8485</f>
        <v>0</v>
      </c>
      <c r="O8485">
        <f>EXP(-$W$26*C8485)*I8485</f>
        <v>0</v>
      </c>
      <c r="P8485">
        <f>EXP(-$W$26*C8485)*J8485</f>
        <v>0</v>
      </c>
      <c r="Q8485">
        <f>EXP(-$W$26*C8485)*K8485</f>
        <v>0</v>
      </c>
      <c r="R8485">
        <f>EXP(-$W$26*C8485)*(L8485-N8485)</f>
        <v>0</v>
      </c>
      <c r="S8485">
        <f>EXP(-$W$26*C8485)*N8485</f>
        <v>0</v>
      </c>
      <c r="T8485">
        <f>EXP(-$W$26*C8485)*E8485</f>
        <v>0</v>
      </c>
    </row>
    <row r="8486" spans="1:20">
      <c r="A8486">
        <v>8477</v>
      </c>
      <c r="B8486">
        <f>RAND()</f>
        <v>0</v>
      </c>
      <c r="C8486">
        <f>IF(B8486&lt;$W$41,3,IF(B8486&lt;$W$41+$W$42,4,5))</f>
        <v>0</v>
      </c>
      <c r="D8486">
        <f>NORMSINV(RAND())</f>
        <v>0</v>
      </c>
      <c r="E8486">
        <f>$W$25*EXP(($W$26-$W$28-0.5*$W$27^2)*C8486+$W$27*SQRT(C8486)*D8486)</f>
        <v>0</v>
      </c>
      <c r="F8486">
        <f>$W$30*(1+$W$31)^C8486</f>
        <v>0</v>
      </c>
      <c r="G8486">
        <f>$W$32*(1+$W$33)^C8486</f>
        <v>0</v>
      </c>
      <c r="H8486">
        <f>$W$34*(1+$W$35)^C8486</f>
        <v>0</v>
      </c>
      <c r="I8486">
        <f>MIN(E8486,F8486)</f>
        <v>0</v>
      </c>
      <c r="J8486">
        <f>MIN(E8486-I8486,G8486)</f>
        <v>0</v>
      </c>
      <c r="K8486">
        <f>MIN(E8486-I8486-J8486,H8486)</f>
        <v>0</v>
      </c>
      <c r="L8486">
        <f>E8486-I8486-J8486-K8486</f>
        <v>0</v>
      </c>
      <c r="M8486">
        <f>IF((I8486+J8486+(1-$W$36)*L8486)/$W$39&gt;=$W$38,1,0)</f>
        <v>0</v>
      </c>
      <c r="N8486">
        <f>IF(M8486=1,$W$37,$W$36)*L8486</f>
        <v>0</v>
      </c>
      <c r="O8486">
        <f>EXP(-$W$26*C8486)*I8486</f>
        <v>0</v>
      </c>
      <c r="P8486">
        <f>EXP(-$W$26*C8486)*J8486</f>
        <v>0</v>
      </c>
      <c r="Q8486">
        <f>EXP(-$W$26*C8486)*K8486</f>
        <v>0</v>
      </c>
      <c r="R8486">
        <f>EXP(-$W$26*C8486)*(L8486-N8486)</f>
        <v>0</v>
      </c>
      <c r="S8486">
        <f>EXP(-$W$26*C8486)*N8486</f>
        <v>0</v>
      </c>
      <c r="T8486">
        <f>EXP(-$W$26*C8486)*E8486</f>
        <v>0</v>
      </c>
    </row>
    <row r="8487" spans="1:20">
      <c r="A8487">
        <v>8478</v>
      </c>
      <c r="B8487">
        <f>RAND()</f>
        <v>0</v>
      </c>
      <c r="C8487">
        <f>IF(B8487&lt;$W$41,3,IF(B8487&lt;$W$41+$W$42,4,5))</f>
        <v>0</v>
      </c>
      <c r="D8487">
        <f>NORMSINV(RAND())</f>
        <v>0</v>
      </c>
      <c r="E8487">
        <f>$W$25*EXP(($W$26-$W$28-0.5*$W$27^2)*C8487+$W$27*SQRT(C8487)*D8487)</f>
        <v>0</v>
      </c>
      <c r="F8487">
        <f>$W$30*(1+$W$31)^C8487</f>
        <v>0</v>
      </c>
      <c r="G8487">
        <f>$W$32*(1+$W$33)^C8487</f>
        <v>0</v>
      </c>
      <c r="H8487">
        <f>$W$34*(1+$W$35)^C8487</f>
        <v>0</v>
      </c>
      <c r="I8487">
        <f>MIN(E8487,F8487)</f>
        <v>0</v>
      </c>
      <c r="J8487">
        <f>MIN(E8487-I8487,G8487)</f>
        <v>0</v>
      </c>
      <c r="K8487">
        <f>MIN(E8487-I8487-J8487,H8487)</f>
        <v>0</v>
      </c>
      <c r="L8487">
        <f>E8487-I8487-J8487-K8487</f>
        <v>0</v>
      </c>
      <c r="M8487">
        <f>IF((I8487+J8487+(1-$W$36)*L8487)/$W$39&gt;=$W$38,1,0)</f>
        <v>0</v>
      </c>
      <c r="N8487">
        <f>IF(M8487=1,$W$37,$W$36)*L8487</f>
        <v>0</v>
      </c>
      <c r="O8487">
        <f>EXP(-$W$26*C8487)*I8487</f>
        <v>0</v>
      </c>
      <c r="P8487">
        <f>EXP(-$W$26*C8487)*J8487</f>
        <v>0</v>
      </c>
      <c r="Q8487">
        <f>EXP(-$W$26*C8487)*K8487</f>
        <v>0</v>
      </c>
      <c r="R8487">
        <f>EXP(-$W$26*C8487)*(L8487-N8487)</f>
        <v>0</v>
      </c>
      <c r="S8487">
        <f>EXP(-$W$26*C8487)*N8487</f>
        <v>0</v>
      </c>
      <c r="T8487">
        <f>EXP(-$W$26*C8487)*E8487</f>
        <v>0</v>
      </c>
    </row>
    <row r="8488" spans="1:20">
      <c r="A8488">
        <v>8479</v>
      </c>
      <c r="B8488">
        <f>RAND()</f>
        <v>0</v>
      </c>
      <c r="C8488">
        <f>IF(B8488&lt;$W$41,3,IF(B8488&lt;$W$41+$W$42,4,5))</f>
        <v>0</v>
      </c>
      <c r="D8488">
        <f>NORMSINV(RAND())</f>
        <v>0</v>
      </c>
      <c r="E8488">
        <f>$W$25*EXP(($W$26-$W$28-0.5*$W$27^2)*C8488+$W$27*SQRT(C8488)*D8488)</f>
        <v>0</v>
      </c>
      <c r="F8488">
        <f>$W$30*(1+$W$31)^C8488</f>
        <v>0</v>
      </c>
      <c r="G8488">
        <f>$W$32*(1+$W$33)^C8488</f>
        <v>0</v>
      </c>
      <c r="H8488">
        <f>$W$34*(1+$W$35)^C8488</f>
        <v>0</v>
      </c>
      <c r="I8488">
        <f>MIN(E8488,F8488)</f>
        <v>0</v>
      </c>
      <c r="J8488">
        <f>MIN(E8488-I8488,G8488)</f>
        <v>0</v>
      </c>
      <c r="K8488">
        <f>MIN(E8488-I8488-J8488,H8488)</f>
        <v>0</v>
      </c>
      <c r="L8488">
        <f>E8488-I8488-J8488-K8488</f>
        <v>0</v>
      </c>
      <c r="M8488">
        <f>IF((I8488+J8488+(1-$W$36)*L8488)/$W$39&gt;=$W$38,1,0)</f>
        <v>0</v>
      </c>
      <c r="N8488">
        <f>IF(M8488=1,$W$37,$W$36)*L8488</f>
        <v>0</v>
      </c>
      <c r="O8488">
        <f>EXP(-$W$26*C8488)*I8488</f>
        <v>0</v>
      </c>
      <c r="P8488">
        <f>EXP(-$W$26*C8488)*J8488</f>
        <v>0</v>
      </c>
      <c r="Q8488">
        <f>EXP(-$W$26*C8488)*K8488</f>
        <v>0</v>
      </c>
      <c r="R8488">
        <f>EXP(-$W$26*C8488)*(L8488-N8488)</f>
        <v>0</v>
      </c>
      <c r="S8488">
        <f>EXP(-$W$26*C8488)*N8488</f>
        <v>0</v>
      </c>
      <c r="T8488">
        <f>EXP(-$W$26*C8488)*E8488</f>
        <v>0</v>
      </c>
    </row>
    <row r="8489" spans="1:20">
      <c r="A8489">
        <v>8480</v>
      </c>
      <c r="B8489">
        <f>RAND()</f>
        <v>0</v>
      </c>
      <c r="C8489">
        <f>IF(B8489&lt;$W$41,3,IF(B8489&lt;$W$41+$W$42,4,5))</f>
        <v>0</v>
      </c>
      <c r="D8489">
        <f>NORMSINV(RAND())</f>
        <v>0</v>
      </c>
      <c r="E8489">
        <f>$W$25*EXP(($W$26-$W$28-0.5*$W$27^2)*C8489+$W$27*SQRT(C8489)*D8489)</f>
        <v>0</v>
      </c>
      <c r="F8489">
        <f>$W$30*(1+$W$31)^C8489</f>
        <v>0</v>
      </c>
      <c r="G8489">
        <f>$W$32*(1+$W$33)^C8489</f>
        <v>0</v>
      </c>
      <c r="H8489">
        <f>$W$34*(1+$W$35)^C8489</f>
        <v>0</v>
      </c>
      <c r="I8489">
        <f>MIN(E8489,F8489)</f>
        <v>0</v>
      </c>
      <c r="J8489">
        <f>MIN(E8489-I8489,G8489)</f>
        <v>0</v>
      </c>
      <c r="K8489">
        <f>MIN(E8489-I8489-J8489,H8489)</f>
        <v>0</v>
      </c>
      <c r="L8489">
        <f>E8489-I8489-J8489-K8489</f>
        <v>0</v>
      </c>
      <c r="M8489">
        <f>IF((I8489+J8489+(1-$W$36)*L8489)/$W$39&gt;=$W$38,1,0)</f>
        <v>0</v>
      </c>
      <c r="N8489">
        <f>IF(M8489=1,$W$37,$W$36)*L8489</f>
        <v>0</v>
      </c>
      <c r="O8489">
        <f>EXP(-$W$26*C8489)*I8489</f>
        <v>0</v>
      </c>
      <c r="P8489">
        <f>EXP(-$W$26*C8489)*J8489</f>
        <v>0</v>
      </c>
      <c r="Q8489">
        <f>EXP(-$W$26*C8489)*K8489</f>
        <v>0</v>
      </c>
      <c r="R8489">
        <f>EXP(-$W$26*C8489)*(L8489-N8489)</f>
        <v>0</v>
      </c>
      <c r="S8489">
        <f>EXP(-$W$26*C8489)*N8489</f>
        <v>0</v>
      </c>
      <c r="T8489">
        <f>EXP(-$W$26*C8489)*E8489</f>
        <v>0</v>
      </c>
    </row>
    <row r="8490" spans="1:20">
      <c r="A8490">
        <v>8481</v>
      </c>
      <c r="B8490">
        <f>RAND()</f>
        <v>0</v>
      </c>
      <c r="C8490">
        <f>IF(B8490&lt;$W$41,3,IF(B8490&lt;$W$41+$W$42,4,5))</f>
        <v>0</v>
      </c>
      <c r="D8490">
        <f>NORMSINV(RAND())</f>
        <v>0</v>
      </c>
      <c r="E8490">
        <f>$W$25*EXP(($W$26-$W$28-0.5*$W$27^2)*C8490+$W$27*SQRT(C8490)*D8490)</f>
        <v>0</v>
      </c>
      <c r="F8490">
        <f>$W$30*(1+$W$31)^C8490</f>
        <v>0</v>
      </c>
      <c r="G8490">
        <f>$W$32*(1+$W$33)^C8490</f>
        <v>0</v>
      </c>
      <c r="H8490">
        <f>$W$34*(1+$W$35)^C8490</f>
        <v>0</v>
      </c>
      <c r="I8490">
        <f>MIN(E8490,F8490)</f>
        <v>0</v>
      </c>
      <c r="J8490">
        <f>MIN(E8490-I8490,G8490)</f>
        <v>0</v>
      </c>
      <c r="K8490">
        <f>MIN(E8490-I8490-J8490,H8490)</f>
        <v>0</v>
      </c>
      <c r="L8490">
        <f>E8490-I8490-J8490-K8490</f>
        <v>0</v>
      </c>
      <c r="M8490">
        <f>IF((I8490+J8490+(1-$W$36)*L8490)/$W$39&gt;=$W$38,1,0)</f>
        <v>0</v>
      </c>
      <c r="N8490">
        <f>IF(M8490=1,$W$37,$W$36)*L8490</f>
        <v>0</v>
      </c>
      <c r="O8490">
        <f>EXP(-$W$26*C8490)*I8490</f>
        <v>0</v>
      </c>
      <c r="P8490">
        <f>EXP(-$W$26*C8490)*J8490</f>
        <v>0</v>
      </c>
      <c r="Q8490">
        <f>EXP(-$W$26*C8490)*K8490</f>
        <v>0</v>
      </c>
      <c r="R8490">
        <f>EXP(-$W$26*C8490)*(L8490-N8490)</f>
        <v>0</v>
      </c>
      <c r="S8490">
        <f>EXP(-$W$26*C8490)*N8490</f>
        <v>0</v>
      </c>
      <c r="T8490">
        <f>EXP(-$W$26*C8490)*E8490</f>
        <v>0</v>
      </c>
    </row>
    <row r="8491" spans="1:20">
      <c r="A8491">
        <v>8482</v>
      </c>
      <c r="B8491">
        <f>RAND()</f>
        <v>0</v>
      </c>
      <c r="C8491">
        <f>IF(B8491&lt;$W$41,3,IF(B8491&lt;$W$41+$W$42,4,5))</f>
        <v>0</v>
      </c>
      <c r="D8491">
        <f>NORMSINV(RAND())</f>
        <v>0</v>
      </c>
      <c r="E8491">
        <f>$W$25*EXP(($W$26-$W$28-0.5*$W$27^2)*C8491+$W$27*SQRT(C8491)*D8491)</f>
        <v>0</v>
      </c>
      <c r="F8491">
        <f>$W$30*(1+$W$31)^C8491</f>
        <v>0</v>
      </c>
      <c r="G8491">
        <f>$W$32*(1+$W$33)^C8491</f>
        <v>0</v>
      </c>
      <c r="H8491">
        <f>$W$34*(1+$W$35)^C8491</f>
        <v>0</v>
      </c>
      <c r="I8491">
        <f>MIN(E8491,F8491)</f>
        <v>0</v>
      </c>
      <c r="J8491">
        <f>MIN(E8491-I8491,G8491)</f>
        <v>0</v>
      </c>
      <c r="K8491">
        <f>MIN(E8491-I8491-J8491,H8491)</f>
        <v>0</v>
      </c>
      <c r="L8491">
        <f>E8491-I8491-J8491-K8491</f>
        <v>0</v>
      </c>
      <c r="M8491">
        <f>IF((I8491+J8491+(1-$W$36)*L8491)/$W$39&gt;=$W$38,1,0)</f>
        <v>0</v>
      </c>
      <c r="N8491">
        <f>IF(M8491=1,$W$37,$W$36)*L8491</f>
        <v>0</v>
      </c>
      <c r="O8491">
        <f>EXP(-$W$26*C8491)*I8491</f>
        <v>0</v>
      </c>
      <c r="P8491">
        <f>EXP(-$W$26*C8491)*J8491</f>
        <v>0</v>
      </c>
      <c r="Q8491">
        <f>EXP(-$W$26*C8491)*K8491</f>
        <v>0</v>
      </c>
      <c r="R8491">
        <f>EXP(-$W$26*C8491)*(L8491-N8491)</f>
        <v>0</v>
      </c>
      <c r="S8491">
        <f>EXP(-$W$26*C8491)*N8491</f>
        <v>0</v>
      </c>
      <c r="T8491">
        <f>EXP(-$W$26*C8491)*E8491</f>
        <v>0</v>
      </c>
    </row>
    <row r="8492" spans="1:20">
      <c r="A8492">
        <v>8483</v>
      </c>
      <c r="B8492">
        <f>RAND()</f>
        <v>0</v>
      </c>
      <c r="C8492">
        <f>IF(B8492&lt;$W$41,3,IF(B8492&lt;$W$41+$W$42,4,5))</f>
        <v>0</v>
      </c>
      <c r="D8492">
        <f>NORMSINV(RAND())</f>
        <v>0</v>
      </c>
      <c r="E8492">
        <f>$W$25*EXP(($W$26-$W$28-0.5*$W$27^2)*C8492+$W$27*SQRT(C8492)*D8492)</f>
        <v>0</v>
      </c>
      <c r="F8492">
        <f>$W$30*(1+$W$31)^C8492</f>
        <v>0</v>
      </c>
      <c r="G8492">
        <f>$W$32*(1+$W$33)^C8492</f>
        <v>0</v>
      </c>
      <c r="H8492">
        <f>$W$34*(1+$W$35)^C8492</f>
        <v>0</v>
      </c>
      <c r="I8492">
        <f>MIN(E8492,F8492)</f>
        <v>0</v>
      </c>
      <c r="J8492">
        <f>MIN(E8492-I8492,G8492)</f>
        <v>0</v>
      </c>
      <c r="K8492">
        <f>MIN(E8492-I8492-J8492,H8492)</f>
        <v>0</v>
      </c>
      <c r="L8492">
        <f>E8492-I8492-J8492-K8492</f>
        <v>0</v>
      </c>
      <c r="M8492">
        <f>IF((I8492+J8492+(1-$W$36)*L8492)/$W$39&gt;=$W$38,1,0)</f>
        <v>0</v>
      </c>
      <c r="N8492">
        <f>IF(M8492=1,$W$37,$W$36)*L8492</f>
        <v>0</v>
      </c>
      <c r="O8492">
        <f>EXP(-$W$26*C8492)*I8492</f>
        <v>0</v>
      </c>
      <c r="P8492">
        <f>EXP(-$W$26*C8492)*J8492</f>
        <v>0</v>
      </c>
      <c r="Q8492">
        <f>EXP(-$W$26*C8492)*K8492</f>
        <v>0</v>
      </c>
      <c r="R8492">
        <f>EXP(-$W$26*C8492)*(L8492-N8492)</f>
        <v>0</v>
      </c>
      <c r="S8492">
        <f>EXP(-$W$26*C8492)*N8492</f>
        <v>0</v>
      </c>
      <c r="T8492">
        <f>EXP(-$W$26*C8492)*E8492</f>
        <v>0</v>
      </c>
    </row>
    <row r="8493" spans="1:20">
      <c r="A8493">
        <v>8484</v>
      </c>
      <c r="B8493">
        <f>RAND()</f>
        <v>0</v>
      </c>
      <c r="C8493">
        <f>IF(B8493&lt;$W$41,3,IF(B8493&lt;$W$41+$W$42,4,5))</f>
        <v>0</v>
      </c>
      <c r="D8493">
        <f>NORMSINV(RAND())</f>
        <v>0</v>
      </c>
      <c r="E8493">
        <f>$W$25*EXP(($W$26-$W$28-0.5*$W$27^2)*C8493+$W$27*SQRT(C8493)*D8493)</f>
        <v>0</v>
      </c>
      <c r="F8493">
        <f>$W$30*(1+$W$31)^C8493</f>
        <v>0</v>
      </c>
      <c r="G8493">
        <f>$W$32*(1+$W$33)^C8493</f>
        <v>0</v>
      </c>
      <c r="H8493">
        <f>$W$34*(1+$W$35)^C8493</f>
        <v>0</v>
      </c>
      <c r="I8493">
        <f>MIN(E8493,F8493)</f>
        <v>0</v>
      </c>
      <c r="J8493">
        <f>MIN(E8493-I8493,G8493)</f>
        <v>0</v>
      </c>
      <c r="K8493">
        <f>MIN(E8493-I8493-J8493,H8493)</f>
        <v>0</v>
      </c>
      <c r="L8493">
        <f>E8493-I8493-J8493-K8493</f>
        <v>0</v>
      </c>
      <c r="M8493">
        <f>IF((I8493+J8493+(1-$W$36)*L8493)/$W$39&gt;=$W$38,1,0)</f>
        <v>0</v>
      </c>
      <c r="N8493">
        <f>IF(M8493=1,$W$37,$W$36)*L8493</f>
        <v>0</v>
      </c>
      <c r="O8493">
        <f>EXP(-$W$26*C8493)*I8493</f>
        <v>0</v>
      </c>
      <c r="P8493">
        <f>EXP(-$W$26*C8493)*J8493</f>
        <v>0</v>
      </c>
      <c r="Q8493">
        <f>EXP(-$W$26*C8493)*K8493</f>
        <v>0</v>
      </c>
      <c r="R8493">
        <f>EXP(-$W$26*C8493)*(L8493-N8493)</f>
        <v>0</v>
      </c>
      <c r="S8493">
        <f>EXP(-$W$26*C8493)*N8493</f>
        <v>0</v>
      </c>
      <c r="T8493">
        <f>EXP(-$W$26*C8493)*E8493</f>
        <v>0</v>
      </c>
    </row>
    <row r="8494" spans="1:20">
      <c r="A8494">
        <v>8485</v>
      </c>
      <c r="B8494">
        <f>RAND()</f>
        <v>0</v>
      </c>
      <c r="C8494">
        <f>IF(B8494&lt;$W$41,3,IF(B8494&lt;$W$41+$W$42,4,5))</f>
        <v>0</v>
      </c>
      <c r="D8494">
        <f>NORMSINV(RAND())</f>
        <v>0</v>
      </c>
      <c r="E8494">
        <f>$W$25*EXP(($W$26-$W$28-0.5*$W$27^2)*C8494+$W$27*SQRT(C8494)*D8494)</f>
        <v>0</v>
      </c>
      <c r="F8494">
        <f>$W$30*(1+$W$31)^C8494</f>
        <v>0</v>
      </c>
      <c r="G8494">
        <f>$W$32*(1+$W$33)^C8494</f>
        <v>0</v>
      </c>
      <c r="H8494">
        <f>$W$34*(1+$W$35)^C8494</f>
        <v>0</v>
      </c>
      <c r="I8494">
        <f>MIN(E8494,F8494)</f>
        <v>0</v>
      </c>
      <c r="J8494">
        <f>MIN(E8494-I8494,G8494)</f>
        <v>0</v>
      </c>
      <c r="K8494">
        <f>MIN(E8494-I8494-J8494,H8494)</f>
        <v>0</v>
      </c>
      <c r="L8494">
        <f>E8494-I8494-J8494-K8494</f>
        <v>0</v>
      </c>
      <c r="M8494">
        <f>IF((I8494+J8494+(1-$W$36)*L8494)/$W$39&gt;=$W$38,1,0)</f>
        <v>0</v>
      </c>
      <c r="N8494">
        <f>IF(M8494=1,$W$37,$W$36)*L8494</f>
        <v>0</v>
      </c>
      <c r="O8494">
        <f>EXP(-$W$26*C8494)*I8494</f>
        <v>0</v>
      </c>
      <c r="P8494">
        <f>EXP(-$W$26*C8494)*J8494</f>
        <v>0</v>
      </c>
      <c r="Q8494">
        <f>EXP(-$W$26*C8494)*K8494</f>
        <v>0</v>
      </c>
      <c r="R8494">
        <f>EXP(-$W$26*C8494)*(L8494-N8494)</f>
        <v>0</v>
      </c>
      <c r="S8494">
        <f>EXP(-$W$26*C8494)*N8494</f>
        <v>0</v>
      </c>
      <c r="T8494">
        <f>EXP(-$W$26*C8494)*E8494</f>
        <v>0</v>
      </c>
    </row>
    <row r="8495" spans="1:20">
      <c r="A8495">
        <v>8486</v>
      </c>
      <c r="B8495">
        <f>RAND()</f>
        <v>0</v>
      </c>
      <c r="C8495">
        <f>IF(B8495&lt;$W$41,3,IF(B8495&lt;$W$41+$W$42,4,5))</f>
        <v>0</v>
      </c>
      <c r="D8495">
        <f>NORMSINV(RAND())</f>
        <v>0</v>
      </c>
      <c r="E8495">
        <f>$W$25*EXP(($W$26-$W$28-0.5*$W$27^2)*C8495+$W$27*SQRT(C8495)*D8495)</f>
        <v>0</v>
      </c>
      <c r="F8495">
        <f>$W$30*(1+$W$31)^C8495</f>
        <v>0</v>
      </c>
      <c r="G8495">
        <f>$W$32*(1+$W$33)^C8495</f>
        <v>0</v>
      </c>
      <c r="H8495">
        <f>$W$34*(1+$W$35)^C8495</f>
        <v>0</v>
      </c>
      <c r="I8495">
        <f>MIN(E8495,F8495)</f>
        <v>0</v>
      </c>
      <c r="J8495">
        <f>MIN(E8495-I8495,G8495)</f>
        <v>0</v>
      </c>
      <c r="K8495">
        <f>MIN(E8495-I8495-J8495,H8495)</f>
        <v>0</v>
      </c>
      <c r="L8495">
        <f>E8495-I8495-J8495-K8495</f>
        <v>0</v>
      </c>
      <c r="M8495">
        <f>IF((I8495+J8495+(1-$W$36)*L8495)/$W$39&gt;=$W$38,1,0)</f>
        <v>0</v>
      </c>
      <c r="N8495">
        <f>IF(M8495=1,$W$37,$W$36)*L8495</f>
        <v>0</v>
      </c>
      <c r="O8495">
        <f>EXP(-$W$26*C8495)*I8495</f>
        <v>0</v>
      </c>
      <c r="P8495">
        <f>EXP(-$W$26*C8495)*J8495</f>
        <v>0</v>
      </c>
      <c r="Q8495">
        <f>EXP(-$W$26*C8495)*K8495</f>
        <v>0</v>
      </c>
      <c r="R8495">
        <f>EXP(-$W$26*C8495)*(L8495-N8495)</f>
        <v>0</v>
      </c>
      <c r="S8495">
        <f>EXP(-$W$26*C8495)*N8495</f>
        <v>0</v>
      </c>
      <c r="T8495">
        <f>EXP(-$W$26*C8495)*E8495</f>
        <v>0</v>
      </c>
    </row>
    <row r="8496" spans="1:20">
      <c r="A8496">
        <v>8487</v>
      </c>
      <c r="B8496">
        <f>RAND()</f>
        <v>0</v>
      </c>
      <c r="C8496">
        <f>IF(B8496&lt;$W$41,3,IF(B8496&lt;$W$41+$W$42,4,5))</f>
        <v>0</v>
      </c>
      <c r="D8496">
        <f>NORMSINV(RAND())</f>
        <v>0</v>
      </c>
      <c r="E8496">
        <f>$W$25*EXP(($W$26-$W$28-0.5*$W$27^2)*C8496+$W$27*SQRT(C8496)*D8496)</f>
        <v>0</v>
      </c>
      <c r="F8496">
        <f>$W$30*(1+$W$31)^C8496</f>
        <v>0</v>
      </c>
      <c r="G8496">
        <f>$W$32*(1+$W$33)^C8496</f>
        <v>0</v>
      </c>
      <c r="H8496">
        <f>$W$34*(1+$W$35)^C8496</f>
        <v>0</v>
      </c>
      <c r="I8496">
        <f>MIN(E8496,F8496)</f>
        <v>0</v>
      </c>
      <c r="J8496">
        <f>MIN(E8496-I8496,G8496)</f>
        <v>0</v>
      </c>
      <c r="K8496">
        <f>MIN(E8496-I8496-J8496,H8496)</f>
        <v>0</v>
      </c>
      <c r="L8496">
        <f>E8496-I8496-J8496-K8496</f>
        <v>0</v>
      </c>
      <c r="M8496">
        <f>IF((I8496+J8496+(1-$W$36)*L8496)/$W$39&gt;=$W$38,1,0)</f>
        <v>0</v>
      </c>
      <c r="N8496">
        <f>IF(M8496=1,$W$37,$W$36)*L8496</f>
        <v>0</v>
      </c>
      <c r="O8496">
        <f>EXP(-$W$26*C8496)*I8496</f>
        <v>0</v>
      </c>
      <c r="P8496">
        <f>EXP(-$W$26*C8496)*J8496</f>
        <v>0</v>
      </c>
      <c r="Q8496">
        <f>EXP(-$W$26*C8496)*K8496</f>
        <v>0</v>
      </c>
      <c r="R8496">
        <f>EXP(-$W$26*C8496)*(L8496-N8496)</f>
        <v>0</v>
      </c>
      <c r="S8496">
        <f>EXP(-$W$26*C8496)*N8496</f>
        <v>0</v>
      </c>
      <c r="T8496">
        <f>EXP(-$W$26*C8496)*E8496</f>
        <v>0</v>
      </c>
    </row>
    <row r="8497" spans="1:20">
      <c r="A8497">
        <v>8488</v>
      </c>
      <c r="B8497">
        <f>RAND()</f>
        <v>0</v>
      </c>
      <c r="C8497">
        <f>IF(B8497&lt;$W$41,3,IF(B8497&lt;$W$41+$W$42,4,5))</f>
        <v>0</v>
      </c>
      <c r="D8497">
        <f>NORMSINV(RAND())</f>
        <v>0</v>
      </c>
      <c r="E8497">
        <f>$W$25*EXP(($W$26-$W$28-0.5*$W$27^2)*C8497+$W$27*SQRT(C8497)*D8497)</f>
        <v>0</v>
      </c>
      <c r="F8497">
        <f>$W$30*(1+$W$31)^C8497</f>
        <v>0</v>
      </c>
      <c r="G8497">
        <f>$W$32*(1+$W$33)^C8497</f>
        <v>0</v>
      </c>
      <c r="H8497">
        <f>$W$34*(1+$W$35)^C8497</f>
        <v>0</v>
      </c>
      <c r="I8497">
        <f>MIN(E8497,F8497)</f>
        <v>0</v>
      </c>
      <c r="J8497">
        <f>MIN(E8497-I8497,G8497)</f>
        <v>0</v>
      </c>
      <c r="K8497">
        <f>MIN(E8497-I8497-J8497,H8497)</f>
        <v>0</v>
      </c>
      <c r="L8497">
        <f>E8497-I8497-J8497-K8497</f>
        <v>0</v>
      </c>
      <c r="M8497">
        <f>IF((I8497+J8497+(1-$W$36)*L8497)/$W$39&gt;=$W$38,1,0)</f>
        <v>0</v>
      </c>
      <c r="N8497">
        <f>IF(M8497=1,$W$37,$W$36)*L8497</f>
        <v>0</v>
      </c>
      <c r="O8497">
        <f>EXP(-$W$26*C8497)*I8497</f>
        <v>0</v>
      </c>
      <c r="P8497">
        <f>EXP(-$W$26*C8497)*J8497</f>
        <v>0</v>
      </c>
      <c r="Q8497">
        <f>EXP(-$W$26*C8497)*K8497</f>
        <v>0</v>
      </c>
      <c r="R8497">
        <f>EXP(-$W$26*C8497)*(L8497-N8497)</f>
        <v>0</v>
      </c>
      <c r="S8497">
        <f>EXP(-$W$26*C8497)*N8497</f>
        <v>0</v>
      </c>
      <c r="T8497">
        <f>EXP(-$W$26*C8497)*E8497</f>
        <v>0</v>
      </c>
    </row>
    <row r="8498" spans="1:20">
      <c r="A8498">
        <v>8489</v>
      </c>
      <c r="B8498">
        <f>RAND()</f>
        <v>0</v>
      </c>
      <c r="C8498">
        <f>IF(B8498&lt;$W$41,3,IF(B8498&lt;$W$41+$W$42,4,5))</f>
        <v>0</v>
      </c>
      <c r="D8498">
        <f>NORMSINV(RAND())</f>
        <v>0</v>
      </c>
      <c r="E8498">
        <f>$W$25*EXP(($W$26-$W$28-0.5*$W$27^2)*C8498+$W$27*SQRT(C8498)*D8498)</f>
        <v>0</v>
      </c>
      <c r="F8498">
        <f>$W$30*(1+$W$31)^C8498</f>
        <v>0</v>
      </c>
      <c r="G8498">
        <f>$W$32*(1+$W$33)^C8498</f>
        <v>0</v>
      </c>
      <c r="H8498">
        <f>$W$34*(1+$W$35)^C8498</f>
        <v>0</v>
      </c>
      <c r="I8498">
        <f>MIN(E8498,F8498)</f>
        <v>0</v>
      </c>
      <c r="J8498">
        <f>MIN(E8498-I8498,G8498)</f>
        <v>0</v>
      </c>
      <c r="K8498">
        <f>MIN(E8498-I8498-J8498,H8498)</f>
        <v>0</v>
      </c>
      <c r="L8498">
        <f>E8498-I8498-J8498-K8498</f>
        <v>0</v>
      </c>
      <c r="M8498">
        <f>IF((I8498+J8498+(1-$W$36)*L8498)/$W$39&gt;=$W$38,1,0)</f>
        <v>0</v>
      </c>
      <c r="N8498">
        <f>IF(M8498=1,$W$37,$W$36)*L8498</f>
        <v>0</v>
      </c>
      <c r="O8498">
        <f>EXP(-$W$26*C8498)*I8498</f>
        <v>0</v>
      </c>
      <c r="P8498">
        <f>EXP(-$W$26*C8498)*J8498</f>
        <v>0</v>
      </c>
      <c r="Q8498">
        <f>EXP(-$W$26*C8498)*K8498</f>
        <v>0</v>
      </c>
      <c r="R8498">
        <f>EXP(-$W$26*C8498)*(L8498-N8498)</f>
        <v>0</v>
      </c>
      <c r="S8498">
        <f>EXP(-$W$26*C8498)*N8498</f>
        <v>0</v>
      </c>
      <c r="T8498">
        <f>EXP(-$W$26*C8498)*E8498</f>
        <v>0</v>
      </c>
    </row>
    <row r="8499" spans="1:20">
      <c r="A8499">
        <v>8490</v>
      </c>
      <c r="B8499">
        <f>RAND()</f>
        <v>0</v>
      </c>
      <c r="C8499">
        <f>IF(B8499&lt;$W$41,3,IF(B8499&lt;$W$41+$W$42,4,5))</f>
        <v>0</v>
      </c>
      <c r="D8499">
        <f>NORMSINV(RAND())</f>
        <v>0</v>
      </c>
      <c r="E8499">
        <f>$W$25*EXP(($W$26-$W$28-0.5*$W$27^2)*C8499+$W$27*SQRT(C8499)*D8499)</f>
        <v>0</v>
      </c>
      <c r="F8499">
        <f>$W$30*(1+$W$31)^C8499</f>
        <v>0</v>
      </c>
      <c r="G8499">
        <f>$W$32*(1+$W$33)^C8499</f>
        <v>0</v>
      </c>
      <c r="H8499">
        <f>$W$34*(1+$W$35)^C8499</f>
        <v>0</v>
      </c>
      <c r="I8499">
        <f>MIN(E8499,F8499)</f>
        <v>0</v>
      </c>
      <c r="J8499">
        <f>MIN(E8499-I8499,G8499)</f>
        <v>0</v>
      </c>
      <c r="K8499">
        <f>MIN(E8499-I8499-J8499,H8499)</f>
        <v>0</v>
      </c>
      <c r="L8499">
        <f>E8499-I8499-J8499-K8499</f>
        <v>0</v>
      </c>
      <c r="M8499">
        <f>IF((I8499+J8499+(1-$W$36)*L8499)/$W$39&gt;=$W$38,1,0)</f>
        <v>0</v>
      </c>
      <c r="N8499">
        <f>IF(M8499=1,$W$37,$W$36)*L8499</f>
        <v>0</v>
      </c>
      <c r="O8499">
        <f>EXP(-$W$26*C8499)*I8499</f>
        <v>0</v>
      </c>
      <c r="P8499">
        <f>EXP(-$W$26*C8499)*J8499</f>
        <v>0</v>
      </c>
      <c r="Q8499">
        <f>EXP(-$W$26*C8499)*K8499</f>
        <v>0</v>
      </c>
      <c r="R8499">
        <f>EXP(-$W$26*C8499)*(L8499-N8499)</f>
        <v>0</v>
      </c>
      <c r="S8499">
        <f>EXP(-$W$26*C8499)*N8499</f>
        <v>0</v>
      </c>
      <c r="T8499">
        <f>EXP(-$W$26*C8499)*E8499</f>
        <v>0</v>
      </c>
    </row>
    <row r="8500" spans="1:20">
      <c r="A8500">
        <v>8491</v>
      </c>
      <c r="B8500">
        <f>RAND()</f>
        <v>0</v>
      </c>
      <c r="C8500">
        <f>IF(B8500&lt;$W$41,3,IF(B8500&lt;$W$41+$W$42,4,5))</f>
        <v>0</v>
      </c>
      <c r="D8500">
        <f>NORMSINV(RAND())</f>
        <v>0</v>
      </c>
      <c r="E8500">
        <f>$W$25*EXP(($W$26-$W$28-0.5*$W$27^2)*C8500+$W$27*SQRT(C8500)*D8500)</f>
        <v>0</v>
      </c>
      <c r="F8500">
        <f>$W$30*(1+$W$31)^C8500</f>
        <v>0</v>
      </c>
      <c r="G8500">
        <f>$W$32*(1+$W$33)^C8500</f>
        <v>0</v>
      </c>
      <c r="H8500">
        <f>$W$34*(1+$W$35)^C8500</f>
        <v>0</v>
      </c>
      <c r="I8500">
        <f>MIN(E8500,F8500)</f>
        <v>0</v>
      </c>
      <c r="J8500">
        <f>MIN(E8500-I8500,G8500)</f>
        <v>0</v>
      </c>
      <c r="K8500">
        <f>MIN(E8500-I8500-J8500,H8500)</f>
        <v>0</v>
      </c>
      <c r="L8500">
        <f>E8500-I8500-J8500-K8500</f>
        <v>0</v>
      </c>
      <c r="M8500">
        <f>IF((I8500+J8500+(1-$W$36)*L8500)/$W$39&gt;=$W$38,1,0)</f>
        <v>0</v>
      </c>
      <c r="N8500">
        <f>IF(M8500=1,$W$37,$W$36)*L8500</f>
        <v>0</v>
      </c>
      <c r="O8500">
        <f>EXP(-$W$26*C8500)*I8500</f>
        <v>0</v>
      </c>
      <c r="P8500">
        <f>EXP(-$W$26*C8500)*J8500</f>
        <v>0</v>
      </c>
      <c r="Q8500">
        <f>EXP(-$W$26*C8500)*K8500</f>
        <v>0</v>
      </c>
      <c r="R8500">
        <f>EXP(-$W$26*C8500)*(L8500-N8500)</f>
        <v>0</v>
      </c>
      <c r="S8500">
        <f>EXP(-$W$26*C8500)*N8500</f>
        <v>0</v>
      </c>
      <c r="T8500">
        <f>EXP(-$W$26*C8500)*E8500</f>
        <v>0</v>
      </c>
    </row>
    <row r="8501" spans="1:20">
      <c r="A8501">
        <v>8492</v>
      </c>
      <c r="B8501">
        <f>RAND()</f>
        <v>0</v>
      </c>
      <c r="C8501">
        <f>IF(B8501&lt;$W$41,3,IF(B8501&lt;$W$41+$W$42,4,5))</f>
        <v>0</v>
      </c>
      <c r="D8501">
        <f>NORMSINV(RAND())</f>
        <v>0</v>
      </c>
      <c r="E8501">
        <f>$W$25*EXP(($W$26-$W$28-0.5*$W$27^2)*C8501+$W$27*SQRT(C8501)*D8501)</f>
        <v>0</v>
      </c>
      <c r="F8501">
        <f>$W$30*(1+$W$31)^C8501</f>
        <v>0</v>
      </c>
      <c r="G8501">
        <f>$W$32*(1+$W$33)^C8501</f>
        <v>0</v>
      </c>
      <c r="H8501">
        <f>$W$34*(1+$W$35)^C8501</f>
        <v>0</v>
      </c>
      <c r="I8501">
        <f>MIN(E8501,F8501)</f>
        <v>0</v>
      </c>
      <c r="J8501">
        <f>MIN(E8501-I8501,G8501)</f>
        <v>0</v>
      </c>
      <c r="K8501">
        <f>MIN(E8501-I8501-J8501,H8501)</f>
        <v>0</v>
      </c>
      <c r="L8501">
        <f>E8501-I8501-J8501-K8501</f>
        <v>0</v>
      </c>
      <c r="M8501">
        <f>IF((I8501+J8501+(1-$W$36)*L8501)/$W$39&gt;=$W$38,1,0)</f>
        <v>0</v>
      </c>
      <c r="N8501">
        <f>IF(M8501=1,$W$37,$W$36)*L8501</f>
        <v>0</v>
      </c>
      <c r="O8501">
        <f>EXP(-$W$26*C8501)*I8501</f>
        <v>0</v>
      </c>
      <c r="P8501">
        <f>EXP(-$W$26*C8501)*J8501</f>
        <v>0</v>
      </c>
      <c r="Q8501">
        <f>EXP(-$W$26*C8501)*K8501</f>
        <v>0</v>
      </c>
      <c r="R8501">
        <f>EXP(-$W$26*C8501)*(L8501-N8501)</f>
        <v>0</v>
      </c>
      <c r="S8501">
        <f>EXP(-$W$26*C8501)*N8501</f>
        <v>0</v>
      </c>
      <c r="T8501">
        <f>EXP(-$W$26*C8501)*E8501</f>
        <v>0</v>
      </c>
    </row>
    <row r="8502" spans="1:20">
      <c r="A8502">
        <v>8493</v>
      </c>
      <c r="B8502">
        <f>RAND()</f>
        <v>0</v>
      </c>
      <c r="C8502">
        <f>IF(B8502&lt;$W$41,3,IF(B8502&lt;$W$41+$W$42,4,5))</f>
        <v>0</v>
      </c>
      <c r="D8502">
        <f>NORMSINV(RAND())</f>
        <v>0</v>
      </c>
      <c r="E8502">
        <f>$W$25*EXP(($W$26-$W$28-0.5*$W$27^2)*C8502+$W$27*SQRT(C8502)*D8502)</f>
        <v>0</v>
      </c>
      <c r="F8502">
        <f>$W$30*(1+$W$31)^C8502</f>
        <v>0</v>
      </c>
      <c r="G8502">
        <f>$W$32*(1+$W$33)^C8502</f>
        <v>0</v>
      </c>
      <c r="H8502">
        <f>$W$34*(1+$W$35)^C8502</f>
        <v>0</v>
      </c>
      <c r="I8502">
        <f>MIN(E8502,F8502)</f>
        <v>0</v>
      </c>
      <c r="J8502">
        <f>MIN(E8502-I8502,G8502)</f>
        <v>0</v>
      </c>
      <c r="K8502">
        <f>MIN(E8502-I8502-J8502,H8502)</f>
        <v>0</v>
      </c>
      <c r="L8502">
        <f>E8502-I8502-J8502-K8502</f>
        <v>0</v>
      </c>
      <c r="M8502">
        <f>IF((I8502+J8502+(1-$W$36)*L8502)/$W$39&gt;=$W$38,1,0)</f>
        <v>0</v>
      </c>
      <c r="N8502">
        <f>IF(M8502=1,$W$37,$W$36)*L8502</f>
        <v>0</v>
      </c>
      <c r="O8502">
        <f>EXP(-$W$26*C8502)*I8502</f>
        <v>0</v>
      </c>
      <c r="P8502">
        <f>EXP(-$W$26*C8502)*J8502</f>
        <v>0</v>
      </c>
      <c r="Q8502">
        <f>EXP(-$W$26*C8502)*K8502</f>
        <v>0</v>
      </c>
      <c r="R8502">
        <f>EXP(-$W$26*C8502)*(L8502-N8502)</f>
        <v>0</v>
      </c>
      <c r="S8502">
        <f>EXP(-$W$26*C8502)*N8502</f>
        <v>0</v>
      </c>
      <c r="T8502">
        <f>EXP(-$W$26*C8502)*E8502</f>
        <v>0</v>
      </c>
    </row>
    <row r="8503" spans="1:20">
      <c r="A8503">
        <v>8494</v>
      </c>
      <c r="B8503">
        <f>RAND()</f>
        <v>0</v>
      </c>
      <c r="C8503">
        <f>IF(B8503&lt;$W$41,3,IF(B8503&lt;$W$41+$W$42,4,5))</f>
        <v>0</v>
      </c>
      <c r="D8503">
        <f>NORMSINV(RAND())</f>
        <v>0</v>
      </c>
      <c r="E8503">
        <f>$W$25*EXP(($W$26-$W$28-0.5*$W$27^2)*C8503+$W$27*SQRT(C8503)*D8503)</f>
        <v>0</v>
      </c>
      <c r="F8503">
        <f>$W$30*(1+$W$31)^C8503</f>
        <v>0</v>
      </c>
      <c r="G8503">
        <f>$W$32*(1+$W$33)^C8503</f>
        <v>0</v>
      </c>
      <c r="H8503">
        <f>$W$34*(1+$W$35)^C8503</f>
        <v>0</v>
      </c>
      <c r="I8503">
        <f>MIN(E8503,F8503)</f>
        <v>0</v>
      </c>
      <c r="J8503">
        <f>MIN(E8503-I8503,G8503)</f>
        <v>0</v>
      </c>
      <c r="K8503">
        <f>MIN(E8503-I8503-J8503,H8503)</f>
        <v>0</v>
      </c>
      <c r="L8503">
        <f>E8503-I8503-J8503-K8503</f>
        <v>0</v>
      </c>
      <c r="M8503">
        <f>IF((I8503+J8503+(1-$W$36)*L8503)/$W$39&gt;=$W$38,1,0)</f>
        <v>0</v>
      </c>
      <c r="N8503">
        <f>IF(M8503=1,$W$37,$W$36)*L8503</f>
        <v>0</v>
      </c>
      <c r="O8503">
        <f>EXP(-$W$26*C8503)*I8503</f>
        <v>0</v>
      </c>
      <c r="P8503">
        <f>EXP(-$W$26*C8503)*J8503</f>
        <v>0</v>
      </c>
      <c r="Q8503">
        <f>EXP(-$W$26*C8503)*K8503</f>
        <v>0</v>
      </c>
      <c r="R8503">
        <f>EXP(-$W$26*C8503)*(L8503-N8503)</f>
        <v>0</v>
      </c>
      <c r="S8503">
        <f>EXP(-$W$26*C8503)*N8503</f>
        <v>0</v>
      </c>
      <c r="T8503">
        <f>EXP(-$W$26*C8503)*E8503</f>
        <v>0</v>
      </c>
    </row>
    <row r="8504" spans="1:20">
      <c r="A8504">
        <v>8495</v>
      </c>
      <c r="B8504">
        <f>RAND()</f>
        <v>0</v>
      </c>
      <c r="C8504">
        <f>IF(B8504&lt;$W$41,3,IF(B8504&lt;$W$41+$W$42,4,5))</f>
        <v>0</v>
      </c>
      <c r="D8504">
        <f>NORMSINV(RAND())</f>
        <v>0</v>
      </c>
      <c r="E8504">
        <f>$W$25*EXP(($W$26-$W$28-0.5*$W$27^2)*C8504+$W$27*SQRT(C8504)*D8504)</f>
        <v>0</v>
      </c>
      <c r="F8504">
        <f>$W$30*(1+$W$31)^C8504</f>
        <v>0</v>
      </c>
      <c r="G8504">
        <f>$W$32*(1+$W$33)^C8504</f>
        <v>0</v>
      </c>
      <c r="H8504">
        <f>$W$34*(1+$W$35)^C8504</f>
        <v>0</v>
      </c>
      <c r="I8504">
        <f>MIN(E8504,F8504)</f>
        <v>0</v>
      </c>
      <c r="J8504">
        <f>MIN(E8504-I8504,G8504)</f>
        <v>0</v>
      </c>
      <c r="K8504">
        <f>MIN(E8504-I8504-J8504,H8504)</f>
        <v>0</v>
      </c>
      <c r="L8504">
        <f>E8504-I8504-J8504-K8504</f>
        <v>0</v>
      </c>
      <c r="M8504">
        <f>IF((I8504+J8504+(1-$W$36)*L8504)/$W$39&gt;=$W$38,1,0)</f>
        <v>0</v>
      </c>
      <c r="N8504">
        <f>IF(M8504=1,$W$37,$W$36)*L8504</f>
        <v>0</v>
      </c>
      <c r="O8504">
        <f>EXP(-$W$26*C8504)*I8504</f>
        <v>0</v>
      </c>
      <c r="P8504">
        <f>EXP(-$W$26*C8504)*J8504</f>
        <v>0</v>
      </c>
      <c r="Q8504">
        <f>EXP(-$W$26*C8504)*K8504</f>
        <v>0</v>
      </c>
      <c r="R8504">
        <f>EXP(-$W$26*C8504)*(L8504-N8504)</f>
        <v>0</v>
      </c>
      <c r="S8504">
        <f>EXP(-$W$26*C8504)*N8504</f>
        <v>0</v>
      </c>
      <c r="T8504">
        <f>EXP(-$W$26*C8504)*E8504</f>
        <v>0</v>
      </c>
    </row>
    <row r="8505" spans="1:20">
      <c r="A8505">
        <v>8496</v>
      </c>
      <c r="B8505">
        <f>RAND()</f>
        <v>0</v>
      </c>
      <c r="C8505">
        <f>IF(B8505&lt;$W$41,3,IF(B8505&lt;$W$41+$W$42,4,5))</f>
        <v>0</v>
      </c>
      <c r="D8505">
        <f>NORMSINV(RAND())</f>
        <v>0</v>
      </c>
      <c r="E8505">
        <f>$W$25*EXP(($W$26-$W$28-0.5*$W$27^2)*C8505+$W$27*SQRT(C8505)*D8505)</f>
        <v>0</v>
      </c>
      <c r="F8505">
        <f>$W$30*(1+$W$31)^C8505</f>
        <v>0</v>
      </c>
      <c r="G8505">
        <f>$W$32*(1+$W$33)^C8505</f>
        <v>0</v>
      </c>
      <c r="H8505">
        <f>$W$34*(1+$W$35)^C8505</f>
        <v>0</v>
      </c>
      <c r="I8505">
        <f>MIN(E8505,F8505)</f>
        <v>0</v>
      </c>
      <c r="J8505">
        <f>MIN(E8505-I8505,G8505)</f>
        <v>0</v>
      </c>
      <c r="K8505">
        <f>MIN(E8505-I8505-J8505,H8505)</f>
        <v>0</v>
      </c>
      <c r="L8505">
        <f>E8505-I8505-J8505-K8505</f>
        <v>0</v>
      </c>
      <c r="M8505">
        <f>IF((I8505+J8505+(1-$W$36)*L8505)/$W$39&gt;=$W$38,1,0)</f>
        <v>0</v>
      </c>
      <c r="N8505">
        <f>IF(M8505=1,$W$37,$W$36)*L8505</f>
        <v>0</v>
      </c>
      <c r="O8505">
        <f>EXP(-$W$26*C8505)*I8505</f>
        <v>0</v>
      </c>
      <c r="P8505">
        <f>EXP(-$W$26*C8505)*J8505</f>
        <v>0</v>
      </c>
      <c r="Q8505">
        <f>EXP(-$W$26*C8505)*K8505</f>
        <v>0</v>
      </c>
      <c r="R8505">
        <f>EXP(-$W$26*C8505)*(L8505-N8505)</f>
        <v>0</v>
      </c>
      <c r="S8505">
        <f>EXP(-$W$26*C8505)*N8505</f>
        <v>0</v>
      </c>
      <c r="T8505">
        <f>EXP(-$W$26*C8505)*E8505</f>
        <v>0</v>
      </c>
    </row>
    <row r="8506" spans="1:20">
      <c r="A8506">
        <v>8497</v>
      </c>
      <c r="B8506">
        <f>RAND()</f>
        <v>0</v>
      </c>
      <c r="C8506">
        <f>IF(B8506&lt;$W$41,3,IF(B8506&lt;$W$41+$W$42,4,5))</f>
        <v>0</v>
      </c>
      <c r="D8506">
        <f>NORMSINV(RAND())</f>
        <v>0</v>
      </c>
      <c r="E8506">
        <f>$W$25*EXP(($W$26-$W$28-0.5*$W$27^2)*C8506+$W$27*SQRT(C8506)*D8506)</f>
        <v>0</v>
      </c>
      <c r="F8506">
        <f>$W$30*(1+$W$31)^C8506</f>
        <v>0</v>
      </c>
      <c r="G8506">
        <f>$W$32*(1+$W$33)^C8506</f>
        <v>0</v>
      </c>
      <c r="H8506">
        <f>$W$34*(1+$W$35)^C8506</f>
        <v>0</v>
      </c>
      <c r="I8506">
        <f>MIN(E8506,F8506)</f>
        <v>0</v>
      </c>
      <c r="J8506">
        <f>MIN(E8506-I8506,G8506)</f>
        <v>0</v>
      </c>
      <c r="K8506">
        <f>MIN(E8506-I8506-J8506,H8506)</f>
        <v>0</v>
      </c>
      <c r="L8506">
        <f>E8506-I8506-J8506-K8506</f>
        <v>0</v>
      </c>
      <c r="M8506">
        <f>IF((I8506+J8506+(1-$W$36)*L8506)/$W$39&gt;=$W$38,1,0)</f>
        <v>0</v>
      </c>
      <c r="N8506">
        <f>IF(M8506=1,$W$37,$W$36)*L8506</f>
        <v>0</v>
      </c>
      <c r="O8506">
        <f>EXP(-$W$26*C8506)*I8506</f>
        <v>0</v>
      </c>
      <c r="P8506">
        <f>EXP(-$W$26*C8506)*J8506</f>
        <v>0</v>
      </c>
      <c r="Q8506">
        <f>EXP(-$W$26*C8506)*K8506</f>
        <v>0</v>
      </c>
      <c r="R8506">
        <f>EXP(-$W$26*C8506)*(L8506-N8506)</f>
        <v>0</v>
      </c>
      <c r="S8506">
        <f>EXP(-$W$26*C8506)*N8506</f>
        <v>0</v>
      </c>
      <c r="T8506">
        <f>EXP(-$W$26*C8506)*E8506</f>
        <v>0</v>
      </c>
    </row>
    <row r="8507" spans="1:20">
      <c r="A8507">
        <v>8498</v>
      </c>
      <c r="B8507">
        <f>RAND()</f>
        <v>0</v>
      </c>
      <c r="C8507">
        <f>IF(B8507&lt;$W$41,3,IF(B8507&lt;$W$41+$W$42,4,5))</f>
        <v>0</v>
      </c>
      <c r="D8507">
        <f>NORMSINV(RAND())</f>
        <v>0</v>
      </c>
      <c r="E8507">
        <f>$W$25*EXP(($W$26-$W$28-0.5*$W$27^2)*C8507+$W$27*SQRT(C8507)*D8507)</f>
        <v>0</v>
      </c>
      <c r="F8507">
        <f>$W$30*(1+$W$31)^C8507</f>
        <v>0</v>
      </c>
      <c r="G8507">
        <f>$W$32*(1+$W$33)^C8507</f>
        <v>0</v>
      </c>
      <c r="H8507">
        <f>$W$34*(1+$W$35)^C8507</f>
        <v>0</v>
      </c>
      <c r="I8507">
        <f>MIN(E8507,F8507)</f>
        <v>0</v>
      </c>
      <c r="J8507">
        <f>MIN(E8507-I8507,G8507)</f>
        <v>0</v>
      </c>
      <c r="K8507">
        <f>MIN(E8507-I8507-J8507,H8507)</f>
        <v>0</v>
      </c>
      <c r="L8507">
        <f>E8507-I8507-J8507-K8507</f>
        <v>0</v>
      </c>
      <c r="M8507">
        <f>IF((I8507+J8507+(1-$W$36)*L8507)/$W$39&gt;=$W$38,1,0)</f>
        <v>0</v>
      </c>
      <c r="N8507">
        <f>IF(M8507=1,$W$37,$W$36)*L8507</f>
        <v>0</v>
      </c>
      <c r="O8507">
        <f>EXP(-$W$26*C8507)*I8507</f>
        <v>0</v>
      </c>
      <c r="P8507">
        <f>EXP(-$W$26*C8507)*J8507</f>
        <v>0</v>
      </c>
      <c r="Q8507">
        <f>EXP(-$W$26*C8507)*K8507</f>
        <v>0</v>
      </c>
      <c r="R8507">
        <f>EXP(-$W$26*C8507)*(L8507-N8507)</f>
        <v>0</v>
      </c>
      <c r="S8507">
        <f>EXP(-$W$26*C8507)*N8507</f>
        <v>0</v>
      </c>
      <c r="T8507">
        <f>EXP(-$W$26*C8507)*E8507</f>
        <v>0</v>
      </c>
    </row>
    <row r="8508" spans="1:20">
      <c r="A8508">
        <v>8499</v>
      </c>
      <c r="B8508">
        <f>RAND()</f>
        <v>0</v>
      </c>
      <c r="C8508">
        <f>IF(B8508&lt;$W$41,3,IF(B8508&lt;$W$41+$W$42,4,5))</f>
        <v>0</v>
      </c>
      <c r="D8508">
        <f>NORMSINV(RAND())</f>
        <v>0</v>
      </c>
      <c r="E8508">
        <f>$W$25*EXP(($W$26-$W$28-0.5*$W$27^2)*C8508+$W$27*SQRT(C8508)*D8508)</f>
        <v>0</v>
      </c>
      <c r="F8508">
        <f>$W$30*(1+$W$31)^C8508</f>
        <v>0</v>
      </c>
      <c r="G8508">
        <f>$W$32*(1+$W$33)^C8508</f>
        <v>0</v>
      </c>
      <c r="H8508">
        <f>$W$34*(1+$W$35)^C8508</f>
        <v>0</v>
      </c>
      <c r="I8508">
        <f>MIN(E8508,F8508)</f>
        <v>0</v>
      </c>
      <c r="J8508">
        <f>MIN(E8508-I8508,G8508)</f>
        <v>0</v>
      </c>
      <c r="K8508">
        <f>MIN(E8508-I8508-J8508,H8508)</f>
        <v>0</v>
      </c>
      <c r="L8508">
        <f>E8508-I8508-J8508-K8508</f>
        <v>0</v>
      </c>
      <c r="M8508">
        <f>IF((I8508+J8508+(1-$W$36)*L8508)/$W$39&gt;=$W$38,1,0)</f>
        <v>0</v>
      </c>
      <c r="N8508">
        <f>IF(M8508=1,$W$37,$W$36)*L8508</f>
        <v>0</v>
      </c>
      <c r="O8508">
        <f>EXP(-$W$26*C8508)*I8508</f>
        <v>0</v>
      </c>
      <c r="P8508">
        <f>EXP(-$W$26*C8508)*J8508</f>
        <v>0</v>
      </c>
      <c r="Q8508">
        <f>EXP(-$W$26*C8508)*K8508</f>
        <v>0</v>
      </c>
      <c r="R8508">
        <f>EXP(-$W$26*C8508)*(L8508-N8508)</f>
        <v>0</v>
      </c>
      <c r="S8508">
        <f>EXP(-$W$26*C8508)*N8508</f>
        <v>0</v>
      </c>
      <c r="T8508">
        <f>EXP(-$W$26*C8508)*E8508</f>
        <v>0</v>
      </c>
    </row>
    <row r="8509" spans="1:20">
      <c r="A8509">
        <v>8500</v>
      </c>
      <c r="B8509">
        <f>RAND()</f>
        <v>0</v>
      </c>
      <c r="C8509">
        <f>IF(B8509&lt;$W$41,3,IF(B8509&lt;$W$41+$W$42,4,5))</f>
        <v>0</v>
      </c>
      <c r="D8509">
        <f>NORMSINV(RAND())</f>
        <v>0</v>
      </c>
      <c r="E8509">
        <f>$W$25*EXP(($W$26-$W$28-0.5*$W$27^2)*C8509+$W$27*SQRT(C8509)*D8509)</f>
        <v>0</v>
      </c>
      <c r="F8509">
        <f>$W$30*(1+$W$31)^C8509</f>
        <v>0</v>
      </c>
      <c r="G8509">
        <f>$W$32*(1+$W$33)^C8509</f>
        <v>0</v>
      </c>
      <c r="H8509">
        <f>$W$34*(1+$W$35)^C8509</f>
        <v>0</v>
      </c>
      <c r="I8509">
        <f>MIN(E8509,F8509)</f>
        <v>0</v>
      </c>
      <c r="J8509">
        <f>MIN(E8509-I8509,G8509)</f>
        <v>0</v>
      </c>
      <c r="K8509">
        <f>MIN(E8509-I8509-J8509,H8509)</f>
        <v>0</v>
      </c>
      <c r="L8509">
        <f>E8509-I8509-J8509-K8509</f>
        <v>0</v>
      </c>
      <c r="M8509">
        <f>IF((I8509+J8509+(1-$W$36)*L8509)/$W$39&gt;=$W$38,1,0)</f>
        <v>0</v>
      </c>
      <c r="N8509">
        <f>IF(M8509=1,$W$37,$W$36)*L8509</f>
        <v>0</v>
      </c>
      <c r="O8509">
        <f>EXP(-$W$26*C8509)*I8509</f>
        <v>0</v>
      </c>
      <c r="P8509">
        <f>EXP(-$W$26*C8509)*J8509</f>
        <v>0</v>
      </c>
      <c r="Q8509">
        <f>EXP(-$W$26*C8509)*K8509</f>
        <v>0</v>
      </c>
      <c r="R8509">
        <f>EXP(-$W$26*C8509)*(L8509-N8509)</f>
        <v>0</v>
      </c>
      <c r="S8509">
        <f>EXP(-$W$26*C8509)*N8509</f>
        <v>0</v>
      </c>
      <c r="T8509">
        <f>EXP(-$W$26*C8509)*E8509</f>
        <v>0</v>
      </c>
    </row>
    <row r="8510" spans="1:20">
      <c r="A8510">
        <v>8501</v>
      </c>
      <c r="B8510">
        <f>RAND()</f>
        <v>0</v>
      </c>
      <c r="C8510">
        <f>IF(B8510&lt;$W$41,3,IF(B8510&lt;$W$41+$W$42,4,5))</f>
        <v>0</v>
      </c>
      <c r="D8510">
        <f>NORMSINV(RAND())</f>
        <v>0</v>
      </c>
      <c r="E8510">
        <f>$W$25*EXP(($W$26-$W$28-0.5*$W$27^2)*C8510+$W$27*SQRT(C8510)*D8510)</f>
        <v>0</v>
      </c>
      <c r="F8510">
        <f>$W$30*(1+$W$31)^C8510</f>
        <v>0</v>
      </c>
      <c r="G8510">
        <f>$W$32*(1+$W$33)^C8510</f>
        <v>0</v>
      </c>
      <c r="H8510">
        <f>$W$34*(1+$W$35)^C8510</f>
        <v>0</v>
      </c>
      <c r="I8510">
        <f>MIN(E8510,F8510)</f>
        <v>0</v>
      </c>
      <c r="J8510">
        <f>MIN(E8510-I8510,G8510)</f>
        <v>0</v>
      </c>
      <c r="K8510">
        <f>MIN(E8510-I8510-J8510,H8510)</f>
        <v>0</v>
      </c>
      <c r="L8510">
        <f>E8510-I8510-J8510-K8510</f>
        <v>0</v>
      </c>
      <c r="M8510">
        <f>IF((I8510+J8510+(1-$W$36)*L8510)/$W$39&gt;=$W$38,1,0)</f>
        <v>0</v>
      </c>
      <c r="N8510">
        <f>IF(M8510=1,$W$37,$W$36)*L8510</f>
        <v>0</v>
      </c>
      <c r="O8510">
        <f>EXP(-$W$26*C8510)*I8510</f>
        <v>0</v>
      </c>
      <c r="P8510">
        <f>EXP(-$W$26*C8510)*J8510</f>
        <v>0</v>
      </c>
      <c r="Q8510">
        <f>EXP(-$W$26*C8510)*K8510</f>
        <v>0</v>
      </c>
      <c r="R8510">
        <f>EXP(-$W$26*C8510)*(L8510-N8510)</f>
        <v>0</v>
      </c>
      <c r="S8510">
        <f>EXP(-$W$26*C8510)*N8510</f>
        <v>0</v>
      </c>
      <c r="T8510">
        <f>EXP(-$W$26*C8510)*E8510</f>
        <v>0</v>
      </c>
    </row>
    <row r="8511" spans="1:20">
      <c r="A8511">
        <v>8502</v>
      </c>
      <c r="B8511">
        <f>RAND()</f>
        <v>0</v>
      </c>
      <c r="C8511">
        <f>IF(B8511&lt;$W$41,3,IF(B8511&lt;$W$41+$W$42,4,5))</f>
        <v>0</v>
      </c>
      <c r="D8511">
        <f>NORMSINV(RAND())</f>
        <v>0</v>
      </c>
      <c r="E8511">
        <f>$W$25*EXP(($W$26-$W$28-0.5*$W$27^2)*C8511+$W$27*SQRT(C8511)*D8511)</f>
        <v>0</v>
      </c>
      <c r="F8511">
        <f>$W$30*(1+$W$31)^C8511</f>
        <v>0</v>
      </c>
      <c r="G8511">
        <f>$W$32*(1+$W$33)^C8511</f>
        <v>0</v>
      </c>
      <c r="H8511">
        <f>$W$34*(1+$W$35)^C8511</f>
        <v>0</v>
      </c>
      <c r="I8511">
        <f>MIN(E8511,F8511)</f>
        <v>0</v>
      </c>
      <c r="J8511">
        <f>MIN(E8511-I8511,G8511)</f>
        <v>0</v>
      </c>
      <c r="K8511">
        <f>MIN(E8511-I8511-J8511,H8511)</f>
        <v>0</v>
      </c>
      <c r="L8511">
        <f>E8511-I8511-J8511-K8511</f>
        <v>0</v>
      </c>
      <c r="M8511">
        <f>IF((I8511+J8511+(1-$W$36)*L8511)/$W$39&gt;=$W$38,1,0)</f>
        <v>0</v>
      </c>
      <c r="N8511">
        <f>IF(M8511=1,$W$37,$W$36)*L8511</f>
        <v>0</v>
      </c>
      <c r="O8511">
        <f>EXP(-$W$26*C8511)*I8511</f>
        <v>0</v>
      </c>
      <c r="P8511">
        <f>EXP(-$W$26*C8511)*J8511</f>
        <v>0</v>
      </c>
      <c r="Q8511">
        <f>EXP(-$W$26*C8511)*K8511</f>
        <v>0</v>
      </c>
      <c r="R8511">
        <f>EXP(-$W$26*C8511)*(L8511-N8511)</f>
        <v>0</v>
      </c>
      <c r="S8511">
        <f>EXP(-$W$26*C8511)*N8511</f>
        <v>0</v>
      </c>
      <c r="T8511">
        <f>EXP(-$W$26*C8511)*E8511</f>
        <v>0</v>
      </c>
    </row>
    <row r="8512" spans="1:20">
      <c r="A8512">
        <v>8503</v>
      </c>
      <c r="B8512">
        <f>RAND()</f>
        <v>0</v>
      </c>
      <c r="C8512">
        <f>IF(B8512&lt;$W$41,3,IF(B8512&lt;$W$41+$W$42,4,5))</f>
        <v>0</v>
      </c>
      <c r="D8512">
        <f>NORMSINV(RAND())</f>
        <v>0</v>
      </c>
      <c r="E8512">
        <f>$W$25*EXP(($W$26-$W$28-0.5*$W$27^2)*C8512+$W$27*SQRT(C8512)*D8512)</f>
        <v>0</v>
      </c>
      <c r="F8512">
        <f>$W$30*(1+$W$31)^C8512</f>
        <v>0</v>
      </c>
      <c r="G8512">
        <f>$W$32*(1+$W$33)^C8512</f>
        <v>0</v>
      </c>
      <c r="H8512">
        <f>$W$34*(1+$W$35)^C8512</f>
        <v>0</v>
      </c>
      <c r="I8512">
        <f>MIN(E8512,F8512)</f>
        <v>0</v>
      </c>
      <c r="J8512">
        <f>MIN(E8512-I8512,G8512)</f>
        <v>0</v>
      </c>
      <c r="K8512">
        <f>MIN(E8512-I8512-J8512,H8512)</f>
        <v>0</v>
      </c>
      <c r="L8512">
        <f>E8512-I8512-J8512-K8512</f>
        <v>0</v>
      </c>
      <c r="M8512">
        <f>IF((I8512+J8512+(1-$W$36)*L8512)/$W$39&gt;=$W$38,1,0)</f>
        <v>0</v>
      </c>
      <c r="N8512">
        <f>IF(M8512=1,$W$37,$W$36)*L8512</f>
        <v>0</v>
      </c>
      <c r="O8512">
        <f>EXP(-$W$26*C8512)*I8512</f>
        <v>0</v>
      </c>
      <c r="P8512">
        <f>EXP(-$W$26*C8512)*J8512</f>
        <v>0</v>
      </c>
      <c r="Q8512">
        <f>EXP(-$W$26*C8512)*K8512</f>
        <v>0</v>
      </c>
      <c r="R8512">
        <f>EXP(-$W$26*C8512)*(L8512-N8512)</f>
        <v>0</v>
      </c>
      <c r="S8512">
        <f>EXP(-$W$26*C8512)*N8512</f>
        <v>0</v>
      </c>
      <c r="T8512">
        <f>EXP(-$W$26*C8512)*E8512</f>
        <v>0</v>
      </c>
    </row>
    <row r="8513" spans="1:20">
      <c r="A8513">
        <v>8504</v>
      </c>
      <c r="B8513">
        <f>RAND()</f>
        <v>0</v>
      </c>
      <c r="C8513">
        <f>IF(B8513&lt;$W$41,3,IF(B8513&lt;$W$41+$W$42,4,5))</f>
        <v>0</v>
      </c>
      <c r="D8513">
        <f>NORMSINV(RAND())</f>
        <v>0</v>
      </c>
      <c r="E8513">
        <f>$W$25*EXP(($W$26-$W$28-0.5*$W$27^2)*C8513+$W$27*SQRT(C8513)*D8513)</f>
        <v>0</v>
      </c>
      <c r="F8513">
        <f>$W$30*(1+$W$31)^C8513</f>
        <v>0</v>
      </c>
      <c r="G8513">
        <f>$W$32*(1+$W$33)^C8513</f>
        <v>0</v>
      </c>
      <c r="H8513">
        <f>$W$34*(1+$W$35)^C8513</f>
        <v>0</v>
      </c>
      <c r="I8513">
        <f>MIN(E8513,F8513)</f>
        <v>0</v>
      </c>
      <c r="J8513">
        <f>MIN(E8513-I8513,G8513)</f>
        <v>0</v>
      </c>
      <c r="K8513">
        <f>MIN(E8513-I8513-J8513,H8513)</f>
        <v>0</v>
      </c>
      <c r="L8513">
        <f>E8513-I8513-J8513-K8513</f>
        <v>0</v>
      </c>
      <c r="M8513">
        <f>IF((I8513+J8513+(1-$W$36)*L8513)/$W$39&gt;=$W$38,1,0)</f>
        <v>0</v>
      </c>
      <c r="N8513">
        <f>IF(M8513=1,$W$37,$W$36)*L8513</f>
        <v>0</v>
      </c>
      <c r="O8513">
        <f>EXP(-$W$26*C8513)*I8513</f>
        <v>0</v>
      </c>
      <c r="P8513">
        <f>EXP(-$W$26*C8513)*J8513</f>
        <v>0</v>
      </c>
      <c r="Q8513">
        <f>EXP(-$W$26*C8513)*K8513</f>
        <v>0</v>
      </c>
      <c r="R8513">
        <f>EXP(-$W$26*C8513)*(L8513-N8513)</f>
        <v>0</v>
      </c>
      <c r="S8513">
        <f>EXP(-$W$26*C8513)*N8513</f>
        <v>0</v>
      </c>
      <c r="T8513">
        <f>EXP(-$W$26*C8513)*E8513</f>
        <v>0</v>
      </c>
    </row>
    <row r="8514" spans="1:20">
      <c r="A8514">
        <v>8505</v>
      </c>
      <c r="B8514">
        <f>RAND()</f>
        <v>0</v>
      </c>
      <c r="C8514">
        <f>IF(B8514&lt;$W$41,3,IF(B8514&lt;$W$41+$W$42,4,5))</f>
        <v>0</v>
      </c>
      <c r="D8514">
        <f>NORMSINV(RAND())</f>
        <v>0</v>
      </c>
      <c r="E8514">
        <f>$W$25*EXP(($W$26-$W$28-0.5*$W$27^2)*C8514+$W$27*SQRT(C8514)*D8514)</f>
        <v>0</v>
      </c>
      <c r="F8514">
        <f>$W$30*(1+$W$31)^C8514</f>
        <v>0</v>
      </c>
      <c r="G8514">
        <f>$W$32*(1+$W$33)^C8514</f>
        <v>0</v>
      </c>
      <c r="H8514">
        <f>$W$34*(1+$W$35)^C8514</f>
        <v>0</v>
      </c>
      <c r="I8514">
        <f>MIN(E8514,F8514)</f>
        <v>0</v>
      </c>
      <c r="J8514">
        <f>MIN(E8514-I8514,G8514)</f>
        <v>0</v>
      </c>
      <c r="K8514">
        <f>MIN(E8514-I8514-J8514,H8514)</f>
        <v>0</v>
      </c>
      <c r="L8514">
        <f>E8514-I8514-J8514-K8514</f>
        <v>0</v>
      </c>
      <c r="M8514">
        <f>IF((I8514+J8514+(1-$W$36)*L8514)/$W$39&gt;=$W$38,1,0)</f>
        <v>0</v>
      </c>
      <c r="N8514">
        <f>IF(M8514=1,$W$37,$W$36)*L8514</f>
        <v>0</v>
      </c>
      <c r="O8514">
        <f>EXP(-$W$26*C8514)*I8514</f>
        <v>0</v>
      </c>
      <c r="P8514">
        <f>EXP(-$W$26*C8514)*J8514</f>
        <v>0</v>
      </c>
      <c r="Q8514">
        <f>EXP(-$W$26*C8514)*K8514</f>
        <v>0</v>
      </c>
      <c r="R8514">
        <f>EXP(-$W$26*C8514)*(L8514-N8514)</f>
        <v>0</v>
      </c>
      <c r="S8514">
        <f>EXP(-$W$26*C8514)*N8514</f>
        <v>0</v>
      </c>
      <c r="T8514">
        <f>EXP(-$W$26*C8514)*E8514</f>
        <v>0</v>
      </c>
    </row>
    <row r="8515" spans="1:20">
      <c r="A8515">
        <v>8506</v>
      </c>
      <c r="B8515">
        <f>RAND()</f>
        <v>0</v>
      </c>
      <c r="C8515">
        <f>IF(B8515&lt;$W$41,3,IF(B8515&lt;$W$41+$W$42,4,5))</f>
        <v>0</v>
      </c>
      <c r="D8515">
        <f>NORMSINV(RAND())</f>
        <v>0</v>
      </c>
      <c r="E8515">
        <f>$W$25*EXP(($W$26-$W$28-0.5*$W$27^2)*C8515+$W$27*SQRT(C8515)*D8515)</f>
        <v>0</v>
      </c>
      <c r="F8515">
        <f>$W$30*(1+$W$31)^C8515</f>
        <v>0</v>
      </c>
      <c r="G8515">
        <f>$W$32*(1+$W$33)^C8515</f>
        <v>0</v>
      </c>
      <c r="H8515">
        <f>$W$34*(1+$W$35)^C8515</f>
        <v>0</v>
      </c>
      <c r="I8515">
        <f>MIN(E8515,F8515)</f>
        <v>0</v>
      </c>
      <c r="J8515">
        <f>MIN(E8515-I8515,G8515)</f>
        <v>0</v>
      </c>
      <c r="K8515">
        <f>MIN(E8515-I8515-J8515,H8515)</f>
        <v>0</v>
      </c>
      <c r="L8515">
        <f>E8515-I8515-J8515-K8515</f>
        <v>0</v>
      </c>
      <c r="M8515">
        <f>IF((I8515+J8515+(1-$W$36)*L8515)/$W$39&gt;=$W$38,1,0)</f>
        <v>0</v>
      </c>
      <c r="N8515">
        <f>IF(M8515=1,$W$37,$W$36)*L8515</f>
        <v>0</v>
      </c>
      <c r="O8515">
        <f>EXP(-$W$26*C8515)*I8515</f>
        <v>0</v>
      </c>
      <c r="P8515">
        <f>EXP(-$W$26*C8515)*J8515</f>
        <v>0</v>
      </c>
      <c r="Q8515">
        <f>EXP(-$W$26*C8515)*K8515</f>
        <v>0</v>
      </c>
      <c r="R8515">
        <f>EXP(-$W$26*C8515)*(L8515-N8515)</f>
        <v>0</v>
      </c>
      <c r="S8515">
        <f>EXP(-$W$26*C8515)*N8515</f>
        <v>0</v>
      </c>
      <c r="T8515">
        <f>EXP(-$W$26*C8515)*E8515</f>
        <v>0</v>
      </c>
    </row>
    <row r="8516" spans="1:20">
      <c r="A8516">
        <v>8507</v>
      </c>
      <c r="B8516">
        <f>RAND()</f>
        <v>0</v>
      </c>
      <c r="C8516">
        <f>IF(B8516&lt;$W$41,3,IF(B8516&lt;$W$41+$W$42,4,5))</f>
        <v>0</v>
      </c>
      <c r="D8516">
        <f>NORMSINV(RAND())</f>
        <v>0</v>
      </c>
      <c r="E8516">
        <f>$W$25*EXP(($W$26-$W$28-0.5*$W$27^2)*C8516+$W$27*SQRT(C8516)*D8516)</f>
        <v>0</v>
      </c>
      <c r="F8516">
        <f>$W$30*(1+$W$31)^C8516</f>
        <v>0</v>
      </c>
      <c r="G8516">
        <f>$W$32*(1+$W$33)^C8516</f>
        <v>0</v>
      </c>
      <c r="H8516">
        <f>$W$34*(1+$W$35)^C8516</f>
        <v>0</v>
      </c>
      <c r="I8516">
        <f>MIN(E8516,F8516)</f>
        <v>0</v>
      </c>
      <c r="J8516">
        <f>MIN(E8516-I8516,G8516)</f>
        <v>0</v>
      </c>
      <c r="K8516">
        <f>MIN(E8516-I8516-J8516,H8516)</f>
        <v>0</v>
      </c>
      <c r="L8516">
        <f>E8516-I8516-J8516-K8516</f>
        <v>0</v>
      </c>
      <c r="M8516">
        <f>IF((I8516+J8516+(1-$W$36)*L8516)/$W$39&gt;=$W$38,1,0)</f>
        <v>0</v>
      </c>
      <c r="N8516">
        <f>IF(M8516=1,$W$37,$W$36)*L8516</f>
        <v>0</v>
      </c>
      <c r="O8516">
        <f>EXP(-$W$26*C8516)*I8516</f>
        <v>0</v>
      </c>
      <c r="P8516">
        <f>EXP(-$W$26*C8516)*J8516</f>
        <v>0</v>
      </c>
      <c r="Q8516">
        <f>EXP(-$W$26*C8516)*K8516</f>
        <v>0</v>
      </c>
      <c r="R8516">
        <f>EXP(-$W$26*C8516)*(L8516-N8516)</f>
        <v>0</v>
      </c>
      <c r="S8516">
        <f>EXP(-$W$26*C8516)*N8516</f>
        <v>0</v>
      </c>
      <c r="T8516">
        <f>EXP(-$W$26*C8516)*E8516</f>
        <v>0</v>
      </c>
    </row>
    <row r="8517" spans="1:20">
      <c r="A8517">
        <v>8508</v>
      </c>
      <c r="B8517">
        <f>RAND()</f>
        <v>0</v>
      </c>
      <c r="C8517">
        <f>IF(B8517&lt;$W$41,3,IF(B8517&lt;$W$41+$W$42,4,5))</f>
        <v>0</v>
      </c>
      <c r="D8517">
        <f>NORMSINV(RAND())</f>
        <v>0</v>
      </c>
      <c r="E8517">
        <f>$W$25*EXP(($W$26-$W$28-0.5*$W$27^2)*C8517+$W$27*SQRT(C8517)*D8517)</f>
        <v>0</v>
      </c>
      <c r="F8517">
        <f>$W$30*(1+$W$31)^C8517</f>
        <v>0</v>
      </c>
      <c r="G8517">
        <f>$W$32*(1+$W$33)^C8517</f>
        <v>0</v>
      </c>
      <c r="H8517">
        <f>$W$34*(1+$W$35)^C8517</f>
        <v>0</v>
      </c>
      <c r="I8517">
        <f>MIN(E8517,F8517)</f>
        <v>0</v>
      </c>
      <c r="J8517">
        <f>MIN(E8517-I8517,G8517)</f>
        <v>0</v>
      </c>
      <c r="K8517">
        <f>MIN(E8517-I8517-J8517,H8517)</f>
        <v>0</v>
      </c>
      <c r="L8517">
        <f>E8517-I8517-J8517-K8517</f>
        <v>0</v>
      </c>
      <c r="M8517">
        <f>IF((I8517+J8517+(1-$W$36)*L8517)/$W$39&gt;=$W$38,1,0)</f>
        <v>0</v>
      </c>
      <c r="N8517">
        <f>IF(M8517=1,$W$37,$W$36)*L8517</f>
        <v>0</v>
      </c>
      <c r="O8517">
        <f>EXP(-$W$26*C8517)*I8517</f>
        <v>0</v>
      </c>
      <c r="P8517">
        <f>EXP(-$W$26*C8517)*J8517</f>
        <v>0</v>
      </c>
      <c r="Q8517">
        <f>EXP(-$W$26*C8517)*K8517</f>
        <v>0</v>
      </c>
      <c r="R8517">
        <f>EXP(-$W$26*C8517)*(L8517-N8517)</f>
        <v>0</v>
      </c>
      <c r="S8517">
        <f>EXP(-$W$26*C8517)*N8517</f>
        <v>0</v>
      </c>
      <c r="T8517">
        <f>EXP(-$W$26*C8517)*E8517</f>
        <v>0</v>
      </c>
    </row>
    <row r="8518" spans="1:20">
      <c r="A8518">
        <v>8509</v>
      </c>
      <c r="B8518">
        <f>RAND()</f>
        <v>0</v>
      </c>
      <c r="C8518">
        <f>IF(B8518&lt;$W$41,3,IF(B8518&lt;$W$41+$W$42,4,5))</f>
        <v>0</v>
      </c>
      <c r="D8518">
        <f>NORMSINV(RAND())</f>
        <v>0</v>
      </c>
      <c r="E8518">
        <f>$W$25*EXP(($W$26-$W$28-0.5*$W$27^2)*C8518+$W$27*SQRT(C8518)*D8518)</f>
        <v>0</v>
      </c>
      <c r="F8518">
        <f>$W$30*(1+$W$31)^C8518</f>
        <v>0</v>
      </c>
      <c r="G8518">
        <f>$W$32*(1+$W$33)^C8518</f>
        <v>0</v>
      </c>
      <c r="H8518">
        <f>$W$34*(1+$W$35)^C8518</f>
        <v>0</v>
      </c>
      <c r="I8518">
        <f>MIN(E8518,F8518)</f>
        <v>0</v>
      </c>
      <c r="J8518">
        <f>MIN(E8518-I8518,G8518)</f>
        <v>0</v>
      </c>
      <c r="K8518">
        <f>MIN(E8518-I8518-J8518,H8518)</f>
        <v>0</v>
      </c>
      <c r="L8518">
        <f>E8518-I8518-J8518-K8518</f>
        <v>0</v>
      </c>
      <c r="M8518">
        <f>IF((I8518+J8518+(1-$W$36)*L8518)/$W$39&gt;=$W$38,1,0)</f>
        <v>0</v>
      </c>
      <c r="N8518">
        <f>IF(M8518=1,$W$37,$W$36)*L8518</f>
        <v>0</v>
      </c>
      <c r="O8518">
        <f>EXP(-$W$26*C8518)*I8518</f>
        <v>0</v>
      </c>
      <c r="P8518">
        <f>EXP(-$W$26*C8518)*J8518</f>
        <v>0</v>
      </c>
      <c r="Q8518">
        <f>EXP(-$W$26*C8518)*K8518</f>
        <v>0</v>
      </c>
      <c r="R8518">
        <f>EXP(-$W$26*C8518)*(L8518-N8518)</f>
        <v>0</v>
      </c>
      <c r="S8518">
        <f>EXP(-$W$26*C8518)*N8518</f>
        <v>0</v>
      </c>
      <c r="T8518">
        <f>EXP(-$W$26*C8518)*E8518</f>
        <v>0</v>
      </c>
    </row>
    <row r="8519" spans="1:20">
      <c r="A8519">
        <v>8510</v>
      </c>
      <c r="B8519">
        <f>RAND()</f>
        <v>0</v>
      </c>
      <c r="C8519">
        <f>IF(B8519&lt;$W$41,3,IF(B8519&lt;$W$41+$W$42,4,5))</f>
        <v>0</v>
      </c>
      <c r="D8519">
        <f>NORMSINV(RAND())</f>
        <v>0</v>
      </c>
      <c r="E8519">
        <f>$W$25*EXP(($W$26-$W$28-0.5*$W$27^2)*C8519+$W$27*SQRT(C8519)*D8519)</f>
        <v>0</v>
      </c>
      <c r="F8519">
        <f>$W$30*(1+$W$31)^C8519</f>
        <v>0</v>
      </c>
      <c r="G8519">
        <f>$W$32*(1+$W$33)^C8519</f>
        <v>0</v>
      </c>
      <c r="H8519">
        <f>$W$34*(1+$W$35)^C8519</f>
        <v>0</v>
      </c>
      <c r="I8519">
        <f>MIN(E8519,F8519)</f>
        <v>0</v>
      </c>
      <c r="J8519">
        <f>MIN(E8519-I8519,G8519)</f>
        <v>0</v>
      </c>
      <c r="K8519">
        <f>MIN(E8519-I8519-J8519,H8519)</f>
        <v>0</v>
      </c>
      <c r="L8519">
        <f>E8519-I8519-J8519-K8519</f>
        <v>0</v>
      </c>
      <c r="M8519">
        <f>IF((I8519+J8519+(1-$W$36)*L8519)/$W$39&gt;=$W$38,1,0)</f>
        <v>0</v>
      </c>
      <c r="N8519">
        <f>IF(M8519=1,$W$37,$W$36)*L8519</f>
        <v>0</v>
      </c>
      <c r="O8519">
        <f>EXP(-$W$26*C8519)*I8519</f>
        <v>0</v>
      </c>
      <c r="P8519">
        <f>EXP(-$W$26*C8519)*J8519</f>
        <v>0</v>
      </c>
      <c r="Q8519">
        <f>EXP(-$W$26*C8519)*K8519</f>
        <v>0</v>
      </c>
      <c r="R8519">
        <f>EXP(-$W$26*C8519)*(L8519-N8519)</f>
        <v>0</v>
      </c>
      <c r="S8519">
        <f>EXP(-$W$26*C8519)*N8519</f>
        <v>0</v>
      </c>
      <c r="T8519">
        <f>EXP(-$W$26*C8519)*E8519</f>
        <v>0</v>
      </c>
    </row>
    <row r="8520" spans="1:20">
      <c r="A8520">
        <v>8511</v>
      </c>
      <c r="B8520">
        <f>RAND()</f>
        <v>0</v>
      </c>
      <c r="C8520">
        <f>IF(B8520&lt;$W$41,3,IF(B8520&lt;$W$41+$W$42,4,5))</f>
        <v>0</v>
      </c>
      <c r="D8520">
        <f>NORMSINV(RAND())</f>
        <v>0</v>
      </c>
      <c r="E8520">
        <f>$W$25*EXP(($W$26-$W$28-0.5*$W$27^2)*C8520+$W$27*SQRT(C8520)*D8520)</f>
        <v>0</v>
      </c>
      <c r="F8520">
        <f>$W$30*(1+$W$31)^C8520</f>
        <v>0</v>
      </c>
      <c r="G8520">
        <f>$W$32*(1+$W$33)^C8520</f>
        <v>0</v>
      </c>
      <c r="H8520">
        <f>$W$34*(1+$W$35)^C8520</f>
        <v>0</v>
      </c>
      <c r="I8520">
        <f>MIN(E8520,F8520)</f>
        <v>0</v>
      </c>
      <c r="J8520">
        <f>MIN(E8520-I8520,G8520)</f>
        <v>0</v>
      </c>
      <c r="K8520">
        <f>MIN(E8520-I8520-J8520,H8520)</f>
        <v>0</v>
      </c>
      <c r="L8520">
        <f>E8520-I8520-J8520-K8520</f>
        <v>0</v>
      </c>
      <c r="M8520">
        <f>IF((I8520+J8520+(1-$W$36)*L8520)/$W$39&gt;=$W$38,1,0)</f>
        <v>0</v>
      </c>
      <c r="N8520">
        <f>IF(M8520=1,$W$37,$W$36)*L8520</f>
        <v>0</v>
      </c>
      <c r="O8520">
        <f>EXP(-$W$26*C8520)*I8520</f>
        <v>0</v>
      </c>
      <c r="P8520">
        <f>EXP(-$W$26*C8520)*J8520</f>
        <v>0</v>
      </c>
      <c r="Q8520">
        <f>EXP(-$W$26*C8520)*K8520</f>
        <v>0</v>
      </c>
      <c r="R8520">
        <f>EXP(-$W$26*C8520)*(L8520-N8520)</f>
        <v>0</v>
      </c>
      <c r="S8520">
        <f>EXP(-$W$26*C8520)*N8520</f>
        <v>0</v>
      </c>
      <c r="T8520">
        <f>EXP(-$W$26*C8520)*E8520</f>
        <v>0</v>
      </c>
    </row>
    <row r="8521" spans="1:20">
      <c r="A8521">
        <v>8512</v>
      </c>
      <c r="B8521">
        <f>RAND()</f>
        <v>0</v>
      </c>
      <c r="C8521">
        <f>IF(B8521&lt;$W$41,3,IF(B8521&lt;$W$41+$W$42,4,5))</f>
        <v>0</v>
      </c>
      <c r="D8521">
        <f>NORMSINV(RAND())</f>
        <v>0</v>
      </c>
      <c r="E8521">
        <f>$W$25*EXP(($W$26-$W$28-0.5*$W$27^2)*C8521+$W$27*SQRT(C8521)*D8521)</f>
        <v>0</v>
      </c>
      <c r="F8521">
        <f>$W$30*(1+$W$31)^C8521</f>
        <v>0</v>
      </c>
      <c r="G8521">
        <f>$W$32*(1+$W$33)^C8521</f>
        <v>0</v>
      </c>
      <c r="H8521">
        <f>$W$34*(1+$W$35)^C8521</f>
        <v>0</v>
      </c>
      <c r="I8521">
        <f>MIN(E8521,F8521)</f>
        <v>0</v>
      </c>
      <c r="J8521">
        <f>MIN(E8521-I8521,G8521)</f>
        <v>0</v>
      </c>
      <c r="K8521">
        <f>MIN(E8521-I8521-J8521,H8521)</f>
        <v>0</v>
      </c>
      <c r="L8521">
        <f>E8521-I8521-J8521-K8521</f>
        <v>0</v>
      </c>
      <c r="M8521">
        <f>IF((I8521+J8521+(1-$W$36)*L8521)/$W$39&gt;=$W$38,1,0)</f>
        <v>0</v>
      </c>
      <c r="N8521">
        <f>IF(M8521=1,$W$37,$W$36)*L8521</f>
        <v>0</v>
      </c>
      <c r="O8521">
        <f>EXP(-$W$26*C8521)*I8521</f>
        <v>0</v>
      </c>
      <c r="P8521">
        <f>EXP(-$W$26*C8521)*J8521</f>
        <v>0</v>
      </c>
      <c r="Q8521">
        <f>EXP(-$W$26*C8521)*K8521</f>
        <v>0</v>
      </c>
      <c r="R8521">
        <f>EXP(-$W$26*C8521)*(L8521-N8521)</f>
        <v>0</v>
      </c>
      <c r="S8521">
        <f>EXP(-$W$26*C8521)*N8521</f>
        <v>0</v>
      </c>
      <c r="T8521">
        <f>EXP(-$W$26*C8521)*E8521</f>
        <v>0</v>
      </c>
    </row>
    <row r="8522" spans="1:20">
      <c r="A8522">
        <v>8513</v>
      </c>
      <c r="B8522">
        <f>RAND()</f>
        <v>0</v>
      </c>
      <c r="C8522">
        <f>IF(B8522&lt;$W$41,3,IF(B8522&lt;$W$41+$W$42,4,5))</f>
        <v>0</v>
      </c>
      <c r="D8522">
        <f>NORMSINV(RAND())</f>
        <v>0</v>
      </c>
      <c r="E8522">
        <f>$W$25*EXP(($W$26-$W$28-0.5*$W$27^2)*C8522+$W$27*SQRT(C8522)*D8522)</f>
        <v>0</v>
      </c>
      <c r="F8522">
        <f>$W$30*(1+$W$31)^C8522</f>
        <v>0</v>
      </c>
      <c r="G8522">
        <f>$W$32*(1+$W$33)^C8522</f>
        <v>0</v>
      </c>
      <c r="H8522">
        <f>$W$34*(1+$W$35)^C8522</f>
        <v>0</v>
      </c>
      <c r="I8522">
        <f>MIN(E8522,F8522)</f>
        <v>0</v>
      </c>
      <c r="J8522">
        <f>MIN(E8522-I8522,G8522)</f>
        <v>0</v>
      </c>
      <c r="K8522">
        <f>MIN(E8522-I8522-J8522,H8522)</f>
        <v>0</v>
      </c>
      <c r="L8522">
        <f>E8522-I8522-J8522-K8522</f>
        <v>0</v>
      </c>
      <c r="M8522">
        <f>IF((I8522+J8522+(1-$W$36)*L8522)/$W$39&gt;=$W$38,1,0)</f>
        <v>0</v>
      </c>
      <c r="N8522">
        <f>IF(M8522=1,$W$37,$W$36)*L8522</f>
        <v>0</v>
      </c>
      <c r="O8522">
        <f>EXP(-$W$26*C8522)*I8522</f>
        <v>0</v>
      </c>
      <c r="P8522">
        <f>EXP(-$W$26*C8522)*J8522</f>
        <v>0</v>
      </c>
      <c r="Q8522">
        <f>EXP(-$W$26*C8522)*K8522</f>
        <v>0</v>
      </c>
      <c r="R8522">
        <f>EXP(-$W$26*C8522)*(L8522-N8522)</f>
        <v>0</v>
      </c>
      <c r="S8522">
        <f>EXP(-$W$26*C8522)*N8522</f>
        <v>0</v>
      </c>
      <c r="T8522">
        <f>EXP(-$W$26*C8522)*E8522</f>
        <v>0</v>
      </c>
    </row>
    <row r="8523" spans="1:20">
      <c r="A8523">
        <v>8514</v>
      </c>
      <c r="B8523">
        <f>RAND()</f>
        <v>0</v>
      </c>
      <c r="C8523">
        <f>IF(B8523&lt;$W$41,3,IF(B8523&lt;$W$41+$W$42,4,5))</f>
        <v>0</v>
      </c>
      <c r="D8523">
        <f>NORMSINV(RAND())</f>
        <v>0</v>
      </c>
      <c r="E8523">
        <f>$W$25*EXP(($W$26-$W$28-0.5*$W$27^2)*C8523+$W$27*SQRT(C8523)*D8523)</f>
        <v>0</v>
      </c>
      <c r="F8523">
        <f>$W$30*(1+$W$31)^C8523</f>
        <v>0</v>
      </c>
      <c r="G8523">
        <f>$W$32*(1+$W$33)^C8523</f>
        <v>0</v>
      </c>
      <c r="H8523">
        <f>$W$34*(1+$W$35)^C8523</f>
        <v>0</v>
      </c>
      <c r="I8523">
        <f>MIN(E8523,F8523)</f>
        <v>0</v>
      </c>
      <c r="J8523">
        <f>MIN(E8523-I8523,G8523)</f>
        <v>0</v>
      </c>
      <c r="K8523">
        <f>MIN(E8523-I8523-J8523,H8523)</f>
        <v>0</v>
      </c>
      <c r="L8523">
        <f>E8523-I8523-J8523-K8523</f>
        <v>0</v>
      </c>
      <c r="M8523">
        <f>IF((I8523+J8523+(1-$W$36)*L8523)/$W$39&gt;=$W$38,1,0)</f>
        <v>0</v>
      </c>
      <c r="N8523">
        <f>IF(M8523=1,$W$37,$W$36)*L8523</f>
        <v>0</v>
      </c>
      <c r="O8523">
        <f>EXP(-$W$26*C8523)*I8523</f>
        <v>0</v>
      </c>
      <c r="P8523">
        <f>EXP(-$W$26*C8523)*J8523</f>
        <v>0</v>
      </c>
      <c r="Q8523">
        <f>EXP(-$W$26*C8523)*K8523</f>
        <v>0</v>
      </c>
      <c r="R8523">
        <f>EXP(-$W$26*C8523)*(L8523-N8523)</f>
        <v>0</v>
      </c>
      <c r="S8523">
        <f>EXP(-$W$26*C8523)*N8523</f>
        <v>0</v>
      </c>
      <c r="T8523">
        <f>EXP(-$W$26*C8523)*E8523</f>
        <v>0</v>
      </c>
    </row>
    <row r="8524" spans="1:20">
      <c r="A8524">
        <v>8515</v>
      </c>
      <c r="B8524">
        <f>RAND()</f>
        <v>0</v>
      </c>
      <c r="C8524">
        <f>IF(B8524&lt;$W$41,3,IF(B8524&lt;$W$41+$W$42,4,5))</f>
        <v>0</v>
      </c>
      <c r="D8524">
        <f>NORMSINV(RAND())</f>
        <v>0</v>
      </c>
      <c r="E8524">
        <f>$W$25*EXP(($W$26-$W$28-0.5*$W$27^2)*C8524+$W$27*SQRT(C8524)*D8524)</f>
        <v>0</v>
      </c>
      <c r="F8524">
        <f>$W$30*(1+$W$31)^C8524</f>
        <v>0</v>
      </c>
      <c r="G8524">
        <f>$W$32*(1+$W$33)^C8524</f>
        <v>0</v>
      </c>
      <c r="H8524">
        <f>$W$34*(1+$W$35)^C8524</f>
        <v>0</v>
      </c>
      <c r="I8524">
        <f>MIN(E8524,F8524)</f>
        <v>0</v>
      </c>
      <c r="J8524">
        <f>MIN(E8524-I8524,G8524)</f>
        <v>0</v>
      </c>
      <c r="K8524">
        <f>MIN(E8524-I8524-J8524,H8524)</f>
        <v>0</v>
      </c>
      <c r="L8524">
        <f>E8524-I8524-J8524-K8524</f>
        <v>0</v>
      </c>
      <c r="M8524">
        <f>IF((I8524+J8524+(1-$W$36)*L8524)/$W$39&gt;=$W$38,1,0)</f>
        <v>0</v>
      </c>
      <c r="N8524">
        <f>IF(M8524=1,$W$37,$W$36)*L8524</f>
        <v>0</v>
      </c>
      <c r="O8524">
        <f>EXP(-$W$26*C8524)*I8524</f>
        <v>0</v>
      </c>
      <c r="P8524">
        <f>EXP(-$W$26*C8524)*J8524</f>
        <v>0</v>
      </c>
      <c r="Q8524">
        <f>EXP(-$W$26*C8524)*K8524</f>
        <v>0</v>
      </c>
      <c r="R8524">
        <f>EXP(-$W$26*C8524)*(L8524-N8524)</f>
        <v>0</v>
      </c>
      <c r="S8524">
        <f>EXP(-$W$26*C8524)*N8524</f>
        <v>0</v>
      </c>
      <c r="T8524">
        <f>EXP(-$W$26*C8524)*E8524</f>
        <v>0</v>
      </c>
    </row>
    <row r="8525" spans="1:20">
      <c r="A8525">
        <v>8516</v>
      </c>
      <c r="B8525">
        <f>RAND()</f>
        <v>0</v>
      </c>
      <c r="C8525">
        <f>IF(B8525&lt;$W$41,3,IF(B8525&lt;$W$41+$W$42,4,5))</f>
        <v>0</v>
      </c>
      <c r="D8525">
        <f>NORMSINV(RAND())</f>
        <v>0</v>
      </c>
      <c r="E8525">
        <f>$W$25*EXP(($W$26-$W$28-0.5*$W$27^2)*C8525+$W$27*SQRT(C8525)*D8525)</f>
        <v>0</v>
      </c>
      <c r="F8525">
        <f>$W$30*(1+$W$31)^C8525</f>
        <v>0</v>
      </c>
      <c r="G8525">
        <f>$W$32*(1+$W$33)^C8525</f>
        <v>0</v>
      </c>
      <c r="H8525">
        <f>$W$34*(1+$W$35)^C8525</f>
        <v>0</v>
      </c>
      <c r="I8525">
        <f>MIN(E8525,F8525)</f>
        <v>0</v>
      </c>
      <c r="J8525">
        <f>MIN(E8525-I8525,G8525)</f>
        <v>0</v>
      </c>
      <c r="K8525">
        <f>MIN(E8525-I8525-J8525,H8525)</f>
        <v>0</v>
      </c>
      <c r="L8525">
        <f>E8525-I8525-J8525-K8525</f>
        <v>0</v>
      </c>
      <c r="M8525">
        <f>IF((I8525+J8525+(1-$W$36)*L8525)/$W$39&gt;=$W$38,1,0)</f>
        <v>0</v>
      </c>
      <c r="N8525">
        <f>IF(M8525=1,$W$37,$W$36)*L8525</f>
        <v>0</v>
      </c>
      <c r="O8525">
        <f>EXP(-$W$26*C8525)*I8525</f>
        <v>0</v>
      </c>
      <c r="P8525">
        <f>EXP(-$W$26*C8525)*J8525</f>
        <v>0</v>
      </c>
      <c r="Q8525">
        <f>EXP(-$W$26*C8525)*K8525</f>
        <v>0</v>
      </c>
      <c r="R8525">
        <f>EXP(-$W$26*C8525)*(L8525-N8525)</f>
        <v>0</v>
      </c>
      <c r="S8525">
        <f>EXP(-$W$26*C8525)*N8525</f>
        <v>0</v>
      </c>
      <c r="T8525">
        <f>EXP(-$W$26*C8525)*E8525</f>
        <v>0</v>
      </c>
    </row>
    <row r="8526" spans="1:20">
      <c r="A8526">
        <v>8517</v>
      </c>
      <c r="B8526">
        <f>RAND()</f>
        <v>0</v>
      </c>
      <c r="C8526">
        <f>IF(B8526&lt;$W$41,3,IF(B8526&lt;$W$41+$W$42,4,5))</f>
        <v>0</v>
      </c>
      <c r="D8526">
        <f>NORMSINV(RAND())</f>
        <v>0</v>
      </c>
      <c r="E8526">
        <f>$W$25*EXP(($W$26-$W$28-0.5*$W$27^2)*C8526+$W$27*SQRT(C8526)*D8526)</f>
        <v>0</v>
      </c>
      <c r="F8526">
        <f>$W$30*(1+$W$31)^C8526</f>
        <v>0</v>
      </c>
      <c r="G8526">
        <f>$W$32*(1+$W$33)^C8526</f>
        <v>0</v>
      </c>
      <c r="H8526">
        <f>$W$34*(1+$W$35)^C8526</f>
        <v>0</v>
      </c>
      <c r="I8526">
        <f>MIN(E8526,F8526)</f>
        <v>0</v>
      </c>
      <c r="J8526">
        <f>MIN(E8526-I8526,G8526)</f>
        <v>0</v>
      </c>
      <c r="K8526">
        <f>MIN(E8526-I8526-J8526,H8526)</f>
        <v>0</v>
      </c>
      <c r="L8526">
        <f>E8526-I8526-J8526-K8526</f>
        <v>0</v>
      </c>
      <c r="M8526">
        <f>IF((I8526+J8526+(1-$W$36)*L8526)/$W$39&gt;=$W$38,1,0)</f>
        <v>0</v>
      </c>
      <c r="N8526">
        <f>IF(M8526=1,$W$37,$W$36)*L8526</f>
        <v>0</v>
      </c>
      <c r="O8526">
        <f>EXP(-$W$26*C8526)*I8526</f>
        <v>0</v>
      </c>
      <c r="P8526">
        <f>EXP(-$W$26*C8526)*J8526</f>
        <v>0</v>
      </c>
      <c r="Q8526">
        <f>EXP(-$W$26*C8526)*K8526</f>
        <v>0</v>
      </c>
      <c r="R8526">
        <f>EXP(-$W$26*C8526)*(L8526-N8526)</f>
        <v>0</v>
      </c>
      <c r="S8526">
        <f>EXP(-$W$26*C8526)*N8526</f>
        <v>0</v>
      </c>
      <c r="T8526">
        <f>EXP(-$W$26*C8526)*E8526</f>
        <v>0</v>
      </c>
    </row>
    <row r="8527" spans="1:20">
      <c r="A8527">
        <v>8518</v>
      </c>
      <c r="B8527">
        <f>RAND()</f>
        <v>0</v>
      </c>
      <c r="C8527">
        <f>IF(B8527&lt;$W$41,3,IF(B8527&lt;$W$41+$W$42,4,5))</f>
        <v>0</v>
      </c>
      <c r="D8527">
        <f>NORMSINV(RAND())</f>
        <v>0</v>
      </c>
      <c r="E8527">
        <f>$W$25*EXP(($W$26-$W$28-0.5*$W$27^2)*C8527+$W$27*SQRT(C8527)*D8527)</f>
        <v>0</v>
      </c>
      <c r="F8527">
        <f>$W$30*(1+$W$31)^C8527</f>
        <v>0</v>
      </c>
      <c r="G8527">
        <f>$W$32*(1+$W$33)^C8527</f>
        <v>0</v>
      </c>
      <c r="H8527">
        <f>$W$34*(1+$W$35)^C8527</f>
        <v>0</v>
      </c>
      <c r="I8527">
        <f>MIN(E8527,F8527)</f>
        <v>0</v>
      </c>
      <c r="J8527">
        <f>MIN(E8527-I8527,G8527)</f>
        <v>0</v>
      </c>
      <c r="K8527">
        <f>MIN(E8527-I8527-J8527,H8527)</f>
        <v>0</v>
      </c>
      <c r="L8527">
        <f>E8527-I8527-J8527-K8527</f>
        <v>0</v>
      </c>
      <c r="M8527">
        <f>IF((I8527+J8527+(1-$W$36)*L8527)/$W$39&gt;=$W$38,1,0)</f>
        <v>0</v>
      </c>
      <c r="N8527">
        <f>IF(M8527=1,$W$37,$W$36)*L8527</f>
        <v>0</v>
      </c>
      <c r="O8527">
        <f>EXP(-$W$26*C8527)*I8527</f>
        <v>0</v>
      </c>
      <c r="P8527">
        <f>EXP(-$W$26*C8527)*J8527</f>
        <v>0</v>
      </c>
      <c r="Q8527">
        <f>EXP(-$W$26*C8527)*K8527</f>
        <v>0</v>
      </c>
      <c r="R8527">
        <f>EXP(-$W$26*C8527)*(L8527-N8527)</f>
        <v>0</v>
      </c>
      <c r="S8527">
        <f>EXP(-$W$26*C8527)*N8527</f>
        <v>0</v>
      </c>
      <c r="T8527">
        <f>EXP(-$W$26*C8527)*E8527</f>
        <v>0</v>
      </c>
    </row>
    <row r="8528" spans="1:20">
      <c r="A8528">
        <v>8519</v>
      </c>
      <c r="B8528">
        <f>RAND()</f>
        <v>0</v>
      </c>
      <c r="C8528">
        <f>IF(B8528&lt;$W$41,3,IF(B8528&lt;$W$41+$W$42,4,5))</f>
        <v>0</v>
      </c>
      <c r="D8528">
        <f>NORMSINV(RAND())</f>
        <v>0</v>
      </c>
      <c r="E8528">
        <f>$W$25*EXP(($W$26-$W$28-0.5*$W$27^2)*C8528+$W$27*SQRT(C8528)*D8528)</f>
        <v>0</v>
      </c>
      <c r="F8528">
        <f>$W$30*(1+$W$31)^C8528</f>
        <v>0</v>
      </c>
      <c r="G8528">
        <f>$W$32*(1+$W$33)^C8528</f>
        <v>0</v>
      </c>
      <c r="H8528">
        <f>$W$34*(1+$W$35)^C8528</f>
        <v>0</v>
      </c>
      <c r="I8528">
        <f>MIN(E8528,F8528)</f>
        <v>0</v>
      </c>
      <c r="J8528">
        <f>MIN(E8528-I8528,G8528)</f>
        <v>0</v>
      </c>
      <c r="K8528">
        <f>MIN(E8528-I8528-J8528,H8528)</f>
        <v>0</v>
      </c>
      <c r="L8528">
        <f>E8528-I8528-J8528-K8528</f>
        <v>0</v>
      </c>
      <c r="M8528">
        <f>IF((I8528+J8528+(1-$W$36)*L8528)/$W$39&gt;=$W$38,1,0)</f>
        <v>0</v>
      </c>
      <c r="N8528">
        <f>IF(M8528=1,$W$37,$W$36)*L8528</f>
        <v>0</v>
      </c>
      <c r="O8528">
        <f>EXP(-$W$26*C8528)*I8528</f>
        <v>0</v>
      </c>
      <c r="P8528">
        <f>EXP(-$W$26*C8528)*J8528</f>
        <v>0</v>
      </c>
      <c r="Q8528">
        <f>EXP(-$W$26*C8528)*K8528</f>
        <v>0</v>
      </c>
      <c r="R8528">
        <f>EXP(-$W$26*C8528)*(L8528-N8528)</f>
        <v>0</v>
      </c>
      <c r="S8528">
        <f>EXP(-$W$26*C8528)*N8528</f>
        <v>0</v>
      </c>
      <c r="T8528">
        <f>EXP(-$W$26*C8528)*E8528</f>
        <v>0</v>
      </c>
    </row>
    <row r="8529" spans="1:20">
      <c r="A8529">
        <v>8520</v>
      </c>
      <c r="B8529">
        <f>RAND()</f>
        <v>0</v>
      </c>
      <c r="C8529">
        <f>IF(B8529&lt;$W$41,3,IF(B8529&lt;$W$41+$W$42,4,5))</f>
        <v>0</v>
      </c>
      <c r="D8529">
        <f>NORMSINV(RAND())</f>
        <v>0</v>
      </c>
      <c r="E8529">
        <f>$W$25*EXP(($W$26-$W$28-0.5*$W$27^2)*C8529+$W$27*SQRT(C8529)*D8529)</f>
        <v>0</v>
      </c>
      <c r="F8529">
        <f>$W$30*(1+$W$31)^C8529</f>
        <v>0</v>
      </c>
      <c r="G8529">
        <f>$W$32*(1+$W$33)^C8529</f>
        <v>0</v>
      </c>
      <c r="H8529">
        <f>$W$34*(1+$W$35)^C8529</f>
        <v>0</v>
      </c>
      <c r="I8529">
        <f>MIN(E8529,F8529)</f>
        <v>0</v>
      </c>
      <c r="J8529">
        <f>MIN(E8529-I8529,G8529)</f>
        <v>0</v>
      </c>
      <c r="K8529">
        <f>MIN(E8529-I8529-J8529,H8529)</f>
        <v>0</v>
      </c>
      <c r="L8529">
        <f>E8529-I8529-J8529-K8529</f>
        <v>0</v>
      </c>
      <c r="M8529">
        <f>IF((I8529+J8529+(1-$W$36)*L8529)/$W$39&gt;=$W$38,1,0)</f>
        <v>0</v>
      </c>
      <c r="N8529">
        <f>IF(M8529=1,$W$37,$W$36)*L8529</f>
        <v>0</v>
      </c>
      <c r="O8529">
        <f>EXP(-$W$26*C8529)*I8529</f>
        <v>0</v>
      </c>
      <c r="P8529">
        <f>EXP(-$W$26*C8529)*J8529</f>
        <v>0</v>
      </c>
      <c r="Q8529">
        <f>EXP(-$W$26*C8529)*K8529</f>
        <v>0</v>
      </c>
      <c r="R8529">
        <f>EXP(-$W$26*C8529)*(L8529-N8529)</f>
        <v>0</v>
      </c>
      <c r="S8529">
        <f>EXP(-$W$26*C8529)*N8529</f>
        <v>0</v>
      </c>
      <c r="T8529">
        <f>EXP(-$W$26*C8529)*E8529</f>
        <v>0</v>
      </c>
    </row>
    <row r="8530" spans="1:20">
      <c r="A8530">
        <v>8521</v>
      </c>
      <c r="B8530">
        <f>RAND()</f>
        <v>0</v>
      </c>
      <c r="C8530">
        <f>IF(B8530&lt;$W$41,3,IF(B8530&lt;$W$41+$W$42,4,5))</f>
        <v>0</v>
      </c>
      <c r="D8530">
        <f>NORMSINV(RAND())</f>
        <v>0</v>
      </c>
      <c r="E8530">
        <f>$W$25*EXP(($W$26-$W$28-0.5*$W$27^2)*C8530+$W$27*SQRT(C8530)*D8530)</f>
        <v>0</v>
      </c>
      <c r="F8530">
        <f>$W$30*(1+$W$31)^C8530</f>
        <v>0</v>
      </c>
      <c r="G8530">
        <f>$W$32*(1+$W$33)^C8530</f>
        <v>0</v>
      </c>
      <c r="H8530">
        <f>$W$34*(1+$W$35)^C8530</f>
        <v>0</v>
      </c>
      <c r="I8530">
        <f>MIN(E8530,F8530)</f>
        <v>0</v>
      </c>
      <c r="J8530">
        <f>MIN(E8530-I8530,G8530)</f>
        <v>0</v>
      </c>
      <c r="K8530">
        <f>MIN(E8530-I8530-J8530,H8530)</f>
        <v>0</v>
      </c>
      <c r="L8530">
        <f>E8530-I8530-J8530-K8530</f>
        <v>0</v>
      </c>
      <c r="M8530">
        <f>IF((I8530+J8530+(1-$W$36)*L8530)/$W$39&gt;=$W$38,1,0)</f>
        <v>0</v>
      </c>
      <c r="N8530">
        <f>IF(M8530=1,$W$37,$W$36)*L8530</f>
        <v>0</v>
      </c>
      <c r="O8530">
        <f>EXP(-$W$26*C8530)*I8530</f>
        <v>0</v>
      </c>
      <c r="P8530">
        <f>EXP(-$W$26*C8530)*J8530</f>
        <v>0</v>
      </c>
      <c r="Q8530">
        <f>EXP(-$W$26*C8530)*K8530</f>
        <v>0</v>
      </c>
      <c r="R8530">
        <f>EXP(-$W$26*C8530)*(L8530-N8530)</f>
        <v>0</v>
      </c>
      <c r="S8530">
        <f>EXP(-$W$26*C8530)*N8530</f>
        <v>0</v>
      </c>
      <c r="T8530">
        <f>EXP(-$W$26*C8530)*E8530</f>
        <v>0</v>
      </c>
    </row>
    <row r="8531" spans="1:20">
      <c r="A8531">
        <v>8522</v>
      </c>
      <c r="B8531">
        <f>RAND()</f>
        <v>0</v>
      </c>
      <c r="C8531">
        <f>IF(B8531&lt;$W$41,3,IF(B8531&lt;$W$41+$W$42,4,5))</f>
        <v>0</v>
      </c>
      <c r="D8531">
        <f>NORMSINV(RAND())</f>
        <v>0</v>
      </c>
      <c r="E8531">
        <f>$W$25*EXP(($W$26-$W$28-0.5*$W$27^2)*C8531+$W$27*SQRT(C8531)*D8531)</f>
        <v>0</v>
      </c>
      <c r="F8531">
        <f>$W$30*(1+$W$31)^C8531</f>
        <v>0</v>
      </c>
      <c r="G8531">
        <f>$W$32*(1+$W$33)^C8531</f>
        <v>0</v>
      </c>
      <c r="H8531">
        <f>$W$34*(1+$W$35)^C8531</f>
        <v>0</v>
      </c>
      <c r="I8531">
        <f>MIN(E8531,F8531)</f>
        <v>0</v>
      </c>
      <c r="J8531">
        <f>MIN(E8531-I8531,G8531)</f>
        <v>0</v>
      </c>
      <c r="K8531">
        <f>MIN(E8531-I8531-J8531,H8531)</f>
        <v>0</v>
      </c>
      <c r="L8531">
        <f>E8531-I8531-J8531-K8531</f>
        <v>0</v>
      </c>
      <c r="M8531">
        <f>IF((I8531+J8531+(1-$W$36)*L8531)/$W$39&gt;=$W$38,1,0)</f>
        <v>0</v>
      </c>
      <c r="N8531">
        <f>IF(M8531=1,$W$37,$W$36)*L8531</f>
        <v>0</v>
      </c>
      <c r="O8531">
        <f>EXP(-$W$26*C8531)*I8531</f>
        <v>0</v>
      </c>
      <c r="P8531">
        <f>EXP(-$W$26*C8531)*J8531</f>
        <v>0</v>
      </c>
      <c r="Q8531">
        <f>EXP(-$W$26*C8531)*K8531</f>
        <v>0</v>
      </c>
      <c r="R8531">
        <f>EXP(-$W$26*C8531)*(L8531-N8531)</f>
        <v>0</v>
      </c>
      <c r="S8531">
        <f>EXP(-$W$26*C8531)*N8531</f>
        <v>0</v>
      </c>
      <c r="T8531">
        <f>EXP(-$W$26*C8531)*E8531</f>
        <v>0</v>
      </c>
    </row>
    <row r="8532" spans="1:20">
      <c r="A8532">
        <v>8523</v>
      </c>
      <c r="B8532">
        <f>RAND()</f>
        <v>0</v>
      </c>
      <c r="C8532">
        <f>IF(B8532&lt;$W$41,3,IF(B8532&lt;$W$41+$W$42,4,5))</f>
        <v>0</v>
      </c>
      <c r="D8532">
        <f>NORMSINV(RAND())</f>
        <v>0</v>
      </c>
      <c r="E8532">
        <f>$W$25*EXP(($W$26-$W$28-0.5*$W$27^2)*C8532+$W$27*SQRT(C8532)*D8532)</f>
        <v>0</v>
      </c>
      <c r="F8532">
        <f>$W$30*(1+$W$31)^C8532</f>
        <v>0</v>
      </c>
      <c r="G8532">
        <f>$W$32*(1+$W$33)^C8532</f>
        <v>0</v>
      </c>
      <c r="H8532">
        <f>$W$34*(1+$W$35)^C8532</f>
        <v>0</v>
      </c>
      <c r="I8532">
        <f>MIN(E8532,F8532)</f>
        <v>0</v>
      </c>
      <c r="J8532">
        <f>MIN(E8532-I8532,G8532)</f>
        <v>0</v>
      </c>
      <c r="K8532">
        <f>MIN(E8532-I8532-J8532,H8532)</f>
        <v>0</v>
      </c>
      <c r="L8532">
        <f>E8532-I8532-J8532-K8532</f>
        <v>0</v>
      </c>
      <c r="M8532">
        <f>IF((I8532+J8532+(1-$W$36)*L8532)/$W$39&gt;=$W$38,1,0)</f>
        <v>0</v>
      </c>
      <c r="N8532">
        <f>IF(M8532=1,$W$37,$W$36)*L8532</f>
        <v>0</v>
      </c>
      <c r="O8532">
        <f>EXP(-$W$26*C8532)*I8532</f>
        <v>0</v>
      </c>
      <c r="P8532">
        <f>EXP(-$W$26*C8532)*J8532</f>
        <v>0</v>
      </c>
      <c r="Q8532">
        <f>EXP(-$W$26*C8532)*K8532</f>
        <v>0</v>
      </c>
      <c r="R8532">
        <f>EXP(-$W$26*C8532)*(L8532-N8532)</f>
        <v>0</v>
      </c>
      <c r="S8532">
        <f>EXP(-$W$26*C8532)*N8532</f>
        <v>0</v>
      </c>
      <c r="T8532">
        <f>EXP(-$W$26*C8532)*E8532</f>
        <v>0</v>
      </c>
    </row>
    <row r="8533" spans="1:20">
      <c r="A8533">
        <v>8524</v>
      </c>
      <c r="B8533">
        <f>RAND()</f>
        <v>0</v>
      </c>
      <c r="C8533">
        <f>IF(B8533&lt;$W$41,3,IF(B8533&lt;$W$41+$W$42,4,5))</f>
        <v>0</v>
      </c>
      <c r="D8533">
        <f>NORMSINV(RAND())</f>
        <v>0</v>
      </c>
      <c r="E8533">
        <f>$W$25*EXP(($W$26-$W$28-0.5*$W$27^2)*C8533+$W$27*SQRT(C8533)*D8533)</f>
        <v>0</v>
      </c>
      <c r="F8533">
        <f>$W$30*(1+$W$31)^C8533</f>
        <v>0</v>
      </c>
      <c r="G8533">
        <f>$W$32*(1+$W$33)^C8533</f>
        <v>0</v>
      </c>
      <c r="H8533">
        <f>$W$34*(1+$W$35)^C8533</f>
        <v>0</v>
      </c>
      <c r="I8533">
        <f>MIN(E8533,F8533)</f>
        <v>0</v>
      </c>
      <c r="J8533">
        <f>MIN(E8533-I8533,G8533)</f>
        <v>0</v>
      </c>
      <c r="K8533">
        <f>MIN(E8533-I8533-J8533,H8533)</f>
        <v>0</v>
      </c>
      <c r="L8533">
        <f>E8533-I8533-J8533-K8533</f>
        <v>0</v>
      </c>
      <c r="M8533">
        <f>IF((I8533+J8533+(1-$W$36)*L8533)/$W$39&gt;=$W$38,1,0)</f>
        <v>0</v>
      </c>
      <c r="N8533">
        <f>IF(M8533=1,$W$37,$W$36)*L8533</f>
        <v>0</v>
      </c>
      <c r="O8533">
        <f>EXP(-$W$26*C8533)*I8533</f>
        <v>0</v>
      </c>
      <c r="P8533">
        <f>EXP(-$W$26*C8533)*J8533</f>
        <v>0</v>
      </c>
      <c r="Q8533">
        <f>EXP(-$W$26*C8533)*K8533</f>
        <v>0</v>
      </c>
      <c r="R8533">
        <f>EXP(-$W$26*C8533)*(L8533-N8533)</f>
        <v>0</v>
      </c>
      <c r="S8533">
        <f>EXP(-$W$26*C8533)*N8533</f>
        <v>0</v>
      </c>
      <c r="T8533">
        <f>EXP(-$W$26*C8533)*E8533</f>
        <v>0</v>
      </c>
    </row>
    <row r="8534" spans="1:20">
      <c r="A8534">
        <v>8525</v>
      </c>
      <c r="B8534">
        <f>RAND()</f>
        <v>0</v>
      </c>
      <c r="C8534">
        <f>IF(B8534&lt;$W$41,3,IF(B8534&lt;$W$41+$W$42,4,5))</f>
        <v>0</v>
      </c>
      <c r="D8534">
        <f>NORMSINV(RAND())</f>
        <v>0</v>
      </c>
      <c r="E8534">
        <f>$W$25*EXP(($W$26-$W$28-0.5*$W$27^2)*C8534+$W$27*SQRT(C8534)*D8534)</f>
        <v>0</v>
      </c>
      <c r="F8534">
        <f>$W$30*(1+$W$31)^C8534</f>
        <v>0</v>
      </c>
      <c r="G8534">
        <f>$W$32*(1+$W$33)^C8534</f>
        <v>0</v>
      </c>
      <c r="H8534">
        <f>$W$34*(1+$W$35)^C8534</f>
        <v>0</v>
      </c>
      <c r="I8534">
        <f>MIN(E8534,F8534)</f>
        <v>0</v>
      </c>
      <c r="J8534">
        <f>MIN(E8534-I8534,G8534)</f>
        <v>0</v>
      </c>
      <c r="K8534">
        <f>MIN(E8534-I8534-J8534,H8534)</f>
        <v>0</v>
      </c>
      <c r="L8534">
        <f>E8534-I8534-J8534-K8534</f>
        <v>0</v>
      </c>
      <c r="M8534">
        <f>IF((I8534+J8534+(1-$W$36)*L8534)/$W$39&gt;=$W$38,1,0)</f>
        <v>0</v>
      </c>
      <c r="N8534">
        <f>IF(M8534=1,$W$37,$W$36)*L8534</f>
        <v>0</v>
      </c>
      <c r="O8534">
        <f>EXP(-$W$26*C8534)*I8534</f>
        <v>0</v>
      </c>
      <c r="P8534">
        <f>EXP(-$W$26*C8534)*J8534</f>
        <v>0</v>
      </c>
      <c r="Q8534">
        <f>EXP(-$W$26*C8534)*K8534</f>
        <v>0</v>
      </c>
      <c r="R8534">
        <f>EXP(-$W$26*C8534)*(L8534-N8534)</f>
        <v>0</v>
      </c>
      <c r="S8534">
        <f>EXP(-$W$26*C8534)*N8534</f>
        <v>0</v>
      </c>
      <c r="T8534">
        <f>EXP(-$W$26*C8534)*E8534</f>
        <v>0</v>
      </c>
    </row>
    <row r="8535" spans="1:20">
      <c r="A8535">
        <v>8526</v>
      </c>
      <c r="B8535">
        <f>RAND()</f>
        <v>0</v>
      </c>
      <c r="C8535">
        <f>IF(B8535&lt;$W$41,3,IF(B8535&lt;$W$41+$W$42,4,5))</f>
        <v>0</v>
      </c>
      <c r="D8535">
        <f>NORMSINV(RAND())</f>
        <v>0</v>
      </c>
      <c r="E8535">
        <f>$W$25*EXP(($W$26-$W$28-0.5*$W$27^2)*C8535+$W$27*SQRT(C8535)*D8535)</f>
        <v>0</v>
      </c>
      <c r="F8535">
        <f>$W$30*(1+$W$31)^C8535</f>
        <v>0</v>
      </c>
      <c r="G8535">
        <f>$W$32*(1+$W$33)^C8535</f>
        <v>0</v>
      </c>
      <c r="H8535">
        <f>$W$34*(1+$W$35)^C8535</f>
        <v>0</v>
      </c>
      <c r="I8535">
        <f>MIN(E8535,F8535)</f>
        <v>0</v>
      </c>
      <c r="J8535">
        <f>MIN(E8535-I8535,G8535)</f>
        <v>0</v>
      </c>
      <c r="K8535">
        <f>MIN(E8535-I8535-J8535,H8535)</f>
        <v>0</v>
      </c>
      <c r="L8535">
        <f>E8535-I8535-J8535-K8535</f>
        <v>0</v>
      </c>
      <c r="M8535">
        <f>IF((I8535+J8535+(1-$W$36)*L8535)/$W$39&gt;=$W$38,1,0)</f>
        <v>0</v>
      </c>
      <c r="N8535">
        <f>IF(M8535=1,$W$37,$W$36)*L8535</f>
        <v>0</v>
      </c>
      <c r="O8535">
        <f>EXP(-$W$26*C8535)*I8535</f>
        <v>0</v>
      </c>
      <c r="P8535">
        <f>EXP(-$W$26*C8535)*J8535</f>
        <v>0</v>
      </c>
      <c r="Q8535">
        <f>EXP(-$W$26*C8535)*K8535</f>
        <v>0</v>
      </c>
      <c r="R8535">
        <f>EXP(-$W$26*C8535)*(L8535-N8535)</f>
        <v>0</v>
      </c>
      <c r="S8535">
        <f>EXP(-$W$26*C8535)*N8535</f>
        <v>0</v>
      </c>
      <c r="T8535">
        <f>EXP(-$W$26*C8535)*E8535</f>
        <v>0</v>
      </c>
    </row>
    <row r="8536" spans="1:20">
      <c r="A8536">
        <v>8527</v>
      </c>
      <c r="B8536">
        <f>RAND()</f>
        <v>0</v>
      </c>
      <c r="C8536">
        <f>IF(B8536&lt;$W$41,3,IF(B8536&lt;$W$41+$W$42,4,5))</f>
        <v>0</v>
      </c>
      <c r="D8536">
        <f>NORMSINV(RAND())</f>
        <v>0</v>
      </c>
      <c r="E8536">
        <f>$W$25*EXP(($W$26-$W$28-0.5*$W$27^2)*C8536+$W$27*SQRT(C8536)*D8536)</f>
        <v>0</v>
      </c>
      <c r="F8536">
        <f>$W$30*(1+$W$31)^C8536</f>
        <v>0</v>
      </c>
      <c r="G8536">
        <f>$W$32*(1+$W$33)^C8536</f>
        <v>0</v>
      </c>
      <c r="H8536">
        <f>$W$34*(1+$W$35)^C8536</f>
        <v>0</v>
      </c>
      <c r="I8536">
        <f>MIN(E8536,F8536)</f>
        <v>0</v>
      </c>
      <c r="J8536">
        <f>MIN(E8536-I8536,G8536)</f>
        <v>0</v>
      </c>
      <c r="K8536">
        <f>MIN(E8536-I8536-J8536,H8536)</f>
        <v>0</v>
      </c>
      <c r="L8536">
        <f>E8536-I8536-J8536-K8536</f>
        <v>0</v>
      </c>
      <c r="M8536">
        <f>IF((I8536+J8536+(1-$W$36)*L8536)/$W$39&gt;=$W$38,1,0)</f>
        <v>0</v>
      </c>
      <c r="N8536">
        <f>IF(M8536=1,$W$37,$W$36)*L8536</f>
        <v>0</v>
      </c>
      <c r="O8536">
        <f>EXP(-$W$26*C8536)*I8536</f>
        <v>0</v>
      </c>
      <c r="P8536">
        <f>EXP(-$W$26*C8536)*J8536</f>
        <v>0</v>
      </c>
      <c r="Q8536">
        <f>EXP(-$W$26*C8536)*K8536</f>
        <v>0</v>
      </c>
      <c r="R8536">
        <f>EXP(-$W$26*C8536)*(L8536-N8536)</f>
        <v>0</v>
      </c>
      <c r="S8536">
        <f>EXP(-$W$26*C8536)*N8536</f>
        <v>0</v>
      </c>
      <c r="T8536">
        <f>EXP(-$W$26*C8536)*E8536</f>
        <v>0</v>
      </c>
    </row>
    <row r="8537" spans="1:20">
      <c r="A8537">
        <v>8528</v>
      </c>
      <c r="B8537">
        <f>RAND()</f>
        <v>0</v>
      </c>
      <c r="C8537">
        <f>IF(B8537&lt;$W$41,3,IF(B8537&lt;$W$41+$W$42,4,5))</f>
        <v>0</v>
      </c>
      <c r="D8537">
        <f>NORMSINV(RAND())</f>
        <v>0</v>
      </c>
      <c r="E8537">
        <f>$W$25*EXP(($W$26-$W$28-0.5*$W$27^2)*C8537+$W$27*SQRT(C8537)*D8537)</f>
        <v>0</v>
      </c>
      <c r="F8537">
        <f>$W$30*(1+$W$31)^C8537</f>
        <v>0</v>
      </c>
      <c r="G8537">
        <f>$W$32*(1+$W$33)^C8537</f>
        <v>0</v>
      </c>
      <c r="H8537">
        <f>$W$34*(1+$W$35)^C8537</f>
        <v>0</v>
      </c>
      <c r="I8537">
        <f>MIN(E8537,F8537)</f>
        <v>0</v>
      </c>
      <c r="J8537">
        <f>MIN(E8537-I8537,G8537)</f>
        <v>0</v>
      </c>
      <c r="K8537">
        <f>MIN(E8537-I8537-J8537,H8537)</f>
        <v>0</v>
      </c>
      <c r="L8537">
        <f>E8537-I8537-J8537-K8537</f>
        <v>0</v>
      </c>
      <c r="M8537">
        <f>IF((I8537+J8537+(1-$W$36)*L8537)/$W$39&gt;=$W$38,1,0)</f>
        <v>0</v>
      </c>
      <c r="N8537">
        <f>IF(M8537=1,$W$37,$W$36)*L8537</f>
        <v>0</v>
      </c>
      <c r="O8537">
        <f>EXP(-$W$26*C8537)*I8537</f>
        <v>0</v>
      </c>
      <c r="P8537">
        <f>EXP(-$W$26*C8537)*J8537</f>
        <v>0</v>
      </c>
      <c r="Q8537">
        <f>EXP(-$W$26*C8537)*K8537</f>
        <v>0</v>
      </c>
      <c r="R8537">
        <f>EXP(-$W$26*C8537)*(L8537-N8537)</f>
        <v>0</v>
      </c>
      <c r="S8537">
        <f>EXP(-$W$26*C8537)*N8537</f>
        <v>0</v>
      </c>
      <c r="T8537">
        <f>EXP(-$W$26*C8537)*E8537</f>
        <v>0</v>
      </c>
    </row>
    <row r="8538" spans="1:20">
      <c r="A8538">
        <v>8529</v>
      </c>
      <c r="B8538">
        <f>RAND()</f>
        <v>0</v>
      </c>
      <c r="C8538">
        <f>IF(B8538&lt;$W$41,3,IF(B8538&lt;$W$41+$W$42,4,5))</f>
        <v>0</v>
      </c>
      <c r="D8538">
        <f>NORMSINV(RAND())</f>
        <v>0</v>
      </c>
      <c r="E8538">
        <f>$W$25*EXP(($W$26-$W$28-0.5*$W$27^2)*C8538+$W$27*SQRT(C8538)*D8538)</f>
        <v>0</v>
      </c>
      <c r="F8538">
        <f>$W$30*(1+$W$31)^C8538</f>
        <v>0</v>
      </c>
      <c r="G8538">
        <f>$W$32*(1+$W$33)^C8538</f>
        <v>0</v>
      </c>
      <c r="H8538">
        <f>$W$34*(1+$W$35)^C8538</f>
        <v>0</v>
      </c>
      <c r="I8538">
        <f>MIN(E8538,F8538)</f>
        <v>0</v>
      </c>
      <c r="J8538">
        <f>MIN(E8538-I8538,G8538)</f>
        <v>0</v>
      </c>
      <c r="K8538">
        <f>MIN(E8538-I8538-J8538,H8538)</f>
        <v>0</v>
      </c>
      <c r="L8538">
        <f>E8538-I8538-J8538-K8538</f>
        <v>0</v>
      </c>
      <c r="M8538">
        <f>IF((I8538+J8538+(1-$W$36)*L8538)/$W$39&gt;=$W$38,1,0)</f>
        <v>0</v>
      </c>
      <c r="N8538">
        <f>IF(M8538=1,$W$37,$W$36)*L8538</f>
        <v>0</v>
      </c>
      <c r="O8538">
        <f>EXP(-$W$26*C8538)*I8538</f>
        <v>0</v>
      </c>
      <c r="P8538">
        <f>EXP(-$W$26*C8538)*J8538</f>
        <v>0</v>
      </c>
      <c r="Q8538">
        <f>EXP(-$W$26*C8538)*K8538</f>
        <v>0</v>
      </c>
      <c r="R8538">
        <f>EXP(-$W$26*C8538)*(L8538-N8538)</f>
        <v>0</v>
      </c>
      <c r="S8538">
        <f>EXP(-$W$26*C8538)*N8538</f>
        <v>0</v>
      </c>
      <c r="T8538">
        <f>EXP(-$W$26*C8538)*E8538</f>
        <v>0</v>
      </c>
    </row>
    <row r="8539" spans="1:20">
      <c r="A8539">
        <v>8530</v>
      </c>
      <c r="B8539">
        <f>RAND()</f>
        <v>0</v>
      </c>
      <c r="C8539">
        <f>IF(B8539&lt;$W$41,3,IF(B8539&lt;$W$41+$W$42,4,5))</f>
        <v>0</v>
      </c>
      <c r="D8539">
        <f>NORMSINV(RAND())</f>
        <v>0</v>
      </c>
      <c r="E8539">
        <f>$W$25*EXP(($W$26-$W$28-0.5*$W$27^2)*C8539+$W$27*SQRT(C8539)*D8539)</f>
        <v>0</v>
      </c>
      <c r="F8539">
        <f>$W$30*(1+$W$31)^C8539</f>
        <v>0</v>
      </c>
      <c r="G8539">
        <f>$W$32*(1+$W$33)^C8539</f>
        <v>0</v>
      </c>
      <c r="H8539">
        <f>$W$34*(1+$W$35)^C8539</f>
        <v>0</v>
      </c>
      <c r="I8539">
        <f>MIN(E8539,F8539)</f>
        <v>0</v>
      </c>
      <c r="J8539">
        <f>MIN(E8539-I8539,G8539)</f>
        <v>0</v>
      </c>
      <c r="K8539">
        <f>MIN(E8539-I8539-J8539,H8539)</f>
        <v>0</v>
      </c>
      <c r="L8539">
        <f>E8539-I8539-J8539-K8539</f>
        <v>0</v>
      </c>
      <c r="M8539">
        <f>IF((I8539+J8539+(1-$W$36)*L8539)/$W$39&gt;=$W$38,1,0)</f>
        <v>0</v>
      </c>
      <c r="N8539">
        <f>IF(M8539=1,$W$37,$W$36)*L8539</f>
        <v>0</v>
      </c>
      <c r="O8539">
        <f>EXP(-$W$26*C8539)*I8539</f>
        <v>0</v>
      </c>
      <c r="P8539">
        <f>EXP(-$W$26*C8539)*J8539</f>
        <v>0</v>
      </c>
      <c r="Q8539">
        <f>EXP(-$W$26*C8539)*K8539</f>
        <v>0</v>
      </c>
      <c r="R8539">
        <f>EXP(-$W$26*C8539)*(L8539-N8539)</f>
        <v>0</v>
      </c>
      <c r="S8539">
        <f>EXP(-$W$26*C8539)*N8539</f>
        <v>0</v>
      </c>
      <c r="T8539">
        <f>EXP(-$W$26*C8539)*E8539</f>
        <v>0</v>
      </c>
    </row>
    <row r="8540" spans="1:20">
      <c r="A8540">
        <v>8531</v>
      </c>
      <c r="B8540">
        <f>RAND()</f>
        <v>0</v>
      </c>
      <c r="C8540">
        <f>IF(B8540&lt;$W$41,3,IF(B8540&lt;$W$41+$W$42,4,5))</f>
        <v>0</v>
      </c>
      <c r="D8540">
        <f>NORMSINV(RAND())</f>
        <v>0</v>
      </c>
      <c r="E8540">
        <f>$W$25*EXP(($W$26-$W$28-0.5*$W$27^2)*C8540+$W$27*SQRT(C8540)*D8540)</f>
        <v>0</v>
      </c>
      <c r="F8540">
        <f>$W$30*(1+$W$31)^C8540</f>
        <v>0</v>
      </c>
      <c r="G8540">
        <f>$W$32*(1+$W$33)^C8540</f>
        <v>0</v>
      </c>
      <c r="H8540">
        <f>$W$34*(1+$W$35)^C8540</f>
        <v>0</v>
      </c>
      <c r="I8540">
        <f>MIN(E8540,F8540)</f>
        <v>0</v>
      </c>
      <c r="J8540">
        <f>MIN(E8540-I8540,G8540)</f>
        <v>0</v>
      </c>
      <c r="K8540">
        <f>MIN(E8540-I8540-J8540,H8540)</f>
        <v>0</v>
      </c>
      <c r="L8540">
        <f>E8540-I8540-J8540-K8540</f>
        <v>0</v>
      </c>
      <c r="M8540">
        <f>IF((I8540+J8540+(1-$W$36)*L8540)/$W$39&gt;=$W$38,1,0)</f>
        <v>0</v>
      </c>
      <c r="N8540">
        <f>IF(M8540=1,$W$37,$W$36)*L8540</f>
        <v>0</v>
      </c>
      <c r="O8540">
        <f>EXP(-$W$26*C8540)*I8540</f>
        <v>0</v>
      </c>
      <c r="P8540">
        <f>EXP(-$W$26*C8540)*J8540</f>
        <v>0</v>
      </c>
      <c r="Q8540">
        <f>EXP(-$W$26*C8540)*K8540</f>
        <v>0</v>
      </c>
      <c r="R8540">
        <f>EXP(-$W$26*C8540)*(L8540-N8540)</f>
        <v>0</v>
      </c>
      <c r="S8540">
        <f>EXP(-$W$26*C8540)*N8540</f>
        <v>0</v>
      </c>
      <c r="T8540">
        <f>EXP(-$W$26*C8540)*E8540</f>
        <v>0</v>
      </c>
    </row>
    <row r="8541" spans="1:20">
      <c r="A8541">
        <v>8532</v>
      </c>
      <c r="B8541">
        <f>RAND()</f>
        <v>0</v>
      </c>
      <c r="C8541">
        <f>IF(B8541&lt;$W$41,3,IF(B8541&lt;$W$41+$W$42,4,5))</f>
        <v>0</v>
      </c>
      <c r="D8541">
        <f>NORMSINV(RAND())</f>
        <v>0</v>
      </c>
      <c r="E8541">
        <f>$W$25*EXP(($W$26-$W$28-0.5*$W$27^2)*C8541+$W$27*SQRT(C8541)*D8541)</f>
        <v>0</v>
      </c>
      <c r="F8541">
        <f>$W$30*(1+$W$31)^C8541</f>
        <v>0</v>
      </c>
      <c r="G8541">
        <f>$W$32*(1+$W$33)^C8541</f>
        <v>0</v>
      </c>
      <c r="H8541">
        <f>$W$34*(1+$W$35)^C8541</f>
        <v>0</v>
      </c>
      <c r="I8541">
        <f>MIN(E8541,F8541)</f>
        <v>0</v>
      </c>
      <c r="J8541">
        <f>MIN(E8541-I8541,G8541)</f>
        <v>0</v>
      </c>
      <c r="K8541">
        <f>MIN(E8541-I8541-J8541,H8541)</f>
        <v>0</v>
      </c>
      <c r="L8541">
        <f>E8541-I8541-J8541-K8541</f>
        <v>0</v>
      </c>
      <c r="M8541">
        <f>IF((I8541+J8541+(1-$W$36)*L8541)/$W$39&gt;=$W$38,1,0)</f>
        <v>0</v>
      </c>
      <c r="N8541">
        <f>IF(M8541=1,$W$37,$W$36)*L8541</f>
        <v>0</v>
      </c>
      <c r="O8541">
        <f>EXP(-$W$26*C8541)*I8541</f>
        <v>0</v>
      </c>
      <c r="P8541">
        <f>EXP(-$W$26*C8541)*J8541</f>
        <v>0</v>
      </c>
      <c r="Q8541">
        <f>EXP(-$W$26*C8541)*K8541</f>
        <v>0</v>
      </c>
      <c r="R8541">
        <f>EXP(-$W$26*C8541)*(L8541-N8541)</f>
        <v>0</v>
      </c>
      <c r="S8541">
        <f>EXP(-$W$26*C8541)*N8541</f>
        <v>0</v>
      </c>
      <c r="T8541">
        <f>EXP(-$W$26*C8541)*E8541</f>
        <v>0</v>
      </c>
    </row>
    <row r="8542" spans="1:20">
      <c r="A8542">
        <v>8533</v>
      </c>
      <c r="B8542">
        <f>RAND()</f>
        <v>0</v>
      </c>
      <c r="C8542">
        <f>IF(B8542&lt;$W$41,3,IF(B8542&lt;$W$41+$W$42,4,5))</f>
        <v>0</v>
      </c>
      <c r="D8542">
        <f>NORMSINV(RAND())</f>
        <v>0</v>
      </c>
      <c r="E8542">
        <f>$W$25*EXP(($W$26-$W$28-0.5*$W$27^2)*C8542+$W$27*SQRT(C8542)*D8542)</f>
        <v>0</v>
      </c>
      <c r="F8542">
        <f>$W$30*(1+$W$31)^C8542</f>
        <v>0</v>
      </c>
      <c r="G8542">
        <f>$W$32*(1+$W$33)^C8542</f>
        <v>0</v>
      </c>
      <c r="H8542">
        <f>$W$34*(1+$W$35)^C8542</f>
        <v>0</v>
      </c>
      <c r="I8542">
        <f>MIN(E8542,F8542)</f>
        <v>0</v>
      </c>
      <c r="J8542">
        <f>MIN(E8542-I8542,G8542)</f>
        <v>0</v>
      </c>
      <c r="K8542">
        <f>MIN(E8542-I8542-J8542,H8542)</f>
        <v>0</v>
      </c>
      <c r="L8542">
        <f>E8542-I8542-J8542-K8542</f>
        <v>0</v>
      </c>
      <c r="M8542">
        <f>IF((I8542+J8542+(1-$W$36)*L8542)/$W$39&gt;=$W$38,1,0)</f>
        <v>0</v>
      </c>
      <c r="N8542">
        <f>IF(M8542=1,$W$37,$W$36)*L8542</f>
        <v>0</v>
      </c>
      <c r="O8542">
        <f>EXP(-$W$26*C8542)*I8542</f>
        <v>0</v>
      </c>
      <c r="P8542">
        <f>EXP(-$W$26*C8542)*J8542</f>
        <v>0</v>
      </c>
      <c r="Q8542">
        <f>EXP(-$W$26*C8542)*K8542</f>
        <v>0</v>
      </c>
      <c r="R8542">
        <f>EXP(-$W$26*C8542)*(L8542-N8542)</f>
        <v>0</v>
      </c>
      <c r="S8542">
        <f>EXP(-$W$26*C8542)*N8542</f>
        <v>0</v>
      </c>
      <c r="T8542">
        <f>EXP(-$W$26*C8542)*E8542</f>
        <v>0</v>
      </c>
    </row>
    <row r="8543" spans="1:20">
      <c r="A8543">
        <v>8534</v>
      </c>
      <c r="B8543">
        <f>RAND()</f>
        <v>0</v>
      </c>
      <c r="C8543">
        <f>IF(B8543&lt;$W$41,3,IF(B8543&lt;$W$41+$W$42,4,5))</f>
        <v>0</v>
      </c>
      <c r="D8543">
        <f>NORMSINV(RAND())</f>
        <v>0</v>
      </c>
      <c r="E8543">
        <f>$W$25*EXP(($W$26-$W$28-0.5*$W$27^2)*C8543+$W$27*SQRT(C8543)*D8543)</f>
        <v>0</v>
      </c>
      <c r="F8543">
        <f>$W$30*(1+$W$31)^C8543</f>
        <v>0</v>
      </c>
      <c r="G8543">
        <f>$W$32*(1+$W$33)^C8543</f>
        <v>0</v>
      </c>
      <c r="H8543">
        <f>$W$34*(1+$W$35)^C8543</f>
        <v>0</v>
      </c>
      <c r="I8543">
        <f>MIN(E8543,F8543)</f>
        <v>0</v>
      </c>
      <c r="J8543">
        <f>MIN(E8543-I8543,G8543)</f>
        <v>0</v>
      </c>
      <c r="K8543">
        <f>MIN(E8543-I8543-J8543,H8543)</f>
        <v>0</v>
      </c>
      <c r="L8543">
        <f>E8543-I8543-J8543-K8543</f>
        <v>0</v>
      </c>
      <c r="M8543">
        <f>IF((I8543+J8543+(1-$W$36)*L8543)/$W$39&gt;=$W$38,1,0)</f>
        <v>0</v>
      </c>
      <c r="N8543">
        <f>IF(M8543=1,$W$37,$W$36)*L8543</f>
        <v>0</v>
      </c>
      <c r="O8543">
        <f>EXP(-$W$26*C8543)*I8543</f>
        <v>0</v>
      </c>
      <c r="P8543">
        <f>EXP(-$W$26*C8543)*J8543</f>
        <v>0</v>
      </c>
      <c r="Q8543">
        <f>EXP(-$W$26*C8543)*K8543</f>
        <v>0</v>
      </c>
      <c r="R8543">
        <f>EXP(-$W$26*C8543)*(L8543-N8543)</f>
        <v>0</v>
      </c>
      <c r="S8543">
        <f>EXP(-$W$26*C8543)*N8543</f>
        <v>0</v>
      </c>
      <c r="T8543">
        <f>EXP(-$W$26*C8543)*E8543</f>
        <v>0</v>
      </c>
    </row>
    <row r="8544" spans="1:20">
      <c r="A8544">
        <v>8535</v>
      </c>
      <c r="B8544">
        <f>RAND()</f>
        <v>0</v>
      </c>
      <c r="C8544">
        <f>IF(B8544&lt;$W$41,3,IF(B8544&lt;$W$41+$W$42,4,5))</f>
        <v>0</v>
      </c>
      <c r="D8544">
        <f>NORMSINV(RAND())</f>
        <v>0</v>
      </c>
      <c r="E8544">
        <f>$W$25*EXP(($W$26-$W$28-0.5*$W$27^2)*C8544+$W$27*SQRT(C8544)*D8544)</f>
        <v>0</v>
      </c>
      <c r="F8544">
        <f>$W$30*(1+$W$31)^C8544</f>
        <v>0</v>
      </c>
      <c r="G8544">
        <f>$W$32*(1+$W$33)^C8544</f>
        <v>0</v>
      </c>
      <c r="H8544">
        <f>$W$34*(1+$W$35)^C8544</f>
        <v>0</v>
      </c>
      <c r="I8544">
        <f>MIN(E8544,F8544)</f>
        <v>0</v>
      </c>
      <c r="J8544">
        <f>MIN(E8544-I8544,G8544)</f>
        <v>0</v>
      </c>
      <c r="K8544">
        <f>MIN(E8544-I8544-J8544,H8544)</f>
        <v>0</v>
      </c>
      <c r="L8544">
        <f>E8544-I8544-J8544-K8544</f>
        <v>0</v>
      </c>
      <c r="M8544">
        <f>IF((I8544+J8544+(1-$W$36)*L8544)/$W$39&gt;=$W$38,1,0)</f>
        <v>0</v>
      </c>
      <c r="N8544">
        <f>IF(M8544=1,$W$37,$W$36)*L8544</f>
        <v>0</v>
      </c>
      <c r="O8544">
        <f>EXP(-$W$26*C8544)*I8544</f>
        <v>0</v>
      </c>
      <c r="P8544">
        <f>EXP(-$W$26*C8544)*J8544</f>
        <v>0</v>
      </c>
      <c r="Q8544">
        <f>EXP(-$W$26*C8544)*K8544</f>
        <v>0</v>
      </c>
      <c r="R8544">
        <f>EXP(-$W$26*C8544)*(L8544-N8544)</f>
        <v>0</v>
      </c>
      <c r="S8544">
        <f>EXP(-$W$26*C8544)*N8544</f>
        <v>0</v>
      </c>
      <c r="T8544">
        <f>EXP(-$W$26*C8544)*E8544</f>
        <v>0</v>
      </c>
    </row>
    <row r="8545" spans="1:20">
      <c r="A8545">
        <v>8536</v>
      </c>
      <c r="B8545">
        <f>RAND()</f>
        <v>0</v>
      </c>
      <c r="C8545">
        <f>IF(B8545&lt;$W$41,3,IF(B8545&lt;$W$41+$W$42,4,5))</f>
        <v>0</v>
      </c>
      <c r="D8545">
        <f>NORMSINV(RAND())</f>
        <v>0</v>
      </c>
      <c r="E8545">
        <f>$W$25*EXP(($W$26-$W$28-0.5*$W$27^2)*C8545+$W$27*SQRT(C8545)*D8545)</f>
        <v>0</v>
      </c>
      <c r="F8545">
        <f>$W$30*(1+$W$31)^C8545</f>
        <v>0</v>
      </c>
      <c r="G8545">
        <f>$W$32*(1+$W$33)^C8545</f>
        <v>0</v>
      </c>
      <c r="H8545">
        <f>$W$34*(1+$W$35)^C8545</f>
        <v>0</v>
      </c>
      <c r="I8545">
        <f>MIN(E8545,F8545)</f>
        <v>0</v>
      </c>
      <c r="J8545">
        <f>MIN(E8545-I8545,G8545)</f>
        <v>0</v>
      </c>
      <c r="K8545">
        <f>MIN(E8545-I8545-J8545,H8545)</f>
        <v>0</v>
      </c>
      <c r="L8545">
        <f>E8545-I8545-J8545-K8545</f>
        <v>0</v>
      </c>
      <c r="M8545">
        <f>IF((I8545+J8545+(1-$W$36)*L8545)/$W$39&gt;=$W$38,1,0)</f>
        <v>0</v>
      </c>
      <c r="N8545">
        <f>IF(M8545=1,$W$37,$W$36)*L8545</f>
        <v>0</v>
      </c>
      <c r="O8545">
        <f>EXP(-$W$26*C8545)*I8545</f>
        <v>0</v>
      </c>
      <c r="P8545">
        <f>EXP(-$W$26*C8545)*J8545</f>
        <v>0</v>
      </c>
      <c r="Q8545">
        <f>EXP(-$W$26*C8545)*K8545</f>
        <v>0</v>
      </c>
      <c r="R8545">
        <f>EXP(-$W$26*C8545)*(L8545-N8545)</f>
        <v>0</v>
      </c>
      <c r="S8545">
        <f>EXP(-$W$26*C8545)*N8545</f>
        <v>0</v>
      </c>
      <c r="T8545">
        <f>EXP(-$W$26*C8545)*E8545</f>
        <v>0</v>
      </c>
    </row>
    <row r="8546" spans="1:20">
      <c r="A8546">
        <v>8537</v>
      </c>
      <c r="B8546">
        <f>RAND()</f>
        <v>0</v>
      </c>
      <c r="C8546">
        <f>IF(B8546&lt;$W$41,3,IF(B8546&lt;$W$41+$W$42,4,5))</f>
        <v>0</v>
      </c>
      <c r="D8546">
        <f>NORMSINV(RAND())</f>
        <v>0</v>
      </c>
      <c r="E8546">
        <f>$W$25*EXP(($W$26-$W$28-0.5*$W$27^2)*C8546+$W$27*SQRT(C8546)*D8546)</f>
        <v>0</v>
      </c>
      <c r="F8546">
        <f>$W$30*(1+$W$31)^C8546</f>
        <v>0</v>
      </c>
      <c r="G8546">
        <f>$W$32*(1+$W$33)^C8546</f>
        <v>0</v>
      </c>
      <c r="H8546">
        <f>$W$34*(1+$W$35)^C8546</f>
        <v>0</v>
      </c>
      <c r="I8546">
        <f>MIN(E8546,F8546)</f>
        <v>0</v>
      </c>
      <c r="J8546">
        <f>MIN(E8546-I8546,G8546)</f>
        <v>0</v>
      </c>
      <c r="K8546">
        <f>MIN(E8546-I8546-J8546,H8546)</f>
        <v>0</v>
      </c>
      <c r="L8546">
        <f>E8546-I8546-J8546-K8546</f>
        <v>0</v>
      </c>
      <c r="M8546">
        <f>IF((I8546+J8546+(1-$W$36)*L8546)/$W$39&gt;=$W$38,1,0)</f>
        <v>0</v>
      </c>
      <c r="N8546">
        <f>IF(M8546=1,$W$37,$W$36)*L8546</f>
        <v>0</v>
      </c>
      <c r="O8546">
        <f>EXP(-$W$26*C8546)*I8546</f>
        <v>0</v>
      </c>
      <c r="P8546">
        <f>EXP(-$W$26*C8546)*J8546</f>
        <v>0</v>
      </c>
      <c r="Q8546">
        <f>EXP(-$W$26*C8546)*K8546</f>
        <v>0</v>
      </c>
      <c r="R8546">
        <f>EXP(-$W$26*C8546)*(L8546-N8546)</f>
        <v>0</v>
      </c>
      <c r="S8546">
        <f>EXP(-$W$26*C8546)*N8546</f>
        <v>0</v>
      </c>
      <c r="T8546">
        <f>EXP(-$W$26*C8546)*E8546</f>
        <v>0</v>
      </c>
    </row>
    <row r="8547" spans="1:20">
      <c r="A8547">
        <v>8538</v>
      </c>
      <c r="B8547">
        <f>RAND()</f>
        <v>0</v>
      </c>
      <c r="C8547">
        <f>IF(B8547&lt;$W$41,3,IF(B8547&lt;$W$41+$W$42,4,5))</f>
        <v>0</v>
      </c>
      <c r="D8547">
        <f>NORMSINV(RAND())</f>
        <v>0</v>
      </c>
      <c r="E8547">
        <f>$W$25*EXP(($W$26-$W$28-0.5*$W$27^2)*C8547+$W$27*SQRT(C8547)*D8547)</f>
        <v>0</v>
      </c>
      <c r="F8547">
        <f>$W$30*(1+$W$31)^C8547</f>
        <v>0</v>
      </c>
      <c r="G8547">
        <f>$W$32*(1+$W$33)^C8547</f>
        <v>0</v>
      </c>
      <c r="H8547">
        <f>$W$34*(1+$W$35)^C8547</f>
        <v>0</v>
      </c>
      <c r="I8547">
        <f>MIN(E8547,F8547)</f>
        <v>0</v>
      </c>
      <c r="J8547">
        <f>MIN(E8547-I8547,G8547)</f>
        <v>0</v>
      </c>
      <c r="K8547">
        <f>MIN(E8547-I8547-J8547,H8547)</f>
        <v>0</v>
      </c>
      <c r="L8547">
        <f>E8547-I8547-J8547-K8547</f>
        <v>0</v>
      </c>
      <c r="M8547">
        <f>IF((I8547+J8547+(1-$W$36)*L8547)/$W$39&gt;=$W$38,1,0)</f>
        <v>0</v>
      </c>
      <c r="N8547">
        <f>IF(M8547=1,$W$37,$W$36)*L8547</f>
        <v>0</v>
      </c>
      <c r="O8547">
        <f>EXP(-$W$26*C8547)*I8547</f>
        <v>0</v>
      </c>
      <c r="P8547">
        <f>EXP(-$W$26*C8547)*J8547</f>
        <v>0</v>
      </c>
      <c r="Q8547">
        <f>EXP(-$W$26*C8547)*K8547</f>
        <v>0</v>
      </c>
      <c r="R8547">
        <f>EXP(-$W$26*C8547)*(L8547-N8547)</f>
        <v>0</v>
      </c>
      <c r="S8547">
        <f>EXP(-$W$26*C8547)*N8547</f>
        <v>0</v>
      </c>
      <c r="T8547">
        <f>EXP(-$W$26*C8547)*E8547</f>
        <v>0</v>
      </c>
    </row>
    <row r="8548" spans="1:20">
      <c r="A8548">
        <v>8539</v>
      </c>
      <c r="B8548">
        <f>RAND()</f>
        <v>0</v>
      </c>
      <c r="C8548">
        <f>IF(B8548&lt;$W$41,3,IF(B8548&lt;$W$41+$W$42,4,5))</f>
        <v>0</v>
      </c>
      <c r="D8548">
        <f>NORMSINV(RAND())</f>
        <v>0</v>
      </c>
      <c r="E8548">
        <f>$W$25*EXP(($W$26-$W$28-0.5*$W$27^2)*C8548+$W$27*SQRT(C8548)*D8548)</f>
        <v>0</v>
      </c>
      <c r="F8548">
        <f>$W$30*(1+$W$31)^C8548</f>
        <v>0</v>
      </c>
      <c r="G8548">
        <f>$W$32*(1+$W$33)^C8548</f>
        <v>0</v>
      </c>
      <c r="H8548">
        <f>$W$34*(1+$W$35)^C8548</f>
        <v>0</v>
      </c>
      <c r="I8548">
        <f>MIN(E8548,F8548)</f>
        <v>0</v>
      </c>
      <c r="J8548">
        <f>MIN(E8548-I8548,G8548)</f>
        <v>0</v>
      </c>
      <c r="K8548">
        <f>MIN(E8548-I8548-J8548,H8548)</f>
        <v>0</v>
      </c>
      <c r="L8548">
        <f>E8548-I8548-J8548-K8548</f>
        <v>0</v>
      </c>
      <c r="M8548">
        <f>IF((I8548+J8548+(1-$W$36)*L8548)/$W$39&gt;=$W$38,1,0)</f>
        <v>0</v>
      </c>
      <c r="N8548">
        <f>IF(M8548=1,$W$37,$W$36)*L8548</f>
        <v>0</v>
      </c>
      <c r="O8548">
        <f>EXP(-$W$26*C8548)*I8548</f>
        <v>0</v>
      </c>
      <c r="P8548">
        <f>EXP(-$W$26*C8548)*J8548</f>
        <v>0</v>
      </c>
      <c r="Q8548">
        <f>EXP(-$W$26*C8548)*K8548</f>
        <v>0</v>
      </c>
      <c r="R8548">
        <f>EXP(-$W$26*C8548)*(L8548-N8548)</f>
        <v>0</v>
      </c>
      <c r="S8548">
        <f>EXP(-$W$26*C8548)*N8548</f>
        <v>0</v>
      </c>
      <c r="T8548">
        <f>EXP(-$W$26*C8548)*E8548</f>
        <v>0</v>
      </c>
    </row>
    <row r="8549" spans="1:20">
      <c r="A8549">
        <v>8540</v>
      </c>
      <c r="B8549">
        <f>RAND()</f>
        <v>0</v>
      </c>
      <c r="C8549">
        <f>IF(B8549&lt;$W$41,3,IF(B8549&lt;$W$41+$W$42,4,5))</f>
        <v>0</v>
      </c>
      <c r="D8549">
        <f>NORMSINV(RAND())</f>
        <v>0</v>
      </c>
      <c r="E8549">
        <f>$W$25*EXP(($W$26-$W$28-0.5*$W$27^2)*C8549+$W$27*SQRT(C8549)*D8549)</f>
        <v>0</v>
      </c>
      <c r="F8549">
        <f>$W$30*(1+$W$31)^C8549</f>
        <v>0</v>
      </c>
      <c r="G8549">
        <f>$W$32*(1+$W$33)^C8549</f>
        <v>0</v>
      </c>
      <c r="H8549">
        <f>$W$34*(1+$W$35)^C8549</f>
        <v>0</v>
      </c>
      <c r="I8549">
        <f>MIN(E8549,F8549)</f>
        <v>0</v>
      </c>
      <c r="J8549">
        <f>MIN(E8549-I8549,G8549)</f>
        <v>0</v>
      </c>
      <c r="K8549">
        <f>MIN(E8549-I8549-J8549,H8549)</f>
        <v>0</v>
      </c>
      <c r="L8549">
        <f>E8549-I8549-J8549-K8549</f>
        <v>0</v>
      </c>
      <c r="M8549">
        <f>IF((I8549+J8549+(1-$W$36)*L8549)/$W$39&gt;=$W$38,1,0)</f>
        <v>0</v>
      </c>
      <c r="N8549">
        <f>IF(M8549=1,$W$37,$W$36)*L8549</f>
        <v>0</v>
      </c>
      <c r="O8549">
        <f>EXP(-$W$26*C8549)*I8549</f>
        <v>0</v>
      </c>
      <c r="P8549">
        <f>EXP(-$W$26*C8549)*J8549</f>
        <v>0</v>
      </c>
      <c r="Q8549">
        <f>EXP(-$W$26*C8549)*K8549</f>
        <v>0</v>
      </c>
      <c r="R8549">
        <f>EXP(-$W$26*C8549)*(L8549-N8549)</f>
        <v>0</v>
      </c>
      <c r="S8549">
        <f>EXP(-$W$26*C8549)*N8549</f>
        <v>0</v>
      </c>
      <c r="T8549">
        <f>EXP(-$W$26*C8549)*E8549</f>
        <v>0</v>
      </c>
    </row>
    <row r="8550" spans="1:20">
      <c r="A8550">
        <v>8541</v>
      </c>
      <c r="B8550">
        <f>RAND()</f>
        <v>0</v>
      </c>
      <c r="C8550">
        <f>IF(B8550&lt;$W$41,3,IF(B8550&lt;$W$41+$W$42,4,5))</f>
        <v>0</v>
      </c>
      <c r="D8550">
        <f>NORMSINV(RAND())</f>
        <v>0</v>
      </c>
      <c r="E8550">
        <f>$W$25*EXP(($W$26-$W$28-0.5*$W$27^2)*C8550+$W$27*SQRT(C8550)*D8550)</f>
        <v>0</v>
      </c>
      <c r="F8550">
        <f>$W$30*(1+$W$31)^C8550</f>
        <v>0</v>
      </c>
      <c r="G8550">
        <f>$W$32*(1+$W$33)^C8550</f>
        <v>0</v>
      </c>
      <c r="H8550">
        <f>$W$34*(1+$W$35)^C8550</f>
        <v>0</v>
      </c>
      <c r="I8550">
        <f>MIN(E8550,F8550)</f>
        <v>0</v>
      </c>
      <c r="J8550">
        <f>MIN(E8550-I8550,G8550)</f>
        <v>0</v>
      </c>
      <c r="K8550">
        <f>MIN(E8550-I8550-J8550,H8550)</f>
        <v>0</v>
      </c>
      <c r="L8550">
        <f>E8550-I8550-J8550-K8550</f>
        <v>0</v>
      </c>
      <c r="M8550">
        <f>IF((I8550+J8550+(1-$W$36)*L8550)/$W$39&gt;=$W$38,1,0)</f>
        <v>0</v>
      </c>
      <c r="N8550">
        <f>IF(M8550=1,$W$37,$W$36)*L8550</f>
        <v>0</v>
      </c>
      <c r="O8550">
        <f>EXP(-$W$26*C8550)*I8550</f>
        <v>0</v>
      </c>
      <c r="P8550">
        <f>EXP(-$W$26*C8550)*J8550</f>
        <v>0</v>
      </c>
      <c r="Q8550">
        <f>EXP(-$W$26*C8550)*K8550</f>
        <v>0</v>
      </c>
      <c r="R8550">
        <f>EXP(-$W$26*C8550)*(L8550-N8550)</f>
        <v>0</v>
      </c>
      <c r="S8550">
        <f>EXP(-$W$26*C8550)*N8550</f>
        <v>0</v>
      </c>
      <c r="T8550">
        <f>EXP(-$W$26*C8550)*E8550</f>
        <v>0</v>
      </c>
    </row>
    <row r="8551" spans="1:20">
      <c r="A8551">
        <v>8542</v>
      </c>
      <c r="B8551">
        <f>RAND()</f>
        <v>0</v>
      </c>
      <c r="C8551">
        <f>IF(B8551&lt;$W$41,3,IF(B8551&lt;$W$41+$W$42,4,5))</f>
        <v>0</v>
      </c>
      <c r="D8551">
        <f>NORMSINV(RAND())</f>
        <v>0</v>
      </c>
      <c r="E8551">
        <f>$W$25*EXP(($W$26-$W$28-0.5*$W$27^2)*C8551+$W$27*SQRT(C8551)*D8551)</f>
        <v>0</v>
      </c>
      <c r="F8551">
        <f>$W$30*(1+$W$31)^C8551</f>
        <v>0</v>
      </c>
      <c r="G8551">
        <f>$W$32*(1+$W$33)^C8551</f>
        <v>0</v>
      </c>
      <c r="H8551">
        <f>$W$34*(1+$W$35)^C8551</f>
        <v>0</v>
      </c>
      <c r="I8551">
        <f>MIN(E8551,F8551)</f>
        <v>0</v>
      </c>
      <c r="J8551">
        <f>MIN(E8551-I8551,G8551)</f>
        <v>0</v>
      </c>
      <c r="K8551">
        <f>MIN(E8551-I8551-J8551,H8551)</f>
        <v>0</v>
      </c>
      <c r="L8551">
        <f>E8551-I8551-J8551-K8551</f>
        <v>0</v>
      </c>
      <c r="M8551">
        <f>IF((I8551+J8551+(1-$W$36)*L8551)/$W$39&gt;=$W$38,1,0)</f>
        <v>0</v>
      </c>
      <c r="N8551">
        <f>IF(M8551=1,$W$37,$W$36)*L8551</f>
        <v>0</v>
      </c>
      <c r="O8551">
        <f>EXP(-$W$26*C8551)*I8551</f>
        <v>0</v>
      </c>
      <c r="P8551">
        <f>EXP(-$W$26*C8551)*J8551</f>
        <v>0</v>
      </c>
      <c r="Q8551">
        <f>EXP(-$W$26*C8551)*K8551</f>
        <v>0</v>
      </c>
      <c r="R8551">
        <f>EXP(-$W$26*C8551)*(L8551-N8551)</f>
        <v>0</v>
      </c>
      <c r="S8551">
        <f>EXP(-$W$26*C8551)*N8551</f>
        <v>0</v>
      </c>
      <c r="T8551">
        <f>EXP(-$W$26*C8551)*E8551</f>
        <v>0</v>
      </c>
    </row>
    <row r="8552" spans="1:20">
      <c r="A8552">
        <v>8543</v>
      </c>
      <c r="B8552">
        <f>RAND()</f>
        <v>0</v>
      </c>
      <c r="C8552">
        <f>IF(B8552&lt;$W$41,3,IF(B8552&lt;$W$41+$W$42,4,5))</f>
        <v>0</v>
      </c>
      <c r="D8552">
        <f>NORMSINV(RAND())</f>
        <v>0</v>
      </c>
      <c r="E8552">
        <f>$W$25*EXP(($W$26-$W$28-0.5*$W$27^2)*C8552+$W$27*SQRT(C8552)*D8552)</f>
        <v>0</v>
      </c>
      <c r="F8552">
        <f>$W$30*(1+$W$31)^C8552</f>
        <v>0</v>
      </c>
      <c r="G8552">
        <f>$W$32*(1+$W$33)^C8552</f>
        <v>0</v>
      </c>
      <c r="H8552">
        <f>$W$34*(1+$W$35)^C8552</f>
        <v>0</v>
      </c>
      <c r="I8552">
        <f>MIN(E8552,F8552)</f>
        <v>0</v>
      </c>
      <c r="J8552">
        <f>MIN(E8552-I8552,G8552)</f>
        <v>0</v>
      </c>
      <c r="K8552">
        <f>MIN(E8552-I8552-J8552,H8552)</f>
        <v>0</v>
      </c>
      <c r="L8552">
        <f>E8552-I8552-J8552-K8552</f>
        <v>0</v>
      </c>
      <c r="M8552">
        <f>IF((I8552+J8552+(1-$W$36)*L8552)/$W$39&gt;=$W$38,1,0)</f>
        <v>0</v>
      </c>
      <c r="N8552">
        <f>IF(M8552=1,$W$37,$W$36)*L8552</f>
        <v>0</v>
      </c>
      <c r="O8552">
        <f>EXP(-$W$26*C8552)*I8552</f>
        <v>0</v>
      </c>
      <c r="P8552">
        <f>EXP(-$W$26*C8552)*J8552</f>
        <v>0</v>
      </c>
      <c r="Q8552">
        <f>EXP(-$W$26*C8552)*K8552</f>
        <v>0</v>
      </c>
      <c r="R8552">
        <f>EXP(-$W$26*C8552)*(L8552-N8552)</f>
        <v>0</v>
      </c>
      <c r="S8552">
        <f>EXP(-$W$26*C8552)*N8552</f>
        <v>0</v>
      </c>
      <c r="T8552">
        <f>EXP(-$W$26*C8552)*E8552</f>
        <v>0</v>
      </c>
    </row>
    <row r="8553" spans="1:20">
      <c r="A8553">
        <v>8544</v>
      </c>
      <c r="B8553">
        <f>RAND()</f>
        <v>0</v>
      </c>
      <c r="C8553">
        <f>IF(B8553&lt;$W$41,3,IF(B8553&lt;$W$41+$W$42,4,5))</f>
        <v>0</v>
      </c>
      <c r="D8553">
        <f>NORMSINV(RAND())</f>
        <v>0</v>
      </c>
      <c r="E8553">
        <f>$W$25*EXP(($W$26-$W$28-0.5*$W$27^2)*C8553+$W$27*SQRT(C8553)*D8553)</f>
        <v>0</v>
      </c>
      <c r="F8553">
        <f>$W$30*(1+$W$31)^C8553</f>
        <v>0</v>
      </c>
      <c r="G8553">
        <f>$W$32*(1+$W$33)^C8553</f>
        <v>0</v>
      </c>
      <c r="H8553">
        <f>$W$34*(1+$W$35)^C8553</f>
        <v>0</v>
      </c>
      <c r="I8553">
        <f>MIN(E8553,F8553)</f>
        <v>0</v>
      </c>
      <c r="J8553">
        <f>MIN(E8553-I8553,G8553)</f>
        <v>0</v>
      </c>
      <c r="K8553">
        <f>MIN(E8553-I8553-J8553,H8553)</f>
        <v>0</v>
      </c>
      <c r="L8553">
        <f>E8553-I8553-J8553-K8553</f>
        <v>0</v>
      </c>
      <c r="M8553">
        <f>IF((I8553+J8553+(1-$W$36)*L8553)/$W$39&gt;=$W$38,1,0)</f>
        <v>0</v>
      </c>
      <c r="N8553">
        <f>IF(M8553=1,$W$37,$W$36)*L8553</f>
        <v>0</v>
      </c>
      <c r="O8553">
        <f>EXP(-$W$26*C8553)*I8553</f>
        <v>0</v>
      </c>
      <c r="P8553">
        <f>EXP(-$W$26*C8553)*J8553</f>
        <v>0</v>
      </c>
      <c r="Q8553">
        <f>EXP(-$W$26*C8553)*K8553</f>
        <v>0</v>
      </c>
      <c r="R8553">
        <f>EXP(-$W$26*C8553)*(L8553-N8553)</f>
        <v>0</v>
      </c>
      <c r="S8553">
        <f>EXP(-$W$26*C8553)*N8553</f>
        <v>0</v>
      </c>
      <c r="T8553">
        <f>EXP(-$W$26*C8553)*E8553</f>
        <v>0</v>
      </c>
    </row>
    <row r="8554" spans="1:20">
      <c r="A8554">
        <v>8545</v>
      </c>
      <c r="B8554">
        <f>RAND()</f>
        <v>0</v>
      </c>
      <c r="C8554">
        <f>IF(B8554&lt;$W$41,3,IF(B8554&lt;$W$41+$W$42,4,5))</f>
        <v>0</v>
      </c>
      <c r="D8554">
        <f>NORMSINV(RAND())</f>
        <v>0</v>
      </c>
      <c r="E8554">
        <f>$W$25*EXP(($W$26-$W$28-0.5*$W$27^2)*C8554+$W$27*SQRT(C8554)*D8554)</f>
        <v>0</v>
      </c>
      <c r="F8554">
        <f>$W$30*(1+$W$31)^C8554</f>
        <v>0</v>
      </c>
      <c r="G8554">
        <f>$W$32*(1+$W$33)^C8554</f>
        <v>0</v>
      </c>
      <c r="H8554">
        <f>$W$34*(1+$W$35)^C8554</f>
        <v>0</v>
      </c>
      <c r="I8554">
        <f>MIN(E8554,F8554)</f>
        <v>0</v>
      </c>
      <c r="J8554">
        <f>MIN(E8554-I8554,G8554)</f>
        <v>0</v>
      </c>
      <c r="K8554">
        <f>MIN(E8554-I8554-J8554,H8554)</f>
        <v>0</v>
      </c>
      <c r="L8554">
        <f>E8554-I8554-J8554-K8554</f>
        <v>0</v>
      </c>
      <c r="M8554">
        <f>IF((I8554+J8554+(1-$W$36)*L8554)/$W$39&gt;=$W$38,1,0)</f>
        <v>0</v>
      </c>
      <c r="N8554">
        <f>IF(M8554=1,$W$37,$W$36)*L8554</f>
        <v>0</v>
      </c>
      <c r="O8554">
        <f>EXP(-$W$26*C8554)*I8554</f>
        <v>0</v>
      </c>
      <c r="P8554">
        <f>EXP(-$W$26*C8554)*J8554</f>
        <v>0</v>
      </c>
      <c r="Q8554">
        <f>EXP(-$W$26*C8554)*K8554</f>
        <v>0</v>
      </c>
      <c r="R8554">
        <f>EXP(-$W$26*C8554)*(L8554-N8554)</f>
        <v>0</v>
      </c>
      <c r="S8554">
        <f>EXP(-$W$26*C8554)*N8554</f>
        <v>0</v>
      </c>
      <c r="T8554">
        <f>EXP(-$W$26*C8554)*E8554</f>
        <v>0</v>
      </c>
    </row>
    <row r="8555" spans="1:20">
      <c r="A8555">
        <v>8546</v>
      </c>
      <c r="B8555">
        <f>RAND()</f>
        <v>0</v>
      </c>
      <c r="C8555">
        <f>IF(B8555&lt;$W$41,3,IF(B8555&lt;$W$41+$W$42,4,5))</f>
        <v>0</v>
      </c>
      <c r="D8555">
        <f>NORMSINV(RAND())</f>
        <v>0</v>
      </c>
      <c r="E8555">
        <f>$W$25*EXP(($W$26-$W$28-0.5*$W$27^2)*C8555+$W$27*SQRT(C8555)*D8555)</f>
        <v>0</v>
      </c>
      <c r="F8555">
        <f>$W$30*(1+$W$31)^C8555</f>
        <v>0</v>
      </c>
      <c r="G8555">
        <f>$W$32*(1+$W$33)^C8555</f>
        <v>0</v>
      </c>
      <c r="H8555">
        <f>$W$34*(1+$W$35)^C8555</f>
        <v>0</v>
      </c>
      <c r="I8555">
        <f>MIN(E8555,F8555)</f>
        <v>0</v>
      </c>
      <c r="J8555">
        <f>MIN(E8555-I8555,G8555)</f>
        <v>0</v>
      </c>
      <c r="K8555">
        <f>MIN(E8555-I8555-J8555,H8555)</f>
        <v>0</v>
      </c>
      <c r="L8555">
        <f>E8555-I8555-J8555-K8555</f>
        <v>0</v>
      </c>
      <c r="M8555">
        <f>IF((I8555+J8555+(1-$W$36)*L8555)/$W$39&gt;=$W$38,1,0)</f>
        <v>0</v>
      </c>
      <c r="N8555">
        <f>IF(M8555=1,$W$37,$W$36)*L8555</f>
        <v>0</v>
      </c>
      <c r="O8555">
        <f>EXP(-$W$26*C8555)*I8555</f>
        <v>0</v>
      </c>
      <c r="P8555">
        <f>EXP(-$W$26*C8555)*J8555</f>
        <v>0</v>
      </c>
      <c r="Q8555">
        <f>EXP(-$W$26*C8555)*K8555</f>
        <v>0</v>
      </c>
      <c r="R8555">
        <f>EXP(-$W$26*C8555)*(L8555-N8555)</f>
        <v>0</v>
      </c>
      <c r="S8555">
        <f>EXP(-$W$26*C8555)*N8555</f>
        <v>0</v>
      </c>
      <c r="T8555">
        <f>EXP(-$W$26*C8555)*E8555</f>
        <v>0</v>
      </c>
    </row>
    <row r="8556" spans="1:20">
      <c r="A8556">
        <v>8547</v>
      </c>
      <c r="B8556">
        <f>RAND()</f>
        <v>0</v>
      </c>
      <c r="C8556">
        <f>IF(B8556&lt;$W$41,3,IF(B8556&lt;$W$41+$W$42,4,5))</f>
        <v>0</v>
      </c>
      <c r="D8556">
        <f>NORMSINV(RAND())</f>
        <v>0</v>
      </c>
      <c r="E8556">
        <f>$W$25*EXP(($W$26-$W$28-0.5*$W$27^2)*C8556+$W$27*SQRT(C8556)*D8556)</f>
        <v>0</v>
      </c>
      <c r="F8556">
        <f>$W$30*(1+$W$31)^C8556</f>
        <v>0</v>
      </c>
      <c r="G8556">
        <f>$W$32*(1+$W$33)^C8556</f>
        <v>0</v>
      </c>
      <c r="H8556">
        <f>$W$34*(1+$W$35)^C8556</f>
        <v>0</v>
      </c>
      <c r="I8556">
        <f>MIN(E8556,F8556)</f>
        <v>0</v>
      </c>
      <c r="J8556">
        <f>MIN(E8556-I8556,G8556)</f>
        <v>0</v>
      </c>
      <c r="K8556">
        <f>MIN(E8556-I8556-J8556,H8556)</f>
        <v>0</v>
      </c>
      <c r="L8556">
        <f>E8556-I8556-J8556-K8556</f>
        <v>0</v>
      </c>
      <c r="M8556">
        <f>IF((I8556+J8556+(1-$W$36)*L8556)/$W$39&gt;=$W$38,1,0)</f>
        <v>0</v>
      </c>
      <c r="N8556">
        <f>IF(M8556=1,$W$37,$W$36)*L8556</f>
        <v>0</v>
      </c>
      <c r="O8556">
        <f>EXP(-$W$26*C8556)*I8556</f>
        <v>0</v>
      </c>
      <c r="P8556">
        <f>EXP(-$W$26*C8556)*J8556</f>
        <v>0</v>
      </c>
      <c r="Q8556">
        <f>EXP(-$W$26*C8556)*K8556</f>
        <v>0</v>
      </c>
      <c r="R8556">
        <f>EXP(-$W$26*C8556)*(L8556-N8556)</f>
        <v>0</v>
      </c>
      <c r="S8556">
        <f>EXP(-$W$26*C8556)*N8556</f>
        <v>0</v>
      </c>
      <c r="T8556">
        <f>EXP(-$W$26*C8556)*E8556</f>
        <v>0</v>
      </c>
    </row>
    <row r="8557" spans="1:20">
      <c r="A8557">
        <v>8548</v>
      </c>
      <c r="B8557">
        <f>RAND()</f>
        <v>0</v>
      </c>
      <c r="C8557">
        <f>IF(B8557&lt;$W$41,3,IF(B8557&lt;$W$41+$W$42,4,5))</f>
        <v>0</v>
      </c>
      <c r="D8557">
        <f>NORMSINV(RAND())</f>
        <v>0</v>
      </c>
      <c r="E8557">
        <f>$W$25*EXP(($W$26-$W$28-0.5*$W$27^2)*C8557+$W$27*SQRT(C8557)*D8557)</f>
        <v>0</v>
      </c>
      <c r="F8557">
        <f>$W$30*(1+$W$31)^C8557</f>
        <v>0</v>
      </c>
      <c r="G8557">
        <f>$W$32*(1+$W$33)^C8557</f>
        <v>0</v>
      </c>
      <c r="H8557">
        <f>$W$34*(1+$W$35)^C8557</f>
        <v>0</v>
      </c>
      <c r="I8557">
        <f>MIN(E8557,F8557)</f>
        <v>0</v>
      </c>
      <c r="J8557">
        <f>MIN(E8557-I8557,G8557)</f>
        <v>0</v>
      </c>
      <c r="K8557">
        <f>MIN(E8557-I8557-J8557,H8557)</f>
        <v>0</v>
      </c>
      <c r="L8557">
        <f>E8557-I8557-J8557-K8557</f>
        <v>0</v>
      </c>
      <c r="M8557">
        <f>IF((I8557+J8557+(1-$W$36)*L8557)/$W$39&gt;=$W$38,1,0)</f>
        <v>0</v>
      </c>
      <c r="N8557">
        <f>IF(M8557=1,$W$37,$W$36)*L8557</f>
        <v>0</v>
      </c>
      <c r="O8557">
        <f>EXP(-$W$26*C8557)*I8557</f>
        <v>0</v>
      </c>
      <c r="P8557">
        <f>EXP(-$W$26*C8557)*J8557</f>
        <v>0</v>
      </c>
      <c r="Q8557">
        <f>EXP(-$W$26*C8557)*K8557</f>
        <v>0</v>
      </c>
      <c r="R8557">
        <f>EXP(-$W$26*C8557)*(L8557-N8557)</f>
        <v>0</v>
      </c>
      <c r="S8557">
        <f>EXP(-$W$26*C8557)*N8557</f>
        <v>0</v>
      </c>
      <c r="T8557">
        <f>EXP(-$W$26*C8557)*E8557</f>
        <v>0</v>
      </c>
    </row>
    <row r="8558" spans="1:20">
      <c r="A8558">
        <v>8549</v>
      </c>
      <c r="B8558">
        <f>RAND()</f>
        <v>0</v>
      </c>
      <c r="C8558">
        <f>IF(B8558&lt;$W$41,3,IF(B8558&lt;$W$41+$W$42,4,5))</f>
        <v>0</v>
      </c>
      <c r="D8558">
        <f>NORMSINV(RAND())</f>
        <v>0</v>
      </c>
      <c r="E8558">
        <f>$W$25*EXP(($W$26-$W$28-0.5*$W$27^2)*C8558+$W$27*SQRT(C8558)*D8558)</f>
        <v>0</v>
      </c>
      <c r="F8558">
        <f>$W$30*(1+$W$31)^C8558</f>
        <v>0</v>
      </c>
      <c r="G8558">
        <f>$W$32*(1+$W$33)^C8558</f>
        <v>0</v>
      </c>
      <c r="H8558">
        <f>$W$34*(1+$W$35)^C8558</f>
        <v>0</v>
      </c>
      <c r="I8558">
        <f>MIN(E8558,F8558)</f>
        <v>0</v>
      </c>
      <c r="J8558">
        <f>MIN(E8558-I8558,G8558)</f>
        <v>0</v>
      </c>
      <c r="K8558">
        <f>MIN(E8558-I8558-J8558,H8558)</f>
        <v>0</v>
      </c>
      <c r="L8558">
        <f>E8558-I8558-J8558-K8558</f>
        <v>0</v>
      </c>
      <c r="M8558">
        <f>IF((I8558+J8558+(1-$W$36)*L8558)/$W$39&gt;=$W$38,1,0)</f>
        <v>0</v>
      </c>
      <c r="N8558">
        <f>IF(M8558=1,$W$37,$W$36)*L8558</f>
        <v>0</v>
      </c>
      <c r="O8558">
        <f>EXP(-$W$26*C8558)*I8558</f>
        <v>0</v>
      </c>
      <c r="P8558">
        <f>EXP(-$W$26*C8558)*J8558</f>
        <v>0</v>
      </c>
      <c r="Q8558">
        <f>EXP(-$W$26*C8558)*K8558</f>
        <v>0</v>
      </c>
      <c r="R8558">
        <f>EXP(-$W$26*C8558)*(L8558-N8558)</f>
        <v>0</v>
      </c>
      <c r="S8558">
        <f>EXP(-$W$26*C8558)*N8558</f>
        <v>0</v>
      </c>
      <c r="T8558">
        <f>EXP(-$W$26*C8558)*E8558</f>
        <v>0</v>
      </c>
    </row>
    <row r="8559" spans="1:20">
      <c r="A8559">
        <v>8550</v>
      </c>
      <c r="B8559">
        <f>RAND()</f>
        <v>0</v>
      </c>
      <c r="C8559">
        <f>IF(B8559&lt;$W$41,3,IF(B8559&lt;$W$41+$W$42,4,5))</f>
        <v>0</v>
      </c>
      <c r="D8559">
        <f>NORMSINV(RAND())</f>
        <v>0</v>
      </c>
      <c r="E8559">
        <f>$W$25*EXP(($W$26-$W$28-0.5*$W$27^2)*C8559+$W$27*SQRT(C8559)*D8559)</f>
        <v>0</v>
      </c>
      <c r="F8559">
        <f>$W$30*(1+$W$31)^C8559</f>
        <v>0</v>
      </c>
      <c r="G8559">
        <f>$W$32*(1+$W$33)^C8559</f>
        <v>0</v>
      </c>
      <c r="H8559">
        <f>$W$34*(1+$W$35)^C8559</f>
        <v>0</v>
      </c>
      <c r="I8559">
        <f>MIN(E8559,F8559)</f>
        <v>0</v>
      </c>
      <c r="J8559">
        <f>MIN(E8559-I8559,G8559)</f>
        <v>0</v>
      </c>
      <c r="K8559">
        <f>MIN(E8559-I8559-J8559,H8559)</f>
        <v>0</v>
      </c>
      <c r="L8559">
        <f>E8559-I8559-J8559-K8559</f>
        <v>0</v>
      </c>
      <c r="M8559">
        <f>IF((I8559+J8559+(1-$W$36)*L8559)/$W$39&gt;=$W$38,1,0)</f>
        <v>0</v>
      </c>
      <c r="N8559">
        <f>IF(M8559=1,$W$37,$W$36)*L8559</f>
        <v>0</v>
      </c>
      <c r="O8559">
        <f>EXP(-$W$26*C8559)*I8559</f>
        <v>0</v>
      </c>
      <c r="P8559">
        <f>EXP(-$W$26*C8559)*J8559</f>
        <v>0</v>
      </c>
      <c r="Q8559">
        <f>EXP(-$W$26*C8559)*K8559</f>
        <v>0</v>
      </c>
      <c r="R8559">
        <f>EXP(-$W$26*C8559)*(L8559-N8559)</f>
        <v>0</v>
      </c>
      <c r="S8559">
        <f>EXP(-$W$26*C8559)*N8559</f>
        <v>0</v>
      </c>
      <c r="T8559">
        <f>EXP(-$W$26*C8559)*E8559</f>
        <v>0</v>
      </c>
    </row>
    <row r="8560" spans="1:20">
      <c r="A8560">
        <v>8551</v>
      </c>
      <c r="B8560">
        <f>RAND()</f>
        <v>0</v>
      </c>
      <c r="C8560">
        <f>IF(B8560&lt;$W$41,3,IF(B8560&lt;$W$41+$W$42,4,5))</f>
        <v>0</v>
      </c>
      <c r="D8560">
        <f>NORMSINV(RAND())</f>
        <v>0</v>
      </c>
      <c r="E8560">
        <f>$W$25*EXP(($W$26-$W$28-0.5*$W$27^2)*C8560+$W$27*SQRT(C8560)*D8560)</f>
        <v>0</v>
      </c>
      <c r="F8560">
        <f>$W$30*(1+$W$31)^C8560</f>
        <v>0</v>
      </c>
      <c r="G8560">
        <f>$W$32*(1+$W$33)^C8560</f>
        <v>0</v>
      </c>
      <c r="H8560">
        <f>$W$34*(1+$W$35)^C8560</f>
        <v>0</v>
      </c>
      <c r="I8560">
        <f>MIN(E8560,F8560)</f>
        <v>0</v>
      </c>
      <c r="J8560">
        <f>MIN(E8560-I8560,G8560)</f>
        <v>0</v>
      </c>
      <c r="K8560">
        <f>MIN(E8560-I8560-J8560,H8560)</f>
        <v>0</v>
      </c>
      <c r="L8560">
        <f>E8560-I8560-J8560-K8560</f>
        <v>0</v>
      </c>
      <c r="M8560">
        <f>IF((I8560+J8560+(1-$W$36)*L8560)/$W$39&gt;=$W$38,1,0)</f>
        <v>0</v>
      </c>
      <c r="N8560">
        <f>IF(M8560=1,$W$37,$W$36)*L8560</f>
        <v>0</v>
      </c>
      <c r="O8560">
        <f>EXP(-$W$26*C8560)*I8560</f>
        <v>0</v>
      </c>
      <c r="P8560">
        <f>EXP(-$W$26*C8560)*J8560</f>
        <v>0</v>
      </c>
      <c r="Q8560">
        <f>EXP(-$W$26*C8560)*K8560</f>
        <v>0</v>
      </c>
      <c r="R8560">
        <f>EXP(-$W$26*C8560)*(L8560-N8560)</f>
        <v>0</v>
      </c>
      <c r="S8560">
        <f>EXP(-$W$26*C8560)*N8560</f>
        <v>0</v>
      </c>
      <c r="T8560">
        <f>EXP(-$W$26*C8560)*E8560</f>
        <v>0</v>
      </c>
    </row>
    <row r="8561" spans="1:20">
      <c r="A8561">
        <v>8552</v>
      </c>
      <c r="B8561">
        <f>RAND()</f>
        <v>0</v>
      </c>
      <c r="C8561">
        <f>IF(B8561&lt;$W$41,3,IF(B8561&lt;$W$41+$W$42,4,5))</f>
        <v>0</v>
      </c>
      <c r="D8561">
        <f>NORMSINV(RAND())</f>
        <v>0</v>
      </c>
      <c r="E8561">
        <f>$W$25*EXP(($W$26-$W$28-0.5*$W$27^2)*C8561+$W$27*SQRT(C8561)*D8561)</f>
        <v>0</v>
      </c>
      <c r="F8561">
        <f>$W$30*(1+$W$31)^C8561</f>
        <v>0</v>
      </c>
      <c r="G8561">
        <f>$W$32*(1+$W$33)^C8561</f>
        <v>0</v>
      </c>
      <c r="H8561">
        <f>$W$34*(1+$W$35)^C8561</f>
        <v>0</v>
      </c>
      <c r="I8561">
        <f>MIN(E8561,F8561)</f>
        <v>0</v>
      </c>
      <c r="J8561">
        <f>MIN(E8561-I8561,G8561)</f>
        <v>0</v>
      </c>
      <c r="K8561">
        <f>MIN(E8561-I8561-J8561,H8561)</f>
        <v>0</v>
      </c>
      <c r="L8561">
        <f>E8561-I8561-J8561-K8561</f>
        <v>0</v>
      </c>
      <c r="M8561">
        <f>IF((I8561+J8561+(1-$W$36)*L8561)/$W$39&gt;=$W$38,1,0)</f>
        <v>0</v>
      </c>
      <c r="N8561">
        <f>IF(M8561=1,$W$37,$W$36)*L8561</f>
        <v>0</v>
      </c>
      <c r="O8561">
        <f>EXP(-$W$26*C8561)*I8561</f>
        <v>0</v>
      </c>
      <c r="P8561">
        <f>EXP(-$W$26*C8561)*J8561</f>
        <v>0</v>
      </c>
      <c r="Q8561">
        <f>EXP(-$W$26*C8561)*K8561</f>
        <v>0</v>
      </c>
      <c r="R8561">
        <f>EXP(-$W$26*C8561)*(L8561-N8561)</f>
        <v>0</v>
      </c>
      <c r="S8561">
        <f>EXP(-$W$26*C8561)*N8561</f>
        <v>0</v>
      </c>
      <c r="T8561">
        <f>EXP(-$W$26*C8561)*E8561</f>
        <v>0</v>
      </c>
    </row>
    <row r="8562" spans="1:20">
      <c r="A8562">
        <v>8553</v>
      </c>
      <c r="B8562">
        <f>RAND()</f>
        <v>0</v>
      </c>
      <c r="C8562">
        <f>IF(B8562&lt;$W$41,3,IF(B8562&lt;$W$41+$W$42,4,5))</f>
        <v>0</v>
      </c>
      <c r="D8562">
        <f>NORMSINV(RAND())</f>
        <v>0</v>
      </c>
      <c r="E8562">
        <f>$W$25*EXP(($W$26-$W$28-0.5*$W$27^2)*C8562+$W$27*SQRT(C8562)*D8562)</f>
        <v>0</v>
      </c>
      <c r="F8562">
        <f>$W$30*(1+$W$31)^C8562</f>
        <v>0</v>
      </c>
      <c r="G8562">
        <f>$W$32*(1+$W$33)^C8562</f>
        <v>0</v>
      </c>
      <c r="H8562">
        <f>$W$34*(1+$W$35)^C8562</f>
        <v>0</v>
      </c>
      <c r="I8562">
        <f>MIN(E8562,F8562)</f>
        <v>0</v>
      </c>
      <c r="J8562">
        <f>MIN(E8562-I8562,G8562)</f>
        <v>0</v>
      </c>
      <c r="K8562">
        <f>MIN(E8562-I8562-J8562,H8562)</f>
        <v>0</v>
      </c>
      <c r="L8562">
        <f>E8562-I8562-J8562-K8562</f>
        <v>0</v>
      </c>
      <c r="M8562">
        <f>IF((I8562+J8562+(1-$W$36)*L8562)/$W$39&gt;=$W$38,1,0)</f>
        <v>0</v>
      </c>
      <c r="N8562">
        <f>IF(M8562=1,$W$37,$W$36)*L8562</f>
        <v>0</v>
      </c>
      <c r="O8562">
        <f>EXP(-$W$26*C8562)*I8562</f>
        <v>0</v>
      </c>
      <c r="P8562">
        <f>EXP(-$W$26*C8562)*J8562</f>
        <v>0</v>
      </c>
      <c r="Q8562">
        <f>EXP(-$W$26*C8562)*K8562</f>
        <v>0</v>
      </c>
      <c r="R8562">
        <f>EXP(-$W$26*C8562)*(L8562-N8562)</f>
        <v>0</v>
      </c>
      <c r="S8562">
        <f>EXP(-$W$26*C8562)*N8562</f>
        <v>0</v>
      </c>
      <c r="T8562">
        <f>EXP(-$W$26*C8562)*E8562</f>
        <v>0</v>
      </c>
    </row>
    <row r="8563" spans="1:20">
      <c r="A8563">
        <v>8554</v>
      </c>
      <c r="B8563">
        <f>RAND()</f>
        <v>0</v>
      </c>
      <c r="C8563">
        <f>IF(B8563&lt;$W$41,3,IF(B8563&lt;$W$41+$W$42,4,5))</f>
        <v>0</v>
      </c>
      <c r="D8563">
        <f>NORMSINV(RAND())</f>
        <v>0</v>
      </c>
      <c r="E8563">
        <f>$W$25*EXP(($W$26-$W$28-0.5*$W$27^2)*C8563+$W$27*SQRT(C8563)*D8563)</f>
        <v>0</v>
      </c>
      <c r="F8563">
        <f>$W$30*(1+$W$31)^C8563</f>
        <v>0</v>
      </c>
      <c r="G8563">
        <f>$W$32*(1+$W$33)^C8563</f>
        <v>0</v>
      </c>
      <c r="H8563">
        <f>$W$34*(1+$W$35)^C8563</f>
        <v>0</v>
      </c>
      <c r="I8563">
        <f>MIN(E8563,F8563)</f>
        <v>0</v>
      </c>
      <c r="J8563">
        <f>MIN(E8563-I8563,G8563)</f>
        <v>0</v>
      </c>
      <c r="K8563">
        <f>MIN(E8563-I8563-J8563,H8563)</f>
        <v>0</v>
      </c>
      <c r="L8563">
        <f>E8563-I8563-J8563-K8563</f>
        <v>0</v>
      </c>
      <c r="M8563">
        <f>IF((I8563+J8563+(1-$W$36)*L8563)/$W$39&gt;=$W$38,1,0)</f>
        <v>0</v>
      </c>
      <c r="N8563">
        <f>IF(M8563=1,$W$37,$W$36)*L8563</f>
        <v>0</v>
      </c>
      <c r="O8563">
        <f>EXP(-$W$26*C8563)*I8563</f>
        <v>0</v>
      </c>
      <c r="P8563">
        <f>EXP(-$W$26*C8563)*J8563</f>
        <v>0</v>
      </c>
      <c r="Q8563">
        <f>EXP(-$W$26*C8563)*K8563</f>
        <v>0</v>
      </c>
      <c r="R8563">
        <f>EXP(-$W$26*C8563)*(L8563-N8563)</f>
        <v>0</v>
      </c>
      <c r="S8563">
        <f>EXP(-$W$26*C8563)*N8563</f>
        <v>0</v>
      </c>
      <c r="T8563">
        <f>EXP(-$W$26*C8563)*E8563</f>
        <v>0</v>
      </c>
    </row>
    <row r="8564" spans="1:20">
      <c r="A8564">
        <v>8555</v>
      </c>
      <c r="B8564">
        <f>RAND()</f>
        <v>0</v>
      </c>
      <c r="C8564">
        <f>IF(B8564&lt;$W$41,3,IF(B8564&lt;$W$41+$W$42,4,5))</f>
        <v>0</v>
      </c>
      <c r="D8564">
        <f>NORMSINV(RAND())</f>
        <v>0</v>
      </c>
      <c r="E8564">
        <f>$W$25*EXP(($W$26-$W$28-0.5*$W$27^2)*C8564+$W$27*SQRT(C8564)*D8564)</f>
        <v>0</v>
      </c>
      <c r="F8564">
        <f>$W$30*(1+$W$31)^C8564</f>
        <v>0</v>
      </c>
      <c r="G8564">
        <f>$W$32*(1+$W$33)^C8564</f>
        <v>0</v>
      </c>
      <c r="H8564">
        <f>$W$34*(1+$W$35)^C8564</f>
        <v>0</v>
      </c>
      <c r="I8564">
        <f>MIN(E8564,F8564)</f>
        <v>0</v>
      </c>
      <c r="J8564">
        <f>MIN(E8564-I8564,G8564)</f>
        <v>0</v>
      </c>
      <c r="K8564">
        <f>MIN(E8564-I8564-J8564,H8564)</f>
        <v>0</v>
      </c>
      <c r="L8564">
        <f>E8564-I8564-J8564-K8564</f>
        <v>0</v>
      </c>
      <c r="M8564">
        <f>IF((I8564+J8564+(1-$W$36)*L8564)/$W$39&gt;=$W$38,1,0)</f>
        <v>0</v>
      </c>
      <c r="N8564">
        <f>IF(M8564=1,$W$37,$W$36)*L8564</f>
        <v>0</v>
      </c>
      <c r="O8564">
        <f>EXP(-$W$26*C8564)*I8564</f>
        <v>0</v>
      </c>
      <c r="P8564">
        <f>EXP(-$W$26*C8564)*J8564</f>
        <v>0</v>
      </c>
      <c r="Q8564">
        <f>EXP(-$W$26*C8564)*K8564</f>
        <v>0</v>
      </c>
      <c r="R8564">
        <f>EXP(-$W$26*C8564)*(L8564-N8564)</f>
        <v>0</v>
      </c>
      <c r="S8564">
        <f>EXP(-$W$26*C8564)*N8564</f>
        <v>0</v>
      </c>
      <c r="T8564">
        <f>EXP(-$W$26*C8564)*E8564</f>
        <v>0</v>
      </c>
    </row>
    <row r="8565" spans="1:20">
      <c r="A8565">
        <v>8556</v>
      </c>
      <c r="B8565">
        <f>RAND()</f>
        <v>0</v>
      </c>
      <c r="C8565">
        <f>IF(B8565&lt;$W$41,3,IF(B8565&lt;$W$41+$W$42,4,5))</f>
        <v>0</v>
      </c>
      <c r="D8565">
        <f>NORMSINV(RAND())</f>
        <v>0</v>
      </c>
      <c r="E8565">
        <f>$W$25*EXP(($W$26-$W$28-0.5*$W$27^2)*C8565+$W$27*SQRT(C8565)*D8565)</f>
        <v>0</v>
      </c>
      <c r="F8565">
        <f>$W$30*(1+$W$31)^C8565</f>
        <v>0</v>
      </c>
      <c r="G8565">
        <f>$W$32*(1+$W$33)^C8565</f>
        <v>0</v>
      </c>
      <c r="H8565">
        <f>$W$34*(1+$W$35)^C8565</f>
        <v>0</v>
      </c>
      <c r="I8565">
        <f>MIN(E8565,F8565)</f>
        <v>0</v>
      </c>
      <c r="J8565">
        <f>MIN(E8565-I8565,G8565)</f>
        <v>0</v>
      </c>
      <c r="K8565">
        <f>MIN(E8565-I8565-J8565,H8565)</f>
        <v>0</v>
      </c>
      <c r="L8565">
        <f>E8565-I8565-J8565-K8565</f>
        <v>0</v>
      </c>
      <c r="M8565">
        <f>IF((I8565+J8565+(1-$W$36)*L8565)/$W$39&gt;=$W$38,1,0)</f>
        <v>0</v>
      </c>
      <c r="N8565">
        <f>IF(M8565=1,$W$37,$W$36)*L8565</f>
        <v>0</v>
      </c>
      <c r="O8565">
        <f>EXP(-$W$26*C8565)*I8565</f>
        <v>0</v>
      </c>
      <c r="P8565">
        <f>EXP(-$W$26*C8565)*J8565</f>
        <v>0</v>
      </c>
      <c r="Q8565">
        <f>EXP(-$W$26*C8565)*K8565</f>
        <v>0</v>
      </c>
      <c r="R8565">
        <f>EXP(-$W$26*C8565)*(L8565-N8565)</f>
        <v>0</v>
      </c>
      <c r="S8565">
        <f>EXP(-$W$26*C8565)*N8565</f>
        <v>0</v>
      </c>
      <c r="T8565">
        <f>EXP(-$W$26*C8565)*E8565</f>
        <v>0</v>
      </c>
    </row>
    <row r="8566" spans="1:20">
      <c r="A8566">
        <v>8557</v>
      </c>
      <c r="B8566">
        <f>RAND()</f>
        <v>0</v>
      </c>
      <c r="C8566">
        <f>IF(B8566&lt;$W$41,3,IF(B8566&lt;$W$41+$W$42,4,5))</f>
        <v>0</v>
      </c>
      <c r="D8566">
        <f>NORMSINV(RAND())</f>
        <v>0</v>
      </c>
      <c r="E8566">
        <f>$W$25*EXP(($W$26-$W$28-0.5*$W$27^2)*C8566+$W$27*SQRT(C8566)*D8566)</f>
        <v>0</v>
      </c>
      <c r="F8566">
        <f>$W$30*(1+$W$31)^C8566</f>
        <v>0</v>
      </c>
      <c r="G8566">
        <f>$W$32*(1+$W$33)^C8566</f>
        <v>0</v>
      </c>
      <c r="H8566">
        <f>$W$34*(1+$W$35)^C8566</f>
        <v>0</v>
      </c>
      <c r="I8566">
        <f>MIN(E8566,F8566)</f>
        <v>0</v>
      </c>
      <c r="J8566">
        <f>MIN(E8566-I8566,G8566)</f>
        <v>0</v>
      </c>
      <c r="K8566">
        <f>MIN(E8566-I8566-J8566,H8566)</f>
        <v>0</v>
      </c>
      <c r="L8566">
        <f>E8566-I8566-J8566-K8566</f>
        <v>0</v>
      </c>
      <c r="M8566">
        <f>IF((I8566+J8566+(1-$W$36)*L8566)/$W$39&gt;=$W$38,1,0)</f>
        <v>0</v>
      </c>
      <c r="N8566">
        <f>IF(M8566=1,$W$37,$W$36)*L8566</f>
        <v>0</v>
      </c>
      <c r="O8566">
        <f>EXP(-$W$26*C8566)*I8566</f>
        <v>0</v>
      </c>
      <c r="P8566">
        <f>EXP(-$W$26*C8566)*J8566</f>
        <v>0</v>
      </c>
      <c r="Q8566">
        <f>EXP(-$W$26*C8566)*K8566</f>
        <v>0</v>
      </c>
      <c r="R8566">
        <f>EXP(-$W$26*C8566)*(L8566-N8566)</f>
        <v>0</v>
      </c>
      <c r="S8566">
        <f>EXP(-$W$26*C8566)*N8566</f>
        <v>0</v>
      </c>
      <c r="T8566">
        <f>EXP(-$W$26*C8566)*E8566</f>
        <v>0</v>
      </c>
    </row>
    <row r="8567" spans="1:20">
      <c r="A8567">
        <v>8558</v>
      </c>
      <c r="B8567">
        <f>RAND()</f>
        <v>0</v>
      </c>
      <c r="C8567">
        <f>IF(B8567&lt;$W$41,3,IF(B8567&lt;$W$41+$W$42,4,5))</f>
        <v>0</v>
      </c>
      <c r="D8567">
        <f>NORMSINV(RAND())</f>
        <v>0</v>
      </c>
      <c r="E8567">
        <f>$W$25*EXP(($W$26-$W$28-0.5*$W$27^2)*C8567+$W$27*SQRT(C8567)*D8567)</f>
        <v>0</v>
      </c>
      <c r="F8567">
        <f>$W$30*(1+$W$31)^C8567</f>
        <v>0</v>
      </c>
      <c r="G8567">
        <f>$W$32*(1+$W$33)^C8567</f>
        <v>0</v>
      </c>
      <c r="H8567">
        <f>$W$34*(1+$W$35)^C8567</f>
        <v>0</v>
      </c>
      <c r="I8567">
        <f>MIN(E8567,F8567)</f>
        <v>0</v>
      </c>
      <c r="J8567">
        <f>MIN(E8567-I8567,G8567)</f>
        <v>0</v>
      </c>
      <c r="K8567">
        <f>MIN(E8567-I8567-J8567,H8567)</f>
        <v>0</v>
      </c>
      <c r="L8567">
        <f>E8567-I8567-J8567-K8567</f>
        <v>0</v>
      </c>
      <c r="M8567">
        <f>IF((I8567+J8567+(1-$W$36)*L8567)/$W$39&gt;=$W$38,1,0)</f>
        <v>0</v>
      </c>
      <c r="N8567">
        <f>IF(M8567=1,$W$37,$W$36)*L8567</f>
        <v>0</v>
      </c>
      <c r="O8567">
        <f>EXP(-$W$26*C8567)*I8567</f>
        <v>0</v>
      </c>
      <c r="P8567">
        <f>EXP(-$W$26*C8567)*J8567</f>
        <v>0</v>
      </c>
      <c r="Q8567">
        <f>EXP(-$W$26*C8567)*K8567</f>
        <v>0</v>
      </c>
      <c r="R8567">
        <f>EXP(-$W$26*C8567)*(L8567-N8567)</f>
        <v>0</v>
      </c>
      <c r="S8567">
        <f>EXP(-$W$26*C8567)*N8567</f>
        <v>0</v>
      </c>
      <c r="T8567">
        <f>EXP(-$W$26*C8567)*E8567</f>
        <v>0</v>
      </c>
    </row>
    <row r="8568" spans="1:20">
      <c r="A8568">
        <v>8559</v>
      </c>
      <c r="B8568">
        <f>RAND()</f>
        <v>0</v>
      </c>
      <c r="C8568">
        <f>IF(B8568&lt;$W$41,3,IF(B8568&lt;$W$41+$W$42,4,5))</f>
        <v>0</v>
      </c>
      <c r="D8568">
        <f>NORMSINV(RAND())</f>
        <v>0</v>
      </c>
      <c r="E8568">
        <f>$W$25*EXP(($W$26-$W$28-0.5*$W$27^2)*C8568+$W$27*SQRT(C8568)*D8568)</f>
        <v>0</v>
      </c>
      <c r="F8568">
        <f>$W$30*(1+$W$31)^C8568</f>
        <v>0</v>
      </c>
      <c r="G8568">
        <f>$W$32*(1+$W$33)^C8568</f>
        <v>0</v>
      </c>
      <c r="H8568">
        <f>$W$34*(1+$W$35)^C8568</f>
        <v>0</v>
      </c>
      <c r="I8568">
        <f>MIN(E8568,F8568)</f>
        <v>0</v>
      </c>
      <c r="J8568">
        <f>MIN(E8568-I8568,G8568)</f>
        <v>0</v>
      </c>
      <c r="K8568">
        <f>MIN(E8568-I8568-J8568,H8568)</f>
        <v>0</v>
      </c>
      <c r="L8568">
        <f>E8568-I8568-J8568-K8568</f>
        <v>0</v>
      </c>
      <c r="M8568">
        <f>IF((I8568+J8568+(1-$W$36)*L8568)/$W$39&gt;=$W$38,1,0)</f>
        <v>0</v>
      </c>
      <c r="N8568">
        <f>IF(M8568=1,$W$37,$W$36)*L8568</f>
        <v>0</v>
      </c>
      <c r="O8568">
        <f>EXP(-$W$26*C8568)*I8568</f>
        <v>0</v>
      </c>
      <c r="P8568">
        <f>EXP(-$W$26*C8568)*J8568</f>
        <v>0</v>
      </c>
      <c r="Q8568">
        <f>EXP(-$W$26*C8568)*K8568</f>
        <v>0</v>
      </c>
      <c r="R8568">
        <f>EXP(-$W$26*C8568)*(L8568-N8568)</f>
        <v>0</v>
      </c>
      <c r="S8568">
        <f>EXP(-$W$26*C8568)*N8568</f>
        <v>0</v>
      </c>
      <c r="T8568">
        <f>EXP(-$W$26*C8568)*E8568</f>
        <v>0</v>
      </c>
    </row>
    <row r="8569" spans="1:20">
      <c r="A8569">
        <v>8560</v>
      </c>
      <c r="B8569">
        <f>RAND()</f>
        <v>0</v>
      </c>
      <c r="C8569">
        <f>IF(B8569&lt;$W$41,3,IF(B8569&lt;$W$41+$W$42,4,5))</f>
        <v>0</v>
      </c>
      <c r="D8569">
        <f>NORMSINV(RAND())</f>
        <v>0</v>
      </c>
      <c r="E8569">
        <f>$W$25*EXP(($W$26-$W$28-0.5*$W$27^2)*C8569+$W$27*SQRT(C8569)*D8569)</f>
        <v>0</v>
      </c>
      <c r="F8569">
        <f>$W$30*(1+$W$31)^C8569</f>
        <v>0</v>
      </c>
      <c r="G8569">
        <f>$W$32*(1+$W$33)^C8569</f>
        <v>0</v>
      </c>
      <c r="H8569">
        <f>$W$34*(1+$W$35)^C8569</f>
        <v>0</v>
      </c>
      <c r="I8569">
        <f>MIN(E8569,F8569)</f>
        <v>0</v>
      </c>
      <c r="J8569">
        <f>MIN(E8569-I8569,G8569)</f>
        <v>0</v>
      </c>
      <c r="K8569">
        <f>MIN(E8569-I8569-J8569,H8569)</f>
        <v>0</v>
      </c>
      <c r="L8569">
        <f>E8569-I8569-J8569-K8569</f>
        <v>0</v>
      </c>
      <c r="M8569">
        <f>IF((I8569+J8569+(1-$W$36)*L8569)/$W$39&gt;=$W$38,1,0)</f>
        <v>0</v>
      </c>
      <c r="N8569">
        <f>IF(M8569=1,$W$37,$W$36)*L8569</f>
        <v>0</v>
      </c>
      <c r="O8569">
        <f>EXP(-$W$26*C8569)*I8569</f>
        <v>0</v>
      </c>
      <c r="P8569">
        <f>EXP(-$W$26*C8569)*J8569</f>
        <v>0</v>
      </c>
      <c r="Q8569">
        <f>EXP(-$W$26*C8569)*K8569</f>
        <v>0</v>
      </c>
      <c r="R8569">
        <f>EXP(-$W$26*C8569)*(L8569-N8569)</f>
        <v>0</v>
      </c>
      <c r="S8569">
        <f>EXP(-$W$26*C8569)*N8569</f>
        <v>0</v>
      </c>
      <c r="T8569">
        <f>EXP(-$W$26*C8569)*E8569</f>
        <v>0</v>
      </c>
    </row>
    <row r="8570" spans="1:20">
      <c r="A8570">
        <v>8561</v>
      </c>
      <c r="B8570">
        <f>RAND()</f>
        <v>0</v>
      </c>
      <c r="C8570">
        <f>IF(B8570&lt;$W$41,3,IF(B8570&lt;$W$41+$W$42,4,5))</f>
        <v>0</v>
      </c>
      <c r="D8570">
        <f>NORMSINV(RAND())</f>
        <v>0</v>
      </c>
      <c r="E8570">
        <f>$W$25*EXP(($W$26-$W$28-0.5*$W$27^2)*C8570+$W$27*SQRT(C8570)*D8570)</f>
        <v>0</v>
      </c>
      <c r="F8570">
        <f>$W$30*(1+$W$31)^C8570</f>
        <v>0</v>
      </c>
      <c r="G8570">
        <f>$W$32*(1+$W$33)^C8570</f>
        <v>0</v>
      </c>
      <c r="H8570">
        <f>$W$34*(1+$W$35)^C8570</f>
        <v>0</v>
      </c>
      <c r="I8570">
        <f>MIN(E8570,F8570)</f>
        <v>0</v>
      </c>
      <c r="J8570">
        <f>MIN(E8570-I8570,G8570)</f>
        <v>0</v>
      </c>
      <c r="K8570">
        <f>MIN(E8570-I8570-J8570,H8570)</f>
        <v>0</v>
      </c>
      <c r="L8570">
        <f>E8570-I8570-J8570-K8570</f>
        <v>0</v>
      </c>
      <c r="M8570">
        <f>IF((I8570+J8570+(1-$W$36)*L8570)/$W$39&gt;=$W$38,1,0)</f>
        <v>0</v>
      </c>
      <c r="N8570">
        <f>IF(M8570=1,$W$37,$W$36)*L8570</f>
        <v>0</v>
      </c>
      <c r="O8570">
        <f>EXP(-$W$26*C8570)*I8570</f>
        <v>0</v>
      </c>
      <c r="P8570">
        <f>EXP(-$W$26*C8570)*J8570</f>
        <v>0</v>
      </c>
      <c r="Q8570">
        <f>EXP(-$W$26*C8570)*K8570</f>
        <v>0</v>
      </c>
      <c r="R8570">
        <f>EXP(-$W$26*C8570)*(L8570-N8570)</f>
        <v>0</v>
      </c>
      <c r="S8570">
        <f>EXP(-$W$26*C8570)*N8570</f>
        <v>0</v>
      </c>
      <c r="T8570">
        <f>EXP(-$W$26*C8570)*E8570</f>
        <v>0</v>
      </c>
    </row>
    <row r="8571" spans="1:20">
      <c r="A8571">
        <v>8562</v>
      </c>
      <c r="B8571">
        <f>RAND()</f>
        <v>0</v>
      </c>
      <c r="C8571">
        <f>IF(B8571&lt;$W$41,3,IF(B8571&lt;$W$41+$W$42,4,5))</f>
        <v>0</v>
      </c>
      <c r="D8571">
        <f>NORMSINV(RAND())</f>
        <v>0</v>
      </c>
      <c r="E8571">
        <f>$W$25*EXP(($W$26-$W$28-0.5*$W$27^2)*C8571+$W$27*SQRT(C8571)*D8571)</f>
        <v>0</v>
      </c>
      <c r="F8571">
        <f>$W$30*(1+$W$31)^C8571</f>
        <v>0</v>
      </c>
      <c r="G8571">
        <f>$W$32*(1+$W$33)^C8571</f>
        <v>0</v>
      </c>
      <c r="H8571">
        <f>$W$34*(1+$W$35)^C8571</f>
        <v>0</v>
      </c>
      <c r="I8571">
        <f>MIN(E8571,F8571)</f>
        <v>0</v>
      </c>
      <c r="J8571">
        <f>MIN(E8571-I8571,G8571)</f>
        <v>0</v>
      </c>
      <c r="K8571">
        <f>MIN(E8571-I8571-J8571,H8571)</f>
        <v>0</v>
      </c>
      <c r="L8571">
        <f>E8571-I8571-J8571-K8571</f>
        <v>0</v>
      </c>
      <c r="M8571">
        <f>IF((I8571+J8571+(1-$W$36)*L8571)/$W$39&gt;=$W$38,1,0)</f>
        <v>0</v>
      </c>
      <c r="N8571">
        <f>IF(M8571=1,$W$37,$W$36)*L8571</f>
        <v>0</v>
      </c>
      <c r="O8571">
        <f>EXP(-$W$26*C8571)*I8571</f>
        <v>0</v>
      </c>
      <c r="P8571">
        <f>EXP(-$W$26*C8571)*J8571</f>
        <v>0</v>
      </c>
      <c r="Q8571">
        <f>EXP(-$W$26*C8571)*K8571</f>
        <v>0</v>
      </c>
      <c r="R8571">
        <f>EXP(-$W$26*C8571)*(L8571-N8571)</f>
        <v>0</v>
      </c>
      <c r="S8571">
        <f>EXP(-$W$26*C8571)*N8571</f>
        <v>0</v>
      </c>
      <c r="T8571">
        <f>EXP(-$W$26*C8571)*E8571</f>
        <v>0</v>
      </c>
    </row>
    <row r="8572" spans="1:20">
      <c r="A8572">
        <v>8563</v>
      </c>
      <c r="B8572">
        <f>RAND()</f>
        <v>0</v>
      </c>
      <c r="C8572">
        <f>IF(B8572&lt;$W$41,3,IF(B8572&lt;$W$41+$W$42,4,5))</f>
        <v>0</v>
      </c>
      <c r="D8572">
        <f>NORMSINV(RAND())</f>
        <v>0</v>
      </c>
      <c r="E8572">
        <f>$W$25*EXP(($W$26-$W$28-0.5*$W$27^2)*C8572+$W$27*SQRT(C8572)*D8572)</f>
        <v>0</v>
      </c>
      <c r="F8572">
        <f>$W$30*(1+$W$31)^C8572</f>
        <v>0</v>
      </c>
      <c r="G8572">
        <f>$W$32*(1+$W$33)^C8572</f>
        <v>0</v>
      </c>
      <c r="H8572">
        <f>$W$34*(1+$W$35)^C8572</f>
        <v>0</v>
      </c>
      <c r="I8572">
        <f>MIN(E8572,F8572)</f>
        <v>0</v>
      </c>
      <c r="J8572">
        <f>MIN(E8572-I8572,G8572)</f>
        <v>0</v>
      </c>
      <c r="K8572">
        <f>MIN(E8572-I8572-J8572,H8572)</f>
        <v>0</v>
      </c>
      <c r="L8572">
        <f>E8572-I8572-J8572-K8572</f>
        <v>0</v>
      </c>
      <c r="M8572">
        <f>IF((I8572+J8572+(1-$W$36)*L8572)/$W$39&gt;=$W$38,1,0)</f>
        <v>0</v>
      </c>
      <c r="N8572">
        <f>IF(M8572=1,$W$37,$W$36)*L8572</f>
        <v>0</v>
      </c>
      <c r="O8572">
        <f>EXP(-$W$26*C8572)*I8572</f>
        <v>0</v>
      </c>
      <c r="P8572">
        <f>EXP(-$W$26*C8572)*J8572</f>
        <v>0</v>
      </c>
      <c r="Q8572">
        <f>EXP(-$W$26*C8572)*K8572</f>
        <v>0</v>
      </c>
      <c r="R8572">
        <f>EXP(-$W$26*C8572)*(L8572-N8572)</f>
        <v>0</v>
      </c>
      <c r="S8572">
        <f>EXP(-$W$26*C8572)*N8572</f>
        <v>0</v>
      </c>
      <c r="T8572">
        <f>EXP(-$W$26*C8572)*E8572</f>
        <v>0</v>
      </c>
    </row>
    <row r="8573" spans="1:20">
      <c r="A8573">
        <v>8564</v>
      </c>
      <c r="B8573">
        <f>RAND()</f>
        <v>0</v>
      </c>
      <c r="C8573">
        <f>IF(B8573&lt;$W$41,3,IF(B8573&lt;$W$41+$W$42,4,5))</f>
        <v>0</v>
      </c>
      <c r="D8573">
        <f>NORMSINV(RAND())</f>
        <v>0</v>
      </c>
      <c r="E8573">
        <f>$W$25*EXP(($W$26-$W$28-0.5*$W$27^2)*C8573+$W$27*SQRT(C8573)*D8573)</f>
        <v>0</v>
      </c>
      <c r="F8573">
        <f>$W$30*(1+$W$31)^C8573</f>
        <v>0</v>
      </c>
      <c r="G8573">
        <f>$W$32*(1+$W$33)^C8573</f>
        <v>0</v>
      </c>
      <c r="H8573">
        <f>$W$34*(1+$W$35)^C8573</f>
        <v>0</v>
      </c>
      <c r="I8573">
        <f>MIN(E8573,F8573)</f>
        <v>0</v>
      </c>
      <c r="J8573">
        <f>MIN(E8573-I8573,G8573)</f>
        <v>0</v>
      </c>
      <c r="K8573">
        <f>MIN(E8573-I8573-J8573,H8573)</f>
        <v>0</v>
      </c>
      <c r="L8573">
        <f>E8573-I8573-J8573-K8573</f>
        <v>0</v>
      </c>
      <c r="M8573">
        <f>IF((I8573+J8573+(1-$W$36)*L8573)/$W$39&gt;=$W$38,1,0)</f>
        <v>0</v>
      </c>
      <c r="N8573">
        <f>IF(M8573=1,$W$37,$W$36)*L8573</f>
        <v>0</v>
      </c>
      <c r="O8573">
        <f>EXP(-$W$26*C8573)*I8573</f>
        <v>0</v>
      </c>
      <c r="P8573">
        <f>EXP(-$W$26*C8573)*J8573</f>
        <v>0</v>
      </c>
      <c r="Q8573">
        <f>EXP(-$W$26*C8573)*K8573</f>
        <v>0</v>
      </c>
      <c r="R8573">
        <f>EXP(-$W$26*C8573)*(L8573-N8573)</f>
        <v>0</v>
      </c>
      <c r="S8573">
        <f>EXP(-$W$26*C8573)*N8573</f>
        <v>0</v>
      </c>
      <c r="T8573">
        <f>EXP(-$W$26*C8573)*E8573</f>
        <v>0</v>
      </c>
    </row>
    <row r="8574" spans="1:20">
      <c r="A8574">
        <v>8565</v>
      </c>
      <c r="B8574">
        <f>RAND()</f>
        <v>0</v>
      </c>
      <c r="C8574">
        <f>IF(B8574&lt;$W$41,3,IF(B8574&lt;$W$41+$W$42,4,5))</f>
        <v>0</v>
      </c>
      <c r="D8574">
        <f>NORMSINV(RAND())</f>
        <v>0</v>
      </c>
      <c r="E8574">
        <f>$W$25*EXP(($W$26-$W$28-0.5*$W$27^2)*C8574+$W$27*SQRT(C8574)*D8574)</f>
        <v>0</v>
      </c>
      <c r="F8574">
        <f>$W$30*(1+$W$31)^C8574</f>
        <v>0</v>
      </c>
      <c r="G8574">
        <f>$W$32*(1+$W$33)^C8574</f>
        <v>0</v>
      </c>
      <c r="H8574">
        <f>$W$34*(1+$W$35)^C8574</f>
        <v>0</v>
      </c>
      <c r="I8574">
        <f>MIN(E8574,F8574)</f>
        <v>0</v>
      </c>
      <c r="J8574">
        <f>MIN(E8574-I8574,G8574)</f>
        <v>0</v>
      </c>
      <c r="K8574">
        <f>MIN(E8574-I8574-J8574,H8574)</f>
        <v>0</v>
      </c>
      <c r="L8574">
        <f>E8574-I8574-J8574-K8574</f>
        <v>0</v>
      </c>
      <c r="M8574">
        <f>IF((I8574+J8574+(1-$W$36)*L8574)/$W$39&gt;=$W$38,1,0)</f>
        <v>0</v>
      </c>
      <c r="N8574">
        <f>IF(M8574=1,$W$37,$W$36)*L8574</f>
        <v>0</v>
      </c>
      <c r="O8574">
        <f>EXP(-$W$26*C8574)*I8574</f>
        <v>0</v>
      </c>
      <c r="P8574">
        <f>EXP(-$W$26*C8574)*J8574</f>
        <v>0</v>
      </c>
      <c r="Q8574">
        <f>EXP(-$W$26*C8574)*K8574</f>
        <v>0</v>
      </c>
      <c r="R8574">
        <f>EXP(-$W$26*C8574)*(L8574-N8574)</f>
        <v>0</v>
      </c>
      <c r="S8574">
        <f>EXP(-$W$26*C8574)*N8574</f>
        <v>0</v>
      </c>
      <c r="T8574">
        <f>EXP(-$W$26*C8574)*E8574</f>
        <v>0</v>
      </c>
    </row>
    <row r="8575" spans="1:20">
      <c r="A8575">
        <v>8566</v>
      </c>
      <c r="B8575">
        <f>RAND()</f>
        <v>0</v>
      </c>
      <c r="C8575">
        <f>IF(B8575&lt;$W$41,3,IF(B8575&lt;$W$41+$W$42,4,5))</f>
        <v>0</v>
      </c>
      <c r="D8575">
        <f>NORMSINV(RAND())</f>
        <v>0</v>
      </c>
      <c r="E8575">
        <f>$W$25*EXP(($W$26-$W$28-0.5*$W$27^2)*C8575+$W$27*SQRT(C8575)*D8575)</f>
        <v>0</v>
      </c>
      <c r="F8575">
        <f>$W$30*(1+$W$31)^C8575</f>
        <v>0</v>
      </c>
      <c r="G8575">
        <f>$W$32*(1+$W$33)^C8575</f>
        <v>0</v>
      </c>
      <c r="H8575">
        <f>$W$34*(1+$W$35)^C8575</f>
        <v>0</v>
      </c>
      <c r="I8575">
        <f>MIN(E8575,F8575)</f>
        <v>0</v>
      </c>
      <c r="J8575">
        <f>MIN(E8575-I8575,G8575)</f>
        <v>0</v>
      </c>
      <c r="K8575">
        <f>MIN(E8575-I8575-J8575,H8575)</f>
        <v>0</v>
      </c>
      <c r="L8575">
        <f>E8575-I8575-J8575-K8575</f>
        <v>0</v>
      </c>
      <c r="M8575">
        <f>IF((I8575+J8575+(1-$W$36)*L8575)/$W$39&gt;=$W$38,1,0)</f>
        <v>0</v>
      </c>
      <c r="N8575">
        <f>IF(M8575=1,$W$37,$W$36)*L8575</f>
        <v>0</v>
      </c>
      <c r="O8575">
        <f>EXP(-$W$26*C8575)*I8575</f>
        <v>0</v>
      </c>
      <c r="P8575">
        <f>EXP(-$W$26*C8575)*J8575</f>
        <v>0</v>
      </c>
      <c r="Q8575">
        <f>EXP(-$W$26*C8575)*K8575</f>
        <v>0</v>
      </c>
      <c r="R8575">
        <f>EXP(-$W$26*C8575)*(L8575-N8575)</f>
        <v>0</v>
      </c>
      <c r="S8575">
        <f>EXP(-$W$26*C8575)*N8575</f>
        <v>0</v>
      </c>
      <c r="T8575">
        <f>EXP(-$W$26*C8575)*E8575</f>
        <v>0</v>
      </c>
    </row>
    <row r="8576" spans="1:20">
      <c r="A8576">
        <v>8567</v>
      </c>
      <c r="B8576">
        <f>RAND()</f>
        <v>0</v>
      </c>
      <c r="C8576">
        <f>IF(B8576&lt;$W$41,3,IF(B8576&lt;$W$41+$W$42,4,5))</f>
        <v>0</v>
      </c>
      <c r="D8576">
        <f>NORMSINV(RAND())</f>
        <v>0</v>
      </c>
      <c r="E8576">
        <f>$W$25*EXP(($W$26-$W$28-0.5*$W$27^2)*C8576+$W$27*SQRT(C8576)*D8576)</f>
        <v>0</v>
      </c>
      <c r="F8576">
        <f>$W$30*(1+$W$31)^C8576</f>
        <v>0</v>
      </c>
      <c r="G8576">
        <f>$W$32*(1+$W$33)^C8576</f>
        <v>0</v>
      </c>
      <c r="H8576">
        <f>$W$34*(1+$W$35)^C8576</f>
        <v>0</v>
      </c>
      <c r="I8576">
        <f>MIN(E8576,F8576)</f>
        <v>0</v>
      </c>
      <c r="J8576">
        <f>MIN(E8576-I8576,G8576)</f>
        <v>0</v>
      </c>
      <c r="K8576">
        <f>MIN(E8576-I8576-J8576,H8576)</f>
        <v>0</v>
      </c>
      <c r="L8576">
        <f>E8576-I8576-J8576-K8576</f>
        <v>0</v>
      </c>
      <c r="M8576">
        <f>IF((I8576+J8576+(1-$W$36)*L8576)/$W$39&gt;=$W$38,1,0)</f>
        <v>0</v>
      </c>
      <c r="N8576">
        <f>IF(M8576=1,$W$37,$W$36)*L8576</f>
        <v>0</v>
      </c>
      <c r="O8576">
        <f>EXP(-$W$26*C8576)*I8576</f>
        <v>0</v>
      </c>
      <c r="P8576">
        <f>EXP(-$W$26*C8576)*J8576</f>
        <v>0</v>
      </c>
      <c r="Q8576">
        <f>EXP(-$W$26*C8576)*K8576</f>
        <v>0</v>
      </c>
      <c r="R8576">
        <f>EXP(-$W$26*C8576)*(L8576-N8576)</f>
        <v>0</v>
      </c>
      <c r="S8576">
        <f>EXP(-$W$26*C8576)*N8576</f>
        <v>0</v>
      </c>
      <c r="T8576">
        <f>EXP(-$W$26*C8576)*E8576</f>
        <v>0</v>
      </c>
    </row>
    <row r="8577" spans="1:20">
      <c r="A8577">
        <v>8568</v>
      </c>
      <c r="B8577">
        <f>RAND()</f>
        <v>0</v>
      </c>
      <c r="C8577">
        <f>IF(B8577&lt;$W$41,3,IF(B8577&lt;$W$41+$W$42,4,5))</f>
        <v>0</v>
      </c>
      <c r="D8577">
        <f>NORMSINV(RAND())</f>
        <v>0</v>
      </c>
      <c r="E8577">
        <f>$W$25*EXP(($W$26-$W$28-0.5*$W$27^2)*C8577+$W$27*SQRT(C8577)*D8577)</f>
        <v>0</v>
      </c>
      <c r="F8577">
        <f>$W$30*(1+$W$31)^C8577</f>
        <v>0</v>
      </c>
      <c r="G8577">
        <f>$W$32*(1+$W$33)^C8577</f>
        <v>0</v>
      </c>
      <c r="H8577">
        <f>$W$34*(1+$W$35)^C8577</f>
        <v>0</v>
      </c>
      <c r="I8577">
        <f>MIN(E8577,F8577)</f>
        <v>0</v>
      </c>
      <c r="J8577">
        <f>MIN(E8577-I8577,G8577)</f>
        <v>0</v>
      </c>
      <c r="K8577">
        <f>MIN(E8577-I8577-J8577,H8577)</f>
        <v>0</v>
      </c>
      <c r="L8577">
        <f>E8577-I8577-J8577-K8577</f>
        <v>0</v>
      </c>
      <c r="M8577">
        <f>IF((I8577+J8577+(1-$W$36)*L8577)/$W$39&gt;=$W$38,1,0)</f>
        <v>0</v>
      </c>
      <c r="N8577">
        <f>IF(M8577=1,$W$37,$W$36)*L8577</f>
        <v>0</v>
      </c>
      <c r="O8577">
        <f>EXP(-$W$26*C8577)*I8577</f>
        <v>0</v>
      </c>
      <c r="P8577">
        <f>EXP(-$W$26*C8577)*J8577</f>
        <v>0</v>
      </c>
      <c r="Q8577">
        <f>EXP(-$W$26*C8577)*K8577</f>
        <v>0</v>
      </c>
      <c r="R8577">
        <f>EXP(-$W$26*C8577)*(L8577-N8577)</f>
        <v>0</v>
      </c>
      <c r="S8577">
        <f>EXP(-$W$26*C8577)*N8577</f>
        <v>0</v>
      </c>
      <c r="T8577">
        <f>EXP(-$W$26*C8577)*E8577</f>
        <v>0</v>
      </c>
    </row>
    <row r="8578" spans="1:20">
      <c r="A8578">
        <v>8569</v>
      </c>
      <c r="B8578">
        <f>RAND()</f>
        <v>0</v>
      </c>
      <c r="C8578">
        <f>IF(B8578&lt;$W$41,3,IF(B8578&lt;$W$41+$W$42,4,5))</f>
        <v>0</v>
      </c>
      <c r="D8578">
        <f>NORMSINV(RAND())</f>
        <v>0</v>
      </c>
      <c r="E8578">
        <f>$W$25*EXP(($W$26-$W$28-0.5*$W$27^2)*C8578+$W$27*SQRT(C8578)*D8578)</f>
        <v>0</v>
      </c>
      <c r="F8578">
        <f>$W$30*(1+$W$31)^C8578</f>
        <v>0</v>
      </c>
      <c r="G8578">
        <f>$W$32*(1+$W$33)^C8578</f>
        <v>0</v>
      </c>
      <c r="H8578">
        <f>$W$34*(1+$W$35)^C8578</f>
        <v>0</v>
      </c>
      <c r="I8578">
        <f>MIN(E8578,F8578)</f>
        <v>0</v>
      </c>
      <c r="J8578">
        <f>MIN(E8578-I8578,G8578)</f>
        <v>0</v>
      </c>
      <c r="K8578">
        <f>MIN(E8578-I8578-J8578,H8578)</f>
        <v>0</v>
      </c>
      <c r="L8578">
        <f>E8578-I8578-J8578-K8578</f>
        <v>0</v>
      </c>
      <c r="M8578">
        <f>IF((I8578+J8578+(1-$W$36)*L8578)/$W$39&gt;=$W$38,1,0)</f>
        <v>0</v>
      </c>
      <c r="N8578">
        <f>IF(M8578=1,$W$37,$W$36)*L8578</f>
        <v>0</v>
      </c>
      <c r="O8578">
        <f>EXP(-$W$26*C8578)*I8578</f>
        <v>0</v>
      </c>
      <c r="P8578">
        <f>EXP(-$W$26*C8578)*J8578</f>
        <v>0</v>
      </c>
      <c r="Q8578">
        <f>EXP(-$W$26*C8578)*K8578</f>
        <v>0</v>
      </c>
      <c r="R8578">
        <f>EXP(-$W$26*C8578)*(L8578-N8578)</f>
        <v>0</v>
      </c>
      <c r="S8578">
        <f>EXP(-$W$26*C8578)*N8578</f>
        <v>0</v>
      </c>
      <c r="T8578">
        <f>EXP(-$W$26*C8578)*E8578</f>
        <v>0</v>
      </c>
    </row>
    <row r="8579" spans="1:20">
      <c r="A8579">
        <v>8570</v>
      </c>
      <c r="B8579">
        <f>RAND()</f>
        <v>0</v>
      </c>
      <c r="C8579">
        <f>IF(B8579&lt;$W$41,3,IF(B8579&lt;$W$41+$W$42,4,5))</f>
        <v>0</v>
      </c>
      <c r="D8579">
        <f>NORMSINV(RAND())</f>
        <v>0</v>
      </c>
      <c r="E8579">
        <f>$W$25*EXP(($W$26-$W$28-0.5*$W$27^2)*C8579+$W$27*SQRT(C8579)*D8579)</f>
        <v>0</v>
      </c>
      <c r="F8579">
        <f>$W$30*(1+$W$31)^C8579</f>
        <v>0</v>
      </c>
      <c r="G8579">
        <f>$W$32*(1+$W$33)^C8579</f>
        <v>0</v>
      </c>
      <c r="H8579">
        <f>$W$34*(1+$W$35)^C8579</f>
        <v>0</v>
      </c>
      <c r="I8579">
        <f>MIN(E8579,F8579)</f>
        <v>0</v>
      </c>
      <c r="J8579">
        <f>MIN(E8579-I8579,G8579)</f>
        <v>0</v>
      </c>
      <c r="K8579">
        <f>MIN(E8579-I8579-J8579,H8579)</f>
        <v>0</v>
      </c>
      <c r="L8579">
        <f>E8579-I8579-J8579-K8579</f>
        <v>0</v>
      </c>
      <c r="M8579">
        <f>IF((I8579+J8579+(1-$W$36)*L8579)/$W$39&gt;=$W$38,1,0)</f>
        <v>0</v>
      </c>
      <c r="N8579">
        <f>IF(M8579=1,$W$37,$W$36)*L8579</f>
        <v>0</v>
      </c>
      <c r="O8579">
        <f>EXP(-$W$26*C8579)*I8579</f>
        <v>0</v>
      </c>
      <c r="P8579">
        <f>EXP(-$W$26*C8579)*J8579</f>
        <v>0</v>
      </c>
      <c r="Q8579">
        <f>EXP(-$W$26*C8579)*K8579</f>
        <v>0</v>
      </c>
      <c r="R8579">
        <f>EXP(-$W$26*C8579)*(L8579-N8579)</f>
        <v>0</v>
      </c>
      <c r="S8579">
        <f>EXP(-$W$26*C8579)*N8579</f>
        <v>0</v>
      </c>
      <c r="T8579">
        <f>EXP(-$W$26*C8579)*E8579</f>
        <v>0</v>
      </c>
    </row>
    <row r="8580" spans="1:20">
      <c r="A8580">
        <v>8571</v>
      </c>
      <c r="B8580">
        <f>RAND()</f>
        <v>0</v>
      </c>
      <c r="C8580">
        <f>IF(B8580&lt;$W$41,3,IF(B8580&lt;$W$41+$W$42,4,5))</f>
        <v>0</v>
      </c>
      <c r="D8580">
        <f>NORMSINV(RAND())</f>
        <v>0</v>
      </c>
      <c r="E8580">
        <f>$W$25*EXP(($W$26-$W$28-0.5*$W$27^2)*C8580+$W$27*SQRT(C8580)*D8580)</f>
        <v>0</v>
      </c>
      <c r="F8580">
        <f>$W$30*(1+$W$31)^C8580</f>
        <v>0</v>
      </c>
      <c r="G8580">
        <f>$W$32*(1+$W$33)^C8580</f>
        <v>0</v>
      </c>
      <c r="H8580">
        <f>$W$34*(1+$W$35)^C8580</f>
        <v>0</v>
      </c>
      <c r="I8580">
        <f>MIN(E8580,F8580)</f>
        <v>0</v>
      </c>
      <c r="J8580">
        <f>MIN(E8580-I8580,G8580)</f>
        <v>0</v>
      </c>
      <c r="K8580">
        <f>MIN(E8580-I8580-J8580,H8580)</f>
        <v>0</v>
      </c>
      <c r="L8580">
        <f>E8580-I8580-J8580-K8580</f>
        <v>0</v>
      </c>
      <c r="M8580">
        <f>IF((I8580+J8580+(1-$W$36)*L8580)/$W$39&gt;=$W$38,1,0)</f>
        <v>0</v>
      </c>
      <c r="N8580">
        <f>IF(M8580=1,$W$37,$W$36)*L8580</f>
        <v>0</v>
      </c>
      <c r="O8580">
        <f>EXP(-$W$26*C8580)*I8580</f>
        <v>0</v>
      </c>
      <c r="P8580">
        <f>EXP(-$W$26*C8580)*J8580</f>
        <v>0</v>
      </c>
      <c r="Q8580">
        <f>EXP(-$W$26*C8580)*K8580</f>
        <v>0</v>
      </c>
      <c r="R8580">
        <f>EXP(-$W$26*C8580)*(L8580-N8580)</f>
        <v>0</v>
      </c>
      <c r="S8580">
        <f>EXP(-$W$26*C8580)*N8580</f>
        <v>0</v>
      </c>
      <c r="T8580">
        <f>EXP(-$W$26*C8580)*E8580</f>
        <v>0</v>
      </c>
    </row>
    <row r="8581" spans="1:20">
      <c r="A8581">
        <v>8572</v>
      </c>
      <c r="B8581">
        <f>RAND()</f>
        <v>0</v>
      </c>
      <c r="C8581">
        <f>IF(B8581&lt;$W$41,3,IF(B8581&lt;$W$41+$W$42,4,5))</f>
        <v>0</v>
      </c>
      <c r="D8581">
        <f>NORMSINV(RAND())</f>
        <v>0</v>
      </c>
      <c r="E8581">
        <f>$W$25*EXP(($W$26-$W$28-0.5*$W$27^2)*C8581+$W$27*SQRT(C8581)*D8581)</f>
        <v>0</v>
      </c>
      <c r="F8581">
        <f>$W$30*(1+$W$31)^C8581</f>
        <v>0</v>
      </c>
      <c r="G8581">
        <f>$W$32*(1+$W$33)^C8581</f>
        <v>0</v>
      </c>
      <c r="H8581">
        <f>$W$34*(1+$W$35)^C8581</f>
        <v>0</v>
      </c>
      <c r="I8581">
        <f>MIN(E8581,F8581)</f>
        <v>0</v>
      </c>
      <c r="J8581">
        <f>MIN(E8581-I8581,G8581)</f>
        <v>0</v>
      </c>
      <c r="K8581">
        <f>MIN(E8581-I8581-J8581,H8581)</f>
        <v>0</v>
      </c>
      <c r="L8581">
        <f>E8581-I8581-J8581-K8581</f>
        <v>0</v>
      </c>
      <c r="M8581">
        <f>IF((I8581+J8581+(1-$W$36)*L8581)/$W$39&gt;=$W$38,1,0)</f>
        <v>0</v>
      </c>
      <c r="N8581">
        <f>IF(M8581=1,$W$37,$W$36)*L8581</f>
        <v>0</v>
      </c>
      <c r="O8581">
        <f>EXP(-$W$26*C8581)*I8581</f>
        <v>0</v>
      </c>
      <c r="P8581">
        <f>EXP(-$W$26*C8581)*J8581</f>
        <v>0</v>
      </c>
      <c r="Q8581">
        <f>EXP(-$W$26*C8581)*K8581</f>
        <v>0</v>
      </c>
      <c r="R8581">
        <f>EXP(-$W$26*C8581)*(L8581-N8581)</f>
        <v>0</v>
      </c>
      <c r="S8581">
        <f>EXP(-$W$26*C8581)*N8581</f>
        <v>0</v>
      </c>
      <c r="T8581">
        <f>EXP(-$W$26*C8581)*E8581</f>
        <v>0</v>
      </c>
    </row>
    <row r="8582" spans="1:20">
      <c r="A8582">
        <v>8573</v>
      </c>
      <c r="B8582">
        <f>RAND()</f>
        <v>0</v>
      </c>
      <c r="C8582">
        <f>IF(B8582&lt;$W$41,3,IF(B8582&lt;$W$41+$W$42,4,5))</f>
        <v>0</v>
      </c>
      <c r="D8582">
        <f>NORMSINV(RAND())</f>
        <v>0</v>
      </c>
      <c r="E8582">
        <f>$W$25*EXP(($W$26-$W$28-0.5*$W$27^2)*C8582+$W$27*SQRT(C8582)*D8582)</f>
        <v>0</v>
      </c>
      <c r="F8582">
        <f>$W$30*(1+$W$31)^C8582</f>
        <v>0</v>
      </c>
      <c r="G8582">
        <f>$W$32*(1+$W$33)^C8582</f>
        <v>0</v>
      </c>
      <c r="H8582">
        <f>$W$34*(1+$W$35)^C8582</f>
        <v>0</v>
      </c>
      <c r="I8582">
        <f>MIN(E8582,F8582)</f>
        <v>0</v>
      </c>
      <c r="J8582">
        <f>MIN(E8582-I8582,G8582)</f>
        <v>0</v>
      </c>
      <c r="K8582">
        <f>MIN(E8582-I8582-J8582,H8582)</f>
        <v>0</v>
      </c>
      <c r="L8582">
        <f>E8582-I8582-J8582-K8582</f>
        <v>0</v>
      </c>
      <c r="M8582">
        <f>IF((I8582+J8582+(1-$W$36)*L8582)/$W$39&gt;=$W$38,1,0)</f>
        <v>0</v>
      </c>
      <c r="N8582">
        <f>IF(M8582=1,$W$37,$W$36)*L8582</f>
        <v>0</v>
      </c>
      <c r="O8582">
        <f>EXP(-$W$26*C8582)*I8582</f>
        <v>0</v>
      </c>
      <c r="P8582">
        <f>EXP(-$W$26*C8582)*J8582</f>
        <v>0</v>
      </c>
      <c r="Q8582">
        <f>EXP(-$W$26*C8582)*K8582</f>
        <v>0</v>
      </c>
      <c r="R8582">
        <f>EXP(-$W$26*C8582)*(L8582-N8582)</f>
        <v>0</v>
      </c>
      <c r="S8582">
        <f>EXP(-$W$26*C8582)*N8582</f>
        <v>0</v>
      </c>
      <c r="T8582">
        <f>EXP(-$W$26*C8582)*E8582</f>
        <v>0</v>
      </c>
    </row>
    <row r="8583" spans="1:20">
      <c r="A8583">
        <v>8574</v>
      </c>
      <c r="B8583">
        <f>RAND()</f>
        <v>0</v>
      </c>
      <c r="C8583">
        <f>IF(B8583&lt;$W$41,3,IF(B8583&lt;$W$41+$W$42,4,5))</f>
        <v>0</v>
      </c>
      <c r="D8583">
        <f>NORMSINV(RAND())</f>
        <v>0</v>
      </c>
      <c r="E8583">
        <f>$W$25*EXP(($W$26-$W$28-0.5*$W$27^2)*C8583+$W$27*SQRT(C8583)*D8583)</f>
        <v>0</v>
      </c>
      <c r="F8583">
        <f>$W$30*(1+$W$31)^C8583</f>
        <v>0</v>
      </c>
      <c r="G8583">
        <f>$W$32*(1+$W$33)^C8583</f>
        <v>0</v>
      </c>
      <c r="H8583">
        <f>$W$34*(1+$W$35)^C8583</f>
        <v>0</v>
      </c>
      <c r="I8583">
        <f>MIN(E8583,F8583)</f>
        <v>0</v>
      </c>
      <c r="J8583">
        <f>MIN(E8583-I8583,G8583)</f>
        <v>0</v>
      </c>
      <c r="K8583">
        <f>MIN(E8583-I8583-J8583,H8583)</f>
        <v>0</v>
      </c>
      <c r="L8583">
        <f>E8583-I8583-J8583-K8583</f>
        <v>0</v>
      </c>
      <c r="M8583">
        <f>IF((I8583+J8583+(1-$W$36)*L8583)/$W$39&gt;=$W$38,1,0)</f>
        <v>0</v>
      </c>
      <c r="N8583">
        <f>IF(M8583=1,$W$37,$W$36)*L8583</f>
        <v>0</v>
      </c>
      <c r="O8583">
        <f>EXP(-$W$26*C8583)*I8583</f>
        <v>0</v>
      </c>
      <c r="P8583">
        <f>EXP(-$W$26*C8583)*J8583</f>
        <v>0</v>
      </c>
      <c r="Q8583">
        <f>EXP(-$W$26*C8583)*K8583</f>
        <v>0</v>
      </c>
      <c r="R8583">
        <f>EXP(-$W$26*C8583)*(L8583-N8583)</f>
        <v>0</v>
      </c>
      <c r="S8583">
        <f>EXP(-$W$26*C8583)*N8583</f>
        <v>0</v>
      </c>
      <c r="T8583">
        <f>EXP(-$W$26*C8583)*E8583</f>
        <v>0</v>
      </c>
    </row>
    <row r="8584" spans="1:20">
      <c r="A8584">
        <v>8575</v>
      </c>
      <c r="B8584">
        <f>RAND()</f>
        <v>0</v>
      </c>
      <c r="C8584">
        <f>IF(B8584&lt;$W$41,3,IF(B8584&lt;$W$41+$W$42,4,5))</f>
        <v>0</v>
      </c>
      <c r="D8584">
        <f>NORMSINV(RAND())</f>
        <v>0</v>
      </c>
      <c r="E8584">
        <f>$W$25*EXP(($W$26-$W$28-0.5*$W$27^2)*C8584+$W$27*SQRT(C8584)*D8584)</f>
        <v>0</v>
      </c>
      <c r="F8584">
        <f>$W$30*(1+$W$31)^C8584</f>
        <v>0</v>
      </c>
      <c r="G8584">
        <f>$W$32*(1+$W$33)^C8584</f>
        <v>0</v>
      </c>
      <c r="H8584">
        <f>$W$34*(1+$W$35)^C8584</f>
        <v>0</v>
      </c>
      <c r="I8584">
        <f>MIN(E8584,F8584)</f>
        <v>0</v>
      </c>
      <c r="J8584">
        <f>MIN(E8584-I8584,G8584)</f>
        <v>0</v>
      </c>
      <c r="K8584">
        <f>MIN(E8584-I8584-J8584,H8584)</f>
        <v>0</v>
      </c>
      <c r="L8584">
        <f>E8584-I8584-J8584-K8584</f>
        <v>0</v>
      </c>
      <c r="M8584">
        <f>IF((I8584+J8584+(1-$W$36)*L8584)/$W$39&gt;=$W$38,1,0)</f>
        <v>0</v>
      </c>
      <c r="N8584">
        <f>IF(M8584=1,$W$37,$W$36)*L8584</f>
        <v>0</v>
      </c>
      <c r="O8584">
        <f>EXP(-$W$26*C8584)*I8584</f>
        <v>0</v>
      </c>
      <c r="P8584">
        <f>EXP(-$W$26*C8584)*J8584</f>
        <v>0</v>
      </c>
      <c r="Q8584">
        <f>EXP(-$W$26*C8584)*K8584</f>
        <v>0</v>
      </c>
      <c r="R8584">
        <f>EXP(-$W$26*C8584)*(L8584-N8584)</f>
        <v>0</v>
      </c>
      <c r="S8584">
        <f>EXP(-$W$26*C8584)*N8584</f>
        <v>0</v>
      </c>
      <c r="T8584">
        <f>EXP(-$W$26*C8584)*E8584</f>
        <v>0</v>
      </c>
    </row>
    <row r="8585" spans="1:20">
      <c r="A8585">
        <v>8576</v>
      </c>
      <c r="B8585">
        <f>RAND()</f>
        <v>0</v>
      </c>
      <c r="C8585">
        <f>IF(B8585&lt;$W$41,3,IF(B8585&lt;$W$41+$W$42,4,5))</f>
        <v>0</v>
      </c>
      <c r="D8585">
        <f>NORMSINV(RAND())</f>
        <v>0</v>
      </c>
      <c r="E8585">
        <f>$W$25*EXP(($W$26-$W$28-0.5*$W$27^2)*C8585+$W$27*SQRT(C8585)*D8585)</f>
        <v>0</v>
      </c>
      <c r="F8585">
        <f>$W$30*(1+$W$31)^C8585</f>
        <v>0</v>
      </c>
      <c r="G8585">
        <f>$W$32*(1+$W$33)^C8585</f>
        <v>0</v>
      </c>
      <c r="H8585">
        <f>$W$34*(1+$W$35)^C8585</f>
        <v>0</v>
      </c>
      <c r="I8585">
        <f>MIN(E8585,F8585)</f>
        <v>0</v>
      </c>
      <c r="J8585">
        <f>MIN(E8585-I8585,G8585)</f>
        <v>0</v>
      </c>
      <c r="K8585">
        <f>MIN(E8585-I8585-J8585,H8585)</f>
        <v>0</v>
      </c>
      <c r="L8585">
        <f>E8585-I8585-J8585-K8585</f>
        <v>0</v>
      </c>
      <c r="M8585">
        <f>IF((I8585+J8585+(1-$W$36)*L8585)/$W$39&gt;=$W$38,1,0)</f>
        <v>0</v>
      </c>
      <c r="N8585">
        <f>IF(M8585=1,$W$37,$W$36)*L8585</f>
        <v>0</v>
      </c>
      <c r="O8585">
        <f>EXP(-$W$26*C8585)*I8585</f>
        <v>0</v>
      </c>
      <c r="P8585">
        <f>EXP(-$W$26*C8585)*J8585</f>
        <v>0</v>
      </c>
      <c r="Q8585">
        <f>EXP(-$W$26*C8585)*K8585</f>
        <v>0</v>
      </c>
      <c r="R8585">
        <f>EXP(-$W$26*C8585)*(L8585-N8585)</f>
        <v>0</v>
      </c>
      <c r="S8585">
        <f>EXP(-$W$26*C8585)*N8585</f>
        <v>0</v>
      </c>
      <c r="T8585">
        <f>EXP(-$W$26*C8585)*E8585</f>
        <v>0</v>
      </c>
    </row>
    <row r="8586" spans="1:20">
      <c r="A8586">
        <v>8577</v>
      </c>
      <c r="B8586">
        <f>RAND()</f>
        <v>0</v>
      </c>
      <c r="C8586">
        <f>IF(B8586&lt;$W$41,3,IF(B8586&lt;$W$41+$W$42,4,5))</f>
        <v>0</v>
      </c>
      <c r="D8586">
        <f>NORMSINV(RAND())</f>
        <v>0</v>
      </c>
      <c r="E8586">
        <f>$W$25*EXP(($W$26-$W$28-0.5*$W$27^2)*C8586+$W$27*SQRT(C8586)*D8586)</f>
        <v>0</v>
      </c>
      <c r="F8586">
        <f>$W$30*(1+$W$31)^C8586</f>
        <v>0</v>
      </c>
      <c r="G8586">
        <f>$W$32*(1+$W$33)^C8586</f>
        <v>0</v>
      </c>
      <c r="H8586">
        <f>$W$34*(1+$W$35)^C8586</f>
        <v>0</v>
      </c>
      <c r="I8586">
        <f>MIN(E8586,F8586)</f>
        <v>0</v>
      </c>
      <c r="J8586">
        <f>MIN(E8586-I8586,G8586)</f>
        <v>0</v>
      </c>
      <c r="K8586">
        <f>MIN(E8586-I8586-J8586,H8586)</f>
        <v>0</v>
      </c>
      <c r="L8586">
        <f>E8586-I8586-J8586-K8586</f>
        <v>0</v>
      </c>
      <c r="M8586">
        <f>IF((I8586+J8586+(1-$W$36)*L8586)/$W$39&gt;=$W$38,1,0)</f>
        <v>0</v>
      </c>
      <c r="N8586">
        <f>IF(M8586=1,$W$37,$W$36)*L8586</f>
        <v>0</v>
      </c>
      <c r="O8586">
        <f>EXP(-$W$26*C8586)*I8586</f>
        <v>0</v>
      </c>
      <c r="P8586">
        <f>EXP(-$W$26*C8586)*J8586</f>
        <v>0</v>
      </c>
      <c r="Q8586">
        <f>EXP(-$W$26*C8586)*K8586</f>
        <v>0</v>
      </c>
      <c r="R8586">
        <f>EXP(-$W$26*C8586)*(L8586-N8586)</f>
        <v>0</v>
      </c>
      <c r="S8586">
        <f>EXP(-$W$26*C8586)*N8586</f>
        <v>0</v>
      </c>
      <c r="T8586">
        <f>EXP(-$W$26*C8586)*E8586</f>
        <v>0</v>
      </c>
    </row>
    <row r="8587" spans="1:20">
      <c r="A8587">
        <v>8578</v>
      </c>
      <c r="B8587">
        <f>RAND()</f>
        <v>0</v>
      </c>
      <c r="C8587">
        <f>IF(B8587&lt;$W$41,3,IF(B8587&lt;$W$41+$W$42,4,5))</f>
        <v>0</v>
      </c>
      <c r="D8587">
        <f>NORMSINV(RAND())</f>
        <v>0</v>
      </c>
      <c r="E8587">
        <f>$W$25*EXP(($W$26-$W$28-0.5*$W$27^2)*C8587+$W$27*SQRT(C8587)*D8587)</f>
        <v>0</v>
      </c>
      <c r="F8587">
        <f>$W$30*(1+$W$31)^C8587</f>
        <v>0</v>
      </c>
      <c r="G8587">
        <f>$W$32*(1+$W$33)^C8587</f>
        <v>0</v>
      </c>
      <c r="H8587">
        <f>$W$34*(1+$W$35)^C8587</f>
        <v>0</v>
      </c>
      <c r="I8587">
        <f>MIN(E8587,F8587)</f>
        <v>0</v>
      </c>
      <c r="J8587">
        <f>MIN(E8587-I8587,G8587)</f>
        <v>0</v>
      </c>
      <c r="K8587">
        <f>MIN(E8587-I8587-J8587,H8587)</f>
        <v>0</v>
      </c>
      <c r="L8587">
        <f>E8587-I8587-J8587-K8587</f>
        <v>0</v>
      </c>
      <c r="M8587">
        <f>IF((I8587+J8587+(1-$W$36)*L8587)/$W$39&gt;=$W$38,1,0)</f>
        <v>0</v>
      </c>
      <c r="N8587">
        <f>IF(M8587=1,$W$37,$W$36)*L8587</f>
        <v>0</v>
      </c>
      <c r="O8587">
        <f>EXP(-$W$26*C8587)*I8587</f>
        <v>0</v>
      </c>
      <c r="P8587">
        <f>EXP(-$W$26*C8587)*J8587</f>
        <v>0</v>
      </c>
      <c r="Q8587">
        <f>EXP(-$W$26*C8587)*K8587</f>
        <v>0</v>
      </c>
      <c r="R8587">
        <f>EXP(-$W$26*C8587)*(L8587-N8587)</f>
        <v>0</v>
      </c>
      <c r="S8587">
        <f>EXP(-$W$26*C8587)*N8587</f>
        <v>0</v>
      </c>
      <c r="T8587">
        <f>EXP(-$W$26*C8587)*E8587</f>
        <v>0</v>
      </c>
    </row>
    <row r="8588" spans="1:20">
      <c r="A8588">
        <v>8579</v>
      </c>
      <c r="B8588">
        <f>RAND()</f>
        <v>0</v>
      </c>
      <c r="C8588">
        <f>IF(B8588&lt;$W$41,3,IF(B8588&lt;$W$41+$W$42,4,5))</f>
        <v>0</v>
      </c>
      <c r="D8588">
        <f>NORMSINV(RAND())</f>
        <v>0</v>
      </c>
      <c r="E8588">
        <f>$W$25*EXP(($W$26-$W$28-0.5*$W$27^2)*C8588+$W$27*SQRT(C8588)*D8588)</f>
        <v>0</v>
      </c>
      <c r="F8588">
        <f>$W$30*(1+$W$31)^C8588</f>
        <v>0</v>
      </c>
      <c r="G8588">
        <f>$W$32*(1+$W$33)^C8588</f>
        <v>0</v>
      </c>
      <c r="H8588">
        <f>$W$34*(1+$W$35)^C8588</f>
        <v>0</v>
      </c>
      <c r="I8588">
        <f>MIN(E8588,F8588)</f>
        <v>0</v>
      </c>
      <c r="J8588">
        <f>MIN(E8588-I8588,G8588)</f>
        <v>0</v>
      </c>
      <c r="K8588">
        <f>MIN(E8588-I8588-J8588,H8588)</f>
        <v>0</v>
      </c>
      <c r="L8588">
        <f>E8588-I8588-J8588-K8588</f>
        <v>0</v>
      </c>
      <c r="M8588">
        <f>IF((I8588+J8588+(1-$W$36)*L8588)/$W$39&gt;=$W$38,1,0)</f>
        <v>0</v>
      </c>
      <c r="N8588">
        <f>IF(M8588=1,$W$37,$W$36)*L8588</f>
        <v>0</v>
      </c>
      <c r="O8588">
        <f>EXP(-$W$26*C8588)*I8588</f>
        <v>0</v>
      </c>
      <c r="P8588">
        <f>EXP(-$W$26*C8588)*J8588</f>
        <v>0</v>
      </c>
      <c r="Q8588">
        <f>EXP(-$W$26*C8588)*K8588</f>
        <v>0</v>
      </c>
      <c r="R8588">
        <f>EXP(-$W$26*C8588)*(L8588-N8588)</f>
        <v>0</v>
      </c>
      <c r="S8588">
        <f>EXP(-$W$26*C8588)*N8588</f>
        <v>0</v>
      </c>
      <c r="T8588">
        <f>EXP(-$W$26*C8588)*E8588</f>
        <v>0</v>
      </c>
    </row>
    <row r="8589" spans="1:20">
      <c r="A8589">
        <v>8580</v>
      </c>
      <c r="B8589">
        <f>RAND()</f>
        <v>0</v>
      </c>
      <c r="C8589">
        <f>IF(B8589&lt;$W$41,3,IF(B8589&lt;$W$41+$W$42,4,5))</f>
        <v>0</v>
      </c>
      <c r="D8589">
        <f>NORMSINV(RAND())</f>
        <v>0</v>
      </c>
      <c r="E8589">
        <f>$W$25*EXP(($W$26-$W$28-0.5*$W$27^2)*C8589+$W$27*SQRT(C8589)*D8589)</f>
        <v>0</v>
      </c>
      <c r="F8589">
        <f>$W$30*(1+$W$31)^C8589</f>
        <v>0</v>
      </c>
      <c r="G8589">
        <f>$W$32*(1+$W$33)^C8589</f>
        <v>0</v>
      </c>
      <c r="H8589">
        <f>$W$34*(1+$W$35)^C8589</f>
        <v>0</v>
      </c>
      <c r="I8589">
        <f>MIN(E8589,F8589)</f>
        <v>0</v>
      </c>
      <c r="J8589">
        <f>MIN(E8589-I8589,G8589)</f>
        <v>0</v>
      </c>
      <c r="K8589">
        <f>MIN(E8589-I8589-J8589,H8589)</f>
        <v>0</v>
      </c>
      <c r="L8589">
        <f>E8589-I8589-J8589-K8589</f>
        <v>0</v>
      </c>
      <c r="M8589">
        <f>IF((I8589+J8589+(1-$W$36)*L8589)/$W$39&gt;=$W$38,1,0)</f>
        <v>0</v>
      </c>
      <c r="N8589">
        <f>IF(M8589=1,$W$37,$W$36)*L8589</f>
        <v>0</v>
      </c>
      <c r="O8589">
        <f>EXP(-$W$26*C8589)*I8589</f>
        <v>0</v>
      </c>
      <c r="P8589">
        <f>EXP(-$W$26*C8589)*J8589</f>
        <v>0</v>
      </c>
      <c r="Q8589">
        <f>EXP(-$W$26*C8589)*K8589</f>
        <v>0</v>
      </c>
      <c r="R8589">
        <f>EXP(-$W$26*C8589)*(L8589-N8589)</f>
        <v>0</v>
      </c>
      <c r="S8589">
        <f>EXP(-$W$26*C8589)*N8589</f>
        <v>0</v>
      </c>
      <c r="T8589">
        <f>EXP(-$W$26*C8589)*E8589</f>
        <v>0</v>
      </c>
    </row>
    <row r="8590" spans="1:20">
      <c r="A8590">
        <v>8581</v>
      </c>
      <c r="B8590">
        <f>RAND()</f>
        <v>0</v>
      </c>
      <c r="C8590">
        <f>IF(B8590&lt;$W$41,3,IF(B8590&lt;$W$41+$W$42,4,5))</f>
        <v>0</v>
      </c>
      <c r="D8590">
        <f>NORMSINV(RAND())</f>
        <v>0</v>
      </c>
      <c r="E8590">
        <f>$W$25*EXP(($W$26-$W$28-0.5*$W$27^2)*C8590+$W$27*SQRT(C8590)*D8590)</f>
        <v>0</v>
      </c>
      <c r="F8590">
        <f>$W$30*(1+$W$31)^C8590</f>
        <v>0</v>
      </c>
      <c r="G8590">
        <f>$W$32*(1+$W$33)^C8590</f>
        <v>0</v>
      </c>
      <c r="H8590">
        <f>$W$34*(1+$W$35)^C8590</f>
        <v>0</v>
      </c>
      <c r="I8590">
        <f>MIN(E8590,F8590)</f>
        <v>0</v>
      </c>
      <c r="J8590">
        <f>MIN(E8590-I8590,G8590)</f>
        <v>0</v>
      </c>
      <c r="K8590">
        <f>MIN(E8590-I8590-J8590,H8590)</f>
        <v>0</v>
      </c>
      <c r="L8590">
        <f>E8590-I8590-J8590-K8590</f>
        <v>0</v>
      </c>
      <c r="M8590">
        <f>IF((I8590+J8590+(1-$W$36)*L8590)/$W$39&gt;=$W$38,1,0)</f>
        <v>0</v>
      </c>
      <c r="N8590">
        <f>IF(M8590=1,$W$37,$W$36)*L8590</f>
        <v>0</v>
      </c>
      <c r="O8590">
        <f>EXP(-$W$26*C8590)*I8590</f>
        <v>0</v>
      </c>
      <c r="P8590">
        <f>EXP(-$W$26*C8590)*J8590</f>
        <v>0</v>
      </c>
      <c r="Q8590">
        <f>EXP(-$W$26*C8590)*K8590</f>
        <v>0</v>
      </c>
      <c r="R8590">
        <f>EXP(-$W$26*C8590)*(L8590-N8590)</f>
        <v>0</v>
      </c>
      <c r="S8590">
        <f>EXP(-$W$26*C8590)*N8590</f>
        <v>0</v>
      </c>
      <c r="T8590">
        <f>EXP(-$W$26*C8590)*E8590</f>
        <v>0</v>
      </c>
    </row>
    <row r="8591" spans="1:20">
      <c r="A8591">
        <v>8582</v>
      </c>
      <c r="B8591">
        <f>RAND()</f>
        <v>0</v>
      </c>
      <c r="C8591">
        <f>IF(B8591&lt;$W$41,3,IF(B8591&lt;$W$41+$W$42,4,5))</f>
        <v>0</v>
      </c>
      <c r="D8591">
        <f>NORMSINV(RAND())</f>
        <v>0</v>
      </c>
      <c r="E8591">
        <f>$W$25*EXP(($W$26-$W$28-0.5*$W$27^2)*C8591+$W$27*SQRT(C8591)*D8591)</f>
        <v>0</v>
      </c>
      <c r="F8591">
        <f>$W$30*(1+$W$31)^C8591</f>
        <v>0</v>
      </c>
      <c r="G8591">
        <f>$W$32*(1+$W$33)^C8591</f>
        <v>0</v>
      </c>
      <c r="H8591">
        <f>$W$34*(1+$W$35)^C8591</f>
        <v>0</v>
      </c>
      <c r="I8591">
        <f>MIN(E8591,F8591)</f>
        <v>0</v>
      </c>
      <c r="J8591">
        <f>MIN(E8591-I8591,G8591)</f>
        <v>0</v>
      </c>
      <c r="K8591">
        <f>MIN(E8591-I8591-J8591,H8591)</f>
        <v>0</v>
      </c>
      <c r="L8591">
        <f>E8591-I8591-J8591-K8591</f>
        <v>0</v>
      </c>
      <c r="M8591">
        <f>IF((I8591+J8591+(1-$W$36)*L8591)/$W$39&gt;=$W$38,1,0)</f>
        <v>0</v>
      </c>
      <c r="N8591">
        <f>IF(M8591=1,$W$37,$W$36)*L8591</f>
        <v>0</v>
      </c>
      <c r="O8591">
        <f>EXP(-$W$26*C8591)*I8591</f>
        <v>0</v>
      </c>
      <c r="P8591">
        <f>EXP(-$W$26*C8591)*J8591</f>
        <v>0</v>
      </c>
      <c r="Q8591">
        <f>EXP(-$W$26*C8591)*K8591</f>
        <v>0</v>
      </c>
      <c r="R8591">
        <f>EXP(-$W$26*C8591)*(L8591-N8591)</f>
        <v>0</v>
      </c>
      <c r="S8591">
        <f>EXP(-$W$26*C8591)*N8591</f>
        <v>0</v>
      </c>
      <c r="T8591">
        <f>EXP(-$W$26*C8591)*E8591</f>
        <v>0</v>
      </c>
    </row>
    <row r="8592" spans="1:20">
      <c r="A8592">
        <v>8583</v>
      </c>
      <c r="B8592">
        <f>RAND()</f>
        <v>0</v>
      </c>
      <c r="C8592">
        <f>IF(B8592&lt;$W$41,3,IF(B8592&lt;$W$41+$W$42,4,5))</f>
        <v>0</v>
      </c>
      <c r="D8592">
        <f>NORMSINV(RAND())</f>
        <v>0</v>
      </c>
      <c r="E8592">
        <f>$W$25*EXP(($W$26-$W$28-0.5*$W$27^2)*C8592+$W$27*SQRT(C8592)*D8592)</f>
        <v>0</v>
      </c>
      <c r="F8592">
        <f>$W$30*(1+$W$31)^C8592</f>
        <v>0</v>
      </c>
      <c r="G8592">
        <f>$W$32*(1+$W$33)^C8592</f>
        <v>0</v>
      </c>
      <c r="H8592">
        <f>$W$34*(1+$W$35)^C8592</f>
        <v>0</v>
      </c>
      <c r="I8592">
        <f>MIN(E8592,F8592)</f>
        <v>0</v>
      </c>
      <c r="J8592">
        <f>MIN(E8592-I8592,G8592)</f>
        <v>0</v>
      </c>
      <c r="K8592">
        <f>MIN(E8592-I8592-J8592,H8592)</f>
        <v>0</v>
      </c>
      <c r="L8592">
        <f>E8592-I8592-J8592-K8592</f>
        <v>0</v>
      </c>
      <c r="M8592">
        <f>IF((I8592+J8592+(1-$W$36)*L8592)/$W$39&gt;=$W$38,1,0)</f>
        <v>0</v>
      </c>
      <c r="N8592">
        <f>IF(M8592=1,$W$37,$W$36)*L8592</f>
        <v>0</v>
      </c>
      <c r="O8592">
        <f>EXP(-$W$26*C8592)*I8592</f>
        <v>0</v>
      </c>
      <c r="P8592">
        <f>EXP(-$W$26*C8592)*J8592</f>
        <v>0</v>
      </c>
      <c r="Q8592">
        <f>EXP(-$W$26*C8592)*K8592</f>
        <v>0</v>
      </c>
      <c r="R8592">
        <f>EXP(-$W$26*C8592)*(L8592-N8592)</f>
        <v>0</v>
      </c>
      <c r="S8592">
        <f>EXP(-$W$26*C8592)*N8592</f>
        <v>0</v>
      </c>
      <c r="T8592">
        <f>EXP(-$W$26*C8592)*E8592</f>
        <v>0</v>
      </c>
    </row>
    <row r="8593" spans="1:20">
      <c r="A8593">
        <v>8584</v>
      </c>
      <c r="B8593">
        <f>RAND()</f>
        <v>0</v>
      </c>
      <c r="C8593">
        <f>IF(B8593&lt;$W$41,3,IF(B8593&lt;$W$41+$W$42,4,5))</f>
        <v>0</v>
      </c>
      <c r="D8593">
        <f>NORMSINV(RAND())</f>
        <v>0</v>
      </c>
      <c r="E8593">
        <f>$W$25*EXP(($W$26-$W$28-0.5*$W$27^2)*C8593+$W$27*SQRT(C8593)*D8593)</f>
        <v>0</v>
      </c>
      <c r="F8593">
        <f>$W$30*(1+$W$31)^C8593</f>
        <v>0</v>
      </c>
      <c r="G8593">
        <f>$W$32*(1+$W$33)^C8593</f>
        <v>0</v>
      </c>
      <c r="H8593">
        <f>$W$34*(1+$W$35)^C8593</f>
        <v>0</v>
      </c>
      <c r="I8593">
        <f>MIN(E8593,F8593)</f>
        <v>0</v>
      </c>
      <c r="J8593">
        <f>MIN(E8593-I8593,G8593)</f>
        <v>0</v>
      </c>
      <c r="K8593">
        <f>MIN(E8593-I8593-J8593,H8593)</f>
        <v>0</v>
      </c>
      <c r="L8593">
        <f>E8593-I8593-J8593-K8593</f>
        <v>0</v>
      </c>
      <c r="M8593">
        <f>IF((I8593+J8593+(1-$W$36)*L8593)/$W$39&gt;=$W$38,1,0)</f>
        <v>0</v>
      </c>
      <c r="N8593">
        <f>IF(M8593=1,$W$37,$W$36)*L8593</f>
        <v>0</v>
      </c>
      <c r="O8593">
        <f>EXP(-$W$26*C8593)*I8593</f>
        <v>0</v>
      </c>
      <c r="P8593">
        <f>EXP(-$W$26*C8593)*J8593</f>
        <v>0</v>
      </c>
      <c r="Q8593">
        <f>EXP(-$W$26*C8593)*K8593</f>
        <v>0</v>
      </c>
      <c r="R8593">
        <f>EXP(-$W$26*C8593)*(L8593-N8593)</f>
        <v>0</v>
      </c>
      <c r="S8593">
        <f>EXP(-$W$26*C8593)*N8593</f>
        <v>0</v>
      </c>
      <c r="T8593">
        <f>EXP(-$W$26*C8593)*E8593</f>
        <v>0</v>
      </c>
    </row>
    <row r="8594" spans="1:20">
      <c r="A8594">
        <v>8585</v>
      </c>
      <c r="B8594">
        <f>RAND()</f>
        <v>0</v>
      </c>
      <c r="C8594">
        <f>IF(B8594&lt;$W$41,3,IF(B8594&lt;$W$41+$W$42,4,5))</f>
        <v>0</v>
      </c>
      <c r="D8594">
        <f>NORMSINV(RAND())</f>
        <v>0</v>
      </c>
      <c r="E8594">
        <f>$W$25*EXP(($W$26-$W$28-0.5*$W$27^2)*C8594+$W$27*SQRT(C8594)*D8594)</f>
        <v>0</v>
      </c>
      <c r="F8594">
        <f>$W$30*(1+$W$31)^C8594</f>
        <v>0</v>
      </c>
      <c r="G8594">
        <f>$W$32*(1+$W$33)^C8594</f>
        <v>0</v>
      </c>
      <c r="H8594">
        <f>$W$34*(1+$W$35)^C8594</f>
        <v>0</v>
      </c>
      <c r="I8594">
        <f>MIN(E8594,F8594)</f>
        <v>0</v>
      </c>
      <c r="J8594">
        <f>MIN(E8594-I8594,G8594)</f>
        <v>0</v>
      </c>
      <c r="K8594">
        <f>MIN(E8594-I8594-J8594,H8594)</f>
        <v>0</v>
      </c>
      <c r="L8594">
        <f>E8594-I8594-J8594-K8594</f>
        <v>0</v>
      </c>
      <c r="M8594">
        <f>IF((I8594+J8594+(1-$W$36)*L8594)/$W$39&gt;=$W$38,1,0)</f>
        <v>0</v>
      </c>
      <c r="N8594">
        <f>IF(M8594=1,$W$37,$W$36)*L8594</f>
        <v>0</v>
      </c>
      <c r="O8594">
        <f>EXP(-$W$26*C8594)*I8594</f>
        <v>0</v>
      </c>
      <c r="P8594">
        <f>EXP(-$W$26*C8594)*J8594</f>
        <v>0</v>
      </c>
      <c r="Q8594">
        <f>EXP(-$W$26*C8594)*K8594</f>
        <v>0</v>
      </c>
      <c r="R8594">
        <f>EXP(-$W$26*C8594)*(L8594-N8594)</f>
        <v>0</v>
      </c>
      <c r="S8594">
        <f>EXP(-$W$26*C8594)*N8594</f>
        <v>0</v>
      </c>
      <c r="T8594">
        <f>EXP(-$W$26*C8594)*E8594</f>
        <v>0</v>
      </c>
    </row>
    <row r="8595" spans="1:20">
      <c r="A8595">
        <v>8586</v>
      </c>
      <c r="B8595">
        <f>RAND()</f>
        <v>0</v>
      </c>
      <c r="C8595">
        <f>IF(B8595&lt;$W$41,3,IF(B8595&lt;$W$41+$W$42,4,5))</f>
        <v>0</v>
      </c>
      <c r="D8595">
        <f>NORMSINV(RAND())</f>
        <v>0</v>
      </c>
      <c r="E8595">
        <f>$W$25*EXP(($W$26-$W$28-0.5*$W$27^2)*C8595+$W$27*SQRT(C8595)*D8595)</f>
        <v>0</v>
      </c>
      <c r="F8595">
        <f>$W$30*(1+$W$31)^C8595</f>
        <v>0</v>
      </c>
      <c r="G8595">
        <f>$W$32*(1+$W$33)^C8595</f>
        <v>0</v>
      </c>
      <c r="H8595">
        <f>$W$34*(1+$W$35)^C8595</f>
        <v>0</v>
      </c>
      <c r="I8595">
        <f>MIN(E8595,F8595)</f>
        <v>0</v>
      </c>
      <c r="J8595">
        <f>MIN(E8595-I8595,G8595)</f>
        <v>0</v>
      </c>
      <c r="K8595">
        <f>MIN(E8595-I8595-J8595,H8595)</f>
        <v>0</v>
      </c>
      <c r="L8595">
        <f>E8595-I8595-J8595-K8595</f>
        <v>0</v>
      </c>
      <c r="M8595">
        <f>IF((I8595+J8595+(1-$W$36)*L8595)/$W$39&gt;=$W$38,1,0)</f>
        <v>0</v>
      </c>
      <c r="N8595">
        <f>IF(M8595=1,$W$37,$W$36)*L8595</f>
        <v>0</v>
      </c>
      <c r="O8595">
        <f>EXP(-$W$26*C8595)*I8595</f>
        <v>0</v>
      </c>
      <c r="P8595">
        <f>EXP(-$W$26*C8595)*J8595</f>
        <v>0</v>
      </c>
      <c r="Q8595">
        <f>EXP(-$W$26*C8595)*K8595</f>
        <v>0</v>
      </c>
      <c r="R8595">
        <f>EXP(-$W$26*C8595)*(L8595-N8595)</f>
        <v>0</v>
      </c>
      <c r="S8595">
        <f>EXP(-$W$26*C8595)*N8595</f>
        <v>0</v>
      </c>
      <c r="T8595">
        <f>EXP(-$W$26*C8595)*E8595</f>
        <v>0</v>
      </c>
    </row>
    <row r="8596" spans="1:20">
      <c r="A8596">
        <v>8587</v>
      </c>
      <c r="B8596">
        <f>RAND()</f>
        <v>0</v>
      </c>
      <c r="C8596">
        <f>IF(B8596&lt;$W$41,3,IF(B8596&lt;$W$41+$W$42,4,5))</f>
        <v>0</v>
      </c>
      <c r="D8596">
        <f>NORMSINV(RAND())</f>
        <v>0</v>
      </c>
      <c r="E8596">
        <f>$W$25*EXP(($W$26-$W$28-0.5*$W$27^2)*C8596+$W$27*SQRT(C8596)*D8596)</f>
        <v>0</v>
      </c>
      <c r="F8596">
        <f>$W$30*(1+$W$31)^C8596</f>
        <v>0</v>
      </c>
      <c r="G8596">
        <f>$W$32*(1+$W$33)^C8596</f>
        <v>0</v>
      </c>
      <c r="H8596">
        <f>$W$34*(1+$W$35)^C8596</f>
        <v>0</v>
      </c>
      <c r="I8596">
        <f>MIN(E8596,F8596)</f>
        <v>0</v>
      </c>
      <c r="J8596">
        <f>MIN(E8596-I8596,G8596)</f>
        <v>0</v>
      </c>
      <c r="K8596">
        <f>MIN(E8596-I8596-J8596,H8596)</f>
        <v>0</v>
      </c>
      <c r="L8596">
        <f>E8596-I8596-J8596-K8596</f>
        <v>0</v>
      </c>
      <c r="M8596">
        <f>IF((I8596+J8596+(1-$W$36)*L8596)/$W$39&gt;=$W$38,1,0)</f>
        <v>0</v>
      </c>
      <c r="N8596">
        <f>IF(M8596=1,$W$37,$W$36)*L8596</f>
        <v>0</v>
      </c>
      <c r="O8596">
        <f>EXP(-$W$26*C8596)*I8596</f>
        <v>0</v>
      </c>
      <c r="P8596">
        <f>EXP(-$W$26*C8596)*J8596</f>
        <v>0</v>
      </c>
      <c r="Q8596">
        <f>EXP(-$W$26*C8596)*K8596</f>
        <v>0</v>
      </c>
      <c r="R8596">
        <f>EXP(-$W$26*C8596)*(L8596-N8596)</f>
        <v>0</v>
      </c>
      <c r="S8596">
        <f>EXP(-$W$26*C8596)*N8596</f>
        <v>0</v>
      </c>
      <c r="T8596">
        <f>EXP(-$W$26*C8596)*E8596</f>
        <v>0</v>
      </c>
    </row>
    <row r="8597" spans="1:20">
      <c r="A8597">
        <v>8588</v>
      </c>
      <c r="B8597">
        <f>RAND()</f>
        <v>0</v>
      </c>
      <c r="C8597">
        <f>IF(B8597&lt;$W$41,3,IF(B8597&lt;$W$41+$W$42,4,5))</f>
        <v>0</v>
      </c>
      <c r="D8597">
        <f>NORMSINV(RAND())</f>
        <v>0</v>
      </c>
      <c r="E8597">
        <f>$W$25*EXP(($W$26-$W$28-0.5*$W$27^2)*C8597+$W$27*SQRT(C8597)*D8597)</f>
        <v>0</v>
      </c>
      <c r="F8597">
        <f>$W$30*(1+$W$31)^C8597</f>
        <v>0</v>
      </c>
      <c r="G8597">
        <f>$W$32*(1+$W$33)^C8597</f>
        <v>0</v>
      </c>
      <c r="H8597">
        <f>$W$34*(1+$W$35)^C8597</f>
        <v>0</v>
      </c>
      <c r="I8597">
        <f>MIN(E8597,F8597)</f>
        <v>0</v>
      </c>
      <c r="J8597">
        <f>MIN(E8597-I8597,G8597)</f>
        <v>0</v>
      </c>
      <c r="K8597">
        <f>MIN(E8597-I8597-J8597,H8597)</f>
        <v>0</v>
      </c>
      <c r="L8597">
        <f>E8597-I8597-J8597-K8597</f>
        <v>0</v>
      </c>
      <c r="M8597">
        <f>IF((I8597+J8597+(1-$W$36)*L8597)/$W$39&gt;=$W$38,1,0)</f>
        <v>0</v>
      </c>
      <c r="N8597">
        <f>IF(M8597=1,$W$37,$W$36)*L8597</f>
        <v>0</v>
      </c>
      <c r="O8597">
        <f>EXP(-$W$26*C8597)*I8597</f>
        <v>0</v>
      </c>
      <c r="P8597">
        <f>EXP(-$W$26*C8597)*J8597</f>
        <v>0</v>
      </c>
      <c r="Q8597">
        <f>EXP(-$W$26*C8597)*K8597</f>
        <v>0</v>
      </c>
      <c r="R8597">
        <f>EXP(-$W$26*C8597)*(L8597-N8597)</f>
        <v>0</v>
      </c>
      <c r="S8597">
        <f>EXP(-$W$26*C8597)*N8597</f>
        <v>0</v>
      </c>
      <c r="T8597">
        <f>EXP(-$W$26*C8597)*E8597</f>
        <v>0</v>
      </c>
    </row>
    <row r="8598" spans="1:20">
      <c r="A8598">
        <v>8589</v>
      </c>
      <c r="B8598">
        <f>RAND()</f>
        <v>0</v>
      </c>
      <c r="C8598">
        <f>IF(B8598&lt;$W$41,3,IF(B8598&lt;$W$41+$W$42,4,5))</f>
        <v>0</v>
      </c>
      <c r="D8598">
        <f>NORMSINV(RAND())</f>
        <v>0</v>
      </c>
      <c r="E8598">
        <f>$W$25*EXP(($W$26-$W$28-0.5*$W$27^2)*C8598+$W$27*SQRT(C8598)*D8598)</f>
        <v>0</v>
      </c>
      <c r="F8598">
        <f>$W$30*(1+$W$31)^C8598</f>
        <v>0</v>
      </c>
      <c r="G8598">
        <f>$W$32*(1+$W$33)^C8598</f>
        <v>0</v>
      </c>
      <c r="H8598">
        <f>$W$34*(1+$W$35)^C8598</f>
        <v>0</v>
      </c>
      <c r="I8598">
        <f>MIN(E8598,F8598)</f>
        <v>0</v>
      </c>
      <c r="J8598">
        <f>MIN(E8598-I8598,G8598)</f>
        <v>0</v>
      </c>
      <c r="K8598">
        <f>MIN(E8598-I8598-J8598,H8598)</f>
        <v>0</v>
      </c>
      <c r="L8598">
        <f>E8598-I8598-J8598-K8598</f>
        <v>0</v>
      </c>
      <c r="M8598">
        <f>IF((I8598+J8598+(1-$W$36)*L8598)/$W$39&gt;=$W$38,1,0)</f>
        <v>0</v>
      </c>
      <c r="N8598">
        <f>IF(M8598=1,$W$37,$W$36)*L8598</f>
        <v>0</v>
      </c>
      <c r="O8598">
        <f>EXP(-$W$26*C8598)*I8598</f>
        <v>0</v>
      </c>
      <c r="P8598">
        <f>EXP(-$W$26*C8598)*J8598</f>
        <v>0</v>
      </c>
      <c r="Q8598">
        <f>EXP(-$W$26*C8598)*K8598</f>
        <v>0</v>
      </c>
      <c r="R8598">
        <f>EXP(-$W$26*C8598)*(L8598-N8598)</f>
        <v>0</v>
      </c>
      <c r="S8598">
        <f>EXP(-$W$26*C8598)*N8598</f>
        <v>0</v>
      </c>
      <c r="T8598">
        <f>EXP(-$W$26*C8598)*E8598</f>
        <v>0</v>
      </c>
    </row>
    <row r="8599" spans="1:20">
      <c r="A8599">
        <v>8590</v>
      </c>
      <c r="B8599">
        <f>RAND()</f>
        <v>0</v>
      </c>
      <c r="C8599">
        <f>IF(B8599&lt;$W$41,3,IF(B8599&lt;$W$41+$W$42,4,5))</f>
        <v>0</v>
      </c>
      <c r="D8599">
        <f>NORMSINV(RAND())</f>
        <v>0</v>
      </c>
      <c r="E8599">
        <f>$W$25*EXP(($W$26-$W$28-0.5*$W$27^2)*C8599+$W$27*SQRT(C8599)*D8599)</f>
        <v>0</v>
      </c>
      <c r="F8599">
        <f>$W$30*(1+$W$31)^C8599</f>
        <v>0</v>
      </c>
      <c r="G8599">
        <f>$W$32*(1+$W$33)^C8599</f>
        <v>0</v>
      </c>
      <c r="H8599">
        <f>$W$34*(1+$W$35)^C8599</f>
        <v>0</v>
      </c>
      <c r="I8599">
        <f>MIN(E8599,F8599)</f>
        <v>0</v>
      </c>
      <c r="J8599">
        <f>MIN(E8599-I8599,G8599)</f>
        <v>0</v>
      </c>
      <c r="K8599">
        <f>MIN(E8599-I8599-J8599,H8599)</f>
        <v>0</v>
      </c>
      <c r="L8599">
        <f>E8599-I8599-J8599-K8599</f>
        <v>0</v>
      </c>
      <c r="M8599">
        <f>IF((I8599+J8599+(1-$W$36)*L8599)/$W$39&gt;=$W$38,1,0)</f>
        <v>0</v>
      </c>
      <c r="N8599">
        <f>IF(M8599=1,$W$37,$W$36)*L8599</f>
        <v>0</v>
      </c>
      <c r="O8599">
        <f>EXP(-$W$26*C8599)*I8599</f>
        <v>0</v>
      </c>
      <c r="P8599">
        <f>EXP(-$W$26*C8599)*J8599</f>
        <v>0</v>
      </c>
      <c r="Q8599">
        <f>EXP(-$W$26*C8599)*K8599</f>
        <v>0</v>
      </c>
      <c r="R8599">
        <f>EXP(-$W$26*C8599)*(L8599-N8599)</f>
        <v>0</v>
      </c>
      <c r="S8599">
        <f>EXP(-$W$26*C8599)*N8599</f>
        <v>0</v>
      </c>
      <c r="T8599">
        <f>EXP(-$W$26*C8599)*E8599</f>
        <v>0</v>
      </c>
    </row>
    <row r="8600" spans="1:20">
      <c r="A8600">
        <v>8591</v>
      </c>
      <c r="B8600">
        <f>RAND()</f>
        <v>0</v>
      </c>
      <c r="C8600">
        <f>IF(B8600&lt;$W$41,3,IF(B8600&lt;$W$41+$W$42,4,5))</f>
        <v>0</v>
      </c>
      <c r="D8600">
        <f>NORMSINV(RAND())</f>
        <v>0</v>
      </c>
      <c r="E8600">
        <f>$W$25*EXP(($W$26-$W$28-0.5*$W$27^2)*C8600+$W$27*SQRT(C8600)*D8600)</f>
        <v>0</v>
      </c>
      <c r="F8600">
        <f>$W$30*(1+$W$31)^C8600</f>
        <v>0</v>
      </c>
      <c r="G8600">
        <f>$W$32*(1+$W$33)^C8600</f>
        <v>0</v>
      </c>
      <c r="H8600">
        <f>$W$34*(1+$W$35)^C8600</f>
        <v>0</v>
      </c>
      <c r="I8600">
        <f>MIN(E8600,F8600)</f>
        <v>0</v>
      </c>
      <c r="J8600">
        <f>MIN(E8600-I8600,G8600)</f>
        <v>0</v>
      </c>
      <c r="K8600">
        <f>MIN(E8600-I8600-J8600,H8600)</f>
        <v>0</v>
      </c>
      <c r="L8600">
        <f>E8600-I8600-J8600-K8600</f>
        <v>0</v>
      </c>
      <c r="M8600">
        <f>IF((I8600+J8600+(1-$W$36)*L8600)/$W$39&gt;=$W$38,1,0)</f>
        <v>0</v>
      </c>
      <c r="N8600">
        <f>IF(M8600=1,$W$37,$W$36)*L8600</f>
        <v>0</v>
      </c>
      <c r="O8600">
        <f>EXP(-$W$26*C8600)*I8600</f>
        <v>0</v>
      </c>
      <c r="P8600">
        <f>EXP(-$W$26*C8600)*J8600</f>
        <v>0</v>
      </c>
      <c r="Q8600">
        <f>EXP(-$W$26*C8600)*K8600</f>
        <v>0</v>
      </c>
      <c r="R8600">
        <f>EXP(-$W$26*C8600)*(L8600-N8600)</f>
        <v>0</v>
      </c>
      <c r="S8600">
        <f>EXP(-$W$26*C8600)*N8600</f>
        <v>0</v>
      </c>
      <c r="T8600">
        <f>EXP(-$W$26*C8600)*E8600</f>
        <v>0</v>
      </c>
    </row>
    <row r="8601" spans="1:20">
      <c r="A8601">
        <v>8592</v>
      </c>
      <c r="B8601">
        <f>RAND()</f>
        <v>0</v>
      </c>
      <c r="C8601">
        <f>IF(B8601&lt;$W$41,3,IF(B8601&lt;$W$41+$W$42,4,5))</f>
        <v>0</v>
      </c>
      <c r="D8601">
        <f>NORMSINV(RAND())</f>
        <v>0</v>
      </c>
      <c r="E8601">
        <f>$W$25*EXP(($W$26-$W$28-0.5*$W$27^2)*C8601+$W$27*SQRT(C8601)*D8601)</f>
        <v>0</v>
      </c>
      <c r="F8601">
        <f>$W$30*(1+$W$31)^C8601</f>
        <v>0</v>
      </c>
      <c r="G8601">
        <f>$W$32*(1+$W$33)^C8601</f>
        <v>0</v>
      </c>
      <c r="H8601">
        <f>$W$34*(1+$W$35)^C8601</f>
        <v>0</v>
      </c>
      <c r="I8601">
        <f>MIN(E8601,F8601)</f>
        <v>0</v>
      </c>
      <c r="J8601">
        <f>MIN(E8601-I8601,G8601)</f>
        <v>0</v>
      </c>
      <c r="K8601">
        <f>MIN(E8601-I8601-J8601,H8601)</f>
        <v>0</v>
      </c>
      <c r="L8601">
        <f>E8601-I8601-J8601-K8601</f>
        <v>0</v>
      </c>
      <c r="M8601">
        <f>IF((I8601+J8601+(1-$W$36)*L8601)/$W$39&gt;=$W$38,1,0)</f>
        <v>0</v>
      </c>
      <c r="N8601">
        <f>IF(M8601=1,$W$37,$W$36)*L8601</f>
        <v>0</v>
      </c>
      <c r="O8601">
        <f>EXP(-$W$26*C8601)*I8601</f>
        <v>0</v>
      </c>
      <c r="P8601">
        <f>EXP(-$W$26*C8601)*J8601</f>
        <v>0</v>
      </c>
      <c r="Q8601">
        <f>EXP(-$W$26*C8601)*K8601</f>
        <v>0</v>
      </c>
      <c r="R8601">
        <f>EXP(-$W$26*C8601)*(L8601-N8601)</f>
        <v>0</v>
      </c>
      <c r="S8601">
        <f>EXP(-$W$26*C8601)*N8601</f>
        <v>0</v>
      </c>
      <c r="T8601">
        <f>EXP(-$W$26*C8601)*E8601</f>
        <v>0</v>
      </c>
    </row>
    <row r="8602" spans="1:20">
      <c r="A8602">
        <v>8593</v>
      </c>
      <c r="B8602">
        <f>RAND()</f>
        <v>0</v>
      </c>
      <c r="C8602">
        <f>IF(B8602&lt;$W$41,3,IF(B8602&lt;$W$41+$W$42,4,5))</f>
        <v>0</v>
      </c>
      <c r="D8602">
        <f>NORMSINV(RAND())</f>
        <v>0</v>
      </c>
      <c r="E8602">
        <f>$W$25*EXP(($W$26-$W$28-0.5*$W$27^2)*C8602+$W$27*SQRT(C8602)*D8602)</f>
        <v>0</v>
      </c>
      <c r="F8602">
        <f>$W$30*(1+$W$31)^C8602</f>
        <v>0</v>
      </c>
      <c r="G8602">
        <f>$W$32*(1+$W$33)^C8602</f>
        <v>0</v>
      </c>
      <c r="H8602">
        <f>$W$34*(1+$W$35)^C8602</f>
        <v>0</v>
      </c>
      <c r="I8602">
        <f>MIN(E8602,F8602)</f>
        <v>0</v>
      </c>
      <c r="J8602">
        <f>MIN(E8602-I8602,G8602)</f>
        <v>0</v>
      </c>
      <c r="K8602">
        <f>MIN(E8602-I8602-J8602,H8602)</f>
        <v>0</v>
      </c>
      <c r="L8602">
        <f>E8602-I8602-J8602-K8602</f>
        <v>0</v>
      </c>
      <c r="M8602">
        <f>IF((I8602+J8602+(1-$W$36)*L8602)/$W$39&gt;=$W$38,1,0)</f>
        <v>0</v>
      </c>
      <c r="N8602">
        <f>IF(M8602=1,$W$37,$W$36)*L8602</f>
        <v>0</v>
      </c>
      <c r="O8602">
        <f>EXP(-$W$26*C8602)*I8602</f>
        <v>0</v>
      </c>
      <c r="P8602">
        <f>EXP(-$W$26*C8602)*J8602</f>
        <v>0</v>
      </c>
      <c r="Q8602">
        <f>EXP(-$W$26*C8602)*K8602</f>
        <v>0</v>
      </c>
      <c r="R8602">
        <f>EXP(-$W$26*C8602)*(L8602-N8602)</f>
        <v>0</v>
      </c>
      <c r="S8602">
        <f>EXP(-$W$26*C8602)*N8602</f>
        <v>0</v>
      </c>
      <c r="T8602">
        <f>EXP(-$W$26*C8602)*E8602</f>
        <v>0</v>
      </c>
    </row>
    <row r="8603" spans="1:20">
      <c r="A8603">
        <v>8594</v>
      </c>
      <c r="B8603">
        <f>RAND()</f>
        <v>0</v>
      </c>
      <c r="C8603">
        <f>IF(B8603&lt;$W$41,3,IF(B8603&lt;$W$41+$W$42,4,5))</f>
        <v>0</v>
      </c>
      <c r="D8603">
        <f>NORMSINV(RAND())</f>
        <v>0</v>
      </c>
      <c r="E8603">
        <f>$W$25*EXP(($W$26-$W$28-0.5*$W$27^2)*C8603+$W$27*SQRT(C8603)*D8603)</f>
        <v>0</v>
      </c>
      <c r="F8603">
        <f>$W$30*(1+$W$31)^C8603</f>
        <v>0</v>
      </c>
      <c r="G8603">
        <f>$W$32*(1+$W$33)^C8603</f>
        <v>0</v>
      </c>
      <c r="H8603">
        <f>$W$34*(1+$W$35)^C8603</f>
        <v>0</v>
      </c>
      <c r="I8603">
        <f>MIN(E8603,F8603)</f>
        <v>0</v>
      </c>
      <c r="J8603">
        <f>MIN(E8603-I8603,G8603)</f>
        <v>0</v>
      </c>
      <c r="K8603">
        <f>MIN(E8603-I8603-J8603,H8603)</f>
        <v>0</v>
      </c>
      <c r="L8603">
        <f>E8603-I8603-J8603-K8603</f>
        <v>0</v>
      </c>
      <c r="M8603">
        <f>IF((I8603+J8603+(1-$W$36)*L8603)/$W$39&gt;=$W$38,1,0)</f>
        <v>0</v>
      </c>
      <c r="N8603">
        <f>IF(M8603=1,$W$37,$W$36)*L8603</f>
        <v>0</v>
      </c>
      <c r="O8603">
        <f>EXP(-$W$26*C8603)*I8603</f>
        <v>0</v>
      </c>
      <c r="P8603">
        <f>EXP(-$W$26*C8603)*J8603</f>
        <v>0</v>
      </c>
      <c r="Q8603">
        <f>EXP(-$W$26*C8603)*K8603</f>
        <v>0</v>
      </c>
      <c r="R8603">
        <f>EXP(-$W$26*C8603)*(L8603-N8603)</f>
        <v>0</v>
      </c>
      <c r="S8603">
        <f>EXP(-$W$26*C8603)*N8603</f>
        <v>0</v>
      </c>
      <c r="T8603">
        <f>EXP(-$W$26*C8603)*E8603</f>
        <v>0</v>
      </c>
    </row>
    <row r="8604" spans="1:20">
      <c r="A8604">
        <v>8595</v>
      </c>
      <c r="B8604">
        <f>RAND()</f>
        <v>0</v>
      </c>
      <c r="C8604">
        <f>IF(B8604&lt;$W$41,3,IF(B8604&lt;$W$41+$W$42,4,5))</f>
        <v>0</v>
      </c>
      <c r="D8604">
        <f>NORMSINV(RAND())</f>
        <v>0</v>
      </c>
      <c r="E8604">
        <f>$W$25*EXP(($W$26-$W$28-0.5*$W$27^2)*C8604+$W$27*SQRT(C8604)*D8604)</f>
        <v>0</v>
      </c>
      <c r="F8604">
        <f>$W$30*(1+$W$31)^C8604</f>
        <v>0</v>
      </c>
      <c r="G8604">
        <f>$W$32*(1+$W$33)^C8604</f>
        <v>0</v>
      </c>
      <c r="H8604">
        <f>$W$34*(1+$W$35)^C8604</f>
        <v>0</v>
      </c>
      <c r="I8604">
        <f>MIN(E8604,F8604)</f>
        <v>0</v>
      </c>
      <c r="J8604">
        <f>MIN(E8604-I8604,G8604)</f>
        <v>0</v>
      </c>
      <c r="K8604">
        <f>MIN(E8604-I8604-J8604,H8604)</f>
        <v>0</v>
      </c>
      <c r="L8604">
        <f>E8604-I8604-J8604-K8604</f>
        <v>0</v>
      </c>
      <c r="M8604">
        <f>IF((I8604+J8604+(1-$W$36)*L8604)/$W$39&gt;=$W$38,1,0)</f>
        <v>0</v>
      </c>
      <c r="N8604">
        <f>IF(M8604=1,$W$37,$W$36)*L8604</f>
        <v>0</v>
      </c>
      <c r="O8604">
        <f>EXP(-$W$26*C8604)*I8604</f>
        <v>0</v>
      </c>
      <c r="P8604">
        <f>EXP(-$W$26*C8604)*J8604</f>
        <v>0</v>
      </c>
      <c r="Q8604">
        <f>EXP(-$W$26*C8604)*K8604</f>
        <v>0</v>
      </c>
      <c r="R8604">
        <f>EXP(-$W$26*C8604)*(L8604-N8604)</f>
        <v>0</v>
      </c>
      <c r="S8604">
        <f>EXP(-$W$26*C8604)*N8604</f>
        <v>0</v>
      </c>
      <c r="T8604">
        <f>EXP(-$W$26*C8604)*E8604</f>
        <v>0</v>
      </c>
    </row>
    <row r="8605" spans="1:20">
      <c r="A8605">
        <v>8596</v>
      </c>
      <c r="B8605">
        <f>RAND()</f>
        <v>0</v>
      </c>
      <c r="C8605">
        <f>IF(B8605&lt;$W$41,3,IF(B8605&lt;$W$41+$W$42,4,5))</f>
        <v>0</v>
      </c>
      <c r="D8605">
        <f>NORMSINV(RAND())</f>
        <v>0</v>
      </c>
      <c r="E8605">
        <f>$W$25*EXP(($W$26-$W$28-0.5*$W$27^2)*C8605+$W$27*SQRT(C8605)*D8605)</f>
        <v>0</v>
      </c>
      <c r="F8605">
        <f>$W$30*(1+$W$31)^C8605</f>
        <v>0</v>
      </c>
      <c r="G8605">
        <f>$W$32*(1+$W$33)^C8605</f>
        <v>0</v>
      </c>
      <c r="H8605">
        <f>$W$34*(1+$W$35)^C8605</f>
        <v>0</v>
      </c>
      <c r="I8605">
        <f>MIN(E8605,F8605)</f>
        <v>0</v>
      </c>
      <c r="J8605">
        <f>MIN(E8605-I8605,G8605)</f>
        <v>0</v>
      </c>
      <c r="K8605">
        <f>MIN(E8605-I8605-J8605,H8605)</f>
        <v>0</v>
      </c>
      <c r="L8605">
        <f>E8605-I8605-J8605-K8605</f>
        <v>0</v>
      </c>
      <c r="M8605">
        <f>IF((I8605+J8605+(1-$W$36)*L8605)/$W$39&gt;=$W$38,1,0)</f>
        <v>0</v>
      </c>
      <c r="N8605">
        <f>IF(M8605=1,$W$37,$W$36)*L8605</f>
        <v>0</v>
      </c>
      <c r="O8605">
        <f>EXP(-$W$26*C8605)*I8605</f>
        <v>0</v>
      </c>
      <c r="P8605">
        <f>EXP(-$W$26*C8605)*J8605</f>
        <v>0</v>
      </c>
      <c r="Q8605">
        <f>EXP(-$W$26*C8605)*K8605</f>
        <v>0</v>
      </c>
      <c r="R8605">
        <f>EXP(-$W$26*C8605)*(L8605-N8605)</f>
        <v>0</v>
      </c>
      <c r="S8605">
        <f>EXP(-$W$26*C8605)*N8605</f>
        <v>0</v>
      </c>
      <c r="T8605">
        <f>EXP(-$W$26*C8605)*E8605</f>
        <v>0</v>
      </c>
    </row>
    <row r="8606" spans="1:20">
      <c r="A8606">
        <v>8597</v>
      </c>
      <c r="B8606">
        <f>RAND()</f>
        <v>0</v>
      </c>
      <c r="C8606">
        <f>IF(B8606&lt;$W$41,3,IF(B8606&lt;$W$41+$W$42,4,5))</f>
        <v>0</v>
      </c>
      <c r="D8606">
        <f>NORMSINV(RAND())</f>
        <v>0</v>
      </c>
      <c r="E8606">
        <f>$W$25*EXP(($W$26-$W$28-0.5*$W$27^2)*C8606+$W$27*SQRT(C8606)*D8606)</f>
        <v>0</v>
      </c>
      <c r="F8606">
        <f>$W$30*(1+$W$31)^C8606</f>
        <v>0</v>
      </c>
      <c r="G8606">
        <f>$W$32*(1+$W$33)^C8606</f>
        <v>0</v>
      </c>
      <c r="H8606">
        <f>$W$34*(1+$W$35)^C8606</f>
        <v>0</v>
      </c>
      <c r="I8606">
        <f>MIN(E8606,F8606)</f>
        <v>0</v>
      </c>
      <c r="J8606">
        <f>MIN(E8606-I8606,G8606)</f>
        <v>0</v>
      </c>
      <c r="K8606">
        <f>MIN(E8606-I8606-J8606,H8606)</f>
        <v>0</v>
      </c>
      <c r="L8606">
        <f>E8606-I8606-J8606-K8606</f>
        <v>0</v>
      </c>
      <c r="M8606">
        <f>IF((I8606+J8606+(1-$W$36)*L8606)/$W$39&gt;=$W$38,1,0)</f>
        <v>0</v>
      </c>
      <c r="N8606">
        <f>IF(M8606=1,$W$37,$W$36)*L8606</f>
        <v>0</v>
      </c>
      <c r="O8606">
        <f>EXP(-$W$26*C8606)*I8606</f>
        <v>0</v>
      </c>
      <c r="P8606">
        <f>EXP(-$W$26*C8606)*J8606</f>
        <v>0</v>
      </c>
      <c r="Q8606">
        <f>EXP(-$W$26*C8606)*K8606</f>
        <v>0</v>
      </c>
      <c r="R8606">
        <f>EXP(-$W$26*C8606)*(L8606-N8606)</f>
        <v>0</v>
      </c>
      <c r="S8606">
        <f>EXP(-$W$26*C8606)*N8606</f>
        <v>0</v>
      </c>
      <c r="T8606">
        <f>EXP(-$W$26*C8606)*E8606</f>
        <v>0</v>
      </c>
    </row>
    <row r="8607" spans="1:20">
      <c r="A8607">
        <v>8598</v>
      </c>
      <c r="B8607">
        <f>RAND()</f>
        <v>0</v>
      </c>
      <c r="C8607">
        <f>IF(B8607&lt;$W$41,3,IF(B8607&lt;$W$41+$W$42,4,5))</f>
        <v>0</v>
      </c>
      <c r="D8607">
        <f>NORMSINV(RAND())</f>
        <v>0</v>
      </c>
      <c r="E8607">
        <f>$W$25*EXP(($W$26-$W$28-0.5*$W$27^2)*C8607+$W$27*SQRT(C8607)*D8607)</f>
        <v>0</v>
      </c>
      <c r="F8607">
        <f>$W$30*(1+$W$31)^C8607</f>
        <v>0</v>
      </c>
      <c r="G8607">
        <f>$W$32*(1+$W$33)^C8607</f>
        <v>0</v>
      </c>
      <c r="H8607">
        <f>$W$34*(1+$W$35)^C8607</f>
        <v>0</v>
      </c>
      <c r="I8607">
        <f>MIN(E8607,F8607)</f>
        <v>0</v>
      </c>
      <c r="J8607">
        <f>MIN(E8607-I8607,G8607)</f>
        <v>0</v>
      </c>
      <c r="K8607">
        <f>MIN(E8607-I8607-J8607,H8607)</f>
        <v>0</v>
      </c>
      <c r="L8607">
        <f>E8607-I8607-J8607-K8607</f>
        <v>0</v>
      </c>
      <c r="M8607">
        <f>IF((I8607+J8607+(1-$W$36)*L8607)/$W$39&gt;=$W$38,1,0)</f>
        <v>0</v>
      </c>
      <c r="N8607">
        <f>IF(M8607=1,$W$37,$W$36)*L8607</f>
        <v>0</v>
      </c>
      <c r="O8607">
        <f>EXP(-$W$26*C8607)*I8607</f>
        <v>0</v>
      </c>
      <c r="P8607">
        <f>EXP(-$W$26*C8607)*J8607</f>
        <v>0</v>
      </c>
      <c r="Q8607">
        <f>EXP(-$W$26*C8607)*K8607</f>
        <v>0</v>
      </c>
      <c r="R8607">
        <f>EXP(-$W$26*C8607)*(L8607-N8607)</f>
        <v>0</v>
      </c>
      <c r="S8607">
        <f>EXP(-$W$26*C8607)*N8607</f>
        <v>0</v>
      </c>
      <c r="T8607">
        <f>EXP(-$W$26*C8607)*E8607</f>
        <v>0</v>
      </c>
    </row>
    <row r="8608" spans="1:20">
      <c r="A8608">
        <v>8599</v>
      </c>
      <c r="B8608">
        <f>RAND()</f>
        <v>0</v>
      </c>
      <c r="C8608">
        <f>IF(B8608&lt;$W$41,3,IF(B8608&lt;$W$41+$W$42,4,5))</f>
        <v>0</v>
      </c>
      <c r="D8608">
        <f>NORMSINV(RAND())</f>
        <v>0</v>
      </c>
      <c r="E8608">
        <f>$W$25*EXP(($W$26-$W$28-0.5*$W$27^2)*C8608+$W$27*SQRT(C8608)*D8608)</f>
        <v>0</v>
      </c>
      <c r="F8608">
        <f>$W$30*(1+$W$31)^C8608</f>
        <v>0</v>
      </c>
      <c r="G8608">
        <f>$W$32*(1+$W$33)^C8608</f>
        <v>0</v>
      </c>
      <c r="H8608">
        <f>$W$34*(1+$W$35)^C8608</f>
        <v>0</v>
      </c>
      <c r="I8608">
        <f>MIN(E8608,F8608)</f>
        <v>0</v>
      </c>
      <c r="J8608">
        <f>MIN(E8608-I8608,G8608)</f>
        <v>0</v>
      </c>
      <c r="K8608">
        <f>MIN(E8608-I8608-J8608,H8608)</f>
        <v>0</v>
      </c>
      <c r="L8608">
        <f>E8608-I8608-J8608-K8608</f>
        <v>0</v>
      </c>
      <c r="M8608">
        <f>IF((I8608+J8608+(1-$W$36)*L8608)/$W$39&gt;=$W$38,1,0)</f>
        <v>0</v>
      </c>
      <c r="N8608">
        <f>IF(M8608=1,$W$37,$W$36)*L8608</f>
        <v>0</v>
      </c>
      <c r="O8608">
        <f>EXP(-$W$26*C8608)*I8608</f>
        <v>0</v>
      </c>
      <c r="P8608">
        <f>EXP(-$W$26*C8608)*J8608</f>
        <v>0</v>
      </c>
      <c r="Q8608">
        <f>EXP(-$W$26*C8608)*K8608</f>
        <v>0</v>
      </c>
      <c r="R8608">
        <f>EXP(-$W$26*C8608)*(L8608-N8608)</f>
        <v>0</v>
      </c>
      <c r="S8608">
        <f>EXP(-$W$26*C8608)*N8608</f>
        <v>0</v>
      </c>
      <c r="T8608">
        <f>EXP(-$W$26*C8608)*E8608</f>
        <v>0</v>
      </c>
    </row>
    <row r="8609" spans="1:20">
      <c r="A8609">
        <v>8600</v>
      </c>
      <c r="B8609">
        <f>RAND()</f>
        <v>0</v>
      </c>
      <c r="C8609">
        <f>IF(B8609&lt;$W$41,3,IF(B8609&lt;$W$41+$W$42,4,5))</f>
        <v>0</v>
      </c>
      <c r="D8609">
        <f>NORMSINV(RAND())</f>
        <v>0</v>
      </c>
      <c r="E8609">
        <f>$W$25*EXP(($W$26-$W$28-0.5*$W$27^2)*C8609+$W$27*SQRT(C8609)*D8609)</f>
        <v>0</v>
      </c>
      <c r="F8609">
        <f>$W$30*(1+$W$31)^C8609</f>
        <v>0</v>
      </c>
      <c r="G8609">
        <f>$W$32*(1+$W$33)^C8609</f>
        <v>0</v>
      </c>
      <c r="H8609">
        <f>$W$34*(1+$W$35)^C8609</f>
        <v>0</v>
      </c>
      <c r="I8609">
        <f>MIN(E8609,F8609)</f>
        <v>0</v>
      </c>
      <c r="J8609">
        <f>MIN(E8609-I8609,G8609)</f>
        <v>0</v>
      </c>
      <c r="K8609">
        <f>MIN(E8609-I8609-J8609,H8609)</f>
        <v>0</v>
      </c>
      <c r="L8609">
        <f>E8609-I8609-J8609-K8609</f>
        <v>0</v>
      </c>
      <c r="M8609">
        <f>IF((I8609+J8609+(1-$W$36)*L8609)/$W$39&gt;=$W$38,1,0)</f>
        <v>0</v>
      </c>
      <c r="N8609">
        <f>IF(M8609=1,$W$37,$W$36)*L8609</f>
        <v>0</v>
      </c>
      <c r="O8609">
        <f>EXP(-$W$26*C8609)*I8609</f>
        <v>0</v>
      </c>
      <c r="P8609">
        <f>EXP(-$W$26*C8609)*J8609</f>
        <v>0</v>
      </c>
      <c r="Q8609">
        <f>EXP(-$W$26*C8609)*K8609</f>
        <v>0</v>
      </c>
      <c r="R8609">
        <f>EXP(-$W$26*C8609)*(L8609-N8609)</f>
        <v>0</v>
      </c>
      <c r="S8609">
        <f>EXP(-$W$26*C8609)*N8609</f>
        <v>0</v>
      </c>
      <c r="T8609">
        <f>EXP(-$W$26*C8609)*E8609</f>
        <v>0</v>
      </c>
    </row>
    <row r="8610" spans="1:20">
      <c r="A8610">
        <v>8601</v>
      </c>
      <c r="B8610">
        <f>RAND()</f>
        <v>0</v>
      </c>
      <c r="C8610">
        <f>IF(B8610&lt;$W$41,3,IF(B8610&lt;$W$41+$W$42,4,5))</f>
        <v>0</v>
      </c>
      <c r="D8610">
        <f>NORMSINV(RAND())</f>
        <v>0</v>
      </c>
      <c r="E8610">
        <f>$W$25*EXP(($W$26-$W$28-0.5*$W$27^2)*C8610+$W$27*SQRT(C8610)*D8610)</f>
        <v>0</v>
      </c>
      <c r="F8610">
        <f>$W$30*(1+$W$31)^C8610</f>
        <v>0</v>
      </c>
      <c r="G8610">
        <f>$W$32*(1+$W$33)^C8610</f>
        <v>0</v>
      </c>
      <c r="H8610">
        <f>$W$34*(1+$W$35)^C8610</f>
        <v>0</v>
      </c>
      <c r="I8610">
        <f>MIN(E8610,F8610)</f>
        <v>0</v>
      </c>
      <c r="J8610">
        <f>MIN(E8610-I8610,G8610)</f>
        <v>0</v>
      </c>
      <c r="K8610">
        <f>MIN(E8610-I8610-J8610,H8610)</f>
        <v>0</v>
      </c>
      <c r="L8610">
        <f>E8610-I8610-J8610-K8610</f>
        <v>0</v>
      </c>
      <c r="M8610">
        <f>IF((I8610+J8610+(1-$W$36)*L8610)/$W$39&gt;=$W$38,1,0)</f>
        <v>0</v>
      </c>
      <c r="N8610">
        <f>IF(M8610=1,$W$37,$W$36)*L8610</f>
        <v>0</v>
      </c>
      <c r="O8610">
        <f>EXP(-$W$26*C8610)*I8610</f>
        <v>0</v>
      </c>
      <c r="P8610">
        <f>EXP(-$W$26*C8610)*J8610</f>
        <v>0</v>
      </c>
      <c r="Q8610">
        <f>EXP(-$W$26*C8610)*K8610</f>
        <v>0</v>
      </c>
      <c r="R8610">
        <f>EXP(-$W$26*C8610)*(L8610-N8610)</f>
        <v>0</v>
      </c>
      <c r="S8610">
        <f>EXP(-$W$26*C8610)*N8610</f>
        <v>0</v>
      </c>
      <c r="T8610">
        <f>EXP(-$W$26*C8610)*E8610</f>
        <v>0</v>
      </c>
    </row>
    <row r="8611" spans="1:20">
      <c r="A8611">
        <v>8602</v>
      </c>
      <c r="B8611">
        <f>RAND()</f>
        <v>0</v>
      </c>
      <c r="C8611">
        <f>IF(B8611&lt;$W$41,3,IF(B8611&lt;$W$41+$W$42,4,5))</f>
        <v>0</v>
      </c>
      <c r="D8611">
        <f>NORMSINV(RAND())</f>
        <v>0</v>
      </c>
      <c r="E8611">
        <f>$W$25*EXP(($W$26-$W$28-0.5*$W$27^2)*C8611+$W$27*SQRT(C8611)*D8611)</f>
        <v>0</v>
      </c>
      <c r="F8611">
        <f>$W$30*(1+$W$31)^C8611</f>
        <v>0</v>
      </c>
      <c r="G8611">
        <f>$W$32*(1+$W$33)^C8611</f>
        <v>0</v>
      </c>
      <c r="H8611">
        <f>$W$34*(1+$W$35)^C8611</f>
        <v>0</v>
      </c>
      <c r="I8611">
        <f>MIN(E8611,F8611)</f>
        <v>0</v>
      </c>
      <c r="J8611">
        <f>MIN(E8611-I8611,G8611)</f>
        <v>0</v>
      </c>
      <c r="K8611">
        <f>MIN(E8611-I8611-J8611,H8611)</f>
        <v>0</v>
      </c>
      <c r="L8611">
        <f>E8611-I8611-J8611-K8611</f>
        <v>0</v>
      </c>
      <c r="M8611">
        <f>IF((I8611+J8611+(1-$W$36)*L8611)/$W$39&gt;=$W$38,1,0)</f>
        <v>0</v>
      </c>
      <c r="N8611">
        <f>IF(M8611=1,$W$37,$W$36)*L8611</f>
        <v>0</v>
      </c>
      <c r="O8611">
        <f>EXP(-$W$26*C8611)*I8611</f>
        <v>0</v>
      </c>
      <c r="P8611">
        <f>EXP(-$W$26*C8611)*J8611</f>
        <v>0</v>
      </c>
      <c r="Q8611">
        <f>EXP(-$W$26*C8611)*K8611</f>
        <v>0</v>
      </c>
      <c r="R8611">
        <f>EXP(-$W$26*C8611)*(L8611-N8611)</f>
        <v>0</v>
      </c>
      <c r="S8611">
        <f>EXP(-$W$26*C8611)*N8611</f>
        <v>0</v>
      </c>
      <c r="T8611">
        <f>EXP(-$W$26*C8611)*E8611</f>
        <v>0</v>
      </c>
    </row>
    <row r="8612" spans="1:20">
      <c r="A8612">
        <v>8603</v>
      </c>
      <c r="B8612">
        <f>RAND()</f>
        <v>0</v>
      </c>
      <c r="C8612">
        <f>IF(B8612&lt;$W$41,3,IF(B8612&lt;$W$41+$W$42,4,5))</f>
        <v>0</v>
      </c>
      <c r="D8612">
        <f>NORMSINV(RAND())</f>
        <v>0</v>
      </c>
      <c r="E8612">
        <f>$W$25*EXP(($W$26-$W$28-0.5*$W$27^2)*C8612+$W$27*SQRT(C8612)*D8612)</f>
        <v>0</v>
      </c>
      <c r="F8612">
        <f>$W$30*(1+$W$31)^C8612</f>
        <v>0</v>
      </c>
      <c r="G8612">
        <f>$W$32*(1+$W$33)^C8612</f>
        <v>0</v>
      </c>
      <c r="H8612">
        <f>$W$34*(1+$W$35)^C8612</f>
        <v>0</v>
      </c>
      <c r="I8612">
        <f>MIN(E8612,F8612)</f>
        <v>0</v>
      </c>
      <c r="J8612">
        <f>MIN(E8612-I8612,G8612)</f>
        <v>0</v>
      </c>
      <c r="K8612">
        <f>MIN(E8612-I8612-J8612,H8612)</f>
        <v>0</v>
      </c>
      <c r="L8612">
        <f>E8612-I8612-J8612-K8612</f>
        <v>0</v>
      </c>
      <c r="M8612">
        <f>IF((I8612+J8612+(1-$W$36)*L8612)/$W$39&gt;=$W$38,1,0)</f>
        <v>0</v>
      </c>
      <c r="N8612">
        <f>IF(M8612=1,$W$37,$W$36)*L8612</f>
        <v>0</v>
      </c>
      <c r="O8612">
        <f>EXP(-$W$26*C8612)*I8612</f>
        <v>0</v>
      </c>
      <c r="P8612">
        <f>EXP(-$W$26*C8612)*J8612</f>
        <v>0</v>
      </c>
      <c r="Q8612">
        <f>EXP(-$W$26*C8612)*K8612</f>
        <v>0</v>
      </c>
      <c r="R8612">
        <f>EXP(-$W$26*C8612)*(L8612-N8612)</f>
        <v>0</v>
      </c>
      <c r="S8612">
        <f>EXP(-$W$26*C8612)*N8612</f>
        <v>0</v>
      </c>
      <c r="T8612">
        <f>EXP(-$W$26*C8612)*E8612</f>
        <v>0</v>
      </c>
    </row>
    <row r="8613" spans="1:20">
      <c r="A8613">
        <v>8604</v>
      </c>
      <c r="B8613">
        <f>RAND()</f>
        <v>0</v>
      </c>
      <c r="C8613">
        <f>IF(B8613&lt;$W$41,3,IF(B8613&lt;$W$41+$W$42,4,5))</f>
        <v>0</v>
      </c>
      <c r="D8613">
        <f>NORMSINV(RAND())</f>
        <v>0</v>
      </c>
      <c r="E8613">
        <f>$W$25*EXP(($W$26-$W$28-0.5*$W$27^2)*C8613+$W$27*SQRT(C8613)*D8613)</f>
        <v>0</v>
      </c>
      <c r="F8613">
        <f>$W$30*(1+$W$31)^C8613</f>
        <v>0</v>
      </c>
      <c r="G8613">
        <f>$W$32*(1+$W$33)^C8613</f>
        <v>0</v>
      </c>
      <c r="H8613">
        <f>$W$34*(1+$W$35)^C8613</f>
        <v>0</v>
      </c>
      <c r="I8613">
        <f>MIN(E8613,F8613)</f>
        <v>0</v>
      </c>
      <c r="J8613">
        <f>MIN(E8613-I8613,G8613)</f>
        <v>0</v>
      </c>
      <c r="K8613">
        <f>MIN(E8613-I8613-J8613,H8613)</f>
        <v>0</v>
      </c>
      <c r="L8613">
        <f>E8613-I8613-J8613-K8613</f>
        <v>0</v>
      </c>
      <c r="M8613">
        <f>IF((I8613+J8613+(1-$W$36)*L8613)/$W$39&gt;=$W$38,1,0)</f>
        <v>0</v>
      </c>
      <c r="N8613">
        <f>IF(M8613=1,$W$37,$W$36)*L8613</f>
        <v>0</v>
      </c>
      <c r="O8613">
        <f>EXP(-$W$26*C8613)*I8613</f>
        <v>0</v>
      </c>
      <c r="P8613">
        <f>EXP(-$W$26*C8613)*J8613</f>
        <v>0</v>
      </c>
      <c r="Q8613">
        <f>EXP(-$W$26*C8613)*K8613</f>
        <v>0</v>
      </c>
      <c r="R8613">
        <f>EXP(-$W$26*C8613)*(L8613-N8613)</f>
        <v>0</v>
      </c>
      <c r="S8613">
        <f>EXP(-$W$26*C8613)*N8613</f>
        <v>0</v>
      </c>
      <c r="T8613">
        <f>EXP(-$W$26*C8613)*E8613</f>
        <v>0</v>
      </c>
    </row>
    <row r="8614" spans="1:20">
      <c r="A8614">
        <v>8605</v>
      </c>
      <c r="B8614">
        <f>RAND()</f>
        <v>0</v>
      </c>
      <c r="C8614">
        <f>IF(B8614&lt;$W$41,3,IF(B8614&lt;$W$41+$W$42,4,5))</f>
        <v>0</v>
      </c>
      <c r="D8614">
        <f>NORMSINV(RAND())</f>
        <v>0</v>
      </c>
      <c r="E8614">
        <f>$W$25*EXP(($W$26-$W$28-0.5*$W$27^2)*C8614+$W$27*SQRT(C8614)*D8614)</f>
        <v>0</v>
      </c>
      <c r="F8614">
        <f>$W$30*(1+$W$31)^C8614</f>
        <v>0</v>
      </c>
      <c r="G8614">
        <f>$W$32*(1+$W$33)^C8614</f>
        <v>0</v>
      </c>
      <c r="H8614">
        <f>$W$34*(1+$W$35)^C8614</f>
        <v>0</v>
      </c>
      <c r="I8614">
        <f>MIN(E8614,F8614)</f>
        <v>0</v>
      </c>
      <c r="J8614">
        <f>MIN(E8614-I8614,G8614)</f>
        <v>0</v>
      </c>
      <c r="K8614">
        <f>MIN(E8614-I8614-J8614,H8614)</f>
        <v>0</v>
      </c>
      <c r="L8614">
        <f>E8614-I8614-J8614-K8614</f>
        <v>0</v>
      </c>
      <c r="M8614">
        <f>IF((I8614+J8614+(1-$W$36)*L8614)/$W$39&gt;=$W$38,1,0)</f>
        <v>0</v>
      </c>
      <c r="N8614">
        <f>IF(M8614=1,$W$37,$W$36)*L8614</f>
        <v>0</v>
      </c>
      <c r="O8614">
        <f>EXP(-$W$26*C8614)*I8614</f>
        <v>0</v>
      </c>
      <c r="P8614">
        <f>EXP(-$W$26*C8614)*J8614</f>
        <v>0</v>
      </c>
      <c r="Q8614">
        <f>EXP(-$W$26*C8614)*K8614</f>
        <v>0</v>
      </c>
      <c r="R8614">
        <f>EXP(-$W$26*C8614)*(L8614-N8614)</f>
        <v>0</v>
      </c>
      <c r="S8614">
        <f>EXP(-$W$26*C8614)*N8614</f>
        <v>0</v>
      </c>
      <c r="T8614">
        <f>EXP(-$W$26*C8614)*E8614</f>
        <v>0</v>
      </c>
    </row>
    <row r="8615" spans="1:20">
      <c r="A8615">
        <v>8606</v>
      </c>
      <c r="B8615">
        <f>RAND()</f>
        <v>0</v>
      </c>
      <c r="C8615">
        <f>IF(B8615&lt;$W$41,3,IF(B8615&lt;$W$41+$W$42,4,5))</f>
        <v>0</v>
      </c>
      <c r="D8615">
        <f>NORMSINV(RAND())</f>
        <v>0</v>
      </c>
      <c r="E8615">
        <f>$W$25*EXP(($W$26-$W$28-0.5*$W$27^2)*C8615+$W$27*SQRT(C8615)*D8615)</f>
        <v>0</v>
      </c>
      <c r="F8615">
        <f>$W$30*(1+$W$31)^C8615</f>
        <v>0</v>
      </c>
      <c r="G8615">
        <f>$W$32*(1+$W$33)^C8615</f>
        <v>0</v>
      </c>
      <c r="H8615">
        <f>$W$34*(1+$W$35)^C8615</f>
        <v>0</v>
      </c>
      <c r="I8615">
        <f>MIN(E8615,F8615)</f>
        <v>0</v>
      </c>
      <c r="J8615">
        <f>MIN(E8615-I8615,G8615)</f>
        <v>0</v>
      </c>
      <c r="K8615">
        <f>MIN(E8615-I8615-J8615,H8615)</f>
        <v>0</v>
      </c>
      <c r="L8615">
        <f>E8615-I8615-J8615-K8615</f>
        <v>0</v>
      </c>
      <c r="M8615">
        <f>IF((I8615+J8615+(1-$W$36)*L8615)/$W$39&gt;=$W$38,1,0)</f>
        <v>0</v>
      </c>
      <c r="N8615">
        <f>IF(M8615=1,$W$37,$W$36)*L8615</f>
        <v>0</v>
      </c>
      <c r="O8615">
        <f>EXP(-$W$26*C8615)*I8615</f>
        <v>0</v>
      </c>
      <c r="P8615">
        <f>EXP(-$W$26*C8615)*J8615</f>
        <v>0</v>
      </c>
      <c r="Q8615">
        <f>EXP(-$W$26*C8615)*K8615</f>
        <v>0</v>
      </c>
      <c r="R8615">
        <f>EXP(-$W$26*C8615)*(L8615-N8615)</f>
        <v>0</v>
      </c>
      <c r="S8615">
        <f>EXP(-$W$26*C8615)*N8615</f>
        <v>0</v>
      </c>
      <c r="T8615">
        <f>EXP(-$W$26*C8615)*E8615</f>
        <v>0</v>
      </c>
    </row>
    <row r="8616" spans="1:20">
      <c r="A8616">
        <v>8607</v>
      </c>
      <c r="B8616">
        <f>RAND()</f>
        <v>0</v>
      </c>
      <c r="C8616">
        <f>IF(B8616&lt;$W$41,3,IF(B8616&lt;$W$41+$W$42,4,5))</f>
        <v>0</v>
      </c>
      <c r="D8616">
        <f>NORMSINV(RAND())</f>
        <v>0</v>
      </c>
      <c r="E8616">
        <f>$W$25*EXP(($W$26-$W$28-0.5*$W$27^2)*C8616+$W$27*SQRT(C8616)*D8616)</f>
        <v>0</v>
      </c>
      <c r="F8616">
        <f>$W$30*(1+$W$31)^C8616</f>
        <v>0</v>
      </c>
      <c r="G8616">
        <f>$W$32*(1+$W$33)^C8616</f>
        <v>0</v>
      </c>
      <c r="H8616">
        <f>$W$34*(1+$W$35)^C8616</f>
        <v>0</v>
      </c>
      <c r="I8616">
        <f>MIN(E8616,F8616)</f>
        <v>0</v>
      </c>
      <c r="J8616">
        <f>MIN(E8616-I8616,G8616)</f>
        <v>0</v>
      </c>
      <c r="K8616">
        <f>MIN(E8616-I8616-J8616,H8616)</f>
        <v>0</v>
      </c>
      <c r="L8616">
        <f>E8616-I8616-J8616-K8616</f>
        <v>0</v>
      </c>
      <c r="M8616">
        <f>IF((I8616+J8616+(1-$W$36)*L8616)/$W$39&gt;=$W$38,1,0)</f>
        <v>0</v>
      </c>
      <c r="N8616">
        <f>IF(M8616=1,$W$37,$W$36)*L8616</f>
        <v>0</v>
      </c>
      <c r="O8616">
        <f>EXP(-$W$26*C8616)*I8616</f>
        <v>0</v>
      </c>
      <c r="P8616">
        <f>EXP(-$W$26*C8616)*J8616</f>
        <v>0</v>
      </c>
      <c r="Q8616">
        <f>EXP(-$W$26*C8616)*K8616</f>
        <v>0</v>
      </c>
      <c r="R8616">
        <f>EXP(-$W$26*C8616)*(L8616-N8616)</f>
        <v>0</v>
      </c>
      <c r="S8616">
        <f>EXP(-$W$26*C8616)*N8616</f>
        <v>0</v>
      </c>
      <c r="T8616">
        <f>EXP(-$W$26*C8616)*E8616</f>
        <v>0</v>
      </c>
    </row>
    <row r="8617" spans="1:20">
      <c r="A8617">
        <v>8608</v>
      </c>
      <c r="B8617">
        <f>RAND()</f>
        <v>0</v>
      </c>
      <c r="C8617">
        <f>IF(B8617&lt;$W$41,3,IF(B8617&lt;$W$41+$W$42,4,5))</f>
        <v>0</v>
      </c>
      <c r="D8617">
        <f>NORMSINV(RAND())</f>
        <v>0</v>
      </c>
      <c r="E8617">
        <f>$W$25*EXP(($W$26-$W$28-0.5*$W$27^2)*C8617+$W$27*SQRT(C8617)*D8617)</f>
        <v>0</v>
      </c>
      <c r="F8617">
        <f>$W$30*(1+$W$31)^C8617</f>
        <v>0</v>
      </c>
      <c r="G8617">
        <f>$W$32*(1+$W$33)^C8617</f>
        <v>0</v>
      </c>
      <c r="H8617">
        <f>$W$34*(1+$W$35)^C8617</f>
        <v>0</v>
      </c>
      <c r="I8617">
        <f>MIN(E8617,F8617)</f>
        <v>0</v>
      </c>
      <c r="J8617">
        <f>MIN(E8617-I8617,G8617)</f>
        <v>0</v>
      </c>
      <c r="K8617">
        <f>MIN(E8617-I8617-J8617,H8617)</f>
        <v>0</v>
      </c>
      <c r="L8617">
        <f>E8617-I8617-J8617-K8617</f>
        <v>0</v>
      </c>
      <c r="M8617">
        <f>IF((I8617+J8617+(1-$W$36)*L8617)/$W$39&gt;=$W$38,1,0)</f>
        <v>0</v>
      </c>
      <c r="N8617">
        <f>IF(M8617=1,$W$37,$W$36)*L8617</f>
        <v>0</v>
      </c>
      <c r="O8617">
        <f>EXP(-$W$26*C8617)*I8617</f>
        <v>0</v>
      </c>
      <c r="P8617">
        <f>EXP(-$W$26*C8617)*J8617</f>
        <v>0</v>
      </c>
      <c r="Q8617">
        <f>EXP(-$W$26*C8617)*K8617</f>
        <v>0</v>
      </c>
      <c r="R8617">
        <f>EXP(-$W$26*C8617)*(L8617-N8617)</f>
        <v>0</v>
      </c>
      <c r="S8617">
        <f>EXP(-$W$26*C8617)*N8617</f>
        <v>0</v>
      </c>
      <c r="T8617">
        <f>EXP(-$W$26*C8617)*E8617</f>
        <v>0</v>
      </c>
    </row>
    <row r="8618" spans="1:20">
      <c r="A8618">
        <v>8609</v>
      </c>
      <c r="B8618">
        <f>RAND()</f>
        <v>0</v>
      </c>
      <c r="C8618">
        <f>IF(B8618&lt;$W$41,3,IF(B8618&lt;$W$41+$W$42,4,5))</f>
        <v>0</v>
      </c>
      <c r="D8618">
        <f>NORMSINV(RAND())</f>
        <v>0</v>
      </c>
      <c r="E8618">
        <f>$W$25*EXP(($W$26-$W$28-0.5*$W$27^2)*C8618+$W$27*SQRT(C8618)*D8618)</f>
        <v>0</v>
      </c>
      <c r="F8618">
        <f>$W$30*(1+$W$31)^C8618</f>
        <v>0</v>
      </c>
      <c r="G8618">
        <f>$W$32*(1+$W$33)^C8618</f>
        <v>0</v>
      </c>
      <c r="H8618">
        <f>$W$34*(1+$W$35)^C8618</f>
        <v>0</v>
      </c>
      <c r="I8618">
        <f>MIN(E8618,F8618)</f>
        <v>0</v>
      </c>
      <c r="J8618">
        <f>MIN(E8618-I8618,G8618)</f>
        <v>0</v>
      </c>
      <c r="K8618">
        <f>MIN(E8618-I8618-J8618,H8618)</f>
        <v>0</v>
      </c>
      <c r="L8618">
        <f>E8618-I8618-J8618-K8618</f>
        <v>0</v>
      </c>
      <c r="M8618">
        <f>IF((I8618+J8618+(1-$W$36)*L8618)/$W$39&gt;=$W$38,1,0)</f>
        <v>0</v>
      </c>
      <c r="N8618">
        <f>IF(M8618=1,$W$37,$W$36)*L8618</f>
        <v>0</v>
      </c>
      <c r="O8618">
        <f>EXP(-$W$26*C8618)*I8618</f>
        <v>0</v>
      </c>
      <c r="P8618">
        <f>EXP(-$W$26*C8618)*J8618</f>
        <v>0</v>
      </c>
      <c r="Q8618">
        <f>EXP(-$W$26*C8618)*K8618</f>
        <v>0</v>
      </c>
      <c r="R8618">
        <f>EXP(-$W$26*C8618)*(L8618-N8618)</f>
        <v>0</v>
      </c>
      <c r="S8618">
        <f>EXP(-$W$26*C8618)*N8618</f>
        <v>0</v>
      </c>
      <c r="T8618">
        <f>EXP(-$W$26*C8618)*E8618</f>
        <v>0</v>
      </c>
    </row>
    <row r="8619" spans="1:20">
      <c r="A8619">
        <v>8610</v>
      </c>
      <c r="B8619">
        <f>RAND()</f>
        <v>0</v>
      </c>
      <c r="C8619">
        <f>IF(B8619&lt;$W$41,3,IF(B8619&lt;$W$41+$W$42,4,5))</f>
        <v>0</v>
      </c>
      <c r="D8619">
        <f>NORMSINV(RAND())</f>
        <v>0</v>
      </c>
      <c r="E8619">
        <f>$W$25*EXP(($W$26-$W$28-0.5*$W$27^2)*C8619+$W$27*SQRT(C8619)*D8619)</f>
        <v>0</v>
      </c>
      <c r="F8619">
        <f>$W$30*(1+$W$31)^C8619</f>
        <v>0</v>
      </c>
      <c r="G8619">
        <f>$W$32*(1+$W$33)^C8619</f>
        <v>0</v>
      </c>
      <c r="H8619">
        <f>$W$34*(1+$W$35)^C8619</f>
        <v>0</v>
      </c>
      <c r="I8619">
        <f>MIN(E8619,F8619)</f>
        <v>0</v>
      </c>
      <c r="J8619">
        <f>MIN(E8619-I8619,G8619)</f>
        <v>0</v>
      </c>
      <c r="K8619">
        <f>MIN(E8619-I8619-J8619,H8619)</f>
        <v>0</v>
      </c>
      <c r="L8619">
        <f>E8619-I8619-J8619-K8619</f>
        <v>0</v>
      </c>
      <c r="M8619">
        <f>IF((I8619+J8619+(1-$W$36)*L8619)/$W$39&gt;=$W$38,1,0)</f>
        <v>0</v>
      </c>
      <c r="N8619">
        <f>IF(M8619=1,$W$37,$W$36)*L8619</f>
        <v>0</v>
      </c>
      <c r="O8619">
        <f>EXP(-$W$26*C8619)*I8619</f>
        <v>0</v>
      </c>
      <c r="P8619">
        <f>EXP(-$W$26*C8619)*J8619</f>
        <v>0</v>
      </c>
      <c r="Q8619">
        <f>EXP(-$W$26*C8619)*K8619</f>
        <v>0</v>
      </c>
      <c r="R8619">
        <f>EXP(-$W$26*C8619)*(L8619-N8619)</f>
        <v>0</v>
      </c>
      <c r="S8619">
        <f>EXP(-$W$26*C8619)*N8619</f>
        <v>0</v>
      </c>
      <c r="T8619">
        <f>EXP(-$W$26*C8619)*E8619</f>
        <v>0</v>
      </c>
    </row>
    <row r="8620" spans="1:20">
      <c r="A8620">
        <v>8611</v>
      </c>
      <c r="B8620">
        <f>RAND()</f>
        <v>0</v>
      </c>
      <c r="C8620">
        <f>IF(B8620&lt;$W$41,3,IF(B8620&lt;$W$41+$W$42,4,5))</f>
        <v>0</v>
      </c>
      <c r="D8620">
        <f>NORMSINV(RAND())</f>
        <v>0</v>
      </c>
      <c r="E8620">
        <f>$W$25*EXP(($W$26-$W$28-0.5*$W$27^2)*C8620+$W$27*SQRT(C8620)*D8620)</f>
        <v>0</v>
      </c>
      <c r="F8620">
        <f>$W$30*(1+$W$31)^C8620</f>
        <v>0</v>
      </c>
      <c r="G8620">
        <f>$W$32*(1+$W$33)^C8620</f>
        <v>0</v>
      </c>
      <c r="H8620">
        <f>$W$34*(1+$W$35)^C8620</f>
        <v>0</v>
      </c>
      <c r="I8620">
        <f>MIN(E8620,F8620)</f>
        <v>0</v>
      </c>
      <c r="J8620">
        <f>MIN(E8620-I8620,G8620)</f>
        <v>0</v>
      </c>
      <c r="K8620">
        <f>MIN(E8620-I8620-J8620,H8620)</f>
        <v>0</v>
      </c>
      <c r="L8620">
        <f>E8620-I8620-J8620-K8620</f>
        <v>0</v>
      </c>
      <c r="M8620">
        <f>IF((I8620+J8620+(1-$W$36)*L8620)/$W$39&gt;=$W$38,1,0)</f>
        <v>0</v>
      </c>
      <c r="N8620">
        <f>IF(M8620=1,$W$37,$W$36)*L8620</f>
        <v>0</v>
      </c>
      <c r="O8620">
        <f>EXP(-$W$26*C8620)*I8620</f>
        <v>0</v>
      </c>
      <c r="P8620">
        <f>EXP(-$W$26*C8620)*J8620</f>
        <v>0</v>
      </c>
      <c r="Q8620">
        <f>EXP(-$W$26*C8620)*K8620</f>
        <v>0</v>
      </c>
      <c r="R8620">
        <f>EXP(-$W$26*C8620)*(L8620-N8620)</f>
        <v>0</v>
      </c>
      <c r="S8620">
        <f>EXP(-$W$26*C8620)*N8620</f>
        <v>0</v>
      </c>
      <c r="T8620">
        <f>EXP(-$W$26*C8620)*E8620</f>
        <v>0</v>
      </c>
    </row>
    <row r="8621" spans="1:20">
      <c r="A8621">
        <v>8612</v>
      </c>
      <c r="B8621">
        <f>RAND()</f>
        <v>0</v>
      </c>
      <c r="C8621">
        <f>IF(B8621&lt;$W$41,3,IF(B8621&lt;$W$41+$W$42,4,5))</f>
        <v>0</v>
      </c>
      <c r="D8621">
        <f>NORMSINV(RAND())</f>
        <v>0</v>
      </c>
      <c r="E8621">
        <f>$W$25*EXP(($W$26-$W$28-0.5*$W$27^2)*C8621+$W$27*SQRT(C8621)*D8621)</f>
        <v>0</v>
      </c>
      <c r="F8621">
        <f>$W$30*(1+$W$31)^C8621</f>
        <v>0</v>
      </c>
      <c r="G8621">
        <f>$W$32*(1+$W$33)^C8621</f>
        <v>0</v>
      </c>
      <c r="H8621">
        <f>$W$34*(1+$W$35)^C8621</f>
        <v>0</v>
      </c>
      <c r="I8621">
        <f>MIN(E8621,F8621)</f>
        <v>0</v>
      </c>
      <c r="J8621">
        <f>MIN(E8621-I8621,G8621)</f>
        <v>0</v>
      </c>
      <c r="K8621">
        <f>MIN(E8621-I8621-J8621,H8621)</f>
        <v>0</v>
      </c>
      <c r="L8621">
        <f>E8621-I8621-J8621-K8621</f>
        <v>0</v>
      </c>
      <c r="M8621">
        <f>IF((I8621+J8621+(1-$W$36)*L8621)/$W$39&gt;=$W$38,1,0)</f>
        <v>0</v>
      </c>
      <c r="N8621">
        <f>IF(M8621=1,$W$37,$W$36)*L8621</f>
        <v>0</v>
      </c>
      <c r="O8621">
        <f>EXP(-$W$26*C8621)*I8621</f>
        <v>0</v>
      </c>
      <c r="P8621">
        <f>EXP(-$W$26*C8621)*J8621</f>
        <v>0</v>
      </c>
      <c r="Q8621">
        <f>EXP(-$W$26*C8621)*K8621</f>
        <v>0</v>
      </c>
      <c r="R8621">
        <f>EXP(-$W$26*C8621)*(L8621-N8621)</f>
        <v>0</v>
      </c>
      <c r="S8621">
        <f>EXP(-$W$26*C8621)*N8621</f>
        <v>0</v>
      </c>
      <c r="T8621">
        <f>EXP(-$W$26*C8621)*E8621</f>
        <v>0</v>
      </c>
    </row>
    <row r="8622" spans="1:20">
      <c r="A8622">
        <v>8613</v>
      </c>
      <c r="B8622">
        <f>RAND()</f>
        <v>0</v>
      </c>
      <c r="C8622">
        <f>IF(B8622&lt;$W$41,3,IF(B8622&lt;$W$41+$W$42,4,5))</f>
        <v>0</v>
      </c>
      <c r="D8622">
        <f>NORMSINV(RAND())</f>
        <v>0</v>
      </c>
      <c r="E8622">
        <f>$W$25*EXP(($W$26-$W$28-0.5*$W$27^2)*C8622+$W$27*SQRT(C8622)*D8622)</f>
        <v>0</v>
      </c>
      <c r="F8622">
        <f>$W$30*(1+$W$31)^C8622</f>
        <v>0</v>
      </c>
      <c r="G8622">
        <f>$W$32*(1+$W$33)^C8622</f>
        <v>0</v>
      </c>
      <c r="H8622">
        <f>$W$34*(1+$W$35)^C8622</f>
        <v>0</v>
      </c>
      <c r="I8622">
        <f>MIN(E8622,F8622)</f>
        <v>0</v>
      </c>
      <c r="J8622">
        <f>MIN(E8622-I8622,G8622)</f>
        <v>0</v>
      </c>
      <c r="K8622">
        <f>MIN(E8622-I8622-J8622,H8622)</f>
        <v>0</v>
      </c>
      <c r="L8622">
        <f>E8622-I8622-J8622-K8622</f>
        <v>0</v>
      </c>
      <c r="M8622">
        <f>IF((I8622+J8622+(1-$W$36)*L8622)/$W$39&gt;=$W$38,1,0)</f>
        <v>0</v>
      </c>
      <c r="N8622">
        <f>IF(M8622=1,$W$37,$W$36)*L8622</f>
        <v>0</v>
      </c>
      <c r="O8622">
        <f>EXP(-$W$26*C8622)*I8622</f>
        <v>0</v>
      </c>
      <c r="P8622">
        <f>EXP(-$W$26*C8622)*J8622</f>
        <v>0</v>
      </c>
      <c r="Q8622">
        <f>EXP(-$W$26*C8622)*K8622</f>
        <v>0</v>
      </c>
      <c r="R8622">
        <f>EXP(-$W$26*C8622)*(L8622-N8622)</f>
        <v>0</v>
      </c>
      <c r="S8622">
        <f>EXP(-$W$26*C8622)*N8622</f>
        <v>0</v>
      </c>
      <c r="T8622">
        <f>EXP(-$W$26*C8622)*E8622</f>
        <v>0</v>
      </c>
    </row>
    <row r="8623" spans="1:20">
      <c r="A8623">
        <v>8614</v>
      </c>
      <c r="B8623">
        <f>RAND()</f>
        <v>0</v>
      </c>
      <c r="C8623">
        <f>IF(B8623&lt;$W$41,3,IF(B8623&lt;$W$41+$W$42,4,5))</f>
        <v>0</v>
      </c>
      <c r="D8623">
        <f>NORMSINV(RAND())</f>
        <v>0</v>
      </c>
      <c r="E8623">
        <f>$W$25*EXP(($W$26-$W$28-0.5*$W$27^2)*C8623+$W$27*SQRT(C8623)*D8623)</f>
        <v>0</v>
      </c>
      <c r="F8623">
        <f>$W$30*(1+$W$31)^C8623</f>
        <v>0</v>
      </c>
      <c r="G8623">
        <f>$W$32*(1+$W$33)^C8623</f>
        <v>0</v>
      </c>
      <c r="H8623">
        <f>$W$34*(1+$W$35)^C8623</f>
        <v>0</v>
      </c>
      <c r="I8623">
        <f>MIN(E8623,F8623)</f>
        <v>0</v>
      </c>
      <c r="J8623">
        <f>MIN(E8623-I8623,G8623)</f>
        <v>0</v>
      </c>
      <c r="K8623">
        <f>MIN(E8623-I8623-J8623,H8623)</f>
        <v>0</v>
      </c>
      <c r="L8623">
        <f>E8623-I8623-J8623-K8623</f>
        <v>0</v>
      </c>
      <c r="M8623">
        <f>IF((I8623+J8623+(1-$W$36)*L8623)/$W$39&gt;=$W$38,1,0)</f>
        <v>0</v>
      </c>
      <c r="N8623">
        <f>IF(M8623=1,$W$37,$W$36)*L8623</f>
        <v>0</v>
      </c>
      <c r="O8623">
        <f>EXP(-$W$26*C8623)*I8623</f>
        <v>0</v>
      </c>
      <c r="P8623">
        <f>EXP(-$W$26*C8623)*J8623</f>
        <v>0</v>
      </c>
      <c r="Q8623">
        <f>EXP(-$W$26*C8623)*K8623</f>
        <v>0</v>
      </c>
      <c r="R8623">
        <f>EXP(-$W$26*C8623)*(L8623-N8623)</f>
        <v>0</v>
      </c>
      <c r="S8623">
        <f>EXP(-$W$26*C8623)*N8623</f>
        <v>0</v>
      </c>
      <c r="T8623">
        <f>EXP(-$W$26*C8623)*E8623</f>
        <v>0</v>
      </c>
    </row>
    <row r="8624" spans="1:20">
      <c r="A8624">
        <v>8615</v>
      </c>
      <c r="B8624">
        <f>RAND()</f>
        <v>0</v>
      </c>
      <c r="C8624">
        <f>IF(B8624&lt;$W$41,3,IF(B8624&lt;$W$41+$W$42,4,5))</f>
        <v>0</v>
      </c>
      <c r="D8624">
        <f>NORMSINV(RAND())</f>
        <v>0</v>
      </c>
      <c r="E8624">
        <f>$W$25*EXP(($W$26-$W$28-0.5*$W$27^2)*C8624+$W$27*SQRT(C8624)*D8624)</f>
        <v>0</v>
      </c>
      <c r="F8624">
        <f>$W$30*(1+$W$31)^C8624</f>
        <v>0</v>
      </c>
      <c r="G8624">
        <f>$W$32*(1+$W$33)^C8624</f>
        <v>0</v>
      </c>
      <c r="H8624">
        <f>$W$34*(1+$W$35)^C8624</f>
        <v>0</v>
      </c>
      <c r="I8624">
        <f>MIN(E8624,F8624)</f>
        <v>0</v>
      </c>
      <c r="J8624">
        <f>MIN(E8624-I8624,G8624)</f>
        <v>0</v>
      </c>
      <c r="K8624">
        <f>MIN(E8624-I8624-J8624,H8624)</f>
        <v>0</v>
      </c>
      <c r="L8624">
        <f>E8624-I8624-J8624-K8624</f>
        <v>0</v>
      </c>
      <c r="M8624">
        <f>IF((I8624+J8624+(1-$W$36)*L8624)/$W$39&gt;=$W$38,1,0)</f>
        <v>0</v>
      </c>
      <c r="N8624">
        <f>IF(M8624=1,$W$37,$W$36)*L8624</f>
        <v>0</v>
      </c>
      <c r="O8624">
        <f>EXP(-$W$26*C8624)*I8624</f>
        <v>0</v>
      </c>
      <c r="P8624">
        <f>EXP(-$W$26*C8624)*J8624</f>
        <v>0</v>
      </c>
      <c r="Q8624">
        <f>EXP(-$W$26*C8624)*K8624</f>
        <v>0</v>
      </c>
      <c r="R8624">
        <f>EXP(-$W$26*C8624)*(L8624-N8624)</f>
        <v>0</v>
      </c>
      <c r="S8624">
        <f>EXP(-$W$26*C8624)*N8624</f>
        <v>0</v>
      </c>
      <c r="T8624">
        <f>EXP(-$W$26*C8624)*E8624</f>
        <v>0</v>
      </c>
    </row>
    <row r="8625" spans="1:20">
      <c r="A8625">
        <v>8616</v>
      </c>
      <c r="B8625">
        <f>RAND()</f>
        <v>0</v>
      </c>
      <c r="C8625">
        <f>IF(B8625&lt;$W$41,3,IF(B8625&lt;$W$41+$W$42,4,5))</f>
        <v>0</v>
      </c>
      <c r="D8625">
        <f>NORMSINV(RAND())</f>
        <v>0</v>
      </c>
      <c r="E8625">
        <f>$W$25*EXP(($W$26-$W$28-0.5*$W$27^2)*C8625+$W$27*SQRT(C8625)*D8625)</f>
        <v>0</v>
      </c>
      <c r="F8625">
        <f>$W$30*(1+$W$31)^C8625</f>
        <v>0</v>
      </c>
      <c r="G8625">
        <f>$W$32*(1+$W$33)^C8625</f>
        <v>0</v>
      </c>
      <c r="H8625">
        <f>$W$34*(1+$W$35)^C8625</f>
        <v>0</v>
      </c>
      <c r="I8625">
        <f>MIN(E8625,F8625)</f>
        <v>0</v>
      </c>
      <c r="J8625">
        <f>MIN(E8625-I8625,G8625)</f>
        <v>0</v>
      </c>
      <c r="K8625">
        <f>MIN(E8625-I8625-J8625,H8625)</f>
        <v>0</v>
      </c>
      <c r="L8625">
        <f>E8625-I8625-J8625-K8625</f>
        <v>0</v>
      </c>
      <c r="M8625">
        <f>IF((I8625+J8625+(1-$W$36)*L8625)/$W$39&gt;=$W$38,1,0)</f>
        <v>0</v>
      </c>
      <c r="N8625">
        <f>IF(M8625=1,$W$37,$W$36)*L8625</f>
        <v>0</v>
      </c>
      <c r="O8625">
        <f>EXP(-$W$26*C8625)*I8625</f>
        <v>0</v>
      </c>
      <c r="P8625">
        <f>EXP(-$W$26*C8625)*J8625</f>
        <v>0</v>
      </c>
      <c r="Q8625">
        <f>EXP(-$W$26*C8625)*K8625</f>
        <v>0</v>
      </c>
      <c r="R8625">
        <f>EXP(-$W$26*C8625)*(L8625-N8625)</f>
        <v>0</v>
      </c>
      <c r="S8625">
        <f>EXP(-$W$26*C8625)*N8625</f>
        <v>0</v>
      </c>
      <c r="T8625">
        <f>EXP(-$W$26*C8625)*E8625</f>
        <v>0</v>
      </c>
    </row>
    <row r="8626" spans="1:20">
      <c r="A8626">
        <v>8617</v>
      </c>
      <c r="B8626">
        <f>RAND()</f>
        <v>0</v>
      </c>
      <c r="C8626">
        <f>IF(B8626&lt;$W$41,3,IF(B8626&lt;$W$41+$W$42,4,5))</f>
        <v>0</v>
      </c>
      <c r="D8626">
        <f>NORMSINV(RAND())</f>
        <v>0</v>
      </c>
      <c r="E8626">
        <f>$W$25*EXP(($W$26-$W$28-0.5*$W$27^2)*C8626+$W$27*SQRT(C8626)*D8626)</f>
        <v>0</v>
      </c>
      <c r="F8626">
        <f>$W$30*(1+$W$31)^C8626</f>
        <v>0</v>
      </c>
      <c r="G8626">
        <f>$W$32*(1+$W$33)^C8626</f>
        <v>0</v>
      </c>
      <c r="H8626">
        <f>$W$34*(1+$W$35)^C8626</f>
        <v>0</v>
      </c>
      <c r="I8626">
        <f>MIN(E8626,F8626)</f>
        <v>0</v>
      </c>
      <c r="J8626">
        <f>MIN(E8626-I8626,G8626)</f>
        <v>0</v>
      </c>
      <c r="K8626">
        <f>MIN(E8626-I8626-J8626,H8626)</f>
        <v>0</v>
      </c>
      <c r="L8626">
        <f>E8626-I8626-J8626-K8626</f>
        <v>0</v>
      </c>
      <c r="M8626">
        <f>IF((I8626+J8626+(1-$W$36)*L8626)/$W$39&gt;=$W$38,1,0)</f>
        <v>0</v>
      </c>
      <c r="N8626">
        <f>IF(M8626=1,$W$37,$W$36)*L8626</f>
        <v>0</v>
      </c>
      <c r="O8626">
        <f>EXP(-$W$26*C8626)*I8626</f>
        <v>0</v>
      </c>
      <c r="P8626">
        <f>EXP(-$W$26*C8626)*J8626</f>
        <v>0</v>
      </c>
      <c r="Q8626">
        <f>EXP(-$W$26*C8626)*K8626</f>
        <v>0</v>
      </c>
      <c r="R8626">
        <f>EXP(-$W$26*C8626)*(L8626-N8626)</f>
        <v>0</v>
      </c>
      <c r="S8626">
        <f>EXP(-$W$26*C8626)*N8626</f>
        <v>0</v>
      </c>
      <c r="T8626">
        <f>EXP(-$W$26*C8626)*E8626</f>
        <v>0</v>
      </c>
    </row>
    <row r="8627" spans="1:20">
      <c r="A8627">
        <v>8618</v>
      </c>
      <c r="B8627">
        <f>RAND()</f>
        <v>0</v>
      </c>
      <c r="C8627">
        <f>IF(B8627&lt;$W$41,3,IF(B8627&lt;$W$41+$W$42,4,5))</f>
        <v>0</v>
      </c>
      <c r="D8627">
        <f>NORMSINV(RAND())</f>
        <v>0</v>
      </c>
      <c r="E8627">
        <f>$W$25*EXP(($W$26-$W$28-0.5*$W$27^2)*C8627+$W$27*SQRT(C8627)*D8627)</f>
        <v>0</v>
      </c>
      <c r="F8627">
        <f>$W$30*(1+$W$31)^C8627</f>
        <v>0</v>
      </c>
      <c r="G8627">
        <f>$W$32*(1+$W$33)^C8627</f>
        <v>0</v>
      </c>
      <c r="H8627">
        <f>$W$34*(1+$W$35)^C8627</f>
        <v>0</v>
      </c>
      <c r="I8627">
        <f>MIN(E8627,F8627)</f>
        <v>0</v>
      </c>
      <c r="J8627">
        <f>MIN(E8627-I8627,G8627)</f>
        <v>0</v>
      </c>
      <c r="K8627">
        <f>MIN(E8627-I8627-J8627,H8627)</f>
        <v>0</v>
      </c>
      <c r="L8627">
        <f>E8627-I8627-J8627-K8627</f>
        <v>0</v>
      </c>
      <c r="M8627">
        <f>IF((I8627+J8627+(1-$W$36)*L8627)/$W$39&gt;=$W$38,1,0)</f>
        <v>0</v>
      </c>
      <c r="N8627">
        <f>IF(M8627=1,$W$37,$W$36)*L8627</f>
        <v>0</v>
      </c>
      <c r="O8627">
        <f>EXP(-$W$26*C8627)*I8627</f>
        <v>0</v>
      </c>
      <c r="P8627">
        <f>EXP(-$W$26*C8627)*J8627</f>
        <v>0</v>
      </c>
      <c r="Q8627">
        <f>EXP(-$W$26*C8627)*K8627</f>
        <v>0</v>
      </c>
      <c r="R8627">
        <f>EXP(-$W$26*C8627)*(L8627-N8627)</f>
        <v>0</v>
      </c>
      <c r="S8627">
        <f>EXP(-$W$26*C8627)*N8627</f>
        <v>0</v>
      </c>
      <c r="T8627">
        <f>EXP(-$W$26*C8627)*E8627</f>
        <v>0</v>
      </c>
    </row>
    <row r="8628" spans="1:20">
      <c r="A8628">
        <v>8619</v>
      </c>
      <c r="B8628">
        <f>RAND()</f>
        <v>0</v>
      </c>
      <c r="C8628">
        <f>IF(B8628&lt;$W$41,3,IF(B8628&lt;$W$41+$W$42,4,5))</f>
        <v>0</v>
      </c>
      <c r="D8628">
        <f>NORMSINV(RAND())</f>
        <v>0</v>
      </c>
      <c r="E8628">
        <f>$W$25*EXP(($W$26-$W$28-0.5*$W$27^2)*C8628+$W$27*SQRT(C8628)*D8628)</f>
        <v>0</v>
      </c>
      <c r="F8628">
        <f>$W$30*(1+$W$31)^C8628</f>
        <v>0</v>
      </c>
      <c r="G8628">
        <f>$W$32*(1+$W$33)^C8628</f>
        <v>0</v>
      </c>
      <c r="H8628">
        <f>$W$34*(1+$W$35)^C8628</f>
        <v>0</v>
      </c>
      <c r="I8628">
        <f>MIN(E8628,F8628)</f>
        <v>0</v>
      </c>
      <c r="J8628">
        <f>MIN(E8628-I8628,G8628)</f>
        <v>0</v>
      </c>
      <c r="K8628">
        <f>MIN(E8628-I8628-J8628,H8628)</f>
        <v>0</v>
      </c>
      <c r="L8628">
        <f>E8628-I8628-J8628-K8628</f>
        <v>0</v>
      </c>
      <c r="M8628">
        <f>IF((I8628+J8628+(1-$W$36)*L8628)/$W$39&gt;=$W$38,1,0)</f>
        <v>0</v>
      </c>
      <c r="N8628">
        <f>IF(M8628=1,$W$37,$W$36)*L8628</f>
        <v>0</v>
      </c>
      <c r="O8628">
        <f>EXP(-$W$26*C8628)*I8628</f>
        <v>0</v>
      </c>
      <c r="P8628">
        <f>EXP(-$W$26*C8628)*J8628</f>
        <v>0</v>
      </c>
      <c r="Q8628">
        <f>EXP(-$W$26*C8628)*K8628</f>
        <v>0</v>
      </c>
      <c r="R8628">
        <f>EXP(-$W$26*C8628)*(L8628-N8628)</f>
        <v>0</v>
      </c>
      <c r="S8628">
        <f>EXP(-$W$26*C8628)*N8628</f>
        <v>0</v>
      </c>
      <c r="T8628">
        <f>EXP(-$W$26*C8628)*E8628</f>
        <v>0</v>
      </c>
    </row>
    <row r="8629" spans="1:20">
      <c r="A8629">
        <v>8620</v>
      </c>
      <c r="B8629">
        <f>RAND()</f>
        <v>0</v>
      </c>
      <c r="C8629">
        <f>IF(B8629&lt;$W$41,3,IF(B8629&lt;$W$41+$W$42,4,5))</f>
        <v>0</v>
      </c>
      <c r="D8629">
        <f>NORMSINV(RAND())</f>
        <v>0</v>
      </c>
      <c r="E8629">
        <f>$W$25*EXP(($W$26-$W$28-0.5*$W$27^2)*C8629+$W$27*SQRT(C8629)*D8629)</f>
        <v>0</v>
      </c>
      <c r="F8629">
        <f>$W$30*(1+$W$31)^C8629</f>
        <v>0</v>
      </c>
      <c r="G8629">
        <f>$W$32*(1+$W$33)^C8629</f>
        <v>0</v>
      </c>
      <c r="H8629">
        <f>$W$34*(1+$W$35)^C8629</f>
        <v>0</v>
      </c>
      <c r="I8629">
        <f>MIN(E8629,F8629)</f>
        <v>0</v>
      </c>
      <c r="J8629">
        <f>MIN(E8629-I8629,G8629)</f>
        <v>0</v>
      </c>
      <c r="K8629">
        <f>MIN(E8629-I8629-J8629,H8629)</f>
        <v>0</v>
      </c>
      <c r="L8629">
        <f>E8629-I8629-J8629-K8629</f>
        <v>0</v>
      </c>
      <c r="M8629">
        <f>IF((I8629+J8629+(1-$W$36)*L8629)/$W$39&gt;=$W$38,1,0)</f>
        <v>0</v>
      </c>
      <c r="N8629">
        <f>IF(M8629=1,$W$37,$W$36)*L8629</f>
        <v>0</v>
      </c>
      <c r="O8629">
        <f>EXP(-$W$26*C8629)*I8629</f>
        <v>0</v>
      </c>
      <c r="P8629">
        <f>EXP(-$W$26*C8629)*J8629</f>
        <v>0</v>
      </c>
      <c r="Q8629">
        <f>EXP(-$W$26*C8629)*K8629</f>
        <v>0</v>
      </c>
      <c r="R8629">
        <f>EXP(-$W$26*C8629)*(L8629-N8629)</f>
        <v>0</v>
      </c>
      <c r="S8629">
        <f>EXP(-$W$26*C8629)*N8629</f>
        <v>0</v>
      </c>
      <c r="T8629">
        <f>EXP(-$W$26*C8629)*E8629</f>
        <v>0</v>
      </c>
    </row>
    <row r="8630" spans="1:20">
      <c r="A8630">
        <v>8621</v>
      </c>
      <c r="B8630">
        <f>RAND()</f>
        <v>0</v>
      </c>
      <c r="C8630">
        <f>IF(B8630&lt;$W$41,3,IF(B8630&lt;$W$41+$W$42,4,5))</f>
        <v>0</v>
      </c>
      <c r="D8630">
        <f>NORMSINV(RAND())</f>
        <v>0</v>
      </c>
      <c r="E8630">
        <f>$W$25*EXP(($W$26-$W$28-0.5*$W$27^2)*C8630+$W$27*SQRT(C8630)*D8630)</f>
        <v>0</v>
      </c>
      <c r="F8630">
        <f>$W$30*(1+$W$31)^C8630</f>
        <v>0</v>
      </c>
      <c r="G8630">
        <f>$W$32*(1+$W$33)^C8630</f>
        <v>0</v>
      </c>
      <c r="H8630">
        <f>$W$34*(1+$W$35)^C8630</f>
        <v>0</v>
      </c>
      <c r="I8630">
        <f>MIN(E8630,F8630)</f>
        <v>0</v>
      </c>
      <c r="J8630">
        <f>MIN(E8630-I8630,G8630)</f>
        <v>0</v>
      </c>
      <c r="K8630">
        <f>MIN(E8630-I8630-J8630,H8630)</f>
        <v>0</v>
      </c>
      <c r="L8630">
        <f>E8630-I8630-J8630-K8630</f>
        <v>0</v>
      </c>
      <c r="M8630">
        <f>IF((I8630+J8630+(1-$W$36)*L8630)/$W$39&gt;=$W$38,1,0)</f>
        <v>0</v>
      </c>
      <c r="N8630">
        <f>IF(M8630=1,$W$37,$W$36)*L8630</f>
        <v>0</v>
      </c>
      <c r="O8630">
        <f>EXP(-$W$26*C8630)*I8630</f>
        <v>0</v>
      </c>
      <c r="P8630">
        <f>EXP(-$W$26*C8630)*J8630</f>
        <v>0</v>
      </c>
      <c r="Q8630">
        <f>EXP(-$W$26*C8630)*K8630</f>
        <v>0</v>
      </c>
      <c r="R8630">
        <f>EXP(-$W$26*C8630)*(L8630-N8630)</f>
        <v>0</v>
      </c>
      <c r="S8630">
        <f>EXP(-$W$26*C8630)*N8630</f>
        <v>0</v>
      </c>
      <c r="T8630">
        <f>EXP(-$W$26*C8630)*E8630</f>
        <v>0</v>
      </c>
    </row>
    <row r="8631" spans="1:20">
      <c r="A8631">
        <v>8622</v>
      </c>
      <c r="B8631">
        <f>RAND()</f>
        <v>0</v>
      </c>
      <c r="C8631">
        <f>IF(B8631&lt;$W$41,3,IF(B8631&lt;$W$41+$W$42,4,5))</f>
        <v>0</v>
      </c>
      <c r="D8631">
        <f>NORMSINV(RAND())</f>
        <v>0</v>
      </c>
      <c r="E8631">
        <f>$W$25*EXP(($W$26-$W$28-0.5*$W$27^2)*C8631+$W$27*SQRT(C8631)*D8631)</f>
        <v>0</v>
      </c>
      <c r="F8631">
        <f>$W$30*(1+$W$31)^C8631</f>
        <v>0</v>
      </c>
      <c r="G8631">
        <f>$W$32*(1+$W$33)^C8631</f>
        <v>0</v>
      </c>
      <c r="H8631">
        <f>$W$34*(1+$W$35)^C8631</f>
        <v>0</v>
      </c>
      <c r="I8631">
        <f>MIN(E8631,F8631)</f>
        <v>0</v>
      </c>
      <c r="J8631">
        <f>MIN(E8631-I8631,G8631)</f>
        <v>0</v>
      </c>
      <c r="K8631">
        <f>MIN(E8631-I8631-J8631,H8631)</f>
        <v>0</v>
      </c>
      <c r="L8631">
        <f>E8631-I8631-J8631-K8631</f>
        <v>0</v>
      </c>
      <c r="M8631">
        <f>IF((I8631+J8631+(1-$W$36)*L8631)/$W$39&gt;=$W$38,1,0)</f>
        <v>0</v>
      </c>
      <c r="N8631">
        <f>IF(M8631=1,$W$37,$W$36)*L8631</f>
        <v>0</v>
      </c>
      <c r="O8631">
        <f>EXP(-$W$26*C8631)*I8631</f>
        <v>0</v>
      </c>
      <c r="P8631">
        <f>EXP(-$W$26*C8631)*J8631</f>
        <v>0</v>
      </c>
      <c r="Q8631">
        <f>EXP(-$W$26*C8631)*K8631</f>
        <v>0</v>
      </c>
      <c r="R8631">
        <f>EXP(-$W$26*C8631)*(L8631-N8631)</f>
        <v>0</v>
      </c>
      <c r="S8631">
        <f>EXP(-$W$26*C8631)*N8631</f>
        <v>0</v>
      </c>
      <c r="T8631">
        <f>EXP(-$W$26*C8631)*E8631</f>
        <v>0</v>
      </c>
    </row>
    <row r="8632" spans="1:20">
      <c r="A8632">
        <v>8623</v>
      </c>
      <c r="B8632">
        <f>RAND()</f>
        <v>0</v>
      </c>
      <c r="C8632">
        <f>IF(B8632&lt;$W$41,3,IF(B8632&lt;$W$41+$W$42,4,5))</f>
        <v>0</v>
      </c>
      <c r="D8632">
        <f>NORMSINV(RAND())</f>
        <v>0</v>
      </c>
      <c r="E8632">
        <f>$W$25*EXP(($W$26-$W$28-0.5*$W$27^2)*C8632+$W$27*SQRT(C8632)*D8632)</f>
        <v>0</v>
      </c>
      <c r="F8632">
        <f>$W$30*(1+$W$31)^C8632</f>
        <v>0</v>
      </c>
      <c r="G8632">
        <f>$W$32*(1+$W$33)^C8632</f>
        <v>0</v>
      </c>
      <c r="H8632">
        <f>$W$34*(1+$W$35)^C8632</f>
        <v>0</v>
      </c>
      <c r="I8632">
        <f>MIN(E8632,F8632)</f>
        <v>0</v>
      </c>
      <c r="J8632">
        <f>MIN(E8632-I8632,G8632)</f>
        <v>0</v>
      </c>
      <c r="K8632">
        <f>MIN(E8632-I8632-J8632,H8632)</f>
        <v>0</v>
      </c>
      <c r="L8632">
        <f>E8632-I8632-J8632-K8632</f>
        <v>0</v>
      </c>
      <c r="M8632">
        <f>IF((I8632+J8632+(1-$W$36)*L8632)/$W$39&gt;=$W$38,1,0)</f>
        <v>0</v>
      </c>
      <c r="N8632">
        <f>IF(M8632=1,$W$37,$W$36)*L8632</f>
        <v>0</v>
      </c>
      <c r="O8632">
        <f>EXP(-$W$26*C8632)*I8632</f>
        <v>0</v>
      </c>
      <c r="P8632">
        <f>EXP(-$W$26*C8632)*J8632</f>
        <v>0</v>
      </c>
      <c r="Q8632">
        <f>EXP(-$W$26*C8632)*K8632</f>
        <v>0</v>
      </c>
      <c r="R8632">
        <f>EXP(-$W$26*C8632)*(L8632-N8632)</f>
        <v>0</v>
      </c>
      <c r="S8632">
        <f>EXP(-$W$26*C8632)*N8632</f>
        <v>0</v>
      </c>
      <c r="T8632">
        <f>EXP(-$W$26*C8632)*E8632</f>
        <v>0</v>
      </c>
    </row>
    <row r="8633" spans="1:20">
      <c r="A8633">
        <v>8624</v>
      </c>
      <c r="B8633">
        <f>RAND()</f>
        <v>0</v>
      </c>
      <c r="C8633">
        <f>IF(B8633&lt;$W$41,3,IF(B8633&lt;$W$41+$W$42,4,5))</f>
        <v>0</v>
      </c>
      <c r="D8633">
        <f>NORMSINV(RAND())</f>
        <v>0</v>
      </c>
      <c r="E8633">
        <f>$W$25*EXP(($W$26-$W$28-0.5*$W$27^2)*C8633+$W$27*SQRT(C8633)*D8633)</f>
        <v>0</v>
      </c>
      <c r="F8633">
        <f>$W$30*(1+$W$31)^C8633</f>
        <v>0</v>
      </c>
      <c r="G8633">
        <f>$W$32*(1+$W$33)^C8633</f>
        <v>0</v>
      </c>
      <c r="H8633">
        <f>$W$34*(1+$W$35)^C8633</f>
        <v>0</v>
      </c>
      <c r="I8633">
        <f>MIN(E8633,F8633)</f>
        <v>0</v>
      </c>
      <c r="J8633">
        <f>MIN(E8633-I8633,G8633)</f>
        <v>0</v>
      </c>
      <c r="K8633">
        <f>MIN(E8633-I8633-J8633,H8633)</f>
        <v>0</v>
      </c>
      <c r="L8633">
        <f>E8633-I8633-J8633-K8633</f>
        <v>0</v>
      </c>
      <c r="M8633">
        <f>IF((I8633+J8633+(1-$W$36)*L8633)/$W$39&gt;=$W$38,1,0)</f>
        <v>0</v>
      </c>
      <c r="N8633">
        <f>IF(M8633=1,$W$37,$W$36)*L8633</f>
        <v>0</v>
      </c>
      <c r="O8633">
        <f>EXP(-$W$26*C8633)*I8633</f>
        <v>0</v>
      </c>
      <c r="P8633">
        <f>EXP(-$W$26*C8633)*J8633</f>
        <v>0</v>
      </c>
      <c r="Q8633">
        <f>EXP(-$W$26*C8633)*K8633</f>
        <v>0</v>
      </c>
      <c r="R8633">
        <f>EXP(-$W$26*C8633)*(L8633-N8633)</f>
        <v>0</v>
      </c>
      <c r="S8633">
        <f>EXP(-$W$26*C8633)*N8633</f>
        <v>0</v>
      </c>
      <c r="T8633">
        <f>EXP(-$W$26*C8633)*E8633</f>
        <v>0</v>
      </c>
    </row>
    <row r="8634" spans="1:20">
      <c r="A8634">
        <v>8625</v>
      </c>
      <c r="B8634">
        <f>RAND()</f>
        <v>0</v>
      </c>
      <c r="C8634">
        <f>IF(B8634&lt;$W$41,3,IF(B8634&lt;$W$41+$W$42,4,5))</f>
        <v>0</v>
      </c>
      <c r="D8634">
        <f>NORMSINV(RAND())</f>
        <v>0</v>
      </c>
      <c r="E8634">
        <f>$W$25*EXP(($W$26-$W$28-0.5*$W$27^2)*C8634+$W$27*SQRT(C8634)*D8634)</f>
        <v>0</v>
      </c>
      <c r="F8634">
        <f>$W$30*(1+$W$31)^C8634</f>
        <v>0</v>
      </c>
      <c r="G8634">
        <f>$W$32*(1+$W$33)^C8634</f>
        <v>0</v>
      </c>
      <c r="H8634">
        <f>$W$34*(1+$W$35)^C8634</f>
        <v>0</v>
      </c>
      <c r="I8634">
        <f>MIN(E8634,F8634)</f>
        <v>0</v>
      </c>
      <c r="J8634">
        <f>MIN(E8634-I8634,G8634)</f>
        <v>0</v>
      </c>
      <c r="K8634">
        <f>MIN(E8634-I8634-J8634,H8634)</f>
        <v>0</v>
      </c>
      <c r="L8634">
        <f>E8634-I8634-J8634-K8634</f>
        <v>0</v>
      </c>
      <c r="M8634">
        <f>IF((I8634+J8634+(1-$W$36)*L8634)/$W$39&gt;=$W$38,1,0)</f>
        <v>0</v>
      </c>
      <c r="N8634">
        <f>IF(M8634=1,$W$37,$W$36)*L8634</f>
        <v>0</v>
      </c>
      <c r="O8634">
        <f>EXP(-$W$26*C8634)*I8634</f>
        <v>0</v>
      </c>
      <c r="P8634">
        <f>EXP(-$W$26*C8634)*J8634</f>
        <v>0</v>
      </c>
      <c r="Q8634">
        <f>EXP(-$W$26*C8634)*K8634</f>
        <v>0</v>
      </c>
      <c r="R8634">
        <f>EXP(-$W$26*C8634)*(L8634-N8634)</f>
        <v>0</v>
      </c>
      <c r="S8634">
        <f>EXP(-$W$26*C8634)*N8634</f>
        <v>0</v>
      </c>
      <c r="T8634">
        <f>EXP(-$W$26*C8634)*E8634</f>
        <v>0</v>
      </c>
    </row>
    <row r="8635" spans="1:20">
      <c r="A8635">
        <v>8626</v>
      </c>
      <c r="B8635">
        <f>RAND()</f>
        <v>0</v>
      </c>
      <c r="C8635">
        <f>IF(B8635&lt;$W$41,3,IF(B8635&lt;$W$41+$W$42,4,5))</f>
        <v>0</v>
      </c>
      <c r="D8635">
        <f>NORMSINV(RAND())</f>
        <v>0</v>
      </c>
      <c r="E8635">
        <f>$W$25*EXP(($W$26-$W$28-0.5*$W$27^2)*C8635+$W$27*SQRT(C8635)*D8635)</f>
        <v>0</v>
      </c>
      <c r="F8635">
        <f>$W$30*(1+$W$31)^C8635</f>
        <v>0</v>
      </c>
      <c r="G8635">
        <f>$W$32*(1+$W$33)^C8635</f>
        <v>0</v>
      </c>
      <c r="H8635">
        <f>$W$34*(1+$W$35)^C8635</f>
        <v>0</v>
      </c>
      <c r="I8635">
        <f>MIN(E8635,F8635)</f>
        <v>0</v>
      </c>
      <c r="J8635">
        <f>MIN(E8635-I8635,G8635)</f>
        <v>0</v>
      </c>
      <c r="K8635">
        <f>MIN(E8635-I8635-J8635,H8635)</f>
        <v>0</v>
      </c>
      <c r="L8635">
        <f>E8635-I8635-J8635-K8635</f>
        <v>0</v>
      </c>
      <c r="M8635">
        <f>IF((I8635+J8635+(1-$W$36)*L8635)/$W$39&gt;=$W$38,1,0)</f>
        <v>0</v>
      </c>
      <c r="N8635">
        <f>IF(M8635=1,$W$37,$W$36)*L8635</f>
        <v>0</v>
      </c>
      <c r="O8635">
        <f>EXP(-$W$26*C8635)*I8635</f>
        <v>0</v>
      </c>
      <c r="P8635">
        <f>EXP(-$W$26*C8635)*J8635</f>
        <v>0</v>
      </c>
      <c r="Q8635">
        <f>EXP(-$W$26*C8635)*K8635</f>
        <v>0</v>
      </c>
      <c r="R8635">
        <f>EXP(-$W$26*C8635)*(L8635-N8635)</f>
        <v>0</v>
      </c>
      <c r="S8635">
        <f>EXP(-$W$26*C8635)*N8635</f>
        <v>0</v>
      </c>
      <c r="T8635">
        <f>EXP(-$W$26*C8635)*E8635</f>
        <v>0</v>
      </c>
    </row>
    <row r="8636" spans="1:20">
      <c r="A8636">
        <v>8627</v>
      </c>
      <c r="B8636">
        <f>RAND()</f>
        <v>0</v>
      </c>
      <c r="C8636">
        <f>IF(B8636&lt;$W$41,3,IF(B8636&lt;$W$41+$W$42,4,5))</f>
        <v>0</v>
      </c>
      <c r="D8636">
        <f>NORMSINV(RAND())</f>
        <v>0</v>
      </c>
      <c r="E8636">
        <f>$W$25*EXP(($W$26-$W$28-0.5*$W$27^2)*C8636+$W$27*SQRT(C8636)*D8636)</f>
        <v>0</v>
      </c>
      <c r="F8636">
        <f>$W$30*(1+$W$31)^C8636</f>
        <v>0</v>
      </c>
      <c r="G8636">
        <f>$W$32*(1+$W$33)^C8636</f>
        <v>0</v>
      </c>
      <c r="H8636">
        <f>$W$34*(1+$W$35)^C8636</f>
        <v>0</v>
      </c>
      <c r="I8636">
        <f>MIN(E8636,F8636)</f>
        <v>0</v>
      </c>
      <c r="J8636">
        <f>MIN(E8636-I8636,G8636)</f>
        <v>0</v>
      </c>
      <c r="K8636">
        <f>MIN(E8636-I8636-J8636,H8636)</f>
        <v>0</v>
      </c>
      <c r="L8636">
        <f>E8636-I8636-J8636-K8636</f>
        <v>0</v>
      </c>
      <c r="M8636">
        <f>IF((I8636+J8636+(1-$W$36)*L8636)/$W$39&gt;=$W$38,1,0)</f>
        <v>0</v>
      </c>
      <c r="N8636">
        <f>IF(M8636=1,$W$37,$W$36)*L8636</f>
        <v>0</v>
      </c>
      <c r="O8636">
        <f>EXP(-$W$26*C8636)*I8636</f>
        <v>0</v>
      </c>
      <c r="P8636">
        <f>EXP(-$W$26*C8636)*J8636</f>
        <v>0</v>
      </c>
      <c r="Q8636">
        <f>EXP(-$W$26*C8636)*K8636</f>
        <v>0</v>
      </c>
      <c r="R8636">
        <f>EXP(-$W$26*C8636)*(L8636-N8636)</f>
        <v>0</v>
      </c>
      <c r="S8636">
        <f>EXP(-$W$26*C8636)*N8636</f>
        <v>0</v>
      </c>
      <c r="T8636">
        <f>EXP(-$W$26*C8636)*E8636</f>
        <v>0</v>
      </c>
    </row>
    <row r="8637" spans="1:20">
      <c r="A8637">
        <v>8628</v>
      </c>
      <c r="B8637">
        <f>RAND()</f>
        <v>0</v>
      </c>
      <c r="C8637">
        <f>IF(B8637&lt;$W$41,3,IF(B8637&lt;$W$41+$W$42,4,5))</f>
        <v>0</v>
      </c>
      <c r="D8637">
        <f>NORMSINV(RAND())</f>
        <v>0</v>
      </c>
      <c r="E8637">
        <f>$W$25*EXP(($W$26-$W$28-0.5*$W$27^2)*C8637+$W$27*SQRT(C8637)*D8637)</f>
        <v>0</v>
      </c>
      <c r="F8637">
        <f>$W$30*(1+$W$31)^C8637</f>
        <v>0</v>
      </c>
      <c r="G8637">
        <f>$W$32*(1+$W$33)^C8637</f>
        <v>0</v>
      </c>
      <c r="H8637">
        <f>$W$34*(1+$W$35)^C8637</f>
        <v>0</v>
      </c>
      <c r="I8637">
        <f>MIN(E8637,F8637)</f>
        <v>0</v>
      </c>
      <c r="J8637">
        <f>MIN(E8637-I8637,G8637)</f>
        <v>0</v>
      </c>
      <c r="K8637">
        <f>MIN(E8637-I8637-J8637,H8637)</f>
        <v>0</v>
      </c>
      <c r="L8637">
        <f>E8637-I8637-J8637-K8637</f>
        <v>0</v>
      </c>
      <c r="M8637">
        <f>IF((I8637+J8637+(1-$W$36)*L8637)/$W$39&gt;=$W$38,1,0)</f>
        <v>0</v>
      </c>
      <c r="N8637">
        <f>IF(M8637=1,$W$37,$W$36)*L8637</f>
        <v>0</v>
      </c>
      <c r="O8637">
        <f>EXP(-$W$26*C8637)*I8637</f>
        <v>0</v>
      </c>
      <c r="P8637">
        <f>EXP(-$W$26*C8637)*J8637</f>
        <v>0</v>
      </c>
      <c r="Q8637">
        <f>EXP(-$W$26*C8637)*K8637</f>
        <v>0</v>
      </c>
      <c r="R8637">
        <f>EXP(-$W$26*C8637)*(L8637-N8637)</f>
        <v>0</v>
      </c>
      <c r="S8637">
        <f>EXP(-$W$26*C8637)*N8637</f>
        <v>0</v>
      </c>
      <c r="T8637">
        <f>EXP(-$W$26*C8637)*E8637</f>
        <v>0</v>
      </c>
    </row>
    <row r="8638" spans="1:20">
      <c r="A8638">
        <v>8629</v>
      </c>
      <c r="B8638">
        <f>RAND()</f>
        <v>0</v>
      </c>
      <c r="C8638">
        <f>IF(B8638&lt;$W$41,3,IF(B8638&lt;$W$41+$W$42,4,5))</f>
        <v>0</v>
      </c>
      <c r="D8638">
        <f>NORMSINV(RAND())</f>
        <v>0</v>
      </c>
      <c r="E8638">
        <f>$W$25*EXP(($W$26-$W$28-0.5*$W$27^2)*C8638+$W$27*SQRT(C8638)*D8638)</f>
        <v>0</v>
      </c>
      <c r="F8638">
        <f>$W$30*(1+$W$31)^C8638</f>
        <v>0</v>
      </c>
      <c r="G8638">
        <f>$W$32*(1+$W$33)^C8638</f>
        <v>0</v>
      </c>
      <c r="H8638">
        <f>$W$34*(1+$W$35)^C8638</f>
        <v>0</v>
      </c>
      <c r="I8638">
        <f>MIN(E8638,F8638)</f>
        <v>0</v>
      </c>
      <c r="J8638">
        <f>MIN(E8638-I8638,G8638)</f>
        <v>0</v>
      </c>
      <c r="K8638">
        <f>MIN(E8638-I8638-J8638,H8638)</f>
        <v>0</v>
      </c>
      <c r="L8638">
        <f>E8638-I8638-J8638-K8638</f>
        <v>0</v>
      </c>
      <c r="M8638">
        <f>IF((I8638+J8638+(1-$W$36)*L8638)/$W$39&gt;=$W$38,1,0)</f>
        <v>0</v>
      </c>
      <c r="N8638">
        <f>IF(M8638=1,$W$37,$W$36)*L8638</f>
        <v>0</v>
      </c>
      <c r="O8638">
        <f>EXP(-$W$26*C8638)*I8638</f>
        <v>0</v>
      </c>
      <c r="P8638">
        <f>EXP(-$W$26*C8638)*J8638</f>
        <v>0</v>
      </c>
      <c r="Q8638">
        <f>EXP(-$W$26*C8638)*K8638</f>
        <v>0</v>
      </c>
      <c r="R8638">
        <f>EXP(-$W$26*C8638)*(L8638-N8638)</f>
        <v>0</v>
      </c>
      <c r="S8638">
        <f>EXP(-$W$26*C8638)*N8638</f>
        <v>0</v>
      </c>
      <c r="T8638">
        <f>EXP(-$W$26*C8638)*E8638</f>
        <v>0</v>
      </c>
    </row>
    <row r="8639" spans="1:20">
      <c r="A8639">
        <v>8630</v>
      </c>
      <c r="B8639">
        <f>RAND()</f>
        <v>0</v>
      </c>
      <c r="C8639">
        <f>IF(B8639&lt;$W$41,3,IF(B8639&lt;$W$41+$W$42,4,5))</f>
        <v>0</v>
      </c>
      <c r="D8639">
        <f>NORMSINV(RAND())</f>
        <v>0</v>
      </c>
      <c r="E8639">
        <f>$W$25*EXP(($W$26-$W$28-0.5*$W$27^2)*C8639+$W$27*SQRT(C8639)*D8639)</f>
        <v>0</v>
      </c>
      <c r="F8639">
        <f>$W$30*(1+$W$31)^C8639</f>
        <v>0</v>
      </c>
      <c r="G8639">
        <f>$W$32*(1+$W$33)^C8639</f>
        <v>0</v>
      </c>
      <c r="H8639">
        <f>$W$34*(1+$W$35)^C8639</f>
        <v>0</v>
      </c>
      <c r="I8639">
        <f>MIN(E8639,F8639)</f>
        <v>0</v>
      </c>
      <c r="J8639">
        <f>MIN(E8639-I8639,G8639)</f>
        <v>0</v>
      </c>
      <c r="K8639">
        <f>MIN(E8639-I8639-J8639,H8639)</f>
        <v>0</v>
      </c>
      <c r="L8639">
        <f>E8639-I8639-J8639-K8639</f>
        <v>0</v>
      </c>
      <c r="M8639">
        <f>IF((I8639+J8639+(1-$W$36)*L8639)/$W$39&gt;=$W$38,1,0)</f>
        <v>0</v>
      </c>
      <c r="N8639">
        <f>IF(M8639=1,$W$37,$W$36)*L8639</f>
        <v>0</v>
      </c>
      <c r="O8639">
        <f>EXP(-$W$26*C8639)*I8639</f>
        <v>0</v>
      </c>
      <c r="P8639">
        <f>EXP(-$W$26*C8639)*J8639</f>
        <v>0</v>
      </c>
      <c r="Q8639">
        <f>EXP(-$W$26*C8639)*K8639</f>
        <v>0</v>
      </c>
      <c r="R8639">
        <f>EXP(-$W$26*C8639)*(L8639-N8639)</f>
        <v>0</v>
      </c>
      <c r="S8639">
        <f>EXP(-$W$26*C8639)*N8639</f>
        <v>0</v>
      </c>
      <c r="T8639">
        <f>EXP(-$W$26*C8639)*E8639</f>
        <v>0</v>
      </c>
    </row>
    <row r="8640" spans="1:20">
      <c r="A8640">
        <v>8631</v>
      </c>
      <c r="B8640">
        <f>RAND()</f>
        <v>0</v>
      </c>
      <c r="C8640">
        <f>IF(B8640&lt;$W$41,3,IF(B8640&lt;$W$41+$W$42,4,5))</f>
        <v>0</v>
      </c>
      <c r="D8640">
        <f>NORMSINV(RAND())</f>
        <v>0</v>
      </c>
      <c r="E8640">
        <f>$W$25*EXP(($W$26-$W$28-0.5*$W$27^2)*C8640+$W$27*SQRT(C8640)*D8640)</f>
        <v>0</v>
      </c>
      <c r="F8640">
        <f>$W$30*(1+$W$31)^C8640</f>
        <v>0</v>
      </c>
      <c r="G8640">
        <f>$W$32*(1+$W$33)^C8640</f>
        <v>0</v>
      </c>
      <c r="H8640">
        <f>$W$34*(1+$W$35)^C8640</f>
        <v>0</v>
      </c>
      <c r="I8640">
        <f>MIN(E8640,F8640)</f>
        <v>0</v>
      </c>
      <c r="J8640">
        <f>MIN(E8640-I8640,G8640)</f>
        <v>0</v>
      </c>
      <c r="K8640">
        <f>MIN(E8640-I8640-J8640,H8640)</f>
        <v>0</v>
      </c>
      <c r="L8640">
        <f>E8640-I8640-J8640-K8640</f>
        <v>0</v>
      </c>
      <c r="M8640">
        <f>IF((I8640+J8640+(1-$W$36)*L8640)/$W$39&gt;=$W$38,1,0)</f>
        <v>0</v>
      </c>
      <c r="N8640">
        <f>IF(M8640=1,$W$37,$W$36)*L8640</f>
        <v>0</v>
      </c>
      <c r="O8640">
        <f>EXP(-$W$26*C8640)*I8640</f>
        <v>0</v>
      </c>
      <c r="P8640">
        <f>EXP(-$W$26*C8640)*J8640</f>
        <v>0</v>
      </c>
      <c r="Q8640">
        <f>EXP(-$W$26*C8640)*K8640</f>
        <v>0</v>
      </c>
      <c r="R8640">
        <f>EXP(-$W$26*C8640)*(L8640-N8640)</f>
        <v>0</v>
      </c>
      <c r="S8640">
        <f>EXP(-$W$26*C8640)*N8640</f>
        <v>0</v>
      </c>
      <c r="T8640">
        <f>EXP(-$W$26*C8640)*E8640</f>
        <v>0</v>
      </c>
    </row>
    <row r="8641" spans="1:20">
      <c r="A8641">
        <v>8632</v>
      </c>
      <c r="B8641">
        <f>RAND()</f>
        <v>0</v>
      </c>
      <c r="C8641">
        <f>IF(B8641&lt;$W$41,3,IF(B8641&lt;$W$41+$W$42,4,5))</f>
        <v>0</v>
      </c>
      <c r="D8641">
        <f>NORMSINV(RAND())</f>
        <v>0</v>
      </c>
      <c r="E8641">
        <f>$W$25*EXP(($W$26-$W$28-0.5*$W$27^2)*C8641+$W$27*SQRT(C8641)*D8641)</f>
        <v>0</v>
      </c>
      <c r="F8641">
        <f>$W$30*(1+$W$31)^C8641</f>
        <v>0</v>
      </c>
      <c r="G8641">
        <f>$W$32*(1+$W$33)^C8641</f>
        <v>0</v>
      </c>
      <c r="H8641">
        <f>$W$34*(1+$W$35)^C8641</f>
        <v>0</v>
      </c>
      <c r="I8641">
        <f>MIN(E8641,F8641)</f>
        <v>0</v>
      </c>
      <c r="J8641">
        <f>MIN(E8641-I8641,G8641)</f>
        <v>0</v>
      </c>
      <c r="K8641">
        <f>MIN(E8641-I8641-J8641,H8641)</f>
        <v>0</v>
      </c>
      <c r="L8641">
        <f>E8641-I8641-J8641-K8641</f>
        <v>0</v>
      </c>
      <c r="M8641">
        <f>IF((I8641+J8641+(1-$W$36)*L8641)/$W$39&gt;=$W$38,1,0)</f>
        <v>0</v>
      </c>
      <c r="N8641">
        <f>IF(M8641=1,$W$37,$W$36)*L8641</f>
        <v>0</v>
      </c>
      <c r="O8641">
        <f>EXP(-$W$26*C8641)*I8641</f>
        <v>0</v>
      </c>
      <c r="P8641">
        <f>EXP(-$W$26*C8641)*J8641</f>
        <v>0</v>
      </c>
      <c r="Q8641">
        <f>EXP(-$W$26*C8641)*K8641</f>
        <v>0</v>
      </c>
      <c r="R8641">
        <f>EXP(-$W$26*C8641)*(L8641-N8641)</f>
        <v>0</v>
      </c>
      <c r="S8641">
        <f>EXP(-$W$26*C8641)*N8641</f>
        <v>0</v>
      </c>
      <c r="T8641">
        <f>EXP(-$W$26*C8641)*E8641</f>
        <v>0</v>
      </c>
    </row>
    <row r="8642" spans="1:20">
      <c r="A8642">
        <v>8633</v>
      </c>
      <c r="B8642">
        <f>RAND()</f>
        <v>0</v>
      </c>
      <c r="C8642">
        <f>IF(B8642&lt;$W$41,3,IF(B8642&lt;$W$41+$W$42,4,5))</f>
        <v>0</v>
      </c>
      <c r="D8642">
        <f>NORMSINV(RAND())</f>
        <v>0</v>
      </c>
      <c r="E8642">
        <f>$W$25*EXP(($W$26-$W$28-0.5*$W$27^2)*C8642+$W$27*SQRT(C8642)*D8642)</f>
        <v>0</v>
      </c>
      <c r="F8642">
        <f>$W$30*(1+$W$31)^C8642</f>
        <v>0</v>
      </c>
      <c r="G8642">
        <f>$W$32*(1+$W$33)^C8642</f>
        <v>0</v>
      </c>
      <c r="H8642">
        <f>$W$34*(1+$W$35)^C8642</f>
        <v>0</v>
      </c>
      <c r="I8642">
        <f>MIN(E8642,F8642)</f>
        <v>0</v>
      </c>
      <c r="J8642">
        <f>MIN(E8642-I8642,G8642)</f>
        <v>0</v>
      </c>
      <c r="K8642">
        <f>MIN(E8642-I8642-J8642,H8642)</f>
        <v>0</v>
      </c>
      <c r="L8642">
        <f>E8642-I8642-J8642-K8642</f>
        <v>0</v>
      </c>
      <c r="M8642">
        <f>IF((I8642+J8642+(1-$W$36)*L8642)/$W$39&gt;=$W$38,1,0)</f>
        <v>0</v>
      </c>
      <c r="N8642">
        <f>IF(M8642=1,$W$37,$W$36)*L8642</f>
        <v>0</v>
      </c>
      <c r="O8642">
        <f>EXP(-$W$26*C8642)*I8642</f>
        <v>0</v>
      </c>
      <c r="P8642">
        <f>EXP(-$W$26*C8642)*J8642</f>
        <v>0</v>
      </c>
      <c r="Q8642">
        <f>EXP(-$W$26*C8642)*K8642</f>
        <v>0</v>
      </c>
      <c r="R8642">
        <f>EXP(-$W$26*C8642)*(L8642-N8642)</f>
        <v>0</v>
      </c>
      <c r="S8642">
        <f>EXP(-$W$26*C8642)*N8642</f>
        <v>0</v>
      </c>
      <c r="T8642">
        <f>EXP(-$W$26*C8642)*E8642</f>
        <v>0</v>
      </c>
    </row>
    <row r="8643" spans="1:20">
      <c r="A8643">
        <v>8634</v>
      </c>
      <c r="B8643">
        <f>RAND()</f>
        <v>0</v>
      </c>
      <c r="C8643">
        <f>IF(B8643&lt;$W$41,3,IF(B8643&lt;$W$41+$W$42,4,5))</f>
        <v>0</v>
      </c>
      <c r="D8643">
        <f>NORMSINV(RAND())</f>
        <v>0</v>
      </c>
      <c r="E8643">
        <f>$W$25*EXP(($W$26-$W$28-0.5*$W$27^2)*C8643+$W$27*SQRT(C8643)*D8643)</f>
        <v>0</v>
      </c>
      <c r="F8643">
        <f>$W$30*(1+$W$31)^C8643</f>
        <v>0</v>
      </c>
      <c r="G8643">
        <f>$W$32*(1+$W$33)^C8643</f>
        <v>0</v>
      </c>
      <c r="H8643">
        <f>$W$34*(1+$W$35)^C8643</f>
        <v>0</v>
      </c>
      <c r="I8643">
        <f>MIN(E8643,F8643)</f>
        <v>0</v>
      </c>
      <c r="J8643">
        <f>MIN(E8643-I8643,G8643)</f>
        <v>0</v>
      </c>
      <c r="K8643">
        <f>MIN(E8643-I8643-J8643,H8643)</f>
        <v>0</v>
      </c>
      <c r="L8643">
        <f>E8643-I8643-J8643-K8643</f>
        <v>0</v>
      </c>
      <c r="M8643">
        <f>IF((I8643+J8643+(1-$W$36)*L8643)/$W$39&gt;=$W$38,1,0)</f>
        <v>0</v>
      </c>
      <c r="N8643">
        <f>IF(M8643=1,$W$37,$W$36)*L8643</f>
        <v>0</v>
      </c>
      <c r="O8643">
        <f>EXP(-$W$26*C8643)*I8643</f>
        <v>0</v>
      </c>
      <c r="P8643">
        <f>EXP(-$W$26*C8643)*J8643</f>
        <v>0</v>
      </c>
      <c r="Q8643">
        <f>EXP(-$W$26*C8643)*K8643</f>
        <v>0</v>
      </c>
      <c r="R8643">
        <f>EXP(-$W$26*C8643)*(L8643-N8643)</f>
        <v>0</v>
      </c>
      <c r="S8643">
        <f>EXP(-$W$26*C8643)*N8643</f>
        <v>0</v>
      </c>
      <c r="T8643">
        <f>EXP(-$W$26*C8643)*E8643</f>
        <v>0</v>
      </c>
    </row>
    <row r="8644" spans="1:20">
      <c r="A8644">
        <v>8635</v>
      </c>
      <c r="B8644">
        <f>RAND()</f>
        <v>0</v>
      </c>
      <c r="C8644">
        <f>IF(B8644&lt;$W$41,3,IF(B8644&lt;$W$41+$W$42,4,5))</f>
        <v>0</v>
      </c>
      <c r="D8644">
        <f>NORMSINV(RAND())</f>
        <v>0</v>
      </c>
      <c r="E8644">
        <f>$W$25*EXP(($W$26-$W$28-0.5*$W$27^2)*C8644+$W$27*SQRT(C8644)*D8644)</f>
        <v>0</v>
      </c>
      <c r="F8644">
        <f>$W$30*(1+$W$31)^C8644</f>
        <v>0</v>
      </c>
      <c r="G8644">
        <f>$W$32*(1+$W$33)^C8644</f>
        <v>0</v>
      </c>
      <c r="H8644">
        <f>$W$34*(1+$W$35)^C8644</f>
        <v>0</v>
      </c>
      <c r="I8644">
        <f>MIN(E8644,F8644)</f>
        <v>0</v>
      </c>
      <c r="J8644">
        <f>MIN(E8644-I8644,G8644)</f>
        <v>0</v>
      </c>
      <c r="K8644">
        <f>MIN(E8644-I8644-J8644,H8644)</f>
        <v>0</v>
      </c>
      <c r="L8644">
        <f>E8644-I8644-J8644-K8644</f>
        <v>0</v>
      </c>
      <c r="M8644">
        <f>IF((I8644+J8644+(1-$W$36)*L8644)/$W$39&gt;=$W$38,1,0)</f>
        <v>0</v>
      </c>
      <c r="N8644">
        <f>IF(M8644=1,$W$37,$W$36)*L8644</f>
        <v>0</v>
      </c>
      <c r="O8644">
        <f>EXP(-$W$26*C8644)*I8644</f>
        <v>0</v>
      </c>
      <c r="P8644">
        <f>EXP(-$W$26*C8644)*J8644</f>
        <v>0</v>
      </c>
      <c r="Q8644">
        <f>EXP(-$W$26*C8644)*K8644</f>
        <v>0</v>
      </c>
      <c r="R8644">
        <f>EXP(-$W$26*C8644)*(L8644-N8644)</f>
        <v>0</v>
      </c>
      <c r="S8644">
        <f>EXP(-$W$26*C8644)*N8644</f>
        <v>0</v>
      </c>
      <c r="T8644">
        <f>EXP(-$W$26*C8644)*E8644</f>
        <v>0</v>
      </c>
    </row>
    <row r="8645" spans="1:20">
      <c r="A8645">
        <v>8636</v>
      </c>
      <c r="B8645">
        <f>RAND()</f>
        <v>0</v>
      </c>
      <c r="C8645">
        <f>IF(B8645&lt;$W$41,3,IF(B8645&lt;$W$41+$W$42,4,5))</f>
        <v>0</v>
      </c>
      <c r="D8645">
        <f>NORMSINV(RAND())</f>
        <v>0</v>
      </c>
      <c r="E8645">
        <f>$W$25*EXP(($W$26-$W$28-0.5*$W$27^2)*C8645+$W$27*SQRT(C8645)*D8645)</f>
        <v>0</v>
      </c>
      <c r="F8645">
        <f>$W$30*(1+$W$31)^C8645</f>
        <v>0</v>
      </c>
      <c r="G8645">
        <f>$W$32*(1+$W$33)^C8645</f>
        <v>0</v>
      </c>
      <c r="H8645">
        <f>$W$34*(1+$W$35)^C8645</f>
        <v>0</v>
      </c>
      <c r="I8645">
        <f>MIN(E8645,F8645)</f>
        <v>0</v>
      </c>
      <c r="J8645">
        <f>MIN(E8645-I8645,G8645)</f>
        <v>0</v>
      </c>
      <c r="K8645">
        <f>MIN(E8645-I8645-J8645,H8645)</f>
        <v>0</v>
      </c>
      <c r="L8645">
        <f>E8645-I8645-J8645-K8645</f>
        <v>0</v>
      </c>
      <c r="M8645">
        <f>IF((I8645+J8645+(1-$W$36)*L8645)/$W$39&gt;=$W$38,1,0)</f>
        <v>0</v>
      </c>
      <c r="N8645">
        <f>IF(M8645=1,$W$37,$W$36)*L8645</f>
        <v>0</v>
      </c>
      <c r="O8645">
        <f>EXP(-$W$26*C8645)*I8645</f>
        <v>0</v>
      </c>
      <c r="P8645">
        <f>EXP(-$W$26*C8645)*J8645</f>
        <v>0</v>
      </c>
      <c r="Q8645">
        <f>EXP(-$W$26*C8645)*K8645</f>
        <v>0</v>
      </c>
      <c r="R8645">
        <f>EXP(-$W$26*C8645)*(L8645-N8645)</f>
        <v>0</v>
      </c>
      <c r="S8645">
        <f>EXP(-$W$26*C8645)*N8645</f>
        <v>0</v>
      </c>
      <c r="T8645">
        <f>EXP(-$W$26*C8645)*E8645</f>
        <v>0</v>
      </c>
    </row>
    <row r="8646" spans="1:20">
      <c r="A8646">
        <v>8637</v>
      </c>
      <c r="B8646">
        <f>RAND()</f>
        <v>0</v>
      </c>
      <c r="C8646">
        <f>IF(B8646&lt;$W$41,3,IF(B8646&lt;$W$41+$W$42,4,5))</f>
        <v>0</v>
      </c>
      <c r="D8646">
        <f>NORMSINV(RAND())</f>
        <v>0</v>
      </c>
      <c r="E8646">
        <f>$W$25*EXP(($W$26-$W$28-0.5*$W$27^2)*C8646+$W$27*SQRT(C8646)*D8646)</f>
        <v>0</v>
      </c>
      <c r="F8646">
        <f>$W$30*(1+$W$31)^C8646</f>
        <v>0</v>
      </c>
      <c r="G8646">
        <f>$W$32*(1+$W$33)^C8646</f>
        <v>0</v>
      </c>
      <c r="H8646">
        <f>$W$34*(1+$W$35)^C8646</f>
        <v>0</v>
      </c>
      <c r="I8646">
        <f>MIN(E8646,F8646)</f>
        <v>0</v>
      </c>
      <c r="J8646">
        <f>MIN(E8646-I8646,G8646)</f>
        <v>0</v>
      </c>
      <c r="K8646">
        <f>MIN(E8646-I8646-J8646,H8646)</f>
        <v>0</v>
      </c>
      <c r="L8646">
        <f>E8646-I8646-J8646-K8646</f>
        <v>0</v>
      </c>
      <c r="M8646">
        <f>IF((I8646+J8646+(1-$W$36)*L8646)/$W$39&gt;=$W$38,1,0)</f>
        <v>0</v>
      </c>
      <c r="N8646">
        <f>IF(M8646=1,$W$37,$W$36)*L8646</f>
        <v>0</v>
      </c>
      <c r="O8646">
        <f>EXP(-$W$26*C8646)*I8646</f>
        <v>0</v>
      </c>
      <c r="P8646">
        <f>EXP(-$W$26*C8646)*J8646</f>
        <v>0</v>
      </c>
      <c r="Q8646">
        <f>EXP(-$W$26*C8646)*K8646</f>
        <v>0</v>
      </c>
      <c r="R8646">
        <f>EXP(-$W$26*C8646)*(L8646-N8646)</f>
        <v>0</v>
      </c>
      <c r="S8646">
        <f>EXP(-$W$26*C8646)*N8646</f>
        <v>0</v>
      </c>
      <c r="T8646">
        <f>EXP(-$W$26*C8646)*E8646</f>
        <v>0</v>
      </c>
    </row>
    <row r="8647" spans="1:20">
      <c r="A8647">
        <v>8638</v>
      </c>
      <c r="B8647">
        <f>RAND()</f>
        <v>0</v>
      </c>
      <c r="C8647">
        <f>IF(B8647&lt;$W$41,3,IF(B8647&lt;$W$41+$W$42,4,5))</f>
        <v>0</v>
      </c>
      <c r="D8647">
        <f>NORMSINV(RAND())</f>
        <v>0</v>
      </c>
      <c r="E8647">
        <f>$W$25*EXP(($W$26-$W$28-0.5*$W$27^2)*C8647+$W$27*SQRT(C8647)*D8647)</f>
        <v>0</v>
      </c>
      <c r="F8647">
        <f>$W$30*(1+$W$31)^C8647</f>
        <v>0</v>
      </c>
      <c r="G8647">
        <f>$W$32*(1+$W$33)^C8647</f>
        <v>0</v>
      </c>
      <c r="H8647">
        <f>$W$34*(1+$W$35)^C8647</f>
        <v>0</v>
      </c>
      <c r="I8647">
        <f>MIN(E8647,F8647)</f>
        <v>0</v>
      </c>
      <c r="J8647">
        <f>MIN(E8647-I8647,G8647)</f>
        <v>0</v>
      </c>
      <c r="K8647">
        <f>MIN(E8647-I8647-J8647,H8647)</f>
        <v>0</v>
      </c>
      <c r="L8647">
        <f>E8647-I8647-J8647-K8647</f>
        <v>0</v>
      </c>
      <c r="M8647">
        <f>IF((I8647+J8647+(1-$W$36)*L8647)/$W$39&gt;=$W$38,1,0)</f>
        <v>0</v>
      </c>
      <c r="N8647">
        <f>IF(M8647=1,$W$37,$W$36)*L8647</f>
        <v>0</v>
      </c>
      <c r="O8647">
        <f>EXP(-$W$26*C8647)*I8647</f>
        <v>0</v>
      </c>
      <c r="P8647">
        <f>EXP(-$W$26*C8647)*J8647</f>
        <v>0</v>
      </c>
      <c r="Q8647">
        <f>EXP(-$W$26*C8647)*K8647</f>
        <v>0</v>
      </c>
      <c r="R8647">
        <f>EXP(-$W$26*C8647)*(L8647-N8647)</f>
        <v>0</v>
      </c>
      <c r="S8647">
        <f>EXP(-$W$26*C8647)*N8647</f>
        <v>0</v>
      </c>
      <c r="T8647">
        <f>EXP(-$W$26*C8647)*E8647</f>
        <v>0</v>
      </c>
    </row>
    <row r="8648" spans="1:20">
      <c r="A8648">
        <v>8639</v>
      </c>
      <c r="B8648">
        <f>RAND()</f>
        <v>0</v>
      </c>
      <c r="C8648">
        <f>IF(B8648&lt;$W$41,3,IF(B8648&lt;$W$41+$W$42,4,5))</f>
        <v>0</v>
      </c>
      <c r="D8648">
        <f>NORMSINV(RAND())</f>
        <v>0</v>
      </c>
      <c r="E8648">
        <f>$W$25*EXP(($W$26-$W$28-0.5*$W$27^2)*C8648+$W$27*SQRT(C8648)*D8648)</f>
        <v>0</v>
      </c>
      <c r="F8648">
        <f>$W$30*(1+$W$31)^C8648</f>
        <v>0</v>
      </c>
      <c r="G8648">
        <f>$W$32*(1+$W$33)^C8648</f>
        <v>0</v>
      </c>
      <c r="H8648">
        <f>$W$34*(1+$W$35)^C8648</f>
        <v>0</v>
      </c>
      <c r="I8648">
        <f>MIN(E8648,F8648)</f>
        <v>0</v>
      </c>
      <c r="J8648">
        <f>MIN(E8648-I8648,G8648)</f>
        <v>0</v>
      </c>
      <c r="K8648">
        <f>MIN(E8648-I8648-J8648,H8648)</f>
        <v>0</v>
      </c>
      <c r="L8648">
        <f>E8648-I8648-J8648-K8648</f>
        <v>0</v>
      </c>
      <c r="M8648">
        <f>IF((I8648+J8648+(1-$W$36)*L8648)/$W$39&gt;=$W$38,1,0)</f>
        <v>0</v>
      </c>
      <c r="N8648">
        <f>IF(M8648=1,$W$37,$W$36)*L8648</f>
        <v>0</v>
      </c>
      <c r="O8648">
        <f>EXP(-$W$26*C8648)*I8648</f>
        <v>0</v>
      </c>
      <c r="P8648">
        <f>EXP(-$W$26*C8648)*J8648</f>
        <v>0</v>
      </c>
      <c r="Q8648">
        <f>EXP(-$W$26*C8648)*K8648</f>
        <v>0</v>
      </c>
      <c r="R8648">
        <f>EXP(-$W$26*C8648)*(L8648-N8648)</f>
        <v>0</v>
      </c>
      <c r="S8648">
        <f>EXP(-$W$26*C8648)*N8648</f>
        <v>0</v>
      </c>
      <c r="T8648">
        <f>EXP(-$W$26*C8648)*E8648</f>
        <v>0</v>
      </c>
    </row>
    <row r="8649" spans="1:20">
      <c r="A8649">
        <v>8640</v>
      </c>
      <c r="B8649">
        <f>RAND()</f>
        <v>0</v>
      </c>
      <c r="C8649">
        <f>IF(B8649&lt;$W$41,3,IF(B8649&lt;$W$41+$W$42,4,5))</f>
        <v>0</v>
      </c>
      <c r="D8649">
        <f>NORMSINV(RAND())</f>
        <v>0</v>
      </c>
      <c r="E8649">
        <f>$W$25*EXP(($W$26-$W$28-0.5*$W$27^2)*C8649+$W$27*SQRT(C8649)*D8649)</f>
        <v>0</v>
      </c>
      <c r="F8649">
        <f>$W$30*(1+$W$31)^C8649</f>
        <v>0</v>
      </c>
      <c r="G8649">
        <f>$W$32*(1+$W$33)^C8649</f>
        <v>0</v>
      </c>
      <c r="H8649">
        <f>$W$34*(1+$W$35)^C8649</f>
        <v>0</v>
      </c>
      <c r="I8649">
        <f>MIN(E8649,F8649)</f>
        <v>0</v>
      </c>
      <c r="J8649">
        <f>MIN(E8649-I8649,G8649)</f>
        <v>0</v>
      </c>
      <c r="K8649">
        <f>MIN(E8649-I8649-J8649,H8649)</f>
        <v>0</v>
      </c>
      <c r="L8649">
        <f>E8649-I8649-J8649-K8649</f>
        <v>0</v>
      </c>
      <c r="M8649">
        <f>IF((I8649+J8649+(1-$W$36)*L8649)/$W$39&gt;=$W$38,1,0)</f>
        <v>0</v>
      </c>
      <c r="N8649">
        <f>IF(M8649=1,$W$37,$W$36)*L8649</f>
        <v>0</v>
      </c>
      <c r="O8649">
        <f>EXP(-$W$26*C8649)*I8649</f>
        <v>0</v>
      </c>
      <c r="P8649">
        <f>EXP(-$W$26*C8649)*J8649</f>
        <v>0</v>
      </c>
      <c r="Q8649">
        <f>EXP(-$W$26*C8649)*K8649</f>
        <v>0</v>
      </c>
      <c r="R8649">
        <f>EXP(-$W$26*C8649)*(L8649-N8649)</f>
        <v>0</v>
      </c>
      <c r="S8649">
        <f>EXP(-$W$26*C8649)*N8649</f>
        <v>0</v>
      </c>
      <c r="T8649">
        <f>EXP(-$W$26*C8649)*E8649</f>
        <v>0</v>
      </c>
    </row>
    <row r="8650" spans="1:20">
      <c r="A8650">
        <v>8641</v>
      </c>
      <c r="B8650">
        <f>RAND()</f>
        <v>0</v>
      </c>
      <c r="C8650">
        <f>IF(B8650&lt;$W$41,3,IF(B8650&lt;$W$41+$W$42,4,5))</f>
        <v>0</v>
      </c>
      <c r="D8650">
        <f>NORMSINV(RAND())</f>
        <v>0</v>
      </c>
      <c r="E8650">
        <f>$W$25*EXP(($W$26-$W$28-0.5*$W$27^2)*C8650+$W$27*SQRT(C8650)*D8650)</f>
        <v>0</v>
      </c>
      <c r="F8650">
        <f>$W$30*(1+$W$31)^C8650</f>
        <v>0</v>
      </c>
      <c r="G8650">
        <f>$W$32*(1+$W$33)^C8650</f>
        <v>0</v>
      </c>
      <c r="H8650">
        <f>$W$34*(1+$W$35)^C8650</f>
        <v>0</v>
      </c>
      <c r="I8650">
        <f>MIN(E8650,F8650)</f>
        <v>0</v>
      </c>
      <c r="J8650">
        <f>MIN(E8650-I8650,G8650)</f>
        <v>0</v>
      </c>
      <c r="K8650">
        <f>MIN(E8650-I8650-J8650,H8650)</f>
        <v>0</v>
      </c>
      <c r="L8650">
        <f>E8650-I8650-J8650-K8650</f>
        <v>0</v>
      </c>
      <c r="M8650">
        <f>IF((I8650+J8650+(1-$W$36)*L8650)/$W$39&gt;=$W$38,1,0)</f>
        <v>0</v>
      </c>
      <c r="N8650">
        <f>IF(M8650=1,$W$37,$W$36)*L8650</f>
        <v>0</v>
      </c>
      <c r="O8650">
        <f>EXP(-$W$26*C8650)*I8650</f>
        <v>0</v>
      </c>
      <c r="P8650">
        <f>EXP(-$W$26*C8650)*J8650</f>
        <v>0</v>
      </c>
      <c r="Q8650">
        <f>EXP(-$W$26*C8650)*K8650</f>
        <v>0</v>
      </c>
      <c r="R8650">
        <f>EXP(-$W$26*C8650)*(L8650-N8650)</f>
        <v>0</v>
      </c>
      <c r="S8650">
        <f>EXP(-$W$26*C8650)*N8650</f>
        <v>0</v>
      </c>
      <c r="T8650">
        <f>EXP(-$W$26*C8650)*E8650</f>
        <v>0</v>
      </c>
    </row>
    <row r="8651" spans="1:20">
      <c r="A8651">
        <v>8642</v>
      </c>
      <c r="B8651">
        <f>RAND()</f>
        <v>0</v>
      </c>
      <c r="C8651">
        <f>IF(B8651&lt;$W$41,3,IF(B8651&lt;$W$41+$W$42,4,5))</f>
        <v>0</v>
      </c>
      <c r="D8651">
        <f>NORMSINV(RAND())</f>
        <v>0</v>
      </c>
      <c r="E8651">
        <f>$W$25*EXP(($W$26-$W$28-0.5*$W$27^2)*C8651+$W$27*SQRT(C8651)*D8651)</f>
        <v>0</v>
      </c>
      <c r="F8651">
        <f>$W$30*(1+$W$31)^C8651</f>
        <v>0</v>
      </c>
      <c r="G8651">
        <f>$W$32*(1+$W$33)^C8651</f>
        <v>0</v>
      </c>
      <c r="H8651">
        <f>$W$34*(1+$W$35)^C8651</f>
        <v>0</v>
      </c>
      <c r="I8651">
        <f>MIN(E8651,F8651)</f>
        <v>0</v>
      </c>
      <c r="J8651">
        <f>MIN(E8651-I8651,G8651)</f>
        <v>0</v>
      </c>
      <c r="K8651">
        <f>MIN(E8651-I8651-J8651,H8651)</f>
        <v>0</v>
      </c>
      <c r="L8651">
        <f>E8651-I8651-J8651-K8651</f>
        <v>0</v>
      </c>
      <c r="M8651">
        <f>IF((I8651+J8651+(1-$W$36)*L8651)/$W$39&gt;=$W$38,1,0)</f>
        <v>0</v>
      </c>
      <c r="N8651">
        <f>IF(M8651=1,$W$37,$W$36)*L8651</f>
        <v>0</v>
      </c>
      <c r="O8651">
        <f>EXP(-$W$26*C8651)*I8651</f>
        <v>0</v>
      </c>
      <c r="P8651">
        <f>EXP(-$W$26*C8651)*J8651</f>
        <v>0</v>
      </c>
      <c r="Q8651">
        <f>EXP(-$W$26*C8651)*K8651</f>
        <v>0</v>
      </c>
      <c r="R8651">
        <f>EXP(-$W$26*C8651)*(L8651-N8651)</f>
        <v>0</v>
      </c>
      <c r="S8651">
        <f>EXP(-$W$26*C8651)*N8651</f>
        <v>0</v>
      </c>
      <c r="T8651">
        <f>EXP(-$W$26*C8651)*E8651</f>
        <v>0</v>
      </c>
    </row>
    <row r="8652" spans="1:20">
      <c r="A8652">
        <v>8643</v>
      </c>
      <c r="B8652">
        <f>RAND()</f>
        <v>0</v>
      </c>
      <c r="C8652">
        <f>IF(B8652&lt;$W$41,3,IF(B8652&lt;$W$41+$W$42,4,5))</f>
        <v>0</v>
      </c>
      <c r="D8652">
        <f>NORMSINV(RAND())</f>
        <v>0</v>
      </c>
      <c r="E8652">
        <f>$W$25*EXP(($W$26-$W$28-0.5*$W$27^2)*C8652+$W$27*SQRT(C8652)*D8652)</f>
        <v>0</v>
      </c>
      <c r="F8652">
        <f>$W$30*(1+$W$31)^C8652</f>
        <v>0</v>
      </c>
      <c r="G8652">
        <f>$W$32*(1+$W$33)^C8652</f>
        <v>0</v>
      </c>
      <c r="H8652">
        <f>$W$34*(1+$W$35)^C8652</f>
        <v>0</v>
      </c>
      <c r="I8652">
        <f>MIN(E8652,F8652)</f>
        <v>0</v>
      </c>
      <c r="J8652">
        <f>MIN(E8652-I8652,G8652)</f>
        <v>0</v>
      </c>
      <c r="K8652">
        <f>MIN(E8652-I8652-J8652,H8652)</f>
        <v>0</v>
      </c>
      <c r="L8652">
        <f>E8652-I8652-J8652-K8652</f>
        <v>0</v>
      </c>
      <c r="M8652">
        <f>IF((I8652+J8652+(1-$W$36)*L8652)/$W$39&gt;=$W$38,1,0)</f>
        <v>0</v>
      </c>
      <c r="N8652">
        <f>IF(M8652=1,$W$37,$W$36)*L8652</f>
        <v>0</v>
      </c>
      <c r="O8652">
        <f>EXP(-$W$26*C8652)*I8652</f>
        <v>0</v>
      </c>
      <c r="P8652">
        <f>EXP(-$W$26*C8652)*J8652</f>
        <v>0</v>
      </c>
      <c r="Q8652">
        <f>EXP(-$W$26*C8652)*K8652</f>
        <v>0</v>
      </c>
      <c r="R8652">
        <f>EXP(-$W$26*C8652)*(L8652-N8652)</f>
        <v>0</v>
      </c>
      <c r="S8652">
        <f>EXP(-$W$26*C8652)*N8652</f>
        <v>0</v>
      </c>
      <c r="T8652">
        <f>EXP(-$W$26*C8652)*E8652</f>
        <v>0</v>
      </c>
    </row>
    <row r="8653" spans="1:20">
      <c r="A8653">
        <v>8644</v>
      </c>
      <c r="B8653">
        <f>RAND()</f>
        <v>0</v>
      </c>
      <c r="C8653">
        <f>IF(B8653&lt;$W$41,3,IF(B8653&lt;$W$41+$W$42,4,5))</f>
        <v>0</v>
      </c>
      <c r="D8653">
        <f>NORMSINV(RAND())</f>
        <v>0</v>
      </c>
      <c r="E8653">
        <f>$W$25*EXP(($W$26-$W$28-0.5*$W$27^2)*C8653+$W$27*SQRT(C8653)*D8653)</f>
        <v>0</v>
      </c>
      <c r="F8653">
        <f>$W$30*(1+$W$31)^C8653</f>
        <v>0</v>
      </c>
      <c r="G8653">
        <f>$W$32*(1+$W$33)^C8653</f>
        <v>0</v>
      </c>
      <c r="H8653">
        <f>$W$34*(1+$W$35)^C8653</f>
        <v>0</v>
      </c>
      <c r="I8653">
        <f>MIN(E8653,F8653)</f>
        <v>0</v>
      </c>
      <c r="J8653">
        <f>MIN(E8653-I8653,G8653)</f>
        <v>0</v>
      </c>
      <c r="K8653">
        <f>MIN(E8653-I8653-J8653,H8653)</f>
        <v>0</v>
      </c>
      <c r="L8653">
        <f>E8653-I8653-J8653-K8653</f>
        <v>0</v>
      </c>
      <c r="M8653">
        <f>IF((I8653+J8653+(1-$W$36)*L8653)/$W$39&gt;=$W$38,1,0)</f>
        <v>0</v>
      </c>
      <c r="N8653">
        <f>IF(M8653=1,$W$37,$W$36)*L8653</f>
        <v>0</v>
      </c>
      <c r="O8653">
        <f>EXP(-$W$26*C8653)*I8653</f>
        <v>0</v>
      </c>
      <c r="P8653">
        <f>EXP(-$W$26*C8653)*J8653</f>
        <v>0</v>
      </c>
      <c r="Q8653">
        <f>EXP(-$W$26*C8653)*K8653</f>
        <v>0</v>
      </c>
      <c r="R8653">
        <f>EXP(-$W$26*C8653)*(L8653-N8653)</f>
        <v>0</v>
      </c>
      <c r="S8653">
        <f>EXP(-$W$26*C8653)*N8653</f>
        <v>0</v>
      </c>
      <c r="T8653">
        <f>EXP(-$W$26*C8653)*E8653</f>
        <v>0</v>
      </c>
    </row>
    <row r="8654" spans="1:20">
      <c r="A8654">
        <v>8645</v>
      </c>
      <c r="B8654">
        <f>RAND()</f>
        <v>0</v>
      </c>
      <c r="C8654">
        <f>IF(B8654&lt;$W$41,3,IF(B8654&lt;$W$41+$W$42,4,5))</f>
        <v>0</v>
      </c>
      <c r="D8654">
        <f>NORMSINV(RAND())</f>
        <v>0</v>
      </c>
      <c r="E8654">
        <f>$W$25*EXP(($W$26-$W$28-0.5*$W$27^2)*C8654+$W$27*SQRT(C8654)*D8654)</f>
        <v>0</v>
      </c>
      <c r="F8654">
        <f>$W$30*(1+$W$31)^C8654</f>
        <v>0</v>
      </c>
      <c r="G8654">
        <f>$W$32*(1+$W$33)^C8654</f>
        <v>0</v>
      </c>
      <c r="H8654">
        <f>$W$34*(1+$W$35)^C8654</f>
        <v>0</v>
      </c>
      <c r="I8654">
        <f>MIN(E8654,F8654)</f>
        <v>0</v>
      </c>
      <c r="J8654">
        <f>MIN(E8654-I8654,G8654)</f>
        <v>0</v>
      </c>
      <c r="K8654">
        <f>MIN(E8654-I8654-J8654,H8654)</f>
        <v>0</v>
      </c>
      <c r="L8654">
        <f>E8654-I8654-J8654-K8654</f>
        <v>0</v>
      </c>
      <c r="M8654">
        <f>IF((I8654+J8654+(1-$W$36)*L8654)/$W$39&gt;=$W$38,1,0)</f>
        <v>0</v>
      </c>
      <c r="N8654">
        <f>IF(M8654=1,$W$37,$W$36)*L8654</f>
        <v>0</v>
      </c>
      <c r="O8654">
        <f>EXP(-$W$26*C8654)*I8654</f>
        <v>0</v>
      </c>
      <c r="P8654">
        <f>EXP(-$W$26*C8654)*J8654</f>
        <v>0</v>
      </c>
      <c r="Q8654">
        <f>EXP(-$W$26*C8654)*K8654</f>
        <v>0</v>
      </c>
      <c r="R8654">
        <f>EXP(-$W$26*C8654)*(L8654-N8654)</f>
        <v>0</v>
      </c>
      <c r="S8654">
        <f>EXP(-$W$26*C8654)*N8654</f>
        <v>0</v>
      </c>
      <c r="T8654">
        <f>EXP(-$W$26*C8654)*E8654</f>
        <v>0</v>
      </c>
    </row>
    <row r="8655" spans="1:20">
      <c r="A8655">
        <v>8646</v>
      </c>
      <c r="B8655">
        <f>RAND()</f>
        <v>0</v>
      </c>
      <c r="C8655">
        <f>IF(B8655&lt;$W$41,3,IF(B8655&lt;$W$41+$W$42,4,5))</f>
        <v>0</v>
      </c>
      <c r="D8655">
        <f>NORMSINV(RAND())</f>
        <v>0</v>
      </c>
      <c r="E8655">
        <f>$W$25*EXP(($W$26-$W$28-0.5*$W$27^2)*C8655+$W$27*SQRT(C8655)*D8655)</f>
        <v>0</v>
      </c>
      <c r="F8655">
        <f>$W$30*(1+$W$31)^C8655</f>
        <v>0</v>
      </c>
      <c r="G8655">
        <f>$W$32*(1+$W$33)^C8655</f>
        <v>0</v>
      </c>
      <c r="H8655">
        <f>$W$34*(1+$W$35)^C8655</f>
        <v>0</v>
      </c>
      <c r="I8655">
        <f>MIN(E8655,F8655)</f>
        <v>0</v>
      </c>
      <c r="J8655">
        <f>MIN(E8655-I8655,G8655)</f>
        <v>0</v>
      </c>
      <c r="K8655">
        <f>MIN(E8655-I8655-J8655,H8655)</f>
        <v>0</v>
      </c>
      <c r="L8655">
        <f>E8655-I8655-J8655-K8655</f>
        <v>0</v>
      </c>
      <c r="M8655">
        <f>IF((I8655+J8655+(1-$W$36)*L8655)/$W$39&gt;=$W$38,1,0)</f>
        <v>0</v>
      </c>
      <c r="N8655">
        <f>IF(M8655=1,$W$37,$W$36)*L8655</f>
        <v>0</v>
      </c>
      <c r="O8655">
        <f>EXP(-$W$26*C8655)*I8655</f>
        <v>0</v>
      </c>
      <c r="P8655">
        <f>EXP(-$W$26*C8655)*J8655</f>
        <v>0</v>
      </c>
      <c r="Q8655">
        <f>EXP(-$W$26*C8655)*K8655</f>
        <v>0</v>
      </c>
      <c r="R8655">
        <f>EXP(-$W$26*C8655)*(L8655-N8655)</f>
        <v>0</v>
      </c>
      <c r="S8655">
        <f>EXP(-$W$26*C8655)*N8655</f>
        <v>0</v>
      </c>
      <c r="T8655">
        <f>EXP(-$W$26*C8655)*E8655</f>
        <v>0</v>
      </c>
    </row>
    <row r="8656" spans="1:20">
      <c r="A8656">
        <v>8647</v>
      </c>
      <c r="B8656">
        <f>RAND()</f>
        <v>0</v>
      </c>
      <c r="C8656">
        <f>IF(B8656&lt;$W$41,3,IF(B8656&lt;$W$41+$W$42,4,5))</f>
        <v>0</v>
      </c>
      <c r="D8656">
        <f>NORMSINV(RAND())</f>
        <v>0</v>
      </c>
      <c r="E8656">
        <f>$W$25*EXP(($W$26-$W$28-0.5*$W$27^2)*C8656+$W$27*SQRT(C8656)*D8656)</f>
        <v>0</v>
      </c>
      <c r="F8656">
        <f>$W$30*(1+$W$31)^C8656</f>
        <v>0</v>
      </c>
      <c r="G8656">
        <f>$W$32*(1+$W$33)^C8656</f>
        <v>0</v>
      </c>
      <c r="H8656">
        <f>$W$34*(1+$W$35)^C8656</f>
        <v>0</v>
      </c>
      <c r="I8656">
        <f>MIN(E8656,F8656)</f>
        <v>0</v>
      </c>
      <c r="J8656">
        <f>MIN(E8656-I8656,G8656)</f>
        <v>0</v>
      </c>
      <c r="K8656">
        <f>MIN(E8656-I8656-J8656,H8656)</f>
        <v>0</v>
      </c>
      <c r="L8656">
        <f>E8656-I8656-J8656-K8656</f>
        <v>0</v>
      </c>
      <c r="M8656">
        <f>IF((I8656+J8656+(1-$W$36)*L8656)/$W$39&gt;=$W$38,1,0)</f>
        <v>0</v>
      </c>
      <c r="N8656">
        <f>IF(M8656=1,$W$37,$W$36)*L8656</f>
        <v>0</v>
      </c>
      <c r="O8656">
        <f>EXP(-$W$26*C8656)*I8656</f>
        <v>0</v>
      </c>
      <c r="P8656">
        <f>EXP(-$W$26*C8656)*J8656</f>
        <v>0</v>
      </c>
      <c r="Q8656">
        <f>EXP(-$W$26*C8656)*K8656</f>
        <v>0</v>
      </c>
      <c r="R8656">
        <f>EXP(-$W$26*C8656)*(L8656-N8656)</f>
        <v>0</v>
      </c>
      <c r="S8656">
        <f>EXP(-$W$26*C8656)*N8656</f>
        <v>0</v>
      </c>
      <c r="T8656">
        <f>EXP(-$W$26*C8656)*E8656</f>
        <v>0</v>
      </c>
    </row>
    <row r="8657" spans="1:20">
      <c r="A8657">
        <v>8648</v>
      </c>
      <c r="B8657">
        <f>RAND()</f>
        <v>0</v>
      </c>
      <c r="C8657">
        <f>IF(B8657&lt;$W$41,3,IF(B8657&lt;$W$41+$W$42,4,5))</f>
        <v>0</v>
      </c>
      <c r="D8657">
        <f>NORMSINV(RAND())</f>
        <v>0</v>
      </c>
      <c r="E8657">
        <f>$W$25*EXP(($W$26-$W$28-0.5*$W$27^2)*C8657+$W$27*SQRT(C8657)*D8657)</f>
        <v>0</v>
      </c>
      <c r="F8657">
        <f>$W$30*(1+$W$31)^C8657</f>
        <v>0</v>
      </c>
      <c r="G8657">
        <f>$W$32*(1+$W$33)^C8657</f>
        <v>0</v>
      </c>
      <c r="H8657">
        <f>$W$34*(1+$W$35)^C8657</f>
        <v>0</v>
      </c>
      <c r="I8657">
        <f>MIN(E8657,F8657)</f>
        <v>0</v>
      </c>
      <c r="J8657">
        <f>MIN(E8657-I8657,G8657)</f>
        <v>0</v>
      </c>
      <c r="K8657">
        <f>MIN(E8657-I8657-J8657,H8657)</f>
        <v>0</v>
      </c>
      <c r="L8657">
        <f>E8657-I8657-J8657-K8657</f>
        <v>0</v>
      </c>
      <c r="M8657">
        <f>IF((I8657+J8657+(1-$W$36)*L8657)/$W$39&gt;=$W$38,1,0)</f>
        <v>0</v>
      </c>
      <c r="N8657">
        <f>IF(M8657=1,$W$37,$W$36)*L8657</f>
        <v>0</v>
      </c>
      <c r="O8657">
        <f>EXP(-$W$26*C8657)*I8657</f>
        <v>0</v>
      </c>
      <c r="P8657">
        <f>EXP(-$W$26*C8657)*J8657</f>
        <v>0</v>
      </c>
      <c r="Q8657">
        <f>EXP(-$W$26*C8657)*K8657</f>
        <v>0</v>
      </c>
      <c r="R8657">
        <f>EXP(-$W$26*C8657)*(L8657-N8657)</f>
        <v>0</v>
      </c>
      <c r="S8657">
        <f>EXP(-$W$26*C8657)*N8657</f>
        <v>0</v>
      </c>
      <c r="T8657">
        <f>EXP(-$W$26*C8657)*E8657</f>
        <v>0</v>
      </c>
    </row>
    <row r="8658" spans="1:20">
      <c r="A8658">
        <v>8649</v>
      </c>
      <c r="B8658">
        <f>RAND()</f>
        <v>0</v>
      </c>
      <c r="C8658">
        <f>IF(B8658&lt;$W$41,3,IF(B8658&lt;$W$41+$W$42,4,5))</f>
        <v>0</v>
      </c>
      <c r="D8658">
        <f>NORMSINV(RAND())</f>
        <v>0</v>
      </c>
      <c r="E8658">
        <f>$W$25*EXP(($W$26-$W$28-0.5*$W$27^2)*C8658+$W$27*SQRT(C8658)*D8658)</f>
        <v>0</v>
      </c>
      <c r="F8658">
        <f>$W$30*(1+$W$31)^C8658</f>
        <v>0</v>
      </c>
      <c r="G8658">
        <f>$W$32*(1+$W$33)^C8658</f>
        <v>0</v>
      </c>
      <c r="H8658">
        <f>$W$34*(1+$W$35)^C8658</f>
        <v>0</v>
      </c>
      <c r="I8658">
        <f>MIN(E8658,F8658)</f>
        <v>0</v>
      </c>
      <c r="J8658">
        <f>MIN(E8658-I8658,G8658)</f>
        <v>0</v>
      </c>
      <c r="K8658">
        <f>MIN(E8658-I8658-J8658,H8658)</f>
        <v>0</v>
      </c>
      <c r="L8658">
        <f>E8658-I8658-J8658-K8658</f>
        <v>0</v>
      </c>
      <c r="M8658">
        <f>IF((I8658+J8658+(1-$W$36)*L8658)/$W$39&gt;=$W$38,1,0)</f>
        <v>0</v>
      </c>
      <c r="N8658">
        <f>IF(M8658=1,$W$37,$W$36)*L8658</f>
        <v>0</v>
      </c>
      <c r="O8658">
        <f>EXP(-$W$26*C8658)*I8658</f>
        <v>0</v>
      </c>
      <c r="P8658">
        <f>EXP(-$W$26*C8658)*J8658</f>
        <v>0</v>
      </c>
      <c r="Q8658">
        <f>EXP(-$W$26*C8658)*K8658</f>
        <v>0</v>
      </c>
      <c r="R8658">
        <f>EXP(-$W$26*C8658)*(L8658-N8658)</f>
        <v>0</v>
      </c>
      <c r="S8658">
        <f>EXP(-$W$26*C8658)*N8658</f>
        <v>0</v>
      </c>
      <c r="T8658">
        <f>EXP(-$W$26*C8658)*E8658</f>
        <v>0</v>
      </c>
    </row>
    <row r="8659" spans="1:20">
      <c r="A8659">
        <v>8650</v>
      </c>
      <c r="B8659">
        <f>RAND()</f>
        <v>0</v>
      </c>
      <c r="C8659">
        <f>IF(B8659&lt;$W$41,3,IF(B8659&lt;$W$41+$W$42,4,5))</f>
        <v>0</v>
      </c>
      <c r="D8659">
        <f>NORMSINV(RAND())</f>
        <v>0</v>
      </c>
      <c r="E8659">
        <f>$W$25*EXP(($W$26-$W$28-0.5*$W$27^2)*C8659+$W$27*SQRT(C8659)*D8659)</f>
        <v>0</v>
      </c>
      <c r="F8659">
        <f>$W$30*(1+$W$31)^C8659</f>
        <v>0</v>
      </c>
      <c r="G8659">
        <f>$W$32*(1+$W$33)^C8659</f>
        <v>0</v>
      </c>
      <c r="H8659">
        <f>$W$34*(1+$W$35)^C8659</f>
        <v>0</v>
      </c>
      <c r="I8659">
        <f>MIN(E8659,F8659)</f>
        <v>0</v>
      </c>
      <c r="J8659">
        <f>MIN(E8659-I8659,G8659)</f>
        <v>0</v>
      </c>
      <c r="K8659">
        <f>MIN(E8659-I8659-J8659,H8659)</f>
        <v>0</v>
      </c>
      <c r="L8659">
        <f>E8659-I8659-J8659-K8659</f>
        <v>0</v>
      </c>
      <c r="M8659">
        <f>IF((I8659+J8659+(1-$W$36)*L8659)/$W$39&gt;=$W$38,1,0)</f>
        <v>0</v>
      </c>
      <c r="N8659">
        <f>IF(M8659=1,$W$37,$W$36)*L8659</f>
        <v>0</v>
      </c>
      <c r="O8659">
        <f>EXP(-$W$26*C8659)*I8659</f>
        <v>0</v>
      </c>
      <c r="P8659">
        <f>EXP(-$W$26*C8659)*J8659</f>
        <v>0</v>
      </c>
      <c r="Q8659">
        <f>EXP(-$W$26*C8659)*K8659</f>
        <v>0</v>
      </c>
      <c r="R8659">
        <f>EXP(-$W$26*C8659)*(L8659-N8659)</f>
        <v>0</v>
      </c>
      <c r="S8659">
        <f>EXP(-$W$26*C8659)*N8659</f>
        <v>0</v>
      </c>
      <c r="T8659">
        <f>EXP(-$W$26*C8659)*E8659</f>
        <v>0</v>
      </c>
    </row>
    <row r="8660" spans="1:20">
      <c r="A8660">
        <v>8651</v>
      </c>
      <c r="B8660">
        <f>RAND()</f>
        <v>0</v>
      </c>
      <c r="C8660">
        <f>IF(B8660&lt;$W$41,3,IF(B8660&lt;$W$41+$W$42,4,5))</f>
        <v>0</v>
      </c>
      <c r="D8660">
        <f>NORMSINV(RAND())</f>
        <v>0</v>
      </c>
      <c r="E8660">
        <f>$W$25*EXP(($W$26-$W$28-0.5*$W$27^2)*C8660+$W$27*SQRT(C8660)*D8660)</f>
        <v>0</v>
      </c>
      <c r="F8660">
        <f>$W$30*(1+$W$31)^C8660</f>
        <v>0</v>
      </c>
      <c r="G8660">
        <f>$W$32*(1+$W$33)^C8660</f>
        <v>0</v>
      </c>
      <c r="H8660">
        <f>$W$34*(1+$W$35)^C8660</f>
        <v>0</v>
      </c>
      <c r="I8660">
        <f>MIN(E8660,F8660)</f>
        <v>0</v>
      </c>
      <c r="J8660">
        <f>MIN(E8660-I8660,G8660)</f>
        <v>0</v>
      </c>
      <c r="K8660">
        <f>MIN(E8660-I8660-J8660,H8660)</f>
        <v>0</v>
      </c>
      <c r="L8660">
        <f>E8660-I8660-J8660-K8660</f>
        <v>0</v>
      </c>
      <c r="M8660">
        <f>IF((I8660+J8660+(1-$W$36)*L8660)/$W$39&gt;=$W$38,1,0)</f>
        <v>0</v>
      </c>
      <c r="N8660">
        <f>IF(M8660=1,$W$37,$W$36)*L8660</f>
        <v>0</v>
      </c>
      <c r="O8660">
        <f>EXP(-$W$26*C8660)*I8660</f>
        <v>0</v>
      </c>
      <c r="P8660">
        <f>EXP(-$W$26*C8660)*J8660</f>
        <v>0</v>
      </c>
      <c r="Q8660">
        <f>EXP(-$W$26*C8660)*K8660</f>
        <v>0</v>
      </c>
      <c r="R8660">
        <f>EXP(-$W$26*C8660)*(L8660-N8660)</f>
        <v>0</v>
      </c>
      <c r="S8660">
        <f>EXP(-$W$26*C8660)*N8660</f>
        <v>0</v>
      </c>
      <c r="T8660">
        <f>EXP(-$W$26*C8660)*E8660</f>
        <v>0</v>
      </c>
    </row>
    <row r="8661" spans="1:20">
      <c r="A8661">
        <v>8652</v>
      </c>
      <c r="B8661">
        <f>RAND()</f>
        <v>0</v>
      </c>
      <c r="C8661">
        <f>IF(B8661&lt;$W$41,3,IF(B8661&lt;$W$41+$W$42,4,5))</f>
        <v>0</v>
      </c>
      <c r="D8661">
        <f>NORMSINV(RAND())</f>
        <v>0</v>
      </c>
      <c r="E8661">
        <f>$W$25*EXP(($W$26-$W$28-0.5*$W$27^2)*C8661+$W$27*SQRT(C8661)*D8661)</f>
        <v>0</v>
      </c>
      <c r="F8661">
        <f>$W$30*(1+$W$31)^C8661</f>
        <v>0</v>
      </c>
      <c r="G8661">
        <f>$W$32*(1+$W$33)^C8661</f>
        <v>0</v>
      </c>
      <c r="H8661">
        <f>$W$34*(1+$W$35)^C8661</f>
        <v>0</v>
      </c>
      <c r="I8661">
        <f>MIN(E8661,F8661)</f>
        <v>0</v>
      </c>
      <c r="J8661">
        <f>MIN(E8661-I8661,G8661)</f>
        <v>0</v>
      </c>
      <c r="K8661">
        <f>MIN(E8661-I8661-J8661,H8661)</f>
        <v>0</v>
      </c>
      <c r="L8661">
        <f>E8661-I8661-J8661-K8661</f>
        <v>0</v>
      </c>
      <c r="M8661">
        <f>IF((I8661+J8661+(1-$W$36)*L8661)/$W$39&gt;=$W$38,1,0)</f>
        <v>0</v>
      </c>
      <c r="N8661">
        <f>IF(M8661=1,$W$37,$W$36)*L8661</f>
        <v>0</v>
      </c>
      <c r="O8661">
        <f>EXP(-$W$26*C8661)*I8661</f>
        <v>0</v>
      </c>
      <c r="P8661">
        <f>EXP(-$W$26*C8661)*J8661</f>
        <v>0</v>
      </c>
      <c r="Q8661">
        <f>EXP(-$W$26*C8661)*K8661</f>
        <v>0</v>
      </c>
      <c r="R8661">
        <f>EXP(-$W$26*C8661)*(L8661-N8661)</f>
        <v>0</v>
      </c>
      <c r="S8661">
        <f>EXP(-$W$26*C8661)*N8661</f>
        <v>0</v>
      </c>
      <c r="T8661">
        <f>EXP(-$W$26*C8661)*E8661</f>
        <v>0</v>
      </c>
    </row>
    <row r="8662" spans="1:20">
      <c r="A8662">
        <v>8653</v>
      </c>
      <c r="B8662">
        <f>RAND()</f>
        <v>0</v>
      </c>
      <c r="C8662">
        <f>IF(B8662&lt;$W$41,3,IF(B8662&lt;$W$41+$W$42,4,5))</f>
        <v>0</v>
      </c>
      <c r="D8662">
        <f>NORMSINV(RAND())</f>
        <v>0</v>
      </c>
      <c r="E8662">
        <f>$W$25*EXP(($W$26-$W$28-0.5*$W$27^2)*C8662+$W$27*SQRT(C8662)*D8662)</f>
        <v>0</v>
      </c>
      <c r="F8662">
        <f>$W$30*(1+$W$31)^C8662</f>
        <v>0</v>
      </c>
      <c r="G8662">
        <f>$W$32*(1+$W$33)^C8662</f>
        <v>0</v>
      </c>
      <c r="H8662">
        <f>$W$34*(1+$W$35)^C8662</f>
        <v>0</v>
      </c>
      <c r="I8662">
        <f>MIN(E8662,F8662)</f>
        <v>0</v>
      </c>
      <c r="J8662">
        <f>MIN(E8662-I8662,G8662)</f>
        <v>0</v>
      </c>
      <c r="K8662">
        <f>MIN(E8662-I8662-J8662,H8662)</f>
        <v>0</v>
      </c>
      <c r="L8662">
        <f>E8662-I8662-J8662-K8662</f>
        <v>0</v>
      </c>
      <c r="M8662">
        <f>IF((I8662+J8662+(1-$W$36)*L8662)/$W$39&gt;=$W$38,1,0)</f>
        <v>0</v>
      </c>
      <c r="N8662">
        <f>IF(M8662=1,$W$37,$W$36)*L8662</f>
        <v>0</v>
      </c>
      <c r="O8662">
        <f>EXP(-$W$26*C8662)*I8662</f>
        <v>0</v>
      </c>
      <c r="P8662">
        <f>EXP(-$W$26*C8662)*J8662</f>
        <v>0</v>
      </c>
      <c r="Q8662">
        <f>EXP(-$W$26*C8662)*K8662</f>
        <v>0</v>
      </c>
      <c r="R8662">
        <f>EXP(-$W$26*C8662)*(L8662-N8662)</f>
        <v>0</v>
      </c>
      <c r="S8662">
        <f>EXP(-$W$26*C8662)*N8662</f>
        <v>0</v>
      </c>
      <c r="T8662">
        <f>EXP(-$W$26*C8662)*E8662</f>
        <v>0</v>
      </c>
    </row>
    <row r="8663" spans="1:20">
      <c r="A8663">
        <v>8654</v>
      </c>
      <c r="B8663">
        <f>RAND()</f>
        <v>0</v>
      </c>
      <c r="C8663">
        <f>IF(B8663&lt;$W$41,3,IF(B8663&lt;$W$41+$W$42,4,5))</f>
        <v>0</v>
      </c>
      <c r="D8663">
        <f>NORMSINV(RAND())</f>
        <v>0</v>
      </c>
      <c r="E8663">
        <f>$W$25*EXP(($W$26-$W$28-0.5*$W$27^2)*C8663+$W$27*SQRT(C8663)*D8663)</f>
        <v>0</v>
      </c>
      <c r="F8663">
        <f>$W$30*(1+$W$31)^C8663</f>
        <v>0</v>
      </c>
      <c r="G8663">
        <f>$W$32*(1+$W$33)^C8663</f>
        <v>0</v>
      </c>
      <c r="H8663">
        <f>$W$34*(1+$W$35)^C8663</f>
        <v>0</v>
      </c>
      <c r="I8663">
        <f>MIN(E8663,F8663)</f>
        <v>0</v>
      </c>
      <c r="J8663">
        <f>MIN(E8663-I8663,G8663)</f>
        <v>0</v>
      </c>
      <c r="K8663">
        <f>MIN(E8663-I8663-J8663,H8663)</f>
        <v>0</v>
      </c>
      <c r="L8663">
        <f>E8663-I8663-J8663-K8663</f>
        <v>0</v>
      </c>
      <c r="M8663">
        <f>IF((I8663+J8663+(1-$W$36)*L8663)/$W$39&gt;=$W$38,1,0)</f>
        <v>0</v>
      </c>
      <c r="N8663">
        <f>IF(M8663=1,$W$37,$W$36)*L8663</f>
        <v>0</v>
      </c>
      <c r="O8663">
        <f>EXP(-$W$26*C8663)*I8663</f>
        <v>0</v>
      </c>
      <c r="P8663">
        <f>EXP(-$W$26*C8663)*J8663</f>
        <v>0</v>
      </c>
      <c r="Q8663">
        <f>EXP(-$W$26*C8663)*K8663</f>
        <v>0</v>
      </c>
      <c r="R8663">
        <f>EXP(-$W$26*C8663)*(L8663-N8663)</f>
        <v>0</v>
      </c>
      <c r="S8663">
        <f>EXP(-$W$26*C8663)*N8663</f>
        <v>0</v>
      </c>
      <c r="T8663">
        <f>EXP(-$W$26*C8663)*E8663</f>
        <v>0</v>
      </c>
    </row>
    <row r="8664" spans="1:20">
      <c r="A8664">
        <v>8655</v>
      </c>
      <c r="B8664">
        <f>RAND()</f>
        <v>0</v>
      </c>
      <c r="C8664">
        <f>IF(B8664&lt;$W$41,3,IF(B8664&lt;$W$41+$W$42,4,5))</f>
        <v>0</v>
      </c>
      <c r="D8664">
        <f>NORMSINV(RAND())</f>
        <v>0</v>
      </c>
      <c r="E8664">
        <f>$W$25*EXP(($W$26-$W$28-0.5*$W$27^2)*C8664+$W$27*SQRT(C8664)*D8664)</f>
        <v>0</v>
      </c>
      <c r="F8664">
        <f>$W$30*(1+$W$31)^C8664</f>
        <v>0</v>
      </c>
      <c r="G8664">
        <f>$W$32*(1+$W$33)^C8664</f>
        <v>0</v>
      </c>
      <c r="H8664">
        <f>$W$34*(1+$W$35)^C8664</f>
        <v>0</v>
      </c>
      <c r="I8664">
        <f>MIN(E8664,F8664)</f>
        <v>0</v>
      </c>
      <c r="J8664">
        <f>MIN(E8664-I8664,G8664)</f>
        <v>0</v>
      </c>
      <c r="K8664">
        <f>MIN(E8664-I8664-J8664,H8664)</f>
        <v>0</v>
      </c>
      <c r="L8664">
        <f>E8664-I8664-J8664-K8664</f>
        <v>0</v>
      </c>
      <c r="M8664">
        <f>IF((I8664+J8664+(1-$W$36)*L8664)/$W$39&gt;=$W$38,1,0)</f>
        <v>0</v>
      </c>
      <c r="N8664">
        <f>IF(M8664=1,$W$37,$W$36)*L8664</f>
        <v>0</v>
      </c>
      <c r="O8664">
        <f>EXP(-$W$26*C8664)*I8664</f>
        <v>0</v>
      </c>
      <c r="P8664">
        <f>EXP(-$W$26*C8664)*J8664</f>
        <v>0</v>
      </c>
      <c r="Q8664">
        <f>EXP(-$W$26*C8664)*K8664</f>
        <v>0</v>
      </c>
      <c r="R8664">
        <f>EXP(-$W$26*C8664)*(L8664-N8664)</f>
        <v>0</v>
      </c>
      <c r="S8664">
        <f>EXP(-$W$26*C8664)*N8664</f>
        <v>0</v>
      </c>
      <c r="T8664">
        <f>EXP(-$W$26*C8664)*E8664</f>
        <v>0</v>
      </c>
    </row>
    <row r="8665" spans="1:20">
      <c r="A8665">
        <v>8656</v>
      </c>
      <c r="B8665">
        <f>RAND()</f>
        <v>0</v>
      </c>
      <c r="C8665">
        <f>IF(B8665&lt;$W$41,3,IF(B8665&lt;$W$41+$W$42,4,5))</f>
        <v>0</v>
      </c>
      <c r="D8665">
        <f>NORMSINV(RAND())</f>
        <v>0</v>
      </c>
      <c r="E8665">
        <f>$W$25*EXP(($W$26-$W$28-0.5*$W$27^2)*C8665+$W$27*SQRT(C8665)*D8665)</f>
        <v>0</v>
      </c>
      <c r="F8665">
        <f>$W$30*(1+$W$31)^C8665</f>
        <v>0</v>
      </c>
      <c r="G8665">
        <f>$W$32*(1+$W$33)^C8665</f>
        <v>0</v>
      </c>
      <c r="H8665">
        <f>$W$34*(1+$W$35)^C8665</f>
        <v>0</v>
      </c>
      <c r="I8665">
        <f>MIN(E8665,F8665)</f>
        <v>0</v>
      </c>
      <c r="J8665">
        <f>MIN(E8665-I8665,G8665)</f>
        <v>0</v>
      </c>
      <c r="K8665">
        <f>MIN(E8665-I8665-J8665,H8665)</f>
        <v>0</v>
      </c>
      <c r="L8665">
        <f>E8665-I8665-J8665-K8665</f>
        <v>0</v>
      </c>
      <c r="M8665">
        <f>IF((I8665+J8665+(1-$W$36)*L8665)/$W$39&gt;=$W$38,1,0)</f>
        <v>0</v>
      </c>
      <c r="N8665">
        <f>IF(M8665=1,$W$37,$W$36)*L8665</f>
        <v>0</v>
      </c>
      <c r="O8665">
        <f>EXP(-$W$26*C8665)*I8665</f>
        <v>0</v>
      </c>
      <c r="P8665">
        <f>EXP(-$W$26*C8665)*J8665</f>
        <v>0</v>
      </c>
      <c r="Q8665">
        <f>EXP(-$W$26*C8665)*K8665</f>
        <v>0</v>
      </c>
      <c r="R8665">
        <f>EXP(-$W$26*C8665)*(L8665-N8665)</f>
        <v>0</v>
      </c>
      <c r="S8665">
        <f>EXP(-$W$26*C8665)*N8665</f>
        <v>0</v>
      </c>
      <c r="T8665">
        <f>EXP(-$W$26*C8665)*E8665</f>
        <v>0</v>
      </c>
    </row>
    <row r="8666" spans="1:20">
      <c r="A8666">
        <v>8657</v>
      </c>
      <c r="B8666">
        <f>RAND()</f>
        <v>0</v>
      </c>
      <c r="C8666">
        <f>IF(B8666&lt;$W$41,3,IF(B8666&lt;$W$41+$W$42,4,5))</f>
        <v>0</v>
      </c>
      <c r="D8666">
        <f>NORMSINV(RAND())</f>
        <v>0</v>
      </c>
      <c r="E8666">
        <f>$W$25*EXP(($W$26-$W$28-0.5*$W$27^2)*C8666+$W$27*SQRT(C8666)*D8666)</f>
        <v>0</v>
      </c>
      <c r="F8666">
        <f>$W$30*(1+$W$31)^C8666</f>
        <v>0</v>
      </c>
      <c r="G8666">
        <f>$W$32*(1+$W$33)^C8666</f>
        <v>0</v>
      </c>
      <c r="H8666">
        <f>$W$34*(1+$W$35)^C8666</f>
        <v>0</v>
      </c>
      <c r="I8666">
        <f>MIN(E8666,F8666)</f>
        <v>0</v>
      </c>
      <c r="J8666">
        <f>MIN(E8666-I8666,G8666)</f>
        <v>0</v>
      </c>
      <c r="K8666">
        <f>MIN(E8666-I8666-J8666,H8666)</f>
        <v>0</v>
      </c>
      <c r="L8666">
        <f>E8666-I8666-J8666-K8666</f>
        <v>0</v>
      </c>
      <c r="M8666">
        <f>IF((I8666+J8666+(1-$W$36)*L8666)/$W$39&gt;=$W$38,1,0)</f>
        <v>0</v>
      </c>
      <c r="N8666">
        <f>IF(M8666=1,$W$37,$W$36)*L8666</f>
        <v>0</v>
      </c>
      <c r="O8666">
        <f>EXP(-$W$26*C8666)*I8666</f>
        <v>0</v>
      </c>
      <c r="P8666">
        <f>EXP(-$W$26*C8666)*J8666</f>
        <v>0</v>
      </c>
      <c r="Q8666">
        <f>EXP(-$W$26*C8666)*K8666</f>
        <v>0</v>
      </c>
      <c r="R8666">
        <f>EXP(-$W$26*C8666)*(L8666-N8666)</f>
        <v>0</v>
      </c>
      <c r="S8666">
        <f>EXP(-$W$26*C8666)*N8666</f>
        <v>0</v>
      </c>
      <c r="T8666">
        <f>EXP(-$W$26*C8666)*E8666</f>
        <v>0</v>
      </c>
    </row>
    <row r="8667" spans="1:20">
      <c r="A8667">
        <v>8658</v>
      </c>
      <c r="B8667">
        <f>RAND()</f>
        <v>0</v>
      </c>
      <c r="C8667">
        <f>IF(B8667&lt;$W$41,3,IF(B8667&lt;$W$41+$W$42,4,5))</f>
        <v>0</v>
      </c>
      <c r="D8667">
        <f>NORMSINV(RAND())</f>
        <v>0</v>
      </c>
      <c r="E8667">
        <f>$W$25*EXP(($W$26-$W$28-0.5*$W$27^2)*C8667+$W$27*SQRT(C8667)*D8667)</f>
        <v>0</v>
      </c>
      <c r="F8667">
        <f>$W$30*(1+$W$31)^C8667</f>
        <v>0</v>
      </c>
      <c r="G8667">
        <f>$W$32*(1+$W$33)^C8667</f>
        <v>0</v>
      </c>
      <c r="H8667">
        <f>$W$34*(1+$W$35)^C8667</f>
        <v>0</v>
      </c>
      <c r="I8667">
        <f>MIN(E8667,F8667)</f>
        <v>0</v>
      </c>
      <c r="J8667">
        <f>MIN(E8667-I8667,G8667)</f>
        <v>0</v>
      </c>
      <c r="K8667">
        <f>MIN(E8667-I8667-J8667,H8667)</f>
        <v>0</v>
      </c>
      <c r="L8667">
        <f>E8667-I8667-J8667-K8667</f>
        <v>0</v>
      </c>
      <c r="M8667">
        <f>IF((I8667+J8667+(1-$W$36)*L8667)/$W$39&gt;=$W$38,1,0)</f>
        <v>0</v>
      </c>
      <c r="N8667">
        <f>IF(M8667=1,$W$37,$W$36)*L8667</f>
        <v>0</v>
      </c>
      <c r="O8667">
        <f>EXP(-$W$26*C8667)*I8667</f>
        <v>0</v>
      </c>
      <c r="P8667">
        <f>EXP(-$W$26*C8667)*J8667</f>
        <v>0</v>
      </c>
      <c r="Q8667">
        <f>EXP(-$W$26*C8667)*K8667</f>
        <v>0</v>
      </c>
      <c r="R8667">
        <f>EXP(-$W$26*C8667)*(L8667-N8667)</f>
        <v>0</v>
      </c>
      <c r="S8667">
        <f>EXP(-$W$26*C8667)*N8667</f>
        <v>0</v>
      </c>
      <c r="T8667">
        <f>EXP(-$W$26*C8667)*E8667</f>
        <v>0</v>
      </c>
    </row>
    <row r="8668" spans="1:20">
      <c r="A8668">
        <v>8659</v>
      </c>
      <c r="B8668">
        <f>RAND()</f>
        <v>0</v>
      </c>
      <c r="C8668">
        <f>IF(B8668&lt;$W$41,3,IF(B8668&lt;$W$41+$W$42,4,5))</f>
        <v>0</v>
      </c>
      <c r="D8668">
        <f>NORMSINV(RAND())</f>
        <v>0</v>
      </c>
      <c r="E8668">
        <f>$W$25*EXP(($W$26-$W$28-0.5*$W$27^2)*C8668+$W$27*SQRT(C8668)*D8668)</f>
        <v>0</v>
      </c>
      <c r="F8668">
        <f>$W$30*(1+$W$31)^C8668</f>
        <v>0</v>
      </c>
      <c r="G8668">
        <f>$W$32*(1+$W$33)^C8668</f>
        <v>0</v>
      </c>
      <c r="H8668">
        <f>$W$34*(1+$W$35)^C8668</f>
        <v>0</v>
      </c>
      <c r="I8668">
        <f>MIN(E8668,F8668)</f>
        <v>0</v>
      </c>
      <c r="J8668">
        <f>MIN(E8668-I8668,G8668)</f>
        <v>0</v>
      </c>
      <c r="K8668">
        <f>MIN(E8668-I8668-J8668,H8668)</f>
        <v>0</v>
      </c>
      <c r="L8668">
        <f>E8668-I8668-J8668-K8668</f>
        <v>0</v>
      </c>
      <c r="M8668">
        <f>IF((I8668+J8668+(1-$W$36)*L8668)/$W$39&gt;=$W$38,1,0)</f>
        <v>0</v>
      </c>
      <c r="N8668">
        <f>IF(M8668=1,$W$37,$W$36)*L8668</f>
        <v>0</v>
      </c>
      <c r="O8668">
        <f>EXP(-$W$26*C8668)*I8668</f>
        <v>0</v>
      </c>
      <c r="P8668">
        <f>EXP(-$W$26*C8668)*J8668</f>
        <v>0</v>
      </c>
      <c r="Q8668">
        <f>EXP(-$W$26*C8668)*K8668</f>
        <v>0</v>
      </c>
      <c r="R8668">
        <f>EXP(-$W$26*C8668)*(L8668-N8668)</f>
        <v>0</v>
      </c>
      <c r="S8668">
        <f>EXP(-$W$26*C8668)*N8668</f>
        <v>0</v>
      </c>
      <c r="T8668">
        <f>EXP(-$W$26*C8668)*E8668</f>
        <v>0</v>
      </c>
    </row>
    <row r="8669" spans="1:20">
      <c r="A8669">
        <v>8660</v>
      </c>
      <c r="B8669">
        <f>RAND()</f>
        <v>0</v>
      </c>
      <c r="C8669">
        <f>IF(B8669&lt;$W$41,3,IF(B8669&lt;$W$41+$W$42,4,5))</f>
        <v>0</v>
      </c>
      <c r="D8669">
        <f>NORMSINV(RAND())</f>
        <v>0</v>
      </c>
      <c r="E8669">
        <f>$W$25*EXP(($W$26-$W$28-0.5*$W$27^2)*C8669+$W$27*SQRT(C8669)*D8669)</f>
        <v>0</v>
      </c>
      <c r="F8669">
        <f>$W$30*(1+$W$31)^C8669</f>
        <v>0</v>
      </c>
      <c r="G8669">
        <f>$W$32*(1+$W$33)^C8669</f>
        <v>0</v>
      </c>
      <c r="H8669">
        <f>$W$34*(1+$W$35)^C8669</f>
        <v>0</v>
      </c>
      <c r="I8669">
        <f>MIN(E8669,F8669)</f>
        <v>0</v>
      </c>
      <c r="J8669">
        <f>MIN(E8669-I8669,G8669)</f>
        <v>0</v>
      </c>
      <c r="K8669">
        <f>MIN(E8669-I8669-J8669,H8669)</f>
        <v>0</v>
      </c>
      <c r="L8669">
        <f>E8669-I8669-J8669-K8669</f>
        <v>0</v>
      </c>
      <c r="M8669">
        <f>IF((I8669+J8669+(1-$W$36)*L8669)/$W$39&gt;=$W$38,1,0)</f>
        <v>0</v>
      </c>
      <c r="N8669">
        <f>IF(M8669=1,$W$37,$W$36)*L8669</f>
        <v>0</v>
      </c>
      <c r="O8669">
        <f>EXP(-$W$26*C8669)*I8669</f>
        <v>0</v>
      </c>
      <c r="P8669">
        <f>EXP(-$W$26*C8669)*J8669</f>
        <v>0</v>
      </c>
      <c r="Q8669">
        <f>EXP(-$W$26*C8669)*K8669</f>
        <v>0</v>
      </c>
      <c r="R8669">
        <f>EXP(-$W$26*C8669)*(L8669-N8669)</f>
        <v>0</v>
      </c>
      <c r="S8669">
        <f>EXP(-$W$26*C8669)*N8669</f>
        <v>0</v>
      </c>
      <c r="T8669">
        <f>EXP(-$W$26*C8669)*E8669</f>
        <v>0</v>
      </c>
    </row>
    <row r="8670" spans="1:20">
      <c r="A8670">
        <v>8661</v>
      </c>
      <c r="B8670">
        <f>RAND()</f>
        <v>0</v>
      </c>
      <c r="C8670">
        <f>IF(B8670&lt;$W$41,3,IF(B8670&lt;$W$41+$W$42,4,5))</f>
        <v>0</v>
      </c>
      <c r="D8670">
        <f>NORMSINV(RAND())</f>
        <v>0</v>
      </c>
      <c r="E8670">
        <f>$W$25*EXP(($W$26-$W$28-0.5*$W$27^2)*C8670+$W$27*SQRT(C8670)*D8670)</f>
        <v>0</v>
      </c>
      <c r="F8670">
        <f>$W$30*(1+$W$31)^C8670</f>
        <v>0</v>
      </c>
      <c r="G8670">
        <f>$W$32*(1+$W$33)^C8670</f>
        <v>0</v>
      </c>
      <c r="H8670">
        <f>$W$34*(1+$W$35)^C8670</f>
        <v>0</v>
      </c>
      <c r="I8670">
        <f>MIN(E8670,F8670)</f>
        <v>0</v>
      </c>
      <c r="J8670">
        <f>MIN(E8670-I8670,G8670)</f>
        <v>0</v>
      </c>
      <c r="K8670">
        <f>MIN(E8670-I8670-J8670,H8670)</f>
        <v>0</v>
      </c>
      <c r="L8670">
        <f>E8670-I8670-J8670-K8670</f>
        <v>0</v>
      </c>
      <c r="M8670">
        <f>IF((I8670+J8670+(1-$W$36)*L8670)/$W$39&gt;=$W$38,1,0)</f>
        <v>0</v>
      </c>
      <c r="N8670">
        <f>IF(M8670=1,$W$37,$W$36)*L8670</f>
        <v>0</v>
      </c>
      <c r="O8670">
        <f>EXP(-$W$26*C8670)*I8670</f>
        <v>0</v>
      </c>
      <c r="P8670">
        <f>EXP(-$W$26*C8670)*J8670</f>
        <v>0</v>
      </c>
      <c r="Q8670">
        <f>EXP(-$W$26*C8670)*K8670</f>
        <v>0</v>
      </c>
      <c r="R8670">
        <f>EXP(-$W$26*C8670)*(L8670-N8670)</f>
        <v>0</v>
      </c>
      <c r="S8670">
        <f>EXP(-$W$26*C8670)*N8670</f>
        <v>0</v>
      </c>
      <c r="T8670">
        <f>EXP(-$W$26*C8670)*E8670</f>
        <v>0</v>
      </c>
    </row>
    <row r="8671" spans="1:20">
      <c r="A8671">
        <v>8662</v>
      </c>
      <c r="B8671">
        <f>RAND()</f>
        <v>0</v>
      </c>
      <c r="C8671">
        <f>IF(B8671&lt;$W$41,3,IF(B8671&lt;$W$41+$W$42,4,5))</f>
        <v>0</v>
      </c>
      <c r="D8671">
        <f>NORMSINV(RAND())</f>
        <v>0</v>
      </c>
      <c r="E8671">
        <f>$W$25*EXP(($W$26-$W$28-0.5*$W$27^2)*C8671+$W$27*SQRT(C8671)*D8671)</f>
        <v>0</v>
      </c>
      <c r="F8671">
        <f>$W$30*(1+$W$31)^C8671</f>
        <v>0</v>
      </c>
      <c r="G8671">
        <f>$W$32*(1+$W$33)^C8671</f>
        <v>0</v>
      </c>
      <c r="H8671">
        <f>$W$34*(1+$W$35)^C8671</f>
        <v>0</v>
      </c>
      <c r="I8671">
        <f>MIN(E8671,F8671)</f>
        <v>0</v>
      </c>
      <c r="J8671">
        <f>MIN(E8671-I8671,G8671)</f>
        <v>0</v>
      </c>
      <c r="K8671">
        <f>MIN(E8671-I8671-J8671,H8671)</f>
        <v>0</v>
      </c>
      <c r="L8671">
        <f>E8671-I8671-J8671-K8671</f>
        <v>0</v>
      </c>
      <c r="M8671">
        <f>IF((I8671+J8671+(1-$W$36)*L8671)/$W$39&gt;=$W$38,1,0)</f>
        <v>0</v>
      </c>
      <c r="N8671">
        <f>IF(M8671=1,$W$37,$W$36)*L8671</f>
        <v>0</v>
      </c>
      <c r="O8671">
        <f>EXP(-$W$26*C8671)*I8671</f>
        <v>0</v>
      </c>
      <c r="P8671">
        <f>EXP(-$W$26*C8671)*J8671</f>
        <v>0</v>
      </c>
      <c r="Q8671">
        <f>EXP(-$W$26*C8671)*K8671</f>
        <v>0</v>
      </c>
      <c r="R8671">
        <f>EXP(-$W$26*C8671)*(L8671-N8671)</f>
        <v>0</v>
      </c>
      <c r="S8671">
        <f>EXP(-$W$26*C8671)*N8671</f>
        <v>0</v>
      </c>
      <c r="T8671">
        <f>EXP(-$W$26*C8671)*E8671</f>
        <v>0</v>
      </c>
    </row>
    <row r="8672" spans="1:20">
      <c r="A8672">
        <v>8663</v>
      </c>
      <c r="B8672">
        <f>RAND()</f>
        <v>0</v>
      </c>
      <c r="C8672">
        <f>IF(B8672&lt;$W$41,3,IF(B8672&lt;$W$41+$W$42,4,5))</f>
        <v>0</v>
      </c>
      <c r="D8672">
        <f>NORMSINV(RAND())</f>
        <v>0</v>
      </c>
      <c r="E8672">
        <f>$W$25*EXP(($W$26-$W$28-0.5*$W$27^2)*C8672+$W$27*SQRT(C8672)*D8672)</f>
        <v>0</v>
      </c>
      <c r="F8672">
        <f>$W$30*(1+$W$31)^C8672</f>
        <v>0</v>
      </c>
      <c r="G8672">
        <f>$W$32*(1+$W$33)^C8672</f>
        <v>0</v>
      </c>
      <c r="H8672">
        <f>$W$34*(1+$W$35)^C8672</f>
        <v>0</v>
      </c>
      <c r="I8672">
        <f>MIN(E8672,F8672)</f>
        <v>0</v>
      </c>
      <c r="J8672">
        <f>MIN(E8672-I8672,G8672)</f>
        <v>0</v>
      </c>
      <c r="K8672">
        <f>MIN(E8672-I8672-J8672,H8672)</f>
        <v>0</v>
      </c>
      <c r="L8672">
        <f>E8672-I8672-J8672-K8672</f>
        <v>0</v>
      </c>
      <c r="M8672">
        <f>IF((I8672+J8672+(1-$W$36)*L8672)/$W$39&gt;=$W$38,1,0)</f>
        <v>0</v>
      </c>
      <c r="N8672">
        <f>IF(M8672=1,$W$37,$W$36)*L8672</f>
        <v>0</v>
      </c>
      <c r="O8672">
        <f>EXP(-$W$26*C8672)*I8672</f>
        <v>0</v>
      </c>
      <c r="P8672">
        <f>EXP(-$W$26*C8672)*J8672</f>
        <v>0</v>
      </c>
      <c r="Q8672">
        <f>EXP(-$W$26*C8672)*K8672</f>
        <v>0</v>
      </c>
      <c r="R8672">
        <f>EXP(-$W$26*C8672)*(L8672-N8672)</f>
        <v>0</v>
      </c>
      <c r="S8672">
        <f>EXP(-$W$26*C8672)*N8672</f>
        <v>0</v>
      </c>
      <c r="T8672">
        <f>EXP(-$W$26*C8672)*E8672</f>
        <v>0</v>
      </c>
    </row>
    <row r="8673" spans="1:20">
      <c r="A8673">
        <v>8664</v>
      </c>
      <c r="B8673">
        <f>RAND()</f>
        <v>0</v>
      </c>
      <c r="C8673">
        <f>IF(B8673&lt;$W$41,3,IF(B8673&lt;$W$41+$W$42,4,5))</f>
        <v>0</v>
      </c>
      <c r="D8673">
        <f>NORMSINV(RAND())</f>
        <v>0</v>
      </c>
      <c r="E8673">
        <f>$W$25*EXP(($W$26-$W$28-0.5*$W$27^2)*C8673+$W$27*SQRT(C8673)*D8673)</f>
        <v>0</v>
      </c>
      <c r="F8673">
        <f>$W$30*(1+$W$31)^C8673</f>
        <v>0</v>
      </c>
      <c r="G8673">
        <f>$W$32*(1+$W$33)^C8673</f>
        <v>0</v>
      </c>
      <c r="H8673">
        <f>$W$34*(1+$W$35)^C8673</f>
        <v>0</v>
      </c>
      <c r="I8673">
        <f>MIN(E8673,F8673)</f>
        <v>0</v>
      </c>
      <c r="J8673">
        <f>MIN(E8673-I8673,G8673)</f>
        <v>0</v>
      </c>
      <c r="K8673">
        <f>MIN(E8673-I8673-J8673,H8673)</f>
        <v>0</v>
      </c>
      <c r="L8673">
        <f>E8673-I8673-J8673-K8673</f>
        <v>0</v>
      </c>
      <c r="M8673">
        <f>IF((I8673+J8673+(1-$W$36)*L8673)/$W$39&gt;=$W$38,1,0)</f>
        <v>0</v>
      </c>
      <c r="N8673">
        <f>IF(M8673=1,$W$37,$W$36)*L8673</f>
        <v>0</v>
      </c>
      <c r="O8673">
        <f>EXP(-$W$26*C8673)*I8673</f>
        <v>0</v>
      </c>
      <c r="P8673">
        <f>EXP(-$W$26*C8673)*J8673</f>
        <v>0</v>
      </c>
      <c r="Q8673">
        <f>EXP(-$W$26*C8673)*K8673</f>
        <v>0</v>
      </c>
      <c r="R8673">
        <f>EXP(-$W$26*C8673)*(L8673-N8673)</f>
        <v>0</v>
      </c>
      <c r="S8673">
        <f>EXP(-$W$26*C8673)*N8673</f>
        <v>0</v>
      </c>
      <c r="T8673">
        <f>EXP(-$W$26*C8673)*E8673</f>
        <v>0</v>
      </c>
    </row>
    <row r="8674" spans="1:20">
      <c r="A8674">
        <v>8665</v>
      </c>
      <c r="B8674">
        <f>RAND()</f>
        <v>0</v>
      </c>
      <c r="C8674">
        <f>IF(B8674&lt;$W$41,3,IF(B8674&lt;$W$41+$W$42,4,5))</f>
        <v>0</v>
      </c>
      <c r="D8674">
        <f>NORMSINV(RAND())</f>
        <v>0</v>
      </c>
      <c r="E8674">
        <f>$W$25*EXP(($W$26-$W$28-0.5*$W$27^2)*C8674+$W$27*SQRT(C8674)*D8674)</f>
        <v>0</v>
      </c>
      <c r="F8674">
        <f>$W$30*(1+$W$31)^C8674</f>
        <v>0</v>
      </c>
      <c r="G8674">
        <f>$W$32*(1+$W$33)^C8674</f>
        <v>0</v>
      </c>
      <c r="H8674">
        <f>$W$34*(1+$W$35)^C8674</f>
        <v>0</v>
      </c>
      <c r="I8674">
        <f>MIN(E8674,F8674)</f>
        <v>0</v>
      </c>
      <c r="J8674">
        <f>MIN(E8674-I8674,G8674)</f>
        <v>0</v>
      </c>
      <c r="K8674">
        <f>MIN(E8674-I8674-J8674,H8674)</f>
        <v>0</v>
      </c>
      <c r="L8674">
        <f>E8674-I8674-J8674-K8674</f>
        <v>0</v>
      </c>
      <c r="M8674">
        <f>IF((I8674+J8674+(1-$W$36)*L8674)/$W$39&gt;=$W$38,1,0)</f>
        <v>0</v>
      </c>
      <c r="N8674">
        <f>IF(M8674=1,$W$37,$W$36)*L8674</f>
        <v>0</v>
      </c>
      <c r="O8674">
        <f>EXP(-$W$26*C8674)*I8674</f>
        <v>0</v>
      </c>
      <c r="P8674">
        <f>EXP(-$W$26*C8674)*J8674</f>
        <v>0</v>
      </c>
      <c r="Q8674">
        <f>EXP(-$W$26*C8674)*K8674</f>
        <v>0</v>
      </c>
      <c r="R8674">
        <f>EXP(-$W$26*C8674)*(L8674-N8674)</f>
        <v>0</v>
      </c>
      <c r="S8674">
        <f>EXP(-$W$26*C8674)*N8674</f>
        <v>0</v>
      </c>
      <c r="T8674">
        <f>EXP(-$W$26*C8674)*E8674</f>
        <v>0</v>
      </c>
    </row>
    <row r="8675" spans="1:20">
      <c r="A8675">
        <v>8666</v>
      </c>
      <c r="B8675">
        <f>RAND()</f>
        <v>0</v>
      </c>
      <c r="C8675">
        <f>IF(B8675&lt;$W$41,3,IF(B8675&lt;$W$41+$W$42,4,5))</f>
        <v>0</v>
      </c>
      <c r="D8675">
        <f>NORMSINV(RAND())</f>
        <v>0</v>
      </c>
      <c r="E8675">
        <f>$W$25*EXP(($W$26-$W$28-0.5*$W$27^2)*C8675+$W$27*SQRT(C8675)*D8675)</f>
        <v>0</v>
      </c>
      <c r="F8675">
        <f>$W$30*(1+$W$31)^C8675</f>
        <v>0</v>
      </c>
      <c r="G8675">
        <f>$W$32*(1+$W$33)^C8675</f>
        <v>0</v>
      </c>
      <c r="H8675">
        <f>$W$34*(1+$W$35)^C8675</f>
        <v>0</v>
      </c>
      <c r="I8675">
        <f>MIN(E8675,F8675)</f>
        <v>0</v>
      </c>
      <c r="J8675">
        <f>MIN(E8675-I8675,G8675)</f>
        <v>0</v>
      </c>
      <c r="K8675">
        <f>MIN(E8675-I8675-J8675,H8675)</f>
        <v>0</v>
      </c>
      <c r="L8675">
        <f>E8675-I8675-J8675-K8675</f>
        <v>0</v>
      </c>
      <c r="M8675">
        <f>IF((I8675+J8675+(1-$W$36)*L8675)/$W$39&gt;=$W$38,1,0)</f>
        <v>0</v>
      </c>
      <c r="N8675">
        <f>IF(M8675=1,$W$37,$W$36)*L8675</f>
        <v>0</v>
      </c>
      <c r="O8675">
        <f>EXP(-$W$26*C8675)*I8675</f>
        <v>0</v>
      </c>
      <c r="P8675">
        <f>EXP(-$W$26*C8675)*J8675</f>
        <v>0</v>
      </c>
      <c r="Q8675">
        <f>EXP(-$W$26*C8675)*K8675</f>
        <v>0</v>
      </c>
      <c r="R8675">
        <f>EXP(-$W$26*C8675)*(L8675-N8675)</f>
        <v>0</v>
      </c>
      <c r="S8675">
        <f>EXP(-$W$26*C8675)*N8675</f>
        <v>0</v>
      </c>
      <c r="T8675">
        <f>EXP(-$W$26*C8675)*E8675</f>
        <v>0</v>
      </c>
    </row>
    <row r="8676" spans="1:20">
      <c r="A8676">
        <v>8667</v>
      </c>
      <c r="B8676">
        <f>RAND()</f>
        <v>0</v>
      </c>
      <c r="C8676">
        <f>IF(B8676&lt;$W$41,3,IF(B8676&lt;$W$41+$W$42,4,5))</f>
        <v>0</v>
      </c>
      <c r="D8676">
        <f>NORMSINV(RAND())</f>
        <v>0</v>
      </c>
      <c r="E8676">
        <f>$W$25*EXP(($W$26-$W$28-0.5*$W$27^2)*C8676+$W$27*SQRT(C8676)*D8676)</f>
        <v>0</v>
      </c>
      <c r="F8676">
        <f>$W$30*(1+$W$31)^C8676</f>
        <v>0</v>
      </c>
      <c r="G8676">
        <f>$W$32*(1+$W$33)^C8676</f>
        <v>0</v>
      </c>
      <c r="H8676">
        <f>$W$34*(1+$W$35)^C8676</f>
        <v>0</v>
      </c>
      <c r="I8676">
        <f>MIN(E8676,F8676)</f>
        <v>0</v>
      </c>
      <c r="J8676">
        <f>MIN(E8676-I8676,G8676)</f>
        <v>0</v>
      </c>
      <c r="K8676">
        <f>MIN(E8676-I8676-J8676,H8676)</f>
        <v>0</v>
      </c>
      <c r="L8676">
        <f>E8676-I8676-J8676-K8676</f>
        <v>0</v>
      </c>
      <c r="M8676">
        <f>IF((I8676+J8676+(1-$W$36)*L8676)/$W$39&gt;=$W$38,1,0)</f>
        <v>0</v>
      </c>
      <c r="N8676">
        <f>IF(M8676=1,$W$37,$W$36)*L8676</f>
        <v>0</v>
      </c>
      <c r="O8676">
        <f>EXP(-$W$26*C8676)*I8676</f>
        <v>0</v>
      </c>
      <c r="P8676">
        <f>EXP(-$W$26*C8676)*J8676</f>
        <v>0</v>
      </c>
      <c r="Q8676">
        <f>EXP(-$W$26*C8676)*K8676</f>
        <v>0</v>
      </c>
      <c r="R8676">
        <f>EXP(-$W$26*C8676)*(L8676-N8676)</f>
        <v>0</v>
      </c>
      <c r="S8676">
        <f>EXP(-$W$26*C8676)*N8676</f>
        <v>0</v>
      </c>
      <c r="T8676">
        <f>EXP(-$W$26*C8676)*E8676</f>
        <v>0</v>
      </c>
    </row>
    <row r="8677" spans="1:20">
      <c r="A8677">
        <v>8668</v>
      </c>
      <c r="B8677">
        <f>RAND()</f>
        <v>0</v>
      </c>
      <c r="C8677">
        <f>IF(B8677&lt;$W$41,3,IF(B8677&lt;$W$41+$W$42,4,5))</f>
        <v>0</v>
      </c>
      <c r="D8677">
        <f>NORMSINV(RAND())</f>
        <v>0</v>
      </c>
      <c r="E8677">
        <f>$W$25*EXP(($W$26-$W$28-0.5*$W$27^2)*C8677+$W$27*SQRT(C8677)*D8677)</f>
        <v>0</v>
      </c>
      <c r="F8677">
        <f>$W$30*(1+$W$31)^C8677</f>
        <v>0</v>
      </c>
      <c r="G8677">
        <f>$W$32*(1+$W$33)^C8677</f>
        <v>0</v>
      </c>
      <c r="H8677">
        <f>$W$34*(1+$W$35)^C8677</f>
        <v>0</v>
      </c>
      <c r="I8677">
        <f>MIN(E8677,F8677)</f>
        <v>0</v>
      </c>
      <c r="J8677">
        <f>MIN(E8677-I8677,G8677)</f>
        <v>0</v>
      </c>
      <c r="K8677">
        <f>MIN(E8677-I8677-J8677,H8677)</f>
        <v>0</v>
      </c>
      <c r="L8677">
        <f>E8677-I8677-J8677-K8677</f>
        <v>0</v>
      </c>
      <c r="M8677">
        <f>IF((I8677+J8677+(1-$W$36)*L8677)/$W$39&gt;=$W$38,1,0)</f>
        <v>0</v>
      </c>
      <c r="N8677">
        <f>IF(M8677=1,$W$37,$W$36)*L8677</f>
        <v>0</v>
      </c>
      <c r="O8677">
        <f>EXP(-$W$26*C8677)*I8677</f>
        <v>0</v>
      </c>
      <c r="P8677">
        <f>EXP(-$W$26*C8677)*J8677</f>
        <v>0</v>
      </c>
      <c r="Q8677">
        <f>EXP(-$W$26*C8677)*K8677</f>
        <v>0</v>
      </c>
      <c r="R8677">
        <f>EXP(-$W$26*C8677)*(L8677-N8677)</f>
        <v>0</v>
      </c>
      <c r="S8677">
        <f>EXP(-$W$26*C8677)*N8677</f>
        <v>0</v>
      </c>
      <c r="T8677">
        <f>EXP(-$W$26*C8677)*E8677</f>
        <v>0</v>
      </c>
    </row>
    <row r="8678" spans="1:20">
      <c r="A8678">
        <v>8669</v>
      </c>
      <c r="B8678">
        <f>RAND()</f>
        <v>0</v>
      </c>
      <c r="C8678">
        <f>IF(B8678&lt;$W$41,3,IF(B8678&lt;$W$41+$W$42,4,5))</f>
        <v>0</v>
      </c>
      <c r="D8678">
        <f>NORMSINV(RAND())</f>
        <v>0</v>
      </c>
      <c r="E8678">
        <f>$W$25*EXP(($W$26-$W$28-0.5*$W$27^2)*C8678+$W$27*SQRT(C8678)*D8678)</f>
        <v>0</v>
      </c>
      <c r="F8678">
        <f>$W$30*(1+$W$31)^C8678</f>
        <v>0</v>
      </c>
      <c r="G8678">
        <f>$W$32*(1+$W$33)^C8678</f>
        <v>0</v>
      </c>
      <c r="H8678">
        <f>$W$34*(1+$W$35)^C8678</f>
        <v>0</v>
      </c>
      <c r="I8678">
        <f>MIN(E8678,F8678)</f>
        <v>0</v>
      </c>
      <c r="J8678">
        <f>MIN(E8678-I8678,G8678)</f>
        <v>0</v>
      </c>
      <c r="K8678">
        <f>MIN(E8678-I8678-J8678,H8678)</f>
        <v>0</v>
      </c>
      <c r="L8678">
        <f>E8678-I8678-J8678-K8678</f>
        <v>0</v>
      </c>
      <c r="M8678">
        <f>IF((I8678+J8678+(1-$W$36)*L8678)/$W$39&gt;=$W$38,1,0)</f>
        <v>0</v>
      </c>
      <c r="N8678">
        <f>IF(M8678=1,$W$37,$W$36)*L8678</f>
        <v>0</v>
      </c>
      <c r="O8678">
        <f>EXP(-$W$26*C8678)*I8678</f>
        <v>0</v>
      </c>
      <c r="P8678">
        <f>EXP(-$W$26*C8678)*J8678</f>
        <v>0</v>
      </c>
      <c r="Q8678">
        <f>EXP(-$W$26*C8678)*K8678</f>
        <v>0</v>
      </c>
      <c r="R8678">
        <f>EXP(-$W$26*C8678)*(L8678-N8678)</f>
        <v>0</v>
      </c>
      <c r="S8678">
        <f>EXP(-$W$26*C8678)*N8678</f>
        <v>0</v>
      </c>
      <c r="T8678">
        <f>EXP(-$W$26*C8678)*E8678</f>
        <v>0</v>
      </c>
    </row>
    <row r="8679" spans="1:20">
      <c r="A8679">
        <v>8670</v>
      </c>
      <c r="B8679">
        <f>RAND()</f>
        <v>0</v>
      </c>
      <c r="C8679">
        <f>IF(B8679&lt;$W$41,3,IF(B8679&lt;$W$41+$W$42,4,5))</f>
        <v>0</v>
      </c>
      <c r="D8679">
        <f>NORMSINV(RAND())</f>
        <v>0</v>
      </c>
      <c r="E8679">
        <f>$W$25*EXP(($W$26-$W$28-0.5*$W$27^2)*C8679+$W$27*SQRT(C8679)*D8679)</f>
        <v>0</v>
      </c>
      <c r="F8679">
        <f>$W$30*(1+$W$31)^C8679</f>
        <v>0</v>
      </c>
      <c r="G8679">
        <f>$W$32*(1+$W$33)^C8679</f>
        <v>0</v>
      </c>
      <c r="H8679">
        <f>$W$34*(1+$W$35)^C8679</f>
        <v>0</v>
      </c>
      <c r="I8679">
        <f>MIN(E8679,F8679)</f>
        <v>0</v>
      </c>
      <c r="J8679">
        <f>MIN(E8679-I8679,G8679)</f>
        <v>0</v>
      </c>
      <c r="K8679">
        <f>MIN(E8679-I8679-J8679,H8679)</f>
        <v>0</v>
      </c>
      <c r="L8679">
        <f>E8679-I8679-J8679-K8679</f>
        <v>0</v>
      </c>
      <c r="M8679">
        <f>IF((I8679+J8679+(1-$W$36)*L8679)/$W$39&gt;=$W$38,1,0)</f>
        <v>0</v>
      </c>
      <c r="N8679">
        <f>IF(M8679=1,$W$37,$W$36)*L8679</f>
        <v>0</v>
      </c>
      <c r="O8679">
        <f>EXP(-$W$26*C8679)*I8679</f>
        <v>0</v>
      </c>
      <c r="P8679">
        <f>EXP(-$W$26*C8679)*J8679</f>
        <v>0</v>
      </c>
      <c r="Q8679">
        <f>EXP(-$W$26*C8679)*K8679</f>
        <v>0</v>
      </c>
      <c r="R8679">
        <f>EXP(-$W$26*C8679)*(L8679-N8679)</f>
        <v>0</v>
      </c>
      <c r="S8679">
        <f>EXP(-$W$26*C8679)*N8679</f>
        <v>0</v>
      </c>
      <c r="T8679">
        <f>EXP(-$W$26*C8679)*E8679</f>
        <v>0</v>
      </c>
    </row>
    <row r="8680" spans="1:20">
      <c r="A8680">
        <v>8671</v>
      </c>
      <c r="B8680">
        <f>RAND()</f>
        <v>0</v>
      </c>
      <c r="C8680">
        <f>IF(B8680&lt;$W$41,3,IF(B8680&lt;$W$41+$W$42,4,5))</f>
        <v>0</v>
      </c>
      <c r="D8680">
        <f>NORMSINV(RAND())</f>
        <v>0</v>
      </c>
      <c r="E8680">
        <f>$W$25*EXP(($W$26-$W$28-0.5*$W$27^2)*C8680+$W$27*SQRT(C8680)*D8680)</f>
        <v>0</v>
      </c>
      <c r="F8680">
        <f>$W$30*(1+$W$31)^C8680</f>
        <v>0</v>
      </c>
      <c r="G8680">
        <f>$W$32*(1+$W$33)^C8680</f>
        <v>0</v>
      </c>
      <c r="H8680">
        <f>$W$34*(1+$W$35)^C8680</f>
        <v>0</v>
      </c>
      <c r="I8680">
        <f>MIN(E8680,F8680)</f>
        <v>0</v>
      </c>
      <c r="J8680">
        <f>MIN(E8680-I8680,G8680)</f>
        <v>0</v>
      </c>
      <c r="K8680">
        <f>MIN(E8680-I8680-J8680,H8680)</f>
        <v>0</v>
      </c>
      <c r="L8680">
        <f>E8680-I8680-J8680-K8680</f>
        <v>0</v>
      </c>
      <c r="M8680">
        <f>IF((I8680+J8680+(1-$W$36)*L8680)/$W$39&gt;=$W$38,1,0)</f>
        <v>0</v>
      </c>
      <c r="N8680">
        <f>IF(M8680=1,$W$37,$W$36)*L8680</f>
        <v>0</v>
      </c>
      <c r="O8680">
        <f>EXP(-$W$26*C8680)*I8680</f>
        <v>0</v>
      </c>
      <c r="P8680">
        <f>EXP(-$W$26*C8680)*J8680</f>
        <v>0</v>
      </c>
      <c r="Q8680">
        <f>EXP(-$W$26*C8680)*K8680</f>
        <v>0</v>
      </c>
      <c r="R8680">
        <f>EXP(-$W$26*C8680)*(L8680-N8680)</f>
        <v>0</v>
      </c>
      <c r="S8680">
        <f>EXP(-$W$26*C8680)*N8680</f>
        <v>0</v>
      </c>
      <c r="T8680">
        <f>EXP(-$W$26*C8680)*E8680</f>
        <v>0</v>
      </c>
    </row>
    <row r="8681" spans="1:20">
      <c r="A8681">
        <v>8672</v>
      </c>
      <c r="B8681">
        <f>RAND()</f>
        <v>0</v>
      </c>
      <c r="C8681">
        <f>IF(B8681&lt;$W$41,3,IF(B8681&lt;$W$41+$W$42,4,5))</f>
        <v>0</v>
      </c>
      <c r="D8681">
        <f>NORMSINV(RAND())</f>
        <v>0</v>
      </c>
      <c r="E8681">
        <f>$W$25*EXP(($W$26-$W$28-0.5*$W$27^2)*C8681+$W$27*SQRT(C8681)*D8681)</f>
        <v>0</v>
      </c>
      <c r="F8681">
        <f>$W$30*(1+$W$31)^C8681</f>
        <v>0</v>
      </c>
      <c r="G8681">
        <f>$W$32*(1+$W$33)^C8681</f>
        <v>0</v>
      </c>
      <c r="H8681">
        <f>$W$34*(1+$W$35)^C8681</f>
        <v>0</v>
      </c>
      <c r="I8681">
        <f>MIN(E8681,F8681)</f>
        <v>0</v>
      </c>
      <c r="J8681">
        <f>MIN(E8681-I8681,G8681)</f>
        <v>0</v>
      </c>
      <c r="K8681">
        <f>MIN(E8681-I8681-J8681,H8681)</f>
        <v>0</v>
      </c>
      <c r="L8681">
        <f>E8681-I8681-J8681-K8681</f>
        <v>0</v>
      </c>
      <c r="M8681">
        <f>IF((I8681+J8681+(1-$W$36)*L8681)/$W$39&gt;=$W$38,1,0)</f>
        <v>0</v>
      </c>
      <c r="N8681">
        <f>IF(M8681=1,$W$37,$W$36)*L8681</f>
        <v>0</v>
      </c>
      <c r="O8681">
        <f>EXP(-$W$26*C8681)*I8681</f>
        <v>0</v>
      </c>
      <c r="P8681">
        <f>EXP(-$W$26*C8681)*J8681</f>
        <v>0</v>
      </c>
      <c r="Q8681">
        <f>EXP(-$W$26*C8681)*K8681</f>
        <v>0</v>
      </c>
      <c r="R8681">
        <f>EXP(-$W$26*C8681)*(L8681-N8681)</f>
        <v>0</v>
      </c>
      <c r="S8681">
        <f>EXP(-$W$26*C8681)*N8681</f>
        <v>0</v>
      </c>
      <c r="T8681">
        <f>EXP(-$W$26*C8681)*E8681</f>
        <v>0</v>
      </c>
    </row>
    <row r="8682" spans="1:20">
      <c r="A8682">
        <v>8673</v>
      </c>
      <c r="B8682">
        <f>RAND()</f>
        <v>0</v>
      </c>
      <c r="C8682">
        <f>IF(B8682&lt;$W$41,3,IF(B8682&lt;$W$41+$W$42,4,5))</f>
        <v>0</v>
      </c>
      <c r="D8682">
        <f>NORMSINV(RAND())</f>
        <v>0</v>
      </c>
      <c r="E8682">
        <f>$W$25*EXP(($W$26-$W$28-0.5*$W$27^2)*C8682+$W$27*SQRT(C8682)*D8682)</f>
        <v>0</v>
      </c>
      <c r="F8682">
        <f>$W$30*(1+$W$31)^C8682</f>
        <v>0</v>
      </c>
      <c r="G8682">
        <f>$W$32*(1+$W$33)^C8682</f>
        <v>0</v>
      </c>
      <c r="H8682">
        <f>$W$34*(1+$W$35)^C8682</f>
        <v>0</v>
      </c>
      <c r="I8682">
        <f>MIN(E8682,F8682)</f>
        <v>0</v>
      </c>
      <c r="J8682">
        <f>MIN(E8682-I8682,G8682)</f>
        <v>0</v>
      </c>
      <c r="K8682">
        <f>MIN(E8682-I8682-J8682,H8682)</f>
        <v>0</v>
      </c>
      <c r="L8682">
        <f>E8682-I8682-J8682-K8682</f>
        <v>0</v>
      </c>
      <c r="M8682">
        <f>IF((I8682+J8682+(1-$W$36)*L8682)/$W$39&gt;=$W$38,1,0)</f>
        <v>0</v>
      </c>
      <c r="N8682">
        <f>IF(M8682=1,$W$37,$W$36)*L8682</f>
        <v>0</v>
      </c>
      <c r="O8682">
        <f>EXP(-$W$26*C8682)*I8682</f>
        <v>0</v>
      </c>
      <c r="P8682">
        <f>EXP(-$W$26*C8682)*J8682</f>
        <v>0</v>
      </c>
      <c r="Q8682">
        <f>EXP(-$W$26*C8682)*K8682</f>
        <v>0</v>
      </c>
      <c r="R8682">
        <f>EXP(-$W$26*C8682)*(L8682-N8682)</f>
        <v>0</v>
      </c>
      <c r="S8682">
        <f>EXP(-$W$26*C8682)*N8682</f>
        <v>0</v>
      </c>
      <c r="T8682">
        <f>EXP(-$W$26*C8682)*E8682</f>
        <v>0</v>
      </c>
    </row>
    <row r="8683" spans="1:20">
      <c r="A8683">
        <v>8674</v>
      </c>
      <c r="B8683">
        <f>RAND()</f>
        <v>0</v>
      </c>
      <c r="C8683">
        <f>IF(B8683&lt;$W$41,3,IF(B8683&lt;$W$41+$W$42,4,5))</f>
        <v>0</v>
      </c>
      <c r="D8683">
        <f>NORMSINV(RAND())</f>
        <v>0</v>
      </c>
      <c r="E8683">
        <f>$W$25*EXP(($W$26-$W$28-0.5*$W$27^2)*C8683+$W$27*SQRT(C8683)*D8683)</f>
        <v>0</v>
      </c>
      <c r="F8683">
        <f>$W$30*(1+$W$31)^C8683</f>
        <v>0</v>
      </c>
      <c r="G8683">
        <f>$W$32*(1+$W$33)^C8683</f>
        <v>0</v>
      </c>
      <c r="H8683">
        <f>$W$34*(1+$W$35)^C8683</f>
        <v>0</v>
      </c>
      <c r="I8683">
        <f>MIN(E8683,F8683)</f>
        <v>0</v>
      </c>
      <c r="J8683">
        <f>MIN(E8683-I8683,G8683)</f>
        <v>0</v>
      </c>
      <c r="K8683">
        <f>MIN(E8683-I8683-J8683,H8683)</f>
        <v>0</v>
      </c>
      <c r="L8683">
        <f>E8683-I8683-J8683-K8683</f>
        <v>0</v>
      </c>
      <c r="M8683">
        <f>IF((I8683+J8683+(1-$W$36)*L8683)/$W$39&gt;=$W$38,1,0)</f>
        <v>0</v>
      </c>
      <c r="N8683">
        <f>IF(M8683=1,$W$37,$W$36)*L8683</f>
        <v>0</v>
      </c>
      <c r="O8683">
        <f>EXP(-$W$26*C8683)*I8683</f>
        <v>0</v>
      </c>
      <c r="P8683">
        <f>EXP(-$W$26*C8683)*J8683</f>
        <v>0</v>
      </c>
      <c r="Q8683">
        <f>EXP(-$W$26*C8683)*K8683</f>
        <v>0</v>
      </c>
      <c r="R8683">
        <f>EXP(-$W$26*C8683)*(L8683-N8683)</f>
        <v>0</v>
      </c>
      <c r="S8683">
        <f>EXP(-$W$26*C8683)*N8683</f>
        <v>0</v>
      </c>
      <c r="T8683">
        <f>EXP(-$W$26*C8683)*E8683</f>
        <v>0</v>
      </c>
    </row>
    <row r="8684" spans="1:20">
      <c r="A8684">
        <v>8675</v>
      </c>
      <c r="B8684">
        <f>RAND()</f>
        <v>0</v>
      </c>
      <c r="C8684">
        <f>IF(B8684&lt;$W$41,3,IF(B8684&lt;$W$41+$W$42,4,5))</f>
        <v>0</v>
      </c>
      <c r="D8684">
        <f>NORMSINV(RAND())</f>
        <v>0</v>
      </c>
      <c r="E8684">
        <f>$W$25*EXP(($W$26-$W$28-0.5*$W$27^2)*C8684+$W$27*SQRT(C8684)*D8684)</f>
        <v>0</v>
      </c>
      <c r="F8684">
        <f>$W$30*(1+$W$31)^C8684</f>
        <v>0</v>
      </c>
      <c r="G8684">
        <f>$W$32*(1+$W$33)^C8684</f>
        <v>0</v>
      </c>
      <c r="H8684">
        <f>$W$34*(1+$W$35)^C8684</f>
        <v>0</v>
      </c>
      <c r="I8684">
        <f>MIN(E8684,F8684)</f>
        <v>0</v>
      </c>
      <c r="J8684">
        <f>MIN(E8684-I8684,G8684)</f>
        <v>0</v>
      </c>
      <c r="K8684">
        <f>MIN(E8684-I8684-J8684,H8684)</f>
        <v>0</v>
      </c>
      <c r="L8684">
        <f>E8684-I8684-J8684-K8684</f>
        <v>0</v>
      </c>
      <c r="M8684">
        <f>IF((I8684+J8684+(1-$W$36)*L8684)/$W$39&gt;=$W$38,1,0)</f>
        <v>0</v>
      </c>
      <c r="N8684">
        <f>IF(M8684=1,$W$37,$W$36)*L8684</f>
        <v>0</v>
      </c>
      <c r="O8684">
        <f>EXP(-$W$26*C8684)*I8684</f>
        <v>0</v>
      </c>
      <c r="P8684">
        <f>EXP(-$W$26*C8684)*J8684</f>
        <v>0</v>
      </c>
      <c r="Q8684">
        <f>EXP(-$W$26*C8684)*K8684</f>
        <v>0</v>
      </c>
      <c r="R8684">
        <f>EXP(-$W$26*C8684)*(L8684-N8684)</f>
        <v>0</v>
      </c>
      <c r="S8684">
        <f>EXP(-$W$26*C8684)*N8684</f>
        <v>0</v>
      </c>
      <c r="T8684">
        <f>EXP(-$W$26*C8684)*E8684</f>
        <v>0</v>
      </c>
    </row>
    <row r="8685" spans="1:20">
      <c r="A8685">
        <v>8676</v>
      </c>
      <c r="B8685">
        <f>RAND()</f>
        <v>0</v>
      </c>
      <c r="C8685">
        <f>IF(B8685&lt;$W$41,3,IF(B8685&lt;$W$41+$W$42,4,5))</f>
        <v>0</v>
      </c>
      <c r="D8685">
        <f>NORMSINV(RAND())</f>
        <v>0</v>
      </c>
      <c r="E8685">
        <f>$W$25*EXP(($W$26-$W$28-0.5*$W$27^2)*C8685+$W$27*SQRT(C8685)*D8685)</f>
        <v>0</v>
      </c>
      <c r="F8685">
        <f>$W$30*(1+$W$31)^C8685</f>
        <v>0</v>
      </c>
      <c r="G8685">
        <f>$W$32*(1+$W$33)^C8685</f>
        <v>0</v>
      </c>
      <c r="H8685">
        <f>$W$34*(1+$W$35)^C8685</f>
        <v>0</v>
      </c>
      <c r="I8685">
        <f>MIN(E8685,F8685)</f>
        <v>0</v>
      </c>
      <c r="J8685">
        <f>MIN(E8685-I8685,G8685)</f>
        <v>0</v>
      </c>
      <c r="K8685">
        <f>MIN(E8685-I8685-J8685,H8685)</f>
        <v>0</v>
      </c>
      <c r="L8685">
        <f>E8685-I8685-J8685-K8685</f>
        <v>0</v>
      </c>
      <c r="M8685">
        <f>IF((I8685+J8685+(1-$W$36)*L8685)/$W$39&gt;=$W$38,1,0)</f>
        <v>0</v>
      </c>
      <c r="N8685">
        <f>IF(M8685=1,$W$37,$W$36)*L8685</f>
        <v>0</v>
      </c>
      <c r="O8685">
        <f>EXP(-$W$26*C8685)*I8685</f>
        <v>0</v>
      </c>
      <c r="P8685">
        <f>EXP(-$W$26*C8685)*J8685</f>
        <v>0</v>
      </c>
      <c r="Q8685">
        <f>EXP(-$W$26*C8685)*K8685</f>
        <v>0</v>
      </c>
      <c r="R8685">
        <f>EXP(-$W$26*C8685)*(L8685-N8685)</f>
        <v>0</v>
      </c>
      <c r="S8685">
        <f>EXP(-$W$26*C8685)*N8685</f>
        <v>0</v>
      </c>
      <c r="T8685">
        <f>EXP(-$W$26*C8685)*E8685</f>
        <v>0</v>
      </c>
    </row>
    <row r="8686" spans="1:20">
      <c r="A8686">
        <v>8677</v>
      </c>
      <c r="B8686">
        <f>RAND()</f>
        <v>0</v>
      </c>
      <c r="C8686">
        <f>IF(B8686&lt;$W$41,3,IF(B8686&lt;$W$41+$W$42,4,5))</f>
        <v>0</v>
      </c>
      <c r="D8686">
        <f>NORMSINV(RAND())</f>
        <v>0</v>
      </c>
      <c r="E8686">
        <f>$W$25*EXP(($W$26-$W$28-0.5*$W$27^2)*C8686+$W$27*SQRT(C8686)*D8686)</f>
        <v>0</v>
      </c>
      <c r="F8686">
        <f>$W$30*(1+$W$31)^C8686</f>
        <v>0</v>
      </c>
      <c r="G8686">
        <f>$W$32*(1+$W$33)^C8686</f>
        <v>0</v>
      </c>
      <c r="H8686">
        <f>$W$34*(1+$W$35)^C8686</f>
        <v>0</v>
      </c>
      <c r="I8686">
        <f>MIN(E8686,F8686)</f>
        <v>0</v>
      </c>
      <c r="J8686">
        <f>MIN(E8686-I8686,G8686)</f>
        <v>0</v>
      </c>
      <c r="K8686">
        <f>MIN(E8686-I8686-J8686,H8686)</f>
        <v>0</v>
      </c>
      <c r="L8686">
        <f>E8686-I8686-J8686-K8686</f>
        <v>0</v>
      </c>
      <c r="M8686">
        <f>IF((I8686+J8686+(1-$W$36)*L8686)/$W$39&gt;=$W$38,1,0)</f>
        <v>0</v>
      </c>
      <c r="N8686">
        <f>IF(M8686=1,$W$37,$W$36)*L8686</f>
        <v>0</v>
      </c>
      <c r="O8686">
        <f>EXP(-$W$26*C8686)*I8686</f>
        <v>0</v>
      </c>
      <c r="P8686">
        <f>EXP(-$W$26*C8686)*J8686</f>
        <v>0</v>
      </c>
      <c r="Q8686">
        <f>EXP(-$W$26*C8686)*K8686</f>
        <v>0</v>
      </c>
      <c r="R8686">
        <f>EXP(-$W$26*C8686)*(L8686-N8686)</f>
        <v>0</v>
      </c>
      <c r="S8686">
        <f>EXP(-$W$26*C8686)*N8686</f>
        <v>0</v>
      </c>
      <c r="T8686">
        <f>EXP(-$W$26*C8686)*E8686</f>
        <v>0</v>
      </c>
    </row>
    <row r="8687" spans="1:20">
      <c r="A8687">
        <v>8678</v>
      </c>
      <c r="B8687">
        <f>RAND()</f>
        <v>0</v>
      </c>
      <c r="C8687">
        <f>IF(B8687&lt;$W$41,3,IF(B8687&lt;$W$41+$W$42,4,5))</f>
        <v>0</v>
      </c>
      <c r="D8687">
        <f>NORMSINV(RAND())</f>
        <v>0</v>
      </c>
      <c r="E8687">
        <f>$W$25*EXP(($W$26-$W$28-0.5*$W$27^2)*C8687+$W$27*SQRT(C8687)*D8687)</f>
        <v>0</v>
      </c>
      <c r="F8687">
        <f>$W$30*(1+$W$31)^C8687</f>
        <v>0</v>
      </c>
      <c r="G8687">
        <f>$W$32*(1+$W$33)^C8687</f>
        <v>0</v>
      </c>
      <c r="H8687">
        <f>$W$34*(1+$W$35)^C8687</f>
        <v>0</v>
      </c>
      <c r="I8687">
        <f>MIN(E8687,F8687)</f>
        <v>0</v>
      </c>
      <c r="J8687">
        <f>MIN(E8687-I8687,G8687)</f>
        <v>0</v>
      </c>
      <c r="K8687">
        <f>MIN(E8687-I8687-J8687,H8687)</f>
        <v>0</v>
      </c>
      <c r="L8687">
        <f>E8687-I8687-J8687-K8687</f>
        <v>0</v>
      </c>
      <c r="M8687">
        <f>IF((I8687+J8687+(1-$W$36)*L8687)/$W$39&gt;=$W$38,1,0)</f>
        <v>0</v>
      </c>
      <c r="N8687">
        <f>IF(M8687=1,$W$37,$W$36)*L8687</f>
        <v>0</v>
      </c>
      <c r="O8687">
        <f>EXP(-$W$26*C8687)*I8687</f>
        <v>0</v>
      </c>
      <c r="P8687">
        <f>EXP(-$W$26*C8687)*J8687</f>
        <v>0</v>
      </c>
      <c r="Q8687">
        <f>EXP(-$W$26*C8687)*K8687</f>
        <v>0</v>
      </c>
      <c r="R8687">
        <f>EXP(-$W$26*C8687)*(L8687-N8687)</f>
        <v>0</v>
      </c>
      <c r="S8687">
        <f>EXP(-$W$26*C8687)*N8687</f>
        <v>0</v>
      </c>
      <c r="T8687">
        <f>EXP(-$W$26*C8687)*E8687</f>
        <v>0</v>
      </c>
    </row>
    <row r="8688" spans="1:20">
      <c r="A8688">
        <v>8679</v>
      </c>
      <c r="B8688">
        <f>RAND()</f>
        <v>0</v>
      </c>
      <c r="C8688">
        <f>IF(B8688&lt;$W$41,3,IF(B8688&lt;$W$41+$W$42,4,5))</f>
        <v>0</v>
      </c>
      <c r="D8688">
        <f>NORMSINV(RAND())</f>
        <v>0</v>
      </c>
      <c r="E8688">
        <f>$W$25*EXP(($W$26-$W$28-0.5*$W$27^2)*C8688+$W$27*SQRT(C8688)*D8688)</f>
        <v>0</v>
      </c>
      <c r="F8688">
        <f>$W$30*(1+$W$31)^C8688</f>
        <v>0</v>
      </c>
      <c r="G8688">
        <f>$W$32*(1+$W$33)^C8688</f>
        <v>0</v>
      </c>
      <c r="H8688">
        <f>$W$34*(1+$W$35)^C8688</f>
        <v>0</v>
      </c>
      <c r="I8688">
        <f>MIN(E8688,F8688)</f>
        <v>0</v>
      </c>
      <c r="J8688">
        <f>MIN(E8688-I8688,G8688)</f>
        <v>0</v>
      </c>
      <c r="K8688">
        <f>MIN(E8688-I8688-J8688,H8688)</f>
        <v>0</v>
      </c>
      <c r="L8688">
        <f>E8688-I8688-J8688-K8688</f>
        <v>0</v>
      </c>
      <c r="M8688">
        <f>IF((I8688+J8688+(1-$W$36)*L8688)/$W$39&gt;=$W$38,1,0)</f>
        <v>0</v>
      </c>
      <c r="N8688">
        <f>IF(M8688=1,$W$37,$W$36)*L8688</f>
        <v>0</v>
      </c>
      <c r="O8688">
        <f>EXP(-$W$26*C8688)*I8688</f>
        <v>0</v>
      </c>
      <c r="P8688">
        <f>EXP(-$W$26*C8688)*J8688</f>
        <v>0</v>
      </c>
      <c r="Q8688">
        <f>EXP(-$W$26*C8688)*K8688</f>
        <v>0</v>
      </c>
      <c r="R8688">
        <f>EXP(-$W$26*C8688)*(L8688-N8688)</f>
        <v>0</v>
      </c>
      <c r="S8688">
        <f>EXP(-$W$26*C8688)*N8688</f>
        <v>0</v>
      </c>
      <c r="T8688">
        <f>EXP(-$W$26*C8688)*E8688</f>
        <v>0</v>
      </c>
    </row>
    <row r="8689" spans="1:20">
      <c r="A8689">
        <v>8680</v>
      </c>
      <c r="B8689">
        <f>RAND()</f>
        <v>0</v>
      </c>
      <c r="C8689">
        <f>IF(B8689&lt;$W$41,3,IF(B8689&lt;$W$41+$W$42,4,5))</f>
        <v>0</v>
      </c>
      <c r="D8689">
        <f>NORMSINV(RAND())</f>
        <v>0</v>
      </c>
      <c r="E8689">
        <f>$W$25*EXP(($W$26-$W$28-0.5*$W$27^2)*C8689+$W$27*SQRT(C8689)*D8689)</f>
        <v>0</v>
      </c>
      <c r="F8689">
        <f>$W$30*(1+$W$31)^C8689</f>
        <v>0</v>
      </c>
      <c r="G8689">
        <f>$W$32*(1+$W$33)^C8689</f>
        <v>0</v>
      </c>
      <c r="H8689">
        <f>$W$34*(1+$W$35)^C8689</f>
        <v>0</v>
      </c>
      <c r="I8689">
        <f>MIN(E8689,F8689)</f>
        <v>0</v>
      </c>
      <c r="J8689">
        <f>MIN(E8689-I8689,G8689)</f>
        <v>0</v>
      </c>
      <c r="K8689">
        <f>MIN(E8689-I8689-J8689,H8689)</f>
        <v>0</v>
      </c>
      <c r="L8689">
        <f>E8689-I8689-J8689-K8689</f>
        <v>0</v>
      </c>
      <c r="M8689">
        <f>IF((I8689+J8689+(1-$W$36)*L8689)/$W$39&gt;=$W$38,1,0)</f>
        <v>0</v>
      </c>
      <c r="N8689">
        <f>IF(M8689=1,$W$37,$W$36)*L8689</f>
        <v>0</v>
      </c>
      <c r="O8689">
        <f>EXP(-$W$26*C8689)*I8689</f>
        <v>0</v>
      </c>
      <c r="P8689">
        <f>EXP(-$W$26*C8689)*J8689</f>
        <v>0</v>
      </c>
      <c r="Q8689">
        <f>EXP(-$W$26*C8689)*K8689</f>
        <v>0</v>
      </c>
      <c r="R8689">
        <f>EXP(-$W$26*C8689)*(L8689-N8689)</f>
        <v>0</v>
      </c>
      <c r="S8689">
        <f>EXP(-$W$26*C8689)*N8689</f>
        <v>0</v>
      </c>
      <c r="T8689">
        <f>EXP(-$W$26*C8689)*E8689</f>
        <v>0</v>
      </c>
    </row>
    <row r="8690" spans="1:20">
      <c r="A8690">
        <v>8681</v>
      </c>
      <c r="B8690">
        <f>RAND()</f>
        <v>0</v>
      </c>
      <c r="C8690">
        <f>IF(B8690&lt;$W$41,3,IF(B8690&lt;$W$41+$W$42,4,5))</f>
        <v>0</v>
      </c>
      <c r="D8690">
        <f>NORMSINV(RAND())</f>
        <v>0</v>
      </c>
      <c r="E8690">
        <f>$W$25*EXP(($W$26-$W$28-0.5*$W$27^2)*C8690+$W$27*SQRT(C8690)*D8690)</f>
        <v>0</v>
      </c>
      <c r="F8690">
        <f>$W$30*(1+$W$31)^C8690</f>
        <v>0</v>
      </c>
      <c r="G8690">
        <f>$W$32*(1+$W$33)^C8690</f>
        <v>0</v>
      </c>
      <c r="H8690">
        <f>$W$34*(1+$W$35)^C8690</f>
        <v>0</v>
      </c>
      <c r="I8690">
        <f>MIN(E8690,F8690)</f>
        <v>0</v>
      </c>
      <c r="J8690">
        <f>MIN(E8690-I8690,G8690)</f>
        <v>0</v>
      </c>
      <c r="K8690">
        <f>MIN(E8690-I8690-J8690,H8690)</f>
        <v>0</v>
      </c>
      <c r="L8690">
        <f>E8690-I8690-J8690-K8690</f>
        <v>0</v>
      </c>
      <c r="M8690">
        <f>IF((I8690+J8690+(1-$W$36)*L8690)/$W$39&gt;=$W$38,1,0)</f>
        <v>0</v>
      </c>
      <c r="N8690">
        <f>IF(M8690=1,$W$37,$W$36)*L8690</f>
        <v>0</v>
      </c>
      <c r="O8690">
        <f>EXP(-$W$26*C8690)*I8690</f>
        <v>0</v>
      </c>
      <c r="P8690">
        <f>EXP(-$W$26*C8690)*J8690</f>
        <v>0</v>
      </c>
      <c r="Q8690">
        <f>EXP(-$W$26*C8690)*K8690</f>
        <v>0</v>
      </c>
      <c r="R8690">
        <f>EXP(-$W$26*C8690)*(L8690-N8690)</f>
        <v>0</v>
      </c>
      <c r="S8690">
        <f>EXP(-$W$26*C8690)*N8690</f>
        <v>0</v>
      </c>
      <c r="T8690">
        <f>EXP(-$W$26*C8690)*E8690</f>
        <v>0</v>
      </c>
    </row>
    <row r="8691" spans="1:20">
      <c r="A8691">
        <v>8682</v>
      </c>
      <c r="B8691">
        <f>RAND()</f>
        <v>0</v>
      </c>
      <c r="C8691">
        <f>IF(B8691&lt;$W$41,3,IF(B8691&lt;$W$41+$W$42,4,5))</f>
        <v>0</v>
      </c>
      <c r="D8691">
        <f>NORMSINV(RAND())</f>
        <v>0</v>
      </c>
      <c r="E8691">
        <f>$W$25*EXP(($W$26-$W$28-0.5*$W$27^2)*C8691+$W$27*SQRT(C8691)*D8691)</f>
        <v>0</v>
      </c>
      <c r="F8691">
        <f>$W$30*(1+$W$31)^C8691</f>
        <v>0</v>
      </c>
      <c r="G8691">
        <f>$W$32*(1+$W$33)^C8691</f>
        <v>0</v>
      </c>
      <c r="H8691">
        <f>$W$34*(1+$W$35)^C8691</f>
        <v>0</v>
      </c>
      <c r="I8691">
        <f>MIN(E8691,F8691)</f>
        <v>0</v>
      </c>
      <c r="J8691">
        <f>MIN(E8691-I8691,G8691)</f>
        <v>0</v>
      </c>
      <c r="K8691">
        <f>MIN(E8691-I8691-J8691,H8691)</f>
        <v>0</v>
      </c>
      <c r="L8691">
        <f>E8691-I8691-J8691-K8691</f>
        <v>0</v>
      </c>
      <c r="M8691">
        <f>IF((I8691+J8691+(1-$W$36)*L8691)/$W$39&gt;=$W$38,1,0)</f>
        <v>0</v>
      </c>
      <c r="N8691">
        <f>IF(M8691=1,$W$37,$W$36)*L8691</f>
        <v>0</v>
      </c>
      <c r="O8691">
        <f>EXP(-$W$26*C8691)*I8691</f>
        <v>0</v>
      </c>
      <c r="P8691">
        <f>EXP(-$W$26*C8691)*J8691</f>
        <v>0</v>
      </c>
      <c r="Q8691">
        <f>EXP(-$W$26*C8691)*K8691</f>
        <v>0</v>
      </c>
      <c r="R8691">
        <f>EXP(-$W$26*C8691)*(L8691-N8691)</f>
        <v>0</v>
      </c>
      <c r="S8691">
        <f>EXP(-$W$26*C8691)*N8691</f>
        <v>0</v>
      </c>
      <c r="T8691">
        <f>EXP(-$W$26*C8691)*E8691</f>
        <v>0</v>
      </c>
    </row>
    <row r="8692" spans="1:20">
      <c r="A8692">
        <v>8683</v>
      </c>
      <c r="B8692">
        <f>RAND()</f>
        <v>0</v>
      </c>
      <c r="C8692">
        <f>IF(B8692&lt;$W$41,3,IF(B8692&lt;$W$41+$W$42,4,5))</f>
        <v>0</v>
      </c>
      <c r="D8692">
        <f>NORMSINV(RAND())</f>
        <v>0</v>
      </c>
      <c r="E8692">
        <f>$W$25*EXP(($W$26-$W$28-0.5*$W$27^2)*C8692+$W$27*SQRT(C8692)*D8692)</f>
        <v>0</v>
      </c>
      <c r="F8692">
        <f>$W$30*(1+$W$31)^C8692</f>
        <v>0</v>
      </c>
      <c r="G8692">
        <f>$W$32*(1+$W$33)^C8692</f>
        <v>0</v>
      </c>
      <c r="H8692">
        <f>$W$34*(1+$W$35)^C8692</f>
        <v>0</v>
      </c>
      <c r="I8692">
        <f>MIN(E8692,F8692)</f>
        <v>0</v>
      </c>
      <c r="J8692">
        <f>MIN(E8692-I8692,G8692)</f>
        <v>0</v>
      </c>
      <c r="K8692">
        <f>MIN(E8692-I8692-J8692,H8692)</f>
        <v>0</v>
      </c>
      <c r="L8692">
        <f>E8692-I8692-J8692-K8692</f>
        <v>0</v>
      </c>
      <c r="M8692">
        <f>IF((I8692+J8692+(1-$W$36)*L8692)/$W$39&gt;=$W$38,1,0)</f>
        <v>0</v>
      </c>
      <c r="N8692">
        <f>IF(M8692=1,$W$37,$W$36)*L8692</f>
        <v>0</v>
      </c>
      <c r="O8692">
        <f>EXP(-$W$26*C8692)*I8692</f>
        <v>0</v>
      </c>
      <c r="P8692">
        <f>EXP(-$W$26*C8692)*J8692</f>
        <v>0</v>
      </c>
      <c r="Q8692">
        <f>EXP(-$W$26*C8692)*K8692</f>
        <v>0</v>
      </c>
      <c r="R8692">
        <f>EXP(-$W$26*C8692)*(L8692-N8692)</f>
        <v>0</v>
      </c>
      <c r="S8692">
        <f>EXP(-$W$26*C8692)*N8692</f>
        <v>0</v>
      </c>
      <c r="T8692">
        <f>EXP(-$W$26*C8692)*E8692</f>
        <v>0</v>
      </c>
    </row>
    <row r="8693" spans="1:20">
      <c r="A8693">
        <v>8684</v>
      </c>
      <c r="B8693">
        <f>RAND()</f>
        <v>0</v>
      </c>
      <c r="C8693">
        <f>IF(B8693&lt;$W$41,3,IF(B8693&lt;$W$41+$W$42,4,5))</f>
        <v>0</v>
      </c>
      <c r="D8693">
        <f>NORMSINV(RAND())</f>
        <v>0</v>
      </c>
      <c r="E8693">
        <f>$W$25*EXP(($W$26-$W$28-0.5*$W$27^2)*C8693+$W$27*SQRT(C8693)*D8693)</f>
        <v>0</v>
      </c>
      <c r="F8693">
        <f>$W$30*(1+$W$31)^C8693</f>
        <v>0</v>
      </c>
      <c r="G8693">
        <f>$W$32*(1+$W$33)^C8693</f>
        <v>0</v>
      </c>
      <c r="H8693">
        <f>$W$34*(1+$W$35)^C8693</f>
        <v>0</v>
      </c>
      <c r="I8693">
        <f>MIN(E8693,F8693)</f>
        <v>0</v>
      </c>
      <c r="J8693">
        <f>MIN(E8693-I8693,G8693)</f>
        <v>0</v>
      </c>
      <c r="K8693">
        <f>MIN(E8693-I8693-J8693,H8693)</f>
        <v>0</v>
      </c>
      <c r="L8693">
        <f>E8693-I8693-J8693-K8693</f>
        <v>0</v>
      </c>
      <c r="M8693">
        <f>IF((I8693+J8693+(1-$W$36)*L8693)/$W$39&gt;=$W$38,1,0)</f>
        <v>0</v>
      </c>
      <c r="N8693">
        <f>IF(M8693=1,$W$37,$W$36)*L8693</f>
        <v>0</v>
      </c>
      <c r="O8693">
        <f>EXP(-$W$26*C8693)*I8693</f>
        <v>0</v>
      </c>
      <c r="P8693">
        <f>EXP(-$W$26*C8693)*J8693</f>
        <v>0</v>
      </c>
      <c r="Q8693">
        <f>EXP(-$W$26*C8693)*K8693</f>
        <v>0</v>
      </c>
      <c r="R8693">
        <f>EXP(-$W$26*C8693)*(L8693-N8693)</f>
        <v>0</v>
      </c>
      <c r="S8693">
        <f>EXP(-$W$26*C8693)*N8693</f>
        <v>0</v>
      </c>
      <c r="T8693">
        <f>EXP(-$W$26*C8693)*E8693</f>
        <v>0</v>
      </c>
    </row>
    <row r="8694" spans="1:20">
      <c r="A8694">
        <v>8685</v>
      </c>
      <c r="B8694">
        <f>RAND()</f>
        <v>0</v>
      </c>
      <c r="C8694">
        <f>IF(B8694&lt;$W$41,3,IF(B8694&lt;$W$41+$W$42,4,5))</f>
        <v>0</v>
      </c>
      <c r="D8694">
        <f>NORMSINV(RAND())</f>
        <v>0</v>
      </c>
      <c r="E8694">
        <f>$W$25*EXP(($W$26-$W$28-0.5*$W$27^2)*C8694+$W$27*SQRT(C8694)*D8694)</f>
        <v>0</v>
      </c>
      <c r="F8694">
        <f>$W$30*(1+$W$31)^C8694</f>
        <v>0</v>
      </c>
      <c r="G8694">
        <f>$W$32*(1+$W$33)^C8694</f>
        <v>0</v>
      </c>
      <c r="H8694">
        <f>$W$34*(1+$W$35)^C8694</f>
        <v>0</v>
      </c>
      <c r="I8694">
        <f>MIN(E8694,F8694)</f>
        <v>0</v>
      </c>
      <c r="J8694">
        <f>MIN(E8694-I8694,G8694)</f>
        <v>0</v>
      </c>
      <c r="K8694">
        <f>MIN(E8694-I8694-J8694,H8694)</f>
        <v>0</v>
      </c>
      <c r="L8694">
        <f>E8694-I8694-J8694-K8694</f>
        <v>0</v>
      </c>
      <c r="M8694">
        <f>IF((I8694+J8694+(1-$W$36)*L8694)/$W$39&gt;=$W$38,1,0)</f>
        <v>0</v>
      </c>
      <c r="N8694">
        <f>IF(M8694=1,$W$37,$W$36)*L8694</f>
        <v>0</v>
      </c>
      <c r="O8694">
        <f>EXP(-$W$26*C8694)*I8694</f>
        <v>0</v>
      </c>
      <c r="P8694">
        <f>EXP(-$W$26*C8694)*J8694</f>
        <v>0</v>
      </c>
      <c r="Q8694">
        <f>EXP(-$W$26*C8694)*K8694</f>
        <v>0</v>
      </c>
      <c r="R8694">
        <f>EXP(-$W$26*C8694)*(L8694-N8694)</f>
        <v>0</v>
      </c>
      <c r="S8694">
        <f>EXP(-$W$26*C8694)*N8694</f>
        <v>0</v>
      </c>
      <c r="T8694">
        <f>EXP(-$W$26*C8694)*E8694</f>
        <v>0</v>
      </c>
    </row>
    <row r="8695" spans="1:20">
      <c r="A8695">
        <v>8686</v>
      </c>
      <c r="B8695">
        <f>RAND()</f>
        <v>0</v>
      </c>
      <c r="C8695">
        <f>IF(B8695&lt;$W$41,3,IF(B8695&lt;$W$41+$W$42,4,5))</f>
        <v>0</v>
      </c>
      <c r="D8695">
        <f>NORMSINV(RAND())</f>
        <v>0</v>
      </c>
      <c r="E8695">
        <f>$W$25*EXP(($W$26-$W$28-0.5*$W$27^2)*C8695+$W$27*SQRT(C8695)*D8695)</f>
        <v>0</v>
      </c>
      <c r="F8695">
        <f>$W$30*(1+$W$31)^C8695</f>
        <v>0</v>
      </c>
      <c r="G8695">
        <f>$W$32*(1+$W$33)^C8695</f>
        <v>0</v>
      </c>
      <c r="H8695">
        <f>$W$34*(1+$W$35)^C8695</f>
        <v>0</v>
      </c>
      <c r="I8695">
        <f>MIN(E8695,F8695)</f>
        <v>0</v>
      </c>
      <c r="J8695">
        <f>MIN(E8695-I8695,G8695)</f>
        <v>0</v>
      </c>
      <c r="K8695">
        <f>MIN(E8695-I8695-J8695,H8695)</f>
        <v>0</v>
      </c>
      <c r="L8695">
        <f>E8695-I8695-J8695-K8695</f>
        <v>0</v>
      </c>
      <c r="M8695">
        <f>IF((I8695+J8695+(1-$W$36)*L8695)/$W$39&gt;=$W$38,1,0)</f>
        <v>0</v>
      </c>
      <c r="N8695">
        <f>IF(M8695=1,$W$37,$W$36)*L8695</f>
        <v>0</v>
      </c>
      <c r="O8695">
        <f>EXP(-$W$26*C8695)*I8695</f>
        <v>0</v>
      </c>
      <c r="P8695">
        <f>EXP(-$W$26*C8695)*J8695</f>
        <v>0</v>
      </c>
      <c r="Q8695">
        <f>EXP(-$W$26*C8695)*K8695</f>
        <v>0</v>
      </c>
      <c r="R8695">
        <f>EXP(-$W$26*C8695)*(L8695-N8695)</f>
        <v>0</v>
      </c>
      <c r="S8695">
        <f>EXP(-$W$26*C8695)*N8695</f>
        <v>0</v>
      </c>
      <c r="T8695">
        <f>EXP(-$W$26*C8695)*E8695</f>
        <v>0</v>
      </c>
    </row>
    <row r="8696" spans="1:20">
      <c r="A8696">
        <v>8687</v>
      </c>
      <c r="B8696">
        <f>RAND()</f>
        <v>0</v>
      </c>
      <c r="C8696">
        <f>IF(B8696&lt;$W$41,3,IF(B8696&lt;$W$41+$W$42,4,5))</f>
        <v>0</v>
      </c>
      <c r="D8696">
        <f>NORMSINV(RAND())</f>
        <v>0</v>
      </c>
      <c r="E8696">
        <f>$W$25*EXP(($W$26-$W$28-0.5*$W$27^2)*C8696+$W$27*SQRT(C8696)*D8696)</f>
        <v>0</v>
      </c>
      <c r="F8696">
        <f>$W$30*(1+$W$31)^C8696</f>
        <v>0</v>
      </c>
      <c r="G8696">
        <f>$W$32*(1+$W$33)^C8696</f>
        <v>0</v>
      </c>
      <c r="H8696">
        <f>$W$34*(1+$W$35)^C8696</f>
        <v>0</v>
      </c>
      <c r="I8696">
        <f>MIN(E8696,F8696)</f>
        <v>0</v>
      </c>
      <c r="J8696">
        <f>MIN(E8696-I8696,G8696)</f>
        <v>0</v>
      </c>
      <c r="K8696">
        <f>MIN(E8696-I8696-J8696,H8696)</f>
        <v>0</v>
      </c>
      <c r="L8696">
        <f>E8696-I8696-J8696-K8696</f>
        <v>0</v>
      </c>
      <c r="M8696">
        <f>IF((I8696+J8696+(1-$W$36)*L8696)/$W$39&gt;=$W$38,1,0)</f>
        <v>0</v>
      </c>
      <c r="N8696">
        <f>IF(M8696=1,$W$37,$W$36)*L8696</f>
        <v>0</v>
      </c>
      <c r="O8696">
        <f>EXP(-$W$26*C8696)*I8696</f>
        <v>0</v>
      </c>
      <c r="P8696">
        <f>EXP(-$W$26*C8696)*J8696</f>
        <v>0</v>
      </c>
      <c r="Q8696">
        <f>EXP(-$W$26*C8696)*K8696</f>
        <v>0</v>
      </c>
      <c r="R8696">
        <f>EXP(-$W$26*C8696)*(L8696-N8696)</f>
        <v>0</v>
      </c>
      <c r="S8696">
        <f>EXP(-$W$26*C8696)*N8696</f>
        <v>0</v>
      </c>
      <c r="T8696">
        <f>EXP(-$W$26*C8696)*E8696</f>
        <v>0</v>
      </c>
    </row>
    <row r="8697" spans="1:20">
      <c r="A8697">
        <v>8688</v>
      </c>
      <c r="B8697">
        <f>RAND()</f>
        <v>0</v>
      </c>
      <c r="C8697">
        <f>IF(B8697&lt;$W$41,3,IF(B8697&lt;$W$41+$W$42,4,5))</f>
        <v>0</v>
      </c>
      <c r="D8697">
        <f>NORMSINV(RAND())</f>
        <v>0</v>
      </c>
      <c r="E8697">
        <f>$W$25*EXP(($W$26-$W$28-0.5*$W$27^2)*C8697+$W$27*SQRT(C8697)*D8697)</f>
        <v>0</v>
      </c>
      <c r="F8697">
        <f>$W$30*(1+$W$31)^C8697</f>
        <v>0</v>
      </c>
      <c r="G8697">
        <f>$W$32*(1+$W$33)^C8697</f>
        <v>0</v>
      </c>
      <c r="H8697">
        <f>$W$34*(1+$W$35)^C8697</f>
        <v>0</v>
      </c>
      <c r="I8697">
        <f>MIN(E8697,F8697)</f>
        <v>0</v>
      </c>
      <c r="J8697">
        <f>MIN(E8697-I8697,G8697)</f>
        <v>0</v>
      </c>
      <c r="K8697">
        <f>MIN(E8697-I8697-J8697,H8697)</f>
        <v>0</v>
      </c>
      <c r="L8697">
        <f>E8697-I8697-J8697-K8697</f>
        <v>0</v>
      </c>
      <c r="M8697">
        <f>IF((I8697+J8697+(1-$W$36)*L8697)/$W$39&gt;=$W$38,1,0)</f>
        <v>0</v>
      </c>
      <c r="N8697">
        <f>IF(M8697=1,$W$37,$W$36)*L8697</f>
        <v>0</v>
      </c>
      <c r="O8697">
        <f>EXP(-$W$26*C8697)*I8697</f>
        <v>0</v>
      </c>
      <c r="P8697">
        <f>EXP(-$W$26*C8697)*J8697</f>
        <v>0</v>
      </c>
      <c r="Q8697">
        <f>EXP(-$W$26*C8697)*K8697</f>
        <v>0</v>
      </c>
      <c r="R8697">
        <f>EXP(-$W$26*C8697)*(L8697-N8697)</f>
        <v>0</v>
      </c>
      <c r="S8697">
        <f>EXP(-$W$26*C8697)*N8697</f>
        <v>0</v>
      </c>
      <c r="T8697">
        <f>EXP(-$W$26*C8697)*E8697</f>
        <v>0</v>
      </c>
    </row>
    <row r="8698" spans="1:20">
      <c r="A8698">
        <v>8689</v>
      </c>
      <c r="B8698">
        <f>RAND()</f>
        <v>0</v>
      </c>
      <c r="C8698">
        <f>IF(B8698&lt;$W$41,3,IF(B8698&lt;$W$41+$W$42,4,5))</f>
        <v>0</v>
      </c>
      <c r="D8698">
        <f>NORMSINV(RAND())</f>
        <v>0</v>
      </c>
      <c r="E8698">
        <f>$W$25*EXP(($W$26-$W$28-0.5*$W$27^2)*C8698+$W$27*SQRT(C8698)*D8698)</f>
        <v>0</v>
      </c>
      <c r="F8698">
        <f>$W$30*(1+$W$31)^C8698</f>
        <v>0</v>
      </c>
      <c r="G8698">
        <f>$W$32*(1+$W$33)^C8698</f>
        <v>0</v>
      </c>
      <c r="H8698">
        <f>$W$34*(1+$W$35)^C8698</f>
        <v>0</v>
      </c>
      <c r="I8698">
        <f>MIN(E8698,F8698)</f>
        <v>0</v>
      </c>
      <c r="J8698">
        <f>MIN(E8698-I8698,G8698)</f>
        <v>0</v>
      </c>
      <c r="K8698">
        <f>MIN(E8698-I8698-J8698,H8698)</f>
        <v>0</v>
      </c>
      <c r="L8698">
        <f>E8698-I8698-J8698-K8698</f>
        <v>0</v>
      </c>
      <c r="M8698">
        <f>IF((I8698+J8698+(1-$W$36)*L8698)/$W$39&gt;=$W$38,1,0)</f>
        <v>0</v>
      </c>
      <c r="N8698">
        <f>IF(M8698=1,$W$37,$W$36)*L8698</f>
        <v>0</v>
      </c>
      <c r="O8698">
        <f>EXP(-$W$26*C8698)*I8698</f>
        <v>0</v>
      </c>
      <c r="P8698">
        <f>EXP(-$W$26*C8698)*J8698</f>
        <v>0</v>
      </c>
      <c r="Q8698">
        <f>EXP(-$W$26*C8698)*K8698</f>
        <v>0</v>
      </c>
      <c r="R8698">
        <f>EXP(-$W$26*C8698)*(L8698-N8698)</f>
        <v>0</v>
      </c>
      <c r="S8698">
        <f>EXP(-$W$26*C8698)*N8698</f>
        <v>0</v>
      </c>
      <c r="T8698">
        <f>EXP(-$W$26*C8698)*E8698</f>
        <v>0</v>
      </c>
    </row>
    <row r="8699" spans="1:20">
      <c r="A8699">
        <v>8690</v>
      </c>
      <c r="B8699">
        <f>RAND()</f>
        <v>0</v>
      </c>
      <c r="C8699">
        <f>IF(B8699&lt;$W$41,3,IF(B8699&lt;$W$41+$W$42,4,5))</f>
        <v>0</v>
      </c>
      <c r="D8699">
        <f>NORMSINV(RAND())</f>
        <v>0</v>
      </c>
      <c r="E8699">
        <f>$W$25*EXP(($W$26-$W$28-0.5*$W$27^2)*C8699+$W$27*SQRT(C8699)*D8699)</f>
        <v>0</v>
      </c>
      <c r="F8699">
        <f>$W$30*(1+$W$31)^C8699</f>
        <v>0</v>
      </c>
      <c r="G8699">
        <f>$W$32*(1+$W$33)^C8699</f>
        <v>0</v>
      </c>
      <c r="H8699">
        <f>$W$34*(1+$W$35)^C8699</f>
        <v>0</v>
      </c>
      <c r="I8699">
        <f>MIN(E8699,F8699)</f>
        <v>0</v>
      </c>
      <c r="J8699">
        <f>MIN(E8699-I8699,G8699)</f>
        <v>0</v>
      </c>
      <c r="K8699">
        <f>MIN(E8699-I8699-J8699,H8699)</f>
        <v>0</v>
      </c>
      <c r="L8699">
        <f>E8699-I8699-J8699-K8699</f>
        <v>0</v>
      </c>
      <c r="M8699">
        <f>IF((I8699+J8699+(1-$W$36)*L8699)/$W$39&gt;=$W$38,1,0)</f>
        <v>0</v>
      </c>
      <c r="N8699">
        <f>IF(M8699=1,$W$37,$W$36)*L8699</f>
        <v>0</v>
      </c>
      <c r="O8699">
        <f>EXP(-$W$26*C8699)*I8699</f>
        <v>0</v>
      </c>
      <c r="P8699">
        <f>EXP(-$W$26*C8699)*J8699</f>
        <v>0</v>
      </c>
      <c r="Q8699">
        <f>EXP(-$W$26*C8699)*K8699</f>
        <v>0</v>
      </c>
      <c r="R8699">
        <f>EXP(-$W$26*C8699)*(L8699-N8699)</f>
        <v>0</v>
      </c>
      <c r="S8699">
        <f>EXP(-$W$26*C8699)*N8699</f>
        <v>0</v>
      </c>
      <c r="T8699">
        <f>EXP(-$W$26*C8699)*E8699</f>
        <v>0</v>
      </c>
    </row>
    <row r="8700" spans="1:20">
      <c r="A8700">
        <v>8691</v>
      </c>
      <c r="B8700">
        <f>RAND()</f>
        <v>0</v>
      </c>
      <c r="C8700">
        <f>IF(B8700&lt;$W$41,3,IF(B8700&lt;$W$41+$W$42,4,5))</f>
        <v>0</v>
      </c>
      <c r="D8700">
        <f>NORMSINV(RAND())</f>
        <v>0</v>
      </c>
      <c r="E8700">
        <f>$W$25*EXP(($W$26-$W$28-0.5*$W$27^2)*C8700+$W$27*SQRT(C8700)*D8700)</f>
        <v>0</v>
      </c>
      <c r="F8700">
        <f>$W$30*(1+$W$31)^C8700</f>
        <v>0</v>
      </c>
      <c r="G8700">
        <f>$W$32*(1+$W$33)^C8700</f>
        <v>0</v>
      </c>
      <c r="H8700">
        <f>$W$34*(1+$W$35)^C8700</f>
        <v>0</v>
      </c>
      <c r="I8700">
        <f>MIN(E8700,F8700)</f>
        <v>0</v>
      </c>
      <c r="J8700">
        <f>MIN(E8700-I8700,G8700)</f>
        <v>0</v>
      </c>
      <c r="K8700">
        <f>MIN(E8700-I8700-J8700,H8700)</f>
        <v>0</v>
      </c>
      <c r="L8700">
        <f>E8700-I8700-J8700-K8700</f>
        <v>0</v>
      </c>
      <c r="M8700">
        <f>IF((I8700+J8700+(1-$W$36)*L8700)/$W$39&gt;=$W$38,1,0)</f>
        <v>0</v>
      </c>
      <c r="N8700">
        <f>IF(M8700=1,$W$37,$W$36)*L8700</f>
        <v>0</v>
      </c>
      <c r="O8700">
        <f>EXP(-$W$26*C8700)*I8700</f>
        <v>0</v>
      </c>
      <c r="P8700">
        <f>EXP(-$W$26*C8700)*J8700</f>
        <v>0</v>
      </c>
      <c r="Q8700">
        <f>EXP(-$W$26*C8700)*K8700</f>
        <v>0</v>
      </c>
      <c r="R8700">
        <f>EXP(-$W$26*C8700)*(L8700-N8700)</f>
        <v>0</v>
      </c>
      <c r="S8700">
        <f>EXP(-$W$26*C8700)*N8700</f>
        <v>0</v>
      </c>
      <c r="T8700">
        <f>EXP(-$W$26*C8700)*E8700</f>
        <v>0</v>
      </c>
    </row>
    <row r="8701" spans="1:20">
      <c r="A8701">
        <v>8692</v>
      </c>
      <c r="B8701">
        <f>RAND()</f>
        <v>0</v>
      </c>
      <c r="C8701">
        <f>IF(B8701&lt;$W$41,3,IF(B8701&lt;$W$41+$W$42,4,5))</f>
        <v>0</v>
      </c>
      <c r="D8701">
        <f>NORMSINV(RAND())</f>
        <v>0</v>
      </c>
      <c r="E8701">
        <f>$W$25*EXP(($W$26-$W$28-0.5*$W$27^2)*C8701+$W$27*SQRT(C8701)*D8701)</f>
        <v>0</v>
      </c>
      <c r="F8701">
        <f>$W$30*(1+$W$31)^C8701</f>
        <v>0</v>
      </c>
      <c r="G8701">
        <f>$W$32*(1+$W$33)^C8701</f>
        <v>0</v>
      </c>
      <c r="H8701">
        <f>$W$34*(1+$W$35)^C8701</f>
        <v>0</v>
      </c>
      <c r="I8701">
        <f>MIN(E8701,F8701)</f>
        <v>0</v>
      </c>
      <c r="J8701">
        <f>MIN(E8701-I8701,G8701)</f>
        <v>0</v>
      </c>
      <c r="K8701">
        <f>MIN(E8701-I8701-J8701,H8701)</f>
        <v>0</v>
      </c>
      <c r="L8701">
        <f>E8701-I8701-J8701-K8701</f>
        <v>0</v>
      </c>
      <c r="M8701">
        <f>IF((I8701+J8701+(1-$W$36)*L8701)/$W$39&gt;=$W$38,1,0)</f>
        <v>0</v>
      </c>
      <c r="N8701">
        <f>IF(M8701=1,$W$37,$W$36)*L8701</f>
        <v>0</v>
      </c>
      <c r="O8701">
        <f>EXP(-$W$26*C8701)*I8701</f>
        <v>0</v>
      </c>
      <c r="P8701">
        <f>EXP(-$W$26*C8701)*J8701</f>
        <v>0</v>
      </c>
      <c r="Q8701">
        <f>EXP(-$W$26*C8701)*K8701</f>
        <v>0</v>
      </c>
      <c r="R8701">
        <f>EXP(-$W$26*C8701)*(L8701-N8701)</f>
        <v>0</v>
      </c>
      <c r="S8701">
        <f>EXP(-$W$26*C8701)*N8701</f>
        <v>0</v>
      </c>
      <c r="T8701">
        <f>EXP(-$W$26*C8701)*E8701</f>
        <v>0</v>
      </c>
    </row>
    <row r="8702" spans="1:20">
      <c r="A8702">
        <v>8693</v>
      </c>
      <c r="B8702">
        <f>RAND()</f>
        <v>0</v>
      </c>
      <c r="C8702">
        <f>IF(B8702&lt;$W$41,3,IF(B8702&lt;$W$41+$W$42,4,5))</f>
        <v>0</v>
      </c>
      <c r="D8702">
        <f>NORMSINV(RAND())</f>
        <v>0</v>
      </c>
      <c r="E8702">
        <f>$W$25*EXP(($W$26-$W$28-0.5*$W$27^2)*C8702+$W$27*SQRT(C8702)*D8702)</f>
        <v>0</v>
      </c>
      <c r="F8702">
        <f>$W$30*(1+$W$31)^C8702</f>
        <v>0</v>
      </c>
      <c r="G8702">
        <f>$W$32*(1+$W$33)^C8702</f>
        <v>0</v>
      </c>
      <c r="H8702">
        <f>$W$34*(1+$W$35)^C8702</f>
        <v>0</v>
      </c>
      <c r="I8702">
        <f>MIN(E8702,F8702)</f>
        <v>0</v>
      </c>
      <c r="J8702">
        <f>MIN(E8702-I8702,G8702)</f>
        <v>0</v>
      </c>
      <c r="K8702">
        <f>MIN(E8702-I8702-J8702,H8702)</f>
        <v>0</v>
      </c>
      <c r="L8702">
        <f>E8702-I8702-J8702-K8702</f>
        <v>0</v>
      </c>
      <c r="M8702">
        <f>IF((I8702+J8702+(1-$W$36)*L8702)/$W$39&gt;=$W$38,1,0)</f>
        <v>0</v>
      </c>
      <c r="N8702">
        <f>IF(M8702=1,$W$37,$W$36)*L8702</f>
        <v>0</v>
      </c>
      <c r="O8702">
        <f>EXP(-$W$26*C8702)*I8702</f>
        <v>0</v>
      </c>
      <c r="P8702">
        <f>EXP(-$W$26*C8702)*J8702</f>
        <v>0</v>
      </c>
      <c r="Q8702">
        <f>EXP(-$W$26*C8702)*K8702</f>
        <v>0</v>
      </c>
      <c r="R8702">
        <f>EXP(-$W$26*C8702)*(L8702-N8702)</f>
        <v>0</v>
      </c>
      <c r="S8702">
        <f>EXP(-$W$26*C8702)*N8702</f>
        <v>0</v>
      </c>
      <c r="T8702">
        <f>EXP(-$W$26*C8702)*E8702</f>
        <v>0</v>
      </c>
    </row>
    <row r="8703" spans="1:20">
      <c r="A8703">
        <v>8694</v>
      </c>
      <c r="B8703">
        <f>RAND()</f>
        <v>0</v>
      </c>
      <c r="C8703">
        <f>IF(B8703&lt;$W$41,3,IF(B8703&lt;$W$41+$W$42,4,5))</f>
        <v>0</v>
      </c>
      <c r="D8703">
        <f>NORMSINV(RAND())</f>
        <v>0</v>
      </c>
      <c r="E8703">
        <f>$W$25*EXP(($W$26-$W$28-0.5*$W$27^2)*C8703+$W$27*SQRT(C8703)*D8703)</f>
        <v>0</v>
      </c>
      <c r="F8703">
        <f>$W$30*(1+$W$31)^C8703</f>
        <v>0</v>
      </c>
      <c r="G8703">
        <f>$W$32*(1+$W$33)^C8703</f>
        <v>0</v>
      </c>
      <c r="H8703">
        <f>$W$34*(1+$W$35)^C8703</f>
        <v>0</v>
      </c>
      <c r="I8703">
        <f>MIN(E8703,F8703)</f>
        <v>0</v>
      </c>
      <c r="J8703">
        <f>MIN(E8703-I8703,G8703)</f>
        <v>0</v>
      </c>
      <c r="K8703">
        <f>MIN(E8703-I8703-J8703,H8703)</f>
        <v>0</v>
      </c>
      <c r="L8703">
        <f>E8703-I8703-J8703-K8703</f>
        <v>0</v>
      </c>
      <c r="M8703">
        <f>IF((I8703+J8703+(1-$W$36)*L8703)/$W$39&gt;=$W$38,1,0)</f>
        <v>0</v>
      </c>
      <c r="N8703">
        <f>IF(M8703=1,$W$37,$W$36)*L8703</f>
        <v>0</v>
      </c>
      <c r="O8703">
        <f>EXP(-$W$26*C8703)*I8703</f>
        <v>0</v>
      </c>
      <c r="P8703">
        <f>EXP(-$W$26*C8703)*J8703</f>
        <v>0</v>
      </c>
      <c r="Q8703">
        <f>EXP(-$W$26*C8703)*K8703</f>
        <v>0</v>
      </c>
      <c r="R8703">
        <f>EXP(-$W$26*C8703)*(L8703-N8703)</f>
        <v>0</v>
      </c>
      <c r="S8703">
        <f>EXP(-$W$26*C8703)*N8703</f>
        <v>0</v>
      </c>
      <c r="T8703">
        <f>EXP(-$W$26*C8703)*E8703</f>
        <v>0</v>
      </c>
    </row>
    <row r="8704" spans="1:20">
      <c r="A8704">
        <v>8695</v>
      </c>
      <c r="B8704">
        <f>RAND()</f>
        <v>0</v>
      </c>
      <c r="C8704">
        <f>IF(B8704&lt;$W$41,3,IF(B8704&lt;$W$41+$W$42,4,5))</f>
        <v>0</v>
      </c>
      <c r="D8704">
        <f>NORMSINV(RAND())</f>
        <v>0</v>
      </c>
      <c r="E8704">
        <f>$W$25*EXP(($W$26-$W$28-0.5*$W$27^2)*C8704+$W$27*SQRT(C8704)*D8704)</f>
        <v>0</v>
      </c>
      <c r="F8704">
        <f>$W$30*(1+$W$31)^C8704</f>
        <v>0</v>
      </c>
      <c r="G8704">
        <f>$W$32*(1+$W$33)^C8704</f>
        <v>0</v>
      </c>
      <c r="H8704">
        <f>$W$34*(1+$W$35)^C8704</f>
        <v>0</v>
      </c>
      <c r="I8704">
        <f>MIN(E8704,F8704)</f>
        <v>0</v>
      </c>
      <c r="J8704">
        <f>MIN(E8704-I8704,G8704)</f>
        <v>0</v>
      </c>
      <c r="K8704">
        <f>MIN(E8704-I8704-J8704,H8704)</f>
        <v>0</v>
      </c>
      <c r="L8704">
        <f>E8704-I8704-J8704-K8704</f>
        <v>0</v>
      </c>
      <c r="M8704">
        <f>IF((I8704+J8704+(1-$W$36)*L8704)/$W$39&gt;=$W$38,1,0)</f>
        <v>0</v>
      </c>
      <c r="N8704">
        <f>IF(M8704=1,$W$37,$W$36)*L8704</f>
        <v>0</v>
      </c>
      <c r="O8704">
        <f>EXP(-$W$26*C8704)*I8704</f>
        <v>0</v>
      </c>
      <c r="P8704">
        <f>EXP(-$W$26*C8704)*J8704</f>
        <v>0</v>
      </c>
      <c r="Q8704">
        <f>EXP(-$W$26*C8704)*K8704</f>
        <v>0</v>
      </c>
      <c r="R8704">
        <f>EXP(-$W$26*C8704)*(L8704-N8704)</f>
        <v>0</v>
      </c>
      <c r="S8704">
        <f>EXP(-$W$26*C8704)*N8704</f>
        <v>0</v>
      </c>
      <c r="T8704">
        <f>EXP(-$W$26*C8704)*E8704</f>
        <v>0</v>
      </c>
    </row>
    <row r="8705" spans="1:20">
      <c r="A8705">
        <v>8696</v>
      </c>
      <c r="B8705">
        <f>RAND()</f>
        <v>0</v>
      </c>
      <c r="C8705">
        <f>IF(B8705&lt;$W$41,3,IF(B8705&lt;$W$41+$W$42,4,5))</f>
        <v>0</v>
      </c>
      <c r="D8705">
        <f>NORMSINV(RAND())</f>
        <v>0</v>
      </c>
      <c r="E8705">
        <f>$W$25*EXP(($W$26-$W$28-0.5*$W$27^2)*C8705+$W$27*SQRT(C8705)*D8705)</f>
        <v>0</v>
      </c>
      <c r="F8705">
        <f>$W$30*(1+$W$31)^C8705</f>
        <v>0</v>
      </c>
      <c r="G8705">
        <f>$W$32*(1+$W$33)^C8705</f>
        <v>0</v>
      </c>
      <c r="H8705">
        <f>$W$34*(1+$W$35)^C8705</f>
        <v>0</v>
      </c>
      <c r="I8705">
        <f>MIN(E8705,F8705)</f>
        <v>0</v>
      </c>
      <c r="J8705">
        <f>MIN(E8705-I8705,G8705)</f>
        <v>0</v>
      </c>
      <c r="K8705">
        <f>MIN(E8705-I8705-J8705,H8705)</f>
        <v>0</v>
      </c>
      <c r="L8705">
        <f>E8705-I8705-J8705-K8705</f>
        <v>0</v>
      </c>
      <c r="M8705">
        <f>IF((I8705+J8705+(1-$W$36)*L8705)/$W$39&gt;=$W$38,1,0)</f>
        <v>0</v>
      </c>
      <c r="N8705">
        <f>IF(M8705=1,$W$37,$W$36)*L8705</f>
        <v>0</v>
      </c>
      <c r="O8705">
        <f>EXP(-$W$26*C8705)*I8705</f>
        <v>0</v>
      </c>
      <c r="P8705">
        <f>EXP(-$W$26*C8705)*J8705</f>
        <v>0</v>
      </c>
      <c r="Q8705">
        <f>EXP(-$W$26*C8705)*K8705</f>
        <v>0</v>
      </c>
      <c r="R8705">
        <f>EXP(-$W$26*C8705)*(L8705-N8705)</f>
        <v>0</v>
      </c>
      <c r="S8705">
        <f>EXP(-$W$26*C8705)*N8705</f>
        <v>0</v>
      </c>
      <c r="T8705">
        <f>EXP(-$W$26*C8705)*E8705</f>
        <v>0</v>
      </c>
    </row>
    <row r="8706" spans="1:20">
      <c r="A8706">
        <v>8697</v>
      </c>
      <c r="B8706">
        <f>RAND()</f>
        <v>0</v>
      </c>
      <c r="C8706">
        <f>IF(B8706&lt;$W$41,3,IF(B8706&lt;$W$41+$W$42,4,5))</f>
        <v>0</v>
      </c>
      <c r="D8706">
        <f>NORMSINV(RAND())</f>
        <v>0</v>
      </c>
      <c r="E8706">
        <f>$W$25*EXP(($W$26-$W$28-0.5*$W$27^2)*C8706+$W$27*SQRT(C8706)*D8706)</f>
        <v>0</v>
      </c>
      <c r="F8706">
        <f>$W$30*(1+$W$31)^C8706</f>
        <v>0</v>
      </c>
      <c r="G8706">
        <f>$W$32*(1+$W$33)^C8706</f>
        <v>0</v>
      </c>
      <c r="H8706">
        <f>$W$34*(1+$W$35)^C8706</f>
        <v>0</v>
      </c>
      <c r="I8706">
        <f>MIN(E8706,F8706)</f>
        <v>0</v>
      </c>
      <c r="J8706">
        <f>MIN(E8706-I8706,G8706)</f>
        <v>0</v>
      </c>
      <c r="K8706">
        <f>MIN(E8706-I8706-J8706,H8706)</f>
        <v>0</v>
      </c>
      <c r="L8706">
        <f>E8706-I8706-J8706-K8706</f>
        <v>0</v>
      </c>
      <c r="M8706">
        <f>IF((I8706+J8706+(1-$W$36)*L8706)/$W$39&gt;=$W$38,1,0)</f>
        <v>0</v>
      </c>
      <c r="N8706">
        <f>IF(M8706=1,$W$37,$W$36)*L8706</f>
        <v>0</v>
      </c>
      <c r="O8706">
        <f>EXP(-$W$26*C8706)*I8706</f>
        <v>0</v>
      </c>
      <c r="P8706">
        <f>EXP(-$W$26*C8706)*J8706</f>
        <v>0</v>
      </c>
      <c r="Q8706">
        <f>EXP(-$W$26*C8706)*K8706</f>
        <v>0</v>
      </c>
      <c r="R8706">
        <f>EXP(-$W$26*C8706)*(L8706-N8706)</f>
        <v>0</v>
      </c>
      <c r="S8706">
        <f>EXP(-$W$26*C8706)*N8706</f>
        <v>0</v>
      </c>
      <c r="T8706">
        <f>EXP(-$W$26*C8706)*E8706</f>
        <v>0</v>
      </c>
    </row>
    <row r="8707" spans="1:20">
      <c r="A8707">
        <v>8698</v>
      </c>
      <c r="B8707">
        <f>RAND()</f>
        <v>0</v>
      </c>
      <c r="C8707">
        <f>IF(B8707&lt;$W$41,3,IF(B8707&lt;$W$41+$W$42,4,5))</f>
        <v>0</v>
      </c>
      <c r="D8707">
        <f>NORMSINV(RAND())</f>
        <v>0</v>
      </c>
      <c r="E8707">
        <f>$W$25*EXP(($W$26-$W$28-0.5*$W$27^2)*C8707+$W$27*SQRT(C8707)*D8707)</f>
        <v>0</v>
      </c>
      <c r="F8707">
        <f>$W$30*(1+$W$31)^C8707</f>
        <v>0</v>
      </c>
      <c r="G8707">
        <f>$W$32*(1+$W$33)^C8707</f>
        <v>0</v>
      </c>
      <c r="H8707">
        <f>$W$34*(1+$W$35)^C8707</f>
        <v>0</v>
      </c>
      <c r="I8707">
        <f>MIN(E8707,F8707)</f>
        <v>0</v>
      </c>
      <c r="J8707">
        <f>MIN(E8707-I8707,G8707)</f>
        <v>0</v>
      </c>
      <c r="K8707">
        <f>MIN(E8707-I8707-J8707,H8707)</f>
        <v>0</v>
      </c>
      <c r="L8707">
        <f>E8707-I8707-J8707-K8707</f>
        <v>0</v>
      </c>
      <c r="M8707">
        <f>IF((I8707+J8707+(1-$W$36)*L8707)/$W$39&gt;=$W$38,1,0)</f>
        <v>0</v>
      </c>
      <c r="N8707">
        <f>IF(M8707=1,$W$37,$W$36)*L8707</f>
        <v>0</v>
      </c>
      <c r="O8707">
        <f>EXP(-$W$26*C8707)*I8707</f>
        <v>0</v>
      </c>
      <c r="P8707">
        <f>EXP(-$W$26*C8707)*J8707</f>
        <v>0</v>
      </c>
      <c r="Q8707">
        <f>EXP(-$W$26*C8707)*K8707</f>
        <v>0</v>
      </c>
      <c r="R8707">
        <f>EXP(-$W$26*C8707)*(L8707-N8707)</f>
        <v>0</v>
      </c>
      <c r="S8707">
        <f>EXP(-$W$26*C8707)*N8707</f>
        <v>0</v>
      </c>
      <c r="T8707">
        <f>EXP(-$W$26*C8707)*E8707</f>
        <v>0</v>
      </c>
    </row>
    <row r="8708" spans="1:20">
      <c r="A8708">
        <v>8699</v>
      </c>
      <c r="B8708">
        <f>RAND()</f>
        <v>0</v>
      </c>
      <c r="C8708">
        <f>IF(B8708&lt;$W$41,3,IF(B8708&lt;$W$41+$W$42,4,5))</f>
        <v>0</v>
      </c>
      <c r="D8708">
        <f>NORMSINV(RAND())</f>
        <v>0</v>
      </c>
      <c r="E8708">
        <f>$W$25*EXP(($W$26-$W$28-0.5*$W$27^2)*C8708+$W$27*SQRT(C8708)*D8708)</f>
        <v>0</v>
      </c>
      <c r="F8708">
        <f>$W$30*(1+$W$31)^C8708</f>
        <v>0</v>
      </c>
      <c r="G8708">
        <f>$W$32*(1+$W$33)^C8708</f>
        <v>0</v>
      </c>
      <c r="H8708">
        <f>$W$34*(1+$W$35)^C8708</f>
        <v>0</v>
      </c>
      <c r="I8708">
        <f>MIN(E8708,F8708)</f>
        <v>0</v>
      </c>
      <c r="J8708">
        <f>MIN(E8708-I8708,G8708)</f>
        <v>0</v>
      </c>
      <c r="K8708">
        <f>MIN(E8708-I8708-J8708,H8708)</f>
        <v>0</v>
      </c>
      <c r="L8708">
        <f>E8708-I8708-J8708-K8708</f>
        <v>0</v>
      </c>
      <c r="M8708">
        <f>IF((I8708+J8708+(1-$W$36)*L8708)/$W$39&gt;=$W$38,1,0)</f>
        <v>0</v>
      </c>
      <c r="N8708">
        <f>IF(M8708=1,$W$37,$W$36)*L8708</f>
        <v>0</v>
      </c>
      <c r="O8708">
        <f>EXP(-$W$26*C8708)*I8708</f>
        <v>0</v>
      </c>
      <c r="P8708">
        <f>EXP(-$W$26*C8708)*J8708</f>
        <v>0</v>
      </c>
      <c r="Q8708">
        <f>EXP(-$W$26*C8708)*K8708</f>
        <v>0</v>
      </c>
      <c r="R8708">
        <f>EXP(-$W$26*C8708)*(L8708-N8708)</f>
        <v>0</v>
      </c>
      <c r="S8708">
        <f>EXP(-$W$26*C8708)*N8708</f>
        <v>0</v>
      </c>
      <c r="T8708">
        <f>EXP(-$W$26*C8708)*E8708</f>
        <v>0</v>
      </c>
    </row>
    <row r="8709" spans="1:20">
      <c r="A8709">
        <v>8700</v>
      </c>
      <c r="B8709">
        <f>RAND()</f>
        <v>0</v>
      </c>
      <c r="C8709">
        <f>IF(B8709&lt;$W$41,3,IF(B8709&lt;$W$41+$W$42,4,5))</f>
        <v>0</v>
      </c>
      <c r="D8709">
        <f>NORMSINV(RAND())</f>
        <v>0</v>
      </c>
      <c r="E8709">
        <f>$W$25*EXP(($W$26-$W$28-0.5*$W$27^2)*C8709+$W$27*SQRT(C8709)*D8709)</f>
        <v>0</v>
      </c>
      <c r="F8709">
        <f>$W$30*(1+$W$31)^C8709</f>
        <v>0</v>
      </c>
      <c r="G8709">
        <f>$W$32*(1+$W$33)^C8709</f>
        <v>0</v>
      </c>
      <c r="H8709">
        <f>$W$34*(1+$W$35)^C8709</f>
        <v>0</v>
      </c>
      <c r="I8709">
        <f>MIN(E8709,F8709)</f>
        <v>0</v>
      </c>
      <c r="J8709">
        <f>MIN(E8709-I8709,G8709)</f>
        <v>0</v>
      </c>
      <c r="K8709">
        <f>MIN(E8709-I8709-J8709,H8709)</f>
        <v>0</v>
      </c>
      <c r="L8709">
        <f>E8709-I8709-J8709-K8709</f>
        <v>0</v>
      </c>
      <c r="M8709">
        <f>IF((I8709+J8709+(1-$W$36)*L8709)/$W$39&gt;=$W$38,1,0)</f>
        <v>0</v>
      </c>
      <c r="N8709">
        <f>IF(M8709=1,$W$37,$W$36)*L8709</f>
        <v>0</v>
      </c>
      <c r="O8709">
        <f>EXP(-$W$26*C8709)*I8709</f>
        <v>0</v>
      </c>
      <c r="P8709">
        <f>EXP(-$W$26*C8709)*J8709</f>
        <v>0</v>
      </c>
      <c r="Q8709">
        <f>EXP(-$W$26*C8709)*K8709</f>
        <v>0</v>
      </c>
      <c r="R8709">
        <f>EXP(-$W$26*C8709)*(L8709-N8709)</f>
        <v>0</v>
      </c>
      <c r="S8709">
        <f>EXP(-$W$26*C8709)*N8709</f>
        <v>0</v>
      </c>
      <c r="T8709">
        <f>EXP(-$W$26*C8709)*E8709</f>
        <v>0</v>
      </c>
    </row>
    <row r="8710" spans="1:20">
      <c r="A8710">
        <v>8701</v>
      </c>
      <c r="B8710">
        <f>RAND()</f>
        <v>0</v>
      </c>
      <c r="C8710">
        <f>IF(B8710&lt;$W$41,3,IF(B8710&lt;$W$41+$W$42,4,5))</f>
        <v>0</v>
      </c>
      <c r="D8710">
        <f>NORMSINV(RAND())</f>
        <v>0</v>
      </c>
      <c r="E8710">
        <f>$W$25*EXP(($W$26-$W$28-0.5*$W$27^2)*C8710+$W$27*SQRT(C8710)*D8710)</f>
        <v>0</v>
      </c>
      <c r="F8710">
        <f>$W$30*(1+$W$31)^C8710</f>
        <v>0</v>
      </c>
      <c r="G8710">
        <f>$W$32*(1+$W$33)^C8710</f>
        <v>0</v>
      </c>
      <c r="H8710">
        <f>$W$34*(1+$W$35)^C8710</f>
        <v>0</v>
      </c>
      <c r="I8710">
        <f>MIN(E8710,F8710)</f>
        <v>0</v>
      </c>
      <c r="J8710">
        <f>MIN(E8710-I8710,G8710)</f>
        <v>0</v>
      </c>
      <c r="K8710">
        <f>MIN(E8710-I8710-J8710,H8710)</f>
        <v>0</v>
      </c>
      <c r="L8710">
        <f>E8710-I8710-J8710-K8710</f>
        <v>0</v>
      </c>
      <c r="M8710">
        <f>IF((I8710+J8710+(1-$W$36)*L8710)/$W$39&gt;=$W$38,1,0)</f>
        <v>0</v>
      </c>
      <c r="N8710">
        <f>IF(M8710=1,$W$37,$W$36)*L8710</f>
        <v>0</v>
      </c>
      <c r="O8710">
        <f>EXP(-$W$26*C8710)*I8710</f>
        <v>0</v>
      </c>
      <c r="P8710">
        <f>EXP(-$W$26*C8710)*J8710</f>
        <v>0</v>
      </c>
      <c r="Q8710">
        <f>EXP(-$W$26*C8710)*K8710</f>
        <v>0</v>
      </c>
      <c r="R8710">
        <f>EXP(-$W$26*C8710)*(L8710-N8710)</f>
        <v>0</v>
      </c>
      <c r="S8710">
        <f>EXP(-$W$26*C8710)*N8710</f>
        <v>0</v>
      </c>
      <c r="T8710">
        <f>EXP(-$W$26*C8710)*E8710</f>
        <v>0</v>
      </c>
    </row>
    <row r="8711" spans="1:20">
      <c r="A8711">
        <v>8702</v>
      </c>
      <c r="B8711">
        <f>RAND()</f>
        <v>0</v>
      </c>
      <c r="C8711">
        <f>IF(B8711&lt;$W$41,3,IF(B8711&lt;$W$41+$W$42,4,5))</f>
        <v>0</v>
      </c>
      <c r="D8711">
        <f>NORMSINV(RAND())</f>
        <v>0</v>
      </c>
      <c r="E8711">
        <f>$W$25*EXP(($W$26-$W$28-0.5*$W$27^2)*C8711+$W$27*SQRT(C8711)*D8711)</f>
        <v>0</v>
      </c>
      <c r="F8711">
        <f>$W$30*(1+$W$31)^C8711</f>
        <v>0</v>
      </c>
      <c r="G8711">
        <f>$W$32*(1+$W$33)^C8711</f>
        <v>0</v>
      </c>
      <c r="H8711">
        <f>$W$34*(1+$W$35)^C8711</f>
        <v>0</v>
      </c>
      <c r="I8711">
        <f>MIN(E8711,F8711)</f>
        <v>0</v>
      </c>
      <c r="J8711">
        <f>MIN(E8711-I8711,G8711)</f>
        <v>0</v>
      </c>
      <c r="K8711">
        <f>MIN(E8711-I8711-J8711,H8711)</f>
        <v>0</v>
      </c>
      <c r="L8711">
        <f>E8711-I8711-J8711-K8711</f>
        <v>0</v>
      </c>
      <c r="M8711">
        <f>IF((I8711+J8711+(1-$W$36)*L8711)/$W$39&gt;=$W$38,1,0)</f>
        <v>0</v>
      </c>
      <c r="N8711">
        <f>IF(M8711=1,$W$37,$W$36)*L8711</f>
        <v>0</v>
      </c>
      <c r="O8711">
        <f>EXP(-$W$26*C8711)*I8711</f>
        <v>0</v>
      </c>
      <c r="P8711">
        <f>EXP(-$W$26*C8711)*J8711</f>
        <v>0</v>
      </c>
      <c r="Q8711">
        <f>EXP(-$W$26*C8711)*K8711</f>
        <v>0</v>
      </c>
      <c r="R8711">
        <f>EXP(-$W$26*C8711)*(L8711-N8711)</f>
        <v>0</v>
      </c>
      <c r="S8711">
        <f>EXP(-$W$26*C8711)*N8711</f>
        <v>0</v>
      </c>
      <c r="T8711">
        <f>EXP(-$W$26*C8711)*E8711</f>
        <v>0</v>
      </c>
    </row>
    <row r="8712" spans="1:20">
      <c r="A8712">
        <v>8703</v>
      </c>
      <c r="B8712">
        <f>RAND()</f>
        <v>0</v>
      </c>
      <c r="C8712">
        <f>IF(B8712&lt;$W$41,3,IF(B8712&lt;$W$41+$W$42,4,5))</f>
        <v>0</v>
      </c>
      <c r="D8712">
        <f>NORMSINV(RAND())</f>
        <v>0</v>
      </c>
      <c r="E8712">
        <f>$W$25*EXP(($W$26-$W$28-0.5*$W$27^2)*C8712+$W$27*SQRT(C8712)*D8712)</f>
        <v>0</v>
      </c>
      <c r="F8712">
        <f>$W$30*(1+$W$31)^C8712</f>
        <v>0</v>
      </c>
      <c r="G8712">
        <f>$W$32*(1+$W$33)^C8712</f>
        <v>0</v>
      </c>
      <c r="H8712">
        <f>$W$34*(1+$W$35)^C8712</f>
        <v>0</v>
      </c>
      <c r="I8712">
        <f>MIN(E8712,F8712)</f>
        <v>0</v>
      </c>
      <c r="J8712">
        <f>MIN(E8712-I8712,G8712)</f>
        <v>0</v>
      </c>
      <c r="K8712">
        <f>MIN(E8712-I8712-J8712,H8712)</f>
        <v>0</v>
      </c>
      <c r="L8712">
        <f>E8712-I8712-J8712-K8712</f>
        <v>0</v>
      </c>
      <c r="M8712">
        <f>IF((I8712+J8712+(1-$W$36)*L8712)/$W$39&gt;=$W$38,1,0)</f>
        <v>0</v>
      </c>
      <c r="N8712">
        <f>IF(M8712=1,$W$37,$W$36)*L8712</f>
        <v>0</v>
      </c>
      <c r="O8712">
        <f>EXP(-$W$26*C8712)*I8712</f>
        <v>0</v>
      </c>
      <c r="P8712">
        <f>EXP(-$W$26*C8712)*J8712</f>
        <v>0</v>
      </c>
      <c r="Q8712">
        <f>EXP(-$W$26*C8712)*K8712</f>
        <v>0</v>
      </c>
      <c r="R8712">
        <f>EXP(-$W$26*C8712)*(L8712-N8712)</f>
        <v>0</v>
      </c>
      <c r="S8712">
        <f>EXP(-$W$26*C8712)*N8712</f>
        <v>0</v>
      </c>
      <c r="T8712">
        <f>EXP(-$W$26*C8712)*E8712</f>
        <v>0</v>
      </c>
    </row>
    <row r="8713" spans="1:20">
      <c r="A8713">
        <v>8704</v>
      </c>
      <c r="B8713">
        <f>RAND()</f>
        <v>0</v>
      </c>
      <c r="C8713">
        <f>IF(B8713&lt;$W$41,3,IF(B8713&lt;$W$41+$W$42,4,5))</f>
        <v>0</v>
      </c>
      <c r="D8713">
        <f>NORMSINV(RAND())</f>
        <v>0</v>
      </c>
      <c r="E8713">
        <f>$W$25*EXP(($W$26-$W$28-0.5*$W$27^2)*C8713+$W$27*SQRT(C8713)*D8713)</f>
        <v>0</v>
      </c>
      <c r="F8713">
        <f>$W$30*(1+$W$31)^C8713</f>
        <v>0</v>
      </c>
      <c r="G8713">
        <f>$W$32*(1+$W$33)^C8713</f>
        <v>0</v>
      </c>
      <c r="H8713">
        <f>$W$34*(1+$W$35)^C8713</f>
        <v>0</v>
      </c>
      <c r="I8713">
        <f>MIN(E8713,F8713)</f>
        <v>0</v>
      </c>
      <c r="J8713">
        <f>MIN(E8713-I8713,G8713)</f>
        <v>0</v>
      </c>
      <c r="K8713">
        <f>MIN(E8713-I8713-J8713,H8713)</f>
        <v>0</v>
      </c>
      <c r="L8713">
        <f>E8713-I8713-J8713-K8713</f>
        <v>0</v>
      </c>
      <c r="M8713">
        <f>IF((I8713+J8713+(1-$W$36)*L8713)/$W$39&gt;=$W$38,1,0)</f>
        <v>0</v>
      </c>
      <c r="N8713">
        <f>IF(M8713=1,$W$37,$W$36)*L8713</f>
        <v>0</v>
      </c>
      <c r="O8713">
        <f>EXP(-$W$26*C8713)*I8713</f>
        <v>0</v>
      </c>
      <c r="P8713">
        <f>EXP(-$W$26*C8713)*J8713</f>
        <v>0</v>
      </c>
      <c r="Q8713">
        <f>EXP(-$W$26*C8713)*K8713</f>
        <v>0</v>
      </c>
      <c r="R8713">
        <f>EXP(-$W$26*C8713)*(L8713-N8713)</f>
        <v>0</v>
      </c>
      <c r="S8713">
        <f>EXP(-$W$26*C8713)*N8713</f>
        <v>0</v>
      </c>
      <c r="T8713">
        <f>EXP(-$W$26*C8713)*E8713</f>
        <v>0</v>
      </c>
    </row>
    <row r="8714" spans="1:20">
      <c r="A8714">
        <v>8705</v>
      </c>
      <c r="B8714">
        <f>RAND()</f>
        <v>0</v>
      </c>
      <c r="C8714">
        <f>IF(B8714&lt;$W$41,3,IF(B8714&lt;$W$41+$W$42,4,5))</f>
        <v>0</v>
      </c>
      <c r="D8714">
        <f>NORMSINV(RAND())</f>
        <v>0</v>
      </c>
      <c r="E8714">
        <f>$W$25*EXP(($W$26-$W$28-0.5*$W$27^2)*C8714+$W$27*SQRT(C8714)*D8714)</f>
        <v>0</v>
      </c>
      <c r="F8714">
        <f>$W$30*(1+$W$31)^C8714</f>
        <v>0</v>
      </c>
      <c r="G8714">
        <f>$W$32*(1+$W$33)^C8714</f>
        <v>0</v>
      </c>
      <c r="H8714">
        <f>$W$34*(1+$W$35)^C8714</f>
        <v>0</v>
      </c>
      <c r="I8714">
        <f>MIN(E8714,F8714)</f>
        <v>0</v>
      </c>
      <c r="J8714">
        <f>MIN(E8714-I8714,G8714)</f>
        <v>0</v>
      </c>
      <c r="K8714">
        <f>MIN(E8714-I8714-J8714,H8714)</f>
        <v>0</v>
      </c>
      <c r="L8714">
        <f>E8714-I8714-J8714-K8714</f>
        <v>0</v>
      </c>
      <c r="M8714">
        <f>IF((I8714+J8714+(1-$W$36)*L8714)/$W$39&gt;=$W$38,1,0)</f>
        <v>0</v>
      </c>
      <c r="N8714">
        <f>IF(M8714=1,$W$37,$W$36)*L8714</f>
        <v>0</v>
      </c>
      <c r="O8714">
        <f>EXP(-$W$26*C8714)*I8714</f>
        <v>0</v>
      </c>
      <c r="P8714">
        <f>EXP(-$W$26*C8714)*J8714</f>
        <v>0</v>
      </c>
      <c r="Q8714">
        <f>EXP(-$W$26*C8714)*K8714</f>
        <v>0</v>
      </c>
      <c r="R8714">
        <f>EXP(-$W$26*C8714)*(L8714-N8714)</f>
        <v>0</v>
      </c>
      <c r="S8714">
        <f>EXP(-$W$26*C8714)*N8714</f>
        <v>0</v>
      </c>
      <c r="T8714">
        <f>EXP(-$W$26*C8714)*E8714</f>
        <v>0</v>
      </c>
    </row>
    <row r="8715" spans="1:20">
      <c r="A8715">
        <v>8706</v>
      </c>
      <c r="B8715">
        <f>RAND()</f>
        <v>0</v>
      </c>
      <c r="C8715">
        <f>IF(B8715&lt;$W$41,3,IF(B8715&lt;$W$41+$W$42,4,5))</f>
        <v>0</v>
      </c>
      <c r="D8715">
        <f>NORMSINV(RAND())</f>
        <v>0</v>
      </c>
      <c r="E8715">
        <f>$W$25*EXP(($W$26-$W$28-0.5*$W$27^2)*C8715+$W$27*SQRT(C8715)*D8715)</f>
        <v>0</v>
      </c>
      <c r="F8715">
        <f>$W$30*(1+$W$31)^C8715</f>
        <v>0</v>
      </c>
      <c r="G8715">
        <f>$W$32*(1+$W$33)^C8715</f>
        <v>0</v>
      </c>
      <c r="H8715">
        <f>$W$34*(1+$W$35)^C8715</f>
        <v>0</v>
      </c>
      <c r="I8715">
        <f>MIN(E8715,F8715)</f>
        <v>0</v>
      </c>
      <c r="J8715">
        <f>MIN(E8715-I8715,G8715)</f>
        <v>0</v>
      </c>
      <c r="K8715">
        <f>MIN(E8715-I8715-J8715,H8715)</f>
        <v>0</v>
      </c>
      <c r="L8715">
        <f>E8715-I8715-J8715-K8715</f>
        <v>0</v>
      </c>
      <c r="M8715">
        <f>IF((I8715+J8715+(1-$W$36)*L8715)/$W$39&gt;=$W$38,1,0)</f>
        <v>0</v>
      </c>
      <c r="N8715">
        <f>IF(M8715=1,$W$37,$W$36)*L8715</f>
        <v>0</v>
      </c>
      <c r="O8715">
        <f>EXP(-$W$26*C8715)*I8715</f>
        <v>0</v>
      </c>
      <c r="P8715">
        <f>EXP(-$W$26*C8715)*J8715</f>
        <v>0</v>
      </c>
      <c r="Q8715">
        <f>EXP(-$W$26*C8715)*K8715</f>
        <v>0</v>
      </c>
      <c r="R8715">
        <f>EXP(-$W$26*C8715)*(L8715-N8715)</f>
        <v>0</v>
      </c>
      <c r="S8715">
        <f>EXP(-$W$26*C8715)*N8715</f>
        <v>0</v>
      </c>
      <c r="T8715">
        <f>EXP(-$W$26*C8715)*E8715</f>
        <v>0</v>
      </c>
    </row>
    <row r="8716" spans="1:20">
      <c r="A8716">
        <v>8707</v>
      </c>
      <c r="B8716">
        <f>RAND()</f>
        <v>0</v>
      </c>
      <c r="C8716">
        <f>IF(B8716&lt;$W$41,3,IF(B8716&lt;$W$41+$W$42,4,5))</f>
        <v>0</v>
      </c>
      <c r="D8716">
        <f>NORMSINV(RAND())</f>
        <v>0</v>
      </c>
      <c r="E8716">
        <f>$W$25*EXP(($W$26-$W$28-0.5*$W$27^2)*C8716+$W$27*SQRT(C8716)*D8716)</f>
        <v>0</v>
      </c>
      <c r="F8716">
        <f>$W$30*(1+$W$31)^C8716</f>
        <v>0</v>
      </c>
      <c r="G8716">
        <f>$W$32*(1+$W$33)^C8716</f>
        <v>0</v>
      </c>
      <c r="H8716">
        <f>$W$34*(1+$W$35)^C8716</f>
        <v>0</v>
      </c>
      <c r="I8716">
        <f>MIN(E8716,F8716)</f>
        <v>0</v>
      </c>
      <c r="J8716">
        <f>MIN(E8716-I8716,G8716)</f>
        <v>0</v>
      </c>
      <c r="K8716">
        <f>MIN(E8716-I8716-J8716,H8716)</f>
        <v>0</v>
      </c>
      <c r="L8716">
        <f>E8716-I8716-J8716-K8716</f>
        <v>0</v>
      </c>
      <c r="M8716">
        <f>IF((I8716+J8716+(1-$W$36)*L8716)/$W$39&gt;=$W$38,1,0)</f>
        <v>0</v>
      </c>
      <c r="N8716">
        <f>IF(M8716=1,$W$37,$W$36)*L8716</f>
        <v>0</v>
      </c>
      <c r="O8716">
        <f>EXP(-$W$26*C8716)*I8716</f>
        <v>0</v>
      </c>
      <c r="P8716">
        <f>EXP(-$W$26*C8716)*J8716</f>
        <v>0</v>
      </c>
      <c r="Q8716">
        <f>EXP(-$W$26*C8716)*K8716</f>
        <v>0</v>
      </c>
      <c r="R8716">
        <f>EXP(-$W$26*C8716)*(L8716-N8716)</f>
        <v>0</v>
      </c>
      <c r="S8716">
        <f>EXP(-$W$26*C8716)*N8716</f>
        <v>0</v>
      </c>
      <c r="T8716">
        <f>EXP(-$W$26*C8716)*E8716</f>
        <v>0</v>
      </c>
    </row>
    <row r="8717" spans="1:20">
      <c r="A8717">
        <v>8708</v>
      </c>
      <c r="B8717">
        <f>RAND()</f>
        <v>0</v>
      </c>
      <c r="C8717">
        <f>IF(B8717&lt;$W$41,3,IF(B8717&lt;$W$41+$W$42,4,5))</f>
        <v>0</v>
      </c>
      <c r="D8717">
        <f>NORMSINV(RAND())</f>
        <v>0</v>
      </c>
      <c r="E8717">
        <f>$W$25*EXP(($W$26-$W$28-0.5*$W$27^2)*C8717+$W$27*SQRT(C8717)*D8717)</f>
        <v>0</v>
      </c>
      <c r="F8717">
        <f>$W$30*(1+$W$31)^C8717</f>
        <v>0</v>
      </c>
      <c r="G8717">
        <f>$W$32*(1+$W$33)^C8717</f>
        <v>0</v>
      </c>
      <c r="H8717">
        <f>$W$34*(1+$W$35)^C8717</f>
        <v>0</v>
      </c>
      <c r="I8717">
        <f>MIN(E8717,F8717)</f>
        <v>0</v>
      </c>
      <c r="J8717">
        <f>MIN(E8717-I8717,G8717)</f>
        <v>0</v>
      </c>
      <c r="K8717">
        <f>MIN(E8717-I8717-J8717,H8717)</f>
        <v>0</v>
      </c>
      <c r="L8717">
        <f>E8717-I8717-J8717-K8717</f>
        <v>0</v>
      </c>
      <c r="M8717">
        <f>IF((I8717+J8717+(1-$W$36)*L8717)/$W$39&gt;=$W$38,1,0)</f>
        <v>0</v>
      </c>
      <c r="N8717">
        <f>IF(M8717=1,$W$37,$W$36)*L8717</f>
        <v>0</v>
      </c>
      <c r="O8717">
        <f>EXP(-$W$26*C8717)*I8717</f>
        <v>0</v>
      </c>
      <c r="P8717">
        <f>EXP(-$W$26*C8717)*J8717</f>
        <v>0</v>
      </c>
      <c r="Q8717">
        <f>EXP(-$W$26*C8717)*K8717</f>
        <v>0</v>
      </c>
      <c r="R8717">
        <f>EXP(-$W$26*C8717)*(L8717-N8717)</f>
        <v>0</v>
      </c>
      <c r="S8717">
        <f>EXP(-$W$26*C8717)*N8717</f>
        <v>0</v>
      </c>
      <c r="T8717">
        <f>EXP(-$W$26*C8717)*E8717</f>
        <v>0</v>
      </c>
    </row>
    <row r="8718" spans="1:20">
      <c r="A8718">
        <v>8709</v>
      </c>
      <c r="B8718">
        <f>RAND()</f>
        <v>0</v>
      </c>
      <c r="C8718">
        <f>IF(B8718&lt;$W$41,3,IF(B8718&lt;$W$41+$W$42,4,5))</f>
        <v>0</v>
      </c>
      <c r="D8718">
        <f>NORMSINV(RAND())</f>
        <v>0</v>
      </c>
      <c r="E8718">
        <f>$W$25*EXP(($W$26-$W$28-0.5*$W$27^2)*C8718+$W$27*SQRT(C8718)*D8718)</f>
        <v>0</v>
      </c>
      <c r="F8718">
        <f>$W$30*(1+$W$31)^C8718</f>
        <v>0</v>
      </c>
      <c r="G8718">
        <f>$W$32*(1+$W$33)^C8718</f>
        <v>0</v>
      </c>
      <c r="H8718">
        <f>$W$34*(1+$W$35)^C8718</f>
        <v>0</v>
      </c>
      <c r="I8718">
        <f>MIN(E8718,F8718)</f>
        <v>0</v>
      </c>
      <c r="J8718">
        <f>MIN(E8718-I8718,G8718)</f>
        <v>0</v>
      </c>
      <c r="K8718">
        <f>MIN(E8718-I8718-J8718,H8718)</f>
        <v>0</v>
      </c>
      <c r="L8718">
        <f>E8718-I8718-J8718-K8718</f>
        <v>0</v>
      </c>
      <c r="M8718">
        <f>IF((I8718+J8718+(1-$W$36)*L8718)/$W$39&gt;=$W$38,1,0)</f>
        <v>0</v>
      </c>
      <c r="N8718">
        <f>IF(M8718=1,$W$37,$W$36)*L8718</f>
        <v>0</v>
      </c>
      <c r="O8718">
        <f>EXP(-$W$26*C8718)*I8718</f>
        <v>0</v>
      </c>
      <c r="P8718">
        <f>EXP(-$W$26*C8718)*J8718</f>
        <v>0</v>
      </c>
      <c r="Q8718">
        <f>EXP(-$W$26*C8718)*K8718</f>
        <v>0</v>
      </c>
      <c r="R8718">
        <f>EXP(-$W$26*C8718)*(L8718-N8718)</f>
        <v>0</v>
      </c>
      <c r="S8718">
        <f>EXP(-$W$26*C8718)*N8718</f>
        <v>0</v>
      </c>
      <c r="T8718">
        <f>EXP(-$W$26*C8718)*E8718</f>
        <v>0</v>
      </c>
    </row>
    <row r="8719" spans="1:20">
      <c r="A8719">
        <v>8710</v>
      </c>
      <c r="B8719">
        <f>RAND()</f>
        <v>0</v>
      </c>
      <c r="C8719">
        <f>IF(B8719&lt;$W$41,3,IF(B8719&lt;$W$41+$W$42,4,5))</f>
        <v>0</v>
      </c>
      <c r="D8719">
        <f>NORMSINV(RAND())</f>
        <v>0</v>
      </c>
      <c r="E8719">
        <f>$W$25*EXP(($W$26-$W$28-0.5*$W$27^2)*C8719+$W$27*SQRT(C8719)*D8719)</f>
        <v>0</v>
      </c>
      <c r="F8719">
        <f>$W$30*(1+$W$31)^C8719</f>
        <v>0</v>
      </c>
      <c r="G8719">
        <f>$W$32*(1+$W$33)^C8719</f>
        <v>0</v>
      </c>
      <c r="H8719">
        <f>$W$34*(1+$W$35)^C8719</f>
        <v>0</v>
      </c>
      <c r="I8719">
        <f>MIN(E8719,F8719)</f>
        <v>0</v>
      </c>
      <c r="J8719">
        <f>MIN(E8719-I8719,G8719)</f>
        <v>0</v>
      </c>
      <c r="K8719">
        <f>MIN(E8719-I8719-J8719,H8719)</f>
        <v>0</v>
      </c>
      <c r="L8719">
        <f>E8719-I8719-J8719-K8719</f>
        <v>0</v>
      </c>
      <c r="M8719">
        <f>IF((I8719+J8719+(1-$W$36)*L8719)/$W$39&gt;=$W$38,1,0)</f>
        <v>0</v>
      </c>
      <c r="N8719">
        <f>IF(M8719=1,$W$37,$W$36)*L8719</f>
        <v>0</v>
      </c>
      <c r="O8719">
        <f>EXP(-$W$26*C8719)*I8719</f>
        <v>0</v>
      </c>
      <c r="P8719">
        <f>EXP(-$W$26*C8719)*J8719</f>
        <v>0</v>
      </c>
      <c r="Q8719">
        <f>EXP(-$W$26*C8719)*K8719</f>
        <v>0</v>
      </c>
      <c r="R8719">
        <f>EXP(-$W$26*C8719)*(L8719-N8719)</f>
        <v>0</v>
      </c>
      <c r="S8719">
        <f>EXP(-$W$26*C8719)*N8719</f>
        <v>0</v>
      </c>
      <c r="T8719">
        <f>EXP(-$W$26*C8719)*E8719</f>
        <v>0</v>
      </c>
    </row>
    <row r="8720" spans="1:20">
      <c r="A8720">
        <v>8711</v>
      </c>
      <c r="B8720">
        <f>RAND()</f>
        <v>0</v>
      </c>
      <c r="C8720">
        <f>IF(B8720&lt;$W$41,3,IF(B8720&lt;$W$41+$W$42,4,5))</f>
        <v>0</v>
      </c>
      <c r="D8720">
        <f>NORMSINV(RAND())</f>
        <v>0</v>
      </c>
      <c r="E8720">
        <f>$W$25*EXP(($W$26-$W$28-0.5*$W$27^2)*C8720+$W$27*SQRT(C8720)*D8720)</f>
        <v>0</v>
      </c>
      <c r="F8720">
        <f>$W$30*(1+$W$31)^C8720</f>
        <v>0</v>
      </c>
      <c r="G8720">
        <f>$W$32*(1+$W$33)^C8720</f>
        <v>0</v>
      </c>
      <c r="H8720">
        <f>$W$34*(1+$W$35)^C8720</f>
        <v>0</v>
      </c>
      <c r="I8720">
        <f>MIN(E8720,F8720)</f>
        <v>0</v>
      </c>
      <c r="J8720">
        <f>MIN(E8720-I8720,G8720)</f>
        <v>0</v>
      </c>
      <c r="K8720">
        <f>MIN(E8720-I8720-J8720,H8720)</f>
        <v>0</v>
      </c>
      <c r="L8720">
        <f>E8720-I8720-J8720-K8720</f>
        <v>0</v>
      </c>
      <c r="M8720">
        <f>IF((I8720+J8720+(1-$W$36)*L8720)/$W$39&gt;=$W$38,1,0)</f>
        <v>0</v>
      </c>
      <c r="N8720">
        <f>IF(M8720=1,$W$37,$W$36)*L8720</f>
        <v>0</v>
      </c>
      <c r="O8720">
        <f>EXP(-$W$26*C8720)*I8720</f>
        <v>0</v>
      </c>
      <c r="P8720">
        <f>EXP(-$W$26*C8720)*J8720</f>
        <v>0</v>
      </c>
      <c r="Q8720">
        <f>EXP(-$W$26*C8720)*K8720</f>
        <v>0</v>
      </c>
      <c r="R8720">
        <f>EXP(-$W$26*C8720)*(L8720-N8720)</f>
        <v>0</v>
      </c>
      <c r="S8720">
        <f>EXP(-$W$26*C8720)*N8720</f>
        <v>0</v>
      </c>
      <c r="T8720">
        <f>EXP(-$W$26*C8720)*E8720</f>
        <v>0</v>
      </c>
    </row>
    <row r="8721" spans="1:20">
      <c r="A8721">
        <v>8712</v>
      </c>
      <c r="B8721">
        <f>RAND()</f>
        <v>0</v>
      </c>
      <c r="C8721">
        <f>IF(B8721&lt;$W$41,3,IF(B8721&lt;$W$41+$W$42,4,5))</f>
        <v>0</v>
      </c>
      <c r="D8721">
        <f>NORMSINV(RAND())</f>
        <v>0</v>
      </c>
      <c r="E8721">
        <f>$W$25*EXP(($W$26-$W$28-0.5*$W$27^2)*C8721+$W$27*SQRT(C8721)*D8721)</f>
        <v>0</v>
      </c>
      <c r="F8721">
        <f>$W$30*(1+$W$31)^C8721</f>
        <v>0</v>
      </c>
      <c r="G8721">
        <f>$W$32*(1+$W$33)^C8721</f>
        <v>0</v>
      </c>
      <c r="H8721">
        <f>$W$34*(1+$W$35)^C8721</f>
        <v>0</v>
      </c>
      <c r="I8721">
        <f>MIN(E8721,F8721)</f>
        <v>0</v>
      </c>
      <c r="J8721">
        <f>MIN(E8721-I8721,G8721)</f>
        <v>0</v>
      </c>
      <c r="K8721">
        <f>MIN(E8721-I8721-J8721,H8721)</f>
        <v>0</v>
      </c>
      <c r="L8721">
        <f>E8721-I8721-J8721-K8721</f>
        <v>0</v>
      </c>
      <c r="M8721">
        <f>IF((I8721+J8721+(1-$W$36)*L8721)/$W$39&gt;=$W$38,1,0)</f>
        <v>0</v>
      </c>
      <c r="N8721">
        <f>IF(M8721=1,$W$37,$W$36)*L8721</f>
        <v>0</v>
      </c>
      <c r="O8721">
        <f>EXP(-$W$26*C8721)*I8721</f>
        <v>0</v>
      </c>
      <c r="P8721">
        <f>EXP(-$W$26*C8721)*J8721</f>
        <v>0</v>
      </c>
      <c r="Q8721">
        <f>EXP(-$W$26*C8721)*K8721</f>
        <v>0</v>
      </c>
      <c r="R8721">
        <f>EXP(-$W$26*C8721)*(L8721-N8721)</f>
        <v>0</v>
      </c>
      <c r="S8721">
        <f>EXP(-$W$26*C8721)*N8721</f>
        <v>0</v>
      </c>
      <c r="T8721">
        <f>EXP(-$W$26*C8721)*E8721</f>
        <v>0</v>
      </c>
    </row>
    <row r="8722" spans="1:20">
      <c r="A8722">
        <v>8713</v>
      </c>
      <c r="B8722">
        <f>RAND()</f>
        <v>0</v>
      </c>
      <c r="C8722">
        <f>IF(B8722&lt;$W$41,3,IF(B8722&lt;$W$41+$W$42,4,5))</f>
        <v>0</v>
      </c>
      <c r="D8722">
        <f>NORMSINV(RAND())</f>
        <v>0</v>
      </c>
      <c r="E8722">
        <f>$W$25*EXP(($W$26-$W$28-0.5*$W$27^2)*C8722+$W$27*SQRT(C8722)*D8722)</f>
        <v>0</v>
      </c>
      <c r="F8722">
        <f>$W$30*(1+$W$31)^C8722</f>
        <v>0</v>
      </c>
      <c r="G8722">
        <f>$W$32*(1+$W$33)^C8722</f>
        <v>0</v>
      </c>
      <c r="H8722">
        <f>$W$34*(1+$W$35)^C8722</f>
        <v>0</v>
      </c>
      <c r="I8722">
        <f>MIN(E8722,F8722)</f>
        <v>0</v>
      </c>
      <c r="J8722">
        <f>MIN(E8722-I8722,G8722)</f>
        <v>0</v>
      </c>
      <c r="K8722">
        <f>MIN(E8722-I8722-J8722,H8722)</f>
        <v>0</v>
      </c>
      <c r="L8722">
        <f>E8722-I8722-J8722-K8722</f>
        <v>0</v>
      </c>
      <c r="M8722">
        <f>IF((I8722+J8722+(1-$W$36)*L8722)/$W$39&gt;=$W$38,1,0)</f>
        <v>0</v>
      </c>
      <c r="N8722">
        <f>IF(M8722=1,$W$37,$W$36)*L8722</f>
        <v>0</v>
      </c>
      <c r="O8722">
        <f>EXP(-$W$26*C8722)*I8722</f>
        <v>0</v>
      </c>
      <c r="P8722">
        <f>EXP(-$W$26*C8722)*J8722</f>
        <v>0</v>
      </c>
      <c r="Q8722">
        <f>EXP(-$W$26*C8722)*K8722</f>
        <v>0</v>
      </c>
      <c r="R8722">
        <f>EXP(-$W$26*C8722)*(L8722-N8722)</f>
        <v>0</v>
      </c>
      <c r="S8722">
        <f>EXP(-$W$26*C8722)*N8722</f>
        <v>0</v>
      </c>
      <c r="T8722">
        <f>EXP(-$W$26*C8722)*E8722</f>
        <v>0</v>
      </c>
    </row>
    <row r="8723" spans="1:20">
      <c r="A8723">
        <v>8714</v>
      </c>
      <c r="B8723">
        <f>RAND()</f>
        <v>0</v>
      </c>
      <c r="C8723">
        <f>IF(B8723&lt;$W$41,3,IF(B8723&lt;$W$41+$W$42,4,5))</f>
        <v>0</v>
      </c>
      <c r="D8723">
        <f>NORMSINV(RAND())</f>
        <v>0</v>
      </c>
      <c r="E8723">
        <f>$W$25*EXP(($W$26-$W$28-0.5*$W$27^2)*C8723+$W$27*SQRT(C8723)*D8723)</f>
        <v>0</v>
      </c>
      <c r="F8723">
        <f>$W$30*(1+$W$31)^C8723</f>
        <v>0</v>
      </c>
      <c r="G8723">
        <f>$W$32*(1+$W$33)^C8723</f>
        <v>0</v>
      </c>
      <c r="H8723">
        <f>$W$34*(1+$W$35)^C8723</f>
        <v>0</v>
      </c>
      <c r="I8723">
        <f>MIN(E8723,F8723)</f>
        <v>0</v>
      </c>
      <c r="J8723">
        <f>MIN(E8723-I8723,G8723)</f>
        <v>0</v>
      </c>
      <c r="K8723">
        <f>MIN(E8723-I8723-J8723,H8723)</f>
        <v>0</v>
      </c>
      <c r="L8723">
        <f>E8723-I8723-J8723-K8723</f>
        <v>0</v>
      </c>
      <c r="M8723">
        <f>IF((I8723+J8723+(1-$W$36)*L8723)/$W$39&gt;=$W$38,1,0)</f>
        <v>0</v>
      </c>
      <c r="N8723">
        <f>IF(M8723=1,$W$37,$W$36)*L8723</f>
        <v>0</v>
      </c>
      <c r="O8723">
        <f>EXP(-$W$26*C8723)*I8723</f>
        <v>0</v>
      </c>
      <c r="P8723">
        <f>EXP(-$W$26*C8723)*J8723</f>
        <v>0</v>
      </c>
      <c r="Q8723">
        <f>EXP(-$W$26*C8723)*K8723</f>
        <v>0</v>
      </c>
      <c r="R8723">
        <f>EXP(-$W$26*C8723)*(L8723-N8723)</f>
        <v>0</v>
      </c>
      <c r="S8723">
        <f>EXP(-$W$26*C8723)*N8723</f>
        <v>0</v>
      </c>
      <c r="T8723">
        <f>EXP(-$W$26*C8723)*E8723</f>
        <v>0</v>
      </c>
    </row>
    <row r="8724" spans="1:20">
      <c r="A8724">
        <v>8715</v>
      </c>
      <c r="B8724">
        <f>RAND()</f>
        <v>0</v>
      </c>
      <c r="C8724">
        <f>IF(B8724&lt;$W$41,3,IF(B8724&lt;$W$41+$W$42,4,5))</f>
        <v>0</v>
      </c>
      <c r="D8724">
        <f>NORMSINV(RAND())</f>
        <v>0</v>
      </c>
      <c r="E8724">
        <f>$W$25*EXP(($W$26-$W$28-0.5*$W$27^2)*C8724+$W$27*SQRT(C8724)*D8724)</f>
        <v>0</v>
      </c>
      <c r="F8724">
        <f>$W$30*(1+$W$31)^C8724</f>
        <v>0</v>
      </c>
      <c r="G8724">
        <f>$W$32*(1+$W$33)^C8724</f>
        <v>0</v>
      </c>
      <c r="H8724">
        <f>$W$34*(1+$W$35)^C8724</f>
        <v>0</v>
      </c>
      <c r="I8724">
        <f>MIN(E8724,F8724)</f>
        <v>0</v>
      </c>
      <c r="J8724">
        <f>MIN(E8724-I8724,G8724)</f>
        <v>0</v>
      </c>
      <c r="K8724">
        <f>MIN(E8724-I8724-J8724,H8724)</f>
        <v>0</v>
      </c>
      <c r="L8724">
        <f>E8724-I8724-J8724-K8724</f>
        <v>0</v>
      </c>
      <c r="M8724">
        <f>IF((I8724+J8724+(1-$W$36)*L8724)/$W$39&gt;=$W$38,1,0)</f>
        <v>0</v>
      </c>
      <c r="N8724">
        <f>IF(M8724=1,$W$37,$W$36)*L8724</f>
        <v>0</v>
      </c>
      <c r="O8724">
        <f>EXP(-$W$26*C8724)*I8724</f>
        <v>0</v>
      </c>
      <c r="P8724">
        <f>EXP(-$W$26*C8724)*J8724</f>
        <v>0</v>
      </c>
      <c r="Q8724">
        <f>EXP(-$W$26*C8724)*K8724</f>
        <v>0</v>
      </c>
      <c r="R8724">
        <f>EXP(-$W$26*C8724)*(L8724-N8724)</f>
        <v>0</v>
      </c>
      <c r="S8724">
        <f>EXP(-$W$26*C8724)*N8724</f>
        <v>0</v>
      </c>
      <c r="T8724">
        <f>EXP(-$W$26*C8724)*E8724</f>
        <v>0</v>
      </c>
    </row>
    <row r="8725" spans="1:20">
      <c r="A8725">
        <v>8716</v>
      </c>
      <c r="B8725">
        <f>RAND()</f>
        <v>0</v>
      </c>
      <c r="C8725">
        <f>IF(B8725&lt;$W$41,3,IF(B8725&lt;$W$41+$W$42,4,5))</f>
        <v>0</v>
      </c>
      <c r="D8725">
        <f>NORMSINV(RAND())</f>
        <v>0</v>
      </c>
      <c r="E8725">
        <f>$W$25*EXP(($W$26-$W$28-0.5*$W$27^2)*C8725+$W$27*SQRT(C8725)*D8725)</f>
        <v>0</v>
      </c>
      <c r="F8725">
        <f>$W$30*(1+$W$31)^C8725</f>
        <v>0</v>
      </c>
      <c r="G8725">
        <f>$W$32*(1+$W$33)^C8725</f>
        <v>0</v>
      </c>
      <c r="H8725">
        <f>$W$34*(1+$W$35)^C8725</f>
        <v>0</v>
      </c>
      <c r="I8725">
        <f>MIN(E8725,F8725)</f>
        <v>0</v>
      </c>
      <c r="J8725">
        <f>MIN(E8725-I8725,G8725)</f>
        <v>0</v>
      </c>
      <c r="K8725">
        <f>MIN(E8725-I8725-J8725,H8725)</f>
        <v>0</v>
      </c>
      <c r="L8725">
        <f>E8725-I8725-J8725-K8725</f>
        <v>0</v>
      </c>
      <c r="M8725">
        <f>IF((I8725+J8725+(1-$W$36)*L8725)/$W$39&gt;=$W$38,1,0)</f>
        <v>0</v>
      </c>
      <c r="N8725">
        <f>IF(M8725=1,$W$37,$W$36)*L8725</f>
        <v>0</v>
      </c>
      <c r="O8725">
        <f>EXP(-$W$26*C8725)*I8725</f>
        <v>0</v>
      </c>
      <c r="P8725">
        <f>EXP(-$W$26*C8725)*J8725</f>
        <v>0</v>
      </c>
      <c r="Q8725">
        <f>EXP(-$W$26*C8725)*K8725</f>
        <v>0</v>
      </c>
      <c r="R8725">
        <f>EXP(-$W$26*C8725)*(L8725-N8725)</f>
        <v>0</v>
      </c>
      <c r="S8725">
        <f>EXP(-$W$26*C8725)*N8725</f>
        <v>0</v>
      </c>
      <c r="T8725">
        <f>EXP(-$W$26*C8725)*E8725</f>
        <v>0</v>
      </c>
    </row>
    <row r="8726" spans="1:20">
      <c r="A8726">
        <v>8717</v>
      </c>
      <c r="B8726">
        <f>RAND()</f>
        <v>0</v>
      </c>
      <c r="C8726">
        <f>IF(B8726&lt;$W$41,3,IF(B8726&lt;$W$41+$W$42,4,5))</f>
        <v>0</v>
      </c>
      <c r="D8726">
        <f>NORMSINV(RAND())</f>
        <v>0</v>
      </c>
      <c r="E8726">
        <f>$W$25*EXP(($W$26-$W$28-0.5*$W$27^2)*C8726+$W$27*SQRT(C8726)*D8726)</f>
        <v>0</v>
      </c>
      <c r="F8726">
        <f>$W$30*(1+$W$31)^C8726</f>
        <v>0</v>
      </c>
      <c r="G8726">
        <f>$W$32*(1+$W$33)^C8726</f>
        <v>0</v>
      </c>
      <c r="H8726">
        <f>$W$34*(1+$W$35)^C8726</f>
        <v>0</v>
      </c>
      <c r="I8726">
        <f>MIN(E8726,F8726)</f>
        <v>0</v>
      </c>
      <c r="J8726">
        <f>MIN(E8726-I8726,G8726)</f>
        <v>0</v>
      </c>
      <c r="K8726">
        <f>MIN(E8726-I8726-J8726,H8726)</f>
        <v>0</v>
      </c>
      <c r="L8726">
        <f>E8726-I8726-J8726-K8726</f>
        <v>0</v>
      </c>
      <c r="M8726">
        <f>IF((I8726+J8726+(1-$W$36)*L8726)/$W$39&gt;=$W$38,1,0)</f>
        <v>0</v>
      </c>
      <c r="N8726">
        <f>IF(M8726=1,$W$37,$W$36)*L8726</f>
        <v>0</v>
      </c>
      <c r="O8726">
        <f>EXP(-$W$26*C8726)*I8726</f>
        <v>0</v>
      </c>
      <c r="P8726">
        <f>EXP(-$W$26*C8726)*J8726</f>
        <v>0</v>
      </c>
      <c r="Q8726">
        <f>EXP(-$W$26*C8726)*K8726</f>
        <v>0</v>
      </c>
      <c r="R8726">
        <f>EXP(-$W$26*C8726)*(L8726-N8726)</f>
        <v>0</v>
      </c>
      <c r="S8726">
        <f>EXP(-$W$26*C8726)*N8726</f>
        <v>0</v>
      </c>
      <c r="T8726">
        <f>EXP(-$W$26*C8726)*E8726</f>
        <v>0</v>
      </c>
    </row>
    <row r="8727" spans="1:20">
      <c r="A8727">
        <v>8718</v>
      </c>
      <c r="B8727">
        <f>RAND()</f>
        <v>0</v>
      </c>
      <c r="C8727">
        <f>IF(B8727&lt;$W$41,3,IF(B8727&lt;$W$41+$W$42,4,5))</f>
        <v>0</v>
      </c>
      <c r="D8727">
        <f>NORMSINV(RAND())</f>
        <v>0</v>
      </c>
      <c r="E8727">
        <f>$W$25*EXP(($W$26-$W$28-0.5*$W$27^2)*C8727+$W$27*SQRT(C8727)*D8727)</f>
        <v>0</v>
      </c>
      <c r="F8727">
        <f>$W$30*(1+$W$31)^C8727</f>
        <v>0</v>
      </c>
      <c r="G8727">
        <f>$W$32*(1+$W$33)^C8727</f>
        <v>0</v>
      </c>
      <c r="H8727">
        <f>$W$34*(1+$W$35)^C8727</f>
        <v>0</v>
      </c>
      <c r="I8727">
        <f>MIN(E8727,F8727)</f>
        <v>0</v>
      </c>
      <c r="J8727">
        <f>MIN(E8727-I8727,G8727)</f>
        <v>0</v>
      </c>
      <c r="K8727">
        <f>MIN(E8727-I8727-J8727,H8727)</f>
        <v>0</v>
      </c>
      <c r="L8727">
        <f>E8727-I8727-J8727-K8727</f>
        <v>0</v>
      </c>
      <c r="M8727">
        <f>IF((I8727+J8727+(1-$W$36)*L8727)/$W$39&gt;=$W$38,1,0)</f>
        <v>0</v>
      </c>
      <c r="N8727">
        <f>IF(M8727=1,$W$37,$W$36)*L8727</f>
        <v>0</v>
      </c>
      <c r="O8727">
        <f>EXP(-$W$26*C8727)*I8727</f>
        <v>0</v>
      </c>
      <c r="P8727">
        <f>EXP(-$W$26*C8727)*J8727</f>
        <v>0</v>
      </c>
      <c r="Q8727">
        <f>EXP(-$W$26*C8727)*K8727</f>
        <v>0</v>
      </c>
      <c r="R8727">
        <f>EXP(-$W$26*C8727)*(L8727-N8727)</f>
        <v>0</v>
      </c>
      <c r="S8727">
        <f>EXP(-$W$26*C8727)*N8727</f>
        <v>0</v>
      </c>
      <c r="T8727">
        <f>EXP(-$W$26*C8727)*E8727</f>
        <v>0</v>
      </c>
    </row>
    <row r="8728" spans="1:20">
      <c r="A8728">
        <v>8719</v>
      </c>
      <c r="B8728">
        <f>RAND()</f>
        <v>0</v>
      </c>
      <c r="C8728">
        <f>IF(B8728&lt;$W$41,3,IF(B8728&lt;$W$41+$W$42,4,5))</f>
        <v>0</v>
      </c>
      <c r="D8728">
        <f>NORMSINV(RAND())</f>
        <v>0</v>
      </c>
      <c r="E8728">
        <f>$W$25*EXP(($W$26-$W$28-0.5*$W$27^2)*C8728+$W$27*SQRT(C8728)*D8728)</f>
        <v>0</v>
      </c>
      <c r="F8728">
        <f>$W$30*(1+$W$31)^C8728</f>
        <v>0</v>
      </c>
      <c r="G8728">
        <f>$W$32*(1+$W$33)^C8728</f>
        <v>0</v>
      </c>
      <c r="H8728">
        <f>$W$34*(1+$W$35)^C8728</f>
        <v>0</v>
      </c>
      <c r="I8728">
        <f>MIN(E8728,F8728)</f>
        <v>0</v>
      </c>
      <c r="J8728">
        <f>MIN(E8728-I8728,G8728)</f>
        <v>0</v>
      </c>
      <c r="K8728">
        <f>MIN(E8728-I8728-J8728,H8728)</f>
        <v>0</v>
      </c>
      <c r="L8728">
        <f>E8728-I8728-J8728-K8728</f>
        <v>0</v>
      </c>
      <c r="M8728">
        <f>IF((I8728+J8728+(1-$W$36)*L8728)/$W$39&gt;=$W$38,1,0)</f>
        <v>0</v>
      </c>
      <c r="N8728">
        <f>IF(M8728=1,$W$37,$W$36)*L8728</f>
        <v>0</v>
      </c>
      <c r="O8728">
        <f>EXP(-$W$26*C8728)*I8728</f>
        <v>0</v>
      </c>
      <c r="P8728">
        <f>EXP(-$W$26*C8728)*J8728</f>
        <v>0</v>
      </c>
      <c r="Q8728">
        <f>EXP(-$W$26*C8728)*K8728</f>
        <v>0</v>
      </c>
      <c r="R8728">
        <f>EXP(-$W$26*C8728)*(L8728-N8728)</f>
        <v>0</v>
      </c>
      <c r="S8728">
        <f>EXP(-$W$26*C8728)*N8728</f>
        <v>0</v>
      </c>
      <c r="T8728">
        <f>EXP(-$W$26*C8728)*E8728</f>
        <v>0</v>
      </c>
    </row>
    <row r="8729" spans="1:20">
      <c r="A8729">
        <v>8720</v>
      </c>
      <c r="B8729">
        <f>RAND()</f>
        <v>0</v>
      </c>
      <c r="C8729">
        <f>IF(B8729&lt;$W$41,3,IF(B8729&lt;$W$41+$W$42,4,5))</f>
        <v>0</v>
      </c>
      <c r="D8729">
        <f>NORMSINV(RAND())</f>
        <v>0</v>
      </c>
      <c r="E8729">
        <f>$W$25*EXP(($W$26-$W$28-0.5*$W$27^2)*C8729+$W$27*SQRT(C8729)*D8729)</f>
        <v>0</v>
      </c>
      <c r="F8729">
        <f>$W$30*(1+$W$31)^C8729</f>
        <v>0</v>
      </c>
      <c r="G8729">
        <f>$W$32*(1+$W$33)^C8729</f>
        <v>0</v>
      </c>
      <c r="H8729">
        <f>$W$34*(1+$W$35)^C8729</f>
        <v>0</v>
      </c>
      <c r="I8729">
        <f>MIN(E8729,F8729)</f>
        <v>0</v>
      </c>
      <c r="J8729">
        <f>MIN(E8729-I8729,G8729)</f>
        <v>0</v>
      </c>
      <c r="K8729">
        <f>MIN(E8729-I8729-J8729,H8729)</f>
        <v>0</v>
      </c>
      <c r="L8729">
        <f>E8729-I8729-J8729-K8729</f>
        <v>0</v>
      </c>
      <c r="M8729">
        <f>IF((I8729+J8729+(1-$W$36)*L8729)/$W$39&gt;=$W$38,1,0)</f>
        <v>0</v>
      </c>
      <c r="N8729">
        <f>IF(M8729=1,$W$37,$W$36)*L8729</f>
        <v>0</v>
      </c>
      <c r="O8729">
        <f>EXP(-$W$26*C8729)*I8729</f>
        <v>0</v>
      </c>
      <c r="P8729">
        <f>EXP(-$W$26*C8729)*J8729</f>
        <v>0</v>
      </c>
      <c r="Q8729">
        <f>EXP(-$W$26*C8729)*K8729</f>
        <v>0</v>
      </c>
      <c r="R8729">
        <f>EXP(-$W$26*C8729)*(L8729-N8729)</f>
        <v>0</v>
      </c>
      <c r="S8729">
        <f>EXP(-$W$26*C8729)*N8729</f>
        <v>0</v>
      </c>
      <c r="T8729">
        <f>EXP(-$W$26*C8729)*E8729</f>
        <v>0</v>
      </c>
    </row>
    <row r="8730" spans="1:20">
      <c r="A8730">
        <v>8721</v>
      </c>
      <c r="B8730">
        <f>RAND()</f>
        <v>0</v>
      </c>
      <c r="C8730">
        <f>IF(B8730&lt;$W$41,3,IF(B8730&lt;$W$41+$W$42,4,5))</f>
        <v>0</v>
      </c>
      <c r="D8730">
        <f>NORMSINV(RAND())</f>
        <v>0</v>
      </c>
      <c r="E8730">
        <f>$W$25*EXP(($W$26-$W$28-0.5*$W$27^2)*C8730+$W$27*SQRT(C8730)*D8730)</f>
        <v>0</v>
      </c>
      <c r="F8730">
        <f>$W$30*(1+$W$31)^C8730</f>
        <v>0</v>
      </c>
      <c r="G8730">
        <f>$W$32*(1+$W$33)^C8730</f>
        <v>0</v>
      </c>
      <c r="H8730">
        <f>$W$34*(1+$W$35)^C8730</f>
        <v>0</v>
      </c>
      <c r="I8730">
        <f>MIN(E8730,F8730)</f>
        <v>0</v>
      </c>
      <c r="J8730">
        <f>MIN(E8730-I8730,G8730)</f>
        <v>0</v>
      </c>
      <c r="K8730">
        <f>MIN(E8730-I8730-J8730,H8730)</f>
        <v>0</v>
      </c>
      <c r="L8730">
        <f>E8730-I8730-J8730-K8730</f>
        <v>0</v>
      </c>
      <c r="M8730">
        <f>IF((I8730+J8730+(1-$W$36)*L8730)/$W$39&gt;=$W$38,1,0)</f>
        <v>0</v>
      </c>
      <c r="N8730">
        <f>IF(M8730=1,$W$37,$W$36)*L8730</f>
        <v>0</v>
      </c>
      <c r="O8730">
        <f>EXP(-$W$26*C8730)*I8730</f>
        <v>0</v>
      </c>
      <c r="P8730">
        <f>EXP(-$W$26*C8730)*J8730</f>
        <v>0</v>
      </c>
      <c r="Q8730">
        <f>EXP(-$W$26*C8730)*K8730</f>
        <v>0</v>
      </c>
      <c r="R8730">
        <f>EXP(-$W$26*C8730)*(L8730-N8730)</f>
        <v>0</v>
      </c>
      <c r="S8730">
        <f>EXP(-$W$26*C8730)*N8730</f>
        <v>0</v>
      </c>
      <c r="T8730">
        <f>EXP(-$W$26*C8730)*E8730</f>
        <v>0</v>
      </c>
    </row>
    <row r="8731" spans="1:20">
      <c r="A8731">
        <v>8722</v>
      </c>
      <c r="B8731">
        <f>RAND()</f>
        <v>0</v>
      </c>
      <c r="C8731">
        <f>IF(B8731&lt;$W$41,3,IF(B8731&lt;$W$41+$W$42,4,5))</f>
        <v>0</v>
      </c>
      <c r="D8731">
        <f>NORMSINV(RAND())</f>
        <v>0</v>
      </c>
      <c r="E8731">
        <f>$W$25*EXP(($W$26-$W$28-0.5*$W$27^2)*C8731+$W$27*SQRT(C8731)*D8731)</f>
        <v>0</v>
      </c>
      <c r="F8731">
        <f>$W$30*(1+$W$31)^C8731</f>
        <v>0</v>
      </c>
      <c r="G8731">
        <f>$W$32*(1+$W$33)^C8731</f>
        <v>0</v>
      </c>
      <c r="H8731">
        <f>$W$34*(1+$W$35)^C8731</f>
        <v>0</v>
      </c>
      <c r="I8731">
        <f>MIN(E8731,F8731)</f>
        <v>0</v>
      </c>
      <c r="J8731">
        <f>MIN(E8731-I8731,G8731)</f>
        <v>0</v>
      </c>
      <c r="K8731">
        <f>MIN(E8731-I8731-J8731,H8731)</f>
        <v>0</v>
      </c>
      <c r="L8731">
        <f>E8731-I8731-J8731-K8731</f>
        <v>0</v>
      </c>
      <c r="M8731">
        <f>IF((I8731+J8731+(1-$W$36)*L8731)/$W$39&gt;=$W$38,1,0)</f>
        <v>0</v>
      </c>
      <c r="N8731">
        <f>IF(M8731=1,$W$37,$W$36)*L8731</f>
        <v>0</v>
      </c>
      <c r="O8731">
        <f>EXP(-$W$26*C8731)*I8731</f>
        <v>0</v>
      </c>
      <c r="P8731">
        <f>EXP(-$W$26*C8731)*J8731</f>
        <v>0</v>
      </c>
      <c r="Q8731">
        <f>EXP(-$W$26*C8731)*K8731</f>
        <v>0</v>
      </c>
      <c r="R8731">
        <f>EXP(-$W$26*C8731)*(L8731-N8731)</f>
        <v>0</v>
      </c>
      <c r="S8731">
        <f>EXP(-$W$26*C8731)*N8731</f>
        <v>0</v>
      </c>
      <c r="T8731">
        <f>EXP(-$W$26*C8731)*E8731</f>
        <v>0</v>
      </c>
    </row>
    <row r="8732" spans="1:20">
      <c r="A8732">
        <v>8723</v>
      </c>
      <c r="B8732">
        <f>RAND()</f>
        <v>0</v>
      </c>
      <c r="C8732">
        <f>IF(B8732&lt;$W$41,3,IF(B8732&lt;$W$41+$W$42,4,5))</f>
        <v>0</v>
      </c>
      <c r="D8732">
        <f>NORMSINV(RAND())</f>
        <v>0</v>
      </c>
      <c r="E8732">
        <f>$W$25*EXP(($W$26-$W$28-0.5*$W$27^2)*C8732+$W$27*SQRT(C8732)*D8732)</f>
        <v>0</v>
      </c>
      <c r="F8732">
        <f>$W$30*(1+$W$31)^C8732</f>
        <v>0</v>
      </c>
      <c r="G8732">
        <f>$W$32*(1+$W$33)^C8732</f>
        <v>0</v>
      </c>
      <c r="H8732">
        <f>$W$34*(1+$W$35)^C8732</f>
        <v>0</v>
      </c>
      <c r="I8732">
        <f>MIN(E8732,F8732)</f>
        <v>0</v>
      </c>
      <c r="J8732">
        <f>MIN(E8732-I8732,G8732)</f>
        <v>0</v>
      </c>
      <c r="K8732">
        <f>MIN(E8732-I8732-J8732,H8732)</f>
        <v>0</v>
      </c>
      <c r="L8732">
        <f>E8732-I8732-J8732-K8732</f>
        <v>0</v>
      </c>
      <c r="M8732">
        <f>IF((I8732+J8732+(1-$W$36)*L8732)/$W$39&gt;=$W$38,1,0)</f>
        <v>0</v>
      </c>
      <c r="N8732">
        <f>IF(M8732=1,$W$37,$W$36)*L8732</f>
        <v>0</v>
      </c>
      <c r="O8732">
        <f>EXP(-$W$26*C8732)*I8732</f>
        <v>0</v>
      </c>
      <c r="P8732">
        <f>EXP(-$W$26*C8732)*J8732</f>
        <v>0</v>
      </c>
      <c r="Q8732">
        <f>EXP(-$W$26*C8732)*K8732</f>
        <v>0</v>
      </c>
      <c r="R8732">
        <f>EXP(-$W$26*C8732)*(L8732-N8732)</f>
        <v>0</v>
      </c>
      <c r="S8732">
        <f>EXP(-$W$26*C8732)*N8732</f>
        <v>0</v>
      </c>
      <c r="T8732">
        <f>EXP(-$W$26*C8732)*E8732</f>
        <v>0</v>
      </c>
    </row>
    <row r="8733" spans="1:20">
      <c r="A8733">
        <v>8724</v>
      </c>
      <c r="B8733">
        <f>RAND()</f>
        <v>0</v>
      </c>
      <c r="C8733">
        <f>IF(B8733&lt;$W$41,3,IF(B8733&lt;$W$41+$W$42,4,5))</f>
        <v>0</v>
      </c>
      <c r="D8733">
        <f>NORMSINV(RAND())</f>
        <v>0</v>
      </c>
      <c r="E8733">
        <f>$W$25*EXP(($W$26-$W$28-0.5*$W$27^2)*C8733+$W$27*SQRT(C8733)*D8733)</f>
        <v>0</v>
      </c>
      <c r="F8733">
        <f>$W$30*(1+$W$31)^C8733</f>
        <v>0</v>
      </c>
      <c r="G8733">
        <f>$W$32*(1+$W$33)^C8733</f>
        <v>0</v>
      </c>
      <c r="H8733">
        <f>$W$34*(1+$W$35)^C8733</f>
        <v>0</v>
      </c>
      <c r="I8733">
        <f>MIN(E8733,F8733)</f>
        <v>0</v>
      </c>
      <c r="J8733">
        <f>MIN(E8733-I8733,G8733)</f>
        <v>0</v>
      </c>
      <c r="K8733">
        <f>MIN(E8733-I8733-J8733,H8733)</f>
        <v>0</v>
      </c>
      <c r="L8733">
        <f>E8733-I8733-J8733-K8733</f>
        <v>0</v>
      </c>
      <c r="M8733">
        <f>IF((I8733+J8733+(1-$W$36)*L8733)/$W$39&gt;=$W$38,1,0)</f>
        <v>0</v>
      </c>
      <c r="N8733">
        <f>IF(M8733=1,$W$37,$W$36)*L8733</f>
        <v>0</v>
      </c>
      <c r="O8733">
        <f>EXP(-$W$26*C8733)*I8733</f>
        <v>0</v>
      </c>
      <c r="P8733">
        <f>EXP(-$W$26*C8733)*J8733</f>
        <v>0</v>
      </c>
      <c r="Q8733">
        <f>EXP(-$W$26*C8733)*K8733</f>
        <v>0</v>
      </c>
      <c r="R8733">
        <f>EXP(-$W$26*C8733)*(L8733-N8733)</f>
        <v>0</v>
      </c>
      <c r="S8733">
        <f>EXP(-$W$26*C8733)*N8733</f>
        <v>0</v>
      </c>
      <c r="T8733">
        <f>EXP(-$W$26*C8733)*E8733</f>
        <v>0</v>
      </c>
    </row>
    <row r="8734" spans="1:20">
      <c r="A8734">
        <v>8725</v>
      </c>
      <c r="B8734">
        <f>RAND()</f>
        <v>0</v>
      </c>
      <c r="C8734">
        <f>IF(B8734&lt;$W$41,3,IF(B8734&lt;$W$41+$W$42,4,5))</f>
        <v>0</v>
      </c>
      <c r="D8734">
        <f>NORMSINV(RAND())</f>
        <v>0</v>
      </c>
      <c r="E8734">
        <f>$W$25*EXP(($W$26-$W$28-0.5*$W$27^2)*C8734+$W$27*SQRT(C8734)*D8734)</f>
        <v>0</v>
      </c>
      <c r="F8734">
        <f>$W$30*(1+$W$31)^C8734</f>
        <v>0</v>
      </c>
      <c r="G8734">
        <f>$W$32*(1+$W$33)^C8734</f>
        <v>0</v>
      </c>
      <c r="H8734">
        <f>$W$34*(1+$W$35)^C8734</f>
        <v>0</v>
      </c>
      <c r="I8734">
        <f>MIN(E8734,F8734)</f>
        <v>0</v>
      </c>
      <c r="J8734">
        <f>MIN(E8734-I8734,G8734)</f>
        <v>0</v>
      </c>
      <c r="K8734">
        <f>MIN(E8734-I8734-J8734,H8734)</f>
        <v>0</v>
      </c>
      <c r="L8734">
        <f>E8734-I8734-J8734-K8734</f>
        <v>0</v>
      </c>
      <c r="M8734">
        <f>IF((I8734+J8734+(1-$W$36)*L8734)/$W$39&gt;=$W$38,1,0)</f>
        <v>0</v>
      </c>
      <c r="N8734">
        <f>IF(M8734=1,$W$37,$W$36)*L8734</f>
        <v>0</v>
      </c>
      <c r="O8734">
        <f>EXP(-$W$26*C8734)*I8734</f>
        <v>0</v>
      </c>
      <c r="P8734">
        <f>EXP(-$W$26*C8734)*J8734</f>
        <v>0</v>
      </c>
      <c r="Q8734">
        <f>EXP(-$W$26*C8734)*K8734</f>
        <v>0</v>
      </c>
      <c r="R8734">
        <f>EXP(-$W$26*C8734)*(L8734-N8734)</f>
        <v>0</v>
      </c>
      <c r="S8734">
        <f>EXP(-$W$26*C8734)*N8734</f>
        <v>0</v>
      </c>
      <c r="T8734">
        <f>EXP(-$W$26*C8734)*E8734</f>
        <v>0</v>
      </c>
    </row>
    <row r="8735" spans="1:20">
      <c r="A8735">
        <v>8726</v>
      </c>
      <c r="B8735">
        <f>RAND()</f>
        <v>0</v>
      </c>
      <c r="C8735">
        <f>IF(B8735&lt;$W$41,3,IF(B8735&lt;$W$41+$W$42,4,5))</f>
        <v>0</v>
      </c>
      <c r="D8735">
        <f>NORMSINV(RAND())</f>
        <v>0</v>
      </c>
      <c r="E8735">
        <f>$W$25*EXP(($W$26-$W$28-0.5*$W$27^2)*C8735+$W$27*SQRT(C8735)*D8735)</f>
        <v>0</v>
      </c>
      <c r="F8735">
        <f>$W$30*(1+$W$31)^C8735</f>
        <v>0</v>
      </c>
      <c r="G8735">
        <f>$W$32*(1+$W$33)^C8735</f>
        <v>0</v>
      </c>
      <c r="H8735">
        <f>$W$34*(1+$W$35)^C8735</f>
        <v>0</v>
      </c>
      <c r="I8735">
        <f>MIN(E8735,F8735)</f>
        <v>0</v>
      </c>
      <c r="J8735">
        <f>MIN(E8735-I8735,G8735)</f>
        <v>0</v>
      </c>
      <c r="K8735">
        <f>MIN(E8735-I8735-J8735,H8735)</f>
        <v>0</v>
      </c>
      <c r="L8735">
        <f>E8735-I8735-J8735-K8735</f>
        <v>0</v>
      </c>
      <c r="M8735">
        <f>IF((I8735+J8735+(1-$W$36)*L8735)/$W$39&gt;=$W$38,1,0)</f>
        <v>0</v>
      </c>
      <c r="N8735">
        <f>IF(M8735=1,$W$37,$W$36)*L8735</f>
        <v>0</v>
      </c>
      <c r="O8735">
        <f>EXP(-$W$26*C8735)*I8735</f>
        <v>0</v>
      </c>
      <c r="P8735">
        <f>EXP(-$W$26*C8735)*J8735</f>
        <v>0</v>
      </c>
      <c r="Q8735">
        <f>EXP(-$W$26*C8735)*K8735</f>
        <v>0</v>
      </c>
      <c r="R8735">
        <f>EXP(-$W$26*C8735)*(L8735-N8735)</f>
        <v>0</v>
      </c>
      <c r="S8735">
        <f>EXP(-$W$26*C8735)*N8735</f>
        <v>0</v>
      </c>
      <c r="T8735">
        <f>EXP(-$W$26*C8735)*E8735</f>
        <v>0</v>
      </c>
    </row>
    <row r="8736" spans="1:20">
      <c r="A8736">
        <v>8727</v>
      </c>
      <c r="B8736">
        <f>RAND()</f>
        <v>0</v>
      </c>
      <c r="C8736">
        <f>IF(B8736&lt;$W$41,3,IF(B8736&lt;$W$41+$W$42,4,5))</f>
        <v>0</v>
      </c>
      <c r="D8736">
        <f>NORMSINV(RAND())</f>
        <v>0</v>
      </c>
      <c r="E8736">
        <f>$W$25*EXP(($W$26-$W$28-0.5*$W$27^2)*C8736+$W$27*SQRT(C8736)*D8736)</f>
        <v>0</v>
      </c>
      <c r="F8736">
        <f>$W$30*(1+$W$31)^C8736</f>
        <v>0</v>
      </c>
      <c r="G8736">
        <f>$W$32*(1+$W$33)^C8736</f>
        <v>0</v>
      </c>
      <c r="H8736">
        <f>$W$34*(1+$W$35)^C8736</f>
        <v>0</v>
      </c>
      <c r="I8736">
        <f>MIN(E8736,F8736)</f>
        <v>0</v>
      </c>
      <c r="J8736">
        <f>MIN(E8736-I8736,G8736)</f>
        <v>0</v>
      </c>
      <c r="K8736">
        <f>MIN(E8736-I8736-J8736,H8736)</f>
        <v>0</v>
      </c>
      <c r="L8736">
        <f>E8736-I8736-J8736-K8736</f>
        <v>0</v>
      </c>
      <c r="M8736">
        <f>IF((I8736+J8736+(1-$W$36)*L8736)/$W$39&gt;=$W$38,1,0)</f>
        <v>0</v>
      </c>
      <c r="N8736">
        <f>IF(M8736=1,$W$37,$W$36)*L8736</f>
        <v>0</v>
      </c>
      <c r="O8736">
        <f>EXP(-$W$26*C8736)*I8736</f>
        <v>0</v>
      </c>
      <c r="P8736">
        <f>EXP(-$W$26*C8736)*J8736</f>
        <v>0</v>
      </c>
      <c r="Q8736">
        <f>EXP(-$W$26*C8736)*K8736</f>
        <v>0</v>
      </c>
      <c r="R8736">
        <f>EXP(-$W$26*C8736)*(L8736-N8736)</f>
        <v>0</v>
      </c>
      <c r="S8736">
        <f>EXP(-$W$26*C8736)*N8736</f>
        <v>0</v>
      </c>
      <c r="T8736">
        <f>EXP(-$W$26*C8736)*E8736</f>
        <v>0</v>
      </c>
    </row>
    <row r="8737" spans="1:20">
      <c r="A8737">
        <v>8728</v>
      </c>
      <c r="B8737">
        <f>RAND()</f>
        <v>0</v>
      </c>
      <c r="C8737">
        <f>IF(B8737&lt;$W$41,3,IF(B8737&lt;$W$41+$W$42,4,5))</f>
        <v>0</v>
      </c>
      <c r="D8737">
        <f>NORMSINV(RAND())</f>
        <v>0</v>
      </c>
      <c r="E8737">
        <f>$W$25*EXP(($W$26-$W$28-0.5*$W$27^2)*C8737+$W$27*SQRT(C8737)*D8737)</f>
        <v>0</v>
      </c>
      <c r="F8737">
        <f>$W$30*(1+$W$31)^C8737</f>
        <v>0</v>
      </c>
      <c r="G8737">
        <f>$W$32*(1+$W$33)^C8737</f>
        <v>0</v>
      </c>
      <c r="H8737">
        <f>$W$34*(1+$W$35)^C8737</f>
        <v>0</v>
      </c>
      <c r="I8737">
        <f>MIN(E8737,F8737)</f>
        <v>0</v>
      </c>
      <c r="J8737">
        <f>MIN(E8737-I8737,G8737)</f>
        <v>0</v>
      </c>
      <c r="K8737">
        <f>MIN(E8737-I8737-J8737,H8737)</f>
        <v>0</v>
      </c>
      <c r="L8737">
        <f>E8737-I8737-J8737-K8737</f>
        <v>0</v>
      </c>
      <c r="M8737">
        <f>IF((I8737+J8737+(1-$W$36)*L8737)/$W$39&gt;=$W$38,1,0)</f>
        <v>0</v>
      </c>
      <c r="N8737">
        <f>IF(M8737=1,$W$37,$W$36)*L8737</f>
        <v>0</v>
      </c>
      <c r="O8737">
        <f>EXP(-$W$26*C8737)*I8737</f>
        <v>0</v>
      </c>
      <c r="P8737">
        <f>EXP(-$W$26*C8737)*J8737</f>
        <v>0</v>
      </c>
      <c r="Q8737">
        <f>EXP(-$W$26*C8737)*K8737</f>
        <v>0</v>
      </c>
      <c r="R8737">
        <f>EXP(-$W$26*C8737)*(L8737-N8737)</f>
        <v>0</v>
      </c>
      <c r="S8737">
        <f>EXP(-$W$26*C8737)*N8737</f>
        <v>0</v>
      </c>
      <c r="T8737">
        <f>EXP(-$W$26*C8737)*E8737</f>
        <v>0</v>
      </c>
    </row>
    <row r="8738" spans="1:20">
      <c r="A8738">
        <v>8729</v>
      </c>
      <c r="B8738">
        <f>RAND()</f>
        <v>0</v>
      </c>
      <c r="C8738">
        <f>IF(B8738&lt;$W$41,3,IF(B8738&lt;$W$41+$W$42,4,5))</f>
        <v>0</v>
      </c>
      <c r="D8738">
        <f>NORMSINV(RAND())</f>
        <v>0</v>
      </c>
      <c r="E8738">
        <f>$W$25*EXP(($W$26-$W$28-0.5*$W$27^2)*C8738+$W$27*SQRT(C8738)*D8738)</f>
        <v>0</v>
      </c>
      <c r="F8738">
        <f>$W$30*(1+$W$31)^C8738</f>
        <v>0</v>
      </c>
      <c r="G8738">
        <f>$W$32*(1+$W$33)^C8738</f>
        <v>0</v>
      </c>
      <c r="H8738">
        <f>$W$34*(1+$W$35)^C8738</f>
        <v>0</v>
      </c>
      <c r="I8738">
        <f>MIN(E8738,F8738)</f>
        <v>0</v>
      </c>
      <c r="J8738">
        <f>MIN(E8738-I8738,G8738)</f>
        <v>0</v>
      </c>
      <c r="K8738">
        <f>MIN(E8738-I8738-J8738,H8738)</f>
        <v>0</v>
      </c>
      <c r="L8738">
        <f>E8738-I8738-J8738-K8738</f>
        <v>0</v>
      </c>
      <c r="M8738">
        <f>IF((I8738+J8738+(1-$W$36)*L8738)/$W$39&gt;=$W$38,1,0)</f>
        <v>0</v>
      </c>
      <c r="N8738">
        <f>IF(M8738=1,$W$37,$W$36)*L8738</f>
        <v>0</v>
      </c>
      <c r="O8738">
        <f>EXP(-$W$26*C8738)*I8738</f>
        <v>0</v>
      </c>
      <c r="P8738">
        <f>EXP(-$W$26*C8738)*J8738</f>
        <v>0</v>
      </c>
      <c r="Q8738">
        <f>EXP(-$W$26*C8738)*K8738</f>
        <v>0</v>
      </c>
      <c r="R8738">
        <f>EXP(-$W$26*C8738)*(L8738-N8738)</f>
        <v>0</v>
      </c>
      <c r="S8738">
        <f>EXP(-$W$26*C8738)*N8738</f>
        <v>0</v>
      </c>
      <c r="T8738">
        <f>EXP(-$W$26*C8738)*E8738</f>
        <v>0</v>
      </c>
    </row>
    <row r="8739" spans="1:20">
      <c r="A8739">
        <v>8730</v>
      </c>
      <c r="B8739">
        <f>RAND()</f>
        <v>0</v>
      </c>
      <c r="C8739">
        <f>IF(B8739&lt;$W$41,3,IF(B8739&lt;$W$41+$W$42,4,5))</f>
        <v>0</v>
      </c>
      <c r="D8739">
        <f>NORMSINV(RAND())</f>
        <v>0</v>
      </c>
      <c r="E8739">
        <f>$W$25*EXP(($W$26-$W$28-0.5*$W$27^2)*C8739+$W$27*SQRT(C8739)*D8739)</f>
        <v>0</v>
      </c>
      <c r="F8739">
        <f>$W$30*(1+$W$31)^C8739</f>
        <v>0</v>
      </c>
      <c r="G8739">
        <f>$W$32*(1+$W$33)^C8739</f>
        <v>0</v>
      </c>
      <c r="H8739">
        <f>$W$34*(1+$W$35)^C8739</f>
        <v>0</v>
      </c>
      <c r="I8739">
        <f>MIN(E8739,F8739)</f>
        <v>0</v>
      </c>
      <c r="J8739">
        <f>MIN(E8739-I8739,G8739)</f>
        <v>0</v>
      </c>
      <c r="K8739">
        <f>MIN(E8739-I8739-J8739,H8739)</f>
        <v>0</v>
      </c>
      <c r="L8739">
        <f>E8739-I8739-J8739-K8739</f>
        <v>0</v>
      </c>
      <c r="M8739">
        <f>IF((I8739+J8739+(1-$W$36)*L8739)/$W$39&gt;=$W$38,1,0)</f>
        <v>0</v>
      </c>
      <c r="N8739">
        <f>IF(M8739=1,$W$37,$W$36)*L8739</f>
        <v>0</v>
      </c>
      <c r="O8739">
        <f>EXP(-$W$26*C8739)*I8739</f>
        <v>0</v>
      </c>
      <c r="P8739">
        <f>EXP(-$W$26*C8739)*J8739</f>
        <v>0</v>
      </c>
      <c r="Q8739">
        <f>EXP(-$W$26*C8739)*K8739</f>
        <v>0</v>
      </c>
      <c r="R8739">
        <f>EXP(-$W$26*C8739)*(L8739-N8739)</f>
        <v>0</v>
      </c>
      <c r="S8739">
        <f>EXP(-$W$26*C8739)*N8739</f>
        <v>0</v>
      </c>
      <c r="T8739">
        <f>EXP(-$W$26*C8739)*E8739</f>
        <v>0</v>
      </c>
    </row>
    <row r="8740" spans="1:20">
      <c r="A8740">
        <v>8731</v>
      </c>
      <c r="B8740">
        <f>RAND()</f>
        <v>0</v>
      </c>
      <c r="C8740">
        <f>IF(B8740&lt;$W$41,3,IF(B8740&lt;$W$41+$W$42,4,5))</f>
        <v>0</v>
      </c>
      <c r="D8740">
        <f>NORMSINV(RAND())</f>
        <v>0</v>
      </c>
      <c r="E8740">
        <f>$W$25*EXP(($W$26-$W$28-0.5*$W$27^2)*C8740+$W$27*SQRT(C8740)*D8740)</f>
        <v>0</v>
      </c>
      <c r="F8740">
        <f>$W$30*(1+$W$31)^C8740</f>
        <v>0</v>
      </c>
      <c r="G8740">
        <f>$W$32*(1+$W$33)^C8740</f>
        <v>0</v>
      </c>
      <c r="H8740">
        <f>$W$34*(1+$W$35)^C8740</f>
        <v>0</v>
      </c>
      <c r="I8740">
        <f>MIN(E8740,F8740)</f>
        <v>0</v>
      </c>
      <c r="J8740">
        <f>MIN(E8740-I8740,G8740)</f>
        <v>0</v>
      </c>
      <c r="K8740">
        <f>MIN(E8740-I8740-J8740,H8740)</f>
        <v>0</v>
      </c>
      <c r="L8740">
        <f>E8740-I8740-J8740-K8740</f>
        <v>0</v>
      </c>
      <c r="M8740">
        <f>IF((I8740+J8740+(1-$W$36)*L8740)/$W$39&gt;=$W$38,1,0)</f>
        <v>0</v>
      </c>
      <c r="N8740">
        <f>IF(M8740=1,$W$37,$W$36)*L8740</f>
        <v>0</v>
      </c>
      <c r="O8740">
        <f>EXP(-$W$26*C8740)*I8740</f>
        <v>0</v>
      </c>
      <c r="P8740">
        <f>EXP(-$W$26*C8740)*J8740</f>
        <v>0</v>
      </c>
      <c r="Q8740">
        <f>EXP(-$W$26*C8740)*K8740</f>
        <v>0</v>
      </c>
      <c r="R8740">
        <f>EXP(-$W$26*C8740)*(L8740-N8740)</f>
        <v>0</v>
      </c>
      <c r="S8740">
        <f>EXP(-$W$26*C8740)*N8740</f>
        <v>0</v>
      </c>
      <c r="T8740">
        <f>EXP(-$W$26*C8740)*E8740</f>
        <v>0</v>
      </c>
    </row>
    <row r="8741" spans="1:20">
      <c r="A8741">
        <v>8732</v>
      </c>
      <c r="B8741">
        <f>RAND()</f>
        <v>0</v>
      </c>
      <c r="C8741">
        <f>IF(B8741&lt;$W$41,3,IF(B8741&lt;$W$41+$W$42,4,5))</f>
        <v>0</v>
      </c>
      <c r="D8741">
        <f>NORMSINV(RAND())</f>
        <v>0</v>
      </c>
      <c r="E8741">
        <f>$W$25*EXP(($W$26-$W$28-0.5*$W$27^2)*C8741+$W$27*SQRT(C8741)*D8741)</f>
        <v>0</v>
      </c>
      <c r="F8741">
        <f>$W$30*(1+$W$31)^C8741</f>
        <v>0</v>
      </c>
      <c r="G8741">
        <f>$W$32*(1+$W$33)^C8741</f>
        <v>0</v>
      </c>
      <c r="H8741">
        <f>$W$34*(1+$W$35)^C8741</f>
        <v>0</v>
      </c>
      <c r="I8741">
        <f>MIN(E8741,F8741)</f>
        <v>0</v>
      </c>
      <c r="J8741">
        <f>MIN(E8741-I8741,G8741)</f>
        <v>0</v>
      </c>
      <c r="K8741">
        <f>MIN(E8741-I8741-J8741,H8741)</f>
        <v>0</v>
      </c>
      <c r="L8741">
        <f>E8741-I8741-J8741-K8741</f>
        <v>0</v>
      </c>
      <c r="M8741">
        <f>IF((I8741+J8741+(1-$W$36)*L8741)/$W$39&gt;=$W$38,1,0)</f>
        <v>0</v>
      </c>
      <c r="N8741">
        <f>IF(M8741=1,$W$37,$W$36)*L8741</f>
        <v>0</v>
      </c>
      <c r="O8741">
        <f>EXP(-$W$26*C8741)*I8741</f>
        <v>0</v>
      </c>
      <c r="P8741">
        <f>EXP(-$W$26*C8741)*J8741</f>
        <v>0</v>
      </c>
      <c r="Q8741">
        <f>EXP(-$W$26*C8741)*K8741</f>
        <v>0</v>
      </c>
      <c r="R8741">
        <f>EXP(-$W$26*C8741)*(L8741-N8741)</f>
        <v>0</v>
      </c>
      <c r="S8741">
        <f>EXP(-$W$26*C8741)*N8741</f>
        <v>0</v>
      </c>
      <c r="T8741">
        <f>EXP(-$W$26*C8741)*E8741</f>
        <v>0</v>
      </c>
    </row>
    <row r="8742" spans="1:20">
      <c r="A8742">
        <v>8733</v>
      </c>
      <c r="B8742">
        <f>RAND()</f>
        <v>0</v>
      </c>
      <c r="C8742">
        <f>IF(B8742&lt;$W$41,3,IF(B8742&lt;$W$41+$W$42,4,5))</f>
        <v>0</v>
      </c>
      <c r="D8742">
        <f>NORMSINV(RAND())</f>
        <v>0</v>
      </c>
      <c r="E8742">
        <f>$W$25*EXP(($W$26-$W$28-0.5*$W$27^2)*C8742+$W$27*SQRT(C8742)*D8742)</f>
        <v>0</v>
      </c>
      <c r="F8742">
        <f>$W$30*(1+$W$31)^C8742</f>
        <v>0</v>
      </c>
      <c r="G8742">
        <f>$W$32*(1+$W$33)^C8742</f>
        <v>0</v>
      </c>
      <c r="H8742">
        <f>$W$34*(1+$W$35)^C8742</f>
        <v>0</v>
      </c>
      <c r="I8742">
        <f>MIN(E8742,F8742)</f>
        <v>0</v>
      </c>
      <c r="J8742">
        <f>MIN(E8742-I8742,G8742)</f>
        <v>0</v>
      </c>
      <c r="K8742">
        <f>MIN(E8742-I8742-J8742,H8742)</f>
        <v>0</v>
      </c>
      <c r="L8742">
        <f>E8742-I8742-J8742-K8742</f>
        <v>0</v>
      </c>
      <c r="M8742">
        <f>IF((I8742+J8742+(1-$W$36)*L8742)/$W$39&gt;=$W$38,1,0)</f>
        <v>0</v>
      </c>
      <c r="N8742">
        <f>IF(M8742=1,$W$37,$W$36)*L8742</f>
        <v>0</v>
      </c>
      <c r="O8742">
        <f>EXP(-$W$26*C8742)*I8742</f>
        <v>0</v>
      </c>
      <c r="P8742">
        <f>EXP(-$W$26*C8742)*J8742</f>
        <v>0</v>
      </c>
      <c r="Q8742">
        <f>EXP(-$W$26*C8742)*K8742</f>
        <v>0</v>
      </c>
      <c r="R8742">
        <f>EXP(-$W$26*C8742)*(L8742-N8742)</f>
        <v>0</v>
      </c>
      <c r="S8742">
        <f>EXP(-$W$26*C8742)*N8742</f>
        <v>0</v>
      </c>
      <c r="T8742">
        <f>EXP(-$W$26*C8742)*E8742</f>
        <v>0</v>
      </c>
    </row>
    <row r="8743" spans="1:20">
      <c r="A8743">
        <v>8734</v>
      </c>
      <c r="B8743">
        <f>RAND()</f>
        <v>0</v>
      </c>
      <c r="C8743">
        <f>IF(B8743&lt;$W$41,3,IF(B8743&lt;$W$41+$W$42,4,5))</f>
        <v>0</v>
      </c>
      <c r="D8743">
        <f>NORMSINV(RAND())</f>
        <v>0</v>
      </c>
      <c r="E8743">
        <f>$W$25*EXP(($W$26-$W$28-0.5*$W$27^2)*C8743+$W$27*SQRT(C8743)*D8743)</f>
        <v>0</v>
      </c>
      <c r="F8743">
        <f>$W$30*(1+$W$31)^C8743</f>
        <v>0</v>
      </c>
      <c r="G8743">
        <f>$W$32*(1+$W$33)^C8743</f>
        <v>0</v>
      </c>
      <c r="H8743">
        <f>$W$34*(1+$W$35)^C8743</f>
        <v>0</v>
      </c>
      <c r="I8743">
        <f>MIN(E8743,F8743)</f>
        <v>0</v>
      </c>
      <c r="J8743">
        <f>MIN(E8743-I8743,G8743)</f>
        <v>0</v>
      </c>
      <c r="K8743">
        <f>MIN(E8743-I8743-J8743,H8743)</f>
        <v>0</v>
      </c>
      <c r="L8743">
        <f>E8743-I8743-J8743-K8743</f>
        <v>0</v>
      </c>
      <c r="M8743">
        <f>IF((I8743+J8743+(1-$W$36)*L8743)/$W$39&gt;=$W$38,1,0)</f>
        <v>0</v>
      </c>
      <c r="N8743">
        <f>IF(M8743=1,$W$37,$W$36)*L8743</f>
        <v>0</v>
      </c>
      <c r="O8743">
        <f>EXP(-$W$26*C8743)*I8743</f>
        <v>0</v>
      </c>
      <c r="P8743">
        <f>EXP(-$W$26*C8743)*J8743</f>
        <v>0</v>
      </c>
      <c r="Q8743">
        <f>EXP(-$W$26*C8743)*K8743</f>
        <v>0</v>
      </c>
      <c r="R8743">
        <f>EXP(-$W$26*C8743)*(L8743-N8743)</f>
        <v>0</v>
      </c>
      <c r="S8743">
        <f>EXP(-$W$26*C8743)*N8743</f>
        <v>0</v>
      </c>
      <c r="T8743">
        <f>EXP(-$W$26*C8743)*E8743</f>
        <v>0</v>
      </c>
    </row>
    <row r="8744" spans="1:20">
      <c r="A8744">
        <v>8735</v>
      </c>
      <c r="B8744">
        <f>RAND()</f>
        <v>0</v>
      </c>
      <c r="C8744">
        <f>IF(B8744&lt;$W$41,3,IF(B8744&lt;$W$41+$W$42,4,5))</f>
        <v>0</v>
      </c>
      <c r="D8744">
        <f>NORMSINV(RAND())</f>
        <v>0</v>
      </c>
      <c r="E8744">
        <f>$W$25*EXP(($W$26-$W$28-0.5*$W$27^2)*C8744+$W$27*SQRT(C8744)*D8744)</f>
        <v>0</v>
      </c>
      <c r="F8744">
        <f>$W$30*(1+$W$31)^C8744</f>
        <v>0</v>
      </c>
      <c r="G8744">
        <f>$W$32*(1+$W$33)^C8744</f>
        <v>0</v>
      </c>
      <c r="H8744">
        <f>$W$34*(1+$W$35)^C8744</f>
        <v>0</v>
      </c>
      <c r="I8744">
        <f>MIN(E8744,F8744)</f>
        <v>0</v>
      </c>
      <c r="J8744">
        <f>MIN(E8744-I8744,G8744)</f>
        <v>0</v>
      </c>
      <c r="K8744">
        <f>MIN(E8744-I8744-J8744,H8744)</f>
        <v>0</v>
      </c>
      <c r="L8744">
        <f>E8744-I8744-J8744-K8744</f>
        <v>0</v>
      </c>
      <c r="M8744">
        <f>IF((I8744+J8744+(1-$W$36)*L8744)/$W$39&gt;=$W$38,1,0)</f>
        <v>0</v>
      </c>
      <c r="N8744">
        <f>IF(M8744=1,$W$37,$W$36)*L8744</f>
        <v>0</v>
      </c>
      <c r="O8744">
        <f>EXP(-$W$26*C8744)*I8744</f>
        <v>0</v>
      </c>
      <c r="P8744">
        <f>EXP(-$W$26*C8744)*J8744</f>
        <v>0</v>
      </c>
      <c r="Q8744">
        <f>EXP(-$W$26*C8744)*K8744</f>
        <v>0</v>
      </c>
      <c r="R8744">
        <f>EXP(-$W$26*C8744)*(L8744-N8744)</f>
        <v>0</v>
      </c>
      <c r="S8744">
        <f>EXP(-$W$26*C8744)*N8744</f>
        <v>0</v>
      </c>
      <c r="T8744">
        <f>EXP(-$W$26*C8744)*E8744</f>
        <v>0</v>
      </c>
    </row>
    <row r="8745" spans="1:20">
      <c r="A8745">
        <v>8736</v>
      </c>
      <c r="B8745">
        <f>RAND()</f>
        <v>0</v>
      </c>
      <c r="C8745">
        <f>IF(B8745&lt;$W$41,3,IF(B8745&lt;$W$41+$W$42,4,5))</f>
        <v>0</v>
      </c>
      <c r="D8745">
        <f>NORMSINV(RAND())</f>
        <v>0</v>
      </c>
      <c r="E8745">
        <f>$W$25*EXP(($W$26-$W$28-0.5*$W$27^2)*C8745+$W$27*SQRT(C8745)*D8745)</f>
        <v>0</v>
      </c>
      <c r="F8745">
        <f>$W$30*(1+$W$31)^C8745</f>
        <v>0</v>
      </c>
      <c r="G8745">
        <f>$W$32*(1+$W$33)^C8745</f>
        <v>0</v>
      </c>
      <c r="H8745">
        <f>$W$34*(1+$W$35)^C8745</f>
        <v>0</v>
      </c>
      <c r="I8745">
        <f>MIN(E8745,F8745)</f>
        <v>0</v>
      </c>
      <c r="J8745">
        <f>MIN(E8745-I8745,G8745)</f>
        <v>0</v>
      </c>
      <c r="K8745">
        <f>MIN(E8745-I8745-J8745,H8745)</f>
        <v>0</v>
      </c>
      <c r="L8745">
        <f>E8745-I8745-J8745-K8745</f>
        <v>0</v>
      </c>
      <c r="M8745">
        <f>IF((I8745+J8745+(1-$W$36)*L8745)/$W$39&gt;=$W$38,1,0)</f>
        <v>0</v>
      </c>
      <c r="N8745">
        <f>IF(M8745=1,$W$37,$W$36)*L8745</f>
        <v>0</v>
      </c>
      <c r="O8745">
        <f>EXP(-$W$26*C8745)*I8745</f>
        <v>0</v>
      </c>
      <c r="P8745">
        <f>EXP(-$W$26*C8745)*J8745</f>
        <v>0</v>
      </c>
      <c r="Q8745">
        <f>EXP(-$W$26*C8745)*K8745</f>
        <v>0</v>
      </c>
      <c r="R8745">
        <f>EXP(-$W$26*C8745)*(L8745-N8745)</f>
        <v>0</v>
      </c>
      <c r="S8745">
        <f>EXP(-$W$26*C8745)*N8745</f>
        <v>0</v>
      </c>
      <c r="T8745">
        <f>EXP(-$W$26*C8745)*E8745</f>
        <v>0</v>
      </c>
    </row>
    <row r="8746" spans="1:20">
      <c r="A8746">
        <v>8737</v>
      </c>
      <c r="B8746">
        <f>RAND()</f>
        <v>0</v>
      </c>
      <c r="C8746">
        <f>IF(B8746&lt;$W$41,3,IF(B8746&lt;$W$41+$W$42,4,5))</f>
        <v>0</v>
      </c>
      <c r="D8746">
        <f>NORMSINV(RAND())</f>
        <v>0</v>
      </c>
      <c r="E8746">
        <f>$W$25*EXP(($W$26-$W$28-0.5*$W$27^2)*C8746+$W$27*SQRT(C8746)*D8746)</f>
        <v>0</v>
      </c>
      <c r="F8746">
        <f>$W$30*(1+$W$31)^C8746</f>
        <v>0</v>
      </c>
      <c r="G8746">
        <f>$W$32*(1+$W$33)^C8746</f>
        <v>0</v>
      </c>
      <c r="H8746">
        <f>$W$34*(1+$W$35)^C8746</f>
        <v>0</v>
      </c>
      <c r="I8746">
        <f>MIN(E8746,F8746)</f>
        <v>0</v>
      </c>
      <c r="J8746">
        <f>MIN(E8746-I8746,G8746)</f>
        <v>0</v>
      </c>
      <c r="K8746">
        <f>MIN(E8746-I8746-J8746,H8746)</f>
        <v>0</v>
      </c>
      <c r="L8746">
        <f>E8746-I8746-J8746-K8746</f>
        <v>0</v>
      </c>
      <c r="M8746">
        <f>IF((I8746+J8746+(1-$W$36)*L8746)/$W$39&gt;=$W$38,1,0)</f>
        <v>0</v>
      </c>
      <c r="N8746">
        <f>IF(M8746=1,$W$37,$W$36)*L8746</f>
        <v>0</v>
      </c>
      <c r="O8746">
        <f>EXP(-$W$26*C8746)*I8746</f>
        <v>0</v>
      </c>
      <c r="P8746">
        <f>EXP(-$W$26*C8746)*J8746</f>
        <v>0</v>
      </c>
      <c r="Q8746">
        <f>EXP(-$W$26*C8746)*K8746</f>
        <v>0</v>
      </c>
      <c r="R8746">
        <f>EXP(-$W$26*C8746)*(L8746-N8746)</f>
        <v>0</v>
      </c>
      <c r="S8746">
        <f>EXP(-$W$26*C8746)*N8746</f>
        <v>0</v>
      </c>
      <c r="T8746">
        <f>EXP(-$W$26*C8746)*E8746</f>
        <v>0</v>
      </c>
    </row>
    <row r="8747" spans="1:20">
      <c r="A8747">
        <v>8738</v>
      </c>
      <c r="B8747">
        <f>RAND()</f>
        <v>0</v>
      </c>
      <c r="C8747">
        <f>IF(B8747&lt;$W$41,3,IF(B8747&lt;$W$41+$W$42,4,5))</f>
        <v>0</v>
      </c>
      <c r="D8747">
        <f>NORMSINV(RAND())</f>
        <v>0</v>
      </c>
      <c r="E8747">
        <f>$W$25*EXP(($W$26-$W$28-0.5*$W$27^2)*C8747+$W$27*SQRT(C8747)*D8747)</f>
        <v>0</v>
      </c>
      <c r="F8747">
        <f>$W$30*(1+$W$31)^C8747</f>
        <v>0</v>
      </c>
      <c r="G8747">
        <f>$W$32*(1+$W$33)^C8747</f>
        <v>0</v>
      </c>
      <c r="H8747">
        <f>$W$34*(1+$W$35)^C8747</f>
        <v>0</v>
      </c>
      <c r="I8747">
        <f>MIN(E8747,F8747)</f>
        <v>0</v>
      </c>
      <c r="J8747">
        <f>MIN(E8747-I8747,G8747)</f>
        <v>0</v>
      </c>
      <c r="K8747">
        <f>MIN(E8747-I8747-J8747,H8747)</f>
        <v>0</v>
      </c>
      <c r="L8747">
        <f>E8747-I8747-J8747-K8747</f>
        <v>0</v>
      </c>
      <c r="M8747">
        <f>IF((I8747+J8747+(1-$W$36)*L8747)/$W$39&gt;=$W$38,1,0)</f>
        <v>0</v>
      </c>
      <c r="N8747">
        <f>IF(M8747=1,$W$37,$W$36)*L8747</f>
        <v>0</v>
      </c>
      <c r="O8747">
        <f>EXP(-$W$26*C8747)*I8747</f>
        <v>0</v>
      </c>
      <c r="P8747">
        <f>EXP(-$W$26*C8747)*J8747</f>
        <v>0</v>
      </c>
      <c r="Q8747">
        <f>EXP(-$W$26*C8747)*K8747</f>
        <v>0</v>
      </c>
      <c r="R8747">
        <f>EXP(-$W$26*C8747)*(L8747-N8747)</f>
        <v>0</v>
      </c>
      <c r="S8747">
        <f>EXP(-$W$26*C8747)*N8747</f>
        <v>0</v>
      </c>
      <c r="T8747">
        <f>EXP(-$W$26*C8747)*E8747</f>
        <v>0</v>
      </c>
    </row>
    <row r="8748" spans="1:20">
      <c r="A8748">
        <v>8739</v>
      </c>
      <c r="B8748">
        <f>RAND()</f>
        <v>0</v>
      </c>
      <c r="C8748">
        <f>IF(B8748&lt;$W$41,3,IF(B8748&lt;$W$41+$W$42,4,5))</f>
        <v>0</v>
      </c>
      <c r="D8748">
        <f>NORMSINV(RAND())</f>
        <v>0</v>
      </c>
      <c r="E8748">
        <f>$W$25*EXP(($W$26-$W$28-0.5*$W$27^2)*C8748+$W$27*SQRT(C8748)*D8748)</f>
        <v>0</v>
      </c>
      <c r="F8748">
        <f>$W$30*(1+$W$31)^C8748</f>
        <v>0</v>
      </c>
      <c r="G8748">
        <f>$W$32*(1+$W$33)^C8748</f>
        <v>0</v>
      </c>
      <c r="H8748">
        <f>$W$34*(1+$W$35)^C8748</f>
        <v>0</v>
      </c>
      <c r="I8748">
        <f>MIN(E8748,F8748)</f>
        <v>0</v>
      </c>
      <c r="J8748">
        <f>MIN(E8748-I8748,G8748)</f>
        <v>0</v>
      </c>
      <c r="K8748">
        <f>MIN(E8748-I8748-J8748,H8748)</f>
        <v>0</v>
      </c>
      <c r="L8748">
        <f>E8748-I8748-J8748-K8748</f>
        <v>0</v>
      </c>
      <c r="M8748">
        <f>IF((I8748+J8748+(1-$W$36)*L8748)/$W$39&gt;=$W$38,1,0)</f>
        <v>0</v>
      </c>
      <c r="N8748">
        <f>IF(M8748=1,$W$37,$W$36)*L8748</f>
        <v>0</v>
      </c>
      <c r="O8748">
        <f>EXP(-$W$26*C8748)*I8748</f>
        <v>0</v>
      </c>
      <c r="P8748">
        <f>EXP(-$W$26*C8748)*J8748</f>
        <v>0</v>
      </c>
      <c r="Q8748">
        <f>EXP(-$W$26*C8748)*K8748</f>
        <v>0</v>
      </c>
      <c r="R8748">
        <f>EXP(-$W$26*C8748)*(L8748-N8748)</f>
        <v>0</v>
      </c>
      <c r="S8748">
        <f>EXP(-$W$26*C8748)*N8748</f>
        <v>0</v>
      </c>
      <c r="T8748">
        <f>EXP(-$W$26*C8748)*E8748</f>
        <v>0</v>
      </c>
    </row>
    <row r="8749" spans="1:20">
      <c r="A8749">
        <v>8740</v>
      </c>
      <c r="B8749">
        <f>RAND()</f>
        <v>0</v>
      </c>
      <c r="C8749">
        <f>IF(B8749&lt;$W$41,3,IF(B8749&lt;$W$41+$W$42,4,5))</f>
        <v>0</v>
      </c>
      <c r="D8749">
        <f>NORMSINV(RAND())</f>
        <v>0</v>
      </c>
      <c r="E8749">
        <f>$W$25*EXP(($W$26-$W$28-0.5*$W$27^2)*C8749+$W$27*SQRT(C8749)*D8749)</f>
        <v>0</v>
      </c>
      <c r="F8749">
        <f>$W$30*(1+$W$31)^C8749</f>
        <v>0</v>
      </c>
      <c r="G8749">
        <f>$W$32*(1+$W$33)^C8749</f>
        <v>0</v>
      </c>
      <c r="H8749">
        <f>$W$34*(1+$W$35)^C8749</f>
        <v>0</v>
      </c>
      <c r="I8749">
        <f>MIN(E8749,F8749)</f>
        <v>0</v>
      </c>
      <c r="J8749">
        <f>MIN(E8749-I8749,G8749)</f>
        <v>0</v>
      </c>
      <c r="K8749">
        <f>MIN(E8749-I8749-J8749,H8749)</f>
        <v>0</v>
      </c>
      <c r="L8749">
        <f>E8749-I8749-J8749-K8749</f>
        <v>0</v>
      </c>
      <c r="M8749">
        <f>IF((I8749+J8749+(1-$W$36)*L8749)/$W$39&gt;=$W$38,1,0)</f>
        <v>0</v>
      </c>
      <c r="N8749">
        <f>IF(M8749=1,$W$37,$W$36)*L8749</f>
        <v>0</v>
      </c>
      <c r="O8749">
        <f>EXP(-$W$26*C8749)*I8749</f>
        <v>0</v>
      </c>
      <c r="P8749">
        <f>EXP(-$W$26*C8749)*J8749</f>
        <v>0</v>
      </c>
      <c r="Q8749">
        <f>EXP(-$W$26*C8749)*K8749</f>
        <v>0</v>
      </c>
      <c r="R8749">
        <f>EXP(-$W$26*C8749)*(L8749-N8749)</f>
        <v>0</v>
      </c>
      <c r="S8749">
        <f>EXP(-$W$26*C8749)*N8749</f>
        <v>0</v>
      </c>
      <c r="T8749">
        <f>EXP(-$W$26*C8749)*E8749</f>
        <v>0</v>
      </c>
    </row>
    <row r="8750" spans="1:20">
      <c r="A8750">
        <v>8741</v>
      </c>
      <c r="B8750">
        <f>RAND()</f>
        <v>0</v>
      </c>
      <c r="C8750">
        <f>IF(B8750&lt;$W$41,3,IF(B8750&lt;$W$41+$W$42,4,5))</f>
        <v>0</v>
      </c>
      <c r="D8750">
        <f>NORMSINV(RAND())</f>
        <v>0</v>
      </c>
      <c r="E8750">
        <f>$W$25*EXP(($W$26-$W$28-0.5*$W$27^2)*C8750+$W$27*SQRT(C8750)*D8750)</f>
        <v>0</v>
      </c>
      <c r="F8750">
        <f>$W$30*(1+$W$31)^C8750</f>
        <v>0</v>
      </c>
      <c r="G8750">
        <f>$W$32*(1+$W$33)^C8750</f>
        <v>0</v>
      </c>
      <c r="H8750">
        <f>$W$34*(1+$W$35)^C8750</f>
        <v>0</v>
      </c>
      <c r="I8750">
        <f>MIN(E8750,F8750)</f>
        <v>0</v>
      </c>
      <c r="J8750">
        <f>MIN(E8750-I8750,G8750)</f>
        <v>0</v>
      </c>
      <c r="K8750">
        <f>MIN(E8750-I8750-J8750,H8750)</f>
        <v>0</v>
      </c>
      <c r="L8750">
        <f>E8750-I8750-J8750-K8750</f>
        <v>0</v>
      </c>
      <c r="M8750">
        <f>IF((I8750+J8750+(1-$W$36)*L8750)/$W$39&gt;=$W$38,1,0)</f>
        <v>0</v>
      </c>
      <c r="N8750">
        <f>IF(M8750=1,$W$37,$W$36)*L8750</f>
        <v>0</v>
      </c>
      <c r="O8750">
        <f>EXP(-$W$26*C8750)*I8750</f>
        <v>0</v>
      </c>
      <c r="P8750">
        <f>EXP(-$W$26*C8750)*J8750</f>
        <v>0</v>
      </c>
      <c r="Q8750">
        <f>EXP(-$W$26*C8750)*K8750</f>
        <v>0</v>
      </c>
      <c r="R8750">
        <f>EXP(-$W$26*C8750)*(L8750-N8750)</f>
        <v>0</v>
      </c>
      <c r="S8750">
        <f>EXP(-$W$26*C8750)*N8750</f>
        <v>0</v>
      </c>
      <c r="T8750">
        <f>EXP(-$W$26*C8750)*E8750</f>
        <v>0</v>
      </c>
    </row>
    <row r="8751" spans="1:20">
      <c r="A8751">
        <v>8742</v>
      </c>
      <c r="B8751">
        <f>RAND()</f>
        <v>0</v>
      </c>
      <c r="C8751">
        <f>IF(B8751&lt;$W$41,3,IF(B8751&lt;$W$41+$W$42,4,5))</f>
        <v>0</v>
      </c>
      <c r="D8751">
        <f>NORMSINV(RAND())</f>
        <v>0</v>
      </c>
      <c r="E8751">
        <f>$W$25*EXP(($W$26-$W$28-0.5*$W$27^2)*C8751+$W$27*SQRT(C8751)*D8751)</f>
        <v>0</v>
      </c>
      <c r="F8751">
        <f>$W$30*(1+$W$31)^C8751</f>
        <v>0</v>
      </c>
      <c r="G8751">
        <f>$W$32*(1+$W$33)^C8751</f>
        <v>0</v>
      </c>
      <c r="H8751">
        <f>$W$34*(1+$W$35)^C8751</f>
        <v>0</v>
      </c>
      <c r="I8751">
        <f>MIN(E8751,F8751)</f>
        <v>0</v>
      </c>
      <c r="J8751">
        <f>MIN(E8751-I8751,G8751)</f>
        <v>0</v>
      </c>
      <c r="K8751">
        <f>MIN(E8751-I8751-J8751,H8751)</f>
        <v>0</v>
      </c>
      <c r="L8751">
        <f>E8751-I8751-J8751-K8751</f>
        <v>0</v>
      </c>
      <c r="M8751">
        <f>IF((I8751+J8751+(1-$W$36)*L8751)/$W$39&gt;=$W$38,1,0)</f>
        <v>0</v>
      </c>
      <c r="N8751">
        <f>IF(M8751=1,$W$37,$W$36)*L8751</f>
        <v>0</v>
      </c>
      <c r="O8751">
        <f>EXP(-$W$26*C8751)*I8751</f>
        <v>0</v>
      </c>
      <c r="P8751">
        <f>EXP(-$W$26*C8751)*J8751</f>
        <v>0</v>
      </c>
      <c r="Q8751">
        <f>EXP(-$W$26*C8751)*K8751</f>
        <v>0</v>
      </c>
      <c r="R8751">
        <f>EXP(-$W$26*C8751)*(L8751-N8751)</f>
        <v>0</v>
      </c>
      <c r="S8751">
        <f>EXP(-$W$26*C8751)*N8751</f>
        <v>0</v>
      </c>
      <c r="T8751">
        <f>EXP(-$W$26*C8751)*E8751</f>
        <v>0</v>
      </c>
    </row>
    <row r="8752" spans="1:20">
      <c r="A8752">
        <v>8743</v>
      </c>
      <c r="B8752">
        <f>RAND()</f>
        <v>0</v>
      </c>
      <c r="C8752">
        <f>IF(B8752&lt;$W$41,3,IF(B8752&lt;$W$41+$W$42,4,5))</f>
        <v>0</v>
      </c>
      <c r="D8752">
        <f>NORMSINV(RAND())</f>
        <v>0</v>
      </c>
      <c r="E8752">
        <f>$W$25*EXP(($W$26-$W$28-0.5*$W$27^2)*C8752+$W$27*SQRT(C8752)*D8752)</f>
        <v>0</v>
      </c>
      <c r="F8752">
        <f>$W$30*(1+$W$31)^C8752</f>
        <v>0</v>
      </c>
      <c r="G8752">
        <f>$W$32*(1+$W$33)^C8752</f>
        <v>0</v>
      </c>
      <c r="H8752">
        <f>$W$34*(1+$W$35)^C8752</f>
        <v>0</v>
      </c>
      <c r="I8752">
        <f>MIN(E8752,F8752)</f>
        <v>0</v>
      </c>
      <c r="J8752">
        <f>MIN(E8752-I8752,G8752)</f>
        <v>0</v>
      </c>
      <c r="K8752">
        <f>MIN(E8752-I8752-J8752,H8752)</f>
        <v>0</v>
      </c>
      <c r="L8752">
        <f>E8752-I8752-J8752-K8752</f>
        <v>0</v>
      </c>
      <c r="M8752">
        <f>IF((I8752+J8752+(1-$W$36)*L8752)/$W$39&gt;=$W$38,1,0)</f>
        <v>0</v>
      </c>
      <c r="N8752">
        <f>IF(M8752=1,$W$37,$W$36)*L8752</f>
        <v>0</v>
      </c>
      <c r="O8752">
        <f>EXP(-$W$26*C8752)*I8752</f>
        <v>0</v>
      </c>
      <c r="P8752">
        <f>EXP(-$W$26*C8752)*J8752</f>
        <v>0</v>
      </c>
      <c r="Q8752">
        <f>EXP(-$W$26*C8752)*K8752</f>
        <v>0</v>
      </c>
      <c r="R8752">
        <f>EXP(-$W$26*C8752)*(L8752-N8752)</f>
        <v>0</v>
      </c>
      <c r="S8752">
        <f>EXP(-$W$26*C8752)*N8752</f>
        <v>0</v>
      </c>
      <c r="T8752">
        <f>EXP(-$W$26*C8752)*E8752</f>
        <v>0</v>
      </c>
    </row>
    <row r="8753" spans="1:20">
      <c r="A8753">
        <v>8744</v>
      </c>
      <c r="B8753">
        <f>RAND()</f>
        <v>0</v>
      </c>
      <c r="C8753">
        <f>IF(B8753&lt;$W$41,3,IF(B8753&lt;$W$41+$W$42,4,5))</f>
        <v>0</v>
      </c>
      <c r="D8753">
        <f>NORMSINV(RAND())</f>
        <v>0</v>
      </c>
      <c r="E8753">
        <f>$W$25*EXP(($W$26-$W$28-0.5*$W$27^2)*C8753+$W$27*SQRT(C8753)*D8753)</f>
        <v>0</v>
      </c>
      <c r="F8753">
        <f>$W$30*(1+$W$31)^C8753</f>
        <v>0</v>
      </c>
      <c r="G8753">
        <f>$W$32*(1+$W$33)^C8753</f>
        <v>0</v>
      </c>
      <c r="H8753">
        <f>$W$34*(1+$W$35)^C8753</f>
        <v>0</v>
      </c>
      <c r="I8753">
        <f>MIN(E8753,F8753)</f>
        <v>0</v>
      </c>
      <c r="J8753">
        <f>MIN(E8753-I8753,G8753)</f>
        <v>0</v>
      </c>
      <c r="K8753">
        <f>MIN(E8753-I8753-J8753,H8753)</f>
        <v>0</v>
      </c>
      <c r="L8753">
        <f>E8753-I8753-J8753-K8753</f>
        <v>0</v>
      </c>
      <c r="M8753">
        <f>IF((I8753+J8753+(1-$W$36)*L8753)/$W$39&gt;=$W$38,1,0)</f>
        <v>0</v>
      </c>
      <c r="N8753">
        <f>IF(M8753=1,$W$37,$W$36)*L8753</f>
        <v>0</v>
      </c>
      <c r="O8753">
        <f>EXP(-$W$26*C8753)*I8753</f>
        <v>0</v>
      </c>
      <c r="P8753">
        <f>EXP(-$W$26*C8753)*J8753</f>
        <v>0</v>
      </c>
      <c r="Q8753">
        <f>EXP(-$W$26*C8753)*K8753</f>
        <v>0</v>
      </c>
      <c r="R8753">
        <f>EXP(-$W$26*C8753)*(L8753-N8753)</f>
        <v>0</v>
      </c>
      <c r="S8753">
        <f>EXP(-$W$26*C8753)*N8753</f>
        <v>0</v>
      </c>
      <c r="T8753">
        <f>EXP(-$W$26*C8753)*E8753</f>
        <v>0</v>
      </c>
    </row>
    <row r="8754" spans="1:20">
      <c r="A8754">
        <v>8745</v>
      </c>
      <c r="B8754">
        <f>RAND()</f>
        <v>0</v>
      </c>
      <c r="C8754">
        <f>IF(B8754&lt;$W$41,3,IF(B8754&lt;$W$41+$W$42,4,5))</f>
        <v>0</v>
      </c>
      <c r="D8754">
        <f>NORMSINV(RAND())</f>
        <v>0</v>
      </c>
      <c r="E8754">
        <f>$W$25*EXP(($W$26-$W$28-0.5*$W$27^2)*C8754+$W$27*SQRT(C8754)*D8754)</f>
        <v>0</v>
      </c>
      <c r="F8754">
        <f>$W$30*(1+$W$31)^C8754</f>
        <v>0</v>
      </c>
      <c r="G8754">
        <f>$W$32*(1+$W$33)^C8754</f>
        <v>0</v>
      </c>
      <c r="H8754">
        <f>$W$34*(1+$W$35)^C8754</f>
        <v>0</v>
      </c>
      <c r="I8754">
        <f>MIN(E8754,F8754)</f>
        <v>0</v>
      </c>
      <c r="J8754">
        <f>MIN(E8754-I8754,G8754)</f>
        <v>0</v>
      </c>
      <c r="K8754">
        <f>MIN(E8754-I8754-J8754,H8754)</f>
        <v>0</v>
      </c>
      <c r="L8754">
        <f>E8754-I8754-J8754-K8754</f>
        <v>0</v>
      </c>
      <c r="M8754">
        <f>IF((I8754+J8754+(1-$W$36)*L8754)/$W$39&gt;=$W$38,1,0)</f>
        <v>0</v>
      </c>
      <c r="N8754">
        <f>IF(M8754=1,$W$37,$W$36)*L8754</f>
        <v>0</v>
      </c>
      <c r="O8754">
        <f>EXP(-$W$26*C8754)*I8754</f>
        <v>0</v>
      </c>
      <c r="P8754">
        <f>EXP(-$W$26*C8754)*J8754</f>
        <v>0</v>
      </c>
      <c r="Q8754">
        <f>EXP(-$W$26*C8754)*K8754</f>
        <v>0</v>
      </c>
      <c r="R8754">
        <f>EXP(-$W$26*C8754)*(L8754-N8754)</f>
        <v>0</v>
      </c>
      <c r="S8754">
        <f>EXP(-$W$26*C8754)*N8754</f>
        <v>0</v>
      </c>
      <c r="T8754">
        <f>EXP(-$W$26*C8754)*E8754</f>
        <v>0</v>
      </c>
    </row>
    <row r="8755" spans="1:20">
      <c r="A8755">
        <v>8746</v>
      </c>
      <c r="B8755">
        <f>RAND()</f>
        <v>0</v>
      </c>
      <c r="C8755">
        <f>IF(B8755&lt;$W$41,3,IF(B8755&lt;$W$41+$W$42,4,5))</f>
        <v>0</v>
      </c>
      <c r="D8755">
        <f>NORMSINV(RAND())</f>
        <v>0</v>
      </c>
      <c r="E8755">
        <f>$W$25*EXP(($W$26-$W$28-0.5*$W$27^2)*C8755+$W$27*SQRT(C8755)*D8755)</f>
        <v>0</v>
      </c>
      <c r="F8755">
        <f>$W$30*(1+$W$31)^C8755</f>
        <v>0</v>
      </c>
      <c r="G8755">
        <f>$W$32*(1+$W$33)^C8755</f>
        <v>0</v>
      </c>
      <c r="H8755">
        <f>$W$34*(1+$W$35)^C8755</f>
        <v>0</v>
      </c>
      <c r="I8755">
        <f>MIN(E8755,F8755)</f>
        <v>0</v>
      </c>
      <c r="J8755">
        <f>MIN(E8755-I8755,G8755)</f>
        <v>0</v>
      </c>
      <c r="K8755">
        <f>MIN(E8755-I8755-J8755,H8755)</f>
        <v>0</v>
      </c>
      <c r="L8755">
        <f>E8755-I8755-J8755-K8755</f>
        <v>0</v>
      </c>
      <c r="M8755">
        <f>IF((I8755+J8755+(1-$W$36)*L8755)/$W$39&gt;=$W$38,1,0)</f>
        <v>0</v>
      </c>
      <c r="N8755">
        <f>IF(M8755=1,$W$37,$W$36)*L8755</f>
        <v>0</v>
      </c>
      <c r="O8755">
        <f>EXP(-$W$26*C8755)*I8755</f>
        <v>0</v>
      </c>
      <c r="P8755">
        <f>EXP(-$W$26*C8755)*J8755</f>
        <v>0</v>
      </c>
      <c r="Q8755">
        <f>EXP(-$W$26*C8755)*K8755</f>
        <v>0</v>
      </c>
      <c r="R8755">
        <f>EXP(-$W$26*C8755)*(L8755-N8755)</f>
        <v>0</v>
      </c>
      <c r="S8755">
        <f>EXP(-$W$26*C8755)*N8755</f>
        <v>0</v>
      </c>
      <c r="T8755">
        <f>EXP(-$W$26*C8755)*E8755</f>
        <v>0</v>
      </c>
    </row>
    <row r="8756" spans="1:20">
      <c r="A8756">
        <v>8747</v>
      </c>
      <c r="B8756">
        <f>RAND()</f>
        <v>0</v>
      </c>
      <c r="C8756">
        <f>IF(B8756&lt;$W$41,3,IF(B8756&lt;$W$41+$W$42,4,5))</f>
        <v>0</v>
      </c>
      <c r="D8756">
        <f>NORMSINV(RAND())</f>
        <v>0</v>
      </c>
      <c r="E8756">
        <f>$W$25*EXP(($W$26-$W$28-0.5*$W$27^2)*C8756+$W$27*SQRT(C8756)*D8756)</f>
        <v>0</v>
      </c>
      <c r="F8756">
        <f>$W$30*(1+$W$31)^C8756</f>
        <v>0</v>
      </c>
      <c r="G8756">
        <f>$W$32*(1+$W$33)^C8756</f>
        <v>0</v>
      </c>
      <c r="H8756">
        <f>$W$34*(1+$W$35)^C8756</f>
        <v>0</v>
      </c>
      <c r="I8756">
        <f>MIN(E8756,F8756)</f>
        <v>0</v>
      </c>
      <c r="J8756">
        <f>MIN(E8756-I8756,G8756)</f>
        <v>0</v>
      </c>
      <c r="K8756">
        <f>MIN(E8756-I8756-J8756,H8756)</f>
        <v>0</v>
      </c>
      <c r="L8756">
        <f>E8756-I8756-J8756-K8756</f>
        <v>0</v>
      </c>
      <c r="M8756">
        <f>IF((I8756+J8756+(1-$W$36)*L8756)/$W$39&gt;=$W$38,1,0)</f>
        <v>0</v>
      </c>
      <c r="N8756">
        <f>IF(M8756=1,$W$37,$W$36)*L8756</f>
        <v>0</v>
      </c>
      <c r="O8756">
        <f>EXP(-$W$26*C8756)*I8756</f>
        <v>0</v>
      </c>
      <c r="P8756">
        <f>EXP(-$W$26*C8756)*J8756</f>
        <v>0</v>
      </c>
      <c r="Q8756">
        <f>EXP(-$W$26*C8756)*K8756</f>
        <v>0</v>
      </c>
      <c r="R8756">
        <f>EXP(-$W$26*C8756)*(L8756-N8756)</f>
        <v>0</v>
      </c>
      <c r="S8756">
        <f>EXP(-$W$26*C8756)*N8756</f>
        <v>0</v>
      </c>
      <c r="T8756">
        <f>EXP(-$W$26*C8756)*E8756</f>
        <v>0</v>
      </c>
    </row>
    <row r="8757" spans="1:20">
      <c r="A8757">
        <v>8748</v>
      </c>
      <c r="B8757">
        <f>RAND()</f>
        <v>0</v>
      </c>
      <c r="C8757">
        <f>IF(B8757&lt;$W$41,3,IF(B8757&lt;$W$41+$W$42,4,5))</f>
        <v>0</v>
      </c>
      <c r="D8757">
        <f>NORMSINV(RAND())</f>
        <v>0</v>
      </c>
      <c r="E8757">
        <f>$W$25*EXP(($W$26-$W$28-0.5*$W$27^2)*C8757+$W$27*SQRT(C8757)*D8757)</f>
        <v>0</v>
      </c>
      <c r="F8757">
        <f>$W$30*(1+$W$31)^C8757</f>
        <v>0</v>
      </c>
      <c r="G8757">
        <f>$W$32*(1+$W$33)^C8757</f>
        <v>0</v>
      </c>
      <c r="H8757">
        <f>$W$34*(1+$W$35)^C8757</f>
        <v>0</v>
      </c>
      <c r="I8757">
        <f>MIN(E8757,F8757)</f>
        <v>0</v>
      </c>
      <c r="J8757">
        <f>MIN(E8757-I8757,G8757)</f>
        <v>0</v>
      </c>
      <c r="K8757">
        <f>MIN(E8757-I8757-J8757,H8757)</f>
        <v>0</v>
      </c>
      <c r="L8757">
        <f>E8757-I8757-J8757-K8757</f>
        <v>0</v>
      </c>
      <c r="M8757">
        <f>IF((I8757+J8757+(1-$W$36)*L8757)/$W$39&gt;=$W$38,1,0)</f>
        <v>0</v>
      </c>
      <c r="N8757">
        <f>IF(M8757=1,$W$37,$W$36)*L8757</f>
        <v>0</v>
      </c>
      <c r="O8757">
        <f>EXP(-$W$26*C8757)*I8757</f>
        <v>0</v>
      </c>
      <c r="P8757">
        <f>EXP(-$W$26*C8757)*J8757</f>
        <v>0</v>
      </c>
      <c r="Q8757">
        <f>EXP(-$W$26*C8757)*K8757</f>
        <v>0</v>
      </c>
      <c r="R8757">
        <f>EXP(-$W$26*C8757)*(L8757-N8757)</f>
        <v>0</v>
      </c>
      <c r="S8757">
        <f>EXP(-$W$26*C8757)*N8757</f>
        <v>0</v>
      </c>
      <c r="T8757">
        <f>EXP(-$W$26*C8757)*E8757</f>
        <v>0</v>
      </c>
    </row>
    <row r="8758" spans="1:20">
      <c r="A8758">
        <v>8749</v>
      </c>
      <c r="B8758">
        <f>RAND()</f>
        <v>0</v>
      </c>
      <c r="C8758">
        <f>IF(B8758&lt;$W$41,3,IF(B8758&lt;$W$41+$W$42,4,5))</f>
        <v>0</v>
      </c>
      <c r="D8758">
        <f>NORMSINV(RAND())</f>
        <v>0</v>
      </c>
      <c r="E8758">
        <f>$W$25*EXP(($W$26-$W$28-0.5*$W$27^2)*C8758+$W$27*SQRT(C8758)*D8758)</f>
        <v>0</v>
      </c>
      <c r="F8758">
        <f>$W$30*(1+$W$31)^C8758</f>
        <v>0</v>
      </c>
      <c r="G8758">
        <f>$W$32*(1+$W$33)^C8758</f>
        <v>0</v>
      </c>
      <c r="H8758">
        <f>$W$34*(1+$W$35)^C8758</f>
        <v>0</v>
      </c>
      <c r="I8758">
        <f>MIN(E8758,F8758)</f>
        <v>0</v>
      </c>
      <c r="J8758">
        <f>MIN(E8758-I8758,G8758)</f>
        <v>0</v>
      </c>
      <c r="K8758">
        <f>MIN(E8758-I8758-J8758,H8758)</f>
        <v>0</v>
      </c>
      <c r="L8758">
        <f>E8758-I8758-J8758-K8758</f>
        <v>0</v>
      </c>
      <c r="M8758">
        <f>IF((I8758+J8758+(1-$W$36)*L8758)/$W$39&gt;=$W$38,1,0)</f>
        <v>0</v>
      </c>
      <c r="N8758">
        <f>IF(M8758=1,$W$37,$W$36)*L8758</f>
        <v>0</v>
      </c>
      <c r="O8758">
        <f>EXP(-$W$26*C8758)*I8758</f>
        <v>0</v>
      </c>
      <c r="P8758">
        <f>EXP(-$W$26*C8758)*J8758</f>
        <v>0</v>
      </c>
      <c r="Q8758">
        <f>EXP(-$W$26*C8758)*K8758</f>
        <v>0</v>
      </c>
      <c r="R8758">
        <f>EXP(-$W$26*C8758)*(L8758-N8758)</f>
        <v>0</v>
      </c>
      <c r="S8758">
        <f>EXP(-$W$26*C8758)*N8758</f>
        <v>0</v>
      </c>
      <c r="T8758">
        <f>EXP(-$W$26*C8758)*E8758</f>
        <v>0</v>
      </c>
    </row>
    <row r="8759" spans="1:20">
      <c r="A8759">
        <v>8750</v>
      </c>
      <c r="B8759">
        <f>RAND()</f>
        <v>0</v>
      </c>
      <c r="C8759">
        <f>IF(B8759&lt;$W$41,3,IF(B8759&lt;$W$41+$W$42,4,5))</f>
        <v>0</v>
      </c>
      <c r="D8759">
        <f>NORMSINV(RAND())</f>
        <v>0</v>
      </c>
      <c r="E8759">
        <f>$W$25*EXP(($W$26-$W$28-0.5*$W$27^2)*C8759+$W$27*SQRT(C8759)*D8759)</f>
        <v>0</v>
      </c>
      <c r="F8759">
        <f>$W$30*(1+$W$31)^C8759</f>
        <v>0</v>
      </c>
      <c r="G8759">
        <f>$W$32*(1+$W$33)^C8759</f>
        <v>0</v>
      </c>
      <c r="H8759">
        <f>$W$34*(1+$W$35)^C8759</f>
        <v>0</v>
      </c>
      <c r="I8759">
        <f>MIN(E8759,F8759)</f>
        <v>0</v>
      </c>
      <c r="J8759">
        <f>MIN(E8759-I8759,G8759)</f>
        <v>0</v>
      </c>
      <c r="K8759">
        <f>MIN(E8759-I8759-J8759,H8759)</f>
        <v>0</v>
      </c>
      <c r="L8759">
        <f>E8759-I8759-J8759-K8759</f>
        <v>0</v>
      </c>
      <c r="M8759">
        <f>IF((I8759+J8759+(1-$W$36)*L8759)/$W$39&gt;=$W$38,1,0)</f>
        <v>0</v>
      </c>
      <c r="N8759">
        <f>IF(M8759=1,$W$37,$W$36)*L8759</f>
        <v>0</v>
      </c>
      <c r="O8759">
        <f>EXP(-$W$26*C8759)*I8759</f>
        <v>0</v>
      </c>
      <c r="P8759">
        <f>EXP(-$W$26*C8759)*J8759</f>
        <v>0</v>
      </c>
      <c r="Q8759">
        <f>EXP(-$W$26*C8759)*K8759</f>
        <v>0</v>
      </c>
      <c r="R8759">
        <f>EXP(-$W$26*C8759)*(L8759-N8759)</f>
        <v>0</v>
      </c>
      <c r="S8759">
        <f>EXP(-$W$26*C8759)*N8759</f>
        <v>0</v>
      </c>
      <c r="T8759">
        <f>EXP(-$W$26*C8759)*E8759</f>
        <v>0</v>
      </c>
    </row>
    <row r="8760" spans="1:20">
      <c r="A8760">
        <v>8751</v>
      </c>
      <c r="B8760">
        <f>RAND()</f>
        <v>0</v>
      </c>
      <c r="C8760">
        <f>IF(B8760&lt;$W$41,3,IF(B8760&lt;$W$41+$W$42,4,5))</f>
        <v>0</v>
      </c>
      <c r="D8760">
        <f>NORMSINV(RAND())</f>
        <v>0</v>
      </c>
      <c r="E8760">
        <f>$W$25*EXP(($W$26-$W$28-0.5*$W$27^2)*C8760+$W$27*SQRT(C8760)*D8760)</f>
        <v>0</v>
      </c>
      <c r="F8760">
        <f>$W$30*(1+$W$31)^C8760</f>
        <v>0</v>
      </c>
      <c r="G8760">
        <f>$W$32*(1+$W$33)^C8760</f>
        <v>0</v>
      </c>
      <c r="H8760">
        <f>$W$34*(1+$W$35)^C8760</f>
        <v>0</v>
      </c>
      <c r="I8760">
        <f>MIN(E8760,F8760)</f>
        <v>0</v>
      </c>
      <c r="J8760">
        <f>MIN(E8760-I8760,G8760)</f>
        <v>0</v>
      </c>
      <c r="K8760">
        <f>MIN(E8760-I8760-J8760,H8760)</f>
        <v>0</v>
      </c>
      <c r="L8760">
        <f>E8760-I8760-J8760-K8760</f>
        <v>0</v>
      </c>
      <c r="M8760">
        <f>IF((I8760+J8760+(1-$W$36)*L8760)/$W$39&gt;=$W$38,1,0)</f>
        <v>0</v>
      </c>
      <c r="N8760">
        <f>IF(M8760=1,$W$37,$W$36)*L8760</f>
        <v>0</v>
      </c>
      <c r="O8760">
        <f>EXP(-$W$26*C8760)*I8760</f>
        <v>0</v>
      </c>
      <c r="P8760">
        <f>EXP(-$W$26*C8760)*J8760</f>
        <v>0</v>
      </c>
      <c r="Q8760">
        <f>EXP(-$W$26*C8760)*K8760</f>
        <v>0</v>
      </c>
      <c r="R8760">
        <f>EXP(-$W$26*C8760)*(L8760-N8760)</f>
        <v>0</v>
      </c>
      <c r="S8760">
        <f>EXP(-$W$26*C8760)*N8760</f>
        <v>0</v>
      </c>
      <c r="T8760">
        <f>EXP(-$W$26*C8760)*E8760</f>
        <v>0</v>
      </c>
    </row>
    <row r="8761" spans="1:20">
      <c r="A8761">
        <v>8752</v>
      </c>
      <c r="B8761">
        <f>RAND()</f>
        <v>0</v>
      </c>
      <c r="C8761">
        <f>IF(B8761&lt;$W$41,3,IF(B8761&lt;$W$41+$W$42,4,5))</f>
        <v>0</v>
      </c>
      <c r="D8761">
        <f>NORMSINV(RAND())</f>
        <v>0</v>
      </c>
      <c r="E8761">
        <f>$W$25*EXP(($W$26-$W$28-0.5*$W$27^2)*C8761+$W$27*SQRT(C8761)*D8761)</f>
        <v>0</v>
      </c>
      <c r="F8761">
        <f>$W$30*(1+$W$31)^C8761</f>
        <v>0</v>
      </c>
      <c r="G8761">
        <f>$W$32*(1+$W$33)^C8761</f>
        <v>0</v>
      </c>
      <c r="H8761">
        <f>$W$34*(1+$W$35)^C8761</f>
        <v>0</v>
      </c>
      <c r="I8761">
        <f>MIN(E8761,F8761)</f>
        <v>0</v>
      </c>
      <c r="J8761">
        <f>MIN(E8761-I8761,G8761)</f>
        <v>0</v>
      </c>
      <c r="K8761">
        <f>MIN(E8761-I8761-J8761,H8761)</f>
        <v>0</v>
      </c>
      <c r="L8761">
        <f>E8761-I8761-J8761-K8761</f>
        <v>0</v>
      </c>
      <c r="M8761">
        <f>IF((I8761+J8761+(1-$W$36)*L8761)/$W$39&gt;=$W$38,1,0)</f>
        <v>0</v>
      </c>
      <c r="N8761">
        <f>IF(M8761=1,$W$37,$W$36)*L8761</f>
        <v>0</v>
      </c>
      <c r="O8761">
        <f>EXP(-$W$26*C8761)*I8761</f>
        <v>0</v>
      </c>
      <c r="P8761">
        <f>EXP(-$W$26*C8761)*J8761</f>
        <v>0</v>
      </c>
      <c r="Q8761">
        <f>EXP(-$W$26*C8761)*K8761</f>
        <v>0</v>
      </c>
      <c r="R8761">
        <f>EXP(-$W$26*C8761)*(L8761-N8761)</f>
        <v>0</v>
      </c>
      <c r="S8761">
        <f>EXP(-$W$26*C8761)*N8761</f>
        <v>0</v>
      </c>
      <c r="T8761">
        <f>EXP(-$W$26*C8761)*E8761</f>
        <v>0</v>
      </c>
    </row>
    <row r="8762" spans="1:20">
      <c r="A8762">
        <v>8753</v>
      </c>
      <c r="B8762">
        <f>RAND()</f>
        <v>0</v>
      </c>
      <c r="C8762">
        <f>IF(B8762&lt;$W$41,3,IF(B8762&lt;$W$41+$W$42,4,5))</f>
        <v>0</v>
      </c>
      <c r="D8762">
        <f>NORMSINV(RAND())</f>
        <v>0</v>
      </c>
      <c r="E8762">
        <f>$W$25*EXP(($W$26-$W$28-0.5*$W$27^2)*C8762+$W$27*SQRT(C8762)*D8762)</f>
        <v>0</v>
      </c>
      <c r="F8762">
        <f>$W$30*(1+$W$31)^C8762</f>
        <v>0</v>
      </c>
      <c r="G8762">
        <f>$W$32*(1+$W$33)^C8762</f>
        <v>0</v>
      </c>
      <c r="H8762">
        <f>$W$34*(1+$W$35)^C8762</f>
        <v>0</v>
      </c>
      <c r="I8762">
        <f>MIN(E8762,F8762)</f>
        <v>0</v>
      </c>
      <c r="J8762">
        <f>MIN(E8762-I8762,G8762)</f>
        <v>0</v>
      </c>
      <c r="K8762">
        <f>MIN(E8762-I8762-J8762,H8762)</f>
        <v>0</v>
      </c>
      <c r="L8762">
        <f>E8762-I8762-J8762-K8762</f>
        <v>0</v>
      </c>
      <c r="M8762">
        <f>IF((I8762+J8762+(1-$W$36)*L8762)/$W$39&gt;=$W$38,1,0)</f>
        <v>0</v>
      </c>
      <c r="N8762">
        <f>IF(M8762=1,$W$37,$W$36)*L8762</f>
        <v>0</v>
      </c>
      <c r="O8762">
        <f>EXP(-$W$26*C8762)*I8762</f>
        <v>0</v>
      </c>
      <c r="P8762">
        <f>EXP(-$W$26*C8762)*J8762</f>
        <v>0</v>
      </c>
      <c r="Q8762">
        <f>EXP(-$W$26*C8762)*K8762</f>
        <v>0</v>
      </c>
      <c r="R8762">
        <f>EXP(-$W$26*C8762)*(L8762-N8762)</f>
        <v>0</v>
      </c>
      <c r="S8762">
        <f>EXP(-$W$26*C8762)*N8762</f>
        <v>0</v>
      </c>
      <c r="T8762">
        <f>EXP(-$W$26*C8762)*E8762</f>
        <v>0</v>
      </c>
    </row>
    <row r="8763" spans="1:20">
      <c r="A8763">
        <v>8754</v>
      </c>
      <c r="B8763">
        <f>RAND()</f>
        <v>0</v>
      </c>
      <c r="C8763">
        <f>IF(B8763&lt;$W$41,3,IF(B8763&lt;$W$41+$W$42,4,5))</f>
        <v>0</v>
      </c>
      <c r="D8763">
        <f>NORMSINV(RAND())</f>
        <v>0</v>
      </c>
      <c r="E8763">
        <f>$W$25*EXP(($W$26-$W$28-0.5*$W$27^2)*C8763+$W$27*SQRT(C8763)*D8763)</f>
        <v>0</v>
      </c>
      <c r="F8763">
        <f>$W$30*(1+$W$31)^C8763</f>
        <v>0</v>
      </c>
      <c r="G8763">
        <f>$W$32*(1+$W$33)^C8763</f>
        <v>0</v>
      </c>
      <c r="H8763">
        <f>$W$34*(1+$W$35)^C8763</f>
        <v>0</v>
      </c>
      <c r="I8763">
        <f>MIN(E8763,F8763)</f>
        <v>0</v>
      </c>
      <c r="J8763">
        <f>MIN(E8763-I8763,G8763)</f>
        <v>0</v>
      </c>
      <c r="K8763">
        <f>MIN(E8763-I8763-J8763,H8763)</f>
        <v>0</v>
      </c>
      <c r="L8763">
        <f>E8763-I8763-J8763-K8763</f>
        <v>0</v>
      </c>
      <c r="M8763">
        <f>IF((I8763+J8763+(1-$W$36)*L8763)/$W$39&gt;=$W$38,1,0)</f>
        <v>0</v>
      </c>
      <c r="N8763">
        <f>IF(M8763=1,$W$37,$W$36)*L8763</f>
        <v>0</v>
      </c>
      <c r="O8763">
        <f>EXP(-$W$26*C8763)*I8763</f>
        <v>0</v>
      </c>
      <c r="P8763">
        <f>EXP(-$W$26*C8763)*J8763</f>
        <v>0</v>
      </c>
      <c r="Q8763">
        <f>EXP(-$W$26*C8763)*K8763</f>
        <v>0</v>
      </c>
      <c r="R8763">
        <f>EXP(-$W$26*C8763)*(L8763-N8763)</f>
        <v>0</v>
      </c>
      <c r="S8763">
        <f>EXP(-$W$26*C8763)*N8763</f>
        <v>0</v>
      </c>
      <c r="T8763">
        <f>EXP(-$W$26*C8763)*E8763</f>
        <v>0</v>
      </c>
    </row>
    <row r="8764" spans="1:20">
      <c r="A8764">
        <v>8755</v>
      </c>
      <c r="B8764">
        <f>RAND()</f>
        <v>0</v>
      </c>
      <c r="C8764">
        <f>IF(B8764&lt;$W$41,3,IF(B8764&lt;$W$41+$W$42,4,5))</f>
        <v>0</v>
      </c>
      <c r="D8764">
        <f>NORMSINV(RAND())</f>
        <v>0</v>
      </c>
      <c r="E8764">
        <f>$W$25*EXP(($W$26-$W$28-0.5*$W$27^2)*C8764+$W$27*SQRT(C8764)*D8764)</f>
        <v>0</v>
      </c>
      <c r="F8764">
        <f>$W$30*(1+$W$31)^C8764</f>
        <v>0</v>
      </c>
      <c r="G8764">
        <f>$W$32*(1+$W$33)^C8764</f>
        <v>0</v>
      </c>
      <c r="H8764">
        <f>$W$34*(1+$W$35)^C8764</f>
        <v>0</v>
      </c>
      <c r="I8764">
        <f>MIN(E8764,F8764)</f>
        <v>0</v>
      </c>
      <c r="J8764">
        <f>MIN(E8764-I8764,G8764)</f>
        <v>0</v>
      </c>
      <c r="K8764">
        <f>MIN(E8764-I8764-J8764,H8764)</f>
        <v>0</v>
      </c>
      <c r="L8764">
        <f>E8764-I8764-J8764-K8764</f>
        <v>0</v>
      </c>
      <c r="M8764">
        <f>IF((I8764+J8764+(1-$W$36)*L8764)/$W$39&gt;=$W$38,1,0)</f>
        <v>0</v>
      </c>
      <c r="N8764">
        <f>IF(M8764=1,$W$37,$W$36)*L8764</f>
        <v>0</v>
      </c>
      <c r="O8764">
        <f>EXP(-$W$26*C8764)*I8764</f>
        <v>0</v>
      </c>
      <c r="P8764">
        <f>EXP(-$W$26*C8764)*J8764</f>
        <v>0</v>
      </c>
      <c r="Q8764">
        <f>EXP(-$W$26*C8764)*K8764</f>
        <v>0</v>
      </c>
      <c r="R8764">
        <f>EXP(-$W$26*C8764)*(L8764-N8764)</f>
        <v>0</v>
      </c>
      <c r="S8764">
        <f>EXP(-$W$26*C8764)*N8764</f>
        <v>0</v>
      </c>
      <c r="T8764">
        <f>EXP(-$W$26*C8764)*E8764</f>
        <v>0</v>
      </c>
    </row>
    <row r="8765" spans="1:20">
      <c r="A8765">
        <v>8756</v>
      </c>
      <c r="B8765">
        <f>RAND()</f>
        <v>0</v>
      </c>
      <c r="C8765">
        <f>IF(B8765&lt;$W$41,3,IF(B8765&lt;$W$41+$W$42,4,5))</f>
        <v>0</v>
      </c>
      <c r="D8765">
        <f>NORMSINV(RAND())</f>
        <v>0</v>
      </c>
      <c r="E8765">
        <f>$W$25*EXP(($W$26-$W$28-0.5*$W$27^2)*C8765+$W$27*SQRT(C8765)*D8765)</f>
        <v>0</v>
      </c>
      <c r="F8765">
        <f>$W$30*(1+$W$31)^C8765</f>
        <v>0</v>
      </c>
      <c r="G8765">
        <f>$W$32*(1+$W$33)^C8765</f>
        <v>0</v>
      </c>
      <c r="H8765">
        <f>$W$34*(1+$W$35)^C8765</f>
        <v>0</v>
      </c>
      <c r="I8765">
        <f>MIN(E8765,F8765)</f>
        <v>0</v>
      </c>
      <c r="J8765">
        <f>MIN(E8765-I8765,G8765)</f>
        <v>0</v>
      </c>
      <c r="K8765">
        <f>MIN(E8765-I8765-J8765,H8765)</f>
        <v>0</v>
      </c>
      <c r="L8765">
        <f>E8765-I8765-J8765-K8765</f>
        <v>0</v>
      </c>
      <c r="M8765">
        <f>IF((I8765+J8765+(1-$W$36)*L8765)/$W$39&gt;=$W$38,1,0)</f>
        <v>0</v>
      </c>
      <c r="N8765">
        <f>IF(M8765=1,$W$37,$W$36)*L8765</f>
        <v>0</v>
      </c>
      <c r="O8765">
        <f>EXP(-$W$26*C8765)*I8765</f>
        <v>0</v>
      </c>
      <c r="P8765">
        <f>EXP(-$W$26*C8765)*J8765</f>
        <v>0</v>
      </c>
      <c r="Q8765">
        <f>EXP(-$W$26*C8765)*K8765</f>
        <v>0</v>
      </c>
      <c r="R8765">
        <f>EXP(-$W$26*C8765)*(L8765-N8765)</f>
        <v>0</v>
      </c>
      <c r="S8765">
        <f>EXP(-$W$26*C8765)*N8765</f>
        <v>0</v>
      </c>
      <c r="T8765">
        <f>EXP(-$W$26*C8765)*E8765</f>
        <v>0</v>
      </c>
    </row>
    <row r="8766" spans="1:20">
      <c r="A8766">
        <v>8757</v>
      </c>
      <c r="B8766">
        <f>RAND()</f>
        <v>0</v>
      </c>
      <c r="C8766">
        <f>IF(B8766&lt;$W$41,3,IF(B8766&lt;$W$41+$W$42,4,5))</f>
        <v>0</v>
      </c>
      <c r="D8766">
        <f>NORMSINV(RAND())</f>
        <v>0</v>
      </c>
      <c r="E8766">
        <f>$W$25*EXP(($W$26-$W$28-0.5*$W$27^2)*C8766+$W$27*SQRT(C8766)*D8766)</f>
        <v>0</v>
      </c>
      <c r="F8766">
        <f>$W$30*(1+$W$31)^C8766</f>
        <v>0</v>
      </c>
      <c r="G8766">
        <f>$W$32*(1+$W$33)^C8766</f>
        <v>0</v>
      </c>
      <c r="H8766">
        <f>$W$34*(1+$W$35)^C8766</f>
        <v>0</v>
      </c>
      <c r="I8766">
        <f>MIN(E8766,F8766)</f>
        <v>0</v>
      </c>
      <c r="J8766">
        <f>MIN(E8766-I8766,G8766)</f>
        <v>0</v>
      </c>
      <c r="K8766">
        <f>MIN(E8766-I8766-J8766,H8766)</f>
        <v>0</v>
      </c>
      <c r="L8766">
        <f>E8766-I8766-J8766-K8766</f>
        <v>0</v>
      </c>
      <c r="M8766">
        <f>IF((I8766+J8766+(1-$W$36)*L8766)/$W$39&gt;=$W$38,1,0)</f>
        <v>0</v>
      </c>
      <c r="N8766">
        <f>IF(M8766=1,$W$37,$W$36)*L8766</f>
        <v>0</v>
      </c>
      <c r="O8766">
        <f>EXP(-$W$26*C8766)*I8766</f>
        <v>0</v>
      </c>
      <c r="P8766">
        <f>EXP(-$W$26*C8766)*J8766</f>
        <v>0</v>
      </c>
      <c r="Q8766">
        <f>EXP(-$W$26*C8766)*K8766</f>
        <v>0</v>
      </c>
      <c r="R8766">
        <f>EXP(-$W$26*C8766)*(L8766-N8766)</f>
        <v>0</v>
      </c>
      <c r="S8766">
        <f>EXP(-$W$26*C8766)*N8766</f>
        <v>0</v>
      </c>
      <c r="T8766">
        <f>EXP(-$W$26*C8766)*E8766</f>
        <v>0</v>
      </c>
    </row>
    <row r="8767" spans="1:20">
      <c r="A8767">
        <v>8758</v>
      </c>
      <c r="B8767">
        <f>RAND()</f>
        <v>0</v>
      </c>
      <c r="C8767">
        <f>IF(B8767&lt;$W$41,3,IF(B8767&lt;$W$41+$W$42,4,5))</f>
        <v>0</v>
      </c>
      <c r="D8767">
        <f>NORMSINV(RAND())</f>
        <v>0</v>
      </c>
      <c r="E8767">
        <f>$W$25*EXP(($W$26-$W$28-0.5*$W$27^2)*C8767+$W$27*SQRT(C8767)*D8767)</f>
        <v>0</v>
      </c>
      <c r="F8767">
        <f>$W$30*(1+$W$31)^C8767</f>
        <v>0</v>
      </c>
      <c r="G8767">
        <f>$W$32*(1+$W$33)^C8767</f>
        <v>0</v>
      </c>
      <c r="H8767">
        <f>$W$34*(1+$W$35)^C8767</f>
        <v>0</v>
      </c>
      <c r="I8767">
        <f>MIN(E8767,F8767)</f>
        <v>0</v>
      </c>
      <c r="J8767">
        <f>MIN(E8767-I8767,G8767)</f>
        <v>0</v>
      </c>
      <c r="K8767">
        <f>MIN(E8767-I8767-J8767,H8767)</f>
        <v>0</v>
      </c>
      <c r="L8767">
        <f>E8767-I8767-J8767-K8767</f>
        <v>0</v>
      </c>
      <c r="M8767">
        <f>IF((I8767+J8767+(1-$W$36)*L8767)/$W$39&gt;=$W$38,1,0)</f>
        <v>0</v>
      </c>
      <c r="N8767">
        <f>IF(M8767=1,$W$37,$W$36)*L8767</f>
        <v>0</v>
      </c>
      <c r="O8767">
        <f>EXP(-$W$26*C8767)*I8767</f>
        <v>0</v>
      </c>
      <c r="P8767">
        <f>EXP(-$W$26*C8767)*J8767</f>
        <v>0</v>
      </c>
      <c r="Q8767">
        <f>EXP(-$W$26*C8767)*K8767</f>
        <v>0</v>
      </c>
      <c r="R8767">
        <f>EXP(-$W$26*C8767)*(L8767-N8767)</f>
        <v>0</v>
      </c>
      <c r="S8767">
        <f>EXP(-$W$26*C8767)*N8767</f>
        <v>0</v>
      </c>
      <c r="T8767">
        <f>EXP(-$W$26*C8767)*E8767</f>
        <v>0</v>
      </c>
    </row>
    <row r="8768" spans="1:20">
      <c r="A8768">
        <v>8759</v>
      </c>
      <c r="B8768">
        <f>RAND()</f>
        <v>0</v>
      </c>
      <c r="C8768">
        <f>IF(B8768&lt;$W$41,3,IF(B8768&lt;$W$41+$W$42,4,5))</f>
        <v>0</v>
      </c>
      <c r="D8768">
        <f>NORMSINV(RAND())</f>
        <v>0</v>
      </c>
      <c r="E8768">
        <f>$W$25*EXP(($W$26-$W$28-0.5*$W$27^2)*C8768+$W$27*SQRT(C8768)*D8768)</f>
        <v>0</v>
      </c>
      <c r="F8768">
        <f>$W$30*(1+$W$31)^C8768</f>
        <v>0</v>
      </c>
      <c r="G8768">
        <f>$W$32*(1+$W$33)^C8768</f>
        <v>0</v>
      </c>
      <c r="H8768">
        <f>$W$34*(1+$W$35)^C8768</f>
        <v>0</v>
      </c>
      <c r="I8768">
        <f>MIN(E8768,F8768)</f>
        <v>0</v>
      </c>
      <c r="J8768">
        <f>MIN(E8768-I8768,G8768)</f>
        <v>0</v>
      </c>
      <c r="K8768">
        <f>MIN(E8768-I8768-J8768,H8768)</f>
        <v>0</v>
      </c>
      <c r="L8768">
        <f>E8768-I8768-J8768-K8768</f>
        <v>0</v>
      </c>
      <c r="M8768">
        <f>IF((I8768+J8768+(1-$W$36)*L8768)/$W$39&gt;=$W$38,1,0)</f>
        <v>0</v>
      </c>
      <c r="N8768">
        <f>IF(M8768=1,$W$37,$W$36)*L8768</f>
        <v>0</v>
      </c>
      <c r="O8768">
        <f>EXP(-$W$26*C8768)*I8768</f>
        <v>0</v>
      </c>
      <c r="P8768">
        <f>EXP(-$W$26*C8768)*J8768</f>
        <v>0</v>
      </c>
      <c r="Q8768">
        <f>EXP(-$W$26*C8768)*K8768</f>
        <v>0</v>
      </c>
      <c r="R8768">
        <f>EXP(-$W$26*C8768)*(L8768-N8768)</f>
        <v>0</v>
      </c>
      <c r="S8768">
        <f>EXP(-$W$26*C8768)*N8768</f>
        <v>0</v>
      </c>
      <c r="T8768">
        <f>EXP(-$W$26*C8768)*E8768</f>
        <v>0</v>
      </c>
    </row>
    <row r="8769" spans="1:20">
      <c r="A8769">
        <v>8760</v>
      </c>
      <c r="B8769">
        <f>RAND()</f>
        <v>0</v>
      </c>
      <c r="C8769">
        <f>IF(B8769&lt;$W$41,3,IF(B8769&lt;$W$41+$W$42,4,5))</f>
        <v>0</v>
      </c>
      <c r="D8769">
        <f>NORMSINV(RAND())</f>
        <v>0</v>
      </c>
      <c r="E8769">
        <f>$W$25*EXP(($W$26-$W$28-0.5*$W$27^2)*C8769+$W$27*SQRT(C8769)*D8769)</f>
        <v>0</v>
      </c>
      <c r="F8769">
        <f>$W$30*(1+$W$31)^C8769</f>
        <v>0</v>
      </c>
      <c r="G8769">
        <f>$W$32*(1+$W$33)^C8769</f>
        <v>0</v>
      </c>
      <c r="H8769">
        <f>$W$34*(1+$W$35)^C8769</f>
        <v>0</v>
      </c>
      <c r="I8769">
        <f>MIN(E8769,F8769)</f>
        <v>0</v>
      </c>
      <c r="J8769">
        <f>MIN(E8769-I8769,G8769)</f>
        <v>0</v>
      </c>
      <c r="K8769">
        <f>MIN(E8769-I8769-J8769,H8769)</f>
        <v>0</v>
      </c>
      <c r="L8769">
        <f>E8769-I8769-J8769-K8769</f>
        <v>0</v>
      </c>
      <c r="M8769">
        <f>IF((I8769+J8769+(1-$W$36)*L8769)/$W$39&gt;=$W$38,1,0)</f>
        <v>0</v>
      </c>
      <c r="N8769">
        <f>IF(M8769=1,$W$37,$W$36)*L8769</f>
        <v>0</v>
      </c>
      <c r="O8769">
        <f>EXP(-$W$26*C8769)*I8769</f>
        <v>0</v>
      </c>
      <c r="P8769">
        <f>EXP(-$W$26*C8769)*J8769</f>
        <v>0</v>
      </c>
      <c r="Q8769">
        <f>EXP(-$W$26*C8769)*K8769</f>
        <v>0</v>
      </c>
      <c r="R8769">
        <f>EXP(-$W$26*C8769)*(L8769-N8769)</f>
        <v>0</v>
      </c>
      <c r="S8769">
        <f>EXP(-$W$26*C8769)*N8769</f>
        <v>0</v>
      </c>
      <c r="T8769">
        <f>EXP(-$W$26*C8769)*E8769</f>
        <v>0</v>
      </c>
    </row>
    <row r="8770" spans="1:20">
      <c r="A8770">
        <v>8761</v>
      </c>
      <c r="B8770">
        <f>RAND()</f>
        <v>0</v>
      </c>
      <c r="C8770">
        <f>IF(B8770&lt;$W$41,3,IF(B8770&lt;$W$41+$W$42,4,5))</f>
        <v>0</v>
      </c>
      <c r="D8770">
        <f>NORMSINV(RAND())</f>
        <v>0</v>
      </c>
      <c r="E8770">
        <f>$W$25*EXP(($W$26-$W$28-0.5*$W$27^2)*C8770+$W$27*SQRT(C8770)*D8770)</f>
        <v>0</v>
      </c>
      <c r="F8770">
        <f>$W$30*(1+$W$31)^C8770</f>
        <v>0</v>
      </c>
      <c r="G8770">
        <f>$W$32*(1+$W$33)^C8770</f>
        <v>0</v>
      </c>
      <c r="H8770">
        <f>$W$34*(1+$W$35)^C8770</f>
        <v>0</v>
      </c>
      <c r="I8770">
        <f>MIN(E8770,F8770)</f>
        <v>0</v>
      </c>
      <c r="J8770">
        <f>MIN(E8770-I8770,G8770)</f>
        <v>0</v>
      </c>
      <c r="K8770">
        <f>MIN(E8770-I8770-J8770,H8770)</f>
        <v>0</v>
      </c>
      <c r="L8770">
        <f>E8770-I8770-J8770-K8770</f>
        <v>0</v>
      </c>
      <c r="M8770">
        <f>IF((I8770+J8770+(1-$W$36)*L8770)/$W$39&gt;=$W$38,1,0)</f>
        <v>0</v>
      </c>
      <c r="N8770">
        <f>IF(M8770=1,$W$37,$W$36)*L8770</f>
        <v>0</v>
      </c>
      <c r="O8770">
        <f>EXP(-$W$26*C8770)*I8770</f>
        <v>0</v>
      </c>
      <c r="P8770">
        <f>EXP(-$W$26*C8770)*J8770</f>
        <v>0</v>
      </c>
      <c r="Q8770">
        <f>EXP(-$W$26*C8770)*K8770</f>
        <v>0</v>
      </c>
      <c r="R8770">
        <f>EXP(-$W$26*C8770)*(L8770-N8770)</f>
        <v>0</v>
      </c>
      <c r="S8770">
        <f>EXP(-$W$26*C8770)*N8770</f>
        <v>0</v>
      </c>
      <c r="T8770">
        <f>EXP(-$W$26*C8770)*E8770</f>
        <v>0</v>
      </c>
    </row>
    <row r="8771" spans="1:20">
      <c r="A8771">
        <v>8762</v>
      </c>
      <c r="B8771">
        <f>RAND()</f>
        <v>0</v>
      </c>
      <c r="C8771">
        <f>IF(B8771&lt;$W$41,3,IF(B8771&lt;$W$41+$W$42,4,5))</f>
        <v>0</v>
      </c>
      <c r="D8771">
        <f>NORMSINV(RAND())</f>
        <v>0</v>
      </c>
      <c r="E8771">
        <f>$W$25*EXP(($W$26-$W$28-0.5*$W$27^2)*C8771+$W$27*SQRT(C8771)*D8771)</f>
        <v>0</v>
      </c>
      <c r="F8771">
        <f>$W$30*(1+$W$31)^C8771</f>
        <v>0</v>
      </c>
      <c r="G8771">
        <f>$W$32*(1+$W$33)^C8771</f>
        <v>0</v>
      </c>
      <c r="H8771">
        <f>$W$34*(1+$W$35)^C8771</f>
        <v>0</v>
      </c>
      <c r="I8771">
        <f>MIN(E8771,F8771)</f>
        <v>0</v>
      </c>
      <c r="J8771">
        <f>MIN(E8771-I8771,G8771)</f>
        <v>0</v>
      </c>
      <c r="K8771">
        <f>MIN(E8771-I8771-J8771,H8771)</f>
        <v>0</v>
      </c>
      <c r="L8771">
        <f>E8771-I8771-J8771-K8771</f>
        <v>0</v>
      </c>
      <c r="M8771">
        <f>IF((I8771+J8771+(1-$W$36)*L8771)/$W$39&gt;=$W$38,1,0)</f>
        <v>0</v>
      </c>
      <c r="N8771">
        <f>IF(M8771=1,$W$37,$W$36)*L8771</f>
        <v>0</v>
      </c>
      <c r="O8771">
        <f>EXP(-$W$26*C8771)*I8771</f>
        <v>0</v>
      </c>
      <c r="P8771">
        <f>EXP(-$W$26*C8771)*J8771</f>
        <v>0</v>
      </c>
      <c r="Q8771">
        <f>EXP(-$W$26*C8771)*K8771</f>
        <v>0</v>
      </c>
      <c r="R8771">
        <f>EXP(-$W$26*C8771)*(L8771-N8771)</f>
        <v>0</v>
      </c>
      <c r="S8771">
        <f>EXP(-$W$26*C8771)*N8771</f>
        <v>0</v>
      </c>
      <c r="T8771">
        <f>EXP(-$W$26*C8771)*E8771</f>
        <v>0</v>
      </c>
    </row>
    <row r="8772" spans="1:20">
      <c r="A8772">
        <v>8763</v>
      </c>
      <c r="B8772">
        <f>RAND()</f>
        <v>0</v>
      </c>
      <c r="C8772">
        <f>IF(B8772&lt;$W$41,3,IF(B8772&lt;$W$41+$W$42,4,5))</f>
        <v>0</v>
      </c>
      <c r="D8772">
        <f>NORMSINV(RAND())</f>
        <v>0</v>
      </c>
      <c r="E8772">
        <f>$W$25*EXP(($W$26-$W$28-0.5*$W$27^2)*C8772+$W$27*SQRT(C8772)*D8772)</f>
        <v>0</v>
      </c>
      <c r="F8772">
        <f>$W$30*(1+$W$31)^C8772</f>
        <v>0</v>
      </c>
      <c r="G8772">
        <f>$W$32*(1+$W$33)^C8772</f>
        <v>0</v>
      </c>
      <c r="H8772">
        <f>$W$34*(1+$W$35)^C8772</f>
        <v>0</v>
      </c>
      <c r="I8772">
        <f>MIN(E8772,F8772)</f>
        <v>0</v>
      </c>
      <c r="J8772">
        <f>MIN(E8772-I8772,G8772)</f>
        <v>0</v>
      </c>
      <c r="K8772">
        <f>MIN(E8772-I8772-J8772,H8772)</f>
        <v>0</v>
      </c>
      <c r="L8772">
        <f>E8772-I8772-J8772-K8772</f>
        <v>0</v>
      </c>
      <c r="M8772">
        <f>IF((I8772+J8772+(1-$W$36)*L8772)/$W$39&gt;=$W$38,1,0)</f>
        <v>0</v>
      </c>
      <c r="N8772">
        <f>IF(M8772=1,$W$37,$W$36)*L8772</f>
        <v>0</v>
      </c>
      <c r="O8772">
        <f>EXP(-$W$26*C8772)*I8772</f>
        <v>0</v>
      </c>
      <c r="P8772">
        <f>EXP(-$W$26*C8772)*J8772</f>
        <v>0</v>
      </c>
      <c r="Q8772">
        <f>EXP(-$W$26*C8772)*K8772</f>
        <v>0</v>
      </c>
      <c r="R8772">
        <f>EXP(-$W$26*C8772)*(L8772-N8772)</f>
        <v>0</v>
      </c>
      <c r="S8772">
        <f>EXP(-$W$26*C8772)*N8772</f>
        <v>0</v>
      </c>
      <c r="T8772">
        <f>EXP(-$W$26*C8772)*E8772</f>
        <v>0</v>
      </c>
    </row>
    <row r="8773" spans="1:20">
      <c r="A8773">
        <v>8764</v>
      </c>
      <c r="B8773">
        <f>RAND()</f>
        <v>0</v>
      </c>
      <c r="C8773">
        <f>IF(B8773&lt;$W$41,3,IF(B8773&lt;$W$41+$W$42,4,5))</f>
        <v>0</v>
      </c>
      <c r="D8773">
        <f>NORMSINV(RAND())</f>
        <v>0</v>
      </c>
      <c r="E8773">
        <f>$W$25*EXP(($W$26-$W$28-0.5*$W$27^2)*C8773+$W$27*SQRT(C8773)*D8773)</f>
        <v>0</v>
      </c>
      <c r="F8773">
        <f>$W$30*(1+$W$31)^C8773</f>
        <v>0</v>
      </c>
      <c r="G8773">
        <f>$W$32*(1+$W$33)^C8773</f>
        <v>0</v>
      </c>
      <c r="H8773">
        <f>$W$34*(1+$W$35)^C8773</f>
        <v>0</v>
      </c>
      <c r="I8773">
        <f>MIN(E8773,F8773)</f>
        <v>0</v>
      </c>
      <c r="J8773">
        <f>MIN(E8773-I8773,G8773)</f>
        <v>0</v>
      </c>
      <c r="K8773">
        <f>MIN(E8773-I8773-J8773,H8773)</f>
        <v>0</v>
      </c>
      <c r="L8773">
        <f>E8773-I8773-J8773-K8773</f>
        <v>0</v>
      </c>
      <c r="M8773">
        <f>IF((I8773+J8773+(1-$W$36)*L8773)/$W$39&gt;=$W$38,1,0)</f>
        <v>0</v>
      </c>
      <c r="N8773">
        <f>IF(M8773=1,$W$37,$W$36)*L8773</f>
        <v>0</v>
      </c>
      <c r="O8773">
        <f>EXP(-$W$26*C8773)*I8773</f>
        <v>0</v>
      </c>
      <c r="P8773">
        <f>EXP(-$W$26*C8773)*J8773</f>
        <v>0</v>
      </c>
      <c r="Q8773">
        <f>EXP(-$W$26*C8773)*K8773</f>
        <v>0</v>
      </c>
      <c r="R8773">
        <f>EXP(-$W$26*C8773)*(L8773-N8773)</f>
        <v>0</v>
      </c>
      <c r="S8773">
        <f>EXP(-$W$26*C8773)*N8773</f>
        <v>0</v>
      </c>
      <c r="T8773">
        <f>EXP(-$W$26*C8773)*E8773</f>
        <v>0</v>
      </c>
    </row>
    <row r="8774" spans="1:20">
      <c r="A8774">
        <v>8765</v>
      </c>
      <c r="B8774">
        <f>RAND()</f>
        <v>0</v>
      </c>
      <c r="C8774">
        <f>IF(B8774&lt;$W$41,3,IF(B8774&lt;$W$41+$W$42,4,5))</f>
        <v>0</v>
      </c>
      <c r="D8774">
        <f>NORMSINV(RAND())</f>
        <v>0</v>
      </c>
      <c r="E8774">
        <f>$W$25*EXP(($W$26-$W$28-0.5*$W$27^2)*C8774+$W$27*SQRT(C8774)*D8774)</f>
        <v>0</v>
      </c>
      <c r="F8774">
        <f>$W$30*(1+$W$31)^C8774</f>
        <v>0</v>
      </c>
      <c r="G8774">
        <f>$W$32*(1+$W$33)^C8774</f>
        <v>0</v>
      </c>
      <c r="H8774">
        <f>$W$34*(1+$W$35)^C8774</f>
        <v>0</v>
      </c>
      <c r="I8774">
        <f>MIN(E8774,F8774)</f>
        <v>0</v>
      </c>
      <c r="J8774">
        <f>MIN(E8774-I8774,G8774)</f>
        <v>0</v>
      </c>
      <c r="K8774">
        <f>MIN(E8774-I8774-J8774,H8774)</f>
        <v>0</v>
      </c>
      <c r="L8774">
        <f>E8774-I8774-J8774-K8774</f>
        <v>0</v>
      </c>
      <c r="M8774">
        <f>IF((I8774+J8774+(1-$W$36)*L8774)/$W$39&gt;=$W$38,1,0)</f>
        <v>0</v>
      </c>
      <c r="N8774">
        <f>IF(M8774=1,$W$37,$W$36)*L8774</f>
        <v>0</v>
      </c>
      <c r="O8774">
        <f>EXP(-$W$26*C8774)*I8774</f>
        <v>0</v>
      </c>
      <c r="P8774">
        <f>EXP(-$W$26*C8774)*J8774</f>
        <v>0</v>
      </c>
      <c r="Q8774">
        <f>EXP(-$W$26*C8774)*K8774</f>
        <v>0</v>
      </c>
      <c r="R8774">
        <f>EXP(-$W$26*C8774)*(L8774-N8774)</f>
        <v>0</v>
      </c>
      <c r="S8774">
        <f>EXP(-$W$26*C8774)*N8774</f>
        <v>0</v>
      </c>
      <c r="T8774">
        <f>EXP(-$W$26*C8774)*E8774</f>
        <v>0</v>
      </c>
    </row>
    <row r="8775" spans="1:20">
      <c r="A8775">
        <v>8766</v>
      </c>
      <c r="B8775">
        <f>RAND()</f>
        <v>0</v>
      </c>
      <c r="C8775">
        <f>IF(B8775&lt;$W$41,3,IF(B8775&lt;$W$41+$W$42,4,5))</f>
        <v>0</v>
      </c>
      <c r="D8775">
        <f>NORMSINV(RAND())</f>
        <v>0</v>
      </c>
      <c r="E8775">
        <f>$W$25*EXP(($W$26-$W$28-0.5*$W$27^2)*C8775+$W$27*SQRT(C8775)*D8775)</f>
        <v>0</v>
      </c>
      <c r="F8775">
        <f>$W$30*(1+$W$31)^C8775</f>
        <v>0</v>
      </c>
      <c r="G8775">
        <f>$W$32*(1+$W$33)^C8775</f>
        <v>0</v>
      </c>
      <c r="H8775">
        <f>$W$34*(1+$W$35)^C8775</f>
        <v>0</v>
      </c>
      <c r="I8775">
        <f>MIN(E8775,F8775)</f>
        <v>0</v>
      </c>
      <c r="J8775">
        <f>MIN(E8775-I8775,G8775)</f>
        <v>0</v>
      </c>
      <c r="K8775">
        <f>MIN(E8775-I8775-J8775,H8775)</f>
        <v>0</v>
      </c>
      <c r="L8775">
        <f>E8775-I8775-J8775-K8775</f>
        <v>0</v>
      </c>
      <c r="M8775">
        <f>IF((I8775+J8775+(1-$W$36)*L8775)/$W$39&gt;=$W$38,1,0)</f>
        <v>0</v>
      </c>
      <c r="N8775">
        <f>IF(M8775=1,$W$37,$W$36)*L8775</f>
        <v>0</v>
      </c>
      <c r="O8775">
        <f>EXP(-$W$26*C8775)*I8775</f>
        <v>0</v>
      </c>
      <c r="P8775">
        <f>EXP(-$W$26*C8775)*J8775</f>
        <v>0</v>
      </c>
      <c r="Q8775">
        <f>EXP(-$W$26*C8775)*K8775</f>
        <v>0</v>
      </c>
      <c r="R8775">
        <f>EXP(-$W$26*C8775)*(L8775-N8775)</f>
        <v>0</v>
      </c>
      <c r="S8775">
        <f>EXP(-$W$26*C8775)*N8775</f>
        <v>0</v>
      </c>
      <c r="T8775">
        <f>EXP(-$W$26*C8775)*E8775</f>
        <v>0</v>
      </c>
    </row>
    <row r="8776" spans="1:20">
      <c r="A8776">
        <v>8767</v>
      </c>
      <c r="B8776">
        <f>RAND()</f>
        <v>0</v>
      </c>
      <c r="C8776">
        <f>IF(B8776&lt;$W$41,3,IF(B8776&lt;$W$41+$W$42,4,5))</f>
        <v>0</v>
      </c>
      <c r="D8776">
        <f>NORMSINV(RAND())</f>
        <v>0</v>
      </c>
      <c r="E8776">
        <f>$W$25*EXP(($W$26-$W$28-0.5*$W$27^2)*C8776+$W$27*SQRT(C8776)*D8776)</f>
        <v>0</v>
      </c>
      <c r="F8776">
        <f>$W$30*(1+$W$31)^C8776</f>
        <v>0</v>
      </c>
      <c r="G8776">
        <f>$W$32*(1+$W$33)^C8776</f>
        <v>0</v>
      </c>
      <c r="H8776">
        <f>$W$34*(1+$W$35)^C8776</f>
        <v>0</v>
      </c>
      <c r="I8776">
        <f>MIN(E8776,F8776)</f>
        <v>0</v>
      </c>
      <c r="J8776">
        <f>MIN(E8776-I8776,G8776)</f>
        <v>0</v>
      </c>
      <c r="K8776">
        <f>MIN(E8776-I8776-J8776,H8776)</f>
        <v>0</v>
      </c>
      <c r="L8776">
        <f>E8776-I8776-J8776-K8776</f>
        <v>0</v>
      </c>
      <c r="M8776">
        <f>IF((I8776+J8776+(1-$W$36)*L8776)/$W$39&gt;=$W$38,1,0)</f>
        <v>0</v>
      </c>
      <c r="N8776">
        <f>IF(M8776=1,$W$37,$W$36)*L8776</f>
        <v>0</v>
      </c>
      <c r="O8776">
        <f>EXP(-$W$26*C8776)*I8776</f>
        <v>0</v>
      </c>
      <c r="P8776">
        <f>EXP(-$W$26*C8776)*J8776</f>
        <v>0</v>
      </c>
      <c r="Q8776">
        <f>EXP(-$W$26*C8776)*K8776</f>
        <v>0</v>
      </c>
      <c r="R8776">
        <f>EXP(-$W$26*C8776)*(L8776-N8776)</f>
        <v>0</v>
      </c>
      <c r="S8776">
        <f>EXP(-$W$26*C8776)*N8776</f>
        <v>0</v>
      </c>
      <c r="T8776">
        <f>EXP(-$W$26*C8776)*E8776</f>
        <v>0</v>
      </c>
    </row>
    <row r="8777" spans="1:20">
      <c r="A8777">
        <v>8768</v>
      </c>
      <c r="B8777">
        <f>RAND()</f>
        <v>0</v>
      </c>
      <c r="C8777">
        <f>IF(B8777&lt;$W$41,3,IF(B8777&lt;$W$41+$W$42,4,5))</f>
        <v>0</v>
      </c>
      <c r="D8777">
        <f>NORMSINV(RAND())</f>
        <v>0</v>
      </c>
      <c r="E8777">
        <f>$W$25*EXP(($W$26-$W$28-0.5*$W$27^2)*C8777+$W$27*SQRT(C8777)*D8777)</f>
        <v>0</v>
      </c>
      <c r="F8777">
        <f>$W$30*(1+$W$31)^C8777</f>
        <v>0</v>
      </c>
      <c r="G8777">
        <f>$W$32*(1+$W$33)^C8777</f>
        <v>0</v>
      </c>
      <c r="H8777">
        <f>$W$34*(1+$W$35)^C8777</f>
        <v>0</v>
      </c>
      <c r="I8777">
        <f>MIN(E8777,F8777)</f>
        <v>0</v>
      </c>
      <c r="J8777">
        <f>MIN(E8777-I8777,G8777)</f>
        <v>0</v>
      </c>
      <c r="K8777">
        <f>MIN(E8777-I8777-J8777,H8777)</f>
        <v>0</v>
      </c>
      <c r="L8777">
        <f>E8777-I8777-J8777-K8777</f>
        <v>0</v>
      </c>
      <c r="M8777">
        <f>IF((I8777+J8777+(1-$W$36)*L8777)/$W$39&gt;=$W$38,1,0)</f>
        <v>0</v>
      </c>
      <c r="N8777">
        <f>IF(M8777=1,$W$37,$W$36)*L8777</f>
        <v>0</v>
      </c>
      <c r="O8777">
        <f>EXP(-$W$26*C8777)*I8777</f>
        <v>0</v>
      </c>
      <c r="P8777">
        <f>EXP(-$W$26*C8777)*J8777</f>
        <v>0</v>
      </c>
      <c r="Q8777">
        <f>EXP(-$W$26*C8777)*K8777</f>
        <v>0</v>
      </c>
      <c r="R8777">
        <f>EXP(-$W$26*C8777)*(L8777-N8777)</f>
        <v>0</v>
      </c>
      <c r="S8777">
        <f>EXP(-$W$26*C8777)*N8777</f>
        <v>0</v>
      </c>
      <c r="T8777">
        <f>EXP(-$W$26*C8777)*E8777</f>
        <v>0</v>
      </c>
    </row>
    <row r="8778" spans="1:20">
      <c r="A8778">
        <v>8769</v>
      </c>
      <c r="B8778">
        <f>RAND()</f>
        <v>0</v>
      </c>
      <c r="C8778">
        <f>IF(B8778&lt;$W$41,3,IF(B8778&lt;$W$41+$W$42,4,5))</f>
        <v>0</v>
      </c>
      <c r="D8778">
        <f>NORMSINV(RAND())</f>
        <v>0</v>
      </c>
      <c r="E8778">
        <f>$W$25*EXP(($W$26-$W$28-0.5*$W$27^2)*C8778+$W$27*SQRT(C8778)*D8778)</f>
        <v>0</v>
      </c>
      <c r="F8778">
        <f>$W$30*(1+$W$31)^C8778</f>
        <v>0</v>
      </c>
      <c r="G8778">
        <f>$W$32*(1+$W$33)^C8778</f>
        <v>0</v>
      </c>
      <c r="H8778">
        <f>$W$34*(1+$W$35)^C8778</f>
        <v>0</v>
      </c>
      <c r="I8778">
        <f>MIN(E8778,F8778)</f>
        <v>0</v>
      </c>
      <c r="J8778">
        <f>MIN(E8778-I8778,G8778)</f>
        <v>0</v>
      </c>
      <c r="K8778">
        <f>MIN(E8778-I8778-J8778,H8778)</f>
        <v>0</v>
      </c>
      <c r="L8778">
        <f>E8778-I8778-J8778-K8778</f>
        <v>0</v>
      </c>
      <c r="M8778">
        <f>IF((I8778+J8778+(1-$W$36)*L8778)/$W$39&gt;=$W$38,1,0)</f>
        <v>0</v>
      </c>
      <c r="N8778">
        <f>IF(M8778=1,$W$37,$W$36)*L8778</f>
        <v>0</v>
      </c>
      <c r="O8778">
        <f>EXP(-$W$26*C8778)*I8778</f>
        <v>0</v>
      </c>
      <c r="P8778">
        <f>EXP(-$W$26*C8778)*J8778</f>
        <v>0</v>
      </c>
      <c r="Q8778">
        <f>EXP(-$W$26*C8778)*K8778</f>
        <v>0</v>
      </c>
      <c r="R8778">
        <f>EXP(-$W$26*C8778)*(L8778-N8778)</f>
        <v>0</v>
      </c>
      <c r="S8778">
        <f>EXP(-$W$26*C8778)*N8778</f>
        <v>0</v>
      </c>
      <c r="T8778">
        <f>EXP(-$W$26*C8778)*E8778</f>
        <v>0</v>
      </c>
    </row>
    <row r="8779" spans="1:20">
      <c r="A8779">
        <v>8770</v>
      </c>
      <c r="B8779">
        <f>RAND()</f>
        <v>0</v>
      </c>
      <c r="C8779">
        <f>IF(B8779&lt;$W$41,3,IF(B8779&lt;$W$41+$W$42,4,5))</f>
        <v>0</v>
      </c>
      <c r="D8779">
        <f>NORMSINV(RAND())</f>
        <v>0</v>
      </c>
      <c r="E8779">
        <f>$W$25*EXP(($W$26-$W$28-0.5*$W$27^2)*C8779+$W$27*SQRT(C8779)*D8779)</f>
        <v>0</v>
      </c>
      <c r="F8779">
        <f>$W$30*(1+$W$31)^C8779</f>
        <v>0</v>
      </c>
      <c r="G8779">
        <f>$W$32*(1+$W$33)^C8779</f>
        <v>0</v>
      </c>
      <c r="H8779">
        <f>$W$34*(1+$W$35)^C8779</f>
        <v>0</v>
      </c>
      <c r="I8779">
        <f>MIN(E8779,F8779)</f>
        <v>0</v>
      </c>
      <c r="J8779">
        <f>MIN(E8779-I8779,G8779)</f>
        <v>0</v>
      </c>
      <c r="K8779">
        <f>MIN(E8779-I8779-J8779,H8779)</f>
        <v>0</v>
      </c>
      <c r="L8779">
        <f>E8779-I8779-J8779-K8779</f>
        <v>0</v>
      </c>
      <c r="M8779">
        <f>IF((I8779+J8779+(1-$W$36)*L8779)/$W$39&gt;=$W$38,1,0)</f>
        <v>0</v>
      </c>
      <c r="N8779">
        <f>IF(M8779=1,$W$37,$W$36)*L8779</f>
        <v>0</v>
      </c>
      <c r="O8779">
        <f>EXP(-$W$26*C8779)*I8779</f>
        <v>0</v>
      </c>
      <c r="P8779">
        <f>EXP(-$W$26*C8779)*J8779</f>
        <v>0</v>
      </c>
      <c r="Q8779">
        <f>EXP(-$W$26*C8779)*K8779</f>
        <v>0</v>
      </c>
      <c r="R8779">
        <f>EXP(-$W$26*C8779)*(L8779-N8779)</f>
        <v>0</v>
      </c>
      <c r="S8779">
        <f>EXP(-$W$26*C8779)*N8779</f>
        <v>0</v>
      </c>
      <c r="T8779">
        <f>EXP(-$W$26*C8779)*E8779</f>
        <v>0</v>
      </c>
    </row>
    <row r="8780" spans="1:20">
      <c r="A8780">
        <v>8771</v>
      </c>
      <c r="B8780">
        <f>RAND()</f>
        <v>0</v>
      </c>
      <c r="C8780">
        <f>IF(B8780&lt;$W$41,3,IF(B8780&lt;$W$41+$W$42,4,5))</f>
        <v>0</v>
      </c>
      <c r="D8780">
        <f>NORMSINV(RAND())</f>
        <v>0</v>
      </c>
      <c r="E8780">
        <f>$W$25*EXP(($W$26-$W$28-0.5*$W$27^2)*C8780+$W$27*SQRT(C8780)*D8780)</f>
        <v>0</v>
      </c>
      <c r="F8780">
        <f>$W$30*(1+$W$31)^C8780</f>
        <v>0</v>
      </c>
      <c r="G8780">
        <f>$W$32*(1+$W$33)^C8780</f>
        <v>0</v>
      </c>
      <c r="H8780">
        <f>$W$34*(1+$W$35)^C8780</f>
        <v>0</v>
      </c>
      <c r="I8780">
        <f>MIN(E8780,F8780)</f>
        <v>0</v>
      </c>
      <c r="J8780">
        <f>MIN(E8780-I8780,G8780)</f>
        <v>0</v>
      </c>
      <c r="K8780">
        <f>MIN(E8780-I8780-J8780,H8780)</f>
        <v>0</v>
      </c>
      <c r="L8780">
        <f>E8780-I8780-J8780-K8780</f>
        <v>0</v>
      </c>
      <c r="M8780">
        <f>IF((I8780+J8780+(1-$W$36)*L8780)/$W$39&gt;=$W$38,1,0)</f>
        <v>0</v>
      </c>
      <c r="N8780">
        <f>IF(M8780=1,$W$37,$W$36)*L8780</f>
        <v>0</v>
      </c>
      <c r="O8780">
        <f>EXP(-$W$26*C8780)*I8780</f>
        <v>0</v>
      </c>
      <c r="P8780">
        <f>EXP(-$W$26*C8780)*J8780</f>
        <v>0</v>
      </c>
      <c r="Q8780">
        <f>EXP(-$W$26*C8780)*K8780</f>
        <v>0</v>
      </c>
      <c r="R8780">
        <f>EXP(-$W$26*C8780)*(L8780-N8780)</f>
        <v>0</v>
      </c>
      <c r="S8780">
        <f>EXP(-$W$26*C8780)*N8780</f>
        <v>0</v>
      </c>
      <c r="T8780">
        <f>EXP(-$W$26*C8780)*E8780</f>
        <v>0</v>
      </c>
    </row>
    <row r="8781" spans="1:20">
      <c r="A8781">
        <v>8772</v>
      </c>
      <c r="B8781">
        <f>RAND()</f>
        <v>0</v>
      </c>
      <c r="C8781">
        <f>IF(B8781&lt;$W$41,3,IF(B8781&lt;$W$41+$W$42,4,5))</f>
        <v>0</v>
      </c>
      <c r="D8781">
        <f>NORMSINV(RAND())</f>
        <v>0</v>
      </c>
      <c r="E8781">
        <f>$W$25*EXP(($W$26-$W$28-0.5*$W$27^2)*C8781+$W$27*SQRT(C8781)*D8781)</f>
        <v>0</v>
      </c>
      <c r="F8781">
        <f>$W$30*(1+$W$31)^C8781</f>
        <v>0</v>
      </c>
      <c r="G8781">
        <f>$W$32*(1+$W$33)^C8781</f>
        <v>0</v>
      </c>
      <c r="H8781">
        <f>$W$34*(1+$W$35)^C8781</f>
        <v>0</v>
      </c>
      <c r="I8781">
        <f>MIN(E8781,F8781)</f>
        <v>0</v>
      </c>
      <c r="J8781">
        <f>MIN(E8781-I8781,G8781)</f>
        <v>0</v>
      </c>
      <c r="K8781">
        <f>MIN(E8781-I8781-J8781,H8781)</f>
        <v>0</v>
      </c>
      <c r="L8781">
        <f>E8781-I8781-J8781-K8781</f>
        <v>0</v>
      </c>
      <c r="M8781">
        <f>IF((I8781+J8781+(1-$W$36)*L8781)/$W$39&gt;=$W$38,1,0)</f>
        <v>0</v>
      </c>
      <c r="N8781">
        <f>IF(M8781=1,$W$37,$W$36)*L8781</f>
        <v>0</v>
      </c>
      <c r="O8781">
        <f>EXP(-$W$26*C8781)*I8781</f>
        <v>0</v>
      </c>
      <c r="P8781">
        <f>EXP(-$W$26*C8781)*J8781</f>
        <v>0</v>
      </c>
      <c r="Q8781">
        <f>EXP(-$W$26*C8781)*K8781</f>
        <v>0</v>
      </c>
      <c r="R8781">
        <f>EXP(-$W$26*C8781)*(L8781-N8781)</f>
        <v>0</v>
      </c>
      <c r="S8781">
        <f>EXP(-$W$26*C8781)*N8781</f>
        <v>0</v>
      </c>
      <c r="T8781">
        <f>EXP(-$W$26*C8781)*E8781</f>
        <v>0</v>
      </c>
    </row>
    <row r="8782" spans="1:20">
      <c r="A8782">
        <v>8773</v>
      </c>
      <c r="B8782">
        <f>RAND()</f>
        <v>0</v>
      </c>
      <c r="C8782">
        <f>IF(B8782&lt;$W$41,3,IF(B8782&lt;$W$41+$W$42,4,5))</f>
        <v>0</v>
      </c>
      <c r="D8782">
        <f>NORMSINV(RAND())</f>
        <v>0</v>
      </c>
      <c r="E8782">
        <f>$W$25*EXP(($W$26-$W$28-0.5*$W$27^2)*C8782+$W$27*SQRT(C8782)*D8782)</f>
        <v>0</v>
      </c>
      <c r="F8782">
        <f>$W$30*(1+$W$31)^C8782</f>
        <v>0</v>
      </c>
      <c r="G8782">
        <f>$W$32*(1+$W$33)^C8782</f>
        <v>0</v>
      </c>
      <c r="H8782">
        <f>$W$34*(1+$W$35)^C8782</f>
        <v>0</v>
      </c>
      <c r="I8782">
        <f>MIN(E8782,F8782)</f>
        <v>0</v>
      </c>
      <c r="J8782">
        <f>MIN(E8782-I8782,G8782)</f>
        <v>0</v>
      </c>
      <c r="K8782">
        <f>MIN(E8782-I8782-J8782,H8782)</f>
        <v>0</v>
      </c>
      <c r="L8782">
        <f>E8782-I8782-J8782-K8782</f>
        <v>0</v>
      </c>
      <c r="M8782">
        <f>IF((I8782+J8782+(1-$W$36)*L8782)/$W$39&gt;=$W$38,1,0)</f>
        <v>0</v>
      </c>
      <c r="N8782">
        <f>IF(M8782=1,$W$37,$W$36)*L8782</f>
        <v>0</v>
      </c>
      <c r="O8782">
        <f>EXP(-$W$26*C8782)*I8782</f>
        <v>0</v>
      </c>
      <c r="P8782">
        <f>EXP(-$W$26*C8782)*J8782</f>
        <v>0</v>
      </c>
      <c r="Q8782">
        <f>EXP(-$W$26*C8782)*K8782</f>
        <v>0</v>
      </c>
      <c r="R8782">
        <f>EXP(-$W$26*C8782)*(L8782-N8782)</f>
        <v>0</v>
      </c>
      <c r="S8782">
        <f>EXP(-$W$26*C8782)*N8782</f>
        <v>0</v>
      </c>
      <c r="T8782">
        <f>EXP(-$W$26*C8782)*E8782</f>
        <v>0</v>
      </c>
    </row>
    <row r="8783" spans="1:20">
      <c r="A8783">
        <v>8774</v>
      </c>
      <c r="B8783">
        <f>RAND()</f>
        <v>0</v>
      </c>
      <c r="C8783">
        <f>IF(B8783&lt;$W$41,3,IF(B8783&lt;$W$41+$W$42,4,5))</f>
        <v>0</v>
      </c>
      <c r="D8783">
        <f>NORMSINV(RAND())</f>
        <v>0</v>
      </c>
      <c r="E8783">
        <f>$W$25*EXP(($W$26-$W$28-0.5*$W$27^2)*C8783+$W$27*SQRT(C8783)*D8783)</f>
        <v>0</v>
      </c>
      <c r="F8783">
        <f>$W$30*(1+$W$31)^C8783</f>
        <v>0</v>
      </c>
      <c r="G8783">
        <f>$W$32*(1+$W$33)^C8783</f>
        <v>0</v>
      </c>
      <c r="H8783">
        <f>$W$34*(1+$W$35)^C8783</f>
        <v>0</v>
      </c>
      <c r="I8783">
        <f>MIN(E8783,F8783)</f>
        <v>0</v>
      </c>
      <c r="J8783">
        <f>MIN(E8783-I8783,G8783)</f>
        <v>0</v>
      </c>
      <c r="K8783">
        <f>MIN(E8783-I8783-J8783,H8783)</f>
        <v>0</v>
      </c>
      <c r="L8783">
        <f>E8783-I8783-J8783-K8783</f>
        <v>0</v>
      </c>
      <c r="M8783">
        <f>IF((I8783+J8783+(1-$W$36)*L8783)/$W$39&gt;=$W$38,1,0)</f>
        <v>0</v>
      </c>
      <c r="N8783">
        <f>IF(M8783=1,$W$37,$W$36)*L8783</f>
        <v>0</v>
      </c>
      <c r="O8783">
        <f>EXP(-$W$26*C8783)*I8783</f>
        <v>0</v>
      </c>
      <c r="P8783">
        <f>EXP(-$W$26*C8783)*J8783</f>
        <v>0</v>
      </c>
      <c r="Q8783">
        <f>EXP(-$W$26*C8783)*K8783</f>
        <v>0</v>
      </c>
      <c r="R8783">
        <f>EXP(-$W$26*C8783)*(L8783-N8783)</f>
        <v>0</v>
      </c>
      <c r="S8783">
        <f>EXP(-$W$26*C8783)*N8783</f>
        <v>0</v>
      </c>
      <c r="T8783">
        <f>EXP(-$W$26*C8783)*E8783</f>
        <v>0</v>
      </c>
    </row>
    <row r="8784" spans="1:20">
      <c r="A8784">
        <v>8775</v>
      </c>
      <c r="B8784">
        <f>RAND()</f>
        <v>0</v>
      </c>
      <c r="C8784">
        <f>IF(B8784&lt;$W$41,3,IF(B8784&lt;$W$41+$W$42,4,5))</f>
        <v>0</v>
      </c>
      <c r="D8784">
        <f>NORMSINV(RAND())</f>
        <v>0</v>
      </c>
      <c r="E8784">
        <f>$W$25*EXP(($W$26-$W$28-0.5*$W$27^2)*C8784+$W$27*SQRT(C8784)*D8784)</f>
        <v>0</v>
      </c>
      <c r="F8784">
        <f>$W$30*(1+$W$31)^C8784</f>
        <v>0</v>
      </c>
      <c r="G8784">
        <f>$W$32*(1+$W$33)^C8784</f>
        <v>0</v>
      </c>
      <c r="H8784">
        <f>$W$34*(1+$W$35)^C8784</f>
        <v>0</v>
      </c>
      <c r="I8784">
        <f>MIN(E8784,F8784)</f>
        <v>0</v>
      </c>
      <c r="J8784">
        <f>MIN(E8784-I8784,G8784)</f>
        <v>0</v>
      </c>
      <c r="K8784">
        <f>MIN(E8784-I8784-J8784,H8784)</f>
        <v>0</v>
      </c>
      <c r="L8784">
        <f>E8784-I8784-J8784-K8784</f>
        <v>0</v>
      </c>
      <c r="M8784">
        <f>IF((I8784+J8784+(1-$W$36)*L8784)/$W$39&gt;=$W$38,1,0)</f>
        <v>0</v>
      </c>
      <c r="N8784">
        <f>IF(M8784=1,$W$37,$W$36)*L8784</f>
        <v>0</v>
      </c>
      <c r="O8784">
        <f>EXP(-$W$26*C8784)*I8784</f>
        <v>0</v>
      </c>
      <c r="P8784">
        <f>EXP(-$W$26*C8784)*J8784</f>
        <v>0</v>
      </c>
      <c r="Q8784">
        <f>EXP(-$W$26*C8784)*K8784</f>
        <v>0</v>
      </c>
      <c r="R8784">
        <f>EXP(-$W$26*C8784)*(L8784-N8784)</f>
        <v>0</v>
      </c>
      <c r="S8784">
        <f>EXP(-$W$26*C8784)*N8784</f>
        <v>0</v>
      </c>
      <c r="T8784">
        <f>EXP(-$W$26*C8784)*E8784</f>
        <v>0</v>
      </c>
    </row>
    <row r="8785" spans="1:20">
      <c r="A8785">
        <v>8776</v>
      </c>
      <c r="B8785">
        <f>RAND()</f>
        <v>0</v>
      </c>
      <c r="C8785">
        <f>IF(B8785&lt;$W$41,3,IF(B8785&lt;$W$41+$W$42,4,5))</f>
        <v>0</v>
      </c>
      <c r="D8785">
        <f>NORMSINV(RAND())</f>
        <v>0</v>
      </c>
      <c r="E8785">
        <f>$W$25*EXP(($W$26-$W$28-0.5*$W$27^2)*C8785+$W$27*SQRT(C8785)*D8785)</f>
        <v>0</v>
      </c>
      <c r="F8785">
        <f>$W$30*(1+$W$31)^C8785</f>
        <v>0</v>
      </c>
      <c r="G8785">
        <f>$W$32*(1+$W$33)^C8785</f>
        <v>0</v>
      </c>
      <c r="H8785">
        <f>$W$34*(1+$W$35)^C8785</f>
        <v>0</v>
      </c>
      <c r="I8785">
        <f>MIN(E8785,F8785)</f>
        <v>0</v>
      </c>
      <c r="J8785">
        <f>MIN(E8785-I8785,G8785)</f>
        <v>0</v>
      </c>
      <c r="K8785">
        <f>MIN(E8785-I8785-J8785,H8785)</f>
        <v>0</v>
      </c>
      <c r="L8785">
        <f>E8785-I8785-J8785-K8785</f>
        <v>0</v>
      </c>
      <c r="M8785">
        <f>IF((I8785+J8785+(1-$W$36)*L8785)/$W$39&gt;=$W$38,1,0)</f>
        <v>0</v>
      </c>
      <c r="N8785">
        <f>IF(M8785=1,$W$37,$W$36)*L8785</f>
        <v>0</v>
      </c>
      <c r="O8785">
        <f>EXP(-$W$26*C8785)*I8785</f>
        <v>0</v>
      </c>
      <c r="P8785">
        <f>EXP(-$W$26*C8785)*J8785</f>
        <v>0</v>
      </c>
      <c r="Q8785">
        <f>EXP(-$W$26*C8785)*K8785</f>
        <v>0</v>
      </c>
      <c r="R8785">
        <f>EXP(-$W$26*C8785)*(L8785-N8785)</f>
        <v>0</v>
      </c>
      <c r="S8785">
        <f>EXP(-$W$26*C8785)*N8785</f>
        <v>0</v>
      </c>
      <c r="T8785">
        <f>EXP(-$W$26*C8785)*E8785</f>
        <v>0</v>
      </c>
    </row>
    <row r="8786" spans="1:20">
      <c r="A8786">
        <v>8777</v>
      </c>
      <c r="B8786">
        <f>RAND()</f>
        <v>0</v>
      </c>
      <c r="C8786">
        <f>IF(B8786&lt;$W$41,3,IF(B8786&lt;$W$41+$W$42,4,5))</f>
        <v>0</v>
      </c>
      <c r="D8786">
        <f>NORMSINV(RAND())</f>
        <v>0</v>
      </c>
      <c r="E8786">
        <f>$W$25*EXP(($W$26-$W$28-0.5*$W$27^2)*C8786+$W$27*SQRT(C8786)*D8786)</f>
        <v>0</v>
      </c>
      <c r="F8786">
        <f>$W$30*(1+$W$31)^C8786</f>
        <v>0</v>
      </c>
      <c r="G8786">
        <f>$W$32*(1+$W$33)^C8786</f>
        <v>0</v>
      </c>
      <c r="H8786">
        <f>$W$34*(1+$W$35)^C8786</f>
        <v>0</v>
      </c>
      <c r="I8786">
        <f>MIN(E8786,F8786)</f>
        <v>0</v>
      </c>
      <c r="J8786">
        <f>MIN(E8786-I8786,G8786)</f>
        <v>0</v>
      </c>
      <c r="K8786">
        <f>MIN(E8786-I8786-J8786,H8786)</f>
        <v>0</v>
      </c>
      <c r="L8786">
        <f>E8786-I8786-J8786-K8786</f>
        <v>0</v>
      </c>
      <c r="M8786">
        <f>IF((I8786+J8786+(1-$W$36)*L8786)/$W$39&gt;=$W$38,1,0)</f>
        <v>0</v>
      </c>
      <c r="N8786">
        <f>IF(M8786=1,$W$37,$W$36)*L8786</f>
        <v>0</v>
      </c>
      <c r="O8786">
        <f>EXP(-$W$26*C8786)*I8786</f>
        <v>0</v>
      </c>
      <c r="P8786">
        <f>EXP(-$W$26*C8786)*J8786</f>
        <v>0</v>
      </c>
      <c r="Q8786">
        <f>EXP(-$W$26*C8786)*K8786</f>
        <v>0</v>
      </c>
      <c r="R8786">
        <f>EXP(-$W$26*C8786)*(L8786-N8786)</f>
        <v>0</v>
      </c>
      <c r="S8786">
        <f>EXP(-$W$26*C8786)*N8786</f>
        <v>0</v>
      </c>
      <c r="T8786">
        <f>EXP(-$W$26*C8786)*E8786</f>
        <v>0</v>
      </c>
    </row>
    <row r="8787" spans="1:20">
      <c r="A8787">
        <v>8778</v>
      </c>
      <c r="B8787">
        <f>RAND()</f>
        <v>0</v>
      </c>
      <c r="C8787">
        <f>IF(B8787&lt;$W$41,3,IF(B8787&lt;$W$41+$W$42,4,5))</f>
        <v>0</v>
      </c>
      <c r="D8787">
        <f>NORMSINV(RAND())</f>
        <v>0</v>
      </c>
      <c r="E8787">
        <f>$W$25*EXP(($W$26-$W$28-0.5*$W$27^2)*C8787+$W$27*SQRT(C8787)*D8787)</f>
        <v>0</v>
      </c>
      <c r="F8787">
        <f>$W$30*(1+$W$31)^C8787</f>
        <v>0</v>
      </c>
      <c r="G8787">
        <f>$W$32*(1+$W$33)^C8787</f>
        <v>0</v>
      </c>
      <c r="H8787">
        <f>$W$34*(1+$W$35)^C8787</f>
        <v>0</v>
      </c>
      <c r="I8787">
        <f>MIN(E8787,F8787)</f>
        <v>0</v>
      </c>
      <c r="J8787">
        <f>MIN(E8787-I8787,G8787)</f>
        <v>0</v>
      </c>
      <c r="K8787">
        <f>MIN(E8787-I8787-J8787,H8787)</f>
        <v>0</v>
      </c>
      <c r="L8787">
        <f>E8787-I8787-J8787-K8787</f>
        <v>0</v>
      </c>
      <c r="M8787">
        <f>IF((I8787+J8787+(1-$W$36)*L8787)/$W$39&gt;=$W$38,1,0)</f>
        <v>0</v>
      </c>
      <c r="N8787">
        <f>IF(M8787=1,$W$37,$W$36)*L8787</f>
        <v>0</v>
      </c>
      <c r="O8787">
        <f>EXP(-$W$26*C8787)*I8787</f>
        <v>0</v>
      </c>
      <c r="P8787">
        <f>EXP(-$W$26*C8787)*J8787</f>
        <v>0</v>
      </c>
      <c r="Q8787">
        <f>EXP(-$W$26*C8787)*K8787</f>
        <v>0</v>
      </c>
      <c r="R8787">
        <f>EXP(-$W$26*C8787)*(L8787-N8787)</f>
        <v>0</v>
      </c>
      <c r="S8787">
        <f>EXP(-$W$26*C8787)*N8787</f>
        <v>0</v>
      </c>
      <c r="T8787">
        <f>EXP(-$W$26*C8787)*E8787</f>
        <v>0</v>
      </c>
    </row>
    <row r="8788" spans="1:20">
      <c r="A8788">
        <v>8779</v>
      </c>
      <c r="B8788">
        <f>RAND()</f>
        <v>0</v>
      </c>
      <c r="C8788">
        <f>IF(B8788&lt;$W$41,3,IF(B8788&lt;$W$41+$W$42,4,5))</f>
        <v>0</v>
      </c>
      <c r="D8788">
        <f>NORMSINV(RAND())</f>
        <v>0</v>
      </c>
      <c r="E8788">
        <f>$W$25*EXP(($W$26-$W$28-0.5*$W$27^2)*C8788+$W$27*SQRT(C8788)*D8788)</f>
        <v>0</v>
      </c>
      <c r="F8788">
        <f>$W$30*(1+$W$31)^C8788</f>
        <v>0</v>
      </c>
      <c r="G8788">
        <f>$W$32*(1+$W$33)^C8788</f>
        <v>0</v>
      </c>
      <c r="H8788">
        <f>$W$34*(1+$W$35)^C8788</f>
        <v>0</v>
      </c>
      <c r="I8788">
        <f>MIN(E8788,F8788)</f>
        <v>0</v>
      </c>
      <c r="J8788">
        <f>MIN(E8788-I8788,G8788)</f>
        <v>0</v>
      </c>
      <c r="K8788">
        <f>MIN(E8788-I8788-J8788,H8788)</f>
        <v>0</v>
      </c>
      <c r="L8788">
        <f>E8788-I8788-J8788-K8788</f>
        <v>0</v>
      </c>
      <c r="M8788">
        <f>IF((I8788+J8788+(1-$W$36)*L8788)/$W$39&gt;=$W$38,1,0)</f>
        <v>0</v>
      </c>
      <c r="N8788">
        <f>IF(M8788=1,$W$37,$W$36)*L8788</f>
        <v>0</v>
      </c>
      <c r="O8788">
        <f>EXP(-$W$26*C8788)*I8788</f>
        <v>0</v>
      </c>
      <c r="P8788">
        <f>EXP(-$W$26*C8788)*J8788</f>
        <v>0</v>
      </c>
      <c r="Q8788">
        <f>EXP(-$W$26*C8788)*K8788</f>
        <v>0</v>
      </c>
      <c r="R8788">
        <f>EXP(-$W$26*C8788)*(L8788-N8788)</f>
        <v>0</v>
      </c>
      <c r="S8788">
        <f>EXP(-$W$26*C8788)*N8788</f>
        <v>0</v>
      </c>
      <c r="T8788">
        <f>EXP(-$W$26*C8788)*E8788</f>
        <v>0</v>
      </c>
    </row>
    <row r="8789" spans="1:20">
      <c r="A8789">
        <v>8780</v>
      </c>
      <c r="B8789">
        <f>RAND()</f>
        <v>0</v>
      </c>
      <c r="C8789">
        <f>IF(B8789&lt;$W$41,3,IF(B8789&lt;$W$41+$W$42,4,5))</f>
        <v>0</v>
      </c>
      <c r="D8789">
        <f>NORMSINV(RAND())</f>
        <v>0</v>
      </c>
      <c r="E8789">
        <f>$W$25*EXP(($W$26-$W$28-0.5*$W$27^2)*C8789+$W$27*SQRT(C8789)*D8789)</f>
        <v>0</v>
      </c>
      <c r="F8789">
        <f>$W$30*(1+$W$31)^C8789</f>
        <v>0</v>
      </c>
      <c r="G8789">
        <f>$W$32*(1+$W$33)^C8789</f>
        <v>0</v>
      </c>
      <c r="H8789">
        <f>$W$34*(1+$W$35)^C8789</f>
        <v>0</v>
      </c>
      <c r="I8789">
        <f>MIN(E8789,F8789)</f>
        <v>0</v>
      </c>
      <c r="J8789">
        <f>MIN(E8789-I8789,G8789)</f>
        <v>0</v>
      </c>
      <c r="K8789">
        <f>MIN(E8789-I8789-J8789,H8789)</f>
        <v>0</v>
      </c>
      <c r="L8789">
        <f>E8789-I8789-J8789-K8789</f>
        <v>0</v>
      </c>
      <c r="M8789">
        <f>IF((I8789+J8789+(1-$W$36)*L8789)/$W$39&gt;=$W$38,1,0)</f>
        <v>0</v>
      </c>
      <c r="N8789">
        <f>IF(M8789=1,$W$37,$W$36)*L8789</f>
        <v>0</v>
      </c>
      <c r="O8789">
        <f>EXP(-$W$26*C8789)*I8789</f>
        <v>0</v>
      </c>
      <c r="P8789">
        <f>EXP(-$W$26*C8789)*J8789</f>
        <v>0</v>
      </c>
      <c r="Q8789">
        <f>EXP(-$W$26*C8789)*K8789</f>
        <v>0</v>
      </c>
      <c r="R8789">
        <f>EXP(-$W$26*C8789)*(L8789-N8789)</f>
        <v>0</v>
      </c>
      <c r="S8789">
        <f>EXP(-$W$26*C8789)*N8789</f>
        <v>0</v>
      </c>
      <c r="T8789">
        <f>EXP(-$W$26*C8789)*E8789</f>
        <v>0</v>
      </c>
    </row>
    <row r="8790" spans="1:20">
      <c r="A8790">
        <v>8781</v>
      </c>
      <c r="B8790">
        <f>RAND()</f>
        <v>0</v>
      </c>
      <c r="C8790">
        <f>IF(B8790&lt;$W$41,3,IF(B8790&lt;$W$41+$W$42,4,5))</f>
        <v>0</v>
      </c>
      <c r="D8790">
        <f>NORMSINV(RAND())</f>
        <v>0</v>
      </c>
      <c r="E8790">
        <f>$W$25*EXP(($W$26-$W$28-0.5*$W$27^2)*C8790+$W$27*SQRT(C8790)*D8790)</f>
        <v>0</v>
      </c>
      <c r="F8790">
        <f>$W$30*(1+$W$31)^C8790</f>
        <v>0</v>
      </c>
      <c r="G8790">
        <f>$W$32*(1+$W$33)^C8790</f>
        <v>0</v>
      </c>
      <c r="H8790">
        <f>$W$34*(1+$W$35)^C8790</f>
        <v>0</v>
      </c>
      <c r="I8790">
        <f>MIN(E8790,F8790)</f>
        <v>0</v>
      </c>
      <c r="J8790">
        <f>MIN(E8790-I8790,G8790)</f>
        <v>0</v>
      </c>
      <c r="K8790">
        <f>MIN(E8790-I8790-J8790,H8790)</f>
        <v>0</v>
      </c>
      <c r="L8790">
        <f>E8790-I8790-J8790-K8790</f>
        <v>0</v>
      </c>
      <c r="M8790">
        <f>IF((I8790+J8790+(1-$W$36)*L8790)/$W$39&gt;=$W$38,1,0)</f>
        <v>0</v>
      </c>
      <c r="N8790">
        <f>IF(M8790=1,$W$37,$W$36)*L8790</f>
        <v>0</v>
      </c>
      <c r="O8790">
        <f>EXP(-$W$26*C8790)*I8790</f>
        <v>0</v>
      </c>
      <c r="P8790">
        <f>EXP(-$W$26*C8790)*J8790</f>
        <v>0</v>
      </c>
      <c r="Q8790">
        <f>EXP(-$W$26*C8790)*K8790</f>
        <v>0</v>
      </c>
      <c r="R8790">
        <f>EXP(-$W$26*C8790)*(L8790-N8790)</f>
        <v>0</v>
      </c>
      <c r="S8790">
        <f>EXP(-$W$26*C8790)*N8790</f>
        <v>0</v>
      </c>
      <c r="T8790">
        <f>EXP(-$W$26*C8790)*E8790</f>
        <v>0</v>
      </c>
    </row>
    <row r="8791" spans="1:20">
      <c r="A8791">
        <v>8782</v>
      </c>
      <c r="B8791">
        <f>RAND()</f>
        <v>0</v>
      </c>
      <c r="C8791">
        <f>IF(B8791&lt;$W$41,3,IF(B8791&lt;$W$41+$W$42,4,5))</f>
        <v>0</v>
      </c>
      <c r="D8791">
        <f>NORMSINV(RAND())</f>
        <v>0</v>
      </c>
      <c r="E8791">
        <f>$W$25*EXP(($W$26-$W$28-0.5*$W$27^2)*C8791+$W$27*SQRT(C8791)*D8791)</f>
        <v>0</v>
      </c>
      <c r="F8791">
        <f>$W$30*(1+$W$31)^C8791</f>
        <v>0</v>
      </c>
      <c r="G8791">
        <f>$W$32*(1+$W$33)^C8791</f>
        <v>0</v>
      </c>
      <c r="H8791">
        <f>$W$34*(1+$W$35)^C8791</f>
        <v>0</v>
      </c>
      <c r="I8791">
        <f>MIN(E8791,F8791)</f>
        <v>0</v>
      </c>
      <c r="J8791">
        <f>MIN(E8791-I8791,G8791)</f>
        <v>0</v>
      </c>
      <c r="K8791">
        <f>MIN(E8791-I8791-J8791,H8791)</f>
        <v>0</v>
      </c>
      <c r="L8791">
        <f>E8791-I8791-J8791-K8791</f>
        <v>0</v>
      </c>
      <c r="M8791">
        <f>IF((I8791+J8791+(1-$W$36)*L8791)/$W$39&gt;=$W$38,1,0)</f>
        <v>0</v>
      </c>
      <c r="N8791">
        <f>IF(M8791=1,$W$37,$W$36)*L8791</f>
        <v>0</v>
      </c>
      <c r="O8791">
        <f>EXP(-$W$26*C8791)*I8791</f>
        <v>0</v>
      </c>
      <c r="P8791">
        <f>EXP(-$W$26*C8791)*J8791</f>
        <v>0</v>
      </c>
      <c r="Q8791">
        <f>EXP(-$W$26*C8791)*K8791</f>
        <v>0</v>
      </c>
      <c r="R8791">
        <f>EXP(-$W$26*C8791)*(L8791-N8791)</f>
        <v>0</v>
      </c>
      <c r="S8791">
        <f>EXP(-$W$26*C8791)*N8791</f>
        <v>0</v>
      </c>
      <c r="T8791">
        <f>EXP(-$W$26*C8791)*E8791</f>
        <v>0</v>
      </c>
    </row>
    <row r="8792" spans="1:20">
      <c r="A8792">
        <v>8783</v>
      </c>
      <c r="B8792">
        <f>RAND()</f>
        <v>0</v>
      </c>
      <c r="C8792">
        <f>IF(B8792&lt;$W$41,3,IF(B8792&lt;$W$41+$W$42,4,5))</f>
        <v>0</v>
      </c>
      <c r="D8792">
        <f>NORMSINV(RAND())</f>
        <v>0</v>
      </c>
      <c r="E8792">
        <f>$W$25*EXP(($W$26-$W$28-0.5*$W$27^2)*C8792+$W$27*SQRT(C8792)*D8792)</f>
        <v>0</v>
      </c>
      <c r="F8792">
        <f>$W$30*(1+$W$31)^C8792</f>
        <v>0</v>
      </c>
      <c r="G8792">
        <f>$W$32*(1+$W$33)^C8792</f>
        <v>0</v>
      </c>
      <c r="H8792">
        <f>$W$34*(1+$W$35)^C8792</f>
        <v>0</v>
      </c>
      <c r="I8792">
        <f>MIN(E8792,F8792)</f>
        <v>0</v>
      </c>
      <c r="J8792">
        <f>MIN(E8792-I8792,G8792)</f>
        <v>0</v>
      </c>
      <c r="K8792">
        <f>MIN(E8792-I8792-J8792,H8792)</f>
        <v>0</v>
      </c>
      <c r="L8792">
        <f>E8792-I8792-J8792-K8792</f>
        <v>0</v>
      </c>
      <c r="M8792">
        <f>IF((I8792+J8792+(1-$W$36)*L8792)/$W$39&gt;=$W$38,1,0)</f>
        <v>0</v>
      </c>
      <c r="N8792">
        <f>IF(M8792=1,$W$37,$W$36)*L8792</f>
        <v>0</v>
      </c>
      <c r="O8792">
        <f>EXP(-$W$26*C8792)*I8792</f>
        <v>0</v>
      </c>
      <c r="P8792">
        <f>EXP(-$W$26*C8792)*J8792</f>
        <v>0</v>
      </c>
      <c r="Q8792">
        <f>EXP(-$W$26*C8792)*K8792</f>
        <v>0</v>
      </c>
      <c r="R8792">
        <f>EXP(-$W$26*C8792)*(L8792-N8792)</f>
        <v>0</v>
      </c>
      <c r="S8792">
        <f>EXP(-$W$26*C8792)*N8792</f>
        <v>0</v>
      </c>
      <c r="T8792">
        <f>EXP(-$W$26*C8792)*E8792</f>
        <v>0</v>
      </c>
    </row>
    <row r="8793" spans="1:20">
      <c r="A8793">
        <v>8784</v>
      </c>
      <c r="B8793">
        <f>RAND()</f>
        <v>0</v>
      </c>
      <c r="C8793">
        <f>IF(B8793&lt;$W$41,3,IF(B8793&lt;$W$41+$W$42,4,5))</f>
        <v>0</v>
      </c>
      <c r="D8793">
        <f>NORMSINV(RAND())</f>
        <v>0</v>
      </c>
      <c r="E8793">
        <f>$W$25*EXP(($W$26-$W$28-0.5*$W$27^2)*C8793+$W$27*SQRT(C8793)*D8793)</f>
        <v>0</v>
      </c>
      <c r="F8793">
        <f>$W$30*(1+$W$31)^C8793</f>
        <v>0</v>
      </c>
      <c r="G8793">
        <f>$W$32*(1+$W$33)^C8793</f>
        <v>0</v>
      </c>
      <c r="H8793">
        <f>$W$34*(1+$W$35)^C8793</f>
        <v>0</v>
      </c>
      <c r="I8793">
        <f>MIN(E8793,F8793)</f>
        <v>0</v>
      </c>
      <c r="J8793">
        <f>MIN(E8793-I8793,G8793)</f>
        <v>0</v>
      </c>
      <c r="K8793">
        <f>MIN(E8793-I8793-J8793,H8793)</f>
        <v>0</v>
      </c>
      <c r="L8793">
        <f>E8793-I8793-J8793-K8793</f>
        <v>0</v>
      </c>
      <c r="M8793">
        <f>IF((I8793+J8793+(1-$W$36)*L8793)/$W$39&gt;=$W$38,1,0)</f>
        <v>0</v>
      </c>
      <c r="N8793">
        <f>IF(M8793=1,$W$37,$W$36)*L8793</f>
        <v>0</v>
      </c>
      <c r="O8793">
        <f>EXP(-$W$26*C8793)*I8793</f>
        <v>0</v>
      </c>
      <c r="P8793">
        <f>EXP(-$W$26*C8793)*J8793</f>
        <v>0</v>
      </c>
      <c r="Q8793">
        <f>EXP(-$W$26*C8793)*K8793</f>
        <v>0</v>
      </c>
      <c r="R8793">
        <f>EXP(-$W$26*C8793)*(L8793-N8793)</f>
        <v>0</v>
      </c>
      <c r="S8793">
        <f>EXP(-$W$26*C8793)*N8793</f>
        <v>0</v>
      </c>
      <c r="T8793">
        <f>EXP(-$W$26*C8793)*E8793</f>
        <v>0</v>
      </c>
    </row>
    <row r="8794" spans="1:20">
      <c r="A8794">
        <v>8785</v>
      </c>
      <c r="B8794">
        <f>RAND()</f>
        <v>0</v>
      </c>
      <c r="C8794">
        <f>IF(B8794&lt;$W$41,3,IF(B8794&lt;$W$41+$W$42,4,5))</f>
        <v>0</v>
      </c>
      <c r="D8794">
        <f>NORMSINV(RAND())</f>
        <v>0</v>
      </c>
      <c r="E8794">
        <f>$W$25*EXP(($W$26-$W$28-0.5*$W$27^2)*C8794+$W$27*SQRT(C8794)*D8794)</f>
        <v>0</v>
      </c>
      <c r="F8794">
        <f>$W$30*(1+$W$31)^C8794</f>
        <v>0</v>
      </c>
      <c r="G8794">
        <f>$W$32*(1+$W$33)^C8794</f>
        <v>0</v>
      </c>
      <c r="H8794">
        <f>$W$34*(1+$W$35)^C8794</f>
        <v>0</v>
      </c>
      <c r="I8794">
        <f>MIN(E8794,F8794)</f>
        <v>0</v>
      </c>
      <c r="J8794">
        <f>MIN(E8794-I8794,G8794)</f>
        <v>0</v>
      </c>
      <c r="K8794">
        <f>MIN(E8794-I8794-J8794,H8794)</f>
        <v>0</v>
      </c>
      <c r="L8794">
        <f>E8794-I8794-J8794-K8794</f>
        <v>0</v>
      </c>
      <c r="M8794">
        <f>IF((I8794+J8794+(1-$W$36)*L8794)/$W$39&gt;=$W$38,1,0)</f>
        <v>0</v>
      </c>
      <c r="N8794">
        <f>IF(M8794=1,$W$37,$W$36)*L8794</f>
        <v>0</v>
      </c>
      <c r="O8794">
        <f>EXP(-$W$26*C8794)*I8794</f>
        <v>0</v>
      </c>
      <c r="P8794">
        <f>EXP(-$W$26*C8794)*J8794</f>
        <v>0</v>
      </c>
      <c r="Q8794">
        <f>EXP(-$W$26*C8794)*K8794</f>
        <v>0</v>
      </c>
      <c r="R8794">
        <f>EXP(-$W$26*C8794)*(L8794-N8794)</f>
        <v>0</v>
      </c>
      <c r="S8794">
        <f>EXP(-$W$26*C8794)*N8794</f>
        <v>0</v>
      </c>
      <c r="T8794">
        <f>EXP(-$W$26*C8794)*E8794</f>
        <v>0</v>
      </c>
    </row>
    <row r="8795" spans="1:20">
      <c r="A8795">
        <v>8786</v>
      </c>
      <c r="B8795">
        <f>RAND()</f>
        <v>0</v>
      </c>
      <c r="C8795">
        <f>IF(B8795&lt;$W$41,3,IF(B8795&lt;$W$41+$W$42,4,5))</f>
        <v>0</v>
      </c>
      <c r="D8795">
        <f>NORMSINV(RAND())</f>
        <v>0</v>
      </c>
      <c r="E8795">
        <f>$W$25*EXP(($W$26-$W$28-0.5*$W$27^2)*C8795+$W$27*SQRT(C8795)*D8795)</f>
        <v>0</v>
      </c>
      <c r="F8795">
        <f>$W$30*(1+$W$31)^C8795</f>
        <v>0</v>
      </c>
      <c r="G8795">
        <f>$W$32*(1+$W$33)^C8795</f>
        <v>0</v>
      </c>
      <c r="H8795">
        <f>$W$34*(1+$W$35)^C8795</f>
        <v>0</v>
      </c>
      <c r="I8795">
        <f>MIN(E8795,F8795)</f>
        <v>0</v>
      </c>
      <c r="J8795">
        <f>MIN(E8795-I8795,G8795)</f>
        <v>0</v>
      </c>
      <c r="K8795">
        <f>MIN(E8795-I8795-J8795,H8795)</f>
        <v>0</v>
      </c>
      <c r="L8795">
        <f>E8795-I8795-J8795-K8795</f>
        <v>0</v>
      </c>
      <c r="M8795">
        <f>IF((I8795+J8795+(1-$W$36)*L8795)/$W$39&gt;=$W$38,1,0)</f>
        <v>0</v>
      </c>
      <c r="N8795">
        <f>IF(M8795=1,$W$37,$W$36)*L8795</f>
        <v>0</v>
      </c>
      <c r="O8795">
        <f>EXP(-$W$26*C8795)*I8795</f>
        <v>0</v>
      </c>
      <c r="P8795">
        <f>EXP(-$W$26*C8795)*J8795</f>
        <v>0</v>
      </c>
      <c r="Q8795">
        <f>EXP(-$W$26*C8795)*K8795</f>
        <v>0</v>
      </c>
      <c r="R8795">
        <f>EXP(-$W$26*C8795)*(L8795-N8795)</f>
        <v>0</v>
      </c>
      <c r="S8795">
        <f>EXP(-$W$26*C8795)*N8795</f>
        <v>0</v>
      </c>
      <c r="T8795">
        <f>EXP(-$W$26*C8795)*E8795</f>
        <v>0</v>
      </c>
    </row>
    <row r="8796" spans="1:20">
      <c r="A8796">
        <v>8787</v>
      </c>
      <c r="B8796">
        <f>RAND()</f>
        <v>0</v>
      </c>
      <c r="C8796">
        <f>IF(B8796&lt;$W$41,3,IF(B8796&lt;$W$41+$W$42,4,5))</f>
        <v>0</v>
      </c>
      <c r="D8796">
        <f>NORMSINV(RAND())</f>
        <v>0</v>
      </c>
      <c r="E8796">
        <f>$W$25*EXP(($W$26-$W$28-0.5*$W$27^2)*C8796+$W$27*SQRT(C8796)*D8796)</f>
        <v>0</v>
      </c>
      <c r="F8796">
        <f>$W$30*(1+$W$31)^C8796</f>
        <v>0</v>
      </c>
      <c r="G8796">
        <f>$W$32*(1+$W$33)^C8796</f>
        <v>0</v>
      </c>
      <c r="H8796">
        <f>$W$34*(1+$W$35)^C8796</f>
        <v>0</v>
      </c>
      <c r="I8796">
        <f>MIN(E8796,F8796)</f>
        <v>0</v>
      </c>
      <c r="J8796">
        <f>MIN(E8796-I8796,G8796)</f>
        <v>0</v>
      </c>
      <c r="K8796">
        <f>MIN(E8796-I8796-J8796,H8796)</f>
        <v>0</v>
      </c>
      <c r="L8796">
        <f>E8796-I8796-J8796-K8796</f>
        <v>0</v>
      </c>
      <c r="M8796">
        <f>IF((I8796+J8796+(1-$W$36)*L8796)/$W$39&gt;=$W$38,1,0)</f>
        <v>0</v>
      </c>
      <c r="N8796">
        <f>IF(M8796=1,$W$37,$W$36)*L8796</f>
        <v>0</v>
      </c>
      <c r="O8796">
        <f>EXP(-$W$26*C8796)*I8796</f>
        <v>0</v>
      </c>
      <c r="P8796">
        <f>EXP(-$W$26*C8796)*J8796</f>
        <v>0</v>
      </c>
      <c r="Q8796">
        <f>EXP(-$W$26*C8796)*K8796</f>
        <v>0</v>
      </c>
      <c r="R8796">
        <f>EXP(-$W$26*C8796)*(L8796-N8796)</f>
        <v>0</v>
      </c>
      <c r="S8796">
        <f>EXP(-$W$26*C8796)*N8796</f>
        <v>0</v>
      </c>
      <c r="T8796">
        <f>EXP(-$W$26*C8796)*E8796</f>
        <v>0</v>
      </c>
    </row>
    <row r="8797" spans="1:20">
      <c r="A8797">
        <v>8788</v>
      </c>
      <c r="B8797">
        <f>RAND()</f>
        <v>0</v>
      </c>
      <c r="C8797">
        <f>IF(B8797&lt;$W$41,3,IF(B8797&lt;$W$41+$W$42,4,5))</f>
        <v>0</v>
      </c>
      <c r="D8797">
        <f>NORMSINV(RAND())</f>
        <v>0</v>
      </c>
      <c r="E8797">
        <f>$W$25*EXP(($W$26-$W$28-0.5*$W$27^2)*C8797+$W$27*SQRT(C8797)*D8797)</f>
        <v>0</v>
      </c>
      <c r="F8797">
        <f>$W$30*(1+$W$31)^C8797</f>
        <v>0</v>
      </c>
      <c r="G8797">
        <f>$W$32*(1+$W$33)^C8797</f>
        <v>0</v>
      </c>
      <c r="H8797">
        <f>$W$34*(1+$W$35)^C8797</f>
        <v>0</v>
      </c>
      <c r="I8797">
        <f>MIN(E8797,F8797)</f>
        <v>0</v>
      </c>
      <c r="J8797">
        <f>MIN(E8797-I8797,G8797)</f>
        <v>0</v>
      </c>
      <c r="K8797">
        <f>MIN(E8797-I8797-J8797,H8797)</f>
        <v>0</v>
      </c>
      <c r="L8797">
        <f>E8797-I8797-J8797-K8797</f>
        <v>0</v>
      </c>
      <c r="M8797">
        <f>IF((I8797+J8797+(1-$W$36)*L8797)/$W$39&gt;=$W$38,1,0)</f>
        <v>0</v>
      </c>
      <c r="N8797">
        <f>IF(M8797=1,$W$37,$W$36)*L8797</f>
        <v>0</v>
      </c>
      <c r="O8797">
        <f>EXP(-$W$26*C8797)*I8797</f>
        <v>0</v>
      </c>
      <c r="P8797">
        <f>EXP(-$W$26*C8797)*J8797</f>
        <v>0</v>
      </c>
      <c r="Q8797">
        <f>EXP(-$W$26*C8797)*K8797</f>
        <v>0</v>
      </c>
      <c r="R8797">
        <f>EXP(-$W$26*C8797)*(L8797-N8797)</f>
        <v>0</v>
      </c>
      <c r="S8797">
        <f>EXP(-$W$26*C8797)*N8797</f>
        <v>0</v>
      </c>
      <c r="T8797">
        <f>EXP(-$W$26*C8797)*E8797</f>
        <v>0</v>
      </c>
    </row>
    <row r="8798" spans="1:20">
      <c r="A8798">
        <v>8789</v>
      </c>
      <c r="B8798">
        <f>RAND()</f>
        <v>0</v>
      </c>
      <c r="C8798">
        <f>IF(B8798&lt;$W$41,3,IF(B8798&lt;$W$41+$W$42,4,5))</f>
        <v>0</v>
      </c>
      <c r="D8798">
        <f>NORMSINV(RAND())</f>
        <v>0</v>
      </c>
      <c r="E8798">
        <f>$W$25*EXP(($W$26-$W$28-0.5*$W$27^2)*C8798+$W$27*SQRT(C8798)*D8798)</f>
        <v>0</v>
      </c>
      <c r="F8798">
        <f>$W$30*(1+$W$31)^C8798</f>
        <v>0</v>
      </c>
      <c r="G8798">
        <f>$W$32*(1+$W$33)^C8798</f>
        <v>0</v>
      </c>
      <c r="H8798">
        <f>$W$34*(1+$W$35)^C8798</f>
        <v>0</v>
      </c>
      <c r="I8798">
        <f>MIN(E8798,F8798)</f>
        <v>0</v>
      </c>
      <c r="J8798">
        <f>MIN(E8798-I8798,G8798)</f>
        <v>0</v>
      </c>
      <c r="K8798">
        <f>MIN(E8798-I8798-J8798,H8798)</f>
        <v>0</v>
      </c>
      <c r="L8798">
        <f>E8798-I8798-J8798-K8798</f>
        <v>0</v>
      </c>
      <c r="M8798">
        <f>IF((I8798+J8798+(1-$W$36)*L8798)/$W$39&gt;=$W$38,1,0)</f>
        <v>0</v>
      </c>
      <c r="N8798">
        <f>IF(M8798=1,$W$37,$W$36)*L8798</f>
        <v>0</v>
      </c>
      <c r="O8798">
        <f>EXP(-$W$26*C8798)*I8798</f>
        <v>0</v>
      </c>
      <c r="P8798">
        <f>EXP(-$W$26*C8798)*J8798</f>
        <v>0</v>
      </c>
      <c r="Q8798">
        <f>EXP(-$W$26*C8798)*K8798</f>
        <v>0</v>
      </c>
      <c r="R8798">
        <f>EXP(-$W$26*C8798)*(L8798-N8798)</f>
        <v>0</v>
      </c>
      <c r="S8798">
        <f>EXP(-$W$26*C8798)*N8798</f>
        <v>0</v>
      </c>
      <c r="T8798">
        <f>EXP(-$W$26*C8798)*E8798</f>
        <v>0</v>
      </c>
    </row>
    <row r="8799" spans="1:20">
      <c r="A8799">
        <v>8790</v>
      </c>
      <c r="B8799">
        <f>RAND()</f>
        <v>0</v>
      </c>
      <c r="C8799">
        <f>IF(B8799&lt;$W$41,3,IF(B8799&lt;$W$41+$W$42,4,5))</f>
        <v>0</v>
      </c>
      <c r="D8799">
        <f>NORMSINV(RAND())</f>
        <v>0</v>
      </c>
      <c r="E8799">
        <f>$W$25*EXP(($W$26-$W$28-0.5*$W$27^2)*C8799+$W$27*SQRT(C8799)*D8799)</f>
        <v>0</v>
      </c>
      <c r="F8799">
        <f>$W$30*(1+$W$31)^C8799</f>
        <v>0</v>
      </c>
      <c r="G8799">
        <f>$W$32*(1+$W$33)^C8799</f>
        <v>0</v>
      </c>
      <c r="H8799">
        <f>$W$34*(1+$W$35)^C8799</f>
        <v>0</v>
      </c>
      <c r="I8799">
        <f>MIN(E8799,F8799)</f>
        <v>0</v>
      </c>
      <c r="J8799">
        <f>MIN(E8799-I8799,G8799)</f>
        <v>0</v>
      </c>
      <c r="K8799">
        <f>MIN(E8799-I8799-J8799,H8799)</f>
        <v>0</v>
      </c>
      <c r="L8799">
        <f>E8799-I8799-J8799-K8799</f>
        <v>0</v>
      </c>
      <c r="M8799">
        <f>IF((I8799+J8799+(1-$W$36)*L8799)/$W$39&gt;=$W$38,1,0)</f>
        <v>0</v>
      </c>
      <c r="N8799">
        <f>IF(M8799=1,$W$37,$W$36)*L8799</f>
        <v>0</v>
      </c>
      <c r="O8799">
        <f>EXP(-$W$26*C8799)*I8799</f>
        <v>0</v>
      </c>
      <c r="P8799">
        <f>EXP(-$W$26*C8799)*J8799</f>
        <v>0</v>
      </c>
      <c r="Q8799">
        <f>EXP(-$W$26*C8799)*K8799</f>
        <v>0</v>
      </c>
      <c r="R8799">
        <f>EXP(-$W$26*C8799)*(L8799-N8799)</f>
        <v>0</v>
      </c>
      <c r="S8799">
        <f>EXP(-$W$26*C8799)*N8799</f>
        <v>0</v>
      </c>
      <c r="T8799">
        <f>EXP(-$W$26*C8799)*E8799</f>
        <v>0</v>
      </c>
    </row>
    <row r="8800" spans="1:20">
      <c r="A8800">
        <v>8791</v>
      </c>
      <c r="B8800">
        <f>RAND()</f>
        <v>0</v>
      </c>
      <c r="C8800">
        <f>IF(B8800&lt;$W$41,3,IF(B8800&lt;$W$41+$W$42,4,5))</f>
        <v>0</v>
      </c>
      <c r="D8800">
        <f>NORMSINV(RAND())</f>
        <v>0</v>
      </c>
      <c r="E8800">
        <f>$W$25*EXP(($W$26-$W$28-0.5*$W$27^2)*C8800+$W$27*SQRT(C8800)*D8800)</f>
        <v>0</v>
      </c>
      <c r="F8800">
        <f>$W$30*(1+$W$31)^C8800</f>
        <v>0</v>
      </c>
      <c r="G8800">
        <f>$W$32*(1+$W$33)^C8800</f>
        <v>0</v>
      </c>
      <c r="H8800">
        <f>$W$34*(1+$W$35)^C8800</f>
        <v>0</v>
      </c>
      <c r="I8800">
        <f>MIN(E8800,F8800)</f>
        <v>0</v>
      </c>
      <c r="J8800">
        <f>MIN(E8800-I8800,G8800)</f>
        <v>0</v>
      </c>
      <c r="K8800">
        <f>MIN(E8800-I8800-J8800,H8800)</f>
        <v>0</v>
      </c>
      <c r="L8800">
        <f>E8800-I8800-J8800-K8800</f>
        <v>0</v>
      </c>
      <c r="M8800">
        <f>IF((I8800+J8800+(1-$W$36)*L8800)/$W$39&gt;=$W$38,1,0)</f>
        <v>0</v>
      </c>
      <c r="N8800">
        <f>IF(M8800=1,$W$37,$W$36)*L8800</f>
        <v>0</v>
      </c>
      <c r="O8800">
        <f>EXP(-$W$26*C8800)*I8800</f>
        <v>0</v>
      </c>
      <c r="P8800">
        <f>EXP(-$W$26*C8800)*J8800</f>
        <v>0</v>
      </c>
      <c r="Q8800">
        <f>EXP(-$W$26*C8800)*K8800</f>
        <v>0</v>
      </c>
      <c r="R8800">
        <f>EXP(-$W$26*C8800)*(L8800-N8800)</f>
        <v>0</v>
      </c>
      <c r="S8800">
        <f>EXP(-$W$26*C8800)*N8800</f>
        <v>0</v>
      </c>
      <c r="T8800">
        <f>EXP(-$W$26*C8800)*E8800</f>
        <v>0</v>
      </c>
    </row>
    <row r="8801" spans="1:20">
      <c r="A8801">
        <v>8792</v>
      </c>
      <c r="B8801">
        <f>RAND()</f>
        <v>0</v>
      </c>
      <c r="C8801">
        <f>IF(B8801&lt;$W$41,3,IF(B8801&lt;$W$41+$W$42,4,5))</f>
        <v>0</v>
      </c>
      <c r="D8801">
        <f>NORMSINV(RAND())</f>
        <v>0</v>
      </c>
      <c r="E8801">
        <f>$W$25*EXP(($W$26-$W$28-0.5*$W$27^2)*C8801+$W$27*SQRT(C8801)*D8801)</f>
        <v>0</v>
      </c>
      <c r="F8801">
        <f>$W$30*(1+$W$31)^C8801</f>
        <v>0</v>
      </c>
      <c r="G8801">
        <f>$W$32*(1+$W$33)^C8801</f>
        <v>0</v>
      </c>
      <c r="H8801">
        <f>$W$34*(1+$W$35)^C8801</f>
        <v>0</v>
      </c>
      <c r="I8801">
        <f>MIN(E8801,F8801)</f>
        <v>0</v>
      </c>
      <c r="J8801">
        <f>MIN(E8801-I8801,G8801)</f>
        <v>0</v>
      </c>
      <c r="K8801">
        <f>MIN(E8801-I8801-J8801,H8801)</f>
        <v>0</v>
      </c>
      <c r="L8801">
        <f>E8801-I8801-J8801-K8801</f>
        <v>0</v>
      </c>
      <c r="M8801">
        <f>IF((I8801+J8801+(1-$W$36)*L8801)/$W$39&gt;=$W$38,1,0)</f>
        <v>0</v>
      </c>
      <c r="N8801">
        <f>IF(M8801=1,$W$37,$W$36)*L8801</f>
        <v>0</v>
      </c>
      <c r="O8801">
        <f>EXP(-$W$26*C8801)*I8801</f>
        <v>0</v>
      </c>
      <c r="P8801">
        <f>EXP(-$W$26*C8801)*J8801</f>
        <v>0</v>
      </c>
      <c r="Q8801">
        <f>EXP(-$W$26*C8801)*K8801</f>
        <v>0</v>
      </c>
      <c r="R8801">
        <f>EXP(-$W$26*C8801)*(L8801-N8801)</f>
        <v>0</v>
      </c>
      <c r="S8801">
        <f>EXP(-$W$26*C8801)*N8801</f>
        <v>0</v>
      </c>
      <c r="T8801">
        <f>EXP(-$W$26*C8801)*E8801</f>
        <v>0</v>
      </c>
    </row>
    <row r="8802" spans="1:20">
      <c r="A8802">
        <v>8793</v>
      </c>
      <c r="B8802">
        <f>RAND()</f>
        <v>0</v>
      </c>
      <c r="C8802">
        <f>IF(B8802&lt;$W$41,3,IF(B8802&lt;$W$41+$W$42,4,5))</f>
        <v>0</v>
      </c>
      <c r="D8802">
        <f>NORMSINV(RAND())</f>
        <v>0</v>
      </c>
      <c r="E8802">
        <f>$W$25*EXP(($W$26-$W$28-0.5*$W$27^2)*C8802+$W$27*SQRT(C8802)*D8802)</f>
        <v>0</v>
      </c>
      <c r="F8802">
        <f>$W$30*(1+$W$31)^C8802</f>
        <v>0</v>
      </c>
      <c r="G8802">
        <f>$W$32*(1+$W$33)^C8802</f>
        <v>0</v>
      </c>
      <c r="H8802">
        <f>$W$34*(1+$W$35)^C8802</f>
        <v>0</v>
      </c>
      <c r="I8802">
        <f>MIN(E8802,F8802)</f>
        <v>0</v>
      </c>
      <c r="J8802">
        <f>MIN(E8802-I8802,G8802)</f>
        <v>0</v>
      </c>
      <c r="K8802">
        <f>MIN(E8802-I8802-J8802,H8802)</f>
        <v>0</v>
      </c>
      <c r="L8802">
        <f>E8802-I8802-J8802-K8802</f>
        <v>0</v>
      </c>
      <c r="M8802">
        <f>IF((I8802+J8802+(1-$W$36)*L8802)/$W$39&gt;=$W$38,1,0)</f>
        <v>0</v>
      </c>
      <c r="N8802">
        <f>IF(M8802=1,$W$37,$W$36)*L8802</f>
        <v>0</v>
      </c>
      <c r="O8802">
        <f>EXP(-$W$26*C8802)*I8802</f>
        <v>0</v>
      </c>
      <c r="P8802">
        <f>EXP(-$W$26*C8802)*J8802</f>
        <v>0</v>
      </c>
      <c r="Q8802">
        <f>EXP(-$W$26*C8802)*K8802</f>
        <v>0</v>
      </c>
      <c r="R8802">
        <f>EXP(-$W$26*C8802)*(L8802-N8802)</f>
        <v>0</v>
      </c>
      <c r="S8802">
        <f>EXP(-$W$26*C8802)*N8802</f>
        <v>0</v>
      </c>
      <c r="T8802">
        <f>EXP(-$W$26*C8802)*E8802</f>
        <v>0</v>
      </c>
    </row>
    <row r="8803" spans="1:20">
      <c r="A8803">
        <v>8794</v>
      </c>
      <c r="B8803">
        <f>RAND()</f>
        <v>0</v>
      </c>
      <c r="C8803">
        <f>IF(B8803&lt;$W$41,3,IF(B8803&lt;$W$41+$W$42,4,5))</f>
        <v>0</v>
      </c>
      <c r="D8803">
        <f>NORMSINV(RAND())</f>
        <v>0</v>
      </c>
      <c r="E8803">
        <f>$W$25*EXP(($W$26-$W$28-0.5*$W$27^2)*C8803+$W$27*SQRT(C8803)*D8803)</f>
        <v>0</v>
      </c>
      <c r="F8803">
        <f>$W$30*(1+$W$31)^C8803</f>
        <v>0</v>
      </c>
      <c r="G8803">
        <f>$W$32*(1+$W$33)^C8803</f>
        <v>0</v>
      </c>
      <c r="H8803">
        <f>$W$34*(1+$W$35)^C8803</f>
        <v>0</v>
      </c>
      <c r="I8803">
        <f>MIN(E8803,F8803)</f>
        <v>0</v>
      </c>
      <c r="J8803">
        <f>MIN(E8803-I8803,G8803)</f>
        <v>0</v>
      </c>
      <c r="K8803">
        <f>MIN(E8803-I8803-J8803,H8803)</f>
        <v>0</v>
      </c>
      <c r="L8803">
        <f>E8803-I8803-J8803-K8803</f>
        <v>0</v>
      </c>
      <c r="M8803">
        <f>IF((I8803+J8803+(1-$W$36)*L8803)/$W$39&gt;=$W$38,1,0)</f>
        <v>0</v>
      </c>
      <c r="N8803">
        <f>IF(M8803=1,$W$37,$W$36)*L8803</f>
        <v>0</v>
      </c>
      <c r="O8803">
        <f>EXP(-$W$26*C8803)*I8803</f>
        <v>0</v>
      </c>
      <c r="P8803">
        <f>EXP(-$W$26*C8803)*J8803</f>
        <v>0</v>
      </c>
      <c r="Q8803">
        <f>EXP(-$W$26*C8803)*K8803</f>
        <v>0</v>
      </c>
      <c r="R8803">
        <f>EXP(-$W$26*C8803)*(L8803-N8803)</f>
        <v>0</v>
      </c>
      <c r="S8803">
        <f>EXP(-$W$26*C8803)*N8803</f>
        <v>0</v>
      </c>
      <c r="T8803">
        <f>EXP(-$W$26*C8803)*E8803</f>
        <v>0</v>
      </c>
    </row>
    <row r="8804" spans="1:20">
      <c r="A8804">
        <v>8795</v>
      </c>
      <c r="B8804">
        <f>RAND()</f>
        <v>0</v>
      </c>
      <c r="C8804">
        <f>IF(B8804&lt;$W$41,3,IF(B8804&lt;$W$41+$W$42,4,5))</f>
        <v>0</v>
      </c>
      <c r="D8804">
        <f>NORMSINV(RAND())</f>
        <v>0</v>
      </c>
      <c r="E8804">
        <f>$W$25*EXP(($W$26-$W$28-0.5*$W$27^2)*C8804+$W$27*SQRT(C8804)*D8804)</f>
        <v>0</v>
      </c>
      <c r="F8804">
        <f>$W$30*(1+$W$31)^C8804</f>
        <v>0</v>
      </c>
      <c r="G8804">
        <f>$W$32*(1+$W$33)^C8804</f>
        <v>0</v>
      </c>
      <c r="H8804">
        <f>$W$34*(1+$W$35)^C8804</f>
        <v>0</v>
      </c>
      <c r="I8804">
        <f>MIN(E8804,F8804)</f>
        <v>0</v>
      </c>
      <c r="J8804">
        <f>MIN(E8804-I8804,G8804)</f>
        <v>0</v>
      </c>
      <c r="K8804">
        <f>MIN(E8804-I8804-J8804,H8804)</f>
        <v>0</v>
      </c>
      <c r="L8804">
        <f>E8804-I8804-J8804-K8804</f>
        <v>0</v>
      </c>
      <c r="M8804">
        <f>IF((I8804+J8804+(1-$W$36)*L8804)/$W$39&gt;=$W$38,1,0)</f>
        <v>0</v>
      </c>
      <c r="N8804">
        <f>IF(M8804=1,$W$37,$W$36)*L8804</f>
        <v>0</v>
      </c>
      <c r="O8804">
        <f>EXP(-$W$26*C8804)*I8804</f>
        <v>0</v>
      </c>
      <c r="P8804">
        <f>EXP(-$W$26*C8804)*J8804</f>
        <v>0</v>
      </c>
      <c r="Q8804">
        <f>EXP(-$W$26*C8804)*K8804</f>
        <v>0</v>
      </c>
      <c r="R8804">
        <f>EXP(-$W$26*C8804)*(L8804-N8804)</f>
        <v>0</v>
      </c>
      <c r="S8804">
        <f>EXP(-$W$26*C8804)*N8804</f>
        <v>0</v>
      </c>
      <c r="T8804">
        <f>EXP(-$W$26*C8804)*E8804</f>
        <v>0</v>
      </c>
    </row>
    <row r="8805" spans="1:20">
      <c r="A8805">
        <v>8796</v>
      </c>
      <c r="B8805">
        <f>RAND()</f>
        <v>0</v>
      </c>
      <c r="C8805">
        <f>IF(B8805&lt;$W$41,3,IF(B8805&lt;$W$41+$W$42,4,5))</f>
        <v>0</v>
      </c>
      <c r="D8805">
        <f>NORMSINV(RAND())</f>
        <v>0</v>
      </c>
      <c r="E8805">
        <f>$W$25*EXP(($W$26-$W$28-0.5*$W$27^2)*C8805+$W$27*SQRT(C8805)*D8805)</f>
        <v>0</v>
      </c>
      <c r="F8805">
        <f>$W$30*(1+$W$31)^C8805</f>
        <v>0</v>
      </c>
      <c r="G8805">
        <f>$W$32*(1+$W$33)^C8805</f>
        <v>0</v>
      </c>
      <c r="H8805">
        <f>$W$34*(1+$W$35)^C8805</f>
        <v>0</v>
      </c>
      <c r="I8805">
        <f>MIN(E8805,F8805)</f>
        <v>0</v>
      </c>
      <c r="J8805">
        <f>MIN(E8805-I8805,G8805)</f>
        <v>0</v>
      </c>
      <c r="K8805">
        <f>MIN(E8805-I8805-J8805,H8805)</f>
        <v>0</v>
      </c>
      <c r="L8805">
        <f>E8805-I8805-J8805-K8805</f>
        <v>0</v>
      </c>
      <c r="M8805">
        <f>IF((I8805+J8805+(1-$W$36)*L8805)/$W$39&gt;=$W$38,1,0)</f>
        <v>0</v>
      </c>
      <c r="N8805">
        <f>IF(M8805=1,$W$37,$W$36)*L8805</f>
        <v>0</v>
      </c>
      <c r="O8805">
        <f>EXP(-$W$26*C8805)*I8805</f>
        <v>0</v>
      </c>
      <c r="P8805">
        <f>EXP(-$W$26*C8805)*J8805</f>
        <v>0</v>
      </c>
      <c r="Q8805">
        <f>EXP(-$W$26*C8805)*K8805</f>
        <v>0</v>
      </c>
      <c r="R8805">
        <f>EXP(-$W$26*C8805)*(L8805-N8805)</f>
        <v>0</v>
      </c>
      <c r="S8805">
        <f>EXP(-$W$26*C8805)*N8805</f>
        <v>0</v>
      </c>
      <c r="T8805">
        <f>EXP(-$W$26*C8805)*E8805</f>
        <v>0</v>
      </c>
    </row>
    <row r="8806" spans="1:20">
      <c r="A8806">
        <v>8797</v>
      </c>
      <c r="B8806">
        <f>RAND()</f>
        <v>0</v>
      </c>
      <c r="C8806">
        <f>IF(B8806&lt;$W$41,3,IF(B8806&lt;$W$41+$W$42,4,5))</f>
        <v>0</v>
      </c>
      <c r="D8806">
        <f>NORMSINV(RAND())</f>
        <v>0</v>
      </c>
      <c r="E8806">
        <f>$W$25*EXP(($W$26-$W$28-0.5*$W$27^2)*C8806+$W$27*SQRT(C8806)*D8806)</f>
        <v>0</v>
      </c>
      <c r="F8806">
        <f>$W$30*(1+$W$31)^C8806</f>
        <v>0</v>
      </c>
      <c r="G8806">
        <f>$W$32*(1+$W$33)^C8806</f>
        <v>0</v>
      </c>
      <c r="H8806">
        <f>$W$34*(1+$W$35)^C8806</f>
        <v>0</v>
      </c>
      <c r="I8806">
        <f>MIN(E8806,F8806)</f>
        <v>0</v>
      </c>
      <c r="J8806">
        <f>MIN(E8806-I8806,G8806)</f>
        <v>0</v>
      </c>
      <c r="K8806">
        <f>MIN(E8806-I8806-J8806,H8806)</f>
        <v>0</v>
      </c>
      <c r="L8806">
        <f>E8806-I8806-J8806-K8806</f>
        <v>0</v>
      </c>
      <c r="M8806">
        <f>IF((I8806+J8806+(1-$W$36)*L8806)/$W$39&gt;=$W$38,1,0)</f>
        <v>0</v>
      </c>
      <c r="N8806">
        <f>IF(M8806=1,$W$37,$W$36)*L8806</f>
        <v>0</v>
      </c>
      <c r="O8806">
        <f>EXP(-$W$26*C8806)*I8806</f>
        <v>0</v>
      </c>
      <c r="P8806">
        <f>EXP(-$W$26*C8806)*J8806</f>
        <v>0</v>
      </c>
      <c r="Q8806">
        <f>EXP(-$W$26*C8806)*K8806</f>
        <v>0</v>
      </c>
      <c r="R8806">
        <f>EXP(-$W$26*C8806)*(L8806-N8806)</f>
        <v>0</v>
      </c>
      <c r="S8806">
        <f>EXP(-$W$26*C8806)*N8806</f>
        <v>0</v>
      </c>
      <c r="T8806">
        <f>EXP(-$W$26*C8806)*E8806</f>
        <v>0</v>
      </c>
    </row>
    <row r="8807" spans="1:20">
      <c r="A8807">
        <v>8798</v>
      </c>
      <c r="B8807">
        <f>RAND()</f>
        <v>0</v>
      </c>
      <c r="C8807">
        <f>IF(B8807&lt;$W$41,3,IF(B8807&lt;$W$41+$W$42,4,5))</f>
        <v>0</v>
      </c>
      <c r="D8807">
        <f>NORMSINV(RAND())</f>
        <v>0</v>
      </c>
      <c r="E8807">
        <f>$W$25*EXP(($W$26-$W$28-0.5*$W$27^2)*C8807+$W$27*SQRT(C8807)*D8807)</f>
        <v>0</v>
      </c>
      <c r="F8807">
        <f>$W$30*(1+$W$31)^C8807</f>
        <v>0</v>
      </c>
      <c r="G8807">
        <f>$W$32*(1+$W$33)^C8807</f>
        <v>0</v>
      </c>
      <c r="H8807">
        <f>$W$34*(1+$W$35)^C8807</f>
        <v>0</v>
      </c>
      <c r="I8807">
        <f>MIN(E8807,F8807)</f>
        <v>0</v>
      </c>
      <c r="J8807">
        <f>MIN(E8807-I8807,G8807)</f>
        <v>0</v>
      </c>
      <c r="K8807">
        <f>MIN(E8807-I8807-J8807,H8807)</f>
        <v>0</v>
      </c>
      <c r="L8807">
        <f>E8807-I8807-J8807-K8807</f>
        <v>0</v>
      </c>
      <c r="M8807">
        <f>IF((I8807+J8807+(1-$W$36)*L8807)/$W$39&gt;=$W$38,1,0)</f>
        <v>0</v>
      </c>
      <c r="N8807">
        <f>IF(M8807=1,$W$37,$W$36)*L8807</f>
        <v>0</v>
      </c>
      <c r="O8807">
        <f>EXP(-$W$26*C8807)*I8807</f>
        <v>0</v>
      </c>
      <c r="P8807">
        <f>EXP(-$W$26*C8807)*J8807</f>
        <v>0</v>
      </c>
      <c r="Q8807">
        <f>EXP(-$W$26*C8807)*K8807</f>
        <v>0</v>
      </c>
      <c r="R8807">
        <f>EXP(-$W$26*C8807)*(L8807-N8807)</f>
        <v>0</v>
      </c>
      <c r="S8807">
        <f>EXP(-$W$26*C8807)*N8807</f>
        <v>0</v>
      </c>
      <c r="T8807">
        <f>EXP(-$W$26*C8807)*E8807</f>
        <v>0</v>
      </c>
    </row>
    <row r="8808" spans="1:20">
      <c r="A8808">
        <v>8799</v>
      </c>
      <c r="B8808">
        <f>RAND()</f>
        <v>0</v>
      </c>
      <c r="C8808">
        <f>IF(B8808&lt;$W$41,3,IF(B8808&lt;$W$41+$W$42,4,5))</f>
        <v>0</v>
      </c>
      <c r="D8808">
        <f>NORMSINV(RAND())</f>
        <v>0</v>
      </c>
      <c r="E8808">
        <f>$W$25*EXP(($W$26-$W$28-0.5*$W$27^2)*C8808+$W$27*SQRT(C8808)*D8808)</f>
        <v>0</v>
      </c>
      <c r="F8808">
        <f>$W$30*(1+$W$31)^C8808</f>
        <v>0</v>
      </c>
      <c r="G8808">
        <f>$W$32*(1+$W$33)^C8808</f>
        <v>0</v>
      </c>
      <c r="H8808">
        <f>$W$34*(1+$W$35)^C8808</f>
        <v>0</v>
      </c>
      <c r="I8808">
        <f>MIN(E8808,F8808)</f>
        <v>0</v>
      </c>
      <c r="J8808">
        <f>MIN(E8808-I8808,G8808)</f>
        <v>0</v>
      </c>
      <c r="K8808">
        <f>MIN(E8808-I8808-J8808,H8808)</f>
        <v>0</v>
      </c>
      <c r="L8808">
        <f>E8808-I8808-J8808-K8808</f>
        <v>0</v>
      </c>
      <c r="M8808">
        <f>IF((I8808+J8808+(1-$W$36)*L8808)/$W$39&gt;=$W$38,1,0)</f>
        <v>0</v>
      </c>
      <c r="N8808">
        <f>IF(M8808=1,$W$37,$W$36)*L8808</f>
        <v>0</v>
      </c>
      <c r="O8808">
        <f>EXP(-$W$26*C8808)*I8808</f>
        <v>0</v>
      </c>
      <c r="P8808">
        <f>EXP(-$W$26*C8808)*J8808</f>
        <v>0</v>
      </c>
      <c r="Q8808">
        <f>EXP(-$W$26*C8808)*K8808</f>
        <v>0</v>
      </c>
      <c r="R8808">
        <f>EXP(-$W$26*C8808)*(L8808-N8808)</f>
        <v>0</v>
      </c>
      <c r="S8808">
        <f>EXP(-$W$26*C8808)*N8808</f>
        <v>0</v>
      </c>
      <c r="T8808">
        <f>EXP(-$W$26*C8808)*E8808</f>
        <v>0</v>
      </c>
    </row>
    <row r="8809" spans="1:20">
      <c r="A8809">
        <v>8800</v>
      </c>
      <c r="B8809">
        <f>RAND()</f>
        <v>0</v>
      </c>
      <c r="C8809">
        <f>IF(B8809&lt;$W$41,3,IF(B8809&lt;$W$41+$W$42,4,5))</f>
        <v>0</v>
      </c>
      <c r="D8809">
        <f>NORMSINV(RAND())</f>
        <v>0</v>
      </c>
      <c r="E8809">
        <f>$W$25*EXP(($W$26-$W$28-0.5*$W$27^2)*C8809+$W$27*SQRT(C8809)*D8809)</f>
        <v>0</v>
      </c>
      <c r="F8809">
        <f>$W$30*(1+$W$31)^C8809</f>
        <v>0</v>
      </c>
      <c r="G8809">
        <f>$W$32*(1+$W$33)^C8809</f>
        <v>0</v>
      </c>
      <c r="H8809">
        <f>$W$34*(1+$W$35)^C8809</f>
        <v>0</v>
      </c>
      <c r="I8809">
        <f>MIN(E8809,F8809)</f>
        <v>0</v>
      </c>
      <c r="J8809">
        <f>MIN(E8809-I8809,G8809)</f>
        <v>0</v>
      </c>
      <c r="K8809">
        <f>MIN(E8809-I8809-J8809,H8809)</f>
        <v>0</v>
      </c>
      <c r="L8809">
        <f>E8809-I8809-J8809-K8809</f>
        <v>0</v>
      </c>
      <c r="M8809">
        <f>IF((I8809+J8809+(1-$W$36)*L8809)/$W$39&gt;=$W$38,1,0)</f>
        <v>0</v>
      </c>
      <c r="N8809">
        <f>IF(M8809=1,$W$37,$W$36)*L8809</f>
        <v>0</v>
      </c>
      <c r="O8809">
        <f>EXP(-$W$26*C8809)*I8809</f>
        <v>0</v>
      </c>
      <c r="P8809">
        <f>EXP(-$W$26*C8809)*J8809</f>
        <v>0</v>
      </c>
      <c r="Q8809">
        <f>EXP(-$W$26*C8809)*K8809</f>
        <v>0</v>
      </c>
      <c r="R8809">
        <f>EXP(-$W$26*C8809)*(L8809-N8809)</f>
        <v>0</v>
      </c>
      <c r="S8809">
        <f>EXP(-$W$26*C8809)*N8809</f>
        <v>0</v>
      </c>
      <c r="T8809">
        <f>EXP(-$W$26*C8809)*E8809</f>
        <v>0</v>
      </c>
    </row>
    <row r="8810" spans="1:20">
      <c r="A8810">
        <v>8801</v>
      </c>
      <c r="B8810">
        <f>RAND()</f>
        <v>0</v>
      </c>
      <c r="C8810">
        <f>IF(B8810&lt;$W$41,3,IF(B8810&lt;$W$41+$W$42,4,5))</f>
        <v>0</v>
      </c>
      <c r="D8810">
        <f>NORMSINV(RAND())</f>
        <v>0</v>
      </c>
      <c r="E8810">
        <f>$W$25*EXP(($W$26-$W$28-0.5*$W$27^2)*C8810+$W$27*SQRT(C8810)*D8810)</f>
        <v>0</v>
      </c>
      <c r="F8810">
        <f>$W$30*(1+$W$31)^C8810</f>
        <v>0</v>
      </c>
      <c r="G8810">
        <f>$W$32*(1+$W$33)^C8810</f>
        <v>0</v>
      </c>
      <c r="H8810">
        <f>$W$34*(1+$W$35)^C8810</f>
        <v>0</v>
      </c>
      <c r="I8810">
        <f>MIN(E8810,F8810)</f>
        <v>0</v>
      </c>
      <c r="J8810">
        <f>MIN(E8810-I8810,G8810)</f>
        <v>0</v>
      </c>
      <c r="K8810">
        <f>MIN(E8810-I8810-J8810,H8810)</f>
        <v>0</v>
      </c>
      <c r="L8810">
        <f>E8810-I8810-J8810-K8810</f>
        <v>0</v>
      </c>
      <c r="M8810">
        <f>IF((I8810+J8810+(1-$W$36)*L8810)/$W$39&gt;=$W$38,1,0)</f>
        <v>0</v>
      </c>
      <c r="N8810">
        <f>IF(M8810=1,$W$37,$W$36)*L8810</f>
        <v>0</v>
      </c>
      <c r="O8810">
        <f>EXP(-$W$26*C8810)*I8810</f>
        <v>0</v>
      </c>
      <c r="P8810">
        <f>EXP(-$W$26*C8810)*J8810</f>
        <v>0</v>
      </c>
      <c r="Q8810">
        <f>EXP(-$W$26*C8810)*K8810</f>
        <v>0</v>
      </c>
      <c r="R8810">
        <f>EXP(-$W$26*C8810)*(L8810-N8810)</f>
        <v>0</v>
      </c>
      <c r="S8810">
        <f>EXP(-$W$26*C8810)*N8810</f>
        <v>0</v>
      </c>
      <c r="T8810">
        <f>EXP(-$W$26*C8810)*E8810</f>
        <v>0</v>
      </c>
    </row>
    <row r="8811" spans="1:20">
      <c r="A8811">
        <v>8802</v>
      </c>
      <c r="B8811">
        <f>RAND()</f>
        <v>0</v>
      </c>
      <c r="C8811">
        <f>IF(B8811&lt;$W$41,3,IF(B8811&lt;$W$41+$W$42,4,5))</f>
        <v>0</v>
      </c>
      <c r="D8811">
        <f>NORMSINV(RAND())</f>
        <v>0</v>
      </c>
      <c r="E8811">
        <f>$W$25*EXP(($W$26-$W$28-0.5*$W$27^2)*C8811+$W$27*SQRT(C8811)*D8811)</f>
        <v>0</v>
      </c>
      <c r="F8811">
        <f>$W$30*(1+$W$31)^C8811</f>
        <v>0</v>
      </c>
      <c r="G8811">
        <f>$W$32*(1+$W$33)^C8811</f>
        <v>0</v>
      </c>
      <c r="H8811">
        <f>$W$34*(1+$W$35)^C8811</f>
        <v>0</v>
      </c>
      <c r="I8811">
        <f>MIN(E8811,F8811)</f>
        <v>0</v>
      </c>
      <c r="J8811">
        <f>MIN(E8811-I8811,G8811)</f>
        <v>0</v>
      </c>
      <c r="K8811">
        <f>MIN(E8811-I8811-J8811,H8811)</f>
        <v>0</v>
      </c>
      <c r="L8811">
        <f>E8811-I8811-J8811-K8811</f>
        <v>0</v>
      </c>
      <c r="M8811">
        <f>IF((I8811+J8811+(1-$W$36)*L8811)/$W$39&gt;=$W$38,1,0)</f>
        <v>0</v>
      </c>
      <c r="N8811">
        <f>IF(M8811=1,$W$37,$W$36)*L8811</f>
        <v>0</v>
      </c>
      <c r="O8811">
        <f>EXP(-$W$26*C8811)*I8811</f>
        <v>0</v>
      </c>
      <c r="P8811">
        <f>EXP(-$W$26*C8811)*J8811</f>
        <v>0</v>
      </c>
      <c r="Q8811">
        <f>EXP(-$W$26*C8811)*K8811</f>
        <v>0</v>
      </c>
      <c r="R8811">
        <f>EXP(-$W$26*C8811)*(L8811-N8811)</f>
        <v>0</v>
      </c>
      <c r="S8811">
        <f>EXP(-$W$26*C8811)*N8811</f>
        <v>0</v>
      </c>
      <c r="T8811">
        <f>EXP(-$W$26*C8811)*E8811</f>
        <v>0</v>
      </c>
    </row>
    <row r="8812" spans="1:20">
      <c r="A8812">
        <v>8803</v>
      </c>
      <c r="B8812">
        <f>RAND()</f>
        <v>0</v>
      </c>
      <c r="C8812">
        <f>IF(B8812&lt;$W$41,3,IF(B8812&lt;$W$41+$W$42,4,5))</f>
        <v>0</v>
      </c>
      <c r="D8812">
        <f>NORMSINV(RAND())</f>
        <v>0</v>
      </c>
      <c r="E8812">
        <f>$W$25*EXP(($W$26-$W$28-0.5*$W$27^2)*C8812+$W$27*SQRT(C8812)*D8812)</f>
        <v>0</v>
      </c>
      <c r="F8812">
        <f>$W$30*(1+$W$31)^C8812</f>
        <v>0</v>
      </c>
      <c r="G8812">
        <f>$W$32*(1+$W$33)^C8812</f>
        <v>0</v>
      </c>
      <c r="H8812">
        <f>$W$34*(1+$W$35)^C8812</f>
        <v>0</v>
      </c>
      <c r="I8812">
        <f>MIN(E8812,F8812)</f>
        <v>0</v>
      </c>
      <c r="J8812">
        <f>MIN(E8812-I8812,G8812)</f>
        <v>0</v>
      </c>
      <c r="K8812">
        <f>MIN(E8812-I8812-J8812,H8812)</f>
        <v>0</v>
      </c>
      <c r="L8812">
        <f>E8812-I8812-J8812-K8812</f>
        <v>0</v>
      </c>
      <c r="M8812">
        <f>IF((I8812+J8812+(1-$W$36)*L8812)/$W$39&gt;=$W$38,1,0)</f>
        <v>0</v>
      </c>
      <c r="N8812">
        <f>IF(M8812=1,$W$37,$W$36)*L8812</f>
        <v>0</v>
      </c>
      <c r="O8812">
        <f>EXP(-$W$26*C8812)*I8812</f>
        <v>0</v>
      </c>
      <c r="P8812">
        <f>EXP(-$W$26*C8812)*J8812</f>
        <v>0</v>
      </c>
      <c r="Q8812">
        <f>EXP(-$W$26*C8812)*K8812</f>
        <v>0</v>
      </c>
      <c r="R8812">
        <f>EXP(-$W$26*C8812)*(L8812-N8812)</f>
        <v>0</v>
      </c>
      <c r="S8812">
        <f>EXP(-$W$26*C8812)*N8812</f>
        <v>0</v>
      </c>
      <c r="T8812">
        <f>EXP(-$W$26*C8812)*E8812</f>
        <v>0</v>
      </c>
    </row>
    <row r="8813" spans="1:20">
      <c r="A8813">
        <v>8804</v>
      </c>
      <c r="B8813">
        <f>RAND()</f>
        <v>0</v>
      </c>
      <c r="C8813">
        <f>IF(B8813&lt;$W$41,3,IF(B8813&lt;$W$41+$W$42,4,5))</f>
        <v>0</v>
      </c>
      <c r="D8813">
        <f>NORMSINV(RAND())</f>
        <v>0</v>
      </c>
      <c r="E8813">
        <f>$W$25*EXP(($W$26-$W$28-0.5*$W$27^2)*C8813+$W$27*SQRT(C8813)*D8813)</f>
        <v>0</v>
      </c>
      <c r="F8813">
        <f>$W$30*(1+$W$31)^C8813</f>
        <v>0</v>
      </c>
      <c r="G8813">
        <f>$W$32*(1+$W$33)^C8813</f>
        <v>0</v>
      </c>
      <c r="H8813">
        <f>$W$34*(1+$W$35)^C8813</f>
        <v>0</v>
      </c>
      <c r="I8813">
        <f>MIN(E8813,F8813)</f>
        <v>0</v>
      </c>
      <c r="J8813">
        <f>MIN(E8813-I8813,G8813)</f>
        <v>0</v>
      </c>
      <c r="K8813">
        <f>MIN(E8813-I8813-J8813,H8813)</f>
        <v>0</v>
      </c>
      <c r="L8813">
        <f>E8813-I8813-J8813-K8813</f>
        <v>0</v>
      </c>
      <c r="M8813">
        <f>IF((I8813+J8813+(1-$W$36)*L8813)/$W$39&gt;=$W$38,1,0)</f>
        <v>0</v>
      </c>
      <c r="N8813">
        <f>IF(M8813=1,$W$37,$W$36)*L8813</f>
        <v>0</v>
      </c>
      <c r="O8813">
        <f>EXP(-$W$26*C8813)*I8813</f>
        <v>0</v>
      </c>
      <c r="P8813">
        <f>EXP(-$W$26*C8813)*J8813</f>
        <v>0</v>
      </c>
      <c r="Q8813">
        <f>EXP(-$W$26*C8813)*K8813</f>
        <v>0</v>
      </c>
      <c r="R8813">
        <f>EXP(-$W$26*C8813)*(L8813-N8813)</f>
        <v>0</v>
      </c>
      <c r="S8813">
        <f>EXP(-$W$26*C8813)*N8813</f>
        <v>0</v>
      </c>
      <c r="T8813">
        <f>EXP(-$W$26*C8813)*E8813</f>
        <v>0</v>
      </c>
    </row>
    <row r="8814" spans="1:20">
      <c r="A8814">
        <v>8805</v>
      </c>
      <c r="B8814">
        <f>RAND()</f>
        <v>0</v>
      </c>
      <c r="C8814">
        <f>IF(B8814&lt;$W$41,3,IF(B8814&lt;$W$41+$W$42,4,5))</f>
        <v>0</v>
      </c>
      <c r="D8814">
        <f>NORMSINV(RAND())</f>
        <v>0</v>
      </c>
      <c r="E8814">
        <f>$W$25*EXP(($W$26-$W$28-0.5*$W$27^2)*C8814+$W$27*SQRT(C8814)*D8814)</f>
        <v>0</v>
      </c>
      <c r="F8814">
        <f>$W$30*(1+$W$31)^C8814</f>
        <v>0</v>
      </c>
      <c r="G8814">
        <f>$W$32*(1+$W$33)^C8814</f>
        <v>0</v>
      </c>
      <c r="H8814">
        <f>$W$34*(1+$W$35)^C8814</f>
        <v>0</v>
      </c>
      <c r="I8814">
        <f>MIN(E8814,F8814)</f>
        <v>0</v>
      </c>
      <c r="J8814">
        <f>MIN(E8814-I8814,G8814)</f>
        <v>0</v>
      </c>
      <c r="K8814">
        <f>MIN(E8814-I8814-J8814,H8814)</f>
        <v>0</v>
      </c>
      <c r="L8814">
        <f>E8814-I8814-J8814-K8814</f>
        <v>0</v>
      </c>
      <c r="M8814">
        <f>IF((I8814+J8814+(1-$W$36)*L8814)/$W$39&gt;=$W$38,1,0)</f>
        <v>0</v>
      </c>
      <c r="N8814">
        <f>IF(M8814=1,$W$37,$W$36)*L8814</f>
        <v>0</v>
      </c>
      <c r="O8814">
        <f>EXP(-$W$26*C8814)*I8814</f>
        <v>0</v>
      </c>
      <c r="P8814">
        <f>EXP(-$W$26*C8814)*J8814</f>
        <v>0</v>
      </c>
      <c r="Q8814">
        <f>EXP(-$W$26*C8814)*K8814</f>
        <v>0</v>
      </c>
      <c r="R8814">
        <f>EXP(-$W$26*C8814)*(L8814-N8814)</f>
        <v>0</v>
      </c>
      <c r="S8814">
        <f>EXP(-$W$26*C8814)*N8814</f>
        <v>0</v>
      </c>
      <c r="T8814">
        <f>EXP(-$W$26*C8814)*E8814</f>
        <v>0</v>
      </c>
    </row>
    <row r="8815" spans="1:20">
      <c r="A8815">
        <v>8806</v>
      </c>
      <c r="B8815">
        <f>RAND()</f>
        <v>0</v>
      </c>
      <c r="C8815">
        <f>IF(B8815&lt;$W$41,3,IF(B8815&lt;$W$41+$W$42,4,5))</f>
        <v>0</v>
      </c>
      <c r="D8815">
        <f>NORMSINV(RAND())</f>
        <v>0</v>
      </c>
      <c r="E8815">
        <f>$W$25*EXP(($W$26-$W$28-0.5*$W$27^2)*C8815+$W$27*SQRT(C8815)*D8815)</f>
        <v>0</v>
      </c>
      <c r="F8815">
        <f>$W$30*(1+$W$31)^C8815</f>
        <v>0</v>
      </c>
      <c r="G8815">
        <f>$W$32*(1+$W$33)^C8815</f>
        <v>0</v>
      </c>
      <c r="H8815">
        <f>$W$34*(1+$W$35)^C8815</f>
        <v>0</v>
      </c>
      <c r="I8815">
        <f>MIN(E8815,F8815)</f>
        <v>0</v>
      </c>
      <c r="J8815">
        <f>MIN(E8815-I8815,G8815)</f>
        <v>0</v>
      </c>
      <c r="K8815">
        <f>MIN(E8815-I8815-J8815,H8815)</f>
        <v>0</v>
      </c>
      <c r="L8815">
        <f>E8815-I8815-J8815-K8815</f>
        <v>0</v>
      </c>
      <c r="M8815">
        <f>IF((I8815+J8815+(1-$W$36)*L8815)/$W$39&gt;=$W$38,1,0)</f>
        <v>0</v>
      </c>
      <c r="N8815">
        <f>IF(M8815=1,$W$37,$W$36)*L8815</f>
        <v>0</v>
      </c>
      <c r="O8815">
        <f>EXP(-$W$26*C8815)*I8815</f>
        <v>0</v>
      </c>
      <c r="P8815">
        <f>EXP(-$W$26*C8815)*J8815</f>
        <v>0</v>
      </c>
      <c r="Q8815">
        <f>EXP(-$W$26*C8815)*K8815</f>
        <v>0</v>
      </c>
      <c r="R8815">
        <f>EXP(-$W$26*C8815)*(L8815-N8815)</f>
        <v>0</v>
      </c>
      <c r="S8815">
        <f>EXP(-$W$26*C8815)*N8815</f>
        <v>0</v>
      </c>
      <c r="T8815">
        <f>EXP(-$W$26*C8815)*E8815</f>
        <v>0</v>
      </c>
    </row>
    <row r="8816" spans="1:20">
      <c r="A8816">
        <v>8807</v>
      </c>
      <c r="B8816">
        <f>RAND()</f>
        <v>0</v>
      </c>
      <c r="C8816">
        <f>IF(B8816&lt;$W$41,3,IF(B8816&lt;$W$41+$W$42,4,5))</f>
        <v>0</v>
      </c>
      <c r="D8816">
        <f>NORMSINV(RAND())</f>
        <v>0</v>
      </c>
      <c r="E8816">
        <f>$W$25*EXP(($W$26-$W$28-0.5*$W$27^2)*C8816+$W$27*SQRT(C8816)*D8816)</f>
        <v>0</v>
      </c>
      <c r="F8816">
        <f>$W$30*(1+$W$31)^C8816</f>
        <v>0</v>
      </c>
      <c r="G8816">
        <f>$W$32*(1+$W$33)^C8816</f>
        <v>0</v>
      </c>
      <c r="H8816">
        <f>$W$34*(1+$W$35)^C8816</f>
        <v>0</v>
      </c>
      <c r="I8816">
        <f>MIN(E8816,F8816)</f>
        <v>0</v>
      </c>
      <c r="J8816">
        <f>MIN(E8816-I8816,G8816)</f>
        <v>0</v>
      </c>
      <c r="K8816">
        <f>MIN(E8816-I8816-J8816,H8816)</f>
        <v>0</v>
      </c>
      <c r="L8816">
        <f>E8816-I8816-J8816-K8816</f>
        <v>0</v>
      </c>
      <c r="M8816">
        <f>IF((I8816+J8816+(1-$W$36)*L8816)/$W$39&gt;=$W$38,1,0)</f>
        <v>0</v>
      </c>
      <c r="N8816">
        <f>IF(M8816=1,$W$37,$W$36)*L8816</f>
        <v>0</v>
      </c>
      <c r="O8816">
        <f>EXP(-$W$26*C8816)*I8816</f>
        <v>0</v>
      </c>
      <c r="P8816">
        <f>EXP(-$W$26*C8816)*J8816</f>
        <v>0</v>
      </c>
      <c r="Q8816">
        <f>EXP(-$W$26*C8816)*K8816</f>
        <v>0</v>
      </c>
      <c r="R8816">
        <f>EXP(-$W$26*C8816)*(L8816-N8816)</f>
        <v>0</v>
      </c>
      <c r="S8816">
        <f>EXP(-$W$26*C8816)*N8816</f>
        <v>0</v>
      </c>
      <c r="T8816">
        <f>EXP(-$W$26*C8816)*E8816</f>
        <v>0</v>
      </c>
    </row>
    <row r="8817" spans="1:20">
      <c r="A8817">
        <v>8808</v>
      </c>
      <c r="B8817">
        <f>RAND()</f>
        <v>0</v>
      </c>
      <c r="C8817">
        <f>IF(B8817&lt;$W$41,3,IF(B8817&lt;$W$41+$W$42,4,5))</f>
        <v>0</v>
      </c>
      <c r="D8817">
        <f>NORMSINV(RAND())</f>
        <v>0</v>
      </c>
      <c r="E8817">
        <f>$W$25*EXP(($W$26-$W$28-0.5*$W$27^2)*C8817+$W$27*SQRT(C8817)*D8817)</f>
        <v>0</v>
      </c>
      <c r="F8817">
        <f>$W$30*(1+$W$31)^C8817</f>
        <v>0</v>
      </c>
      <c r="G8817">
        <f>$W$32*(1+$W$33)^C8817</f>
        <v>0</v>
      </c>
      <c r="H8817">
        <f>$W$34*(1+$W$35)^C8817</f>
        <v>0</v>
      </c>
      <c r="I8817">
        <f>MIN(E8817,F8817)</f>
        <v>0</v>
      </c>
      <c r="J8817">
        <f>MIN(E8817-I8817,G8817)</f>
        <v>0</v>
      </c>
      <c r="K8817">
        <f>MIN(E8817-I8817-J8817,H8817)</f>
        <v>0</v>
      </c>
      <c r="L8817">
        <f>E8817-I8817-J8817-K8817</f>
        <v>0</v>
      </c>
      <c r="M8817">
        <f>IF((I8817+J8817+(1-$W$36)*L8817)/$W$39&gt;=$W$38,1,0)</f>
        <v>0</v>
      </c>
      <c r="N8817">
        <f>IF(M8817=1,$W$37,$W$36)*L8817</f>
        <v>0</v>
      </c>
      <c r="O8817">
        <f>EXP(-$W$26*C8817)*I8817</f>
        <v>0</v>
      </c>
      <c r="P8817">
        <f>EXP(-$W$26*C8817)*J8817</f>
        <v>0</v>
      </c>
      <c r="Q8817">
        <f>EXP(-$W$26*C8817)*K8817</f>
        <v>0</v>
      </c>
      <c r="R8817">
        <f>EXP(-$W$26*C8817)*(L8817-N8817)</f>
        <v>0</v>
      </c>
      <c r="S8817">
        <f>EXP(-$W$26*C8817)*N8817</f>
        <v>0</v>
      </c>
      <c r="T8817">
        <f>EXP(-$W$26*C8817)*E8817</f>
        <v>0</v>
      </c>
    </row>
    <row r="8818" spans="1:20">
      <c r="A8818">
        <v>8809</v>
      </c>
      <c r="B8818">
        <f>RAND()</f>
        <v>0</v>
      </c>
      <c r="C8818">
        <f>IF(B8818&lt;$W$41,3,IF(B8818&lt;$W$41+$W$42,4,5))</f>
        <v>0</v>
      </c>
      <c r="D8818">
        <f>NORMSINV(RAND())</f>
        <v>0</v>
      </c>
      <c r="E8818">
        <f>$W$25*EXP(($W$26-$W$28-0.5*$W$27^2)*C8818+$W$27*SQRT(C8818)*D8818)</f>
        <v>0</v>
      </c>
      <c r="F8818">
        <f>$W$30*(1+$W$31)^C8818</f>
        <v>0</v>
      </c>
      <c r="G8818">
        <f>$W$32*(1+$W$33)^C8818</f>
        <v>0</v>
      </c>
      <c r="H8818">
        <f>$W$34*(1+$W$35)^C8818</f>
        <v>0</v>
      </c>
      <c r="I8818">
        <f>MIN(E8818,F8818)</f>
        <v>0</v>
      </c>
      <c r="J8818">
        <f>MIN(E8818-I8818,G8818)</f>
        <v>0</v>
      </c>
      <c r="K8818">
        <f>MIN(E8818-I8818-J8818,H8818)</f>
        <v>0</v>
      </c>
      <c r="L8818">
        <f>E8818-I8818-J8818-K8818</f>
        <v>0</v>
      </c>
      <c r="M8818">
        <f>IF((I8818+J8818+(1-$W$36)*L8818)/$W$39&gt;=$W$38,1,0)</f>
        <v>0</v>
      </c>
      <c r="N8818">
        <f>IF(M8818=1,$W$37,$W$36)*L8818</f>
        <v>0</v>
      </c>
      <c r="O8818">
        <f>EXP(-$W$26*C8818)*I8818</f>
        <v>0</v>
      </c>
      <c r="P8818">
        <f>EXP(-$W$26*C8818)*J8818</f>
        <v>0</v>
      </c>
      <c r="Q8818">
        <f>EXP(-$W$26*C8818)*K8818</f>
        <v>0</v>
      </c>
      <c r="R8818">
        <f>EXP(-$W$26*C8818)*(L8818-N8818)</f>
        <v>0</v>
      </c>
      <c r="S8818">
        <f>EXP(-$W$26*C8818)*N8818</f>
        <v>0</v>
      </c>
      <c r="T8818">
        <f>EXP(-$W$26*C8818)*E8818</f>
        <v>0</v>
      </c>
    </row>
    <row r="8819" spans="1:20">
      <c r="A8819">
        <v>8810</v>
      </c>
      <c r="B8819">
        <f>RAND()</f>
        <v>0</v>
      </c>
      <c r="C8819">
        <f>IF(B8819&lt;$W$41,3,IF(B8819&lt;$W$41+$W$42,4,5))</f>
        <v>0</v>
      </c>
      <c r="D8819">
        <f>NORMSINV(RAND())</f>
        <v>0</v>
      </c>
      <c r="E8819">
        <f>$W$25*EXP(($W$26-$W$28-0.5*$W$27^2)*C8819+$W$27*SQRT(C8819)*D8819)</f>
        <v>0</v>
      </c>
      <c r="F8819">
        <f>$W$30*(1+$W$31)^C8819</f>
        <v>0</v>
      </c>
      <c r="G8819">
        <f>$W$32*(1+$W$33)^C8819</f>
        <v>0</v>
      </c>
      <c r="H8819">
        <f>$W$34*(1+$W$35)^C8819</f>
        <v>0</v>
      </c>
      <c r="I8819">
        <f>MIN(E8819,F8819)</f>
        <v>0</v>
      </c>
      <c r="J8819">
        <f>MIN(E8819-I8819,G8819)</f>
        <v>0</v>
      </c>
      <c r="K8819">
        <f>MIN(E8819-I8819-J8819,H8819)</f>
        <v>0</v>
      </c>
      <c r="L8819">
        <f>E8819-I8819-J8819-K8819</f>
        <v>0</v>
      </c>
      <c r="M8819">
        <f>IF((I8819+J8819+(1-$W$36)*L8819)/$W$39&gt;=$W$38,1,0)</f>
        <v>0</v>
      </c>
      <c r="N8819">
        <f>IF(M8819=1,$W$37,$W$36)*L8819</f>
        <v>0</v>
      </c>
      <c r="O8819">
        <f>EXP(-$W$26*C8819)*I8819</f>
        <v>0</v>
      </c>
      <c r="P8819">
        <f>EXP(-$W$26*C8819)*J8819</f>
        <v>0</v>
      </c>
      <c r="Q8819">
        <f>EXP(-$W$26*C8819)*K8819</f>
        <v>0</v>
      </c>
      <c r="R8819">
        <f>EXP(-$W$26*C8819)*(L8819-N8819)</f>
        <v>0</v>
      </c>
      <c r="S8819">
        <f>EXP(-$W$26*C8819)*N8819</f>
        <v>0</v>
      </c>
      <c r="T8819">
        <f>EXP(-$W$26*C8819)*E8819</f>
        <v>0</v>
      </c>
    </row>
    <row r="8820" spans="1:20">
      <c r="A8820">
        <v>8811</v>
      </c>
      <c r="B8820">
        <f>RAND()</f>
        <v>0</v>
      </c>
      <c r="C8820">
        <f>IF(B8820&lt;$W$41,3,IF(B8820&lt;$W$41+$W$42,4,5))</f>
        <v>0</v>
      </c>
      <c r="D8820">
        <f>NORMSINV(RAND())</f>
        <v>0</v>
      </c>
      <c r="E8820">
        <f>$W$25*EXP(($W$26-$W$28-0.5*$W$27^2)*C8820+$W$27*SQRT(C8820)*D8820)</f>
        <v>0</v>
      </c>
      <c r="F8820">
        <f>$W$30*(1+$W$31)^C8820</f>
        <v>0</v>
      </c>
      <c r="G8820">
        <f>$W$32*(1+$W$33)^C8820</f>
        <v>0</v>
      </c>
      <c r="H8820">
        <f>$W$34*(1+$W$35)^C8820</f>
        <v>0</v>
      </c>
      <c r="I8820">
        <f>MIN(E8820,F8820)</f>
        <v>0</v>
      </c>
      <c r="J8820">
        <f>MIN(E8820-I8820,G8820)</f>
        <v>0</v>
      </c>
      <c r="K8820">
        <f>MIN(E8820-I8820-J8820,H8820)</f>
        <v>0</v>
      </c>
      <c r="L8820">
        <f>E8820-I8820-J8820-K8820</f>
        <v>0</v>
      </c>
      <c r="M8820">
        <f>IF((I8820+J8820+(1-$W$36)*L8820)/$W$39&gt;=$W$38,1,0)</f>
        <v>0</v>
      </c>
      <c r="N8820">
        <f>IF(M8820=1,$W$37,$W$36)*L8820</f>
        <v>0</v>
      </c>
      <c r="O8820">
        <f>EXP(-$W$26*C8820)*I8820</f>
        <v>0</v>
      </c>
      <c r="P8820">
        <f>EXP(-$W$26*C8820)*J8820</f>
        <v>0</v>
      </c>
      <c r="Q8820">
        <f>EXP(-$W$26*C8820)*K8820</f>
        <v>0</v>
      </c>
      <c r="R8820">
        <f>EXP(-$W$26*C8820)*(L8820-N8820)</f>
        <v>0</v>
      </c>
      <c r="S8820">
        <f>EXP(-$W$26*C8820)*N8820</f>
        <v>0</v>
      </c>
      <c r="T8820">
        <f>EXP(-$W$26*C8820)*E8820</f>
        <v>0</v>
      </c>
    </row>
    <row r="8821" spans="1:20">
      <c r="A8821">
        <v>8812</v>
      </c>
      <c r="B8821">
        <f>RAND()</f>
        <v>0</v>
      </c>
      <c r="C8821">
        <f>IF(B8821&lt;$W$41,3,IF(B8821&lt;$W$41+$W$42,4,5))</f>
        <v>0</v>
      </c>
      <c r="D8821">
        <f>NORMSINV(RAND())</f>
        <v>0</v>
      </c>
      <c r="E8821">
        <f>$W$25*EXP(($W$26-$W$28-0.5*$W$27^2)*C8821+$W$27*SQRT(C8821)*D8821)</f>
        <v>0</v>
      </c>
      <c r="F8821">
        <f>$W$30*(1+$W$31)^C8821</f>
        <v>0</v>
      </c>
      <c r="G8821">
        <f>$W$32*(1+$W$33)^C8821</f>
        <v>0</v>
      </c>
      <c r="H8821">
        <f>$W$34*(1+$W$35)^C8821</f>
        <v>0</v>
      </c>
      <c r="I8821">
        <f>MIN(E8821,F8821)</f>
        <v>0</v>
      </c>
      <c r="J8821">
        <f>MIN(E8821-I8821,G8821)</f>
        <v>0</v>
      </c>
      <c r="K8821">
        <f>MIN(E8821-I8821-J8821,H8821)</f>
        <v>0</v>
      </c>
      <c r="L8821">
        <f>E8821-I8821-J8821-K8821</f>
        <v>0</v>
      </c>
      <c r="M8821">
        <f>IF((I8821+J8821+(1-$W$36)*L8821)/$W$39&gt;=$W$38,1,0)</f>
        <v>0</v>
      </c>
      <c r="N8821">
        <f>IF(M8821=1,$W$37,$W$36)*L8821</f>
        <v>0</v>
      </c>
      <c r="O8821">
        <f>EXP(-$W$26*C8821)*I8821</f>
        <v>0</v>
      </c>
      <c r="P8821">
        <f>EXP(-$W$26*C8821)*J8821</f>
        <v>0</v>
      </c>
      <c r="Q8821">
        <f>EXP(-$W$26*C8821)*K8821</f>
        <v>0</v>
      </c>
      <c r="R8821">
        <f>EXP(-$W$26*C8821)*(L8821-N8821)</f>
        <v>0</v>
      </c>
      <c r="S8821">
        <f>EXP(-$W$26*C8821)*N8821</f>
        <v>0</v>
      </c>
      <c r="T8821">
        <f>EXP(-$W$26*C8821)*E8821</f>
        <v>0</v>
      </c>
    </row>
    <row r="8822" spans="1:20">
      <c r="A8822">
        <v>8813</v>
      </c>
      <c r="B8822">
        <f>RAND()</f>
        <v>0</v>
      </c>
      <c r="C8822">
        <f>IF(B8822&lt;$W$41,3,IF(B8822&lt;$W$41+$W$42,4,5))</f>
        <v>0</v>
      </c>
      <c r="D8822">
        <f>NORMSINV(RAND())</f>
        <v>0</v>
      </c>
      <c r="E8822">
        <f>$W$25*EXP(($W$26-$W$28-0.5*$W$27^2)*C8822+$W$27*SQRT(C8822)*D8822)</f>
        <v>0</v>
      </c>
      <c r="F8822">
        <f>$W$30*(1+$W$31)^C8822</f>
        <v>0</v>
      </c>
      <c r="G8822">
        <f>$W$32*(1+$W$33)^C8822</f>
        <v>0</v>
      </c>
      <c r="H8822">
        <f>$W$34*(1+$W$35)^C8822</f>
        <v>0</v>
      </c>
      <c r="I8822">
        <f>MIN(E8822,F8822)</f>
        <v>0</v>
      </c>
      <c r="J8822">
        <f>MIN(E8822-I8822,G8822)</f>
        <v>0</v>
      </c>
      <c r="K8822">
        <f>MIN(E8822-I8822-J8822,H8822)</f>
        <v>0</v>
      </c>
      <c r="L8822">
        <f>E8822-I8822-J8822-K8822</f>
        <v>0</v>
      </c>
      <c r="M8822">
        <f>IF((I8822+J8822+(1-$W$36)*L8822)/$W$39&gt;=$W$38,1,0)</f>
        <v>0</v>
      </c>
      <c r="N8822">
        <f>IF(M8822=1,$W$37,$W$36)*L8822</f>
        <v>0</v>
      </c>
      <c r="O8822">
        <f>EXP(-$W$26*C8822)*I8822</f>
        <v>0</v>
      </c>
      <c r="P8822">
        <f>EXP(-$W$26*C8822)*J8822</f>
        <v>0</v>
      </c>
      <c r="Q8822">
        <f>EXP(-$W$26*C8822)*K8822</f>
        <v>0</v>
      </c>
      <c r="R8822">
        <f>EXP(-$W$26*C8822)*(L8822-N8822)</f>
        <v>0</v>
      </c>
      <c r="S8822">
        <f>EXP(-$W$26*C8822)*N8822</f>
        <v>0</v>
      </c>
      <c r="T8822">
        <f>EXP(-$W$26*C8822)*E8822</f>
        <v>0</v>
      </c>
    </row>
    <row r="8823" spans="1:20">
      <c r="A8823">
        <v>8814</v>
      </c>
      <c r="B8823">
        <f>RAND()</f>
        <v>0</v>
      </c>
      <c r="C8823">
        <f>IF(B8823&lt;$W$41,3,IF(B8823&lt;$W$41+$W$42,4,5))</f>
        <v>0</v>
      </c>
      <c r="D8823">
        <f>NORMSINV(RAND())</f>
        <v>0</v>
      </c>
      <c r="E8823">
        <f>$W$25*EXP(($W$26-$W$28-0.5*$W$27^2)*C8823+$W$27*SQRT(C8823)*D8823)</f>
        <v>0</v>
      </c>
      <c r="F8823">
        <f>$W$30*(1+$W$31)^C8823</f>
        <v>0</v>
      </c>
      <c r="G8823">
        <f>$W$32*(1+$W$33)^C8823</f>
        <v>0</v>
      </c>
      <c r="H8823">
        <f>$W$34*(1+$W$35)^C8823</f>
        <v>0</v>
      </c>
      <c r="I8823">
        <f>MIN(E8823,F8823)</f>
        <v>0</v>
      </c>
      <c r="J8823">
        <f>MIN(E8823-I8823,G8823)</f>
        <v>0</v>
      </c>
      <c r="K8823">
        <f>MIN(E8823-I8823-J8823,H8823)</f>
        <v>0</v>
      </c>
      <c r="L8823">
        <f>E8823-I8823-J8823-K8823</f>
        <v>0</v>
      </c>
      <c r="M8823">
        <f>IF((I8823+J8823+(1-$W$36)*L8823)/$W$39&gt;=$W$38,1,0)</f>
        <v>0</v>
      </c>
      <c r="N8823">
        <f>IF(M8823=1,$W$37,$W$36)*L8823</f>
        <v>0</v>
      </c>
      <c r="O8823">
        <f>EXP(-$W$26*C8823)*I8823</f>
        <v>0</v>
      </c>
      <c r="P8823">
        <f>EXP(-$W$26*C8823)*J8823</f>
        <v>0</v>
      </c>
      <c r="Q8823">
        <f>EXP(-$W$26*C8823)*K8823</f>
        <v>0</v>
      </c>
      <c r="R8823">
        <f>EXP(-$W$26*C8823)*(L8823-N8823)</f>
        <v>0</v>
      </c>
      <c r="S8823">
        <f>EXP(-$W$26*C8823)*N8823</f>
        <v>0</v>
      </c>
      <c r="T8823">
        <f>EXP(-$W$26*C8823)*E8823</f>
        <v>0</v>
      </c>
    </row>
    <row r="8824" spans="1:20">
      <c r="A8824">
        <v>8815</v>
      </c>
      <c r="B8824">
        <f>RAND()</f>
        <v>0</v>
      </c>
      <c r="C8824">
        <f>IF(B8824&lt;$W$41,3,IF(B8824&lt;$W$41+$W$42,4,5))</f>
        <v>0</v>
      </c>
      <c r="D8824">
        <f>NORMSINV(RAND())</f>
        <v>0</v>
      </c>
      <c r="E8824">
        <f>$W$25*EXP(($W$26-$W$28-0.5*$W$27^2)*C8824+$W$27*SQRT(C8824)*D8824)</f>
        <v>0</v>
      </c>
      <c r="F8824">
        <f>$W$30*(1+$W$31)^C8824</f>
        <v>0</v>
      </c>
      <c r="G8824">
        <f>$W$32*(1+$W$33)^C8824</f>
        <v>0</v>
      </c>
      <c r="H8824">
        <f>$W$34*(1+$W$35)^C8824</f>
        <v>0</v>
      </c>
      <c r="I8824">
        <f>MIN(E8824,F8824)</f>
        <v>0</v>
      </c>
      <c r="J8824">
        <f>MIN(E8824-I8824,G8824)</f>
        <v>0</v>
      </c>
      <c r="K8824">
        <f>MIN(E8824-I8824-J8824,H8824)</f>
        <v>0</v>
      </c>
      <c r="L8824">
        <f>E8824-I8824-J8824-K8824</f>
        <v>0</v>
      </c>
      <c r="M8824">
        <f>IF((I8824+J8824+(1-$W$36)*L8824)/$W$39&gt;=$W$38,1,0)</f>
        <v>0</v>
      </c>
      <c r="N8824">
        <f>IF(M8824=1,$W$37,$W$36)*L8824</f>
        <v>0</v>
      </c>
      <c r="O8824">
        <f>EXP(-$W$26*C8824)*I8824</f>
        <v>0</v>
      </c>
      <c r="P8824">
        <f>EXP(-$W$26*C8824)*J8824</f>
        <v>0</v>
      </c>
      <c r="Q8824">
        <f>EXP(-$W$26*C8824)*K8824</f>
        <v>0</v>
      </c>
      <c r="R8824">
        <f>EXP(-$W$26*C8824)*(L8824-N8824)</f>
        <v>0</v>
      </c>
      <c r="S8824">
        <f>EXP(-$W$26*C8824)*N8824</f>
        <v>0</v>
      </c>
      <c r="T8824">
        <f>EXP(-$W$26*C8824)*E8824</f>
        <v>0</v>
      </c>
    </row>
    <row r="8825" spans="1:20">
      <c r="A8825">
        <v>8816</v>
      </c>
      <c r="B8825">
        <f>RAND()</f>
        <v>0</v>
      </c>
      <c r="C8825">
        <f>IF(B8825&lt;$W$41,3,IF(B8825&lt;$W$41+$W$42,4,5))</f>
        <v>0</v>
      </c>
      <c r="D8825">
        <f>NORMSINV(RAND())</f>
        <v>0</v>
      </c>
      <c r="E8825">
        <f>$W$25*EXP(($W$26-$W$28-0.5*$W$27^2)*C8825+$W$27*SQRT(C8825)*D8825)</f>
        <v>0</v>
      </c>
      <c r="F8825">
        <f>$W$30*(1+$W$31)^C8825</f>
        <v>0</v>
      </c>
      <c r="G8825">
        <f>$W$32*(1+$W$33)^C8825</f>
        <v>0</v>
      </c>
      <c r="H8825">
        <f>$W$34*(1+$W$35)^C8825</f>
        <v>0</v>
      </c>
      <c r="I8825">
        <f>MIN(E8825,F8825)</f>
        <v>0</v>
      </c>
      <c r="J8825">
        <f>MIN(E8825-I8825,G8825)</f>
        <v>0</v>
      </c>
      <c r="K8825">
        <f>MIN(E8825-I8825-J8825,H8825)</f>
        <v>0</v>
      </c>
      <c r="L8825">
        <f>E8825-I8825-J8825-K8825</f>
        <v>0</v>
      </c>
      <c r="M8825">
        <f>IF((I8825+J8825+(1-$W$36)*L8825)/$W$39&gt;=$W$38,1,0)</f>
        <v>0</v>
      </c>
      <c r="N8825">
        <f>IF(M8825=1,$W$37,$W$36)*L8825</f>
        <v>0</v>
      </c>
      <c r="O8825">
        <f>EXP(-$W$26*C8825)*I8825</f>
        <v>0</v>
      </c>
      <c r="P8825">
        <f>EXP(-$W$26*C8825)*J8825</f>
        <v>0</v>
      </c>
      <c r="Q8825">
        <f>EXP(-$W$26*C8825)*K8825</f>
        <v>0</v>
      </c>
      <c r="R8825">
        <f>EXP(-$W$26*C8825)*(L8825-N8825)</f>
        <v>0</v>
      </c>
      <c r="S8825">
        <f>EXP(-$W$26*C8825)*N8825</f>
        <v>0</v>
      </c>
      <c r="T8825">
        <f>EXP(-$W$26*C8825)*E8825</f>
        <v>0</v>
      </c>
    </row>
    <row r="8826" spans="1:20">
      <c r="A8826">
        <v>8817</v>
      </c>
      <c r="B8826">
        <f>RAND()</f>
        <v>0</v>
      </c>
      <c r="C8826">
        <f>IF(B8826&lt;$W$41,3,IF(B8826&lt;$W$41+$W$42,4,5))</f>
        <v>0</v>
      </c>
      <c r="D8826">
        <f>NORMSINV(RAND())</f>
        <v>0</v>
      </c>
      <c r="E8826">
        <f>$W$25*EXP(($W$26-$W$28-0.5*$W$27^2)*C8826+$W$27*SQRT(C8826)*D8826)</f>
        <v>0</v>
      </c>
      <c r="F8826">
        <f>$W$30*(1+$W$31)^C8826</f>
        <v>0</v>
      </c>
      <c r="G8826">
        <f>$W$32*(1+$W$33)^C8826</f>
        <v>0</v>
      </c>
      <c r="H8826">
        <f>$W$34*(1+$W$35)^C8826</f>
        <v>0</v>
      </c>
      <c r="I8826">
        <f>MIN(E8826,F8826)</f>
        <v>0</v>
      </c>
      <c r="J8826">
        <f>MIN(E8826-I8826,G8826)</f>
        <v>0</v>
      </c>
      <c r="K8826">
        <f>MIN(E8826-I8826-J8826,H8826)</f>
        <v>0</v>
      </c>
      <c r="L8826">
        <f>E8826-I8826-J8826-K8826</f>
        <v>0</v>
      </c>
      <c r="M8826">
        <f>IF((I8826+J8826+(1-$W$36)*L8826)/$W$39&gt;=$W$38,1,0)</f>
        <v>0</v>
      </c>
      <c r="N8826">
        <f>IF(M8826=1,$W$37,$W$36)*L8826</f>
        <v>0</v>
      </c>
      <c r="O8826">
        <f>EXP(-$W$26*C8826)*I8826</f>
        <v>0</v>
      </c>
      <c r="P8826">
        <f>EXP(-$W$26*C8826)*J8826</f>
        <v>0</v>
      </c>
      <c r="Q8826">
        <f>EXP(-$W$26*C8826)*K8826</f>
        <v>0</v>
      </c>
      <c r="R8826">
        <f>EXP(-$W$26*C8826)*(L8826-N8826)</f>
        <v>0</v>
      </c>
      <c r="S8826">
        <f>EXP(-$W$26*C8826)*N8826</f>
        <v>0</v>
      </c>
      <c r="T8826">
        <f>EXP(-$W$26*C8826)*E8826</f>
        <v>0</v>
      </c>
    </row>
    <row r="8827" spans="1:20">
      <c r="A8827">
        <v>8818</v>
      </c>
      <c r="B8827">
        <f>RAND()</f>
        <v>0</v>
      </c>
      <c r="C8827">
        <f>IF(B8827&lt;$W$41,3,IF(B8827&lt;$W$41+$W$42,4,5))</f>
        <v>0</v>
      </c>
      <c r="D8827">
        <f>NORMSINV(RAND())</f>
        <v>0</v>
      </c>
      <c r="E8827">
        <f>$W$25*EXP(($W$26-$W$28-0.5*$W$27^2)*C8827+$W$27*SQRT(C8827)*D8827)</f>
        <v>0</v>
      </c>
      <c r="F8827">
        <f>$W$30*(1+$W$31)^C8827</f>
        <v>0</v>
      </c>
      <c r="G8827">
        <f>$W$32*(1+$W$33)^C8827</f>
        <v>0</v>
      </c>
      <c r="H8827">
        <f>$W$34*(1+$W$35)^C8827</f>
        <v>0</v>
      </c>
      <c r="I8827">
        <f>MIN(E8827,F8827)</f>
        <v>0</v>
      </c>
      <c r="J8827">
        <f>MIN(E8827-I8827,G8827)</f>
        <v>0</v>
      </c>
      <c r="K8827">
        <f>MIN(E8827-I8827-J8827,H8827)</f>
        <v>0</v>
      </c>
      <c r="L8827">
        <f>E8827-I8827-J8827-K8827</f>
        <v>0</v>
      </c>
      <c r="M8827">
        <f>IF((I8827+J8827+(1-$W$36)*L8827)/$W$39&gt;=$W$38,1,0)</f>
        <v>0</v>
      </c>
      <c r="N8827">
        <f>IF(M8827=1,$W$37,$W$36)*L8827</f>
        <v>0</v>
      </c>
      <c r="O8827">
        <f>EXP(-$W$26*C8827)*I8827</f>
        <v>0</v>
      </c>
      <c r="P8827">
        <f>EXP(-$W$26*C8827)*J8827</f>
        <v>0</v>
      </c>
      <c r="Q8827">
        <f>EXP(-$W$26*C8827)*K8827</f>
        <v>0</v>
      </c>
      <c r="R8827">
        <f>EXP(-$W$26*C8827)*(L8827-N8827)</f>
        <v>0</v>
      </c>
      <c r="S8827">
        <f>EXP(-$W$26*C8827)*N8827</f>
        <v>0</v>
      </c>
      <c r="T8827">
        <f>EXP(-$W$26*C8827)*E8827</f>
        <v>0</v>
      </c>
    </row>
    <row r="8828" spans="1:20">
      <c r="A8828">
        <v>8819</v>
      </c>
      <c r="B8828">
        <f>RAND()</f>
        <v>0</v>
      </c>
      <c r="C8828">
        <f>IF(B8828&lt;$W$41,3,IF(B8828&lt;$W$41+$W$42,4,5))</f>
        <v>0</v>
      </c>
      <c r="D8828">
        <f>NORMSINV(RAND())</f>
        <v>0</v>
      </c>
      <c r="E8828">
        <f>$W$25*EXP(($W$26-$W$28-0.5*$W$27^2)*C8828+$W$27*SQRT(C8828)*D8828)</f>
        <v>0</v>
      </c>
      <c r="F8828">
        <f>$W$30*(1+$W$31)^C8828</f>
        <v>0</v>
      </c>
      <c r="G8828">
        <f>$W$32*(1+$W$33)^C8828</f>
        <v>0</v>
      </c>
      <c r="H8828">
        <f>$W$34*(1+$W$35)^C8828</f>
        <v>0</v>
      </c>
      <c r="I8828">
        <f>MIN(E8828,F8828)</f>
        <v>0</v>
      </c>
      <c r="J8828">
        <f>MIN(E8828-I8828,G8828)</f>
        <v>0</v>
      </c>
      <c r="K8828">
        <f>MIN(E8828-I8828-J8828,H8828)</f>
        <v>0</v>
      </c>
      <c r="L8828">
        <f>E8828-I8828-J8828-K8828</f>
        <v>0</v>
      </c>
      <c r="M8828">
        <f>IF((I8828+J8828+(1-$W$36)*L8828)/$W$39&gt;=$W$38,1,0)</f>
        <v>0</v>
      </c>
      <c r="N8828">
        <f>IF(M8828=1,$W$37,$W$36)*L8828</f>
        <v>0</v>
      </c>
      <c r="O8828">
        <f>EXP(-$W$26*C8828)*I8828</f>
        <v>0</v>
      </c>
      <c r="P8828">
        <f>EXP(-$W$26*C8828)*J8828</f>
        <v>0</v>
      </c>
      <c r="Q8828">
        <f>EXP(-$W$26*C8828)*K8828</f>
        <v>0</v>
      </c>
      <c r="R8828">
        <f>EXP(-$W$26*C8828)*(L8828-N8828)</f>
        <v>0</v>
      </c>
      <c r="S8828">
        <f>EXP(-$W$26*C8828)*N8828</f>
        <v>0</v>
      </c>
      <c r="T8828">
        <f>EXP(-$W$26*C8828)*E8828</f>
        <v>0</v>
      </c>
    </row>
    <row r="8829" spans="1:20">
      <c r="A8829">
        <v>8820</v>
      </c>
      <c r="B8829">
        <f>RAND()</f>
        <v>0</v>
      </c>
      <c r="C8829">
        <f>IF(B8829&lt;$W$41,3,IF(B8829&lt;$W$41+$W$42,4,5))</f>
        <v>0</v>
      </c>
      <c r="D8829">
        <f>NORMSINV(RAND())</f>
        <v>0</v>
      </c>
      <c r="E8829">
        <f>$W$25*EXP(($W$26-$W$28-0.5*$W$27^2)*C8829+$W$27*SQRT(C8829)*D8829)</f>
        <v>0</v>
      </c>
      <c r="F8829">
        <f>$W$30*(1+$W$31)^C8829</f>
        <v>0</v>
      </c>
      <c r="G8829">
        <f>$W$32*(1+$W$33)^C8829</f>
        <v>0</v>
      </c>
      <c r="H8829">
        <f>$W$34*(1+$W$35)^C8829</f>
        <v>0</v>
      </c>
      <c r="I8829">
        <f>MIN(E8829,F8829)</f>
        <v>0</v>
      </c>
      <c r="J8829">
        <f>MIN(E8829-I8829,G8829)</f>
        <v>0</v>
      </c>
      <c r="K8829">
        <f>MIN(E8829-I8829-J8829,H8829)</f>
        <v>0</v>
      </c>
      <c r="L8829">
        <f>E8829-I8829-J8829-K8829</f>
        <v>0</v>
      </c>
      <c r="M8829">
        <f>IF((I8829+J8829+(1-$W$36)*L8829)/$W$39&gt;=$W$38,1,0)</f>
        <v>0</v>
      </c>
      <c r="N8829">
        <f>IF(M8829=1,$W$37,$W$36)*L8829</f>
        <v>0</v>
      </c>
      <c r="O8829">
        <f>EXP(-$W$26*C8829)*I8829</f>
        <v>0</v>
      </c>
      <c r="P8829">
        <f>EXP(-$W$26*C8829)*J8829</f>
        <v>0</v>
      </c>
      <c r="Q8829">
        <f>EXP(-$W$26*C8829)*K8829</f>
        <v>0</v>
      </c>
      <c r="R8829">
        <f>EXP(-$W$26*C8829)*(L8829-N8829)</f>
        <v>0</v>
      </c>
      <c r="S8829">
        <f>EXP(-$W$26*C8829)*N8829</f>
        <v>0</v>
      </c>
      <c r="T8829">
        <f>EXP(-$W$26*C8829)*E8829</f>
        <v>0</v>
      </c>
    </row>
    <row r="8830" spans="1:20">
      <c r="A8830">
        <v>8821</v>
      </c>
      <c r="B8830">
        <f>RAND()</f>
        <v>0</v>
      </c>
      <c r="C8830">
        <f>IF(B8830&lt;$W$41,3,IF(B8830&lt;$W$41+$W$42,4,5))</f>
        <v>0</v>
      </c>
      <c r="D8830">
        <f>NORMSINV(RAND())</f>
        <v>0</v>
      </c>
      <c r="E8830">
        <f>$W$25*EXP(($W$26-$W$28-0.5*$W$27^2)*C8830+$W$27*SQRT(C8830)*D8830)</f>
        <v>0</v>
      </c>
      <c r="F8830">
        <f>$W$30*(1+$W$31)^C8830</f>
        <v>0</v>
      </c>
      <c r="G8830">
        <f>$W$32*(1+$W$33)^C8830</f>
        <v>0</v>
      </c>
      <c r="H8830">
        <f>$W$34*(1+$W$35)^C8830</f>
        <v>0</v>
      </c>
      <c r="I8830">
        <f>MIN(E8830,F8830)</f>
        <v>0</v>
      </c>
      <c r="J8830">
        <f>MIN(E8830-I8830,G8830)</f>
        <v>0</v>
      </c>
      <c r="K8830">
        <f>MIN(E8830-I8830-J8830,H8830)</f>
        <v>0</v>
      </c>
      <c r="L8830">
        <f>E8830-I8830-J8830-K8830</f>
        <v>0</v>
      </c>
      <c r="M8830">
        <f>IF((I8830+J8830+(1-$W$36)*L8830)/$W$39&gt;=$W$38,1,0)</f>
        <v>0</v>
      </c>
      <c r="N8830">
        <f>IF(M8830=1,$W$37,$W$36)*L8830</f>
        <v>0</v>
      </c>
      <c r="O8830">
        <f>EXP(-$W$26*C8830)*I8830</f>
        <v>0</v>
      </c>
      <c r="P8830">
        <f>EXP(-$W$26*C8830)*J8830</f>
        <v>0</v>
      </c>
      <c r="Q8830">
        <f>EXP(-$W$26*C8830)*K8830</f>
        <v>0</v>
      </c>
      <c r="R8830">
        <f>EXP(-$W$26*C8830)*(L8830-N8830)</f>
        <v>0</v>
      </c>
      <c r="S8830">
        <f>EXP(-$W$26*C8830)*N8830</f>
        <v>0</v>
      </c>
      <c r="T8830">
        <f>EXP(-$W$26*C8830)*E8830</f>
        <v>0</v>
      </c>
    </row>
    <row r="8831" spans="1:20">
      <c r="A8831">
        <v>8822</v>
      </c>
      <c r="B8831">
        <f>RAND()</f>
        <v>0</v>
      </c>
      <c r="C8831">
        <f>IF(B8831&lt;$W$41,3,IF(B8831&lt;$W$41+$W$42,4,5))</f>
        <v>0</v>
      </c>
      <c r="D8831">
        <f>NORMSINV(RAND())</f>
        <v>0</v>
      </c>
      <c r="E8831">
        <f>$W$25*EXP(($W$26-$W$28-0.5*$W$27^2)*C8831+$W$27*SQRT(C8831)*D8831)</f>
        <v>0</v>
      </c>
      <c r="F8831">
        <f>$W$30*(1+$W$31)^C8831</f>
        <v>0</v>
      </c>
      <c r="G8831">
        <f>$W$32*(1+$W$33)^C8831</f>
        <v>0</v>
      </c>
      <c r="H8831">
        <f>$W$34*(1+$W$35)^C8831</f>
        <v>0</v>
      </c>
      <c r="I8831">
        <f>MIN(E8831,F8831)</f>
        <v>0</v>
      </c>
      <c r="J8831">
        <f>MIN(E8831-I8831,G8831)</f>
        <v>0</v>
      </c>
      <c r="K8831">
        <f>MIN(E8831-I8831-J8831,H8831)</f>
        <v>0</v>
      </c>
      <c r="L8831">
        <f>E8831-I8831-J8831-K8831</f>
        <v>0</v>
      </c>
      <c r="M8831">
        <f>IF((I8831+J8831+(1-$W$36)*L8831)/$W$39&gt;=$W$38,1,0)</f>
        <v>0</v>
      </c>
      <c r="N8831">
        <f>IF(M8831=1,$W$37,$W$36)*L8831</f>
        <v>0</v>
      </c>
      <c r="O8831">
        <f>EXP(-$W$26*C8831)*I8831</f>
        <v>0</v>
      </c>
      <c r="P8831">
        <f>EXP(-$W$26*C8831)*J8831</f>
        <v>0</v>
      </c>
      <c r="Q8831">
        <f>EXP(-$W$26*C8831)*K8831</f>
        <v>0</v>
      </c>
      <c r="R8831">
        <f>EXP(-$W$26*C8831)*(L8831-N8831)</f>
        <v>0</v>
      </c>
      <c r="S8831">
        <f>EXP(-$W$26*C8831)*N8831</f>
        <v>0</v>
      </c>
      <c r="T8831">
        <f>EXP(-$W$26*C8831)*E8831</f>
        <v>0</v>
      </c>
    </row>
    <row r="8832" spans="1:20">
      <c r="A8832">
        <v>8823</v>
      </c>
      <c r="B8832">
        <f>RAND()</f>
        <v>0</v>
      </c>
      <c r="C8832">
        <f>IF(B8832&lt;$W$41,3,IF(B8832&lt;$W$41+$W$42,4,5))</f>
        <v>0</v>
      </c>
      <c r="D8832">
        <f>NORMSINV(RAND())</f>
        <v>0</v>
      </c>
      <c r="E8832">
        <f>$W$25*EXP(($W$26-$W$28-0.5*$W$27^2)*C8832+$W$27*SQRT(C8832)*D8832)</f>
        <v>0</v>
      </c>
      <c r="F8832">
        <f>$W$30*(1+$W$31)^C8832</f>
        <v>0</v>
      </c>
      <c r="G8832">
        <f>$W$32*(1+$W$33)^C8832</f>
        <v>0</v>
      </c>
      <c r="H8832">
        <f>$W$34*(1+$W$35)^C8832</f>
        <v>0</v>
      </c>
      <c r="I8832">
        <f>MIN(E8832,F8832)</f>
        <v>0</v>
      </c>
      <c r="J8832">
        <f>MIN(E8832-I8832,G8832)</f>
        <v>0</v>
      </c>
      <c r="K8832">
        <f>MIN(E8832-I8832-J8832,H8832)</f>
        <v>0</v>
      </c>
      <c r="L8832">
        <f>E8832-I8832-J8832-K8832</f>
        <v>0</v>
      </c>
      <c r="M8832">
        <f>IF((I8832+J8832+(1-$W$36)*L8832)/$W$39&gt;=$W$38,1,0)</f>
        <v>0</v>
      </c>
      <c r="N8832">
        <f>IF(M8832=1,$W$37,$W$36)*L8832</f>
        <v>0</v>
      </c>
      <c r="O8832">
        <f>EXP(-$W$26*C8832)*I8832</f>
        <v>0</v>
      </c>
      <c r="P8832">
        <f>EXP(-$W$26*C8832)*J8832</f>
        <v>0</v>
      </c>
      <c r="Q8832">
        <f>EXP(-$W$26*C8832)*K8832</f>
        <v>0</v>
      </c>
      <c r="R8832">
        <f>EXP(-$W$26*C8832)*(L8832-N8832)</f>
        <v>0</v>
      </c>
      <c r="S8832">
        <f>EXP(-$W$26*C8832)*N8832</f>
        <v>0</v>
      </c>
      <c r="T8832">
        <f>EXP(-$W$26*C8832)*E8832</f>
        <v>0</v>
      </c>
    </row>
    <row r="8833" spans="1:20">
      <c r="A8833">
        <v>8824</v>
      </c>
      <c r="B8833">
        <f>RAND()</f>
        <v>0</v>
      </c>
      <c r="C8833">
        <f>IF(B8833&lt;$W$41,3,IF(B8833&lt;$W$41+$W$42,4,5))</f>
        <v>0</v>
      </c>
      <c r="D8833">
        <f>NORMSINV(RAND())</f>
        <v>0</v>
      </c>
      <c r="E8833">
        <f>$W$25*EXP(($W$26-$W$28-0.5*$W$27^2)*C8833+$W$27*SQRT(C8833)*D8833)</f>
        <v>0</v>
      </c>
      <c r="F8833">
        <f>$W$30*(1+$W$31)^C8833</f>
        <v>0</v>
      </c>
      <c r="G8833">
        <f>$W$32*(1+$W$33)^C8833</f>
        <v>0</v>
      </c>
      <c r="H8833">
        <f>$W$34*(1+$W$35)^C8833</f>
        <v>0</v>
      </c>
      <c r="I8833">
        <f>MIN(E8833,F8833)</f>
        <v>0</v>
      </c>
      <c r="J8833">
        <f>MIN(E8833-I8833,G8833)</f>
        <v>0</v>
      </c>
      <c r="K8833">
        <f>MIN(E8833-I8833-J8833,H8833)</f>
        <v>0</v>
      </c>
      <c r="L8833">
        <f>E8833-I8833-J8833-K8833</f>
        <v>0</v>
      </c>
      <c r="M8833">
        <f>IF((I8833+J8833+(1-$W$36)*L8833)/$W$39&gt;=$W$38,1,0)</f>
        <v>0</v>
      </c>
      <c r="N8833">
        <f>IF(M8833=1,$W$37,$W$36)*L8833</f>
        <v>0</v>
      </c>
      <c r="O8833">
        <f>EXP(-$W$26*C8833)*I8833</f>
        <v>0</v>
      </c>
      <c r="P8833">
        <f>EXP(-$W$26*C8833)*J8833</f>
        <v>0</v>
      </c>
      <c r="Q8833">
        <f>EXP(-$W$26*C8833)*K8833</f>
        <v>0</v>
      </c>
      <c r="R8833">
        <f>EXP(-$W$26*C8833)*(L8833-N8833)</f>
        <v>0</v>
      </c>
      <c r="S8833">
        <f>EXP(-$W$26*C8833)*N8833</f>
        <v>0</v>
      </c>
      <c r="T8833">
        <f>EXP(-$W$26*C8833)*E8833</f>
        <v>0</v>
      </c>
    </row>
    <row r="8834" spans="1:20">
      <c r="A8834">
        <v>8825</v>
      </c>
      <c r="B8834">
        <f>RAND()</f>
        <v>0</v>
      </c>
      <c r="C8834">
        <f>IF(B8834&lt;$W$41,3,IF(B8834&lt;$W$41+$W$42,4,5))</f>
        <v>0</v>
      </c>
      <c r="D8834">
        <f>NORMSINV(RAND())</f>
        <v>0</v>
      </c>
      <c r="E8834">
        <f>$W$25*EXP(($W$26-$W$28-0.5*$W$27^2)*C8834+$W$27*SQRT(C8834)*D8834)</f>
        <v>0</v>
      </c>
      <c r="F8834">
        <f>$W$30*(1+$W$31)^C8834</f>
        <v>0</v>
      </c>
      <c r="G8834">
        <f>$W$32*(1+$W$33)^C8834</f>
        <v>0</v>
      </c>
      <c r="H8834">
        <f>$W$34*(1+$W$35)^C8834</f>
        <v>0</v>
      </c>
      <c r="I8834">
        <f>MIN(E8834,F8834)</f>
        <v>0</v>
      </c>
      <c r="J8834">
        <f>MIN(E8834-I8834,G8834)</f>
        <v>0</v>
      </c>
      <c r="K8834">
        <f>MIN(E8834-I8834-J8834,H8834)</f>
        <v>0</v>
      </c>
      <c r="L8834">
        <f>E8834-I8834-J8834-K8834</f>
        <v>0</v>
      </c>
      <c r="M8834">
        <f>IF((I8834+J8834+(1-$W$36)*L8834)/$W$39&gt;=$W$38,1,0)</f>
        <v>0</v>
      </c>
      <c r="N8834">
        <f>IF(M8834=1,$W$37,$W$36)*L8834</f>
        <v>0</v>
      </c>
      <c r="O8834">
        <f>EXP(-$W$26*C8834)*I8834</f>
        <v>0</v>
      </c>
      <c r="P8834">
        <f>EXP(-$W$26*C8834)*J8834</f>
        <v>0</v>
      </c>
      <c r="Q8834">
        <f>EXP(-$W$26*C8834)*K8834</f>
        <v>0</v>
      </c>
      <c r="R8834">
        <f>EXP(-$W$26*C8834)*(L8834-N8834)</f>
        <v>0</v>
      </c>
      <c r="S8834">
        <f>EXP(-$W$26*C8834)*N8834</f>
        <v>0</v>
      </c>
      <c r="T8834">
        <f>EXP(-$W$26*C8834)*E8834</f>
        <v>0</v>
      </c>
    </row>
    <row r="8835" spans="1:20">
      <c r="A8835">
        <v>8826</v>
      </c>
      <c r="B8835">
        <f>RAND()</f>
        <v>0</v>
      </c>
      <c r="C8835">
        <f>IF(B8835&lt;$W$41,3,IF(B8835&lt;$W$41+$W$42,4,5))</f>
        <v>0</v>
      </c>
      <c r="D8835">
        <f>NORMSINV(RAND())</f>
        <v>0</v>
      </c>
      <c r="E8835">
        <f>$W$25*EXP(($W$26-$W$28-0.5*$W$27^2)*C8835+$W$27*SQRT(C8835)*D8835)</f>
        <v>0</v>
      </c>
      <c r="F8835">
        <f>$W$30*(1+$W$31)^C8835</f>
        <v>0</v>
      </c>
      <c r="G8835">
        <f>$W$32*(1+$W$33)^C8835</f>
        <v>0</v>
      </c>
      <c r="H8835">
        <f>$W$34*(1+$W$35)^C8835</f>
        <v>0</v>
      </c>
      <c r="I8835">
        <f>MIN(E8835,F8835)</f>
        <v>0</v>
      </c>
      <c r="J8835">
        <f>MIN(E8835-I8835,G8835)</f>
        <v>0</v>
      </c>
      <c r="K8835">
        <f>MIN(E8835-I8835-J8835,H8835)</f>
        <v>0</v>
      </c>
      <c r="L8835">
        <f>E8835-I8835-J8835-K8835</f>
        <v>0</v>
      </c>
      <c r="M8835">
        <f>IF((I8835+J8835+(1-$W$36)*L8835)/$W$39&gt;=$W$38,1,0)</f>
        <v>0</v>
      </c>
      <c r="N8835">
        <f>IF(M8835=1,$W$37,$W$36)*L8835</f>
        <v>0</v>
      </c>
      <c r="O8835">
        <f>EXP(-$W$26*C8835)*I8835</f>
        <v>0</v>
      </c>
      <c r="P8835">
        <f>EXP(-$W$26*C8835)*J8835</f>
        <v>0</v>
      </c>
      <c r="Q8835">
        <f>EXP(-$W$26*C8835)*K8835</f>
        <v>0</v>
      </c>
      <c r="R8835">
        <f>EXP(-$W$26*C8835)*(L8835-N8835)</f>
        <v>0</v>
      </c>
      <c r="S8835">
        <f>EXP(-$W$26*C8835)*N8835</f>
        <v>0</v>
      </c>
      <c r="T8835">
        <f>EXP(-$W$26*C8835)*E8835</f>
        <v>0</v>
      </c>
    </row>
    <row r="8836" spans="1:20">
      <c r="A8836">
        <v>8827</v>
      </c>
      <c r="B8836">
        <f>RAND()</f>
        <v>0</v>
      </c>
      <c r="C8836">
        <f>IF(B8836&lt;$W$41,3,IF(B8836&lt;$W$41+$W$42,4,5))</f>
        <v>0</v>
      </c>
      <c r="D8836">
        <f>NORMSINV(RAND())</f>
        <v>0</v>
      </c>
      <c r="E8836">
        <f>$W$25*EXP(($W$26-$W$28-0.5*$W$27^2)*C8836+$W$27*SQRT(C8836)*D8836)</f>
        <v>0</v>
      </c>
      <c r="F8836">
        <f>$W$30*(1+$W$31)^C8836</f>
        <v>0</v>
      </c>
      <c r="G8836">
        <f>$W$32*(1+$W$33)^C8836</f>
        <v>0</v>
      </c>
      <c r="H8836">
        <f>$W$34*(1+$W$35)^C8836</f>
        <v>0</v>
      </c>
      <c r="I8836">
        <f>MIN(E8836,F8836)</f>
        <v>0</v>
      </c>
      <c r="J8836">
        <f>MIN(E8836-I8836,G8836)</f>
        <v>0</v>
      </c>
      <c r="K8836">
        <f>MIN(E8836-I8836-J8836,H8836)</f>
        <v>0</v>
      </c>
      <c r="L8836">
        <f>E8836-I8836-J8836-K8836</f>
        <v>0</v>
      </c>
      <c r="M8836">
        <f>IF((I8836+J8836+(1-$W$36)*L8836)/$W$39&gt;=$W$38,1,0)</f>
        <v>0</v>
      </c>
      <c r="N8836">
        <f>IF(M8836=1,$W$37,$W$36)*L8836</f>
        <v>0</v>
      </c>
      <c r="O8836">
        <f>EXP(-$W$26*C8836)*I8836</f>
        <v>0</v>
      </c>
      <c r="P8836">
        <f>EXP(-$W$26*C8836)*J8836</f>
        <v>0</v>
      </c>
      <c r="Q8836">
        <f>EXP(-$W$26*C8836)*K8836</f>
        <v>0</v>
      </c>
      <c r="R8836">
        <f>EXP(-$W$26*C8836)*(L8836-N8836)</f>
        <v>0</v>
      </c>
      <c r="S8836">
        <f>EXP(-$W$26*C8836)*N8836</f>
        <v>0</v>
      </c>
      <c r="T8836">
        <f>EXP(-$W$26*C8836)*E8836</f>
        <v>0</v>
      </c>
    </row>
    <row r="8837" spans="1:20">
      <c r="A8837">
        <v>8828</v>
      </c>
      <c r="B8837">
        <f>RAND()</f>
        <v>0</v>
      </c>
      <c r="C8837">
        <f>IF(B8837&lt;$W$41,3,IF(B8837&lt;$W$41+$W$42,4,5))</f>
        <v>0</v>
      </c>
      <c r="D8837">
        <f>NORMSINV(RAND())</f>
        <v>0</v>
      </c>
      <c r="E8837">
        <f>$W$25*EXP(($W$26-$W$28-0.5*$W$27^2)*C8837+$W$27*SQRT(C8837)*D8837)</f>
        <v>0</v>
      </c>
      <c r="F8837">
        <f>$W$30*(1+$W$31)^C8837</f>
        <v>0</v>
      </c>
      <c r="G8837">
        <f>$W$32*(1+$W$33)^C8837</f>
        <v>0</v>
      </c>
      <c r="H8837">
        <f>$W$34*(1+$W$35)^C8837</f>
        <v>0</v>
      </c>
      <c r="I8837">
        <f>MIN(E8837,F8837)</f>
        <v>0</v>
      </c>
      <c r="J8837">
        <f>MIN(E8837-I8837,G8837)</f>
        <v>0</v>
      </c>
      <c r="K8837">
        <f>MIN(E8837-I8837-J8837,H8837)</f>
        <v>0</v>
      </c>
      <c r="L8837">
        <f>E8837-I8837-J8837-K8837</f>
        <v>0</v>
      </c>
      <c r="M8837">
        <f>IF((I8837+J8837+(1-$W$36)*L8837)/$W$39&gt;=$W$38,1,0)</f>
        <v>0</v>
      </c>
      <c r="N8837">
        <f>IF(M8837=1,$W$37,$W$36)*L8837</f>
        <v>0</v>
      </c>
      <c r="O8837">
        <f>EXP(-$W$26*C8837)*I8837</f>
        <v>0</v>
      </c>
      <c r="P8837">
        <f>EXP(-$W$26*C8837)*J8837</f>
        <v>0</v>
      </c>
      <c r="Q8837">
        <f>EXP(-$W$26*C8837)*K8837</f>
        <v>0</v>
      </c>
      <c r="R8837">
        <f>EXP(-$W$26*C8837)*(L8837-N8837)</f>
        <v>0</v>
      </c>
      <c r="S8837">
        <f>EXP(-$W$26*C8837)*N8837</f>
        <v>0</v>
      </c>
      <c r="T8837">
        <f>EXP(-$W$26*C8837)*E8837</f>
        <v>0</v>
      </c>
    </row>
    <row r="8838" spans="1:20">
      <c r="A8838">
        <v>8829</v>
      </c>
      <c r="B8838">
        <f>RAND()</f>
        <v>0</v>
      </c>
      <c r="C8838">
        <f>IF(B8838&lt;$W$41,3,IF(B8838&lt;$W$41+$W$42,4,5))</f>
        <v>0</v>
      </c>
      <c r="D8838">
        <f>NORMSINV(RAND())</f>
        <v>0</v>
      </c>
      <c r="E8838">
        <f>$W$25*EXP(($W$26-$W$28-0.5*$W$27^2)*C8838+$W$27*SQRT(C8838)*D8838)</f>
        <v>0</v>
      </c>
      <c r="F8838">
        <f>$W$30*(1+$W$31)^C8838</f>
        <v>0</v>
      </c>
      <c r="G8838">
        <f>$W$32*(1+$W$33)^C8838</f>
        <v>0</v>
      </c>
      <c r="H8838">
        <f>$W$34*(1+$W$35)^C8838</f>
        <v>0</v>
      </c>
      <c r="I8838">
        <f>MIN(E8838,F8838)</f>
        <v>0</v>
      </c>
      <c r="J8838">
        <f>MIN(E8838-I8838,G8838)</f>
        <v>0</v>
      </c>
      <c r="K8838">
        <f>MIN(E8838-I8838-J8838,H8838)</f>
        <v>0</v>
      </c>
      <c r="L8838">
        <f>E8838-I8838-J8838-K8838</f>
        <v>0</v>
      </c>
      <c r="M8838">
        <f>IF((I8838+J8838+(1-$W$36)*L8838)/$W$39&gt;=$W$38,1,0)</f>
        <v>0</v>
      </c>
      <c r="N8838">
        <f>IF(M8838=1,$W$37,$W$36)*L8838</f>
        <v>0</v>
      </c>
      <c r="O8838">
        <f>EXP(-$W$26*C8838)*I8838</f>
        <v>0</v>
      </c>
      <c r="P8838">
        <f>EXP(-$W$26*C8838)*J8838</f>
        <v>0</v>
      </c>
      <c r="Q8838">
        <f>EXP(-$W$26*C8838)*K8838</f>
        <v>0</v>
      </c>
      <c r="R8838">
        <f>EXP(-$W$26*C8838)*(L8838-N8838)</f>
        <v>0</v>
      </c>
      <c r="S8838">
        <f>EXP(-$W$26*C8838)*N8838</f>
        <v>0</v>
      </c>
      <c r="T8838">
        <f>EXP(-$W$26*C8838)*E8838</f>
        <v>0</v>
      </c>
    </row>
    <row r="8839" spans="1:20">
      <c r="A8839">
        <v>8830</v>
      </c>
      <c r="B8839">
        <f>RAND()</f>
        <v>0</v>
      </c>
      <c r="C8839">
        <f>IF(B8839&lt;$W$41,3,IF(B8839&lt;$W$41+$W$42,4,5))</f>
        <v>0</v>
      </c>
      <c r="D8839">
        <f>NORMSINV(RAND())</f>
        <v>0</v>
      </c>
      <c r="E8839">
        <f>$W$25*EXP(($W$26-$W$28-0.5*$W$27^2)*C8839+$W$27*SQRT(C8839)*D8839)</f>
        <v>0</v>
      </c>
      <c r="F8839">
        <f>$W$30*(1+$W$31)^C8839</f>
        <v>0</v>
      </c>
      <c r="G8839">
        <f>$W$32*(1+$W$33)^C8839</f>
        <v>0</v>
      </c>
      <c r="H8839">
        <f>$W$34*(1+$W$35)^C8839</f>
        <v>0</v>
      </c>
      <c r="I8839">
        <f>MIN(E8839,F8839)</f>
        <v>0</v>
      </c>
      <c r="J8839">
        <f>MIN(E8839-I8839,G8839)</f>
        <v>0</v>
      </c>
      <c r="K8839">
        <f>MIN(E8839-I8839-J8839,H8839)</f>
        <v>0</v>
      </c>
      <c r="L8839">
        <f>E8839-I8839-J8839-K8839</f>
        <v>0</v>
      </c>
      <c r="M8839">
        <f>IF((I8839+J8839+(1-$W$36)*L8839)/$W$39&gt;=$W$38,1,0)</f>
        <v>0</v>
      </c>
      <c r="N8839">
        <f>IF(M8839=1,$W$37,$W$36)*L8839</f>
        <v>0</v>
      </c>
      <c r="O8839">
        <f>EXP(-$W$26*C8839)*I8839</f>
        <v>0</v>
      </c>
      <c r="P8839">
        <f>EXP(-$W$26*C8839)*J8839</f>
        <v>0</v>
      </c>
      <c r="Q8839">
        <f>EXP(-$W$26*C8839)*K8839</f>
        <v>0</v>
      </c>
      <c r="R8839">
        <f>EXP(-$W$26*C8839)*(L8839-N8839)</f>
        <v>0</v>
      </c>
      <c r="S8839">
        <f>EXP(-$W$26*C8839)*N8839</f>
        <v>0</v>
      </c>
      <c r="T8839">
        <f>EXP(-$W$26*C8839)*E8839</f>
        <v>0</v>
      </c>
    </row>
    <row r="8840" spans="1:20">
      <c r="A8840">
        <v>8831</v>
      </c>
      <c r="B8840">
        <f>RAND()</f>
        <v>0</v>
      </c>
      <c r="C8840">
        <f>IF(B8840&lt;$W$41,3,IF(B8840&lt;$W$41+$W$42,4,5))</f>
        <v>0</v>
      </c>
      <c r="D8840">
        <f>NORMSINV(RAND())</f>
        <v>0</v>
      </c>
      <c r="E8840">
        <f>$W$25*EXP(($W$26-$W$28-0.5*$W$27^2)*C8840+$W$27*SQRT(C8840)*D8840)</f>
        <v>0</v>
      </c>
      <c r="F8840">
        <f>$W$30*(1+$W$31)^C8840</f>
        <v>0</v>
      </c>
      <c r="G8840">
        <f>$W$32*(1+$W$33)^C8840</f>
        <v>0</v>
      </c>
      <c r="H8840">
        <f>$W$34*(1+$W$35)^C8840</f>
        <v>0</v>
      </c>
      <c r="I8840">
        <f>MIN(E8840,F8840)</f>
        <v>0</v>
      </c>
      <c r="J8840">
        <f>MIN(E8840-I8840,G8840)</f>
        <v>0</v>
      </c>
      <c r="K8840">
        <f>MIN(E8840-I8840-J8840,H8840)</f>
        <v>0</v>
      </c>
      <c r="L8840">
        <f>E8840-I8840-J8840-K8840</f>
        <v>0</v>
      </c>
      <c r="M8840">
        <f>IF((I8840+J8840+(1-$W$36)*L8840)/$W$39&gt;=$W$38,1,0)</f>
        <v>0</v>
      </c>
      <c r="N8840">
        <f>IF(M8840=1,$W$37,$W$36)*L8840</f>
        <v>0</v>
      </c>
      <c r="O8840">
        <f>EXP(-$W$26*C8840)*I8840</f>
        <v>0</v>
      </c>
      <c r="P8840">
        <f>EXP(-$W$26*C8840)*J8840</f>
        <v>0</v>
      </c>
      <c r="Q8840">
        <f>EXP(-$W$26*C8840)*K8840</f>
        <v>0</v>
      </c>
      <c r="R8840">
        <f>EXP(-$W$26*C8840)*(L8840-N8840)</f>
        <v>0</v>
      </c>
      <c r="S8840">
        <f>EXP(-$W$26*C8840)*N8840</f>
        <v>0</v>
      </c>
      <c r="T8840">
        <f>EXP(-$W$26*C8840)*E8840</f>
        <v>0</v>
      </c>
    </row>
    <row r="8841" spans="1:20">
      <c r="A8841">
        <v>8832</v>
      </c>
      <c r="B8841">
        <f>RAND()</f>
        <v>0</v>
      </c>
      <c r="C8841">
        <f>IF(B8841&lt;$W$41,3,IF(B8841&lt;$W$41+$W$42,4,5))</f>
        <v>0</v>
      </c>
      <c r="D8841">
        <f>NORMSINV(RAND())</f>
        <v>0</v>
      </c>
      <c r="E8841">
        <f>$W$25*EXP(($W$26-$W$28-0.5*$W$27^2)*C8841+$W$27*SQRT(C8841)*D8841)</f>
        <v>0</v>
      </c>
      <c r="F8841">
        <f>$W$30*(1+$W$31)^C8841</f>
        <v>0</v>
      </c>
      <c r="G8841">
        <f>$W$32*(1+$W$33)^C8841</f>
        <v>0</v>
      </c>
      <c r="H8841">
        <f>$W$34*(1+$W$35)^C8841</f>
        <v>0</v>
      </c>
      <c r="I8841">
        <f>MIN(E8841,F8841)</f>
        <v>0</v>
      </c>
      <c r="J8841">
        <f>MIN(E8841-I8841,G8841)</f>
        <v>0</v>
      </c>
      <c r="K8841">
        <f>MIN(E8841-I8841-J8841,H8841)</f>
        <v>0</v>
      </c>
      <c r="L8841">
        <f>E8841-I8841-J8841-K8841</f>
        <v>0</v>
      </c>
      <c r="M8841">
        <f>IF((I8841+J8841+(1-$W$36)*L8841)/$W$39&gt;=$W$38,1,0)</f>
        <v>0</v>
      </c>
      <c r="N8841">
        <f>IF(M8841=1,$W$37,$W$36)*L8841</f>
        <v>0</v>
      </c>
      <c r="O8841">
        <f>EXP(-$W$26*C8841)*I8841</f>
        <v>0</v>
      </c>
      <c r="P8841">
        <f>EXP(-$W$26*C8841)*J8841</f>
        <v>0</v>
      </c>
      <c r="Q8841">
        <f>EXP(-$W$26*C8841)*K8841</f>
        <v>0</v>
      </c>
      <c r="R8841">
        <f>EXP(-$W$26*C8841)*(L8841-N8841)</f>
        <v>0</v>
      </c>
      <c r="S8841">
        <f>EXP(-$W$26*C8841)*N8841</f>
        <v>0</v>
      </c>
      <c r="T8841">
        <f>EXP(-$W$26*C8841)*E8841</f>
        <v>0</v>
      </c>
    </row>
    <row r="8842" spans="1:20">
      <c r="A8842">
        <v>8833</v>
      </c>
      <c r="B8842">
        <f>RAND()</f>
        <v>0</v>
      </c>
      <c r="C8842">
        <f>IF(B8842&lt;$W$41,3,IF(B8842&lt;$W$41+$W$42,4,5))</f>
        <v>0</v>
      </c>
      <c r="D8842">
        <f>NORMSINV(RAND())</f>
        <v>0</v>
      </c>
      <c r="E8842">
        <f>$W$25*EXP(($W$26-$W$28-0.5*$W$27^2)*C8842+$W$27*SQRT(C8842)*D8842)</f>
        <v>0</v>
      </c>
      <c r="F8842">
        <f>$W$30*(1+$W$31)^C8842</f>
        <v>0</v>
      </c>
      <c r="G8842">
        <f>$W$32*(1+$W$33)^C8842</f>
        <v>0</v>
      </c>
      <c r="H8842">
        <f>$W$34*(1+$W$35)^C8842</f>
        <v>0</v>
      </c>
      <c r="I8842">
        <f>MIN(E8842,F8842)</f>
        <v>0</v>
      </c>
      <c r="J8842">
        <f>MIN(E8842-I8842,G8842)</f>
        <v>0</v>
      </c>
      <c r="K8842">
        <f>MIN(E8842-I8842-J8842,H8842)</f>
        <v>0</v>
      </c>
      <c r="L8842">
        <f>E8842-I8842-J8842-K8842</f>
        <v>0</v>
      </c>
      <c r="M8842">
        <f>IF((I8842+J8842+(1-$W$36)*L8842)/$W$39&gt;=$W$38,1,0)</f>
        <v>0</v>
      </c>
      <c r="N8842">
        <f>IF(M8842=1,$W$37,$W$36)*L8842</f>
        <v>0</v>
      </c>
      <c r="O8842">
        <f>EXP(-$W$26*C8842)*I8842</f>
        <v>0</v>
      </c>
      <c r="P8842">
        <f>EXP(-$W$26*C8842)*J8842</f>
        <v>0</v>
      </c>
      <c r="Q8842">
        <f>EXP(-$W$26*C8842)*K8842</f>
        <v>0</v>
      </c>
      <c r="R8842">
        <f>EXP(-$W$26*C8842)*(L8842-N8842)</f>
        <v>0</v>
      </c>
      <c r="S8842">
        <f>EXP(-$W$26*C8842)*N8842</f>
        <v>0</v>
      </c>
      <c r="T8842">
        <f>EXP(-$W$26*C8842)*E8842</f>
        <v>0</v>
      </c>
    </row>
    <row r="8843" spans="1:20">
      <c r="A8843">
        <v>8834</v>
      </c>
      <c r="B8843">
        <f>RAND()</f>
        <v>0</v>
      </c>
      <c r="C8843">
        <f>IF(B8843&lt;$W$41,3,IF(B8843&lt;$W$41+$W$42,4,5))</f>
        <v>0</v>
      </c>
      <c r="D8843">
        <f>NORMSINV(RAND())</f>
        <v>0</v>
      </c>
      <c r="E8843">
        <f>$W$25*EXP(($W$26-$W$28-0.5*$W$27^2)*C8843+$W$27*SQRT(C8843)*D8843)</f>
        <v>0</v>
      </c>
      <c r="F8843">
        <f>$W$30*(1+$W$31)^C8843</f>
        <v>0</v>
      </c>
      <c r="G8843">
        <f>$W$32*(1+$W$33)^C8843</f>
        <v>0</v>
      </c>
      <c r="H8843">
        <f>$W$34*(1+$W$35)^C8843</f>
        <v>0</v>
      </c>
      <c r="I8843">
        <f>MIN(E8843,F8843)</f>
        <v>0</v>
      </c>
      <c r="J8843">
        <f>MIN(E8843-I8843,G8843)</f>
        <v>0</v>
      </c>
      <c r="K8843">
        <f>MIN(E8843-I8843-J8843,H8843)</f>
        <v>0</v>
      </c>
      <c r="L8843">
        <f>E8843-I8843-J8843-K8843</f>
        <v>0</v>
      </c>
      <c r="M8843">
        <f>IF((I8843+J8843+(1-$W$36)*L8843)/$W$39&gt;=$W$38,1,0)</f>
        <v>0</v>
      </c>
      <c r="N8843">
        <f>IF(M8843=1,$W$37,$W$36)*L8843</f>
        <v>0</v>
      </c>
      <c r="O8843">
        <f>EXP(-$W$26*C8843)*I8843</f>
        <v>0</v>
      </c>
      <c r="P8843">
        <f>EXP(-$W$26*C8843)*J8843</f>
        <v>0</v>
      </c>
      <c r="Q8843">
        <f>EXP(-$W$26*C8843)*K8843</f>
        <v>0</v>
      </c>
      <c r="R8843">
        <f>EXP(-$W$26*C8843)*(L8843-N8843)</f>
        <v>0</v>
      </c>
      <c r="S8843">
        <f>EXP(-$W$26*C8843)*N8843</f>
        <v>0</v>
      </c>
      <c r="T8843">
        <f>EXP(-$W$26*C8843)*E8843</f>
        <v>0</v>
      </c>
    </row>
    <row r="8844" spans="1:20">
      <c r="A8844">
        <v>8835</v>
      </c>
      <c r="B8844">
        <f>RAND()</f>
        <v>0</v>
      </c>
      <c r="C8844">
        <f>IF(B8844&lt;$W$41,3,IF(B8844&lt;$W$41+$W$42,4,5))</f>
        <v>0</v>
      </c>
      <c r="D8844">
        <f>NORMSINV(RAND())</f>
        <v>0</v>
      </c>
      <c r="E8844">
        <f>$W$25*EXP(($W$26-$W$28-0.5*$W$27^2)*C8844+$W$27*SQRT(C8844)*D8844)</f>
        <v>0</v>
      </c>
      <c r="F8844">
        <f>$W$30*(1+$W$31)^C8844</f>
        <v>0</v>
      </c>
      <c r="G8844">
        <f>$W$32*(1+$W$33)^C8844</f>
        <v>0</v>
      </c>
      <c r="H8844">
        <f>$W$34*(1+$W$35)^C8844</f>
        <v>0</v>
      </c>
      <c r="I8844">
        <f>MIN(E8844,F8844)</f>
        <v>0</v>
      </c>
      <c r="J8844">
        <f>MIN(E8844-I8844,G8844)</f>
        <v>0</v>
      </c>
      <c r="K8844">
        <f>MIN(E8844-I8844-J8844,H8844)</f>
        <v>0</v>
      </c>
      <c r="L8844">
        <f>E8844-I8844-J8844-K8844</f>
        <v>0</v>
      </c>
      <c r="M8844">
        <f>IF((I8844+J8844+(1-$W$36)*L8844)/$W$39&gt;=$W$38,1,0)</f>
        <v>0</v>
      </c>
      <c r="N8844">
        <f>IF(M8844=1,$W$37,$W$36)*L8844</f>
        <v>0</v>
      </c>
      <c r="O8844">
        <f>EXP(-$W$26*C8844)*I8844</f>
        <v>0</v>
      </c>
      <c r="P8844">
        <f>EXP(-$W$26*C8844)*J8844</f>
        <v>0</v>
      </c>
      <c r="Q8844">
        <f>EXP(-$W$26*C8844)*K8844</f>
        <v>0</v>
      </c>
      <c r="R8844">
        <f>EXP(-$W$26*C8844)*(L8844-N8844)</f>
        <v>0</v>
      </c>
      <c r="S8844">
        <f>EXP(-$W$26*C8844)*N8844</f>
        <v>0</v>
      </c>
      <c r="T8844">
        <f>EXP(-$W$26*C8844)*E8844</f>
        <v>0</v>
      </c>
    </row>
    <row r="8845" spans="1:20">
      <c r="A8845">
        <v>8836</v>
      </c>
      <c r="B8845">
        <f>RAND()</f>
        <v>0</v>
      </c>
      <c r="C8845">
        <f>IF(B8845&lt;$W$41,3,IF(B8845&lt;$W$41+$W$42,4,5))</f>
        <v>0</v>
      </c>
      <c r="D8845">
        <f>NORMSINV(RAND())</f>
        <v>0</v>
      </c>
      <c r="E8845">
        <f>$W$25*EXP(($W$26-$W$28-0.5*$W$27^2)*C8845+$W$27*SQRT(C8845)*D8845)</f>
        <v>0</v>
      </c>
      <c r="F8845">
        <f>$W$30*(1+$W$31)^C8845</f>
        <v>0</v>
      </c>
      <c r="G8845">
        <f>$W$32*(1+$W$33)^C8845</f>
        <v>0</v>
      </c>
      <c r="H8845">
        <f>$W$34*(1+$W$35)^C8845</f>
        <v>0</v>
      </c>
      <c r="I8845">
        <f>MIN(E8845,F8845)</f>
        <v>0</v>
      </c>
      <c r="J8845">
        <f>MIN(E8845-I8845,G8845)</f>
        <v>0</v>
      </c>
      <c r="K8845">
        <f>MIN(E8845-I8845-J8845,H8845)</f>
        <v>0</v>
      </c>
      <c r="L8845">
        <f>E8845-I8845-J8845-K8845</f>
        <v>0</v>
      </c>
      <c r="M8845">
        <f>IF((I8845+J8845+(1-$W$36)*L8845)/$W$39&gt;=$W$38,1,0)</f>
        <v>0</v>
      </c>
      <c r="N8845">
        <f>IF(M8845=1,$W$37,$W$36)*L8845</f>
        <v>0</v>
      </c>
      <c r="O8845">
        <f>EXP(-$W$26*C8845)*I8845</f>
        <v>0</v>
      </c>
      <c r="P8845">
        <f>EXP(-$W$26*C8845)*J8845</f>
        <v>0</v>
      </c>
      <c r="Q8845">
        <f>EXP(-$W$26*C8845)*K8845</f>
        <v>0</v>
      </c>
      <c r="R8845">
        <f>EXP(-$W$26*C8845)*(L8845-N8845)</f>
        <v>0</v>
      </c>
      <c r="S8845">
        <f>EXP(-$W$26*C8845)*N8845</f>
        <v>0</v>
      </c>
      <c r="T8845">
        <f>EXP(-$W$26*C8845)*E8845</f>
        <v>0</v>
      </c>
    </row>
    <row r="8846" spans="1:20">
      <c r="A8846">
        <v>8837</v>
      </c>
      <c r="B8846">
        <f>RAND()</f>
        <v>0</v>
      </c>
      <c r="C8846">
        <f>IF(B8846&lt;$W$41,3,IF(B8846&lt;$W$41+$W$42,4,5))</f>
        <v>0</v>
      </c>
      <c r="D8846">
        <f>NORMSINV(RAND())</f>
        <v>0</v>
      </c>
      <c r="E8846">
        <f>$W$25*EXP(($W$26-$W$28-0.5*$W$27^2)*C8846+$W$27*SQRT(C8846)*D8846)</f>
        <v>0</v>
      </c>
      <c r="F8846">
        <f>$W$30*(1+$W$31)^C8846</f>
        <v>0</v>
      </c>
      <c r="G8846">
        <f>$W$32*(1+$W$33)^C8846</f>
        <v>0</v>
      </c>
      <c r="H8846">
        <f>$W$34*(1+$W$35)^C8846</f>
        <v>0</v>
      </c>
      <c r="I8846">
        <f>MIN(E8846,F8846)</f>
        <v>0</v>
      </c>
      <c r="J8846">
        <f>MIN(E8846-I8846,G8846)</f>
        <v>0</v>
      </c>
      <c r="K8846">
        <f>MIN(E8846-I8846-J8846,H8846)</f>
        <v>0</v>
      </c>
      <c r="L8846">
        <f>E8846-I8846-J8846-K8846</f>
        <v>0</v>
      </c>
      <c r="M8846">
        <f>IF((I8846+J8846+(1-$W$36)*L8846)/$W$39&gt;=$W$38,1,0)</f>
        <v>0</v>
      </c>
      <c r="N8846">
        <f>IF(M8846=1,$W$37,$W$36)*L8846</f>
        <v>0</v>
      </c>
      <c r="O8846">
        <f>EXP(-$W$26*C8846)*I8846</f>
        <v>0</v>
      </c>
      <c r="P8846">
        <f>EXP(-$W$26*C8846)*J8846</f>
        <v>0</v>
      </c>
      <c r="Q8846">
        <f>EXP(-$W$26*C8846)*K8846</f>
        <v>0</v>
      </c>
      <c r="R8846">
        <f>EXP(-$W$26*C8846)*(L8846-N8846)</f>
        <v>0</v>
      </c>
      <c r="S8846">
        <f>EXP(-$W$26*C8846)*N8846</f>
        <v>0</v>
      </c>
      <c r="T8846">
        <f>EXP(-$W$26*C8846)*E8846</f>
        <v>0</v>
      </c>
    </row>
    <row r="8847" spans="1:20">
      <c r="A8847">
        <v>8838</v>
      </c>
      <c r="B8847">
        <f>RAND()</f>
        <v>0</v>
      </c>
      <c r="C8847">
        <f>IF(B8847&lt;$W$41,3,IF(B8847&lt;$W$41+$W$42,4,5))</f>
        <v>0</v>
      </c>
      <c r="D8847">
        <f>NORMSINV(RAND())</f>
        <v>0</v>
      </c>
      <c r="E8847">
        <f>$W$25*EXP(($W$26-$W$28-0.5*$W$27^2)*C8847+$W$27*SQRT(C8847)*D8847)</f>
        <v>0</v>
      </c>
      <c r="F8847">
        <f>$W$30*(1+$W$31)^C8847</f>
        <v>0</v>
      </c>
      <c r="G8847">
        <f>$W$32*(1+$W$33)^C8847</f>
        <v>0</v>
      </c>
      <c r="H8847">
        <f>$W$34*(1+$W$35)^C8847</f>
        <v>0</v>
      </c>
      <c r="I8847">
        <f>MIN(E8847,F8847)</f>
        <v>0</v>
      </c>
      <c r="J8847">
        <f>MIN(E8847-I8847,G8847)</f>
        <v>0</v>
      </c>
      <c r="K8847">
        <f>MIN(E8847-I8847-J8847,H8847)</f>
        <v>0</v>
      </c>
      <c r="L8847">
        <f>E8847-I8847-J8847-K8847</f>
        <v>0</v>
      </c>
      <c r="M8847">
        <f>IF((I8847+J8847+(1-$W$36)*L8847)/$W$39&gt;=$W$38,1,0)</f>
        <v>0</v>
      </c>
      <c r="N8847">
        <f>IF(M8847=1,$W$37,$W$36)*L8847</f>
        <v>0</v>
      </c>
      <c r="O8847">
        <f>EXP(-$W$26*C8847)*I8847</f>
        <v>0</v>
      </c>
      <c r="P8847">
        <f>EXP(-$W$26*C8847)*J8847</f>
        <v>0</v>
      </c>
      <c r="Q8847">
        <f>EXP(-$W$26*C8847)*K8847</f>
        <v>0</v>
      </c>
      <c r="R8847">
        <f>EXP(-$W$26*C8847)*(L8847-N8847)</f>
        <v>0</v>
      </c>
      <c r="S8847">
        <f>EXP(-$W$26*C8847)*N8847</f>
        <v>0</v>
      </c>
      <c r="T8847">
        <f>EXP(-$W$26*C8847)*E8847</f>
        <v>0</v>
      </c>
    </row>
    <row r="8848" spans="1:20">
      <c r="A8848">
        <v>8839</v>
      </c>
      <c r="B8848">
        <f>RAND()</f>
        <v>0</v>
      </c>
      <c r="C8848">
        <f>IF(B8848&lt;$W$41,3,IF(B8848&lt;$W$41+$W$42,4,5))</f>
        <v>0</v>
      </c>
      <c r="D8848">
        <f>NORMSINV(RAND())</f>
        <v>0</v>
      </c>
      <c r="E8848">
        <f>$W$25*EXP(($W$26-$W$28-0.5*$W$27^2)*C8848+$W$27*SQRT(C8848)*D8848)</f>
        <v>0</v>
      </c>
      <c r="F8848">
        <f>$W$30*(1+$W$31)^C8848</f>
        <v>0</v>
      </c>
      <c r="G8848">
        <f>$W$32*(1+$W$33)^C8848</f>
        <v>0</v>
      </c>
      <c r="H8848">
        <f>$W$34*(1+$W$35)^C8848</f>
        <v>0</v>
      </c>
      <c r="I8848">
        <f>MIN(E8848,F8848)</f>
        <v>0</v>
      </c>
      <c r="J8848">
        <f>MIN(E8848-I8848,G8848)</f>
        <v>0</v>
      </c>
      <c r="K8848">
        <f>MIN(E8848-I8848-J8848,H8848)</f>
        <v>0</v>
      </c>
      <c r="L8848">
        <f>E8848-I8848-J8848-K8848</f>
        <v>0</v>
      </c>
      <c r="M8848">
        <f>IF((I8848+J8848+(1-$W$36)*L8848)/$W$39&gt;=$W$38,1,0)</f>
        <v>0</v>
      </c>
      <c r="N8848">
        <f>IF(M8848=1,$W$37,$W$36)*L8848</f>
        <v>0</v>
      </c>
      <c r="O8848">
        <f>EXP(-$W$26*C8848)*I8848</f>
        <v>0</v>
      </c>
      <c r="P8848">
        <f>EXP(-$W$26*C8848)*J8848</f>
        <v>0</v>
      </c>
      <c r="Q8848">
        <f>EXP(-$W$26*C8848)*K8848</f>
        <v>0</v>
      </c>
      <c r="R8848">
        <f>EXP(-$W$26*C8848)*(L8848-N8848)</f>
        <v>0</v>
      </c>
      <c r="S8848">
        <f>EXP(-$W$26*C8848)*N8848</f>
        <v>0</v>
      </c>
      <c r="T8848">
        <f>EXP(-$W$26*C8848)*E8848</f>
        <v>0</v>
      </c>
    </row>
    <row r="8849" spans="1:20">
      <c r="A8849">
        <v>8840</v>
      </c>
      <c r="B8849">
        <f>RAND()</f>
        <v>0</v>
      </c>
      <c r="C8849">
        <f>IF(B8849&lt;$W$41,3,IF(B8849&lt;$W$41+$W$42,4,5))</f>
        <v>0</v>
      </c>
      <c r="D8849">
        <f>NORMSINV(RAND())</f>
        <v>0</v>
      </c>
      <c r="E8849">
        <f>$W$25*EXP(($W$26-$W$28-0.5*$W$27^2)*C8849+$W$27*SQRT(C8849)*D8849)</f>
        <v>0</v>
      </c>
      <c r="F8849">
        <f>$W$30*(1+$W$31)^C8849</f>
        <v>0</v>
      </c>
      <c r="G8849">
        <f>$W$32*(1+$W$33)^C8849</f>
        <v>0</v>
      </c>
      <c r="H8849">
        <f>$W$34*(1+$W$35)^C8849</f>
        <v>0</v>
      </c>
      <c r="I8849">
        <f>MIN(E8849,F8849)</f>
        <v>0</v>
      </c>
      <c r="J8849">
        <f>MIN(E8849-I8849,G8849)</f>
        <v>0</v>
      </c>
      <c r="K8849">
        <f>MIN(E8849-I8849-J8849,H8849)</f>
        <v>0</v>
      </c>
      <c r="L8849">
        <f>E8849-I8849-J8849-K8849</f>
        <v>0</v>
      </c>
      <c r="M8849">
        <f>IF((I8849+J8849+(1-$W$36)*L8849)/$W$39&gt;=$W$38,1,0)</f>
        <v>0</v>
      </c>
      <c r="N8849">
        <f>IF(M8849=1,$W$37,$W$36)*L8849</f>
        <v>0</v>
      </c>
      <c r="O8849">
        <f>EXP(-$W$26*C8849)*I8849</f>
        <v>0</v>
      </c>
      <c r="P8849">
        <f>EXP(-$W$26*C8849)*J8849</f>
        <v>0</v>
      </c>
      <c r="Q8849">
        <f>EXP(-$W$26*C8849)*K8849</f>
        <v>0</v>
      </c>
      <c r="R8849">
        <f>EXP(-$W$26*C8849)*(L8849-N8849)</f>
        <v>0</v>
      </c>
      <c r="S8849">
        <f>EXP(-$W$26*C8849)*N8849</f>
        <v>0</v>
      </c>
      <c r="T8849">
        <f>EXP(-$W$26*C8849)*E8849</f>
        <v>0</v>
      </c>
    </row>
    <row r="8850" spans="1:20">
      <c r="A8850">
        <v>8841</v>
      </c>
      <c r="B8850">
        <f>RAND()</f>
        <v>0</v>
      </c>
      <c r="C8850">
        <f>IF(B8850&lt;$W$41,3,IF(B8850&lt;$W$41+$W$42,4,5))</f>
        <v>0</v>
      </c>
      <c r="D8850">
        <f>NORMSINV(RAND())</f>
        <v>0</v>
      </c>
      <c r="E8850">
        <f>$W$25*EXP(($W$26-$W$28-0.5*$W$27^2)*C8850+$W$27*SQRT(C8850)*D8850)</f>
        <v>0</v>
      </c>
      <c r="F8850">
        <f>$W$30*(1+$W$31)^C8850</f>
        <v>0</v>
      </c>
      <c r="G8850">
        <f>$W$32*(1+$W$33)^C8850</f>
        <v>0</v>
      </c>
      <c r="H8850">
        <f>$W$34*(1+$W$35)^C8850</f>
        <v>0</v>
      </c>
      <c r="I8850">
        <f>MIN(E8850,F8850)</f>
        <v>0</v>
      </c>
      <c r="J8850">
        <f>MIN(E8850-I8850,G8850)</f>
        <v>0</v>
      </c>
      <c r="K8850">
        <f>MIN(E8850-I8850-J8850,H8850)</f>
        <v>0</v>
      </c>
      <c r="L8850">
        <f>E8850-I8850-J8850-K8850</f>
        <v>0</v>
      </c>
      <c r="M8850">
        <f>IF((I8850+J8850+(1-$W$36)*L8850)/$W$39&gt;=$W$38,1,0)</f>
        <v>0</v>
      </c>
      <c r="N8850">
        <f>IF(M8850=1,$W$37,$W$36)*L8850</f>
        <v>0</v>
      </c>
      <c r="O8850">
        <f>EXP(-$W$26*C8850)*I8850</f>
        <v>0</v>
      </c>
      <c r="P8850">
        <f>EXP(-$W$26*C8850)*J8850</f>
        <v>0</v>
      </c>
      <c r="Q8850">
        <f>EXP(-$W$26*C8850)*K8850</f>
        <v>0</v>
      </c>
      <c r="R8850">
        <f>EXP(-$W$26*C8850)*(L8850-N8850)</f>
        <v>0</v>
      </c>
      <c r="S8850">
        <f>EXP(-$W$26*C8850)*N8850</f>
        <v>0</v>
      </c>
      <c r="T8850">
        <f>EXP(-$W$26*C8850)*E8850</f>
        <v>0</v>
      </c>
    </row>
    <row r="8851" spans="1:20">
      <c r="A8851">
        <v>8842</v>
      </c>
      <c r="B8851">
        <f>RAND()</f>
        <v>0</v>
      </c>
      <c r="C8851">
        <f>IF(B8851&lt;$W$41,3,IF(B8851&lt;$W$41+$W$42,4,5))</f>
        <v>0</v>
      </c>
      <c r="D8851">
        <f>NORMSINV(RAND())</f>
        <v>0</v>
      </c>
      <c r="E8851">
        <f>$W$25*EXP(($W$26-$W$28-0.5*$W$27^2)*C8851+$W$27*SQRT(C8851)*D8851)</f>
        <v>0</v>
      </c>
      <c r="F8851">
        <f>$W$30*(1+$W$31)^C8851</f>
        <v>0</v>
      </c>
      <c r="G8851">
        <f>$W$32*(1+$W$33)^C8851</f>
        <v>0</v>
      </c>
      <c r="H8851">
        <f>$W$34*(1+$W$35)^C8851</f>
        <v>0</v>
      </c>
      <c r="I8851">
        <f>MIN(E8851,F8851)</f>
        <v>0</v>
      </c>
      <c r="J8851">
        <f>MIN(E8851-I8851,G8851)</f>
        <v>0</v>
      </c>
      <c r="K8851">
        <f>MIN(E8851-I8851-J8851,H8851)</f>
        <v>0</v>
      </c>
      <c r="L8851">
        <f>E8851-I8851-J8851-K8851</f>
        <v>0</v>
      </c>
      <c r="M8851">
        <f>IF((I8851+J8851+(1-$W$36)*L8851)/$W$39&gt;=$W$38,1,0)</f>
        <v>0</v>
      </c>
      <c r="N8851">
        <f>IF(M8851=1,$W$37,$W$36)*L8851</f>
        <v>0</v>
      </c>
      <c r="O8851">
        <f>EXP(-$W$26*C8851)*I8851</f>
        <v>0</v>
      </c>
      <c r="P8851">
        <f>EXP(-$W$26*C8851)*J8851</f>
        <v>0</v>
      </c>
      <c r="Q8851">
        <f>EXP(-$W$26*C8851)*K8851</f>
        <v>0</v>
      </c>
      <c r="R8851">
        <f>EXP(-$W$26*C8851)*(L8851-N8851)</f>
        <v>0</v>
      </c>
      <c r="S8851">
        <f>EXP(-$W$26*C8851)*N8851</f>
        <v>0</v>
      </c>
      <c r="T8851">
        <f>EXP(-$W$26*C8851)*E8851</f>
        <v>0</v>
      </c>
    </row>
    <row r="8852" spans="1:20">
      <c r="A8852">
        <v>8843</v>
      </c>
      <c r="B8852">
        <f>RAND()</f>
        <v>0</v>
      </c>
      <c r="C8852">
        <f>IF(B8852&lt;$W$41,3,IF(B8852&lt;$W$41+$W$42,4,5))</f>
        <v>0</v>
      </c>
      <c r="D8852">
        <f>NORMSINV(RAND())</f>
        <v>0</v>
      </c>
      <c r="E8852">
        <f>$W$25*EXP(($W$26-$W$28-0.5*$W$27^2)*C8852+$W$27*SQRT(C8852)*D8852)</f>
        <v>0</v>
      </c>
      <c r="F8852">
        <f>$W$30*(1+$W$31)^C8852</f>
        <v>0</v>
      </c>
      <c r="G8852">
        <f>$W$32*(1+$W$33)^C8852</f>
        <v>0</v>
      </c>
      <c r="H8852">
        <f>$W$34*(1+$W$35)^C8852</f>
        <v>0</v>
      </c>
      <c r="I8852">
        <f>MIN(E8852,F8852)</f>
        <v>0</v>
      </c>
      <c r="J8852">
        <f>MIN(E8852-I8852,G8852)</f>
        <v>0</v>
      </c>
      <c r="K8852">
        <f>MIN(E8852-I8852-J8852,H8852)</f>
        <v>0</v>
      </c>
      <c r="L8852">
        <f>E8852-I8852-J8852-K8852</f>
        <v>0</v>
      </c>
      <c r="M8852">
        <f>IF((I8852+J8852+(1-$W$36)*L8852)/$W$39&gt;=$W$38,1,0)</f>
        <v>0</v>
      </c>
      <c r="N8852">
        <f>IF(M8852=1,$W$37,$W$36)*L8852</f>
        <v>0</v>
      </c>
      <c r="O8852">
        <f>EXP(-$W$26*C8852)*I8852</f>
        <v>0</v>
      </c>
      <c r="P8852">
        <f>EXP(-$W$26*C8852)*J8852</f>
        <v>0</v>
      </c>
      <c r="Q8852">
        <f>EXP(-$W$26*C8852)*K8852</f>
        <v>0</v>
      </c>
      <c r="R8852">
        <f>EXP(-$W$26*C8852)*(L8852-N8852)</f>
        <v>0</v>
      </c>
      <c r="S8852">
        <f>EXP(-$W$26*C8852)*N8852</f>
        <v>0</v>
      </c>
      <c r="T8852">
        <f>EXP(-$W$26*C8852)*E8852</f>
        <v>0</v>
      </c>
    </row>
    <row r="8853" spans="1:20">
      <c r="A8853">
        <v>8844</v>
      </c>
      <c r="B8853">
        <f>RAND()</f>
        <v>0</v>
      </c>
      <c r="C8853">
        <f>IF(B8853&lt;$W$41,3,IF(B8853&lt;$W$41+$W$42,4,5))</f>
        <v>0</v>
      </c>
      <c r="D8853">
        <f>NORMSINV(RAND())</f>
        <v>0</v>
      </c>
      <c r="E8853">
        <f>$W$25*EXP(($W$26-$W$28-0.5*$W$27^2)*C8853+$W$27*SQRT(C8853)*D8853)</f>
        <v>0</v>
      </c>
      <c r="F8853">
        <f>$W$30*(1+$W$31)^C8853</f>
        <v>0</v>
      </c>
      <c r="G8853">
        <f>$W$32*(1+$W$33)^C8853</f>
        <v>0</v>
      </c>
      <c r="H8853">
        <f>$W$34*(1+$W$35)^C8853</f>
        <v>0</v>
      </c>
      <c r="I8853">
        <f>MIN(E8853,F8853)</f>
        <v>0</v>
      </c>
      <c r="J8853">
        <f>MIN(E8853-I8853,G8853)</f>
        <v>0</v>
      </c>
      <c r="K8853">
        <f>MIN(E8853-I8853-J8853,H8853)</f>
        <v>0</v>
      </c>
      <c r="L8853">
        <f>E8853-I8853-J8853-K8853</f>
        <v>0</v>
      </c>
      <c r="M8853">
        <f>IF((I8853+J8853+(1-$W$36)*L8853)/$W$39&gt;=$W$38,1,0)</f>
        <v>0</v>
      </c>
      <c r="N8853">
        <f>IF(M8853=1,$W$37,$W$36)*L8853</f>
        <v>0</v>
      </c>
      <c r="O8853">
        <f>EXP(-$W$26*C8853)*I8853</f>
        <v>0</v>
      </c>
      <c r="P8853">
        <f>EXP(-$W$26*C8853)*J8853</f>
        <v>0</v>
      </c>
      <c r="Q8853">
        <f>EXP(-$W$26*C8853)*K8853</f>
        <v>0</v>
      </c>
      <c r="R8853">
        <f>EXP(-$W$26*C8853)*(L8853-N8853)</f>
        <v>0</v>
      </c>
      <c r="S8853">
        <f>EXP(-$W$26*C8853)*N8853</f>
        <v>0</v>
      </c>
      <c r="T8853">
        <f>EXP(-$W$26*C8853)*E8853</f>
        <v>0</v>
      </c>
    </row>
    <row r="8854" spans="1:20">
      <c r="A8854">
        <v>8845</v>
      </c>
      <c r="B8854">
        <f>RAND()</f>
        <v>0</v>
      </c>
      <c r="C8854">
        <f>IF(B8854&lt;$W$41,3,IF(B8854&lt;$W$41+$W$42,4,5))</f>
        <v>0</v>
      </c>
      <c r="D8854">
        <f>NORMSINV(RAND())</f>
        <v>0</v>
      </c>
      <c r="E8854">
        <f>$W$25*EXP(($W$26-$W$28-0.5*$W$27^2)*C8854+$W$27*SQRT(C8854)*D8854)</f>
        <v>0</v>
      </c>
      <c r="F8854">
        <f>$W$30*(1+$W$31)^C8854</f>
        <v>0</v>
      </c>
      <c r="G8854">
        <f>$W$32*(1+$W$33)^C8854</f>
        <v>0</v>
      </c>
      <c r="H8854">
        <f>$W$34*(1+$W$35)^C8854</f>
        <v>0</v>
      </c>
      <c r="I8854">
        <f>MIN(E8854,F8854)</f>
        <v>0</v>
      </c>
      <c r="J8854">
        <f>MIN(E8854-I8854,G8854)</f>
        <v>0</v>
      </c>
      <c r="K8854">
        <f>MIN(E8854-I8854-J8854,H8854)</f>
        <v>0</v>
      </c>
      <c r="L8854">
        <f>E8854-I8854-J8854-K8854</f>
        <v>0</v>
      </c>
      <c r="M8854">
        <f>IF((I8854+J8854+(1-$W$36)*L8854)/$W$39&gt;=$W$38,1,0)</f>
        <v>0</v>
      </c>
      <c r="N8854">
        <f>IF(M8854=1,$W$37,$W$36)*L8854</f>
        <v>0</v>
      </c>
      <c r="O8854">
        <f>EXP(-$W$26*C8854)*I8854</f>
        <v>0</v>
      </c>
      <c r="P8854">
        <f>EXP(-$W$26*C8854)*J8854</f>
        <v>0</v>
      </c>
      <c r="Q8854">
        <f>EXP(-$W$26*C8854)*K8854</f>
        <v>0</v>
      </c>
      <c r="R8854">
        <f>EXP(-$W$26*C8854)*(L8854-N8854)</f>
        <v>0</v>
      </c>
      <c r="S8854">
        <f>EXP(-$W$26*C8854)*N8854</f>
        <v>0</v>
      </c>
      <c r="T8854">
        <f>EXP(-$W$26*C8854)*E8854</f>
        <v>0</v>
      </c>
    </row>
    <row r="8855" spans="1:20">
      <c r="A8855">
        <v>8846</v>
      </c>
      <c r="B8855">
        <f>RAND()</f>
        <v>0</v>
      </c>
      <c r="C8855">
        <f>IF(B8855&lt;$W$41,3,IF(B8855&lt;$W$41+$W$42,4,5))</f>
        <v>0</v>
      </c>
      <c r="D8855">
        <f>NORMSINV(RAND())</f>
        <v>0</v>
      </c>
      <c r="E8855">
        <f>$W$25*EXP(($W$26-$W$28-0.5*$W$27^2)*C8855+$W$27*SQRT(C8855)*D8855)</f>
        <v>0</v>
      </c>
      <c r="F8855">
        <f>$W$30*(1+$W$31)^C8855</f>
        <v>0</v>
      </c>
      <c r="G8855">
        <f>$W$32*(1+$W$33)^C8855</f>
        <v>0</v>
      </c>
      <c r="H8855">
        <f>$W$34*(1+$W$35)^C8855</f>
        <v>0</v>
      </c>
      <c r="I8855">
        <f>MIN(E8855,F8855)</f>
        <v>0</v>
      </c>
      <c r="J8855">
        <f>MIN(E8855-I8855,G8855)</f>
        <v>0</v>
      </c>
      <c r="K8855">
        <f>MIN(E8855-I8855-J8855,H8855)</f>
        <v>0</v>
      </c>
      <c r="L8855">
        <f>E8855-I8855-J8855-K8855</f>
        <v>0</v>
      </c>
      <c r="M8855">
        <f>IF((I8855+J8855+(1-$W$36)*L8855)/$W$39&gt;=$W$38,1,0)</f>
        <v>0</v>
      </c>
      <c r="N8855">
        <f>IF(M8855=1,$W$37,$W$36)*L8855</f>
        <v>0</v>
      </c>
      <c r="O8855">
        <f>EXP(-$W$26*C8855)*I8855</f>
        <v>0</v>
      </c>
      <c r="P8855">
        <f>EXP(-$W$26*C8855)*J8855</f>
        <v>0</v>
      </c>
      <c r="Q8855">
        <f>EXP(-$W$26*C8855)*K8855</f>
        <v>0</v>
      </c>
      <c r="R8855">
        <f>EXP(-$W$26*C8855)*(L8855-N8855)</f>
        <v>0</v>
      </c>
      <c r="S8855">
        <f>EXP(-$W$26*C8855)*N8855</f>
        <v>0</v>
      </c>
      <c r="T8855">
        <f>EXP(-$W$26*C8855)*E8855</f>
        <v>0</v>
      </c>
    </row>
    <row r="8856" spans="1:20">
      <c r="A8856">
        <v>8847</v>
      </c>
      <c r="B8856">
        <f>RAND()</f>
        <v>0</v>
      </c>
      <c r="C8856">
        <f>IF(B8856&lt;$W$41,3,IF(B8856&lt;$W$41+$W$42,4,5))</f>
        <v>0</v>
      </c>
      <c r="D8856">
        <f>NORMSINV(RAND())</f>
        <v>0</v>
      </c>
      <c r="E8856">
        <f>$W$25*EXP(($W$26-$W$28-0.5*$W$27^2)*C8856+$W$27*SQRT(C8856)*D8856)</f>
        <v>0</v>
      </c>
      <c r="F8856">
        <f>$W$30*(1+$W$31)^C8856</f>
        <v>0</v>
      </c>
      <c r="G8856">
        <f>$W$32*(1+$W$33)^C8856</f>
        <v>0</v>
      </c>
      <c r="H8856">
        <f>$W$34*(1+$W$35)^C8856</f>
        <v>0</v>
      </c>
      <c r="I8856">
        <f>MIN(E8856,F8856)</f>
        <v>0</v>
      </c>
      <c r="J8856">
        <f>MIN(E8856-I8856,G8856)</f>
        <v>0</v>
      </c>
      <c r="K8856">
        <f>MIN(E8856-I8856-J8856,H8856)</f>
        <v>0</v>
      </c>
      <c r="L8856">
        <f>E8856-I8856-J8856-K8856</f>
        <v>0</v>
      </c>
      <c r="M8856">
        <f>IF((I8856+J8856+(1-$W$36)*L8856)/$W$39&gt;=$W$38,1,0)</f>
        <v>0</v>
      </c>
      <c r="N8856">
        <f>IF(M8856=1,$W$37,$W$36)*L8856</f>
        <v>0</v>
      </c>
      <c r="O8856">
        <f>EXP(-$W$26*C8856)*I8856</f>
        <v>0</v>
      </c>
      <c r="P8856">
        <f>EXP(-$W$26*C8856)*J8856</f>
        <v>0</v>
      </c>
      <c r="Q8856">
        <f>EXP(-$W$26*C8856)*K8856</f>
        <v>0</v>
      </c>
      <c r="R8856">
        <f>EXP(-$W$26*C8856)*(L8856-N8856)</f>
        <v>0</v>
      </c>
      <c r="S8856">
        <f>EXP(-$W$26*C8856)*N8856</f>
        <v>0</v>
      </c>
      <c r="T8856">
        <f>EXP(-$W$26*C8856)*E8856</f>
        <v>0</v>
      </c>
    </row>
    <row r="8857" spans="1:20">
      <c r="A8857">
        <v>8848</v>
      </c>
      <c r="B8857">
        <f>RAND()</f>
        <v>0</v>
      </c>
      <c r="C8857">
        <f>IF(B8857&lt;$W$41,3,IF(B8857&lt;$W$41+$W$42,4,5))</f>
        <v>0</v>
      </c>
      <c r="D8857">
        <f>NORMSINV(RAND())</f>
        <v>0</v>
      </c>
      <c r="E8857">
        <f>$W$25*EXP(($W$26-$W$28-0.5*$W$27^2)*C8857+$W$27*SQRT(C8857)*D8857)</f>
        <v>0</v>
      </c>
      <c r="F8857">
        <f>$W$30*(1+$W$31)^C8857</f>
        <v>0</v>
      </c>
      <c r="G8857">
        <f>$W$32*(1+$W$33)^C8857</f>
        <v>0</v>
      </c>
      <c r="H8857">
        <f>$W$34*(1+$W$35)^C8857</f>
        <v>0</v>
      </c>
      <c r="I8857">
        <f>MIN(E8857,F8857)</f>
        <v>0</v>
      </c>
      <c r="J8857">
        <f>MIN(E8857-I8857,G8857)</f>
        <v>0</v>
      </c>
      <c r="K8857">
        <f>MIN(E8857-I8857-J8857,H8857)</f>
        <v>0</v>
      </c>
      <c r="L8857">
        <f>E8857-I8857-J8857-K8857</f>
        <v>0</v>
      </c>
      <c r="M8857">
        <f>IF((I8857+J8857+(1-$W$36)*L8857)/$W$39&gt;=$W$38,1,0)</f>
        <v>0</v>
      </c>
      <c r="N8857">
        <f>IF(M8857=1,$W$37,$W$36)*L8857</f>
        <v>0</v>
      </c>
      <c r="O8857">
        <f>EXP(-$W$26*C8857)*I8857</f>
        <v>0</v>
      </c>
      <c r="P8857">
        <f>EXP(-$W$26*C8857)*J8857</f>
        <v>0</v>
      </c>
      <c r="Q8857">
        <f>EXP(-$W$26*C8857)*K8857</f>
        <v>0</v>
      </c>
      <c r="R8857">
        <f>EXP(-$W$26*C8857)*(L8857-N8857)</f>
        <v>0</v>
      </c>
      <c r="S8857">
        <f>EXP(-$W$26*C8857)*N8857</f>
        <v>0</v>
      </c>
      <c r="T8857">
        <f>EXP(-$W$26*C8857)*E8857</f>
        <v>0</v>
      </c>
    </row>
    <row r="8858" spans="1:20">
      <c r="A8858">
        <v>8849</v>
      </c>
      <c r="B8858">
        <f>RAND()</f>
        <v>0</v>
      </c>
      <c r="C8858">
        <f>IF(B8858&lt;$W$41,3,IF(B8858&lt;$W$41+$W$42,4,5))</f>
        <v>0</v>
      </c>
      <c r="D8858">
        <f>NORMSINV(RAND())</f>
        <v>0</v>
      </c>
      <c r="E8858">
        <f>$W$25*EXP(($W$26-$W$28-0.5*$W$27^2)*C8858+$W$27*SQRT(C8858)*D8858)</f>
        <v>0</v>
      </c>
      <c r="F8858">
        <f>$W$30*(1+$W$31)^C8858</f>
        <v>0</v>
      </c>
      <c r="G8858">
        <f>$W$32*(1+$W$33)^C8858</f>
        <v>0</v>
      </c>
      <c r="H8858">
        <f>$W$34*(1+$W$35)^C8858</f>
        <v>0</v>
      </c>
      <c r="I8858">
        <f>MIN(E8858,F8858)</f>
        <v>0</v>
      </c>
      <c r="J8858">
        <f>MIN(E8858-I8858,G8858)</f>
        <v>0</v>
      </c>
      <c r="K8858">
        <f>MIN(E8858-I8858-J8858,H8858)</f>
        <v>0</v>
      </c>
      <c r="L8858">
        <f>E8858-I8858-J8858-K8858</f>
        <v>0</v>
      </c>
      <c r="M8858">
        <f>IF((I8858+J8858+(1-$W$36)*L8858)/$W$39&gt;=$W$38,1,0)</f>
        <v>0</v>
      </c>
      <c r="N8858">
        <f>IF(M8858=1,$W$37,$W$36)*L8858</f>
        <v>0</v>
      </c>
      <c r="O8858">
        <f>EXP(-$W$26*C8858)*I8858</f>
        <v>0</v>
      </c>
      <c r="P8858">
        <f>EXP(-$W$26*C8858)*J8858</f>
        <v>0</v>
      </c>
      <c r="Q8858">
        <f>EXP(-$W$26*C8858)*K8858</f>
        <v>0</v>
      </c>
      <c r="R8858">
        <f>EXP(-$W$26*C8858)*(L8858-N8858)</f>
        <v>0</v>
      </c>
      <c r="S8858">
        <f>EXP(-$W$26*C8858)*N8858</f>
        <v>0</v>
      </c>
      <c r="T8858">
        <f>EXP(-$W$26*C8858)*E8858</f>
        <v>0</v>
      </c>
    </row>
    <row r="8859" spans="1:20">
      <c r="A8859">
        <v>8850</v>
      </c>
      <c r="B8859">
        <f>RAND()</f>
        <v>0</v>
      </c>
      <c r="C8859">
        <f>IF(B8859&lt;$W$41,3,IF(B8859&lt;$W$41+$W$42,4,5))</f>
        <v>0</v>
      </c>
      <c r="D8859">
        <f>NORMSINV(RAND())</f>
        <v>0</v>
      </c>
      <c r="E8859">
        <f>$W$25*EXP(($W$26-$W$28-0.5*$W$27^2)*C8859+$W$27*SQRT(C8859)*D8859)</f>
        <v>0</v>
      </c>
      <c r="F8859">
        <f>$W$30*(1+$W$31)^C8859</f>
        <v>0</v>
      </c>
      <c r="G8859">
        <f>$W$32*(1+$W$33)^C8859</f>
        <v>0</v>
      </c>
      <c r="H8859">
        <f>$W$34*(1+$W$35)^C8859</f>
        <v>0</v>
      </c>
      <c r="I8859">
        <f>MIN(E8859,F8859)</f>
        <v>0</v>
      </c>
      <c r="J8859">
        <f>MIN(E8859-I8859,G8859)</f>
        <v>0</v>
      </c>
      <c r="K8859">
        <f>MIN(E8859-I8859-J8859,H8859)</f>
        <v>0</v>
      </c>
      <c r="L8859">
        <f>E8859-I8859-J8859-K8859</f>
        <v>0</v>
      </c>
      <c r="M8859">
        <f>IF((I8859+J8859+(1-$W$36)*L8859)/$W$39&gt;=$W$38,1,0)</f>
        <v>0</v>
      </c>
      <c r="N8859">
        <f>IF(M8859=1,$W$37,$W$36)*L8859</f>
        <v>0</v>
      </c>
      <c r="O8859">
        <f>EXP(-$W$26*C8859)*I8859</f>
        <v>0</v>
      </c>
      <c r="P8859">
        <f>EXP(-$W$26*C8859)*J8859</f>
        <v>0</v>
      </c>
      <c r="Q8859">
        <f>EXP(-$W$26*C8859)*K8859</f>
        <v>0</v>
      </c>
      <c r="R8859">
        <f>EXP(-$W$26*C8859)*(L8859-N8859)</f>
        <v>0</v>
      </c>
      <c r="S8859">
        <f>EXP(-$W$26*C8859)*N8859</f>
        <v>0</v>
      </c>
      <c r="T8859">
        <f>EXP(-$W$26*C8859)*E8859</f>
        <v>0</v>
      </c>
    </row>
    <row r="8860" spans="1:20">
      <c r="A8860">
        <v>8851</v>
      </c>
      <c r="B8860">
        <f>RAND()</f>
        <v>0</v>
      </c>
      <c r="C8860">
        <f>IF(B8860&lt;$W$41,3,IF(B8860&lt;$W$41+$W$42,4,5))</f>
        <v>0</v>
      </c>
      <c r="D8860">
        <f>NORMSINV(RAND())</f>
        <v>0</v>
      </c>
      <c r="E8860">
        <f>$W$25*EXP(($W$26-$W$28-0.5*$W$27^2)*C8860+$W$27*SQRT(C8860)*D8860)</f>
        <v>0</v>
      </c>
      <c r="F8860">
        <f>$W$30*(1+$W$31)^C8860</f>
        <v>0</v>
      </c>
      <c r="G8860">
        <f>$W$32*(1+$W$33)^C8860</f>
        <v>0</v>
      </c>
      <c r="H8860">
        <f>$W$34*(1+$W$35)^C8860</f>
        <v>0</v>
      </c>
      <c r="I8860">
        <f>MIN(E8860,F8860)</f>
        <v>0</v>
      </c>
      <c r="J8860">
        <f>MIN(E8860-I8860,G8860)</f>
        <v>0</v>
      </c>
      <c r="K8860">
        <f>MIN(E8860-I8860-J8860,H8860)</f>
        <v>0</v>
      </c>
      <c r="L8860">
        <f>E8860-I8860-J8860-K8860</f>
        <v>0</v>
      </c>
      <c r="M8860">
        <f>IF((I8860+J8860+(1-$W$36)*L8860)/$W$39&gt;=$W$38,1,0)</f>
        <v>0</v>
      </c>
      <c r="N8860">
        <f>IF(M8860=1,$W$37,$W$36)*L8860</f>
        <v>0</v>
      </c>
      <c r="O8860">
        <f>EXP(-$W$26*C8860)*I8860</f>
        <v>0</v>
      </c>
      <c r="P8860">
        <f>EXP(-$W$26*C8860)*J8860</f>
        <v>0</v>
      </c>
      <c r="Q8860">
        <f>EXP(-$W$26*C8860)*K8860</f>
        <v>0</v>
      </c>
      <c r="R8860">
        <f>EXP(-$W$26*C8860)*(L8860-N8860)</f>
        <v>0</v>
      </c>
      <c r="S8860">
        <f>EXP(-$W$26*C8860)*N8860</f>
        <v>0</v>
      </c>
      <c r="T8860">
        <f>EXP(-$W$26*C8860)*E8860</f>
        <v>0</v>
      </c>
    </row>
    <row r="8861" spans="1:20">
      <c r="A8861">
        <v>8852</v>
      </c>
      <c r="B8861">
        <f>RAND()</f>
        <v>0</v>
      </c>
      <c r="C8861">
        <f>IF(B8861&lt;$W$41,3,IF(B8861&lt;$W$41+$W$42,4,5))</f>
        <v>0</v>
      </c>
      <c r="D8861">
        <f>NORMSINV(RAND())</f>
        <v>0</v>
      </c>
      <c r="E8861">
        <f>$W$25*EXP(($W$26-$W$28-0.5*$W$27^2)*C8861+$W$27*SQRT(C8861)*D8861)</f>
        <v>0</v>
      </c>
      <c r="F8861">
        <f>$W$30*(1+$W$31)^C8861</f>
        <v>0</v>
      </c>
      <c r="G8861">
        <f>$W$32*(1+$W$33)^C8861</f>
        <v>0</v>
      </c>
      <c r="H8861">
        <f>$W$34*(1+$W$35)^C8861</f>
        <v>0</v>
      </c>
      <c r="I8861">
        <f>MIN(E8861,F8861)</f>
        <v>0</v>
      </c>
      <c r="J8861">
        <f>MIN(E8861-I8861,G8861)</f>
        <v>0</v>
      </c>
      <c r="K8861">
        <f>MIN(E8861-I8861-J8861,H8861)</f>
        <v>0</v>
      </c>
      <c r="L8861">
        <f>E8861-I8861-J8861-K8861</f>
        <v>0</v>
      </c>
      <c r="M8861">
        <f>IF((I8861+J8861+(1-$W$36)*L8861)/$W$39&gt;=$W$38,1,0)</f>
        <v>0</v>
      </c>
      <c r="N8861">
        <f>IF(M8861=1,$W$37,$W$36)*L8861</f>
        <v>0</v>
      </c>
      <c r="O8861">
        <f>EXP(-$W$26*C8861)*I8861</f>
        <v>0</v>
      </c>
      <c r="P8861">
        <f>EXP(-$W$26*C8861)*J8861</f>
        <v>0</v>
      </c>
      <c r="Q8861">
        <f>EXP(-$W$26*C8861)*K8861</f>
        <v>0</v>
      </c>
      <c r="R8861">
        <f>EXP(-$W$26*C8861)*(L8861-N8861)</f>
        <v>0</v>
      </c>
      <c r="S8861">
        <f>EXP(-$W$26*C8861)*N8861</f>
        <v>0</v>
      </c>
      <c r="T8861">
        <f>EXP(-$W$26*C8861)*E8861</f>
        <v>0</v>
      </c>
    </row>
    <row r="8862" spans="1:20">
      <c r="A8862">
        <v>8853</v>
      </c>
      <c r="B8862">
        <f>RAND()</f>
        <v>0</v>
      </c>
      <c r="C8862">
        <f>IF(B8862&lt;$W$41,3,IF(B8862&lt;$W$41+$W$42,4,5))</f>
        <v>0</v>
      </c>
      <c r="D8862">
        <f>NORMSINV(RAND())</f>
        <v>0</v>
      </c>
      <c r="E8862">
        <f>$W$25*EXP(($W$26-$W$28-0.5*$W$27^2)*C8862+$W$27*SQRT(C8862)*D8862)</f>
        <v>0</v>
      </c>
      <c r="F8862">
        <f>$W$30*(1+$W$31)^C8862</f>
        <v>0</v>
      </c>
      <c r="G8862">
        <f>$W$32*(1+$W$33)^C8862</f>
        <v>0</v>
      </c>
      <c r="H8862">
        <f>$W$34*(1+$W$35)^C8862</f>
        <v>0</v>
      </c>
      <c r="I8862">
        <f>MIN(E8862,F8862)</f>
        <v>0</v>
      </c>
      <c r="J8862">
        <f>MIN(E8862-I8862,G8862)</f>
        <v>0</v>
      </c>
      <c r="K8862">
        <f>MIN(E8862-I8862-J8862,H8862)</f>
        <v>0</v>
      </c>
      <c r="L8862">
        <f>E8862-I8862-J8862-K8862</f>
        <v>0</v>
      </c>
      <c r="M8862">
        <f>IF((I8862+J8862+(1-$W$36)*L8862)/$W$39&gt;=$W$38,1,0)</f>
        <v>0</v>
      </c>
      <c r="N8862">
        <f>IF(M8862=1,$W$37,$W$36)*L8862</f>
        <v>0</v>
      </c>
      <c r="O8862">
        <f>EXP(-$W$26*C8862)*I8862</f>
        <v>0</v>
      </c>
      <c r="P8862">
        <f>EXP(-$W$26*C8862)*J8862</f>
        <v>0</v>
      </c>
      <c r="Q8862">
        <f>EXP(-$W$26*C8862)*K8862</f>
        <v>0</v>
      </c>
      <c r="R8862">
        <f>EXP(-$W$26*C8862)*(L8862-N8862)</f>
        <v>0</v>
      </c>
      <c r="S8862">
        <f>EXP(-$W$26*C8862)*N8862</f>
        <v>0</v>
      </c>
      <c r="T8862">
        <f>EXP(-$W$26*C8862)*E8862</f>
        <v>0</v>
      </c>
    </row>
    <row r="8863" spans="1:20">
      <c r="A8863">
        <v>8854</v>
      </c>
      <c r="B8863">
        <f>RAND()</f>
        <v>0</v>
      </c>
      <c r="C8863">
        <f>IF(B8863&lt;$W$41,3,IF(B8863&lt;$W$41+$W$42,4,5))</f>
        <v>0</v>
      </c>
      <c r="D8863">
        <f>NORMSINV(RAND())</f>
        <v>0</v>
      </c>
      <c r="E8863">
        <f>$W$25*EXP(($W$26-$W$28-0.5*$W$27^2)*C8863+$W$27*SQRT(C8863)*D8863)</f>
        <v>0</v>
      </c>
      <c r="F8863">
        <f>$W$30*(1+$W$31)^C8863</f>
        <v>0</v>
      </c>
      <c r="G8863">
        <f>$W$32*(1+$W$33)^C8863</f>
        <v>0</v>
      </c>
      <c r="H8863">
        <f>$W$34*(1+$W$35)^C8863</f>
        <v>0</v>
      </c>
      <c r="I8863">
        <f>MIN(E8863,F8863)</f>
        <v>0</v>
      </c>
      <c r="J8863">
        <f>MIN(E8863-I8863,G8863)</f>
        <v>0</v>
      </c>
      <c r="K8863">
        <f>MIN(E8863-I8863-J8863,H8863)</f>
        <v>0</v>
      </c>
      <c r="L8863">
        <f>E8863-I8863-J8863-K8863</f>
        <v>0</v>
      </c>
      <c r="M8863">
        <f>IF((I8863+J8863+(1-$W$36)*L8863)/$W$39&gt;=$W$38,1,0)</f>
        <v>0</v>
      </c>
      <c r="N8863">
        <f>IF(M8863=1,$W$37,$W$36)*L8863</f>
        <v>0</v>
      </c>
      <c r="O8863">
        <f>EXP(-$W$26*C8863)*I8863</f>
        <v>0</v>
      </c>
      <c r="P8863">
        <f>EXP(-$W$26*C8863)*J8863</f>
        <v>0</v>
      </c>
      <c r="Q8863">
        <f>EXP(-$W$26*C8863)*K8863</f>
        <v>0</v>
      </c>
      <c r="R8863">
        <f>EXP(-$W$26*C8863)*(L8863-N8863)</f>
        <v>0</v>
      </c>
      <c r="S8863">
        <f>EXP(-$W$26*C8863)*N8863</f>
        <v>0</v>
      </c>
      <c r="T8863">
        <f>EXP(-$W$26*C8863)*E8863</f>
        <v>0</v>
      </c>
    </row>
    <row r="8864" spans="1:20">
      <c r="A8864">
        <v>8855</v>
      </c>
      <c r="B8864">
        <f>RAND()</f>
        <v>0</v>
      </c>
      <c r="C8864">
        <f>IF(B8864&lt;$W$41,3,IF(B8864&lt;$W$41+$W$42,4,5))</f>
        <v>0</v>
      </c>
      <c r="D8864">
        <f>NORMSINV(RAND())</f>
        <v>0</v>
      </c>
      <c r="E8864">
        <f>$W$25*EXP(($W$26-$W$28-0.5*$W$27^2)*C8864+$W$27*SQRT(C8864)*D8864)</f>
        <v>0</v>
      </c>
      <c r="F8864">
        <f>$W$30*(1+$W$31)^C8864</f>
        <v>0</v>
      </c>
      <c r="G8864">
        <f>$W$32*(1+$W$33)^C8864</f>
        <v>0</v>
      </c>
      <c r="H8864">
        <f>$W$34*(1+$W$35)^C8864</f>
        <v>0</v>
      </c>
      <c r="I8864">
        <f>MIN(E8864,F8864)</f>
        <v>0</v>
      </c>
      <c r="J8864">
        <f>MIN(E8864-I8864,G8864)</f>
        <v>0</v>
      </c>
      <c r="K8864">
        <f>MIN(E8864-I8864-J8864,H8864)</f>
        <v>0</v>
      </c>
      <c r="L8864">
        <f>E8864-I8864-J8864-K8864</f>
        <v>0</v>
      </c>
      <c r="M8864">
        <f>IF((I8864+J8864+(1-$W$36)*L8864)/$W$39&gt;=$W$38,1,0)</f>
        <v>0</v>
      </c>
      <c r="N8864">
        <f>IF(M8864=1,$W$37,$W$36)*L8864</f>
        <v>0</v>
      </c>
      <c r="O8864">
        <f>EXP(-$W$26*C8864)*I8864</f>
        <v>0</v>
      </c>
      <c r="P8864">
        <f>EXP(-$W$26*C8864)*J8864</f>
        <v>0</v>
      </c>
      <c r="Q8864">
        <f>EXP(-$W$26*C8864)*K8864</f>
        <v>0</v>
      </c>
      <c r="R8864">
        <f>EXP(-$W$26*C8864)*(L8864-N8864)</f>
        <v>0</v>
      </c>
      <c r="S8864">
        <f>EXP(-$W$26*C8864)*N8864</f>
        <v>0</v>
      </c>
      <c r="T8864">
        <f>EXP(-$W$26*C8864)*E8864</f>
        <v>0</v>
      </c>
    </row>
    <row r="8865" spans="1:20">
      <c r="A8865">
        <v>8856</v>
      </c>
      <c r="B8865">
        <f>RAND()</f>
        <v>0</v>
      </c>
      <c r="C8865">
        <f>IF(B8865&lt;$W$41,3,IF(B8865&lt;$W$41+$W$42,4,5))</f>
        <v>0</v>
      </c>
      <c r="D8865">
        <f>NORMSINV(RAND())</f>
        <v>0</v>
      </c>
      <c r="E8865">
        <f>$W$25*EXP(($W$26-$W$28-0.5*$W$27^2)*C8865+$W$27*SQRT(C8865)*D8865)</f>
        <v>0</v>
      </c>
      <c r="F8865">
        <f>$W$30*(1+$W$31)^C8865</f>
        <v>0</v>
      </c>
      <c r="G8865">
        <f>$W$32*(1+$W$33)^C8865</f>
        <v>0</v>
      </c>
      <c r="H8865">
        <f>$W$34*(1+$W$35)^C8865</f>
        <v>0</v>
      </c>
      <c r="I8865">
        <f>MIN(E8865,F8865)</f>
        <v>0</v>
      </c>
      <c r="J8865">
        <f>MIN(E8865-I8865,G8865)</f>
        <v>0</v>
      </c>
      <c r="K8865">
        <f>MIN(E8865-I8865-J8865,H8865)</f>
        <v>0</v>
      </c>
      <c r="L8865">
        <f>E8865-I8865-J8865-K8865</f>
        <v>0</v>
      </c>
      <c r="M8865">
        <f>IF((I8865+J8865+(1-$W$36)*L8865)/$W$39&gt;=$W$38,1,0)</f>
        <v>0</v>
      </c>
      <c r="N8865">
        <f>IF(M8865=1,$W$37,$W$36)*L8865</f>
        <v>0</v>
      </c>
      <c r="O8865">
        <f>EXP(-$W$26*C8865)*I8865</f>
        <v>0</v>
      </c>
      <c r="P8865">
        <f>EXP(-$W$26*C8865)*J8865</f>
        <v>0</v>
      </c>
      <c r="Q8865">
        <f>EXP(-$W$26*C8865)*K8865</f>
        <v>0</v>
      </c>
      <c r="R8865">
        <f>EXP(-$W$26*C8865)*(L8865-N8865)</f>
        <v>0</v>
      </c>
      <c r="S8865">
        <f>EXP(-$W$26*C8865)*N8865</f>
        <v>0</v>
      </c>
      <c r="T8865">
        <f>EXP(-$W$26*C8865)*E8865</f>
        <v>0</v>
      </c>
    </row>
    <row r="8866" spans="1:20">
      <c r="A8866">
        <v>8857</v>
      </c>
      <c r="B8866">
        <f>RAND()</f>
        <v>0</v>
      </c>
      <c r="C8866">
        <f>IF(B8866&lt;$W$41,3,IF(B8866&lt;$W$41+$W$42,4,5))</f>
        <v>0</v>
      </c>
      <c r="D8866">
        <f>NORMSINV(RAND())</f>
        <v>0</v>
      </c>
      <c r="E8866">
        <f>$W$25*EXP(($W$26-$W$28-0.5*$W$27^2)*C8866+$W$27*SQRT(C8866)*D8866)</f>
        <v>0</v>
      </c>
      <c r="F8866">
        <f>$W$30*(1+$W$31)^C8866</f>
        <v>0</v>
      </c>
      <c r="G8866">
        <f>$W$32*(1+$W$33)^C8866</f>
        <v>0</v>
      </c>
      <c r="H8866">
        <f>$W$34*(1+$W$35)^C8866</f>
        <v>0</v>
      </c>
      <c r="I8866">
        <f>MIN(E8866,F8866)</f>
        <v>0</v>
      </c>
      <c r="J8866">
        <f>MIN(E8866-I8866,G8866)</f>
        <v>0</v>
      </c>
      <c r="K8866">
        <f>MIN(E8866-I8866-J8866,H8866)</f>
        <v>0</v>
      </c>
      <c r="L8866">
        <f>E8866-I8866-J8866-K8866</f>
        <v>0</v>
      </c>
      <c r="M8866">
        <f>IF((I8866+J8866+(1-$W$36)*L8866)/$W$39&gt;=$W$38,1,0)</f>
        <v>0</v>
      </c>
      <c r="N8866">
        <f>IF(M8866=1,$W$37,$W$36)*L8866</f>
        <v>0</v>
      </c>
      <c r="O8866">
        <f>EXP(-$W$26*C8866)*I8866</f>
        <v>0</v>
      </c>
      <c r="P8866">
        <f>EXP(-$W$26*C8866)*J8866</f>
        <v>0</v>
      </c>
      <c r="Q8866">
        <f>EXP(-$W$26*C8866)*K8866</f>
        <v>0</v>
      </c>
      <c r="R8866">
        <f>EXP(-$W$26*C8866)*(L8866-N8866)</f>
        <v>0</v>
      </c>
      <c r="S8866">
        <f>EXP(-$W$26*C8866)*N8866</f>
        <v>0</v>
      </c>
      <c r="T8866">
        <f>EXP(-$W$26*C8866)*E8866</f>
        <v>0</v>
      </c>
    </row>
    <row r="8867" spans="1:20">
      <c r="A8867">
        <v>8858</v>
      </c>
      <c r="B8867">
        <f>RAND()</f>
        <v>0</v>
      </c>
      <c r="C8867">
        <f>IF(B8867&lt;$W$41,3,IF(B8867&lt;$W$41+$W$42,4,5))</f>
        <v>0</v>
      </c>
      <c r="D8867">
        <f>NORMSINV(RAND())</f>
        <v>0</v>
      </c>
      <c r="E8867">
        <f>$W$25*EXP(($W$26-$W$28-0.5*$W$27^2)*C8867+$W$27*SQRT(C8867)*D8867)</f>
        <v>0</v>
      </c>
      <c r="F8867">
        <f>$W$30*(1+$W$31)^C8867</f>
        <v>0</v>
      </c>
      <c r="G8867">
        <f>$W$32*(1+$W$33)^C8867</f>
        <v>0</v>
      </c>
      <c r="H8867">
        <f>$W$34*(1+$W$35)^C8867</f>
        <v>0</v>
      </c>
      <c r="I8867">
        <f>MIN(E8867,F8867)</f>
        <v>0</v>
      </c>
      <c r="J8867">
        <f>MIN(E8867-I8867,G8867)</f>
        <v>0</v>
      </c>
      <c r="K8867">
        <f>MIN(E8867-I8867-J8867,H8867)</f>
        <v>0</v>
      </c>
      <c r="L8867">
        <f>E8867-I8867-J8867-K8867</f>
        <v>0</v>
      </c>
      <c r="M8867">
        <f>IF((I8867+J8867+(1-$W$36)*L8867)/$W$39&gt;=$W$38,1,0)</f>
        <v>0</v>
      </c>
      <c r="N8867">
        <f>IF(M8867=1,$W$37,$W$36)*L8867</f>
        <v>0</v>
      </c>
      <c r="O8867">
        <f>EXP(-$W$26*C8867)*I8867</f>
        <v>0</v>
      </c>
      <c r="P8867">
        <f>EXP(-$W$26*C8867)*J8867</f>
        <v>0</v>
      </c>
      <c r="Q8867">
        <f>EXP(-$W$26*C8867)*K8867</f>
        <v>0</v>
      </c>
      <c r="R8867">
        <f>EXP(-$W$26*C8867)*(L8867-N8867)</f>
        <v>0</v>
      </c>
      <c r="S8867">
        <f>EXP(-$W$26*C8867)*N8867</f>
        <v>0</v>
      </c>
      <c r="T8867">
        <f>EXP(-$W$26*C8867)*E8867</f>
        <v>0</v>
      </c>
    </row>
    <row r="8868" spans="1:20">
      <c r="A8868">
        <v>8859</v>
      </c>
      <c r="B8868">
        <f>RAND()</f>
        <v>0</v>
      </c>
      <c r="C8868">
        <f>IF(B8868&lt;$W$41,3,IF(B8868&lt;$W$41+$W$42,4,5))</f>
        <v>0</v>
      </c>
      <c r="D8868">
        <f>NORMSINV(RAND())</f>
        <v>0</v>
      </c>
      <c r="E8868">
        <f>$W$25*EXP(($W$26-$W$28-0.5*$W$27^2)*C8868+$W$27*SQRT(C8868)*D8868)</f>
        <v>0</v>
      </c>
      <c r="F8868">
        <f>$W$30*(1+$W$31)^C8868</f>
        <v>0</v>
      </c>
      <c r="G8868">
        <f>$W$32*(1+$W$33)^C8868</f>
        <v>0</v>
      </c>
      <c r="H8868">
        <f>$W$34*(1+$W$35)^C8868</f>
        <v>0</v>
      </c>
      <c r="I8868">
        <f>MIN(E8868,F8868)</f>
        <v>0</v>
      </c>
      <c r="J8868">
        <f>MIN(E8868-I8868,G8868)</f>
        <v>0</v>
      </c>
      <c r="K8868">
        <f>MIN(E8868-I8868-J8868,H8868)</f>
        <v>0</v>
      </c>
      <c r="L8868">
        <f>E8868-I8868-J8868-K8868</f>
        <v>0</v>
      </c>
      <c r="M8868">
        <f>IF((I8868+J8868+(1-$W$36)*L8868)/$W$39&gt;=$W$38,1,0)</f>
        <v>0</v>
      </c>
      <c r="N8868">
        <f>IF(M8868=1,$W$37,$W$36)*L8868</f>
        <v>0</v>
      </c>
      <c r="O8868">
        <f>EXP(-$W$26*C8868)*I8868</f>
        <v>0</v>
      </c>
      <c r="P8868">
        <f>EXP(-$W$26*C8868)*J8868</f>
        <v>0</v>
      </c>
      <c r="Q8868">
        <f>EXP(-$W$26*C8868)*K8868</f>
        <v>0</v>
      </c>
      <c r="R8868">
        <f>EXP(-$W$26*C8868)*(L8868-N8868)</f>
        <v>0</v>
      </c>
      <c r="S8868">
        <f>EXP(-$W$26*C8868)*N8868</f>
        <v>0</v>
      </c>
      <c r="T8868">
        <f>EXP(-$W$26*C8868)*E8868</f>
        <v>0</v>
      </c>
    </row>
    <row r="8869" spans="1:20">
      <c r="A8869">
        <v>8860</v>
      </c>
      <c r="B8869">
        <f>RAND()</f>
        <v>0</v>
      </c>
      <c r="C8869">
        <f>IF(B8869&lt;$W$41,3,IF(B8869&lt;$W$41+$W$42,4,5))</f>
        <v>0</v>
      </c>
      <c r="D8869">
        <f>NORMSINV(RAND())</f>
        <v>0</v>
      </c>
      <c r="E8869">
        <f>$W$25*EXP(($W$26-$W$28-0.5*$W$27^2)*C8869+$W$27*SQRT(C8869)*D8869)</f>
        <v>0</v>
      </c>
      <c r="F8869">
        <f>$W$30*(1+$W$31)^C8869</f>
        <v>0</v>
      </c>
      <c r="G8869">
        <f>$W$32*(1+$W$33)^C8869</f>
        <v>0</v>
      </c>
      <c r="H8869">
        <f>$W$34*(1+$W$35)^C8869</f>
        <v>0</v>
      </c>
      <c r="I8869">
        <f>MIN(E8869,F8869)</f>
        <v>0</v>
      </c>
      <c r="J8869">
        <f>MIN(E8869-I8869,G8869)</f>
        <v>0</v>
      </c>
      <c r="K8869">
        <f>MIN(E8869-I8869-J8869,H8869)</f>
        <v>0</v>
      </c>
      <c r="L8869">
        <f>E8869-I8869-J8869-K8869</f>
        <v>0</v>
      </c>
      <c r="M8869">
        <f>IF((I8869+J8869+(1-$W$36)*L8869)/$W$39&gt;=$W$38,1,0)</f>
        <v>0</v>
      </c>
      <c r="N8869">
        <f>IF(M8869=1,$W$37,$W$36)*L8869</f>
        <v>0</v>
      </c>
      <c r="O8869">
        <f>EXP(-$W$26*C8869)*I8869</f>
        <v>0</v>
      </c>
      <c r="P8869">
        <f>EXP(-$W$26*C8869)*J8869</f>
        <v>0</v>
      </c>
      <c r="Q8869">
        <f>EXP(-$W$26*C8869)*K8869</f>
        <v>0</v>
      </c>
      <c r="R8869">
        <f>EXP(-$W$26*C8869)*(L8869-N8869)</f>
        <v>0</v>
      </c>
      <c r="S8869">
        <f>EXP(-$W$26*C8869)*N8869</f>
        <v>0</v>
      </c>
      <c r="T8869">
        <f>EXP(-$W$26*C8869)*E8869</f>
        <v>0</v>
      </c>
    </row>
    <row r="8870" spans="1:20">
      <c r="A8870">
        <v>8861</v>
      </c>
      <c r="B8870">
        <f>RAND()</f>
        <v>0</v>
      </c>
      <c r="C8870">
        <f>IF(B8870&lt;$W$41,3,IF(B8870&lt;$W$41+$W$42,4,5))</f>
        <v>0</v>
      </c>
      <c r="D8870">
        <f>NORMSINV(RAND())</f>
        <v>0</v>
      </c>
      <c r="E8870">
        <f>$W$25*EXP(($W$26-$W$28-0.5*$W$27^2)*C8870+$W$27*SQRT(C8870)*D8870)</f>
        <v>0</v>
      </c>
      <c r="F8870">
        <f>$W$30*(1+$W$31)^C8870</f>
        <v>0</v>
      </c>
      <c r="G8870">
        <f>$W$32*(1+$W$33)^C8870</f>
        <v>0</v>
      </c>
      <c r="H8870">
        <f>$W$34*(1+$W$35)^C8870</f>
        <v>0</v>
      </c>
      <c r="I8870">
        <f>MIN(E8870,F8870)</f>
        <v>0</v>
      </c>
      <c r="J8870">
        <f>MIN(E8870-I8870,G8870)</f>
        <v>0</v>
      </c>
      <c r="K8870">
        <f>MIN(E8870-I8870-J8870,H8870)</f>
        <v>0</v>
      </c>
      <c r="L8870">
        <f>E8870-I8870-J8870-K8870</f>
        <v>0</v>
      </c>
      <c r="M8870">
        <f>IF((I8870+J8870+(1-$W$36)*L8870)/$W$39&gt;=$W$38,1,0)</f>
        <v>0</v>
      </c>
      <c r="N8870">
        <f>IF(M8870=1,$W$37,$W$36)*L8870</f>
        <v>0</v>
      </c>
      <c r="O8870">
        <f>EXP(-$W$26*C8870)*I8870</f>
        <v>0</v>
      </c>
      <c r="P8870">
        <f>EXP(-$W$26*C8870)*J8870</f>
        <v>0</v>
      </c>
      <c r="Q8870">
        <f>EXP(-$W$26*C8870)*K8870</f>
        <v>0</v>
      </c>
      <c r="R8870">
        <f>EXP(-$W$26*C8870)*(L8870-N8870)</f>
        <v>0</v>
      </c>
      <c r="S8870">
        <f>EXP(-$W$26*C8870)*N8870</f>
        <v>0</v>
      </c>
      <c r="T8870">
        <f>EXP(-$W$26*C8870)*E8870</f>
        <v>0</v>
      </c>
    </row>
    <row r="8871" spans="1:20">
      <c r="A8871">
        <v>8862</v>
      </c>
      <c r="B8871">
        <f>RAND()</f>
        <v>0</v>
      </c>
      <c r="C8871">
        <f>IF(B8871&lt;$W$41,3,IF(B8871&lt;$W$41+$W$42,4,5))</f>
        <v>0</v>
      </c>
      <c r="D8871">
        <f>NORMSINV(RAND())</f>
        <v>0</v>
      </c>
      <c r="E8871">
        <f>$W$25*EXP(($W$26-$W$28-0.5*$W$27^2)*C8871+$W$27*SQRT(C8871)*D8871)</f>
        <v>0</v>
      </c>
      <c r="F8871">
        <f>$W$30*(1+$W$31)^C8871</f>
        <v>0</v>
      </c>
      <c r="G8871">
        <f>$W$32*(1+$W$33)^C8871</f>
        <v>0</v>
      </c>
      <c r="H8871">
        <f>$W$34*(1+$W$35)^C8871</f>
        <v>0</v>
      </c>
      <c r="I8871">
        <f>MIN(E8871,F8871)</f>
        <v>0</v>
      </c>
      <c r="J8871">
        <f>MIN(E8871-I8871,G8871)</f>
        <v>0</v>
      </c>
      <c r="K8871">
        <f>MIN(E8871-I8871-J8871,H8871)</f>
        <v>0</v>
      </c>
      <c r="L8871">
        <f>E8871-I8871-J8871-K8871</f>
        <v>0</v>
      </c>
      <c r="M8871">
        <f>IF((I8871+J8871+(1-$W$36)*L8871)/$W$39&gt;=$W$38,1,0)</f>
        <v>0</v>
      </c>
      <c r="N8871">
        <f>IF(M8871=1,$W$37,$W$36)*L8871</f>
        <v>0</v>
      </c>
      <c r="O8871">
        <f>EXP(-$W$26*C8871)*I8871</f>
        <v>0</v>
      </c>
      <c r="P8871">
        <f>EXP(-$W$26*C8871)*J8871</f>
        <v>0</v>
      </c>
      <c r="Q8871">
        <f>EXP(-$W$26*C8871)*K8871</f>
        <v>0</v>
      </c>
      <c r="R8871">
        <f>EXP(-$W$26*C8871)*(L8871-N8871)</f>
        <v>0</v>
      </c>
      <c r="S8871">
        <f>EXP(-$W$26*C8871)*N8871</f>
        <v>0</v>
      </c>
      <c r="T8871">
        <f>EXP(-$W$26*C8871)*E8871</f>
        <v>0</v>
      </c>
    </row>
    <row r="8872" spans="1:20">
      <c r="A8872">
        <v>8863</v>
      </c>
      <c r="B8872">
        <f>RAND()</f>
        <v>0</v>
      </c>
      <c r="C8872">
        <f>IF(B8872&lt;$W$41,3,IF(B8872&lt;$W$41+$W$42,4,5))</f>
        <v>0</v>
      </c>
      <c r="D8872">
        <f>NORMSINV(RAND())</f>
        <v>0</v>
      </c>
      <c r="E8872">
        <f>$W$25*EXP(($W$26-$W$28-0.5*$W$27^2)*C8872+$W$27*SQRT(C8872)*D8872)</f>
        <v>0</v>
      </c>
      <c r="F8872">
        <f>$W$30*(1+$W$31)^C8872</f>
        <v>0</v>
      </c>
      <c r="G8872">
        <f>$W$32*(1+$W$33)^C8872</f>
        <v>0</v>
      </c>
      <c r="H8872">
        <f>$W$34*(1+$W$35)^C8872</f>
        <v>0</v>
      </c>
      <c r="I8872">
        <f>MIN(E8872,F8872)</f>
        <v>0</v>
      </c>
      <c r="J8872">
        <f>MIN(E8872-I8872,G8872)</f>
        <v>0</v>
      </c>
      <c r="K8872">
        <f>MIN(E8872-I8872-J8872,H8872)</f>
        <v>0</v>
      </c>
      <c r="L8872">
        <f>E8872-I8872-J8872-K8872</f>
        <v>0</v>
      </c>
      <c r="M8872">
        <f>IF((I8872+J8872+(1-$W$36)*L8872)/$W$39&gt;=$W$38,1,0)</f>
        <v>0</v>
      </c>
      <c r="N8872">
        <f>IF(M8872=1,$W$37,$W$36)*L8872</f>
        <v>0</v>
      </c>
      <c r="O8872">
        <f>EXP(-$W$26*C8872)*I8872</f>
        <v>0</v>
      </c>
      <c r="P8872">
        <f>EXP(-$W$26*C8872)*J8872</f>
        <v>0</v>
      </c>
      <c r="Q8872">
        <f>EXP(-$W$26*C8872)*K8872</f>
        <v>0</v>
      </c>
      <c r="R8872">
        <f>EXP(-$W$26*C8872)*(L8872-N8872)</f>
        <v>0</v>
      </c>
      <c r="S8872">
        <f>EXP(-$W$26*C8872)*N8872</f>
        <v>0</v>
      </c>
      <c r="T8872">
        <f>EXP(-$W$26*C8872)*E8872</f>
        <v>0</v>
      </c>
    </row>
    <row r="8873" spans="1:20">
      <c r="A8873">
        <v>8864</v>
      </c>
      <c r="B8873">
        <f>RAND()</f>
        <v>0</v>
      </c>
      <c r="C8873">
        <f>IF(B8873&lt;$W$41,3,IF(B8873&lt;$W$41+$W$42,4,5))</f>
        <v>0</v>
      </c>
      <c r="D8873">
        <f>NORMSINV(RAND())</f>
        <v>0</v>
      </c>
      <c r="E8873">
        <f>$W$25*EXP(($W$26-$W$28-0.5*$W$27^2)*C8873+$W$27*SQRT(C8873)*D8873)</f>
        <v>0</v>
      </c>
      <c r="F8873">
        <f>$W$30*(1+$W$31)^C8873</f>
        <v>0</v>
      </c>
      <c r="G8873">
        <f>$W$32*(1+$W$33)^C8873</f>
        <v>0</v>
      </c>
      <c r="H8873">
        <f>$W$34*(1+$W$35)^C8873</f>
        <v>0</v>
      </c>
      <c r="I8873">
        <f>MIN(E8873,F8873)</f>
        <v>0</v>
      </c>
      <c r="J8873">
        <f>MIN(E8873-I8873,G8873)</f>
        <v>0</v>
      </c>
      <c r="K8873">
        <f>MIN(E8873-I8873-J8873,H8873)</f>
        <v>0</v>
      </c>
      <c r="L8873">
        <f>E8873-I8873-J8873-K8873</f>
        <v>0</v>
      </c>
      <c r="M8873">
        <f>IF((I8873+J8873+(1-$W$36)*L8873)/$W$39&gt;=$W$38,1,0)</f>
        <v>0</v>
      </c>
      <c r="N8873">
        <f>IF(M8873=1,$W$37,$W$36)*L8873</f>
        <v>0</v>
      </c>
      <c r="O8873">
        <f>EXP(-$W$26*C8873)*I8873</f>
        <v>0</v>
      </c>
      <c r="P8873">
        <f>EXP(-$W$26*C8873)*J8873</f>
        <v>0</v>
      </c>
      <c r="Q8873">
        <f>EXP(-$W$26*C8873)*K8873</f>
        <v>0</v>
      </c>
      <c r="R8873">
        <f>EXP(-$W$26*C8873)*(L8873-N8873)</f>
        <v>0</v>
      </c>
      <c r="S8873">
        <f>EXP(-$W$26*C8873)*N8873</f>
        <v>0</v>
      </c>
      <c r="T8873">
        <f>EXP(-$W$26*C8873)*E8873</f>
        <v>0</v>
      </c>
    </row>
    <row r="8874" spans="1:20">
      <c r="A8874">
        <v>8865</v>
      </c>
      <c r="B8874">
        <f>RAND()</f>
        <v>0</v>
      </c>
      <c r="C8874">
        <f>IF(B8874&lt;$W$41,3,IF(B8874&lt;$W$41+$W$42,4,5))</f>
        <v>0</v>
      </c>
      <c r="D8874">
        <f>NORMSINV(RAND())</f>
        <v>0</v>
      </c>
      <c r="E8874">
        <f>$W$25*EXP(($W$26-$W$28-0.5*$W$27^2)*C8874+$W$27*SQRT(C8874)*D8874)</f>
        <v>0</v>
      </c>
      <c r="F8874">
        <f>$W$30*(1+$W$31)^C8874</f>
        <v>0</v>
      </c>
      <c r="G8874">
        <f>$W$32*(1+$W$33)^C8874</f>
        <v>0</v>
      </c>
      <c r="H8874">
        <f>$W$34*(1+$W$35)^C8874</f>
        <v>0</v>
      </c>
      <c r="I8874">
        <f>MIN(E8874,F8874)</f>
        <v>0</v>
      </c>
      <c r="J8874">
        <f>MIN(E8874-I8874,G8874)</f>
        <v>0</v>
      </c>
      <c r="K8874">
        <f>MIN(E8874-I8874-J8874,H8874)</f>
        <v>0</v>
      </c>
      <c r="L8874">
        <f>E8874-I8874-J8874-K8874</f>
        <v>0</v>
      </c>
      <c r="M8874">
        <f>IF((I8874+J8874+(1-$W$36)*L8874)/$W$39&gt;=$W$38,1,0)</f>
        <v>0</v>
      </c>
      <c r="N8874">
        <f>IF(M8874=1,$W$37,$W$36)*L8874</f>
        <v>0</v>
      </c>
      <c r="O8874">
        <f>EXP(-$W$26*C8874)*I8874</f>
        <v>0</v>
      </c>
      <c r="P8874">
        <f>EXP(-$W$26*C8874)*J8874</f>
        <v>0</v>
      </c>
      <c r="Q8874">
        <f>EXP(-$W$26*C8874)*K8874</f>
        <v>0</v>
      </c>
      <c r="R8874">
        <f>EXP(-$W$26*C8874)*(L8874-N8874)</f>
        <v>0</v>
      </c>
      <c r="S8874">
        <f>EXP(-$W$26*C8874)*N8874</f>
        <v>0</v>
      </c>
      <c r="T8874">
        <f>EXP(-$W$26*C8874)*E8874</f>
        <v>0</v>
      </c>
    </row>
    <row r="8875" spans="1:20">
      <c r="A8875">
        <v>8866</v>
      </c>
      <c r="B8875">
        <f>RAND()</f>
        <v>0</v>
      </c>
      <c r="C8875">
        <f>IF(B8875&lt;$W$41,3,IF(B8875&lt;$W$41+$W$42,4,5))</f>
        <v>0</v>
      </c>
      <c r="D8875">
        <f>NORMSINV(RAND())</f>
        <v>0</v>
      </c>
      <c r="E8875">
        <f>$W$25*EXP(($W$26-$W$28-0.5*$W$27^2)*C8875+$W$27*SQRT(C8875)*D8875)</f>
        <v>0</v>
      </c>
      <c r="F8875">
        <f>$W$30*(1+$W$31)^C8875</f>
        <v>0</v>
      </c>
      <c r="G8875">
        <f>$W$32*(1+$W$33)^C8875</f>
        <v>0</v>
      </c>
      <c r="H8875">
        <f>$W$34*(1+$W$35)^C8875</f>
        <v>0</v>
      </c>
      <c r="I8875">
        <f>MIN(E8875,F8875)</f>
        <v>0</v>
      </c>
      <c r="J8875">
        <f>MIN(E8875-I8875,G8875)</f>
        <v>0</v>
      </c>
      <c r="K8875">
        <f>MIN(E8875-I8875-J8875,H8875)</f>
        <v>0</v>
      </c>
      <c r="L8875">
        <f>E8875-I8875-J8875-K8875</f>
        <v>0</v>
      </c>
      <c r="M8875">
        <f>IF((I8875+J8875+(1-$W$36)*L8875)/$W$39&gt;=$W$38,1,0)</f>
        <v>0</v>
      </c>
      <c r="N8875">
        <f>IF(M8875=1,$W$37,$W$36)*L8875</f>
        <v>0</v>
      </c>
      <c r="O8875">
        <f>EXP(-$W$26*C8875)*I8875</f>
        <v>0</v>
      </c>
      <c r="P8875">
        <f>EXP(-$W$26*C8875)*J8875</f>
        <v>0</v>
      </c>
      <c r="Q8875">
        <f>EXP(-$W$26*C8875)*K8875</f>
        <v>0</v>
      </c>
      <c r="R8875">
        <f>EXP(-$W$26*C8875)*(L8875-N8875)</f>
        <v>0</v>
      </c>
      <c r="S8875">
        <f>EXP(-$W$26*C8875)*N8875</f>
        <v>0</v>
      </c>
      <c r="T8875">
        <f>EXP(-$W$26*C8875)*E8875</f>
        <v>0</v>
      </c>
    </row>
    <row r="8876" spans="1:20">
      <c r="A8876">
        <v>8867</v>
      </c>
      <c r="B8876">
        <f>RAND()</f>
        <v>0</v>
      </c>
      <c r="C8876">
        <f>IF(B8876&lt;$W$41,3,IF(B8876&lt;$W$41+$W$42,4,5))</f>
        <v>0</v>
      </c>
      <c r="D8876">
        <f>NORMSINV(RAND())</f>
        <v>0</v>
      </c>
      <c r="E8876">
        <f>$W$25*EXP(($W$26-$W$28-0.5*$W$27^2)*C8876+$W$27*SQRT(C8876)*D8876)</f>
        <v>0</v>
      </c>
      <c r="F8876">
        <f>$W$30*(1+$W$31)^C8876</f>
        <v>0</v>
      </c>
      <c r="G8876">
        <f>$W$32*(1+$W$33)^C8876</f>
        <v>0</v>
      </c>
      <c r="H8876">
        <f>$W$34*(1+$W$35)^C8876</f>
        <v>0</v>
      </c>
      <c r="I8876">
        <f>MIN(E8876,F8876)</f>
        <v>0</v>
      </c>
      <c r="J8876">
        <f>MIN(E8876-I8876,G8876)</f>
        <v>0</v>
      </c>
      <c r="K8876">
        <f>MIN(E8876-I8876-J8876,H8876)</f>
        <v>0</v>
      </c>
      <c r="L8876">
        <f>E8876-I8876-J8876-K8876</f>
        <v>0</v>
      </c>
      <c r="M8876">
        <f>IF((I8876+J8876+(1-$W$36)*L8876)/$W$39&gt;=$W$38,1,0)</f>
        <v>0</v>
      </c>
      <c r="N8876">
        <f>IF(M8876=1,$W$37,$W$36)*L8876</f>
        <v>0</v>
      </c>
      <c r="O8876">
        <f>EXP(-$W$26*C8876)*I8876</f>
        <v>0</v>
      </c>
      <c r="P8876">
        <f>EXP(-$W$26*C8876)*J8876</f>
        <v>0</v>
      </c>
      <c r="Q8876">
        <f>EXP(-$W$26*C8876)*K8876</f>
        <v>0</v>
      </c>
      <c r="R8876">
        <f>EXP(-$W$26*C8876)*(L8876-N8876)</f>
        <v>0</v>
      </c>
      <c r="S8876">
        <f>EXP(-$W$26*C8876)*N8876</f>
        <v>0</v>
      </c>
      <c r="T8876">
        <f>EXP(-$W$26*C8876)*E8876</f>
        <v>0</v>
      </c>
    </row>
    <row r="8877" spans="1:20">
      <c r="A8877">
        <v>8868</v>
      </c>
      <c r="B8877">
        <f>RAND()</f>
        <v>0</v>
      </c>
      <c r="C8877">
        <f>IF(B8877&lt;$W$41,3,IF(B8877&lt;$W$41+$W$42,4,5))</f>
        <v>0</v>
      </c>
      <c r="D8877">
        <f>NORMSINV(RAND())</f>
        <v>0</v>
      </c>
      <c r="E8877">
        <f>$W$25*EXP(($W$26-$W$28-0.5*$W$27^2)*C8877+$W$27*SQRT(C8877)*D8877)</f>
        <v>0</v>
      </c>
      <c r="F8877">
        <f>$W$30*(1+$W$31)^C8877</f>
        <v>0</v>
      </c>
      <c r="G8877">
        <f>$W$32*(1+$W$33)^C8877</f>
        <v>0</v>
      </c>
      <c r="H8877">
        <f>$W$34*(1+$W$35)^C8877</f>
        <v>0</v>
      </c>
      <c r="I8877">
        <f>MIN(E8877,F8877)</f>
        <v>0</v>
      </c>
      <c r="J8877">
        <f>MIN(E8877-I8877,G8877)</f>
        <v>0</v>
      </c>
      <c r="K8877">
        <f>MIN(E8877-I8877-J8877,H8877)</f>
        <v>0</v>
      </c>
      <c r="L8877">
        <f>E8877-I8877-J8877-K8877</f>
        <v>0</v>
      </c>
      <c r="M8877">
        <f>IF((I8877+J8877+(1-$W$36)*L8877)/$W$39&gt;=$W$38,1,0)</f>
        <v>0</v>
      </c>
      <c r="N8877">
        <f>IF(M8877=1,$W$37,$W$36)*L8877</f>
        <v>0</v>
      </c>
      <c r="O8877">
        <f>EXP(-$W$26*C8877)*I8877</f>
        <v>0</v>
      </c>
      <c r="P8877">
        <f>EXP(-$W$26*C8877)*J8877</f>
        <v>0</v>
      </c>
      <c r="Q8877">
        <f>EXP(-$W$26*C8877)*K8877</f>
        <v>0</v>
      </c>
      <c r="R8877">
        <f>EXP(-$W$26*C8877)*(L8877-N8877)</f>
        <v>0</v>
      </c>
      <c r="S8877">
        <f>EXP(-$W$26*C8877)*N8877</f>
        <v>0</v>
      </c>
      <c r="T8877">
        <f>EXP(-$W$26*C8877)*E8877</f>
        <v>0</v>
      </c>
    </row>
    <row r="8878" spans="1:20">
      <c r="A8878">
        <v>8869</v>
      </c>
      <c r="B8878">
        <f>RAND()</f>
        <v>0</v>
      </c>
      <c r="C8878">
        <f>IF(B8878&lt;$W$41,3,IF(B8878&lt;$W$41+$W$42,4,5))</f>
        <v>0</v>
      </c>
      <c r="D8878">
        <f>NORMSINV(RAND())</f>
        <v>0</v>
      </c>
      <c r="E8878">
        <f>$W$25*EXP(($W$26-$W$28-0.5*$W$27^2)*C8878+$W$27*SQRT(C8878)*D8878)</f>
        <v>0</v>
      </c>
      <c r="F8878">
        <f>$W$30*(1+$W$31)^C8878</f>
        <v>0</v>
      </c>
      <c r="G8878">
        <f>$W$32*(1+$W$33)^C8878</f>
        <v>0</v>
      </c>
      <c r="H8878">
        <f>$W$34*(1+$W$35)^C8878</f>
        <v>0</v>
      </c>
      <c r="I8878">
        <f>MIN(E8878,F8878)</f>
        <v>0</v>
      </c>
      <c r="J8878">
        <f>MIN(E8878-I8878,G8878)</f>
        <v>0</v>
      </c>
      <c r="K8878">
        <f>MIN(E8878-I8878-J8878,H8878)</f>
        <v>0</v>
      </c>
      <c r="L8878">
        <f>E8878-I8878-J8878-K8878</f>
        <v>0</v>
      </c>
      <c r="M8878">
        <f>IF((I8878+J8878+(1-$W$36)*L8878)/$W$39&gt;=$W$38,1,0)</f>
        <v>0</v>
      </c>
      <c r="N8878">
        <f>IF(M8878=1,$W$37,$W$36)*L8878</f>
        <v>0</v>
      </c>
      <c r="O8878">
        <f>EXP(-$W$26*C8878)*I8878</f>
        <v>0</v>
      </c>
      <c r="P8878">
        <f>EXP(-$W$26*C8878)*J8878</f>
        <v>0</v>
      </c>
      <c r="Q8878">
        <f>EXP(-$W$26*C8878)*K8878</f>
        <v>0</v>
      </c>
      <c r="R8878">
        <f>EXP(-$W$26*C8878)*(L8878-N8878)</f>
        <v>0</v>
      </c>
      <c r="S8878">
        <f>EXP(-$W$26*C8878)*N8878</f>
        <v>0</v>
      </c>
      <c r="T8878">
        <f>EXP(-$W$26*C8878)*E8878</f>
        <v>0</v>
      </c>
    </row>
    <row r="8879" spans="1:20">
      <c r="A8879">
        <v>8870</v>
      </c>
      <c r="B8879">
        <f>RAND()</f>
        <v>0</v>
      </c>
      <c r="C8879">
        <f>IF(B8879&lt;$W$41,3,IF(B8879&lt;$W$41+$W$42,4,5))</f>
        <v>0</v>
      </c>
      <c r="D8879">
        <f>NORMSINV(RAND())</f>
        <v>0</v>
      </c>
      <c r="E8879">
        <f>$W$25*EXP(($W$26-$W$28-0.5*$W$27^2)*C8879+$W$27*SQRT(C8879)*D8879)</f>
        <v>0</v>
      </c>
      <c r="F8879">
        <f>$W$30*(1+$W$31)^C8879</f>
        <v>0</v>
      </c>
      <c r="G8879">
        <f>$W$32*(1+$W$33)^C8879</f>
        <v>0</v>
      </c>
      <c r="H8879">
        <f>$W$34*(1+$W$35)^C8879</f>
        <v>0</v>
      </c>
      <c r="I8879">
        <f>MIN(E8879,F8879)</f>
        <v>0</v>
      </c>
      <c r="J8879">
        <f>MIN(E8879-I8879,G8879)</f>
        <v>0</v>
      </c>
      <c r="K8879">
        <f>MIN(E8879-I8879-J8879,H8879)</f>
        <v>0</v>
      </c>
      <c r="L8879">
        <f>E8879-I8879-J8879-K8879</f>
        <v>0</v>
      </c>
      <c r="M8879">
        <f>IF((I8879+J8879+(1-$W$36)*L8879)/$W$39&gt;=$W$38,1,0)</f>
        <v>0</v>
      </c>
      <c r="N8879">
        <f>IF(M8879=1,$W$37,$W$36)*L8879</f>
        <v>0</v>
      </c>
      <c r="O8879">
        <f>EXP(-$W$26*C8879)*I8879</f>
        <v>0</v>
      </c>
      <c r="P8879">
        <f>EXP(-$W$26*C8879)*J8879</f>
        <v>0</v>
      </c>
      <c r="Q8879">
        <f>EXP(-$W$26*C8879)*K8879</f>
        <v>0</v>
      </c>
      <c r="R8879">
        <f>EXP(-$W$26*C8879)*(L8879-N8879)</f>
        <v>0</v>
      </c>
      <c r="S8879">
        <f>EXP(-$W$26*C8879)*N8879</f>
        <v>0</v>
      </c>
      <c r="T8879">
        <f>EXP(-$W$26*C8879)*E8879</f>
        <v>0</v>
      </c>
    </row>
    <row r="8880" spans="1:20">
      <c r="A8880">
        <v>8871</v>
      </c>
      <c r="B8880">
        <f>RAND()</f>
        <v>0</v>
      </c>
      <c r="C8880">
        <f>IF(B8880&lt;$W$41,3,IF(B8880&lt;$W$41+$W$42,4,5))</f>
        <v>0</v>
      </c>
      <c r="D8880">
        <f>NORMSINV(RAND())</f>
        <v>0</v>
      </c>
      <c r="E8880">
        <f>$W$25*EXP(($W$26-$W$28-0.5*$W$27^2)*C8880+$W$27*SQRT(C8880)*D8880)</f>
        <v>0</v>
      </c>
      <c r="F8880">
        <f>$W$30*(1+$W$31)^C8880</f>
        <v>0</v>
      </c>
      <c r="G8880">
        <f>$W$32*(1+$W$33)^C8880</f>
        <v>0</v>
      </c>
      <c r="H8880">
        <f>$W$34*(1+$W$35)^C8880</f>
        <v>0</v>
      </c>
      <c r="I8880">
        <f>MIN(E8880,F8880)</f>
        <v>0</v>
      </c>
      <c r="J8880">
        <f>MIN(E8880-I8880,G8880)</f>
        <v>0</v>
      </c>
      <c r="K8880">
        <f>MIN(E8880-I8880-J8880,H8880)</f>
        <v>0</v>
      </c>
      <c r="L8880">
        <f>E8880-I8880-J8880-K8880</f>
        <v>0</v>
      </c>
      <c r="M8880">
        <f>IF((I8880+J8880+(1-$W$36)*L8880)/$W$39&gt;=$W$38,1,0)</f>
        <v>0</v>
      </c>
      <c r="N8880">
        <f>IF(M8880=1,$W$37,$W$36)*L8880</f>
        <v>0</v>
      </c>
      <c r="O8880">
        <f>EXP(-$W$26*C8880)*I8880</f>
        <v>0</v>
      </c>
      <c r="P8880">
        <f>EXP(-$W$26*C8880)*J8880</f>
        <v>0</v>
      </c>
      <c r="Q8880">
        <f>EXP(-$W$26*C8880)*K8880</f>
        <v>0</v>
      </c>
      <c r="R8880">
        <f>EXP(-$W$26*C8880)*(L8880-N8880)</f>
        <v>0</v>
      </c>
      <c r="S8880">
        <f>EXP(-$W$26*C8880)*N8880</f>
        <v>0</v>
      </c>
      <c r="T8880">
        <f>EXP(-$W$26*C8880)*E8880</f>
        <v>0</v>
      </c>
    </row>
    <row r="8881" spans="1:20">
      <c r="A8881">
        <v>8872</v>
      </c>
      <c r="B8881">
        <f>RAND()</f>
        <v>0</v>
      </c>
      <c r="C8881">
        <f>IF(B8881&lt;$W$41,3,IF(B8881&lt;$W$41+$W$42,4,5))</f>
        <v>0</v>
      </c>
      <c r="D8881">
        <f>NORMSINV(RAND())</f>
        <v>0</v>
      </c>
      <c r="E8881">
        <f>$W$25*EXP(($W$26-$W$28-0.5*$W$27^2)*C8881+$W$27*SQRT(C8881)*D8881)</f>
        <v>0</v>
      </c>
      <c r="F8881">
        <f>$W$30*(1+$W$31)^C8881</f>
        <v>0</v>
      </c>
      <c r="G8881">
        <f>$W$32*(1+$W$33)^C8881</f>
        <v>0</v>
      </c>
      <c r="H8881">
        <f>$W$34*(1+$W$35)^C8881</f>
        <v>0</v>
      </c>
      <c r="I8881">
        <f>MIN(E8881,F8881)</f>
        <v>0</v>
      </c>
      <c r="J8881">
        <f>MIN(E8881-I8881,G8881)</f>
        <v>0</v>
      </c>
      <c r="K8881">
        <f>MIN(E8881-I8881-J8881,H8881)</f>
        <v>0</v>
      </c>
      <c r="L8881">
        <f>E8881-I8881-J8881-K8881</f>
        <v>0</v>
      </c>
      <c r="M8881">
        <f>IF((I8881+J8881+(1-$W$36)*L8881)/$W$39&gt;=$W$38,1,0)</f>
        <v>0</v>
      </c>
      <c r="N8881">
        <f>IF(M8881=1,$W$37,$W$36)*L8881</f>
        <v>0</v>
      </c>
      <c r="O8881">
        <f>EXP(-$W$26*C8881)*I8881</f>
        <v>0</v>
      </c>
      <c r="P8881">
        <f>EXP(-$W$26*C8881)*J8881</f>
        <v>0</v>
      </c>
      <c r="Q8881">
        <f>EXP(-$W$26*C8881)*K8881</f>
        <v>0</v>
      </c>
      <c r="R8881">
        <f>EXP(-$W$26*C8881)*(L8881-N8881)</f>
        <v>0</v>
      </c>
      <c r="S8881">
        <f>EXP(-$W$26*C8881)*N8881</f>
        <v>0</v>
      </c>
      <c r="T8881">
        <f>EXP(-$W$26*C8881)*E8881</f>
        <v>0</v>
      </c>
    </row>
    <row r="8882" spans="1:20">
      <c r="A8882">
        <v>8873</v>
      </c>
      <c r="B8882">
        <f>RAND()</f>
        <v>0</v>
      </c>
      <c r="C8882">
        <f>IF(B8882&lt;$W$41,3,IF(B8882&lt;$W$41+$W$42,4,5))</f>
        <v>0</v>
      </c>
      <c r="D8882">
        <f>NORMSINV(RAND())</f>
        <v>0</v>
      </c>
      <c r="E8882">
        <f>$W$25*EXP(($W$26-$W$28-0.5*$W$27^2)*C8882+$W$27*SQRT(C8882)*D8882)</f>
        <v>0</v>
      </c>
      <c r="F8882">
        <f>$W$30*(1+$W$31)^C8882</f>
        <v>0</v>
      </c>
      <c r="G8882">
        <f>$W$32*(1+$W$33)^C8882</f>
        <v>0</v>
      </c>
      <c r="H8882">
        <f>$W$34*(1+$W$35)^C8882</f>
        <v>0</v>
      </c>
      <c r="I8882">
        <f>MIN(E8882,F8882)</f>
        <v>0</v>
      </c>
      <c r="J8882">
        <f>MIN(E8882-I8882,G8882)</f>
        <v>0</v>
      </c>
      <c r="K8882">
        <f>MIN(E8882-I8882-J8882,H8882)</f>
        <v>0</v>
      </c>
      <c r="L8882">
        <f>E8882-I8882-J8882-K8882</f>
        <v>0</v>
      </c>
      <c r="M8882">
        <f>IF((I8882+J8882+(1-$W$36)*L8882)/$W$39&gt;=$W$38,1,0)</f>
        <v>0</v>
      </c>
      <c r="N8882">
        <f>IF(M8882=1,$W$37,$W$36)*L8882</f>
        <v>0</v>
      </c>
      <c r="O8882">
        <f>EXP(-$W$26*C8882)*I8882</f>
        <v>0</v>
      </c>
      <c r="P8882">
        <f>EXP(-$W$26*C8882)*J8882</f>
        <v>0</v>
      </c>
      <c r="Q8882">
        <f>EXP(-$W$26*C8882)*K8882</f>
        <v>0</v>
      </c>
      <c r="R8882">
        <f>EXP(-$W$26*C8882)*(L8882-N8882)</f>
        <v>0</v>
      </c>
      <c r="S8882">
        <f>EXP(-$W$26*C8882)*N8882</f>
        <v>0</v>
      </c>
      <c r="T8882">
        <f>EXP(-$W$26*C8882)*E8882</f>
        <v>0</v>
      </c>
    </row>
    <row r="8883" spans="1:20">
      <c r="A8883">
        <v>8874</v>
      </c>
      <c r="B8883">
        <f>RAND()</f>
        <v>0</v>
      </c>
      <c r="C8883">
        <f>IF(B8883&lt;$W$41,3,IF(B8883&lt;$W$41+$W$42,4,5))</f>
        <v>0</v>
      </c>
      <c r="D8883">
        <f>NORMSINV(RAND())</f>
        <v>0</v>
      </c>
      <c r="E8883">
        <f>$W$25*EXP(($W$26-$W$28-0.5*$W$27^2)*C8883+$W$27*SQRT(C8883)*D8883)</f>
        <v>0</v>
      </c>
      <c r="F8883">
        <f>$W$30*(1+$W$31)^C8883</f>
        <v>0</v>
      </c>
      <c r="G8883">
        <f>$W$32*(1+$W$33)^C8883</f>
        <v>0</v>
      </c>
      <c r="H8883">
        <f>$W$34*(1+$W$35)^C8883</f>
        <v>0</v>
      </c>
      <c r="I8883">
        <f>MIN(E8883,F8883)</f>
        <v>0</v>
      </c>
      <c r="J8883">
        <f>MIN(E8883-I8883,G8883)</f>
        <v>0</v>
      </c>
      <c r="K8883">
        <f>MIN(E8883-I8883-J8883,H8883)</f>
        <v>0</v>
      </c>
      <c r="L8883">
        <f>E8883-I8883-J8883-K8883</f>
        <v>0</v>
      </c>
      <c r="M8883">
        <f>IF((I8883+J8883+(1-$W$36)*L8883)/$W$39&gt;=$W$38,1,0)</f>
        <v>0</v>
      </c>
      <c r="N8883">
        <f>IF(M8883=1,$W$37,$W$36)*L8883</f>
        <v>0</v>
      </c>
      <c r="O8883">
        <f>EXP(-$W$26*C8883)*I8883</f>
        <v>0</v>
      </c>
      <c r="P8883">
        <f>EXP(-$W$26*C8883)*J8883</f>
        <v>0</v>
      </c>
      <c r="Q8883">
        <f>EXP(-$W$26*C8883)*K8883</f>
        <v>0</v>
      </c>
      <c r="R8883">
        <f>EXP(-$W$26*C8883)*(L8883-N8883)</f>
        <v>0</v>
      </c>
      <c r="S8883">
        <f>EXP(-$W$26*C8883)*N8883</f>
        <v>0</v>
      </c>
      <c r="T8883">
        <f>EXP(-$W$26*C8883)*E8883</f>
        <v>0</v>
      </c>
    </row>
    <row r="8884" spans="1:20">
      <c r="A8884">
        <v>8875</v>
      </c>
      <c r="B8884">
        <f>RAND()</f>
        <v>0</v>
      </c>
      <c r="C8884">
        <f>IF(B8884&lt;$W$41,3,IF(B8884&lt;$W$41+$W$42,4,5))</f>
        <v>0</v>
      </c>
      <c r="D8884">
        <f>NORMSINV(RAND())</f>
        <v>0</v>
      </c>
      <c r="E8884">
        <f>$W$25*EXP(($W$26-$W$28-0.5*$W$27^2)*C8884+$W$27*SQRT(C8884)*D8884)</f>
        <v>0</v>
      </c>
      <c r="F8884">
        <f>$W$30*(1+$W$31)^C8884</f>
        <v>0</v>
      </c>
      <c r="G8884">
        <f>$W$32*(1+$W$33)^C8884</f>
        <v>0</v>
      </c>
      <c r="H8884">
        <f>$W$34*(1+$W$35)^C8884</f>
        <v>0</v>
      </c>
      <c r="I8884">
        <f>MIN(E8884,F8884)</f>
        <v>0</v>
      </c>
      <c r="J8884">
        <f>MIN(E8884-I8884,G8884)</f>
        <v>0</v>
      </c>
      <c r="K8884">
        <f>MIN(E8884-I8884-J8884,H8884)</f>
        <v>0</v>
      </c>
      <c r="L8884">
        <f>E8884-I8884-J8884-K8884</f>
        <v>0</v>
      </c>
      <c r="M8884">
        <f>IF((I8884+J8884+(1-$W$36)*L8884)/$W$39&gt;=$W$38,1,0)</f>
        <v>0</v>
      </c>
      <c r="N8884">
        <f>IF(M8884=1,$W$37,$W$36)*L8884</f>
        <v>0</v>
      </c>
      <c r="O8884">
        <f>EXP(-$W$26*C8884)*I8884</f>
        <v>0</v>
      </c>
      <c r="P8884">
        <f>EXP(-$W$26*C8884)*J8884</f>
        <v>0</v>
      </c>
      <c r="Q8884">
        <f>EXP(-$W$26*C8884)*K8884</f>
        <v>0</v>
      </c>
      <c r="R8884">
        <f>EXP(-$W$26*C8884)*(L8884-N8884)</f>
        <v>0</v>
      </c>
      <c r="S8884">
        <f>EXP(-$W$26*C8884)*N8884</f>
        <v>0</v>
      </c>
      <c r="T8884">
        <f>EXP(-$W$26*C8884)*E8884</f>
        <v>0</v>
      </c>
    </row>
    <row r="8885" spans="1:20">
      <c r="A8885">
        <v>8876</v>
      </c>
      <c r="B8885">
        <f>RAND()</f>
        <v>0</v>
      </c>
      <c r="C8885">
        <f>IF(B8885&lt;$W$41,3,IF(B8885&lt;$W$41+$W$42,4,5))</f>
        <v>0</v>
      </c>
      <c r="D8885">
        <f>NORMSINV(RAND())</f>
        <v>0</v>
      </c>
      <c r="E8885">
        <f>$W$25*EXP(($W$26-$W$28-0.5*$W$27^2)*C8885+$W$27*SQRT(C8885)*D8885)</f>
        <v>0</v>
      </c>
      <c r="F8885">
        <f>$W$30*(1+$W$31)^C8885</f>
        <v>0</v>
      </c>
      <c r="G8885">
        <f>$W$32*(1+$W$33)^C8885</f>
        <v>0</v>
      </c>
      <c r="H8885">
        <f>$W$34*(1+$W$35)^C8885</f>
        <v>0</v>
      </c>
      <c r="I8885">
        <f>MIN(E8885,F8885)</f>
        <v>0</v>
      </c>
      <c r="J8885">
        <f>MIN(E8885-I8885,G8885)</f>
        <v>0</v>
      </c>
      <c r="K8885">
        <f>MIN(E8885-I8885-J8885,H8885)</f>
        <v>0</v>
      </c>
      <c r="L8885">
        <f>E8885-I8885-J8885-K8885</f>
        <v>0</v>
      </c>
      <c r="M8885">
        <f>IF((I8885+J8885+(1-$W$36)*L8885)/$W$39&gt;=$W$38,1,0)</f>
        <v>0</v>
      </c>
      <c r="N8885">
        <f>IF(M8885=1,$W$37,$W$36)*L8885</f>
        <v>0</v>
      </c>
      <c r="O8885">
        <f>EXP(-$W$26*C8885)*I8885</f>
        <v>0</v>
      </c>
      <c r="P8885">
        <f>EXP(-$W$26*C8885)*J8885</f>
        <v>0</v>
      </c>
      <c r="Q8885">
        <f>EXP(-$W$26*C8885)*K8885</f>
        <v>0</v>
      </c>
      <c r="R8885">
        <f>EXP(-$W$26*C8885)*(L8885-N8885)</f>
        <v>0</v>
      </c>
      <c r="S8885">
        <f>EXP(-$W$26*C8885)*N8885</f>
        <v>0</v>
      </c>
      <c r="T8885">
        <f>EXP(-$W$26*C8885)*E8885</f>
        <v>0</v>
      </c>
    </row>
    <row r="8886" spans="1:20">
      <c r="A8886">
        <v>8877</v>
      </c>
      <c r="B8886">
        <f>RAND()</f>
        <v>0</v>
      </c>
      <c r="C8886">
        <f>IF(B8886&lt;$W$41,3,IF(B8886&lt;$W$41+$W$42,4,5))</f>
        <v>0</v>
      </c>
      <c r="D8886">
        <f>NORMSINV(RAND())</f>
        <v>0</v>
      </c>
      <c r="E8886">
        <f>$W$25*EXP(($W$26-$W$28-0.5*$W$27^2)*C8886+$W$27*SQRT(C8886)*D8886)</f>
        <v>0</v>
      </c>
      <c r="F8886">
        <f>$W$30*(1+$W$31)^C8886</f>
        <v>0</v>
      </c>
      <c r="G8886">
        <f>$W$32*(1+$W$33)^C8886</f>
        <v>0</v>
      </c>
      <c r="H8886">
        <f>$W$34*(1+$W$35)^C8886</f>
        <v>0</v>
      </c>
      <c r="I8886">
        <f>MIN(E8886,F8886)</f>
        <v>0</v>
      </c>
      <c r="J8886">
        <f>MIN(E8886-I8886,G8886)</f>
        <v>0</v>
      </c>
      <c r="K8886">
        <f>MIN(E8886-I8886-J8886,H8886)</f>
        <v>0</v>
      </c>
      <c r="L8886">
        <f>E8886-I8886-J8886-K8886</f>
        <v>0</v>
      </c>
      <c r="M8886">
        <f>IF((I8886+J8886+(1-$W$36)*L8886)/$W$39&gt;=$W$38,1,0)</f>
        <v>0</v>
      </c>
      <c r="N8886">
        <f>IF(M8886=1,$W$37,$W$36)*L8886</f>
        <v>0</v>
      </c>
      <c r="O8886">
        <f>EXP(-$W$26*C8886)*I8886</f>
        <v>0</v>
      </c>
      <c r="P8886">
        <f>EXP(-$W$26*C8886)*J8886</f>
        <v>0</v>
      </c>
      <c r="Q8886">
        <f>EXP(-$W$26*C8886)*K8886</f>
        <v>0</v>
      </c>
      <c r="R8886">
        <f>EXP(-$W$26*C8886)*(L8886-N8886)</f>
        <v>0</v>
      </c>
      <c r="S8886">
        <f>EXP(-$W$26*C8886)*N8886</f>
        <v>0</v>
      </c>
      <c r="T8886">
        <f>EXP(-$W$26*C8886)*E8886</f>
        <v>0</v>
      </c>
    </row>
    <row r="8887" spans="1:20">
      <c r="A8887">
        <v>8878</v>
      </c>
      <c r="B8887">
        <f>RAND()</f>
        <v>0</v>
      </c>
      <c r="C8887">
        <f>IF(B8887&lt;$W$41,3,IF(B8887&lt;$W$41+$W$42,4,5))</f>
        <v>0</v>
      </c>
      <c r="D8887">
        <f>NORMSINV(RAND())</f>
        <v>0</v>
      </c>
      <c r="E8887">
        <f>$W$25*EXP(($W$26-$W$28-0.5*$W$27^2)*C8887+$W$27*SQRT(C8887)*D8887)</f>
        <v>0</v>
      </c>
      <c r="F8887">
        <f>$W$30*(1+$W$31)^C8887</f>
        <v>0</v>
      </c>
      <c r="G8887">
        <f>$W$32*(1+$W$33)^C8887</f>
        <v>0</v>
      </c>
      <c r="H8887">
        <f>$W$34*(1+$W$35)^C8887</f>
        <v>0</v>
      </c>
      <c r="I8887">
        <f>MIN(E8887,F8887)</f>
        <v>0</v>
      </c>
      <c r="J8887">
        <f>MIN(E8887-I8887,G8887)</f>
        <v>0</v>
      </c>
      <c r="K8887">
        <f>MIN(E8887-I8887-J8887,H8887)</f>
        <v>0</v>
      </c>
      <c r="L8887">
        <f>E8887-I8887-J8887-K8887</f>
        <v>0</v>
      </c>
      <c r="M8887">
        <f>IF((I8887+J8887+(1-$W$36)*L8887)/$W$39&gt;=$W$38,1,0)</f>
        <v>0</v>
      </c>
      <c r="N8887">
        <f>IF(M8887=1,$W$37,$W$36)*L8887</f>
        <v>0</v>
      </c>
      <c r="O8887">
        <f>EXP(-$W$26*C8887)*I8887</f>
        <v>0</v>
      </c>
      <c r="P8887">
        <f>EXP(-$W$26*C8887)*J8887</f>
        <v>0</v>
      </c>
      <c r="Q8887">
        <f>EXP(-$W$26*C8887)*K8887</f>
        <v>0</v>
      </c>
      <c r="R8887">
        <f>EXP(-$W$26*C8887)*(L8887-N8887)</f>
        <v>0</v>
      </c>
      <c r="S8887">
        <f>EXP(-$W$26*C8887)*N8887</f>
        <v>0</v>
      </c>
      <c r="T8887">
        <f>EXP(-$W$26*C8887)*E8887</f>
        <v>0</v>
      </c>
    </row>
    <row r="8888" spans="1:20">
      <c r="A8888">
        <v>8879</v>
      </c>
      <c r="B8888">
        <f>RAND()</f>
        <v>0</v>
      </c>
      <c r="C8888">
        <f>IF(B8888&lt;$W$41,3,IF(B8888&lt;$W$41+$W$42,4,5))</f>
        <v>0</v>
      </c>
      <c r="D8888">
        <f>NORMSINV(RAND())</f>
        <v>0</v>
      </c>
      <c r="E8888">
        <f>$W$25*EXP(($W$26-$W$28-0.5*$W$27^2)*C8888+$W$27*SQRT(C8888)*D8888)</f>
        <v>0</v>
      </c>
      <c r="F8888">
        <f>$W$30*(1+$W$31)^C8888</f>
        <v>0</v>
      </c>
      <c r="G8888">
        <f>$W$32*(1+$W$33)^C8888</f>
        <v>0</v>
      </c>
      <c r="H8888">
        <f>$W$34*(1+$W$35)^C8888</f>
        <v>0</v>
      </c>
      <c r="I8888">
        <f>MIN(E8888,F8888)</f>
        <v>0</v>
      </c>
      <c r="J8888">
        <f>MIN(E8888-I8888,G8888)</f>
        <v>0</v>
      </c>
      <c r="K8888">
        <f>MIN(E8888-I8888-J8888,H8888)</f>
        <v>0</v>
      </c>
      <c r="L8888">
        <f>E8888-I8888-J8888-K8888</f>
        <v>0</v>
      </c>
      <c r="M8888">
        <f>IF((I8888+J8888+(1-$W$36)*L8888)/$W$39&gt;=$W$38,1,0)</f>
        <v>0</v>
      </c>
      <c r="N8888">
        <f>IF(M8888=1,$W$37,$W$36)*L8888</f>
        <v>0</v>
      </c>
      <c r="O8888">
        <f>EXP(-$W$26*C8888)*I8888</f>
        <v>0</v>
      </c>
      <c r="P8888">
        <f>EXP(-$W$26*C8888)*J8888</f>
        <v>0</v>
      </c>
      <c r="Q8888">
        <f>EXP(-$W$26*C8888)*K8888</f>
        <v>0</v>
      </c>
      <c r="R8888">
        <f>EXP(-$W$26*C8888)*(L8888-N8888)</f>
        <v>0</v>
      </c>
      <c r="S8888">
        <f>EXP(-$W$26*C8888)*N8888</f>
        <v>0</v>
      </c>
      <c r="T8888">
        <f>EXP(-$W$26*C8888)*E8888</f>
        <v>0</v>
      </c>
    </row>
    <row r="8889" spans="1:20">
      <c r="A8889">
        <v>8880</v>
      </c>
      <c r="B8889">
        <f>RAND()</f>
        <v>0</v>
      </c>
      <c r="C8889">
        <f>IF(B8889&lt;$W$41,3,IF(B8889&lt;$W$41+$W$42,4,5))</f>
        <v>0</v>
      </c>
      <c r="D8889">
        <f>NORMSINV(RAND())</f>
        <v>0</v>
      </c>
      <c r="E8889">
        <f>$W$25*EXP(($W$26-$W$28-0.5*$W$27^2)*C8889+$W$27*SQRT(C8889)*D8889)</f>
        <v>0</v>
      </c>
      <c r="F8889">
        <f>$W$30*(1+$W$31)^C8889</f>
        <v>0</v>
      </c>
      <c r="G8889">
        <f>$W$32*(1+$W$33)^C8889</f>
        <v>0</v>
      </c>
      <c r="H8889">
        <f>$W$34*(1+$W$35)^C8889</f>
        <v>0</v>
      </c>
      <c r="I8889">
        <f>MIN(E8889,F8889)</f>
        <v>0</v>
      </c>
      <c r="J8889">
        <f>MIN(E8889-I8889,G8889)</f>
        <v>0</v>
      </c>
      <c r="K8889">
        <f>MIN(E8889-I8889-J8889,H8889)</f>
        <v>0</v>
      </c>
      <c r="L8889">
        <f>E8889-I8889-J8889-K8889</f>
        <v>0</v>
      </c>
      <c r="M8889">
        <f>IF((I8889+J8889+(1-$W$36)*L8889)/$W$39&gt;=$W$38,1,0)</f>
        <v>0</v>
      </c>
      <c r="N8889">
        <f>IF(M8889=1,$W$37,$W$36)*L8889</f>
        <v>0</v>
      </c>
      <c r="O8889">
        <f>EXP(-$W$26*C8889)*I8889</f>
        <v>0</v>
      </c>
      <c r="P8889">
        <f>EXP(-$W$26*C8889)*J8889</f>
        <v>0</v>
      </c>
      <c r="Q8889">
        <f>EXP(-$W$26*C8889)*K8889</f>
        <v>0</v>
      </c>
      <c r="R8889">
        <f>EXP(-$W$26*C8889)*(L8889-N8889)</f>
        <v>0</v>
      </c>
      <c r="S8889">
        <f>EXP(-$W$26*C8889)*N8889</f>
        <v>0</v>
      </c>
      <c r="T8889">
        <f>EXP(-$W$26*C8889)*E8889</f>
        <v>0</v>
      </c>
    </row>
    <row r="8890" spans="1:20">
      <c r="A8890">
        <v>8881</v>
      </c>
      <c r="B8890">
        <f>RAND()</f>
        <v>0</v>
      </c>
      <c r="C8890">
        <f>IF(B8890&lt;$W$41,3,IF(B8890&lt;$W$41+$W$42,4,5))</f>
        <v>0</v>
      </c>
      <c r="D8890">
        <f>NORMSINV(RAND())</f>
        <v>0</v>
      </c>
      <c r="E8890">
        <f>$W$25*EXP(($W$26-$W$28-0.5*$W$27^2)*C8890+$W$27*SQRT(C8890)*D8890)</f>
        <v>0</v>
      </c>
      <c r="F8890">
        <f>$W$30*(1+$W$31)^C8890</f>
        <v>0</v>
      </c>
      <c r="G8890">
        <f>$W$32*(1+$W$33)^C8890</f>
        <v>0</v>
      </c>
      <c r="H8890">
        <f>$W$34*(1+$W$35)^C8890</f>
        <v>0</v>
      </c>
      <c r="I8890">
        <f>MIN(E8890,F8890)</f>
        <v>0</v>
      </c>
      <c r="J8890">
        <f>MIN(E8890-I8890,G8890)</f>
        <v>0</v>
      </c>
      <c r="K8890">
        <f>MIN(E8890-I8890-J8890,H8890)</f>
        <v>0</v>
      </c>
      <c r="L8890">
        <f>E8890-I8890-J8890-K8890</f>
        <v>0</v>
      </c>
      <c r="M8890">
        <f>IF((I8890+J8890+(1-$W$36)*L8890)/$W$39&gt;=$W$38,1,0)</f>
        <v>0</v>
      </c>
      <c r="N8890">
        <f>IF(M8890=1,$W$37,$W$36)*L8890</f>
        <v>0</v>
      </c>
      <c r="O8890">
        <f>EXP(-$W$26*C8890)*I8890</f>
        <v>0</v>
      </c>
      <c r="P8890">
        <f>EXP(-$W$26*C8890)*J8890</f>
        <v>0</v>
      </c>
      <c r="Q8890">
        <f>EXP(-$W$26*C8890)*K8890</f>
        <v>0</v>
      </c>
      <c r="R8890">
        <f>EXP(-$W$26*C8890)*(L8890-N8890)</f>
        <v>0</v>
      </c>
      <c r="S8890">
        <f>EXP(-$W$26*C8890)*N8890</f>
        <v>0</v>
      </c>
      <c r="T8890">
        <f>EXP(-$W$26*C8890)*E8890</f>
        <v>0</v>
      </c>
    </row>
    <row r="8891" spans="1:20">
      <c r="A8891">
        <v>8882</v>
      </c>
      <c r="B8891">
        <f>RAND()</f>
        <v>0</v>
      </c>
      <c r="C8891">
        <f>IF(B8891&lt;$W$41,3,IF(B8891&lt;$W$41+$W$42,4,5))</f>
        <v>0</v>
      </c>
      <c r="D8891">
        <f>NORMSINV(RAND())</f>
        <v>0</v>
      </c>
      <c r="E8891">
        <f>$W$25*EXP(($W$26-$W$28-0.5*$W$27^2)*C8891+$W$27*SQRT(C8891)*D8891)</f>
        <v>0</v>
      </c>
      <c r="F8891">
        <f>$W$30*(1+$W$31)^C8891</f>
        <v>0</v>
      </c>
      <c r="G8891">
        <f>$W$32*(1+$W$33)^C8891</f>
        <v>0</v>
      </c>
      <c r="H8891">
        <f>$W$34*(1+$W$35)^C8891</f>
        <v>0</v>
      </c>
      <c r="I8891">
        <f>MIN(E8891,F8891)</f>
        <v>0</v>
      </c>
      <c r="J8891">
        <f>MIN(E8891-I8891,G8891)</f>
        <v>0</v>
      </c>
      <c r="K8891">
        <f>MIN(E8891-I8891-J8891,H8891)</f>
        <v>0</v>
      </c>
      <c r="L8891">
        <f>E8891-I8891-J8891-K8891</f>
        <v>0</v>
      </c>
      <c r="M8891">
        <f>IF((I8891+J8891+(1-$W$36)*L8891)/$W$39&gt;=$W$38,1,0)</f>
        <v>0</v>
      </c>
      <c r="N8891">
        <f>IF(M8891=1,$W$37,$W$36)*L8891</f>
        <v>0</v>
      </c>
      <c r="O8891">
        <f>EXP(-$W$26*C8891)*I8891</f>
        <v>0</v>
      </c>
      <c r="P8891">
        <f>EXP(-$W$26*C8891)*J8891</f>
        <v>0</v>
      </c>
      <c r="Q8891">
        <f>EXP(-$W$26*C8891)*K8891</f>
        <v>0</v>
      </c>
      <c r="R8891">
        <f>EXP(-$W$26*C8891)*(L8891-N8891)</f>
        <v>0</v>
      </c>
      <c r="S8891">
        <f>EXP(-$W$26*C8891)*N8891</f>
        <v>0</v>
      </c>
      <c r="T8891">
        <f>EXP(-$W$26*C8891)*E8891</f>
        <v>0</v>
      </c>
    </row>
    <row r="8892" spans="1:20">
      <c r="A8892">
        <v>8883</v>
      </c>
      <c r="B8892">
        <f>RAND()</f>
        <v>0</v>
      </c>
      <c r="C8892">
        <f>IF(B8892&lt;$W$41,3,IF(B8892&lt;$W$41+$W$42,4,5))</f>
        <v>0</v>
      </c>
      <c r="D8892">
        <f>NORMSINV(RAND())</f>
        <v>0</v>
      </c>
      <c r="E8892">
        <f>$W$25*EXP(($W$26-$W$28-0.5*$W$27^2)*C8892+$W$27*SQRT(C8892)*D8892)</f>
        <v>0</v>
      </c>
      <c r="F8892">
        <f>$W$30*(1+$W$31)^C8892</f>
        <v>0</v>
      </c>
      <c r="G8892">
        <f>$W$32*(1+$W$33)^C8892</f>
        <v>0</v>
      </c>
      <c r="H8892">
        <f>$W$34*(1+$W$35)^C8892</f>
        <v>0</v>
      </c>
      <c r="I8892">
        <f>MIN(E8892,F8892)</f>
        <v>0</v>
      </c>
      <c r="J8892">
        <f>MIN(E8892-I8892,G8892)</f>
        <v>0</v>
      </c>
      <c r="K8892">
        <f>MIN(E8892-I8892-J8892,H8892)</f>
        <v>0</v>
      </c>
      <c r="L8892">
        <f>E8892-I8892-J8892-K8892</f>
        <v>0</v>
      </c>
      <c r="M8892">
        <f>IF((I8892+J8892+(1-$W$36)*L8892)/$W$39&gt;=$W$38,1,0)</f>
        <v>0</v>
      </c>
      <c r="N8892">
        <f>IF(M8892=1,$W$37,$W$36)*L8892</f>
        <v>0</v>
      </c>
      <c r="O8892">
        <f>EXP(-$W$26*C8892)*I8892</f>
        <v>0</v>
      </c>
      <c r="P8892">
        <f>EXP(-$W$26*C8892)*J8892</f>
        <v>0</v>
      </c>
      <c r="Q8892">
        <f>EXP(-$W$26*C8892)*K8892</f>
        <v>0</v>
      </c>
      <c r="R8892">
        <f>EXP(-$W$26*C8892)*(L8892-N8892)</f>
        <v>0</v>
      </c>
      <c r="S8892">
        <f>EXP(-$W$26*C8892)*N8892</f>
        <v>0</v>
      </c>
      <c r="T8892">
        <f>EXP(-$W$26*C8892)*E8892</f>
        <v>0</v>
      </c>
    </row>
    <row r="8893" spans="1:20">
      <c r="A8893">
        <v>8884</v>
      </c>
      <c r="B8893">
        <f>RAND()</f>
        <v>0</v>
      </c>
      <c r="C8893">
        <f>IF(B8893&lt;$W$41,3,IF(B8893&lt;$W$41+$W$42,4,5))</f>
        <v>0</v>
      </c>
      <c r="D8893">
        <f>NORMSINV(RAND())</f>
        <v>0</v>
      </c>
      <c r="E8893">
        <f>$W$25*EXP(($W$26-$W$28-0.5*$W$27^2)*C8893+$W$27*SQRT(C8893)*D8893)</f>
        <v>0</v>
      </c>
      <c r="F8893">
        <f>$W$30*(1+$W$31)^C8893</f>
        <v>0</v>
      </c>
      <c r="G8893">
        <f>$W$32*(1+$W$33)^C8893</f>
        <v>0</v>
      </c>
      <c r="H8893">
        <f>$W$34*(1+$W$35)^C8893</f>
        <v>0</v>
      </c>
      <c r="I8893">
        <f>MIN(E8893,F8893)</f>
        <v>0</v>
      </c>
      <c r="J8893">
        <f>MIN(E8893-I8893,G8893)</f>
        <v>0</v>
      </c>
      <c r="K8893">
        <f>MIN(E8893-I8893-J8893,H8893)</f>
        <v>0</v>
      </c>
      <c r="L8893">
        <f>E8893-I8893-J8893-K8893</f>
        <v>0</v>
      </c>
      <c r="M8893">
        <f>IF((I8893+J8893+(1-$W$36)*L8893)/$W$39&gt;=$W$38,1,0)</f>
        <v>0</v>
      </c>
      <c r="N8893">
        <f>IF(M8893=1,$W$37,$W$36)*L8893</f>
        <v>0</v>
      </c>
      <c r="O8893">
        <f>EXP(-$W$26*C8893)*I8893</f>
        <v>0</v>
      </c>
      <c r="P8893">
        <f>EXP(-$W$26*C8893)*J8893</f>
        <v>0</v>
      </c>
      <c r="Q8893">
        <f>EXP(-$W$26*C8893)*K8893</f>
        <v>0</v>
      </c>
      <c r="R8893">
        <f>EXP(-$W$26*C8893)*(L8893-N8893)</f>
        <v>0</v>
      </c>
      <c r="S8893">
        <f>EXP(-$W$26*C8893)*N8893</f>
        <v>0</v>
      </c>
      <c r="T8893">
        <f>EXP(-$W$26*C8893)*E8893</f>
        <v>0</v>
      </c>
    </row>
    <row r="8894" spans="1:20">
      <c r="A8894">
        <v>8885</v>
      </c>
      <c r="B8894">
        <f>RAND()</f>
        <v>0</v>
      </c>
      <c r="C8894">
        <f>IF(B8894&lt;$W$41,3,IF(B8894&lt;$W$41+$W$42,4,5))</f>
        <v>0</v>
      </c>
      <c r="D8894">
        <f>NORMSINV(RAND())</f>
        <v>0</v>
      </c>
      <c r="E8894">
        <f>$W$25*EXP(($W$26-$W$28-0.5*$W$27^2)*C8894+$W$27*SQRT(C8894)*D8894)</f>
        <v>0</v>
      </c>
      <c r="F8894">
        <f>$W$30*(1+$W$31)^C8894</f>
        <v>0</v>
      </c>
      <c r="G8894">
        <f>$W$32*(1+$W$33)^C8894</f>
        <v>0</v>
      </c>
      <c r="H8894">
        <f>$W$34*(1+$W$35)^C8894</f>
        <v>0</v>
      </c>
      <c r="I8894">
        <f>MIN(E8894,F8894)</f>
        <v>0</v>
      </c>
      <c r="J8894">
        <f>MIN(E8894-I8894,G8894)</f>
        <v>0</v>
      </c>
      <c r="K8894">
        <f>MIN(E8894-I8894-J8894,H8894)</f>
        <v>0</v>
      </c>
      <c r="L8894">
        <f>E8894-I8894-J8894-K8894</f>
        <v>0</v>
      </c>
      <c r="M8894">
        <f>IF((I8894+J8894+(1-$W$36)*L8894)/$W$39&gt;=$W$38,1,0)</f>
        <v>0</v>
      </c>
      <c r="N8894">
        <f>IF(M8894=1,$W$37,$W$36)*L8894</f>
        <v>0</v>
      </c>
      <c r="O8894">
        <f>EXP(-$W$26*C8894)*I8894</f>
        <v>0</v>
      </c>
      <c r="P8894">
        <f>EXP(-$W$26*C8894)*J8894</f>
        <v>0</v>
      </c>
      <c r="Q8894">
        <f>EXP(-$W$26*C8894)*K8894</f>
        <v>0</v>
      </c>
      <c r="R8894">
        <f>EXP(-$W$26*C8894)*(L8894-N8894)</f>
        <v>0</v>
      </c>
      <c r="S8894">
        <f>EXP(-$W$26*C8894)*N8894</f>
        <v>0</v>
      </c>
      <c r="T8894">
        <f>EXP(-$W$26*C8894)*E8894</f>
        <v>0</v>
      </c>
    </row>
    <row r="8895" spans="1:20">
      <c r="A8895">
        <v>8886</v>
      </c>
      <c r="B8895">
        <f>RAND()</f>
        <v>0</v>
      </c>
      <c r="C8895">
        <f>IF(B8895&lt;$W$41,3,IF(B8895&lt;$W$41+$W$42,4,5))</f>
        <v>0</v>
      </c>
      <c r="D8895">
        <f>NORMSINV(RAND())</f>
        <v>0</v>
      </c>
      <c r="E8895">
        <f>$W$25*EXP(($W$26-$W$28-0.5*$W$27^2)*C8895+$W$27*SQRT(C8895)*D8895)</f>
        <v>0</v>
      </c>
      <c r="F8895">
        <f>$W$30*(1+$W$31)^C8895</f>
        <v>0</v>
      </c>
      <c r="G8895">
        <f>$W$32*(1+$W$33)^C8895</f>
        <v>0</v>
      </c>
      <c r="H8895">
        <f>$W$34*(1+$W$35)^C8895</f>
        <v>0</v>
      </c>
      <c r="I8895">
        <f>MIN(E8895,F8895)</f>
        <v>0</v>
      </c>
      <c r="J8895">
        <f>MIN(E8895-I8895,G8895)</f>
        <v>0</v>
      </c>
      <c r="K8895">
        <f>MIN(E8895-I8895-J8895,H8895)</f>
        <v>0</v>
      </c>
      <c r="L8895">
        <f>E8895-I8895-J8895-K8895</f>
        <v>0</v>
      </c>
      <c r="M8895">
        <f>IF((I8895+J8895+(1-$W$36)*L8895)/$W$39&gt;=$W$38,1,0)</f>
        <v>0</v>
      </c>
      <c r="N8895">
        <f>IF(M8895=1,$W$37,$W$36)*L8895</f>
        <v>0</v>
      </c>
      <c r="O8895">
        <f>EXP(-$W$26*C8895)*I8895</f>
        <v>0</v>
      </c>
      <c r="P8895">
        <f>EXP(-$W$26*C8895)*J8895</f>
        <v>0</v>
      </c>
      <c r="Q8895">
        <f>EXP(-$W$26*C8895)*K8895</f>
        <v>0</v>
      </c>
      <c r="R8895">
        <f>EXP(-$W$26*C8895)*(L8895-N8895)</f>
        <v>0</v>
      </c>
      <c r="S8895">
        <f>EXP(-$W$26*C8895)*N8895</f>
        <v>0</v>
      </c>
      <c r="T8895">
        <f>EXP(-$W$26*C8895)*E8895</f>
        <v>0</v>
      </c>
    </row>
    <row r="8896" spans="1:20">
      <c r="A8896">
        <v>8887</v>
      </c>
      <c r="B8896">
        <f>RAND()</f>
        <v>0</v>
      </c>
      <c r="C8896">
        <f>IF(B8896&lt;$W$41,3,IF(B8896&lt;$W$41+$W$42,4,5))</f>
        <v>0</v>
      </c>
      <c r="D8896">
        <f>NORMSINV(RAND())</f>
        <v>0</v>
      </c>
      <c r="E8896">
        <f>$W$25*EXP(($W$26-$W$28-0.5*$W$27^2)*C8896+$W$27*SQRT(C8896)*D8896)</f>
        <v>0</v>
      </c>
      <c r="F8896">
        <f>$W$30*(1+$W$31)^C8896</f>
        <v>0</v>
      </c>
      <c r="G8896">
        <f>$W$32*(1+$W$33)^C8896</f>
        <v>0</v>
      </c>
      <c r="H8896">
        <f>$W$34*(1+$W$35)^C8896</f>
        <v>0</v>
      </c>
      <c r="I8896">
        <f>MIN(E8896,F8896)</f>
        <v>0</v>
      </c>
      <c r="J8896">
        <f>MIN(E8896-I8896,G8896)</f>
        <v>0</v>
      </c>
      <c r="K8896">
        <f>MIN(E8896-I8896-J8896,H8896)</f>
        <v>0</v>
      </c>
      <c r="L8896">
        <f>E8896-I8896-J8896-K8896</f>
        <v>0</v>
      </c>
      <c r="M8896">
        <f>IF((I8896+J8896+(1-$W$36)*L8896)/$W$39&gt;=$W$38,1,0)</f>
        <v>0</v>
      </c>
      <c r="N8896">
        <f>IF(M8896=1,$W$37,$W$36)*L8896</f>
        <v>0</v>
      </c>
      <c r="O8896">
        <f>EXP(-$W$26*C8896)*I8896</f>
        <v>0</v>
      </c>
      <c r="P8896">
        <f>EXP(-$W$26*C8896)*J8896</f>
        <v>0</v>
      </c>
      <c r="Q8896">
        <f>EXP(-$W$26*C8896)*K8896</f>
        <v>0</v>
      </c>
      <c r="R8896">
        <f>EXP(-$W$26*C8896)*(L8896-N8896)</f>
        <v>0</v>
      </c>
      <c r="S8896">
        <f>EXP(-$W$26*C8896)*N8896</f>
        <v>0</v>
      </c>
      <c r="T8896">
        <f>EXP(-$W$26*C8896)*E8896</f>
        <v>0</v>
      </c>
    </row>
    <row r="8897" spans="1:20">
      <c r="A8897">
        <v>8888</v>
      </c>
      <c r="B8897">
        <f>RAND()</f>
        <v>0</v>
      </c>
      <c r="C8897">
        <f>IF(B8897&lt;$W$41,3,IF(B8897&lt;$W$41+$W$42,4,5))</f>
        <v>0</v>
      </c>
      <c r="D8897">
        <f>NORMSINV(RAND())</f>
        <v>0</v>
      </c>
      <c r="E8897">
        <f>$W$25*EXP(($W$26-$W$28-0.5*$W$27^2)*C8897+$W$27*SQRT(C8897)*D8897)</f>
        <v>0</v>
      </c>
      <c r="F8897">
        <f>$W$30*(1+$W$31)^C8897</f>
        <v>0</v>
      </c>
      <c r="G8897">
        <f>$W$32*(1+$W$33)^C8897</f>
        <v>0</v>
      </c>
      <c r="H8897">
        <f>$W$34*(1+$W$35)^C8897</f>
        <v>0</v>
      </c>
      <c r="I8897">
        <f>MIN(E8897,F8897)</f>
        <v>0</v>
      </c>
      <c r="J8897">
        <f>MIN(E8897-I8897,G8897)</f>
        <v>0</v>
      </c>
      <c r="K8897">
        <f>MIN(E8897-I8897-J8897,H8897)</f>
        <v>0</v>
      </c>
      <c r="L8897">
        <f>E8897-I8897-J8897-K8897</f>
        <v>0</v>
      </c>
      <c r="M8897">
        <f>IF((I8897+J8897+(1-$W$36)*L8897)/$W$39&gt;=$W$38,1,0)</f>
        <v>0</v>
      </c>
      <c r="N8897">
        <f>IF(M8897=1,$W$37,$W$36)*L8897</f>
        <v>0</v>
      </c>
      <c r="O8897">
        <f>EXP(-$W$26*C8897)*I8897</f>
        <v>0</v>
      </c>
      <c r="P8897">
        <f>EXP(-$W$26*C8897)*J8897</f>
        <v>0</v>
      </c>
      <c r="Q8897">
        <f>EXP(-$W$26*C8897)*K8897</f>
        <v>0</v>
      </c>
      <c r="R8897">
        <f>EXP(-$W$26*C8897)*(L8897-N8897)</f>
        <v>0</v>
      </c>
      <c r="S8897">
        <f>EXP(-$W$26*C8897)*N8897</f>
        <v>0</v>
      </c>
      <c r="T8897">
        <f>EXP(-$W$26*C8897)*E8897</f>
        <v>0</v>
      </c>
    </row>
    <row r="8898" spans="1:20">
      <c r="A8898">
        <v>8889</v>
      </c>
      <c r="B8898">
        <f>RAND()</f>
        <v>0</v>
      </c>
      <c r="C8898">
        <f>IF(B8898&lt;$W$41,3,IF(B8898&lt;$W$41+$W$42,4,5))</f>
        <v>0</v>
      </c>
      <c r="D8898">
        <f>NORMSINV(RAND())</f>
        <v>0</v>
      </c>
      <c r="E8898">
        <f>$W$25*EXP(($W$26-$W$28-0.5*$W$27^2)*C8898+$W$27*SQRT(C8898)*D8898)</f>
        <v>0</v>
      </c>
      <c r="F8898">
        <f>$W$30*(1+$W$31)^C8898</f>
        <v>0</v>
      </c>
      <c r="G8898">
        <f>$W$32*(1+$W$33)^C8898</f>
        <v>0</v>
      </c>
      <c r="H8898">
        <f>$W$34*(1+$W$35)^C8898</f>
        <v>0</v>
      </c>
      <c r="I8898">
        <f>MIN(E8898,F8898)</f>
        <v>0</v>
      </c>
      <c r="J8898">
        <f>MIN(E8898-I8898,G8898)</f>
        <v>0</v>
      </c>
      <c r="K8898">
        <f>MIN(E8898-I8898-J8898,H8898)</f>
        <v>0</v>
      </c>
      <c r="L8898">
        <f>E8898-I8898-J8898-K8898</f>
        <v>0</v>
      </c>
      <c r="M8898">
        <f>IF((I8898+J8898+(1-$W$36)*L8898)/$W$39&gt;=$W$38,1,0)</f>
        <v>0</v>
      </c>
      <c r="N8898">
        <f>IF(M8898=1,$W$37,$W$36)*L8898</f>
        <v>0</v>
      </c>
      <c r="O8898">
        <f>EXP(-$W$26*C8898)*I8898</f>
        <v>0</v>
      </c>
      <c r="P8898">
        <f>EXP(-$W$26*C8898)*J8898</f>
        <v>0</v>
      </c>
      <c r="Q8898">
        <f>EXP(-$W$26*C8898)*K8898</f>
        <v>0</v>
      </c>
      <c r="R8898">
        <f>EXP(-$W$26*C8898)*(L8898-N8898)</f>
        <v>0</v>
      </c>
      <c r="S8898">
        <f>EXP(-$W$26*C8898)*N8898</f>
        <v>0</v>
      </c>
      <c r="T8898">
        <f>EXP(-$W$26*C8898)*E8898</f>
        <v>0</v>
      </c>
    </row>
    <row r="8899" spans="1:20">
      <c r="A8899">
        <v>8890</v>
      </c>
      <c r="B8899">
        <f>RAND()</f>
        <v>0</v>
      </c>
      <c r="C8899">
        <f>IF(B8899&lt;$W$41,3,IF(B8899&lt;$W$41+$W$42,4,5))</f>
        <v>0</v>
      </c>
      <c r="D8899">
        <f>NORMSINV(RAND())</f>
        <v>0</v>
      </c>
      <c r="E8899">
        <f>$W$25*EXP(($W$26-$W$28-0.5*$W$27^2)*C8899+$W$27*SQRT(C8899)*D8899)</f>
        <v>0</v>
      </c>
      <c r="F8899">
        <f>$W$30*(1+$W$31)^C8899</f>
        <v>0</v>
      </c>
      <c r="G8899">
        <f>$W$32*(1+$W$33)^C8899</f>
        <v>0</v>
      </c>
      <c r="H8899">
        <f>$W$34*(1+$W$35)^C8899</f>
        <v>0</v>
      </c>
      <c r="I8899">
        <f>MIN(E8899,F8899)</f>
        <v>0</v>
      </c>
      <c r="J8899">
        <f>MIN(E8899-I8899,G8899)</f>
        <v>0</v>
      </c>
      <c r="K8899">
        <f>MIN(E8899-I8899-J8899,H8899)</f>
        <v>0</v>
      </c>
      <c r="L8899">
        <f>E8899-I8899-J8899-K8899</f>
        <v>0</v>
      </c>
      <c r="M8899">
        <f>IF((I8899+J8899+(1-$W$36)*L8899)/$W$39&gt;=$W$38,1,0)</f>
        <v>0</v>
      </c>
      <c r="N8899">
        <f>IF(M8899=1,$W$37,$W$36)*L8899</f>
        <v>0</v>
      </c>
      <c r="O8899">
        <f>EXP(-$W$26*C8899)*I8899</f>
        <v>0</v>
      </c>
      <c r="P8899">
        <f>EXP(-$W$26*C8899)*J8899</f>
        <v>0</v>
      </c>
      <c r="Q8899">
        <f>EXP(-$W$26*C8899)*K8899</f>
        <v>0</v>
      </c>
      <c r="R8899">
        <f>EXP(-$W$26*C8899)*(L8899-N8899)</f>
        <v>0</v>
      </c>
      <c r="S8899">
        <f>EXP(-$W$26*C8899)*N8899</f>
        <v>0</v>
      </c>
      <c r="T8899">
        <f>EXP(-$W$26*C8899)*E8899</f>
        <v>0</v>
      </c>
    </row>
    <row r="8900" spans="1:20">
      <c r="A8900">
        <v>8891</v>
      </c>
      <c r="B8900">
        <f>RAND()</f>
        <v>0</v>
      </c>
      <c r="C8900">
        <f>IF(B8900&lt;$W$41,3,IF(B8900&lt;$W$41+$W$42,4,5))</f>
        <v>0</v>
      </c>
      <c r="D8900">
        <f>NORMSINV(RAND())</f>
        <v>0</v>
      </c>
      <c r="E8900">
        <f>$W$25*EXP(($W$26-$W$28-0.5*$W$27^2)*C8900+$W$27*SQRT(C8900)*D8900)</f>
        <v>0</v>
      </c>
      <c r="F8900">
        <f>$W$30*(1+$W$31)^C8900</f>
        <v>0</v>
      </c>
      <c r="G8900">
        <f>$W$32*(1+$W$33)^C8900</f>
        <v>0</v>
      </c>
      <c r="H8900">
        <f>$W$34*(1+$W$35)^C8900</f>
        <v>0</v>
      </c>
      <c r="I8900">
        <f>MIN(E8900,F8900)</f>
        <v>0</v>
      </c>
      <c r="J8900">
        <f>MIN(E8900-I8900,G8900)</f>
        <v>0</v>
      </c>
      <c r="K8900">
        <f>MIN(E8900-I8900-J8900,H8900)</f>
        <v>0</v>
      </c>
      <c r="L8900">
        <f>E8900-I8900-J8900-K8900</f>
        <v>0</v>
      </c>
      <c r="M8900">
        <f>IF((I8900+J8900+(1-$W$36)*L8900)/$W$39&gt;=$W$38,1,0)</f>
        <v>0</v>
      </c>
      <c r="N8900">
        <f>IF(M8900=1,$W$37,$W$36)*L8900</f>
        <v>0</v>
      </c>
      <c r="O8900">
        <f>EXP(-$W$26*C8900)*I8900</f>
        <v>0</v>
      </c>
      <c r="P8900">
        <f>EXP(-$W$26*C8900)*J8900</f>
        <v>0</v>
      </c>
      <c r="Q8900">
        <f>EXP(-$W$26*C8900)*K8900</f>
        <v>0</v>
      </c>
      <c r="R8900">
        <f>EXP(-$W$26*C8900)*(L8900-N8900)</f>
        <v>0</v>
      </c>
      <c r="S8900">
        <f>EXP(-$W$26*C8900)*N8900</f>
        <v>0</v>
      </c>
      <c r="T8900">
        <f>EXP(-$W$26*C8900)*E8900</f>
        <v>0</v>
      </c>
    </row>
    <row r="8901" spans="1:20">
      <c r="A8901">
        <v>8892</v>
      </c>
      <c r="B8901">
        <f>RAND()</f>
        <v>0</v>
      </c>
      <c r="C8901">
        <f>IF(B8901&lt;$W$41,3,IF(B8901&lt;$W$41+$W$42,4,5))</f>
        <v>0</v>
      </c>
      <c r="D8901">
        <f>NORMSINV(RAND())</f>
        <v>0</v>
      </c>
      <c r="E8901">
        <f>$W$25*EXP(($W$26-$W$28-0.5*$W$27^2)*C8901+$W$27*SQRT(C8901)*D8901)</f>
        <v>0</v>
      </c>
      <c r="F8901">
        <f>$W$30*(1+$W$31)^C8901</f>
        <v>0</v>
      </c>
      <c r="G8901">
        <f>$W$32*(1+$W$33)^C8901</f>
        <v>0</v>
      </c>
      <c r="H8901">
        <f>$W$34*(1+$W$35)^C8901</f>
        <v>0</v>
      </c>
      <c r="I8901">
        <f>MIN(E8901,F8901)</f>
        <v>0</v>
      </c>
      <c r="J8901">
        <f>MIN(E8901-I8901,G8901)</f>
        <v>0</v>
      </c>
      <c r="K8901">
        <f>MIN(E8901-I8901-J8901,H8901)</f>
        <v>0</v>
      </c>
      <c r="L8901">
        <f>E8901-I8901-J8901-K8901</f>
        <v>0</v>
      </c>
      <c r="M8901">
        <f>IF((I8901+J8901+(1-$W$36)*L8901)/$W$39&gt;=$W$38,1,0)</f>
        <v>0</v>
      </c>
      <c r="N8901">
        <f>IF(M8901=1,$W$37,$W$36)*L8901</f>
        <v>0</v>
      </c>
      <c r="O8901">
        <f>EXP(-$W$26*C8901)*I8901</f>
        <v>0</v>
      </c>
      <c r="P8901">
        <f>EXP(-$W$26*C8901)*J8901</f>
        <v>0</v>
      </c>
      <c r="Q8901">
        <f>EXP(-$W$26*C8901)*K8901</f>
        <v>0</v>
      </c>
      <c r="R8901">
        <f>EXP(-$W$26*C8901)*(L8901-N8901)</f>
        <v>0</v>
      </c>
      <c r="S8901">
        <f>EXP(-$W$26*C8901)*N8901</f>
        <v>0</v>
      </c>
      <c r="T8901">
        <f>EXP(-$W$26*C8901)*E8901</f>
        <v>0</v>
      </c>
    </row>
    <row r="8902" spans="1:20">
      <c r="A8902">
        <v>8893</v>
      </c>
      <c r="B8902">
        <f>RAND()</f>
        <v>0</v>
      </c>
      <c r="C8902">
        <f>IF(B8902&lt;$W$41,3,IF(B8902&lt;$W$41+$W$42,4,5))</f>
        <v>0</v>
      </c>
      <c r="D8902">
        <f>NORMSINV(RAND())</f>
        <v>0</v>
      </c>
      <c r="E8902">
        <f>$W$25*EXP(($W$26-$W$28-0.5*$W$27^2)*C8902+$W$27*SQRT(C8902)*D8902)</f>
        <v>0</v>
      </c>
      <c r="F8902">
        <f>$W$30*(1+$W$31)^C8902</f>
        <v>0</v>
      </c>
      <c r="G8902">
        <f>$W$32*(1+$W$33)^C8902</f>
        <v>0</v>
      </c>
      <c r="H8902">
        <f>$W$34*(1+$W$35)^C8902</f>
        <v>0</v>
      </c>
      <c r="I8902">
        <f>MIN(E8902,F8902)</f>
        <v>0</v>
      </c>
      <c r="J8902">
        <f>MIN(E8902-I8902,G8902)</f>
        <v>0</v>
      </c>
      <c r="K8902">
        <f>MIN(E8902-I8902-J8902,H8902)</f>
        <v>0</v>
      </c>
      <c r="L8902">
        <f>E8902-I8902-J8902-K8902</f>
        <v>0</v>
      </c>
      <c r="M8902">
        <f>IF((I8902+J8902+(1-$W$36)*L8902)/$W$39&gt;=$W$38,1,0)</f>
        <v>0</v>
      </c>
      <c r="N8902">
        <f>IF(M8902=1,$W$37,$W$36)*L8902</f>
        <v>0</v>
      </c>
      <c r="O8902">
        <f>EXP(-$W$26*C8902)*I8902</f>
        <v>0</v>
      </c>
      <c r="P8902">
        <f>EXP(-$W$26*C8902)*J8902</f>
        <v>0</v>
      </c>
      <c r="Q8902">
        <f>EXP(-$W$26*C8902)*K8902</f>
        <v>0</v>
      </c>
      <c r="R8902">
        <f>EXP(-$W$26*C8902)*(L8902-N8902)</f>
        <v>0</v>
      </c>
      <c r="S8902">
        <f>EXP(-$W$26*C8902)*N8902</f>
        <v>0</v>
      </c>
      <c r="T8902">
        <f>EXP(-$W$26*C8902)*E8902</f>
        <v>0</v>
      </c>
    </row>
    <row r="8903" spans="1:20">
      <c r="A8903">
        <v>8894</v>
      </c>
      <c r="B8903">
        <f>RAND()</f>
        <v>0</v>
      </c>
      <c r="C8903">
        <f>IF(B8903&lt;$W$41,3,IF(B8903&lt;$W$41+$W$42,4,5))</f>
        <v>0</v>
      </c>
      <c r="D8903">
        <f>NORMSINV(RAND())</f>
        <v>0</v>
      </c>
      <c r="E8903">
        <f>$W$25*EXP(($W$26-$W$28-0.5*$W$27^2)*C8903+$W$27*SQRT(C8903)*D8903)</f>
        <v>0</v>
      </c>
      <c r="F8903">
        <f>$W$30*(1+$W$31)^C8903</f>
        <v>0</v>
      </c>
      <c r="G8903">
        <f>$W$32*(1+$W$33)^C8903</f>
        <v>0</v>
      </c>
      <c r="H8903">
        <f>$W$34*(1+$W$35)^C8903</f>
        <v>0</v>
      </c>
      <c r="I8903">
        <f>MIN(E8903,F8903)</f>
        <v>0</v>
      </c>
      <c r="J8903">
        <f>MIN(E8903-I8903,G8903)</f>
        <v>0</v>
      </c>
      <c r="K8903">
        <f>MIN(E8903-I8903-J8903,H8903)</f>
        <v>0</v>
      </c>
      <c r="L8903">
        <f>E8903-I8903-J8903-K8903</f>
        <v>0</v>
      </c>
      <c r="M8903">
        <f>IF((I8903+J8903+(1-$W$36)*L8903)/$W$39&gt;=$W$38,1,0)</f>
        <v>0</v>
      </c>
      <c r="N8903">
        <f>IF(M8903=1,$W$37,$W$36)*L8903</f>
        <v>0</v>
      </c>
      <c r="O8903">
        <f>EXP(-$W$26*C8903)*I8903</f>
        <v>0</v>
      </c>
      <c r="P8903">
        <f>EXP(-$W$26*C8903)*J8903</f>
        <v>0</v>
      </c>
      <c r="Q8903">
        <f>EXP(-$W$26*C8903)*K8903</f>
        <v>0</v>
      </c>
      <c r="R8903">
        <f>EXP(-$W$26*C8903)*(L8903-N8903)</f>
        <v>0</v>
      </c>
      <c r="S8903">
        <f>EXP(-$W$26*C8903)*N8903</f>
        <v>0</v>
      </c>
      <c r="T8903">
        <f>EXP(-$W$26*C8903)*E8903</f>
        <v>0</v>
      </c>
    </row>
    <row r="8904" spans="1:20">
      <c r="A8904">
        <v>8895</v>
      </c>
      <c r="B8904">
        <f>RAND()</f>
        <v>0</v>
      </c>
      <c r="C8904">
        <f>IF(B8904&lt;$W$41,3,IF(B8904&lt;$W$41+$W$42,4,5))</f>
        <v>0</v>
      </c>
      <c r="D8904">
        <f>NORMSINV(RAND())</f>
        <v>0</v>
      </c>
      <c r="E8904">
        <f>$W$25*EXP(($W$26-$W$28-0.5*$W$27^2)*C8904+$W$27*SQRT(C8904)*D8904)</f>
        <v>0</v>
      </c>
      <c r="F8904">
        <f>$W$30*(1+$W$31)^C8904</f>
        <v>0</v>
      </c>
      <c r="G8904">
        <f>$W$32*(1+$W$33)^C8904</f>
        <v>0</v>
      </c>
      <c r="H8904">
        <f>$W$34*(1+$W$35)^C8904</f>
        <v>0</v>
      </c>
      <c r="I8904">
        <f>MIN(E8904,F8904)</f>
        <v>0</v>
      </c>
      <c r="J8904">
        <f>MIN(E8904-I8904,G8904)</f>
        <v>0</v>
      </c>
      <c r="K8904">
        <f>MIN(E8904-I8904-J8904,H8904)</f>
        <v>0</v>
      </c>
      <c r="L8904">
        <f>E8904-I8904-J8904-K8904</f>
        <v>0</v>
      </c>
      <c r="M8904">
        <f>IF((I8904+J8904+(1-$W$36)*L8904)/$W$39&gt;=$W$38,1,0)</f>
        <v>0</v>
      </c>
      <c r="N8904">
        <f>IF(M8904=1,$W$37,$W$36)*L8904</f>
        <v>0</v>
      </c>
      <c r="O8904">
        <f>EXP(-$W$26*C8904)*I8904</f>
        <v>0</v>
      </c>
      <c r="P8904">
        <f>EXP(-$W$26*C8904)*J8904</f>
        <v>0</v>
      </c>
      <c r="Q8904">
        <f>EXP(-$W$26*C8904)*K8904</f>
        <v>0</v>
      </c>
      <c r="R8904">
        <f>EXP(-$W$26*C8904)*(L8904-N8904)</f>
        <v>0</v>
      </c>
      <c r="S8904">
        <f>EXP(-$W$26*C8904)*N8904</f>
        <v>0</v>
      </c>
      <c r="T8904">
        <f>EXP(-$W$26*C8904)*E8904</f>
        <v>0</v>
      </c>
    </row>
    <row r="8905" spans="1:20">
      <c r="A8905">
        <v>8896</v>
      </c>
      <c r="B8905">
        <f>RAND()</f>
        <v>0</v>
      </c>
      <c r="C8905">
        <f>IF(B8905&lt;$W$41,3,IF(B8905&lt;$W$41+$W$42,4,5))</f>
        <v>0</v>
      </c>
      <c r="D8905">
        <f>NORMSINV(RAND())</f>
        <v>0</v>
      </c>
      <c r="E8905">
        <f>$W$25*EXP(($W$26-$W$28-0.5*$W$27^2)*C8905+$W$27*SQRT(C8905)*D8905)</f>
        <v>0</v>
      </c>
      <c r="F8905">
        <f>$W$30*(1+$W$31)^C8905</f>
        <v>0</v>
      </c>
      <c r="G8905">
        <f>$W$32*(1+$W$33)^C8905</f>
        <v>0</v>
      </c>
      <c r="H8905">
        <f>$W$34*(1+$W$35)^C8905</f>
        <v>0</v>
      </c>
      <c r="I8905">
        <f>MIN(E8905,F8905)</f>
        <v>0</v>
      </c>
      <c r="J8905">
        <f>MIN(E8905-I8905,G8905)</f>
        <v>0</v>
      </c>
      <c r="K8905">
        <f>MIN(E8905-I8905-J8905,H8905)</f>
        <v>0</v>
      </c>
      <c r="L8905">
        <f>E8905-I8905-J8905-K8905</f>
        <v>0</v>
      </c>
      <c r="M8905">
        <f>IF((I8905+J8905+(1-$W$36)*L8905)/$W$39&gt;=$W$38,1,0)</f>
        <v>0</v>
      </c>
      <c r="N8905">
        <f>IF(M8905=1,$W$37,$W$36)*L8905</f>
        <v>0</v>
      </c>
      <c r="O8905">
        <f>EXP(-$W$26*C8905)*I8905</f>
        <v>0</v>
      </c>
      <c r="P8905">
        <f>EXP(-$W$26*C8905)*J8905</f>
        <v>0</v>
      </c>
      <c r="Q8905">
        <f>EXP(-$W$26*C8905)*K8905</f>
        <v>0</v>
      </c>
      <c r="R8905">
        <f>EXP(-$W$26*C8905)*(L8905-N8905)</f>
        <v>0</v>
      </c>
      <c r="S8905">
        <f>EXP(-$W$26*C8905)*N8905</f>
        <v>0</v>
      </c>
      <c r="T8905">
        <f>EXP(-$W$26*C8905)*E8905</f>
        <v>0</v>
      </c>
    </row>
    <row r="8906" spans="1:20">
      <c r="A8906">
        <v>8897</v>
      </c>
      <c r="B8906">
        <f>RAND()</f>
        <v>0</v>
      </c>
      <c r="C8906">
        <f>IF(B8906&lt;$W$41,3,IF(B8906&lt;$W$41+$W$42,4,5))</f>
        <v>0</v>
      </c>
      <c r="D8906">
        <f>NORMSINV(RAND())</f>
        <v>0</v>
      </c>
      <c r="E8906">
        <f>$W$25*EXP(($W$26-$W$28-0.5*$W$27^2)*C8906+$W$27*SQRT(C8906)*D8906)</f>
        <v>0</v>
      </c>
      <c r="F8906">
        <f>$W$30*(1+$W$31)^C8906</f>
        <v>0</v>
      </c>
      <c r="G8906">
        <f>$W$32*(1+$W$33)^C8906</f>
        <v>0</v>
      </c>
      <c r="H8906">
        <f>$W$34*(1+$W$35)^C8906</f>
        <v>0</v>
      </c>
      <c r="I8906">
        <f>MIN(E8906,F8906)</f>
        <v>0</v>
      </c>
      <c r="J8906">
        <f>MIN(E8906-I8906,G8906)</f>
        <v>0</v>
      </c>
      <c r="K8906">
        <f>MIN(E8906-I8906-J8906,H8906)</f>
        <v>0</v>
      </c>
      <c r="L8906">
        <f>E8906-I8906-J8906-K8906</f>
        <v>0</v>
      </c>
      <c r="M8906">
        <f>IF((I8906+J8906+(1-$W$36)*L8906)/$W$39&gt;=$W$38,1,0)</f>
        <v>0</v>
      </c>
      <c r="N8906">
        <f>IF(M8906=1,$W$37,$W$36)*L8906</f>
        <v>0</v>
      </c>
      <c r="O8906">
        <f>EXP(-$W$26*C8906)*I8906</f>
        <v>0</v>
      </c>
      <c r="P8906">
        <f>EXP(-$W$26*C8906)*J8906</f>
        <v>0</v>
      </c>
      <c r="Q8906">
        <f>EXP(-$W$26*C8906)*K8906</f>
        <v>0</v>
      </c>
      <c r="R8906">
        <f>EXP(-$W$26*C8906)*(L8906-N8906)</f>
        <v>0</v>
      </c>
      <c r="S8906">
        <f>EXP(-$W$26*C8906)*N8906</f>
        <v>0</v>
      </c>
      <c r="T8906">
        <f>EXP(-$W$26*C8906)*E8906</f>
        <v>0</v>
      </c>
    </row>
    <row r="8907" spans="1:20">
      <c r="A8907">
        <v>8898</v>
      </c>
      <c r="B8907">
        <f>RAND()</f>
        <v>0</v>
      </c>
      <c r="C8907">
        <f>IF(B8907&lt;$W$41,3,IF(B8907&lt;$W$41+$W$42,4,5))</f>
        <v>0</v>
      </c>
      <c r="D8907">
        <f>NORMSINV(RAND())</f>
        <v>0</v>
      </c>
      <c r="E8907">
        <f>$W$25*EXP(($W$26-$W$28-0.5*$W$27^2)*C8907+$W$27*SQRT(C8907)*D8907)</f>
        <v>0</v>
      </c>
      <c r="F8907">
        <f>$W$30*(1+$W$31)^C8907</f>
        <v>0</v>
      </c>
      <c r="G8907">
        <f>$W$32*(1+$W$33)^C8907</f>
        <v>0</v>
      </c>
      <c r="H8907">
        <f>$W$34*(1+$W$35)^C8907</f>
        <v>0</v>
      </c>
      <c r="I8907">
        <f>MIN(E8907,F8907)</f>
        <v>0</v>
      </c>
      <c r="J8907">
        <f>MIN(E8907-I8907,G8907)</f>
        <v>0</v>
      </c>
      <c r="K8907">
        <f>MIN(E8907-I8907-J8907,H8907)</f>
        <v>0</v>
      </c>
      <c r="L8907">
        <f>E8907-I8907-J8907-K8907</f>
        <v>0</v>
      </c>
      <c r="M8907">
        <f>IF((I8907+J8907+(1-$W$36)*L8907)/$W$39&gt;=$W$38,1,0)</f>
        <v>0</v>
      </c>
      <c r="N8907">
        <f>IF(M8907=1,$W$37,$W$36)*L8907</f>
        <v>0</v>
      </c>
      <c r="O8907">
        <f>EXP(-$W$26*C8907)*I8907</f>
        <v>0</v>
      </c>
      <c r="P8907">
        <f>EXP(-$W$26*C8907)*J8907</f>
        <v>0</v>
      </c>
      <c r="Q8907">
        <f>EXP(-$W$26*C8907)*K8907</f>
        <v>0</v>
      </c>
      <c r="R8907">
        <f>EXP(-$W$26*C8907)*(L8907-N8907)</f>
        <v>0</v>
      </c>
      <c r="S8907">
        <f>EXP(-$W$26*C8907)*N8907</f>
        <v>0</v>
      </c>
      <c r="T8907">
        <f>EXP(-$W$26*C8907)*E8907</f>
        <v>0</v>
      </c>
    </row>
    <row r="8908" spans="1:20">
      <c r="A8908">
        <v>8899</v>
      </c>
      <c r="B8908">
        <f>RAND()</f>
        <v>0</v>
      </c>
      <c r="C8908">
        <f>IF(B8908&lt;$W$41,3,IF(B8908&lt;$W$41+$W$42,4,5))</f>
        <v>0</v>
      </c>
      <c r="D8908">
        <f>NORMSINV(RAND())</f>
        <v>0</v>
      </c>
      <c r="E8908">
        <f>$W$25*EXP(($W$26-$W$28-0.5*$W$27^2)*C8908+$W$27*SQRT(C8908)*D8908)</f>
        <v>0</v>
      </c>
      <c r="F8908">
        <f>$W$30*(1+$W$31)^C8908</f>
        <v>0</v>
      </c>
      <c r="G8908">
        <f>$W$32*(1+$W$33)^C8908</f>
        <v>0</v>
      </c>
      <c r="H8908">
        <f>$W$34*(1+$W$35)^C8908</f>
        <v>0</v>
      </c>
      <c r="I8908">
        <f>MIN(E8908,F8908)</f>
        <v>0</v>
      </c>
      <c r="J8908">
        <f>MIN(E8908-I8908,G8908)</f>
        <v>0</v>
      </c>
      <c r="K8908">
        <f>MIN(E8908-I8908-J8908,H8908)</f>
        <v>0</v>
      </c>
      <c r="L8908">
        <f>E8908-I8908-J8908-K8908</f>
        <v>0</v>
      </c>
      <c r="M8908">
        <f>IF((I8908+J8908+(1-$W$36)*L8908)/$W$39&gt;=$W$38,1,0)</f>
        <v>0</v>
      </c>
      <c r="N8908">
        <f>IF(M8908=1,$W$37,$W$36)*L8908</f>
        <v>0</v>
      </c>
      <c r="O8908">
        <f>EXP(-$W$26*C8908)*I8908</f>
        <v>0</v>
      </c>
      <c r="P8908">
        <f>EXP(-$W$26*C8908)*J8908</f>
        <v>0</v>
      </c>
      <c r="Q8908">
        <f>EXP(-$W$26*C8908)*K8908</f>
        <v>0</v>
      </c>
      <c r="R8908">
        <f>EXP(-$W$26*C8908)*(L8908-N8908)</f>
        <v>0</v>
      </c>
      <c r="S8908">
        <f>EXP(-$W$26*C8908)*N8908</f>
        <v>0</v>
      </c>
      <c r="T8908">
        <f>EXP(-$W$26*C8908)*E8908</f>
        <v>0</v>
      </c>
    </row>
    <row r="8909" spans="1:20">
      <c r="A8909">
        <v>8900</v>
      </c>
      <c r="B8909">
        <f>RAND()</f>
        <v>0</v>
      </c>
      <c r="C8909">
        <f>IF(B8909&lt;$W$41,3,IF(B8909&lt;$W$41+$W$42,4,5))</f>
        <v>0</v>
      </c>
      <c r="D8909">
        <f>NORMSINV(RAND())</f>
        <v>0</v>
      </c>
      <c r="E8909">
        <f>$W$25*EXP(($W$26-$W$28-0.5*$W$27^2)*C8909+$W$27*SQRT(C8909)*D8909)</f>
        <v>0</v>
      </c>
      <c r="F8909">
        <f>$W$30*(1+$W$31)^C8909</f>
        <v>0</v>
      </c>
      <c r="G8909">
        <f>$W$32*(1+$W$33)^C8909</f>
        <v>0</v>
      </c>
      <c r="H8909">
        <f>$W$34*(1+$W$35)^C8909</f>
        <v>0</v>
      </c>
      <c r="I8909">
        <f>MIN(E8909,F8909)</f>
        <v>0</v>
      </c>
      <c r="J8909">
        <f>MIN(E8909-I8909,G8909)</f>
        <v>0</v>
      </c>
      <c r="K8909">
        <f>MIN(E8909-I8909-J8909,H8909)</f>
        <v>0</v>
      </c>
      <c r="L8909">
        <f>E8909-I8909-J8909-K8909</f>
        <v>0</v>
      </c>
      <c r="M8909">
        <f>IF((I8909+J8909+(1-$W$36)*L8909)/$W$39&gt;=$W$38,1,0)</f>
        <v>0</v>
      </c>
      <c r="N8909">
        <f>IF(M8909=1,$W$37,$W$36)*L8909</f>
        <v>0</v>
      </c>
      <c r="O8909">
        <f>EXP(-$W$26*C8909)*I8909</f>
        <v>0</v>
      </c>
      <c r="P8909">
        <f>EXP(-$W$26*C8909)*J8909</f>
        <v>0</v>
      </c>
      <c r="Q8909">
        <f>EXP(-$W$26*C8909)*K8909</f>
        <v>0</v>
      </c>
      <c r="R8909">
        <f>EXP(-$W$26*C8909)*(L8909-N8909)</f>
        <v>0</v>
      </c>
      <c r="S8909">
        <f>EXP(-$W$26*C8909)*N8909</f>
        <v>0</v>
      </c>
      <c r="T8909">
        <f>EXP(-$W$26*C8909)*E8909</f>
        <v>0</v>
      </c>
    </row>
    <row r="8910" spans="1:20">
      <c r="A8910">
        <v>8901</v>
      </c>
      <c r="B8910">
        <f>RAND()</f>
        <v>0</v>
      </c>
      <c r="C8910">
        <f>IF(B8910&lt;$W$41,3,IF(B8910&lt;$W$41+$W$42,4,5))</f>
        <v>0</v>
      </c>
      <c r="D8910">
        <f>NORMSINV(RAND())</f>
        <v>0</v>
      </c>
      <c r="E8910">
        <f>$W$25*EXP(($W$26-$W$28-0.5*$W$27^2)*C8910+$W$27*SQRT(C8910)*D8910)</f>
        <v>0</v>
      </c>
      <c r="F8910">
        <f>$W$30*(1+$W$31)^C8910</f>
        <v>0</v>
      </c>
      <c r="G8910">
        <f>$W$32*(1+$W$33)^C8910</f>
        <v>0</v>
      </c>
      <c r="H8910">
        <f>$W$34*(1+$W$35)^C8910</f>
        <v>0</v>
      </c>
      <c r="I8910">
        <f>MIN(E8910,F8910)</f>
        <v>0</v>
      </c>
      <c r="J8910">
        <f>MIN(E8910-I8910,G8910)</f>
        <v>0</v>
      </c>
      <c r="K8910">
        <f>MIN(E8910-I8910-J8910,H8910)</f>
        <v>0</v>
      </c>
      <c r="L8910">
        <f>E8910-I8910-J8910-K8910</f>
        <v>0</v>
      </c>
      <c r="M8910">
        <f>IF((I8910+J8910+(1-$W$36)*L8910)/$W$39&gt;=$W$38,1,0)</f>
        <v>0</v>
      </c>
      <c r="N8910">
        <f>IF(M8910=1,$W$37,$W$36)*L8910</f>
        <v>0</v>
      </c>
      <c r="O8910">
        <f>EXP(-$W$26*C8910)*I8910</f>
        <v>0</v>
      </c>
      <c r="P8910">
        <f>EXP(-$W$26*C8910)*J8910</f>
        <v>0</v>
      </c>
      <c r="Q8910">
        <f>EXP(-$W$26*C8910)*K8910</f>
        <v>0</v>
      </c>
      <c r="R8910">
        <f>EXP(-$W$26*C8910)*(L8910-N8910)</f>
        <v>0</v>
      </c>
      <c r="S8910">
        <f>EXP(-$W$26*C8910)*N8910</f>
        <v>0</v>
      </c>
      <c r="T8910">
        <f>EXP(-$W$26*C8910)*E8910</f>
        <v>0</v>
      </c>
    </row>
    <row r="8911" spans="1:20">
      <c r="A8911">
        <v>8902</v>
      </c>
      <c r="B8911">
        <f>RAND()</f>
        <v>0</v>
      </c>
      <c r="C8911">
        <f>IF(B8911&lt;$W$41,3,IF(B8911&lt;$W$41+$W$42,4,5))</f>
        <v>0</v>
      </c>
      <c r="D8911">
        <f>NORMSINV(RAND())</f>
        <v>0</v>
      </c>
      <c r="E8911">
        <f>$W$25*EXP(($W$26-$W$28-0.5*$W$27^2)*C8911+$W$27*SQRT(C8911)*D8911)</f>
        <v>0</v>
      </c>
      <c r="F8911">
        <f>$W$30*(1+$W$31)^C8911</f>
        <v>0</v>
      </c>
      <c r="G8911">
        <f>$W$32*(1+$W$33)^C8911</f>
        <v>0</v>
      </c>
      <c r="H8911">
        <f>$W$34*(1+$W$35)^C8911</f>
        <v>0</v>
      </c>
      <c r="I8911">
        <f>MIN(E8911,F8911)</f>
        <v>0</v>
      </c>
      <c r="J8911">
        <f>MIN(E8911-I8911,G8911)</f>
        <v>0</v>
      </c>
      <c r="K8911">
        <f>MIN(E8911-I8911-J8911,H8911)</f>
        <v>0</v>
      </c>
      <c r="L8911">
        <f>E8911-I8911-J8911-K8911</f>
        <v>0</v>
      </c>
      <c r="M8911">
        <f>IF((I8911+J8911+(1-$W$36)*L8911)/$W$39&gt;=$W$38,1,0)</f>
        <v>0</v>
      </c>
      <c r="N8911">
        <f>IF(M8911=1,$W$37,$W$36)*L8911</f>
        <v>0</v>
      </c>
      <c r="O8911">
        <f>EXP(-$W$26*C8911)*I8911</f>
        <v>0</v>
      </c>
      <c r="P8911">
        <f>EXP(-$W$26*C8911)*J8911</f>
        <v>0</v>
      </c>
      <c r="Q8911">
        <f>EXP(-$W$26*C8911)*K8911</f>
        <v>0</v>
      </c>
      <c r="R8911">
        <f>EXP(-$W$26*C8911)*(L8911-N8911)</f>
        <v>0</v>
      </c>
      <c r="S8911">
        <f>EXP(-$W$26*C8911)*N8911</f>
        <v>0</v>
      </c>
      <c r="T8911">
        <f>EXP(-$W$26*C8911)*E8911</f>
        <v>0</v>
      </c>
    </row>
    <row r="8912" spans="1:20">
      <c r="A8912">
        <v>8903</v>
      </c>
      <c r="B8912">
        <f>RAND()</f>
        <v>0</v>
      </c>
      <c r="C8912">
        <f>IF(B8912&lt;$W$41,3,IF(B8912&lt;$W$41+$W$42,4,5))</f>
        <v>0</v>
      </c>
      <c r="D8912">
        <f>NORMSINV(RAND())</f>
        <v>0</v>
      </c>
      <c r="E8912">
        <f>$W$25*EXP(($W$26-$W$28-0.5*$W$27^2)*C8912+$W$27*SQRT(C8912)*D8912)</f>
        <v>0</v>
      </c>
      <c r="F8912">
        <f>$W$30*(1+$W$31)^C8912</f>
        <v>0</v>
      </c>
      <c r="G8912">
        <f>$W$32*(1+$W$33)^C8912</f>
        <v>0</v>
      </c>
      <c r="H8912">
        <f>$W$34*(1+$W$35)^C8912</f>
        <v>0</v>
      </c>
      <c r="I8912">
        <f>MIN(E8912,F8912)</f>
        <v>0</v>
      </c>
      <c r="J8912">
        <f>MIN(E8912-I8912,G8912)</f>
        <v>0</v>
      </c>
      <c r="K8912">
        <f>MIN(E8912-I8912-J8912,H8912)</f>
        <v>0</v>
      </c>
      <c r="L8912">
        <f>E8912-I8912-J8912-K8912</f>
        <v>0</v>
      </c>
      <c r="M8912">
        <f>IF((I8912+J8912+(1-$W$36)*L8912)/$W$39&gt;=$W$38,1,0)</f>
        <v>0</v>
      </c>
      <c r="N8912">
        <f>IF(M8912=1,$W$37,$W$36)*L8912</f>
        <v>0</v>
      </c>
      <c r="O8912">
        <f>EXP(-$W$26*C8912)*I8912</f>
        <v>0</v>
      </c>
      <c r="P8912">
        <f>EXP(-$W$26*C8912)*J8912</f>
        <v>0</v>
      </c>
      <c r="Q8912">
        <f>EXP(-$W$26*C8912)*K8912</f>
        <v>0</v>
      </c>
      <c r="R8912">
        <f>EXP(-$W$26*C8912)*(L8912-N8912)</f>
        <v>0</v>
      </c>
      <c r="S8912">
        <f>EXP(-$W$26*C8912)*N8912</f>
        <v>0</v>
      </c>
      <c r="T8912">
        <f>EXP(-$W$26*C8912)*E8912</f>
        <v>0</v>
      </c>
    </row>
    <row r="8913" spans="1:20">
      <c r="A8913">
        <v>8904</v>
      </c>
      <c r="B8913">
        <f>RAND()</f>
        <v>0</v>
      </c>
      <c r="C8913">
        <f>IF(B8913&lt;$W$41,3,IF(B8913&lt;$W$41+$W$42,4,5))</f>
        <v>0</v>
      </c>
      <c r="D8913">
        <f>NORMSINV(RAND())</f>
        <v>0</v>
      </c>
      <c r="E8913">
        <f>$W$25*EXP(($W$26-$W$28-0.5*$W$27^2)*C8913+$W$27*SQRT(C8913)*D8913)</f>
        <v>0</v>
      </c>
      <c r="F8913">
        <f>$W$30*(1+$W$31)^C8913</f>
        <v>0</v>
      </c>
      <c r="G8913">
        <f>$W$32*(1+$W$33)^C8913</f>
        <v>0</v>
      </c>
      <c r="H8913">
        <f>$W$34*(1+$W$35)^C8913</f>
        <v>0</v>
      </c>
      <c r="I8913">
        <f>MIN(E8913,F8913)</f>
        <v>0</v>
      </c>
      <c r="J8913">
        <f>MIN(E8913-I8913,G8913)</f>
        <v>0</v>
      </c>
      <c r="K8913">
        <f>MIN(E8913-I8913-J8913,H8913)</f>
        <v>0</v>
      </c>
      <c r="L8913">
        <f>E8913-I8913-J8913-K8913</f>
        <v>0</v>
      </c>
      <c r="M8913">
        <f>IF((I8913+J8913+(1-$W$36)*L8913)/$W$39&gt;=$W$38,1,0)</f>
        <v>0</v>
      </c>
      <c r="N8913">
        <f>IF(M8913=1,$W$37,$W$36)*L8913</f>
        <v>0</v>
      </c>
      <c r="O8913">
        <f>EXP(-$W$26*C8913)*I8913</f>
        <v>0</v>
      </c>
      <c r="P8913">
        <f>EXP(-$W$26*C8913)*J8913</f>
        <v>0</v>
      </c>
      <c r="Q8913">
        <f>EXP(-$W$26*C8913)*K8913</f>
        <v>0</v>
      </c>
      <c r="R8913">
        <f>EXP(-$W$26*C8913)*(L8913-N8913)</f>
        <v>0</v>
      </c>
      <c r="S8913">
        <f>EXP(-$W$26*C8913)*N8913</f>
        <v>0</v>
      </c>
      <c r="T8913">
        <f>EXP(-$W$26*C8913)*E8913</f>
        <v>0</v>
      </c>
    </row>
    <row r="8914" spans="1:20">
      <c r="A8914">
        <v>8905</v>
      </c>
      <c r="B8914">
        <f>RAND()</f>
        <v>0</v>
      </c>
      <c r="C8914">
        <f>IF(B8914&lt;$W$41,3,IF(B8914&lt;$W$41+$W$42,4,5))</f>
        <v>0</v>
      </c>
      <c r="D8914">
        <f>NORMSINV(RAND())</f>
        <v>0</v>
      </c>
      <c r="E8914">
        <f>$W$25*EXP(($W$26-$W$28-0.5*$W$27^2)*C8914+$W$27*SQRT(C8914)*D8914)</f>
        <v>0</v>
      </c>
      <c r="F8914">
        <f>$W$30*(1+$W$31)^C8914</f>
        <v>0</v>
      </c>
      <c r="G8914">
        <f>$W$32*(1+$W$33)^C8914</f>
        <v>0</v>
      </c>
      <c r="H8914">
        <f>$W$34*(1+$W$35)^C8914</f>
        <v>0</v>
      </c>
      <c r="I8914">
        <f>MIN(E8914,F8914)</f>
        <v>0</v>
      </c>
      <c r="J8914">
        <f>MIN(E8914-I8914,G8914)</f>
        <v>0</v>
      </c>
      <c r="K8914">
        <f>MIN(E8914-I8914-J8914,H8914)</f>
        <v>0</v>
      </c>
      <c r="L8914">
        <f>E8914-I8914-J8914-K8914</f>
        <v>0</v>
      </c>
      <c r="M8914">
        <f>IF((I8914+J8914+(1-$W$36)*L8914)/$W$39&gt;=$W$38,1,0)</f>
        <v>0</v>
      </c>
      <c r="N8914">
        <f>IF(M8914=1,$W$37,$W$36)*L8914</f>
        <v>0</v>
      </c>
      <c r="O8914">
        <f>EXP(-$W$26*C8914)*I8914</f>
        <v>0</v>
      </c>
      <c r="P8914">
        <f>EXP(-$W$26*C8914)*J8914</f>
        <v>0</v>
      </c>
      <c r="Q8914">
        <f>EXP(-$W$26*C8914)*K8914</f>
        <v>0</v>
      </c>
      <c r="R8914">
        <f>EXP(-$W$26*C8914)*(L8914-N8914)</f>
        <v>0</v>
      </c>
      <c r="S8914">
        <f>EXP(-$W$26*C8914)*N8914</f>
        <v>0</v>
      </c>
      <c r="T8914">
        <f>EXP(-$W$26*C8914)*E8914</f>
        <v>0</v>
      </c>
    </row>
    <row r="8915" spans="1:20">
      <c r="A8915">
        <v>8906</v>
      </c>
      <c r="B8915">
        <f>RAND()</f>
        <v>0</v>
      </c>
      <c r="C8915">
        <f>IF(B8915&lt;$W$41,3,IF(B8915&lt;$W$41+$W$42,4,5))</f>
        <v>0</v>
      </c>
      <c r="D8915">
        <f>NORMSINV(RAND())</f>
        <v>0</v>
      </c>
      <c r="E8915">
        <f>$W$25*EXP(($W$26-$W$28-0.5*$W$27^2)*C8915+$W$27*SQRT(C8915)*D8915)</f>
        <v>0</v>
      </c>
      <c r="F8915">
        <f>$W$30*(1+$W$31)^C8915</f>
        <v>0</v>
      </c>
      <c r="G8915">
        <f>$W$32*(1+$W$33)^C8915</f>
        <v>0</v>
      </c>
      <c r="H8915">
        <f>$W$34*(1+$W$35)^C8915</f>
        <v>0</v>
      </c>
      <c r="I8915">
        <f>MIN(E8915,F8915)</f>
        <v>0</v>
      </c>
      <c r="J8915">
        <f>MIN(E8915-I8915,G8915)</f>
        <v>0</v>
      </c>
      <c r="K8915">
        <f>MIN(E8915-I8915-J8915,H8915)</f>
        <v>0</v>
      </c>
      <c r="L8915">
        <f>E8915-I8915-J8915-K8915</f>
        <v>0</v>
      </c>
      <c r="M8915">
        <f>IF((I8915+J8915+(1-$W$36)*L8915)/$W$39&gt;=$W$38,1,0)</f>
        <v>0</v>
      </c>
      <c r="N8915">
        <f>IF(M8915=1,$W$37,$W$36)*L8915</f>
        <v>0</v>
      </c>
      <c r="O8915">
        <f>EXP(-$W$26*C8915)*I8915</f>
        <v>0</v>
      </c>
      <c r="P8915">
        <f>EXP(-$W$26*C8915)*J8915</f>
        <v>0</v>
      </c>
      <c r="Q8915">
        <f>EXP(-$W$26*C8915)*K8915</f>
        <v>0</v>
      </c>
      <c r="R8915">
        <f>EXP(-$W$26*C8915)*(L8915-N8915)</f>
        <v>0</v>
      </c>
      <c r="S8915">
        <f>EXP(-$W$26*C8915)*N8915</f>
        <v>0</v>
      </c>
      <c r="T8915">
        <f>EXP(-$W$26*C8915)*E8915</f>
        <v>0</v>
      </c>
    </row>
    <row r="8916" spans="1:20">
      <c r="A8916">
        <v>8907</v>
      </c>
      <c r="B8916">
        <f>RAND()</f>
        <v>0</v>
      </c>
      <c r="C8916">
        <f>IF(B8916&lt;$W$41,3,IF(B8916&lt;$W$41+$W$42,4,5))</f>
        <v>0</v>
      </c>
      <c r="D8916">
        <f>NORMSINV(RAND())</f>
        <v>0</v>
      </c>
      <c r="E8916">
        <f>$W$25*EXP(($W$26-$W$28-0.5*$W$27^2)*C8916+$W$27*SQRT(C8916)*D8916)</f>
        <v>0</v>
      </c>
      <c r="F8916">
        <f>$W$30*(1+$W$31)^C8916</f>
        <v>0</v>
      </c>
      <c r="G8916">
        <f>$W$32*(1+$W$33)^C8916</f>
        <v>0</v>
      </c>
      <c r="H8916">
        <f>$W$34*(1+$W$35)^C8916</f>
        <v>0</v>
      </c>
      <c r="I8916">
        <f>MIN(E8916,F8916)</f>
        <v>0</v>
      </c>
      <c r="J8916">
        <f>MIN(E8916-I8916,G8916)</f>
        <v>0</v>
      </c>
      <c r="K8916">
        <f>MIN(E8916-I8916-J8916,H8916)</f>
        <v>0</v>
      </c>
      <c r="L8916">
        <f>E8916-I8916-J8916-K8916</f>
        <v>0</v>
      </c>
      <c r="M8916">
        <f>IF((I8916+J8916+(1-$W$36)*L8916)/$W$39&gt;=$W$38,1,0)</f>
        <v>0</v>
      </c>
      <c r="N8916">
        <f>IF(M8916=1,$W$37,$W$36)*L8916</f>
        <v>0</v>
      </c>
      <c r="O8916">
        <f>EXP(-$W$26*C8916)*I8916</f>
        <v>0</v>
      </c>
      <c r="P8916">
        <f>EXP(-$W$26*C8916)*J8916</f>
        <v>0</v>
      </c>
      <c r="Q8916">
        <f>EXP(-$W$26*C8916)*K8916</f>
        <v>0</v>
      </c>
      <c r="R8916">
        <f>EXP(-$W$26*C8916)*(L8916-N8916)</f>
        <v>0</v>
      </c>
      <c r="S8916">
        <f>EXP(-$W$26*C8916)*N8916</f>
        <v>0</v>
      </c>
      <c r="T8916">
        <f>EXP(-$W$26*C8916)*E8916</f>
        <v>0</v>
      </c>
    </row>
    <row r="8917" spans="1:20">
      <c r="A8917">
        <v>8908</v>
      </c>
      <c r="B8917">
        <f>RAND()</f>
        <v>0</v>
      </c>
      <c r="C8917">
        <f>IF(B8917&lt;$W$41,3,IF(B8917&lt;$W$41+$W$42,4,5))</f>
        <v>0</v>
      </c>
      <c r="D8917">
        <f>NORMSINV(RAND())</f>
        <v>0</v>
      </c>
      <c r="E8917">
        <f>$W$25*EXP(($W$26-$W$28-0.5*$W$27^2)*C8917+$W$27*SQRT(C8917)*D8917)</f>
        <v>0</v>
      </c>
      <c r="F8917">
        <f>$W$30*(1+$W$31)^C8917</f>
        <v>0</v>
      </c>
      <c r="G8917">
        <f>$W$32*(1+$W$33)^C8917</f>
        <v>0</v>
      </c>
      <c r="H8917">
        <f>$W$34*(1+$W$35)^C8917</f>
        <v>0</v>
      </c>
      <c r="I8917">
        <f>MIN(E8917,F8917)</f>
        <v>0</v>
      </c>
      <c r="J8917">
        <f>MIN(E8917-I8917,G8917)</f>
        <v>0</v>
      </c>
      <c r="K8917">
        <f>MIN(E8917-I8917-J8917,H8917)</f>
        <v>0</v>
      </c>
      <c r="L8917">
        <f>E8917-I8917-J8917-K8917</f>
        <v>0</v>
      </c>
      <c r="M8917">
        <f>IF((I8917+J8917+(1-$W$36)*L8917)/$W$39&gt;=$W$38,1,0)</f>
        <v>0</v>
      </c>
      <c r="N8917">
        <f>IF(M8917=1,$W$37,$W$36)*L8917</f>
        <v>0</v>
      </c>
      <c r="O8917">
        <f>EXP(-$W$26*C8917)*I8917</f>
        <v>0</v>
      </c>
      <c r="P8917">
        <f>EXP(-$W$26*C8917)*J8917</f>
        <v>0</v>
      </c>
      <c r="Q8917">
        <f>EXP(-$W$26*C8917)*K8917</f>
        <v>0</v>
      </c>
      <c r="R8917">
        <f>EXP(-$W$26*C8917)*(L8917-N8917)</f>
        <v>0</v>
      </c>
      <c r="S8917">
        <f>EXP(-$W$26*C8917)*N8917</f>
        <v>0</v>
      </c>
      <c r="T8917">
        <f>EXP(-$W$26*C8917)*E8917</f>
        <v>0</v>
      </c>
    </row>
    <row r="8918" spans="1:20">
      <c r="A8918">
        <v>8909</v>
      </c>
      <c r="B8918">
        <f>RAND()</f>
        <v>0</v>
      </c>
      <c r="C8918">
        <f>IF(B8918&lt;$W$41,3,IF(B8918&lt;$W$41+$W$42,4,5))</f>
        <v>0</v>
      </c>
      <c r="D8918">
        <f>NORMSINV(RAND())</f>
        <v>0</v>
      </c>
      <c r="E8918">
        <f>$W$25*EXP(($W$26-$W$28-0.5*$W$27^2)*C8918+$W$27*SQRT(C8918)*D8918)</f>
        <v>0</v>
      </c>
      <c r="F8918">
        <f>$W$30*(1+$W$31)^C8918</f>
        <v>0</v>
      </c>
      <c r="G8918">
        <f>$W$32*(1+$W$33)^C8918</f>
        <v>0</v>
      </c>
      <c r="H8918">
        <f>$W$34*(1+$W$35)^C8918</f>
        <v>0</v>
      </c>
      <c r="I8918">
        <f>MIN(E8918,F8918)</f>
        <v>0</v>
      </c>
      <c r="J8918">
        <f>MIN(E8918-I8918,G8918)</f>
        <v>0</v>
      </c>
      <c r="K8918">
        <f>MIN(E8918-I8918-J8918,H8918)</f>
        <v>0</v>
      </c>
      <c r="L8918">
        <f>E8918-I8918-J8918-K8918</f>
        <v>0</v>
      </c>
      <c r="M8918">
        <f>IF((I8918+J8918+(1-$W$36)*L8918)/$W$39&gt;=$W$38,1,0)</f>
        <v>0</v>
      </c>
      <c r="N8918">
        <f>IF(M8918=1,$W$37,$W$36)*L8918</f>
        <v>0</v>
      </c>
      <c r="O8918">
        <f>EXP(-$W$26*C8918)*I8918</f>
        <v>0</v>
      </c>
      <c r="P8918">
        <f>EXP(-$W$26*C8918)*J8918</f>
        <v>0</v>
      </c>
      <c r="Q8918">
        <f>EXP(-$W$26*C8918)*K8918</f>
        <v>0</v>
      </c>
      <c r="R8918">
        <f>EXP(-$W$26*C8918)*(L8918-N8918)</f>
        <v>0</v>
      </c>
      <c r="S8918">
        <f>EXP(-$W$26*C8918)*N8918</f>
        <v>0</v>
      </c>
      <c r="T8918">
        <f>EXP(-$W$26*C8918)*E8918</f>
        <v>0</v>
      </c>
    </row>
    <row r="8919" spans="1:20">
      <c r="A8919">
        <v>8910</v>
      </c>
      <c r="B8919">
        <f>RAND()</f>
        <v>0</v>
      </c>
      <c r="C8919">
        <f>IF(B8919&lt;$W$41,3,IF(B8919&lt;$W$41+$W$42,4,5))</f>
        <v>0</v>
      </c>
      <c r="D8919">
        <f>NORMSINV(RAND())</f>
        <v>0</v>
      </c>
      <c r="E8919">
        <f>$W$25*EXP(($W$26-$W$28-0.5*$W$27^2)*C8919+$W$27*SQRT(C8919)*D8919)</f>
        <v>0</v>
      </c>
      <c r="F8919">
        <f>$W$30*(1+$W$31)^C8919</f>
        <v>0</v>
      </c>
      <c r="G8919">
        <f>$W$32*(1+$W$33)^C8919</f>
        <v>0</v>
      </c>
      <c r="H8919">
        <f>$W$34*(1+$W$35)^C8919</f>
        <v>0</v>
      </c>
      <c r="I8919">
        <f>MIN(E8919,F8919)</f>
        <v>0</v>
      </c>
      <c r="J8919">
        <f>MIN(E8919-I8919,G8919)</f>
        <v>0</v>
      </c>
      <c r="K8919">
        <f>MIN(E8919-I8919-J8919,H8919)</f>
        <v>0</v>
      </c>
      <c r="L8919">
        <f>E8919-I8919-J8919-K8919</f>
        <v>0</v>
      </c>
      <c r="M8919">
        <f>IF((I8919+J8919+(1-$W$36)*L8919)/$W$39&gt;=$W$38,1,0)</f>
        <v>0</v>
      </c>
      <c r="N8919">
        <f>IF(M8919=1,$W$37,$W$36)*L8919</f>
        <v>0</v>
      </c>
      <c r="O8919">
        <f>EXP(-$W$26*C8919)*I8919</f>
        <v>0</v>
      </c>
      <c r="P8919">
        <f>EXP(-$W$26*C8919)*J8919</f>
        <v>0</v>
      </c>
      <c r="Q8919">
        <f>EXP(-$W$26*C8919)*K8919</f>
        <v>0</v>
      </c>
      <c r="R8919">
        <f>EXP(-$W$26*C8919)*(L8919-N8919)</f>
        <v>0</v>
      </c>
      <c r="S8919">
        <f>EXP(-$W$26*C8919)*N8919</f>
        <v>0</v>
      </c>
      <c r="T8919">
        <f>EXP(-$W$26*C8919)*E8919</f>
        <v>0</v>
      </c>
    </row>
    <row r="8920" spans="1:20">
      <c r="A8920">
        <v>8911</v>
      </c>
      <c r="B8920">
        <f>RAND()</f>
        <v>0</v>
      </c>
      <c r="C8920">
        <f>IF(B8920&lt;$W$41,3,IF(B8920&lt;$W$41+$W$42,4,5))</f>
        <v>0</v>
      </c>
      <c r="D8920">
        <f>NORMSINV(RAND())</f>
        <v>0</v>
      </c>
      <c r="E8920">
        <f>$W$25*EXP(($W$26-$W$28-0.5*$W$27^2)*C8920+$W$27*SQRT(C8920)*D8920)</f>
        <v>0</v>
      </c>
      <c r="F8920">
        <f>$W$30*(1+$W$31)^C8920</f>
        <v>0</v>
      </c>
      <c r="G8920">
        <f>$W$32*(1+$W$33)^C8920</f>
        <v>0</v>
      </c>
      <c r="H8920">
        <f>$W$34*(1+$W$35)^C8920</f>
        <v>0</v>
      </c>
      <c r="I8920">
        <f>MIN(E8920,F8920)</f>
        <v>0</v>
      </c>
      <c r="J8920">
        <f>MIN(E8920-I8920,G8920)</f>
        <v>0</v>
      </c>
      <c r="K8920">
        <f>MIN(E8920-I8920-J8920,H8920)</f>
        <v>0</v>
      </c>
      <c r="L8920">
        <f>E8920-I8920-J8920-K8920</f>
        <v>0</v>
      </c>
      <c r="M8920">
        <f>IF((I8920+J8920+(1-$W$36)*L8920)/$W$39&gt;=$W$38,1,0)</f>
        <v>0</v>
      </c>
      <c r="N8920">
        <f>IF(M8920=1,$W$37,$W$36)*L8920</f>
        <v>0</v>
      </c>
      <c r="O8920">
        <f>EXP(-$W$26*C8920)*I8920</f>
        <v>0</v>
      </c>
      <c r="P8920">
        <f>EXP(-$W$26*C8920)*J8920</f>
        <v>0</v>
      </c>
      <c r="Q8920">
        <f>EXP(-$W$26*C8920)*K8920</f>
        <v>0</v>
      </c>
      <c r="R8920">
        <f>EXP(-$W$26*C8920)*(L8920-N8920)</f>
        <v>0</v>
      </c>
      <c r="S8920">
        <f>EXP(-$W$26*C8920)*N8920</f>
        <v>0</v>
      </c>
      <c r="T8920">
        <f>EXP(-$W$26*C8920)*E8920</f>
        <v>0</v>
      </c>
    </row>
    <row r="8921" spans="1:20">
      <c r="A8921">
        <v>8912</v>
      </c>
      <c r="B8921">
        <f>RAND()</f>
        <v>0</v>
      </c>
      <c r="C8921">
        <f>IF(B8921&lt;$W$41,3,IF(B8921&lt;$W$41+$W$42,4,5))</f>
        <v>0</v>
      </c>
      <c r="D8921">
        <f>NORMSINV(RAND())</f>
        <v>0</v>
      </c>
      <c r="E8921">
        <f>$W$25*EXP(($W$26-$W$28-0.5*$W$27^2)*C8921+$W$27*SQRT(C8921)*D8921)</f>
        <v>0</v>
      </c>
      <c r="F8921">
        <f>$W$30*(1+$W$31)^C8921</f>
        <v>0</v>
      </c>
      <c r="G8921">
        <f>$W$32*(1+$W$33)^C8921</f>
        <v>0</v>
      </c>
      <c r="H8921">
        <f>$W$34*(1+$W$35)^C8921</f>
        <v>0</v>
      </c>
      <c r="I8921">
        <f>MIN(E8921,F8921)</f>
        <v>0</v>
      </c>
      <c r="J8921">
        <f>MIN(E8921-I8921,G8921)</f>
        <v>0</v>
      </c>
      <c r="K8921">
        <f>MIN(E8921-I8921-J8921,H8921)</f>
        <v>0</v>
      </c>
      <c r="L8921">
        <f>E8921-I8921-J8921-K8921</f>
        <v>0</v>
      </c>
      <c r="M8921">
        <f>IF((I8921+J8921+(1-$W$36)*L8921)/$W$39&gt;=$W$38,1,0)</f>
        <v>0</v>
      </c>
      <c r="N8921">
        <f>IF(M8921=1,$W$37,$W$36)*L8921</f>
        <v>0</v>
      </c>
      <c r="O8921">
        <f>EXP(-$W$26*C8921)*I8921</f>
        <v>0</v>
      </c>
      <c r="P8921">
        <f>EXP(-$W$26*C8921)*J8921</f>
        <v>0</v>
      </c>
      <c r="Q8921">
        <f>EXP(-$W$26*C8921)*K8921</f>
        <v>0</v>
      </c>
      <c r="R8921">
        <f>EXP(-$W$26*C8921)*(L8921-N8921)</f>
        <v>0</v>
      </c>
      <c r="S8921">
        <f>EXP(-$W$26*C8921)*N8921</f>
        <v>0</v>
      </c>
      <c r="T8921">
        <f>EXP(-$W$26*C8921)*E8921</f>
        <v>0</v>
      </c>
    </row>
    <row r="8922" spans="1:20">
      <c r="A8922">
        <v>8913</v>
      </c>
      <c r="B8922">
        <f>RAND()</f>
        <v>0</v>
      </c>
      <c r="C8922">
        <f>IF(B8922&lt;$W$41,3,IF(B8922&lt;$W$41+$W$42,4,5))</f>
        <v>0</v>
      </c>
      <c r="D8922">
        <f>NORMSINV(RAND())</f>
        <v>0</v>
      </c>
      <c r="E8922">
        <f>$W$25*EXP(($W$26-$W$28-0.5*$W$27^2)*C8922+$W$27*SQRT(C8922)*D8922)</f>
        <v>0</v>
      </c>
      <c r="F8922">
        <f>$W$30*(1+$W$31)^C8922</f>
        <v>0</v>
      </c>
      <c r="G8922">
        <f>$W$32*(1+$W$33)^C8922</f>
        <v>0</v>
      </c>
      <c r="H8922">
        <f>$W$34*(1+$W$35)^C8922</f>
        <v>0</v>
      </c>
      <c r="I8922">
        <f>MIN(E8922,F8922)</f>
        <v>0</v>
      </c>
      <c r="J8922">
        <f>MIN(E8922-I8922,G8922)</f>
        <v>0</v>
      </c>
      <c r="K8922">
        <f>MIN(E8922-I8922-J8922,H8922)</f>
        <v>0</v>
      </c>
      <c r="L8922">
        <f>E8922-I8922-J8922-K8922</f>
        <v>0</v>
      </c>
      <c r="M8922">
        <f>IF((I8922+J8922+(1-$W$36)*L8922)/$W$39&gt;=$W$38,1,0)</f>
        <v>0</v>
      </c>
      <c r="N8922">
        <f>IF(M8922=1,$W$37,$W$36)*L8922</f>
        <v>0</v>
      </c>
      <c r="O8922">
        <f>EXP(-$W$26*C8922)*I8922</f>
        <v>0</v>
      </c>
      <c r="P8922">
        <f>EXP(-$W$26*C8922)*J8922</f>
        <v>0</v>
      </c>
      <c r="Q8922">
        <f>EXP(-$W$26*C8922)*K8922</f>
        <v>0</v>
      </c>
      <c r="R8922">
        <f>EXP(-$W$26*C8922)*(L8922-N8922)</f>
        <v>0</v>
      </c>
      <c r="S8922">
        <f>EXP(-$W$26*C8922)*N8922</f>
        <v>0</v>
      </c>
      <c r="T8922">
        <f>EXP(-$W$26*C8922)*E8922</f>
        <v>0</v>
      </c>
    </row>
    <row r="8923" spans="1:20">
      <c r="A8923">
        <v>8914</v>
      </c>
      <c r="B8923">
        <f>RAND()</f>
        <v>0</v>
      </c>
      <c r="C8923">
        <f>IF(B8923&lt;$W$41,3,IF(B8923&lt;$W$41+$W$42,4,5))</f>
        <v>0</v>
      </c>
      <c r="D8923">
        <f>NORMSINV(RAND())</f>
        <v>0</v>
      </c>
      <c r="E8923">
        <f>$W$25*EXP(($W$26-$W$28-0.5*$W$27^2)*C8923+$W$27*SQRT(C8923)*D8923)</f>
        <v>0</v>
      </c>
      <c r="F8923">
        <f>$W$30*(1+$W$31)^C8923</f>
        <v>0</v>
      </c>
      <c r="G8923">
        <f>$W$32*(1+$W$33)^C8923</f>
        <v>0</v>
      </c>
      <c r="H8923">
        <f>$W$34*(1+$W$35)^C8923</f>
        <v>0</v>
      </c>
      <c r="I8923">
        <f>MIN(E8923,F8923)</f>
        <v>0</v>
      </c>
      <c r="J8923">
        <f>MIN(E8923-I8923,G8923)</f>
        <v>0</v>
      </c>
      <c r="K8923">
        <f>MIN(E8923-I8923-J8923,H8923)</f>
        <v>0</v>
      </c>
      <c r="L8923">
        <f>E8923-I8923-J8923-K8923</f>
        <v>0</v>
      </c>
      <c r="M8923">
        <f>IF((I8923+J8923+(1-$W$36)*L8923)/$W$39&gt;=$W$38,1,0)</f>
        <v>0</v>
      </c>
      <c r="N8923">
        <f>IF(M8923=1,$W$37,$W$36)*L8923</f>
        <v>0</v>
      </c>
      <c r="O8923">
        <f>EXP(-$W$26*C8923)*I8923</f>
        <v>0</v>
      </c>
      <c r="P8923">
        <f>EXP(-$W$26*C8923)*J8923</f>
        <v>0</v>
      </c>
      <c r="Q8923">
        <f>EXP(-$W$26*C8923)*K8923</f>
        <v>0</v>
      </c>
      <c r="R8923">
        <f>EXP(-$W$26*C8923)*(L8923-N8923)</f>
        <v>0</v>
      </c>
      <c r="S8923">
        <f>EXP(-$W$26*C8923)*N8923</f>
        <v>0</v>
      </c>
      <c r="T8923">
        <f>EXP(-$W$26*C8923)*E8923</f>
        <v>0</v>
      </c>
    </row>
    <row r="8924" spans="1:20">
      <c r="A8924">
        <v>8915</v>
      </c>
      <c r="B8924">
        <f>RAND()</f>
        <v>0</v>
      </c>
      <c r="C8924">
        <f>IF(B8924&lt;$W$41,3,IF(B8924&lt;$W$41+$W$42,4,5))</f>
        <v>0</v>
      </c>
      <c r="D8924">
        <f>NORMSINV(RAND())</f>
        <v>0</v>
      </c>
      <c r="E8924">
        <f>$W$25*EXP(($W$26-$W$28-0.5*$W$27^2)*C8924+$W$27*SQRT(C8924)*D8924)</f>
        <v>0</v>
      </c>
      <c r="F8924">
        <f>$W$30*(1+$W$31)^C8924</f>
        <v>0</v>
      </c>
      <c r="G8924">
        <f>$W$32*(1+$W$33)^C8924</f>
        <v>0</v>
      </c>
      <c r="H8924">
        <f>$W$34*(1+$W$35)^C8924</f>
        <v>0</v>
      </c>
      <c r="I8924">
        <f>MIN(E8924,F8924)</f>
        <v>0</v>
      </c>
      <c r="J8924">
        <f>MIN(E8924-I8924,G8924)</f>
        <v>0</v>
      </c>
      <c r="K8924">
        <f>MIN(E8924-I8924-J8924,H8924)</f>
        <v>0</v>
      </c>
      <c r="L8924">
        <f>E8924-I8924-J8924-K8924</f>
        <v>0</v>
      </c>
      <c r="M8924">
        <f>IF((I8924+J8924+(1-$W$36)*L8924)/$W$39&gt;=$W$38,1,0)</f>
        <v>0</v>
      </c>
      <c r="N8924">
        <f>IF(M8924=1,$W$37,$W$36)*L8924</f>
        <v>0</v>
      </c>
      <c r="O8924">
        <f>EXP(-$W$26*C8924)*I8924</f>
        <v>0</v>
      </c>
      <c r="P8924">
        <f>EXP(-$W$26*C8924)*J8924</f>
        <v>0</v>
      </c>
      <c r="Q8924">
        <f>EXP(-$W$26*C8924)*K8924</f>
        <v>0</v>
      </c>
      <c r="R8924">
        <f>EXP(-$W$26*C8924)*(L8924-N8924)</f>
        <v>0</v>
      </c>
      <c r="S8924">
        <f>EXP(-$W$26*C8924)*N8924</f>
        <v>0</v>
      </c>
      <c r="T8924">
        <f>EXP(-$W$26*C8924)*E8924</f>
        <v>0</v>
      </c>
    </row>
    <row r="8925" spans="1:20">
      <c r="A8925">
        <v>8916</v>
      </c>
      <c r="B8925">
        <f>RAND()</f>
        <v>0</v>
      </c>
      <c r="C8925">
        <f>IF(B8925&lt;$W$41,3,IF(B8925&lt;$W$41+$W$42,4,5))</f>
        <v>0</v>
      </c>
      <c r="D8925">
        <f>NORMSINV(RAND())</f>
        <v>0</v>
      </c>
      <c r="E8925">
        <f>$W$25*EXP(($W$26-$W$28-0.5*$W$27^2)*C8925+$W$27*SQRT(C8925)*D8925)</f>
        <v>0</v>
      </c>
      <c r="F8925">
        <f>$W$30*(1+$W$31)^C8925</f>
        <v>0</v>
      </c>
      <c r="G8925">
        <f>$W$32*(1+$W$33)^C8925</f>
        <v>0</v>
      </c>
      <c r="H8925">
        <f>$W$34*(1+$W$35)^C8925</f>
        <v>0</v>
      </c>
      <c r="I8925">
        <f>MIN(E8925,F8925)</f>
        <v>0</v>
      </c>
      <c r="J8925">
        <f>MIN(E8925-I8925,G8925)</f>
        <v>0</v>
      </c>
      <c r="K8925">
        <f>MIN(E8925-I8925-J8925,H8925)</f>
        <v>0</v>
      </c>
      <c r="L8925">
        <f>E8925-I8925-J8925-K8925</f>
        <v>0</v>
      </c>
      <c r="M8925">
        <f>IF((I8925+J8925+(1-$W$36)*L8925)/$W$39&gt;=$W$38,1,0)</f>
        <v>0</v>
      </c>
      <c r="N8925">
        <f>IF(M8925=1,$W$37,$W$36)*L8925</f>
        <v>0</v>
      </c>
      <c r="O8925">
        <f>EXP(-$W$26*C8925)*I8925</f>
        <v>0</v>
      </c>
      <c r="P8925">
        <f>EXP(-$W$26*C8925)*J8925</f>
        <v>0</v>
      </c>
      <c r="Q8925">
        <f>EXP(-$W$26*C8925)*K8925</f>
        <v>0</v>
      </c>
      <c r="R8925">
        <f>EXP(-$W$26*C8925)*(L8925-N8925)</f>
        <v>0</v>
      </c>
      <c r="S8925">
        <f>EXP(-$W$26*C8925)*N8925</f>
        <v>0</v>
      </c>
      <c r="T8925">
        <f>EXP(-$W$26*C8925)*E8925</f>
        <v>0</v>
      </c>
    </row>
    <row r="8926" spans="1:20">
      <c r="A8926">
        <v>8917</v>
      </c>
      <c r="B8926">
        <f>RAND()</f>
        <v>0</v>
      </c>
      <c r="C8926">
        <f>IF(B8926&lt;$W$41,3,IF(B8926&lt;$W$41+$W$42,4,5))</f>
        <v>0</v>
      </c>
      <c r="D8926">
        <f>NORMSINV(RAND())</f>
        <v>0</v>
      </c>
      <c r="E8926">
        <f>$W$25*EXP(($W$26-$W$28-0.5*$W$27^2)*C8926+$W$27*SQRT(C8926)*D8926)</f>
        <v>0</v>
      </c>
      <c r="F8926">
        <f>$W$30*(1+$W$31)^C8926</f>
        <v>0</v>
      </c>
      <c r="G8926">
        <f>$W$32*(1+$W$33)^C8926</f>
        <v>0</v>
      </c>
      <c r="H8926">
        <f>$W$34*(1+$W$35)^C8926</f>
        <v>0</v>
      </c>
      <c r="I8926">
        <f>MIN(E8926,F8926)</f>
        <v>0</v>
      </c>
      <c r="J8926">
        <f>MIN(E8926-I8926,G8926)</f>
        <v>0</v>
      </c>
      <c r="K8926">
        <f>MIN(E8926-I8926-J8926,H8926)</f>
        <v>0</v>
      </c>
      <c r="L8926">
        <f>E8926-I8926-J8926-K8926</f>
        <v>0</v>
      </c>
      <c r="M8926">
        <f>IF((I8926+J8926+(1-$W$36)*L8926)/$W$39&gt;=$W$38,1,0)</f>
        <v>0</v>
      </c>
      <c r="N8926">
        <f>IF(M8926=1,$W$37,$W$36)*L8926</f>
        <v>0</v>
      </c>
      <c r="O8926">
        <f>EXP(-$W$26*C8926)*I8926</f>
        <v>0</v>
      </c>
      <c r="P8926">
        <f>EXP(-$W$26*C8926)*J8926</f>
        <v>0</v>
      </c>
      <c r="Q8926">
        <f>EXP(-$W$26*C8926)*K8926</f>
        <v>0</v>
      </c>
      <c r="R8926">
        <f>EXP(-$W$26*C8926)*(L8926-N8926)</f>
        <v>0</v>
      </c>
      <c r="S8926">
        <f>EXP(-$W$26*C8926)*N8926</f>
        <v>0</v>
      </c>
      <c r="T8926">
        <f>EXP(-$W$26*C8926)*E8926</f>
        <v>0</v>
      </c>
    </row>
    <row r="8927" spans="1:20">
      <c r="A8927">
        <v>8918</v>
      </c>
      <c r="B8927">
        <f>RAND()</f>
        <v>0</v>
      </c>
      <c r="C8927">
        <f>IF(B8927&lt;$W$41,3,IF(B8927&lt;$W$41+$W$42,4,5))</f>
        <v>0</v>
      </c>
      <c r="D8927">
        <f>NORMSINV(RAND())</f>
        <v>0</v>
      </c>
      <c r="E8927">
        <f>$W$25*EXP(($W$26-$W$28-0.5*$W$27^2)*C8927+$W$27*SQRT(C8927)*D8927)</f>
        <v>0</v>
      </c>
      <c r="F8927">
        <f>$W$30*(1+$W$31)^C8927</f>
        <v>0</v>
      </c>
      <c r="G8927">
        <f>$W$32*(1+$W$33)^C8927</f>
        <v>0</v>
      </c>
      <c r="H8927">
        <f>$W$34*(1+$W$35)^C8927</f>
        <v>0</v>
      </c>
      <c r="I8927">
        <f>MIN(E8927,F8927)</f>
        <v>0</v>
      </c>
      <c r="J8927">
        <f>MIN(E8927-I8927,G8927)</f>
        <v>0</v>
      </c>
      <c r="K8927">
        <f>MIN(E8927-I8927-J8927,H8927)</f>
        <v>0</v>
      </c>
      <c r="L8927">
        <f>E8927-I8927-J8927-K8927</f>
        <v>0</v>
      </c>
      <c r="M8927">
        <f>IF((I8927+J8927+(1-$W$36)*L8927)/$W$39&gt;=$W$38,1,0)</f>
        <v>0</v>
      </c>
      <c r="N8927">
        <f>IF(M8927=1,$W$37,$W$36)*L8927</f>
        <v>0</v>
      </c>
      <c r="O8927">
        <f>EXP(-$W$26*C8927)*I8927</f>
        <v>0</v>
      </c>
      <c r="P8927">
        <f>EXP(-$W$26*C8927)*J8927</f>
        <v>0</v>
      </c>
      <c r="Q8927">
        <f>EXP(-$W$26*C8927)*K8927</f>
        <v>0</v>
      </c>
      <c r="R8927">
        <f>EXP(-$W$26*C8927)*(L8927-N8927)</f>
        <v>0</v>
      </c>
      <c r="S8927">
        <f>EXP(-$W$26*C8927)*N8927</f>
        <v>0</v>
      </c>
      <c r="T8927">
        <f>EXP(-$W$26*C8927)*E8927</f>
        <v>0</v>
      </c>
    </row>
    <row r="8928" spans="1:20">
      <c r="A8928">
        <v>8919</v>
      </c>
      <c r="B8928">
        <f>RAND()</f>
        <v>0</v>
      </c>
      <c r="C8928">
        <f>IF(B8928&lt;$W$41,3,IF(B8928&lt;$W$41+$W$42,4,5))</f>
        <v>0</v>
      </c>
      <c r="D8928">
        <f>NORMSINV(RAND())</f>
        <v>0</v>
      </c>
      <c r="E8928">
        <f>$W$25*EXP(($W$26-$W$28-0.5*$W$27^2)*C8928+$W$27*SQRT(C8928)*D8928)</f>
        <v>0</v>
      </c>
      <c r="F8928">
        <f>$W$30*(1+$W$31)^C8928</f>
        <v>0</v>
      </c>
      <c r="G8928">
        <f>$W$32*(1+$W$33)^C8928</f>
        <v>0</v>
      </c>
      <c r="H8928">
        <f>$W$34*(1+$W$35)^C8928</f>
        <v>0</v>
      </c>
      <c r="I8928">
        <f>MIN(E8928,F8928)</f>
        <v>0</v>
      </c>
      <c r="J8928">
        <f>MIN(E8928-I8928,G8928)</f>
        <v>0</v>
      </c>
      <c r="K8928">
        <f>MIN(E8928-I8928-J8928,H8928)</f>
        <v>0</v>
      </c>
      <c r="L8928">
        <f>E8928-I8928-J8928-K8928</f>
        <v>0</v>
      </c>
      <c r="M8928">
        <f>IF((I8928+J8928+(1-$W$36)*L8928)/$W$39&gt;=$W$38,1,0)</f>
        <v>0</v>
      </c>
      <c r="N8928">
        <f>IF(M8928=1,$W$37,$W$36)*L8928</f>
        <v>0</v>
      </c>
      <c r="O8928">
        <f>EXP(-$W$26*C8928)*I8928</f>
        <v>0</v>
      </c>
      <c r="P8928">
        <f>EXP(-$W$26*C8928)*J8928</f>
        <v>0</v>
      </c>
      <c r="Q8928">
        <f>EXP(-$W$26*C8928)*K8928</f>
        <v>0</v>
      </c>
      <c r="R8928">
        <f>EXP(-$W$26*C8928)*(L8928-N8928)</f>
        <v>0</v>
      </c>
      <c r="S8928">
        <f>EXP(-$W$26*C8928)*N8928</f>
        <v>0</v>
      </c>
      <c r="T8928">
        <f>EXP(-$W$26*C8928)*E8928</f>
        <v>0</v>
      </c>
    </row>
    <row r="8929" spans="1:20">
      <c r="A8929">
        <v>8920</v>
      </c>
      <c r="B8929">
        <f>RAND()</f>
        <v>0</v>
      </c>
      <c r="C8929">
        <f>IF(B8929&lt;$W$41,3,IF(B8929&lt;$W$41+$W$42,4,5))</f>
        <v>0</v>
      </c>
      <c r="D8929">
        <f>NORMSINV(RAND())</f>
        <v>0</v>
      </c>
      <c r="E8929">
        <f>$W$25*EXP(($W$26-$W$28-0.5*$W$27^2)*C8929+$W$27*SQRT(C8929)*D8929)</f>
        <v>0</v>
      </c>
      <c r="F8929">
        <f>$W$30*(1+$W$31)^C8929</f>
        <v>0</v>
      </c>
      <c r="G8929">
        <f>$W$32*(1+$W$33)^C8929</f>
        <v>0</v>
      </c>
      <c r="H8929">
        <f>$W$34*(1+$W$35)^C8929</f>
        <v>0</v>
      </c>
      <c r="I8929">
        <f>MIN(E8929,F8929)</f>
        <v>0</v>
      </c>
      <c r="J8929">
        <f>MIN(E8929-I8929,G8929)</f>
        <v>0</v>
      </c>
      <c r="K8929">
        <f>MIN(E8929-I8929-J8929,H8929)</f>
        <v>0</v>
      </c>
      <c r="L8929">
        <f>E8929-I8929-J8929-K8929</f>
        <v>0</v>
      </c>
      <c r="M8929">
        <f>IF((I8929+J8929+(1-$W$36)*L8929)/$W$39&gt;=$W$38,1,0)</f>
        <v>0</v>
      </c>
      <c r="N8929">
        <f>IF(M8929=1,$W$37,$W$36)*L8929</f>
        <v>0</v>
      </c>
      <c r="O8929">
        <f>EXP(-$W$26*C8929)*I8929</f>
        <v>0</v>
      </c>
      <c r="P8929">
        <f>EXP(-$W$26*C8929)*J8929</f>
        <v>0</v>
      </c>
      <c r="Q8929">
        <f>EXP(-$W$26*C8929)*K8929</f>
        <v>0</v>
      </c>
      <c r="R8929">
        <f>EXP(-$W$26*C8929)*(L8929-N8929)</f>
        <v>0</v>
      </c>
      <c r="S8929">
        <f>EXP(-$W$26*C8929)*N8929</f>
        <v>0</v>
      </c>
      <c r="T8929">
        <f>EXP(-$W$26*C8929)*E8929</f>
        <v>0</v>
      </c>
    </row>
    <row r="8930" spans="1:20">
      <c r="A8930">
        <v>8921</v>
      </c>
      <c r="B8930">
        <f>RAND()</f>
        <v>0</v>
      </c>
      <c r="C8930">
        <f>IF(B8930&lt;$W$41,3,IF(B8930&lt;$W$41+$W$42,4,5))</f>
        <v>0</v>
      </c>
      <c r="D8930">
        <f>NORMSINV(RAND())</f>
        <v>0</v>
      </c>
      <c r="E8930">
        <f>$W$25*EXP(($W$26-$W$28-0.5*$W$27^2)*C8930+$W$27*SQRT(C8930)*D8930)</f>
        <v>0</v>
      </c>
      <c r="F8930">
        <f>$W$30*(1+$W$31)^C8930</f>
        <v>0</v>
      </c>
      <c r="G8930">
        <f>$W$32*(1+$W$33)^C8930</f>
        <v>0</v>
      </c>
      <c r="H8930">
        <f>$W$34*(1+$W$35)^C8930</f>
        <v>0</v>
      </c>
      <c r="I8930">
        <f>MIN(E8930,F8930)</f>
        <v>0</v>
      </c>
      <c r="J8930">
        <f>MIN(E8930-I8930,G8930)</f>
        <v>0</v>
      </c>
      <c r="K8930">
        <f>MIN(E8930-I8930-J8930,H8930)</f>
        <v>0</v>
      </c>
      <c r="L8930">
        <f>E8930-I8930-J8930-K8930</f>
        <v>0</v>
      </c>
      <c r="M8930">
        <f>IF((I8930+J8930+(1-$W$36)*L8930)/$W$39&gt;=$W$38,1,0)</f>
        <v>0</v>
      </c>
      <c r="N8930">
        <f>IF(M8930=1,$W$37,$W$36)*L8930</f>
        <v>0</v>
      </c>
      <c r="O8930">
        <f>EXP(-$W$26*C8930)*I8930</f>
        <v>0</v>
      </c>
      <c r="P8930">
        <f>EXP(-$W$26*C8930)*J8930</f>
        <v>0</v>
      </c>
      <c r="Q8930">
        <f>EXP(-$W$26*C8930)*K8930</f>
        <v>0</v>
      </c>
      <c r="R8930">
        <f>EXP(-$W$26*C8930)*(L8930-N8930)</f>
        <v>0</v>
      </c>
      <c r="S8930">
        <f>EXP(-$W$26*C8930)*N8930</f>
        <v>0</v>
      </c>
      <c r="T8930">
        <f>EXP(-$W$26*C8930)*E8930</f>
        <v>0</v>
      </c>
    </row>
    <row r="8931" spans="1:20">
      <c r="A8931">
        <v>8922</v>
      </c>
      <c r="B8931">
        <f>RAND()</f>
        <v>0</v>
      </c>
      <c r="C8931">
        <f>IF(B8931&lt;$W$41,3,IF(B8931&lt;$W$41+$W$42,4,5))</f>
        <v>0</v>
      </c>
      <c r="D8931">
        <f>NORMSINV(RAND())</f>
        <v>0</v>
      </c>
      <c r="E8931">
        <f>$W$25*EXP(($W$26-$W$28-0.5*$W$27^2)*C8931+$W$27*SQRT(C8931)*D8931)</f>
        <v>0</v>
      </c>
      <c r="F8931">
        <f>$W$30*(1+$W$31)^C8931</f>
        <v>0</v>
      </c>
      <c r="G8931">
        <f>$W$32*(1+$W$33)^C8931</f>
        <v>0</v>
      </c>
      <c r="H8931">
        <f>$W$34*(1+$W$35)^C8931</f>
        <v>0</v>
      </c>
      <c r="I8931">
        <f>MIN(E8931,F8931)</f>
        <v>0</v>
      </c>
      <c r="J8931">
        <f>MIN(E8931-I8931,G8931)</f>
        <v>0</v>
      </c>
      <c r="K8931">
        <f>MIN(E8931-I8931-J8931,H8931)</f>
        <v>0</v>
      </c>
      <c r="L8931">
        <f>E8931-I8931-J8931-K8931</f>
        <v>0</v>
      </c>
      <c r="M8931">
        <f>IF((I8931+J8931+(1-$W$36)*L8931)/$W$39&gt;=$W$38,1,0)</f>
        <v>0</v>
      </c>
      <c r="N8931">
        <f>IF(M8931=1,$W$37,$W$36)*L8931</f>
        <v>0</v>
      </c>
      <c r="O8931">
        <f>EXP(-$W$26*C8931)*I8931</f>
        <v>0</v>
      </c>
      <c r="P8931">
        <f>EXP(-$W$26*C8931)*J8931</f>
        <v>0</v>
      </c>
      <c r="Q8931">
        <f>EXP(-$W$26*C8931)*K8931</f>
        <v>0</v>
      </c>
      <c r="R8931">
        <f>EXP(-$W$26*C8931)*(L8931-N8931)</f>
        <v>0</v>
      </c>
      <c r="S8931">
        <f>EXP(-$W$26*C8931)*N8931</f>
        <v>0</v>
      </c>
      <c r="T8931">
        <f>EXP(-$W$26*C8931)*E8931</f>
        <v>0</v>
      </c>
    </row>
    <row r="8932" spans="1:20">
      <c r="A8932">
        <v>8923</v>
      </c>
      <c r="B8932">
        <f>RAND()</f>
        <v>0</v>
      </c>
      <c r="C8932">
        <f>IF(B8932&lt;$W$41,3,IF(B8932&lt;$W$41+$W$42,4,5))</f>
        <v>0</v>
      </c>
      <c r="D8932">
        <f>NORMSINV(RAND())</f>
        <v>0</v>
      </c>
      <c r="E8932">
        <f>$W$25*EXP(($W$26-$W$28-0.5*$W$27^2)*C8932+$W$27*SQRT(C8932)*D8932)</f>
        <v>0</v>
      </c>
      <c r="F8932">
        <f>$W$30*(1+$W$31)^C8932</f>
        <v>0</v>
      </c>
      <c r="G8932">
        <f>$W$32*(1+$W$33)^C8932</f>
        <v>0</v>
      </c>
      <c r="H8932">
        <f>$W$34*(1+$W$35)^C8932</f>
        <v>0</v>
      </c>
      <c r="I8932">
        <f>MIN(E8932,F8932)</f>
        <v>0</v>
      </c>
      <c r="J8932">
        <f>MIN(E8932-I8932,G8932)</f>
        <v>0</v>
      </c>
      <c r="K8932">
        <f>MIN(E8932-I8932-J8932,H8932)</f>
        <v>0</v>
      </c>
      <c r="L8932">
        <f>E8932-I8932-J8932-K8932</f>
        <v>0</v>
      </c>
      <c r="M8932">
        <f>IF((I8932+J8932+(1-$W$36)*L8932)/$W$39&gt;=$W$38,1,0)</f>
        <v>0</v>
      </c>
      <c r="N8932">
        <f>IF(M8932=1,$W$37,$W$36)*L8932</f>
        <v>0</v>
      </c>
      <c r="O8932">
        <f>EXP(-$W$26*C8932)*I8932</f>
        <v>0</v>
      </c>
      <c r="P8932">
        <f>EXP(-$W$26*C8932)*J8932</f>
        <v>0</v>
      </c>
      <c r="Q8932">
        <f>EXP(-$W$26*C8932)*K8932</f>
        <v>0</v>
      </c>
      <c r="R8932">
        <f>EXP(-$W$26*C8932)*(L8932-N8932)</f>
        <v>0</v>
      </c>
      <c r="S8932">
        <f>EXP(-$W$26*C8932)*N8932</f>
        <v>0</v>
      </c>
      <c r="T8932">
        <f>EXP(-$W$26*C8932)*E8932</f>
        <v>0</v>
      </c>
    </row>
    <row r="8933" spans="1:20">
      <c r="A8933">
        <v>8924</v>
      </c>
      <c r="B8933">
        <f>RAND()</f>
        <v>0</v>
      </c>
      <c r="C8933">
        <f>IF(B8933&lt;$W$41,3,IF(B8933&lt;$W$41+$W$42,4,5))</f>
        <v>0</v>
      </c>
      <c r="D8933">
        <f>NORMSINV(RAND())</f>
        <v>0</v>
      </c>
      <c r="E8933">
        <f>$W$25*EXP(($W$26-$W$28-0.5*$W$27^2)*C8933+$W$27*SQRT(C8933)*D8933)</f>
        <v>0</v>
      </c>
      <c r="F8933">
        <f>$W$30*(1+$W$31)^C8933</f>
        <v>0</v>
      </c>
      <c r="G8933">
        <f>$W$32*(1+$W$33)^C8933</f>
        <v>0</v>
      </c>
      <c r="H8933">
        <f>$W$34*(1+$W$35)^C8933</f>
        <v>0</v>
      </c>
      <c r="I8933">
        <f>MIN(E8933,F8933)</f>
        <v>0</v>
      </c>
      <c r="J8933">
        <f>MIN(E8933-I8933,G8933)</f>
        <v>0</v>
      </c>
      <c r="K8933">
        <f>MIN(E8933-I8933-J8933,H8933)</f>
        <v>0</v>
      </c>
      <c r="L8933">
        <f>E8933-I8933-J8933-K8933</f>
        <v>0</v>
      </c>
      <c r="M8933">
        <f>IF((I8933+J8933+(1-$W$36)*L8933)/$W$39&gt;=$W$38,1,0)</f>
        <v>0</v>
      </c>
      <c r="N8933">
        <f>IF(M8933=1,$W$37,$W$36)*L8933</f>
        <v>0</v>
      </c>
      <c r="O8933">
        <f>EXP(-$W$26*C8933)*I8933</f>
        <v>0</v>
      </c>
      <c r="P8933">
        <f>EXP(-$W$26*C8933)*J8933</f>
        <v>0</v>
      </c>
      <c r="Q8933">
        <f>EXP(-$W$26*C8933)*K8933</f>
        <v>0</v>
      </c>
      <c r="R8933">
        <f>EXP(-$W$26*C8933)*(L8933-N8933)</f>
        <v>0</v>
      </c>
      <c r="S8933">
        <f>EXP(-$W$26*C8933)*N8933</f>
        <v>0</v>
      </c>
      <c r="T8933">
        <f>EXP(-$W$26*C8933)*E8933</f>
        <v>0</v>
      </c>
    </row>
    <row r="8934" spans="1:20">
      <c r="A8934">
        <v>8925</v>
      </c>
      <c r="B8934">
        <f>RAND()</f>
        <v>0</v>
      </c>
      <c r="C8934">
        <f>IF(B8934&lt;$W$41,3,IF(B8934&lt;$W$41+$W$42,4,5))</f>
        <v>0</v>
      </c>
      <c r="D8934">
        <f>NORMSINV(RAND())</f>
        <v>0</v>
      </c>
      <c r="E8934">
        <f>$W$25*EXP(($W$26-$W$28-0.5*$W$27^2)*C8934+$W$27*SQRT(C8934)*D8934)</f>
        <v>0</v>
      </c>
      <c r="F8934">
        <f>$W$30*(1+$W$31)^C8934</f>
        <v>0</v>
      </c>
      <c r="G8934">
        <f>$W$32*(1+$W$33)^C8934</f>
        <v>0</v>
      </c>
      <c r="H8934">
        <f>$W$34*(1+$W$35)^C8934</f>
        <v>0</v>
      </c>
      <c r="I8934">
        <f>MIN(E8934,F8934)</f>
        <v>0</v>
      </c>
      <c r="J8934">
        <f>MIN(E8934-I8934,G8934)</f>
        <v>0</v>
      </c>
      <c r="K8934">
        <f>MIN(E8934-I8934-J8934,H8934)</f>
        <v>0</v>
      </c>
      <c r="L8934">
        <f>E8934-I8934-J8934-K8934</f>
        <v>0</v>
      </c>
      <c r="M8934">
        <f>IF((I8934+J8934+(1-$W$36)*L8934)/$W$39&gt;=$W$38,1,0)</f>
        <v>0</v>
      </c>
      <c r="N8934">
        <f>IF(M8934=1,$W$37,$W$36)*L8934</f>
        <v>0</v>
      </c>
      <c r="O8934">
        <f>EXP(-$W$26*C8934)*I8934</f>
        <v>0</v>
      </c>
      <c r="P8934">
        <f>EXP(-$W$26*C8934)*J8934</f>
        <v>0</v>
      </c>
      <c r="Q8934">
        <f>EXP(-$W$26*C8934)*K8934</f>
        <v>0</v>
      </c>
      <c r="R8934">
        <f>EXP(-$W$26*C8934)*(L8934-N8934)</f>
        <v>0</v>
      </c>
      <c r="S8934">
        <f>EXP(-$W$26*C8934)*N8934</f>
        <v>0</v>
      </c>
      <c r="T8934">
        <f>EXP(-$W$26*C8934)*E8934</f>
        <v>0</v>
      </c>
    </row>
    <row r="8935" spans="1:20">
      <c r="A8935">
        <v>8926</v>
      </c>
      <c r="B8935">
        <f>RAND()</f>
        <v>0</v>
      </c>
      <c r="C8935">
        <f>IF(B8935&lt;$W$41,3,IF(B8935&lt;$W$41+$W$42,4,5))</f>
        <v>0</v>
      </c>
      <c r="D8935">
        <f>NORMSINV(RAND())</f>
        <v>0</v>
      </c>
      <c r="E8935">
        <f>$W$25*EXP(($W$26-$W$28-0.5*$W$27^2)*C8935+$W$27*SQRT(C8935)*D8935)</f>
        <v>0</v>
      </c>
      <c r="F8935">
        <f>$W$30*(1+$W$31)^C8935</f>
        <v>0</v>
      </c>
      <c r="G8935">
        <f>$W$32*(1+$W$33)^C8935</f>
        <v>0</v>
      </c>
      <c r="H8935">
        <f>$W$34*(1+$W$35)^C8935</f>
        <v>0</v>
      </c>
      <c r="I8935">
        <f>MIN(E8935,F8935)</f>
        <v>0</v>
      </c>
      <c r="J8935">
        <f>MIN(E8935-I8935,G8935)</f>
        <v>0</v>
      </c>
      <c r="K8935">
        <f>MIN(E8935-I8935-J8935,H8935)</f>
        <v>0</v>
      </c>
      <c r="L8935">
        <f>E8935-I8935-J8935-K8935</f>
        <v>0</v>
      </c>
      <c r="M8935">
        <f>IF((I8935+J8935+(1-$W$36)*L8935)/$W$39&gt;=$W$38,1,0)</f>
        <v>0</v>
      </c>
      <c r="N8935">
        <f>IF(M8935=1,$W$37,$W$36)*L8935</f>
        <v>0</v>
      </c>
      <c r="O8935">
        <f>EXP(-$W$26*C8935)*I8935</f>
        <v>0</v>
      </c>
      <c r="P8935">
        <f>EXP(-$W$26*C8935)*J8935</f>
        <v>0</v>
      </c>
      <c r="Q8935">
        <f>EXP(-$W$26*C8935)*K8935</f>
        <v>0</v>
      </c>
      <c r="R8935">
        <f>EXP(-$W$26*C8935)*(L8935-N8935)</f>
        <v>0</v>
      </c>
      <c r="S8935">
        <f>EXP(-$W$26*C8935)*N8935</f>
        <v>0</v>
      </c>
      <c r="T8935">
        <f>EXP(-$W$26*C8935)*E8935</f>
        <v>0</v>
      </c>
    </row>
    <row r="8936" spans="1:20">
      <c r="A8936">
        <v>8927</v>
      </c>
      <c r="B8936">
        <f>RAND()</f>
        <v>0</v>
      </c>
      <c r="C8936">
        <f>IF(B8936&lt;$W$41,3,IF(B8936&lt;$W$41+$W$42,4,5))</f>
        <v>0</v>
      </c>
      <c r="D8936">
        <f>NORMSINV(RAND())</f>
        <v>0</v>
      </c>
      <c r="E8936">
        <f>$W$25*EXP(($W$26-$W$28-0.5*$W$27^2)*C8936+$W$27*SQRT(C8936)*D8936)</f>
        <v>0</v>
      </c>
      <c r="F8936">
        <f>$W$30*(1+$W$31)^C8936</f>
        <v>0</v>
      </c>
      <c r="G8936">
        <f>$W$32*(1+$W$33)^C8936</f>
        <v>0</v>
      </c>
      <c r="H8936">
        <f>$W$34*(1+$W$35)^C8936</f>
        <v>0</v>
      </c>
      <c r="I8936">
        <f>MIN(E8936,F8936)</f>
        <v>0</v>
      </c>
      <c r="J8936">
        <f>MIN(E8936-I8936,G8936)</f>
        <v>0</v>
      </c>
      <c r="K8936">
        <f>MIN(E8936-I8936-J8936,H8936)</f>
        <v>0</v>
      </c>
      <c r="L8936">
        <f>E8936-I8936-J8936-K8936</f>
        <v>0</v>
      </c>
      <c r="M8936">
        <f>IF((I8936+J8936+(1-$W$36)*L8936)/$W$39&gt;=$W$38,1,0)</f>
        <v>0</v>
      </c>
      <c r="N8936">
        <f>IF(M8936=1,$W$37,$W$36)*L8936</f>
        <v>0</v>
      </c>
      <c r="O8936">
        <f>EXP(-$W$26*C8936)*I8936</f>
        <v>0</v>
      </c>
      <c r="P8936">
        <f>EXP(-$W$26*C8936)*J8936</f>
        <v>0</v>
      </c>
      <c r="Q8936">
        <f>EXP(-$W$26*C8936)*K8936</f>
        <v>0</v>
      </c>
      <c r="R8936">
        <f>EXP(-$W$26*C8936)*(L8936-N8936)</f>
        <v>0</v>
      </c>
      <c r="S8936">
        <f>EXP(-$W$26*C8936)*N8936</f>
        <v>0</v>
      </c>
      <c r="T8936">
        <f>EXP(-$W$26*C8936)*E8936</f>
        <v>0</v>
      </c>
    </row>
    <row r="8937" spans="1:20">
      <c r="A8937">
        <v>8928</v>
      </c>
      <c r="B8937">
        <f>RAND()</f>
        <v>0</v>
      </c>
      <c r="C8937">
        <f>IF(B8937&lt;$W$41,3,IF(B8937&lt;$W$41+$W$42,4,5))</f>
        <v>0</v>
      </c>
      <c r="D8937">
        <f>NORMSINV(RAND())</f>
        <v>0</v>
      </c>
      <c r="E8937">
        <f>$W$25*EXP(($W$26-$W$28-0.5*$W$27^2)*C8937+$W$27*SQRT(C8937)*D8937)</f>
        <v>0</v>
      </c>
      <c r="F8937">
        <f>$W$30*(1+$W$31)^C8937</f>
        <v>0</v>
      </c>
      <c r="G8937">
        <f>$W$32*(1+$W$33)^C8937</f>
        <v>0</v>
      </c>
      <c r="H8937">
        <f>$W$34*(1+$W$35)^C8937</f>
        <v>0</v>
      </c>
      <c r="I8937">
        <f>MIN(E8937,F8937)</f>
        <v>0</v>
      </c>
      <c r="J8937">
        <f>MIN(E8937-I8937,G8937)</f>
        <v>0</v>
      </c>
      <c r="K8937">
        <f>MIN(E8937-I8937-J8937,H8937)</f>
        <v>0</v>
      </c>
      <c r="L8937">
        <f>E8937-I8937-J8937-K8937</f>
        <v>0</v>
      </c>
      <c r="M8937">
        <f>IF((I8937+J8937+(1-$W$36)*L8937)/$W$39&gt;=$W$38,1,0)</f>
        <v>0</v>
      </c>
      <c r="N8937">
        <f>IF(M8937=1,$W$37,$W$36)*L8937</f>
        <v>0</v>
      </c>
      <c r="O8937">
        <f>EXP(-$W$26*C8937)*I8937</f>
        <v>0</v>
      </c>
      <c r="P8937">
        <f>EXP(-$W$26*C8937)*J8937</f>
        <v>0</v>
      </c>
      <c r="Q8937">
        <f>EXP(-$W$26*C8937)*K8937</f>
        <v>0</v>
      </c>
      <c r="R8937">
        <f>EXP(-$W$26*C8937)*(L8937-N8937)</f>
        <v>0</v>
      </c>
      <c r="S8937">
        <f>EXP(-$W$26*C8937)*N8937</f>
        <v>0</v>
      </c>
      <c r="T8937">
        <f>EXP(-$W$26*C8937)*E8937</f>
        <v>0</v>
      </c>
    </row>
    <row r="8938" spans="1:20">
      <c r="A8938">
        <v>8929</v>
      </c>
      <c r="B8938">
        <f>RAND()</f>
        <v>0</v>
      </c>
      <c r="C8938">
        <f>IF(B8938&lt;$W$41,3,IF(B8938&lt;$W$41+$W$42,4,5))</f>
        <v>0</v>
      </c>
      <c r="D8938">
        <f>NORMSINV(RAND())</f>
        <v>0</v>
      </c>
      <c r="E8938">
        <f>$W$25*EXP(($W$26-$W$28-0.5*$W$27^2)*C8938+$W$27*SQRT(C8938)*D8938)</f>
        <v>0</v>
      </c>
      <c r="F8938">
        <f>$W$30*(1+$W$31)^C8938</f>
        <v>0</v>
      </c>
      <c r="G8938">
        <f>$W$32*(1+$W$33)^C8938</f>
        <v>0</v>
      </c>
      <c r="H8938">
        <f>$W$34*(1+$W$35)^C8938</f>
        <v>0</v>
      </c>
      <c r="I8938">
        <f>MIN(E8938,F8938)</f>
        <v>0</v>
      </c>
      <c r="J8938">
        <f>MIN(E8938-I8938,G8938)</f>
        <v>0</v>
      </c>
      <c r="K8938">
        <f>MIN(E8938-I8938-J8938,H8938)</f>
        <v>0</v>
      </c>
      <c r="L8938">
        <f>E8938-I8938-J8938-K8938</f>
        <v>0</v>
      </c>
      <c r="M8938">
        <f>IF((I8938+J8938+(1-$W$36)*L8938)/$W$39&gt;=$W$38,1,0)</f>
        <v>0</v>
      </c>
      <c r="N8938">
        <f>IF(M8938=1,$W$37,$W$36)*L8938</f>
        <v>0</v>
      </c>
      <c r="O8938">
        <f>EXP(-$W$26*C8938)*I8938</f>
        <v>0</v>
      </c>
      <c r="P8938">
        <f>EXP(-$W$26*C8938)*J8938</f>
        <v>0</v>
      </c>
      <c r="Q8938">
        <f>EXP(-$W$26*C8938)*K8938</f>
        <v>0</v>
      </c>
      <c r="R8938">
        <f>EXP(-$W$26*C8938)*(L8938-N8938)</f>
        <v>0</v>
      </c>
      <c r="S8938">
        <f>EXP(-$W$26*C8938)*N8938</f>
        <v>0</v>
      </c>
      <c r="T8938">
        <f>EXP(-$W$26*C8938)*E8938</f>
        <v>0</v>
      </c>
    </row>
    <row r="8939" spans="1:20">
      <c r="A8939">
        <v>8930</v>
      </c>
      <c r="B8939">
        <f>RAND()</f>
        <v>0</v>
      </c>
      <c r="C8939">
        <f>IF(B8939&lt;$W$41,3,IF(B8939&lt;$W$41+$W$42,4,5))</f>
        <v>0</v>
      </c>
      <c r="D8939">
        <f>NORMSINV(RAND())</f>
        <v>0</v>
      </c>
      <c r="E8939">
        <f>$W$25*EXP(($W$26-$W$28-0.5*$W$27^2)*C8939+$W$27*SQRT(C8939)*D8939)</f>
        <v>0</v>
      </c>
      <c r="F8939">
        <f>$W$30*(1+$W$31)^C8939</f>
        <v>0</v>
      </c>
      <c r="G8939">
        <f>$W$32*(1+$W$33)^C8939</f>
        <v>0</v>
      </c>
      <c r="H8939">
        <f>$W$34*(1+$W$35)^C8939</f>
        <v>0</v>
      </c>
      <c r="I8939">
        <f>MIN(E8939,F8939)</f>
        <v>0</v>
      </c>
      <c r="J8939">
        <f>MIN(E8939-I8939,G8939)</f>
        <v>0</v>
      </c>
      <c r="K8939">
        <f>MIN(E8939-I8939-J8939,H8939)</f>
        <v>0</v>
      </c>
      <c r="L8939">
        <f>E8939-I8939-J8939-K8939</f>
        <v>0</v>
      </c>
      <c r="M8939">
        <f>IF((I8939+J8939+(1-$W$36)*L8939)/$W$39&gt;=$W$38,1,0)</f>
        <v>0</v>
      </c>
      <c r="N8939">
        <f>IF(M8939=1,$W$37,$W$36)*L8939</f>
        <v>0</v>
      </c>
      <c r="O8939">
        <f>EXP(-$W$26*C8939)*I8939</f>
        <v>0</v>
      </c>
      <c r="P8939">
        <f>EXP(-$W$26*C8939)*J8939</f>
        <v>0</v>
      </c>
      <c r="Q8939">
        <f>EXP(-$W$26*C8939)*K8939</f>
        <v>0</v>
      </c>
      <c r="R8939">
        <f>EXP(-$W$26*C8939)*(L8939-N8939)</f>
        <v>0</v>
      </c>
      <c r="S8939">
        <f>EXP(-$W$26*C8939)*N8939</f>
        <v>0</v>
      </c>
      <c r="T8939">
        <f>EXP(-$W$26*C8939)*E8939</f>
        <v>0</v>
      </c>
    </row>
    <row r="8940" spans="1:20">
      <c r="A8940">
        <v>8931</v>
      </c>
      <c r="B8940">
        <f>RAND()</f>
        <v>0</v>
      </c>
      <c r="C8940">
        <f>IF(B8940&lt;$W$41,3,IF(B8940&lt;$W$41+$W$42,4,5))</f>
        <v>0</v>
      </c>
      <c r="D8940">
        <f>NORMSINV(RAND())</f>
        <v>0</v>
      </c>
      <c r="E8940">
        <f>$W$25*EXP(($W$26-$W$28-0.5*$W$27^2)*C8940+$W$27*SQRT(C8940)*D8940)</f>
        <v>0</v>
      </c>
      <c r="F8940">
        <f>$W$30*(1+$W$31)^C8940</f>
        <v>0</v>
      </c>
      <c r="G8940">
        <f>$W$32*(1+$W$33)^C8940</f>
        <v>0</v>
      </c>
      <c r="H8940">
        <f>$W$34*(1+$W$35)^C8940</f>
        <v>0</v>
      </c>
      <c r="I8940">
        <f>MIN(E8940,F8940)</f>
        <v>0</v>
      </c>
      <c r="J8940">
        <f>MIN(E8940-I8940,G8940)</f>
        <v>0</v>
      </c>
      <c r="K8940">
        <f>MIN(E8940-I8940-J8940,H8940)</f>
        <v>0</v>
      </c>
      <c r="L8940">
        <f>E8940-I8940-J8940-K8940</f>
        <v>0</v>
      </c>
      <c r="M8940">
        <f>IF((I8940+J8940+(1-$W$36)*L8940)/$W$39&gt;=$W$38,1,0)</f>
        <v>0</v>
      </c>
      <c r="N8940">
        <f>IF(M8940=1,$W$37,$W$36)*L8940</f>
        <v>0</v>
      </c>
      <c r="O8940">
        <f>EXP(-$W$26*C8940)*I8940</f>
        <v>0</v>
      </c>
      <c r="P8940">
        <f>EXP(-$W$26*C8940)*J8940</f>
        <v>0</v>
      </c>
      <c r="Q8940">
        <f>EXP(-$W$26*C8940)*K8940</f>
        <v>0</v>
      </c>
      <c r="R8940">
        <f>EXP(-$W$26*C8940)*(L8940-N8940)</f>
        <v>0</v>
      </c>
      <c r="S8940">
        <f>EXP(-$W$26*C8940)*N8940</f>
        <v>0</v>
      </c>
      <c r="T8940">
        <f>EXP(-$W$26*C8940)*E8940</f>
        <v>0</v>
      </c>
    </row>
    <row r="8941" spans="1:20">
      <c r="A8941">
        <v>8932</v>
      </c>
      <c r="B8941">
        <f>RAND()</f>
        <v>0</v>
      </c>
      <c r="C8941">
        <f>IF(B8941&lt;$W$41,3,IF(B8941&lt;$W$41+$W$42,4,5))</f>
        <v>0</v>
      </c>
      <c r="D8941">
        <f>NORMSINV(RAND())</f>
        <v>0</v>
      </c>
      <c r="E8941">
        <f>$W$25*EXP(($W$26-$W$28-0.5*$W$27^2)*C8941+$W$27*SQRT(C8941)*D8941)</f>
        <v>0</v>
      </c>
      <c r="F8941">
        <f>$W$30*(1+$W$31)^C8941</f>
        <v>0</v>
      </c>
      <c r="G8941">
        <f>$W$32*(1+$W$33)^C8941</f>
        <v>0</v>
      </c>
      <c r="H8941">
        <f>$W$34*(1+$W$35)^C8941</f>
        <v>0</v>
      </c>
      <c r="I8941">
        <f>MIN(E8941,F8941)</f>
        <v>0</v>
      </c>
      <c r="J8941">
        <f>MIN(E8941-I8941,G8941)</f>
        <v>0</v>
      </c>
      <c r="K8941">
        <f>MIN(E8941-I8941-J8941,H8941)</f>
        <v>0</v>
      </c>
      <c r="L8941">
        <f>E8941-I8941-J8941-K8941</f>
        <v>0</v>
      </c>
      <c r="M8941">
        <f>IF((I8941+J8941+(1-$W$36)*L8941)/$W$39&gt;=$W$38,1,0)</f>
        <v>0</v>
      </c>
      <c r="N8941">
        <f>IF(M8941=1,$W$37,$W$36)*L8941</f>
        <v>0</v>
      </c>
      <c r="O8941">
        <f>EXP(-$W$26*C8941)*I8941</f>
        <v>0</v>
      </c>
      <c r="P8941">
        <f>EXP(-$W$26*C8941)*J8941</f>
        <v>0</v>
      </c>
      <c r="Q8941">
        <f>EXP(-$W$26*C8941)*K8941</f>
        <v>0</v>
      </c>
      <c r="R8941">
        <f>EXP(-$W$26*C8941)*(L8941-N8941)</f>
        <v>0</v>
      </c>
      <c r="S8941">
        <f>EXP(-$W$26*C8941)*N8941</f>
        <v>0</v>
      </c>
      <c r="T8941">
        <f>EXP(-$W$26*C8941)*E8941</f>
        <v>0</v>
      </c>
    </row>
    <row r="8942" spans="1:20">
      <c r="A8942">
        <v>8933</v>
      </c>
      <c r="B8942">
        <f>RAND()</f>
        <v>0</v>
      </c>
      <c r="C8942">
        <f>IF(B8942&lt;$W$41,3,IF(B8942&lt;$W$41+$W$42,4,5))</f>
        <v>0</v>
      </c>
      <c r="D8942">
        <f>NORMSINV(RAND())</f>
        <v>0</v>
      </c>
      <c r="E8942">
        <f>$W$25*EXP(($W$26-$W$28-0.5*$W$27^2)*C8942+$W$27*SQRT(C8942)*D8942)</f>
        <v>0</v>
      </c>
      <c r="F8942">
        <f>$W$30*(1+$W$31)^C8942</f>
        <v>0</v>
      </c>
      <c r="G8942">
        <f>$W$32*(1+$W$33)^C8942</f>
        <v>0</v>
      </c>
      <c r="H8942">
        <f>$W$34*(1+$W$35)^C8942</f>
        <v>0</v>
      </c>
      <c r="I8942">
        <f>MIN(E8942,F8942)</f>
        <v>0</v>
      </c>
      <c r="J8942">
        <f>MIN(E8942-I8942,G8942)</f>
        <v>0</v>
      </c>
      <c r="K8942">
        <f>MIN(E8942-I8942-J8942,H8942)</f>
        <v>0</v>
      </c>
      <c r="L8942">
        <f>E8942-I8942-J8942-K8942</f>
        <v>0</v>
      </c>
      <c r="M8942">
        <f>IF((I8942+J8942+(1-$W$36)*L8942)/$W$39&gt;=$W$38,1,0)</f>
        <v>0</v>
      </c>
      <c r="N8942">
        <f>IF(M8942=1,$W$37,$W$36)*L8942</f>
        <v>0</v>
      </c>
      <c r="O8942">
        <f>EXP(-$W$26*C8942)*I8942</f>
        <v>0</v>
      </c>
      <c r="P8942">
        <f>EXP(-$W$26*C8942)*J8942</f>
        <v>0</v>
      </c>
      <c r="Q8942">
        <f>EXP(-$W$26*C8942)*K8942</f>
        <v>0</v>
      </c>
      <c r="R8942">
        <f>EXP(-$W$26*C8942)*(L8942-N8942)</f>
        <v>0</v>
      </c>
      <c r="S8942">
        <f>EXP(-$W$26*C8942)*N8942</f>
        <v>0</v>
      </c>
      <c r="T8942">
        <f>EXP(-$W$26*C8942)*E8942</f>
        <v>0</v>
      </c>
    </row>
    <row r="8943" spans="1:20">
      <c r="A8943">
        <v>8934</v>
      </c>
      <c r="B8943">
        <f>RAND()</f>
        <v>0</v>
      </c>
      <c r="C8943">
        <f>IF(B8943&lt;$W$41,3,IF(B8943&lt;$W$41+$W$42,4,5))</f>
        <v>0</v>
      </c>
      <c r="D8943">
        <f>NORMSINV(RAND())</f>
        <v>0</v>
      </c>
      <c r="E8943">
        <f>$W$25*EXP(($W$26-$W$28-0.5*$W$27^2)*C8943+$W$27*SQRT(C8943)*D8943)</f>
        <v>0</v>
      </c>
      <c r="F8943">
        <f>$W$30*(1+$W$31)^C8943</f>
        <v>0</v>
      </c>
      <c r="G8943">
        <f>$W$32*(1+$W$33)^C8943</f>
        <v>0</v>
      </c>
      <c r="H8943">
        <f>$W$34*(1+$W$35)^C8943</f>
        <v>0</v>
      </c>
      <c r="I8943">
        <f>MIN(E8943,F8943)</f>
        <v>0</v>
      </c>
      <c r="J8943">
        <f>MIN(E8943-I8943,G8943)</f>
        <v>0</v>
      </c>
      <c r="K8943">
        <f>MIN(E8943-I8943-J8943,H8943)</f>
        <v>0</v>
      </c>
      <c r="L8943">
        <f>E8943-I8943-J8943-K8943</f>
        <v>0</v>
      </c>
      <c r="M8943">
        <f>IF((I8943+J8943+(1-$W$36)*L8943)/$W$39&gt;=$W$38,1,0)</f>
        <v>0</v>
      </c>
      <c r="N8943">
        <f>IF(M8943=1,$W$37,$W$36)*L8943</f>
        <v>0</v>
      </c>
      <c r="O8943">
        <f>EXP(-$W$26*C8943)*I8943</f>
        <v>0</v>
      </c>
      <c r="P8943">
        <f>EXP(-$W$26*C8943)*J8943</f>
        <v>0</v>
      </c>
      <c r="Q8943">
        <f>EXP(-$W$26*C8943)*K8943</f>
        <v>0</v>
      </c>
      <c r="R8943">
        <f>EXP(-$W$26*C8943)*(L8943-N8943)</f>
        <v>0</v>
      </c>
      <c r="S8943">
        <f>EXP(-$W$26*C8943)*N8943</f>
        <v>0</v>
      </c>
      <c r="T8943">
        <f>EXP(-$W$26*C8943)*E8943</f>
        <v>0</v>
      </c>
    </row>
    <row r="8944" spans="1:20">
      <c r="A8944">
        <v>8935</v>
      </c>
      <c r="B8944">
        <f>RAND()</f>
        <v>0</v>
      </c>
      <c r="C8944">
        <f>IF(B8944&lt;$W$41,3,IF(B8944&lt;$W$41+$W$42,4,5))</f>
        <v>0</v>
      </c>
      <c r="D8944">
        <f>NORMSINV(RAND())</f>
        <v>0</v>
      </c>
      <c r="E8944">
        <f>$W$25*EXP(($W$26-$W$28-0.5*$W$27^2)*C8944+$W$27*SQRT(C8944)*D8944)</f>
        <v>0</v>
      </c>
      <c r="F8944">
        <f>$W$30*(1+$W$31)^C8944</f>
        <v>0</v>
      </c>
      <c r="G8944">
        <f>$W$32*(1+$W$33)^C8944</f>
        <v>0</v>
      </c>
      <c r="H8944">
        <f>$W$34*(1+$W$35)^C8944</f>
        <v>0</v>
      </c>
      <c r="I8944">
        <f>MIN(E8944,F8944)</f>
        <v>0</v>
      </c>
      <c r="J8944">
        <f>MIN(E8944-I8944,G8944)</f>
        <v>0</v>
      </c>
      <c r="K8944">
        <f>MIN(E8944-I8944-J8944,H8944)</f>
        <v>0</v>
      </c>
      <c r="L8944">
        <f>E8944-I8944-J8944-K8944</f>
        <v>0</v>
      </c>
      <c r="M8944">
        <f>IF((I8944+J8944+(1-$W$36)*L8944)/$W$39&gt;=$W$38,1,0)</f>
        <v>0</v>
      </c>
      <c r="N8944">
        <f>IF(M8944=1,$W$37,$W$36)*L8944</f>
        <v>0</v>
      </c>
      <c r="O8944">
        <f>EXP(-$W$26*C8944)*I8944</f>
        <v>0</v>
      </c>
      <c r="P8944">
        <f>EXP(-$W$26*C8944)*J8944</f>
        <v>0</v>
      </c>
      <c r="Q8944">
        <f>EXP(-$W$26*C8944)*K8944</f>
        <v>0</v>
      </c>
      <c r="R8944">
        <f>EXP(-$W$26*C8944)*(L8944-N8944)</f>
        <v>0</v>
      </c>
      <c r="S8944">
        <f>EXP(-$W$26*C8944)*N8944</f>
        <v>0</v>
      </c>
      <c r="T8944">
        <f>EXP(-$W$26*C8944)*E8944</f>
        <v>0</v>
      </c>
    </row>
    <row r="8945" spans="1:20">
      <c r="A8945">
        <v>8936</v>
      </c>
      <c r="B8945">
        <f>RAND()</f>
        <v>0</v>
      </c>
      <c r="C8945">
        <f>IF(B8945&lt;$W$41,3,IF(B8945&lt;$W$41+$W$42,4,5))</f>
        <v>0</v>
      </c>
      <c r="D8945">
        <f>NORMSINV(RAND())</f>
        <v>0</v>
      </c>
      <c r="E8945">
        <f>$W$25*EXP(($W$26-$W$28-0.5*$W$27^2)*C8945+$W$27*SQRT(C8945)*D8945)</f>
        <v>0</v>
      </c>
      <c r="F8945">
        <f>$W$30*(1+$W$31)^C8945</f>
        <v>0</v>
      </c>
      <c r="G8945">
        <f>$W$32*(1+$W$33)^C8945</f>
        <v>0</v>
      </c>
      <c r="H8945">
        <f>$W$34*(1+$W$35)^C8945</f>
        <v>0</v>
      </c>
      <c r="I8945">
        <f>MIN(E8945,F8945)</f>
        <v>0</v>
      </c>
      <c r="J8945">
        <f>MIN(E8945-I8945,G8945)</f>
        <v>0</v>
      </c>
      <c r="K8945">
        <f>MIN(E8945-I8945-J8945,H8945)</f>
        <v>0</v>
      </c>
      <c r="L8945">
        <f>E8945-I8945-J8945-K8945</f>
        <v>0</v>
      </c>
      <c r="M8945">
        <f>IF((I8945+J8945+(1-$W$36)*L8945)/$W$39&gt;=$W$38,1,0)</f>
        <v>0</v>
      </c>
      <c r="N8945">
        <f>IF(M8945=1,$W$37,$W$36)*L8945</f>
        <v>0</v>
      </c>
      <c r="O8945">
        <f>EXP(-$W$26*C8945)*I8945</f>
        <v>0</v>
      </c>
      <c r="P8945">
        <f>EXP(-$W$26*C8945)*J8945</f>
        <v>0</v>
      </c>
      <c r="Q8945">
        <f>EXP(-$W$26*C8945)*K8945</f>
        <v>0</v>
      </c>
      <c r="R8945">
        <f>EXP(-$W$26*C8945)*(L8945-N8945)</f>
        <v>0</v>
      </c>
      <c r="S8945">
        <f>EXP(-$W$26*C8945)*N8945</f>
        <v>0</v>
      </c>
      <c r="T8945">
        <f>EXP(-$W$26*C8945)*E8945</f>
        <v>0</v>
      </c>
    </row>
    <row r="8946" spans="1:20">
      <c r="A8946">
        <v>8937</v>
      </c>
      <c r="B8946">
        <f>RAND()</f>
        <v>0</v>
      </c>
      <c r="C8946">
        <f>IF(B8946&lt;$W$41,3,IF(B8946&lt;$W$41+$W$42,4,5))</f>
        <v>0</v>
      </c>
      <c r="D8946">
        <f>NORMSINV(RAND())</f>
        <v>0</v>
      </c>
      <c r="E8946">
        <f>$W$25*EXP(($W$26-$W$28-0.5*$W$27^2)*C8946+$W$27*SQRT(C8946)*D8946)</f>
        <v>0</v>
      </c>
      <c r="F8946">
        <f>$W$30*(1+$W$31)^C8946</f>
        <v>0</v>
      </c>
      <c r="G8946">
        <f>$W$32*(1+$W$33)^C8946</f>
        <v>0</v>
      </c>
      <c r="H8946">
        <f>$W$34*(1+$W$35)^C8946</f>
        <v>0</v>
      </c>
      <c r="I8946">
        <f>MIN(E8946,F8946)</f>
        <v>0</v>
      </c>
      <c r="J8946">
        <f>MIN(E8946-I8946,G8946)</f>
        <v>0</v>
      </c>
      <c r="K8946">
        <f>MIN(E8946-I8946-J8946,H8946)</f>
        <v>0</v>
      </c>
      <c r="L8946">
        <f>E8946-I8946-J8946-K8946</f>
        <v>0</v>
      </c>
      <c r="M8946">
        <f>IF((I8946+J8946+(1-$W$36)*L8946)/$W$39&gt;=$W$38,1,0)</f>
        <v>0</v>
      </c>
      <c r="N8946">
        <f>IF(M8946=1,$W$37,$W$36)*L8946</f>
        <v>0</v>
      </c>
      <c r="O8946">
        <f>EXP(-$W$26*C8946)*I8946</f>
        <v>0</v>
      </c>
      <c r="P8946">
        <f>EXP(-$W$26*C8946)*J8946</f>
        <v>0</v>
      </c>
      <c r="Q8946">
        <f>EXP(-$W$26*C8946)*K8946</f>
        <v>0</v>
      </c>
      <c r="R8946">
        <f>EXP(-$W$26*C8946)*(L8946-N8946)</f>
        <v>0</v>
      </c>
      <c r="S8946">
        <f>EXP(-$W$26*C8946)*N8946</f>
        <v>0</v>
      </c>
      <c r="T8946">
        <f>EXP(-$W$26*C8946)*E8946</f>
        <v>0</v>
      </c>
    </row>
    <row r="8947" spans="1:20">
      <c r="A8947">
        <v>8938</v>
      </c>
      <c r="B8947">
        <f>RAND()</f>
        <v>0</v>
      </c>
      <c r="C8947">
        <f>IF(B8947&lt;$W$41,3,IF(B8947&lt;$W$41+$W$42,4,5))</f>
        <v>0</v>
      </c>
      <c r="D8947">
        <f>NORMSINV(RAND())</f>
        <v>0</v>
      </c>
      <c r="E8947">
        <f>$W$25*EXP(($W$26-$W$28-0.5*$W$27^2)*C8947+$W$27*SQRT(C8947)*D8947)</f>
        <v>0</v>
      </c>
      <c r="F8947">
        <f>$W$30*(1+$W$31)^C8947</f>
        <v>0</v>
      </c>
      <c r="G8947">
        <f>$W$32*(1+$W$33)^C8947</f>
        <v>0</v>
      </c>
      <c r="H8947">
        <f>$W$34*(1+$W$35)^C8947</f>
        <v>0</v>
      </c>
      <c r="I8947">
        <f>MIN(E8947,F8947)</f>
        <v>0</v>
      </c>
      <c r="J8947">
        <f>MIN(E8947-I8947,G8947)</f>
        <v>0</v>
      </c>
      <c r="K8947">
        <f>MIN(E8947-I8947-J8947,H8947)</f>
        <v>0</v>
      </c>
      <c r="L8947">
        <f>E8947-I8947-J8947-K8947</f>
        <v>0</v>
      </c>
      <c r="M8947">
        <f>IF((I8947+J8947+(1-$W$36)*L8947)/$W$39&gt;=$W$38,1,0)</f>
        <v>0</v>
      </c>
      <c r="N8947">
        <f>IF(M8947=1,$W$37,$W$36)*L8947</f>
        <v>0</v>
      </c>
      <c r="O8947">
        <f>EXP(-$W$26*C8947)*I8947</f>
        <v>0</v>
      </c>
      <c r="P8947">
        <f>EXP(-$W$26*C8947)*J8947</f>
        <v>0</v>
      </c>
      <c r="Q8947">
        <f>EXP(-$W$26*C8947)*K8947</f>
        <v>0</v>
      </c>
      <c r="R8947">
        <f>EXP(-$W$26*C8947)*(L8947-N8947)</f>
        <v>0</v>
      </c>
      <c r="S8947">
        <f>EXP(-$W$26*C8947)*N8947</f>
        <v>0</v>
      </c>
      <c r="T8947">
        <f>EXP(-$W$26*C8947)*E8947</f>
        <v>0</v>
      </c>
    </row>
    <row r="8948" spans="1:20">
      <c r="A8948">
        <v>8939</v>
      </c>
      <c r="B8948">
        <f>RAND()</f>
        <v>0</v>
      </c>
      <c r="C8948">
        <f>IF(B8948&lt;$W$41,3,IF(B8948&lt;$W$41+$W$42,4,5))</f>
        <v>0</v>
      </c>
      <c r="D8948">
        <f>NORMSINV(RAND())</f>
        <v>0</v>
      </c>
      <c r="E8948">
        <f>$W$25*EXP(($W$26-$W$28-0.5*$W$27^2)*C8948+$W$27*SQRT(C8948)*D8948)</f>
        <v>0</v>
      </c>
      <c r="F8948">
        <f>$W$30*(1+$W$31)^C8948</f>
        <v>0</v>
      </c>
      <c r="G8948">
        <f>$W$32*(1+$W$33)^C8948</f>
        <v>0</v>
      </c>
      <c r="H8948">
        <f>$W$34*(1+$W$35)^C8948</f>
        <v>0</v>
      </c>
      <c r="I8948">
        <f>MIN(E8948,F8948)</f>
        <v>0</v>
      </c>
      <c r="J8948">
        <f>MIN(E8948-I8948,G8948)</f>
        <v>0</v>
      </c>
      <c r="K8948">
        <f>MIN(E8948-I8948-J8948,H8948)</f>
        <v>0</v>
      </c>
      <c r="L8948">
        <f>E8948-I8948-J8948-K8948</f>
        <v>0</v>
      </c>
      <c r="M8948">
        <f>IF((I8948+J8948+(1-$W$36)*L8948)/$W$39&gt;=$W$38,1,0)</f>
        <v>0</v>
      </c>
      <c r="N8948">
        <f>IF(M8948=1,$W$37,$W$36)*L8948</f>
        <v>0</v>
      </c>
      <c r="O8948">
        <f>EXP(-$W$26*C8948)*I8948</f>
        <v>0</v>
      </c>
      <c r="P8948">
        <f>EXP(-$W$26*C8948)*J8948</f>
        <v>0</v>
      </c>
      <c r="Q8948">
        <f>EXP(-$W$26*C8948)*K8948</f>
        <v>0</v>
      </c>
      <c r="R8948">
        <f>EXP(-$W$26*C8948)*(L8948-N8948)</f>
        <v>0</v>
      </c>
      <c r="S8948">
        <f>EXP(-$W$26*C8948)*N8948</f>
        <v>0</v>
      </c>
      <c r="T8948">
        <f>EXP(-$W$26*C8948)*E8948</f>
        <v>0</v>
      </c>
    </row>
    <row r="8949" spans="1:20">
      <c r="A8949">
        <v>8940</v>
      </c>
      <c r="B8949">
        <f>RAND()</f>
        <v>0</v>
      </c>
      <c r="C8949">
        <f>IF(B8949&lt;$W$41,3,IF(B8949&lt;$W$41+$W$42,4,5))</f>
        <v>0</v>
      </c>
      <c r="D8949">
        <f>NORMSINV(RAND())</f>
        <v>0</v>
      </c>
      <c r="E8949">
        <f>$W$25*EXP(($W$26-$W$28-0.5*$W$27^2)*C8949+$W$27*SQRT(C8949)*D8949)</f>
        <v>0</v>
      </c>
      <c r="F8949">
        <f>$W$30*(1+$W$31)^C8949</f>
        <v>0</v>
      </c>
      <c r="G8949">
        <f>$W$32*(1+$W$33)^C8949</f>
        <v>0</v>
      </c>
      <c r="H8949">
        <f>$W$34*(1+$W$35)^C8949</f>
        <v>0</v>
      </c>
      <c r="I8949">
        <f>MIN(E8949,F8949)</f>
        <v>0</v>
      </c>
      <c r="J8949">
        <f>MIN(E8949-I8949,G8949)</f>
        <v>0</v>
      </c>
      <c r="K8949">
        <f>MIN(E8949-I8949-J8949,H8949)</f>
        <v>0</v>
      </c>
      <c r="L8949">
        <f>E8949-I8949-J8949-K8949</f>
        <v>0</v>
      </c>
      <c r="M8949">
        <f>IF((I8949+J8949+(1-$W$36)*L8949)/$W$39&gt;=$W$38,1,0)</f>
        <v>0</v>
      </c>
      <c r="N8949">
        <f>IF(M8949=1,$W$37,$W$36)*L8949</f>
        <v>0</v>
      </c>
      <c r="O8949">
        <f>EXP(-$W$26*C8949)*I8949</f>
        <v>0</v>
      </c>
      <c r="P8949">
        <f>EXP(-$W$26*C8949)*J8949</f>
        <v>0</v>
      </c>
      <c r="Q8949">
        <f>EXP(-$W$26*C8949)*K8949</f>
        <v>0</v>
      </c>
      <c r="R8949">
        <f>EXP(-$W$26*C8949)*(L8949-N8949)</f>
        <v>0</v>
      </c>
      <c r="S8949">
        <f>EXP(-$W$26*C8949)*N8949</f>
        <v>0</v>
      </c>
      <c r="T8949">
        <f>EXP(-$W$26*C8949)*E8949</f>
        <v>0</v>
      </c>
    </row>
    <row r="8950" spans="1:20">
      <c r="A8950">
        <v>8941</v>
      </c>
      <c r="B8950">
        <f>RAND()</f>
        <v>0</v>
      </c>
      <c r="C8950">
        <f>IF(B8950&lt;$W$41,3,IF(B8950&lt;$W$41+$W$42,4,5))</f>
        <v>0</v>
      </c>
      <c r="D8950">
        <f>NORMSINV(RAND())</f>
        <v>0</v>
      </c>
      <c r="E8950">
        <f>$W$25*EXP(($W$26-$W$28-0.5*$W$27^2)*C8950+$W$27*SQRT(C8950)*D8950)</f>
        <v>0</v>
      </c>
      <c r="F8950">
        <f>$W$30*(1+$W$31)^C8950</f>
        <v>0</v>
      </c>
      <c r="G8950">
        <f>$W$32*(1+$W$33)^C8950</f>
        <v>0</v>
      </c>
      <c r="H8950">
        <f>$W$34*(1+$W$35)^C8950</f>
        <v>0</v>
      </c>
      <c r="I8950">
        <f>MIN(E8950,F8950)</f>
        <v>0</v>
      </c>
      <c r="J8950">
        <f>MIN(E8950-I8950,G8950)</f>
        <v>0</v>
      </c>
      <c r="K8950">
        <f>MIN(E8950-I8950-J8950,H8950)</f>
        <v>0</v>
      </c>
      <c r="L8950">
        <f>E8950-I8950-J8950-K8950</f>
        <v>0</v>
      </c>
      <c r="M8950">
        <f>IF((I8950+J8950+(1-$W$36)*L8950)/$W$39&gt;=$W$38,1,0)</f>
        <v>0</v>
      </c>
      <c r="N8950">
        <f>IF(M8950=1,$W$37,$W$36)*L8950</f>
        <v>0</v>
      </c>
      <c r="O8950">
        <f>EXP(-$W$26*C8950)*I8950</f>
        <v>0</v>
      </c>
      <c r="P8950">
        <f>EXP(-$W$26*C8950)*J8950</f>
        <v>0</v>
      </c>
      <c r="Q8950">
        <f>EXP(-$W$26*C8950)*K8950</f>
        <v>0</v>
      </c>
      <c r="R8950">
        <f>EXP(-$W$26*C8950)*(L8950-N8950)</f>
        <v>0</v>
      </c>
      <c r="S8950">
        <f>EXP(-$W$26*C8950)*N8950</f>
        <v>0</v>
      </c>
      <c r="T8950">
        <f>EXP(-$W$26*C8950)*E8950</f>
        <v>0</v>
      </c>
    </row>
    <row r="8951" spans="1:20">
      <c r="A8951">
        <v>8942</v>
      </c>
      <c r="B8951">
        <f>RAND()</f>
        <v>0</v>
      </c>
      <c r="C8951">
        <f>IF(B8951&lt;$W$41,3,IF(B8951&lt;$W$41+$W$42,4,5))</f>
        <v>0</v>
      </c>
      <c r="D8951">
        <f>NORMSINV(RAND())</f>
        <v>0</v>
      </c>
      <c r="E8951">
        <f>$W$25*EXP(($W$26-$W$28-0.5*$W$27^2)*C8951+$W$27*SQRT(C8951)*D8951)</f>
        <v>0</v>
      </c>
      <c r="F8951">
        <f>$W$30*(1+$W$31)^C8951</f>
        <v>0</v>
      </c>
      <c r="G8951">
        <f>$W$32*(1+$W$33)^C8951</f>
        <v>0</v>
      </c>
      <c r="H8951">
        <f>$W$34*(1+$W$35)^C8951</f>
        <v>0</v>
      </c>
      <c r="I8951">
        <f>MIN(E8951,F8951)</f>
        <v>0</v>
      </c>
      <c r="J8951">
        <f>MIN(E8951-I8951,G8951)</f>
        <v>0</v>
      </c>
      <c r="K8951">
        <f>MIN(E8951-I8951-J8951,H8951)</f>
        <v>0</v>
      </c>
      <c r="L8951">
        <f>E8951-I8951-J8951-K8951</f>
        <v>0</v>
      </c>
      <c r="M8951">
        <f>IF((I8951+J8951+(1-$W$36)*L8951)/$W$39&gt;=$W$38,1,0)</f>
        <v>0</v>
      </c>
      <c r="N8951">
        <f>IF(M8951=1,$W$37,$W$36)*L8951</f>
        <v>0</v>
      </c>
      <c r="O8951">
        <f>EXP(-$W$26*C8951)*I8951</f>
        <v>0</v>
      </c>
      <c r="P8951">
        <f>EXP(-$W$26*C8951)*J8951</f>
        <v>0</v>
      </c>
      <c r="Q8951">
        <f>EXP(-$W$26*C8951)*K8951</f>
        <v>0</v>
      </c>
      <c r="R8951">
        <f>EXP(-$W$26*C8951)*(L8951-N8951)</f>
        <v>0</v>
      </c>
      <c r="S8951">
        <f>EXP(-$W$26*C8951)*N8951</f>
        <v>0</v>
      </c>
      <c r="T8951">
        <f>EXP(-$W$26*C8951)*E8951</f>
        <v>0</v>
      </c>
    </row>
    <row r="8952" spans="1:20">
      <c r="A8952">
        <v>8943</v>
      </c>
      <c r="B8952">
        <f>RAND()</f>
        <v>0</v>
      </c>
      <c r="C8952">
        <f>IF(B8952&lt;$W$41,3,IF(B8952&lt;$W$41+$W$42,4,5))</f>
        <v>0</v>
      </c>
      <c r="D8952">
        <f>NORMSINV(RAND())</f>
        <v>0</v>
      </c>
      <c r="E8952">
        <f>$W$25*EXP(($W$26-$W$28-0.5*$W$27^2)*C8952+$W$27*SQRT(C8952)*D8952)</f>
        <v>0</v>
      </c>
      <c r="F8952">
        <f>$W$30*(1+$W$31)^C8952</f>
        <v>0</v>
      </c>
      <c r="G8952">
        <f>$W$32*(1+$W$33)^C8952</f>
        <v>0</v>
      </c>
      <c r="H8952">
        <f>$W$34*(1+$W$35)^C8952</f>
        <v>0</v>
      </c>
      <c r="I8952">
        <f>MIN(E8952,F8952)</f>
        <v>0</v>
      </c>
      <c r="J8952">
        <f>MIN(E8952-I8952,G8952)</f>
        <v>0</v>
      </c>
      <c r="K8952">
        <f>MIN(E8952-I8952-J8952,H8952)</f>
        <v>0</v>
      </c>
      <c r="L8952">
        <f>E8952-I8952-J8952-K8952</f>
        <v>0</v>
      </c>
      <c r="M8952">
        <f>IF((I8952+J8952+(1-$W$36)*L8952)/$W$39&gt;=$W$38,1,0)</f>
        <v>0</v>
      </c>
      <c r="N8952">
        <f>IF(M8952=1,$W$37,$W$36)*L8952</f>
        <v>0</v>
      </c>
      <c r="O8952">
        <f>EXP(-$W$26*C8952)*I8952</f>
        <v>0</v>
      </c>
      <c r="P8952">
        <f>EXP(-$W$26*C8952)*J8952</f>
        <v>0</v>
      </c>
      <c r="Q8952">
        <f>EXP(-$W$26*C8952)*K8952</f>
        <v>0</v>
      </c>
      <c r="R8952">
        <f>EXP(-$W$26*C8952)*(L8952-N8952)</f>
        <v>0</v>
      </c>
      <c r="S8952">
        <f>EXP(-$W$26*C8952)*N8952</f>
        <v>0</v>
      </c>
      <c r="T8952">
        <f>EXP(-$W$26*C8952)*E8952</f>
        <v>0</v>
      </c>
    </row>
    <row r="8953" spans="1:20">
      <c r="A8953">
        <v>8944</v>
      </c>
      <c r="B8953">
        <f>RAND()</f>
        <v>0</v>
      </c>
      <c r="C8953">
        <f>IF(B8953&lt;$W$41,3,IF(B8953&lt;$W$41+$W$42,4,5))</f>
        <v>0</v>
      </c>
      <c r="D8953">
        <f>NORMSINV(RAND())</f>
        <v>0</v>
      </c>
      <c r="E8953">
        <f>$W$25*EXP(($W$26-$W$28-0.5*$W$27^2)*C8953+$W$27*SQRT(C8953)*D8953)</f>
        <v>0</v>
      </c>
      <c r="F8953">
        <f>$W$30*(1+$W$31)^C8953</f>
        <v>0</v>
      </c>
      <c r="G8953">
        <f>$W$32*(1+$W$33)^C8953</f>
        <v>0</v>
      </c>
      <c r="H8953">
        <f>$W$34*(1+$W$35)^C8953</f>
        <v>0</v>
      </c>
      <c r="I8953">
        <f>MIN(E8953,F8953)</f>
        <v>0</v>
      </c>
      <c r="J8953">
        <f>MIN(E8953-I8953,G8953)</f>
        <v>0</v>
      </c>
      <c r="K8953">
        <f>MIN(E8953-I8953-J8953,H8953)</f>
        <v>0</v>
      </c>
      <c r="L8953">
        <f>E8953-I8953-J8953-K8953</f>
        <v>0</v>
      </c>
      <c r="M8953">
        <f>IF((I8953+J8953+(1-$W$36)*L8953)/$W$39&gt;=$W$38,1,0)</f>
        <v>0</v>
      </c>
      <c r="N8953">
        <f>IF(M8953=1,$W$37,$W$36)*L8953</f>
        <v>0</v>
      </c>
      <c r="O8953">
        <f>EXP(-$W$26*C8953)*I8953</f>
        <v>0</v>
      </c>
      <c r="P8953">
        <f>EXP(-$W$26*C8953)*J8953</f>
        <v>0</v>
      </c>
      <c r="Q8953">
        <f>EXP(-$W$26*C8953)*K8953</f>
        <v>0</v>
      </c>
      <c r="R8953">
        <f>EXP(-$W$26*C8953)*(L8953-N8953)</f>
        <v>0</v>
      </c>
      <c r="S8953">
        <f>EXP(-$W$26*C8953)*N8953</f>
        <v>0</v>
      </c>
      <c r="T8953">
        <f>EXP(-$W$26*C8953)*E8953</f>
        <v>0</v>
      </c>
    </row>
    <row r="8954" spans="1:20">
      <c r="A8954">
        <v>8945</v>
      </c>
      <c r="B8954">
        <f>RAND()</f>
        <v>0</v>
      </c>
      <c r="C8954">
        <f>IF(B8954&lt;$W$41,3,IF(B8954&lt;$W$41+$W$42,4,5))</f>
        <v>0</v>
      </c>
      <c r="D8954">
        <f>NORMSINV(RAND())</f>
        <v>0</v>
      </c>
      <c r="E8954">
        <f>$W$25*EXP(($W$26-$W$28-0.5*$W$27^2)*C8954+$W$27*SQRT(C8954)*D8954)</f>
        <v>0</v>
      </c>
      <c r="F8954">
        <f>$W$30*(1+$W$31)^C8954</f>
        <v>0</v>
      </c>
      <c r="G8954">
        <f>$W$32*(1+$W$33)^C8954</f>
        <v>0</v>
      </c>
      <c r="H8954">
        <f>$W$34*(1+$W$35)^C8954</f>
        <v>0</v>
      </c>
      <c r="I8954">
        <f>MIN(E8954,F8954)</f>
        <v>0</v>
      </c>
      <c r="J8954">
        <f>MIN(E8954-I8954,G8954)</f>
        <v>0</v>
      </c>
      <c r="K8954">
        <f>MIN(E8954-I8954-J8954,H8954)</f>
        <v>0</v>
      </c>
      <c r="L8954">
        <f>E8954-I8954-J8954-K8954</f>
        <v>0</v>
      </c>
      <c r="M8954">
        <f>IF((I8954+J8954+(1-$W$36)*L8954)/$W$39&gt;=$W$38,1,0)</f>
        <v>0</v>
      </c>
      <c r="N8954">
        <f>IF(M8954=1,$W$37,$W$36)*L8954</f>
        <v>0</v>
      </c>
      <c r="O8954">
        <f>EXP(-$W$26*C8954)*I8954</f>
        <v>0</v>
      </c>
      <c r="P8954">
        <f>EXP(-$W$26*C8954)*J8954</f>
        <v>0</v>
      </c>
      <c r="Q8954">
        <f>EXP(-$W$26*C8954)*K8954</f>
        <v>0</v>
      </c>
      <c r="R8954">
        <f>EXP(-$W$26*C8954)*(L8954-N8954)</f>
        <v>0</v>
      </c>
      <c r="S8954">
        <f>EXP(-$W$26*C8954)*N8954</f>
        <v>0</v>
      </c>
      <c r="T8954">
        <f>EXP(-$W$26*C8954)*E8954</f>
        <v>0</v>
      </c>
    </row>
    <row r="8955" spans="1:20">
      <c r="A8955">
        <v>8946</v>
      </c>
      <c r="B8955">
        <f>RAND()</f>
        <v>0</v>
      </c>
      <c r="C8955">
        <f>IF(B8955&lt;$W$41,3,IF(B8955&lt;$W$41+$W$42,4,5))</f>
        <v>0</v>
      </c>
      <c r="D8955">
        <f>NORMSINV(RAND())</f>
        <v>0</v>
      </c>
      <c r="E8955">
        <f>$W$25*EXP(($W$26-$W$28-0.5*$W$27^2)*C8955+$W$27*SQRT(C8955)*D8955)</f>
        <v>0</v>
      </c>
      <c r="F8955">
        <f>$W$30*(1+$W$31)^C8955</f>
        <v>0</v>
      </c>
      <c r="G8955">
        <f>$W$32*(1+$W$33)^C8955</f>
        <v>0</v>
      </c>
      <c r="H8955">
        <f>$W$34*(1+$W$35)^C8955</f>
        <v>0</v>
      </c>
      <c r="I8955">
        <f>MIN(E8955,F8955)</f>
        <v>0</v>
      </c>
      <c r="J8955">
        <f>MIN(E8955-I8955,G8955)</f>
        <v>0</v>
      </c>
      <c r="K8955">
        <f>MIN(E8955-I8955-J8955,H8955)</f>
        <v>0</v>
      </c>
      <c r="L8955">
        <f>E8955-I8955-J8955-K8955</f>
        <v>0</v>
      </c>
      <c r="M8955">
        <f>IF((I8955+J8955+(1-$W$36)*L8955)/$W$39&gt;=$W$38,1,0)</f>
        <v>0</v>
      </c>
      <c r="N8955">
        <f>IF(M8955=1,$W$37,$W$36)*L8955</f>
        <v>0</v>
      </c>
      <c r="O8955">
        <f>EXP(-$W$26*C8955)*I8955</f>
        <v>0</v>
      </c>
      <c r="P8955">
        <f>EXP(-$W$26*C8955)*J8955</f>
        <v>0</v>
      </c>
      <c r="Q8955">
        <f>EXP(-$W$26*C8955)*K8955</f>
        <v>0</v>
      </c>
      <c r="R8955">
        <f>EXP(-$W$26*C8955)*(L8955-N8955)</f>
        <v>0</v>
      </c>
      <c r="S8955">
        <f>EXP(-$W$26*C8955)*N8955</f>
        <v>0</v>
      </c>
      <c r="T8955">
        <f>EXP(-$W$26*C8955)*E8955</f>
        <v>0</v>
      </c>
    </row>
    <row r="8956" spans="1:20">
      <c r="A8956">
        <v>8947</v>
      </c>
      <c r="B8956">
        <f>RAND()</f>
        <v>0</v>
      </c>
      <c r="C8956">
        <f>IF(B8956&lt;$W$41,3,IF(B8956&lt;$W$41+$W$42,4,5))</f>
        <v>0</v>
      </c>
      <c r="D8956">
        <f>NORMSINV(RAND())</f>
        <v>0</v>
      </c>
      <c r="E8956">
        <f>$W$25*EXP(($W$26-$W$28-0.5*$W$27^2)*C8956+$W$27*SQRT(C8956)*D8956)</f>
        <v>0</v>
      </c>
      <c r="F8956">
        <f>$W$30*(1+$W$31)^C8956</f>
        <v>0</v>
      </c>
      <c r="G8956">
        <f>$W$32*(1+$W$33)^C8956</f>
        <v>0</v>
      </c>
      <c r="H8956">
        <f>$W$34*(1+$W$35)^C8956</f>
        <v>0</v>
      </c>
      <c r="I8956">
        <f>MIN(E8956,F8956)</f>
        <v>0</v>
      </c>
      <c r="J8956">
        <f>MIN(E8956-I8956,G8956)</f>
        <v>0</v>
      </c>
      <c r="K8956">
        <f>MIN(E8956-I8956-J8956,H8956)</f>
        <v>0</v>
      </c>
      <c r="L8956">
        <f>E8956-I8956-J8956-K8956</f>
        <v>0</v>
      </c>
      <c r="M8956">
        <f>IF((I8956+J8956+(1-$W$36)*L8956)/$W$39&gt;=$W$38,1,0)</f>
        <v>0</v>
      </c>
      <c r="N8956">
        <f>IF(M8956=1,$W$37,$W$36)*L8956</f>
        <v>0</v>
      </c>
      <c r="O8956">
        <f>EXP(-$W$26*C8956)*I8956</f>
        <v>0</v>
      </c>
      <c r="P8956">
        <f>EXP(-$W$26*C8956)*J8956</f>
        <v>0</v>
      </c>
      <c r="Q8956">
        <f>EXP(-$W$26*C8956)*K8956</f>
        <v>0</v>
      </c>
      <c r="R8956">
        <f>EXP(-$W$26*C8956)*(L8956-N8956)</f>
        <v>0</v>
      </c>
      <c r="S8956">
        <f>EXP(-$W$26*C8956)*N8956</f>
        <v>0</v>
      </c>
      <c r="T8956">
        <f>EXP(-$W$26*C8956)*E8956</f>
        <v>0</v>
      </c>
    </row>
    <row r="8957" spans="1:20">
      <c r="A8957">
        <v>8948</v>
      </c>
      <c r="B8957">
        <f>RAND()</f>
        <v>0</v>
      </c>
      <c r="C8957">
        <f>IF(B8957&lt;$W$41,3,IF(B8957&lt;$W$41+$W$42,4,5))</f>
        <v>0</v>
      </c>
      <c r="D8957">
        <f>NORMSINV(RAND())</f>
        <v>0</v>
      </c>
      <c r="E8957">
        <f>$W$25*EXP(($W$26-$W$28-0.5*$W$27^2)*C8957+$W$27*SQRT(C8957)*D8957)</f>
        <v>0</v>
      </c>
      <c r="F8957">
        <f>$W$30*(1+$W$31)^C8957</f>
        <v>0</v>
      </c>
      <c r="G8957">
        <f>$W$32*(1+$W$33)^C8957</f>
        <v>0</v>
      </c>
      <c r="H8957">
        <f>$W$34*(1+$W$35)^C8957</f>
        <v>0</v>
      </c>
      <c r="I8957">
        <f>MIN(E8957,F8957)</f>
        <v>0</v>
      </c>
      <c r="J8957">
        <f>MIN(E8957-I8957,G8957)</f>
        <v>0</v>
      </c>
      <c r="K8957">
        <f>MIN(E8957-I8957-J8957,H8957)</f>
        <v>0</v>
      </c>
      <c r="L8957">
        <f>E8957-I8957-J8957-K8957</f>
        <v>0</v>
      </c>
      <c r="M8957">
        <f>IF((I8957+J8957+(1-$W$36)*L8957)/$W$39&gt;=$W$38,1,0)</f>
        <v>0</v>
      </c>
      <c r="N8957">
        <f>IF(M8957=1,$W$37,$W$36)*L8957</f>
        <v>0</v>
      </c>
      <c r="O8957">
        <f>EXP(-$W$26*C8957)*I8957</f>
        <v>0</v>
      </c>
      <c r="P8957">
        <f>EXP(-$W$26*C8957)*J8957</f>
        <v>0</v>
      </c>
      <c r="Q8957">
        <f>EXP(-$W$26*C8957)*K8957</f>
        <v>0</v>
      </c>
      <c r="R8957">
        <f>EXP(-$W$26*C8957)*(L8957-N8957)</f>
        <v>0</v>
      </c>
      <c r="S8957">
        <f>EXP(-$W$26*C8957)*N8957</f>
        <v>0</v>
      </c>
      <c r="T8957">
        <f>EXP(-$W$26*C8957)*E8957</f>
        <v>0</v>
      </c>
    </row>
    <row r="8958" spans="1:20">
      <c r="A8958">
        <v>8949</v>
      </c>
      <c r="B8958">
        <f>RAND()</f>
        <v>0</v>
      </c>
      <c r="C8958">
        <f>IF(B8958&lt;$W$41,3,IF(B8958&lt;$W$41+$W$42,4,5))</f>
        <v>0</v>
      </c>
      <c r="D8958">
        <f>NORMSINV(RAND())</f>
        <v>0</v>
      </c>
      <c r="E8958">
        <f>$W$25*EXP(($W$26-$W$28-0.5*$W$27^2)*C8958+$W$27*SQRT(C8958)*D8958)</f>
        <v>0</v>
      </c>
      <c r="F8958">
        <f>$W$30*(1+$W$31)^C8958</f>
        <v>0</v>
      </c>
      <c r="G8958">
        <f>$W$32*(1+$W$33)^C8958</f>
        <v>0</v>
      </c>
      <c r="H8958">
        <f>$W$34*(1+$W$35)^C8958</f>
        <v>0</v>
      </c>
      <c r="I8958">
        <f>MIN(E8958,F8958)</f>
        <v>0</v>
      </c>
      <c r="J8958">
        <f>MIN(E8958-I8958,G8958)</f>
        <v>0</v>
      </c>
      <c r="K8958">
        <f>MIN(E8958-I8958-J8958,H8958)</f>
        <v>0</v>
      </c>
      <c r="L8958">
        <f>E8958-I8958-J8958-K8958</f>
        <v>0</v>
      </c>
      <c r="M8958">
        <f>IF((I8958+J8958+(1-$W$36)*L8958)/$W$39&gt;=$W$38,1,0)</f>
        <v>0</v>
      </c>
      <c r="N8958">
        <f>IF(M8958=1,$W$37,$W$36)*L8958</f>
        <v>0</v>
      </c>
      <c r="O8958">
        <f>EXP(-$W$26*C8958)*I8958</f>
        <v>0</v>
      </c>
      <c r="P8958">
        <f>EXP(-$W$26*C8958)*J8958</f>
        <v>0</v>
      </c>
      <c r="Q8958">
        <f>EXP(-$W$26*C8958)*K8958</f>
        <v>0</v>
      </c>
      <c r="R8958">
        <f>EXP(-$W$26*C8958)*(L8958-N8958)</f>
        <v>0</v>
      </c>
      <c r="S8958">
        <f>EXP(-$W$26*C8958)*N8958</f>
        <v>0</v>
      </c>
      <c r="T8958">
        <f>EXP(-$W$26*C8958)*E8958</f>
        <v>0</v>
      </c>
    </row>
    <row r="8959" spans="1:20">
      <c r="A8959">
        <v>8950</v>
      </c>
      <c r="B8959">
        <f>RAND()</f>
        <v>0</v>
      </c>
      <c r="C8959">
        <f>IF(B8959&lt;$W$41,3,IF(B8959&lt;$W$41+$W$42,4,5))</f>
        <v>0</v>
      </c>
      <c r="D8959">
        <f>NORMSINV(RAND())</f>
        <v>0</v>
      </c>
      <c r="E8959">
        <f>$W$25*EXP(($W$26-$W$28-0.5*$W$27^2)*C8959+$W$27*SQRT(C8959)*D8959)</f>
        <v>0</v>
      </c>
      <c r="F8959">
        <f>$W$30*(1+$W$31)^C8959</f>
        <v>0</v>
      </c>
      <c r="G8959">
        <f>$W$32*(1+$W$33)^C8959</f>
        <v>0</v>
      </c>
      <c r="H8959">
        <f>$W$34*(1+$W$35)^C8959</f>
        <v>0</v>
      </c>
      <c r="I8959">
        <f>MIN(E8959,F8959)</f>
        <v>0</v>
      </c>
      <c r="J8959">
        <f>MIN(E8959-I8959,G8959)</f>
        <v>0</v>
      </c>
      <c r="K8959">
        <f>MIN(E8959-I8959-J8959,H8959)</f>
        <v>0</v>
      </c>
      <c r="L8959">
        <f>E8959-I8959-J8959-K8959</f>
        <v>0</v>
      </c>
      <c r="M8959">
        <f>IF((I8959+J8959+(1-$W$36)*L8959)/$W$39&gt;=$W$38,1,0)</f>
        <v>0</v>
      </c>
      <c r="N8959">
        <f>IF(M8959=1,$W$37,$W$36)*L8959</f>
        <v>0</v>
      </c>
      <c r="O8959">
        <f>EXP(-$W$26*C8959)*I8959</f>
        <v>0</v>
      </c>
      <c r="P8959">
        <f>EXP(-$W$26*C8959)*J8959</f>
        <v>0</v>
      </c>
      <c r="Q8959">
        <f>EXP(-$W$26*C8959)*K8959</f>
        <v>0</v>
      </c>
      <c r="R8959">
        <f>EXP(-$W$26*C8959)*(L8959-N8959)</f>
        <v>0</v>
      </c>
      <c r="S8959">
        <f>EXP(-$W$26*C8959)*N8959</f>
        <v>0</v>
      </c>
      <c r="T8959">
        <f>EXP(-$W$26*C8959)*E8959</f>
        <v>0</v>
      </c>
    </row>
    <row r="8960" spans="1:20">
      <c r="A8960">
        <v>8951</v>
      </c>
      <c r="B8960">
        <f>RAND()</f>
        <v>0</v>
      </c>
      <c r="C8960">
        <f>IF(B8960&lt;$W$41,3,IF(B8960&lt;$W$41+$W$42,4,5))</f>
        <v>0</v>
      </c>
      <c r="D8960">
        <f>NORMSINV(RAND())</f>
        <v>0</v>
      </c>
      <c r="E8960">
        <f>$W$25*EXP(($W$26-$W$28-0.5*$W$27^2)*C8960+$W$27*SQRT(C8960)*D8960)</f>
        <v>0</v>
      </c>
      <c r="F8960">
        <f>$W$30*(1+$W$31)^C8960</f>
        <v>0</v>
      </c>
      <c r="G8960">
        <f>$W$32*(1+$W$33)^C8960</f>
        <v>0</v>
      </c>
      <c r="H8960">
        <f>$W$34*(1+$W$35)^C8960</f>
        <v>0</v>
      </c>
      <c r="I8960">
        <f>MIN(E8960,F8960)</f>
        <v>0</v>
      </c>
      <c r="J8960">
        <f>MIN(E8960-I8960,G8960)</f>
        <v>0</v>
      </c>
      <c r="K8960">
        <f>MIN(E8960-I8960-J8960,H8960)</f>
        <v>0</v>
      </c>
      <c r="L8960">
        <f>E8960-I8960-J8960-K8960</f>
        <v>0</v>
      </c>
      <c r="M8960">
        <f>IF((I8960+J8960+(1-$W$36)*L8960)/$W$39&gt;=$W$38,1,0)</f>
        <v>0</v>
      </c>
      <c r="N8960">
        <f>IF(M8960=1,$W$37,$W$36)*L8960</f>
        <v>0</v>
      </c>
      <c r="O8960">
        <f>EXP(-$W$26*C8960)*I8960</f>
        <v>0</v>
      </c>
      <c r="P8960">
        <f>EXP(-$W$26*C8960)*J8960</f>
        <v>0</v>
      </c>
      <c r="Q8960">
        <f>EXP(-$W$26*C8960)*K8960</f>
        <v>0</v>
      </c>
      <c r="R8960">
        <f>EXP(-$W$26*C8960)*(L8960-N8960)</f>
        <v>0</v>
      </c>
      <c r="S8960">
        <f>EXP(-$W$26*C8960)*N8960</f>
        <v>0</v>
      </c>
      <c r="T8960">
        <f>EXP(-$W$26*C8960)*E8960</f>
        <v>0</v>
      </c>
    </row>
    <row r="8961" spans="1:20">
      <c r="A8961">
        <v>8952</v>
      </c>
      <c r="B8961">
        <f>RAND()</f>
        <v>0</v>
      </c>
      <c r="C8961">
        <f>IF(B8961&lt;$W$41,3,IF(B8961&lt;$W$41+$W$42,4,5))</f>
        <v>0</v>
      </c>
      <c r="D8961">
        <f>NORMSINV(RAND())</f>
        <v>0</v>
      </c>
      <c r="E8961">
        <f>$W$25*EXP(($W$26-$W$28-0.5*$W$27^2)*C8961+$W$27*SQRT(C8961)*D8961)</f>
        <v>0</v>
      </c>
      <c r="F8961">
        <f>$W$30*(1+$W$31)^C8961</f>
        <v>0</v>
      </c>
      <c r="G8961">
        <f>$W$32*(1+$W$33)^C8961</f>
        <v>0</v>
      </c>
      <c r="H8961">
        <f>$W$34*(1+$W$35)^C8961</f>
        <v>0</v>
      </c>
      <c r="I8961">
        <f>MIN(E8961,F8961)</f>
        <v>0</v>
      </c>
      <c r="J8961">
        <f>MIN(E8961-I8961,G8961)</f>
        <v>0</v>
      </c>
      <c r="K8961">
        <f>MIN(E8961-I8961-J8961,H8961)</f>
        <v>0</v>
      </c>
      <c r="L8961">
        <f>E8961-I8961-J8961-K8961</f>
        <v>0</v>
      </c>
      <c r="M8961">
        <f>IF((I8961+J8961+(1-$W$36)*L8961)/$W$39&gt;=$W$38,1,0)</f>
        <v>0</v>
      </c>
      <c r="N8961">
        <f>IF(M8961=1,$W$37,$W$36)*L8961</f>
        <v>0</v>
      </c>
      <c r="O8961">
        <f>EXP(-$W$26*C8961)*I8961</f>
        <v>0</v>
      </c>
      <c r="P8961">
        <f>EXP(-$W$26*C8961)*J8961</f>
        <v>0</v>
      </c>
      <c r="Q8961">
        <f>EXP(-$W$26*C8961)*K8961</f>
        <v>0</v>
      </c>
      <c r="R8961">
        <f>EXP(-$W$26*C8961)*(L8961-N8961)</f>
        <v>0</v>
      </c>
      <c r="S8961">
        <f>EXP(-$W$26*C8961)*N8961</f>
        <v>0</v>
      </c>
      <c r="T8961">
        <f>EXP(-$W$26*C8961)*E8961</f>
        <v>0</v>
      </c>
    </row>
    <row r="8962" spans="1:20">
      <c r="A8962">
        <v>8953</v>
      </c>
      <c r="B8962">
        <f>RAND()</f>
        <v>0</v>
      </c>
      <c r="C8962">
        <f>IF(B8962&lt;$W$41,3,IF(B8962&lt;$W$41+$W$42,4,5))</f>
        <v>0</v>
      </c>
      <c r="D8962">
        <f>NORMSINV(RAND())</f>
        <v>0</v>
      </c>
      <c r="E8962">
        <f>$W$25*EXP(($W$26-$W$28-0.5*$W$27^2)*C8962+$W$27*SQRT(C8962)*D8962)</f>
        <v>0</v>
      </c>
      <c r="F8962">
        <f>$W$30*(1+$W$31)^C8962</f>
        <v>0</v>
      </c>
      <c r="G8962">
        <f>$W$32*(1+$W$33)^C8962</f>
        <v>0</v>
      </c>
      <c r="H8962">
        <f>$W$34*(1+$W$35)^C8962</f>
        <v>0</v>
      </c>
      <c r="I8962">
        <f>MIN(E8962,F8962)</f>
        <v>0</v>
      </c>
      <c r="J8962">
        <f>MIN(E8962-I8962,G8962)</f>
        <v>0</v>
      </c>
      <c r="K8962">
        <f>MIN(E8962-I8962-J8962,H8962)</f>
        <v>0</v>
      </c>
      <c r="L8962">
        <f>E8962-I8962-J8962-K8962</f>
        <v>0</v>
      </c>
      <c r="M8962">
        <f>IF((I8962+J8962+(1-$W$36)*L8962)/$W$39&gt;=$W$38,1,0)</f>
        <v>0</v>
      </c>
      <c r="N8962">
        <f>IF(M8962=1,$W$37,$W$36)*L8962</f>
        <v>0</v>
      </c>
      <c r="O8962">
        <f>EXP(-$W$26*C8962)*I8962</f>
        <v>0</v>
      </c>
      <c r="P8962">
        <f>EXP(-$W$26*C8962)*J8962</f>
        <v>0</v>
      </c>
      <c r="Q8962">
        <f>EXP(-$W$26*C8962)*K8962</f>
        <v>0</v>
      </c>
      <c r="R8962">
        <f>EXP(-$W$26*C8962)*(L8962-N8962)</f>
        <v>0</v>
      </c>
      <c r="S8962">
        <f>EXP(-$W$26*C8962)*N8962</f>
        <v>0</v>
      </c>
      <c r="T8962">
        <f>EXP(-$W$26*C8962)*E8962</f>
        <v>0</v>
      </c>
    </row>
    <row r="8963" spans="1:20">
      <c r="A8963">
        <v>8954</v>
      </c>
      <c r="B8963">
        <f>RAND()</f>
        <v>0</v>
      </c>
      <c r="C8963">
        <f>IF(B8963&lt;$W$41,3,IF(B8963&lt;$W$41+$W$42,4,5))</f>
        <v>0</v>
      </c>
      <c r="D8963">
        <f>NORMSINV(RAND())</f>
        <v>0</v>
      </c>
      <c r="E8963">
        <f>$W$25*EXP(($W$26-$W$28-0.5*$W$27^2)*C8963+$W$27*SQRT(C8963)*D8963)</f>
        <v>0</v>
      </c>
      <c r="F8963">
        <f>$W$30*(1+$W$31)^C8963</f>
        <v>0</v>
      </c>
      <c r="G8963">
        <f>$W$32*(1+$W$33)^C8963</f>
        <v>0</v>
      </c>
      <c r="H8963">
        <f>$W$34*(1+$W$35)^C8963</f>
        <v>0</v>
      </c>
      <c r="I8963">
        <f>MIN(E8963,F8963)</f>
        <v>0</v>
      </c>
      <c r="J8963">
        <f>MIN(E8963-I8963,G8963)</f>
        <v>0</v>
      </c>
      <c r="K8963">
        <f>MIN(E8963-I8963-J8963,H8963)</f>
        <v>0</v>
      </c>
      <c r="L8963">
        <f>E8963-I8963-J8963-K8963</f>
        <v>0</v>
      </c>
      <c r="M8963">
        <f>IF((I8963+J8963+(1-$W$36)*L8963)/$W$39&gt;=$W$38,1,0)</f>
        <v>0</v>
      </c>
      <c r="N8963">
        <f>IF(M8963=1,$W$37,$W$36)*L8963</f>
        <v>0</v>
      </c>
      <c r="O8963">
        <f>EXP(-$W$26*C8963)*I8963</f>
        <v>0</v>
      </c>
      <c r="P8963">
        <f>EXP(-$W$26*C8963)*J8963</f>
        <v>0</v>
      </c>
      <c r="Q8963">
        <f>EXP(-$W$26*C8963)*K8963</f>
        <v>0</v>
      </c>
      <c r="R8963">
        <f>EXP(-$W$26*C8963)*(L8963-N8963)</f>
        <v>0</v>
      </c>
      <c r="S8963">
        <f>EXP(-$W$26*C8963)*N8963</f>
        <v>0</v>
      </c>
      <c r="T8963">
        <f>EXP(-$W$26*C8963)*E8963</f>
        <v>0</v>
      </c>
    </row>
    <row r="8964" spans="1:20">
      <c r="A8964">
        <v>8955</v>
      </c>
      <c r="B8964">
        <f>RAND()</f>
        <v>0</v>
      </c>
      <c r="C8964">
        <f>IF(B8964&lt;$W$41,3,IF(B8964&lt;$W$41+$W$42,4,5))</f>
        <v>0</v>
      </c>
      <c r="D8964">
        <f>NORMSINV(RAND())</f>
        <v>0</v>
      </c>
      <c r="E8964">
        <f>$W$25*EXP(($W$26-$W$28-0.5*$W$27^2)*C8964+$W$27*SQRT(C8964)*D8964)</f>
        <v>0</v>
      </c>
      <c r="F8964">
        <f>$W$30*(1+$W$31)^C8964</f>
        <v>0</v>
      </c>
      <c r="G8964">
        <f>$W$32*(1+$W$33)^C8964</f>
        <v>0</v>
      </c>
      <c r="H8964">
        <f>$W$34*(1+$W$35)^C8964</f>
        <v>0</v>
      </c>
      <c r="I8964">
        <f>MIN(E8964,F8964)</f>
        <v>0</v>
      </c>
      <c r="J8964">
        <f>MIN(E8964-I8964,G8964)</f>
        <v>0</v>
      </c>
      <c r="K8964">
        <f>MIN(E8964-I8964-J8964,H8964)</f>
        <v>0</v>
      </c>
      <c r="L8964">
        <f>E8964-I8964-J8964-K8964</f>
        <v>0</v>
      </c>
      <c r="M8964">
        <f>IF((I8964+J8964+(1-$W$36)*L8964)/$W$39&gt;=$W$38,1,0)</f>
        <v>0</v>
      </c>
      <c r="N8964">
        <f>IF(M8964=1,$W$37,$W$36)*L8964</f>
        <v>0</v>
      </c>
      <c r="O8964">
        <f>EXP(-$W$26*C8964)*I8964</f>
        <v>0</v>
      </c>
      <c r="P8964">
        <f>EXP(-$W$26*C8964)*J8964</f>
        <v>0</v>
      </c>
      <c r="Q8964">
        <f>EXP(-$W$26*C8964)*K8964</f>
        <v>0</v>
      </c>
      <c r="R8964">
        <f>EXP(-$W$26*C8964)*(L8964-N8964)</f>
        <v>0</v>
      </c>
      <c r="S8964">
        <f>EXP(-$W$26*C8964)*N8964</f>
        <v>0</v>
      </c>
      <c r="T8964">
        <f>EXP(-$W$26*C8964)*E8964</f>
        <v>0</v>
      </c>
    </row>
    <row r="8965" spans="1:20">
      <c r="A8965">
        <v>8956</v>
      </c>
      <c r="B8965">
        <f>RAND()</f>
        <v>0</v>
      </c>
      <c r="C8965">
        <f>IF(B8965&lt;$W$41,3,IF(B8965&lt;$W$41+$W$42,4,5))</f>
        <v>0</v>
      </c>
      <c r="D8965">
        <f>NORMSINV(RAND())</f>
        <v>0</v>
      </c>
      <c r="E8965">
        <f>$W$25*EXP(($W$26-$W$28-0.5*$W$27^2)*C8965+$W$27*SQRT(C8965)*D8965)</f>
        <v>0</v>
      </c>
      <c r="F8965">
        <f>$W$30*(1+$W$31)^C8965</f>
        <v>0</v>
      </c>
      <c r="G8965">
        <f>$W$32*(1+$W$33)^C8965</f>
        <v>0</v>
      </c>
      <c r="H8965">
        <f>$W$34*(1+$W$35)^C8965</f>
        <v>0</v>
      </c>
      <c r="I8965">
        <f>MIN(E8965,F8965)</f>
        <v>0</v>
      </c>
      <c r="J8965">
        <f>MIN(E8965-I8965,G8965)</f>
        <v>0</v>
      </c>
      <c r="K8965">
        <f>MIN(E8965-I8965-J8965,H8965)</f>
        <v>0</v>
      </c>
      <c r="L8965">
        <f>E8965-I8965-J8965-K8965</f>
        <v>0</v>
      </c>
      <c r="M8965">
        <f>IF((I8965+J8965+(1-$W$36)*L8965)/$W$39&gt;=$W$38,1,0)</f>
        <v>0</v>
      </c>
      <c r="N8965">
        <f>IF(M8965=1,$W$37,$W$36)*L8965</f>
        <v>0</v>
      </c>
      <c r="O8965">
        <f>EXP(-$W$26*C8965)*I8965</f>
        <v>0</v>
      </c>
      <c r="P8965">
        <f>EXP(-$W$26*C8965)*J8965</f>
        <v>0</v>
      </c>
      <c r="Q8965">
        <f>EXP(-$W$26*C8965)*K8965</f>
        <v>0</v>
      </c>
      <c r="R8965">
        <f>EXP(-$W$26*C8965)*(L8965-N8965)</f>
        <v>0</v>
      </c>
      <c r="S8965">
        <f>EXP(-$W$26*C8965)*N8965</f>
        <v>0</v>
      </c>
      <c r="T8965">
        <f>EXP(-$W$26*C8965)*E8965</f>
        <v>0</v>
      </c>
    </row>
    <row r="8966" spans="1:20">
      <c r="A8966">
        <v>8957</v>
      </c>
      <c r="B8966">
        <f>RAND()</f>
        <v>0</v>
      </c>
      <c r="C8966">
        <f>IF(B8966&lt;$W$41,3,IF(B8966&lt;$W$41+$W$42,4,5))</f>
        <v>0</v>
      </c>
      <c r="D8966">
        <f>NORMSINV(RAND())</f>
        <v>0</v>
      </c>
      <c r="E8966">
        <f>$W$25*EXP(($W$26-$W$28-0.5*$W$27^2)*C8966+$W$27*SQRT(C8966)*D8966)</f>
        <v>0</v>
      </c>
      <c r="F8966">
        <f>$W$30*(1+$W$31)^C8966</f>
        <v>0</v>
      </c>
      <c r="G8966">
        <f>$W$32*(1+$W$33)^C8966</f>
        <v>0</v>
      </c>
      <c r="H8966">
        <f>$W$34*(1+$W$35)^C8966</f>
        <v>0</v>
      </c>
      <c r="I8966">
        <f>MIN(E8966,F8966)</f>
        <v>0</v>
      </c>
      <c r="J8966">
        <f>MIN(E8966-I8966,G8966)</f>
        <v>0</v>
      </c>
      <c r="K8966">
        <f>MIN(E8966-I8966-J8966,H8966)</f>
        <v>0</v>
      </c>
      <c r="L8966">
        <f>E8966-I8966-J8966-K8966</f>
        <v>0</v>
      </c>
      <c r="M8966">
        <f>IF((I8966+J8966+(1-$W$36)*L8966)/$W$39&gt;=$W$38,1,0)</f>
        <v>0</v>
      </c>
      <c r="N8966">
        <f>IF(M8966=1,$W$37,$W$36)*L8966</f>
        <v>0</v>
      </c>
      <c r="O8966">
        <f>EXP(-$W$26*C8966)*I8966</f>
        <v>0</v>
      </c>
      <c r="P8966">
        <f>EXP(-$W$26*C8966)*J8966</f>
        <v>0</v>
      </c>
      <c r="Q8966">
        <f>EXP(-$W$26*C8966)*K8966</f>
        <v>0</v>
      </c>
      <c r="R8966">
        <f>EXP(-$W$26*C8966)*(L8966-N8966)</f>
        <v>0</v>
      </c>
      <c r="S8966">
        <f>EXP(-$W$26*C8966)*N8966</f>
        <v>0</v>
      </c>
      <c r="T8966">
        <f>EXP(-$W$26*C8966)*E8966</f>
        <v>0</v>
      </c>
    </row>
    <row r="8967" spans="1:20">
      <c r="A8967">
        <v>8958</v>
      </c>
      <c r="B8967">
        <f>RAND()</f>
        <v>0</v>
      </c>
      <c r="C8967">
        <f>IF(B8967&lt;$W$41,3,IF(B8967&lt;$W$41+$W$42,4,5))</f>
        <v>0</v>
      </c>
      <c r="D8967">
        <f>NORMSINV(RAND())</f>
        <v>0</v>
      </c>
      <c r="E8967">
        <f>$W$25*EXP(($W$26-$W$28-0.5*$W$27^2)*C8967+$W$27*SQRT(C8967)*D8967)</f>
        <v>0</v>
      </c>
      <c r="F8967">
        <f>$W$30*(1+$W$31)^C8967</f>
        <v>0</v>
      </c>
      <c r="G8967">
        <f>$W$32*(1+$W$33)^C8967</f>
        <v>0</v>
      </c>
      <c r="H8967">
        <f>$W$34*(1+$W$35)^C8967</f>
        <v>0</v>
      </c>
      <c r="I8967">
        <f>MIN(E8967,F8967)</f>
        <v>0</v>
      </c>
      <c r="J8967">
        <f>MIN(E8967-I8967,G8967)</f>
        <v>0</v>
      </c>
      <c r="K8967">
        <f>MIN(E8967-I8967-J8967,H8967)</f>
        <v>0</v>
      </c>
      <c r="L8967">
        <f>E8967-I8967-J8967-K8967</f>
        <v>0</v>
      </c>
      <c r="M8967">
        <f>IF((I8967+J8967+(1-$W$36)*L8967)/$W$39&gt;=$W$38,1,0)</f>
        <v>0</v>
      </c>
      <c r="N8967">
        <f>IF(M8967=1,$W$37,$W$36)*L8967</f>
        <v>0</v>
      </c>
      <c r="O8967">
        <f>EXP(-$W$26*C8967)*I8967</f>
        <v>0</v>
      </c>
      <c r="P8967">
        <f>EXP(-$W$26*C8967)*J8967</f>
        <v>0</v>
      </c>
      <c r="Q8967">
        <f>EXP(-$W$26*C8967)*K8967</f>
        <v>0</v>
      </c>
      <c r="R8967">
        <f>EXP(-$W$26*C8967)*(L8967-N8967)</f>
        <v>0</v>
      </c>
      <c r="S8967">
        <f>EXP(-$W$26*C8967)*N8967</f>
        <v>0</v>
      </c>
      <c r="T8967">
        <f>EXP(-$W$26*C8967)*E8967</f>
        <v>0</v>
      </c>
    </row>
    <row r="8968" spans="1:20">
      <c r="A8968">
        <v>8959</v>
      </c>
      <c r="B8968">
        <f>RAND()</f>
        <v>0</v>
      </c>
      <c r="C8968">
        <f>IF(B8968&lt;$W$41,3,IF(B8968&lt;$W$41+$W$42,4,5))</f>
        <v>0</v>
      </c>
      <c r="D8968">
        <f>NORMSINV(RAND())</f>
        <v>0</v>
      </c>
      <c r="E8968">
        <f>$W$25*EXP(($W$26-$W$28-0.5*$W$27^2)*C8968+$W$27*SQRT(C8968)*D8968)</f>
        <v>0</v>
      </c>
      <c r="F8968">
        <f>$W$30*(1+$W$31)^C8968</f>
        <v>0</v>
      </c>
      <c r="G8968">
        <f>$W$32*(1+$W$33)^C8968</f>
        <v>0</v>
      </c>
      <c r="H8968">
        <f>$W$34*(1+$W$35)^C8968</f>
        <v>0</v>
      </c>
      <c r="I8968">
        <f>MIN(E8968,F8968)</f>
        <v>0</v>
      </c>
      <c r="J8968">
        <f>MIN(E8968-I8968,G8968)</f>
        <v>0</v>
      </c>
      <c r="K8968">
        <f>MIN(E8968-I8968-J8968,H8968)</f>
        <v>0</v>
      </c>
      <c r="L8968">
        <f>E8968-I8968-J8968-K8968</f>
        <v>0</v>
      </c>
      <c r="M8968">
        <f>IF((I8968+J8968+(1-$W$36)*L8968)/$W$39&gt;=$W$38,1,0)</f>
        <v>0</v>
      </c>
      <c r="N8968">
        <f>IF(M8968=1,$W$37,$W$36)*L8968</f>
        <v>0</v>
      </c>
      <c r="O8968">
        <f>EXP(-$W$26*C8968)*I8968</f>
        <v>0</v>
      </c>
      <c r="P8968">
        <f>EXP(-$W$26*C8968)*J8968</f>
        <v>0</v>
      </c>
      <c r="Q8968">
        <f>EXP(-$W$26*C8968)*K8968</f>
        <v>0</v>
      </c>
      <c r="R8968">
        <f>EXP(-$W$26*C8968)*(L8968-N8968)</f>
        <v>0</v>
      </c>
      <c r="S8968">
        <f>EXP(-$W$26*C8968)*N8968</f>
        <v>0</v>
      </c>
      <c r="T8968">
        <f>EXP(-$W$26*C8968)*E8968</f>
        <v>0</v>
      </c>
    </row>
    <row r="8969" spans="1:20">
      <c r="A8969">
        <v>8960</v>
      </c>
      <c r="B8969">
        <f>RAND()</f>
        <v>0</v>
      </c>
      <c r="C8969">
        <f>IF(B8969&lt;$W$41,3,IF(B8969&lt;$W$41+$W$42,4,5))</f>
        <v>0</v>
      </c>
      <c r="D8969">
        <f>NORMSINV(RAND())</f>
        <v>0</v>
      </c>
      <c r="E8969">
        <f>$W$25*EXP(($W$26-$W$28-0.5*$W$27^2)*C8969+$W$27*SQRT(C8969)*D8969)</f>
        <v>0</v>
      </c>
      <c r="F8969">
        <f>$W$30*(1+$W$31)^C8969</f>
        <v>0</v>
      </c>
      <c r="G8969">
        <f>$W$32*(1+$W$33)^C8969</f>
        <v>0</v>
      </c>
      <c r="H8969">
        <f>$W$34*(1+$W$35)^C8969</f>
        <v>0</v>
      </c>
      <c r="I8969">
        <f>MIN(E8969,F8969)</f>
        <v>0</v>
      </c>
      <c r="J8969">
        <f>MIN(E8969-I8969,G8969)</f>
        <v>0</v>
      </c>
      <c r="K8969">
        <f>MIN(E8969-I8969-J8969,H8969)</f>
        <v>0</v>
      </c>
      <c r="L8969">
        <f>E8969-I8969-J8969-K8969</f>
        <v>0</v>
      </c>
      <c r="M8969">
        <f>IF((I8969+J8969+(1-$W$36)*L8969)/$W$39&gt;=$W$38,1,0)</f>
        <v>0</v>
      </c>
      <c r="N8969">
        <f>IF(M8969=1,$W$37,$W$36)*L8969</f>
        <v>0</v>
      </c>
      <c r="O8969">
        <f>EXP(-$W$26*C8969)*I8969</f>
        <v>0</v>
      </c>
      <c r="P8969">
        <f>EXP(-$W$26*C8969)*J8969</f>
        <v>0</v>
      </c>
      <c r="Q8969">
        <f>EXP(-$W$26*C8969)*K8969</f>
        <v>0</v>
      </c>
      <c r="R8969">
        <f>EXP(-$W$26*C8969)*(L8969-N8969)</f>
        <v>0</v>
      </c>
      <c r="S8969">
        <f>EXP(-$W$26*C8969)*N8969</f>
        <v>0</v>
      </c>
      <c r="T8969">
        <f>EXP(-$W$26*C8969)*E8969</f>
        <v>0</v>
      </c>
    </row>
    <row r="8970" spans="1:20">
      <c r="A8970">
        <v>8961</v>
      </c>
      <c r="B8970">
        <f>RAND()</f>
        <v>0</v>
      </c>
      <c r="C8970">
        <f>IF(B8970&lt;$W$41,3,IF(B8970&lt;$W$41+$W$42,4,5))</f>
        <v>0</v>
      </c>
      <c r="D8970">
        <f>NORMSINV(RAND())</f>
        <v>0</v>
      </c>
      <c r="E8970">
        <f>$W$25*EXP(($W$26-$W$28-0.5*$W$27^2)*C8970+$W$27*SQRT(C8970)*D8970)</f>
        <v>0</v>
      </c>
      <c r="F8970">
        <f>$W$30*(1+$W$31)^C8970</f>
        <v>0</v>
      </c>
      <c r="G8970">
        <f>$W$32*(1+$W$33)^C8970</f>
        <v>0</v>
      </c>
      <c r="H8970">
        <f>$W$34*(1+$W$35)^C8970</f>
        <v>0</v>
      </c>
      <c r="I8970">
        <f>MIN(E8970,F8970)</f>
        <v>0</v>
      </c>
      <c r="J8970">
        <f>MIN(E8970-I8970,G8970)</f>
        <v>0</v>
      </c>
      <c r="K8970">
        <f>MIN(E8970-I8970-J8970,H8970)</f>
        <v>0</v>
      </c>
      <c r="L8970">
        <f>E8970-I8970-J8970-K8970</f>
        <v>0</v>
      </c>
      <c r="M8970">
        <f>IF((I8970+J8970+(1-$W$36)*L8970)/$W$39&gt;=$W$38,1,0)</f>
        <v>0</v>
      </c>
      <c r="N8970">
        <f>IF(M8970=1,$W$37,$W$36)*L8970</f>
        <v>0</v>
      </c>
      <c r="O8970">
        <f>EXP(-$W$26*C8970)*I8970</f>
        <v>0</v>
      </c>
      <c r="P8970">
        <f>EXP(-$W$26*C8970)*J8970</f>
        <v>0</v>
      </c>
      <c r="Q8970">
        <f>EXP(-$W$26*C8970)*K8970</f>
        <v>0</v>
      </c>
      <c r="R8970">
        <f>EXP(-$W$26*C8970)*(L8970-N8970)</f>
        <v>0</v>
      </c>
      <c r="S8970">
        <f>EXP(-$W$26*C8970)*N8970</f>
        <v>0</v>
      </c>
      <c r="T8970">
        <f>EXP(-$W$26*C8970)*E8970</f>
        <v>0</v>
      </c>
    </row>
    <row r="8971" spans="1:20">
      <c r="A8971">
        <v>8962</v>
      </c>
      <c r="B8971">
        <f>RAND()</f>
        <v>0</v>
      </c>
      <c r="C8971">
        <f>IF(B8971&lt;$W$41,3,IF(B8971&lt;$W$41+$W$42,4,5))</f>
        <v>0</v>
      </c>
      <c r="D8971">
        <f>NORMSINV(RAND())</f>
        <v>0</v>
      </c>
      <c r="E8971">
        <f>$W$25*EXP(($W$26-$W$28-0.5*$W$27^2)*C8971+$W$27*SQRT(C8971)*D8971)</f>
        <v>0</v>
      </c>
      <c r="F8971">
        <f>$W$30*(1+$W$31)^C8971</f>
        <v>0</v>
      </c>
      <c r="G8971">
        <f>$W$32*(1+$W$33)^C8971</f>
        <v>0</v>
      </c>
      <c r="H8971">
        <f>$W$34*(1+$W$35)^C8971</f>
        <v>0</v>
      </c>
      <c r="I8971">
        <f>MIN(E8971,F8971)</f>
        <v>0</v>
      </c>
      <c r="J8971">
        <f>MIN(E8971-I8971,G8971)</f>
        <v>0</v>
      </c>
      <c r="K8971">
        <f>MIN(E8971-I8971-J8971,H8971)</f>
        <v>0</v>
      </c>
      <c r="L8971">
        <f>E8971-I8971-J8971-K8971</f>
        <v>0</v>
      </c>
      <c r="M8971">
        <f>IF((I8971+J8971+(1-$W$36)*L8971)/$W$39&gt;=$W$38,1,0)</f>
        <v>0</v>
      </c>
      <c r="N8971">
        <f>IF(M8971=1,$W$37,$W$36)*L8971</f>
        <v>0</v>
      </c>
      <c r="O8971">
        <f>EXP(-$W$26*C8971)*I8971</f>
        <v>0</v>
      </c>
      <c r="P8971">
        <f>EXP(-$W$26*C8971)*J8971</f>
        <v>0</v>
      </c>
      <c r="Q8971">
        <f>EXP(-$W$26*C8971)*K8971</f>
        <v>0</v>
      </c>
      <c r="R8971">
        <f>EXP(-$W$26*C8971)*(L8971-N8971)</f>
        <v>0</v>
      </c>
      <c r="S8971">
        <f>EXP(-$W$26*C8971)*N8971</f>
        <v>0</v>
      </c>
      <c r="T8971">
        <f>EXP(-$W$26*C8971)*E8971</f>
        <v>0</v>
      </c>
    </row>
    <row r="8972" spans="1:20">
      <c r="A8972">
        <v>8963</v>
      </c>
      <c r="B8972">
        <f>RAND()</f>
        <v>0</v>
      </c>
      <c r="C8972">
        <f>IF(B8972&lt;$W$41,3,IF(B8972&lt;$W$41+$W$42,4,5))</f>
        <v>0</v>
      </c>
      <c r="D8972">
        <f>NORMSINV(RAND())</f>
        <v>0</v>
      </c>
      <c r="E8972">
        <f>$W$25*EXP(($W$26-$W$28-0.5*$W$27^2)*C8972+$W$27*SQRT(C8972)*D8972)</f>
        <v>0</v>
      </c>
      <c r="F8972">
        <f>$W$30*(1+$W$31)^C8972</f>
        <v>0</v>
      </c>
      <c r="G8972">
        <f>$W$32*(1+$W$33)^C8972</f>
        <v>0</v>
      </c>
      <c r="H8972">
        <f>$W$34*(1+$W$35)^C8972</f>
        <v>0</v>
      </c>
      <c r="I8972">
        <f>MIN(E8972,F8972)</f>
        <v>0</v>
      </c>
      <c r="J8972">
        <f>MIN(E8972-I8972,G8972)</f>
        <v>0</v>
      </c>
      <c r="K8972">
        <f>MIN(E8972-I8972-J8972,H8972)</f>
        <v>0</v>
      </c>
      <c r="L8972">
        <f>E8972-I8972-J8972-K8972</f>
        <v>0</v>
      </c>
      <c r="M8972">
        <f>IF((I8972+J8972+(1-$W$36)*L8972)/$W$39&gt;=$W$38,1,0)</f>
        <v>0</v>
      </c>
      <c r="N8972">
        <f>IF(M8972=1,$W$37,$W$36)*L8972</f>
        <v>0</v>
      </c>
      <c r="O8972">
        <f>EXP(-$W$26*C8972)*I8972</f>
        <v>0</v>
      </c>
      <c r="P8972">
        <f>EXP(-$W$26*C8972)*J8972</f>
        <v>0</v>
      </c>
      <c r="Q8972">
        <f>EXP(-$W$26*C8972)*K8972</f>
        <v>0</v>
      </c>
      <c r="R8972">
        <f>EXP(-$W$26*C8972)*(L8972-N8972)</f>
        <v>0</v>
      </c>
      <c r="S8972">
        <f>EXP(-$W$26*C8972)*N8972</f>
        <v>0</v>
      </c>
      <c r="T8972">
        <f>EXP(-$W$26*C8972)*E8972</f>
        <v>0</v>
      </c>
    </row>
    <row r="8973" spans="1:20">
      <c r="A8973">
        <v>8964</v>
      </c>
      <c r="B8973">
        <f>RAND()</f>
        <v>0</v>
      </c>
      <c r="C8973">
        <f>IF(B8973&lt;$W$41,3,IF(B8973&lt;$W$41+$W$42,4,5))</f>
        <v>0</v>
      </c>
      <c r="D8973">
        <f>NORMSINV(RAND())</f>
        <v>0</v>
      </c>
      <c r="E8973">
        <f>$W$25*EXP(($W$26-$W$28-0.5*$W$27^2)*C8973+$W$27*SQRT(C8973)*D8973)</f>
        <v>0</v>
      </c>
      <c r="F8973">
        <f>$W$30*(1+$W$31)^C8973</f>
        <v>0</v>
      </c>
      <c r="G8973">
        <f>$W$32*(1+$W$33)^C8973</f>
        <v>0</v>
      </c>
      <c r="H8973">
        <f>$W$34*(1+$W$35)^C8973</f>
        <v>0</v>
      </c>
      <c r="I8973">
        <f>MIN(E8973,F8973)</f>
        <v>0</v>
      </c>
      <c r="J8973">
        <f>MIN(E8973-I8973,G8973)</f>
        <v>0</v>
      </c>
      <c r="K8973">
        <f>MIN(E8973-I8973-J8973,H8973)</f>
        <v>0</v>
      </c>
      <c r="L8973">
        <f>E8973-I8973-J8973-K8973</f>
        <v>0</v>
      </c>
      <c r="M8973">
        <f>IF((I8973+J8973+(1-$W$36)*L8973)/$W$39&gt;=$W$38,1,0)</f>
        <v>0</v>
      </c>
      <c r="N8973">
        <f>IF(M8973=1,$W$37,$W$36)*L8973</f>
        <v>0</v>
      </c>
      <c r="O8973">
        <f>EXP(-$W$26*C8973)*I8973</f>
        <v>0</v>
      </c>
      <c r="P8973">
        <f>EXP(-$W$26*C8973)*J8973</f>
        <v>0</v>
      </c>
      <c r="Q8973">
        <f>EXP(-$W$26*C8973)*K8973</f>
        <v>0</v>
      </c>
      <c r="R8973">
        <f>EXP(-$W$26*C8973)*(L8973-N8973)</f>
        <v>0</v>
      </c>
      <c r="S8973">
        <f>EXP(-$W$26*C8973)*N8973</f>
        <v>0</v>
      </c>
      <c r="T8973">
        <f>EXP(-$W$26*C8973)*E8973</f>
        <v>0</v>
      </c>
    </row>
    <row r="8974" spans="1:20">
      <c r="A8974">
        <v>8965</v>
      </c>
      <c r="B8974">
        <f>RAND()</f>
        <v>0</v>
      </c>
      <c r="C8974">
        <f>IF(B8974&lt;$W$41,3,IF(B8974&lt;$W$41+$W$42,4,5))</f>
        <v>0</v>
      </c>
      <c r="D8974">
        <f>NORMSINV(RAND())</f>
        <v>0</v>
      </c>
      <c r="E8974">
        <f>$W$25*EXP(($W$26-$W$28-0.5*$W$27^2)*C8974+$W$27*SQRT(C8974)*D8974)</f>
        <v>0</v>
      </c>
      <c r="F8974">
        <f>$W$30*(1+$W$31)^C8974</f>
        <v>0</v>
      </c>
      <c r="G8974">
        <f>$W$32*(1+$W$33)^C8974</f>
        <v>0</v>
      </c>
      <c r="H8974">
        <f>$W$34*(1+$W$35)^C8974</f>
        <v>0</v>
      </c>
      <c r="I8974">
        <f>MIN(E8974,F8974)</f>
        <v>0</v>
      </c>
      <c r="J8974">
        <f>MIN(E8974-I8974,G8974)</f>
        <v>0</v>
      </c>
      <c r="K8974">
        <f>MIN(E8974-I8974-J8974,H8974)</f>
        <v>0</v>
      </c>
      <c r="L8974">
        <f>E8974-I8974-J8974-K8974</f>
        <v>0</v>
      </c>
      <c r="M8974">
        <f>IF((I8974+J8974+(1-$W$36)*L8974)/$W$39&gt;=$W$38,1,0)</f>
        <v>0</v>
      </c>
      <c r="N8974">
        <f>IF(M8974=1,$W$37,$W$36)*L8974</f>
        <v>0</v>
      </c>
      <c r="O8974">
        <f>EXP(-$W$26*C8974)*I8974</f>
        <v>0</v>
      </c>
      <c r="P8974">
        <f>EXP(-$W$26*C8974)*J8974</f>
        <v>0</v>
      </c>
      <c r="Q8974">
        <f>EXP(-$W$26*C8974)*K8974</f>
        <v>0</v>
      </c>
      <c r="R8974">
        <f>EXP(-$W$26*C8974)*(L8974-N8974)</f>
        <v>0</v>
      </c>
      <c r="S8974">
        <f>EXP(-$W$26*C8974)*N8974</f>
        <v>0</v>
      </c>
      <c r="T8974">
        <f>EXP(-$W$26*C8974)*E8974</f>
        <v>0</v>
      </c>
    </row>
    <row r="8975" spans="1:20">
      <c r="A8975">
        <v>8966</v>
      </c>
      <c r="B8975">
        <f>RAND()</f>
        <v>0</v>
      </c>
      <c r="C8975">
        <f>IF(B8975&lt;$W$41,3,IF(B8975&lt;$W$41+$W$42,4,5))</f>
        <v>0</v>
      </c>
      <c r="D8975">
        <f>NORMSINV(RAND())</f>
        <v>0</v>
      </c>
      <c r="E8975">
        <f>$W$25*EXP(($W$26-$W$28-0.5*$W$27^2)*C8975+$W$27*SQRT(C8975)*D8975)</f>
        <v>0</v>
      </c>
      <c r="F8975">
        <f>$W$30*(1+$W$31)^C8975</f>
        <v>0</v>
      </c>
      <c r="G8975">
        <f>$W$32*(1+$W$33)^C8975</f>
        <v>0</v>
      </c>
      <c r="H8975">
        <f>$W$34*(1+$W$35)^C8975</f>
        <v>0</v>
      </c>
      <c r="I8975">
        <f>MIN(E8975,F8975)</f>
        <v>0</v>
      </c>
      <c r="J8975">
        <f>MIN(E8975-I8975,G8975)</f>
        <v>0</v>
      </c>
      <c r="K8975">
        <f>MIN(E8975-I8975-J8975,H8975)</f>
        <v>0</v>
      </c>
      <c r="L8975">
        <f>E8975-I8975-J8975-K8975</f>
        <v>0</v>
      </c>
      <c r="M8975">
        <f>IF((I8975+J8975+(1-$W$36)*L8975)/$W$39&gt;=$W$38,1,0)</f>
        <v>0</v>
      </c>
      <c r="N8975">
        <f>IF(M8975=1,$W$37,$W$36)*L8975</f>
        <v>0</v>
      </c>
      <c r="O8975">
        <f>EXP(-$W$26*C8975)*I8975</f>
        <v>0</v>
      </c>
      <c r="P8975">
        <f>EXP(-$W$26*C8975)*J8975</f>
        <v>0</v>
      </c>
      <c r="Q8975">
        <f>EXP(-$W$26*C8975)*K8975</f>
        <v>0</v>
      </c>
      <c r="R8975">
        <f>EXP(-$W$26*C8975)*(L8975-N8975)</f>
        <v>0</v>
      </c>
      <c r="S8975">
        <f>EXP(-$W$26*C8975)*N8975</f>
        <v>0</v>
      </c>
      <c r="T8975">
        <f>EXP(-$W$26*C8975)*E8975</f>
        <v>0</v>
      </c>
    </row>
    <row r="8976" spans="1:20">
      <c r="A8976">
        <v>8967</v>
      </c>
      <c r="B8976">
        <f>RAND()</f>
        <v>0</v>
      </c>
      <c r="C8976">
        <f>IF(B8976&lt;$W$41,3,IF(B8976&lt;$W$41+$W$42,4,5))</f>
        <v>0</v>
      </c>
      <c r="D8976">
        <f>NORMSINV(RAND())</f>
        <v>0</v>
      </c>
      <c r="E8976">
        <f>$W$25*EXP(($W$26-$W$28-0.5*$W$27^2)*C8976+$W$27*SQRT(C8976)*D8976)</f>
        <v>0</v>
      </c>
      <c r="F8976">
        <f>$W$30*(1+$W$31)^C8976</f>
        <v>0</v>
      </c>
      <c r="G8976">
        <f>$W$32*(1+$W$33)^C8976</f>
        <v>0</v>
      </c>
      <c r="H8976">
        <f>$W$34*(1+$W$35)^C8976</f>
        <v>0</v>
      </c>
      <c r="I8976">
        <f>MIN(E8976,F8976)</f>
        <v>0</v>
      </c>
      <c r="J8976">
        <f>MIN(E8976-I8976,G8976)</f>
        <v>0</v>
      </c>
      <c r="K8976">
        <f>MIN(E8976-I8976-J8976,H8976)</f>
        <v>0</v>
      </c>
      <c r="L8976">
        <f>E8976-I8976-J8976-K8976</f>
        <v>0</v>
      </c>
      <c r="M8976">
        <f>IF((I8976+J8976+(1-$W$36)*L8976)/$W$39&gt;=$W$38,1,0)</f>
        <v>0</v>
      </c>
      <c r="N8976">
        <f>IF(M8976=1,$W$37,$W$36)*L8976</f>
        <v>0</v>
      </c>
      <c r="O8976">
        <f>EXP(-$W$26*C8976)*I8976</f>
        <v>0</v>
      </c>
      <c r="P8976">
        <f>EXP(-$W$26*C8976)*J8976</f>
        <v>0</v>
      </c>
      <c r="Q8976">
        <f>EXP(-$W$26*C8976)*K8976</f>
        <v>0</v>
      </c>
      <c r="R8976">
        <f>EXP(-$W$26*C8976)*(L8976-N8976)</f>
        <v>0</v>
      </c>
      <c r="S8976">
        <f>EXP(-$W$26*C8976)*N8976</f>
        <v>0</v>
      </c>
      <c r="T8976">
        <f>EXP(-$W$26*C8976)*E8976</f>
        <v>0</v>
      </c>
    </row>
    <row r="8977" spans="1:20">
      <c r="A8977">
        <v>8968</v>
      </c>
      <c r="B8977">
        <f>RAND()</f>
        <v>0</v>
      </c>
      <c r="C8977">
        <f>IF(B8977&lt;$W$41,3,IF(B8977&lt;$W$41+$W$42,4,5))</f>
        <v>0</v>
      </c>
      <c r="D8977">
        <f>NORMSINV(RAND())</f>
        <v>0</v>
      </c>
      <c r="E8977">
        <f>$W$25*EXP(($W$26-$W$28-0.5*$W$27^2)*C8977+$W$27*SQRT(C8977)*D8977)</f>
        <v>0</v>
      </c>
      <c r="F8977">
        <f>$W$30*(1+$W$31)^C8977</f>
        <v>0</v>
      </c>
      <c r="G8977">
        <f>$W$32*(1+$W$33)^C8977</f>
        <v>0</v>
      </c>
      <c r="H8977">
        <f>$W$34*(1+$W$35)^C8977</f>
        <v>0</v>
      </c>
      <c r="I8977">
        <f>MIN(E8977,F8977)</f>
        <v>0</v>
      </c>
      <c r="J8977">
        <f>MIN(E8977-I8977,G8977)</f>
        <v>0</v>
      </c>
      <c r="K8977">
        <f>MIN(E8977-I8977-J8977,H8977)</f>
        <v>0</v>
      </c>
      <c r="L8977">
        <f>E8977-I8977-J8977-K8977</f>
        <v>0</v>
      </c>
      <c r="M8977">
        <f>IF((I8977+J8977+(1-$W$36)*L8977)/$W$39&gt;=$W$38,1,0)</f>
        <v>0</v>
      </c>
      <c r="N8977">
        <f>IF(M8977=1,$W$37,$W$36)*L8977</f>
        <v>0</v>
      </c>
      <c r="O8977">
        <f>EXP(-$W$26*C8977)*I8977</f>
        <v>0</v>
      </c>
      <c r="P8977">
        <f>EXP(-$W$26*C8977)*J8977</f>
        <v>0</v>
      </c>
      <c r="Q8977">
        <f>EXP(-$W$26*C8977)*K8977</f>
        <v>0</v>
      </c>
      <c r="R8977">
        <f>EXP(-$W$26*C8977)*(L8977-N8977)</f>
        <v>0</v>
      </c>
      <c r="S8977">
        <f>EXP(-$W$26*C8977)*N8977</f>
        <v>0</v>
      </c>
      <c r="T8977">
        <f>EXP(-$W$26*C8977)*E8977</f>
        <v>0</v>
      </c>
    </row>
    <row r="8978" spans="1:20">
      <c r="A8978">
        <v>8969</v>
      </c>
      <c r="B8978">
        <f>RAND()</f>
        <v>0</v>
      </c>
      <c r="C8978">
        <f>IF(B8978&lt;$W$41,3,IF(B8978&lt;$W$41+$W$42,4,5))</f>
        <v>0</v>
      </c>
      <c r="D8978">
        <f>NORMSINV(RAND())</f>
        <v>0</v>
      </c>
      <c r="E8978">
        <f>$W$25*EXP(($W$26-$W$28-0.5*$W$27^2)*C8978+$W$27*SQRT(C8978)*D8978)</f>
        <v>0</v>
      </c>
      <c r="F8978">
        <f>$W$30*(1+$W$31)^C8978</f>
        <v>0</v>
      </c>
      <c r="G8978">
        <f>$W$32*(1+$W$33)^C8978</f>
        <v>0</v>
      </c>
      <c r="H8978">
        <f>$W$34*(1+$W$35)^C8978</f>
        <v>0</v>
      </c>
      <c r="I8978">
        <f>MIN(E8978,F8978)</f>
        <v>0</v>
      </c>
      <c r="J8978">
        <f>MIN(E8978-I8978,G8978)</f>
        <v>0</v>
      </c>
      <c r="K8978">
        <f>MIN(E8978-I8978-J8978,H8978)</f>
        <v>0</v>
      </c>
      <c r="L8978">
        <f>E8978-I8978-J8978-K8978</f>
        <v>0</v>
      </c>
      <c r="M8978">
        <f>IF((I8978+J8978+(1-$W$36)*L8978)/$W$39&gt;=$W$38,1,0)</f>
        <v>0</v>
      </c>
      <c r="N8978">
        <f>IF(M8978=1,$W$37,$W$36)*L8978</f>
        <v>0</v>
      </c>
      <c r="O8978">
        <f>EXP(-$W$26*C8978)*I8978</f>
        <v>0</v>
      </c>
      <c r="P8978">
        <f>EXP(-$W$26*C8978)*J8978</f>
        <v>0</v>
      </c>
      <c r="Q8978">
        <f>EXP(-$W$26*C8978)*K8978</f>
        <v>0</v>
      </c>
      <c r="R8978">
        <f>EXP(-$W$26*C8978)*(L8978-N8978)</f>
        <v>0</v>
      </c>
      <c r="S8978">
        <f>EXP(-$W$26*C8978)*N8978</f>
        <v>0</v>
      </c>
      <c r="T8978">
        <f>EXP(-$W$26*C8978)*E8978</f>
        <v>0</v>
      </c>
    </row>
    <row r="8979" spans="1:20">
      <c r="A8979">
        <v>8970</v>
      </c>
      <c r="B8979">
        <f>RAND()</f>
        <v>0</v>
      </c>
      <c r="C8979">
        <f>IF(B8979&lt;$W$41,3,IF(B8979&lt;$W$41+$W$42,4,5))</f>
        <v>0</v>
      </c>
      <c r="D8979">
        <f>NORMSINV(RAND())</f>
        <v>0</v>
      </c>
      <c r="E8979">
        <f>$W$25*EXP(($W$26-$W$28-0.5*$W$27^2)*C8979+$W$27*SQRT(C8979)*D8979)</f>
        <v>0</v>
      </c>
      <c r="F8979">
        <f>$W$30*(1+$W$31)^C8979</f>
        <v>0</v>
      </c>
      <c r="G8979">
        <f>$W$32*(1+$W$33)^C8979</f>
        <v>0</v>
      </c>
      <c r="H8979">
        <f>$W$34*(1+$W$35)^C8979</f>
        <v>0</v>
      </c>
      <c r="I8979">
        <f>MIN(E8979,F8979)</f>
        <v>0</v>
      </c>
      <c r="J8979">
        <f>MIN(E8979-I8979,G8979)</f>
        <v>0</v>
      </c>
      <c r="K8979">
        <f>MIN(E8979-I8979-J8979,H8979)</f>
        <v>0</v>
      </c>
      <c r="L8979">
        <f>E8979-I8979-J8979-K8979</f>
        <v>0</v>
      </c>
      <c r="M8979">
        <f>IF((I8979+J8979+(1-$W$36)*L8979)/$W$39&gt;=$W$38,1,0)</f>
        <v>0</v>
      </c>
      <c r="N8979">
        <f>IF(M8979=1,$W$37,$W$36)*L8979</f>
        <v>0</v>
      </c>
      <c r="O8979">
        <f>EXP(-$W$26*C8979)*I8979</f>
        <v>0</v>
      </c>
      <c r="P8979">
        <f>EXP(-$W$26*C8979)*J8979</f>
        <v>0</v>
      </c>
      <c r="Q8979">
        <f>EXP(-$W$26*C8979)*K8979</f>
        <v>0</v>
      </c>
      <c r="R8979">
        <f>EXP(-$W$26*C8979)*(L8979-N8979)</f>
        <v>0</v>
      </c>
      <c r="S8979">
        <f>EXP(-$W$26*C8979)*N8979</f>
        <v>0</v>
      </c>
      <c r="T8979">
        <f>EXP(-$W$26*C8979)*E8979</f>
        <v>0</v>
      </c>
    </row>
    <row r="8980" spans="1:20">
      <c r="A8980">
        <v>8971</v>
      </c>
      <c r="B8980">
        <f>RAND()</f>
        <v>0</v>
      </c>
      <c r="C8980">
        <f>IF(B8980&lt;$W$41,3,IF(B8980&lt;$W$41+$W$42,4,5))</f>
        <v>0</v>
      </c>
      <c r="D8980">
        <f>NORMSINV(RAND())</f>
        <v>0</v>
      </c>
      <c r="E8980">
        <f>$W$25*EXP(($W$26-$W$28-0.5*$W$27^2)*C8980+$W$27*SQRT(C8980)*D8980)</f>
        <v>0</v>
      </c>
      <c r="F8980">
        <f>$W$30*(1+$W$31)^C8980</f>
        <v>0</v>
      </c>
      <c r="G8980">
        <f>$W$32*(1+$W$33)^C8980</f>
        <v>0</v>
      </c>
      <c r="H8980">
        <f>$W$34*(1+$W$35)^C8980</f>
        <v>0</v>
      </c>
      <c r="I8980">
        <f>MIN(E8980,F8980)</f>
        <v>0</v>
      </c>
      <c r="J8980">
        <f>MIN(E8980-I8980,G8980)</f>
        <v>0</v>
      </c>
      <c r="K8980">
        <f>MIN(E8980-I8980-J8980,H8980)</f>
        <v>0</v>
      </c>
      <c r="L8980">
        <f>E8980-I8980-J8980-K8980</f>
        <v>0</v>
      </c>
      <c r="M8980">
        <f>IF((I8980+J8980+(1-$W$36)*L8980)/$W$39&gt;=$W$38,1,0)</f>
        <v>0</v>
      </c>
      <c r="N8980">
        <f>IF(M8980=1,$W$37,$W$36)*L8980</f>
        <v>0</v>
      </c>
      <c r="O8980">
        <f>EXP(-$W$26*C8980)*I8980</f>
        <v>0</v>
      </c>
      <c r="P8980">
        <f>EXP(-$W$26*C8980)*J8980</f>
        <v>0</v>
      </c>
      <c r="Q8980">
        <f>EXP(-$W$26*C8980)*K8980</f>
        <v>0</v>
      </c>
      <c r="R8980">
        <f>EXP(-$W$26*C8980)*(L8980-N8980)</f>
        <v>0</v>
      </c>
      <c r="S8980">
        <f>EXP(-$W$26*C8980)*N8980</f>
        <v>0</v>
      </c>
      <c r="T8980">
        <f>EXP(-$W$26*C8980)*E8980</f>
        <v>0</v>
      </c>
    </row>
    <row r="8981" spans="1:20">
      <c r="A8981">
        <v>8972</v>
      </c>
      <c r="B8981">
        <f>RAND()</f>
        <v>0</v>
      </c>
      <c r="C8981">
        <f>IF(B8981&lt;$W$41,3,IF(B8981&lt;$W$41+$W$42,4,5))</f>
        <v>0</v>
      </c>
      <c r="D8981">
        <f>NORMSINV(RAND())</f>
        <v>0</v>
      </c>
      <c r="E8981">
        <f>$W$25*EXP(($W$26-$W$28-0.5*$W$27^2)*C8981+$W$27*SQRT(C8981)*D8981)</f>
        <v>0</v>
      </c>
      <c r="F8981">
        <f>$W$30*(1+$W$31)^C8981</f>
        <v>0</v>
      </c>
      <c r="G8981">
        <f>$W$32*(1+$W$33)^C8981</f>
        <v>0</v>
      </c>
      <c r="H8981">
        <f>$W$34*(1+$W$35)^C8981</f>
        <v>0</v>
      </c>
      <c r="I8981">
        <f>MIN(E8981,F8981)</f>
        <v>0</v>
      </c>
      <c r="J8981">
        <f>MIN(E8981-I8981,G8981)</f>
        <v>0</v>
      </c>
      <c r="K8981">
        <f>MIN(E8981-I8981-J8981,H8981)</f>
        <v>0</v>
      </c>
      <c r="L8981">
        <f>E8981-I8981-J8981-K8981</f>
        <v>0</v>
      </c>
      <c r="M8981">
        <f>IF((I8981+J8981+(1-$W$36)*L8981)/$W$39&gt;=$W$38,1,0)</f>
        <v>0</v>
      </c>
      <c r="N8981">
        <f>IF(M8981=1,$W$37,$W$36)*L8981</f>
        <v>0</v>
      </c>
      <c r="O8981">
        <f>EXP(-$W$26*C8981)*I8981</f>
        <v>0</v>
      </c>
      <c r="P8981">
        <f>EXP(-$W$26*C8981)*J8981</f>
        <v>0</v>
      </c>
      <c r="Q8981">
        <f>EXP(-$W$26*C8981)*K8981</f>
        <v>0</v>
      </c>
      <c r="R8981">
        <f>EXP(-$W$26*C8981)*(L8981-N8981)</f>
        <v>0</v>
      </c>
      <c r="S8981">
        <f>EXP(-$W$26*C8981)*N8981</f>
        <v>0</v>
      </c>
      <c r="T8981">
        <f>EXP(-$W$26*C8981)*E8981</f>
        <v>0</v>
      </c>
    </row>
    <row r="8982" spans="1:20">
      <c r="A8982">
        <v>8973</v>
      </c>
      <c r="B8982">
        <f>RAND()</f>
        <v>0</v>
      </c>
      <c r="C8982">
        <f>IF(B8982&lt;$W$41,3,IF(B8982&lt;$W$41+$W$42,4,5))</f>
        <v>0</v>
      </c>
      <c r="D8982">
        <f>NORMSINV(RAND())</f>
        <v>0</v>
      </c>
      <c r="E8982">
        <f>$W$25*EXP(($W$26-$W$28-0.5*$W$27^2)*C8982+$W$27*SQRT(C8982)*D8982)</f>
        <v>0</v>
      </c>
      <c r="F8982">
        <f>$W$30*(1+$W$31)^C8982</f>
        <v>0</v>
      </c>
      <c r="G8982">
        <f>$W$32*(1+$W$33)^C8982</f>
        <v>0</v>
      </c>
      <c r="H8982">
        <f>$W$34*(1+$W$35)^C8982</f>
        <v>0</v>
      </c>
      <c r="I8982">
        <f>MIN(E8982,F8982)</f>
        <v>0</v>
      </c>
      <c r="J8982">
        <f>MIN(E8982-I8982,G8982)</f>
        <v>0</v>
      </c>
      <c r="K8982">
        <f>MIN(E8982-I8982-J8982,H8982)</f>
        <v>0</v>
      </c>
      <c r="L8982">
        <f>E8982-I8982-J8982-K8982</f>
        <v>0</v>
      </c>
      <c r="M8982">
        <f>IF((I8982+J8982+(1-$W$36)*L8982)/$W$39&gt;=$W$38,1,0)</f>
        <v>0</v>
      </c>
      <c r="N8982">
        <f>IF(M8982=1,$W$37,$W$36)*L8982</f>
        <v>0</v>
      </c>
      <c r="O8982">
        <f>EXP(-$W$26*C8982)*I8982</f>
        <v>0</v>
      </c>
      <c r="P8982">
        <f>EXP(-$W$26*C8982)*J8982</f>
        <v>0</v>
      </c>
      <c r="Q8982">
        <f>EXP(-$W$26*C8982)*K8982</f>
        <v>0</v>
      </c>
      <c r="R8982">
        <f>EXP(-$W$26*C8982)*(L8982-N8982)</f>
        <v>0</v>
      </c>
      <c r="S8982">
        <f>EXP(-$W$26*C8982)*N8982</f>
        <v>0</v>
      </c>
      <c r="T8982">
        <f>EXP(-$W$26*C8982)*E8982</f>
        <v>0</v>
      </c>
    </row>
    <row r="8983" spans="1:20">
      <c r="A8983">
        <v>8974</v>
      </c>
      <c r="B8983">
        <f>RAND()</f>
        <v>0</v>
      </c>
      <c r="C8983">
        <f>IF(B8983&lt;$W$41,3,IF(B8983&lt;$W$41+$W$42,4,5))</f>
        <v>0</v>
      </c>
      <c r="D8983">
        <f>NORMSINV(RAND())</f>
        <v>0</v>
      </c>
      <c r="E8983">
        <f>$W$25*EXP(($W$26-$W$28-0.5*$W$27^2)*C8983+$W$27*SQRT(C8983)*D8983)</f>
        <v>0</v>
      </c>
      <c r="F8983">
        <f>$W$30*(1+$W$31)^C8983</f>
        <v>0</v>
      </c>
      <c r="G8983">
        <f>$W$32*(1+$W$33)^C8983</f>
        <v>0</v>
      </c>
      <c r="H8983">
        <f>$W$34*(1+$W$35)^C8983</f>
        <v>0</v>
      </c>
      <c r="I8983">
        <f>MIN(E8983,F8983)</f>
        <v>0</v>
      </c>
      <c r="J8983">
        <f>MIN(E8983-I8983,G8983)</f>
        <v>0</v>
      </c>
      <c r="K8983">
        <f>MIN(E8983-I8983-J8983,H8983)</f>
        <v>0</v>
      </c>
      <c r="L8983">
        <f>E8983-I8983-J8983-K8983</f>
        <v>0</v>
      </c>
      <c r="M8983">
        <f>IF((I8983+J8983+(1-$W$36)*L8983)/$W$39&gt;=$W$38,1,0)</f>
        <v>0</v>
      </c>
      <c r="N8983">
        <f>IF(M8983=1,$W$37,$W$36)*L8983</f>
        <v>0</v>
      </c>
      <c r="O8983">
        <f>EXP(-$W$26*C8983)*I8983</f>
        <v>0</v>
      </c>
      <c r="P8983">
        <f>EXP(-$W$26*C8983)*J8983</f>
        <v>0</v>
      </c>
      <c r="Q8983">
        <f>EXP(-$W$26*C8983)*K8983</f>
        <v>0</v>
      </c>
      <c r="R8983">
        <f>EXP(-$W$26*C8983)*(L8983-N8983)</f>
        <v>0</v>
      </c>
      <c r="S8983">
        <f>EXP(-$W$26*C8983)*N8983</f>
        <v>0</v>
      </c>
      <c r="T8983">
        <f>EXP(-$W$26*C8983)*E8983</f>
        <v>0</v>
      </c>
    </row>
    <row r="8984" spans="1:20">
      <c r="A8984">
        <v>8975</v>
      </c>
      <c r="B8984">
        <f>RAND()</f>
        <v>0</v>
      </c>
      <c r="C8984">
        <f>IF(B8984&lt;$W$41,3,IF(B8984&lt;$W$41+$W$42,4,5))</f>
        <v>0</v>
      </c>
      <c r="D8984">
        <f>NORMSINV(RAND())</f>
        <v>0</v>
      </c>
      <c r="E8984">
        <f>$W$25*EXP(($W$26-$W$28-0.5*$W$27^2)*C8984+$W$27*SQRT(C8984)*D8984)</f>
        <v>0</v>
      </c>
      <c r="F8984">
        <f>$W$30*(1+$W$31)^C8984</f>
        <v>0</v>
      </c>
      <c r="G8984">
        <f>$W$32*(1+$W$33)^C8984</f>
        <v>0</v>
      </c>
      <c r="H8984">
        <f>$W$34*(1+$W$35)^C8984</f>
        <v>0</v>
      </c>
      <c r="I8984">
        <f>MIN(E8984,F8984)</f>
        <v>0</v>
      </c>
      <c r="J8984">
        <f>MIN(E8984-I8984,G8984)</f>
        <v>0</v>
      </c>
      <c r="K8984">
        <f>MIN(E8984-I8984-J8984,H8984)</f>
        <v>0</v>
      </c>
      <c r="L8984">
        <f>E8984-I8984-J8984-K8984</f>
        <v>0</v>
      </c>
      <c r="M8984">
        <f>IF((I8984+J8984+(1-$W$36)*L8984)/$W$39&gt;=$W$38,1,0)</f>
        <v>0</v>
      </c>
      <c r="N8984">
        <f>IF(M8984=1,$W$37,$W$36)*L8984</f>
        <v>0</v>
      </c>
      <c r="O8984">
        <f>EXP(-$W$26*C8984)*I8984</f>
        <v>0</v>
      </c>
      <c r="P8984">
        <f>EXP(-$W$26*C8984)*J8984</f>
        <v>0</v>
      </c>
      <c r="Q8984">
        <f>EXP(-$W$26*C8984)*K8984</f>
        <v>0</v>
      </c>
      <c r="R8984">
        <f>EXP(-$W$26*C8984)*(L8984-N8984)</f>
        <v>0</v>
      </c>
      <c r="S8984">
        <f>EXP(-$W$26*C8984)*N8984</f>
        <v>0</v>
      </c>
      <c r="T8984">
        <f>EXP(-$W$26*C8984)*E8984</f>
        <v>0</v>
      </c>
    </row>
    <row r="8985" spans="1:20">
      <c r="A8985">
        <v>8976</v>
      </c>
      <c r="B8985">
        <f>RAND()</f>
        <v>0</v>
      </c>
      <c r="C8985">
        <f>IF(B8985&lt;$W$41,3,IF(B8985&lt;$W$41+$W$42,4,5))</f>
        <v>0</v>
      </c>
      <c r="D8985">
        <f>NORMSINV(RAND())</f>
        <v>0</v>
      </c>
      <c r="E8985">
        <f>$W$25*EXP(($W$26-$W$28-0.5*$W$27^2)*C8985+$W$27*SQRT(C8985)*D8985)</f>
        <v>0</v>
      </c>
      <c r="F8985">
        <f>$W$30*(1+$W$31)^C8985</f>
        <v>0</v>
      </c>
      <c r="G8985">
        <f>$W$32*(1+$W$33)^C8985</f>
        <v>0</v>
      </c>
      <c r="H8985">
        <f>$W$34*(1+$W$35)^C8985</f>
        <v>0</v>
      </c>
      <c r="I8985">
        <f>MIN(E8985,F8985)</f>
        <v>0</v>
      </c>
      <c r="J8985">
        <f>MIN(E8985-I8985,G8985)</f>
        <v>0</v>
      </c>
      <c r="K8985">
        <f>MIN(E8985-I8985-J8985,H8985)</f>
        <v>0</v>
      </c>
      <c r="L8985">
        <f>E8985-I8985-J8985-K8985</f>
        <v>0</v>
      </c>
      <c r="M8985">
        <f>IF((I8985+J8985+(1-$W$36)*L8985)/$W$39&gt;=$W$38,1,0)</f>
        <v>0</v>
      </c>
      <c r="N8985">
        <f>IF(M8985=1,$W$37,$W$36)*L8985</f>
        <v>0</v>
      </c>
      <c r="O8985">
        <f>EXP(-$W$26*C8985)*I8985</f>
        <v>0</v>
      </c>
      <c r="P8985">
        <f>EXP(-$W$26*C8985)*J8985</f>
        <v>0</v>
      </c>
      <c r="Q8985">
        <f>EXP(-$W$26*C8985)*K8985</f>
        <v>0</v>
      </c>
      <c r="R8985">
        <f>EXP(-$W$26*C8985)*(L8985-N8985)</f>
        <v>0</v>
      </c>
      <c r="S8985">
        <f>EXP(-$W$26*C8985)*N8985</f>
        <v>0</v>
      </c>
      <c r="T8985">
        <f>EXP(-$W$26*C8985)*E8985</f>
        <v>0</v>
      </c>
    </row>
    <row r="8986" spans="1:20">
      <c r="A8986">
        <v>8977</v>
      </c>
      <c r="B8986">
        <f>RAND()</f>
        <v>0</v>
      </c>
      <c r="C8986">
        <f>IF(B8986&lt;$W$41,3,IF(B8986&lt;$W$41+$W$42,4,5))</f>
        <v>0</v>
      </c>
      <c r="D8986">
        <f>NORMSINV(RAND())</f>
        <v>0</v>
      </c>
      <c r="E8986">
        <f>$W$25*EXP(($W$26-$W$28-0.5*$W$27^2)*C8986+$W$27*SQRT(C8986)*D8986)</f>
        <v>0</v>
      </c>
      <c r="F8986">
        <f>$W$30*(1+$W$31)^C8986</f>
        <v>0</v>
      </c>
      <c r="G8986">
        <f>$W$32*(1+$W$33)^C8986</f>
        <v>0</v>
      </c>
      <c r="H8986">
        <f>$W$34*(1+$W$35)^C8986</f>
        <v>0</v>
      </c>
      <c r="I8986">
        <f>MIN(E8986,F8986)</f>
        <v>0</v>
      </c>
      <c r="J8986">
        <f>MIN(E8986-I8986,G8986)</f>
        <v>0</v>
      </c>
      <c r="K8986">
        <f>MIN(E8986-I8986-J8986,H8986)</f>
        <v>0</v>
      </c>
      <c r="L8986">
        <f>E8986-I8986-J8986-K8986</f>
        <v>0</v>
      </c>
      <c r="M8986">
        <f>IF((I8986+J8986+(1-$W$36)*L8986)/$W$39&gt;=$W$38,1,0)</f>
        <v>0</v>
      </c>
      <c r="N8986">
        <f>IF(M8986=1,$W$37,$W$36)*L8986</f>
        <v>0</v>
      </c>
      <c r="O8986">
        <f>EXP(-$W$26*C8986)*I8986</f>
        <v>0</v>
      </c>
      <c r="P8986">
        <f>EXP(-$W$26*C8986)*J8986</f>
        <v>0</v>
      </c>
      <c r="Q8986">
        <f>EXP(-$W$26*C8986)*K8986</f>
        <v>0</v>
      </c>
      <c r="R8986">
        <f>EXP(-$W$26*C8986)*(L8986-N8986)</f>
        <v>0</v>
      </c>
      <c r="S8986">
        <f>EXP(-$W$26*C8986)*N8986</f>
        <v>0</v>
      </c>
      <c r="T8986">
        <f>EXP(-$W$26*C8986)*E8986</f>
        <v>0</v>
      </c>
    </row>
    <row r="8987" spans="1:20">
      <c r="A8987">
        <v>8978</v>
      </c>
      <c r="B8987">
        <f>RAND()</f>
        <v>0</v>
      </c>
      <c r="C8987">
        <f>IF(B8987&lt;$W$41,3,IF(B8987&lt;$W$41+$W$42,4,5))</f>
        <v>0</v>
      </c>
      <c r="D8987">
        <f>NORMSINV(RAND())</f>
        <v>0</v>
      </c>
      <c r="E8987">
        <f>$W$25*EXP(($W$26-$W$28-0.5*$W$27^2)*C8987+$W$27*SQRT(C8987)*D8987)</f>
        <v>0</v>
      </c>
      <c r="F8987">
        <f>$W$30*(1+$W$31)^C8987</f>
        <v>0</v>
      </c>
      <c r="G8987">
        <f>$W$32*(1+$W$33)^C8987</f>
        <v>0</v>
      </c>
      <c r="H8987">
        <f>$W$34*(1+$W$35)^C8987</f>
        <v>0</v>
      </c>
      <c r="I8987">
        <f>MIN(E8987,F8987)</f>
        <v>0</v>
      </c>
      <c r="J8987">
        <f>MIN(E8987-I8987,G8987)</f>
        <v>0</v>
      </c>
      <c r="K8987">
        <f>MIN(E8987-I8987-J8987,H8987)</f>
        <v>0</v>
      </c>
      <c r="L8987">
        <f>E8987-I8987-J8987-K8987</f>
        <v>0</v>
      </c>
      <c r="M8987">
        <f>IF((I8987+J8987+(1-$W$36)*L8987)/$W$39&gt;=$W$38,1,0)</f>
        <v>0</v>
      </c>
      <c r="N8987">
        <f>IF(M8987=1,$W$37,$W$36)*L8987</f>
        <v>0</v>
      </c>
      <c r="O8987">
        <f>EXP(-$W$26*C8987)*I8987</f>
        <v>0</v>
      </c>
      <c r="P8987">
        <f>EXP(-$W$26*C8987)*J8987</f>
        <v>0</v>
      </c>
      <c r="Q8987">
        <f>EXP(-$W$26*C8987)*K8987</f>
        <v>0</v>
      </c>
      <c r="R8987">
        <f>EXP(-$W$26*C8987)*(L8987-N8987)</f>
        <v>0</v>
      </c>
      <c r="S8987">
        <f>EXP(-$W$26*C8987)*N8987</f>
        <v>0</v>
      </c>
      <c r="T8987">
        <f>EXP(-$W$26*C8987)*E8987</f>
        <v>0</v>
      </c>
    </row>
    <row r="8988" spans="1:20">
      <c r="A8988">
        <v>8979</v>
      </c>
      <c r="B8988">
        <f>RAND()</f>
        <v>0</v>
      </c>
      <c r="C8988">
        <f>IF(B8988&lt;$W$41,3,IF(B8988&lt;$W$41+$W$42,4,5))</f>
        <v>0</v>
      </c>
      <c r="D8988">
        <f>NORMSINV(RAND())</f>
        <v>0</v>
      </c>
      <c r="E8988">
        <f>$W$25*EXP(($W$26-$W$28-0.5*$W$27^2)*C8988+$W$27*SQRT(C8988)*D8988)</f>
        <v>0</v>
      </c>
      <c r="F8988">
        <f>$W$30*(1+$W$31)^C8988</f>
        <v>0</v>
      </c>
      <c r="G8988">
        <f>$W$32*(1+$W$33)^C8988</f>
        <v>0</v>
      </c>
      <c r="H8988">
        <f>$W$34*(1+$W$35)^C8988</f>
        <v>0</v>
      </c>
      <c r="I8988">
        <f>MIN(E8988,F8988)</f>
        <v>0</v>
      </c>
      <c r="J8988">
        <f>MIN(E8988-I8988,G8988)</f>
        <v>0</v>
      </c>
      <c r="K8988">
        <f>MIN(E8988-I8988-J8988,H8988)</f>
        <v>0</v>
      </c>
      <c r="L8988">
        <f>E8988-I8988-J8988-K8988</f>
        <v>0</v>
      </c>
      <c r="M8988">
        <f>IF((I8988+J8988+(1-$W$36)*L8988)/$W$39&gt;=$W$38,1,0)</f>
        <v>0</v>
      </c>
      <c r="N8988">
        <f>IF(M8988=1,$W$37,$W$36)*L8988</f>
        <v>0</v>
      </c>
      <c r="O8988">
        <f>EXP(-$W$26*C8988)*I8988</f>
        <v>0</v>
      </c>
      <c r="P8988">
        <f>EXP(-$W$26*C8988)*J8988</f>
        <v>0</v>
      </c>
      <c r="Q8988">
        <f>EXP(-$W$26*C8988)*K8988</f>
        <v>0</v>
      </c>
      <c r="R8988">
        <f>EXP(-$W$26*C8988)*(L8988-N8988)</f>
        <v>0</v>
      </c>
      <c r="S8988">
        <f>EXP(-$W$26*C8988)*N8988</f>
        <v>0</v>
      </c>
      <c r="T8988">
        <f>EXP(-$W$26*C8988)*E8988</f>
        <v>0</v>
      </c>
    </row>
    <row r="8989" spans="1:20">
      <c r="A8989">
        <v>8980</v>
      </c>
      <c r="B8989">
        <f>RAND()</f>
        <v>0</v>
      </c>
      <c r="C8989">
        <f>IF(B8989&lt;$W$41,3,IF(B8989&lt;$W$41+$W$42,4,5))</f>
        <v>0</v>
      </c>
      <c r="D8989">
        <f>NORMSINV(RAND())</f>
        <v>0</v>
      </c>
      <c r="E8989">
        <f>$W$25*EXP(($W$26-$W$28-0.5*$W$27^2)*C8989+$W$27*SQRT(C8989)*D8989)</f>
        <v>0</v>
      </c>
      <c r="F8989">
        <f>$W$30*(1+$W$31)^C8989</f>
        <v>0</v>
      </c>
      <c r="G8989">
        <f>$W$32*(1+$W$33)^C8989</f>
        <v>0</v>
      </c>
      <c r="H8989">
        <f>$W$34*(1+$W$35)^C8989</f>
        <v>0</v>
      </c>
      <c r="I8989">
        <f>MIN(E8989,F8989)</f>
        <v>0</v>
      </c>
      <c r="J8989">
        <f>MIN(E8989-I8989,G8989)</f>
        <v>0</v>
      </c>
      <c r="K8989">
        <f>MIN(E8989-I8989-J8989,H8989)</f>
        <v>0</v>
      </c>
      <c r="L8989">
        <f>E8989-I8989-J8989-K8989</f>
        <v>0</v>
      </c>
      <c r="M8989">
        <f>IF((I8989+J8989+(1-$W$36)*L8989)/$W$39&gt;=$W$38,1,0)</f>
        <v>0</v>
      </c>
      <c r="N8989">
        <f>IF(M8989=1,$W$37,$W$36)*L8989</f>
        <v>0</v>
      </c>
      <c r="O8989">
        <f>EXP(-$W$26*C8989)*I8989</f>
        <v>0</v>
      </c>
      <c r="P8989">
        <f>EXP(-$W$26*C8989)*J8989</f>
        <v>0</v>
      </c>
      <c r="Q8989">
        <f>EXP(-$W$26*C8989)*K8989</f>
        <v>0</v>
      </c>
      <c r="R8989">
        <f>EXP(-$W$26*C8989)*(L8989-N8989)</f>
        <v>0</v>
      </c>
      <c r="S8989">
        <f>EXP(-$W$26*C8989)*N8989</f>
        <v>0</v>
      </c>
      <c r="T8989">
        <f>EXP(-$W$26*C8989)*E8989</f>
        <v>0</v>
      </c>
    </row>
    <row r="8990" spans="1:20">
      <c r="A8990">
        <v>8981</v>
      </c>
      <c r="B8990">
        <f>RAND()</f>
        <v>0</v>
      </c>
      <c r="C8990">
        <f>IF(B8990&lt;$W$41,3,IF(B8990&lt;$W$41+$W$42,4,5))</f>
        <v>0</v>
      </c>
      <c r="D8990">
        <f>NORMSINV(RAND())</f>
        <v>0</v>
      </c>
      <c r="E8990">
        <f>$W$25*EXP(($W$26-$W$28-0.5*$W$27^2)*C8990+$W$27*SQRT(C8990)*D8990)</f>
        <v>0</v>
      </c>
      <c r="F8990">
        <f>$W$30*(1+$W$31)^C8990</f>
        <v>0</v>
      </c>
      <c r="G8990">
        <f>$W$32*(1+$W$33)^C8990</f>
        <v>0</v>
      </c>
      <c r="H8990">
        <f>$W$34*(1+$W$35)^C8990</f>
        <v>0</v>
      </c>
      <c r="I8990">
        <f>MIN(E8990,F8990)</f>
        <v>0</v>
      </c>
      <c r="J8990">
        <f>MIN(E8990-I8990,G8990)</f>
        <v>0</v>
      </c>
      <c r="K8990">
        <f>MIN(E8990-I8990-J8990,H8990)</f>
        <v>0</v>
      </c>
      <c r="L8990">
        <f>E8990-I8990-J8990-K8990</f>
        <v>0</v>
      </c>
      <c r="M8990">
        <f>IF((I8990+J8990+(1-$W$36)*L8990)/$W$39&gt;=$W$38,1,0)</f>
        <v>0</v>
      </c>
      <c r="N8990">
        <f>IF(M8990=1,$W$37,$W$36)*L8990</f>
        <v>0</v>
      </c>
      <c r="O8990">
        <f>EXP(-$W$26*C8990)*I8990</f>
        <v>0</v>
      </c>
      <c r="P8990">
        <f>EXP(-$W$26*C8990)*J8990</f>
        <v>0</v>
      </c>
      <c r="Q8990">
        <f>EXP(-$W$26*C8990)*K8990</f>
        <v>0</v>
      </c>
      <c r="R8990">
        <f>EXP(-$W$26*C8990)*(L8990-N8990)</f>
        <v>0</v>
      </c>
      <c r="S8990">
        <f>EXP(-$W$26*C8990)*N8990</f>
        <v>0</v>
      </c>
      <c r="T8990">
        <f>EXP(-$W$26*C8990)*E8990</f>
        <v>0</v>
      </c>
    </row>
    <row r="8991" spans="1:20">
      <c r="A8991">
        <v>8982</v>
      </c>
      <c r="B8991">
        <f>RAND()</f>
        <v>0</v>
      </c>
      <c r="C8991">
        <f>IF(B8991&lt;$W$41,3,IF(B8991&lt;$W$41+$W$42,4,5))</f>
        <v>0</v>
      </c>
      <c r="D8991">
        <f>NORMSINV(RAND())</f>
        <v>0</v>
      </c>
      <c r="E8991">
        <f>$W$25*EXP(($W$26-$W$28-0.5*$W$27^2)*C8991+$W$27*SQRT(C8991)*D8991)</f>
        <v>0</v>
      </c>
      <c r="F8991">
        <f>$W$30*(1+$W$31)^C8991</f>
        <v>0</v>
      </c>
      <c r="G8991">
        <f>$W$32*(1+$W$33)^C8991</f>
        <v>0</v>
      </c>
      <c r="H8991">
        <f>$W$34*(1+$W$35)^C8991</f>
        <v>0</v>
      </c>
      <c r="I8991">
        <f>MIN(E8991,F8991)</f>
        <v>0</v>
      </c>
      <c r="J8991">
        <f>MIN(E8991-I8991,G8991)</f>
        <v>0</v>
      </c>
      <c r="K8991">
        <f>MIN(E8991-I8991-J8991,H8991)</f>
        <v>0</v>
      </c>
      <c r="L8991">
        <f>E8991-I8991-J8991-K8991</f>
        <v>0</v>
      </c>
      <c r="M8991">
        <f>IF((I8991+J8991+(1-$W$36)*L8991)/$W$39&gt;=$W$38,1,0)</f>
        <v>0</v>
      </c>
      <c r="N8991">
        <f>IF(M8991=1,$W$37,$W$36)*L8991</f>
        <v>0</v>
      </c>
      <c r="O8991">
        <f>EXP(-$W$26*C8991)*I8991</f>
        <v>0</v>
      </c>
      <c r="P8991">
        <f>EXP(-$W$26*C8991)*J8991</f>
        <v>0</v>
      </c>
      <c r="Q8991">
        <f>EXP(-$W$26*C8991)*K8991</f>
        <v>0</v>
      </c>
      <c r="R8991">
        <f>EXP(-$W$26*C8991)*(L8991-N8991)</f>
        <v>0</v>
      </c>
      <c r="S8991">
        <f>EXP(-$W$26*C8991)*N8991</f>
        <v>0</v>
      </c>
      <c r="T8991">
        <f>EXP(-$W$26*C8991)*E8991</f>
        <v>0</v>
      </c>
    </row>
    <row r="8992" spans="1:20">
      <c r="A8992">
        <v>8983</v>
      </c>
      <c r="B8992">
        <f>RAND()</f>
        <v>0</v>
      </c>
      <c r="C8992">
        <f>IF(B8992&lt;$W$41,3,IF(B8992&lt;$W$41+$W$42,4,5))</f>
        <v>0</v>
      </c>
      <c r="D8992">
        <f>NORMSINV(RAND())</f>
        <v>0</v>
      </c>
      <c r="E8992">
        <f>$W$25*EXP(($W$26-$W$28-0.5*$W$27^2)*C8992+$W$27*SQRT(C8992)*D8992)</f>
        <v>0</v>
      </c>
      <c r="F8992">
        <f>$W$30*(1+$W$31)^C8992</f>
        <v>0</v>
      </c>
      <c r="G8992">
        <f>$W$32*(1+$W$33)^C8992</f>
        <v>0</v>
      </c>
      <c r="H8992">
        <f>$W$34*(1+$W$35)^C8992</f>
        <v>0</v>
      </c>
      <c r="I8992">
        <f>MIN(E8992,F8992)</f>
        <v>0</v>
      </c>
      <c r="J8992">
        <f>MIN(E8992-I8992,G8992)</f>
        <v>0</v>
      </c>
      <c r="K8992">
        <f>MIN(E8992-I8992-J8992,H8992)</f>
        <v>0</v>
      </c>
      <c r="L8992">
        <f>E8992-I8992-J8992-K8992</f>
        <v>0</v>
      </c>
      <c r="M8992">
        <f>IF((I8992+J8992+(1-$W$36)*L8992)/$W$39&gt;=$W$38,1,0)</f>
        <v>0</v>
      </c>
      <c r="N8992">
        <f>IF(M8992=1,$W$37,$W$36)*L8992</f>
        <v>0</v>
      </c>
      <c r="O8992">
        <f>EXP(-$W$26*C8992)*I8992</f>
        <v>0</v>
      </c>
      <c r="P8992">
        <f>EXP(-$W$26*C8992)*J8992</f>
        <v>0</v>
      </c>
      <c r="Q8992">
        <f>EXP(-$W$26*C8992)*K8992</f>
        <v>0</v>
      </c>
      <c r="R8992">
        <f>EXP(-$W$26*C8992)*(L8992-N8992)</f>
        <v>0</v>
      </c>
      <c r="S8992">
        <f>EXP(-$W$26*C8992)*N8992</f>
        <v>0</v>
      </c>
      <c r="T8992">
        <f>EXP(-$W$26*C8992)*E8992</f>
        <v>0</v>
      </c>
    </row>
    <row r="8993" spans="1:20">
      <c r="A8993">
        <v>8984</v>
      </c>
      <c r="B8993">
        <f>RAND()</f>
        <v>0</v>
      </c>
      <c r="C8993">
        <f>IF(B8993&lt;$W$41,3,IF(B8993&lt;$W$41+$W$42,4,5))</f>
        <v>0</v>
      </c>
      <c r="D8993">
        <f>NORMSINV(RAND())</f>
        <v>0</v>
      </c>
      <c r="E8993">
        <f>$W$25*EXP(($W$26-$W$28-0.5*$W$27^2)*C8993+$W$27*SQRT(C8993)*D8993)</f>
        <v>0</v>
      </c>
      <c r="F8993">
        <f>$W$30*(1+$W$31)^C8993</f>
        <v>0</v>
      </c>
      <c r="G8993">
        <f>$W$32*(1+$W$33)^C8993</f>
        <v>0</v>
      </c>
      <c r="H8993">
        <f>$W$34*(1+$W$35)^C8993</f>
        <v>0</v>
      </c>
      <c r="I8993">
        <f>MIN(E8993,F8993)</f>
        <v>0</v>
      </c>
      <c r="J8993">
        <f>MIN(E8993-I8993,G8993)</f>
        <v>0</v>
      </c>
      <c r="K8993">
        <f>MIN(E8993-I8993-J8993,H8993)</f>
        <v>0</v>
      </c>
      <c r="L8993">
        <f>E8993-I8993-J8993-K8993</f>
        <v>0</v>
      </c>
      <c r="M8993">
        <f>IF((I8993+J8993+(1-$W$36)*L8993)/$W$39&gt;=$W$38,1,0)</f>
        <v>0</v>
      </c>
      <c r="N8993">
        <f>IF(M8993=1,$W$37,$W$36)*L8993</f>
        <v>0</v>
      </c>
      <c r="O8993">
        <f>EXP(-$W$26*C8993)*I8993</f>
        <v>0</v>
      </c>
      <c r="P8993">
        <f>EXP(-$W$26*C8993)*J8993</f>
        <v>0</v>
      </c>
      <c r="Q8993">
        <f>EXP(-$W$26*C8993)*K8993</f>
        <v>0</v>
      </c>
      <c r="R8993">
        <f>EXP(-$W$26*C8993)*(L8993-N8993)</f>
        <v>0</v>
      </c>
      <c r="S8993">
        <f>EXP(-$W$26*C8993)*N8993</f>
        <v>0</v>
      </c>
      <c r="T8993">
        <f>EXP(-$W$26*C8993)*E8993</f>
        <v>0</v>
      </c>
    </row>
    <row r="8994" spans="1:20">
      <c r="A8994">
        <v>8985</v>
      </c>
      <c r="B8994">
        <f>RAND()</f>
        <v>0</v>
      </c>
      <c r="C8994">
        <f>IF(B8994&lt;$W$41,3,IF(B8994&lt;$W$41+$W$42,4,5))</f>
        <v>0</v>
      </c>
      <c r="D8994">
        <f>NORMSINV(RAND())</f>
        <v>0</v>
      </c>
      <c r="E8994">
        <f>$W$25*EXP(($W$26-$W$28-0.5*$W$27^2)*C8994+$W$27*SQRT(C8994)*D8994)</f>
        <v>0</v>
      </c>
      <c r="F8994">
        <f>$W$30*(1+$W$31)^C8994</f>
        <v>0</v>
      </c>
      <c r="G8994">
        <f>$W$32*(1+$W$33)^C8994</f>
        <v>0</v>
      </c>
      <c r="H8994">
        <f>$W$34*(1+$W$35)^C8994</f>
        <v>0</v>
      </c>
      <c r="I8994">
        <f>MIN(E8994,F8994)</f>
        <v>0</v>
      </c>
      <c r="J8994">
        <f>MIN(E8994-I8994,G8994)</f>
        <v>0</v>
      </c>
      <c r="K8994">
        <f>MIN(E8994-I8994-J8994,H8994)</f>
        <v>0</v>
      </c>
      <c r="L8994">
        <f>E8994-I8994-J8994-K8994</f>
        <v>0</v>
      </c>
      <c r="M8994">
        <f>IF((I8994+J8994+(1-$W$36)*L8994)/$W$39&gt;=$W$38,1,0)</f>
        <v>0</v>
      </c>
      <c r="N8994">
        <f>IF(M8994=1,$W$37,$W$36)*L8994</f>
        <v>0</v>
      </c>
      <c r="O8994">
        <f>EXP(-$W$26*C8994)*I8994</f>
        <v>0</v>
      </c>
      <c r="P8994">
        <f>EXP(-$W$26*C8994)*J8994</f>
        <v>0</v>
      </c>
      <c r="Q8994">
        <f>EXP(-$W$26*C8994)*K8994</f>
        <v>0</v>
      </c>
      <c r="R8994">
        <f>EXP(-$W$26*C8994)*(L8994-N8994)</f>
        <v>0</v>
      </c>
      <c r="S8994">
        <f>EXP(-$W$26*C8994)*N8994</f>
        <v>0</v>
      </c>
      <c r="T8994">
        <f>EXP(-$W$26*C8994)*E8994</f>
        <v>0</v>
      </c>
    </row>
    <row r="8995" spans="1:20">
      <c r="A8995">
        <v>8986</v>
      </c>
      <c r="B8995">
        <f>RAND()</f>
        <v>0</v>
      </c>
      <c r="C8995">
        <f>IF(B8995&lt;$W$41,3,IF(B8995&lt;$W$41+$W$42,4,5))</f>
        <v>0</v>
      </c>
      <c r="D8995">
        <f>NORMSINV(RAND())</f>
        <v>0</v>
      </c>
      <c r="E8995">
        <f>$W$25*EXP(($W$26-$W$28-0.5*$W$27^2)*C8995+$W$27*SQRT(C8995)*D8995)</f>
        <v>0</v>
      </c>
      <c r="F8995">
        <f>$W$30*(1+$W$31)^C8995</f>
        <v>0</v>
      </c>
      <c r="G8995">
        <f>$W$32*(1+$W$33)^C8995</f>
        <v>0</v>
      </c>
      <c r="H8995">
        <f>$W$34*(1+$W$35)^C8995</f>
        <v>0</v>
      </c>
      <c r="I8995">
        <f>MIN(E8995,F8995)</f>
        <v>0</v>
      </c>
      <c r="J8995">
        <f>MIN(E8995-I8995,G8995)</f>
        <v>0</v>
      </c>
      <c r="K8995">
        <f>MIN(E8995-I8995-J8995,H8995)</f>
        <v>0</v>
      </c>
      <c r="L8995">
        <f>E8995-I8995-J8995-K8995</f>
        <v>0</v>
      </c>
      <c r="M8995">
        <f>IF((I8995+J8995+(1-$W$36)*L8995)/$W$39&gt;=$W$38,1,0)</f>
        <v>0</v>
      </c>
      <c r="N8995">
        <f>IF(M8995=1,$W$37,$W$36)*L8995</f>
        <v>0</v>
      </c>
      <c r="O8995">
        <f>EXP(-$W$26*C8995)*I8995</f>
        <v>0</v>
      </c>
      <c r="P8995">
        <f>EXP(-$W$26*C8995)*J8995</f>
        <v>0</v>
      </c>
      <c r="Q8995">
        <f>EXP(-$W$26*C8995)*K8995</f>
        <v>0</v>
      </c>
      <c r="R8995">
        <f>EXP(-$W$26*C8995)*(L8995-N8995)</f>
        <v>0</v>
      </c>
      <c r="S8995">
        <f>EXP(-$W$26*C8995)*N8995</f>
        <v>0</v>
      </c>
      <c r="T8995">
        <f>EXP(-$W$26*C8995)*E8995</f>
        <v>0</v>
      </c>
    </row>
    <row r="8996" spans="1:20">
      <c r="A8996">
        <v>8987</v>
      </c>
      <c r="B8996">
        <f>RAND()</f>
        <v>0</v>
      </c>
      <c r="C8996">
        <f>IF(B8996&lt;$W$41,3,IF(B8996&lt;$W$41+$W$42,4,5))</f>
        <v>0</v>
      </c>
      <c r="D8996">
        <f>NORMSINV(RAND())</f>
        <v>0</v>
      </c>
      <c r="E8996">
        <f>$W$25*EXP(($W$26-$W$28-0.5*$W$27^2)*C8996+$W$27*SQRT(C8996)*D8996)</f>
        <v>0</v>
      </c>
      <c r="F8996">
        <f>$W$30*(1+$W$31)^C8996</f>
        <v>0</v>
      </c>
      <c r="G8996">
        <f>$W$32*(1+$W$33)^C8996</f>
        <v>0</v>
      </c>
      <c r="H8996">
        <f>$W$34*(1+$W$35)^C8996</f>
        <v>0</v>
      </c>
      <c r="I8996">
        <f>MIN(E8996,F8996)</f>
        <v>0</v>
      </c>
      <c r="J8996">
        <f>MIN(E8996-I8996,G8996)</f>
        <v>0</v>
      </c>
      <c r="K8996">
        <f>MIN(E8996-I8996-J8996,H8996)</f>
        <v>0</v>
      </c>
      <c r="L8996">
        <f>E8996-I8996-J8996-K8996</f>
        <v>0</v>
      </c>
      <c r="M8996">
        <f>IF((I8996+J8996+(1-$W$36)*L8996)/$W$39&gt;=$W$38,1,0)</f>
        <v>0</v>
      </c>
      <c r="N8996">
        <f>IF(M8996=1,$W$37,$W$36)*L8996</f>
        <v>0</v>
      </c>
      <c r="O8996">
        <f>EXP(-$W$26*C8996)*I8996</f>
        <v>0</v>
      </c>
      <c r="P8996">
        <f>EXP(-$W$26*C8996)*J8996</f>
        <v>0</v>
      </c>
      <c r="Q8996">
        <f>EXP(-$W$26*C8996)*K8996</f>
        <v>0</v>
      </c>
      <c r="R8996">
        <f>EXP(-$W$26*C8996)*(L8996-N8996)</f>
        <v>0</v>
      </c>
      <c r="S8996">
        <f>EXP(-$W$26*C8996)*N8996</f>
        <v>0</v>
      </c>
      <c r="T8996">
        <f>EXP(-$W$26*C8996)*E8996</f>
        <v>0</v>
      </c>
    </row>
    <row r="8997" spans="1:20">
      <c r="A8997">
        <v>8988</v>
      </c>
      <c r="B8997">
        <f>RAND()</f>
        <v>0</v>
      </c>
      <c r="C8997">
        <f>IF(B8997&lt;$W$41,3,IF(B8997&lt;$W$41+$W$42,4,5))</f>
        <v>0</v>
      </c>
      <c r="D8997">
        <f>NORMSINV(RAND())</f>
        <v>0</v>
      </c>
      <c r="E8997">
        <f>$W$25*EXP(($W$26-$W$28-0.5*$W$27^2)*C8997+$W$27*SQRT(C8997)*D8997)</f>
        <v>0</v>
      </c>
      <c r="F8997">
        <f>$W$30*(1+$W$31)^C8997</f>
        <v>0</v>
      </c>
      <c r="G8997">
        <f>$W$32*(1+$W$33)^C8997</f>
        <v>0</v>
      </c>
      <c r="H8997">
        <f>$W$34*(1+$W$35)^C8997</f>
        <v>0</v>
      </c>
      <c r="I8997">
        <f>MIN(E8997,F8997)</f>
        <v>0</v>
      </c>
      <c r="J8997">
        <f>MIN(E8997-I8997,G8997)</f>
        <v>0</v>
      </c>
      <c r="K8997">
        <f>MIN(E8997-I8997-J8997,H8997)</f>
        <v>0</v>
      </c>
      <c r="L8997">
        <f>E8997-I8997-J8997-K8997</f>
        <v>0</v>
      </c>
      <c r="M8997">
        <f>IF((I8997+J8997+(1-$W$36)*L8997)/$W$39&gt;=$W$38,1,0)</f>
        <v>0</v>
      </c>
      <c r="N8997">
        <f>IF(M8997=1,$W$37,$W$36)*L8997</f>
        <v>0</v>
      </c>
      <c r="O8997">
        <f>EXP(-$W$26*C8997)*I8997</f>
        <v>0</v>
      </c>
      <c r="P8997">
        <f>EXP(-$W$26*C8997)*J8997</f>
        <v>0</v>
      </c>
      <c r="Q8997">
        <f>EXP(-$W$26*C8997)*K8997</f>
        <v>0</v>
      </c>
      <c r="R8997">
        <f>EXP(-$W$26*C8997)*(L8997-N8997)</f>
        <v>0</v>
      </c>
      <c r="S8997">
        <f>EXP(-$W$26*C8997)*N8997</f>
        <v>0</v>
      </c>
      <c r="T8997">
        <f>EXP(-$W$26*C8997)*E8997</f>
        <v>0</v>
      </c>
    </row>
    <row r="8998" spans="1:20">
      <c r="A8998">
        <v>8989</v>
      </c>
      <c r="B8998">
        <f>RAND()</f>
        <v>0</v>
      </c>
      <c r="C8998">
        <f>IF(B8998&lt;$W$41,3,IF(B8998&lt;$W$41+$W$42,4,5))</f>
        <v>0</v>
      </c>
      <c r="D8998">
        <f>NORMSINV(RAND())</f>
        <v>0</v>
      </c>
      <c r="E8998">
        <f>$W$25*EXP(($W$26-$W$28-0.5*$W$27^2)*C8998+$W$27*SQRT(C8998)*D8998)</f>
        <v>0</v>
      </c>
      <c r="F8998">
        <f>$W$30*(1+$W$31)^C8998</f>
        <v>0</v>
      </c>
      <c r="G8998">
        <f>$W$32*(1+$W$33)^C8998</f>
        <v>0</v>
      </c>
      <c r="H8998">
        <f>$W$34*(1+$W$35)^C8998</f>
        <v>0</v>
      </c>
      <c r="I8998">
        <f>MIN(E8998,F8998)</f>
        <v>0</v>
      </c>
      <c r="J8998">
        <f>MIN(E8998-I8998,G8998)</f>
        <v>0</v>
      </c>
      <c r="K8998">
        <f>MIN(E8998-I8998-J8998,H8998)</f>
        <v>0</v>
      </c>
      <c r="L8998">
        <f>E8998-I8998-J8998-K8998</f>
        <v>0</v>
      </c>
      <c r="M8998">
        <f>IF((I8998+J8998+(1-$W$36)*L8998)/$W$39&gt;=$W$38,1,0)</f>
        <v>0</v>
      </c>
      <c r="N8998">
        <f>IF(M8998=1,$W$37,$W$36)*L8998</f>
        <v>0</v>
      </c>
      <c r="O8998">
        <f>EXP(-$W$26*C8998)*I8998</f>
        <v>0</v>
      </c>
      <c r="P8998">
        <f>EXP(-$W$26*C8998)*J8998</f>
        <v>0</v>
      </c>
      <c r="Q8998">
        <f>EXP(-$W$26*C8998)*K8998</f>
        <v>0</v>
      </c>
      <c r="R8998">
        <f>EXP(-$W$26*C8998)*(L8998-N8998)</f>
        <v>0</v>
      </c>
      <c r="S8998">
        <f>EXP(-$W$26*C8998)*N8998</f>
        <v>0</v>
      </c>
      <c r="T8998">
        <f>EXP(-$W$26*C8998)*E8998</f>
        <v>0</v>
      </c>
    </row>
    <row r="8999" spans="1:20">
      <c r="A8999">
        <v>8990</v>
      </c>
      <c r="B8999">
        <f>RAND()</f>
        <v>0</v>
      </c>
      <c r="C8999">
        <f>IF(B8999&lt;$W$41,3,IF(B8999&lt;$W$41+$W$42,4,5))</f>
        <v>0</v>
      </c>
      <c r="D8999">
        <f>NORMSINV(RAND())</f>
        <v>0</v>
      </c>
      <c r="E8999">
        <f>$W$25*EXP(($W$26-$W$28-0.5*$W$27^2)*C8999+$W$27*SQRT(C8999)*D8999)</f>
        <v>0</v>
      </c>
      <c r="F8999">
        <f>$W$30*(1+$W$31)^C8999</f>
        <v>0</v>
      </c>
      <c r="G8999">
        <f>$W$32*(1+$W$33)^C8999</f>
        <v>0</v>
      </c>
      <c r="H8999">
        <f>$W$34*(1+$W$35)^C8999</f>
        <v>0</v>
      </c>
      <c r="I8999">
        <f>MIN(E8999,F8999)</f>
        <v>0</v>
      </c>
      <c r="J8999">
        <f>MIN(E8999-I8999,G8999)</f>
        <v>0</v>
      </c>
      <c r="K8999">
        <f>MIN(E8999-I8999-J8999,H8999)</f>
        <v>0</v>
      </c>
      <c r="L8999">
        <f>E8999-I8999-J8999-K8999</f>
        <v>0</v>
      </c>
      <c r="M8999">
        <f>IF((I8999+J8999+(1-$W$36)*L8999)/$W$39&gt;=$W$38,1,0)</f>
        <v>0</v>
      </c>
      <c r="N8999">
        <f>IF(M8999=1,$W$37,$W$36)*L8999</f>
        <v>0</v>
      </c>
      <c r="O8999">
        <f>EXP(-$W$26*C8999)*I8999</f>
        <v>0</v>
      </c>
      <c r="P8999">
        <f>EXP(-$W$26*C8999)*J8999</f>
        <v>0</v>
      </c>
      <c r="Q8999">
        <f>EXP(-$W$26*C8999)*K8999</f>
        <v>0</v>
      </c>
      <c r="R8999">
        <f>EXP(-$W$26*C8999)*(L8999-N8999)</f>
        <v>0</v>
      </c>
      <c r="S8999">
        <f>EXP(-$W$26*C8999)*N8999</f>
        <v>0</v>
      </c>
      <c r="T8999">
        <f>EXP(-$W$26*C8999)*E8999</f>
        <v>0</v>
      </c>
    </row>
    <row r="9000" spans="1:20">
      <c r="A9000">
        <v>8991</v>
      </c>
      <c r="B9000">
        <f>RAND()</f>
        <v>0</v>
      </c>
      <c r="C9000">
        <f>IF(B9000&lt;$W$41,3,IF(B9000&lt;$W$41+$W$42,4,5))</f>
        <v>0</v>
      </c>
      <c r="D9000">
        <f>NORMSINV(RAND())</f>
        <v>0</v>
      </c>
      <c r="E9000">
        <f>$W$25*EXP(($W$26-$W$28-0.5*$W$27^2)*C9000+$W$27*SQRT(C9000)*D9000)</f>
        <v>0</v>
      </c>
      <c r="F9000">
        <f>$W$30*(1+$W$31)^C9000</f>
        <v>0</v>
      </c>
      <c r="G9000">
        <f>$W$32*(1+$W$33)^C9000</f>
        <v>0</v>
      </c>
      <c r="H9000">
        <f>$W$34*(1+$W$35)^C9000</f>
        <v>0</v>
      </c>
      <c r="I9000">
        <f>MIN(E9000,F9000)</f>
        <v>0</v>
      </c>
      <c r="J9000">
        <f>MIN(E9000-I9000,G9000)</f>
        <v>0</v>
      </c>
      <c r="K9000">
        <f>MIN(E9000-I9000-J9000,H9000)</f>
        <v>0</v>
      </c>
      <c r="L9000">
        <f>E9000-I9000-J9000-K9000</f>
        <v>0</v>
      </c>
      <c r="M9000">
        <f>IF((I9000+J9000+(1-$W$36)*L9000)/$W$39&gt;=$W$38,1,0)</f>
        <v>0</v>
      </c>
      <c r="N9000">
        <f>IF(M9000=1,$W$37,$W$36)*L9000</f>
        <v>0</v>
      </c>
      <c r="O9000">
        <f>EXP(-$W$26*C9000)*I9000</f>
        <v>0</v>
      </c>
      <c r="P9000">
        <f>EXP(-$W$26*C9000)*J9000</f>
        <v>0</v>
      </c>
      <c r="Q9000">
        <f>EXP(-$W$26*C9000)*K9000</f>
        <v>0</v>
      </c>
      <c r="R9000">
        <f>EXP(-$W$26*C9000)*(L9000-N9000)</f>
        <v>0</v>
      </c>
      <c r="S9000">
        <f>EXP(-$W$26*C9000)*N9000</f>
        <v>0</v>
      </c>
      <c r="T9000">
        <f>EXP(-$W$26*C9000)*E9000</f>
        <v>0</v>
      </c>
    </row>
    <row r="9001" spans="1:20">
      <c r="A9001">
        <v>8992</v>
      </c>
      <c r="B9001">
        <f>RAND()</f>
        <v>0</v>
      </c>
      <c r="C9001">
        <f>IF(B9001&lt;$W$41,3,IF(B9001&lt;$W$41+$W$42,4,5))</f>
        <v>0</v>
      </c>
      <c r="D9001">
        <f>NORMSINV(RAND())</f>
        <v>0</v>
      </c>
      <c r="E9001">
        <f>$W$25*EXP(($W$26-$W$28-0.5*$W$27^2)*C9001+$W$27*SQRT(C9001)*D9001)</f>
        <v>0</v>
      </c>
      <c r="F9001">
        <f>$W$30*(1+$W$31)^C9001</f>
        <v>0</v>
      </c>
      <c r="G9001">
        <f>$W$32*(1+$W$33)^C9001</f>
        <v>0</v>
      </c>
      <c r="H9001">
        <f>$W$34*(1+$W$35)^C9001</f>
        <v>0</v>
      </c>
      <c r="I9001">
        <f>MIN(E9001,F9001)</f>
        <v>0</v>
      </c>
      <c r="J9001">
        <f>MIN(E9001-I9001,G9001)</f>
        <v>0</v>
      </c>
      <c r="K9001">
        <f>MIN(E9001-I9001-J9001,H9001)</f>
        <v>0</v>
      </c>
      <c r="L9001">
        <f>E9001-I9001-J9001-K9001</f>
        <v>0</v>
      </c>
      <c r="M9001">
        <f>IF((I9001+J9001+(1-$W$36)*L9001)/$W$39&gt;=$W$38,1,0)</f>
        <v>0</v>
      </c>
      <c r="N9001">
        <f>IF(M9001=1,$W$37,$W$36)*L9001</f>
        <v>0</v>
      </c>
      <c r="O9001">
        <f>EXP(-$W$26*C9001)*I9001</f>
        <v>0</v>
      </c>
      <c r="P9001">
        <f>EXP(-$W$26*C9001)*J9001</f>
        <v>0</v>
      </c>
      <c r="Q9001">
        <f>EXP(-$W$26*C9001)*K9001</f>
        <v>0</v>
      </c>
      <c r="R9001">
        <f>EXP(-$W$26*C9001)*(L9001-N9001)</f>
        <v>0</v>
      </c>
      <c r="S9001">
        <f>EXP(-$W$26*C9001)*N9001</f>
        <v>0</v>
      </c>
      <c r="T9001">
        <f>EXP(-$W$26*C9001)*E9001</f>
        <v>0</v>
      </c>
    </row>
    <row r="9002" spans="1:20">
      <c r="A9002">
        <v>8993</v>
      </c>
      <c r="B9002">
        <f>RAND()</f>
        <v>0</v>
      </c>
      <c r="C9002">
        <f>IF(B9002&lt;$W$41,3,IF(B9002&lt;$W$41+$W$42,4,5))</f>
        <v>0</v>
      </c>
      <c r="D9002">
        <f>NORMSINV(RAND())</f>
        <v>0</v>
      </c>
      <c r="E9002">
        <f>$W$25*EXP(($W$26-$W$28-0.5*$W$27^2)*C9002+$W$27*SQRT(C9002)*D9002)</f>
        <v>0</v>
      </c>
      <c r="F9002">
        <f>$W$30*(1+$W$31)^C9002</f>
        <v>0</v>
      </c>
      <c r="G9002">
        <f>$W$32*(1+$W$33)^C9002</f>
        <v>0</v>
      </c>
      <c r="H9002">
        <f>$W$34*(1+$W$35)^C9002</f>
        <v>0</v>
      </c>
      <c r="I9002">
        <f>MIN(E9002,F9002)</f>
        <v>0</v>
      </c>
      <c r="J9002">
        <f>MIN(E9002-I9002,G9002)</f>
        <v>0</v>
      </c>
      <c r="K9002">
        <f>MIN(E9002-I9002-J9002,H9002)</f>
        <v>0</v>
      </c>
      <c r="L9002">
        <f>E9002-I9002-J9002-K9002</f>
        <v>0</v>
      </c>
      <c r="M9002">
        <f>IF((I9002+J9002+(1-$W$36)*L9002)/$W$39&gt;=$W$38,1,0)</f>
        <v>0</v>
      </c>
      <c r="N9002">
        <f>IF(M9002=1,$W$37,$W$36)*L9002</f>
        <v>0</v>
      </c>
      <c r="O9002">
        <f>EXP(-$W$26*C9002)*I9002</f>
        <v>0</v>
      </c>
      <c r="P9002">
        <f>EXP(-$W$26*C9002)*J9002</f>
        <v>0</v>
      </c>
      <c r="Q9002">
        <f>EXP(-$W$26*C9002)*K9002</f>
        <v>0</v>
      </c>
      <c r="R9002">
        <f>EXP(-$W$26*C9002)*(L9002-N9002)</f>
        <v>0</v>
      </c>
      <c r="S9002">
        <f>EXP(-$W$26*C9002)*N9002</f>
        <v>0</v>
      </c>
      <c r="T9002">
        <f>EXP(-$W$26*C9002)*E9002</f>
        <v>0</v>
      </c>
    </row>
    <row r="9003" spans="1:20">
      <c r="A9003">
        <v>8994</v>
      </c>
      <c r="B9003">
        <f>RAND()</f>
        <v>0</v>
      </c>
      <c r="C9003">
        <f>IF(B9003&lt;$W$41,3,IF(B9003&lt;$W$41+$W$42,4,5))</f>
        <v>0</v>
      </c>
      <c r="D9003">
        <f>NORMSINV(RAND())</f>
        <v>0</v>
      </c>
      <c r="E9003">
        <f>$W$25*EXP(($W$26-$W$28-0.5*$W$27^2)*C9003+$W$27*SQRT(C9003)*D9003)</f>
        <v>0</v>
      </c>
      <c r="F9003">
        <f>$W$30*(1+$W$31)^C9003</f>
        <v>0</v>
      </c>
      <c r="G9003">
        <f>$W$32*(1+$W$33)^C9003</f>
        <v>0</v>
      </c>
      <c r="H9003">
        <f>$W$34*(1+$W$35)^C9003</f>
        <v>0</v>
      </c>
      <c r="I9003">
        <f>MIN(E9003,F9003)</f>
        <v>0</v>
      </c>
      <c r="J9003">
        <f>MIN(E9003-I9003,G9003)</f>
        <v>0</v>
      </c>
      <c r="K9003">
        <f>MIN(E9003-I9003-J9003,H9003)</f>
        <v>0</v>
      </c>
      <c r="L9003">
        <f>E9003-I9003-J9003-K9003</f>
        <v>0</v>
      </c>
      <c r="M9003">
        <f>IF((I9003+J9003+(1-$W$36)*L9003)/$W$39&gt;=$W$38,1,0)</f>
        <v>0</v>
      </c>
      <c r="N9003">
        <f>IF(M9003=1,$W$37,$W$36)*L9003</f>
        <v>0</v>
      </c>
      <c r="O9003">
        <f>EXP(-$W$26*C9003)*I9003</f>
        <v>0</v>
      </c>
      <c r="P9003">
        <f>EXP(-$W$26*C9003)*J9003</f>
        <v>0</v>
      </c>
      <c r="Q9003">
        <f>EXP(-$W$26*C9003)*K9003</f>
        <v>0</v>
      </c>
      <c r="R9003">
        <f>EXP(-$W$26*C9003)*(L9003-N9003)</f>
        <v>0</v>
      </c>
      <c r="S9003">
        <f>EXP(-$W$26*C9003)*N9003</f>
        <v>0</v>
      </c>
      <c r="T9003">
        <f>EXP(-$W$26*C9003)*E9003</f>
        <v>0</v>
      </c>
    </row>
    <row r="9004" spans="1:20">
      <c r="A9004">
        <v>8995</v>
      </c>
      <c r="B9004">
        <f>RAND()</f>
        <v>0</v>
      </c>
      <c r="C9004">
        <f>IF(B9004&lt;$W$41,3,IF(B9004&lt;$W$41+$W$42,4,5))</f>
        <v>0</v>
      </c>
      <c r="D9004">
        <f>NORMSINV(RAND())</f>
        <v>0</v>
      </c>
      <c r="E9004">
        <f>$W$25*EXP(($W$26-$W$28-0.5*$W$27^2)*C9004+$W$27*SQRT(C9004)*D9004)</f>
        <v>0</v>
      </c>
      <c r="F9004">
        <f>$W$30*(1+$W$31)^C9004</f>
        <v>0</v>
      </c>
      <c r="G9004">
        <f>$W$32*(1+$W$33)^C9004</f>
        <v>0</v>
      </c>
      <c r="H9004">
        <f>$W$34*(1+$W$35)^C9004</f>
        <v>0</v>
      </c>
      <c r="I9004">
        <f>MIN(E9004,F9004)</f>
        <v>0</v>
      </c>
      <c r="J9004">
        <f>MIN(E9004-I9004,G9004)</f>
        <v>0</v>
      </c>
      <c r="K9004">
        <f>MIN(E9004-I9004-J9004,H9004)</f>
        <v>0</v>
      </c>
      <c r="L9004">
        <f>E9004-I9004-J9004-K9004</f>
        <v>0</v>
      </c>
      <c r="M9004">
        <f>IF((I9004+J9004+(1-$W$36)*L9004)/$W$39&gt;=$W$38,1,0)</f>
        <v>0</v>
      </c>
      <c r="N9004">
        <f>IF(M9004=1,$W$37,$W$36)*L9004</f>
        <v>0</v>
      </c>
      <c r="O9004">
        <f>EXP(-$W$26*C9004)*I9004</f>
        <v>0</v>
      </c>
      <c r="P9004">
        <f>EXP(-$W$26*C9004)*J9004</f>
        <v>0</v>
      </c>
      <c r="Q9004">
        <f>EXP(-$W$26*C9004)*K9004</f>
        <v>0</v>
      </c>
      <c r="R9004">
        <f>EXP(-$W$26*C9004)*(L9004-N9004)</f>
        <v>0</v>
      </c>
      <c r="S9004">
        <f>EXP(-$W$26*C9004)*N9004</f>
        <v>0</v>
      </c>
      <c r="T9004">
        <f>EXP(-$W$26*C9004)*E9004</f>
        <v>0</v>
      </c>
    </row>
    <row r="9005" spans="1:20">
      <c r="A9005">
        <v>8996</v>
      </c>
      <c r="B9005">
        <f>RAND()</f>
        <v>0</v>
      </c>
      <c r="C9005">
        <f>IF(B9005&lt;$W$41,3,IF(B9005&lt;$W$41+$W$42,4,5))</f>
        <v>0</v>
      </c>
      <c r="D9005">
        <f>NORMSINV(RAND())</f>
        <v>0</v>
      </c>
      <c r="E9005">
        <f>$W$25*EXP(($W$26-$W$28-0.5*$W$27^2)*C9005+$W$27*SQRT(C9005)*D9005)</f>
        <v>0</v>
      </c>
      <c r="F9005">
        <f>$W$30*(1+$W$31)^C9005</f>
        <v>0</v>
      </c>
      <c r="G9005">
        <f>$W$32*(1+$W$33)^C9005</f>
        <v>0</v>
      </c>
      <c r="H9005">
        <f>$W$34*(1+$W$35)^C9005</f>
        <v>0</v>
      </c>
      <c r="I9005">
        <f>MIN(E9005,F9005)</f>
        <v>0</v>
      </c>
      <c r="J9005">
        <f>MIN(E9005-I9005,G9005)</f>
        <v>0</v>
      </c>
      <c r="K9005">
        <f>MIN(E9005-I9005-J9005,H9005)</f>
        <v>0</v>
      </c>
      <c r="L9005">
        <f>E9005-I9005-J9005-K9005</f>
        <v>0</v>
      </c>
      <c r="M9005">
        <f>IF((I9005+J9005+(1-$W$36)*L9005)/$W$39&gt;=$W$38,1,0)</f>
        <v>0</v>
      </c>
      <c r="N9005">
        <f>IF(M9005=1,$W$37,$W$36)*L9005</f>
        <v>0</v>
      </c>
      <c r="O9005">
        <f>EXP(-$W$26*C9005)*I9005</f>
        <v>0</v>
      </c>
      <c r="P9005">
        <f>EXP(-$W$26*C9005)*J9005</f>
        <v>0</v>
      </c>
      <c r="Q9005">
        <f>EXP(-$W$26*C9005)*K9005</f>
        <v>0</v>
      </c>
      <c r="R9005">
        <f>EXP(-$W$26*C9005)*(L9005-N9005)</f>
        <v>0</v>
      </c>
      <c r="S9005">
        <f>EXP(-$W$26*C9005)*N9005</f>
        <v>0</v>
      </c>
      <c r="T9005">
        <f>EXP(-$W$26*C9005)*E9005</f>
        <v>0</v>
      </c>
    </row>
    <row r="9006" spans="1:20">
      <c r="A9006">
        <v>8997</v>
      </c>
      <c r="B9006">
        <f>RAND()</f>
        <v>0</v>
      </c>
      <c r="C9006">
        <f>IF(B9006&lt;$W$41,3,IF(B9006&lt;$W$41+$W$42,4,5))</f>
        <v>0</v>
      </c>
      <c r="D9006">
        <f>NORMSINV(RAND())</f>
        <v>0</v>
      </c>
      <c r="E9006">
        <f>$W$25*EXP(($W$26-$W$28-0.5*$W$27^2)*C9006+$W$27*SQRT(C9006)*D9006)</f>
        <v>0</v>
      </c>
      <c r="F9006">
        <f>$W$30*(1+$W$31)^C9006</f>
        <v>0</v>
      </c>
      <c r="G9006">
        <f>$W$32*(1+$W$33)^C9006</f>
        <v>0</v>
      </c>
      <c r="H9006">
        <f>$W$34*(1+$W$35)^C9006</f>
        <v>0</v>
      </c>
      <c r="I9006">
        <f>MIN(E9006,F9006)</f>
        <v>0</v>
      </c>
      <c r="J9006">
        <f>MIN(E9006-I9006,G9006)</f>
        <v>0</v>
      </c>
      <c r="K9006">
        <f>MIN(E9006-I9006-J9006,H9006)</f>
        <v>0</v>
      </c>
      <c r="L9006">
        <f>E9006-I9006-J9006-K9006</f>
        <v>0</v>
      </c>
      <c r="M9006">
        <f>IF((I9006+J9006+(1-$W$36)*L9006)/$W$39&gt;=$W$38,1,0)</f>
        <v>0</v>
      </c>
      <c r="N9006">
        <f>IF(M9006=1,$W$37,$W$36)*L9006</f>
        <v>0</v>
      </c>
      <c r="O9006">
        <f>EXP(-$W$26*C9006)*I9006</f>
        <v>0</v>
      </c>
      <c r="P9006">
        <f>EXP(-$W$26*C9006)*J9006</f>
        <v>0</v>
      </c>
      <c r="Q9006">
        <f>EXP(-$W$26*C9006)*K9006</f>
        <v>0</v>
      </c>
      <c r="R9006">
        <f>EXP(-$W$26*C9006)*(L9006-N9006)</f>
        <v>0</v>
      </c>
      <c r="S9006">
        <f>EXP(-$W$26*C9006)*N9006</f>
        <v>0</v>
      </c>
      <c r="T9006">
        <f>EXP(-$W$26*C9006)*E9006</f>
        <v>0</v>
      </c>
    </row>
    <row r="9007" spans="1:20">
      <c r="A9007">
        <v>8998</v>
      </c>
      <c r="B9007">
        <f>RAND()</f>
        <v>0</v>
      </c>
      <c r="C9007">
        <f>IF(B9007&lt;$W$41,3,IF(B9007&lt;$W$41+$W$42,4,5))</f>
        <v>0</v>
      </c>
      <c r="D9007">
        <f>NORMSINV(RAND())</f>
        <v>0</v>
      </c>
      <c r="E9007">
        <f>$W$25*EXP(($W$26-$W$28-0.5*$W$27^2)*C9007+$W$27*SQRT(C9007)*D9007)</f>
        <v>0</v>
      </c>
      <c r="F9007">
        <f>$W$30*(1+$W$31)^C9007</f>
        <v>0</v>
      </c>
      <c r="G9007">
        <f>$W$32*(1+$W$33)^C9007</f>
        <v>0</v>
      </c>
      <c r="H9007">
        <f>$W$34*(1+$W$35)^C9007</f>
        <v>0</v>
      </c>
      <c r="I9007">
        <f>MIN(E9007,F9007)</f>
        <v>0</v>
      </c>
      <c r="J9007">
        <f>MIN(E9007-I9007,G9007)</f>
        <v>0</v>
      </c>
      <c r="K9007">
        <f>MIN(E9007-I9007-J9007,H9007)</f>
        <v>0</v>
      </c>
      <c r="L9007">
        <f>E9007-I9007-J9007-K9007</f>
        <v>0</v>
      </c>
      <c r="M9007">
        <f>IF((I9007+J9007+(1-$W$36)*L9007)/$W$39&gt;=$W$38,1,0)</f>
        <v>0</v>
      </c>
      <c r="N9007">
        <f>IF(M9007=1,$W$37,$W$36)*L9007</f>
        <v>0</v>
      </c>
      <c r="O9007">
        <f>EXP(-$W$26*C9007)*I9007</f>
        <v>0</v>
      </c>
      <c r="P9007">
        <f>EXP(-$W$26*C9007)*J9007</f>
        <v>0</v>
      </c>
      <c r="Q9007">
        <f>EXP(-$W$26*C9007)*K9007</f>
        <v>0</v>
      </c>
      <c r="R9007">
        <f>EXP(-$W$26*C9007)*(L9007-N9007)</f>
        <v>0</v>
      </c>
      <c r="S9007">
        <f>EXP(-$W$26*C9007)*N9007</f>
        <v>0</v>
      </c>
      <c r="T9007">
        <f>EXP(-$W$26*C9007)*E9007</f>
        <v>0</v>
      </c>
    </row>
    <row r="9008" spans="1:20">
      <c r="A9008">
        <v>8999</v>
      </c>
      <c r="B9008">
        <f>RAND()</f>
        <v>0</v>
      </c>
      <c r="C9008">
        <f>IF(B9008&lt;$W$41,3,IF(B9008&lt;$W$41+$W$42,4,5))</f>
        <v>0</v>
      </c>
      <c r="D9008">
        <f>NORMSINV(RAND())</f>
        <v>0</v>
      </c>
      <c r="E9008">
        <f>$W$25*EXP(($W$26-$W$28-0.5*$W$27^2)*C9008+$W$27*SQRT(C9008)*D9008)</f>
        <v>0</v>
      </c>
      <c r="F9008">
        <f>$W$30*(1+$W$31)^C9008</f>
        <v>0</v>
      </c>
      <c r="G9008">
        <f>$W$32*(1+$W$33)^C9008</f>
        <v>0</v>
      </c>
      <c r="H9008">
        <f>$W$34*(1+$W$35)^C9008</f>
        <v>0</v>
      </c>
      <c r="I9008">
        <f>MIN(E9008,F9008)</f>
        <v>0</v>
      </c>
      <c r="J9008">
        <f>MIN(E9008-I9008,G9008)</f>
        <v>0</v>
      </c>
      <c r="K9008">
        <f>MIN(E9008-I9008-J9008,H9008)</f>
        <v>0</v>
      </c>
      <c r="L9008">
        <f>E9008-I9008-J9008-K9008</f>
        <v>0</v>
      </c>
      <c r="M9008">
        <f>IF((I9008+J9008+(1-$W$36)*L9008)/$W$39&gt;=$W$38,1,0)</f>
        <v>0</v>
      </c>
      <c r="N9008">
        <f>IF(M9008=1,$W$37,$W$36)*L9008</f>
        <v>0</v>
      </c>
      <c r="O9008">
        <f>EXP(-$W$26*C9008)*I9008</f>
        <v>0</v>
      </c>
      <c r="P9008">
        <f>EXP(-$W$26*C9008)*J9008</f>
        <v>0</v>
      </c>
      <c r="Q9008">
        <f>EXP(-$W$26*C9008)*K9008</f>
        <v>0</v>
      </c>
      <c r="R9008">
        <f>EXP(-$W$26*C9008)*(L9008-N9008)</f>
        <v>0</v>
      </c>
      <c r="S9008">
        <f>EXP(-$W$26*C9008)*N9008</f>
        <v>0</v>
      </c>
      <c r="T9008">
        <f>EXP(-$W$26*C9008)*E9008</f>
        <v>0</v>
      </c>
    </row>
    <row r="9009" spans="1:20">
      <c r="A9009">
        <v>9000</v>
      </c>
      <c r="B9009">
        <f>RAND()</f>
        <v>0</v>
      </c>
      <c r="C9009">
        <f>IF(B9009&lt;$W$41,3,IF(B9009&lt;$W$41+$W$42,4,5))</f>
        <v>0</v>
      </c>
      <c r="D9009">
        <f>NORMSINV(RAND())</f>
        <v>0</v>
      </c>
      <c r="E9009">
        <f>$W$25*EXP(($W$26-$W$28-0.5*$W$27^2)*C9009+$W$27*SQRT(C9009)*D9009)</f>
        <v>0</v>
      </c>
      <c r="F9009">
        <f>$W$30*(1+$W$31)^C9009</f>
        <v>0</v>
      </c>
      <c r="G9009">
        <f>$W$32*(1+$W$33)^C9009</f>
        <v>0</v>
      </c>
      <c r="H9009">
        <f>$W$34*(1+$W$35)^C9009</f>
        <v>0</v>
      </c>
      <c r="I9009">
        <f>MIN(E9009,F9009)</f>
        <v>0</v>
      </c>
      <c r="J9009">
        <f>MIN(E9009-I9009,G9009)</f>
        <v>0</v>
      </c>
      <c r="K9009">
        <f>MIN(E9009-I9009-J9009,H9009)</f>
        <v>0</v>
      </c>
      <c r="L9009">
        <f>E9009-I9009-J9009-K9009</f>
        <v>0</v>
      </c>
      <c r="M9009">
        <f>IF((I9009+J9009+(1-$W$36)*L9009)/$W$39&gt;=$W$38,1,0)</f>
        <v>0</v>
      </c>
      <c r="N9009">
        <f>IF(M9009=1,$W$37,$W$36)*L9009</f>
        <v>0</v>
      </c>
      <c r="O9009">
        <f>EXP(-$W$26*C9009)*I9009</f>
        <v>0</v>
      </c>
      <c r="P9009">
        <f>EXP(-$W$26*C9009)*J9009</f>
        <v>0</v>
      </c>
      <c r="Q9009">
        <f>EXP(-$W$26*C9009)*K9009</f>
        <v>0</v>
      </c>
      <c r="R9009">
        <f>EXP(-$W$26*C9009)*(L9009-N9009)</f>
        <v>0</v>
      </c>
      <c r="S9009">
        <f>EXP(-$W$26*C9009)*N9009</f>
        <v>0</v>
      </c>
      <c r="T9009">
        <f>EXP(-$W$26*C9009)*E9009</f>
        <v>0</v>
      </c>
    </row>
    <row r="9010" spans="1:20">
      <c r="A9010">
        <v>9001</v>
      </c>
      <c r="B9010">
        <f>RAND()</f>
        <v>0</v>
      </c>
      <c r="C9010">
        <f>IF(B9010&lt;$W$41,3,IF(B9010&lt;$W$41+$W$42,4,5))</f>
        <v>0</v>
      </c>
      <c r="D9010">
        <f>NORMSINV(RAND())</f>
        <v>0</v>
      </c>
      <c r="E9010">
        <f>$W$25*EXP(($W$26-$W$28-0.5*$W$27^2)*C9010+$W$27*SQRT(C9010)*D9010)</f>
        <v>0</v>
      </c>
      <c r="F9010">
        <f>$W$30*(1+$W$31)^C9010</f>
        <v>0</v>
      </c>
      <c r="G9010">
        <f>$W$32*(1+$W$33)^C9010</f>
        <v>0</v>
      </c>
      <c r="H9010">
        <f>$W$34*(1+$W$35)^C9010</f>
        <v>0</v>
      </c>
      <c r="I9010">
        <f>MIN(E9010,F9010)</f>
        <v>0</v>
      </c>
      <c r="J9010">
        <f>MIN(E9010-I9010,G9010)</f>
        <v>0</v>
      </c>
      <c r="K9010">
        <f>MIN(E9010-I9010-J9010,H9010)</f>
        <v>0</v>
      </c>
      <c r="L9010">
        <f>E9010-I9010-J9010-K9010</f>
        <v>0</v>
      </c>
      <c r="M9010">
        <f>IF((I9010+J9010+(1-$W$36)*L9010)/$W$39&gt;=$W$38,1,0)</f>
        <v>0</v>
      </c>
      <c r="N9010">
        <f>IF(M9010=1,$W$37,$W$36)*L9010</f>
        <v>0</v>
      </c>
      <c r="O9010">
        <f>EXP(-$W$26*C9010)*I9010</f>
        <v>0</v>
      </c>
      <c r="P9010">
        <f>EXP(-$W$26*C9010)*J9010</f>
        <v>0</v>
      </c>
      <c r="Q9010">
        <f>EXP(-$W$26*C9010)*K9010</f>
        <v>0</v>
      </c>
      <c r="R9010">
        <f>EXP(-$W$26*C9010)*(L9010-N9010)</f>
        <v>0</v>
      </c>
      <c r="S9010">
        <f>EXP(-$W$26*C9010)*N9010</f>
        <v>0</v>
      </c>
      <c r="T9010">
        <f>EXP(-$W$26*C9010)*E9010</f>
        <v>0</v>
      </c>
    </row>
    <row r="9011" spans="1:20">
      <c r="A9011">
        <v>9002</v>
      </c>
      <c r="B9011">
        <f>RAND()</f>
        <v>0</v>
      </c>
      <c r="C9011">
        <f>IF(B9011&lt;$W$41,3,IF(B9011&lt;$W$41+$W$42,4,5))</f>
        <v>0</v>
      </c>
      <c r="D9011">
        <f>NORMSINV(RAND())</f>
        <v>0</v>
      </c>
      <c r="E9011">
        <f>$W$25*EXP(($W$26-$W$28-0.5*$W$27^2)*C9011+$W$27*SQRT(C9011)*D9011)</f>
        <v>0</v>
      </c>
      <c r="F9011">
        <f>$W$30*(1+$W$31)^C9011</f>
        <v>0</v>
      </c>
      <c r="G9011">
        <f>$W$32*(1+$W$33)^C9011</f>
        <v>0</v>
      </c>
      <c r="H9011">
        <f>$W$34*(1+$W$35)^C9011</f>
        <v>0</v>
      </c>
      <c r="I9011">
        <f>MIN(E9011,F9011)</f>
        <v>0</v>
      </c>
      <c r="J9011">
        <f>MIN(E9011-I9011,G9011)</f>
        <v>0</v>
      </c>
      <c r="K9011">
        <f>MIN(E9011-I9011-J9011,H9011)</f>
        <v>0</v>
      </c>
      <c r="L9011">
        <f>E9011-I9011-J9011-K9011</f>
        <v>0</v>
      </c>
      <c r="M9011">
        <f>IF((I9011+J9011+(1-$W$36)*L9011)/$W$39&gt;=$W$38,1,0)</f>
        <v>0</v>
      </c>
      <c r="N9011">
        <f>IF(M9011=1,$W$37,$W$36)*L9011</f>
        <v>0</v>
      </c>
      <c r="O9011">
        <f>EXP(-$W$26*C9011)*I9011</f>
        <v>0</v>
      </c>
      <c r="P9011">
        <f>EXP(-$W$26*C9011)*J9011</f>
        <v>0</v>
      </c>
      <c r="Q9011">
        <f>EXP(-$W$26*C9011)*K9011</f>
        <v>0</v>
      </c>
      <c r="R9011">
        <f>EXP(-$W$26*C9011)*(L9011-N9011)</f>
        <v>0</v>
      </c>
      <c r="S9011">
        <f>EXP(-$W$26*C9011)*N9011</f>
        <v>0</v>
      </c>
      <c r="T9011">
        <f>EXP(-$W$26*C9011)*E9011</f>
        <v>0</v>
      </c>
    </row>
    <row r="9012" spans="1:20">
      <c r="A9012">
        <v>9003</v>
      </c>
      <c r="B9012">
        <f>RAND()</f>
        <v>0</v>
      </c>
      <c r="C9012">
        <f>IF(B9012&lt;$W$41,3,IF(B9012&lt;$W$41+$W$42,4,5))</f>
        <v>0</v>
      </c>
      <c r="D9012">
        <f>NORMSINV(RAND())</f>
        <v>0</v>
      </c>
      <c r="E9012">
        <f>$W$25*EXP(($W$26-$W$28-0.5*$W$27^2)*C9012+$W$27*SQRT(C9012)*D9012)</f>
        <v>0</v>
      </c>
      <c r="F9012">
        <f>$W$30*(1+$W$31)^C9012</f>
        <v>0</v>
      </c>
      <c r="G9012">
        <f>$W$32*(1+$W$33)^C9012</f>
        <v>0</v>
      </c>
      <c r="H9012">
        <f>$W$34*(1+$W$35)^C9012</f>
        <v>0</v>
      </c>
      <c r="I9012">
        <f>MIN(E9012,F9012)</f>
        <v>0</v>
      </c>
      <c r="J9012">
        <f>MIN(E9012-I9012,G9012)</f>
        <v>0</v>
      </c>
      <c r="K9012">
        <f>MIN(E9012-I9012-J9012,H9012)</f>
        <v>0</v>
      </c>
      <c r="L9012">
        <f>E9012-I9012-J9012-K9012</f>
        <v>0</v>
      </c>
      <c r="M9012">
        <f>IF((I9012+J9012+(1-$W$36)*L9012)/$W$39&gt;=$W$38,1,0)</f>
        <v>0</v>
      </c>
      <c r="N9012">
        <f>IF(M9012=1,$W$37,$W$36)*L9012</f>
        <v>0</v>
      </c>
      <c r="O9012">
        <f>EXP(-$W$26*C9012)*I9012</f>
        <v>0</v>
      </c>
      <c r="P9012">
        <f>EXP(-$W$26*C9012)*J9012</f>
        <v>0</v>
      </c>
      <c r="Q9012">
        <f>EXP(-$W$26*C9012)*K9012</f>
        <v>0</v>
      </c>
      <c r="R9012">
        <f>EXP(-$W$26*C9012)*(L9012-N9012)</f>
        <v>0</v>
      </c>
      <c r="S9012">
        <f>EXP(-$W$26*C9012)*N9012</f>
        <v>0</v>
      </c>
      <c r="T9012">
        <f>EXP(-$W$26*C9012)*E9012</f>
        <v>0</v>
      </c>
    </row>
    <row r="9013" spans="1:20">
      <c r="A9013">
        <v>9004</v>
      </c>
      <c r="B9013">
        <f>RAND()</f>
        <v>0</v>
      </c>
      <c r="C9013">
        <f>IF(B9013&lt;$W$41,3,IF(B9013&lt;$W$41+$W$42,4,5))</f>
        <v>0</v>
      </c>
      <c r="D9013">
        <f>NORMSINV(RAND())</f>
        <v>0</v>
      </c>
      <c r="E9013">
        <f>$W$25*EXP(($W$26-$W$28-0.5*$W$27^2)*C9013+$W$27*SQRT(C9013)*D9013)</f>
        <v>0</v>
      </c>
      <c r="F9013">
        <f>$W$30*(1+$W$31)^C9013</f>
        <v>0</v>
      </c>
      <c r="G9013">
        <f>$W$32*(1+$W$33)^C9013</f>
        <v>0</v>
      </c>
      <c r="H9013">
        <f>$W$34*(1+$W$35)^C9013</f>
        <v>0</v>
      </c>
      <c r="I9013">
        <f>MIN(E9013,F9013)</f>
        <v>0</v>
      </c>
      <c r="J9013">
        <f>MIN(E9013-I9013,G9013)</f>
        <v>0</v>
      </c>
      <c r="K9013">
        <f>MIN(E9013-I9013-J9013,H9013)</f>
        <v>0</v>
      </c>
      <c r="L9013">
        <f>E9013-I9013-J9013-K9013</f>
        <v>0</v>
      </c>
      <c r="M9013">
        <f>IF((I9013+J9013+(1-$W$36)*L9013)/$W$39&gt;=$W$38,1,0)</f>
        <v>0</v>
      </c>
      <c r="N9013">
        <f>IF(M9013=1,$W$37,$W$36)*L9013</f>
        <v>0</v>
      </c>
      <c r="O9013">
        <f>EXP(-$W$26*C9013)*I9013</f>
        <v>0</v>
      </c>
      <c r="P9013">
        <f>EXP(-$W$26*C9013)*J9013</f>
        <v>0</v>
      </c>
      <c r="Q9013">
        <f>EXP(-$W$26*C9013)*K9013</f>
        <v>0</v>
      </c>
      <c r="R9013">
        <f>EXP(-$W$26*C9013)*(L9013-N9013)</f>
        <v>0</v>
      </c>
      <c r="S9013">
        <f>EXP(-$W$26*C9013)*N9013</f>
        <v>0</v>
      </c>
      <c r="T9013">
        <f>EXP(-$W$26*C9013)*E9013</f>
        <v>0</v>
      </c>
    </row>
    <row r="9014" spans="1:20">
      <c r="A9014">
        <v>9005</v>
      </c>
      <c r="B9014">
        <f>RAND()</f>
        <v>0</v>
      </c>
      <c r="C9014">
        <f>IF(B9014&lt;$W$41,3,IF(B9014&lt;$W$41+$W$42,4,5))</f>
        <v>0</v>
      </c>
      <c r="D9014">
        <f>NORMSINV(RAND())</f>
        <v>0</v>
      </c>
      <c r="E9014">
        <f>$W$25*EXP(($W$26-$W$28-0.5*$W$27^2)*C9014+$W$27*SQRT(C9014)*D9014)</f>
        <v>0</v>
      </c>
      <c r="F9014">
        <f>$W$30*(1+$W$31)^C9014</f>
        <v>0</v>
      </c>
      <c r="G9014">
        <f>$W$32*(1+$W$33)^C9014</f>
        <v>0</v>
      </c>
      <c r="H9014">
        <f>$W$34*(1+$W$35)^C9014</f>
        <v>0</v>
      </c>
      <c r="I9014">
        <f>MIN(E9014,F9014)</f>
        <v>0</v>
      </c>
      <c r="J9014">
        <f>MIN(E9014-I9014,G9014)</f>
        <v>0</v>
      </c>
      <c r="K9014">
        <f>MIN(E9014-I9014-J9014,H9014)</f>
        <v>0</v>
      </c>
      <c r="L9014">
        <f>E9014-I9014-J9014-K9014</f>
        <v>0</v>
      </c>
      <c r="M9014">
        <f>IF((I9014+J9014+(1-$W$36)*L9014)/$W$39&gt;=$W$38,1,0)</f>
        <v>0</v>
      </c>
      <c r="N9014">
        <f>IF(M9014=1,$W$37,$W$36)*L9014</f>
        <v>0</v>
      </c>
      <c r="O9014">
        <f>EXP(-$W$26*C9014)*I9014</f>
        <v>0</v>
      </c>
      <c r="P9014">
        <f>EXP(-$W$26*C9014)*J9014</f>
        <v>0</v>
      </c>
      <c r="Q9014">
        <f>EXP(-$W$26*C9014)*K9014</f>
        <v>0</v>
      </c>
      <c r="R9014">
        <f>EXP(-$W$26*C9014)*(L9014-N9014)</f>
        <v>0</v>
      </c>
      <c r="S9014">
        <f>EXP(-$W$26*C9014)*N9014</f>
        <v>0</v>
      </c>
      <c r="T9014">
        <f>EXP(-$W$26*C9014)*E9014</f>
        <v>0</v>
      </c>
    </row>
    <row r="9015" spans="1:20">
      <c r="A9015">
        <v>9006</v>
      </c>
      <c r="B9015">
        <f>RAND()</f>
        <v>0</v>
      </c>
      <c r="C9015">
        <f>IF(B9015&lt;$W$41,3,IF(B9015&lt;$W$41+$W$42,4,5))</f>
        <v>0</v>
      </c>
      <c r="D9015">
        <f>NORMSINV(RAND())</f>
        <v>0</v>
      </c>
      <c r="E9015">
        <f>$W$25*EXP(($W$26-$W$28-0.5*$W$27^2)*C9015+$W$27*SQRT(C9015)*D9015)</f>
        <v>0</v>
      </c>
      <c r="F9015">
        <f>$W$30*(1+$W$31)^C9015</f>
        <v>0</v>
      </c>
      <c r="G9015">
        <f>$W$32*(1+$W$33)^C9015</f>
        <v>0</v>
      </c>
      <c r="H9015">
        <f>$W$34*(1+$W$35)^C9015</f>
        <v>0</v>
      </c>
      <c r="I9015">
        <f>MIN(E9015,F9015)</f>
        <v>0</v>
      </c>
      <c r="J9015">
        <f>MIN(E9015-I9015,G9015)</f>
        <v>0</v>
      </c>
      <c r="K9015">
        <f>MIN(E9015-I9015-J9015,H9015)</f>
        <v>0</v>
      </c>
      <c r="L9015">
        <f>E9015-I9015-J9015-K9015</f>
        <v>0</v>
      </c>
      <c r="M9015">
        <f>IF((I9015+J9015+(1-$W$36)*L9015)/$W$39&gt;=$W$38,1,0)</f>
        <v>0</v>
      </c>
      <c r="N9015">
        <f>IF(M9015=1,$W$37,$W$36)*L9015</f>
        <v>0</v>
      </c>
      <c r="O9015">
        <f>EXP(-$W$26*C9015)*I9015</f>
        <v>0</v>
      </c>
      <c r="P9015">
        <f>EXP(-$W$26*C9015)*J9015</f>
        <v>0</v>
      </c>
      <c r="Q9015">
        <f>EXP(-$W$26*C9015)*K9015</f>
        <v>0</v>
      </c>
      <c r="R9015">
        <f>EXP(-$W$26*C9015)*(L9015-N9015)</f>
        <v>0</v>
      </c>
      <c r="S9015">
        <f>EXP(-$W$26*C9015)*N9015</f>
        <v>0</v>
      </c>
      <c r="T9015">
        <f>EXP(-$W$26*C9015)*E9015</f>
        <v>0</v>
      </c>
    </row>
    <row r="9016" spans="1:20">
      <c r="A9016">
        <v>9007</v>
      </c>
      <c r="B9016">
        <f>RAND()</f>
        <v>0</v>
      </c>
      <c r="C9016">
        <f>IF(B9016&lt;$W$41,3,IF(B9016&lt;$W$41+$W$42,4,5))</f>
        <v>0</v>
      </c>
      <c r="D9016">
        <f>NORMSINV(RAND())</f>
        <v>0</v>
      </c>
      <c r="E9016">
        <f>$W$25*EXP(($W$26-$W$28-0.5*$W$27^2)*C9016+$W$27*SQRT(C9016)*D9016)</f>
        <v>0</v>
      </c>
      <c r="F9016">
        <f>$W$30*(1+$W$31)^C9016</f>
        <v>0</v>
      </c>
      <c r="G9016">
        <f>$W$32*(1+$W$33)^C9016</f>
        <v>0</v>
      </c>
      <c r="H9016">
        <f>$W$34*(1+$W$35)^C9016</f>
        <v>0</v>
      </c>
      <c r="I9016">
        <f>MIN(E9016,F9016)</f>
        <v>0</v>
      </c>
      <c r="J9016">
        <f>MIN(E9016-I9016,G9016)</f>
        <v>0</v>
      </c>
      <c r="K9016">
        <f>MIN(E9016-I9016-J9016,H9016)</f>
        <v>0</v>
      </c>
      <c r="L9016">
        <f>E9016-I9016-J9016-K9016</f>
        <v>0</v>
      </c>
      <c r="M9016">
        <f>IF((I9016+J9016+(1-$W$36)*L9016)/$W$39&gt;=$W$38,1,0)</f>
        <v>0</v>
      </c>
      <c r="N9016">
        <f>IF(M9016=1,$W$37,$W$36)*L9016</f>
        <v>0</v>
      </c>
      <c r="O9016">
        <f>EXP(-$W$26*C9016)*I9016</f>
        <v>0</v>
      </c>
      <c r="P9016">
        <f>EXP(-$W$26*C9016)*J9016</f>
        <v>0</v>
      </c>
      <c r="Q9016">
        <f>EXP(-$W$26*C9016)*K9016</f>
        <v>0</v>
      </c>
      <c r="R9016">
        <f>EXP(-$W$26*C9016)*(L9016-N9016)</f>
        <v>0</v>
      </c>
      <c r="S9016">
        <f>EXP(-$W$26*C9016)*N9016</f>
        <v>0</v>
      </c>
      <c r="T9016">
        <f>EXP(-$W$26*C9016)*E9016</f>
        <v>0</v>
      </c>
    </row>
    <row r="9017" spans="1:20">
      <c r="A9017">
        <v>9008</v>
      </c>
      <c r="B9017">
        <f>RAND()</f>
        <v>0</v>
      </c>
      <c r="C9017">
        <f>IF(B9017&lt;$W$41,3,IF(B9017&lt;$W$41+$W$42,4,5))</f>
        <v>0</v>
      </c>
      <c r="D9017">
        <f>NORMSINV(RAND())</f>
        <v>0</v>
      </c>
      <c r="E9017">
        <f>$W$25*EXP(($W$26-$W$28-0.5*$W$27^2)*C9017+$W$27*SQRT(C9017)*D9017)</f>
        <v>0</v>
      </c>
      <c r="F9017">
        <f>$W$30*(1+$W$31)^C9017</f>
        <v>0</v>
      </c>
      <c r="G9017">
        <f>$W$32*(1+$W$33)^C9017</f>
        <v>0</v>
      </c>
      <c r="H9017">
        <f>$W$34*(1+$W$35)^C9017</f>
        <v>0</v>
      </c>
      <c r="I9017">
        <f>MIN(E9017,F9017)</f>
        <v>0</v>
      </c>
      <c r="J9017">
        <f>MIN(E9017-I9017,G9017)</f>
        <v>0</v>
      </c>
      <c r="K9017">
        <f>MIN(E9017-I9017-J9017,H9017)</f>
        <v>0</v>
      </c>
      <c r="L9017">
        <f>E9017-I9017-J9017-K9017</f>
        <v>0</v>
      </c>
      <c r="M9017">
        <f>IF((I9017+J9017+(1-$W$36)*L9017)/$W$39&gt;=$W$38,1,0)</f>
        <v>0</v>
      </c>
      <c r="N9017">
        <f>IF(M9017=1,$W$37,$W$36)*L9017</f>
        <v>0</v>
      </c>
      <c r="O9017">
        <f>EXP(-$W$26*C9017)*I9017</f>
        <v>0</v>
      </c>
      <c r="P9017">
        <f>EXP(-$W$26*C9017)*J9017</f>
        <v>0</v>
      </c>
      <c r="Q9017">
        <f>EXP(-$W$26*C9017)*K9017</f>
        <v>0</v>
      </c>
      <c r="R9017">
        <f>EXP(-$W$26*C9017)*(L9017-N9017)</f>
        <v>0</v>
      </c>
      <c r="S9017">
        <f>EXP(-$W$26*C9017)*N9017</f>
        <v>0</v>
      </c>
      <c r="T9017">
        <f>EXP(-$W$26*C9017)*E9017</f>
        <v>0</v>
      </c>
    </row>
    <row r="9018" spans="1:20">
      <c r="A9018">
        <v>9009</v>
      </c>
      <c r="B9018">
        <f>RAND()</f>
        <v>0</v>
      </c>
      <c r="C9018">
        <f>IF(B9018&lt;$W$41,3,IF(B9018&lt;$W$41+$W$42,4,5))</f>
        <v>0</v>
      </c>
      <c r="D9018">
        <f>NORMSINV(RAND())</f>
        <v>0</v>
      </c>
      <c r="E9018">
        <f>$W$25*EXP(($W$26-$W$28-0.5*$W$27^2)*C9018+$W$27*SQRT(C9018)*D9018)</f>
        <v>0</v>
      </c>
      <c r="F9018">
        <f>$W$30*(1+$W$31)^C9018</f>
        <v>0</v>
      </c>
      <c r="G9018">
        <f>$W$32*(1+$W$33)^C9018</f>
        <v>0</v>
      </c>
      <c r="H9018">
        <f>$W$34*(1+$W$35)^C9018</f>
        <v>0</v>
      </c>
      <c r="I9018">
        <f>MIN(E9018,F9018)</f>
        <v>0</v>
      </c>
      <c r="J9018">
        <f>MIN(E9018-I9018,G9018)</f>
        <v>0</v>
      </c>
      <c r="K9018">
        <f>MIN(E9018-I9018-J9018,H9018)</f>
        <v>0</v>
      </c>
      <c r="L9018">
        <f>E9018-I9018-J9018-K9018</f>
        <v>0</v>
      </c>
      <c r="M9018">
        <f>IF((I9018+J9018+(1-$W$36)*L9018)/$W$39&gt;=$W$38,1,0)</f>
        <v>0</v>
      </c>
      <c r="N9018">
        <f>IF(M9018=1,$W$37,$W$36)*L9018</f>
        <v>0</v>
      </c>
      <c r="O9018">
        <f>EXP(-$W$26*C9018)*I9018</f>
        <v>0</v>
      </c>
      <c r="P9018">
        <f>EXP(-$W$26*C9018)*J9018</f>
        <v>0</v>
      </c>
      <c r="Q9018">
        <f>EXP(-$W$26*C9018)*K9018</f>
        <v>0</v>
      </c>
      <c r="R9018">
        <f>EXP(-$W$26*C9018)*(L9018-N9018)</f>
        <v>0</v>
      </c>
      <c r="S9018">
        <f>EXP(-$W$26*C9018)*N9018</f>
        <v>0</v>
      </c>
      <c r="T9018">
        <f>EXP(-$W$26*C9018)*E9018</f>
        <v>0</v>
      </c>
    </row>
    <row r="9019" spans="1:20">
      <c r="A9019">
        <v>9010</v>
      </c>
      <c r="B9019">
        <f>RAND()</f>
        <v>0</v>
      </c>
      <c r="C9019">
        <f>IF(B9019&lt;$W$41,3,IF(B9019&lt;$W$41+$W$42,4,5))</f>
        <v>0</v>
      </c>
      <c r="D9019">
        <f>NORMSINV(RAND())</f>
        <v>0</v>
      </c>
      <c r="E9019">
        <f>$W$25*EXP(($W$26-$W$28-0.5*$W$27^2)*C9019+$W$27*SQRT(C9019)*D9019)</f>
        <v>0</v>
      </c>
      <c r="F9019">
        <f>$W$30*(1+$W$31)^C9019</f>
        <v>0</v>
      </c>
      <c r="G9019">
        <f>$W$32*(1+$W$33)^C9019</f>
        <v>0</v>
      </c>
      <c r="H9019">
        <f>$W$34*(1+$W$35)^C9019</f>
        <v>0</v>
      </c>
      <c r="I9019">
        <f>MIN(E9019,F9019)</f>
        <v>0</v>
      </c>
      <c r="J9019">
        <f>MIN(E9019-I9019,G9019)</f>
        <v>0</v>
      </c>
      <c r="K9019">
        <f>MIN(E9019-I9019-J9019,H9019)</f>
        <v>0</v>
      </c>
      <c r="L9019">
        <f>E9019-I9019-J9019-K9019</f>
        <v>0</v>
      </c>
      <c r="M9019">
        <f>IF((I9019+J9019+(1-$W$36)*L9019)/$W$39&gt;=$W$38,1,0)</f>
        <v>0</v>
      </c>
      <c r="N9019">
        <f>IF(M9019=1,$W$37,$W$36)*L9019</f>
        <v>0</v>
      </c>
      <c r="O9019">
        <f>EXP(-$W$26*C9019)*I9019</f>
        <v>0</v>
      </c>
      <c r="P9019">
        <f>EXP(-$W$26*C9019)*J9019</f>
        <v>0</v>
      </c>
      <c r="Q9019">
        <f>EXP(-$W$26*C9019)*K9019</f>
        <v>0</v>
      </c>
      <c r="R9019">
        <f>EXP(-$W$26*C9019)*(L9019-N9019)</f>
        <v>0</v>
      </c>
      <c r="S9019">
        <f>EXP(-$W$26*C9019)*N9019</f>
        <v>0</v>
      </c>
      <c r="T9019">
        <f>EXP(-$W$26*C9019)*E9019</f>
        <v>0</v>
      </c>
    </row>
    <row r="9020" spans="1:20">
      <c r="A9020">
        <v>9011</v>
      </c>
      <c r="B9020">
        <f>RAND()</f>
        <v>0</v>
      </c>
      <c r="C9020">
        <f>IF(B9020&lt;$W$41,3,IF(B9020&lt;$W$41+$W$42,4,5))</f>
        <v>0</v>
      </c>
      <c r="D9020">
        <f>NORMSINV(RAND())</f>
        <v>0</v>
      </c>
      <c r="E9020">
        <f>$W$25*EXP(($W$26-$W$28-0.5*$W$27^2)*C9020+$W$27*SQRT(C9020)*D9020)</f>
        <v>0</v>
      </c>
      <c r="F9020">
        <f>$W$30*(1+$W$31)^C9020</f>
        <v>0</v>
      </c>
      <c r="G9020">
        <f>$W$32*(1+$W$33)^C9020</f>
        <v>0</v>
      </c>
      <c r="H9020">
        <f>$W$34*(1+$W$35)^C9020</f>
        <v>0</v>
      </c>
      <c r="I9020">
        <f>MIN(E9020,F9020)</f>
        <v>0</v>
      </c>
      <c r="J9020">
        <f>MIN(E9020-I9020,G9020)</f>
        <v>0</v>
      </c>
      <c r="K9020">
        <f>MIN(E9020-I9020-J9020,H9020)</f>
        <v>0</v>
      </c>
      <c r="L9020">
        <f>E9020-I9020-J9020-K9020</f>
        <v>0</v>
      </c>
      <c r="M9020">
        <f>IF((I9020+J9020+(1-$W$36)*L9020)/$W$39&gt;=$W$38,1,0)</f>
        <v>0</v>
      </c>
      <c r="N9020">
        <f>IF(M9020=1,$W$37,$W$36)*L9020</f>
        <v>0</v>
      </c>
      <c r="O9020">
        <f>EXP(-$W$26*C9020)*I9020</f>
        <v>0</v>
      </c>
      <c r="P9020">
        <f>EXP(-$W$26*C9020)*J9020</f>
        <v>0</v>
      </c>
      <c r="Q9020">
        <f>EXP(-$W$26*C9020)*K9020</f>
        <v>0</v>
      </c>
      <c r="R9020">
        <f>EXP(-$W$26*C9020)*(L9020-N9020)</f>
        <v>0</v>
      </c>
      <c r="S9020">
        <f>EXP(-$W$26*C9020)*N9020</f>
        <v>0</v>
      </c>
      <c r="T9020">
        <f>EXP(-$W$26*C9020)*E9020</f>
        <v>0</v>
      </c>
    </row>
    <row r="9021" spans="1:20">
      <c r="A9021">
        <v>9012</v>
      </c>
      <c r="B9021">
        <f>RAND()</f>
        <v>0</v>
      </c>
      <c r="C9021">
        <f>IF(B9021&lt;$W$41,3,IF(B9021&lt;$W$41+$W$42,4,5))</f>
        <v>0</v>
      </c>
      <c r="D9021">
        <f>NORMSINV(RAND())</f>
        <v>0</v>
      </c>
      <c r="E9021">
        <f>$W$25*EXP(($W$26-$W$28-0.5*$W$27^2)*C9021+$W$27*SQRT(C9021)*D9021)</f>
        <v>0</v>
      </c>
      <c r="F9021">
        <f>$W$30*(1+$W$31)^C9021</f>
        <v>0</v>
      </c>
      <c r="G9021">
        <f>$W$32*(1+$W$33)^C9021</f>
        <v>0</v>
      </c>
      <c r="H9021">
        <f>$W$34*(1+$W$35)^C9021</f>
        <v>0</v>
      </c>
      <c r="I9021">
        <f>MIN(E9021,F9021)</f>
        <v>0</v>
      </c>
      <c r="J9021">
        <f>MIN(E9021-I9021,G9021)</f>
        <v>0</v>
      </c>
      <c r="K9021">
        <f>MIN(E9021-I9021-J9021,H9021)</f>
        <v>0</v>
      </c>
      <c r="L9021">
        <f>E9021-I9021-J9021-K9021</f>
        <v>0</v>
      </c>
      <c r="M9021">
        <f>IF((I9021+J9021+(1-$W$36)*L9021)/$W$39&gt;=$W$38,1,0)</f>
        <v>0</v>
      </c>
      <c r="N9021">
        <f>IF(M9021=1,$W$37,$W$36)*L9021</f>
        <v>0</v>
      </c>
      <c r="O9021">
        <f>EXP(-$W$26*C9021)*I9021</f>
        <v>0</v>
      </c>
      <c r="P9021">
        <f>EXP(-$W$26*C9021)*J9021</f>
        <v>0</v>
      </c>
      <c r="Q9021">
        <f>EXP(-$W$26*C9021)*K9021</f>
        <v>0</v>
      </c>
      <c r="R9021">
        <f>EXP(-$W$26*C9021)*(L9021-N9021)</f>
        <v>0</v>
      </c>
      <c r="S9021">
        <f>EXP(-$W$26*C9021)*N9021</f>
        <v>0</v>
      </c>
      <c r="T9021">
        <f>EXP(-$W$26*C9021)*E9021</f>
        <v>0</v>
      </c>
    </row>
    <row r="9022" spans="1:20">
      <c r="A9022">
        <v>9013</v>
      </c>
      <c r="B9022">
        <f>RAND()</f>
        <v>0</v>
      </c>
      <c r="C9022">
        <f>IF(B9022&lt;$W$41,3,IF(B9022&lt;$W$41+$W$42,4,5))</f>
        <v>0</v>
      </c>
      <c r="D9022">
        <f>NORMSINV(RAND())</f>
        <v>0</v>
      </c>
      <c r="E9022">
        <f>$W$25*EXP(($W$26-$W$28-0.5*$W$27^2)*C9022+$W$27*SQRT(C9022)*D9022)</f>
        <v>0</v>
      </c>
      <c r="F9022">
        <f>$W$30*(1+$W$31)^C9022</f>
        <v>0</v>
      </c>
      <c r="G9022">
        <f>$W$32*(1+$W$33)^C9022</f>
        <v>0</v>
      </c>
      <c r="H9022">
        <f>$W$34*(1+$W$35)^C9022</f>
        <v>0</v>
      </c>
      <c r="I9022">
        <f>MIN(E9022,F9022)</f>
        <v>0</v>
      </c>
      <c r="J9022">
        <f>MIN(E9022-I9022,G9022)</f>
        <v>0</v>
      </c>
      <c r="K9022">
        <f>MIN(E9022-I9022-J9022,H9022)</f>
        <v>0</v>
      </c>
      <c r="L9022">
        <f>E9022-I9022-J9022-K9022</f>
        <v>0</v>
      </c>
      <c r="M9022">
        <f>IF((I9022+J9022+(1-$W$36)*L9022)/$W$39&gt;=$W$38,1,0)</f>
        <v>0</v>
      </c>
      <c r="N9022">
        <f>IF(M9022=1,$W$37,$W$36)*L9022</f>
        <v>0</v>
      </c>
      <c r="O9022">
        <f>EXP(-$W$26*C9022)*I9022</f>
        <v>0</v>
      </c>
      <c r="P9022">
        <f>EXP(-$W$26*C9022)*J9022</f>
        <v>0</v>
      </c>
      <c r="Q9022">
        <f>EXP(-$W$26*C9022)*K9022</f>
        <v>0</v>
      </c>
      <c r="R9022">
        <f>EXP(-$W$26*C9022)*(L9022-N9022)</f>
        <v>0</v>
      </c>
      <c r="S9022">
        <f>EXP(-$W$26*C9022)*N9022</f>
        <v>0</v>
      </c>
      <c r="T9022">
        <f>EXP(-$W$26*C9022)*E9022</f>
        <v>0</v>
      </c>
    </row>
    <row r="9023" spans="1:20">
      <c r="A9023">
        <v>9014</v>
      </c>
      <c r="B9023">
        <f>RAND()</f>
        <v>0</v>
      </c>
      <c r="C9023">
        <f>IF(B9023&lt;$W$41,3,IF(B9023&lt;$W$41+$W$42,4,5))</f>
        <v>0</v>
      </c>
      <c r="D9023">
        <f>NORMSINV(RAND())</f>
        <v>0</v>
      </c>
      <c r="E9023">
        <f>$W$25*EXP(($W$26-$W$28-0.5*$W$27^2)*C9023+$W$27*SQRT(C9023)*D9023)</f>
        <v>0</v>
      </c>
      <c r="F9023">
        <f>$W$30*(1+$W$31)^C9023</f>
        <v>0</v>
      </c>
      <c r="G9023">
        <f>$W$32*(1+$W$33)^C9023</f>
        <v>0</v>
      </c>
      <c r="H9023">
        <f>$W$34*(1+$W$35)^C9023</f>
        <v>0</v>
      </c>
      <c r="I9023">
        <f>MIN(E9023,F9023)</f>
        <v>0</v>
      </c>
      <c r="J9023">
        <f>MIN(E9023-I9023,G9023)</f>
        <v>0</v>
      </c>
      <c r="K9023">
        <f>MIN(E9023-I9023-J9023,H9023)</f>
        <v>0</v>
      </c>
      <c r="L9023">
        <f>E9023-I9023-J9023-K9023</f>
        <v>0</v>
      </c>
      <c r="M9023">
        <f>IF((I9023+J9023+(1-$W$36)*L9023)/$W$39&gt;=$W$38,1,0)</f>
        <v>0</v>
      </c>
      <c r="N9023">
        <f>IF(M9023=1,$W$37,$W$36)*L9023</f>
        <v>0</v>
      </c>
      <c r="O9023">
        <f>EXP(-$W$26*C9023)*I9023</f>
        <v>0</v>
      </c>
      <c r="P9023">
        <f>EXP(-$W$26*C9023)*J9023</f>
        <v>0</v>
      </c>
      <c r="Q9023">
        <f>EXP(-$W$26*C9023)*K9023</f>
        <v>0</v>
      </c>
      <c r="R9023">
        <f>EXP(-$W$26*C9023)*(L9023-N9023)</f>
        <v>0</v>
      </c>
      <c r="S9023">
        <f>EXP(-$W$26*C9023)*N9023</f>
        <v>0</v>
      </c>
      <c r="T9023">
        <f>EXP(-$W$26*C9023)*E9023</f>
        <v>0</v>
      </c>
    </row>
    <row r="9024" spans="1:20">
      <c r="A9024">
        <v>9015</v>
      </c>
      <c r="B9024">
        <f>RAND()</f>
        <v>0</v>
      </c>
      <c r="C9024">
        <f>IF(B9024&lt;$W$41,3,IF(B9024&lt;$W$41+$W$42,4,5))</f>
        <v>0</v>
      </c>
      <c r="D9024">
        <f>NORMSINV(RAND())</f>
        <v>0</v>
      </c>
      <c r="E9024">
        <f>$W$25*EXP(($W$26-$W$28-0.5*$W$27^2)*C9024+$W$27*SQRT(C9024)*D9024)</f>
        <v>0</v>
      </c>
      <c r="F9024">
        <f>$W$30*(1+$W$31)^C9024</f>
        <v>0</v>
      </c>
      <c r="G9024">
        <f>$W$32*(1+$W$33)^C9024</f>
        <v>0</v>
      </c>
      <c r="H9024">
        <f>$W$34*(1+$W$35)^C9024</f>
        <v>0</v>
      </c>
      <c r="I9024">
        <f>MIN(E9024,F9024)</f>
        <v>0</v>
      </c>
      <c r="J9024">
        <f>MIN(E9024-I9024,G9024)</f>
        <v>0</v>
      </c>
      <c r="K9024">
        <f>MIN(E9024-I9024-J9024,H9024)</f>
        <v>0</v>
      </c>
      <c r="L9024">
        <f>E9024-I9024-J9024-K9024</f>
        <v>0</v>
      </c>
      <c r="M9024">
        <f>IF((I9024+J9024+(1-$W$36)*L9024)/$W$39&gt;=$W$38,1,0)</f>
        <v>0</v>
      </c>
      <c r="N9024">
        <f>IF(M9024=1,$W$37,$W$36)*L9024</f>
        <v>0</v>
      </c>
      <c r="O9024">
        <f>EXP(-$W$26*C9024)*I9024</f>
        <v>0</v>
      </c>
      <c r="P9024">
        <f>EXP(-$W$26*C9024)*J9024</f>
        <v>0</v>
      </c>
      <c r="Q9024">
        <f>EXP(-$W$26*C9024)*K9024</f>
        <v>0</v>
      </c>
      <c r="R9024">
        <f>EXP(-$W$26*C9024)*(L9024-N9024)</f>
        <v>0</v>
      </c>
      <c r="S9024">
        <f>EXP(-$W$26*C9024)*N9024</f>
        <v>0</v>
      </c>
      <c r="T9024">
        <f>EXP(-$W$26*C9024)*E9024</f>
        <v>0</v>
      </c>
    </row>
    <row r="9025" spans="1:20">
      <c r="A9025">
        <v>9016</v>
      </c>
      <c r="B9025">
        <f>RAND()</f>
        <v>0</v>
      </c>
      <c r="C9025">
        <f>IF(B9025&lt;$W$41,3,IF(B9025&lt;$W$41+$W$42,4,5))</f>
        <v>0</v>
      </c>
      <c r="D9025">
        <f>NORMSINV(RAND())</f>
        <v>0</v>
      </c>
      <c r="E9025">
        <f>$W$25*EXP(($W$26-$W$28-0.5*$W$27^2)*C9025+$W$27*SQRT(C9025)*D9025)</f>
        <v>0</v>
      </c>
      <c r="F9025">
        <f>$W$30*(1+$W$31)^C9025</f>
        <v>0</v>
      </c>
      <c r="G9025">
        <f>$W$32*(1+$W$33)^C9025</f>
        <v>0</v>
      </c>
      <c r="H9025">
        <f>$W$34*(1+$W$35)^C9025</f>
        <v>0</v>
      </c>
      <c r="I9025">
        <f>MIN(E9025,F9025)</f>
        <v>0</v>
      </c>
      <c r="J9025">
        <f>MIN(E9025-I9025,G9025)</f>
        <v>0</v>
      </c>
      <c r="K9025">
        <f>MIN(E9025-I9025-J9025,H9025)</f>
        <v>0</v>
      </c>
      <c r="L9025">
        <f>E9025-I9025-J9025-K9025</f>
        <v>0</v>
      </c>
      <c r="M9025">
        <f>IF((I9025+J9025+(1-$W$36)*L9025)/$W$39&gt;=$W$38,1,0)</f>
        <v>0</v>
      </c>
      <c r="N9025">
        <f>IF(M9025=1,$W$37,$W$36)*L9025</f>
        <v>0</v>
      </c>
      <c r="O9025">
        <f>EXP(-$W$26*C9025)*I9025</f>
        <v>0</v>
      </c>
      <c r="P9025">
        <f>EXP(-$W$26*C9025)*J9025</f>
        <v>0</v>
      </c>
      <c r="Q9025">
        <f>EXP(-$W$26*C9025)*K9025</f>
        <v>0</v>
      </c>
      <c r="R9025">
        <f>EXP(-$W$26*C9025)*(L9025-N9025)</f>
        <v>0</v>
      </c>
      <c r="S9025">
        <f>EXP(-$W$26*C9025)*N9025</f>
        <v>0</v>
      </c>
      <c r="T9025">
        <f>EXP(-$W$26*C9025)*E9025</f>
        <v>0</v>
      </c>
    </row>
    <row r="9026" spans="1:20">
      <c r="A9026">
        <v>9017</v>
      </c>
      <c r="B9026">
        <f>RAND()</f>
        <v>0</v>
      </c>
      <c r="C9026">
        <f>IF(B9026&lt;$W$41,3,IF(B9026&lt;$W$41+$W$42,4,5))</f>
        <v>0</v>
      </c>
      <c r="D9026">
        <f>NORMSINV(RAND())</f>
        <v>0</v>
      </c>
      <c r="E9026">
        <f>$W$25*EXP(($W$26-$W$28-0.5*$W$27^2)*C9026+$W$27*SQRT(C9026)*D9026)</f>
        <v>0</v>
      </c>
      <c r="F9026">
        <f>$W$30*(1+$W$31)^C9026</f>
        <v>0</v>
      </c>
      <c r="G9026">
        <f>$W$32*(1+$W$33)^C9026</f>
        <v>0</v>
      </c>
      <c r="H9026">
        <f>$W$34*(1+$W$35)^C9026</f>
        <v>0</v>
      </c>
      <c r="I9026">
        <f>MIN(E9026,F9026)</f>
        <v>0</v>
      </c>
      <c r="J9026">
        <f>MIN(E9026-I9026,G9026)</f>
        <v>0</v>
      </c>
      <c r="K9026">
        <f>MIN(E9026-I9026-J9026,H9026)</f>
        <v>0</v>
      </c>
      <c r="L9026">
        <f>E9026-I9026-J9026-K9026</f>
        <v>0</v>
      </c>
      <c r="M9026">
        <f>IF((I9026+J9026+(1-$W$36)*L9026)/$W$39&gt;=$W$38,1,0)</f>
        <v>0</v>
      </c>
      <c r="N9026">
        <f>IF(M9026=1,$W$37,$W$36)*L9026</f>
        <v>0</v>
      </c>
      <c r="O9026">
        <f>EXP(-$W$26*C9026)*I9026</f>
        <v>0</v>
      </c>
      <c r="P9026">
        <f>EXP(-$W$26*C9026)*J9026</f>
        <v>0</v>
      </c>
      <c r="Q9026">
        <f>EXP(-$W$26*C9026)*K9026</f>
        <v>0</v>
      </c>
      <c r="R9026">
        <f>EXP(-$W$26*C9026)*(L9026-N9026)</f>
        <v>0</v>
      </c>
      <c r="S9026">
        <f>EXP(-$W$26*C9026)*N9026</f>
        <v>0</v>
      </c>
      <c r="T9026">
        <f>EXP(-$W$26*C9026)*E9026</f>
        <v>0</v>
      </c>
    </row>
    <row r="9027" spans="1:20">
      <c r="A9027">
        <v>9018</v>
      </c>
      <c r="B9027">
        <f>RAND()</f>
        <v>0</v>
      </c>
      <c r="C9027">
        <f>IF(B9027&lt;$W$41,3,IF(B9027&lt;$W$41+$W$42,4,5))</f>
        <v>0</v>
      </c>
      <c r="D9027">
        <f>NORMSINV(RAND())</f>
        <v>0</v>
      </c>
      <c r="E9027">
        <f>$W$25*EXP(($W$26-$W$28-0.5*$W$27^2)*C9027+$W$27*SQRT(C9027)*D9027)</f>
        <v>0</v>
      </c>
      <c r="F9027">
        <f>$W$30*(1+$W$31)^C9027</f>
        <v>0</v>
      </c>
      <c r="G9027">
        <f>$W$32*(1+$W$33)^C9027</f>
        <v>0</v>
      </c>
      <c r="H9027">
        <f>$W$34*(1+$W$35)^C9027</f>
        <v>0</v>
      </c>
      <c r="I9027">
        <f>MIN(E9027,F9027)</f>
        <v>0</v>
      </c>
      <c r="J9027">
        <f>MIN(E9027-I9027,G9027)</f>
        <v>0</v>
      </c>
      <c r="K9027">
        <f>MIN(E9027-I9027-J9027,H9027)</f>
        <v>0</v>
      </c>
      <c r="L9027">
        <f>E9027-I9027-J9027-K9027</f>
        <v>0</v>
      </c>
      <c r="M9027">
        <f>IF((I9027+J9027+(1-$W$36)*L9027)/$W$39&gt;=$W$38,1,0)</f>
        <v>0</v>
      </c>
      <c r="N9027">
        <f>IF(M9027=1,$W$37,$W$36)*L9027</f>
        <v>0</v>
      </c>
      <c r="O9027">
        <f>EXP(-$W$26*C9027)*I9027</f>
        <v>0</v>
      </c>
      <c r="P9027">
        <f>EXP(-$W$26*C9027)*J9027</f>
        <v>0</v>
      </c>
      <c r="Q9027">
        <f>EXP(-$W$26*C9027)*K9027</f>
        <v>0</v>
      </c>
      <c r="R9027">
        <f>EXP(-$W$26*C9027)*(L9027-N9027)</f>
        <v>0</v>
      </c>
      <c r="S9027">
        <f>EXP(-$W$26*C9027)*N9027</f>
        <v>0</v>
      </c>
      <c r="T9027">
        <f>EXP(-$W$26*C9027)*E9027</f>
        <v>0</v>
      </c>
    </row>
    <row r="9028" spans="1:20">
      <c r="A9028">
        <v>9019</v>
      </c>
      <c r="B9028">
        <f>RAND()</f>
        <v>0</v>
      </c>
      <c r="C9028">
        <f>IF(B9028&lt;$W$41,3,IF(B9028&lt;$W$41+$W$42,4,5))</f>
        <v>0</v>
      </c>
      <c r="D9028">
        <f>NORMSINV(RAND())</f>
        <v>0</v>
      </c>
      <c r="E9028">
        <f>$W$25*EXP(($W$26-$W$28-0.5*$W$27^2)*C9028+$W$27*SQRT(C9028)*D9028)</f>
        <v>0</v>
      </c>
      <c r="F9028">
        <f>$W$30*(1+$W$31)^C9028</f>
        <v>0</v>
      </c>
      <c r="G9028">
        <f>$W$32*(1+$W$33)^C9028</f>
        <v>0</v>
      </c>
      <c r="H9028">
        <f>$W$34*(1+$W$35)^C9028</f>
        <v>0</v>
      </c>
      <c r="I9028">
        <f>MIN(E9028,F9028)</f>
        <v>0</v>
      </c>
      <c r="J9028">
        <f>MIN(E9028-I9028,G9028)</f>
        <v>0</v>
      </c>
      <c r="K9028">
        <f>MIN(E9028-I9028-J9028,H9028)</f>
        <v>0</v>
      </c>
      <c r="L9028">
        <f>E9028-I9028-J9028-K9028</f>
        <v>0</v>
      </c>
      <c r="M9028">
        <f>IF((I9028+J9028+(1-$W$36)*L9028)/$W$39&gt;=$W$38,1,0)</f>
        <v>0</v>
      </c>
      <c r="N9028">
        <f>IF(M9028=1,$W$37,$W$36)*L9028</f>
        <v>0</v>
      </c>
      <c r="O9028">
        <f>EXP(-$W$26*C9028)*I9028</f>
        <v>0</v>
      </c>
      <c r="P9028">
        <f>EXP(-$W$26*C9028)*J9028</f>
        <v>0</v>
      </c>
      <c r="Q9028">
        <f>EXP(-$W$26*C9028)*K9028</f>
        <v>0</v>
      </c>
      <c r="R9028">
        <f>EXP(-$W$26*C9028)*(L9028-N9028)</f>
        <v>0</v>
      </c>
      <c r="S9028">
        <f>EXP(-$W$26*C9028)*N9028</f>
        <v>0</v>
      </c>
      <c r="T9028">
        <f>EXP(-$W$26*C9028)*E9028</f>
        <v>0</v>
      </c>
    </row>
    <row r="9029" spans="1:20">
      <c r="A9029">
        <v>9020</v>
      </c>
      <c r="B9029">
        <f>RAND()</f>
        <v>0</v>
      </c>
      <c r="C9029">
        <f>IF(B9029&lt;$W$41,3,IF(B9029&lt;$W$41+$W$42,4,5))</f>
        <v>0</v>
      </c>
      <c r="D9029">
        <f>NORMSINV(RAND())</f>
        <v>0</v>
      </c>
      <c r="E9029">
        <f>$W$25*EXP(($W$26-$W$28-0.5*$W$27^2)*C9029+$W$27*SQRT(C9029)*D9029)</f>
        <v>0</v>
      </c>
      <c r="F9029">
        <f>$W$30*(1+$W$31)^C9029</f>
        <v>0</v>
      </c>
      <c r="G9029">
        <f>$W$32*(1+$W$33)^C9029</f>
        <v>0</v>
      </c>
      <c r="H9029">
        <f>$W$34*(1+$W$35)^C9029</f>
        <v>0</v>
      </c>
      <c r="I9029">
        <f>MIN(E9029,F9029)</f>
        <v>0</v>
      </c>
      <c r="J9029">
        <f>MIN(E9029-I9029,G9029)</f>
        <v>0</v>
      </c>
      <c r="K9029">
        <f>MIN(E9029-I9029-J9029,H9029)</f>
        <v>0</v>
      </c>
      <c r="L9029">
        <f>E9029-I9029-J9029-K9029</f>
        <v>0</v>
      </c>
      <c r="M9029">
        <f>IF((I9029+J9029+(1-$W$36)*L9029)/$W$39&gt;=$W$38,1,0)</f>
        <v>0</v>
      </c>
      <c r="N9029">
        <f>IF(M9029=1,$W$37,$W$36)*L9029</f>
        <v>0</v>
      </c>
      <c r="O9029">
        <f>EXP(-$W$26*C9029)*I9029</f>
        <v>0</v>
      </c>
      <c r="P9029">
        <f>EXP(-$W$26*C9029)*J9029</f>
        <v>0</v>
      </c>
      <c r="Q9029">
        <f>EXP(-$W$26*C9029)*K9029</f>
        <v>0</v>
      </c>
      <c r="R9029">
        <f>EXP(-$W$26*C9029)*(L9029-N9029)</f>
        <v>0</v>
      </c>
      <c r="S9029">
        <f>EXP(-$W$26*C9029)*N9029</f>
        <v>0</v>
      </c>
      <c r="T9029">
        <f>EXP(-$W$26*C9029)*E9029</f>
        <v>0</v>
      </c>
    </row>
    <row r="9030" spans="1:20">
      <c r="A9030">
        <v>9021</v>
      </c>
      <c r="B9030">
        <f>RAND()</f>
        <v>0</v>
      </c>
      <c r="C9030">
        <f>IF(B9030&lt;$W$41,3,IF(B9030&lt;$W$41+$W$42,4,5))</f>
        <v>0</v>
      </c>
      <c r="D9030">
        <f>NORMSINV(RAND())</f>
        <v>0</v>
      </c>
      <c r="E9030">
        <f>$W$25*EXP(($W$26-$W$28-0.5*$W$27^2)*C9030+$W$27*SQRT(C9030)*D9030)</f>
        <v>0</v>
      </c>
      <c r="F9030">
        <f>$W$30*(1+$W$31)^C9030</f>
        <v>0</v>
      </c>
      <c r="G9030">
        <f>$W$32*(1+$W$33)^C9030</f>
        <v>0</v>
      </c>
      <c r="H9030">
        <f>$W$34*(1+$W$35)^C9030</f>
        <v>0</v>
      </c>
      <c r="I9030">
        <f>MIN(E9030,F9030)</f>
        <v>0</v>
      </c>
      <c r="J9030">
        <f>MIN(E9030-I9030,G9030)</f>
        <v>0</v>
      </c>
      <c r="K9030">
        <f>MIN(E9030-I9030-J9030,H9030)</f>
        <v>0</v>
      </c>
      <c r="L9030">
        <f>E9030-I9030-J9030-K9030</f>
        <v>0</v>
      </c>
      <c r="M9030">
        <f>IF((I9030+J9030+(1-$W$36)*L9030)/$W$39&gt;=$W$38,1,0)</f>
        <v>0</v>
      </c>
      <c r="N9030">
        <f>IF(M9030=1,$W$37,$W$36)*L9030</f>
        <v>0</v>
      </c>
      <c r="O9030">
        <f>EXP(-$W$26*C9030)*I9030</f>
        <v>0</v>
      </c>
      <c r="P9030">
        <f>EXP(-$W$26*C9030)*J9030</f>
        <v>0</v>
      </c>
      <c r="Q9030">
        <f>EXP(-$W$26*C9030)*K9030</f>
        <v>0</v>
      </c>
      <c r="R9030">
        <f>EXP(-$W$26*C9030)*(L9030-N9030)</f>
        <v>0</v>
      </c>
      <c r="S9030">
        <f>EXP(-$W$26*C9030)*N9030</f>
        <v>0</v>
      </c>
      <c r="T9030">
        <f>EXP(-$W$26*C9030)*E9030</f>
        <v>0</v>
      </c>
    </row>
    <row r="9031" spans="1:20">
      <c r="A9031">
        <v>9022</v>
      </c>
      <c r="B9031">
        <f>RAND()</f>
        <v>0</v>
      </c>
      <c r="C9031">
        <f>IF(B9031&lt;$W$41,3,IF(B9031&lt;$W$41+$W$42,4,5))</f>
        <v>0</v>
      </c>
      <c r="D9031">
        <f>NORMSINV(RAND())</f>
        <v>0</v>
      </c>
      <c r="E9031">
        <f>$W$25*EXP(($W$26-$W$28-0.5*$W$27^2)*C9031+$W$27*SQRT(C9031)*D9031)</f>
        <v>0</v>
      </c>
      <c r="F9031">
        <f>$W$30*(1+$W$31)^C9031</f>
        <v>0</v>
      </c>
      <c r="G9031">
        <f>$W$32*(1+$W$33)^C9031</f>
        <v>0</v>
      </c>
      <c r="H9031">
        <f>$W$34*(1+$W$35)^C9031</f>
        <v>0</v>
      </c>
      <c r="I9031">
        <f>MIN(E9031,F9031)</f>
        <v>0</v>
      </c>
      <c r="J9031">
        <f>MIN(E9031-I9031,G9031)</f>
        <v>0</v>
      </c>
      <c r="K9031">
        <f>MIN(E9031-I9031-J9031,H9031)</f>
        <v>0</v>
      </c>
      <c r="L9031">
        <f>E9031-I9031-J9031-K9031</f>
        <v>0</v>
      </c>
      <c r="M9031">
        <f>IF((I9031+J9031+(1-$W$36)*L9031)/$W$39&gt;=$W$38,1,0)</f>
        <v>0</v>
      </c>
      <c r="N9031">
        <f>IF(M9031=1,$W$37,$W$36)*L9031</f>
        <v>0</v>
      </c>
      <c r="O9031">
        <f>EXP(-$W$26*C9031)*I9031</f>
        <v>0</v>
      </c>
      <c r="P9031">
        <f>EXP(-$W$26*C9031)*J9031</f>
        <v>0</v>
      </c>
      <c r="Q9031">
        <f>EXP(-$W$26*C9031)*K9031</f>
        <v>0</v>
      </c>
      <c r="R9031">
        <f>EXP(-$W$26*C9031)*(L9031-N9031)</f>
        <v>0</v>
      </c>
      <c r="S9031">
        <f>EXP(-$W$26*C9031)*N9031</f>
        <v>0</v>
      </c>
      <c r="T9031">
        <f>EXP(-$W$26*C9031)*E9031</f>
        <v>0</v>
      </c>
    </row>
    <row r="9032" spans="1:20">
      <c r="A9032">
        <v>9023</v>
      </c>
      <c r="B9032">
        <f>RAND()</f>
        <v>0</v>
      </c>
      <c r="C9032">
        <f>IF(B9032&lt;$W$41,3,IF(B9032&lt;$W$41+$W$42,4,5))</f>
        <v>0</v>
      </c>
      <c r="D9032">
        <f>NORMSINV(RAND())</f>
        <v>0</v>
      </c>
      <c r="E9032">
        <f>$W$25*EXP(($W$26-$W$28-0.5*$W$27^2)*C9032+$W$27*SQRT(C9032)*D9032)</f>
        <v>0</v>
      </c>
      <c r="F9032">
        <f>$W$30*(1+$W$31)^C9032</f>
        <v>0</v>
      </c>
      <c r="G9032">
        <f>$W$32*(1+$W$33)^C9032</f>
        <v>0</v>
      </c>
      <c r="H9032">
        <f>$W$34*(1+$W$35)^C9032</f>
        <v>0</v>
      </c>
      <c r="I9032">
        <f>MIN(E9032,F9032)</f>
        <v>0</v>
      </c>
      <c r="J9032">
        <f>MIN(E9032-I9032,G9032)</f>
        <v>0</v>
      </c>
      <c r="K9032">
        <f>MIN(E9032-I9032-J9032,H9032)</f>
        <v>0</v>
      </c>
      <c r="L9032">
        <f>E9032-I9032-J9032-K9032</f>
        <v>0</v>
      </c>
      <c r="M9032">
        <f>IF((I9032+J9032+(1-$W$36)*L9032)/$W$39&gt;=$W$38,1,0)</f>
        <v>0</v>
      </c>
      <c r="N9032">
        <f>IF(M9032=1,$W$37,$W$36)*L9032</f>
        <v>0</v>
      </c>
      <c r="O9032">
        <f>EXP(-$W$26*C9032)*I9032</f>
        <v>0</v>
      </c>
      <c r="P9032">
        <f>EXP(-$W$26*C9032)*J9032</f>
        <v>0</v>
      </c>
      <c r="Q9032">
        <f>EXP(-$W$26*C9032)*K9032</f>
        <v>0</v>
      </c>
      <c r="R9032">
        <f>EXP(-$W$26*C9032)*(L9032-N9032)</f>
        <v>0</v>
      </c>
      <c r="S9032">
        <f>EXP(-$W$26*C9032)*N9032</f>
        <v>0</v>
      </c>
      <c r="T9032">
        <f>EXP(-$W$26*C9032)*E9032</f>
        <v>0</v>
      </c>
    </row>
    <row r="9033" spans="1:20">
      <c r="A9033">
        <v>9024</v>
      </c>
      <c r="B9033">
        <f>RAND()</f>
        <v>0</v>
      </c>
      <c r="C9033">
        <f>IF(B9033&lt;$W$41,3,IF(B9033&lt;$W$41+$W$42,4,5))</f>
        <v>0</v>
      </c>
      <c r="D9033">
        <f>NORMSINV(RAND())</f>
        <v>0</v>
      </c>
      <c r="E9033">
        <f>$W$25*EXP(($W$26-$W$28-0.5*$W$27^2)*C9033+$W$27*SQRT(C9033)*D9033)</f>
        <v>0</v>
      </c>
      <c r="F9033">
        <f>$W$30*(1+$W$31)^C9033</f>
        <v>0</v>
      </c>
      <c r="G9033">
        <f>$W$32*(1+$W$33)^C9033</f>
        <v>0</v>
      </c>
      <c r="H9033">
        <f>$W$34*(1+$W$35)^C9033</f>
        <v>0</v>
      </c>
      <c r="I9033">
        <f>MIN(E9033,F9033)</f>
        <v>0</v>
      </c>
      <c r="J9033">
        <f>MIN(E9033-I9033,G9033)</f>
        <v>0</v>
      </c>
      <c r="K9033">
        <f>MIN(E9033-I9033-J9033,H9033)</f>
        <v>0</v>
      </c>
      <c r="L9033">
        <f>E9033-I9033-J9033-K9033</f>
        <v>0</v>
      </c>
      <c r="M9033">
        <f>IF((I9033+J9033+(1-$W$36)*L9033)/$W$39&gt;=$W$38,1,0)</f>
        <v>0</v>
      </c>
      <c r="N9033">
        <f>IF(M9033=1,$W$37,$W$36)*L9033</f>
        <v>0</v>
      </c>
      <c r="O9033">
        <f>EXP(-$W$26*C9033)*I9033</f>
        <v>0</v>
      </c>
      <c r="P9033">
        <f>EXP(-$W$26*C9033)*J9033</f>
        <v>0</v>
      </c>
      <c r="Q9033">
        <f>EXP(-$W$26*C9033)*K9033</f>
        <v>0</v>
      </c>
      <c r="R9033">
        <f>EXP(-$W$26*C9033)*(L9033-N9033)</f>
        <v>0</v>
      </c>
      <c r="S9033">
        <f>EXP(-$W$26*C9033)*N9033</f>
        <v>0</v>
      </c>
      <c r="T9033">
        <f>EXP(-$W$26*C9033)*E9033</f>
        <v>0</v>
      </c>
    </row>
    <row r="9034" spans="1:20">
      <c r="A9034">
        <v>9025</v>
      </c>
      <c r="B9034">
        <f>RAND()</f>
        <v>0</v>
      </c>
      <c r="C9034">
        <f>IF(B9034&lt;$W$41,3,IF(B9034&lt;$W$41+$W$42,4,5))</f>
        <v>0</v>
      </c>
      <c r="D9034">
        <f>NORMSINV(RAND())</f>
        <v>0</v>
      </c>
      <c r="E9034">
        <f>$W$25*EXP(($W$26-$W$28-0.5*$W$27^2)*C9034+$W$27*SQRT(C9034)*D9034)</f>
        <v>0</v>
      </c>
      <c r="F9034">
        <f>$W$30*(1+$W$31)^C9034</f>
        <v>0</v>
      </c>
      <c r="G9034">
        <f>$W$32*(1+$W$33)^C9034</f>
        <v>0</v>
      </c>
      <c r="H9034">
        <f>$W$34*(1+$W$35)^C9034</f>
        <v>0</v>
      </c>
      <c r="I9034">
        <f>MIN(E9034,F9034)</f>
        <v>0</v>
      </c>
      <c r="J9034">
        <f>MIN(E9034-I9034,G9034)</f>
        <v>0</v>
      </c>
      <c r="K9034">
        <f>MIN(E9034-I9034-J9034,H9034)</f>
        <v>0</v>
      </c>
      <c r="L9034">
        <f>E9034-I9034-J9034-K9034</f>
        <v>0</v>
      </c>
      <c r="M9034">
        <f>IF((I9034+J9034+(1-$W$36)*L9034)/$W$39&gt;=$W$38,1,0)</f>
        <v>0</v>
      </c>
      <c r="N9034">
        <f>IF(M9034=1,$W$37,$W$36)*L9034</f>
        <v>0</v>
      </c>
      <c r="O9034">
        <f>EXP(-$W$26*C9034)*I9034</f>
        <v>0</v>
      </c>
      <c r="P9034">
        <f>EXP(-$W$26*C9034)*J9034</f>
        <v>0</v>
      </c>
      <c r="Q9034">
        <f>EXP(-$W$26*C9034)*K9034</f>
        <v>0</v>
      </c>
      <c r="R9034">
        <f>EXP(-$W$26*C9034)*(L9034-N9034)</f>
        <v>0</v>
      </c>
      <c r="S9034">
        <f>EXP(-$W$26*C9034)*N9034</f>
        <v>0</v>
      </c>
      <c r="T9034">
        <f>EXP(-$W$26*C9034)*E9034</f>
        <v>0</v>
      </c>
    </row>
    <row r="9035" spans="1:20">
      <c r="A9035">
        <v>9026</v>
      </c>
      <c r="B9035">
        <f>RAND()</f>
        <v>0</v>
      </c>
      <c r="C9035">
        <f>IF(B9035&lt;$W$41,3,IF(B9035&lt;$W$41+$W$42,4,5))</f>
        <v>0</v>
      </c>
      <c r="D9035">
        <f>NORMSINV(RAND())</f>
        <v>0</v>
      </c>
      <c r="E9035">
        <f>$W$25*EXP(($W$26-$W$28-0.5*$W$27^2)*C9035+$W$27*SQRT(C9035)*D9035)</f>
        <v>0</v>
      </c>
      <c r="F9035">
        <f>$W$30*(1+$W$31)^C9035</f>
        <v>0</v>
      </c>
      <c r="G9035">
        <f>$W$32*(1+$W$33)^C9035</f>
        <v>0</v>
      </c>
      <c r="H9035">
        <f>$W$34*(1+$W$35)^C9035</f>
        <v>0</v>
      </c>
      <c r="I9035">
        <f>MIN(E9035,F9035)</f>
        <v>0</v>
      </c>
      <c r="J9035">
        <f>MIN(E9035-I9035,G9035)</f>
        <v>0</v>
      </c>
      <c r="K9035">
        <f>MIN(E9035-I9035-J9035,H9035)</f>
        <v>0</v>
      </c>
      <c r="L9035">
        <f>E9035-I9035-J9035-K9035</f>
        <v>0</v>
      </c>
      <c r="M9035">
        <f>IF((I9035+J9035+(1-$W$36)*L9035)/$W$39&gt;=$W$38,1,0)</f>
        <v>0</v>
      </c>
      <c r="N9035">
        <f>IF(M9035=1,$W$37,$W$36)*L9035</f>
        <v>0</v>
      </c>
      <c r="O9035">
        <f>EXP(-$W$26*C9035)*I9035</f>
        <v>0</v>
      </c>
      <c r="P9035">
        <f>EXP(-$W$26*C9035)*J9035</f>
        <v>0</v>
      </c>
      <c r="Q9035">
        <f>EXP(-$W$26*C9035)*K9035</f>
        <v>0</v>
      </c>
      <c r="R9035">
        <f>EXP(-$W$26*C9035)*(L9035-N9035)</f>
        <v>0</v>
      </c>
      <c r="S9035">
        <f>EXP(-$W$26*C9035)*N9035</f>
        <v>0</v>
      </c>
      <c r="T9035">
        <f>EXP(-$W$26*C9035)*E9035</f>
        <v>0</v>
      </c>
    </row>
    <row r="9036" spans="1:20">
      <c r="A9036">
        <v>9027</v>
      </c>
      <c r="B9036">
        <f>RAND()</f>
        <v>0</v>
      </c>
      <c r="C9036">
        <f>IF(B9036&lt;$W$41,3,IF(B9036&lt;$W$41+$W$42,4,5))</f>
        <v>0</v>
      </c>
      <c r="D9036">
        <f>NORMSINV(RAND())</f>
        <v>0</v>
      </c>
      <c r="E9036">
        <f>$W$25*EXP(($W$26-$W$28-0.5*$W$27^2)*C9036+$W$27*SQRT(C9036)*D9036)</f>
        <v>0</v>
      </c>
      <c r="F9036">
        <f>$W$30*(1+$W$31)^C9036</f>
        <v>0</v>
      </c>
      <c r="G9036">
        <f>$W$32*(1+$W$33)^C9036</f>
        <v>0</v>
      </c>
      <c r="H9036">
        <f>$W$34*(1+$W$35)^C9036</f>
        <v>0</v>
      </c>
      <c r="I9036">
        <f>MIN(E9036,F9036)</f>
        <v>0</v>
      </c>
      <c r="J9036">
        <f>MIN(E9036-I9036,G9036)</f>
        <v>0</v>
      </c>
      <c r="K9036">
        <f>MIN(E9036-I9036-J9036,H9036)</f>
        <v>0</v>
      </c>
      <c r="L9036">
        <f>E9036-I9036-J9036-K9036</f>
        <v>0</v>
      </c>
      <c r="M9036">
        <f>IF((I9036+J9036+(1-$W$36)*L9036)/$W$39&gt;=$W$38,1,0)</f>
        <v>0</v>
      </c>
      <c r="N9036">
        <f>IF(M9036=1,$W$37,$W$36)*L9036</f>
        <v>0</v>
      </c>
      <c r="O9036">
        <f>EXP(-$W$26*C9036)*I9036</f>
        <v>0</v>
      </c>
      <c r="P9036">
        <f>EXP(-$W$26*C9036)*J9036</f>
        <v>0</v>
      </c>
      <c r="Q9036">
        <f>EXP(-$W$26*C9036)*K9036</f>
        <v>0</v>
      </c>
      <c r="R9036">
        <f>EXP(-$W$26*C9036)*(L9036-N9036)</f>
        <v>0</v>
      </c>
      <c r="S9036">
        <f>EXP(-$W$26*C9036)*N9036</f>
        <v>0</v>
      </c>
      <c r="T9036">
        <f>EXP(-$W$26*C9036)*E9036</f>
        <v>0</v>
      </c>
    </row>
    <row r="9037" spans="1:20">
      <c r="A9037">
        <v>9028</v>
      </c>
      <c r="B9037">
        <f>RAND()</f>
        <v>0</v>
      </c>
      <c r="C9037">
        <f>IF(B9037&lt;$W$41,3,IF(B9037&lt;$W$41+$W$42,4,5))</f>
        <v>0</v>
      </c>
      <c r="D9037">
        <f>NORMSINV(RAND())</f>
        <v>0</v>
      </c>
      <c r="E9037">
        <f>$W$25*EXP(($W$26-$W$28-0.5*$W$27^2)*C9037+$W$27*SQRT(C9037)*D9037)</f>
        <v>0</v>
      </c>
      <c r="F9037">
        <f>$W$30*(1+$W$31)^C9037</f>
        <v>0</v>
      </c>
      <c r="G9037">
        <f>$W$32*(1+$W$33)^C9037</f>
        <v>0</v>
      </c>
      <c r="H9037">
        <f>$W$34*(1+$W$35)^C9037</f>
        <v>0</v>
      </c>
      <c r="I9037">
        <f>MIN(E9037,F9037)</f>
        <v>0</v>
      </c>
      <c r="J9037">
        <f>MIN(E9037-I9037,G9037)</f>
        <v>0</v>
      </c>
      <c r="K9037">
        <f>MIN(E9037-I9037-J9037,H9037)</f>
        <v>0</v>
      </c>
      <c r="L9037">
        <f>E9037-I9037-J9037-K9037</f>
        <v>0</v>
      </c>
      <c r="M9037">
        <f>IF((I9037+J9037+(1-$W$36)*L9037)/$W$39&gt;=$W$38,1,0)</f>
        <v>0</v>
      </c>
      <c r="N9037">
        <f>IF(M9037=1,$W$37,$W$36)*L9037</f>
        <v>0</v>
      </c>
      <c r="O9037">
        <f>EXP(-$W$26*C9037)*I9037</f>
        <v>0</v>
      </c>
      <c r="P9037">
        <f>EXP(-$W$26*C9037)*J9037</f>
        <v>0</v>
      </c>
      <c r="Q9037">
        <f>EXP(-$W$26*C9037)*K9037</f>
        <v>0</v>
      </c>
      <c r="R9037">
        <f>EXP(-$W$26*C9037)*(L9037-N9037)</f>
        <v>0</v>
      </c>
      <c r="S9037">
        <f>EXP(-$W$26*C9037)*N9037</f>
        <v>0</v>
      </c>
      <c r="T9037">
        <f>EXP(-$W$26*C9037)*E9037</f>
        <v>0</v>
      </c>
    </row>
    <row r="9038" spans="1:20">
      <c r="A9038">
        <v>9029</v>
      </c>
      <c r="B9038">
        <f>RAND()</f>
        <v>0</v>
      </c>
      <c r="C9038">
        <f>IF(B9038&lt;$W$41,3,IF(B9038&lt;$W$41+$W$42,4,5))</f>
        <v>0</v>
      </c>
      <c r="D9038">
        <f>NORMSINV(RAND())</f>
        <v>0</v>
      </c>
      <c r="E9038">
        <f>$W$25*EXP(($W$26-$W$28-0.5*$W$27^2)*C9038+$W$27*SQRT(C9038)*D9038)</f>
        <v>0</v>
      </c>
      <c r="F9038">
        <f>$W$30*(1+$W$31)^C9038</f>
        <v>0</v>
      </c>
      <c r="G9038">
        <f>$W$32*(1+$W$33)^C9038</f>
        <v>0</v>
      </c>
      <c r="H9038">
        <f>$W$34*(1+$W$35)^C9038</f>
        <v>0</v>
      </c>
      <c r="I9038">
        <f>MIN(E9038,F9038)</f>
        <v>0</v>
      </c>
      <c r="J9038">
        <f>MIN(E9038-I9038,G9038)</f>
        <v>0</v>
      </c>
      <c r="K9038">
        <f>MIN(E9038-I9038-J9038,H9038)</f>
        <v>0</v>
      </c>
      <c r="L9038">
        <f>E9038-I9038-J9038-K9038</f>
        <v>0</v>
      </c>
      <c r="M9038">
        <f>IF((I9038+J9038+(1-$W$36)*L9038)/$W$39&gt;=$W$38,1,0)</f>
        <v>0</v>
      </c>
      <c r="N9038">
        <f>IF(M9038=1,$W$37,$W$36)*L9038</f>
        <v>0</v>
      </c>
      <c r="O9038">
        <f>EXP(-$W$26*C9038)*I9038</f>
        <v>0</v>
      </c>
      <c r="P9038">
        <f>EXP(-$W$26*C9038)*J9038</f>
        <v>0</v>
      </c>
      <c r="Q9038">
        <f>EXP(-$W$26*C9038)*K9038</f>
        <v>0</v>
      </c>
      <c r="R9038">
        <f>EXP(-$W$26*C9038)*(L9038-N9038)</f>
        <v>0</v>
      </c>
      <c r="S9038">
        <f>EXP(-$W$26*C9038)*N9038</f>
        <v>0</v>
      </c>
      <c r="T9038">
        <f>EXP(-$W$26*C9038)*E9038</f>
        <v>0</v>
      </c>
    </row>
    <row r="9039" spans="1:20">
      <c r="A9039">
        <v>9030</v>
      </c>
      <c r="B9039">
        <f>RAND()</f>
        <v>0</v>
      </c>
      <c r="C9039">
        <f>IF(B9039&lt;$W$41,3,IF(B9039&lt;$W$41+$W$42,4,5))</f>
        <v>0</v>
      </c>
      <c r="D9039">
        <f>NORMSINV(RAND())</f>
        <v>0</v>
      </c>
      <c r="E9039">
        <f>$W$25*EXP(($W$26-$W$28-0.5*$W$27^2)*C9039+$W$27*SQRT(C9039)*D9039)</f>
        <v>0</v>
      </c>
      <c r="F9039">
        <f>$W$30*(1+$W$31)^C9039</f>
        <v>0</v>
      </c>
      <c r="G9039">
        <f>$W$32*(1+$W$33)^C9039</f>
        <v>0</v>
      </c>
      <c r="H9039">
        <f>$W$34*(1+$W$35)^C9039</f>
        <v>0</v>
      </c>
      <c r="I9039">
        <f>MIN(E9039,F9039)</f>
        <v>0</v>
      </c>
      <c r="J9039">
        <f>MIN(E9039-I9039,G9039)</f>
        <v>0</v>
      </c>
      <c r="K9039">
        <f>MIN(E9039-I9039-J9039,H9039)</f>
        <v>0</v>
      </c>
      <c r="L9039">
        <f>E9039-I9039-J9039-K9039</f>
        <v>0</v>
      </c>
      <c r="M9039">
        <f>IF((I9039+J9039+(1-$W$36)*L9039)/$W$39&gt;=$W$38,1,0)</f>
        <v>0</v>
      </c>
      <c r="N9039">
        <f>IF(M9039=1,$W$37,$W$36)*L9039</f>
        <v>0</v>
      </c>
      <c r="O9039">
        <f>EXP(-$W$26*C9039)*I9039</f>
        <v>0</v>
      </c>
      <c r="P9039">
        <f>EXP(-$W$26*C9039)*J9039</f>
        <v>0</v>
      </c>
      <c r="Q9039">
        <f>EXP(-$W$26*C9039)*K9039</f>
        <v>0</v>
      </c>
      <c r="R9039">
        <f>EXP(-$W$26*C9039)*(L9039-N9039)</f>
        <v>0</v>
      </c>
      <c r="S9039">
        <f>EXP(-$W$26*C9039)*N9039</f>
        <v>0</v>
      </c>
      <c r="T9039">
        <f>EXP(-$W$26*C9039)*E9039</f>
        <v>0</v>
      </c>
    </row>
    <row r="9040" spans="1:20">
      <c r="A9040">
        <v>9031</v>
      </c>
      <c r="B9040">
        <f>RAND()</f>
        <v>0</v>
      </c>
      <c r="C9040">
        <f>IF(B9040&lt;$W$41,3,IF(B9040&lt;$W$41+$W$42,4,5))</f>
        <v>0</v>
      </c>
      <c r="D9040">
        <f>NORMSINV(RAND())</f>
        <v>0</v>
      </c>
      <c r="E9040">
        <f>$W$25*EXP(($W$26-$W$28-0.5*$W$27^2)*C9040+$W$27*SQRT(C9040)*D9040)</f>
        <v>0</v>
      </c>
      <c r="F9040">
        <f>$W$30*(1+$W$31)^C9040</f>
        <v>0</v>
      </c>
      <c r="G9040">
        <f>$W$32*(1+$W$33)^C9040</f>
        <v>0</v>
      </c>
      <c r="H9040">
        <f>$W$34*(1+$W$35)^C9040</f>
        <v>0</v>
      </c>
      <c r="I9040">
        <f>MIN(E9040,F9040)</f>
        <v>0</v>
      </c>
      <c r="J9040">
        <f>MIN(E9040-I9040,G9040)</f>
        <v>0</v>
      </c>
      <c r="K9040">
        <f>MIN(E9040-I9040-J9040,H9040)</f>
        <v>0</v>
      </c>
      <c r="L9040">
        <f>E9040-I9040-J9040-K9040</f>
        <v>0</v>
      </c>
      <c r="M9040">
        <f>IF((I9040+J9040+(1-$W$36)*L9040)/$W$39&gt;=$W$38,1,0)</f>
        <v>0</v>
      </c>
      <c r="N9040">
        <f>IF(M9040=1,$W$37,$W$36)*L9040</f>
        <v>0</v>
      </c>
      <c r="O9040">
        <f>EXP(-$W$26*C9040)*I9040</f>
        <v>0</v>
      </c>
      <c r="P9040">
        <f>EXP(-$W$26*C9040)*J9040</f>
        <v>0</v>
      </c>
      <c r="Q9040">
        <f>EXP(-$W$26*C9040)*K9040</f>
        <v>0</v>
      </c>
      <c r="R9040">
        <f>EXP(-$W$26*C9040)*(L9040-N9040)</f>
        <v>0</v>
      </c>
      <c r="S9040">
        <f>EXP(-$W$26*C9040)*N9040</f>
        <v>0</v>
      </c>
      <c r="T9040">
        <f>EXP(-$W$26*C9040)*E9040</f>
        <v>0</v>
      </c>
    </row>
    <row r="9041" spans="1:20">
      <c r="A9041">
        <v>9032</v>
      </c>
      <c r="B9041">
        <f>RAND()</f>
        <v>0</v>
      </c>
      <c r="C9041">
        <f>IF(B9041&lt;$W$41,3,IF(B9041&lt;$W$41+$W$42,4,5))</f>
        <v>0</v>
      </c>
      <c r="D9041">
        <f>NORMSINV(RAND())</f>
        <v>0</v>
      </c>
      <c r="E9041">
        <f>$W$25*EXP(($W$26-$W$28-0.5*$W$27^2)*C9041+$W$27*SQRT(C9041)*D9041)</f>
        <v>0</v>
      </c>
      <c r="F9041">
        <f>$W$30*(1+$W$31)^C9041</f>
        <v>0</v>
      </c>
      <c r="G9041">
        <f>$W$32*(1+$W$33)^C9041</f>
        <v>0</v>
      </c>
      <c r="H9041">
        <f>$W$34*(1+$W$35)^C9041</f>
        <v>0</v>
      </c>
      <c r="I9041">
        <f>MIN(E9041,F9041)</f>
        <v>0</v>
      </c>
      <c r="J9041">
        <f>MIN(E9041-I9041,G9041)</f>
        <v>0</v>
      </c>
      <c r="K9041">
        <f>MIN(E9041-I9041-J9041,H9041)</f>
        <v>0</v>
      </c>
      <c r="L9041">
        <f>E9041-I9041-J9041-K9041</f>
        <v>0</v>
      </c>
      <c r="M9041">
        <f>IF((I9041+J9041+(1-$W$36)*L9041)/$W$39&gt;=$W$38,1,0)</f>
        <v>0</v>
      </c>
      <c r="N9041">
        <f>IF(M9041=1,$W$37,$W$36)*L9041</f>
        <v>0</v>
      </c>
      <c r="O9041">
        <f>EXP(-$W$26*C9041)*I9041</f>
        <v>0</v>
      </c>
      <c r="P9041">
        <f>EXP(-$W$26*C9041)*J9041</f>
        <v>0</v>
      </c>
      <c r="Q9041">
        <f>EXP(-$W$26*C9041)*K9041</f>
        <v>0</v>
      </c>
      <c r="R9041">
        <f>EXP(-$W$26*C9041)*(L9041-N9041)</f>
        <v>0</v>
      </c>
      <c r="S9041">
        <f>EXP(-$W$26*C9041)*N9041</f>
        <v>0</v>
      </c>
      <c r="T9041">
        <f>EXP(-$W$26*C9041)*E9041</f>
        <v>0</v>
      </c>
    </row>
    <row r="9042" spans="1:20">
      <c r="A9042">
        <v>9033</v>
      </c>
      <c r="B9042">
        <f>RAND()</f>
        <v>0</v>
      </c>
      <c r="C9042">
        <f>IF(B9042&lt;$W$41,3,IF(B9042&lt;$W$41+$W$42,4,5))</f>
        <v>0</v>
      </c>
      <c r="D9042">
        <f>NORMSINV(RAND())</f>
        <v>0</v>
      </c>
      <c r="E9042">
        <f>$W$25*EXP(($W$26-$W$28-0.5*$W$27^2)*C9042+$W$27*SQRT(C9042)*D9042)</f>
        <v>0</v>
      </c>
      <c r="F9042">
        <f>$W$30*(1+$W$31)^C9042</f>
        <v>0</v>
      </c>
      <c r="G9042">
        <f>$W$32*(1+$W$33)^C9042</f>
        <v>0</v>
      </c>
      <c r="H9042">
        <f>$W$34*(1+$W$35)^C9042</f>
        <v>0</v>
      </c>
      <c r="I9042">
        <f>MIN(E9042,F9042)</f>
        <v>0</v>
      </c>
      <c r="J9042">
        <f>MIN(E9042-I9042,G9042)</f>
        <v>0</v>
      </c>
      <c r="K9042">
        <f>MIN(E9042-I9042-J9042,H9042)</f>
        <v>0</v>
      </c>
      <c r="L9042">
        <f>E9042-I9042-J9042-K9042</f>
        <v>0</v>
      </c>
      <c r="M9042">
        <f>IF((I9042+J9042+(1-$W$36)*L9042)/$W$39&gt;=$W$38,1,0)</f>
        <v>0</v>
      </c>
      <c r="N9042">
        <f>IF(M9042=1,$W$37,$W$36)*L9042</f>
        <v>0</v>
      </c>
      <c r="O9042">
        <f>EXP(-$W$26*C9042)*I9042</f>
        <v>0</v>
      </c>
      <c r="P9042">
        <f>EXP(-$W$26*C9042)*J9042</f>
        <v>0</v>
      </c>
      <c r="Q9042">
        <f>EXP(-$W$26*C9042)*K9042</f>
        <v>0</v>
      </c>
      <c r="R9042">
        <f>EXP(-$W$26*C9042)*(L9042-N9042)</f>
        <v>0</v>
      </c>
      <c r="S9042">
        <f>EXP(-$W$26*C9042)*N9042</f>
        <v>0</v>
      </c>
      <c r="T9042">
        <f>EXP(-$W$26*C9042)*E9042</f>
        <v>0</v>
      </c>
    </row>
    <row r="9043" spans="1:20">
      <c r="A9043">
        <v>9034</v>
      </c>
      <c r="B9043">
        <f>RAND()</f>
        <v>0</v>
      </c>
      <c r="C9043">
        <f>IF(B9043&lt;$W$41,3,IF(B9043&lt;$W$41+$W$42,4,5))</f>
        <v>0</v>
      </c>
      <c r="D9043">
        <f>NORMSINV(RAND())</f>
        <v>0</v>
      </c>
      <c r="E9043">
        <f>$W$25*EXP(($W$26-$W$28-0.5*$W$27^2)*C9043+$W$27*SQRT(C9043)*D9043)</f>
        <v>0</v>
      </c>
      <c r="F9043">
        <f>$W$30*(1+$W$31)^C9043</f>
        <v>0</v>
      </c>
      <c r="G9043">
        <f>$W$32*(1+$W$33)^C9043</f>
        <v>0</v>
      </c>
      <c r="H9043">
        <f>$W$34*(1+$W$35)^C9043</f>
        <v>0</v>
      </c>
      <c r="I9043">
        <f>MIN(E9043,F9043)</f>
        <v>0</v>
      </c>
      <c r="J9043">
        <f>MIN(E9043-I9043,G9043)</f>
        <v>0</v>
      </c>
      <c r="K9043">
        <f>MIN(E9043-I9043-J9043,H9043)</f>
        <v>0</v>
      </c>
      <c r="L9043">
        <f>E9043-I9043-J9043-K9043</f>
        <v>0</v>
      </c>
      <c r="M9043">
        <f>IF((I9043+J9043+(1-$W$36)*L9043)/$W$39&gt;=$W$38,1,0)</f>
        <v>0</v>
      </c>
      <c r="N9043">
        <f>IF(M9043=1,$W$37,$W$36)*L9043</f>
        <v>0</v>
      </c>
      <c r="O9043">
        <f>EXP(-$W$26*C9043)*I9043</f>
        <v>0</v>
      </c>
      <c r="P9043">
        <f>EXP(-$W$26*C9043)*J9043</f>
        <v>0</v>
      </c>
      <c r="Q9043">
        <f>EXP(-$W$26*C9043)*K9043</f>
        <v>0</v>
      </c>
      <c r="R9043">
        <f>EXP(-$W$26*C9043)*(L9043-N9043)</f>
        <v>0</v>
      </c>
      <c r="S9043">
        <f>EXP(-$W$26*C9043)*N9043</f>
        <v>0</v>
      </c>
      <c r="T9043">
        <f>EXP(-$W$26*C9043)*E9043</f>
        <v>0</v>
      </c>
    </row>
    <row r="9044" spans="1:20">
      <c r="A9044">
        <v>9035</v>
      </c>
      <c r="B9044">
        <f>RAND()</f>
        <v>0</v>
      </c>
      <c r="C9044">
        <f>IF(B9044&lt;$W$41,3,IF(B9044&lt;$W$41+$W$42,4,5))</f>
        <v>0</v>
      </c>
      <c r="D9044">
        <f>NORMSINV(RAND())</f>
        <v>0</v>
      </c>
      <c r="E9044">
        <f>$W$25*EXP(($W$26-$W$28-0.5*$W$27^2)*C9044+$W$27*SQRT(C9044)*D9044)</f>
        <v>0</v>
      </c>
      <c r="F9044">
        <f>$W$30*(1+$W$31)^C9044</f>
        <v>0</v>
      </c>
      <c r="G9044">
        <f>$W$32*(1+$W$33)^C9044</f>
        <v>0</v>
      </c>
      <c r="H9044">
        <f>$W$34*(1+$W$35)^C9044</f>
        <v>0</v>
      </c>
      <c r="I9044">
        <f>MIN(E9044,F9044)</f>
        <v>0</v>
      </c>
      <c r="J9044">
        <f>MIN(E9044-I9044,G9044)</f>
        <v>0</v>
      </c>
      <c r="K9044">
        <f>MIN(E9044-I9044-J9044,H9044)</f>
        <v>0</v>
      </c>
      <c r="L9044">
        <f>E9044-I9044-J9044-K9044</f>
        <v>0</v>
      </c>
      <c r="M9044">
        <f>IF((I9044+J9044+(1-$W$36)*L9044)/$W$39&gt;=$W$38,1,0)</f>
        <v>0</v>
      </c>
      <c r="N9044">
        <f>IF(M9044=1,$W$37,$W$36)*L9044</f>
        <v>0</v>
      </c>
      <c r="O9044">
        <f>EXP(-$W$26*C9044)*I9044</f>
        <v>0</v>
      </c>
      <c r="P9044">
        <f>EXP(-$W$26*C9044)*J9044</f>
        <v>0</v>
      </c>
      <c r="Q9044">
        <f>EXP(-$W$26*C9044)*K9044</f>
        <v>0</v>
      </c>
      <c r="R9044">
        <f>EXP(-$W$26*C9044)*(L9044-N9044)</f>
        <v>0</v>
      </c>
      <c r="S9044">
        <f>EXP(-$W$26*C9044)*N9044</f>
        <v>0</v>
      </c>
      <c r="T9044">
        <f>EXP(-$W$26*C9044)*E9044</f>
        <v>0</v>
      </c>
    </row>
    <row r="9045" spans="1:20">
      <c r="A9045">
        <v>9036</v>
      </c>
      <c r="B9045">
        <f>RAND()</f>
        <v>0</v>
      </c>
      <c r="C9045">
        <f>IF(B9045&lt;$W$41,3,IF(B9045&lt;$W$41+$W$42,4,5))</f>
        <v>0</v>
      </c>
      <c r="D9045">
        <f>NORMSINV(RAND())</f>
        <v>0</v>
      </c>
      <c r="E9045">
        <f>$W$25*EXP(($W$26-$W$28-0.5*$W$27^2)*C9045+$W$27*SQRT(C9045)*D9045)</f>
        <v>0</v>
      </c>
      <c r="F9045">
        <f>$W$30*(1+$W$31)^C9045</f>
        <v>0</v>
      </c>
      <c r="G9045">
        <f>$W$32*(1+$W$33)^C9045</f>
        <v>0</v>
      </c>
      <c r="H9045">
        <f>$W$34*(1+$W$35)^C9045</f>
        <v>0</v>
      </c>
      <c r="I9045">
        <f>MIN(E9045,F9045)</f>
        <v>0</v>
      </c>
      <c r="J9045">
        <f>MIN(E9045-I9045,G9045)</f>
        <v>0</v>
      </c>
      <c r="K9045">
        <f>MIN(E9045-I9045-J9045,H9045)</f>
        <v>0</v>
      </c>
      <c r="L9045">
        <f>E9045-I9045-J9045-K9045</f>
        <v>0</v>
      </c>
      <c r="M9045">
        <f>IF((I9045+J9045+(1-$W$36)*L9045)/$W$39&gt;=$W$38,1,0)</f>
        <v>0</v>
      </c>
      <c r="N9045">
        <f>IF(M9045=1,$W$37,$W$36)*L9045</f>
        <v>0</v>
      </c>
      <c r="O9045">
        <f>EXP(-$W$26*C9045)*I9045</f>
        <v>0</v>
      </c>
      <c r="P9045">
        <f>EXP(-$W$26*C9045)*J9045</f>
        <v>0</v>
      </c>
      <c r="Q9045">
        <f>EXP(-$W$26*C9045)*K9045</f>
        <v>0</v>
      </c>
      <c r="R9045">
        <f>EXP(-$W$26*C9045)*(L9045-N9045)</f>
        <v>0</v>
      </c>
      <c r="S9045">
        <f>EXP(-$W$26*C9045)*N9045</f>
        <v>0</v>
      </c>
      <c r="T9045">
        <f>EXP(-$W$26*C9045)*E9045</f>
        <v>0</v>
      </c>
    </row>
    <row r="9046" spans="1:20">
      <c r="A9046">
        <v>9037</v>
      </c>
      <c r="B9046">
        <f>RAND()</f>
        <v>0</v>
      </c>
      <c r="C9046">
        <f>IF(B9046&lt;$W$41,3,IF(B9046&lt;$W$41+$W$42,4,5))</f>
        <v>0</v>
      </c>
      <c r="D9046">
        <f>NORMSINV(RAND())</f>
        <v>0</v>
      </c>
      <c r="E9046">
        <f>$W$25*EXP(($W$26-$W$28-0.5*$W$27^2)*C9046+$W$27*SQRT(C9046)*D9046)</f>
        <v>0</v>
      </c>
      <c r="F9046">
        <f>$W$30*(1+$W$31)^C9046</f>
        <v>0</v>
      </c>
      <c r="G9046">
        <f>$W$32*(1+$W$33)^C9046</f>
        <v>0</v>
      </c>
      <c r="H9046">
        <f>$W$34*(1+$W$35)^C9046</f>
        <v>0</v>
      </c>
      <c r="I9046">
        <f>MIN(E9046,F9046)</f>
        <v>0</v>
      </c>
      <c r="J9046">
        <f>MIN(E9046-I9046,G9046)</f>
        <v>0</v>
      </c>
      <c r="K9046">
        <f>MIN(E9046-I9046-J9046,H9046)</f>
        <v>0</v>
      </c>
      <c r="L9046">
        <f>E9046-I9046-J9046-K9046</f>
        <v>0</v>
      </c>
      <c r="M9046">
        <f>IF((I9046+J9046+(1-$W$36)*L9046)/$W$39&gt;=$W$38,1,0)</f>
        <v>0</v>
      </c>
      <c r="N9046">
        <f>IF(M9046=1,$W$37,$W$36)*L9046</f>
        <v>0</v>
      </c>
      <c r="O9046">
        <f>EXP(-$W$26*C9046)*I9046</f>
        <v>0</v>
      </c>
      <c r="P9046">
        <f>EXP(-$W$26*C9046)*J9046</f>
        <v>0</v>
      </c>
      <c r="Q9046">
        <f>EXP(-$W$26*C9046)*K9046</f>
        <v>0</v>
      </c>
      <c r="R9046">
        <f>EXP(-$W$26*C9046)*(L9046-N9046)</f>
        <v>0</v>
      </c>
      <c r="S9046">
        <f>EXP(-$W$26*C9046)*N9046</f>
        <v>0</v>
      </c>
      <c r="T9046">
        <f>EXP(-$W$26*C9046)*E9046</f>
        <v>0</v>
      </c>
    </row>
    <row r="9047" spans="1:20">
      <c r="A9047">
        <v>9038</v>
      </c>
      <c r="B9047">
        <f>RAND()</f>
        <v>0</v>
      </c>
      <c r="C9047">
        <f>IF(B9047&lt;$W$41,3,IF(B9047&lt;$W$41+$W$42,4,5))</f>
        <v>0</v>
      </c>
      <c r="D9047">
        <f>NORMSINV(RAND())</f>
        <v>0</v>
      </c>
      <c r="E9047">
        <f>$W$25*EXP(($W$26-$W$28-0.5*$W$27^2)*C9047+$W$27*SQRT(C9047)*D9047)</f>
        <v>0</v>
      </c>
      <c r="F9047">
        <f>$W$30*(1+$W$31)^C9047</f>
        <v>0</v>
      </c>
      <c r="G9047">
        <f>$W$32*(1+$W$33)^C9047</f>
        <v>0</v>
      </c>
      <c r="H9047">
        <f>$W$34*(1+$W$35)^C9047</f>
        <v>0</v>
      </c>
      <c r="I9047">
        <f>MIN(E9047,F9047)</f>
        <v>0</v>
      </c>
      <c r="J9047">
        <f>MIN(E9047-I9047,G9047)</f>
        <v>0</v>
      </c>
      <c r="K9047">
        <f>MIN(E9047-I9047-J9047,H9047)</f>
        <v>0</v>
      </c>
      <c r="L9047">
        <f>E9047-I9047-J9047-K9047</f>
        <v>0</v>
      </c>
      <c r="M9047">
        <f>IF((I9047+J9047+(1-$W$36)*L9047)/$W$39&gt;=$W$38,1,0)</f>
        <v>0</v>
      </c>
      <c r="N9047">
        <f>IF(M9047=1,$W$37,$W$36)*L9047</f>
        <v>0</v>
      </c>
      <c r="O9047">
        <f>EXP(-$W$26*C9047)*I9047</f>
        <v>0</v>
      </c>
      <c r="P9047">
        <f>EXP(-$W$26*C9047)*J9047</f>
        <v>0</v>
      </c>
      <c r="Q9047">
        <f>EXP(-$W$26*C9047)*K9047</f>
        <v>0</v>
      </c>
      <c r="R9047">
        <f>EXP(-$W$26*C9047)*(L9047-N9047)</f>
        <v>0</v>
      </c>
      <c r="S9047">
        <f>EXP(-$W$26*C9047)*N9047</f>
        <v>0</v>
      </c>
      <c r="T9047">
        <f>EXP(-$W$26*C9047)*E9047</f>
        <v>0</v>
      </c>
    </row>
    <row r="9048" spans="1:20">
      <c r="A9048">
        <v>9039</v>
      </c>
      <c r="B9048">
        <f>RAND()</f>
        <v>0</v>
      </c>
      <c r="C9048">
        <f>IF(B9048&lt;$W$41,3,IF(B9048&lt;$W$41+$W$42,4,5))</f>
        <v>0</v>
      </c>
      <c r="D9048">
        <f>NORMSINV(RAND())</f>
        <v>0</v>
      </c>
      <c r="E9048">
        <f>$W$25*EXP(($W$26-$W$28-0.5*$W$27^2)*C9048+$W$27*SQRT(C9048)*D9048)</f>
        <v>0</v>
      </c>
      <c r="F9048">
        <f>$W$30*(1+$W$31)^C9048</f>
        <v>0</v>
      </c>
      <c r="G9048">
        <f>$W$32*(1+$W$33)^C9048</f>
        <v>0</v>
      </c>
      <c r="H9048">
        <f>$W$34*(1+$W$35)^C9048</f>
        <v>0</v>
      </c>
      <c r="I9048">
        <f>MIN(E9048,F9048)</f>
        <v>0</v>
      </c>
      <c r="J9048">
        <f>MIN(E9048-I9048,G9048)</f>
        <v>0</v>
      </c>
      <c r="K9048">
        <f>MIN(E9048-I9048-J9048,H9048)</f>
        <v>0</v>
      </c>
      <c r="L9048">
        <f>E9048-I9048-J9048-K9048</f>
        <v>0</v>
      </c>
      <c r="M9048">
        <f>IF((I9048+J9048+(1-$W$36)*L9048)/$W$39&gt;=$W$38,1,0)</f>
        <v>0</v>
      </c>
      <c r="N9048">
        <f>IF(M9048=1,$W$37,$W$36)*L9048</f>
        <v>0</v>
      </c>
      <c r="O9048">
        <f>EXP(-$W$26*C9048)*I9048</f>
        <v>0</v>
      </c>
      <c r="P9048">
        <f>EXP(-$W$26*C9048)*J9048</f>
        <v>0</v>
      </c>
      <c r="Q9048">
        <f>EXP(-$W$26*C9048)*K9048</f>
        <v>0</v>
      </c>
      <c r="R9048">
        <f>EXP(-$W$26*C9048)*(L9048-N9048)</f>
        <v>0</v>
      </c>
      <c r="S9048">
        <f>EXP(-$W$26*C9048)*N9048</f>
        <v>0</v>
      </c>
      <c r="T9048">
        <f>EXP(-$W$26*C9048)*E9048</f>
        <v>0</v>
      </c>
    </row>
    <row r="9049" spans="1:20">
      <c r="A9049">
        <v>9040</v>
      </c>
      <c r="B9049">
        <f>RAND()</f>
        <v>0</v>
      </c>
      <c r="C9049">
        <f>IF(B9049&lt;$W$41,3,IF(B9049&lt;$W$41+$W$42,4,5))</f>
        <v>0</v>
      </c>
      <c r="D9049">
        <f>NORMSINV(RAND())</f>
        <v>0</v>
      </c>
      <c r="E9049">
        <f>$W$25*EXP(($W$26-$W$28-0.5*$W$27^2)*C9049+$W$27*SQRT(C9049)*D9049)</f>
        <v>0</v>
      </c>
      <c r="F9049">
        <f>$W$30*(1+$W$31)^C9049</f>
        <v>0</v>
      </c>
      <c r="G9049">
        <f>$W$32*(1+$W$33)^C9049</f>
        <v>0</v>
      </c>
      <c r="H9049">
        <f>$W$34*(1+$W$35)^C9049</f>
        <v>0</v>
      </c>
      <c r="I9049">
        <f>MIN(E9049,F9049)</f>
        <v>0</v>
      </c>
      <c r="J9049">
        <f>MIN(E9049-I9049,G9049)</f>
        <v>0</v>
      </c>
      <c r="K9049">
        <f>MIN(E9049-I9049-J9049,H9049)</f>
        <v>0</v>
      </c>
      <c r="L9049">
        <f>E9049-I9049-J9049-K9049</f>
        <v>0</v>
      </c>
      <c r="M9049">
        <f>IF((I9049+J9049+(1-$W$36)*L9049)/$W$39&gt;=$W$38,1,0)</f>
        <v>0</v>
      </c>
      <c r="N9049">
        <f>IF(M9049=1,$W$37,$W$36)*L9049</f>
        <v>0</v>
      </c>
      <c r="O9049">
        <f>EXP(-$W$26*C9049)*I9049</f>
        <v>0</v>
      </c>
      <c r="P9049">
        <f>EXP(-$W$26*C9049)*J9049</f>
        <v>0</v>
      </c>
      <c r="Q9049">
        <f>EXP(-$W$26*C9049)*K9049</f>
        <v>0</v>
      </c>
      <c r="R9049">
        <f>EXP(-$W$26*C9049)*(L9049-N9049)</f>
        <v>0</v>
      </c>
      <c r="S9049">
        <f>EXP(-$W$26*C9049)*N9049</f>
        <v>0</v>
      </c>
      <c r="T9049">
        <f>EXP(-$W$26*C9049)*E9049</f>
        <v>0</v>
      </c>
    </row>
    <row r="9050" spans="1:20">
      <c r="A9050">
        <v>9041</v>
      </c>
      <c r="B9050">
        <f>RAND()</f>
        <v>0</v>
      </c>
      <c r="C9050">
        <f>IF(B9050&lt;$W$41,3,IF(B9050&lt;$W$41+$W$42,4,5))</f>
        <v>0</v>
      </c>
      <c r="D9050">
        <f>NORMSINV(RAND())</f>
        <v>0</v>
      </c>
      <c r="E9050">
        <f>$W$25*EXP(($W$26-$W$28-0.5*$W$27^2)*C9050+$W$27*SQRT(C9050)*D9050)</f>
        <v>0</v>
      </c>
      <c r="F9050">
        <f>$W$30*(1+$W$31)^C9050</f>
        <v>0</v>
      </c>
      <c r="G9050">
        <f>$W$32*(1+$W$33)^C9050</f>
        <v>0</v>
      </c>
      <c r="H9050">
        <f>$W$34*(1+$W$35)^C9050</f>
        <v>0</v>
      </c>
      <c r="I9050">
        <f>MIN(E9050,F9050)</f>
        <v>0</v>
      </c>
      <c r="J9050">
        <f>MIN(E9050-I9050,G9050)</f>
        <v>0</v>
      </c>
      <c r="K9050">
        <f>MIN(E9050-I9050-J9050,H9050)</f>
        <v>0</v>
      </c>
      <c r="L9050">
        <f>E9050-I9050-J9050-K9050</f>
        <v>0</v>
      </c>
      <c r="M9050">
        <f>IF((I9050+J9050+(1-$W$36)*L9050)/$W$39&gt;=$W$38,1,0)</f>
        <v>0</v>
      </c>
      <c r="N9050">
        <f>IF(M9050=1,$W$37,$W$36)*L9050</f>
        <v>0</v>
      </c>
      <c r="O9050">
        <f>EXP(-$W$26*C9050)*I9050</f>
        <v>0</v>
      </c>
      <c r="P9050">
        <f>EXP(-$W$26*C9050)*J9050</f>
        <v>0</v>
      </c>
      <c r="Q9050">
        <f>EXP(-$W$26*C9050)*K9050</f>
        <v>0</v>
      </c>
      <c r="R9050">
        <f>EXP(-$W$26*C9050)*(L9050-N9050)</f>
        <v>0</v>
      </c>
      <c r="S9050">
        <f>EXP(-$W$26*C9050)*N9050</f>
        <v>0</v>
      </c>
      <c r="T9050">
        <f>EXP(-$W$26*C9050)*E9050</f>
        <v>0</v>
      </c>
    </row>
    <row r="9051" spans="1:20">
      <c r="A9051">
        <v>9042</v>
      </c>
      <c r="B9051">
        <f>RAND()</f>
        <v>0</v>
      </c>
      <c r="C9051">
        <f>IF(B9051&lt;$W$41,3,IF(B9051&lt;$W$41+$W$42,4,5))</f>
        <v>0</v>
      </c>
      <c r="D9051">
        <f>NORMSINV(RAND())</f>
        <v>0</v>
      </c>
      <c r="E9051">
        <f>$W$25*EXP(($W$26-$W$28-0.5*$W$27^2)*C9051+$W$27*SQRT(C9051)*D9051)</f>
        <v>0</v>
      </c>
      <c r="F9051">
        <f>$W$30*(1+$W$31)^C9051</f>
        <v>0</v>
      </c>
      <c r="G9051">
        <f>$W$32*(1+$W$33)^C9051</f>
        <v>0</v>
      </c>
      <c r="H9051">
        <f>$W$34*(1+$W$35)^C9051</f>
        <v>0</v>
      </c>
      <c r="I9051">
        <f>MIN(E9051,F9051)</f>
        <v>0</v>
      </c>
      <c r="J9051">
        <f>MIN(E9051-I9051,G9051)</f>
        <v>0</v>
      </c>
      <c r="K9051">
        <f>MIN(E9051-I9051-J9051,H9051)</f>
        <v>0</v>
      </c>
      <c r="L9051">
        <f>E9051-I9051-J9051-K9051</f>
        <v>0</v>
      </c>
      <c r="M9051">
        <f>IF((I9051+J9051+(1-$W$36)*L9051)/$W$39&gt;=$W$38,1,0)</f>
        <v>0</v>
      </c>
      <c r="N9051">
        <f>IF(M9051=1,$W$37,$W$36)*L9051</f>
        <v>0</v>
      </c>
      <c r="O9051">
        <f>EXP(-$W$26*C9051)*I9051</f>
        <v>0</v>
      </c>
      <c r="P9051">
        <f>EXP(-$W$26*C9051)*J9051</f>
        <v>0</v>
      </c>
      <c r="Q9051">
        <f>EXP(-$W$26*C9051)*K9051</f>
        <v>0</v>
      </c>
      <c r="R9051">
        <f>EXP(-$W$26*C9051)*(L9051-N9051)</f>
        <v>0</v>
      </c>
      <c r="S9051">
        <f>EXP(-$W$26*C9051)*N9051</f>
        <v>0</v>
      </c>
      <c r="T9051">
        <f>EXP(-$W$26*C9051)*E9051</f>
        <v>0</v>
      </c>
    </row>
    <row r="9052" spans="1:20">
      <c r="A9052">
        <v>9043</v>
      </c>
      <c r="B9052">
        <f>RAND()</f>
        <v>0</v>
      </c>
      <c r="C9052">
        <f>IF(B9052&lt;$W$41,3,IF(B9052&lt;$W$41+$W$42,4,5))</f>
        <v>0</v>
      </c>
      <c r="D9052">
        <f>NORMSINV(RAND())</f>
        <v>0</v>
      </c>
      <c r="E9052">
        <f>$W$25*EXP(($W$26-$W$28-0.5*$W$27^2)*C9052+$W$27*SQRT(C9052)*D9052)</f>
        <v>0</v>
      </c>
      <c r="F9052">
        <f>$W$30*(1+$W$31)^C9052</f>
        <v>0</v>
      </c>
      <c r="G9052">
        <f>$W$32*(1+$W$33)^C9052</f>
        <v>0</v>
      </c>
      <c r="H9052">
        <f>$W$34*(1+$W$35)^C9052</f>
        <v>0</v>
      </c>
      <c r="I9052">
        <f>MIN(E9052,F9052)</f>
        <v>0</v>
      </c>
      <c r="J9052">
        <f>MIN(E9052-I9052,G9052)</f>
        <v>0</v>
      </c>
      <c r="K9052">
        <f>MIN(E9052-I9052-J9052,H9052)</f>
        <v>0</v>
      </c>
      <c r="L9052">
        <f>E9052-I9052-J9052-K9052</f>
        <v>0</v>
      </c>
      <c r="M9052">
        <f>IF((I9052+J9052+(1-$W$36)*L9052)/$W$39&gt;=$W$38,1,0)</f>
        <v>0</v>
      </c>
      <c r="N9052">
        <f>IF(M9052=1,$W$37,$W$36)*L9052</f>
        <v>0</v>
      </c>
      <c r="O9052">
        <f>EXP(-$W$26*C9052)*I9052</f>
        <v>0</v>
      </c>
      <c r="P9052">
        <f>EXP(-$W$26*C9052)*J9052</f>
        <v>0</v>
      </c>
      <c r="Q9052">
        <f>EXP(-$W$26*C9052)*K9052</f>
        <v>0</v>
      </c>
      <c r="R9052">
        <f>EXP(-$W$26*C9052)*(L9052-N9052)</f>
        <v>0</v>
      </c>
      <c r="S9052">
        <f>EXP(-$W$26*C9052)*N9052</f>
        <v>0</v>
      </c>
      <c r="T9052">
        <f>EXP(-$W$26*C9052)*E9052</f>
        <v>0</v>
      </c>
    </row>
    <row r="9053" spans="1:20">
      <c r="A9053">
        <v>9044</v>
      </c>
      <c r="B9053">
        <f>RAND()</f>
        <v>0</v>
      </c>
      <c r="C9053">
        <f>IF(B9053&lt;$W$41,3,IF(B9053&lt;$W$41+$W$42,4,5))</f>
        <v>0</v>
      </c>
      <c r="D9053">
        <f>NORMSINV(RAND())</f>
        <v>0</v>
      </c>
      <c r="E9053">
        <f>$W$25*EXP(($W$26-$W$28-0.5*$W$27^2)*C9053+$W$27*SQRT(C9053)*D9053)</f>
        <v>0</v>
      </c>
      <c r="F9053">
        <f>$W$30*(1+$W$31)^C9053</f>
        <v>0</v>
      </c>
      <c r="G9053">
        <f>$W$32*(1+$W$33)^C9053</f>
        <v>0</v>
      </c>
      <c r="H9053">
        <f>$W$34*(1+$W$35)^C9053</f>
        <v>0</v>
      </c>
      <c r="I9053">
        <f>MIN(E9053,F9053)</f>
        <v>0</v>
      </c>
      <c r="J9053">
        <f>MIN(E9053-I9053,G9053)</f>
        <v>0</v>
      </c>
      <c r="K9053">
        <f>MIN(E9053-I9053-J9053,H9053)</f>
        <v>0</v>
      </c>
      <c r="L9053">
        <f>E9053-I9053-J9053-K9053</f>
        <v>0</v>
      </c>
      <c r="M9053">
        <f>IF((I9053+J9053+(1-$W$36)*L9053)/$W$39&gt;=$W$38,1,0)</f>
        <v>0</v>
      </c>
      <c r="N9053">
        <f>IF(M9053=1,$W$37,$W$36)*L9053</f>
        <v>0</v>
      </c>
      <c r="O9053">
        <f>EXP(-$W$26*C9053)*I9053</f>
        <v>0</v>
      </c>
      <c r="P9053">
        <f>EXP(-$W$26*C9053)*J9053</f>
        <v>0</v>
      </c>
      <c r="Q9053">
        <f>EXP(-$W$26*C9053)*K9053</f>
        <v>0</v>
      </c>
      <c r="R9053">
        <f>EXP(-$W$26*C9053)*(L9053-N9053)</f>
        <v>0</v>
      </c>
      <c r="S9053">
        <f>EXP(-$W$26*C9053)*N9053</f>
        <v>0</v>
      </c>
      <c r="T9053">
        <f>EXP(-$W$26*C9053)*E9053</f>
        <v>0</v>
      </c>
    </row>
    <row r="9054" spans="1:20">
      <c r="A9054">
        <v>9045</v>
      </c>
      <c r="B9054">
        <f>RAND()</f>
        <v>0</v>
      </c>
      <c r="C9054">
        <f>IF(B9054&lt;$W$41,3,IF(B9054&lt;$W$41+$W$42,4,5))</f>
        <v>0</v>
      </c>
      <c r="D9054">
        <f>NORMSINV(RAND())</f>
        <v>0</v>
      </c>
      <c r="E9054">
        <f>$W$25*EXP(($W$26-$W$28-0.5*$W$27^2)*C9054+$W$27*SQRT(C9054)*D9054)</f>
        <v>0</v>
      </c>
      <c r="F9054">
        <f>$W$30*(1+$W$31)^C9054</f>
        <v>0</v>
      </c>
      <c r="G9054">
        <f>$W$32*(1+$W$33)^C9054</f>
        <v>0</v>
      </c>
      <c r="H9054">
        <f>$W$34*(1+$W$35)^C9054</f>
        <v>0</v>
      </c>
      <c r="I9054">
        <f>MIN(E9054,F9054)</f>
        <v>0</v>
      </c>
      <c r="J9054">
        <f>MIN(E9054-I9054,G9054)</f>
        <v>0</v>
      </c>
      <c r="K9054">
        <f>MIN(E9054-I9054-J9054,H9054)</f>
        <v>0</v>
      </c>
      <c r="L9054">
        <f>E9054-I9054-J9054-K9054</f>
        <v>0</v>
      </c>
      <c r="M9054">
        <f>IF((I9054+J9054+(1-$W$36)*L9054)/$W$39&gt;=$W$38,1,0)</f>
        <v>0</v>
      </c>
      <c r="N9054">
        <f>IF(M9054=1,$W$37,$W$36)*L9054</f>
        <v>0</v>
      </c>
      <c r="O9054">
        <f>EXP(-$W$26*C9054)*I9054</f>
        <v>0</v>
      </c>
      <c r="P9054">
        <f>EXP(-$W$26*C9054)*J9054</f>
        <v>0</v>
      </c>
      <c r="Q9054">
        <f>EXP(-$W$26*C9054)*K9054</f>
        <v>0</v>
      </c>
      <c r="R9054">
        <f>EXP(-$W$26*C9054)*(L9054-N9054)</f>
        <v>0</v>
      </c>
      <c r="S9054">
        <f>EXP(-$W$26*C9054)*N9054</f>
        <v>0</v>
      </c>
      <c r="T9054">
        <f>EXP(-$W$26*C9054)*E9054</f>
        <v>0</v>
      </c>
    </row>
    <row r="9055" spans="1:20">
      <c r="A9055">
        <v>9046</v>
      </c>
      <c r="B9055">
        <f>RAND()</f>
        <v>0</v>
      </c>
      <c r="C9055">
        <f>IF(B9055&lt;$W$41,3,IF(B9055&lt;$W$41+$W$42,4,5))</f>
        <v>0</v>
      </c>
      <c r="D9055">
        <f>NORMSINV(RAND())</f>
        <v>0</v>
      </c>
      <c r="E9055">
        <f>$W$25*EXP(($W$26-$W$28-0.5*$W$27^2)*C9055+$W$27*SQRT(C9055)*D9055)</f>
        <v>0</v>
      </c>
      <c r="F9055">
        <f>$W$30*(1+$W$31)^C9055</f>
        <v>0</v>
      </c>
      <c r="G9055">
        <f>$W$32*(1+$W$33)^C9055</f>
        <v>0</v>
      </c>
      <c r="H9055">
        <f>$W$34*(1+$W$35)^C9055</f>
        <v>0</v>
      </c>
      <c r="I9055">
        <f>MIN(E9055,F9055)</f>
        <v>0</v>
      </c>
      <c r="J9055">
        <f>MIN(E9055-I9055,G9055)</f>
        <v>0</v>
      </c>
      <c r="K9055">
        <f>MIN(E9055-I9055-J9055,H9055)</f>
        <v>0</v>
      </c>
      <c r="L9055">
        <f>E9055-I9055-J9055-K9055</f>
        <v>0</v>
      </c>
      <c r="M9055">
        <f>IF((I9055+J9055+(1-$W$36)*L9055)/$W$39&gt;=$W$38,1,0)</f>
        <v>0</v>
      </c>
      <c r="N9055">
        <f>IF(M9055=1,$W$37,$W$36)*L9055</f>
        <v>0</v>
      </c>
      <c r="O9055">
        <f>EXP(-$W$26*C9055)*I9055</f>
        <v>0</v>
      </c>
      <c r="P9055">
        <f>EXP(-$W$26*C9055)*J9055</f>
        <v>0</v>
      </c>
      <c r="Q9055">
        <f>EXP(-$W$26*C9055)*K9055</f>
        <v>0</v>
      </c>
      <c r="R9055">
        <f>EXP(-$W$26*C9055)*(L9055-N9055)</f>
        <v>0</v>
      </c>
      <c r="S9055">
        <f>EXP(-$W$26*C9055)*N9055</f>
        <v>0</v>
      </c>
      <c r="T9055">
        <f>EXP(-$W$26*C9055)*E9055</f>
        <v>0</v>
      </c>
    </row>
    <row r="9056" spans="1:20">
      <c r="A9056">
        <v>9047</v>
      </c>
      <c r="B9056">
        <f>RAND()</f>
        <v>0</v>
      </c>
      <c r="C9056">
        <f>IF(B9056&lt;$W$41,3,IF(B9056&lt;$W$41+$W$42,4,5))</f>
        <v>0</v>
      </c>
      <c r="D9056">
        <f>NORMSINV(RAND())</f>
        <v>0</v>
      </c>
      <c r="E9056">
        <f>$W$25*EXP(($W$26-$W$28-0.5*$W$27^2)*C9056+$W$27*SQRT(C9056)*D9056)</f>
        <v>0</v>
      </c>
      <c r="F9056">
        <f>$W$30*(1+$W$31)^C9056</f>
        <v>0</v>
      </c>
      <c r="G9056">
        <f>$W$32*(1+$W$33)^C9056</f>
        <v>0</v>
      </c>
      <c r="H9056">
        <f>$W$34*(1+$W$35)^C9056</f>
        <v>0</v>
      </c>
      <c r="I9056">
        <f>MIN(E9056,F9056)</f>
        <v>0</v>
      </c>
      <c r="J9056">
        <f>MIN(E9056-I9056,G9056)</f>
        <v>0</v>
      </c>
      <c r="K9056">
        <f>MIN(E9056-I9056-J9056,H9056)</f>
        <v>0</v>
      </c>
      <c r="L9056">
        <f>E9056-I9056-J9056-K9056</f>
        <v>0</v>
      </c>
      <c r="M9056">
        <f>IF((I9056+J9056+(1-$W$36)*L9056)/$W$39&gt;=$W$38,1,0)</f>
        <v>0</v>
      </c>
      <c r="N9056">
        <f>IF(M9056=1,$W$37,$W$36)*L9056</f>
        <v>0</v>
      </c>
      <c r="O9056">
        <f>EXP(-$W$26*C9056)*I9056</f>
        <v>0</v>
      </c>
      <c r="P9056">
        <f>EXP(-$W$26*C9056)*J9056</f>
        <v>0</v>
      </c>
      <c r="Q9056">
        <f>EXP(-$W$26*C9056)*K9056</f>
        <v>0</v>
      </c>
      <c r="R9056">
        <f>EXP(-$W$26*C9056)*(L9056-N9056)</f>
        <v>0</v>
      </c>
      <c r="S9056">
        <f>EXP(-$W$26*C9056)*N9056</f>
        <v>0</v>
      </c>
      <c r="T9056">
        <f>EXP(-$W$26*C9056)*E9056</f>
        <v>0</v>
      </c>
    </row>
    <row r="9057" spans="1:20">
      <c r="A9057">
        <v>9048</v>
      </c>
      <c r="B9057">
        <f>RAND()</f>
        <v>0</v>
      </c>
      <c r="C9057">
        <f>IF(B9057&lt;$W$41,3,IF(B9057&lt;$W$41+$W$42,4,5))</f>
        <v>0</v>
      </c>
      <c r="D9057">
        <f>NORMSINV(RAND())</f>
        <v>0</v>
      </c>
      <c r="E9057">
        <f>$W$25*EXP(($W$26-$W$28-0.5*$W$27^2)*C9057+$W$27*SQRT(C9057)*D9057)</f>
        <v>0</v>
      </c>
      <c r="F9057">
        <f>$W$30*(1+$W$31)^C9057</f>
        <v>0</v>
      </c>
      <c r="G9057">
        <f>$W$32*(1+$W$33)^C9057</f>
        <v>0</v>
      </c>
      <c r="H9057">
        <f>$W$34*(1+$W$35)^C9057</f>
        <v>0</v>
      </c>
      <c r="I9057">
        <f>MIN(E9057,F9057)</f>
        <v>0</v>
      </c>
      <c r="J9057">
        <f>MIN(E9057-I9057,G9057)</f>
        <v>0</v>
      </c>
      <c r="K9057">
        <f>MIN(E9057-I9057-J9057,H9057)</f>
        <v>0</v>
      </c>
      <c r="L9057">
        <f>E9057-I9057-J9057-K9057</f>
        <v>0</v>
      </c>
      <c r="M9057">
        <f>IF((I9057+J9057+(1-$W$36)*L9057)/$W$39&gt;=$W$38,1,0)</f>
        <v>0</v>
      </c>
      <c r="N9057">
        <f>IF(M9057=1,$W$37,$W$36)*L9057</f>
        <v>0</v>
      </c>
      <c r="O9057">
        <f>EXP(-$W$26*C9057)*I9057</f>
        <v>0</v>
      </c>
      <c r="P9057">
        <f>EXP(-$W$26*C9057)*J9057</f>
        <v>0</v>
      </c>
      <c r="Q9057">
        <f>EXP(-$W$26*C9057)*K9057</f>
        <v>0</v>
      </c>
      <c r="R9057">
        <f>EXP(-$W$26*C9057)*(L9057-N9057)</f>
        <v>0</v>
      </c>
      <c r="S9057">
        <f>EXP(-$W$26*C9057)*N9057</f>
        <v>0</v>
      </c>
      <c r="T9057">
        <f>EXP(-$W$26*C9057)*E9057</f>
        <v>0</v>
      </c>
    </row>
    <row r="9058" spans="1:20">
      <c r="A9058">
        <v>9049</v>
      </c>
      <c r="B9058">
        <f>RAND()</f>
        <v>0</v>
      </c>
      <c r="C9058">
        <f>IF(B9058&lt;$W$41,3,IF(B9058&lt;$W$41+$W$42,4,5))</f>
        <v>0</v>
      </c>
      <c r="D9058">
        <f>NORMSINV(RAND())</f>
        <v>0</v>
      </c>
      <c r="E9058">
        <f>$W$25*EXP(($W$26-$W$28-0.5*$W$27^2)*C9058+$W$27*SQRT(C9058)*D9058)</f>
        <v>0</v>
      </c>
      <c r="F9058">
        <f>$W$30*(1+$W$31)^C9058</f>
        <v>0</v>
      </c>
      <c r="G9058">
        <f>$W$32*(1+$W$33)^C9058</f>
        <v>0</v>
      </c>
      <c r="H9058">
        <f>$W$34*(1+$W$35)^C9058</f>
        <v>0</v>
      </c>
      <c r="I9058">
        <f>MIN(E9058,F9058)</f>
        <v>0</v>
      </c>
      <c r="J9058">
        <f>MIN(E9058-I9058,G9058)</f>
        <v>0</v>
      </c>
      <c r="K9058">
        <f>MIN(E9058-I9058-J9058,H9058)</f>
        <v>0</v>
      </c>
      <c r="L9058">
        <f>E9058-I9058-J9058-K9058</f>
        <v>0</v>
      </c>
      <c r="M9058">
        <f>IF((I9058+J9058+(1-$W$36)*L9058)/$W$39&gt;=$W$38,1,0)</f>
        <v>0</v>
      </c>
      <c r="N9058">
        <f>IF(M9058=1,$W$37,$W$36)*L9058</f>
        <v>0</v>
      </c>
      <c r="O9058">
        <f>EXP(-$W$26*C9058)*I9058</f>
        <v>0</v>
      </c>
      <c r="P9058">
        <f>EXP(-$W$26*C9058)*J9058</f>
        <v>0</v>
      </c>
      <c r="Q9058">
        <f>EXP(-$W$26*C9058)*K9058</f>
        <v>0</v>
      </c>
      <c r="R9058">
        <f>EXP(-$W$26*C9058)*(L9058-N9058)</f>
        <v>0</v>
      </c>
      <c r="S9058">
        <f>EXP(-$W$26*C9058)*N9058</f>
        <v>0</v>
      </c>
      <c r="T9058">
        <f>EXP(-$W$26*C9058)*E9058</f>
        <v>0</v>
      </c>
    </row>
    <row r="9059" spans="1:20">
      <c r="A9059">
        <v>9050</v>
      </c>
      <c r="B9059">
        <f>RAND()</f>
        <v>0</v>
      </c>
      <c r="C9059">
        <f>IF(B9059&lt;$W$41,3,IF(B9059&lt;$W$41+$W$42,4,5))</f>
        <v>0</v>
      </c>
      <c r="D9059">
        <f>NORMSINV(RAND())</f>
        <v>0</v>
      </c>
      <c r="E9059">
        <f>$W$25*EXP(($W$26-$W$28-0.5*$W$27^2)*C9059+$W$27*SQRT(C9059)*D9059)</f>
        <v>0</v>
      </c>
      <c r="F9059">
        <f>$W$30*(1+$W$31)^C9059</f>
        <v>0</v>
      </c>
      <c r="G9059">
        <f>$W$32*(1+$W$33)^C9059</f>
        <v>0</v>
      </c>
      <c r="H9059">
        <f>$W$34*(1+$W$35)^C9059</f>
        <v>0</v>
      </c>
      <c r="I9059">
        <f>MIN(E9059,F9059)</f>
        <v>0</v>
      </c>
      <c r="J9059">
        <f>MIN(E9059-I9059,G9059)</f>
        <v>0</v>
      </c>
      <c r="K9059">
        <f>MIN(E9059-I9059-J9059,H9059)</f>
        <v>0</v>
      </c>
      <c r="L9059">
        <f>E9059-I9059-J9059-K9059</f>
        <v>0</v>
      </c>
      <c r="M9059">
        <f>IF((I9059+J9059+(1-$W$36)*L9059)/$W$39&gt;=$W$38,1,0)</f>
        <v>0</v>
      </c>
      <c r="N9059">
        <f>IF(M9059=1,$W$37,$W$36)*L9059</f>
        <v>0</v>
      </c>
      <c r="O9059">
        <f>EXP(-$W$26*C9059)*I9059</f>
        <v>0</v>
      </c>
      <c r="P9059">
        <f>EXP(-$W$26*C9059)*J9059</f>
        <v>0</v>
      </c>
      <c r="Q9059">
        <f>EXP(-$W$26*C9059)*K9059</f>
        <v>0</v>
      </c>
      <c r="R9059">
        <f>EXP(-$W$26*C9059)*(L9059-N9059)</f>
        <v>0</v>
      </c>
      <c r="S9059">
        <f>EXP(-$W$26*C9059)*N9059</f>
        <v>0</v>
      </c>
      <c r="T9059">
        <f>EXP(-$W$26*C9059)*E9059</f>
        <v>0</v>
      </c>
    </row>
    <row r="9060" spans="1:20">
      <c r="A9060">
        <v>9051</v>
      </c>
      <c r="B9060">
        <f>RAND()</f>
        <v>0</v>
      </c>
      <c r="C9060">
        <f>IF(B9060&lt;$W$41,3,IF(B9060&lt;$W$41+$W$42,4,5))</f>
        <v>0</v>
      </c>
      <c r="D9060">
        <f>NORMSINV(RAND())</f>
        <v>0</v>
      </c>
      <c r="E9060">
        <f>$W$25*EXP(($W$26-$W$28-0.5*$W$27^2)*C9060+$W$27*SQRT(C9060)*D9060)</f>
        <v>0</v>
      </c>
      <c r="F9060">
        <f>$W$30*(1+$W$31)^C9060</f>
        <v>0</v>
      </c>
      <c r="G9060">
        <f>$W$32*(1+$W$33)^C9060</f>
        <v>0</v>
      </c>
      <c r="H9060">
        <f>$W$34*(1+$W$35)^C9060</f>
        <v>0</v>
      </c>
      <c r="I9060">
        <f>MIN(E9060,F9060)</f>
        <v>0</v>
      </c>
      <c r="J9060">
        <f>MIN(E9060-I9060,G9060)</f>
        <v>0</v>
      </c>
      <c r="K9060">
        <f>MIN(E9060-I9060-J9060,H9060)</f>
        <v>0</v>
      </c>
      <c r="L9060">
        <f>E9060-I9060-J9060-K9060</f>
        <v>0</v>
      </c>
      <c r="M9060">
        <f>IF((I9060+J9060+(1-$W$36)*L9060)/$W$39&gt;=$W$38,1,0)</f>
        <v>0</v>
      </c>
      <c r="N9060">
        <f>IF(M9060=1,$W$37,$W$36)*L9060</f>
        <v>0</v>
      </c>
      <c r="O9060">
        <f>EXP(-$W$26*C9060)*I9060</f>
        <v>0</v>
      </c>
      <c r="P9060">
        <f>EXP(-$W$26*C9060)*J9060</f>
        <v>0</v>
      </c>
      <c r="Q9060">
        <f>EXP(-$W$26*C9060)*K9060</f>
        <v>0</v>
      </c>
      <c r="R9060">
        <f>EXP(-$W$26*C9060)*(L9060-N9060)</f>
        <v>0</v>
      </c>
      <c r="S9060">
        <f>EXP(-$W$26*C9060)*N9060</f>
        <v>0</v>
      </c>
      <c r="T9060">
        <f>EXP(-$W$26*C9060)*E9060</f>
        <v>0</v>
      </c>
    </row>
    <row r="9061" spans="1:20">
      <c r="A9061">
        <v>9052</v>
      </c>
      <c r="B9061">
        <f>RAND()</f>
        <v>0</v>
      </c>
      <c r="C9061">
        <f>IF(B9061&lt;$W$41,3,IF(B9061&lt;$W$41+$W$42,4,5))</f>
        <v>0</v>
      </c>
      <c r="D9061">
        <f>NORMSINV(RAND())</f>
        <v>0</v>
      </c>
      <c r="E9061">
        <f>$W$25*EXP(($W$26-$W$28-0.5*$W$27^2)*C9061+$W$27*SQRT(C9061)*D9061)</f>
        <v>0</v>
      </c>
      <c r="F9061">
        <f>$W$30*(1+$W$31)^C9061</f>
        <v>0</v>
      </c>
      <c r="G9061">
        <f>$W$32*(1+$W$33)^C9061</f>
        <v>0</v>
      </c>
      <c r="H9061">
        <f>$W$34*(1+$W$35)^C9061</f>
        <v>0</v>
      </c>
      <c r="I9061">
        <f>MIN(E9061,F9061)</f>
        <v>0</v>
      </c>
      <c r="J9061">
        <f>MIN(E9061-I9061,G9061)</f>
        <v>0</v>
      </c>
      <c r="K9061">
        <f>MIN(E9061-I9061-J9061,H9061)</f>
        <v>0</v>
      </c>
      <c r="L9061">
        <f>E9061-I9061-J9061-K9061</f>
        <v>0</v>
      </c>
      <c r="M9061">
        <f>IF((I9061+J9061+(1-$W$36)*L9061)/$W$39&gt;=$W$38,1,0)</f>
        <v>0</v>
      </c>
      <c r="N9061">
        <f>IF(M9061=1,$W$37,$W$36)*L9061</f>
        <v>0</v>
      </c>
      <c r="O9061">
        <f>EXP(-$W$26*C9061)*I9061</f>
        <v>0</v>
      </c>
      <c r="P9061">
        <f>EXP(-$W$26*C9061)*J9061</f>
        <v>0</v>
      </c>
      <c r="Q9061">
        <f>EXP(-$W$26*C9061)*K9061</f>
        <v>0</v>
      </c>
      <c r="R9061">
        <f>EXP(-$W$26*C9061)*(L9061-N9061)</f>
        <v>0</v>
      </c>
      <c r="S9061">
        <f>EXP(-$W$26*C9061)*N9061</f>
        <v>0</v>
      </c>
      <c r="T9061">
        <f>EXP(-$W$26*C9061)*E9061</f>
        <v>0</v>
      </c>
    </row>
    <row r="9062" spans="1:20">
      <c r="A9062">
        <v>9053</v>
      </c>
      <c r="B9062">
        <f>RAND()</f>
        <v>0</v>
      </c>
      <c r="C9062">
        <f>IF(B9062&lt;$W$41,3,IF(B9062&lt;$W$41+$W$42,4,5))</f>
        <v>0</v>
      </c>
      <c r="D9062">
        <f>NORMSINV(RAND())</f>
        <v>0</v>
      </c>
      <c r="E9062">
        <f>$W$25*EXP(($W$26-$W$28-0.5*$W$27^2)*C9062+$W$27*SQRT(C9062)*D9062)</f>
        <v>0</v>
      </c>
      <c r="F9062">
        <f>$W$30*(1+$W$31)^C9062</f>
        <v>0</v>
      </c>
      <c r="G9062">
        <f>$W$32*(1+$W$33)^C9062</f>
        <v>0</v>
      </c>
      <c r="H9062">
        <f>$W$34*(1+$W$35)^C9062</f>
        <v>0</v>
      </c>
      <c r="I9062">
        <f>MIN(E9062,F9062)</f>
        <v>0</v>
      </c>
      <c r="J9062">
        <f>MIN(E9062-I9062,G9062)</f>
        <v>0</v>
      </c>
      <c r="K9062">
        <f>MIN(E9062-I9062-J9062,H9062)</f>
        <v>0</v>
      </c>
      <c r="L9062">
        <f>E9062-I9062-J9062-K9062</f>
        <v>0</v>
      </c>
      <c r="M9062">
        <f>IF((I9062+J9062+(1-$W$36)*L9062)/$W$39&gt;=$W$38,1,0)</f>
        <v>0</v>
      </c>
      <c r="N9062">
        <f>IF(M9062=1,$W$37,$W$36)*L9062</f>
        <v>0</v>
      </c>
      <c r="O9062">
        <f>EXP(-$W$26*C9062)*I9062</f>
        <v>0</v>
      </c>
      <c r="P9062">
        <f>EXP(-$W$26*C9062)*J9062</f>
        <v>0</v>
      </c>
      <c r="Q9062">
        <f>EXP(-$W$26*C9062)*K9062</f>
        <v>0</v>
      </c>
      <c r="R9062">
        <f>EXP(-$W$26*C9062)*(L9062-N9062)</f>
        <v>0</v>
      </c>
      <c r="S9062">
        <f>EXP(-$W$26*C9062)*N9062</f>
        <v>0</v>
      </c>
      <c r="T9062">
        <f>EXP(-$W$26*C9062)*E9062</f>
        <v>0</v>
      </c>
    </row>
    <row r="9063" spans="1:20">
      <c r="A9063">
        <v>9054</v>
      </c>
      <c r="B9063">
        <f>RAND()</f>
        <v>0</v>
      </c>
      <c r="C9063">
        <f>IF(B9063&lt;$W$41,3,IF(B9063&lt;$W$41+$W$42,4,5))</f>
        <v>0</v>
      </c>
      <c r="D9063">
        <f>NORMSINV(RAND())</f>
        <v>0</v>
      </c>
      <c r="E9063">
        <f>$W$25*EXP(($W$26-$W$28-0.5*$W$27^2)*C9063+$W$27*SQRT(C9063)*D9063)</f>
        <v>0</v>
      </c>
      <c r="F9063">
        <f>$W$30*(1+$W$31)^C9063</f>
        <v>0</v>
      </c>
      <c r="G9063">
        <f>$W$32*(1+$W$33)^C9063</f>
        <v>0</v>
      </c>
      <c r="H9063">
        <f>$W$34*(1+$W$35)^C9063</f>
        <v>0</v>
      </c>
      <c r="I9063">
        <f>MIN(E9063,F9063)</f>
        <v>0</v>
      </c>
      <c r="J9063">
        <f>MIN(E9063-I9063,G9063)</f>
        <v>0</v>
      </c>
      <c r="K9063">
        <f>MIN(E9063-I9063-J9063,H9063)</f>
        <v>0</v>
      </c>
      <c r="L9063">
        <f>E9063-I9063-J9063-K9063</f>
        <v>0</v>
      </c>
      <c r="M9063">
        <f>IF((I9063+J9063+(1-$W$36)*L9063)/$W$39&gt;=$W$38,1,0)</f>
        <v>0</v>
      </c>
      <c r="N9063">
        <f>IF(M9063=1,$W$37,$W$36)*L9063</f>
        <v>0</v>
      </c>
      <c r="O9063">
        <f>EXP(-$W$26*C9063)*I9063</f>
        <v>0</v>
      </c>
      <c r="P9063">
        <f>EXP(-$W$26*C9063)*J9063</f>
        <v>0</v>
      </c>
      <c r="Q9063">
        <f>EXP(-$W$26*C9063)*K9063</f>
        <v>0</v>
      </c>
      <c r="R9063">
        <f>EXP(-$W$26*C9063)*(L9063-N9063)</f>
        <v>0</v>
      </c>
      <c r="S9063">
        <f>EXP(-$W$26*C9063)*N9063</f>
        <v>0</v>
      </c>
      <c r="T9063">
        <f>EXP(-$W$26*C9063)*E9063</f>
        <v>0</v>
      </c>
    </row>
    <row r="9064" spans="1:20">
      <c r="A9064">
        <v>9055</v>
      </c>
      <c r="B9064">
        <f>RAND()</f>
        <v>0</v>
      </c>
      <c r="C9064">
        <f>IF(B9064&lt;$W$41,3,IF(B9064&lt;$W$41+$W$42,4,5))</f>
        <v>0</v>
      </c>
      <c r="D9064">
        <f>NORMSINV(RAND())</f>
        <v>0</v>
      </c>
      <c r="E9064">
        <f>$W$25*EXP(($W$26-$W$28-0.5*$W$27^2)*C9064+$W$27*SQRT(C9064)*D9064)</f>
        <v>0</v>
      </c>
      <c r="F9064">
        <f>$W$30*(1+$W$31)^C9064</f>
        <v>0</v>
      </c>
      <c r="G9064">
        <f>$W$32*(1+$W$33)^C9064</f>
        <v>0</v>
      </c>
      <c r="H9064">
        <f>$W$34*(1+$W$35)^C9064</f>
        <v>0</v>
      </c>
      <c r="I9064">
        <f>MIN(E9064,F9064)</f>
        <v>0</v>
      </c>
      <c r="J9064">
        <f>MIN(E9064-I9064,G9064)</f>
        <v>0</v>
      </c>
      <c r="K9064">
        <f>MIN(E9064-I9064-J9064,H9064)</f>
        <v>0</v>
      </c>
      <c r="L9064">
        <f>E9064-I9064-J9064-K9064</f>
        <v>0</v>
      </c>
      <c r="M9064">
        <f>IF((I9064+J9064+(1-$W$36)*L9064)/$W$39&gt;=$W$38,1,0)</f>
        <v>0</v>
      </c>
      <c r="N9064">
        <f>IF(M9064=1,$W$37,$W$36)*L9064</f>
        <v>0</v>
      </c>
      <c r="O9064">
        <f>EXP(-$W$26*C9064)*I9064</f>
        <v>0</v>
      </c>
      <c r="P9064">
        <f>EXP(-$W$26*C9064)*J9064</f>
        <v>0</v>
      </c>
      <c r="Q9064">
        <f>EXP(-$W$26*C9064)*K9064</f>
        <v>0</v>
      </c>
      <c r="R9064">
        <f>EXP(-$W$26*C9064)*(L9064-N9064)</f>
        <v>0</v>
      </c>
      <c r="S9064">
        <f>EXP(-$W$26*C9064)*N9064</f>
        <v>0</v>
      </c>
      <c r="T9064">
        <f>EXP(-$W$26*C9064)*E9064</f>
        <v>0</v>
      </c>
    </row>
    <row r="9065" spans="1:20">
      <c r="A9065">
        <v>9056</v>
      </c>
      <c r="B9065">
        <f>RAND()</f>
        <v>0</v>
      </c>
      <c r="C9065">
        <f>IF(B9065&lt;$W$41,3,IF(B9065&lt;$W$41+$W$42,4,5))</f>
        <v>0</v>
      </c>
      <c r="D9065">
        <f>NORMSINV(RAND())</f>
        <v>0</v>
      </c>
      <c r="E9065">
        <f>$W$25*EXP(($W$26-$W$28-0.5*$W$27^2)*C9065+$W$27*SQRT(C9065)*D9065)</f>
        <v>0</v>
      </c>
      <c r="F9065">
        <f>$W$30*(1+$W$31)^C9065</f>
        <v>0</v>
      </c>
      <c r="G9065">
        <f>$W$32*(1+$W$33)^C9065</f>
        <v>0</v>
      </c>
      <c r="H9065">
        <f>$W$34*(1+$W$35)^C9065</f>
        <v>0</v>
      </c>
      <c r="I9065">
        <f>MIN(E9065,F9065)</f>
        <v>0</v>
      </c>
      <c r="J9065">
        <f>MIN(E9065-I9065,G9065)</f>
        <v>0</v>
      </c>
      <c r="K9065">
        <f>MIN(E9065-I9065-J9065,H9065)</f>
        <v>0</v>
      </c>
      <c r="L9065">
        <f>E9065-I9065-J9065-K9065</f>
        <v>0</v>
      </c>
      <c r="M9065">
        <f>IF((I9065+J9065+(1-$W$36)*L9065)/$W$39&gt;=$W$38,1,0)</f>
        <v>0</v>
      </c>
      <c r="N9065">
        <f>IF(M9065=1,$W$37,$W$36)*L9065</f>
        <v>0</v>
      </c>
      <c r="O9065">
        <f>EXP(-$W$26*C9065)*I9065</f>
        <v>0</v>
      </c>
      <c r="P9065">
        <f>EXP(-$W$26*C9065)*J9065</f>
        <v>0</v>
      </c>
      <c r="Q9065">
        <f>EXP(-$W$26*C9065)*K9065</f>
        <v>0</v>
      </c>
      <c r="R9065">
        <f>EXP(-$W$26*C9065)*(L9065-N9065)</f>
        <v>0</v>
      </c>
      <c r="S9065">
        <f>EXP(-$W$26*C9065)*N9065</f>
        <v>0</v>
      </c>
      <c r="T9065">
        <f>EXP(-$W$26*C9065)*E9065</f>
        <v>0</v>
      </c>
    </row>
    <row r="9066" spans="1:20">
      <c r="A9066">
        <v>9057</v>
      </c>
      <c r="B9066">
        <f>RAND()</f>
        <v>0</v>
      </c>
      <c r="C9066">
        <f>IF(B9066&lt;$W$41,3,IF(B9066&lt;$W$41+$W$42,4,5))</f>
        <v>0</v>
      </c>
      <c r="D9066">
        <f>NORMSINV(RAND())</f>
        <v>0</v>
      </c>
      <c r="E9066">
        <f>$W$25*EXP(($W$26-$W$28-0.5*$W$27^2)*C9066+$W$27*SQRT(C9066)*D9066)</f>
        <v>0</v>
      </c>
      <c r="F9066">
        <f>$W$30*(1+$W$31)^C9066</f>
        <v>0</v>
      </c>
      <c r="G9066">
        <f>$W$32*(1+$W$33)^C9066</f>
        <v>0</v>
      </c>
      <c r="H9066">
        <f>$W$34*(1+$W$35)^C9066</f>
        <v>0</v>
      </c>
      <c r="I9066">
        <f>MIN(E9066,F9066)</f>
        <v>0</v>
      </c>
      <c r="J9066">
        <f>MIN(E9066-I9066,G9066)</f>
        <v>0</v>
      </c>
      <c r="K9066">
        <f>MIN(E9066-I9066-J9066,H9066)</f>
        <v>0</v>
      </c>
      <c r="L9066">
        <f>E9066-I9066-J9066-K9066</f>
        <v>0</v>
      </c>
      <c r="M9066">
        <f>IF((I9066+J9066+(1-$W$36)*L9066)/$W$39&gt;=$W$38,1,0)</f>
        <v>0</v>
      </c>
      <c r="N9066">
        <f>IF(M9066=1,$W$37,$W$36)*L9066</f>
        <v>0</v>
      </c>
      <c r="O9066">
        <f>EXP(-$W$26*C9066)*I9066</f>
        <v>0</v>
      </c>
      <c r="P9066">
        <f>EXP(-$W$26*C9066)*J9066</f>
        <v>0</v>
      </c>
      <c r="Q9066">
        <f>EXP(-$W$26*C9066)*K9066</f>
        <v>0</v>
      </c>
      <c r="R9066">
        <f>EXP(-$W$26*C9066)*(L9066-N9066)</f>
        <v>0</v>
      </c>
      <c r="S9066">
        <f>EXP(-$W$26*C9066)*N9066</f>
        <v>0</v>
      </c>
      <c r="T9066">
        <f>EXP(-$W$26*C9066)*E9066</f>
        <v>0</v>
      </c>
    </row>
    <row r="9067" spans="1:20">
      <c r="A9067">
        <v>9058</v>
      </c>
      <c r="B9067">
        <f>RAND()</f>
        <v>0</v>
      </c>
      <c r="C9067">
        <f>IF(B9067&lt;$W$41,3,IF(B9067&lt;$W$41+$W$42,4,5))</f>
        <v>0</v>
      </c>
      <c r="D9067">
        <f>NORMSINV(RAND())</f>
        <v>0</v>
      </c>
      <c r="E9067">
        <f>$W$25*EXP(($W$26-$W$28-0.5*$W$27^2)*C9067+$W$27*SQRT(C9067)*D9067)</f>
        <v>0</v>
      </c>
      <c r="F9067">
        <f>$W$30*(1+$W$31)^C9067</f>
        <v>0</v>
      </c>
      <c r="G9067">
        <f>$W$32*(1+$W$33)^C9067</f>
        <v>0</v>
      </c>
      <c r="H9067">
        <f>$W$34*(1+$W$35)^C9067</f>
        <v>0</v>
      </c>
      <c r="I9067">
        <f>MIN(E9067,F9067)</f>
        <v>0</v>
      </c>
      <c r="J9067">
        <f>MIN(E9067-I9067,G9067)</f>
        <v>0</v>
      </c>
      <c r="K9067">
        <f>MIN(E9067-I9067-J9067,H9067)</f>
        <v>0</v>
      </c>
      <c r="L9067">
        <f>E9067-I9067-J9067-K9067</f>
        <v>0</v>
      </c>
      <c r="M9067">
        <f>IF((I9067+J9067+(1-$W$36)*L9067)/$W$39&gt;=$W$38,1,0)</f>
        <v>0</v>
      </c>
      <c r="N9067">
        <f>IF(M9067=1,$W$37,$W$36)*L9067</f>
        <v>0</v>
      </c>
      <c r="O9067">
        <f>EXP(-$W$26*C9067)*I9067</f>
        <v>0</v>
      </c>
      <c r="P9067">
        <f>EXP(-$W$26*C9067)*J9067</f>
        <v>0</v>
      </c>
      <c r="Q9067">
        <f>EXP(-$W$26*C9067)*K9067</f>
        <v>0</v>
      </c>
      <c r="R9067">
        <f>EXP(-$W$26*C9067)*(L9067-N9067)</f>
        <v>0</v>
      </c>
      <c r="S9067">
        <f>EXP(-$W$26*C9067)*N9067</f>
        <v>0</v>
      </c>
      <c r="T9067">
        <f>EXP(-$W$26*C9067)*E9067</f>
        <v>0</v>
      </c>
    </row>
    <row r="9068" spans="1:20">
      <c r="A9068">
        <v>9059</v>
      </c>
      <c r="B9068">
        <f>RAND()</f>
        <v>0</v>
      </c>
      <c r="C9068">
        <f>IF(B9068&lt;$W$41,3,IF(B9068&lt;$W$41+$W$42,4,5))</f>
        <v>0</v>
      </c>
      <c r="D9068">
        <f>NORMSINV(RAND())</f>
        <v>0</v>
      </c>
      <c r="E9068">
        <f>$W$25*EXP(($W$26-$W$28-0.5*$W$27^2)*C9068+$W$27*SQRT(C9068)*D9068)</f>
        <v>0</v>
      </c>
      <c r="F9068">
        <f>$W$30*(1+$W$31)^C9068</f>
        <v>0</v>
      </c>
      <c r="G9068">
        <f>$W$32*(1+$W$33)^C9068</f>
        <v>0</v>
      </c>
      <c r="H9068">
        <f>$W$34*(1+$W$35)^C9068</f>
        <v>0</v>
      </c>
      <c r="I9068">
        <f>MIN(E9068,F9068)</f>
        <v>0</v>
      </c>
      <c r="J9068">
        <f>MIN(E9068-I9068,G9068)</f>
        <v>0</v>
      </c>
      <c r="K9068">
        <f>MIN(E9068-I9068-J9068,H9068)</f>
        <v>0</v>
      </c>
      <c r="L9068">
        <f>E9068-I9068-J9068-K9068</f>
        <v>0</v>
      </c>
      <c r="M9068">
        <f>IF((I9068+J9068+(1-$W$36)*L9068)/$W$39&gt;=$W$38,1,0)</f>
        <v>0</v>
      </c>
      <c r="N9068">
        <f>IF(M9068=1,$W$37,$W$36)*L9068</f>
        <v>0</v>
      </c>
      <c r="O9068">
        <f>EXP(-$W$26*C9068)*I9068</f>
        <v>0</v>
      </c>
      <c r="P9068">
        <f>EXP(-$W$26*C9068)*J9068</f>
        <v>0</v>
      </c>
      <c r="Q9068">
        <f>EXP(-$W$26*C9068)*K9068</f>
        <v>0</v>
      </c>
      <c r="R9068">
        <f>EXP(-$W$26*C9068)*(L9068-N9068)</f>
        <v>0</v>
      </c>
      <c r="S9068">
        <f>EXP(-$W$26*C9068)*N9068</f>
        <v>0</v>
      </c>
      <c r="T9068">
        <f>EXP(-$W$26*C9068)*E9068</f>
        <v>0</v>
      </c>
    </row>
    <row r="9069" spans="1:20">
      <c r="A9069">
        <v>9060</v>
      </c>
      <c r="B9069">
        <f>RAND()</f>
        <v>0</v>
      </c>
      <c r="C9069">
        <f>IF(B9069&lt;$W$41,3,IF(B9069&lt;$W$41+$W$42,4,5))</f>
        <v>0</v>
      </c>
      <c r="D9069">
        <f>NORMSINV(RAND())</f>
        <v>0</v>
      </c>
      <c r="E9069">
        <f>$W$25*EXP(($W$26-$W$28-0.5*$W$27^2)*C9069+$W$27*SQRT(C9069)*D9069)</f>
        <v>0</v>
      </c>
      <c r="F9069">
        <f>$W$30*(1+$W$31)^C9069</f>
        <v>0</v>
      </c>
      <c r="G9069">
        <f>$W$32*(1+$W$33)^C9069</f>
        <v>0</v>
      </c>
      <c r="H9069">
        <f>$W$34*(1+$W$35)^C9069</f>
        <v>0</v>
      </c>
      <c r="I9069">
        <f>MIN(E9069,F9069)</f>
        <v>0</v>
      </c>
      <c r="J9069">
        <f>MIN(E9069-I9069,G9069)</f>
        <v>0</v>
      </c>
      <c r="K9069">
        <f>MIN(E9069-I9069-J9069,H9069)</f>
        <v>0</v>
      </c>
      <c r="L9069">
        <f>E9069-I9069-J9069-K9069</f>
        <v>0</v>
      </c>
      <c r="M9069">
        <f>IF((I9069+J9069+(1-$W$36)*L9069)/$W$39&gt;=$W$38,1,0)</f>
        <v>0</v>
      </c>
      <c r="N9069">
        <f>IF(M9069=1,$W$37,$W$36)*L9069</f>
        <v>0</v>
      </c>
      <c r="O9069">
        <f>EXP(-$W$26*C9069)*I9069</f>
        <v>0</v>
      </c>
      <c r="P9069">
        <f>EXP(-$W$26*C9069)*J9069</f>
        <v>0</v>
      </c>
      <c r="Q9069">
        <f>EXP(-$W$26*C9069)*K9069</f>
        <v>0</v>
      </c>
      <c r="R9069">
        <f>EXP(-$W$26*C9069)*(L9069-N9069)</f>
        <v>0</v>
      </c>
      <c r="S9069">
        <f>EXP(-$W$26*C9069)*N9069</f>
        <v>0</v>
      </c>
      <c r="T9069">
        <f>EXP(-$W$26*C9069)*E9069</f>
        <v>0</v>
      </c>
    </row>
    <row r="9070" spans="1:20">
      <c r="A9070">
        <v>9061</v>
      </c>
      <c r="B9070">
        <f>RAND()</f>
        <v>0</v>
      </c>
      <c r="C9070">
        <f>IF(B9070&lt;$W$41,3,IF(B9070&lt;$W$41+$W$42,4,5))</f>
        <v>0</v>
      </c>
      <c r="D9070">
        <f>NORMSINV(RAND())</f>
        <v>0</v>
      </c>
      <c r="E9070">
        <f>$W$25*EXP(($W$26-$W$28-0.5*$W$27^2)*C9070+$W$27*SQRT(C9070)*D9070)</f>
        <v>0</v>
      </c>
      <c r="F9070">
        <f>$W$30*(1+$W$31)^C9070</f>
        <v>0</v>
      </c>
      <c r="G9070">
        <f>$W$32*(1+$W$33)^C9070</f>
        <v>0</v>
      </c>
      <c r="H9070">
        <f>$W$34*(1+$W$35)^C9070</f>
        <v>0</v>
      </c>
      <c r="I9070">
        <f>MIN(E9070,F9070)</f>
        <v>0</v>
      </c>
      <c r="J9070">
        <f>MIN(E9070-I9070,G9070)</f>
        <v>0</v>
      </c>
      <c r="K9070">
        <f>MIN(E9070-I9070-J9070,H9070)</f>
        <v>0</v>
      </c>
      <c r="L9070">
        <f>E9070-I9070-J9070-K9070</f>
        <v>0</v>
      </c>
      <c r="M9070">
        <f>IF((I9070+J9070+(1-$W$36)*L9070)/$W$39&gt;=$W$38,1,0)</f>
        <v>0</v>
      </c>
      <c r="N9070">
        <f>IF(M9070=1,$W$37,$W$36)*L9070</f>
        <v>0</v>
      </c>
      <c r="O9070">
        <f>EXP(-$W$26*C9070)*I9070</f>
        <v>0</v>
      </c>
      <c r="P9070">
        <f>EXP(-$W$26*C9070)*J9070</f>
        <v>0</v>
      </c>
      <c r="Q9070">
        <f>EXP(-$W$26*C9070)*K9070</f>
        <v>0</v>
      </c>
      <c r="R9070">
        <f>EXP(-$W$26*C9070)*(L9070-N9070)</f>
        <v>0</v>
      </c>
      <c r="S9070">
        <f>EXP(-$W$26*C9070)*N9070</f>
        <v>0</v>
      </c>
      <c r="T9070">
        <f>EXP(-$W$26*C9070)*E9070</f>
        <v>0</v>
      </c>
    </row>
    <row r="9071" spans="1:20">
      <c r="A9071">
        <v>9062</v>
      </c>
      <c r="B9071">
        <f>RAND()</f>
        <v>0</v>
      </c>
      <c r="C9071">
        <f>IF(B9071&lt;$W$41,3,IF(B9071&lt;$W$41+$W$42,4,5))</f>
        <v>0</v>
      </c>
      <c r="D9071">
        <f>NORMSINV(RAND())</f>
        <v>0</v>
      </c>
      <c r="E9071">
        <f>$W$25*EXP(($W$26-$W$28-0.5*$W$27^2)*C9071+$W$27*SQRT(C9071)*D9071)</f>
        <v>0</v>
      </c>
      <c r="F9071">
        <f>$W$30*(1+$W$31)^C9071</f>
        <v>0</v>
      </c>
      <c r="G9071">
        <f>$W$32*(1+$W$33)^C9071</f>
        <v>0</v>
      </c>
      <c r="H9071">
        <f>$W$34*(1+$W$35)^C9071</f>
        <v>0</v>
      </c>
      <c r="I9071">
        <f>MIN(E9071,F9071)</f>
        <v>0</v>
      </c>
      <c r="J9071">
        <f>MIN(E9071-I9071,G9071)</f>
        <v>0</v>
      </c>
      <c r="K9071">
        <f>MIN(E9071-I9071-J9071,H9071)</f>
        <v>0</v>
      </c>
      <c r="L9071">
        <f>E9071-I9071-J9071-K9071</f>
        <v>0</v>
      </c>
      <c r="M9071">
        <f>IF((I9071+J9071+(1-$W$36)*L9071)/$W$39&gt;=$W$38,1,0)</f>
        <v>0</v>
      </c>
      <c r="N9071">
        <f>IF(M9071=1,$W$37,$W$36)*L9071</f>
        <v>0</v>
      </c>
      <c r="O9071">
        <f>EXP(-$W$26*C9071)*I9071</f>
        <v>0</v>
      </c>
      <c r="P9071">
        <f>EXP(-$W$26*C9071)*J9071</f>
        <v>0</v>
      </c>
      <c r="Q9071">
        <f>EXP(-$W$26*C9071)*K9071</f>
        <v>0</v>
      </c>
      <c r="R9071">
        <f>EXP(-$W$26*C9071)*(L9071-N9071)</f>
        <v>0</v>
      </c>
      <c r="S9071">
        <f>EXP(-$W$26*C9071)*N9071</f>
        <v>0</v>
      </c>
      <c r="T9071">
        <f>EXP(-$W$26*C9071)*E9071</f>
        <v>0</v>
      </c>
    </row>
    <row r="9072" spans="1:20">
      <c r="A9072">
        <v>9063</v>
      </c>
      <c r="B9072">
        <f>RAND()</f>
        <v>0</v>
      </c>
      <c r="C9072">
        <f>IF(B9072&lt;$W$41,3,IF(B9072&lt;$W$41+$W$42,4,5))</f>
        <v>0</v>
      </c>
      <c r="D9072">
        <f>NORMSINV(RAND())</f>
        <v>0</v>
      </c>
      <c r="E9072">
        <f>$W$25*EXP(($W$26-$W$28-0.5*$W$27^2)*C9072+$W$27*SQRT(C9072)*D9072)</f>
        <v>0</v>
      </c>
      <c r="F9072">
        <f>$W$30*(1+$W$31)^C9072</f>
        <v>0</v>
      </c>
      <c r="G9072">
        <f>$W$32*(1+$W$33)^C9072</f>
        <v>0</v>
      </c>
      <c r="H9072">
        <f>$W$34*(1+$W$35)^C9072</f>
        <v>0</v>
      </c>
      <c r="I9072">
        <f>MIN(E9072,F9072)</f>
        <v>0</v>
      </c>
      <c r="J9072">
        <f>MIN(E9072-I9072,G9072)</f>
        <v>0</v>
      </c>
      <c r="K9072">
        <f>MIN(E9072-I9072-J9072,H9072)</f>
        <v>0</v>
      </c>
      <c r="L9072">
        <f>E9072-I9072-J9072-K9072</f>
        <v>0</v>
      </c>
      <c r="M9072">
        <f>IF((I9072+J9072+(1-$W$36)*L9072)/$W$39&gt;=$W$38,1,0)</f>
        <v>0</v>
      </c>
      <c r="N9072">
        <f>IF(M9072=1,$W$37,$W$36)*L9072</f>
        <v>0</v>
      </c>
      <c r="O9072">
        <f>EXP(-$W$26*C9072)*I9072</f>
        <v>0</v>
      </c>
      <c r="P9072">
        <f>EXP(-$W$26*C9072)*J9072</f>
        <v>0</v>
      </c>
      <c r="Q9072">
        <f>EXP(-$W$26*C9072)*K9072</f>
        <v>0</v>
      </c>
      <c r="R9072">
        <f>EXP(-$W$26*C9072)*(L9072-N9072)</f>
        <v>0</v>
      </c>
      <c r="S9072">
        <f>EXP(-$W$26*C9072)*N9072</f>
        <v>0</v>
      </c>
      <c r="T9072">
        <f>EXP(-$W$26*C9072)*E9072</f>
        <v>0</v>
      </c>
    </row>
    <row r="9073" spans="1:20">
      <c r="A9073">
        <v>9064</v>
      </c>
      <c r="B9073">
        <f>RAND()</f>
        <v>0</v>
      </c>
      <c r="C9073">
        <f>IF(B9073&lt;$W$41,3,IF(B9073&lt;$W$41+$W$42,4,5))</f>
        <v>0</v>
      </c>
      <c r="D9073">
        <f>NORMSINV(RAND())</f>
        <v>0</v>
      </c>
      <c r="E9073">
        <f>$W$25*EXP(($W$26-$W$28-0.5*$W$27^2)*C9073+$W$27*SQRT(C9073)*D9073)</f>
        <v>0</v>
      </c>
      <c r="F9073">
        <f>$W$30*(1+$W$31)^C9073</f>
        <v>0</v>
      </c>
      <c r="G9073">
        <f>$W$32*(1+$W$33)^C9073</f>
        <v>0</v>
      </c>
      <c r="H9073">
        <f>$W$34*(1+$W$35)^C9073</f>
        <v>0</v>
      </c>
      <c r="I9073">
        <f>MIN(E9073,F9073)</f>
        <v>0</v>
      </c>
      <c r="J9073">
        <f>MIN(E9073-I9073,G9073)</f>
        <v>0</v>
      </c>
      <c r="K9073">
        <f>MIN(E9073-I9073-J9073,H9073)</f>
        <v>0</v>
      </c>
      <c r="L9073">
        <f>E9073-I9073-J9073-K9073</f>
        <v>0</v>
      </c>
      <c r="M9073">
        <f>IF((I9073+J9073+(1-$W$36)*L9073)/$W$39&gt;=$W$38,1,0)</f>
        <v>0</v>
      </c>
      <c r="N9073">
        <f>IF(M9073=1,$W$37,$W$36)*L9073</f>
        <v>0</v>
      </c>
      <c r="O9073">
        <f>EXP(-$W$26*C9073)*I9073</f>
        <v>0</v>
      </c>
      <c r="P9073">
        <f>EXP(-$W$26*C9073)*J9073</f>
        <v>0</v>
      </c>
      <c r="Q9073">
        <f>EXP(-$W$26*C9073)*K9073</f>
        <v>0</v>
      </c>
      <c r="R9073">
        <f>EXP(-$W$26*C9073)*(L9073-N9073)</f>
        <v>0</v>
      </c>
      <c r="S9073">
        <f>EXP(-$W$26*C9073)*N9073</f>
        <v>0</v>
      </c>
      <c r="T9073">
        <f>EXP(-$W$26*C9073)*E9073</f>
        <v>0</v>
      </c>
    </row>
    <row r="9074" spans="1:20">
      <c r="A9074">
        <v>9065</v>
      </c>
      <c r="B9074">
        <f>RAND()</f>
        <v>0</v>
      </c>
      <c r="C9074">
        <f>IF(B9074&lt;$W$41,3,IF(B9074&lt;$W$41+$W$42,4,5))</f>
        <v>0</v>
      </c>
      <c r="D9074">
        <f>NORMSINV(RAND())</f>
        <v>0</v>
      </c>
      <c r="E9074">
        <f>$W$25*EXP(($W$26-$W$28-0.5*$W$27^2)*C9074+$W$27*SQRT(C9074)*D9074)</f>
        <v>0</v>
      </c>
      <c r="F9074">
        <f>$W$30*(1+$W$31)^C9074</f>
        <v>0</v>
      </c>
      <c r="G9074">
        <f>$W$32*(1+$W$33)^C9074</f>
        <v>0</v>
      </c>
      <c r="H9074">
        <f>$W$34*(1+$W$35)^C9074</f>
        <v>0</v>
      </c>
      <c r="I9074">
        <f>MIN(E9074,F9074)</f>
        <v>0</v>
      </c>
      <c r="J9074">
        <f>MIN(E9074-I9074,G9074)</f>
        <v>0</v>
      </c>
      <c r="K9074">
        <f>MIN(E9074-I9074-J9074,H9074)</f>
        <v>0</v>
      </c>
      <c r="L9074">
        <f>E9074-I9074-J9074-K9074</f>
        <v>0</v>
      </c>
      <c r="M9074">
        <f>IF((I9074+J9074+(1-$W$36)*L9074)/$W$39&gt;=$W$38,1,0)</f>
        <v>0</v>
      </c>
      <c r="N9074">
        <f>IF(M9074=1,$W$37,$W$36)*L9074</f>
        <v>0</v>
      </c>
      <c r="O9074">
        <f>EXP(-$W$26*C9074)*I9074</f>
        <v>0</v>
      </c>
      <c r="P9074">
        <f>EXP(-$W$26*C9074)*J9074</f>
        <v>0</v>
      </c>
      <c r="Q9074">
        <f>EXP(-$W$26*C9074)*K9074</f>
        <v>0</v>
      </c>
      <c r="R9074">
        <f>EXP(-$W$26*C9074)*(L9074-N9074)</f>
        <v>0</v>
      </c>
      <c r="S9074">
        <f>EXP(-$W$26*C9074)*N9074</f>
        <v>0</v>
      </c>
      <c r="T9074">
        <f>EXP(-$W$26*C9074)*E9074</f>
        <v>0</v>
      </c>
    </row>
    <row r="9075" spans="1:20">
      <c r="A9075">
        <v>9066</v>
      </c>
      <c r="B9075">
        <f>RAND()</f>
        <v>0</v>
      </c>
      <c r="C9075">
        <f>IF(B9075&lt;$W$41,3,IF(B9075&lt;$W$41+$W$42,4,5))</f>
        <v>0</v>
      </c>
      <c r="D9075">
        <f>NORMSINV(RAND())</f>
        <v>0</v>
      </c>
      <c r="E9075">
        <f>$W$25*EXP(($W$26-$W$28-0.5*$W$27^2)*C9075+$W$27*SQRT(C9075)*D9075)</f>
        <v>0</v>
      </c>
      <c r="F9075">
        <f>$W$30*(1+$W$31)^C9075</f>
        <v>0</v>
      </c>
      <c r="G9075">
        <f>$W$32*(1+$W$33)^C9075</f>
        <v>0</v>
      </c>
      <c r="H9075">
        <f>$W$34*(1+$W$35)^C9075</f>
        <v>0</v>
      </c>
      <c r="I9075">
        <f>MIN(E9075,F9075)</f>
        <v>0</v>
      </c>
      <c r="J9075">
        <f>MIN(E9075-I9075,G9075)</f>
        <v>0</v>
      </c>
      <c r="K9075">
        <f>MIN(E9075-I9075-J9075,H9075)</f>
        <v>0</v>
      </c>
      <c r="L9075">
        <f>E9075-I9075-J9075-K9075</f>
        <v>0</v>
      </c>
      <c r="M9075">
        <f>IF((I9075+J9075+(1-$W$36)*L9075)/$W$39&gt;=$W$38,1,0)</f>
        <v>0</v>
      </c>
      <c r="N9075">
        <f>IF(M9075=1,$W$37,$W$36)*L9075</f>
        <v>0</v>
      </c>
      <c r="O9075">
        <f>EXP(-$W$26*C9075)*I9075</f>
        <v>0</v>
      </c>
      <c r="P9075">
        <f>EXP(-$W$26*C9075)*J9075</f>
        <v>0</v>
      </c>
      <c r="Q9075">
        <f>EXP(-$W$26*C9075)*K9075</f>
        <v>0</v>
      </c>
      <c r="R9075">
        <f>EXP(-$W$26*C9075)*(L9075-N9075)</f>
        <v>0</v>
      </c>
      <c r="S9075">
        <f>EXP(-$W$26*C9075)*N9075</f>
        <v>0</v>
      </c>
      <c r="T9075">
        <f>EXP(-$W$26*C9075)*E9075</f>
        <v>0</v>
      </c>
    </row>
    <row r="9076" spans="1:20">
      <c r="A9076">
        <v>9067</v>
      </c>
      <c r="B9076">
        <f>RAND()</f>
        <v>0</v>
      </c>
      <c r="C9076">
        <f>IF(B9076&lt;$W$41,3,IF(B9076&lt;$W$41+$W$42,4,5))</f>
        <v>0</v>
      </c>
      <c r="D9076">
        <f>NORMSINV(RAND())</f>
        <v>0</v>
      </c>
      <c r="E9076">
        <f>$W$25*EXP(($W$26-$W$28-0.5*$W$27^2)*C9076+$W$27*SQRT(C9076)*D9076)</f>
        <v>0</v>
      </c>
      <c r="F9076">
        <f>$W$30*(1+$W$31)^C9076</f>
        <v>0</v>
      </c>
      <c r="G9076">
        <f>$W$32*(1+$W$33)^C9076</f>
        <v>0</v>
      </c>
      <c r="H9076">
        <f>$W$34*(1+$W$35)^C9076</f>
        <v>0</v>
      </c>
      <c r="I9076">
        <f>MIN(E9076,F9076)</f>
        <v>0</v>
      </c>
      <c r="J9076">
        <f>MIN(E9076-I9076,G9076)</f>
        <v>0</v>
      </c>
      <c r="K9076">
        <f>MIN(E9076-I9076-J9076,H9076)</f>
        <v>0</v>
      </c>
      <c r="L9076">
        <f>E9076-I9076-J9076-K9076</f>
        <v>0</v>
      </c>
      <c r="M9076">
        <f>IF((I9076+J9076+(1-$W$36)*L9076)/$W$39&gt;=$W$38,1,0)</f>
        <v>0</v>
      </c>
      <c r="N9076">
        <f>IF(M9076=1,$W$37,$W$36)*L9076</f>
        <v>0</v>
      </c>
      <c r="O9076">
        <f>EXP(-$W$26*C9076)*I9076</f>
        <v>0</v>
      </c>
      <c r="P9076">
        <f>EXP(-$W$26*C9076)*J9076</f>
        <v>0</v>
      </c>
      <c r="Q9076">
        <f>EXP(-$W$26*C9076)*K9076</f>
        <v>0</v>
      </c>
      <c r="R9076">
        <f>EXP(-$W$26*C9076)*(L9076-N9076)</f>
        <v>0</v>
      </c>
      <c r="S9076">
        <f>EXP(-$W$26*C9076)*N9076</f>
        <v>0</v>
      </c>
      <c r="T9076">
        <f>EXP(-$W$26*C9076)*E9076</f>
        <v>0</v>
      </c>
    </row>
    <row r="9077" spans="1:20">
      <c r="A9077">
        <v>9068</v>
      </c>
      <c r="B9077">
        <f>RAND()</f>
        <v>0</v>
      </c>
      <c r="C9077">
        <f>IF(B9077&lt;$W$41,3,IF(B9077&lt;$W$41+$W$42,4,5))</f>
        <v>0</v>
      </c>
      <c r="D9077">
        <f>NORMSINV(RAND())</f>
        <v>0</v>
      </c>
      <c r="E9077">
        <f>$W$25*EXP(($W$26-$W$28-0.5*$W$27^2)*C9077+$W$27*SQRT(C9077)*D9077)</f>
        <v>0</v>
      </c>
      <c r="F9077">
        <f>$W$30*(1+$W$31)^C9077</f>
        <v>0</v>
      </c>
      <c r="G9077">
        <f>$W$32*(1+$W$33)^C9077</f>
        <v>0</v>
      </c>
      <c r="H9077">
        <f>$W$34*(1+$W$35)^C9077</f>
        <v>0</v>
      </c>
      <c r="I9077">
        <f>MIN(E9077,F9077)</f>
        <v>0</v>
      </c>
      <c r="J9077">
        <f>MIN(E9077-I9077,G9077)</f>
        <v>0</v>
      </c>
      <c r="K9077">
        <f>MIN(E9077-I9077-J9077,H9077)</f>
        <v>0</v>
      </c>
      <c r="L9077">
        <f>E9077-I9077-J9077-K9077</f>
        <v>0</v>
      </c>
      <c r="M9077">
        <f>IF((I9077+J9077+(1-$W$36)*L9077)/$W$39&gt;=$W$38,1,0)</f>
        <v>0</v>
      </c>
      <c r="N9077">
        <f>IF(M9077=1,$W$37,$W$36)*L9077</f>
        <v>0</v>
      </c>
      <c r="O9077">
        <f>EXP(-$W$26*C9077)*I9077</f>
        <v>0</v>
      </c>
      <c r="P9077">
        <f>EXP(-$W$26*C9077)*J9077</f>
        <v>0</v>
      </c>
      <c r="Q9077">
        <f>EXP(-$W$26*C9077)*K9077</f>
        <v>0</v>
      </c>
      <c r="R9077">
        <f>EXP(-$W$26*C9077)*(L9077-N9077)</f>
        <v>0</v>
      </c>
      <c r="S9077">
        <f>EXP(-$W$26*C9077)*N9077</f>
        <v>0</v>
      </c>
      <c r="T9077">
        <f>EXP(-$W$26*C9077)*E9077</f>
        <v>0</v>
      </c>
    </row>
    <row r="9078" spans="1:20">
      <c r="A9078">
        <v>9069</v>
      </c>
      <c r="B9078">
        <f>RAND()</f>
        <v>0</v>
      </c>
      <c r="C9078">
        <f>IF(B9078&lt;$W$41,3,IF(B9078&lt;$W$41+$W$42,4,5))</f>
        <v>0</v>
      </c>
      <c r="D9078">
        <f>NORMSINV(RAND())</f>
        <v>0</v>
      </c>
      <c r="E9078">
        <f>$W$25*EXP(($W$26-$W$28-0.5*$W$27^2)*C9078+$W$27*SQRT(C9078)*D9078)</f>
        <v>0</v>
      </c>
      <c r="F9078">
        <f>$W$30*(1+$W$31)^C9078</f>
        <v>0</v>
      </c>
      <c r="G9078">
        <f>$W$32*(1+$W$33)^C9078</f>
        <v>0</v>
      </c>
      <c r="H9078">
        <f>$W$34*(1+$W$35)^C9078</f>
        <v>0</v>
      </c>
      <c r="I9078">
        <f>MIN(E9078,F9078)</f>
        <v>0</v>
      </c>
      <c r="J9078">
        <f>MIN(E9078-I9078,G9078)</f>
        <v>0</v>
      </c>
      <c r="K9078">
        <f>MIN(E9078-I9078-J9078,H9078)</f>
        <v>0</v>
      </c>
      <c r="L9078">
        <f>E9078-I9078-J9078-K9078</f>
        <v>0</v>
      </c>
      <c r="M9078">
        <f>IF((I9078+J9078+(1-$W$36)*L9078)/$W$39&gt;=$W$38,1,0)</f>
        <v>0</v>
      </c>
      <c r="N9078">
        <f>IF(M9078=1,$W$37,$W$36)*L9078</f>
        <v>0</v>
      </c>
      <c r="O9078">
        <f>EXP(-$W$26*C9078)*I9078</f>
        <v>0</v>
      </c>
      <c r="P9078">
        <f>EXP(-$W$26*C9078)*J9078</f>
        <v>0</v>
      </c>
      <c r="Q9078">
        <f>EXP(-$W$26*C9078)*K9078</f>
        <v>0</v>
      </c>
      <c r="R9078">
        <f>EXP(-$W$26*C9078)*(L9078-N9078)</f>
        <v>0</v>
      </c>
      <c r="S9078">
        <f>EXP(-$W$26*C9078)*N9078</f>
        <v>0</v>
      </c>
      <c r="T9078">
        <f>EXP(-$W$26*C9078)*E9078</f>
        <v>0</v>
      </c>
    </row>
    <row r="9079" spans="1:20">
      <c r="A9079">
        <v>9070</v>
      </c>
      <c r="B9079">
        <f>RAND()</f>
        <v>0</v>
      </c>
      <c r="C9079">
        <f>IF(B9079&lt;$W$41,3,IF(B9079&lt;$W$41+$W$42,4,5))</f>
        <v>0</v>
      </c>
      <c r="D9079">
        <f>NORMSINV(RAND())</f>
        <v>0</v>
      </c>
      <c r="E9079">
        <f>$W$25*EXP(($W$26-$W$28-0.5*$W$27^2)*C9079+$W$27*SQRT(C9079)*D9079)</f>
        <v>0</v>
      </c>
      <c r="F9079">
        <f>$W$30*(1+$W$31)^C9079</f>
        <v>0</v>
      </c>
      <c r="G9079">
        <f>$W$32*(1+$W$33)^C9079</f>
        <v>0</v>
      </c>
      <c r="H9079">
        <f>$W$34*(1+$W$35)^C9079</f>
        <v>0</v>
      </c>
      <c r="I9079">
        <f>MIN(E9079,F9079)</f>
        <v>0</v>
      </c>
      <c r="J9079">
        <f>MIN(E9079-I9079,G9079)</f>
        <v>0</v>
      </c>
      <c r="K9079">
        <f>MIN(E9079-I9079-J9079,H9079)</f>
        <v>0</v>
      </c>
      <c r="L9079">
        <f>E9079-I9079-J9079-K9079</f>
        <v>0</v>
      </c>
      <c r="M9079">
        <f>IF((I9079+J9079+(1-$W$36)*L9079)/$W$39&gt;=$W$38,1,0)</f>
        <v>0</v>
      </c>
      <c r="N9079">
        <f>IF(M9079=1,$W$37,$W$36)*L9079</f>
        <v>0</v>
      </c>
      <c r="O9079">
        <f>EXP(-$W$26*C9079)*I9079</f>
        <v>0</v>
      </c>
      <c r="P9079">
        <f>EXP(-$W$26*C9079)*J9079</f>
        <v>0</v>
      </c>
      <c r="Q9079">
        <f>EXP(-$W$26*C9079)*K9079</f>
        <v>0</v>
      </c>
      <c r="R9079">
        <f>EXP(-$W$26*C9079)*(L9079-N9079)</f>
        <v>0</v>
      </c>
      <c r="S9079">
        <f>EXP(-$W$26*C9079)*N9079</f>
        <v>0</v>
      </c>
      <c r="T9079">
        <f>EXP(-$W$26*C9079)*E9079</f>
        <v>0</v>
      </c>
    </row>
    <row r="9080" spans="1:20">
      <c r="A9080">
        <v>9071</v>
      </c>
      <c r="B9080">
        <f>RAND()</f>
        <v>0</v>
      </c>
      <c r="C9080">
        <f>IF(B9080&lt;$W$41,3,IF(B9080&lt;$W$41+$W$42,4,5))</f>
        <v>0</v>
      </c>
      <c r="D9080">
        <f>NORMSINV(RAND())</f>
        <v>0</v>
      </c>
      <c r="E9080">
        <f>$W$25*EXP(($W$26-$W$28-0.5*$W$27^2)*C9080+$W$27*SQRT(C9080)*D9080)</f>
        <v>0</v>
      </c>
      <c r="F9080">
        <f>$W$30*(1+$W$31)^C9080</f>
        <v>0</v>
      </c>
      <c r="G9080">
        <f>$W$32*(1+$W$33)^C9080</f>
        <v>0</v>
      </c>
      <c r="H9080">
        <f>$W$34*(1+$W$35)^C9080</f>
        <v>0</v>
      </c>
      <c r="I9080">
        <f>MIN(E9080,F9080)</f>
        <v>0</v>
      </c>
      <c r="J9080">
        <f>MIN(E9080-I9080,G9080)</f>
        <v>0</v>
      </c>
      <c r="K9080">
        <f>MIN(E9080-I9080-J9080,H9080)</f>
        <v>0</v>
      </c>
      <c r="L9080">
        <f>E9080-I9080-J9080-K9080</f>
        <v>0</v>
      </c>
      <c r="M9080">
        <f>IF((I9080+J9080+(1-$W$36)*L9080)/$W$39&gt;=$W$38,1,0)</f>
        <v>0</v>
      </c>
      <c r="N9080">
        <f>IF(M9080=1,$W$37,$W$36)*L9080</f>
        <v>0</v>
      </c>
      <c r="O9080">
        <f>EXP(-$W$26*C9080)*I9080</f>
        <v>0</v>
      </c>
      <c r="P9080">
        <f>EXP(-$W$26*C9080)*J9080</f>
        <v>0</v>
      </c>
      <c r="Q9080">
        <f>EXP(-$W$26*C9080)*K9080</f>
        <v>0</v>
      </c>
      <c r="R9080">
        <f>EXP(-$W$26*C9080)*(L9080-N9080)</f>
        <v>0</v>
      </c>
      <c r="S9080">
        <f>EXP(-$W$26*C9080)*N9080</f>
        <v>0</v>
      </c>
      <c r="T9080">
        <f>EXP(-$W$26*C9080)*E9080</f>
        <v>0</v>
      </c>
    </row>
    <row r="9081" spans="1:20">
      <c r="A9081">
        <v>9072</v>
      </c>
      <c r="B9081">
        <f>RAND()</f>
        <v>0</v>
      </c>
      <c r="C9081">
        <f>IF(B9081&lt;$W$41,3,IF(B9081&lt;$W$41+$W$42,4,5))</f>
        <v>0</v>
      </c>
      <c r="D9081">
        <f>NORMSINV(RAND())</f>
        <v>0</v>
      </c>
      <c r="E9081">
        <f>$W$25*EXP(($W$26-$W$28-0.5*$W$27^2)*C9081+$W$27*SQRT(C9081)*D9081)</f>
        <v>0</v>
      </c>
      <c r="F9081">
        <f>$W$30*(1+$W$31)^C9081</f>
        <v>0</v>
      </c>
      <c r="G9081">
        <f>$W$32*(1+$W$33)^C9081</f>
        <v>0</v>
      </c>
      <c r="H9081">
        <f>$W$34*(1+$W$35)^C9081</f>
        <v>0</v>
      </c>
      <c r="I9081">
        <f>MIN(E9081,F9081)</f>
        <v>0</v>
      </c>
      <c r="J9081">
        <f>MIN(E9081-I9081,G9081)</f>
        <v>0</v>
      </c>
      <c r="K9081">
        <f>MIN(E9081-I9081-J9081,H9081)</f>
        <v>0</v>
      </c>
      <c r="L9081">
        <f>E9081-I9081-J9081-K9081</f>
        <v>0</v>
      </c>
      <c r="M9081">
        <f>IF((I9081+J9081+(1-$W$36)*L9081)/$W$39&gt;=$W$38,1,0)</f>
        <v>0</v>
      </c>
      <c r="N9081">
        <f>IF(M9081=1,$W$37,$W$36)*L9081</f>
        <v>0</v>
      </c>
      <c r="O9081">
        <f>EXP(-$W$26*C9081)*I9081</f>
        <v>0</v>
      </c>
      <c r="P9081">
        <f>EXP(-$W$26*C9081)*J9081</f>
        <v>0</v>
      </c>
      <c r="Q9081">
        <f>EXP(-$W$26*C9081)*K9081</f>
        <v>0</v>
      </c>
      <c r="R9081">
        <f>EXP(-$W$26*C9081)*(L9081-N9081)</f>
        <v>0</v>
      </c>
      <c r="S9081">
        <f>EXP(-$W$26*C9081)*N9081</f>
        <v>0</v>
      </c>
      <c r="T9081">
        <f>EXP(-$W$26*C9081)*E9081</f>
        <v>0</v>
      </c>
    </row>
    <row r="9082" spans="1:20">
      <c r="A9082">
        <v>9073</v>
      </c>
      <c r="B9082">
        <f>RAND()</f>
        <v>0</v>
      </c>
      <c r="C9082">
        <f>IF(B9082&lt;$W$41,3,IF(B9082&lt;$W$41+$W$42,4,5))</f>
        <v>0</v>
      </c>
      <c r="D9082">
        <f>NORMSINV(RAND())</f>
        <v>0</v>
      </c>
      <c r="E9082">
        <f>$W$25*EXP(($W$26-$W$28-0.5*$W$27^2)*C9082+$W$27*SQRT(C9082)*D9082)</f>
        <v>0</v>
      </c>
      <c r="F9082">
        <f>$W$30*(1+$W$31)^C9082</f>
        <v>0</v>
      </c>
      <c r="G9082">
        <f>$W$32*(1+$W$33)^C9082</f>
        <v>0</v>
      </c>
      <c r="H9082">
        <f>$W$34*(1+$W$35)^C9082</f>
        <v>0</v>
      </c>
      <c r="I9082">
        <f>MIN(E9082,F9082)</f>
        <v>0</v>
      </c>
      <c r="J9082">
        <f>MIN(E9082-I9082,G9082)</f>
        <v>0</v>
      </c>
      <c r="K9082">
        <f>MIN(E9082-I9082-J9082,H9082)</f>
        <v>0</v>
      </c>
      <c r="L9082">
        <f>E9082-I9082-J9082-K9082</f>
        <v>0</v>
      </c>
      <c r="M9082">
        <f>IF((I9082+J9082+(1-$W$36)*L9082)/$W$39&gt;=$W$38,1,0)</f>
        <v>0</v>
      </c>
      <c r="N9082">
        <f>IF(M9082=1,$W$37,$W$36)*L9082</f>
        <v>0</v>
      </c>
      <c r="O9082">
        <f>EXP(-$W$26*C9082)*I9082</f>
        <v>0</v>
      </c>
      <c r="P9082">
        <f>EXP(-$W$26*C9082)*J9082</f>
        <v>0</v>
      </c>
      <c r="Q9082">
        <f>EXP(-$W$26*C9082)*K9082</f>
        <v>0</v>
      </c>
      <c r="R9082">
        <f>EXP(-$W$26*C9082)*(L9082-N9082)</f>
        <v>0</v>
      </c>
      <c r="S9082">
        <f>EXP(-$W$26*C9082)*N9082</f>
        <v>0</v>
      </c>
      <c r="T9082">
        <f>EXP(-$W$26*C9082)*E9082</f>
        <v>0</v>
      </c>
    </row>
    <row r="9083" spans="1:20">
      <c r="A9083">
        <v>9074</v>
      </c>
      <c r="B9083">
        <f>RAND()</f>
        <v>0</v>
      </c>
      <c r="C9083">
        <f>IF(B9083&lt;$W$41,3,IF(B9083&lt;$W$41+$W$42,4,5))</f>
        <v>0</v>
      </c>
      <c r="D9083">
        <f>NORMSINV(RAND())</f>
        <v>0</v>
      </c>
      <c r="E9083">
        <f>$W$25*EXP(($W$26-$W$28-0.5*$W$27^2)*C9083+$W$27*SQRT(C9083)*D9083)</f>
        <v>0</v>
      </c>
      <c r="F9083">
        <f>$W$30*(1+$W$31)^C9083</f>
        <v>0</v>
      </c>
      <c r="G9083">
        <f>$W$32*(1+$W$33)^C9083</f>
        <v>0</v>
      </c>
      <c r="H9083">
        <f>$W$34*(1+$W$35)^C9083</f>
        <v>0</v>
      </c>
      <c r="I9083">
        <f>MIN(E9083,F9083)</f>
        <v>0</v>
      </c>
      <c r="J9083">
        <f>MIN(E9083-I9083,G9083)</f>
        <v>0</v>
      </c>
      <c r="K9083">
        <f>MIN(E9083-I9083-J9083,H9083)</f>
        <v>0</v>
      </c>
      <c r="L9083">
        <f>E9083-I9083-J9083-K9083</f>
        <v>0</v>
      </c>
      <c r="M9083">
        <f>IF((I9083+J9083+(1-$W$36)*L9083)/$W$39&gt;=$W$38,1,0)</f>
        <v>0</v>
      </c>
      <c r="N9083">
        <f>IF(M9083=1,$W$37,$W$36)*L9083</f>
        <v>0</v>
      </c>
      <c r="O9083">
        <f>EXP(-$W$26*C9083)*I9083</f>
        <v>0</v>
      </c>
      <c r="P9083">
        <f>EXP(-$W$26*C9083)*J9083</f>
        <v>0</v>
      </c>
      <c r="Q9083">
        <f>EXP(-$W$26*C9083)*K9083</f>
        <v>0</v>
      </c>
      <c r="R9083">
        <f>EXP(-$W$26*C9083)*(L9083-N9083)</f>
        <v>0</v>
      </c>
      <c r="S9083">
        <f>EXP(-$W$26*C9083)*N9083</f>
        <v>0</v>
      </c>
      <c r="T9083">
        <f>EXP(-$W$26*C9083)*E9083</f>
        <v>0</v>
      </c>
    </row>
    <row r="9084" spans="1:20">
      <c r="A9084">
        <v>9075</v>
      </c>
      <c r="B9084">
        <f>RAND()</f>
        <v>0</v>
      </c>
      <c r="C9084">
        <f>IF(B9084&lt;$W$41,3,IF(B9084&lt;$W$41+$W$42,4,5))</f>
        <v>0</v>
      </c>
      <c r="D9084">
        <f>NORMSINV(RAND())</f>
        <v>0</v>
      </c>
      <c r="E9084">
        <f>$W$25*EXP(($W$26-$W$28-0.5*$W$27^2)*C9084+$W$27*SQRT(C9084)*D9084)</f>
        <v>0</v>
      </c>
      <c r="F9084">
        <f>$W$30*(1+$W$31)^C9084</f>
        <v>0</v>
      </c>
      <c r="G9084">
        <f>$W$32*(1+$W$33)^C9084</f>
        <v>0</v>
      </c>
      <c r="H9084">
        <f>$W$34*(1+$W$35)^C9084</f>
        <v>0</v>
      </c>
      <c r="I9084">
        <f>MIN(E9084,F9084)</f>
        <v>0</v>
      </c>
      <c r="J9084">
        <f>MIN(E9084-I9084,G9084)</f>
        <v>0</v>
      </c>
      <c r="K9084">
        <f>MIN(E9084-I9084-J9084,H9084)</f>
        <v>0</v>
      </c>
      <c r="L9084">
        <f>E9084-I9084-J9084-K9084</f>
        <v>0</v>
      </c>
      <c r="M9084">
        <f>IF((I9084+J9084+(1-$W$36)*L9084)/$W$39&gt;=$W$38,1,0)</f>
        <v>0</v>
      </c>
      <c r="N9084">
        <f>IF(M9084=1,$W$37,$W$36)*L9084</f>
        <v>0</v>
      </c>
      <c r="O9084">
        <f>EXP(-$W$26*C9084)*I9084</f>
        <v>0</v>
      </c>
      <c r="P9084">
        <f>EXP(-$W$26*C9084)*J9084</f>
        <v>0</v>
      </c>
      <c r="Q9084">
        <f>EXP(-$W$26*C9084)*K9084</f>
        <v>0</v>
      </c>
      <c r="R9084">
        <f>EXP(-$W$26*C9084)*(L9084-N9084)</f>
        <v>0</v>
      </c>
      <c r="S9084">
        <f>EXP(-$W$26*C9084)*N9084</f>
        <v>0</v>
      </c>
      <c r="T9084">
        <f>EXP(-$W$26*C9084)*E9084</f>
        <v>0</v>
      </c>
    </row>
    <row r="9085" spans="1:20">
      <c r="A9085">
        <v>9076</v>
      </c>
      <c r="B9085">
        <f>RAND()</f>
        <v>0</v>
      </c>
      <c r="C9085">
        <f>IF(B9085&lt;$W$41,3,IF(B9085&lt;$W$41+$W$42,4,5))</f>
        <v>0</v>
      </c>
      <c r="D9085">
        <f>NORMSINV(RAND())</f>
        <v>0</v>
      </c>
      <c r="E9085">
        <f>$W$25*EXP(($W$26-$W$28-0.5*$W$27^2)*C9085+$W$27*SQRT(C9085)*D9085)</f>
        <v>0</v>
      </c>
      <c r="F9085">
        <f>$W$30*(1+$W$31)^C9085</f>
        <v>0</v>
      </c>
      <c r="G9085">
        <f>$W$32*(1+$W$33)^C9085</f>
        <v>0</v>
      </c>
      <c r="H9085">
        <f>$W$34*(1+$W$35)^C9085</f>
        <v>0</v>
      </c>
      <c r="I9085">
        <f>MIN(E9085,F9085)</f>
        <v>0</v>
      </c>
      <c r="J9085">
        <f>MIN(E9085-I9085,G9085)</f>
        <v>0</v>
      </c>
      <c r="K9085">
        <f>MIN(E9085-I9085-J9085,H9085)</f>
        <v>0</v>
      </c>
      <c r="L9085">
        <f>E9085-I9085-J9085-K9085</f>
        <v>0</v>
      </c>
      <c r="M9085">
        <f>IF((I9085+J9085+(1-$W$36)*L9085)/$W$39&gt;=$W$38,1,0)</f>
        <v>0</v>
      </c>
      <c r="N9085">
        <f>IF(M9085=1,$W$37,$W$36)*L9085</f>
        <v>0</v>
      </c>
      <c r="O9085">
        <f>EXP(-$W$26*C9085)*I9085</f>
        <v>0</v>
      </c>
      <c r="P9085">
        <f>EXP(-$W$26*C9085)*J9085</f>
        <v>0</v>
      </c>
      <c r="Q9085">
        <f>EXP(-$W$26*C9085)*K9085</f>
        <v>0</v>
      </c>
      <c r="R9085">
        <f>EXP(-$W$26*C9085)*(L9085-N9085)</f>
        <v>0</v>
      </c>
      <c r="S9085">
        <f>EXP(-$W$26*C9085)*N9085</f>
        <v>0</v>
      </c>
      <c r="T9085">
        <f>EXP(-$W$26*C9085)*E9085</f>
        <v>0</v>
      </c>
    </row>
    <row r="9086" spans="1:20">
      <c r="A9086">
        <v>9077</v>
      </c>
      <c r="B9086">
        <f>RAND()</f>
        <v>0</v>
      </c>
      <c r="C9086">
        <f>IF(B9086&lt;$W$41,3,IF(B9086&lt;$W$41+$W$42,4,5))</f>
        <v>0</v>
      </c>
      <c r="D9086">
        <f>NORMSINV(RAND())</f>
        <v>0</v>
      </c>
      <c r="E9086">
        <f>$W$25*EXP(($W$26-$W$28-0.5*$W$27^2)*C9086+$W$27*SQRT(C9086)*D9086)</f>
        <v>0</v>
      </c>
      <c r="F9086">
        <f>$W$30*(1+$W$31)^C9086</f>
        <v>0</v>
      </c>
      <c r="G9086">
        <f>$W$32*(1+$W$33)^C9086</f>
        <v>0</v>
      </c>
      <c r="H9086">
        <f>$W$34*(1+$W$35)^C9086</f>
        <v>0</v>
      </c>
      <c r="I9086">
        <f>MIN(E9086,F9086)</f>
        <v>0</v>
      </c>
      <c r="J9086">
        <f>MIN(E9086-I9086,G9086)</f>
        <v>0</v>
      </c>
      <c r="K9086">
        <f>MIN(E9086-I9086-J9086,H9086)</f>
        <v>0</v>
      </c>
      <c r="L9086">
        <f>E9086-I9086-J9086-K9086</f>
        <v>0</v>
      </c>
      <c r="M9086">
        <f>IF((I9086+J9086+(1-$W$36)*L9086)/$W$39&gt;=$W$38,1,0)</f>
        <v>0</v>
      </c>
      <c r="N9086">
        <f>IF(M9086=1,$W$37,$W$36)*L9086</f>
        <v>0</v>
      </c>
      <c r="O9086">
        <f>EXP(-$W$26*C9086)*I9086</f>
        <v>0</v>
      </c>
      <c r="P9086">
        <f>EXP(-$W$26*C9086)*J9086</f>
        <v>0</v>
      </c>
      <c r="Q9086">
        <f>EXP(-$W$26*C9086)*K9086</f>
        <v>0</v>
      </c>
      <c r="R9086">
        <f>EXP(-$W$26*C9086)*(L9086-N9086)</f>
        <v>0</v>
      </c>
      <c r="S9086">
        <f>EXP(-$W$26*C9086)*N9086</f>
        <v>0</v>
      </c>
      <c r="T9086">
        <f>EXP(-$W$26*C9086)*E9086</f>
        <v>0</v>
      </c>
    </row>
    <row r="9087" spans="1:20">
      <c r="A9087">
        <v>9078</v>
      </c>
      <c r="B9087">
        <f>RAND()</f>
        <v>0</v>
      </c>
      <c r="C9087">
        <f>IF(B9087&lt;$W$41,3,IF(B9087&lt;$W$41+$W$42,4,5))</f>
        <v>0</v>
      </c>
      <c r="D9087">
        <f>NORMSINV(RAND())</f>
        <v>0</v>
      </c>
      <c r="E9087">
        <f>$W$25*EXP(($W$26-$W$28-0.5*$W$27^2)*C9087+$W$27*SQRT(C9087)*D9087)</f>
        <v>0</v>
      </c>
      <c r="F9087">
        <f>$W$30*(1+$W$31)^C9087</f>
        <v>0</v>
      </c>
      <c r="G9087">
        <f>$W$32*(1+$W$33)^C9087</f>
        <v>0</v>
      </c>
      <c r="H9087">
        <f>$W$34*(1+$W$35)^C9087</f>
        <v>0</v>
      </c>
      <c r="I9087">
        <f>MIN(E9087,F9087)</f>
        <v>0</v>
      </c>
      <c r="J9087">
        <f>MIN(E9087-I9087,G9087)</f>
        <v>0</v>
      </c>
      <c r="K9087">
        <f>MIN(E9087-I9087-J9087,H9087)</f>
        <v>0</v>
      </c>
      <c r="L9087">
        <f>E9087-I9087-J9087-K9087</f>
        <v>0</v>
      </c>
      <c r="M9087">
        <f>IF((I9087+J9087+(1-$W$36)*L9087)/$W$39&gt;=$W$38,1,0)</f>
        <v>0</v>
      </c>
      <c r="N9087">
        <f>IF(M9087=1,$W$37,$W$36)*L9087</f>
        <v>0</v>
      </c>
      <c r="O9087">
        <f>EXP(-$W$26*C9087)*I9087</f>
        <v>0</v>
      </c>
      <c r="P9087">
        <f>EXP(-$W$26*C9087)*J9087</f>
        <v>0</v>
      </c>
      <c r="Q9087">
        <f>EXP(-$W$26*C9087)*K9087</f>
        <v>0</v>
      </c>
      <c r="R9087">
        <f>EXP(-$W$26*C9087)*(L9087-N9087)</f>
        <v>0</v>
      </c>
      <c r="S9087">
        <f>EXP(-$W$26*C9087)*N9087</f>
        <v>0</v>
      </c>
      <c r="T9087">
        <f>EXP(-$W$26*C9087)*E9087</f>
        <v>0</v>
      </c>
    </row>
    <row r="9088" spans="1:20">
      <c r="A9088">
        <v>9079</v>
      </c>
      <c r="B9088">
        <f>RAND()</f>
        <v>0</v>
      </c>
      <c r="C9088">
        <f>IF(B9088&lt;$W$41,3,IF(B9088&lt;$W$41+$W$42,4,5))</f>
        <v>0</v>
      </c>
      <c r="D9088">
        <f>NORMSINV(RAND())</f>
        <v>0</v>
      </c>
      <c r="E9088">
        <f>$W$25*EXP(($W$26-$W$28-0.5*$W$27^2)*C9088+$W$27*SQRT(C9088)*D9088)</f>
        <v>0</v>
      </c>
      <c r="F9088">
        <f>$W$30*(1+$W$31)^C9088</f>
        <v>0</v>
      </c>
      <c r="G9088">
        <f>$W$32*(1+$W$33)^C9088</f>
        <v>0</v>
      </c>
      <c r="H9088">
        <f>$W$34*(1+$W$35)^C9088</f>
        <v>0</v>
      </c>
      <c r="I9088">
        <f>MIN(E9088,F9088)</f>
        <v>0</v>
      </c>
      <c r="J9088">
        <f>MIN(E9088-I9088,G9088)</f>
        <v>0</v>
      </c>
      <c r="K9088">
        <f>MIN(E9088-I9088-J9088,H9088)</f>
        <v>0</v>
      </c>
      <c r="L9088">
        <f>E9088-I9088-J9088-K9088</f>
        <v>0</v>
      </c>
      <c r="M9088">
        <f>IF((I9088+J9088+(1-$W$36)*L9088)/$W$39&gt;=$W$38,1,0)</f>
        <v>0</v>
      </c>
      <c r="N9088">
        <f>IF(M9088=1,$W$37,$W$36)*L9088</f>
        <v>0</v>
      </c>
      <c r="O9088">
        <f>EXP(-$W$26*C9088)*I9088</f>
        <v>0</v>
      </c>
      <c r="P9088">
        <f>EXP(-$W$26*C9088)*J9088</f>
        <v>0</v>
      </c>
      <c r="Q9088">
        <f>EXP(-$W$26*C9088)*K9088</f>
        <v>0</v>
      </c>
      <c r="R9088">
        <f>EXP(-$W$26*C9088)*(L9088-N9088)</f>
        <v>0</v>
      </c>
      <c r="S9088">
        <f>EXP(-$W$26*C9088)*N9088</f>
        <v>0</v>
      </c>
      <c r="T9088">
        <f>EXP(-$W$26*C9088)*E9088</f>
        <v>0</v>
      </c>
    </row>
    <row r="9089" spans="1:20">
      <c r="A9089">
        <v>9080</v>
      </c>
      <c r="B9089">
        <f>RAND()</f>
        <v>0</v>
      </c>
      <c r="C9089">
        <f>IF(B9089&lt;$W$41,3,IF(B9089&lt;$W$41+$W$42,4,5))</f>
        <v>0</v>
      </c>
      <c r="D9089">
        <f>NORMSINV(RAND())</f>
        <v>0</v>
      </c>
      <c r="E9089">
        <f>$W$25*EXP(($W$26-$W$28-0.5*$W$27^2)*C9089+$W$27*SQRT(C9089)*D9089)</f>
        <v>0</v>
      </c>
      <c r="F9089">
        <f>$W$30*(1+$W$31)^C9089</f>
        <v>0</v>
      </c>
      <c r="G9089">
        <f>$W$32*(1+$W$33)^C9089</f>
        <v>0</v>
      </c>
      <c r="H9089">
        <f>$W$34*(1+$W$35)^C9089</f>
        <v>0</v>
      </c>
      <c r="I9089">
        <f>MIN(E9089,F9089)</f>
        <v>0</v>
      </c>
      <c r="J9089">
        <f>MIN(E9089-I9089,G9089)</f>
        <v>0</v>
      </c>
      <c r="K9089">
        <f>MIN(E9089-I9089-J9089,H9089)</f>
        <v>0</v>
      </c>
      <c r="L9089">
        <f>E9089-I9089-J9089-K9089</f>
        <v>0</v>
      </c>
      <c r="M9089">
        <f>IF((I9089+J9089+(1-$W$36)*L9089)/$W$39&gt;=$W$38,1,0)</f>
        <v>0</v>
      </c>
      <c r="N9089">
        <f>IF(M9089=1,$W$37,$W$36)*L9089</f>
        <v>0</v>
      </c>
      <c r="O9089">
        <f>EXP(-$W$26*C9089)*I9089</f>
        <v>0</v>
      </c>
      <c r="P9089">
        <f>EXP(-$W$26*C9089)*J9089</f>
        <v>0</v>
      </c>
      <c r="Q9089">
        <f>EXP(-$W$26*C9089)*K9089</f>
        <v>0</v>
      </c>
      <c r="R9089">
        <f>EXP(-$W$26*C9089)*(L9089-N9089)</f>
        <v>0</v>
      </c>
      <c r="S9089">
        <f>EXP(-$W$26*C9089)*N9089</f>
        <v>0</v>
      </c>
      <c r="T9089">
        <f>EXP(-$W$26*C9089)*E9089</f>
        <v>0</v>
      </c>
    </row>
    <row r="9090" spans="1:20">
      <c r="A9090">
        <v>9081</v>
      </c>
      <c r="B9090">
        <f>RAND()</f>
        <v>0</v>
      </c>
      <c r="C9090">
        <f>IF(B9090&lt;$W$41,3,IF(B9090&lt;$W$41+$W$42,4,5))</f>
        <v>0</v>
      </c>
      <c r="D9090">
        <f>NORMSINV(RAND())</f>
        <v>0</v>
      </c>
      <c r="E9090">
        <f>$W$25*EXP(($W$26-$W$28-0.5*$W$27^2)*C9090+$W$27*SQRT(C9090)*D9090)</f>
        <v>0</v>
      </c>
      <c r="F9090">
        <f>$W$30*(1+$W$31)^C9090</f>
        <v>0</v>
      </c>
      <c r="G9090">
        <f>$W$32*(1+$W$33)^C9090</f>
        <v>0</v>
      </c>
      <c r="H9090">
        <f>$W$34*(1+$W$35)^C9090</f>
        <v>0</v>
      </c>
      <c r="I9090">
        <f>MIN(E9090,F9090)</f>
        <v>0</v>
      </c>
      <c r="J9090">
        <f>MIN(E9090-I9090,G9090)</f>
        <v>0</v>
      </c>
      <c r="K9090">
        <f>MIN(E9090-I9090-J9090,H9090)</f>
        <v>0</v>
      </c>
      <c r="L9090">
        <f>E9090-I9090-J9090-K9090</f>
        <v>0</v>
      </c>
      <c r="M9090">
        <f>IF((I9090+J9090+(1-$W$36)*L9090)/$W$39&gt;=$W$38,1,0)</f>
        <v>0</v>
      </c>
      <c r="N9090">
        <f>IF(M9090=1,$W$37,$W$36)*L9090</f>
        <v>0</v>
      </c>
      <c r="O9090">
        <f>EXP(-$W$26*C9090)*I9090</f>
        <v>0</v>
      </c>
      <c r="P9090">
        <f>EXP(-$W$26*C9090)*J9090</f>
        <v>0</v>
      </c>
      <c r="Q9090">
        <f>EXP(-$W$26*C9090)*K9090</f>
        <v>0</v>
      </c>
      <c r="R9090">
        <f>EXP(-$W$26*C9090)*(L9090-N9090)</f>
        <v>0</v>
      </c>
      <c r="S9090">
        <f>EXP(-$W$26*C9090)*N9090</f>
        <v>0</v>
      </c>
      <c r="T9090">
        <f>EXP(-$W$26*C9090)*E9090</f>
        <v>0</v>
      </c>
    </row>
    <row r="9091" spans="1:20">
      <c r="A9091">
        <v>9082</v>
      </c>
      <c r="B9091">
        <f>RAND()</f>
        <v>0</v>
      </c>
      <c r="C9091">
        <f>IF(B9091&lt;$W$41,3,IF(B9091&lt;$W$41+$W$42,4,5))</f>
        <v>0</v>
      </c>
      <c r="D9091">
        <f>NORMSINV(RAND())</f>
        <v>0</v>
      </c>
      <c r="E9091">
        <f>$W$25*EXP(($W$26-$W$28-0.5*$W$27^2)*C9091+$W$27*SQRT(C9091)*D9091)</f>
        <v>0</v>
      </c>
      <c r="F9091">
        <f>$W$30*(1+$W$31)^C9091</f>
        <v>0</v>
      </c>
      <c r="G9091">
        <f>$W$32*(1+$W$33)^C9091</f>
        <v>0</v>
      </c>
      <c r="H9091">
        <f>$W$34*(1+$W$35)^C9091</f>
        <v>0</v>
      </c>
      <c r="I9091">
        <f>MIN(E9091,F9091)</f>
        <v>0</v>
      </c>
      <c r="J9091">
        <f>MIN(E9091-I9091,G9091)</f>
        <v>0</v>
      </c>
      <c r="K9091">
        <f>MIN(E9091-I9091-J9091,H9091)</f>
        <v>0</v>
      </c>
      <c r="L9091">
        <f>E9091-I9091-J9091-K9091</f>
        <v>0</v>
      </c>
      <c r="M9091">
        <f>IF((I9091+J9091+(1-$W$36)*L9091)/$W$39&gt;=$W$38,1,0)</f>
        <v>0</v>
      </c>
      <c r="N9091">
        <f>IF(M9091=1,$W$37,$W$36)*L9091</f>
        <v>0</v>
      </c>
      <c r="O9091">
        <f>EXP(-$W$26*C9091)*I9091</f>
        <v>0</v>
      </c>
      <c r="P9091">
        <f>EXP(-$W$26*C9091)*J9091</f>
        <v>0</v>
      </c>
      <c r="Q9091">
        <f>EXP(-$W$26*C9091)*K9091</f>
        <v>0</v>
      </c>
      <c r="R9091">
        <f>EXP(-$W$26*C9091)*(L9091-N9091)</f>
        <v>0</v>
      </c>
      <c r="S9091">
        <f>EXP(-$W$26*C9091)*N9091</f>
        <v>0</v>
      </c>
      <c r="T9091">
        <f>EXP(-$W$26*C9091)*E9091</f>
        <v>0</v>
      </c>
    </row>
    <row r="9092" spans="1:20">
      <c r="A9092">
        <v>9083</v>
      </c>
      <c r="B9092">
        <f>RAND()</f>
        <v>0</v>
      </c>
      <c r="C9092">
        <f>IF(B9092&lt;$W$41,3,IF(B9092&lt;$W$41+$W$42,4,5))</f>
        <v>0</v>
      </c>
      <c r="D9092">
        <f>NORMSINV(RAND())</f>
        <v>0</v>
      </c>
      <c r="E9092">
        <f>$W$25*EXP(($W$26-$W$28-0.5*$W$27^2)*C9092+$W$27*SQRT(C9092)*D9092)</f>
        <v>0</v>
      </c>
      <c r="F9092">
        <f>$W$30*(1+$W$31)^C9092</f>
        <v>0</v>
      </c>
      <c r="G9092">
        <f>$W$32*(1+$W$33)^C9092</f>
        <v>0</v>
      </c>
      <c r="H9092">
        <f>$W$34*(1+$W$35)^C9092</f>
        <v>0</v>
      </c>
      <c r="I9092">
        <f>MIN(E9092,F9092)</f>
        <v>0</v>
      </c>
      <c r="J9092">
        <f>MIN(E9092-I9092,G9092)</f>
        <v>0</v>
      </c>
      <c r="K9092">
        <f>MIN(E9092-I9092-J9092,H9092)</f>
        <v>0</v>
      </c>
      <c r="L9092">
        <f>E9092-I9092-J9092-K9092</f>
        <v>0</v>
      </c>
      <c r="M9092">
        <f>IF((I9092+J9092+(1-$W$36)*L9092)/$W$39&gt;=$W$38,1,0)</f>
        <v>0</v>
      </c>
      <c r="N9092">
        <f>IF(M9092=1,$W$37,$W$36)*L9092</f>
        <v>0</v>
      </c>
      <c r="O9092">
        <f>EXP(-$W$26*C9092)*I9092</f>
        <v>0</v>
      </c>
      <c r="P9092">
        <f>EXP(-$W$26*C9092)*J9092</f>
        <v>0</v>
      </c>
      <c r="Q9092">
        <f>EXP(-$W$26*C9092)*K9092</f>
        <v>0</v>
      </c>
      <c r="R9092">
        <f>EXP(-$W$26*C9092)*(L9092-N9092)</f>
        <v>0</v>
      </c>
      <c r="S9092">
        <f>EXP(-$W$26*C9092)*N9092</f>
        <v>0</v>
      </c>
      <c r="T9092">
        <f>EXP(-$W$26*C9092)*E9092</f>
        <v>0</v>
      </c>
    </row>
    <row r="9093" spans="1:20">
      <c r="A9093">
        <v>9084</v>
      </c>
      <c r="B9093">
        <f>RAND()</f>
        <v>0</v>
      </c>
      <c r="C9093">
        <f>IF(B9093&lt;$W$41,3,IF(B9093&lt;$W$41+$W$42,4,5))</f>
        <v>0</v>
      </c>
      <c r="D9093">
        <f>NORMSINV(RAND())</f>
        <v>0</v>
      </c>
      <c r="E9093">
        <f>$W$25*EXP(($W$26-$W$28-0.5*$W$27^2)*C9093+$W$27*SQRT(C9093)*D9093)</f>
        <v>0</v>
      </c>
      <c r="F9093">
        <f>$W$30*(1+$W$31)^C9093</f>
        <v>0</v>
      </c>
      <c r="G9093">
        <f>$W$32*(1+$W$33)^C9093</f>
        <v>0</v>
      </c>
      <c r="H9093">
        <f>$W$34*(1+$W$35)^C9093</f>
        <v>0</v>
      </c>
      <c r="I9093">
        <f>MIN(E9093,F9093)</f>
        <v>0</v>
      </c>
      <c r="J9093">
        <f>MIN(E9093-I9093,G9093)</f>
        <v>0</v>
      </c>
      <c r="K9093">
        <f>MIN(E9093-I9093-J9093,H9093)</f>
        <v>0</v>
      </c>
      <c r="L9093">
        <f>E9093-I9093-J9093-K9093</f>
        <v>0</v>
      </c>
      <c r="M9093">
        <f>IF((I9093+J9093+(1-$W$36)*L9093)/$W$39&gt;=$W$38,1,0)</f>
        <v>0</v>
      </c>
      <c r="N9093">
        <f>IF(M9093=1,$W$37,$W$36)*L9093</f>
        <v>0</v>
      </c>
      <c r="O9093">
        <f>EXP(-$W$26*C9093)*I9093</f>
        <v>0</v>
      </c>
      <c r="P9093">
        <f>EXP(-$W$26*C9093)*J9093</f>
        <v>0</v>
      </c>
      <c r="Q9093">
        <f>EXP(-$W$26*C9093)*K9093</f>
        <v>0</v>
      </c>
      <c r="R9093">
        <f>EXP(-$W$26*C9093)*(L9093-N9093)</f>
        <v>0</v>
      </c>
      <c r="S9093">
        <f>EXP(-$W$26*C9093)*N9093</f>
        <v>0</v>
      </c>
      <c r="T9093">
        <f>EXP(-$W$26*C9093)*E9093</f>
        <v>0</v>
      </c>
    </row>
    <row r="9094" spans="1:20">
      <c r="A9094">
        <v>9085</v>
      </c>
      <c r="B9094">
        <f>RAND()</f>
        <v>0</v>
      </c>
      <c r="C9094">
        <f>IF(B9094&lt;$W$41,3,IF(B9094&lt;$W$41+$W$42,4,5))</f>
        <v>0</v>
      </c>
      <c r="D9094">
        <f>NORMSINV(RAND())</f>
        <v>0</v>
      </c>
      <c r="E9094">
        <f>$W$25*EXP(($W$26-$W$28-0.5*$W$27^2)*C9094+$W$27*SQRT(C9094)*D9094)</f>
        <v>0</v>
      </c>
      <c r="F9094">
        <f>$W$30*(1+$W$31)^C9094</f>
        <v>0</v>
      </c>
      <c r="G9094">
        <f>$W$32*(1+$W$33)^C9094</f>
        <v>0</v>
      </c>
      <c r="H9094">
        <f>$W$34*(1+$W$35)^C9094</f>
        <v>0</v>
      </c>
      <c r="I9094">
        <f>MIN(E9094,F9094)</f>
        <v>0</v>
      </c>
      <c r="J9094">
        <f>MIN(E9094-I9094,G9094)</f>
        <v>0</v>
      </c>
      <c r="K9094">
        <f>MIN(E9094-I9094-J9094,H9094)</f>
        <v>0</v>
      </c>
      <c r="L9094">
        <f>E9094-I9094-J9094-K9094</f>
        <v>0</v>
      </c>
      <c r="M9094">
        <f>IF((I9094+J9094+(1-$W$36)*L9094)/$W$39&gt;=$W$38,1,0)</f>
        <v>0</v>
      </c>
      <c r="N9094">
        <f>IF(M9094=1,$W$37,$W$36)*L9094</f>
        <v>0</v>
      </c>
      <c r="O9094">
        <f>EXP(-$W$26*C9094)*I9094</f>
        <v>0</v>
      </c>
      <c r="P9094">
        <f>EXP(-$W$26*C9094)*J9094</f>
        <v>0</v>
      </c>
      <c r="Q9094">
        <f>EXP(-$W$26*C9094)*K9094</f>
        <v>0</v>
      </c>
      <c r="R9094">
        <f>EXP(-$W$26*C9094)*(L9094-N9094)</f>
        <v>0</v>
      </c>
      <c r="S9094">
        <f>EXP(-$W$26*C9094)*N9094</f>
        <v>0</v>
      </c>
      <c r="T9094">
        <f>EXP(-$W$26*C9094)*E9094</f>
        <v>0</v>
      </c>
    </row>
    <row r="9095" spans="1:20">
      <c r="A9095">
        <v>9086</v>
      </c>
      <c r="B9095">
        <f>RAND()</f>
        <v>0</v>
      </c>
      <c r="C9095">
        <f>IF(B9095&lt;$W$41,3,IF(B9095&lt;$W$41+$W$42,4,5))</f>
        <v>0</v>
      </c>
      <c r="D9095">
        <f>NORMSINV(RAND())</f>
        <v>0</v>
      </c>
      <c r="E9095">
        <f>$W$25*EXP(($W$26-$W$28-0.5*$W$27^2)*C9095+$W$27*SQRT(C9095)*D9095)</f>
        <v>0</v>
      </c>
      <c r="F9095">
        <f>$W$30*(1+$W$31)^C9095</f>
        <v>0</v>
      </c>
      <c r="G9095">
        <f>$W$32*(1+$W$33)^C9095</f>
        <v>0</v>
      </c>
      <c r="H9095">
        <f>$W$34*(1+$W$35)^C9095</f>
        <v>0</v>
      </c>
      <c r="I9095">
        <f>MIN(E9095,F9095)</f>
        <v>0</v>
      </c>
      <c r="J9095">
        <f>MIN(E9095-I9095,G9095)</f>
        <v>0</v>
      </c>
      <c r="K9095">
        <f>MIN(E9095-I9095-J9095,H9095)</f>
        <v>0</v>
      </c>
      <c r="L9095">
        <f>E9095-I9095-J9095-K9095</f>
        <v>0</v>
      </c>
      <c r="M9095">
        <f>IF((I9095+J9095+(1-$W$36)*L9095)/$W$39&gt;=$W$38,1,0)</f>
        <v>0</v>
      </c>
      <c r="N9095">
        <f>IF(M9095=1,$W$37,$W$36)*L9095</f>
        <v>0</v>
      </c>
      <c r="O9095">
        <f>EXP(-$W$26*C9095)*I9095</f>
        <v>0</v>
      </c>
      <c r="P9095">
        <f>EXP(-$W$26*C9095)*J9095</f>
        <v>0</v>
      </c>
      <c r="Q9095">
        <f>EXP(-$W$26*C9095)*K9095</f>
        <v>0</v>
      </c>
      <c r="R9095">
        <f>EXP(-$W$26*C9095)*(L9095-N9095)</f>
        <v>0</v>
      </c>
      <c r="S9095">
        <f>EXP(-$W$26*C9095)*N9095</f>
        <v>0</v>
      </c>
      <c r="T9095">
        <f>EXP(-$W$26*C9095)*E9095</f>
        <v>0</v>
      </c>
    </row>
    <row r="9096" spans="1:20">
      <c r="A9096">
        <v>9087</v>
      </c>
      <c r="B9096">
        <f>RAND()</f>
        <v>0</v>
      </c>
      <c r="C9096">
        <f>IF(B9096&lt;$W$41,3,IF(B9096&lt;$W$41+$W$42,4,5))</f>
        <v>0</v>
      </c>
      <c r="D9096">
        <f>NORMSINV(RAND())</f>
        <v>0</v>
      </c>
      <c r="E9096">
        <f>$W$25*EXP(($W$26-$W$28-0.5*$W$27^2)*C9096+$W$27*SQRT(C9096)*D9096)</f>
        <v>0</v>
      </c>
      <c r="F9096">
        <f>$W$30*(1+$W$31)^C9096</f>
        <v>0</v>
      </c>
      <c r="G9096">
        <f>$W$32*(1+$W$33)^C9096</f>
        <v>0</v>
      </c>
      <c r="H9096">
        <f>$W$34*(1+$W$35)^C9096</f>
        <v>0</v>
      </c>
      <c r="I9096">
        <f>MIN(E9096,F9096)</f>
        <v>0</v>
      </c>
      <c r="J9096">
        <f>MIN(E9096-I9096,G9096)</f>
        <v>0</v>
      </c>
      <c r="K9096">
        <f>MIN(E9096-I9096-J9096,H9096)</f>
        <v>0</v>
      </c>
      <c r="L9096">
        <f>E9096-I9096-J9096-K9096</f>
        <v>0</v>
      </c>
      <c r="M9096">
        <f>IF((I9096+J9096+(1-$W$36)*L9096)/$W$39&gt;=$W$38,1,0)</f>
        <v>0</v>
      </c>
      <c r="N9096">
        <f>IF(M9096=1,$W$37,$W$36)*L9096</f>
        <v>0</v>
      </c>
      <c r="O9096">
        <f>EXP(-$W$26*C9096)*I9096</f>
        <v>0</v>
      </c>
      <c r="P9096">
        <f>EXP(-$W$26*C9096)*J9096</f>
        <v>0</v>
      </c>
      <c r="Q9096">
        <f>EXP(-$W$26*C9096)*K9096</f>
        <v>0</v>
      </c>
      <c r="R9096">
        <f>EXP(-$W$26*C9096)*(L9096-N9096)</f>
        <v>0</v>
      </c>
      <c r="S9096">
        <f>EXP(-$W$26*C9096)*N9096</f>
        <v>0</v>
      </c>
      <c r="T9096">
        <f>EXP(-$W$26*C9096)*E9096</f>
        <v>0</v>
      </c>
    </row>
    <row r="9097" spans="1:20">
      <c r="A9097">
        <v>9088</v>
      </c>
      <c r="B9097">
        <f>RAND()</f>
        <v>0</v>
      </c>
      <c r="C9097">
        <f>IF(B9097&lt;$W$41,3,IF(B9097&lt;$W$41+$W$42,4,5))</f>
        <v>0</v>
      </c>
      <c r="D9097">
        <f>NORMSINV(RAND())</f>
        <v>0</v>
      </c>
      <c r="E9097">
        <f>$W$25*EXP(($W$26-$W$28-0.5*$W$27^2)*C9097+$W$27*SQRT(C9097)*D9097)</f>
        <v>0</v>
      </c>
      <c r="F9097">
        <f>$W$30*(1+$W$31)^C9097</f>
        <v>0</v>
      </c>
      <c r="G9097">
        <f>$W$32*(1+$W$33)^C9097</f>
        <v>0</v>
      </c>
      <c r="H9097">
        <f>$W$34*(1+$W$35)^C9097</f>
        <v>0</v>
      </c>
      <c r="I9097">
        <f>MIN(E9097,F9097)</f>
        <v>0</v>
      </c>
      <c r="J9097">
        <f>MIN(E9097-I9097,G9097)</f>
        <v>0</v>
      </c>
      <c r="K9097">
        <f>MIN(E9097-I9097-J9097,H9097)</f>
        <v>0</v>
      </c>
      <c r="L9097">
        <f>E9097-I9097-J9097-K9097</f>
        <v>0</v>
      </c>
      <c r="M9097">
        <f>IF((I9097+J9097+(1-$W$36)*L9097)/$W$39&gt;=$W$38,1,0)</f>
        <v>0</v>
      </c>
      <c r="N9097">
        <f>IF(M9097=1,$W$37,$W$36)*L9097</f>
        <v>0</v>
      </c>
      <c r="O9097">
        <f>EXP(-$W$26*C9097)*I9097</f>
        <v>0</v>
      </c>
      <c r="P9097">
        <f>EXP(-$W$26*C9097)*J9097</f>
        <v>0</v>
      </c>
      <c r="Q9097">
        <f>EXP(-$W$26*C9097)*K9097</f>
        <v>0</v>
      </c>
      <c r="R9097">
        <f>EXP(-$W$26*C9097)*(L9097-N9097)</f>
        <v>0</v>
      </c>
      <c r="S9097">
        <f>EXP(-$W$26*C9097)*N9097</f>
        <v>0</v>
      </c>
      <c r="T9097">
        <f>EXP(-$W$26*C9097)*E9097</f>
        <v>0</v>
      </c>
    </row>
    <row r="9098" spans="1:20">
      <c r="A9098">
        <v>9089</v>
      </c>
      <c r="B9098">
        <f>RAND()</f>
        <v>0</v>
      </c>
      <c r="C9098">
        <f>IF(B9098&lt;$W$41,3,IF(B9098&lt;$W$41+$W$42,4,5))</f>
        <v>0</v>
      </c>
      <c r="D9098">
        <f>NORMSINV(RAND())</f>
        <v>0</v>
      </c>
      <c r="E9098">
        <f>$W$25*EXP(($W$26-$W$28-0.5*$W$27^2)*C9098+$W$27*SQRT(C9098)*D9098)</f>
        <v>0</v>
      </c>
      <c r="F9098">
        <f>$W$30*(1+$W$31)^C9098</f>
        <v>0</v>
      </c>
      <c r="G9098">
        <f>$W$32*(1+$W$33)^C9098</f>
        <v>0</v>
      </c>
      <c r="H9098">
        <f>$W$34*(1+$W$35)^C9098</f>
        <v>0</v>
      </c>
      <c r="I9098">
        <f>MIN(E9098,F9098)</f>
        <v>0</v>
      </c>
      <c r="J9098">
        <f>MIN(E9098-I9098,G9098)</f>
        <v>0</v>
      </c>
      <c r="K9098">
        <f>MIN(E9098-I9098-J9098,H9098)</f>
        <v>0</v>
      </c>
      <c r="L9098">
        <f>E9098-I9098-J9098-K9098</f>
        <v>0</v>
      </c>
      <c r="M9098">
        <f>IF((I9098+J9098+(1-$W$36)*L9098)/$W$39&gt;=$W$38,1,0)</f>
        <v>0</v>
      </c>
      <c r="N9098">
        <f>IF(M9098=1,$W$37,$W$36)*L9098</f>
        <v>0</v>
      </c>
      <c r="O9098">
        <f>EXP(-$W$26*C9098)*I9098</f>
        <v>0</v>
      </c>
      <c r="P9098">
        <f>EXP(-$W$26*C9098)*J9098</f>
        <v>0</v>
      </c>
      <c r="Q9098">
        <f>EXP(-$W$26*C9098)*K9098</f>
        <v>0</v>
      </c>
      <c r="R9098">
        <f>EXP(-$W$26*C9098)*(L9098-N9098)</f>
        <v>0</v>
      </c>
      <c r="S9098">
        <f>EXP(-$W$26*C9098)*N9098</f>
        <v>0</v>
      </c>
      <c r="T9098">
        <f>EXP(-$W$26*C9098)*E9098</f>
        <v>0</v>
      </c>
    </row>
    <row r="9099" spans="1:20">
      <c r="A9099">
        <v>9090</v>
      </c>
      <c r="B9099">
        <f>RAND()</f>
        <v>0</v>
      </c>
      <c r="C9099">
        <f>IF(B9099&lt;$W$41,3,IF(B9099&lt;$W$41+$W$42,4,5))</f>
        <v>0</v>
      </c>
      <c r="D9099">
        <f>NORMSINV(RAND())</f>
        <v>0</v>
      </c>
      <c r="E9099">
        <f>$W$25*EXP(($W$26-$W$28-0.5*$W$27^2)*C9099+$W$27*SQRT(C9099)*D9099)</f>
        <v>0</v>
      </c>
      <c r="F9099">
        <f>$W$30*(1+$W$31)^C9099</f>
        <v>0</v>
      </c>
      <c r="G9099">
        <f>$W$32*(1+$W$33)^C9099</f>
        <v>0</v>
      </c>
      <c r="H9099">
        <f>$W$34*(1+$W$35)^C9099</f>
        <v>0</v>
      </c>
      <c r="I9099">
        <f>MIN(E9099,F9099)</f>
        <v>0</v>
      </c>
      <c r="J9099">
        <f>MIN(E9099-I9099,G9099)</f>
        <v>0</v>
      </c>
      <c r="K9099">
        <f>MIN(E9099-I9099-J9099,H9099)</f>
        <v>0</v>
      </c>
      <c r="L9099">
        <f>E9099-I9099-J9099-K9099</f>
        <v>0</v>
      </c>
      <c r="M9099">
        <f>IF((I9099+J9099+(1-$W$36)*L9099)/$W$39&gt;=$W$38,1,0)</f>
        <v>0</v>
      </c>
      <c r="N9099">
        <f>IF(M9099=1,$W$37,$W$36)*L9099</f>
        <v>0</v>
      </c>
      <c r="O9099">
        <f>EXP(-$W$26*C9099)*I9099</f>
        <v>0</v>
      </c>
      <c r="P9099">
        <f>EXP(-$W$26*C9099)*J9099</f>
        <v>0</v>
      </c>
      <c r="Q9099">
        <f>EXP(-$W$26*C9099)*K9099</f>
        <v>0</v>
      </c>
      <c r="R9099">
        <f>EXP(-$W$26*C9099)*(L9099-N9099)</f>
        <v>0</v>
      </c>
      <c r="S9099">
        <f>EXP(-$W$26*C9099)*N9099</f>
        <v>0</v>
      </c>
      <c r="T9099">
        <f>EXP(-$W$26*C9099)*E9099</f>
        <v>0</v>
      </c>
    </row>
    <row r="9100" spans="1:20">
      <c r="A9100">
        <v>9091</v>
      </c>
      <c r="B9100">
        <f>RAND()</f>
        <v>0</v>
      </c>
      <c r="C9100">
        <f>IF(B9100&lt;$W$41,3,IF(B9100&lt;$W$41+$W$42,4,5))</f>
        <v>0</v>
      </c>
      <c r="D9100">
        <f>NORMSINV(RAND())</f>
        <v>0</v>
      </c>
      <c r="E9100">
        <f>$W$25*EXP(($W$26-$W$28-0.5*$W$27^2)*C9100+$W$27*SQRT(C9100)*D9100)</f>
        <v>0</v>
      </c>
      <c r="F9100">
        <f>$W$30*(1+$W$31)^C9100</f>
        <v>0</v>
      </c>
      <c r="G9100">
        <f>$W$32*(1+$W$33)^C9100</f>
        <v>0</v>
      </c>
      <c r="H9100">
        <f>$W$34*(1+$W$35)^C9100</f>
        <v>0</v>
      </c>
      <c r="I9100">
        <f>MIN(E9100,F9100)</f>
        <v>0</v>
      </c>
      <c r="J9100">
        <f>MIN(E9100-I9100,G9100)</f>
        <v>0</v>
      </c>
      <c r="K9100">
        <f>MIN(E9100-I9100-J9100,H9100)</f>
        <v>0</v>
      </c>
      <c r="L9100">
        <f>E9100-I9100-J9100-K9100</f>
        <v>0</v>
      </c>
      <c r="M9100">
        <f>IF((I9100+J9100+(1-$W$36)*L9100)/$W$39&gt;=$W$38,1,0)</f>
        <v>0</v>
      </c>
      <c r="N9100">
        <f>IF(M9100=1,$W$37,$W$36)*L9100</f>
        <v>0</v>
      </c>
      <c r="O9100">
        <f>EXP(-$W$26*C9100)*I9100</f>
        <v>0</v>
      </c>
      <c r="P9100">
        <f>EXP(-$W$26*C9100)*J9100</f>
        <v>0</v>
      </c>
      <c r="Q9100">
        <f>EXP(-$W$26*C9100)*K9100</f>
        <v>0</v>
      </c>
      <c r="R9100">
        <f>EXP(-$W$26*C9100)*(L9100-N9100)</f>
        <v>0</v>
      </c>
      <c r="S9100">
        <f>EXP(-$W$26*C9100)*N9100</f>
        <v>0</v>
      </c>
      <c r="T9100">
        <f>EXP(-$W$26*C9100)*E9100</f>
        <v>0</v>
      </c>
    </row>
    <row r="9101" spans="1:20">
      <c r="A9101">
        <v>9092</v>
      </c>
      <c r="B9101">
        <f>RAND()</f>
        <v>0</v>
      </c>
      <c r="C9101">
        <f>IF(B9101&lt;$W$41,3,IF(B9101&lt;$W$41+$W$42,4,5))</f>
        <v>0</v>
      </c>
      <c r="D9101">
        <f>NORMSINV(RAND())</f>
        <v>0</v>
      </c>
      <c r="E9101">
        <f>$W$25*EXP(($W$26-$W$28-0.5*$W$27^2)*C9101+$W$27*SQRT(C9101)*D9101)</f>
        <v>0</v>
      </c>
      <c r="F9101">
        <f>$W$30*(1+$W$31)^C9101</f>
        <v>0</v>
      </c>
      <c r="G9101">
        <f>$W$32*(1+$W$33)^C9101</f>
        <v>0</v>
      </c>
      <c r="H9101">
        <f>$W$34*(1+$W$35)^C9101</f>
        <v>0</v>
      </c>
      <c r="I9101">
        <f>MIN(E9101,F9101)</f>
        <v>0</v>
      </c>
      <c r="J9101">
        <f>MIN(E9101-I9101,G9101)</f>
        <v>0</v>
      </c>
      <c r="K9101">
        <f>MIN(E9101-I9101-J9101,H9101)</f>
        <v>0</v>
      </c>
      <c r="L9101">
        <f>E9101-I9101-J9101-K9101</f>
        <v>0</v>
      </c>
      <c r="M9101">
        <f>IF((I9101+J9101+(1-$W$36)*L9101)/$W$39&gt;=$W$38,1,0)</f>
        <v>0</v>
      </c>
      <c r="N9101">
        <f>IF(M9101=1,$W$37,$W$36)*L9101</f>
        <v>0</v>
      </c>
      <c r="O9101">
        <f>EXP(-$W$26*C9101)*I9101</f>
        <v>0</v>
      </c>
      <c r="P9101">
        <f>EXP(-$W$26*C9101)*J9101</f>
        <v>0</v>
      </c>
      <c r="Q9101">
        <f>EXP(-$W$26*C9101)*K9101</f>
        <v>0</v>
      </c>
      <c r="R9101">
        <f>EXP(-$W$26*C9101)*(L9101-N9101)</f>
        <v>0</v>
      </c>
      <c r="S9101">
        <f>EXP(-$W$26*C9101)*N9101</f>
        <v>0</v>
      </c>
      <c r="T9101">
        <f>EXP(-$W$26*C9101)*E9101</f>
        <v>0</v>
      </c>
    </row>
    <row r="9102" spans="1:20">
      <c r="A9102">
        <v>9093</v>
      </c>
      <c r="B9102">
        <f>RAND()</f>
        <v>0</v>
      </c>
      <c r="C9102">
        <f>IF(B9102&lt;$W$41,3,IF(B9102&lt;$W$41+$W$42,4,5))</f>
        <v>0</v>
      </c>
      <c r="D9102">
        <f>NORMSINV(RAND())</f>
        <v>0</v>
      </c>
      <c r="E9102">
        <f>$W$25*EXP(($W$26-$W$28-0.5*$W$27^2)*C9102+$W$27*SQRT(C9102)*D9102)</f>
        <v>0</v>
      </c>
      <c r="F9102">
        <f>$W$30*(1+$W$31)^C9102</f>
        <v>0</v>
      </c>
      <c r="G9102">
        <f>$W$32*(1+$W$33)^C9102</f>
        <v>0</v>
      </c>
      <c r="H9102">
        <f>$W$34*(1+$W$35)^C9102</f>
        <v>0</v>
      </c>
      <c r="I9102">
        <f>MIN(E9102,F9102)</f>
        <v>0</v>
      </c>
      <c r="J9102">
        <f>MIN(E9102-I9102,G9102)</f>
        <v>0</v>
      </c>
      <c r="K9102">
        <f>MIN(E9102-I9102-J9102,H9102)</f>
        <v>0</v>
      </c>
      <c r="L9102">
        <f>E9102-I9102-J9102-K9102</f>
        <v>0</v>
      </c>
      <c r="M9102">
        <f>IF((I9102+J9102+(1-$W$36)*L9102)/$W$39&gt;=$W$38,1,0)</f>
        <v>0</v>
      </c>
      <c r="N9102">
        <f>IF(M9102=1,$W$37,$W$36)*L9102</f>
        <v>0</v>
      </c>
      <c r="O9102">
        <f>EXP(-$W$26*C9102)*I9102</f>
        <v>0</v>
      </c>
      <c r="P9102">
        <f>EXP(-$W$26*C9102)*J9102</f>
        <v>0</v>
      </c>
      <c r="Q9102">
        <f>EXP(-$W$26*C9102)*K9102</f>
        <v>0</v>
      </c>
      <c r="R9102">
        <f>EXP(-$W$26*C9102)*(L9102-N9102)</f>
        <v>0</v>
      </c>
      <c r="S9102">
        <f>EXP(-$W$26*C9102)*N9102</f>
        <v>0</v>
      </c>
      <c r="T9102">
        <f>EXP(-$W$26*C9102)*E9102</f>
        <v>0</v>
      </c>
    </row>
    <row r="9103" spans="1:20">
      <c r="A9103">
        <v>9094</v>
      </c>
      <c r="B9103">
        <f>RAND()</f>
        <v>0</v>
      </c>
      <c r="C9103">
        <f>IF(B9103&lt;$W$41,3,IF(B9103&lt;$W$41+$W$42,4,5))</f>
        <v>0</v>
      </c>
      <c r="D9103">
        <f>NORMSINV(RAND())</f>
        <v>0</v>
      </c>
      <c r="E9103">
        <f>$W$25*EXP(($W$26-$W$28-0.5*$W$27^2)*C9103+$W$27*SQRT(C9103)*D9103)</f>
        <v>0</v>
      </c>
      <c r="F9103">
        <f>$W$30*(1+$W$31)^C9103</f>
        <v>0</v>
      </c>
      <c r="G9103">
        <f>$W$32*(1+$W$33)^C9103</f>
        <v>0</v>
      </c>
      <c r="H9103">
        <f>$W$34*(1+$W$35)^C9103</f>
        <v>0</v>
      </c>
      <c r="I9103">
        <f>MIN(E9103,F9103)</f>
        <v>0</v>
      </c>
      <c r="J9103">
        <f>MIN(E9103-I9103,G9103)</f>
        <v>0</v>
      </c>
      <c r="K9103">
        <f>MIN(E9103-I9103-J9103,H9103)</f>
        <v>0</v>
      </c>
      <c r="L9103">
        <f>E9103-I9103-J9103-K9103</f>
        <v>0</v>
      </c>
      <c r="M9103">
        <f>IF((I9103+J9103+(1-$W$36)*L9103)/$W$39&gt;=$W$38,1,0)</f>
        <v>0</v>
      </c>
      <c r="N9103">
        <f>IF(M9103=1,$W$37,$W$36)*L9103</f>
        <v>0</v>
      </c>
      <c r="O9103">
        <f>EXP(-$W$26*C9103)*I9103</f>
        <v>0</v>
      </c>
      <c r="P9103">
        <f>EXP(-$W$26*C9103)*J9103</f>
        <v>0</v>
      </c>
      <c r="Q9103">
        <f>EXP(-$W$26*C9103)*K9103</f>
        <v>0</v>
      </c>
      <c r="R9103">
        <f>EXP(-$W$26*C9103)*(L9103-N9103)</f>
        <v>0</v>
      </c>
      <c r="S9103">
        <f>EXP(-$W$26*C9103)*N9103</f>
        <v>0</v>
      </c>
      <c r="T9103">
        <f>EXP(-$W$26*C9103)*E9103</f>
        <v>0</v>
      </c>
    </row>
    <row r="9104" spans="1:20">
      <c r="A9104">
        <v>9095</v>
      </c>
      <c r="B9104">
        <f>RAND()</f>
        <v>0</v>
      </c>
      <c r="C9104">
        <f>IF(B9104&lt;$W$41,3,IF(B9104&lt;$W$41+$W$42,4,5))</f>
        <v>0</v>
      </c>
      <c r="D9104">
        <f>NORMSINV(RAND())</f>
        <v>0</v>
      </c>
      <c r="E9104">
        <f>$W$25*EXP(($W$26-$W$28-0.5*$W$27^2)*C9104+$W$27*SQRT(C9104)*D9104)</f>
        <v>0</v>
      </c>
      <c r="F9104">
        <f>$W$30*(1+$W$31)^C9104</f>
        <v>0</v>
      </c>
      <c r="G9104">
        <f>$W$32*(1+$W$33)^C9104</f>
        <v>0</v>
      </c>
      <c r="H9104">
        <f>$W$34*(1+$W$35)^C9104</f>
        <v>0</v>
      </c>
      <c r="I9104">
        <f>MIN(E9104,F9104)</f>
        <v>0</v>
      </c>
      <c r="J9104">
        <f>MIN(E9104-I9104,G9104)</f>
        <v>0</v>
      </c>
      <c r="K9104">
        <f>MIN(E9104-I9104-J9104,H9104)</f>
        <v>0</v>
      </c>
      <c r="L9104">
        <f>E9104-I9104-J9104-K9104</f>
        <v>0</v>
      </c>
      <c r="M9104">
        <f>IF((I9104+J9104+(1-$W$36)*L9104)/$W$39&gt;=$W$38,1,0)</f>
        <v>0</v>
      </c>
      <c r="N9104">
        <f>IF(M9104=1,$W$37,$W$36)*L9104</f>
        <v>0</v>
      </c>
      <c r="O9104">
        <f>EXP(-$W$26*C9104)*I9104</f>
        <v>0</v>
      </c>
      <c r="P9104">
        <f>EXP(-$W$26*C9104)*J9104</f>
        <v>0</v>
      </c>
      <c r="Q9104">
        <f>EXP(-$W$26*C9104)*K9104</f>
        <v>0</v>
      </c>
      <c r="R9104">
        <f>EXP(-$W$26*C9104)*(L9104-N9104)</f>
        <v>0</v>
      </c>
      <c r="S9104">
        <f>EXP(-$W$26*C9104)*N9104</f>
        <v>0</v>
      </c>
      <c r="T9104">
        <f>EXP(-$W$26*C9104)*E9104</f>
        <v>0</v>
      </c>
    </row>
    <row r="9105" spans="1:20">
      <c r="A9105">
        <v>9096</v>
      </c>
      <c r="B9105">
        <f>RAND()</f>
        <v>0</v>
      </c>
      <c r="C9105">
        <f>IF(B9105&lt;$W$41,3,IF(B9105&lt;$W$41+$W$42,4,5))</f>
        <v>0</v>
      </c>
      <c r="D9105">
        <f>NORMSINV(RAND())</f>
        <v>0</v>
      </c>
      <c r="E9105">
        <f>$W$25*EXP(($W$26-$W$28-0.5*$W$27^2)*C9105+$W$27*SQRT(C9105)*D9105)</f>
        <v>0</v>
      </c>
      <c r="F9105">
        <f>$W$30*(1+$W$31)^C9105</f>
        <v>0</v>
      </c>
      <c r="G9105">
        <f>$W$32*(1+$W$33)^C9105</f>
        <v>0</v>
      </c>
      <c r="H9105">
        <f>$W$34*(1+$W$35)^C9105</f>
        <v>0</v>
      </c>
      <c r="I9105">
        <f>MIN(E9105,F9105)</f>
        <v>0</v>
      </c>
      <c r="J9105">
        <f>MIN(E9105-I9105,G9105)</f>
        <v>0</v>
      </c>
      <c r="K9105">
        <f>MIN(E9105-I9105-J9105,H9105)</f>
        <v>0</v>
      </c>
      <c r="L9105">
        <f>E9105-I9105-J9105-K9105</f>
        <v>0</v>
      </c>
      <c r="M9105">
        <f>IF((I9105+J9105+(1-$W$36)*L9105)/$W$39&gt;=$W$38,1,0)</f>
        <v>0</v>
      </c>
      <c r="N9105">
        <f>IF(M9105=1,$W$37,$W$36)*L9105</f>
        <v>0</v>
      </c>
      <c r="O9105">
        <f>EXP(-$W$26*C9105)*I9105</f>
        <v>0</v>
      </c>
      <c r="P9105">
        <f>EXP(-$W$26*C9105)*J9105</f>
        <v>0</v>
      </c>
      <c r="Q9105">
        <f>EXP(-$W$26*C9105)*K9105</f>
        <v>0</v>
      </c>
      <c r="R9105">
        <f>EXP(-$W$26*C9105)*(L9105-N9105)</f>
        <v>0</v>
      </c>
      <c r="S9105">
        <f>EXP(-$W$26*C9105)*N9105</f>
        <v>0</v>
      </c>
      <c r="T9105">
        <f>EXP(-$W$26*C9105)*E9105</f>
        <v>0</v>
      </c>
    </row>
    <row r="9106" spans="1:20">
      <c r="A9106">
        <v>9097</v>
      </c>
      <c r="B9106">
        <f>RAND()</f>
        <v>0</v>
      </c>
      <c r="C9106">
        <f>IF(B9106&lt;$W$41,3,IF(B9106&lt;$W$41+$W$42,4,5))</f>
        <v>0</v>
      </c>
      <c r="D9106">
        <f>NORMSINV(RAND())</f>
        <v>0</v>
      </c>
      <c r="E9106">
        <f>$W$25*EXP(($W$26-$W$28-0.5*$W$27^2)*C9106+$W$27*SQRT(C9106)*D9106)</f>
        <v>0</v>
      </c>
      <c r="F9106">
        <f>$W$30*(1+$W$31)^C9106</f>
        <v>0</v>
      </c>
      <c r="G9106">
        <f>$W$32*(1+$W$33)^C9106</f>
        <v>0</v>
      </c>
      <c r="H9106">
        <f>$W$34*(1+$W$35)^C9106</f>
        <v>0</v>
      </c>
      <c r="I9106">
        <f>MIN(E9106,F9106)</f>
        <v>0</v>
      </c>
      <c r="J9106">
        <f>MIN(E9106-I9106,G9106)</f>
        <v>0</v>
      </c>
      <c r="K9106">
        <f>MIN(E9106-I9106-J9106,H9106)</f>
        <v>0</v>
      </c>
      <c r="L9106">
        <f>E9106-I9106-J9106-K9106</f>
        <v>0</v>
      </c>
      <c r="M9106">
        <f>IF((I9106+J9106+(1-$W$36)*L9106)/$W$39&gt;=$W$38,1,0)</f>
        <v>0</v>
      </c>
      <c r="N9106">
        <f>IF(M9106=1,$W$37,$W$36)*L9106</f>
        <v>0</v>
      </c>
      <c r="O9106">
        <f>EXP(-$W$26*C9106)*I9106</f>
        <v>0</v>
      </c>
      <c r="P9106">
        <f>EXP(-$W$26*C9106)*J9106</f>
        <v>0</v>
      </c>
      <c r="Q9106">
        <f>EXP(-$W$26*C9106)*K9106</f>
        <v>0</v>
      </c>
      <c r="R9106">
        <f>EXP(-$W$26*C9106)*(L9106-N9106)</f>
        <v>0</v>
      </c>
      <c r="S9106">
        <f>EXP(-$W$26*C9106)*N9106</f>
        <v>0</v>
      </c>
      <c r="T9106">
        <f>EXP(-$W$26*C9106)*E9106</f>
        <v>0</v>
      </c>
    </row>
    <row r="9107" spans="1:20">
      <c r="A9107">
        <v>9098</v>
      </c>
      <c r="B9107">
        <f>RAND()</f>
        <v>0</v>
      </c>
      <c r="C9107">
        <f>IF(B9107&lt;$W$41,3,IF(B9107&lt;$W$41+$W$42,4,5))</f>
        <v>0</v>
      </c>
      <c r="D9107">
        <f>NORMSINV(RAND())</f>
        <v>0</v>
      </c>
      <c r="E9107">
        <f>$W$25*EXP(($W$26-$W$28-0.5*$W$27^2)*C9107+$W$27*SQRT(C9107)*D9107)</f>
        <v>0</v>
      </c>
      <c r="F9107">
        <f>$W$30*(1+$W$31)^C9107</f>
        <v>0</v>
      </c>
      <c r="G9107">
        <f>$W$32*(1+$W$33)^C9107</f>
        <v>0</v>
      </c>
      <c r="H9107">
        <f>$W$34*(1+$W$35)^C9107</f>
        <v>0</v>
      </c>
      <c r="I9107">
        <f>MIN(E9107,F9107)</f>
        <v>0</v>
      </c>
      <c r="J9107">
        <f>MIN(E9107-I9107,G9107)</f>
        <v>0</v>
      </c>
      <c r="K9107">
        <f>MIN(E9107-I9107-J9107,H9107)</f>
        <v>0</v>
      </c>
      <c r="L9107">
        <f>E9107-I9107-J9107-K9107</f>
        <v>0</v>
      </c>
      <c r="M9107">
        <f>IF((I9107+J9107+(1-$W$36)*L9107)/$W$39&gt;=$W$38,1,0)</f>
        <v>0</v>
      </c>
      <c r="N9107">
        <f>IF(M9107=1,$W$37,$W$36)*L9107</f>
        <v>0</v>
      </c>
      <c r="O9107">
        <f>EXP(-$W$26*C9107)*I9107</f>
        <v>0</v>
      </c>
      <c r="P9107">
        <f>EXP(-$W$26*C9107)*J9107</f>
        <v>0</v>
      </c>
      <c r="Q9107">
        <f>EXP(-$W$26*C9107)*K9107</f>
        <v>0</v>
      </c>
      <c r="R9107">
        <f>EXP(-$W$26*C9107)*(L9107-N9107)</f>
        <v>0</v>
      </c>
      <c r="S9107">
        <f>EXP(-$W$26*C9107)*N9107</f>
        <v>0</v>
      </c>
      <c r="T9107">
        <f>EXP(-$W$26*C9107)*E9107</f>
        <v>0</v>
      </c>
    </row>
    <row r="9108" spans="1:20">
      <c r="A9108">
        <v>9099</v>
      </c>
      <c r="B9108">
        <f>RAND()</f>
        <v>0</v>
      </c>
      <c r="C9108">
        <f>IF(B9108&lt;$W$41,3,IF(B9108&lt;$W$41+$W$42,4,5))</f>
        <v>0</v>
      </c>
      <c r="D9108">
        <f>NORMSINV(RAND())</f>
        <v>0</v>
      </c>
      <c r="E9108">
        <f>$W$25*EXP(($W$26-$W$28-0.5*$W$27^2)*C9108+$W$27*SQRT(C9108)*D9108)</f>
        <v>0</v>
      </c>
      <c r="F9108">
        <f>$W$30*(1+$W$31)^C9108</f>
        <v>0</v>
      </c>
      <c r="G9108">
        <f>$W$32*(1+$W$33)^C9108</f>
        <v>0</v>
      </c>
      <c r="H9108">
        <f>$W$34*(1+$W$35)^C9108</f>
        <v>0</v>
      </c>
      <c r="I9108">
        <f>MIN(E9108,F9108)</f>
        <v>0</v>
      </c>
      <c r="J9108">
        <f>MIN(E9108-I9108,G9108)</f>
        <v>0</v>
      </c>
      <c r="K9108">
        <f>MIN(E9108-I9108-J9108,H9108)</f>
        <v>0</v>
      </c>
      <c r="L9108">
        <f>E9108-I9108-J9108-K9108</f>
        <v>0</v>
      </c>
      <c r="M9108">
        <f>IF((I9108+J9108+(1-$W$36)*L9108)/$W$39&gt;=$W$38,1,0)</f>
        <v>0</v>
      </c>
      <c r="N9108">
        <f>IF(M9108=1,$W$37,$W$36)*L9108</f>
        <v>0</v>
      </c>
      <c r="O9108">
        <f>EXP(-$W$26*C9108)*I9108</f>
        <v>0</v>
      </c>
      <c r="P9108">
        <f>EXP(-$W$26*C9108)*J9108</f>
        <v>0</v>
      </c>
      <c r="Q9108">
        <f>EXP(-$W$26*C9108)*K9108</f>
        <v>0</v>
      </c>
      <c r="R9108">
        <f>EXP(-$W$26*C9108)*(L9108-N9108)</f>
        <v>0</v>
      </c>
      <c r="S9108">
        <f>EXP(-$W$26*C9108)*N9108</f>
        <v>0</v>
      </c>
      <c r="T9108">
        <f>EXP(-$W$26*C9108)*E9108</f>
        <v>0</v>
      </c>
    </row>
    <row r="9109" spans="1:20">
      <c r="A9109">
        <v>9100</v>
      </c>
      <c r="B9109">
        <f>RAND()</f>
        <v>0</v>
      </c>
      <c r="C9109">
        <f>IF(B9109&lt;$W$41,3,IF(B9109&lt;$W$41+$W$42,4,5))</f>
        <v>0</v>
      </c>
      <c r="D9109">
        <f>NORMSINV(RAND())</f>
        <v>0</v>
      </c>
      <c r="E9109">
        <f>$W$25*EXP(($W$26-$W$28-0.5*$W$27^2)*C9109+$W$27*SQRT(C9109)*D9109)</f>
        <v>0</v>
      </c>
      <c r="F9109">
        <f>$W$30*(1+$W$31)^C9109</f>
        <v>0</v>
      </c>
      <c r="G9109">
        <f>$W$32*(1+$W$33)^C9109</f>
        <v>0</v>
      </c>
      <c r="H9109">
        <f>$W$34*(1+$W$35)^C9109</f>
        <v>0</v>
      </c>
      <c r="I9109">
        <f>MIN(E9109,F9109)</f>
        <v>0</v>
      </c>
      <c r="J9109">
        <f>MIN(E9109-I9109,G9109)</f>
        <v>0</v>
      </c>
      <c r="K9109">
        <f>MIN(E9109-I9109-J9109,H9109)</f>
        <v>0</v>
      </c>
      <c r="L9109">
        <f>E9109-I9109-J9109-K9109</f>
        <v>0</v>
      </c>
      <c r="M9109">
        <f>IF((I9109+J9109+(1-$W$36)*L9109)/$W$39&gt;=$W$38,1,0)</f>
        <v>0</v>
      </c>
      <c r="N9109">
        <f>IF(M9109=1,$W$37,$W$36)*L9109</f>
        <v>0</v>
      </c>
      <c r="O9109">
        <f>EXP(-$W$26*C9109)*I9109</f>
        <v>0</v>
      </c>
      <c r="P9109">
        <f>EXP(-$W$26*C9109)*J9109</f>
        <v>0</v>
      </c>
      <c r="Q9109">
        <f>EXP(-$W$26*C9109)*K9109</f>
        <v>0</v>
      </c>
      <c r="R9109">
        <f>EXP(-$W$26*C9109)*(L9109-N9109)</f>
        <v>0</v>
      </c>
      <c r="S9109">
        <f>EXP(-$W$26*C9109)*N9109</f>
        <v>0</v>
      </c>
      <c r="T9109">
        <f>EXP(-$W$26*C9109)*E9109</f>
        <v>0</v>
      </c>
    </row>
    <row r="9110" spans="1:20">
      <c r="A9110">
        <v>9101</v>
      </c>
      <c r="B9110">
        <f>RAND()</f>
        <v>0</v>
      </c>
      <c r="C9110">
        <f>IF(B9110&lt;$W$41,3,IF(B9110&lt;$W$41+$W$42,4,5))</f>
        <v>0</v>
      </c>
      <c r="D9110">
        <f>NORMSINV(RAND())</f>
        <v>0</v>
      </c>
      <c r="E9110">
        <f>$W$25*EXP(($W$26-$W$28-0.5*$W$27^2)*C9110+$W$27*SQRT(C9110)*D9110)</f>
        <v>0</v>
      </c>
      <c r="F9110">
        <f>$W$30*(1+$W$31)^C9110</f>
        <v>0</v>
      </c>
      <c r="G9110">
        <f>$W$32*(1+$W$33)^C9110</f>
        <v>0</v>
      </c>
      <c r="H9110">
        <f>$W$34*(1+$W$35)^C9110</f>
        <v>0</v>
      </c>
      <c r="I9110">
        <f>MIN(E9110,F9110)</f>
        <v>0</v>
      </c>
      <c r="J9110">
        <f>MIN(E9110-I9110,G9110)</f>
        <v>0</v>
      </c>
      <c r="K9110">
        <f>MIN(E9110-I9110-J9110,H9110)</f>
        <v>0</v>
      </c>
      <c r="L9110">
        <f>E9110-I9110-J9110-K9110</f>
        <v>0</v>
      </c>
      <c r="M9110">
        <f>IF((I9110+J9110+(1-$W$36)*L9110)/$W$39&gt;=$W$38,1,0)</f>
        <v>0</v>
      </c>
      <c r="N9110">
        <f>IF(M9110=1,$W$37,$W$36)*L9110</f>
        <v>0</v>
      </c>
      <c r="O9110">
        <f>EXP(-$W$26*C9110)*I9110</f>
        <v>0</v>
      </c>
      <c r="P9110">
        <f>EXP(-$W$26*C9110)*J9110</f>
        <v>0</v>
      </c>
      <c r="Q9110">
        <f>EXP(-$W$26*C9110)*K9110</f>
        <v>0</v>
      </c>
      <c r="R9110">
        <f>EXP(-$W$26*C9110)*(L9110-N9110)</f>
        <v>0</v>
      </c>
      <c r="S9110">
        <f>EXP(-$W$26*C9110)*N9110</f>
        <v>0</v>
      </c>
      <c r="T9110">
        <f>EXP(-$W$26*C9110)*E9110</f>
        <v>0</v>
      </c>
    </row>
    <row r="9111" spans="1:20">
      <c r="A9111">
        <v>9102</v>
      </c>
      <c r="B9111">
        <f>RAND()</f>
        <v>0</v>
      </c>
      <c r="C9111">
        <f>IF(B9111&lt;$W$41,3,IF(B9111&lt;$W$41+$W$42,4,5))</f>
        <v>0</v>
      </c>
      <c r="D9111">
        <f>NORMSINV(RAND())</f>
        <v>0</v>
      </c>
      <c r="E9111">
        <f>$W$25*EXP(($W$26-$W$28-0.5*$W$27^2)*C9111+$W$27*SQRT(C9111)*D9111)</f>
        <v>0</v>
      </c>
      <c r="F9111">
        <f>$W$30*(1+$W$31)^C9111</f>
        <v>0</v>
      </c>
      <c r="G9111">
        <f>$W$32*(1+$W$33)^C9111</f>
        <v>0</v>
      </c>
      <c r="H9111">
        <f>$W$34*(1+$W$35)^C9111</f>
        <v>0</v>
      </c>
      <c r="I9111">
        <f>MIN(E9111,F9111)</f>
        <v>0</v>
      </c>
      <c r="J9111">
        <f>MIN(E9111-I9111,G9111)</f>
        <v>0</v>
      </c>
      <c r="K9111">
        <f>MIN(E9111-I9111-J9111,H9111)</f>
        <v>0</v>
      </c>
      <c r="L9111">
        <f>E9111-I9111-J9111-K9111</f>
        <v>0</v>
      </c>
      <c r="M9111">
        <f>IF((I9111+J9111+(1-$W$36)*L9111)/$W$39&gt;=$W$38,1,0)</f>
        <v>0</v>
      </c>
      <c r="N9111">
        <f>IF(M9111=1,$W$37,$W$36)*L9111</f>
        <v>0</v>
      </c>
      <c r="O9111">
        <f>EXP(-$W$26*C9111)*I9111</f>
        <v>0</v>
      </c>
      <c r="P9111">
        <f>EXP(-$W$26*C9111)*J9111</f>
        <v>0</v>
      </c>
      <c r="Q9111">
        <f>EXP(-$W$26*C9111)*K9111</f>
        <v>0</v>
      </c>
      <c r="R9111">
        <f>EXP(-$W$26*C9111)*(L9111-N9111)</f>
        <v>0</v>
      </c>
      <c r="S9111">
        <f>EXP(-$W$26*C9111)*N9111</f>
        <v>0</v>
      </c>
      <c r="T9111">
        <f>EXP(-$W$26*C9111)*E9111</f>
        <v>0</v>
      </c>
    </row>
    <row r="9112" spans="1:20">
      <c r="A9112">
        <v>9103</v>
      </c>
      <c r="B9112">
        <f>RAND()</f>
        <v>0</v>
      </c>
      <c r="C9112">
        <f>IF(B9112&lt;$W$41,3,IF(B9112&lt;$W$41+$W$42,4,5))</f>
        <v>0</v>
      </c>
      <c r="D9112">
        <f>NORMSINV(RAND())</f>
        <v>0</v>
      </c>
      <c r="E9112">
        <f>$W$25*EXP(($W$26-$W$28-0.5*$W$27^2)*C9112+$W$27*SQRT(C9112)*D9112)</f>
        <v>0</v>
      </c>
      <c r="F9112">
        <f>$W$30*(1+$W$31)^C9112</f>
        <v>0</v>
      </c>
      <c r="G9112">
        <f>$W$32*(1+$W$33)^C9112</f>
        <v>0</v>
      </c>
      <c r="H9112">
        <f>$W$34*(1+$W$35)^C9112</f>
        <v>0</v>
      </c>
      <c r="I9112">
        <f>MIN(E9112,F9112)</f>
        <v>0</v>
      </c>
      <c r="J9112">
        <f>MIN(E9112-I9112,G9112)</f>
        <v>0</v>
      </c>
      <c r="K9112">
        <f>MIN(E9112-I9112-J9112,H9112)</f>
        <v>0</v>
      </c>
      <c r="L9112">
        <f>E9112-I9112-J9112-K9112</f>
        <v>0</v>
      </c>
      <c r="M9112">
        <f>IF((I9112+J9112+(1-$W$36)*L9112)/$W$39&gt;=$W$38,1,0)</f>
        <v>0</v>
      </c>
      <c r="N9112">
        <f>IF(M9112=1,$W$37,$W$36)*L9112</f>
        <v>0</v>
      </c>
      <c r="O9112">
        <f>EXP(-$W$26*C9112)*I9112</f>
        <v>0</v>
      </c>
      <c r="P9112">
        <f>EXP(-$W$26*C9112)*J9112</f>
        <v>0</v>
      </c>
      <c r="Q9112">
        <f>EXP(-$W$26*C9112)*K9112</f>
        <v>0</v>
      </c>
      <c r="R9112">
        <f>EXP(-$W$26*C9112)*(L9112-N9112)</f>
        <v>0</v>
      </c>
      <c r="S9112">
        <f>EXP(-$W$26*C9112)*N9112</f>
        <v>0</v>
      </c>
      <c r="T9112">
        <f>EXP(-$W$26*C9112)*E9112</f>
        <v>0</v>
      </c>
    </row>
    <row r="9113" spans="1:20">
      <c r="A9113">
        <v>9104</v>
      </c>
      <c r="B9113">
        <f>RAND()</f>
        <v>0</v>
      </c>
      <c r="C9113">
        <f>IF(B9113&lt;$W$41,3,IF(B9113&lt;$W$41+$W$42,4,5))</f>
        <v>0</v>
      </c>
      <c r="D9113">
        <f>NORMSINV(RAND())</f>
        <v>0</v>
      </c>
      <c r="E9113">
        <f>$W$25*EXP(($W$26-$W$28-0.5*$W$27^2)*C9113+$W$27*SQRT(C9113)*D9113)</f>
        <v>0</v>
      </c>
      <c r="F9113">
        <f>$W$30*(1+$W$31)^C9113</f>
        <v>0</v>
      </c>
      <c r="G9113">
        <f>$W$32*(1+$W$33)^C9113</f>
        <v>0</v>
      </c>
      <c r="H9113">
        <f>$W$34*(1+$W$35)^C9113</f>
        <v>0</v>
      </c>
      <c r="I9113">
        <f>MIN(E9113,F9113)</f>
        <v>0</v>
      </c>
      <c r="J9113">
        <f>MIN(E9113-I9113,G9113)</f>
        <v>0</v>
      </c>
      <c r="K9113">
        <f>MIN(E9113-I9113-J9113,H9113)</f>
        <v>0</v>
      </c>
      <c r="L9113">
        <f>E9113-I9113-J9113-K9113</f>
        <v>0</v>
      </c>
      <c r="M9113">
        <f>IF((I9113+J9113+(1-$W$36)*L9113)/$W$39&gt;=$W$38,1,0)</f>
        <v>0</v>
      </c>
      <c r="N9113">
        <f>IF(M9113=1,$W$37,$W$36)*L9113</f>
        <v>0</v>
      </c>
      <c r="O9113">
        <f>EXP(-$W$26*C9113)*I9113</f>
        <v>0</v>
      </c>
      <c r="P9113">
        <f>EXP(-$W$26*C9113)*J9113</f>
        <v>0</v>
      </c>
      <c r="Q9113">
        <f>EXP(-$W$26*C9113)*K9113</f>
        <v>0</v>
      </c>
      <c r="R9113">
        <f>EXP(-$W$26*C9113)*(L9113-N9113)</f>
        <v>0</v>
      </c>
      <c r="S9113">
        <f>EXP(-$W$26*C9113)*N9113</f>
        <v>0</v>
      </c>
      <c r="T9113">
        <f>EXP(-$W$26*C9113)*E9113</f>
        <v>0</v>
      </c>
    </row>
    <row r="9114" spans="1:20">
      <c r="A9114">
        <v>9105</v>
      </c>
      <c r="B9114">
        <f>RAND()</f>
        <v>0</v>
      </c>
      <c r="C9114">
        <f>IF(B9114&lt;$W$41,3,IF(B9114&lt;$W$41+$W$42,4,5))</f>
        <v>0</v>
      </c>
      <c r="D9114">
        <f>NORMSINV(RAND())</f>
        <v>0</v>
      </c>
      <c r="E9114">
        <f>$W$25*EXP(($W$26-$W$28-0.5*$W$27^2)*C9114+$W$27*SQRT(C9114)*D9114)</f>
        <v>0</v>
      </c>
      <c r="F9114">
        <f>$W$30*(1+$W$31)^C9114</f>
        <v>0</v>
      </c>
      <c r="G9114">
        <f>$W$32*(1+$W$33)^C9114</f>
        <v>0</v>
      </c>
      <c r="H9114">
        <f>$W$34*(1+$W$35)^C9114</f>
        <v>0</v>
      </c>
      <c r="I9114">
        <f>MIN(E9114,F9114)</f>
        <v>0</v>
      </c>
      <c r="J9114">
        <f>MIN(E9114-I9114,G9114)</f>
        <v>0</v>
      </c>
      <c r="K9114">
        <f>MIN(E9114-I9114-J9114,H9114)</f>
        <v>0</v>
      </c>
      <c r="L9114">
        <f>E9114-I9114-J9114-K9114</f>
        <v>0</v>
      </c>
      <c r="M9114">
        <f>IF((I9114+J9114+(1-$W$36)*L9114)/$W$39&gt;=$W$38,1,0)</f>
        <v>0</v>
      </c>
      <c r="N9114">
        <f>IF(M9114=1,$W$37,$W$36)*L9114</f>
        <v>0</v>
      </c>
      <c r="O9114">
        <f>EXP(-$W$26*C9114)*I9114</f>
        <v>0</v>
      </c>
      <c r="P9114">
        <f>EXP(-$W$26*C9114)*J9114</f>
        <v>0</v>
      </c>
      <c r="Q9114">
        <f>EXP(-$W$26*C9114)*K9114</f>
        <v>0</v>
      </c>
      <c r="R9114">
        <f>EXP(-$W$26*C9114)*(L9114-N9114)</f>
        <v>0</v>
      </c>
      <c r="S9114">
        <f>EXP(-$W$26*C9114)*N9114</f>
        <v>0</v>
      </c>
      <c r="T9114">
        <f>EXP(-$W$26*C9114)*E9114</f>
        <v>0</v>
      </c>
    </row>
    <row r="9115" spans="1:20">
      <c r="A9115">
        <v>9106</v>
      </c>
      <c r="B9115">
        <f>RAND()</f>
        <v>0</v>
      </c>
      <c r="C9115">
        <f>IF(B9115&lt;$W$41,3,IF(B9115&lt;$W$41+$W$42,4,5))</f>
        <v>0</v>
      </c>
      <c r="D9115">
        <f>NORMSINV(RAND())</f>
        <v>0</v>
      </c>
      <c r="E9115">
        <f>$W$25*EXP(($W$26-$W$28-0.5*$W$27^2)*C9115+$W$27*SQRT(C9115)*D9115)</f>
        <v>0</v>
      </c>
      <c r="F9115">
        <f>$W$30*(1+$W$31)^C9115</f>
        <v>0</v>
      </c>
      <c r="G9115">
        <f>$W$32*(1+$W$33)^C9115</f>
        <v>0</v>
      </c>
      <c r="H9115">
        <f>$W$34*(1+$W$35)^C9115</f>
        <v>0</v>
      </c>
      <c r="I9115">
        <f>MIN(E9115,F9115)</f>
        <v>0</v>
      </c>
      <c r="J9115">
        <f>MIN(E9115-I9115,G9115)</f>
        <v>0</v>
      </c>
      <c r="K9115">
        <f>MIN(E9115-I9115-J9115,H9115)</f>
        <v>0</v>
      </c>
      <c r="L9115">
        <f>E9115-I9115-J9115-K9115</f>
        <v>0</v>
      </c>
      <c r="M9115">
        <f>IF((I9115+J9115+(1-$W$36)*L9115)/$W$39&gt;=$W$38,1,0)</f>
        <v>0</v>
      </c>
      <c r="N9115">
        <f>IF(M9115=1,$W$37,$W$36)*L9115</f>
        <v>0</v>
      </c>
      <c r="O9115">
        <f>EXP(-$W$26*C9115)*I9115</f>
        <v>0</v>
      </c>
      <c r="P9115">
        <f>EXP(-$W$26*C9115)*J9115</f>
        <v>0</v>
      </c>
      <c r="Q9115">
        <f>EXP(-$W$26*C9115)*K9115</f>
        <v>0</v>
      </c>
      <c r="R9115">
        <f>EXP(-$W$26*C9115)*(L9115-N9115)</f>
        <v>0</v>
      </c>
      <c r="S9115">
        <f>EXP(-$W$26*C9115)*N9115</f>
        <v>0</v>
      </c>
      <c r="T9115">
        <f>EXP(-$W$26*C9115)*E9115</f>
        <v>0</v>
      </c>
    </row>
    <row r="9116" spans="1:20">
      <c r="A9116">
        <v>9107</v>
      </c>
      <c r="B9116">
        <f>RAND()</f>
        <v>0</v>
      </c>
      <c r="C9116">
        <f>IF(B9116&lt;$W$41,3,IF(B9116&lt;$W$41+$W$42,4,5))</f>
        <v>0</v>
      </c>
      <c r="D9116">
        <f>NORMSINV(RAND())</f>
        <v>0</v>
      </c>
      <c r="E9116">
        <f>$W$25*EXP(($W$26-$W$28-0.5*$W$27^2)*C9116+$W$27*SQRT(C9116)*D9116)</f>
        <v>0</v>
      </c>
      <c r="F9116">
        <f>$W$30*(1+$W$31)^C9116</f>
        <v>0</v>
      </c>
      <c r="G9116">
        <f>$W$32*(1+$W$33)^C9116</f>
        <v>0</v>
      </c>
      <c r="H9116">
        <f>$W$34*(1+$W$35)^C9116</f>
        <v>0</v>
      </c>
      <c r="I9116">
        <f>MIN(E9116,F9116)</f>
        <v>0</v>
      </c>
      <c r="J9116">
        <f>MIN(E9116-I9116,G9116)</f>
        <v>0</v>
      </c>
      <c r="K9116">
        <f>MIN(E9116-I9116-J9116,H9116)</f>
        <v>0</v>
      </c>
      <c r="L9116">
        <f>E9116-I9116-J9116-K9116</f>
        <v>0</v>
      </c>
      <c r="M9116">
        <f>IF((I9116+J9116+(1-$W$36)*L9116)/$W$39&gt;=$W$38,1,0)</f>
        <v>0</v>
      </c>
      <c r="N9116">
        <f>IF(M9116=1,$W$37,$W$36)*L9116</f>
        <v>0</v>
      </c>
      <c r="O9116">
        <f>EXP(-$W$26*C9116)*I9116</f>
        <v>0</v>
      </c>
      <c r="P9116">
        <f>EXP(-$W$26*C9116)*J9116</f>
        <v>0</v>
      </c>
      <c r="Q9116">
        <f>EXP(-$W$26*C9116)*K9116</f>
        <v>0</v>
      </c>
      <c r="R9116">
        <f>EXP(-$W$26*C9116)*(L9116-N9116)</f>
        <v>0</v>
      </c>
      <c r="S9116">
        <f>EXP(-$W$26*C9116)*N9116</f>
        <v>0</v>
      </c>
      <c r="T9116">
        <f>EXP(-$W$26*C9116)*E9116</f>
        <v>0</v>
      </c>
    </row>
    <row r="9117" spans="1:20">
      <c r="A9117">
        <v>9108</v>
      </c>
      <c r="B9117">
        <f>RAND()</f>
        <v>0</v>
      </c>
      <c r="C9117">
        <f>IF(B9117&lt;$W$41,3,IF(B9117&lt;$W$41+$W$42,4,5))</f>
        <v>0</v>
      </c>
      <c r="D9117">
        <f>NORMSINV(RAND())</f>
        <v>0</v>
      </c>
      <c r="E9117">
        <f>$W$25*EXP(($W$26-$W$28-0.5*$W$27^2)*C9117+$W$27*SQRT(C9117)*D9117)</f>
        <v>0</v>
      </c>
      <c r="F9117">
        <f>$W$30*(1+$W$31)^C9117</f>
        <v>0</v>
      </c>
      <c r="G9117">
        <f>$W$32*(1+$W$33)^C9117</f>
        <v>0</v>
      </c>
      <c r="H9117">
        <f>$W$34*(1+$W$35)^C9117</f>
        <v>0</v>
      </c>
      <c r="I9117">
        <f>MIN(E9117,F9117)</f>
        <v>0</v>
      </c>
      <c r="J9117">
        <f>MIN(E9117-I9117,G9117)</f>
        <v>0</v>
      </c>
      <c r="K9117">
        <f>MIN(E9117-I9117-J9117,H9117)</f>
        <v>0</v>
      </c>
      <c r="L9117">
        <f>E9117-I9117-J9117-K9117</f>
        <v>0</v>
      </c>
      <c r="M9117">
        <f>IF((I9117+J9117+(1-$W$36)*L9117)/$W$39&gt;=$W$38,1,0)</f>
        <v>0</v>
      </c>
      <c r="N9117">
        <f>IF(M9117=1,$W$37,$W$36)*L9117</f>
        <v>0</v>
      </c>
      <c r="O9117">
        <f>EXP(-$W$26*C9117)*I9117</f>
        <v>0</v>
      </c>
      <c r="P9117">
        <f>EXP(-$W$26*C9117)*J9117</f>
        <v>0</v>
      </c>
      <c r="Q9117">
        <f>EXP(-$W$26*C9117)*K9117</f>
        <v>0</v>
      </c>
      <c r="R9117">
        <f>EXP(-$W$26*C9117)*(L9117-N9117)</f>
        <v>0</v>
      </c>
      <c r="S9117">
        <f>EXP(-$W$26*C9117)*N9117</f>
        <v>0</v>
      </c>
      <c r="T9117">
        <f>EXP(-$W$26*C9117)*E9117</f>
        <v>0</v>
      </c>
    </row>
    <row r="9118" spans="1:20">
      <c r="A9118">
        <v>9109</v>
      </c>
      <c r="B9118">
        <f>RAND()</f>
        <v>0</v>
      </c>
      <c r="C9118">
        <f>IF(B9118&lt;$W$41,3,IF(B9118&lt;$W$41+$W$42,4,5))</f>
        <v>0</v>
      </c>
      <c r="D9118">
        <f>NORMSINV(RAND())</f>
        <v>0</v>
      </c>
      <c r="E9118">
        <f>$W$25*EXP(($W$26-$W$28-0.5*$W$27^2)*C9118+$W$27*SQRT(C9118)*D9118)</f>
        <v>0</v>
      </c>
      <c r="F9118">
        <f>$W$30*(1+$W$31)^C9118</f>
        <v>0</v>
      </c>
      <c r="G9118">
        <f>$W$32*(1+$W$33)^C9118</f>
        <v>0</v>
      </c>
      <c r="H9118">
        <f>$W$34*(1+$W$35)^C9118</f>
        <v>0</v>
      </c>
      <c r="I9118">
        <f>MIN(E9118,F9118)</f>
        <v>0</v>
      </c>
      <c r="J9118">
        <f>MIN(E9118-I9118,G9118)</f>
        <v>0</v>
      </c>
      <c r="K9118">
        <f>MIN(E9118-I9118-J9118,H9118)</f>
        <v>0</v>
      </c>
      <c r="L9118">
        <f>E9118-I9118-J9118-K9118</f>
        <v>0</v>
      </c>
      <c r="M9118">
        <f>IF((I9118+J9118+(1-$W$36)*L9118)/$W$39&gt;=$W$38,1,0)</f>
        <v>0</v>
      </c>
      <c r="N9118">
        <f>IF(M9118=1,$W$37,$W$36)*L9118</f>
        <v>0</v>
      </c>
      <c r="O9118">
        <f>EXP(-$W$26*C9118)*I9118</f>
        <v>0</v>
      </c>
      <c r="P9118">
        <f>EXP(-$W$26*C9118)*J9118</f>
        <v>0</v>
      </c>
      <c r="Q9118">
        <f>EXP(-$W$26*C9118)*K9118</f>
        <v>0</v>
      </c>
      <c r="R9118">
        <f>EXP(-$W$26*C9118)*(L9118-N9118)</f>
        <v>0</v>
      </c>
      <c r="S9118">
        <f>EXP(-$W$26*C9118)*N9118</f>
        <v>0</v>
      </c>
      <c r="T9118">
        <f>EXP(-$W$26*C9118)*E9118</f>
        <v>0</v>
      </c>
    </row>
    <row r="9119" spans="1:20">
      <c r="A9119">
        <v>9110</v>
      </c>
      <c r="B9119">
        <f>RAND()</f>
        <v>0</v>
      </c>
      <c r="C9119">
        <f>IF(B9119&lt;$W$41,3,IF(B9119&lt;$W$41+$W$42,4,5))</f>
        <v>0</v>
      </c>
      <c r="D9119">
        <f>NORMSINV(RAND())</f>
        <v>0</v>
      </c>
      <c r="E9119">
        <f>$W$25*EXP(($W$26-$W$28-0.5*$W$27^2)*C9119+$W$27*SQRT(C9119)*D9119)</f>
        <v>0</v>
      </c>
      <c r="F9119">
        <f>$W$30*(1+$W$31)^C9119</f>
        <v>0</v>
      </c>
      <c r="G9119">
        <f>$W$32*(1+$W$33)^C9119</f>
        <v>0</v>
      </c>
      <c r="H9119">
        <f>$W$34*(1+$W$35)^C9119</f>
        <v>0</v>
      </c>
      <c r="I9119">
        <f>MIN(E9119,F9119)</f>
        <v>0</v>
      </c>
      <c r="J9119">
        <f>MIN(E9119-I9119,G9119)</f>
        <v>0</v>
      </c>
      <c r="K9119">
        <f>MIN(E9119-I9119-J9119,H9119)</f>
        <v>0</v>
      </c>
      <c r="L9119">
        <f>E9119-I9119-J9119-K9119</f>
        <v>0</v>
      </c>
      <c r="M9119">
        <f>IF((I9119+J9119+(1-$W$36)*L9119)/$W$39&gt;=$W$38,1,0)</f>
        <v>0</v>
      </c>
      <c r="N9119">
        <f>IF(M9119=1,$W$37,$W$36)*L9119</f>
        <v>0</v>
      </c>
      <c r="O9119">
        <f>EXP(-$W$26*C9119)*I9119</f>
        <v>0</v>
      </c>
      <c r="P9119">
        <f>EXP(-$W$26*C9119)*J9119</f>
        <v>0</v>
      </c>
      <c r="Q9119">
        <f>EXP(-$W$26*C9119)*K9119</f>
        <v>0</v>
      </c>
      <c r="R9119">
        <f>EXP(-$W$26*C9119)*(L9119-N9119)</f>
        <v>0</v>
      </c>
      <c r="S9119">
        <f>EXP(-$W$26*C9119)*N9119</f>
        <v>0</v>
      </c>
      <c r="T9119">
        <f>EXP(-$W$26*C9119)*E9119</f>
        <v>0</v>
      </c>
    </row>
    <row r="9120" spans="1:20">
      <c r="A9120">
        <v>9111</v>
      </c>
      <c r="B9120">
        <f>RAND()</f>
        <v>0</v>
      </c>
      <c r="C9120">
        <f>IF(B9120&lt;$W$41,3,IF(B9120&lt;$W$41+$W$42,4,5))</f>
        <v>0</v>
      </c>
      <c r="D9120">
        <f>NORMSINV(RAND())</f>
        <v>0</v>
      </c>
      <c r="E9120">
        <f>$W$25*EXP(($W$26-$W$28-0.5*$W$27^2)*C9120+$W$27*SQRT(C9120)*D9120)</f>
        <v>0</v>
      </c>
      <c r="F9120">
        <f>$W$30*(1+$W$31)^C9120</f>
        <v>0</v>
      </c>
      <c r="G9120">
        <f>$W$32*(1+$W$33)^C9120</f>
        <v>0</v>
      </c>
      <c r="H9120">
        <f>$W$34*(1+$W$35)^C9120</f>
        <v>0</v>
      </c>
      <c r="I9120">
        <f>MIN(E9120,F9120)</f>
        <v>0</v>
      </c>
      <c r="J9120">
        <f>MIN(E9120-I9120,G9120)</f>
        <v>0</v>
      </c>
      <c r="K9120">
        <f>MIN(E9120-I9120-J9120,H9120)</f>
        <v>0</v>
      </c>
      <c r="L9120">
        <f>E9120-I9120-J9120-K9120</f>
        <v>0</v>
      </c>
      <c r="M9120">
        <f>IF((I9120+J9120+(1-$W$36)*L9120)/$W$39&gt;=$W$38,1,0)</f>
        <v>0</v>
      </c>
      <c r="N9120">
        <f>IF(M9120=1,$W$37,$W$36)*L9120</f>
        <v>0</v>
      </c>
      <c r="O9120">
        <f>EXP(-$W$26*C9120)*I9120</f>
        <v>0</v>
      </c>
      <c r="P9120">
        <f>EXP(-$W$26*C9120)*J9120</f>
        <v>0</v>
      </c>
      <c r="Q9120">
        <f>EXP(-$W$26*C9120)*K9120</f>
        <v>0</v>
      </c>
      <c r="R9120">
        <f>EXP(-$W$26*C9120)*(L9120-N9120)</f>
        <v>0</v>
      </c>
      <c r="S9120">
        <f>EXP(-$W$26*C9120)*N9120</f>
        <v>0</v>
      </c>
      <c r="T9120">
        <f>EXP(-$W$26*C9120)*E9120</f>
        <v>0</v>
      </c>
    </row>
    <row r="9121" spans="1:20">
      <c r="A9121">
        <v>9112</v>
      </c>
      <c r="B9121">
        <f>RAND()</f>
        <v>0</v>
      </c>
      <c r="C9121">
        <f>IF(B9121&lt;$W$41,3,IF(B9121&lt;$W$41+$W$42,4,5))</f>
        <v>0</v>
      </c>
      <c r="D9121">
        <f>NORMSINV(RAND())</f>
        <v>0</v>
      </c>
      <c r="E9121">
        <f>$W$25*EXP(($W$26-$W$28-0.5*$W$27^2)*C9121+$W$27*SQRT(C9121)*D9121)</f>
        <v>0</v>
      </c>
      <c r="F9121">
        <f>$W$30*(1+$W$31)^C9121</f>
        <v>0</v>
      </c>
      <c r="G9121">
        <f>$W$32*(1+$W$33)^C9121</f>
        <v>0</v>
      </c>
      <c r="H9121">
        <f>$W$34*(1+$W$35)^C9121</f>
        <v>0</v>
      </c>
      <c r="I9121">
        <f>MIN(E9121,F9121)</f>
        <v>0</v>
      </c>
      <c r="J9121">
        <f>MIN(E9121-I9121,G9121)</f>
        <v>0</v>
      </c>
      <c r="K9121">
        <f>MIN(E9121-I9121-J9121,H9121)</f>
        <v>0</v>
      </c>
      <c r="L9121">
        <f>E9121-I9121-J9121-K9121</f>
        <v>0</v>
      </c>
      <c r="M9121">
        <f>IF((I9121+J9121+(1-$W$36)*L9121)/$W$39&gt;=$W$38,1,0)</f>
        <v>0</v>
      </c>
      <c r="N9121">
        <f>IF(M9121=1,$W$37,$W$36)*L9121</f>
        <v>0</v>
      </c>
      <c r="O9121">
        <f>EXP(-$W$26*C9121)*I9121</f>
        <v>0</v>
      </c>
      <c r="P9121">
        <f>EXP(-$W$26*C9121)*J9121</f>
        <v>0</v>
      </c>
      <c r="Q9121">
        <f>EXP(-$W$26*C9121)*K9121</f>
        <v>0</v>
      </c>
      <c r="R9121">
        <f>EXP(-$W$26*C9121)*(L9121-N9121)</f>
        <v>0</v>
      </c>
      <c r="S9121">
        <f>EXP(-$W$26*C9121)*N9121</f>
        <v>0</v>
      </c>
      <c r="T9121">
        <f>EXP(-$W$26*C9121)*E9121</f>
        <v>0</v>
      </c>
    </row>
    <row r="9122" spans="1:20">
      <c r="A9122">
        <v>9113</v>
      </c>
      <c r="B9122">
        <f>RAND()</f>
        <v>0</v>
      </c>
      <c r="C9122">
        <f>IF(B9122&lt;$W$41,3,IF(B9122&lt;$W$41+$W$42,4,5))</f>
        <v>0</v>
      </c>
      <c r="D9122">
        <f>NORMSINV(RAND())</f>
        <v>0</v>
      </c>
      <c r="E9122">
        <f>$W$25*EXP(($W$26-$W$28-0.5*$W$27^2)*C9122+$W$27*SQRT(C9122)*D9122)</f>
        <v>0</v>
      </c>
      <c r="F9122">
        <f>$W$30*(1+$W$31)^C9122</f>
        <v>0</v>
      </c>
      <c r="G9122">
        <f>$W$32*(1+$W$33)^C9122</f>
        <v>0</v>
      </c>
      <c r="H9122">
        <f>$W$34*(1+$W$35)^C9122</f>
        <v>0</v>
      </c>
      <c r="I9122">
        <f>MIN(E9122,F9122)</f>
        <v>0</v>
      </c>
      <c r="J9122">
        <f>MIN(E9122-I9122,G9122)</f>
        <v>0</v>
      </c>
      <c r="K9122">
        <f>MIN(E9122-I9122-J9122,H9122)</f>
        <v>0</v>
      </c>
      <c r="L9122">
        <f>E9122-I9122-J9122-K9122</f>
        <v>0</v>
      </c>
      <c r="M9122">
        <f>IF((I9122+J9122+(1-$W$36)*L9122)/$W$39&gt;=$W$38,1,0)</f>
        <v>0</v>
      </c>
      <c r="N9122">
        <f>IF(M9122=1,$W$37,$W$36)*L9122</f>
        <v>0</v>
      </c>
      <c r="O9122">
        <f>EXP(-$W$26*C9122)*I9122</f>
        <v>0</v>
      </c>
      <c r="P9122">
        <f>EXP(-$W$26*C9122)*J9122</f>
        <v>0</v>
      </c>
      <c r="Q9122">
        <f>EXP(-$W$26*C9122)*K9122</f>
        <v>0</v>
      </c>
      <c r="R9122">
        <f>EXP(-$W$26*C9122)*(L9122-N9122)</f>
        <v>0</v>
      </c>
      <c r="S9122">
        <f>EXP(-$W$26*C9122)*N9122</f>
        <v>0</v>
      </c>
      <c r="T9122">
        <f>EXP(-$W$26*C9122)*E9122</f>
        <v>0</v>
      </c>
    </row>
    <row r="9123" spans="1:20">
      <c r="A9123">
        <v>9114</v>
      </c>
      <c r="B9123">
        <f>RAND()</f>
        <v>0</v>
      </c>
      <c r="C9123">
        <f>IF(B9123&lt;$W$41,3,IF(B9123&lt;$W$41+$W$42,4,5))</f>
        <v>0</v>
      </c>
      <c r="D9123">
        <f>NORMSINV(RAND())</f>
        <v>0</v>
      </c>
      <c r="E9123">
        <f>$W$25*EXP(($W$26-$W$28-0.5*$W$27^2)*C9123+$W$27*SQRT(C9123)*D9123)</f>
        <v>0</v>
      </c>
      <c r="F9123">
        <f>$W$30*(1+$W$31)^C9123</f>
        <v>0</v>
      </c>
      <c r="G9123">
        <f>$W$32*(1+$W$33)^C9123</f>
        <v>0</v>
      </c>
      <c r="H9123">
        <f>$W$34*(1+$W$35)^C9123</f>
        <v>0</v>
      </c>
      <c r="I9123">
        <f>MIN(E9123,F9123)</f>
        <v>0</v>
      </c>
      <c r="J9123">
        <f>MIN(E9123-I9123,G9123)</f>
        <v>0</v>
      </c>
      <c r="K9123">
        <f>MIN(E9123-I9123-J9123,H9123)</f>
        <v>0</v>
      </c>
      <c r="L9123">
        <f>E9123-I9123-J9123-K9123</f>
        <v>0</v>
      </c>
      <c r="M9123">
        <f>IF((I9123+J9123+(1-$W$36)*L9123)/$W$39&gt;=$W$38,1,0)</f>
        <v>0</v>
      </c>
      <c r="N9123">
        <f>IF(M9123=1,$W$37,$W$36)*L9123</f>
        <v>0</v>
      </c>
      <c r="O9123">
        <f>EXP(-$W$26*C9123)*I9123</f>
        <v>0</v>
      </c>
      <c r="P9123">
        <f>EXP(-$W$26*C9123)*J9123</f>
        <v>0</v>
      </c>
      <c r="Q9123">
        <f>EXP(-$W$26*C9123)*K9123</f>
        <v>0</v>
      </c>
      <c r="R9123">
        <f>EXP(-$W$26*C9123)*(L9123-N9123)</f>
        <v>0</v>
      </c>
      <c r="S9123">
        <f>EXP(-$W$26*C9123)*N9123</f>
        <v>0</v>
      </c>
      <c r="T9123">
        <f>EXP(-$W$26*C9123)*E9123</f>
        <v>0</v>
      </c>
    </row>
    <row r="9124" spans="1:20">
      <c r="A9124">
        <v>9115</v>
      </c>
      <c r="B9124">
        <f>RAND()</f>
        <v>0</v>
      </c>
      <c r="C9124">
        <f>IF(B9124&lt;$W$41,3,IF(B9124&lt;$W$41+$W$42,4,5))</f>
        <v>0</v>
      </c>
      <c r="D9124">
        <f>NORMSINV(RAND())</f>
        <v>0</v>
      </c>
      <c r="E9124">
        <f>$W$25*EXP(($W$26-$W$28-0.5*$W$27^2)*C9124+$W$27*SQRT(C9124)*D9124)</f>
        <v>0</v>
      </c>
      <c r="F9124">
        <f>$W$30*(1+$W$31)^C9124</f>
        <v>0</v>
      </c>
      <c r="G9124">
        <f>$W$32*(1+$W$33)^C9124</f>
        <v>0</v>
      </c>
      <c r="H9124">
        <f>$W$34*(1+$W$35)^C9124</f>
        <v>0</v>
      </c>
      <c r="I9124">
        <f>MIN(E9124,F9124)</f>
        <v>0</v>
      </c>
      <c r="J9124">
        <f>MIN(E9124-I9124,G9124)</f>
        <v>0</v>
      </c>
      <c r="K9124">
        <f>MIN(E9124-I9124-J9124,H9124)</f>
        <v>0</v>
      </c>
      <c r="L9124">
        <f>E9124-I9124-J9124-K9124</f>
        <v>0</v>
      </c>
      <c r="M9124">
        <f>IF((I9124+J9124+(1-$W$36)*L9124)/$W$39&gt;=$W$38,1,0)</f>
        <v>0</v>
      </c>
      <c r="N9124">
        <f>IF(M9124=1,$W$37,$W$36)*L9124</f>
        <v>0</v>
      </c>
      <c r="O9124">
        <f>EXP(-$W$26*C9124)*I9124</f>
        <v>0</v>
      </c>
      <c r="P9124">
        <f>EXP(-$W$26*C9124)*J9124</f>
        <v>0</v>
      </c>
      <c r="Q9124">
        <f>EXP(-$W$26*C9124)*K9124</f>
        <v>0</v>
      </c>
      <c r="R9124">
        <f>EXP(-$W$26*C9124)*(L9124-N9124)</f>
        <v>0</v>
      </c>
      <c r="S9124">
        <f>EXP(-$W$26*C9124)*N9124</f>
        <v>0</v>
      </c>
      <c r="T9124">
        <f>EXP(-$W$26*C9124)*E9124</f>
        <v>0</v>
      </c>
    </row>
    <row r="9125" spans="1:20">
      <c r="A9125">
        <v>9116</v>
      </c>
      <c r="B9125">
        <f>RAND()</f>
        <v>0</v>
      </c>
      <c r="C9125">
        <f>IF(B9125&lt;$W$41,3,IF(B9125&lt;$W$41+$W$42,4,5))</f>
        <v>0</v>
      </c>
      <c r="D9125">
        <f>NORMSINV(RAND())</f>
        <v>0</v>
      </c>
      <c r="E9125">
        <f>$W$25*EXP(($W$26-$W$28-0.5*$W$27^2)*C9125+$W$27*SQRT(C9125)*D9125)</f>
        <v>0</v>
      </c>
      <c r="F9125">
        <f>$W$30*(1+$W$31)^C9125</f>
        <v>0</v>
      </c>
      <c r="G9125">
        <f>$W$32*(1+$W$33)^C9125</f>
        <v>0</v>
      </c>
      <c r="H9125">
        <f>$W$34*(1+$W$35)^C9125</f>
        <v>0</v>
      </c>
      <c r="I9125">
        <f>MIN(E9125,F9125)</f>
        <v>0</v>
      </c>
      <c r="J9125">
        <f>MIN(E9125-I9125,G9125)</f>
        <v>0</v>
      </c>
      <c r="K9125">
        <f>MIN(E9125-I9125-J9125,H9125)</f>
        <v>0</v>
      </c>
      <c r="L9125">
        <f>E9125-I9125-J9125-K9125</f>
        <v>0</v>
      </c>
      <c r="M9125">
        <f>IF((I9125+J9125+(1-$W$36)*L9125)/$W$39&gt;=$W$38,1,0)</f>
        <v>0</v>
      </c>
      <c r="N9125">
        <f>IF(M9125=1,$W$37,$W$36)*L9125</f>
        <v>0</v>
      </c>
      <c r="O9125">
        <f>EXP(-$W$26*C9125)*I9125</f>
        <v>0</v>
      </c>
      <c r="P9125">
        <f>EXP(-$W$26*C9125)*J9125</f>
        <v>0</v>
      </c>
      <c r="Q9125">
        <f>EXP(-$W$26*C9125)*K9125</f>
        <v>0</v>
      </c>
      <c r="R9125">
        <f>EXP(-$W$26*C9125)*(L9125-N9125)</f>
        <v>0</v>
      </c>
      <c r="S9125">
        <f>EXP(-$W$26*C9125)*N9125</f>
        <v>0</v>
      </c>
      <c r="T9125">
        <f>EXP(-$W$26*C9125)*E9125</f>
        <v>0</v>
      </c>
    </row>
    <row r="9126" spans="1:20">
      <c r="A9126">
        <v>9117</v>
      </c>
      <c r="B9126">
        <f>RAND()</f>
        <v>0</v>
      </c>
      <c r="C9126">
        <f>IF(B9126&lt;$W$41,3,IF(B9126&lt;$W$41+$W$42,4,5))</f>
        <v>0</v>
      </c>
      <c r="D9126">
        <f>NORMSINV(RAND())</f>
        <v>0</v>
      </c>
      <c r="E9126">
        <f>$W$25*EXP(($W$26-$W$28-0.5*$W$27^2)*C9126+$W$27*SQRT(C9126)*D9126)</f>
        <v>0</v>
      </c>
      <c r="F9126">
        <f>$W$30*(1+$W$31)^C9126</f>
        <v>0</v>
      </c>
      <c r="G9126">
        <f>$W$32*(1+$W$33)^C9126</f>
        <v>0</v>
      </c>
      <c r="H9126">
        <f>$W$34*(1+$W$35)^C9126</f>
        <v>0</v>
      </c>
      <c r="I9126">
        <f>MIN(E9126,F9126)</f>
        <v>0</v>
      </c>
      <c r="J9126">
        <f>MIN(E9126-I9126,G9126)</f>
        <v>0</v>
      </c>
      <c r="K9126">
        <f>MIN(E9126-I9126-J9126,H9126)</f>
        <v>0</v>
      </c>
      <c r="L9126">
        <f>E9126-I9126-J9126-K9126</f>
        <v>0</v>
      </c>
      <c r="M9126">
        <f>IF((I9126+J9126+(1-$W$36)*L9126)/$W$39&gt;=$W$38,1,0)</f>
        <v>0</v>
      </c>
      <c r="N9126">
        <f>IF(M9126=1,$W$37,$W$36)*L9126</f>
        <v>0</v>
      </c>
      <c r="O9126">
        <f>EXP(-$W$26*C9126)*I9126</f>
        <v>0</v>
      </c>
      <c r="P9126">
        <f>EXP(-$W$26*C9126)*J9126</f>
        <v>0</v>
      </c>
      <c r="Q9126">
        <f>EXP(-$W$26*C9126)*K9126</f>
        <v>0</v>
      </c>
      <c r="R9126">
        <f>EXP(-$W$26*C9126)*(L9126-N9126)</f>
        <v>0</v>
      </c>
      <c r="S9126">
        <f>EXP(-$W$26*C9126)*N9126</f>
        <v>0</v>
      </c>
      <c r="T9126">
        <f>EXP(-$W$26*C9126)*E9126</f>
        <v>0</v>
      </c>
    </row>
    <row r="9127" spans="1:20">
      <c r="A9127">
        <v>9118</v>
      </c>
      <c r="B9127">
        <f>RAND()</f>
        <v>0</v>
      </c>
      <c r="C9127">
        <f>IF(B9127&lt;$W$41,3,IF(B9127&lt;$W$41+$W$42,4,5))</f>
        <v>0</v>
      </c>
      <c r="D9127">
        <f>NORMSINV(RAND())</f>
        <v>0</v>
      </c>
      <c r="E9127">
        <f>$W$25*EXP(($W$26-$W$28-0.5*$W$27^2)*C9127+$W$27*SQRT(C9127)*D9127)</f>
        <v>0</v>
      </c>
      <c r="F9127">
        <f>$W$30*(1+$W$31)^C9127</f>
        <v>0</v>
      </c>
      <c r="G9127">
        <f>$W$32*(1+$W$33)^C9127</f>
        <v>0</v>
      </c>
      <c r="H9127">
        <f>$W$34*(1+$W$35)^C9127</f>
        <v>0</v>
      </c>
      <c r="I9127">
        <f>MIN(E9127,F9127)</f>
        <v>0</v>
      </c>
      <c r="J9127">
        <f>MIN(E9127-I9127,G9127)</f>
        <v>0</v>
      </c>
      <c r="K9127">
        <f>MIN(E9127-I9127-J9127,H9127)</f>
        <v>0</v>
      </c>
      <c r="L9127">
        <f>E9127-I9127-J9127-K9127</f>
        <v>0</v>
      </c>
      <c r="M9127">
        <f>IF((I9127+J9127+(1-$W$36)*L9127)/$W$39&gt;=$W$38,1,0)</f>
        <v>0</v>
      </c>
      <c r="N9127">
        <f>IF(M9127=1,$W$37,$W$36)*L9127</f>
        <v>0</v>
      </c>
      <c r="O9127">
        <f>EXP(-$W$26*C9127)*I9127</f>
        <v>0</v>
      </c>
      <c r="P9127">
        <f>EXP(-$W$26*C9127)*J9127</f>
        <v>0</v>
      </c>
      <c r="Q9127">
        <f>EXP(-$W$26*C9127)*K9127</f>
        <v>0</v>
      </c>
      <c r="R9127">
        <f>EXP(-$W$26*C9127)*(L9127-N9127)</f>
        <v>0</v>
      </c>
      <c r="S9127">
        <f>EXP(-$W$26*C9127)*N9127</f>
        <v>0</v>
      </c>
      <c r="T9127">
        <f>EXP(-$W$26*C9127)*E9127</f>
        <v>0</v>
      </c>
    </row>
    <row r="9128" spans="1:20">
      <c r="A9128">
        <v>9119</v>
      </c>
      <c r="B9128">
        <f>RAND()</f>
        <v>0</v>
      </c>
      <c r="C9128">
        <f>IF(B9128&lt;$W$41,3,IF(B9128&lt;$W$41+$W$42,4,5))</f>
        <v>0</v>
      </c>
      <c r="D9128">
        <f>NORMSINV(RAND())</f>
        <v>0</v>
      </c>
      <c r="E9128">
        <f>$W$25*EXP(($W$26-$W$28-0.5*$W$27^2)*C9128+$W$27*SQRT(C9128)*D9128)</f>
        <v>0</v>
      </c>
      <c r="F9128">
        <f>$W$30*(1+$W$31)^C9128</f>
        <v>0</v>
      </c>
      <c r="G9128">
        <f>$W$32*(1+$W$33)^C9128</f>
        <v>0</v>
      </c>
      <c r="H9128">
        <f>$W$34*(1+$W$35)^C9128</f>
        <v>0</v>
      </c>
      <c r="I9128">
        <f>MIN(E9128,F9128)</f>
        <v>0</v>
      </c>
      <c r="J9128">
        <f>MIN(E9128-I9128,G9128)</f>
        <v>0</v>
      </c>
      <c r="K9128">
        <f>MIN(E9128-I9128-J9128,H9128)</f>
        <v>0</v>
      </c>
      <c r="L9128">
        <f>E9128-I9128-J9128-K9128</f>
        <v>0</v>
      </c>
      <c r="M9128">
        <f>IF((I9128+J9128+(1-$W$36)*L9128)/$W$39&gt;=$W$38,1,0)</f>
        <v>0</v>
      </c>
      <c r="N9128">
        <f>IF(M9128=1,$W$37,$W$36)*L9128</f>
        <v>0</v>
      </c>
      <c r="O9128">
        <f>EXP(-$W$26*C9128)*I9128</f>
        <v>0</v>
      </c>
      <c r="P9128">
        <f>EXP(-$W$26*C9128)*J9128</f>
        <v>0</v>
      </c>
      <c r="Q9128">
        <f>EXP(-$W$26*C9128)*K9128</f>
        <v>0</v>
      </c>
      <c r="R9128">
        <f>EXP(-$W$26*C9128)*(L9128-N9128)</f>
        <v>0</v>
      </c>
      <c r="S9128">
        <f>EXP(-$W$26*C9128)*N9128</f>
        <v>0</v>
      </c>
      <c r="T9128">
        <f>EXP(-$W$26*C9128)*E9128</f>
        <v>0</v>
      </c>
    </row>
    <row r="9129" spans="1:20">
      <c r="A9129">
        <v>9120</v>
      </c>
      <c r="B9129">
        <f>RAND()</f>
        <v>0</v>
      </c>
      <c r="C9129">
        <f>IF(B9129&lt;$W$41,3,IF(B9129&lt;$W$41+$W$42,4,5))</f>
        <v>0</v>
      </c>
      <c r="D9129">
        <f>NORMSINV(RAND())</f>
        <v>0</v>
      </c>
      <c r="E9129">
        <f>$W$25*EXP(($W$26-$W$28-0.5*$W$27^2)*C9129+$W$27*SQRT(C9129)*D9129)</f>
        <v>0</v>
      </c>
      <c r="F9129">
        <f>$W$30*(1+$W$31)^C9129</f>
        <v>0</v>
      </c>
      <c r="G9129">
        <f>$W$32*(1+$W$33)^C9129</f>
        <v>0</v>
      </c>
      <c r="H9129">
        <f>$W$34*(1+$W$35)^C9129</f>
        <v>0</v>
      </c>
      <c r="I9129">
        <f>MIN(E9129,F9129)</f>
        <v>0</v>
      </c>
      <c r="J9129">
        <f>MIN(E9129-I9129,G9129)</f>
        <v>0</v>
      </c>
      <c r="K9129">
        <f>MIN(E9129-I9129-J9129,H9129)</f>
        <v>0</v>
      </c>
      <c r="L9129">
        <f>E9129-I9129-J9129-K9129</f>
        <v>0</v>
      </c>
      <c r="M9129">
        <f>IF((I9129+J9129+(1-$W$36)*L9129)/$W$39&gt;=$W$38,1,0)</f>
        <v>0</v>
      </c>
      <c r="N9129">
        <f>IF(M9129=1,$W$37,$W$36)*L9129</f>
        <v>0</v>
      </c>
      <c r="O9129">
        <f>EXP(-$W$26*C9129)*I9129</f>
        <v>0</v>
      </c>
      <c r="P9129">
        <f>EXP(-$W$26*C9129)*J9129</f>
        <v>0</v>
      </c>
      <c r="Q9129">
        <f>EXP(-$W$26*C9129)*K9129</f>
        <v>0</v>
      </c>
      <c r="R9129">
        <f>EXP(-$W$26*C9129)*(L9129-N9129)</f>
        <v>0</v>
      </c>
      <c r="S9129">
        <f>EXP(-$W$26*C9129)*N9129</f>
        <v>0</v>
      </c>
      <c r="T9129">
        <f>EXP(-$W$26*C9129)*E9129</f>
        <v>0</v>
      </c>
    </row>
    <row r="9130" spans="1:20">
      <c r="A9130">
        <v>9121</v>
      </c>
      <c r="B9130">
        <f>RAND()</f>
        <v>0</v>
      </c>
      <c r="C9130">
        <f>IF(B9130&lt;$W$41,3,IF(B9130&lt;$W$41+$W$42,4,5))</f>
        <v>0</v>
      </c>
      <c r="D9130">
        <f>NORMSINV(RAND())</f>
        <v>0</v>
      </c>
      <c r="E9130">
        <f>$W$25*EXP(($W$26-$W$28-0.5*$W$27^2)*C9130+$W$27*SQRT(C9130)*D9130)</f>
        <v>0</v>
      </c>
      <c r="F9130">
        <f>$W$30*(1+$W$31)^C9130</f>
        <v>0</v>
      </c>
      <c r="G9130">
        <f>$W$32*(1+$W$33)^C9130</f>
        <v>0</v>
      </c>
      <c r="H9130">
        <f>$W$34*(1+$W$35)^C9130</f>
        <v>0</v>
      </c>
      <c r="I9130">
        <f>MIN(E9130,F9130)</f>
        <v>0</v>
      </c>
      <c r="J9130">
        <f>MIN(E9130-I9130,G9130)</f>
        <v>0</v>
      </c>
      <c r="K9130">
        <f>MIN(E9130-I9130-J9130,H9130)</f>
        <v>0</v>
      </c>
      <c r="L9130">
        <f>E9130-I9130-J9130-K9130</f>
        <v>0</v>
      </c>
      <c r="M9130">
        <f>IF((I9130+J9130+(1-$W$36)*L9130)/$W$39&gt;=$W$38,1,0)</f>
        <v>0</v>
      </c>
      <c r="N9130">
        <f>IF(M9130=1,$W$37,$W$36)*L9130</f>
        <v>0</v>
      </c>
      <c r="O9130">
        <f>EXP(-$W$26*C9130)*I9130</f>
        <v>0</v>
      </c>
      <c r="P9130">
        <f>EXP(-$W$26*C9130)*J9130</f>
        <v>0</v>
      </c>
      <c r="Q9130">
        <f>EXP(-$W$26*C9130)*K9130</f>
        <v>0</v>
      </c>
      <c r="R9130">
        <f>EXP(-$W$26*C9130)*(L9130-N9130)</f>
        <v>0</v>
      </c>
      <c r="S9130">
        <f>EXP(-$W$26*C9130)*N9130</f>
        <v>0</v>
      </c>
      <c r="T9130">
        <f>EXP(-$W$26*C9130)*E9130</f>
        <v>0</v>
      </c>
    </row>
    <row r="9131" spans="1:20">
      <c r="A9131">
        <v>9122</v>
      </c>
      <c r="B9131">
        <f>RAND()</f>
        <v>0</v>
      </c>
      <c r="C9131">
        <f>IF(B9131&lt;$W$41,3,IF(B9131&lt;$W$41+$W$42,4,5))</f>
        <v>0</v>
      </c>
      <c r="D9131">
        <f>NORMSINV(RAND())</f>
        <v>0</v>
      </c>
      <c r="E9131">
        <f>$W$25*EXP(($W$26-$W$28-0.5*$W$27^2)*C9131+$W$27*SQRT(C9131)*D9131)</f>
        <v>0</v>
      </c>
      <c r="F9131">
        <f>$W$30*(1+$W$31)^C9131</f>
        <v>0</v>
      </c>
      <c r="G9131">
        <f>$W$32*(1+$W$33)^C9131</f>
        <v>0</v>
      </c>
      <c r="H9131">
        <f>$W$34*(1+$W$35)^C9131</f>
        <v>0</v>
      </c>
      <c r="I9131">
        <f>MIN(E9131,F9131)</f>
        <v>0</v>
      </c>
      <c r="J9131">
        <f>MIN(E9131-I9131,G9131)</f>
        <v>0</v>
      </c>
      <c r="K9131">
        <f>MIN(E9131-I9131-J9131,H9131)</f>
        <v>0</v>
      </c>
      <c r="L9131">
        <f>E9131-I9131-J9131-K9131</f>
        <v>0</v>
      </c>
      <c r="M9131">
        <f>IF((I9131+J9131+(1-$W$36)*L9131)/$W$39&gt;=$W$38,1,0)</f>
        <v>0</v>
      </c>
      <c r="N9131">
        <f>IF(M9131=1,$W$37,$W$36)*L9131</f>
        <v>0</v>
      </c>
      <c r="O9131">
        <f>EXP(-$W$26*C9131)*I9131</f>
        <v>0</v>
      </c>
      <c r="P9131">
        <f>EXP(-$W$26*C9131)*J9131</f>
        <v>0</v>
      </c>
      <c r="Q9131">
        <f>EXP(-$W$26*C9131)*K9131</f>
        <v>0</v>
      </c>
      <c r="R9131">
        <f>EXP(-$W$26*C9131)*(L9131-N9131)</f>
        <v>0</v>
      </c>
      <c r="S9131">
        <f>EXP(-$W$26*C9131)*N9131</f>
        <v>0</v>
      </c>
      <c r="T9131">
        <f>EXP(-$W$26*C9131)*E9131</f>
        <v>0</v>
      </c>
    </row>
    <row r="9132" spans="1:20">
      <c r="A9132">
        <v>9123</v>
      </c>
      <c r="B9132">
        <f>RAND()</f>
        <v>0</v>
      </c>
      <c r="C9132">
        <f>IF(B9132&lt;$W$41,3,IF(B9132&lt;$W$41+$W$42,4,5))</f>
        <v>0</v>
      </c>
      <c r="D9132">
        <f>NORMSINV(RAND())</f>
        <v>0</v>
      </c>
      <c r="E9132">
        <f>$W$25*EXP(($W$26-$W$28-0.5*$W$27^2)*C9132+$W$27*SQRT(C9132)*D9132)</f>
        <v>0</v>
      </c>
      <c r="F9132">
        <f>$W$30*(1+$W$31)^C9132</f>
        <v>0</v>
      </c>
      <c r="G9132">
        <f>$W$32*(1+$W$33)^C9132</f>
        <v>0</v>
      </c>
      <c r="H9132">
        <f>$W$34*(1+$W$35)^C9132</f>
        <v>0</v>
      </c>
      <c r="I9132">
        <f>MIN(E9132,F9132)</f>
        <v>0</v>
      </c>
      <c r="J9132">
        <f>MIN(E9132-I9132,G9132)</f>
        <v>0</v>
      </c>
      <c r="K9132">
        <f>MIN(E9132-I9132-J9132,H9132)</f>
        <v>0</v>
      </c>
      <c r="L9132">
        <f>E9132-I9132-J9132-K9132</f>
        <v>0</v>
      </c>
      <c r="M9132">
        <f>IF((I9132+J9132+(1-$W$36)*L9132)/$W$39&gt;=$W$38,1,0)</f>
        <v>0</v>
      </c>
      <c r="N9132">
        <f>IF(M9132=1,$W$37,$W$36)*L9132</f>
        <v>0</v>
      </c>
      <c r="O9132">
        <f>EXP(-$W$26*C9132)*I9132</f>
        <v>0</v>
      </c>
      <c r="P9132">
        <f>EXP(-$W$26*C9132)*J9132</f>
        <v>0</v>
      </c>
      <c r="Q9132">
        <f>EXP(-$W$26*C9132)*K9132</f>
        <v>0</v>
      </c>
      <c r="R9132">
        <f>EXP(-$W$26*C9132)*(L9132-N9132)</f>
        <v>0</v>
      </c>
      <c r="S9132">
        <f>EXP(-$W$26*C9132)*N9132</f>
        <v>0</v>
      </c>
      <c r="T9132">
        <f>EXP(-$W$26*C9132)*E9132</f>
        <v>0</v>
      </c>
    </row>
    <row r="9133" spans="1:20">
      <c r="A9133">
        <v>9124</v>
      </c>
      <c r="B9133">
        <f>RAND()</f>
        <v>0</v>
      </c>
      <c r="C9133">
        <f>IF(B9133&lt;$W$41,3,IF(B9133&lt;$W$41+$W$42,4,5))</f>
        <v>0</v>
      </c>
      <c r="D9133">
        <f>NORMSINV(RAND())</f>
        <v>0</v>
      </c>
      <c r="E9133">
        <f>$W$25*EXP(($W$26-$W$28-0.5*$W$27^2)*C9133+$W$27*SQRT(C9133)*D9133)</f>
        <v>0</v>
      </c>
      <c r="F9133">
        <f>$W$30*(1+$W$31)^C9133</f>
        <v>0</v>
      </c>
      <c r="G9133">
        <f>$W$32*(1+$W$33)^C9133</f>
        <v>0</v>
      </c>
      <c r="H9133">
        <f>$W$34*(1+$W$35)^C9133</f>
        <v>0</v>
      </c>
      <c r="I9133">
        <f>MIN(E9133,F9133)</f>
        <v>0</v>
      </c>
      <c r="J9133">
        <f>MIN(E9133-I9133,G9133)</f>
        <v>0</v>
      </c>
      <c r="K9133">
        <f>MIN(E9133-I9133-J9133,H9133)</f>
        <v>0</v>
      </c>
      <c r="L9133">
        <f>E9133-I9133-J9133-K9133</f>
        <v>0</v>
      </c>
      <c r="M9133">
        <f>IF((I9133+J9133+(1-$W$36)*L9133)/$W$39&gt;=$W$38,1,0)</f>
        <v>0</v>
      </c>
      <c r="N9133">
        <f>IF(M9133=1,$W$37,$W$36)*L9133</f>
        <v>0</v>
      </c>
      <c r="O9133">
        <f>EXP(-$W$26*C9133)*I9133</f>
        <v>0</v>
      </c>
      <c r="P9133">
        <f>EXP(-$W$26*C9133)*J9133</f>
        <v>0</v>
      </c>
      <c r="Q9133">
        <f>EXP(-$W$26*C9133)*K9133</f>
        <v>0</v>
      </c>
      <c r="R9133">
        <f>EXP(-$W$26*C9133)*(L9133-N9133)</f>
        <v>0</v>
      </c>
      <c r="S9133">
        <f>EXP(-$W$26*C9133)*N9133</f>
        <v>0</v>
      </c>
      <c r="T9133">
        <f>EXP(-$W$26*C9133)*E9133</f>
        <v>0</v>
      </c>
    </row>
    <row r="9134" spans="1:20">
      <c r="A9134">
        <v>9125</v>
      </c>
      <c r="B9134">
        <f>RAND()</f>
        <v>0</v>
      </c>
      <c r="C9134">
        <f>IF(B9134&lt;$W$41,3,IF(B9134&lt;$W$41+$W$42,4,5))</f>
        <v>0</v>
      </c>
      <c r="D9134">
        <f>NORMSINV(RAND())</f>
        <v>0</v>
      </c>
      <c r="E9134">
        <f>$W$25*EXP(($W$26-$W$28-0.5*$W$27^2)*C9134+$W$27*SQRT(C9134)*D9134)</f>
        <v>0</v>
      </c>
      <c r="F9134">
        <f>$W$30*(1+$W$31)^C9134</f>
        <v>0</v>
      </c>
      <c r="G9134">
        <f>$W$32*(1+$W$33)^C9134</f>
        <v>0</v>
      </c>
      <c r="H9134">
        <f>$W$34*(1+$W$35)^C9134</f>
        <v>0</v>
      </c>
      <c r="I9134">
        <f>MIN(E9134,F9134)</f>
        <v>0</v>
      </c>
      <c r="J9134">
        <f>MIN(E9134-I9134,G9134)</f>
        <v>0</v>
      </c>
      <c r="K9134">
        <f>MIN(E9134-I9134-J9134,H9134)</f>
        <v>0</v>
      </c>
      <c r="L9134">
        <f>E9134-I9134-J9134-K9134</f>
        <v>0</v>
      </c>
      <c r="M9134">
        <f>IF((I9134+J9134+(1-$W$36)*L9134)/$W$39&gt;=$W$38,1,0)</f>
        <v>0</v>
      </c>
      <c r="N9134">
        <f>IF(M9134=1,$W$37,$W$36)*L9134</f>
        <v>0</v>
      </c>
      <c r="O9134">
        <f>EXP(-$W$26*C9134)*I9134</f>
        <v>0</v>
      </c>
      <c r="P9134">
        <f>EXP(-$W$26*C9134)*J9134</f>
        <v>0</v>
      </c>
      <c r="Q9134">
        <f>EXP(-$W$26*C9134)*K9134</f>
        <v>0</v>
      </c>
      <c r="R9134">
        <f>EXP(-$W$26*C9134)*(L9134-N9134)</f>
        <v>0</v>
      </c>
      <c r="S9134">
        <f>EXP(-$W$26*C9134)*N9134</f>
        <v>0</v>
      </c>
      <c r="T9134">
        <f>EXP(-$W$26*C9134)*E9134</f>
        <v>0</v>
      </c>
    </row>
    <row r="9135" spans="1:20">
      <c r="A9135">
        <v>9126</v>
      </c>
      <c r="B9135">
        <f>RAND()</f>
        <v>0</v>
      </c>
      <c r="C9135">
        <f>IF(B9135&lt;$W$41,3,IF(B9135&lt;$W$41+$W$42,4,5))</f>
        <v>0</v>
      </c>
      <c r="D9135">
        <f>NORMSINV(RAND())</f>
        <v>0</v>
      </c>
      <c r="E9135">
        <f>$W$25*EXP(($W$26-$W$28-0.5*$W$27^2)*C9135+$W$27*SQRT(C9135)*D9135)</f>
        <v>0</v>
      </c>
      <c r="F9135">
        <f>$W$30*(1+$W$31)^C9135</f>
        <v>0</v>
      </c>
      <c r="G9135">
        <f>$W$32*(1+$W$33)^C9135</f>
        <v>0</v>
      </c>
      <c r="H9135">
        <f>$W$34*(1+$W$35)^C9135</f>
        <v>0</v>
      </c>
      <c r="I9135">
        <f>MIN(E9135,F9135)</f>
        <v>0</v>
      </c>
      <c r="J9135">
        <f>MIN(E9135-I9135,G9135)</f>
        <v>0</v>
      </c>
      <c r="K9135">
        <f>MIN(E9135-I9135-J9135,H9135)</f>
        <v>0</v>
      </c>
      <c r="L9135">
        <f>E9135-I9135-J9135-K9135</f>
        <v>0</v>
      </c>
      <c r="M9135">
        <f>IF((I9135+J9135+(1-$W$36)*L9135)/$W$39&gt;=$W$38,1,0)</f>
        <v>0</v>
      </c>
      <c r="N9135">
        <f>IF(M9135=1,$W$37,$W$36)*L9135</f>
        <v>0</v>
      </c>
      <c r="O9135">
        <f>EXP(-$W$26*C9135)*I9135</f>
        <v>0</v>
      </c>
      <c r="P9135">
        <f>EXP(-$W$26*C9135)*J9135</f>
        <v>0</v>
      </c>
      <c r="Q9135">
        <f>EXP(-$W$26*C9135)*K9135</f>
        <v>0</v>
      </c>
      <c r="R9135">
        <f>EXP(-$W$26*C9135)*(L9135-N9135)</f>
        <v>0</v>
      </c>
      <c r="S9135">
        <f>EXP(-$W$26*C9135)*N9135</f>
        <v>0</v>
      </c>
      <c r="T9135">
        <f>EXP(-$W$26*C9135)*E9135</f>
        <v>0</v>
      </c>
    </row>
    <row r="9136" spans="1:20">
      <c r="A9136">
        <v>9127</v>
      </c>
      <c r="B9136">
        <f>RAND()</f>
        <v>0</v>
      </c>
      <c r="C9136">
        <f>IF(B9136&lt;$W$41,3,IF(B9136&lt;$W$41+$W$42,4,5))</f>
        <v>0</v>
      </c>
      <c r="D9136">
        <f>NORMSINV(RAND())</f>
        <v>0</v>
      </c>
      <c r="E9136">
        <f>$W$25*EXP(($W$26-$W$28-0.5*$W$27^2)*C9136+$W$27*SQRT(C9136)*D9136)</f>
        <v>0</v>
      </c>
      <c r="F9136">
        <f>$W$30*(1+$W$31)^C9136</f>
        <v>0</v>
      </c>
      <c r="G9136">
        <f>$W$32*(1+$W$33)^C9136</f>
        <v>0</v>
      </c>
      <c r="H9136">
        <f>$W$34*(1+$W$35)^C9136</f>
        <v>0</v>
      </c>
      <c r="I9136">
        <f>MIN(E9136,F9136)</f>
        <v>0</v>
      </c>
      <c r="J9136">
        <f>MIN(E9136-I9136,G9136)</f>
        <v>0</v>
      </c>
      <c r="K9136">
        <f>MIN(E9136-I9136-J9136,H9136)</f>
        <v>0</v>
      </c>
      <c r="L9136">
        <f>E9136-I9136-J9136-K9136</f>
        <v>0</v>
      </c>
      <c r="M9136">
        <f>IF((I9136+J9136+(1-$W$36)*L9136)/$W$39&gt;=$W$38,1,0)</f>
        <v>0</v>
      </c>
      <c r="N9136">
        <f>IF(M9136=1,$W$37,$W$36)*L9136</f>
        <v>0</v>
      </c>
      <c r="O9136">
        <f>EXP(-$W$26*C9136)*I9136</f>
        <v>0</v>
      </c>
      <c r="P9136">
        <f>EXP(-$W$26*C9136)*J9136</f>
        <v>0</v>
      </c>
      <c r="Q9136">
        <f>EXP(-$W$26*C9136)*K9136</f>
        <v>0</v>
      </c>
      <c r="R9136">
        <f>EXP(-$W$26*C9136)*(L9136-N9136)</f>
        <v>0</v>
      </c>
      <c r="S9136">
        <f>EXP(-$W$26*C9136)*N9136</f>
        <v>0</v>
      </c>
      <c r="T9136">
        <f>EXP(-$W$26*C9136)*E9136</f>
        <v>0</v>
      </c>
    </row>
    <row r="9137" spans="1:20">
      <c r="A9137">
        <v>9128</v>
      </c>
      <c r="B9137">
        <f>RAND()</f>
        <v>0</v>
      </c>
      <c r="C9137">
        <f>IF(B9137&lt;$W$41,3,IF(B9137&lt;$W$41+$W$42,4,5))</f>
        <v>0</v>
      </c>
      <c r="D9137">
        <f>NORMSINV(RAND())</f>
        <v>0</v>
      </c>
      <c r="E9137">
        <f>$W$25*EXP(($W$26-$W$28-0.5*$W$27^2)*C9137+$W$27*SQRT(C9137)*D9137)</f>
        <v>0</v>
      </c>
      <c r="F9137">
        <f>$W$30*(1+$W$31)^C9137</f>
        <v>0</v>
      </c>
      <c r="G9137">
        <f>$W$32*(1+$W$33)^C9137</f>
        <v>0</v>
      </c>
      <c r="H9137">
        <f>$W$34*(1+$W$35)^C9137</f>
        <v>0</v>
      </c>
      <c r="I9137">
        <f>MIN(E9137,F9137)</f>
        <v>0</v>
      </c>
      <c r="J9137">
        <f>MIN(E9137-I9137,G9137)</f>
        <v>0</v>
      </c>
      <c r="K9137">
        <f>MIN(E9137-I9137-J9137,H9137)</f>
        <v>0</v>
      </c>
      <c r="L9137">
        <f>E9137-I9137-J9137-K9137</f>
        <v>0</v>
      </c>
      <c r="M9137">
        <f>IF((I9137+J9137+(1-$W$36)*L9137)/$W$39&gt;=$W$38,1,0)</f>
        <v>0</v>
      </c>
      <c r="N9137">
        <f>IF(M9137=1,$W$37,$W$36)*L9137</f>
        <v>0</v>
      </c>
      <c r="O9137">
        <f>EXP(-$W$26*C9137)*I9137</f>
        <v>0</v>
      </c>
      <c r="P9137">
        <f>EXP(-$W$26*C9137)*J9137</f>
        <v>0</v>
      </c>
      <c r="Q9137">
        <f>EXP(-$W$26*C9137)*K9137</f>
        <v>0</v>
      </c>
      <c r="R9137">
        <f>EXP(-$W$26*C9137)*(L9137-N9137)</f>
        <v>0</v>
      </c>
      <c r="S9137">
        <f>EXP(-$W$26*C9137)*N9137</f>
        <v>0</v>
      </c>
      <c r="T9137">
        <f>EXP(-$W$26*C9137)*E9137</f>
        <v>0</v>
      </c>
    </row>
    <row r="9138" spans="1:20">
      <c r="A9138">
        <v>9129</v>
      </c>
      <c r="B9138">
        <f>RAND()</f>
        <v>0</v>
      </c>
      <c r="C9138">
        <f>IF(B9138&lt;$W$41,3,IF(B9138&lt;$W$41+$W$42,4,5))</f>
        <v>0</v>
      </c>
      <c r="D9138">
        <f>NORMSINV(RAND())</f>
        <v>0</v>
      </c>
      <c r="E9138">
        <f>$W$25*EXP(($W$26-$W$28-0.5*$W$27^2)*C9138+$W$27*SQRT(C9138)*D9138)</f>
        <v>0</v>
      </c>
      <c r="F9138">
        <f>$W$30*(1+$W$31)^C9138</f>
        <v>0</v>
      </c>
      <c r="G9138">
        <f>$W$32*(1+$W$33)^C9138</f>
        <v>0</v>
      </c>
      <c r="H9138">
        <f>$W$34*(1+$W$35)^C9138</f>
        <v>0</v>
      </c>
      <c r="I9138">
        <f>MIN(E9138,F9138)</f>
        <v>0</v>
      </c>
      <c r="J9138">
        <f>MIN(E9138-I9138,G9138)</f>
        <v>0</v>
      </c>
      <c r="K9138">
        <f>MIN(E9138-I9138-J9138,H9138)</f>
        <v>0</v>
      </c>
      <c r="L9138">
        <f>E9138-I9138-J9138-K9138</f>
        <v>0</v>
      </c>
      <c r="M9138">
        <f>IF((I9138+J9138+(1-$W$36)*L9138)/$W$39&gt;=$W$38,1,0)</f>
        <v>0</v>
      </c>
      <c r="N9138">
        <f>IF(M9138=1,$W$37,$W$36)*L9138</f>
        <v>0</v>
      </c>
      <c r="O9138">
        <f>EXP(-$W$26*C9138)*I9138</f>
        <v>0</v>
      </c>
      <c r="P9138">
        <f>EXP(-$W$26*C9138)*J9138</f>
        <v>0</v>
      </c>
      <c r="Q9138">
        <f>EXP(-$W$26*C9138)*K9138</f>
        <v>0</v>
      </c>
      <c r="R9138">
        <f>EXP(-$W$26*C9138)*(L9138-N9138)</f>
        <v>0</v>
      </c>
      <c r="S9138">
        <f>EXP(-$W$26*C9138)*N9138</f>
        <v>0</v>
      </c>
      <c r="T9138">
        <f>EXP(-$W$26*C9138)*E9138</f>
        <v>0</v>
      </c>
    </row>
    <row r="9139" spans="1:20">
      <c r="A9139">
        <v>9130</v>
      </c>
      <c r="B9139">
        <f>RAND()</f>
        <v>0</v>
      </c>
      <c r="C9139">
        <f>IF(B9139&lt;$W$41,3,IF(B9139&lt;$W$41+$W$42,4,5))</f>
        <v>0</v>
      </c>
      <c r="D9139">
        <f>NORMSINV(RAND())</f>
        <v>0</v>
      </c>
      <c r="E9139">
        <f>$W$25*EXP(($W$26-$W$28-0.5*$W$27^2)*C9139+$W$27*SQRT(C9139)*D9139)</f>
        <v>0</v>
      </c>
      <c r="F9139">
        <f>$W$30*(1+$W$31)^C9139</f>
        <v>0</v>
      </c>
      <c r="G9139">
        <f>$W$32*(1+$W$33)^C9139</f>
        <v>0</v>
      </c>
      <c r="H9139">
        <f>$W$34*(1+$W$35)^C9139</f>
        <v>0</v>
      </c>
      <c r="I9139">
        <f>MIN(E9139,F9139)</f>
        <v>0</v>
      </c>
      <c r="J9139">
        <f>MIN(E9139-I9139,G9139)</f>
        <v>0</v>
      </c>
      <c r="K9139">
        <f>MIN(E9139-I9139-J9139,H9139)</f>
        <v>0</v>
      </c>
      <c r="L9139">
        <f>E9139-I9139-J9139-K9139</f>
        <v>0</v>
      </c>
      <c r="M9139">
        <f>IF((I9139+J9139+(1-$W$36)*L9139)/$W$39&gt;=$W$38,1,0)</f>
        <v>0</v>
      </c>
      <c r="N9139">
        <f>IF(M9139=1,$W$37,$W$36)*L9139</f>
        <v>0</v>
      </c>
      <c r="O9139">
        <f>EXP(-$W$26*C9139)*I9139</f>
        <v>0</v>
      </c>
      <c r="P9139">
        <f>EXP(-$W$26*C9139)*J9139</f>
        <v>0</v>
      </c>
      <c r="Q9139">
        <f>EXP(-$W$26*C9139)*K9139</f>
        <v>0</v>
      </c>
      <c r="R9139">
        <f>EXP(-$W$26*C9139)*(L9139-N9139)</f>
        <v>0</v>
      </c>
      <c r="S9139">
        <f>EXP(-$W$26*C9139)*N9139</f>
        <v>0</v>
      </c>
      <c r="T9139">
        <f>EXP(-$W$26*C9139)*E9139</f>
        <v>0</v>
      </c>
    </row>
    <row r="9140" spans="1:20">
      <c r="A9140">
        <v>9131</v>
      </c>
      <c r="B9140">
        <f>RAND()</f>
        <v>0</v>
      </c>
      <c r="C9140">
        <f>IF(B9140&lt;$W$41,3,IF(B9140&lt;$W$41+$W$42,4,5))</f>
        <v>0</v>
      </c>
      <c r="D9140">
        <f>NORMSINV(RAND())</f>
        <v>0</v>
      </c>
      <c r="E9140">
        <f>$W$25*EXP(($W$26-$W$28-0.5*$W$27^2)*C9140+$W$27*SQRT(C9140)*D9140)</f>
        <v>0</v>
      </c>
      <c r="F9140">
        <f>$W$30*(1+$W$31)^C9140</f>
        <v>0</v>
      </c>
      <c r="G9140">
        <f>$W$32*(1+$W$33)^C9140</f>
        <v>0</v>
      </c>
      <c r="H9140">
        <f>$W$34*(1+$W$35)^C9140</f>
        <v>0</v>
      </c>
      <c r="I9140">
        <f>MIN(E9140,F9140)</f>
        <v>0</v>
      </c>
      <c r="J9140">
        <f>MIN(E9140-I9140,G9140)</f>
        <v>0</v>
      </c>
      <c r="K9140">
        <f>MIN(E9140-I9140-J9140,H9140)</f>
        <v>0</v>
      </c>
      <c r="L9140">
        <f>E9140-I9140-J9140-K9140</f>
        <v>0</v>
      </c>
      <c r="M9140">
        <f>IF((I9140+J9140+(1-$W$36)*L9140)/$W$39&gt;=$W$38,1,0)</f>
        <v>0</v>
      </c>
      <c r="N9140">
        <f>IF(M9140=1,$W$37,$W$36)*L9140</f>
        <v>0</v>
      </c>
      <c r="O9140">
        <f>EXP(-$W$26*C9140)*I9140</f>
        <v>0</v>
      </c>
      <c r="P9140">
        <f>EXP(-$W$26*C9140)*J9140</f>
        <v>0</v>
      </c>
      <c r="Q9140">
        <f>EXP(-$W$26*C9140)*K9140</f>
        <v>0</v>
      </c>
      <c r="R9140">
        <f>EXP(-$W$26*C9140)*(L9140-N9140)</f>
        <v>0</v>
      </c>
      <c r="S9140">
        <f>EXP(-$W$26*C9140)*N9140</f>
        <v>0</v>
      </c>
      <c r="T9140">
        <f>EXP(-$W$26*C9140)*E9140</f>
        <v>0</v>
      </c>
    </row>
    <row r="9141" spans="1:20">
      <c r="A9141">
        <v>9132</v>
      </c>
      <c r="B9141">
        <f>RAND()</f>
        <v>0</v>
      </c>
      <c r="C9141">
        <f>IF(B9141&lt;$W$41,3,IF(B9141&lt;$W$41+$W$42,4,5))</f>
        <v>0</v>
      </c>
      <c r="D9141">
        <f>NORMSINV(RAND())</f>
        <v>0</v>
      </c>
      <c r="E9141">
        <f>$W$25*EXP(($W$26-$W$28-0.5*$W$27^2)*C9141+$W$27*SQRT(C9141)*D9141)</f>
        <v>0</v>
      </c>
      <c r="F9141">
        <f>$W$30*(1+$W$31)^C9141</f>
        <v>0</v>
      </c>
      <c r="G9141">
        <f>$W$32*(1+$W$33)^C9141</f>
        <v>0</v>
      </c>
      <c r="H9141">
        <f>$W$34*(1+$W$35)^C9141</f>
        <v>0</v>
      </c>
      <c r="I9141">
        <f>MIN(E9141,F9141)</f>
        <v>0</v>
      </c>
      <c r="J9141">
        <f>MIN(E9141-I9141,G9141)</f>
        <v>0</v>
      </c>
      <c r="K9141">
        <f>MIN(E9141-I9141-J9141,H9141)</f>
        <v>0</v>
      </c>
      <c r="L9141">
        <f>E9141-I9141-J9141-K9141</f>
        <v>0</v>
      </c>
      <c r="M9141">
        <f>IF((I9141+J9141+(1-$W$36)*L9141)/$W$39&gt;=$W$38,1,0)</f>
        <v>0</v>
      </c>
      <c r="N9141">
        <f>IF(M9141=1,$W$37,$W$36)*L9141</f>
        <v>0</v>
      </c>
      <c r="O9141">
        <f>EXP(-$W$26*C9141)*I9141</f>
        <v>0</v>
      </c>
      <c r="P9141">
        <f>EXP(-$W$26*C9141)*J9141</f>
        <v>0</v>
      </c>
      <c r="Q9141">
        <f>EXP(-$W$26*C9141)*K9141</f>
        <v>0</v>
      </c>
      <c r="R9141">
        <f>EXP(-$W$26*C9141)*(L9141-N9141)</f>
        <v>0</v>
      </c>
      <c r="S9141">
        <f>EXP(-$W$26*C9141)*N9141</f>
        <v>0</v>
      </c>
      <c r="T9141">
        <f>EXP(-$W$26*C9141)*E9141</f>
        <v>0</v>
      </c>
    </row>
    <row r="9142" spans="1:20">
      <c r="A9142">
        <v>9133</v>
      </c>
      <c r="B9142">
        <f>RAND()</f>
        <v>0</v>
      </c>
      <c r="C9142">
        <f>IF(B9142&lt;$W$41,3,IF(B9142&lt;$W$41+$W$42,4,5))</f>
        <v>0</v>
      </c>
      <c r="D9142">
        <f>NORMSINV(RAND())</f>
        <v>0</v>
      </c>
      <c r="E9142">
        <f>$W$25*EXP(($W$26-$W$28-0.5*$W$27^2)*C9142+$W$27*SQRT(C9142)*D9142)</f>
        <v>0</v>
      </c>
      <c r="F9142">
        <f>$W$30*(1+$W$31)^C9142</f>
        <v>0</v>
      </c>
      <c r="G9142">
        <f>$W$32*(1+$W$33)^C9142</f>
        <v>0</v>
      </c>
      <c r="H9142">
        <f>$W$34*(1+$W$35)^C9142</f>
        <v>0</v>
      </c>
      <c r="I9142">
        <f>MIN(E9142,F9142)</f>
        <v>0</v>
      </c>
      <c r="J9142">
        <f>MIN(E9142-I9142,G9142)</f>
        <v>0</v>
      </c>
      <c r="K9142">
        <f>MIN(E9142-I9142-J9142,H9142)</f>
        <v>0</v>
      </c>
      <c r="L9142">
        <f>E9142-I9142-J9142-K9142</f>
        <v>0</v>
      </c>
      <c r="M9142">
        <f>IF((I9142+J9142+(1-$W$36)*L9142)/$W$39&gt;=$W$38,1,0)</f>
        <v>0</v>
      </c>
      <c r="N9142">
        <f>IF(M9142=1,$W$37,$W$36)*L9142</f>
        <v>0</v>
      </c>
      <c r="O9142">
        <f>EXP(-$W$26*C9142)*I9142</f>
        <v>0</v>
      </c>
      <c r="P9142">
        <f>EXP(-$W$26*C9142)*J9142</f>
        <v>0</v>
      </c>
      <c r="Q9142">
        <f>EXP(-$W$26*C9142)*K9142</f>
        <v>0</v>
      </c>
      <c r="R9142">
        <f>EXP(-$W$26*C9142)*(L9142-N9142)</f>
        <v>0</v>
      </c>
      <c r="S9142">
        <f>EXP(-$W$26*C9142)*N9142</f>
        <v>0</v>
      </c>
      <c r="T9142">
        <f>EXP(-$W$26*C9142)*E9142</f>
        <v>0</v>
      </c>
    </row>
    <row r="9143" spans="1:20">
      <c r="A9143">
        <v>9134</v>
      </c>
      <c r="B9143">
        <f>RAND()</f>
        <v>0</v>
      </c>
      <c r="C9143">
        <f>IF(B9143&lt;$W$41,3,IF(B9143&lt;$W$41+$W$42,4,5))</f>
        <v>0</v>
      </c>
      <c r="D9143">
        <f>NORMSINV(RAND())</f>
        <v>0</v>
      </c>
      <c r="E9143">
        <f>$W$25*EXP(($W$26-$W$28-0.5*$W$27^2)*C9143+$W$27*SQRT(C9143)*D9143)</f>
        <v>0</v>
      </c>
      <c r="F9143">
        <f>$W$30*(1+$W$31)^C9143</f>
        <v>0</v>
      </c>
      <c r="G9143">
        <f>$W$32*(1+$W$33)^C9143</f>
        <v>0</v>
      </c>
      <c r="H9143">
        <f>$W$34*(1+$W$35)^C9143</f>
        <v>0</v>
      </c>
      <c r="I9143">
        <f>MIN(E9143,F9143)</f>
        <v>0</v>
      </c>
      <c r="J9143">
        <f>MIN(E9143-I9143,G9143)</f>
        <v>0</v>
      </c>
      <c r="K9143">
        <f>MIN(E9143-I9143-J9143,H9143)</f>
        <v>0</v>
      </c>
      <c r="L9143">
        <f>E9143-I9143-J9143-K9143</f>
        <v>0</v>
      </c>
      <c r="M9143">
        <f>IF((I9143+J9143+(1-$W$36)*L9143)/$W$39&gt;=$W$38,1,0)</f>
        <v>0</v>
      </c>
      <c r="N9143">
        <f>IF(M9143=1,$W$37,$W$36)*L9143</f>
        <v>0</v>
      </c>
      <c r="O9143">
        <f>EXP(-$W$26*C9143)*I9143</f>
        <v>0</v>
      </c>
      <c r="P9143">
        <f>EXP(-$W$26*C9143)*J9143</f>
        <v>0</v>
      </c>
      <c r="Q9143">
        <f>EXP(-$W$26*C9143)*K9143</f>
        <v>0</v>
      </c>
      <c r="R9143">
        <f>EXP(-$W$26*C9143)*(L9143-N9143)</f>
        <v>0</v>
      </c>
      <c r="S9143">
        <f>EXP(-$W$26*C9143)*N9143</f>
        <v>0</v>
      </c>
      <c r="T9143">
        <f>EXP(-$W$26*C9143)*E9143</f>
        <v>0</v>
      </c>
    </row>
    <row r="9144" spans="1:20">
      <c r="A9144">
        <v>9135</v>
      </c>
      <c r="B9144">
        <f>RAND()</f>
        <v>0</v>
      </c>
      <c r="C9144">
        <f>IF(B9144&lt;$W$41,3,IF(B9144&lt;$W$41+$W$42,4,5))</f>
        <v>0</v>
      </c>
      <c r="D9144">
        <f>NORMSINV(RAND())</f>
        <v>0</v>
      </c>
      <c r="E9144">
        <f>$W$25*EXP(($W$26-$W$28-0.5*$W$27^2)*C9144+$W$27*SQRT(C9144)*D9144)</f>
        <v>0</v>
      </c>
      <c r="F9144">
        <f>$W$30*(1+$W$31)^C9144</f>
        <v>0</v>
      </c>
      <c r="G9144">
        <f>$W$32*(1+$W$33)^C9144</f>
        <v>0</v>
      </c>
      <c r="H9144">
        <f>$W$34*(1+$W$35)^C9144</f>
        <v>0</v>
      </c>
      <c r="I9144">
        <f>MIN(E9144,F9144)</f>
        <v>0</v>
      </c>
      <c r="J9144">
        <f>MIN(E9144-I9144,G9144)</f>
        <v>0</v>
      </c>
      <c r="K9144">
        <f>MIN(E9144-I9144-J9144,H9144)</f>
        <v>0</v>
      </c>
      <c r="L9144">
        <f>E9144-I9144-J9144-K9144</f>
        <v>0</v>
      </c>
      <c r="M9144">
        <f>IF((I9144+J9144+(1-$W$36)*L9144)/$W$39&gt;=$W$38,1,0)</f>
        <v>0</v>
      </c>
      <c r="N9144">
        <f>IF(M9144=1,$W$37,$W$36)*L9144</f>
        <v>0</v>
      </c>
      <c r="O9144">
        <f>EXP(-$W$26*C9144)*I9144</f>
        <v>0</v>
      </c>
      <c r="P9144">
        <f>EXP(-$W$26*C9144)*J9144</f>
        <v>0</v>
      </c>
      <c r="Q9144">
        <f>EXP(-$W$26*C9144)*K9144</f>
        <v>0</v>
      </c>
      <c r="R9144">
        <f>EXP(-$W$26*C9144)*(L9144-N9144)</f>
        <v>0</v>
      </c>
      <c r="S9144">
        <f>EXP(-$W$26*C9144)*N9144</f>
        <v>0</v>
      </c>
      <c r="T9144">
        <f>EXP(-$W$26*C9144)*E9144</f>
        <v>0</v>
      </c>
    </row>
    <row r="9145" spans="1:20">
      <c r="A9145">
        <v>9136</v>
      </c>
      <c r="B9145">
        <f>RAND()</f>
        <v>0</v>
      </c>
      <c r="C9145">
        <f>IF(B9145&lt;$W$41,3,IF(B9145&lt;$W$41+$W$42,4,5))</f>
        <v>0</v>
      </c>
      <c r="D9145">
        <f>NORMSINV(RAND())</f>
        <v>0</v>
      </c>
      <c r="E9145">
        <f>$W$25*EXP(($W$26-$W$28-0.5*$W$27^2)*C9145+$W$27*SQRT(C9145)*D9145)</f>
        <v>0</v>
      </c>
      <c r="F9145">
        <f>$W$30*(1+$W$31)^C9145</f>
        <v>0</v>
      </c>
      <c r="G9145">
        <f>$W$32*(1+$W$33)^C9145</f>
        <v>0</v>
      </c>
      <c r="H9145">
        <f>$W$34*(1+$W$35)^C9145</f>
        <v>0</v>
      </c>
      <c r="I9145">
        <f>MIN(E9145,F9145)</f>
        <v>0</v>
      </c>
      <c r="J9145">
        <f>MIN(E9145-I9145,G9145)</f>
        <v>0</v>
      </c>
      <c r="K9145">
        <f>MIN(E9145-I9145-J9145,H9145)</f>
        <v>0</v>
      </c>
      <c r="L9145">
        <f>E9145-I9145-J9145-K9145</f>
        <v>0</v>
      </c>
      <c r="M9145">
        <f>IF((I9145+J9145+(1-$W$36)*L9145)/$W$39&gt;=$W$38,1,0)</f>
        <v>0</v>
      </c>
      <c r="N9145">
        <f>IF(M9145=1,$W$37,$W$36)*L9145</f>
        <v>0</v>
      </c>
      <c r="O9145">
        <f>EXP(-$W$26*C9145)*I9145</f>
        <v>0</v>
      </c>
      <c r="P9145">
        <f>EXP(-$W$26*C9145)*J9145</f>
        <v>0</v>
      </c>
      <c r="Q9145">
        <f>EXP(-$W$26*C9145)*K9145</f>
        <v>0</v>
      </c>
      <c r="R9145">
        <f>EXP(-$W$26*C9145)*(L9145-N9145)</f>
        <v>0</v>
      </c>
      <c r="S9145">
        <f>EXP(-$W$26*C9145)*N9145</f>
        <v>0</v>
      </c>
      <c r="T9145">
        <f>EXP(-$W$26*C9145)*E9145</f>
        <v>0</v>
      </c>
    </row>
    <row r="9146" spans="1:20">
      <c r="A9146">
        <v>9137</v>
      </c>
      <c r="B9146">
        <f>RAND()</f>
        <v>0</v>
      </c>
      <c r="C9146">
        <f>IF(B9146&lt;$W$41,3,IF(B9146&lt;$W$41+$W$42,4,5))</f>
        <v>0</v>
      </c>
      <c r="D9146">
        <f>NORMSINV(RAND())</f>
        <v>0</v>
      </c>
      <c r="E9146">
        <f>$W$25*EXP(($W$26-$W$28-0.5*$W$27^2)*C9146+$W$27*SQRT(C9146)*D9146)</f>
        <v>0</v>
      </c>
      <c r="F9146">
        <f>$W$30*(1+$W$31)^C9146</f>
        <v>0</v>
      </c>
      <c r="G9146">
        <f>$W$32*(1+$W$33)^C9146</f>
        <v>0</v>
      </c>
      <c r="H9146">
        <f>$W$34*(1+$W$35)^C9146</f>
        <v>0</v>
      </c>
      <c r="I9146">
        <f>MIN(E9146,F9146)</f>
        <v>0</v>
      </c>
      <c r="J9146">
        <f>MIN(E9146-I9146,G9146)</f>
        <v>0</v>
      </c>
      <c r="K9146">
        <f>MIN(E9146-I9146-J9146,H9146)</f>
        <v>0</v>
      </c>
      <c r="L9146">
        <f>E9146-I9146-J9146-K9146</f>
        <v>0</v>
      </c>
      <c r="M9146">
        <f>IF((I9146+J9146+(1-$W$36)*L9146)/$W$39&gt;=$W$38,1,0)</f>
        <v>0</v>
      </c>
      <c r="N9146">
        <f>IF(M9146=1,$W$37,$W$36)*L9146</f>
        <v>0</v>
      </c>
      <c r="O9146">
        <f>EXP(-$W$26*C9146)*I9146</f>
        <v>0</v>
      </c>
      <c r="P9146">
        <f>EXP(-$W$26*C9146)*J9146</f>
        <v>0</v>
      </c>
      <c r="Q9146">
        <f>EXP(-$W$26*C9146)*K9146</f>
        <v>0</v>
      </c>
      <c r="R9146">
        <f>EXP(-$W$26*C9146)*(L9146-N9146)</f>
        <v>0</v>
      </c>
      <c r="S9146">
        <f>EXP(-$W$26*C9146)*N9146</f>
        <v>0</v>
      </c>
      <c r="T9146">
        <f>EXP(-$W$26*C9146)*E9146</f>
        <v>0</v>
      </c>
    </row>
    <row r="9147" spans="1:20">
      <c r="A9147">
        <v>9138</v>
      </c>
      <c r="B9147">
        <f>RAND()</f>
        <v>0</v>
      </c>
      <c r="C9147">
        <f>IF(B9147&lt;$W$41,3,IF(B9147&lt;$W$41+$W$42,4,5))</f>
        <v>0</v>
      </c>
      <c r="D9147">
        <f>NORMSINV(RAND())</f>
        <v>0</v>
      </c>
      <c r="E9147">
        <f>$W$25*EXP(($W$26-$W$28-0.5*$W$27^2)*C9147+$W$27*SQRT(C9147)*D9147)</f>
        <v>0</v>
      </c>
      <c r="F9147">
        <f>$W$30*(1+$W$31)^C9147</f>
        <v>0</v>
      </c>
      <c r="G9147">
        <f>$W$32*(1+$W$33)^C9147</f>
        <v>0</v>
      </c>
      <c r="H9147">
        <f>$W$34*(1+$W$35)^C9147</f>
        <v>0</v>
      </c>
      <c r="I9147">
        <f>MIN(E9147,F9147)</f>
        <v>0</v>
      </c>
      <c r="J9147">
        <f>MIN(E9147-I9147,G9147)</f>
        <v>0</v>
      </c>
      <c r="K9147">
        <f>MIN(E9147-I9147-J9147,H9147)</f>
        <v>0</v>
      </c>
      <c r="L9147">
        <f>E9147-I9147-J9147-K9147</f>
        <v>0</v>
      </c>
      <c r="M9147">
        <f>IF((I9147+J9147+(1-$W$36)*L9147)/$W$39&gt;=$W$38,1,0)</f>
        <v>0</v>
      </c>
      <c r="N9147">
        <f>IF(M9147=1,$W$37,$W$36)*L9147</f>
        <v>0</v>
      </c>
      <c r="O9147">
        <f>EXP(-$W$26*C9147)*I9147</f>
        <v>0</v>
      </c>
      <c r="P9147">
        <f>EXP(-$W$26*C9147)*J9147</f>
        <v>0</v>
      </c>
      <c r="Q9147">
        <f>EXP(-$W$26*C9147)*K9147</f>
        <v>0</v>
      </c>
      <c r="R9147">
        <f>EXP(-$W$26*C9147)*(L9147-N9147)</f>
        <v>0</v>
      </c>
      <c r="S9147">
        <f>EXP(-$W$26*C9147)*N9147</f>
        <v>0</v>
      </c>
      <c r="T9147">
        <f>EXP(-$W$26*C9147)*E9147</f>
        <v>0</v>
      </c>
    </row>
    <row r="9148" spans="1:20">
      <c r="A9148">
        <v>9139</v>
      </c>
      <c r="B9148">
        <f>RAND()</f>
        <v>0</v>
      </c>
      <c r="C9148">
        <f>IF(B9148&lt;$W$41,3,IF(B9148&lt;$W$41+$W$42,4,5))</f>
        <v>0</v>
      </c>
      <c r="D9148">
        <f>NORMSINV(RAND())</f>
        <v>0</v>
      </c>
      <c r="E9148">
        <f>$W$25*EXP(($W$26-$W$28-0.5*$W$27^2)*C9148+$W$27*SQRT(C9148)*D9148)</f>
        <v>0</v>
      </c>
      <c r="F9148">
        <f>$W$30*(1+$W$31)^C9148</f>
        <v>0</v>
      </c>
      <c r="G9148">
        <f>$W$32*(1+$W$33)^C9148</f>
        <v>0</v>
      </c>
      <c r="H9148">
        <f>$W$34*(1+$W$35)^C9148</f>
        <v>0</v>
      </c>
      <c r="I9148">
        <f>MIN(E9148,F9148)</f>
        <v>0</v>
      </c>
      <c r="J9148">
        <f>MIN(E9148-I9148,G9148)</f>
        <v>0</v>
      </c>
      <c r="K9148">
        <f>MIN(E9148-I9148-J9148,H9148)</f>
        <v>0</v>
      </c>
      <c r="L9148">
        <f>E9148-I9148-J9148-K9148</f>
        <v>0</v>
      </c>
      <c r="M9148">
        <f>IF((I9148+J9148+(1-$W$36)*L9148)/$W$39&gt;=$W$38,1,0)</f>
        <v>0</v>
      </c>
      <c r="N9148">
        <f>IF(M9148=1,$W$37,$W$36)*L9148</f>
        <v>0</v>
      </c>
      <c r="O9148">
        <f>EXP(-$W$26*C9148)*I9148</f>
        <v>0</v>
      </c>
      <c r="P9148">
        <f>EXP(-$W$26*C9148)*J9148</f>
        <v>0</v>
      </c>
      <c r="Q9148">
        <f>EXP(-$W$26*C9148)*K9148</f>
        <v>0</v>
      </c>
      <c r="R9148">
        <f>EXP(-$W$26*C9148)*(L9148-N9148)</f>
        <v>0</v>
      </c>
      <c r="S9148">
        <f>EXP(-$W$26*C9148)*N9148</f>
        <v>0</v>
      </c>
      <c r="T9148">
        <f>EXP(-$W$26*C9148)*E9148</f>
        <v>0</v>
      </c>
    </row>
    <row r="9149" spans="1:20">
      <c r="A9149">
        <v>9140</v>
      </c>
      <c r="B9149">
        <f>RAND()</f>
        <v>0</v>
      </c>
      <c r="C9149">
        <f>IF(B9149&lt;$W$41,3,IF(B9149&lt;$W$41+$W$42,4,5))</f>
        <v>0</v>
      </c>
      <c r="D9149">
        <f>NORMSINV(RAND())</f>
        <v>0</v>
      </c>
      <c r="E9149">
        <f>$W$25*EXP(($W$26-$W$28-0.5*$W$27^2)*C9149+$W$27*SQRT(C9149)*D9149)</f>
        <v>0</v>
      </c>
      <c r="F9149">
        <f>$W$30*(1+$W$31)^C9149</f>
        <v>0</v>
      </c>
      <c r="G9149">
        <f>$W$32*(1+$W$33)^C9149</f>
        <v>0</v>
      </c>
      <c r="H9149">
        <f>$W$34*(1+$W$35)^C9149</f>
        <v>0</v>
      </c>
      <c r="I9149">
        <f>MIN(E9149,F9149)</f>
        <v>0</v>
      </c>
      <c r="J9149">
        <f>MIN(E9149-I9149,G9149)</f>
        <v>0</v>
      </c>
      <c r="K9149">
        <f>MIN(E9149-I9149-J9149,H9149)</f>
        <v>0</v>
      </c>
      <c r="L9149">
        <f>E9149-I9149-J9149-K9149</f>
        <v>0</v>
      </c>
      <c r="M9149">
        <f>IF((I9149+J9149+(1-$W$36)*L9149)/$W$39&gt;=$W$38,1,0)</f>
        <v>0</v>
      </c>
      <c r="N9149">
        <f>IF(M9149=1,$W$37,$W$36)*L9149</f>
        <v>0</v>
      </c>
      <c r="O9149">
        <f>EXP(-$W$26*C9149)*I9149</f>
        <v>0</v>
      </c>
      <c r="P9149">
        <f>EXP(-$W$26*C9149)*J9149</f>
        <v>0</v>
      </c>
      <c r="Q9149">
        <f>EXP(-$W$26*C9149)*K9149</f>
        <v>0</v>
      </c>
      <c r="R9149">
        <f>EXP(-$W$26*C9149)*(L9149-N9149)</f>
        <v>0</v>
      </c>
      <c r="S9149">
        <f>EXP(-$W$26*C9149)*N9149</f>
        <v>0</v>
      </c>
      <c r="T9149">
        <f>EXP(-$W$26*C9149)*E9149</f>
        <v>0</v>
      </c>
    </row>
    <row r="9150" spans="1:20">
      <c r="A9150">
        <v>9141</v>
      </c>
      <c r="B9150">
        <f>RAND()</f>
        <v>0</v>
      </c>
      <c r="C9150">
        <f>IF(B9150&lt;$W$41,3,IF(B9150&lt;$W$41+$W$42,4,5))</f>
        <v>0</v>
      </c>
      <c r="D9150">
        <f>NORMSINV(RAND())</f>
        <v>0</v>
      </c>
      <c r="E9150">
        <f>$W$25*EXP(($W$26-$W$28-0.5*$W$27^2)*C9150+$W$27*SQRT(C9150)*D9150)</f>
        <v>0</v>
      </c>
      <c r="F9150">
        <f>$W$30*(1+$W$31)^C9150</f>
        <v>0</v>
      </c>
      <c r="G9150">
        <f>$W$32*(1+$W$33)^C9150</f>
        <v>0</v>
      </c>
      <c r="H9150">
        <f>$W$34*(1+$W$35)^C9150</f>
        <v>0</v>
      </c>
      <c r="I9150">
        <f>MIN(E9150,F9150)</f>
        <v>0</v>
      </c>
      <c r="J9150">
        <f>MIN(E9150-I9150,G9150)</f>
        <v>0</v>
      </c>
      <c r="K9150">
        <f>MIN(E9150-I9150-J9150,H9150)</f>
        <v>0</v>
      </c>
      <c r="L9150">
        <f>E9150-I9150-J9150-K9150</f>
        <v>0</v>
      </c>
      <c r="M9150">
        <f>IF((I9150+J9150+(1-$W$36)*L9150)/$W$39&gt;=$W$38,1,0)</f>
        <v>0</v>
      </c>
      <c r="N9150">
        <f>IF(M9150=1,$W$37,$W$36)*L9150</f>
        <v>0</v>
      </c>
      <c r="O9150">
        <f>EXP(-$W$26*C9150)*I9150</f>
        <v>0</v>
      </c>
      <c r="P9150">
        <f>EXP(-$W$26*C9150)*J9150</f>
        <v>0</v>
      </c>
      <c r="Q9150">
        <f>EXP(-$W$26*C9150)*K9150</f>
        <v>0</v>
      </c>
      <c r="R9150">
        <f>EXP(-$W$26*C9150)*(L9150-N9150)</f>
        <v>0</v>
      </c>
      <c r="S9150">
        <f>EXP(-$W$26*C9150)*N9150</f>
        <v>0</v>
      </c>
      <c r="T9150">
        <f>EXP(-$W$26*C9150)*E9150</f>
        <v>0</v>
      </c>
    </row>
    <row r="9151" spans="1:20">
      <c r="A9151">
        <v>9142</v>
      </c>
      <c r="B9151">
        <f>RAND()</f>
        <v>0</v>
      </c>
      <c r="C9151">
        <f>IF(B9151&lt;$W$41,3,IF(B9151&lt;$W$41+$W$42,4,5))</f>
        <v>0</v>
      </c>
      <c r="D9151">
        <f>NORMSINV(RAND())</f>
        <v>0</v>
      </c>
      <c r="E9151">
        <f>$W$25*EXP(($W$26-$W$28-0.5*$W$27^2)*C9151+$W$27*SQRT(C9151)*D9151)</f>
        <v>0</v>
      </c>
      <c r="F9151">
        <f>$W$30*(1+$W$31)^C9151</f>
        <v>0</v>
      </c>
      <c r="G9151">
        <f>$W$32*(1+$W$33)^C9151</f>
        <v>0</v>
      </c>
      <c r="H9151">
        <f>$W$34*(1+$W$35)^C9151</f>
        <v>0</v>
      </c>
      <c r="I9151">
        <f>MIN(E9151,F9151)</f>
        <v>0</v>
      </c>
      <c r="J9151">
        <f>MIN(E9151-I9151,G9151)</f>
        <v>0</v>
      </c>
      <c r="K9151">
        <f>MIN(E9151-I9151-J9151,H9151)</f>
        <v>0</v>
      </c>
      <c r="L9151">
        <f>E9151-I9151-J9151-K9151</f>
        <v>0</v>
      </c>
      <c r="M9151">
        <f>IF((I9151+J9151+(1-$W$36)*L9151)/$W$39&gt;=$W$38,1,0)</f>
        <v>0</v>
      </c>
      <c r="N9151">
        <f>IF(M9151=1,$W$37,$W$36)*L9151</f>
        <v>0</v>
      </c>
      <c r="O9151">
        <f>EXP(-$W$26*C9151)*I9151</f>
        <v>0</v>
      </c>
      <c r="P9151">
        <f>EXP(-$W$26*C9151)*J9151</f>
        <v>0</v>
      </c>
      <c r="Q9151">
        <f>EXP(-$W$26*C9151)*K9151</f>
        <v>0</v>
      </c>
      <c r="R9151">
        <f>EXP(-$W$26*C9151)*(L9151-N9151)</f>
        <v>0</v>
      </c>
      <c r="S9151">
        <f>EXP(-$W$26*C9151)*N9151</f>
        <v>0</v>
      </c>
      <c r="T9151">
        <f>EXP(-$W$26*C9151)*E9151</f>
        <v>0</v>
      </c>
    </row>
    <row r="9152" spans="1:20">
      <c r="A9152">
        <v>9143</v>
      </c>
      <c r="B9152">
        <f>RAND()</f>
        <v>0</v>
      </c>
      <c r="C9152">
        <f>IF(B9152&lt;$W$41,3,IF(B9152&lt;$W$41+$W$42,4,5))</f>
        <v>0</v>
      </c>
      <c r="D9152">
        <f>NORMSINV(RAND())</f>
        <v>0</v>
      </c>
      <c r="E9152">
        <f>$W$25*EXP(($W$26-$W$28-0.5*$W$27^2)*C9152+$W$27*SQRT(C9152)*D9152)</f>
        <v>0</v>
      </c>
      <c r="F9152">
        <f>$W$30*(1+$W$31)^C9152</f>
        <v>0</v>
      </c>
      <c r="G9152">
        <f>$W$32*(1+$W$33)^C9152</f>
        <v>0</v>
      </c>
      <c r="H9152">
        <f>$W$34*(1+$W$35)^C9152</f>
        <v>0</v>
      </c>
      <c r="I9152">
        <f>MIN(E9152,F9152)</f>
        <v>0</v>
      </c>
      <c r="J9152">
        <f>MIN(E9152-I9152,G9152)</f>
        <v>0</v>
      </c>
      <c r="K9152">
        <f>MIN(E9152-I9152-J9152,H9152)</f>
        <v>0</v>
      </c>
      <c r="L9152">
        <f>E9152-I9152-J9152-K9152</f>
        <v>0</v>
      </c>
      <c r="M9152">
        <f>IF((I9152+J9152+(1-$W$36)*L9152)/$W$39&gt;=$W$38,1,0)</f>
        <v>0</v>
      </c>
      <c r="N9152">
        <f>IF(M9152=1,$W$37,$W$36)*L9152</f>
        <v>0</v>
      </c>
      <c r="O9152">
        <f>EXP(-$W$26*C9152)*I9152</f>
        <v>0</v>
      </c>
      <c r="P9152">
        <f>EXP(-$W$26*C9152)*J9152</f>
        <v>0</v>
      </c>
      <c r="Q9152">
        <f>EXP(-$W$26*C9152)*K9152</f>
        <v>0</v>
      </c>
      <c r="R9152">
        <f>EXP(-$W$26*C9152)*(L9152-N9152)</f>
        <v>0</v>
      </c>
      <c r="S9152">
        <f>EXP(-$W$26*C9152)*N9152</f>
        <v>0</v>
      </c>
      <c r="T9152">
        <f>EXP(-$W$26*C9152)*E9152</f>
        <v>0</v>
      </c>
    </row>
    <row r="9153" spans="1:20">
      <c r="A9153">
        <v>9144</v>
      </c>
      <c r="B9153">
        <f>RAND()</f>
        <v>0</v>
      </c>
      <c r="C9153">
        <f>IF(B9153&lt;$W$41,3,IF(B9153&lt;$W$41+$W$42,4,5))</f>
        <v>0</v>
      </c>
      <c r="D9153">
        <f>NORMSINV(RAND())</f>
        <v>0</v>
      </c>
      <c r="E9153">
        <f>$W$25*EXP(($W$26-$W$28-0.5*$W$27^2)*C9153+$W$27*SQRT(C9153)*D9153)</f>
        <v>0</v>
      </c>
      <c r="F9153">
        <f>$W$30*(1+$W$31)^C9153</f>
        <v>0</v>
      </c>
      <c r="G9153">
        <f>$W$32*(1+$W$33)^C9153</f>
        <v>0</v>
      </c>
      <c r="H9153">
        <f>$W$34*(1+$W$35)^C9153</f>
        <v>0</v>
      </c>
      <c r="I9153">
        <f>MIN(E9153,F9153)</f>
        <v>0</v>
      </c>
      <c r="J9153">
        <f>MIN(E9153-I9153,G9153)</f>
        <v>0</v>
      </c>
      <c r="K9153">
        <f>MIN(E9153-I9153-J9153,H9153)</f>
        <v>0</v>
      </c>
      <c r="L9153">
        <f>E9153-I9153-J9153-K9153</f>
        <v>0</v>
      </c>
      <c r="M9153">
        <f>IF((I9153+J9153+(1-$W$36)*L9153)/$W$39&gt;=$W$38,1,0)</f>
        <v>0</v>
      </c>
      <c r="N9153">
        <f>IF(M9153=1,$W$37,$W$36)*L9153</f>
        <v>0</v>
      </c>
      <c r="O9153">
        <f>EXP(-$W$26*C9153)*I9153</f>
        <v>0</v>
      </c>
      <c r="P9153">
        <f>EXP(-$W$26*C9153)*J9153</f>
        <v>0</v>
      </c>
      <c r="Q9153">
        <f>EXP(-$W$26*C9153)*K9153</f>
        <v>0</v>
      </c>
      <c r="R9153">
        <f>EXP(-$W$26*C9153)*(L9153-N9153)</f>
        <v>0</v>
      </c>
      <c r="S9153">
        <f>EXP(-$W$26*C9153)*N9153</f>
        <v>0</v>
      </c>
      <c r="T9153">
        <f>EXP(-$W$26*C9153)*E9153</f>
        <v>0</v>
      </c>
    </row>
    <row r="9154" spans="1:20">
      <c r="A9154">
        <v>9145</v>
      </c>
      <c r="B9154">
        <f>RAND()</f>
        <v>0</v>
      </c>
      <c r="C9154">
        <f>IF(B9154&lt;$W$41,3,IF(B9154&lt;$W$41+$W$42,4,5))</f>
        <v>0</v>
      </c>
      <c r="D9154">
        <f>NORMSINV(RAND())</f>
        <v>0</v>
      </c>
      <c r="E9154">
        <f>$W$25*EXP(($W$26-$W$28-0.5*$W$27^2)*C9154+$W$27*SQRT(C9154)*D9154)</f>
        <v>0</v>
      </c>
      <c r="F9154">
        <f>$W$30*(1+$W$31)^C9154</f>
        <v>0</v>
      </c>
      <c r="G9154">
        <f>$W$32*(1+$W$33)^C9154</f>
        <v>0</v>
      </c>
      <c r="H9154">
        <f>$W$34*(1+$W$35)^C9154</f>
        <v>0</v>
      </c>
      <c r="I9154">
        <f>MIN(E9154,F9154)</f>
        <v>0</v>
      </c>
      <c r="J9154">
        <f>MIN(E9154-I9154,G9154)</f>
        <v>0</v>
      </c>
      <c r="K9154">
        <f>MIN(E9154-I9154-J9154,H9154)</f>
        <v>0</v>
      </c>
      <c r="L9154">
        <f>E9154-I9154-J9154-K9154</f>
        <v>0</v>
      </c>
      <c r="M9154">
        <f>IF((I9154+J9154+(1-$W$36)*L9154)/$W$39&gt;=$W$38,1,0)</f>
        <v>0</v>
      </c>
      <c r="N9154">
        <f>IF(M9154=1,$W$37,$W$36)*L9154</f>
        <v>0</v>
      </c>
      <c r="O9154">
        <f>EXP(-$W$26*C9154)*I9154</f>
        <v>0</v>
      </c>
      <c r="P9154">
        <f>EXP(-$W$26*C9154)*J9154</f>
        <v>0</v>
      </c>
      <c r="Q9154">
        <f>EXP(-$W$26*C9154)*K9154</f>
        <v>0</v>
      </c>
      <c r="R9154">
        <f>EXP(-$W$26*C9154)*(L9154-N9154)</f>
        <v>0</v>
      </c>
      <c r="S9154">
        <f>EXP(-$W$26*C9154)*N9154</f>
        <v>0</v>
      </c>
      <c r="T9154">
        <f>EXP(-$W$26*C9154)*E9154</f>
        <v>0</v>
      </c>
    </row>
    <row r="9155" spans="1:20">
      <c r="A9155">
        <v>9146</v>
      </c>
      <c r="B9155">
        <f>RAND()</f>
        <v>0</v>
      </c>
      <c r="C9155">
        <f>IF(B9155&lt;$W$41,3,IF(B9155&lt;$W$41+$W$42,4,5))</f>
        <v>0</v>
      </c>
      <c r="D9155">
        <f>NORMSINV(RAND())</f>
        <v>0</v>
      </c>
      <c r="E9155">
        <f>$W$25*EXP(($W$26-$W$28-0.5*$W$27^2)*C9155+$W$27*SQRT(C9155)*D9155)</f>
        <v>0</v>
      </c>
      <c r="F9155">
        <f>$W$30*(1+$W$31)^C9155</f>
        <v>0</v>
      </c>
      <c r="G9155">
        <f>$W$32*(1+$W$33)^C9155</f>
        <v>0</v>
      </c>
      <c r="H9155">
        <f>$W$34*(1+$W$35)^C9155</f>
        <v>0</v>
      </c>
      <c r="I9155">
        <f>MIN(E9155,F9155)</f>
        <v>0</v>
      </c>
      <c r="J9155">
        <f>MIN(E9155-I9155,G9155)</f>
        <v>0</v>
      </c>
      <c r="K9155">
        <f>MIN(E9155-I9155-J9155,H9155)</f>
        <v>0</v>
      </c>
      <c r="L9155">
        <f>E9155-I9155-J9155-K9155</f>
        <v>0</v>
      </c>
      <c r="M9155">
        <f>IF((I9155+J9155+(1-$W$36)*L9155)/$W$39&gt;=$W$38,1,0)</f>
        <v>0</v>
      </c>
      <c r="N9155">
        <f>IF(M9155=1,$W$37,$W$36)*L9155</f>
        <v>0</v>
      </c>
      <c r="O9155">
        <f>EXP(-$W$26*C9155)*I9155</f>
        <v>0</v>
      </c>
      <c r="P9155">
        <f>EXP(-$W$26*C9155)*J9155</f>
        <v>0</v>
      </c>
      <c r="Q9155">
        <f>EXP(-$W$26*C9155)*K9155</f>
        <v>0</v>
      </c>
      <c r="R9155">
        <f>EXP(-$W$26*C9155)*(L9155-N9155)</f>
        <v>0</v>
      </c>
      <c r="S9155">
        <f>EXP(-$W$26*C9155)*N9155</f>
        <v>0</v>
      </c>
      <c r="T9155">
        <f>EXP(-$W$26*C9155)*E9155</f>
        <v>0</v>
      </c>
    </row>
    <row r="9156" spans="1:20">
      <c r="A9156">
        <v>9147</v>
      </c>
      <c r="B9156">
        <f>RAND()</f>
        <v>0</v>
      </c>
      <c r="C9156">
        <f>IF(B9156&lt;$W$41,3,IF(B9156&lt;$W$41+$W$42,4,5))</f>
        <v>0</v>
      </c>
      <c r="D9156">
        <f>NORMSINV(RAND())</f>
        <v>0</v>
      </c>
      <c r="E9156">
        <f>$W$25*EXP(($W$26-$W$28-0.5*$W$27^2)*C9156+$W$27*SQRT(C9156)*D9156)</f>
        <v>0</v>
      </c>
      <c r="F9156">
        <f>$W$30*(1+$W$31)^C9156</f>
        <v>0</v>
      </c>
      <c r="G9156">
        <f>$W$32*(1+$W$33)^C9156</f>
        <v>0</v>
      </c>
      <c r="H9156">
        <f>$W$34*(1+$W$35)^C9156</f>
        <v>0</v>
      </c>
      <c r="I9156">
        <f>MIN(E9156,F9156)</f>
        <v>0</v>
      </c>
      <c r="J9156">
        <f>MIN(E9156-I9156,G9156)</f>
        <v>0</v>
      </c>
      <c r="K9156">
        <f>MIN(E9156-I9156-J9156,H9156)</f>
        <v>0</v>
      </c>
      <c r="L9156">
        <f>E9156-I9156-J9156-K9156</f>
        <v>0</v>
      </c>
      <c r="M9156">
        <f>IF((I9156+J9156+(1-$W$36)*L9156)/$W$39&gt;=$W$38,1,0)</f>
        <v>0</v>
      </c>
      <c r="N9156">
        <f>IF(M9156=1,$W$37,$W$36)*L9156</f>
        <v>0</v>
      </c>
      <c r="O9156">
        <f>EXP(-$W$26*C9156)*I9156</f>
        <v>0</v>
      </c>
      <c r="P9156">
        <f>EXP(-$W$26*C9156)*J9156</f>
        <v>0</v>
      </c>
      <c r="Q9156">
        <f>EXP(-$W$26*C9156)*K9156</f>
        <v>0</v>
      </c>
      <c r="R9156">
        <f>EXP(-$W$26*C9156)*(L9156-N9156)</f>
        <v>0</v>
      </c>
      <c r="S9156">
        <f>EXP(-$W$26*C9156)*N9156</f>
        <v>0</v>
      </c>
      <c r="T9156">
        <f>EXP(-$W$26*C9156)*E9156</f>
        <v>0</v>
      </c>
    </row>
    <row r="9157" spans="1:20">
      <c r="A9157">
        <v>9148</v>
      </c>
      <c r="B9157">
        <f>RAND()</f>
        <v>0</v>
      </c>
      <c r="C9157">
        <f>IF(B9157&lt;$W$41,3,IF(B9157&lt;$W$41+$W$42,4,5))</f>
        <v>0</v>
      </c>
      <c r="D9157">
        <f>NORMSINV(RAND())</f>
        <v>0</v>
      </c>
      <c r="E9157">
        <f>$W$25*EXP(($W$26-$W$28-0.5*$W$27^2)*C9157+$W$27*SQRT(C9157)*D9157)</f>
        <v>0</v>
      </c>
      <c r="F9157">
        <f>$W$30*(1+$W$31)^C9157</f>
        <v>0</v>
      </c>
      <c r="G9157">
        <f>$W$32*(1+$W$33)^C9157</f>
        <v>0</v>
      </c>
      <c r="H9157">
        <f>$W$34*(1+$W$35)^C9157</f>
        <v>0</v>
      </c>
      <c r="I9157">
        <f>MIN(E9157,F9157)</f>
        <v>0</v>
      </c>
      <c r="J9157">
        <f>MIN(E9157-I9157,G9157)</f>
        <v>0</v>
      </c>
      <c r="K9157">
        <f>MIN(E9157-I9157-J9157,H9157)</f>
        <v>0</v>
      </c>
      <c r="L9157">
        <f>E9157-I9157-J9157-K9157</f>
        <v>0</v>
      </c>
      <c r="M9157">
        <f>IF((I9157+J9157+(1-$W$36)*L9157)/$W$39&gt;=$W$38,1,0)</f>
        <v>0</v>
      </c>
      <c r="N9157">
        <f>IF(M9157=1,$W$37,$W$36)*L9157</f>
        <v>0</v>
      </c>
      <c r="O9157">
        <f>EXP(-$W$26*C9157)*I9157</f>
        <v>0</v>
      </c>
      <c r="P9157">
        <f>EXP(-$W$26*C9157)*J9157</f>
        <v>0</v>
      </c>
      <c r="Q9157">
        <f>EXP(-$W$26*C9157)*K9157</f>
        <v>0</v>
      </c>
      <c r="R9157">
        <f>EXP(-$W$26*C9157)*(L9157-N9157)</f>
        <v>0</v>
      </c>
      <c r="S9157">
        <f>EXP(-$W$26*C9157)*N9157</f>
        <v>0</v>
      </c>
      <c r="T9157">
        <f>EXP(-$W$26*C9157)*E9157</f>
        <v>0</v>
      </c>
    </row>
    <row r="9158" spans="1:20">
      <c r="A9158">
        <v>9149</v>
      </c>
      <c r="B9158">
        <f>RAND()</f>
        <v>0</v>
      </c>
      <c r="C9158">
        <f>IF(B9158&lt;$W$41,3,IF(B9158&lt;$W$41+$W$42,4,5))</f>
        <v>0</v>
      </c>
      <c r="D9158">
        <f>NORMSINV(RAND())</f>
        <v>0</v>
      </c>
      <c r="E9158">
        <f>$W$25*EXP(($W$26-$W$28-0.5*$W$27^2)*C9158+$W$27*SQRT(C9158)*D9158)</f>
        <v>0</v>
      </c>
      <c r="F9158">
        <f>$W$30*(1+$W$31)^C9158</f>
        <v>0</v>
      </c>
      <c r="G9158">
        <f>$W$32*(1+$W$33)^C9158</f>
        <v>0</v>
      </c>
      <c r="H9158">
        <f>$W$34*(1+$W$35)^C9158</f>
        <v>0</v>
      </c>
      <c r="I9158">
        <f>MIN(E9158,F9158)</f>
        <v>0</v>
      </c>
      <c r="J9158">
        <f>MIN(E9158-I9158,G9158)</f>
        <v>0</v>
      </c>
      <c r="K9158">
        <f>MIN(E9158-I9158-J9158,H9158)</f>
        <v>0</v>
      </c>
      <c r="L9158">
        <f>E9158-I9158-J9158-K9158</f>
        <v>0</v>
      </c>
      <c r="M9158">
        <f>IF((I9158+J9158+(1-$W$36)*L9158)/$W$39&gt;=$W$38,1,0)</f>
        <v>0</v>
      </c>
      <c r="N9158">
        <f>IF(M9158=1,$W$37,$W$36)*L9158</f>
        <v>0</v>
      </c>
      <c r="O9158">
        <f>EXP(-$W$26*C9158)*I9158</f>
        <v>0</v>
      </c>
      <c r="P9158">
        <f>EXP(-$W$26*C9158)*J9158</f>
        <v>0</v>
      </c>
      <c r="Q9158">
        <f>EXP(-$W$26*C9158)*K9158</f>
        <v>0</v>
      </c>
      <c r="R9158">
        <f>EXP(-$W$26*C9158)*(L9158-N9158)</f>
        <v>0</v>
      </c>
      <c r="S9158">
        <f>EXP(-$W$26*C9158)*N9158</f>
        <v>0</v>
      </c>
      <c r="T9158">
        <f>EXP(-$W$26*C9158)*E9158</f>
        <v>0</v>
      </c>
    </row>
    <row r="9159" spans="1:20">
      <c r="A9159">
        <v>9150</v>
      </c>
      <c r="B9159">
        <f>RAND()</f>
        <v>0</v>
      </c>
      <c r="C9159">
        <f>IF(B9159&lt;$W$41,3,IF(B9159&lt;$W$41+$W$42,4,5))</f>
        <v>0</v>
      </c>
      <c r="D9159">
        <f>NORMSINV(RAND())</f>
        <v>0</v>
      </c>
      <c r="E9159">
        <f>$W$25*EXP(($W$26-$W$28-0.5*$W$27^2)*C9159+$W$27*SQRT(C9159)*D9159)</f>
        <v>0</v>
      </c>
      <c r="F9159">
        <f>$W$30*(1+$W$31)^C9159</f>
        <v>0</v>
      </c>
      <c r="G9159">
        <f>$W$32*(1+$W$33)^C9159</f>
        <v>0</v>
      </c>
      <c r="H9159">
        <f>$W$34*(1+$W$35)^C9159</f>
        <v>0</v>
      </c>
      <c r="I9159">
        <f>MIN(E9159,F9159)</f>
        <v>0</v>
      </c>
      <c r="J9159">
        <f>MIN(E9159-I9159,G9159)</f>
        <v>0</v>
      </c>
      <c r="K9159">
        <f>MIN(E9159-I9159-J9159,H9159)</f>
        <v>0</v>
      </c>
      <c r="L9159">
        <f>E9159-I9159-J9159-K9159</f>
        <v>0</v>
      </c>
      <c r="M9159">
        <f>IF((I9159+J9159+(1-$W$36)*L9159)/$W$39&gt;=$W$38,1,0)</f>
        <v>0</v>
      </c>
      <c r="N9159">
        <f>IF(M9159=1,$W$37,$W$36)*L9159</f>
        <v>0</v>
      </c>
      <c r="O9159">
        <f>EXP(-$W$26*C9159)*I9159</f>
        <v>0</v>
      </c>
      <c r="P9159">
        <f>EXP(-$W$26*C9159)*J9159</f>
        <v>0</v>
      </c>
      <c r="Q9159">
        <f>EXP(-$W$26*C9159)*K9159</f>
        <v>0</v>
      </c>
      <c r="R9159">
        <f>EXP(-$W$26*C9159)*(L9159-N9159)</f>
        <v>0</v>
      </c>
      <c r="S9159">
        <f>EXP(-$W$26*C9159)*N9159</f>
        <v>0</v>
      </c>
      <c r="T9159">
        <f>EXP(-$W$26*C9159)*E9159</f>
        <v>0</v>
      </c>
    </row>
    <row r="9160" spans="1:20">
      <c r="A9160">
        <v>9151</v>
      </c>
      <c r="B9160">
        <f>RAND()</f>
        <v>0</v>
      </c>
      <c r="C9160">
        <f>IF(B9160&lt;$W$41,3,IF(B9160&lt;$W$41+$W$42,4,5))</f>
        <v>0</v>
      </c>
      <c r="D9160">
        <f>NORMSINV(RAND())</f>
        <v>0</v>
      </c>
      <c r="E9160">
        <f>$W$25*EXP(($W$26-$W$28-0.5*$W$27^2)*C9160+$W$27*SQRT(C9160)*D9160)</f>
        <v>0</v>
      </c>
      <c r="F9160">
        <f>$W$30*(1+$W$31)^C9160</f>
        <v>0</v>
      </c>
      <c r="G9160">
        <f>$W$32*(1+$W$33)^C9160</f>
        <v>0</v>
      </c>
      <c r="H9160">
        <f>$W$34*(1+$W$35)^C9160</f>
        <v>0</v>
      </c>
      <c r="I9160">
        <f>MIN(E9160,F9160)</f>
        <v>0</v>
      </c>
      <c r="J9160">
        <f>MIN(E9160-I9160,G9160)</f>
        <v>0</v>
      </c>
      <c r="K9160">
        <f>MIN(E9160-I9160-J9160,H9160)</f>
        <v>0</v>
      </c>
      <c r="L9160">
        <f>E9160-I9160-J9160-K9160</f>
        <v>0</v>
      </c>
      <c r="M9160">
        <f>IF((I9160+J9160+(1-$W$36)*L9160)/$W$39&gt;=$W$38,1,0)</f>
        <v>0</v>
      </c>
      <c r="N9160">
        <f>IF(M9160=1,$W$37,$W$36)*L9160</f>
        <v>0</v>
      </c>
      <c r="O9160">
        <f>EXP(-$W$26*C9160)*I9160</f>
        <v>0</v>
      </c>
      <c r="P9160">
        <f>EXP(-$W$26*C9160)*J9160</f>
        <v>0</v>
      </c>
      <c r="Q9160">
        <f>EXP(-$W$26*C9160)*K9160</f>
        <v>0</v>
      </c>
      <c r="R9160">
        <f>EXP(-$W$26*C9160)*(L9160-N9160)</f>
        <v>0</v>
      </c>
      <c r="S9160">
        <f>EXP(-$W$26*C9160)*N9160</f>
        <v>0</v>
      </c>
      <c r="T9160">
        <f>EXP(-$W$26*C9160)*E9160</f>
        <v>0</v>
      </c>
    </row>
    <row r="9161" spans="1:20">
      <c r="A9161">
        <v>9152</v>
      </c>
      <c r="B9161">
        <f>RAND()</f>
        <v>0</v>
      </c>
      <c r="C9161">
        <f>IF(B9161&lt;$W$41,3,IF(B9161&lt;$W$41+$W$42,4,5))</f>
        <v>0</v>
      </c>
      <c r="D9161">
        <f>NORMSINV(RAND())</f>
        <v>0</v>
      </c>
      <c r="E9161">
        <f>$W$25*EXP(($W$26-$W$28-0.5*$W$27^2)*C9161+$W$27*SQRT(C9161)*D9161)</f>
        <v>0</v>
      </c>
      <c r="F9161">
        <f>$W$30*(1+$W$31)^C9161</f>
        <v>0</v>
      </c>
      <c r="G9161">
        <f>$W$32*(1+$W$33)^C9161</f>
        <v>0</v>
      </c>
      <c r="H9161">
        <f>$W$34*(1+$W$35)^C9161</f>
        <v>0</v>
      </c>
      <c r="I9161">
        <f>MIN(E9161,F9161)</f>
        <v>0</v>
      </c>
      <c r="J9161">
        <f>MIN(E9161-I9161,G9161)</f>
        <v>0</v>
      </c>
      <c r="K9161">
        <f>MIN(E9161-I9161-J9161,H9161)</f>
        <v>0</v>
      </c>
      <c r="L9161">
        <f>E9161-I9161-J9161-K9161</f>
        <v>0</v>
      </c>
      <c r="M9161">
        <f>IF((I9161+J9161+(1-$W$36)*L9161)/$W$39&gt;=$W$38,1,0)</f>
        <v>0</v>
      </c>
      <c r="N9161">
        <f>IF(M9161=1,$W$37,$W$36)*L9161</f>
        <v>0</v>
      </c>
      <c r="O9161">
        <f>EXP(-$W$26*C9161)*I9161</f>
        <v>0</v>
      </c>
      <c r="P9161">
        <f>EXP(-$W$26*C9161)*J9161</f>
        <v>0</v>
      </c>
      <c r="Q9161">
        <f>EXP(-$W$26*C9161)*K9161</f>
        <v>0</v>
      </c>
      <c r="R9161">
        <f>EXP(-$W$26*C9161)*(L9161-N9161)</f>
        <v>0</v>
      </c>
      <c r="S9161">
        <f>EXP(-$W$26*C9161)*N9161</f>
        <v>0</v>
      </c>
      <c r="T9161">
        <f>EXP(-$W$26*C9161)*E9161</f>
        <v>0</v>
      </c>
    </row>
    <row r="9162" spans="1:20">
      <c r="A9162">
        <v>9153</v>
      </c>
      <c r="B9162">
        <f>RAND()</f>
        <v>0</v>
      </c>
      <c r="C9162">
        <f>IF(B9162&lt;$W$41,3,IF(B9162&lt;$W$41+$W$42,4,5))</f>
        <v>0</v>
      </c>
      <c r="D9162">
        <f>NORMSINV(RAND())</f>
        <v>0</v>
      </c>
      <c r="E9162">
        <f>$W$25*EXP(($W$26-$W$28-0.5*$W$27^2)*C9162+$W$27*SQRT(C9162)*D9162)</f>
        <v>0</v>
      </c>
      <c r="F9162">
        <f>$W$30*(1+$W$31)^C9162</f>
        <v>0</v>
      </c>
      <c r="G9162">
        <f>$W$32*(1+$W$33)^C9162</f>
        <v>0</v>
      </c>
      <c r="H9162">
        <f>$W$34*(1+$W$35)^C9162</f>
        <v>0</v>
      </c>
      <c r="I9162">
        <f>MIN(E9162,F9162)</f>
        <v>0</v>
      </c>
      <c r="J9162">
        <f>MIN(E9162-I9162,G9162)</f>
        <v>0</v>
      </c>
      <c r="K9162">
        <f>MIN(E9162-I9162-J9162,H9162)</f>
        <v>0</v>
      </c>
      <c r="L9162">
        <f>E9162-I9162-J9162-K9162</f>
        <v>0</v>
      </c>
      <c r="M9162">
        <f>IF((I9162+J9162+(1-$W$36)*L9162)/$W$39&gt;=$W$38,1,0)</f>
        <v>0</v>
      </c>
      <c r="N9162">
        <f>IF(M9162=1,$W$37,$W$36)*L9162</f>
        <v>0</v>
      </c>
      <c r="O9162">
        <f>EXP(-$W$26*C9162)*I9162</f>
        <v>0</v>
      </c>
      <c r="P9162">
        <f>EXP(-$W$26*C9162)*J9162</f>
        <v>0</v>
      </c>
      <c r="Q9162">
        <f>EXP(-$W$26*C9162)*K9162</f>
        <v>0</v>
      </c>
      <c r="R9162">
        <f>EXP(-$W$26*C9162)*(L9162-N9162)</f>
        <v>0</v>
      </c>
      <c r="S9162">
        <f>EXP(-$W$26*C9162)*N9162</f>
        <v>0</v>
      </c>
      <c r="T9162">
        <f>EXP(-$W$26*C9162)*E9162</f>
        <v>0</v>
      </c>
    </row>
    <row r="9163" spans="1:20">
      <c r="A9163">
        <v>9154</v>
      </c>
      <c r="B9163">
        <f>RAND()</f>
        <v>0</v>
      </c>
      <c r="C9163">
        <f>IF(B9163&lt;$W$41,3,IF(B9163&lt;$W$41+$W$42,4,5))</f>
        <v>0</v>
      </c>
      <c r="D9163">
        <f>NORMSINV(RAND())</f>
        <v>0</v>
      </c>
      <c r="E9163">
        <f>$W$25*EXP(($W$26-$W$28-0.5*$W$27^2)*C9163+$W$27*SQRT(C9163)*D9163)</f>
        <v>0</v>
      </c>
      <c r="F9163">
        <f>$W$30*(1+$W$31)^C9163</f>
        <v>0</v>
      </c>
      <c r="G9163">
        <f>$W$32*(1+$W$33)^C9163</f>
        <v>0</v>
      </c>
      <c r="H9163">
        <f>$W$34*(1+$W$35)^C9163</f>
        <v>0</v>
      </c>
      <c r="I9163">
        <f>MIN(E9163,F9163)</f>
        <v>0</v>
      </c>
      <c r="J9163">
        <f>MIN(E9163-I9163,G9163)</f>
        <v>0</v>
      </c>
      <c r="K9163">
        <f>MIN(E9163-I9163-J9163,H9163)</f>
        <v>0</v>
      </c>
      <c r="L9163">
        <f>E9163-I9163-J9163-K9163</f>
        <v>0</v>
      </c>
      <c r="M9163">
        <f>IF((I9163+J9163+(1-$W$36)*L9163)/$W$39&gt;=$W$38,1,0)</f>
        <v>0</v>
      </c>
      <c r="N9163">
        <f>IF(M9163=1,$W$37,$W$36)*L9163</f>
        <v>0</v>
      </c>
      <c r="O9163">
        <f>EXP(-$W$26*C9163)*I9163</f>
        <v>0</v>
      </c>
      <c r="P9163">
        <f>EXP(-$W$26*C9163)*J9163</f>
        <v>0</v>
      </c>
      <c r="Q9163">
        <f>EXP(-$W$26*C9163)*K9163</f>
        <v>0</v>
      </c>
      <c r="R9163">
        <f>EXP(-$W$26*C9163)*(L9163-N9163)</f>
        <v>0</v>
      </c>
      <c r="S9163">
        <f>EXP(-$W$26*C9163)*N9163</f>
        <v>0</v>
      </c>
      <c r="T9163">
        <f>EXP(-$W$26*C9163)*E9163</f>
        <v>0</v>
      </c>
    </row>
    <row r="9164" spans="1:20">
      <c r="A9164">
        <v>9155</v>
      </c>
      <c r="B9164">
        <f>RAND()</f>
        <v>0</v>
      </c>
      <c r="C9164">
        <f>IF(B9164&lt;$W$41,3,IF(B9164&lt;$W$41+$W$42,4,5))</f>
        <v>0</v>
      </c>
      <c r="D9164">
        <f>NORMSINV(RAND())</f>
        <v>0</v>
      </c>
      <c r="E9164">
        <f>$W$25*EXP(($W$26-$W$28-0.5*$W$27^2)*C9164+$W$27*SQRT(C9164)*D9164)</f>
        <v>0</v>
      </c>
      <c r="F9164">
        <f>$W$30*(1+$W$31)^C9164</f>
        <v>0</v>
      </c>
      <c r="G9164">
        <f>$W$32*(1+$W$33)^C9164</f>
        <v>0</v>
      </c>
      <c r="H9164">
        <f>$W$34*(1+$W$35)^C9164</f>
        <v>0</v>
      </c>
      <c r="I9164">
        <f>MIN(E9164,F9164)</f>
        <v>0</v>
      </c>
      <c r="J9164">
        <f>MIN(E9164-I9164,G9164)</f>
        <v>0</v>
      </c>
      <c r="K9164">
        <f>MIN(E9164-I9164-J9164,H9164)</f>
        <v>0</v>
      </c>
      <c r="L9164">
        <f>E9164-I9164-J9164-K9164</f>
        <v>0</v>
      </c>
      <c r="M9164">
        <f>IF((I9164+J9164+(1-$W$36)*L9164)/$W$39&gt;=$W$38,1,0)</f>
        <v>0</v>
      </c>
      <c r="N9164">
        <f>IF(M9164=1,$W$37,$W$36)*L9164</f>
        <v>0</v>
      </c>
      <c r="O9164">
        <f>EXP(-$W$26*C9164)*I9164</f>
        <v>0</v>
      </c>
      <c r="P9164">
        <f>EXP(-$W$26*C9164)*J9164</f>
        <v>0</v>
      </c>
      <c r="Q9164">
        <f>EXP(-$W$26*C9164)*K9164</f>
        <v>0</v>
      </c>
      <c r="R9164">
        <f>EXP(-$W$26*C9164)*(L9164-N9164)</f>
        <v>0</v>
      </c>
      <c r="S9164">
        <f>EXP(-$W$26*C9164)*N9164</f>
        <v>0</v>
      </c>
      <c r="T9164">
        <f>EXP(-$W$26*C9164)*E9164</f>
        <v>0</v>
      </c>
    </row>
    <row r="9165" spans="1:20">
      <c r="A9165">
        <v>9156</v>
      </c>
      <c r="B9165">
        <f>RAND()</f>
        <v>0</v>
      </c>
      <c r="C9165">
        <f>IF(B9165&lt;$W$41,3,IF(B9165&lt;$W$41+$W$42,4,5))</f>
        <v>0</v>
      </c>
      <c r="D9165">
        <f>NORMSINV(RAND())</f>
        <v>0</v>
      </c>
      <c r="E9165">
        <f>$W$25*EXP(($W$26-$W$28-0.5*$W$27^2)*C9165+$W$27*SQRT(C9165)*D9165)</f>
        <v>0</v>
      </c>
      <c r="F9165">
        <f>$W$30*(1+$W$31)^C9165</f>
        <v>0</v>
      </c>
      <c r="G9165">
        <f>$W$32*(1+$W$33)^C9165</f>
        <v>0</v>
      </c>
      <c r="H9165">
        <f>$W$34*(1+$W$35)^C9165</f>
        <v>0</v>
      </c>
      <c r="I9165">
        <f>MIN(E9165,F9165)</f>
        <v>0</v>
      </c>
      <c r="J9165">
        <f>MIN(E9165-I9165,G9165)</f>
        <v>0</v>
      </c>
      <c r="K9165">
        <f>MIN(E9165-I9165-J9165,H9165)</f>
        <v>0</v>
      </c>
      <c r="L9165">
        <f>E9165-I9165-J9165-K9165</f>
        <v>0</v>
      </c>
      <c r="M9165">
        <f>IF((I9165+J9165+(1-$W$36)*L9165)/$W$39&gt;=$W$38,1,0)</f>
        <v>0</v>
      </c>
      <c r="N9165">
        <f>IF(M9165=1,$W$37,$W$36)*L9165</f>
        <v>0</v>
      </c>
      <c r="O9165">
        <f>EXP(-$W$26*C9165)*I9165</f>
        <v>0</v>
      </c>
      <c r="P9165">
        <f>EXP(-$W$26*C9165)*J9165</f>
        <v>0</v>
      </c>
      <c r="Q9165">
        <f>EXP(-$W$26*C9165)*K9165</f>
        <v>0</v>
      </c>
      <c r="R9165">
        <f>EXP(-$W$26*C9165)*(L9165-N9165)</f>
        <v>0</v>
      </c>
      <c r="S9165">
        <f>EXP(-$W$26*C9165)*N9165</f>
        <v>0</v>
      </c>
      <c r="T9165">
        <f>EXP(-$W$26*C9165)*E9165</f>
        <v>0</v>
      </c>
    </row>
    <row r="9166" spans="1:20">
      <c r="A9166">
        <v>9157</v>
      </c>
      <c r="B9166">
        <f>RAND()</f>
        <v>0</v>
      </c>
      <c r="C9166">
        <f>IF(B9166&lt;$W$41,3,IF(B9166&lt;$W$41+$W$42,4,5))</f>
        <v>0</v>
      </c>
      <c r="D9166">
        <f>NORMSINV(RAND())</f>
        <v>0</v>
      </c>
      <c r="E9166">
        <f>$W$25*EXP(($W$26-$W$28-0.5*$W$27^2)*C9166+$W$27*SQRT(C9166)*D9166)</f>
        <v>0</v>
      </c>
      <c r="F9166">
        <f>$W$30*(1+$W$31)^C9166</f>
        <v>0</v>
      </c>
      <c r="G9166">
        <f>$W$32*(1+$W$33)^C9166</f>
        <v>0</v>
      </c>
      <c r="H9166">
        <f>$W$34*(1+$W$35)^C9166</f>
        <v>0</v>
      </c>
      <c r="I9166">
        <f>MIN(E9166,F9166)</f>
        <v>0</v>
      </c>
      <c r="J9166">
        <f>MIN(E9166-I9166,G9166)</f>
        <v>0</v>
      </c>
      <c r="K9166">
        <f>MIN(E9166-I9166-J9166,H9166)</f>
        <v>0</v>
      </c>
      <c r="L9166">
        <f>E9166-I9166-J9166-K9166</f>
        <v>0</v>
      </c>
      <c r="M9166">
        <f>IF((I9166+J9166+(1-$W$36)*L9166)/$W$39&gt;=$W$38,1,0)</f>
        <v>0</v>
      </c>
      <c r="N9166">
        <f>IF(M9166=1,$W$37,$W$36)*L9166</f>
        <v>0</v>
      </c>
      <c r="O9166">
        <f>EXP(-$W$26*C9166)*I9166</f>
        <v>0</v>
      </c>
      <c r="P9166">
        <f>EXP(-$W$26*C9166)*J9166</f>
        <v>0</v>
      </c>
      <c r="Q9166">
        <f>EXP(-$W$26*C9166)*K9166</f>
        <v>0</v>
      </c>
      <c r="R9166">
        <f>EXP(-$W$26*C9166)*(L9166-N9166)</f>
        <v>0</v>
      </c>
      <c r="S9166">
        <f>EXP(-$W$26*C9166)*N9166</f>
        <v>0</v>
      </c>
      <c r="T9166">
        <f>EXP(-$W$26*C9166)*E9166</f>
        <v>0</v>
      </c>
    </row>
    <row r="9167" spans="1:20">
      <c r="A9167">
        <v>9158</v>
      </c>
      <c r="B9167">
        <f>RAND()</f>
        <v>0</v>
      </c>
      <c r="C9167">
        <f>IF(B9167&lt;$W$41,3,IF(B9167&lt;$W$41+$W$42,4,5))</f>
        <v>0</v>
      </c>
      <c r="D9167">
        <f>NORMSINV(RAND())</f>
        <v>0</v>
      </c>
      <c r="E9167">
        <f>$W$25*EXP(($W$26-$W$28-0.5*$W$27^2)*C9167+$W$27*SQRT(C9167)*D9167)</f>
        <v>0</v>
      </c>
      <c r="F9167">
        <f>$W$30*(1+$W$31)^C9167</f>
        <v>0</v>
      </c>
      <c r="G9167">
        <f>$W$32*(1+$W$33)^C9167</f>
        <v>0</v>
      </c>
      <c r="H9167">
        <f>$W$34*(1+$W$35)^C9167</f>
        <v>0</v>
      </c>
      <c r="I9167">
        <f>MIN(E9167,F9167)</f>
        <v>0</v>
      </c>
      <c r="J9167">
        <f>MIN(E9167-I9167,G9167)</f>
        <v>0</v>
      </c>
      <c r="K9167">
        <f>MIN(E9167-I9167-J9167,H9167)</f>
        <v>0</v>
      </c>
      <c r="L9167">
        <f>E9167-I9167-J9167-K9167</f>
        <v>0</v>
      </c>
      <c r="M9167">
        <f>IF((I9167+J9167+(1-$W$36)*L9167)/$W$39&gt;=$W$38,1,0)</f>
        <v>0</v>
      </c>
      <c r="N9167">
        <f>IF(M9167=1,$W$37,$W$36)*L9167</f>
        <v>0</v>
      </c>
      <c r="O9167">
        <f>EXP(-$W$26*C9167)*I9167</f>
        <v>0</v>
      </c>
      <c r="P9167">
        <f>EXP(-$W$26*C9167)*J9167</f>
        <v>0</v>
      </c>
      <c r="Q9167">
        <f>EXP(-$W$26*C9167)*K9167</f>
        <v>0</v>
      </c>
      <c r="R9167">
        <f>EXP(-$W$26*C9167)*(L9167-N9167)</f>
        <v>0</v>
      </c>
      <c r="S9167">
        <f>EXP(-$W$26*C9167)*N9167</f>
        <v>0</v>
      </c>
      <c r="T9167">
        <f>EXP(-$W$26*C9167)*E9167</f>
        <v>0</v>
      </c>
    </row>
    <row r="9168" spans="1:20">
      <c r="A9168">
        <v>9159</v>
      </c>
      <c r="B9168">
        <f>RAND()</f>
        <v>0</v>
      </c>
      <c r="C9168">
        <f>IF(B9168&lt;$W$41,3,IF(B9168&lt;$W$41+$W$42,4,5))</f>
        <v>0</v>
      </c>
      <c r="D9168">
        <f>NORMSINV(RAND())</f>
        <v>0</v>
      </c>
      <c r="E9168">
        <f>$W$25*EXP(($W$26-$W$28-0.5*$W$27^2)*C9168+$W$27*SQRT(C9168)*D9168)</f>
        <v>0</v>
      </c>
      <c r="F9168">
        <f>$W$30*(1+$W$31)^C9168</f>
        <v>0</v>
      </c>
      <c r="G9168">
        <f>$W$32*(1+$W$33)^C9168</f>
        <v>0</v>
      </c>
      <c r="H9168">
        <f>$W$34*(1+$W$35)^C9168</f>
        <v>0</v>
      </c>
      <c r="I9168">
        <f>MIN(E9168,F9168)</f>
        <v>0</v>
      </c>
      <c r="J9168">
        <f>MIN(E9168-I9168,G9168)</f>
        <v>0</v>
      </c>
      <c r="K9168">
        <f>MIN(E9168-I9168-J9168,H9168)</f>
        <v>0</v>
      </c>
      <c r="L9168">
        <f>E9168-I9168-J9168-K9168</f>
        <v>0</v>
      </c>
      <c r="M9168">
        <f>IF((I9168+J9168+(1-$W$36)*L9168)/$W$39&gt;=$W$38,1,0)</f>
        <v>0</v>
      </c>
      <c r="N9168">
        <f>IF(M9168=1,$W$37,$W$36)*L9168</f>
        <v>0</v>
      </c>
      <c r="O9168">
        <f>EXP(-$W$26*C9168)*I9168</f>
        <v>0</v>
      </c>
      <c r="P9168">
        <f>EXP(-$W$26*C9168)*J9168</f>
        <v>0</v>
      </c>
      <c r="Q9168">
        <f>EXP(-$W$26*C9168)*K9168</f>
        <v>0</v>
      </c>
      <c r="R9168">
        <f>EXP(-$W$26*C9168)*(L9168-N9168)</f>
        <v>0</v>
      </c>
      <c r="S9168">
        <f>EXP(-$W$26*C9168)*N9168</f>
        <v>0</v>
      </c>
      <c r="T9168">
        <f>EXP(-$W$26*C9168)*E9168</f>
        <v>0</v>
      </c>
    </row>
    <row r="9169" spans="1:20">
      <c r="A9169">
        <v>9160</v>
      </c>
      <c r="B9169">
        <f>RAND()</f>
        <v>0</v>
      </c>
      <c r="C9169">
        <f>IF(B9169&lt;$W$41,3,IF(B9169&lt;$W$41+$W$42,4,5))</f>
        <v>0</v>
      </c>
      <c r="D9169">
        <f>NORMSINV(RAND())</f>
        <v>0</v>
      </c>
      <c r="E9169">
        <f>$W$25*EXP(($W$26-$W$28-0.5*$W$27^2)*C9169+$W$27*SQRT(C9169)*D9169)</f>
        <v>0</v>
      </c>
      <c r="F9169">
        <f>$W$30*(1+$W$31)^C9169</f>
        <v>0</v>
      </c>
      <c r="G9169">
        <f>$W$32*(1+$W$33)^C9169</f>
        <v>0</v>
      </c>
      <c r="H9169">
        <f>$W$34*(1+$W$35)^C9169</f>
        <v>0</v>
      </c>
      <c r="I9169">
        <f>MIN(E9169,F9169)</f>
        <v>0</v>
      </c>
      <c r="J9169">
        <f>MIN(E9169-I9169,G9169)</f>
        <v>0</v>
      </c>
      <c r="K9169">
        <f>MIN(E9169-I9169-J9169,H9169)</f>
        <v>0</v>
      </c>
      <c r="L9169">
        <f>E9169-I9169-J9169-K9169</f>
        <v>0</v>
      </c>
      <c r="M9169">
        <f>IF((I9169+J9169+(1-$W$36)*L9169)/$W$39&gt;=$W$38,1,0)</f>
        <v>0</v>
      </c>
      <c r="N9169">
        <f>IF(M9169=1,$W$37,$W$36)*L9169</f>
        <v>0</v>
      </c>
      <c r="O9169">
        <f>EXP(-$W$26*C9169)*I9169</f>
        <v>0</v>
      </c>
      <c r="P9169">
        <f>EXP(-$W$26*C9169)*J9169</f>
        <v>0</v>
      </c>
      <c r="Q9169">
        <f>EXP(-$W$26*C9169)*K9169</f>
        <v>0</v>
      </c>
      <c r="R9169">
        <f>EXP(-$W$26*C9169)*(L9169-N9169)</f>
        <v>0</v>
      </c>
      <c r="S9169">
        <f>EXP(-$W$26*C9169)*N9169</f>
        <v>0</v>
      </c>
      <c r="T9169">
        <f>EXP(-$W$26*C9169)*E9169</f>
        <v>0</v>
      </c>
    </row>
    <row r="9170" spans="1:20">
      <c r="A9170">
        <v>9161</v>
      </c>
      <c r="B9170">
        <f>RAND()</f>
        <v>0</v>
      </c>
      <c r="C9170">
        <f>IF(B9170&lt;$W$41,3,IF(B9170&lt;$W$41+$W$42,4,5))</f>
        <v>0</v>
      </c>
      <c r="D9170">
        <f>NORMSINV(RAND())</f>
        <v>0</v>
      </c>
      <c r="E9170">
        <f>$W$25*EXP(($W$26-$W$28-0.5*$W$27^2)*C9170+$W$27*SQRT(C9170)*D9170)</f>
        <v>0</v>
      </c>
      <c r="F9170">
        <f>$W$30*(1+$W$31)^C9170</f>
        <v>0</v>
      </c>
      <c r="G9170">
        <f>$W$32*(1+$W$33)^C9170</f>
        <v>0</v>
      </c>
      <c r="H9170">
        <f>$W$34*(1+$W$35)^C9170</f>
        <v>0</v>
      </c>
      <c r="I9170">
        <f>MIN(E9170,F9170)</f>
        <v>0</v>
      </c>
      <c r="J9170">
        <f>MIN(E9170-I9170,G9170)</f>
        <v>0</v>
      </c>
      <c r="K9170">
        <f>MIN(E9170-I9170-J9170,H9170)</f>
        <v>0</v>
      </c>
      <c r="L9170">
        <f>E9170-I9170-J9170-K9170</f>
        <v>0</v>
      </c>
      <c r="M9170">
        <f>IF((I9170+J9170+(1-$W$36)*L9170)/$W$39&gt;=$W$38,1,0)</f>
        <v>0</v>
      </c>
      <c r="N9170">
        <f>IF(M9170=1,$W$37,$W$36)*L9170</f>
        <v>0</v>
      </c>
      <c r="O9170">
        <f>EXP(-$W$26*C9170)*I9170</f>
        <v>0</v>
      </c>
      <c r="P9170">
        <f>EXP(-$W$26*C9170)*J9170</f>
        <v>0</v>
      </c>
      <c r="Q9170">
        <f>EXP(-$W$26*C9170)*K9170</f>
        <v>0</v>
      </c>
      <c r="R9170">
        <f>EXP(-$W$26*C9170)*(L9170-N9170)</f>
        <v>0</v>
      </c>
      <c r="S9170">
        <f>EXP(-$W$26*C9170)*N9170</f>
        <v>0</v>
      </c>
      <c r="T9170">
        <f>EXP(-$W$26*C9170)*E9170</f>
        <v>0</v>
      </c>
    </row>
    <row r="9171" spans="1:20">
      <c r="A9171">
        <v>9162</v>
      </c>
      <c r="B9171">
        <f>RAND()</f>
        <v>0</v>
      </c>
      <c r="C9171">
        <f>IF(B9171&lt;$W$41,3,IF(B9171&lt;$W$41+$W$42,4,5))</f>
        <v>0</v>
      </c>
      <c r="D9171">
        <f>NORMSINV(RAND())</f>
        <v>0</v>
      </c>
      <c r="E9171">
        <f>$W$25*EXP(($W$26-$W$28-0.5*$W$27^2)*C9171+$W$27*SQRT(C9171)*D9171)</f>
        <v>0</v>
      </c>
      <c r="F9171">
        <f>$W$30*(1+$W$31)^C9171</f>
        <v>0</v>
      </c>
      <c r="G9171">
        <f>$W$32*(1+$W$33)^C9171</f>
        <v>0</v>
      </c>
      <c r="H9171">
        <f>$W$34*(1+$W$35)^C9171</f>
        <v>0</v>
      </c>
      <c r="I9171">
        <f>MIN(E9171,F9171)</f>
        <v>0</v>
      </c>
      <c r="J9171">
        <f>MIN(E9171-I9171,G9171)</f>
        <v>0</v>
      </c>
      <c r="K9171">
        <f>MIN(E9171-I9171-J9171,H9171)</f>
        <v>0</v>
      </c>
      <c r="L9171">
        <f>E9171-I9171-J9171-K9171</f>
        <v>0</v>
      </c>
      <c r="M9171">
        <f>IF((I9171+J9171+(1-$W$36)*L9171)/$W$39&gt;=$W$38,1,0)</f>
        <v>0</v>
      </c>
      <c r="N9171">
        <f>IF(M9171=1,$W$37,$W$36)*L9171</f>
        <v>0</v>
      </c>
      <c r="O9171">
        <f>EXP(-$W$26*C9171)*I9171</f>
        <v>0</v>
      </c>
      <c r="P9171">
        <f>EXP(-$W$26*C9171)*J9171</f>
        <v>0</v>
      </c>
      <c r="Q9171">
        <f>EXP(-$W$26*C9171)*K9171</f>
        <v>0</v>
      </c>
      <c r="R9171">
        <f>EXP(-$W$26*C9171)*(L9171-N9171)</f>
        <v>0</v>
      </c>
      <c r="S9171">
        <f>EXP(-$W$26*C9171)*N9171</f>
        <v>0</v>
      </c>
      <c r="T9171">
        <f>EXP(-$W$26*C9171)*E9171</f>
        <v>0</v>
      </c>
    </row>
    <row r="9172" spans="1:20">
      <c r="A9172">
        <v>9163</v>
      </c>
      <c r="B9172">
        <f>RAND()</f>
        <v>0</v>
      </c>
      <c r="C9172">
        <f>IF(B9172&lt;$W$41,3,IF(B9172&lt;$W$41+$W$42,4,5))</f>
        <v>0</v>
      </c>
      <c r="D9172">
        <f>NORMSINV(RAND())</f>
        <v>0</v>
      </c>
      <c r="E9172">
        <f>$W$25*EXP(($W$26-$W$28-0.5*$W$27^2)*C9172+$W$27*SQRT(C9172)*D9172)</f>
        <v>0</v>
      </c>
      <c r="F9172">
        <f>$W$30*(1+$W$31)^C9172</f>
        <v>0</v>
      </c>
      <c r="G9172">
        <f>$W$32*(1+$W$33)^C9172</f>
        <v>0</v>
      </c>
      <c r="H9172">
        <f>$W$34*(1+$W$35)^C9172</f>
        <v>0</v>
      </c>
      <c r="I9172">
        <f>MIN(E9172,F9172)</f>
        <v>0</v>
      </c>
      <c r="J9172">
        <f>MIN(E9172-I9172,G9172)</f>
        <v>0</v>
      </c>
      <c r="K9172">
        <f>MIN(E9172-I9172-J9172,H9172)</f>
        <v>0</v>
      </c>
      <c r="L9172">
        <f>E9172-I9172-J9172-K9172</f>
        <v>0</v>
      </c>
      <c r="M9172">
        <f>IF((I9172+J9172+(1-$W$36)*L9172)/$W$39&gt;=$W$38,1,0)</f>
        <v>0</v>
      </c>
      <c r="N9172">
        <f>IF(M9172=1,$W$37,$W$36)*L9172</f>
        <v>0</v>
      </c>
      <c r="O9172">
        <f>EXP(-$W$26*C9172)*I9172</f>
        <v>0</v>
      </c>
      <c r="P9172">
        <f>EXP(-$W$26*C9172)*J9172</f>
        <v>0</v>
      </c>
      <c r="Q9172">
        <f>EXP(-$W$26*C9172)*K9172</f>
        <v>0</v>
      </c>
      <c r="R9172">
        <f>EXP(-$W$26*C9172)*(L9172-N9172)</f>
        <v>0</v>
      </c>
      <c r="S9172">
        <f>EXP(-$W$26*C9172)*N9172</f>
        <v>0</v>
      </c>
      <c r="T9172">
        <f>EXP(-$W$26*C9172)*E9172</f>
        <v>0</v>
      </c>
    </row>
    <row r="9173" spans="1:20">
      <c r="A9173">
        <v>9164</v>
      </c>
      <c r="B9173">
        <f>RAND()</f>
        <v>0</v>
      </c>
      <c r="C9173">
        <f>IF(B9173&lt;$W$41,3,IF(B9173&lt;$W$41+$W$42,4,5))</f>
        <v>0</v>
      </c>
      <c r="D9173">
        <f>NORMSINV(RAND())</f>
        <v>0</v>
      </c>
      <c r="E9173">
        <f>$W$25*EXP(($W$26-$W$28-0.5*$W$27^2)*C9173+$W$27*SQRT(C9173)*D9173)</f>
        <v>0</v>
      </c>
      <c r="F9173">
        <f>$W$30*(1+$W$31)^C9173</f>
        <v>0</v>
      </c>
      <c r="G9173">
        <f>$W$32*(1+$W$33)^C9173</f>
        <v>0</v>
      </c>
      <c r="H9173">
        <f>$W$34*(1+$W$35)^C9173</f>
        <v>0</v>
      </c>
      <c r="I9173">
        <f>MIN(E9173,F9173)</f>
        <v>0</v>
      </c>
      <c r="J9173">
        <f>MIN(E9173-I9173,G9173)</f>
        <v>0</v>
      </c>
      <c r="K9173">
        <f>MIN(E9173-I9173-J9173,H9173)</f>
        <v>0</v>
      </c>
      <c r="L9173">
        <f>E9173-I9173-J9173-K9173</f>
        <v>0</v>
      </c>
      <c r="M9173">
        <f>IF((I9173+J9173+(1-$W$36)*L9173)/$W$39&gt;=$W$38,1,0)</f>
        <v>0</v>
      </c>
      <c r="N9173">
        <f>IF(M9173=1,$W$37,$W$36)*L9173</f>
        <v>0</v>
      </c>
      <c r="O9173">
        <f>EXP(-$W$26*C9173)*I9173</f>
        <v>0</v>
      </c>
      <c r="P9173">
        <f>EXP(-$W$26*C9173)*J9173</f>
        <v>0</v>
      </c>
      <c r="Q9173">
        <f>EXP(-$W$26*C9173)*K9173</f>
        <v>0</v>
      </c>
      <c r="R9173">
        <f>EXP(-$W$26*C9173)*(L9173-N9173)</f>
        <v>0</v>
      </c>
      <c r="S9173">
        <f>EXP(-$W$26*C9173)*N9173</f>
        <v>0</v>
      </c>
      <c r="T9173">
        <f>EXP(-$W$26*C9173)*E9173</f>
        <v>0</v>
      </c>
    </row>
    <row r="9174" spans="1:20">
      <c r="A9174">
        <v>9165</v>
      </c>
      <c r="B9174">
        <f>RAND()</f>
        <v>0</v>
      </c>
      <c r="C9174">
        <f>IF(B9174&lt;$W$41,3,IF(B9174&lt;$W$41+$W$42,4,5))</f>
        <v>0</v>
      </c>
      <c r="D9174">
        <f>NORMSINV(RAND())</f>
        <v>0</v>
      </c>
      <c r="E9174">
        <f>$W$25*EXP(($W$26-$W$28-0.5*$W$27^2)*C9174+$W$27*SQRT(C9174)*D9174)</f>
        <v>0</v>
      </c>
      <c r="F9174">
        <f>$W$30*(1+$W$31)^C9174</f>
        <v>0</v>
      </c>
      <c r="G9174">
        <f>$W$32*(1+$W$33)^C9174</f>
        <v>0</v>
      </c>
      <c r="H9174">
        <f>$W$34*(1+$W$35)^C9174</f>
        <v>0</v>
      </c>
      <c r="I9174">
        <f>MIN(E9174,F9174)</f>
        <v>0</v>
      </c>
      <c r="J9174">
        <f>MIN(E9174-I9174,G9174)</f>
        <v>0</v>
      </c>
      <c r="K9174">
        <f>MIN(E9174-I9174-J9174,H9174)</f>
        <v>0</v>
      </c>
      <c r="L9174">
        <f>E9174-I9174-J9174-K9174</f>
        <v>0</v>
      </c>
      <c r="M9174">
        <f>IF((I9174+J9174+(1-$W$36)*L9174)/$W$39&gt;=$W$38,1,0)</f>
        <v>0</v>
      </c>
      <c r="N9174">
        <f>IF(M9174=1,$W$37,$W$36)*L9174</f>
        <v>0</v>
      </c>
      <c r="O9174">
        <f>EXP(-$W$26*C9174)*I9174</f>
        <v>0</v>
      </c>
      <c r="P9174">
        <f>EXP(-$W$26*C9174)*J9174</f>
        <v>0</v>
      </c>
      <c r="Q9174">
        <f>EXP(-$W$26*C9174)*K9174</f>
        <v>0</v>
      </c>
      <c r="R9174">
        <f>EXP(-$W$26*C9174)*(L9174-N9174)</f>
        <v>0</v>
      </c>
      <c r="S9174">
        <f>EXP(-$W$26*C9174)*N9174</f>
        <v>0</v>
      </c>
      <c r="T9174">
        <f>EXP(-$W$26*C9174)*E9174</f>
        <v>0</v>
      </c>
    </row>
    <row r="9175" spans="1:20">
      <c r="A9175">
        <v>9166</v>
      </c>
      <c r="B9175">
        <f>RAND()</f>
        <v>0</v>
      </c>
      <c r="C9175">
        <f>IF(B9175&lt;$W$41,3,IF(B9175&lt;$W$41+$W$42,4,5))</f>
        <v>0</v>
      </c>
      <c r="D9175">
        <f>NORMSINV(RAND())</f>
        <v>0</v>
      </c>
      <c r="E9175">
        <f>$W$25*EXP(($W$26-$W$28-0.5*$W$27^2)*C9175+$W$27*SQRT(C9175)*D9175)</f>
        <v>0</v>
      </c>
      <c r="F9175">
        <f>$W$30*(1+$W$31)^C9175</f>
        <v>0</v>
      </c>
      <c r="G9175">
        <f>$W$32*(1+$W$33)^C9175</f>
        <v>0</v>
      </c>
      <c r="H9175">
        <f>$W$34*(1+$W$35)^C9175</f>
        <v>0</v>
      </c>
      <c r="I9175">
        <f>MIN(E9175,F9175)</f>
        <v>0</v>
      </c>
      <c r="J9175">
        <f>MIN(E9175-I9175,G9175)</f>
        <v>0</v>
      </c>
      <c r="K9175">
        <f>MIN(E9175-I9175-J9175,H9175)</f>
        <v>0</v>
      </c>
      <c r="L9175">
        <f>E9175-I9175-J9175-K9175</f>
        <v>0</v>
      </c>
      <c r="M9175">
        <f>IF((I9175+J9175+(1-$W$36)*L9175)/$W$39&gt;=$W$38,1,0)</f>
        <v>0</v>
      </c>
      <c r="N9175">
        <f>IF(M9175=1,$W$37,$W$36)*L9175</f>
        <v>0</v>
      </c>
      <c r="O9175">
        <f>EXP(-$W$26*C9175)*I9175</f>
        <v>0</v>
      </c>
      <c r="P9175">
        <f>EXP(-$W$26*C9175)*J9175</f>
        <v>0</v>
      </c>
      <c r="Q9175">
        <f>EXP(-$W$26*C9175)*K9175</f>
        <v>0</v>
      </c>
      <c r="R9175">
        <f>EXP(-$W$26*C9175)*(L9175-N9175)</f>
        <v>0</v>
      </c>
      <c r="S9175">
        <f>EXP(-$W$26*C9175)*N9175</f>
        <v>0</v>
      </c>
      <c r="T9175">
        <f>EXP(-$W$26*C9175)*E9175</f>
        <v>0</v>
      </c>
    </row>
    <row r="9176" spans="1:20">
      <c r="A9176">
        <v>9167</v>
      </c>
      <c r="B9176">
        <f>RAND()</f>
        <v>0</v>
      </c>
      <c r="C9176">
        <f>IF(B9176&lt;$W$41,3,IF(B9176&lt;$W$41+$W$42,4,5))</f>
        <v>0</v>
      </c>
      <c r="D9176">
        <f>NORMSINV(RAND())</f>
        <v>0</v>
      </c>
      <c r="E9176">
        <f>$W$25*EXP(($W$26-$W$28-0.5*$W$27^2)*C9176+$W$27*SQRT(C9176)*D9176)</f>
        <v>0</v>
      </c>
      <c r="F9176">
        <f>$W$30*(1+$W$31)^C9176</f>
        <v>0</v>
      </c>
      <c r="G9176">
        <f>$W$32*(1+$W$33)^C9176</f>
        <v>0</v>
      </c>
      <c r="H9176">
        <f>$W$34*(1+$W$35)^C9176</f>
        <v>0</v>
      </c>
      <c r="I9176">
        <f>MIN(E9176,F9176)</f>
        <v>0</v>
      </c>
      <c r="J9176">
        <f>MIN(E9176-I9176,G9176)</f>
        <v>0</v>
      </c>
      <c r="K9176">
        <f>MIN(E9176-I9176-J9176,H9176)</f>
        <v>0</v>
      </c>
      <c r="L9176">
        <f>E9176-I9176-J9176-K9176</f>
        <v>0</v>
      </c>
      <c r="M9176">
        <f>IF((I9176+J9176+(1-$W$36)*L9176)/$W$39&gt;=$W$38,1,0)</f>
        <v>0</v>
      </c>
      <c r="N9176">
        <f>IF(M9176=1,$W$37,$W$36)*L9176</f>
        <v>0</v>
      </c>
      <c r="O9176">
        <f>EXP(-$W$26*C9176)*I9176</f>
        <v>0</v>
      </c>
      <c r="P9176">
        <f>EXP(-$W$26*C9176)*J9176</f>
        <v>0</v>
      </c>
      <c r="Q9176">
        <f>EXP(-$W$26*C9176)*K9176</f>
        <v>0</v>
      </c>
      <c r="R9176">
        <f>EXP(-$W$26*C9176)*(L9176-N9176)</f>
        <v>0</v>
      </c>
      <c r="S9176">
        <f>EXP(-$W$26*C9176)*N9176</f>
        <v>0</v>
      </c>
      <c r="T9176">
        <f>EXP(-$W$26*C9176)*E9176</f>
        <v>0</v>
      </c>
    </row>
    <row r="9177" spans="1:20">
      <c r="A9177">
        <v>9168</v>
      </c>
      <c r="B9177">
        <f>RAND()</f>
        <v>0</v>
      </c>
      <c r="C9177">
        <f>IF(B9177&lt;$W$41,3,IF(B9177&lt;$W$41+$W$42,4,5))</f>
        <v>0</v>
      </c>
      <c r="D9177">
        <f>NORMSINV(RAND())</f>
        <v>0</v>
      </c>
      <c r="E9177">
        <f>$W$25*EXP(($W$26-$W$28-0.5*$W$27^2)*C9177+$W$27*SQRT(C9177)*D9177)</f>
        <v>0</v>
      </c>
      <c r="F9177">
        <f>$W$30*(1+$W$31)^C9177</f>
        <v>0</v>
      </c>
      <c r="G9177">
        <f>$W$32*(1+$W$33)^C9177</f>
        <v>0</v>
      </c>
      <c r="H9177">
        <f>$W$34*(1+$W$35)^C9177</f>
        <v>0</v>
      </c>
      <c r="I9177">
        <f>MIN(E9177,F9177)</f>
        <v>0</v>
      </c>
      <c r="J9177">
        <f>MIN(E9177-I9177,G9177)</f>
        <v>0</v>
      </c>
      <c r="K9177">
        <f>MIN(E9177-I9177-J9177,H9177)</f>
        <v>0</v>
      </c>
      <c r="L9177">
        <f>E9177-I9177-J9177-K9177</f>
        <v>0</v>
      </c>
      <c r="M9177">
        <f>IF((I9177+J9177+(1-$W$36)*L9177)/$W$39&gt;=$W$38,1,0)</f>
        <v>0</v>
      </c>
      <c r="N9177">
        <f>IF(M9177=1,$W$37,$W$36)*L9177</f>
        <v>0</v>
      </c>
      <c r="O9177">
        <f>EXP(-$W$26*C9177)*I9177</f>
        <v>0</v>
      </c>
      <c r="P9177">
        <f>EXP(-$W$26*C9177)*J9177</f>
        <v>0</v>
      </c>
      <c r="Q9177">
        <f>EXP(-$W$26*C9177)*K9177</f>
        <v>0</v>
      </c>
      <c r="R9177">
        <f>EXP(-$W$26*C9177)*(L9177-N9177)</f>
        <v>0</v>
      </c>
      <c r="S9177">
        <f>EXP(-$W$26*C9177)*N9177</f>
        <v>0</v>
      </c>
      <c r="T9177">
        <f>EXP(-$W$26*C9177)*E9177</f>
        <v>0</v>
      </c>
    </row>
    <row r="9178" spans="1:20">
      <c r="A9178">
        <v>9169</v>
      </c>
      <c r="B9178">
        <f>RAND()</f>
        <v>0</v>
      </c>
      <c r="C9178">
        <f>IF(B9178&lt;$W$41,3,IF(B9178&lt;$W$41+$W$42,4,5))</f>
        <v>0</v>
      </c>
      <c r="D9178">
        <f>NORMSINV(RAND())</f>
        <v>0</v>
      </c>
      <c r="E9178">
        <f>$W$25*EXP(($W$26-$W$28-0.5*$W$27^2)*C9178+$W$27*SQRT(C9178)*D9178)</f>
        <v>0</v>
      </c>
      <c r="F9178">
        <f>$W$30*(1+$W$31)^C9178</f>
        <v>0</v>
      </c>
      <c r="G9178">
        <f>$W$32*(1+$W$33)^C9178</f>
        <v>0</v>
      </c>
      <c r="H9178">
        <f>$W$34*(1+$W$35)^C9178</f>
        <v>0</v>
      </c>
      <c r="I9178">
        <f>MIN(E9178,F9178)</f>
        <v>0</v>
      </c>
      <c r="J9178">
        <f>MIN(E9178-I9178,G9178)</f>
        <v>0</v>
      </c>
      <c r="K9178">
        <f>MIN(E9178-I9178-J9178,H9178)</f>
        <v>0</v>
      </c>
      <c r="L9178">
        <f>E9178-I9178-J9178-K9178</f>
        <v>0</v>
      </c>
      <c r="M9178">
        <f>IF((I9178+J9178+(1-$W$36)*L9178)/$W$39&gt;=$W$38,1,0)</f>
        <v>0</v>
      </c>
      <c r="N9178">
        <f>IF(M9178=1,$W$37,$W$36)*L9178</f>
        <v>0</v>
      </c>
      <c r="O9178">
        <f>EXP(-$W$26*C9178)*I9178</f>
        <v>0</v>
      </c>
      <c r="P9178">
        <f>EXP(-$W$26*C9178)*J9178</f>
        <v>0</v>
      </c>
      <c r="Q9178">
        <f>EXP(-$W$26*C9178)*K9178</f>
        <v>0</v>
      </c>
      <c r="R9178">
        <f>EXP(-$W$26*C9178)*(L9178-N9178)</f>
        <v>0</v>
      </c>
      <c r="S9178">
        <f>EXP(-$W$26*C9178)*N9178</f>
        <v>0</v>
      </c>
      <c r="T9178">
        <f>EXP(-$W$26*C9178)*E9178</f>
        <v>0</v>
      </c>
    </row>
    <row r="9179" spans="1:20">
      <c r="A9179">
        <v>9170</v>
      </c>
      <c r="B9179">
        <f>RAND()</f>
        <v>0</v>
      </c>
      <c r="C9179">
        <f>IF(B9179&lt;$W$41,3,IF(B9179&lt;$W$41+$W$42,4,5))</f>
        <v>0</v>
      </c>
      <c r="D9179">
        <f>NORMSINV(RAND())</f>
        <v>0</v>
      </c>
      <c r="E9179">
        <f>$W$25*EXP(($W$26-$W$28-0.5*$W$27^2)*C9179+$W$27*SQRT(C9179)*D9179)</f>
        <v>0</v>
      </c>
      <c r="F9179">
        <f>$W$30*(1+$W$31)^C9179</f>
        <v>0</v>
      </c>
      <c r="G9179">
        <f>$W$32*(1+$W$33)^C9179</f>
        <v>0</v>
      </c>
      <c r="H9179">
        <f>$W$34*(1+$W$35)^C9179</f>
        <v>0</v>
      </c>
      <c r="I9179">
        <f>MIN(E9179,F9179)</f>
        <v>0</v>
      </c>
      <c r="J9179">
        <f>MIN(E9179-I9179,G9179)</f>
        <v>0</v>
      </c>
      <c r="K9179">
        <f>MIN(E9179-I9179-J9179,H9179)</f>
        <v>0</v>
      </c>
      <c r="L9179">
        <f>E9179-I9179-J9179-K9179</f>
        <v>0</v>
      </c>
      <c r="M9179">
        <f>IF((I9179+J9179+(1-$W$36)*L9179)/$W$39&gt;=$W$38,1,0)</f>
        <v>0</v>
      </c>
      <c r="N9179">
        <f>IF(M9179=1,$W$37,$W$36)*L9179</f>
        <v>0</v>
      </c>
      <c r="O9179">
        <f>EXP(-$W$26*C9179)*I9179</f>
        <v>0</v>
      </c>
      <c r="P9179">
        <f>EXP(-$W$26*C9179)*J9179</f>
        <v>0</v>
      </c>
      <c r="Q9179">
        <f>EXP(-$W$26*C9179)*K9179</f>
        <v>0</v>
      </c>
      <c r="R9179">
        <f>EXP(-$W$26*C9179)*(L9179-N9179)</f>
        <v>0</v>
      </c>
      <c r="S9179">
        <f>EXP(-$W$26*C9179)*N9179</f>
        <v>0</v>
      </c>
      <c r="T9179">
        <f>EXP(-$W$26*C9179)*E9179</f>
        <v>0</v>
      </c>
    </row>
    <row r="9180" spans="1:20">
      <c r="A9180">
        <v>9171</v>
      </c>
      <c r="B9180">
        <f>RAND()</f>
        <v>0</v>
      </c>
      <c r="C9180">
        <f>IF(B9180&lt;$W$41,3,IF(B9180&lt;$W$41+$W$42,4,5))</f>
        <v>0</v>
      </c>
      <c r="D9180">
        <f>NORMSINV(RAND())</f>
        <v>0</v>
      </c>
      <c r="E9180">
        <f>$W$25*EXP(($W$26-$W$28-0.5*$W$27^2)*C9180+$W$27*SQRT(C9180)*D9180)</f>
        <v>0</v>
      </c>
      <c r="F9180">
        <f>$W$30*(1+$W$31)^C9180</f>
        <v>0</v>
      </c>
      <c r="G9180">
        <f>$W$32*(1+$W$33)^C9180</f>
        <v>0</v>
      </c>
      <c r="H9180">
        <f>$W$34*(1+$W$35)^C9180</f>
        <v>0</v>
      </c>
      <c r="I9180">
        <f>MIN(E9180,F9180)</f>
        <v>0</v>
      </c>
      <c r="J9180">
        <f>MIN(E9180-I9180,G9180)</f>
        <v>0</v>
      </c>
      <c r="K9180">
        <f>MIN(E9180-I9180-J9180,H9180)</f>
        <v>0</v>
      </c>
      <c r="L9180">
        <f>E9180-I9180-J9180-K9180</f>
        <v>0</v>
      </c>
      <c r="M9180">
        <f>IF((I9180+J9180+(1-$W$36)*L9180)/$W$39&gt;=$W$38,1,0)</f>
        <v>0</v>
      </c>
      <c r="N9180">
        <f>IF(M9180=1,$W$37,$W$36)*L9180</f>
        <v>0</v>
      </c>
      <c r="O9180">
        <f>EXP(-$W$26*C9180)*I9180</f>
        <v>0</v>
      </c>
      <c r="P9180">
        <f>EXP(-$W$26*C9180)*J9180</f>
        <v>0</v>
      </c>
      <c r="Q9180">
        <f>EXP(-$W$26*C9180)*K9180</f>
        <v>0</v>
      </c>
      <c r="R9180">
        <f>EXP(-$W$26*C9180)*(L9180-N9180)</f>
        <v>0</v>
      </c>
      <c r="S9180">
        <f>EXP(-$W$26*C9180)*N9180</f>
        <v>0</v>
      </c>
      <c r="T9180">
        <f>EXP(-$W$26*C9180)*E9180</f>
        <v>0</v>
      </c>
    </row>
    <row r="9181" spans="1:20">
      <c r="A9181">
        <v>9172</v>
      </c>
      <c r="B9181">
        <f>RAND()</f>
        <v>0</v>
      </c>
      <c r="C9181">
        <f>IF(B9181&lt;$W$41,3,IF(B9181&lt;$W$41+$W$42,4,5))</f>
        <v>0</v>
      </c>
      <c r="D9181">
        <f>NORMSINV(RAND())</f>
        <v>0</v>
      </c>
      <c r="E9181">
        <f>$W$25*EXP(($W$26-$W$28-0.5*$W$27^2)*C9181+$W$27*SQRT(C9181)*D9181)</f>
        <v>0</v>
      </c>
      <c r="F9181">
        <f>$W$30*(1+$W$31)^C9181</f>
        <v>0</v>
      </c>
      <c r="G9181">
        <f>$W$32*(1+$W$33)^C9181</f>
        <v>0</v>
      </c>
      <c r="H9181">
        <f>$W$34*(1+$W$35)^C9181</f>
        <v>0</v>
      </c>
      <c r="I9181">
        <f>MIN(E9181,F9181)</f>
        <v>0</v>
      </c>
      <c r="J9181">
        <f>MIN(E9181-I9181,G9181)</f>
        <v>0</v>
      </c>
      <c r="K9181">
        <f>MIN(E9181-I9181-J9181,H9181)</f>
        <v>0</v>
      </c>
      <c r="L9181">
        <f>E9181-I9181-J9181-K9181</f>
        <v>0</v>
      </c>
      <c r="M9181">
        <f>IF((I9181+J9181+(1-$W$36)*L9181)/$W$39&gt;=$W$38,1,0)</f>
        <v>0</v>
      </c>
      <c r="N9181">
        <f>IF(M9181=1,$W$37,$W$36)*L9181</f>
        <v>0</v>
      </c>
      <c r="O9181">
        <f>EXP(-$W$26*C9181)*I9181</f>
        <v>0</v>
      </c>
      <c r="P9181">
        <f>EXP(-$W$26*C9181)*J9181</f>
        <v>0</v>
      </c>
      <c r="Q9181">
        <f>EXP(-$W$26*C9181)*K9181</f>
        <v>0</v>
      </c>
      <c r="R9181">
        <f>EXP(-$W$26*C9181)*(L9181-N9181)</f>
        <v>0</v>
      </c>
      <c r="S9181">
        <f>EXP(-$W$26*C9181)*N9181</f>
        <v>0</v>
      </c>
      <c r="T9181">
        <f>EXP(-$W$26*C9181)*E9181</f>
        <v>0</v>
      </c>
    </row>
    <row r="9182" spans="1:20">
      <c r="A9182">
        <v>9173</v>
      </c>
      <c r="B9182">
        <f>RAND()</f>
        <v>0</v>
      </c>
      <c r="C9182">
        <f>IF(B9182&lt;$W$41,3,IF(B9182&lt;$W$41+$W$42,4,5))</f>
        <v>0</v>
      </c>
      <c r="D9182">
        <f>NORMSINV(RAND())</f>
        <v>0</v>
      </c>
      <c r="E9182">
        <f>$W$25*EXP(($W$26-$W$28-0.5*$W$27^2)*C9182+$W$27*SQRT(C9182)*D9182)</f>
        <v>0</v>
      </c>
      <c r="F9182">
        <f>$W$30*(1+$W$31)^C9182</f>
        <v>0</v>
      </c>
      <c r="G9182">
        <f>$W$32*(1+$W$33)^C9182</f>
        <v>0</v>
      </c>
      <c r="H9182">
        <f>$W$34*(1+$W$35)^C9182</f>
        <v>0</v>
      </c>
      <c r="I9182">
        <f>MIN(E9182,F9182)</f>
        <v>0</v>
      </c>
      <c r="J9182">
        <f>MIN(E9182-I9182,G9182)</f>
        <v>0</v>
      </c>
      <c r="K9182">
        <f>MIN(E9182-I9182-J9182,H9182)</f>
        <v>0</v>
      </c>
      <c r="L9182">
        <f>E9182-I9182-J9182-K9182</f>
        <v>0</v>
      </c>
      <c r="M9182">
        <f>IF((I9182+J9182+(1-$W$36)*L9182)/$W$39&gt;=$W$38,1,0)</f>
        <v>0</v>
      </c>
      <c r="N9182">
        <f>IF(M9182=1,$W$37,$W$36)*L9182</f>
        <v>0</v>
      </c>
      <c r="O9182">
        <f>EXP(-$W$26*C9182)*I9182</f>
        <v>0</v>
      </c>
      <c r="P9182">
        <f>EXP(-$W$26*C9182)*J9182</f>
        <v>0</v>
      </c>
      <c r="Q9182">
        <f>EXP(-$W$26*C9182)*K9182</f>
        <v>0</v>
      </c>
      <c r="R9182">
        <f>EXP(-$W$26*C9182)*(L9182-N9182)</f>
        <v>0</v>
      </c>
      <c r="S9182">
        <f>EXP(-$W$26*C9182)*N9182</f>
        <v>0</v>
      </c>
      <c r="T9182">
        <f>EXP(-$W$26*C9182)*E9182</f>
        <v>0</v>
      </c>
    </row>
    <row r="9183" spans="1:20">
      <c r="A9183">
        <v>9174</v>
      </c>
      <c r="B9183">
        <f>RAND()</f>
        <v>0</v>
      </c>
      <c r="C9183">
        <f>IF(B9183&lt;$W$41,3,IF(B9183&lt;$W$41+$W$42,4,5))</f>
        <v>0</v>
      </c>
      <c r="D9183">
        <f>NORMSINV(RAND())</f>
        <v>0</v>
      </c>
      <c r="E9183">
        <f>$W$25*EXP(($W$26-$W$28-0.5*$W$27^2)*C9183+$W$27*SQRT(C9183)*D9183)</f>
        <v>0</v>
      </c>
      <c r="F9183">
        <f>$W$30*(1+$W$31)^C9183</f>
        <v>0</v>
      </c>
      <c r="G9183">
        <f>$W$32*(1+$W$33)^C9183</f>
        <v>0</v>
      </c>
      <c r="H9183">
        <f>$W$34*(1+$W$35)^C9183</f>
        <v>0</v>
      </c>
      <c r="I9183">
        <f>MIN(E9183,F9183)</f>
        <v>0</v>
      </c>
      <c r="J9183">
        <f>MIN(E9183-I9183,G9183)</f>
        <v>0</v>
      </c>
      <c r="K9183">
        <f>MIN(E9183-I9183-J9183,H9183)</f>
        <v>0</v>
      </c>
      <c r="L9183">
        <f>E9183-I9183-J9183-K9183</f>
        <v>0</v>
      </c>
      <c r="M9183">
        <f>IF((I9183+J9183+(1-$W$36)*L9183)/$W$39&gt;=$W$38,1,0)</f>
        <v>0</v>
      </c>
      <c r="N9183">
        <f>IF(M9183=1,$W$37,$W$36)*L9183</f>
        <v>0</v>
      </c>
      <c r="O9183">
        <f>EXP(-$W$26*C9183)*I9183</f>
        <v>0</v>
      </c>
      <c r="P9183">
        <f>EXP(-$W$26*C9183)*J9183</f>
        <v>0</v>
      </c>
      <c r="Q9183">
        <f>EXP(-$W$26*C9183)*K9183</f>
        <v>0</v>
      </c>
      <c r="R9183">
        <f>EXP(-$W$26*C9183)*(L9183-N9183)</f>
        <v>0</v>
      </c>
      <c r="S9183">
        <f>EXP(-$W$26*C9183)*N9183</f>
        <v>0</v>
      </c>
      <c r="T9183">
        <f>EXP(-$W$26*C9183)*E9183</f>
        <v>0</v>
      </c>
    </row>
    <row r="9184" spans="1:20">
      <c r="A9184">
        <v>9175</v>
      </c>
      <c r="B9184">
        <f>RAND()</f>
        <v>0</v>
      </c>
      <c r="C9184">
        <f>IF(B9184&lt;$W$41,3,IF(B9184&lt;$W$41+$W$42,4,5))</f>
        <v>0</v>
      </c>
      <c r="D9184">
        <f>NORMSINV(RAND())</f>
        <v>0</v>
      </c>
      <c r="E9184">
        <f>$W$25*EXP(($W$26-$W$28-0.5*$W$27^2)*C9184+$W$27*SQRT(C9184)*D9184)</f>
        <v>0</v>
      </c>
      <c r="F9184">
        <f>$W$30*(1+$W$31)^C9184</f>
        <v>0</v>
      </c>
      <c r="G9184">
        <f>$W$32*(1+$W$33)^C9184</f>
        <v>0</v>
      </c>
      <c r="H9184">
        <f>$W$34*(1+$W$35)^C9184</f>
        <v>0</v>
      </c>
      <c r="I9184">
        <f>MIN(E9184,F9184)</f>
        <v>0</v>
      </c>
      <c r="J9184">
        <f>MIN(E9184-I9184,G9184)</f>
        <v>0</v>
      </c>
      <c r="K9184">
        <f>MIN(E9184-I9184-J9184,H9184)</f>
        <v>0</v>
      </c>
      <c r="L9184">
        <f>E9184-I9184-J9184-K9184</f>
        <v>0</v>
      </c>
      <c r="M9184">
        <f>IF((I9184+J9184+(1-$W$36)*L9184)/$W$39&gt;=$W$38,1,0)</f>
        <v>0</v>
      </c>
      <c r="N9184">
        <f>IF(M9184=1,$W$37,$W$36)*L9184</f>
        <v>0</v>
      </c>
      <c r="O9184">
        <f>EXP(-$W$26*C9184)*I9184</f>
        <v>0</v>
      </c>
      <c r="P9184">
        <f>EXP(-$W$26*C9184)*J9184</f>
        <v>0</v>
      </c>
      <c r="Q9184">
        <f>EXP(-$W$26*C9184)*K9184</f>
        <v>0</v>
      </c>
      <c r="R9184">
        <f>EXP(-$W$26*C9184)*(L9184-N9184)</f>
        <v>0</v>
      </c>
      <c r="S9184">
        <f>EXP(-$W$26*C9184)*N9184</f>
        <v>0</v>
      </c>
      <c r="T9184">
        <f>EXP(-$W$26*C9184)*E9184</f>
        <v>0</v>
      </c>
    </row>
    <row r="9185" spans="1:20">
      <c r="A9185">
        <v>9176</v>
      </c>
      <c r="B9185">
        <f>RAND()</f>
        <v>0</v>
      </c>
      <c r="C9185">
        <f>IF(B9185&lt;$W$41,3,IF(B9185&lt;$W$41+$W$42,4,5))</f>
        <v>0</v>
      </c>
      <c r="D9185">
        <f>NORMSINV(RAND())</f>
        <v>0</v>
      </c>
      <c r="E9185">
        <f>$W$25*EXP(($W$26-$W$28-0.5*$W$27^2)*C9185+$W$27*SQRT(C9185)*D9185)</f>
        <v>0</v>
      </c>
      <c r="F9185">
        <f>$W$30*(1+$W$31)^C9185</f>
        <v>0</v>
      </c>
      <c r="G9185">
        <f>$W$32*(1+$W$33)^C9185</f>
        <v>0</v>
      </c>
      <c r="H9185">
        <f>$W$34*(1+$W$35)^C9185</f>
        <v>0</v>
      </c>
      <c r="I9185">
        <f>MIN(E9185,F9185)</f>
        <v>0</v>
      </c>
      <c r="J9185">
        <f>MIN(E9185-I9185,G9185)</f>
        <v>0</v>
      </c>
      <c r="K9185">
        <f>MIN(E9185-I9185-J9185,H9185)</f>
        <v>0</v>
      </c>
      <c r="L9185">
        <f>E9185-I9185-J9185-K9185</f>
        <v>0</v>
      </c>
      <c r="M9185">
        <f>IF((I9185+J9185+(1-$W$36)*L9185)/$W$39&gt;=$W$38,1,0)</f>
        <v>0</v>
      </c>
      <c r="N9185">
        <f>IF(M9185=1,$W$37,$W$36)*L9185</f>
        <v>0</v>
      </c>
      <c r="O9185">
        <f>EXP(-$W$26*C9185)*I9185</f>
        <v>0</v>
      </c>
      <c r="P9185">
        <f>EXP(-$W$26*C9185)*J9185</f>
        <v>0</v>
      </c>
      <c r="Q9185">
        <f>EXP(-$W$26*C9185)*K9185</f>
        <v>0</v>
      </c>
      <c r="R9185">
        <f>EXP(-$W$26*C9185)*(L9185-N9185)</f>
        <v>0</v>
      </c>
      <c r="S9185">
        <f>EXP(-$W$26*C9185)*N9185</f>
        <v>0</v>
      </c>
      <c r="T9185">
        <f>EXP(-$W$26*C9185)*E9185</f>
        <v>0</v>
      </c>
    </row>
    <row r="9186" spans="1:20">
      <c r="A9186">
        <v>9177</v>
      </c>
      <c r="B9186">
        <f>RAND()</f>
        <v>0</v>
      </c>
      <c r="C9186">
        <f>IF(B9186&lt;$W$41,3,IF(B9186&lt;$W$41+$W$42,4,5))</f>
        <v>0</v>
      </c>
      <c r="D9186">
        <f>NORMSINV(RAND())</f>
        <v>0</v>
      </c>
      <c r="E9186">
        <f>$W$25*EXP(($W$26-$W$28-0.5*$W$27^2)*C9186+$W$27*SQRT(C9186)*D9186)</f>
        <v>0</v>
      </c>
      <c r="F9186">
        <f>$W$30*(1+$W$31)^C9186</f>
        <v>0</v>
      </c>
      <c r="G9186">
        <f>$W$32*(1+$W$33)^C9186</f>
        <v>0</v>
      </c>
      <c r="H9186">
        <f>$W$34*(1+$W$35)^C9186</f>
        <v>0</v>
      </c>
      <c r="I9186">
        <f>MIN(E9186,F9186)</f>
        <v>0</v>
      </c>
      <c r="J9186">
        <f>MIN(E9186-I9186,G9186)</f>
        <v>0</v>
      </c>
      <c r="K9186">
        <f>MIN(E9186-I9186-J9186,H9186)</f>
        <v>0</v>
      </c>
      <c r="L9186">
        <f>E9186-I9186-J9186-K9186</f>
        <v>0</v>
      </c>
      <c r="M9186">
        <f>IF((I9186+J9186+(1-$W$36)*L9186)/$W$39&gt;=$W$38,1,0)</f>
        <v>0</v>
      </c>
      <c r="N9186">
        <f>IF(M9186=1,$W$37,$W$36)*L9186</f>
        <v>0</v>
      </c>
      <c r="O9186">
        <f>EXP(-$W$26*C9186)*I9186</f>
        <v>0</v>
      </c>
      <c r="P9186">
        <f>EXP(-$W$26*C9186)*J9186</f>
        <v>0</v>
      </c>
      <c r="Q9186">
        <f>EXP(-$W$26*C9186)*K9186</f>
        <v>0</v>
      </c>
      <c r="R9186">
        <f>EXP(-$W$26*C9186)*(L9186-N9186)</f>
        <v>0</v>
      </c>
      <c r="S9186">
        <f>EXP(-$W$26*C9186)*N9186</f>
        <v>0</v>
      </c>
      <c r="T9186">
        <f>EXP(-$W$26*C9186)*E9186</f>
        <v>0</v>
      </c>
    </row>
    <row r="9187" spans="1:20">
      <c r="A9187">
        <v>9178</v>
      </c>
      <c r="B9187">
        <f>RAND()</f>
        <v>0</v>
      </c>
      <c r="C9187">
        <f>IF(B9187&lt;$W$41,3,IF(B9187&lt;$W$41+$W$42,4,5))</f>
        <v>0</v>
      </c>
      <c r="D9187">
        <f>NORMSINV(RAND())</f>
        <v>0</v>
      </c>
      <c r="E9187">
        <f>$W$25*EXP(($W$26-$W$28-0.5*$W$27^2)*C9187+$W$27*SQRT(C9187)*D9187)</f>
        <v>0</v>
      </c>
      <c r="F9187">
        <f>$W$30*(1+$W$31)^C9187</f>
        <v>0</v>
      </c>
      <c r="G9187">
        <f>$W$32*(1+$W$33)^C9187</f>
        <v>0</v>
      </c>
      <c r="H9187">
        <f>$W$34*(1+$W$35)^C9187</f>
        <v>0</v>
      </c>
      <c r="I9187">
        <f>MIN(E9187,F9187)</f>
        <v>0</v>
      </c>
      <c r="J9187">
        <f>MIN(E9187-I9187,G9187)</f>
        <v>0</v>
      </c>
      <c r="K9187">
        <f>MIN(E9187-I9187-J9187,H9187)</f>
        <v>0</v>
      </c>
      <c r="L9187">
        <f>E9187-I9187-J9187-K9187</f>
        <v>0</v>
      </c>
      <c r="M9187">
        <f>IF((I9187+J9187+(1-$W$36)*L9187)/$W$39&gt;=$W$38,1,0)</f>
        <v>0</v>
      </c>
      <c r="N9187">
        <f>IF(M9187=1,$W$37,$W$36)*L9187</f>
        <v>0</v>
      </c>
      <c r="O9187">
        <f>EXP(-$W$26*C9187)*I9187</f>
        <v>0</v>
      </c>
      <c r="P9187">
        <f>EXP(-$W$26*C9187)*J9187</f>
        <v>0</v>
      </c>
      <c r="Q9187">
        <f>EXP(-$W$26*C9187)*K9187</f>
        <v>0</v>
      </c>
      <c r="R9187">
        <f>EXP(-$W$26*C9187)*(L9187-N9187)</f>
        <v>0</v>
      </c>
      <c r="S9187">
        <f>EXP(-$W$26*C9187)*N9187</f>
        <v>0</v>
      </c>
      <c r="T9187">
        <f>EXP(-$W$26*C9187)*E9187</f>
        <v>0</v>
      </c>
    </row>
    <row r="9188" spans="1:20">
      <c r="A9188">
        <v>9179</v>
      </c>
      <c r="B9188">
        <f>RAND()</f>
        <v>0</v>
      </c>
      <c r="C9188">
        <f>IF(B9188&lt;$W$41,3,IF(B9188&lt;$W$41+$W$42,4,5))</f>
        <v>0</v>
      </c>
      <c r="D9188">
        <f>NORMSINV(RAND())</f>
        <v>0</v>
      </c>
      <c r="E9188">
        <f>$W$25*EXP(($W$26-$W$28-0.5*$W$27^2)*C9188+$W$27*SQRT(C9188)*D9188)</f>
        <v>0</v>
      </c>
      <c r="F9188">
        <f>$W$30*(1+$W$31)^C9188</f>
        <v>0</v>
      </c>
      <c r="G9188">
        <f>$W$32*(1+$W$33)^C9188</f>
        <v>0</v>
      </c>
      <c r="H9188">
        <f>$W$34*(1+$W$35)^C9188</f>
        <v>0</v>
      </c>
      <c r="I9188">
        <f>MIN(E9188,F9188)</f>
        <v>0</v>
      </c>
      <c r="J9188">
        <f>MIN(E9188-I9188,G9188)</f>
        <v>0</v>
      </c>
      <c r="K9188">
        <f>MIN(E9188-I9188-J9188,H9188)</f>
        <v>0</v>
      </c>
      <c r="L9188">
        <f>E9188-I9188-J9188-K9188</f>
        <v>0</v>
      </c>
      <c r="M9188">
        <f>IF((I9188+J9188+(1-$W$36)*L9188)/$W$39&gt;=$W$38,1,0)</f>
        <v>0</v>
      </c>
      <c r="N9188">
        <f>IF(M9188=1,$W$37,$W$36)*L9188</f>
        <v>0</v>
      </c>
      <c r="O9188">
        <f>EXP(-$W$26*C9188)*I9188</f>
        <v>0</v>
      </c>
      <c r="P9188">
        <f>EXP(-$W$26*C9188)*J9188</f>
        <v>0</v>
      </c>
      <c r="Q9188">
        <f>EXP(-$W$26*C9188)*K9188</f>
        <v>0</v>
      </c>
      <c r="R9188">
        <f>EXP(-$W$26*C9188)*(L9188-N9188)</f>
        <v>0</v>
      </c>
      <c r="S9188">
        <f>EXP(-$W$26*C9188)*N9188</f>
        <v>0</v>
      </c>
      <c r="T9188">
        <f>EXP(-$W$26*C9188)*E9188</f>
        <v>0</v>
      </c>
    </row>
    <row r="9189" spans="1:20">
      <c r="A9189">
        <v>9180</v>
      </c>
      <c r="B9189">
        <f>RAND()</f>
        <v>0</v>
      </c>
      <c r="C9189">
        <f>IF(B9189&lt;$W$41,3,IF(B9189&lt;$W$41+$W$42,4,5))</f>
        <v>0</v>
      </c>
      <c r="D9189">
        <f>NORMSINV(RAND())</f>
        <v>0</v>
      </c>
      <c r="E9189">
        <f>$W$25*EXP(($W$26-$W$28-0.5*$W$27^2)*C9189+$W$27*SQRT(C9189)*D9189)</f>
        <v>0</v>
      </c>
      <c r="F9189">
        <f>$W$30*(1+$W$31)^C9189</f>
        <v>0</v>
      </c>
      <c r="G9189">
        <f>$W$32*(1+$W$33)^C9189</f>
        <v>0</v>
      </c>
      <c r="H9189">
        <f>$W$34*(1+$W$35)^C9189</f>
        <v>0</v>
      </c>
      <c r="I9189">
        <f>MIN(E9189,F9189)</f>
        <v>0</v>
      </c>
      <c r="J9189">
        <f>MIN(E9189-I9189,G9189)</f>
        <v>0</v>
      </c>
      <c r="K9189">
        <f>MIN(E9189-I9189-J9189,H9189)</f>
        <v>0</v>
      </c>
      <c r="L9189">
        <f>E9189-I9189-J9189-K9189</f>
        <v>0</v>
      </c>
      <c r="M9189">
        <f>IF((I9189+J9189+(1-$W$36)*L9189)/$W$39&gt;=$W$38,1,0)</f>
        <v>0</v>
      </c>
      <c r="N9189">
        <f>IF(M9189=1,$W$37,$W$36)*L9189</f>
        <v>0</v>
      </c>
      <c r="O9189">
        <f>EXP(-$W$26*C9189)*I9189</f>
        <v>0</v>
      </c>
      <c r="P9189">
        <f>EXP(-$W$26*C9189)*J9189</f>
        <v>0</v>
      </c>
      <c r="Q9189">
        <f>EXP(-$W$26*C9189)*K9189</f>
        <v>0</v>
      </c>
      <c r="R9189">
        <f>EXP(-$W$26*C9189)*(L9189-N9189)</f>
        <v>0</v>
      </c>
      <c r="S9189">
        <f>EXP(-$W$26*C9189)*N9189</f>
        <v>0</v>
      </c>
      <c r="T9189">
        <f>EXP(-$W$26*C9189)*E9189</f>
        <v>0</v>
      </c>
    </row>
    <row r="9190" spans="1:20">
      <c r="A9190">
        <v>9181</v>
      </c>
      <c r="B9190">
        <f>RAND()</f>
        <v>0</v>
      </c>
      <c r="C9190">
        <f>IF(B9190&lt;$W$41,3,IF(B9190&lt;$W$41+$W$42,4,5))</f>
        <v>0</v>
      </c>
      <c r="D9190">
        <f>NORMSINV(RAND())</f>
        <v>0</v>
      </c>
      <c r="E9190">
        <f>$W$25*EXP(($W$26-$W$28-0.5*$W$27^2)*C9190+$W$27*SQRT(C9190)*D9190)</f>
        <v>0</v>
      </c>
      <c r="F9190">
        <f>$W$30*(1+$W$31)^C9190</f>
        <v>0</v>
      </c>
      <c r="G9190">
        <f>$W$32*(1+$W$33)^C9190</f>
        <v>0</v>
      </c>
      <c r="H9190">
        <f>$W$34*(1+$W$35)^C9190</f>
        <v>0</v>
      </c>
      <c r="I9190">
        <f>MIN(E9190,F9190)</f>
        <v>0</v>
      </c>
      <c r="J9190">
        <f>MIN(E9190-I9190,G9190)</f>
        <v>0</v>
      </c>
      <c r="K9190">
        <f>MIN(E9190-I9190-J9190,H9190)</f>
        <v>0</v>
      </c>
      <c r="L9190">
        <f>E9190-I9190-J9190-K9190</f>
        <v>0</v>
      </c>
      <c r="M9190">
        <f>IF((I9190+J9190+(1-$W$36)*L9190)/$W$39&gt;=$W$38,1,0)</f>
        <v>0</v>
      </c>
      <c r="N9190">
        <f>IF(M9190=1,$W$37,$W$36)*L9190</f>
        <v>0</v>
      </c>
      <c r="O9190">
        <f>EXP(-$W$26*C9190)*I9190</f>
        <v>0</v>
      </c>
      <c r="P9190">
        <f>EXP(-$W$26*C9190)*J9190</f>
        <v>0</v>
      </c>
      <c r="Q9190">
        <f>EXP(-$W$26*C9190)*K9190</f>
        <v>0</v>
      </c>
      <c r="R9190">
        <f>EXP(-$W$26*C9190)*(L9190-N9190)</f>
        <v>0</v>
      </c>
      <c r="S9190">
        <f>EXP(-$W$26*C9190)*N9190</f>
        <v>0</v>
      </c>
      <c r="T9190">
        <f>EXP(-$W$26*C9190)*E9190</f>
        <v>0</v>
      </c>
    </row>
    <row r="9191" spans="1:20">
      <c r="A9191">
        <v>9182</v>
      </c>
      <c r="B9191">
        <f>RAND()</f>
        <v>0</v>
      </c>
      <c r="C9191">
        <f>IF(B9191&lt;$W$41,3,IF(B9191&lt;$W$41+$W$42,4,5))</f>
        <v>0</v>
      </c>
      <c r="D9191">
        <f>NORMSINV(RAND())</f>
        <v>0</v>
      </c>
      <c r="E9191">
        <f>$W$25*EXP(($W$26-$W$28-0.5*$W$27^2)*C9191+$W$27*SQRT(C9191)*D9191)</f>
        <v>0</v>
      </c>
      <c r="F9191">
        <f>$W$30*(1+$W$31)^C9191</f>
        <v>0</v>
      </c>
      <c r="G9191">
        <f>$W$32*(1+$W$33)^C9191</f>
        <v>0</v>
      </c>
      <c r="H9191">
        <f>$W$34*(1+$W$35)^C9191</f>
        <v>0</v>
      </c>
      <c r="I9191">
        <f>MIN(E9191,F9191)</f>
        <v>0</v>
      </c>
      <c r="J9191">
        <f>MIN(E9191-I9191,G9191)</f>
        <v>0</v>
      </c>
      <c r="K9191">
        <f>MIN(E9191-I9191-J9191,H9191)</f>
        <v>0</v>
      </c>
      <c r="L9191">
        <f>E9191-I9191-J9191-K9191</f>
        <v>0</v>
      </c>
      <c r="M9191">
        <f>IF((I9191+J9191+(1-$W$36)*L9191)/$W$39&gt;=$W$38,1,0)</f>
        <v>0</v>
      </c>
      <c r="N9191">
        <f>IF(M9191=1,$W$37,$W$36)*L9191</f>
        <v>0</v>
      </c>
      <c r="O9191">
        <f>EXP(-$W$26*C9191)*I9191</f>
        <v>0</v>
      </c>
      <c r="P9191">
        <f>EXP(-$W$26*C9191)*J9191</f>
        <v>0</v>
      </c>
      <c r="Q9191">
        <f>EXP(-$W$26*C9191)*K9191</f>
        <v>0</v>
      </c>
      <c r="R9191">
        <f>EXP(-$W$26*C9191)*(L9191-N9191)</f>
        <v>0</v>
      </c>
      <c r="S9191">
        <f>EXP(-$W$26*C9191)*N9191</f>
        <v>0</v>
      </c>
      <c r="T9191">
        <f>EXP(-$W$26*C9191)*E9191</f>
        <v>0</v>
      </c>
    </row>
    <row r="9192" spans="1:20">
      <c r="A9192">
        <v>9183</v>
      </c>
      <c r="B9192">
        <f>RAND()</f>
        <v>0</v>
      </c>
      <c r="C9192">
        <f>IF(B9192&lt;$W$41,3,IF(B9192&lt;$W$41+$W$42,4,5))</f>
        <v>0</v>
      </c>
      <c r="D9192">
        <f>NORMSINV(RAND())</f>
        <v>0</v>
      </c>
      <c r="E9192">
        <f>$W$25*EXP(($W$26-$W$28-0.5*$W$27^2)*C9192+$W$27*SQRT(C9192)*D9192)</f>
        <v>0</v>
      </c>
      <c r="F9192">
        <f>$W$30*(1+$W$31)^C9192</f>
        <v>0</v>
      </c>
      <c r="G9192">
        <f>$W$32*(1+$W$33)^C9192</f>
        <v>0</v>
      </c>
      <c r="H9192">
        <f>$W$34*(1+$W$35)^C9192</f>
        <v>0</v>
      </c>
      <c r="I9192">
        <f>MIN(E9192,F9192)</f>
        <v>0</v>
      </c>
      <c r="J9192">
        <f>MIN(E9192-I9192,G9192)</f>
        <v>0</v>
      </c>
      <c r="K9192">
        <f>MIN(E9192-I9192-J9192,H9192)</f>
        <v>0</v>
      </c>
      <c r="L9192">
        <f>E9192-I9192-J9192-K9192</f>
        <v>0</v>
      </c>
      <c r="M9192">
        <f>IF((I9192+J9192+(1-$W$36)*L9192)/$W$39&gt;=$W$38,1,0)</f>
        <v>0</v>
      </c>
      <c r="N9192">
        <f>IF(M9192=1,$W$37,$W$36)*L9192</f>
        <v>0</v>
      </c>
      <c r="O9192">
        <f>EXP(-$W$26*C9192)*I9192</f>
        <v>0</v>
      </c>
      <c r="P9192">
        <f>EXP(-$W$26*C9192)*J9192</f>
        <v>0</v>
      </c>
      <c r="Q9192">
        <f>EXP(-$W$26*C9192)*K9192</f>
        <v>0</v>
      </c>
      <c r="R9192">
        <f>EXP(-$W$26*C9192)*(L9192-N9192)</f>
        <v>0</v>
      </c>
      <c r="S9192">
        <f>EXP(-$W$26*C9192)*N9192</f>
        <v>0</v>
      </c>
      <c r="T9192">
        <f>EXP(-$W$26*C9192)*E9192</f>
        <v>0</v>
      </c>
    </row>
    <row r="9193" spans="1:20">
      <c r="A9193">
        <v>9184</v>
      </c>
      <c r="B9193">
        <f>RAND()</f>
        <v>0</v>
      </c>
      <c r="C9193">
        <f>IF(B9193&lt;$W$41,3,IF(B9193&lt;$W$41+$W$42,4,5))</f>
        <v>0</v>
      </c>
      <c r="D9193">
        <f>NORMSINV(RAND())</f>
        <v>0</v>
      </c>
      <c r="E9193">
        <f>$W$25*EXP(($W$26-$W$28-0.5*$W$27^2)*C9193+$W$27*SQRT(C9193)*D9193)</f>
        <v>0</v>
      </c>
      <c r="F9193">
        <f>$W$30*(1+$W$31)^C9193</f>
        <v>0</v>
      </c>
      <c r="G9193">
        <f>$W$32*(1+$W$33)^C9193</f>
        <v>0</v>
      </c>
      <c r="H9193">
        <f>$W$34*(1+$W$35)^C9193</f>
        <v>0</v>
      </c>
      <c r="I9193">
        <f>MIN(E9193,F9193)</f>
        <v>0</v>
      </c>
      <c r="J9193">
        <f>MIN(E9193-I9193,G9193)</f>
        <v>0</v>
      </c>
      <c r="K9193">
        <f>MIN(E9193-I9193-J9193,H9193)</f>
        <v>0</v>
      </c>
      <c r="L9193">
        <f>E9193-I9193-J9193-K9193</f>
        <v>0</v>
      </c>
      <c r="M9193">
        <f>IF((I9193+J9193+(1-$W$36)*L9193)/$W$39&gt;=$W$38,1,0)</f>
        <v>0</v>
      </c>
      <c r="N9193">
        <f>IF(M9193=1,$W$37,$W$36)*L9193</f>
        <v>0</v>
      </c>
      <c r="O9193">
        <f>EXP(-$W$26*C9193)*I9193</f>
        <v>0</v>
      </c>
      <c r="P9193">
        <f>EXP(-$W$26*C9193)*J9193</f>
        <v>0</v>
      </c>
      <c r="Q9193">
        <f>EXP(-$W$26*C9193)*K9193</f>
        <v>0</v>
      </c>
      <c r="R9193">
        <f>EXP(-$W$26*C9193)*(L9193-N9193)</f>
        <v>0</v>
      </c>
      <c r="S9193">
        <f>EXP(-$W$26*C9193)*N9193</f>
        <v>0</v>
      </c>
      <c r="T9193">
        <f>EXP(-$W$26*C9193)*E9193</f>
        <v>0</v>
      </c>
    </row>
    <row r="9194" spans="1:20">
      <c r="A9194">
        <v>9185</v>
      </c>
      <c r="B9194">
        <f>RAND()</f>
        <v>0</v>
      </c>
      <c r="C9194">
        <f>IF(B9194&lt;$W$41,3,IF(B9194&lt;$W$41+$W$42,4,5))</f>
        <v>0</v>
      </c>
      <c r="D9194">
        <f>NORMSINV(RAND())</f>
        <v>0</v>
      </c>
      <c r="E9194">
        <f>$W$25*EXP(($W$26-$W$28-0.5*$W$27^2)*C9194+$W$27*SQRT(C9194)*D9194)</f>
        <v>0</v>
      </c>
      <c r="F9194">
        <f>$W$30*(1+$W$31)^C9194</f>
        <v>0</v>
      </c>
      <c r="G9194">
        <f>$W$32*(1+$W$33)^C9194</f>
        <v>0</v>
      </c>
      <c r="H9194">
        <f>$W$34*(1+$W$35)^C9194</f>
        <v>0</v>
      </c>
      <c r="I9194">
        <f>MIN(E9194,F9194)</f>
        <v>0</v>
      </c>
      <c r="J9194">
        <f>MIN(E9194-I9194,G9194)</f>
        <v>0</v>
      </c>
      <c r="K9194">
        <f>MIN(E9194-I9194-J9194,H9194)</f>
        <v>0</v>
      </c>
      <c r="L9194">
        <f>E9194-I9194-J9194-K9194</f>
        <v>0</v>
      </c>
      <c r="M9194">
        <f>IF((I9194+J9194+(1-$W$36)*L9194)/$W$39&gt;=$W$38,1,0)</f>
        <v>0</v>
      </c>
      <c r="N9194">
        <f>IF(M9194=1,$W$37,$W$36)*L9194</f>
        <v>0</v>
      </c>
      <c r="O9194">
        <f>EXP(-$W$26*C9194)*I9194</f>
        <v>0</v>
      </c>
      <c r="P9194">
        <f>EXP(-$W$26*C9194)*J9194</f>
        <v>0</v>
      </c>
      <c r="Q9194">
        <f>EXP(-$W$26*C9194)*K9194</f>
        <v>0</v>
      </c>
      <c r="R9194">
        <f>EXP(-$W$26*C9194)*(L9194-N9194)</f>
        <v>0</v>
      </c>
      <c r="S9194">
        <f>EXP(-$W$26*C9194)*N9194</f>
        <v>0</v>
      </c>
      <c r="T9194">
        <f>EXP(-$W$26*C9194)*E9194</f>
        <v>0</v>
      </c>
    </row>
    <row r="9195" spans="1:20">
      <c r="A9195">
        <v>9186</v>
      </c>
      <c r="B9195">
        <f>RAND()</f>
        <v>0</v>
      </c>
      <c r="C9195">
        <f>IF(B9195&lt;$W$41,3,IF(B9195&lt;$W$41+$W$42,4,5))</f>
        <v>0</v>
      </c>
      <c r="D9195">
        <f>NORMSINV(RAND())</f>
        <v>0</v>
      </c>
      <c r="E9195">
        <f>$W$25*EXP(($W$26-$W$28-0.5*$W$27^2)*C9195+$W$27*SQRT(C9195)*D9195)</f>
        <v>0</v>
      </c>
      <c r="F9195">
        <f>$W$30*(1+$W$31)^C9195</f>
        <v>0</v>
      </c>
      <c r="G9195">
        <f>$W$32*(1+$W$33)^C9195</f>
        <v>0</v>
      </c>
      <c r="H9195">
        <f>$W$34*(1+$W$35)^C9195</f>
        <v>0</v>
      </c>
      <c r="I9195">
        <f>MIN(E9195,F9195)</f>
        <v>0</v>
      </c>
      <c r="J9195">
        <f>MIN(E9195-I9195,G9195)</f>
        <v>0</v>
      </c>
      <c r="K9195">
        <f>MIN(E9195-I9195-J9195,H9195)</f>
        <v>0</v>
      </c>
      <c r="L9195">
        <f>E9195-I9195-J9195-K9195</f>
        <v>0</v>
      </c>
      <c r="M9195">
        <f>IF((I9195+J9195+(1-$W$36)*L9195)/$W$39&gt;=$W$38,1,0)</f>
        <v>0</v>
      </c>
      <c r="N9195">
        <f>IF(M9195=1,$W$37,$W$36)*L9195</f>
        <v>0</v>
      </c>
      <c r="O9195">
        <f>EXP(-$W$26*C9195)*I9195</f>
        <v>0</v>
      </c>
      <c r="P9195">
        <f>EXP(-$W$26*C9195)*J9195</f>
        <v>0</v>
      </c>
      <c r="Q9195">
        <f>EXP(-$W$26*C9195)*K9195</f>
        <v>0</v>
      </c>
      <c r="R9195">
        <f>EXP(-$W$26*C9195)*(L9195-N9195)</f>
        <v>0</v>
      </c>
      <c r="S9195">
        <f>EXP(-$W$26*C9195)*N9195</f>
        <v>0</v>
      </c>
      <c r="T9195">
        <f>EXP(-$W$26*C9195)*E9195</f>
        <v>0</v>
      </c>
    </row>
    <row r="9196" spans="1:20">
      <c r="A9196">
        <v>9187</v>
      </c>
      <c r="B9196">
        <f>RAND()</f>
        <v>0</v>
      </c>
      <c r="C9196">
        <f>IF(B9196&lt;$W$41,3,IF(B9196&lt;$W$41+$W$42,4,5))</f>
        <v>0</v>
      </c>
      <c r="D9196">
        <f>NORMSINV(RAND())</f>
        <v>0</v>
      </c>
      <c r="E9196">
        <f>$W$25*EXP(($W$26-$W$28-0.5*$W$27^2)*C9196+$W$27*SQRT(C9196)*D9196)</f>
        <v>0</v>
      </c>
      <c r="F9196">
        <f>$W$30*(1+$W$31)^C9196</f>
        <v>0</v>
      </c>
      <c r="G9196">
        <f>$W$32*(1+$W$33)^C9196</f>
        <v>0</v>
      </c>
      <c r="H9196">
        <f>$W$34*(1+$W$35)^C9196</f>
        <v>0</v>
      </c>
      <c r="I9196">
        <f>MIN(E9196,F9196)</f>
        <v>0</v>
      </c>
      <c r="J9196">
        <f>MIN(E9196-I9196,G9196)</f>
        <v>0</v>
      </c>
      <c r="K9196">
        <f>MIN(E9196-I9196-J9196,H9196)</f>
        <v>0</v>
      </c>
      <c r="L9196">
        <f>E9196-I9196-J9196-K9196</f>
        <v>0</v>
      </c>
      <c r="M9196">
        <f>IF((I9196+J9196+(1-$W$36)*L9196)/$W$39&gt;=$W$38,1,0)</f>
        <v>0</v>
      </c>
      <c r="N9196">
        <f>IF(M9196=1,$W$37,$W$36)*L9196</f>
        <v>0</v>
      </c>
      <c r="O9196">
        <f>EXP(-$W$26*C9196)*I9196</f>
        <v>0</v>
      </c>
      <c r="P9196">
        <f>EXP(-$W$26*C9196)*J9196</f>
        <v>0</v>
      </c>
      <c r="Q9196">
        <f>EXP(-$W$26*C9196)*K9196</f>
        <v>0</v>
      </c>
      <c r="R9196">
        <f>EXP(-$W$26*C9196)*(L9196-N9196)</f>
        <v>0</v>
      </c>
      <c r="S9196">
        <f>EXP(-$W$26*C9196)*N9196</f>
        <v>0</v>
      </c>
      <c r="T9196">
        <f>EXP(-$W$26*C9196)*E9196</f>
        <v>0</v>
      </c>
    </row>
    <row r="9197" spans="1:20">
      <c r="A9197">
        <v>9188</v>
      </c>
      <c r="B9197">
        <f>RAND()</f>
        <v>0</v>
      </c>
      <c r="C9197">
        <f>IF(B9197&lt;$W$41,3,IF(B9197&lt;$W$41+$W$42,4,5))</f>
        <v>0</v>
      </c>
      <c r="D9197">
        <f>NORMSINV(RAND())</f>
        <v>0</v>
      </c>
      <c r="E9197">
        <f>$W$25*EXP(($W$26-$W$28-0.5*$W$27^2)*C9197+$W$27*SQRT(C9197)*D9197)</f>
        <v>0</v>
      </c>
      <c r="F9197">
        <f>$W$30*(1+$W$31)^C9197</f>
        <v>0</v>
      </c>
      <c r="G9197">
        <f>$W$32*(1+$W$33)^C9197</f>
        <v>0</v>
      </c>
      <c r="H9197">
        <f>$W$34*(1+$W$35)^C9197</f>
        <v>0</v>
      </c>
      <c r="I9197">
        <f>MIN(E9197,F9197)</f>
        <v>0</v>
      </c>
      <c r="J9197">
        <f>MIN(E9197-I9197,G9197)</f>
        <v>0</v>
      </c>
      <c r="K9197">
        <f>MIN(E9197-I9197-J9197,H9197)</f>
        <v>0</v>
      </c>
      <c r="L9197">
        <f>E9197-I9197-J9197-K9197</f>
        <v>0</v>
      </c>
      <c r="M9197">
        <f>IF((I9197+J9197+(1-$W$36)*L9197)/$W$39&gt;=$W$38,1,0)</f>
        <v>0</v>
      </c>
      <c r="N9197">
        <f>IF(M9197=1,$W$37,$W$36)*L9197</f>
        <v>0</v>
      </c>
      <c r="O9197">
        <f>EXP(-$W$26*C9197)*I9197</f>
        <v>0</v>
      </c>
      <c r="P9197">
        <f>EXP(-$W$26*C9197)*J9197</f>
        <v>0</v>
      </c>
      <c r="Q9197">
        <f>EXP(-$W$26*C9197)*K9197</f>
        <v>0</v>
      </c>
      <c r="R9197">
        <f>EXP(-$W$26*C9197)*(L9197-N9197)</f>
        <v>0</v>
      </c>
      <c r="S9197">
        <f>EXP(-$W$26*C9197)*N9197</f>
        <v>0</v>
      </c>
      <c r="T9197">
        <f>EXP(-$W$26*C9197)*E9197</f>
        <v>0</v>
      </c>
    </row>
    <row r="9198" spans="1:20">
      <c r="A9198">
        <v>9189</v>
      </c>
      <c r="B9198">
        <f>RAND()</f>
        <v>0</v>
      </c>
      <c r="C9198">
        <f>IF(B9198&lt;$W$41,3,IF(B9198&lt;$W$41+$W$42,4,5))</f>
        <v>0</v>
      </c>
      <c r="D9198">
        <f>NORMSINV(RAND())</f>
        <v>0</v>
      </c>
      <c r="E9198">
        <f>$W$25*EXP(($W$26-$W$28-0.5*$W$27^2)*C9198+$W$27*SQRT(C9198)*D9198)</f>
        <v>0</v>
      </c>
      <c r="F9198">
        <f>$W$30*(1+$W$31)^C9198</f>
        <v>0</v>
      </c>
      <c r="G9198">
        <f>$W$32*(1+$W$33)^C9198</f>
        <v>0</v>
      </c>
      <c r="H9198">
        <f>$W$34*(1+$W$35)^C9198</f>
        <v>0</v>
      </c>
      <c r="I9198">
        <f>MIN(E9198,F9198)</f>
        <v>0</v>
      </c>
      <c r="J9198">
        <f>MIN(E9198-I9198,G9198)</f>
        <v>0</v>
      </c>
      <c r="K9198">
        <f>MIN(E9198-I9198-J9198,H9198)</f>
        <v>0</v>
      </c>
      <c r="L9198">
        <f>E9198-I9198-J9198-K9198</f>
        <v>0</v>
      </c>
      <c r="M9198">
        <f>IF((I9198+J9198+(1-$W$36)*L9198)/$W$39&gt;=$W$38,1,0)</f>
        <v>0</v>
      </c>
      <c r="N9198">
        <f>IF(M9198=1,$W$37,$W$36)*L9198</f>
        <v>0</v>
      </c>
      <c r="O9198">
        <f>EXP(-$W$26*C9198)*I9198</f>
        <v>0</v>
      </c>
      <c r="P9198">
        <f>EXP(-$W$26*C9198)*J9198</f>
        <v>0</v>
      </c>
      <c r="Q9198">
        <f>EXP(-$W$26*C9198)*K9198</f>
        <v>0</v>
      </c>
      <c r="R9198">
        <f>EXP(-$W$26*C9198)*(L9198-N9198)</f>
        <v>0</v>
      </c>
      <c r="S9198">
        <f>EXP(-$W$26*C9198)*N9198</f>
        <v>0</v>
      </c>
      <c r="T9198">
        <f>EXP(-$W$26*C9198)*E9198</f>
        <v>0</v>
      </c>
    </row>
    <row r="9199" spans="1:20">
      <c r="A9199">
        <v>9190</v>
      </c>
      <c r="B9199">
        <f>RAND()</f>
        <v>0</v>
      </c>
      <c r="C9199">
        <f>IF(B9199&lt;$W$41,3,IF(B9199&lt;$W$41+$W$42,4,5))</f>
        <v>0</v>
      </c>
      <c r="D9199">
        <f>NORMSINV(RAND())</f>
        <v>0</v>
      </c>
      <c r="E9199">
        <f>$W$25*EXP(($W$26-$W$28-0.5*$W$27^2)*C9199+$W$27*SQRT(C9199)*D9199)</f>
        <v>0</v>
      </c>
      <c r="F9199">
        <f>$W$30*(1+$W$31)^C9199</f>
        <v>0</v>
      </c>
      <c r="G9199">
        <f>$W$32*(1+$W$33)^C9199</f>
        <v>0</v>
      </c>
      <c r="H9199">
        <f>$W$34*(1+$W$35)^C9199</f>
        <v>0</v>
      </c>
      <c r="I9199">
        <f>MIN(E9199,F9199)</f>
        <v>0</v>
      </c>
      <c r="J9199">
        <f>MIN(E9199-I9199,G9199)</f>
        <v>0</v>
      </c>
      <c r="K9199">
        <f>MIN(E9199-I9199-J9199,H9199)</f>
        <v>0</v>
      </c>
      <c r="L9199">
        <f>E9199-I9199-J9199-K9199</f>
        <v>0</v>
      </c>
      <c r="M9199">
        <f>IF((I9199+J9199+(1-$W$36)*L9199)/$W$39&gt;=$W$38,1,0)</f>
        <v>0</v>
      </c>
      <c r="N9199">
        <f>IF(M9199=1,$W$37,$W$36)*L9199</f>
        <v>0</v>
      </c>
      <c r="O9199">
        <f>EXP(-$W$26*C9199)*I9199</f>
        <v>0</v>
      </c>
      <c r="P9199">
        <f>EXP(-$W$26*C9199)*J9199</f>
        <v>0</v>
      </c>
      <c r="Q9199">
        <f>EXP(-$W$26*C9199)*K9199</f>
        <v>0</v>
      </c>
      <c r="R9199">
        <f>EXP(-$W$26*C9199)*(L9199-N9199)</f>
        <v>0</v>
      </c>
      <c r="S9199">
        <f>EXP(-$W$26*C9199)*N9199</f>
        <v>0</v>
      </c>
      <c r="T9199">
        <f>EXP(-$W$26*C9199)*E9199</f>
        <v>0</v>
      </c>
    </row>
    <row r="9200" spans="1:20">
      <c r="A9200">
        <v>9191</v>
      </c>
      <c r="B9200">
        <f>RAND()</f>
        <v>0</v>
      </c>
      <c r="C9200">
        <f>IF(B9200&lt;$W$41,3,IF(B9200&lt;$W$41+$W$42,4,5))</f>
        <v>0</v>
      </c>
      <c r="D9200">
        <f>NORMSINV(RAND())</f>
        <v>0</v>
      </c>
      <c r="E9200">
        <f>$W$25*EXP(($W$26-$W$28-0.5*$W$27^2)*C9200+$W$27*SQRT(C9200)*D9200)</f>
        <v>0</v>
      </c>
      <c r="F9200">
        <f>$W$30*(1+$W$31)^C9200</f>
        <v>0</v>
      </c>
      <c r="G9200">
        <f>$W$32*(1+$W$33)^C9200</f>
        <v>0</v>
      </c>
      <c r="H9200">
        <f>$W$34*(1+$W$35)^C9200</f>
        <v>0</v>
      </c>
      <c r="I9200">
        <f>MIN(E9200,F9200)</f>
        <v>0</v>
      </c>
      <c r="J9200">
        <f>MIN(E9200-I9200,G9200)</f>
        <v>0</v>
      </c>
      <c r="K9200">
        <f>MIN(E9200-I9200-J9200,H9200)</f>
        <v>0</v>
      </c>
      <c r="L9200">
        <f>E9200-I9200-J9200-K9200</f>
        <v>0</v>
      </c>
      <c r="M9200">
        <f>IF((I9200+J9200+(1-$W$36)*L9200)/$W$39&gt;=$W$38,1,0)</f>
        <v>0</v>
      </c>
      <c r="N9200">
        <f>IF(M9200=1,$W$37,$W$36)*L9200</f>
        <v>0</v>
      </c>
      <c r="O9200">
        <f>EXP(-$W$26*C9200)*I9200</f>
        <v>0</v>
      </c>
      <c r="P9200">
        <f>EXP(-$W$26*C9200)*J9200</f>
        <v>0</v>
      </c>
      <c r="Q9200">
        <f>EXP(-$W$26*C9200)*K9200</f>
        <v>0</v>
      </c>
      <c r="R9200">
        <f>EXP(-$W$26*C9200)*(L9200-N9200)</f>
        <v>0</v>
      </c>
      <c r="S9200">
        <f>EXP(-$W$26*C9200)*N9200</f>
        <v>0</v>
      </c>
      <c r="T9200">
        <f>EXP(-$W$26*C9200)*E9200</f>
        <v>0</v>
      </c>
    </row>
    <row r="9201" spans="1:20">
      <c r="A9201">
        <v>9192</v>
      </c>
      <c r="B9201">
        <f>RAND()</f>
        <v>0</v>
      </c>
      <c r="C9201">
        <f>IF(B9201&lt;$W$41,3,IF(B9201&lt;$W$41+$W$42,4,5))</f>
        <v>0</v>
      </c>
      <c r="D9201">
        <f>NORMSINV(RAND())</f>
        <v>0</v>
      </c>
      <c r="E9201">
        <f>$W$25*EXP(($W$26-$W$28-0.5*$W$27^2)*C9201+$W$27*SQRT(C9201)*D9201)</f>
        <v>0</v>
      </c>
      <c r="F9201">
        <f>$W$30*(1+$W$31)^C9201</f>
        <v>0</v>
      </c>
      <c r="G9201">
        <f>$W$32*(1+$W$33)^C9201</f>
        <v>0</v>
      </c>
      <c r="H9201">
        <f>$W$34*(1+$W$35)^C9201</f>
        <v>0</v>
      </c>
      <c r="I9201">
        <f>MIN(E9201,F9201)</f>
        <v>0</v>
      </c>
      <c r="J9201">
        <f>MIN(E9201-I9201,G9201)</f>
        <v>0</v>
      </c>
      <c r="K9201">
        <f>MIN(E9201-I9201-J9201,H9201)</f>
        <v>0</v>
      </c>
      <c r="L9201">
        <f>E9201-I9201-J9201-K9201</f>
        <v>0</v>
      </c>
      <c r="M9201">
        <f>IF((I9201+J9201+(1-$W$36)*L9201)/$W$39&gt;=$W$38,1,0)</f>
        <v>0</v>
      </c>
      <c r="N9201">
        <f>IF(M9201=1,$W$37,$W$36)*L9201</f>
        <v>0</v>
      </c>
      <c r="O9201">
        <f>EXP(-$W$26*C9201)*I9201</f>
        <v>0</v>
      </c>
      <c r="P9201">
        <f>EXP(-$W$26*C9201)*J9201</f>
        <v>0</v>
      </c>
      <c r="Q9201">
        <f>EXP(-$W$26*C9201)*K9201</f>
        <v>0</v>
      </c>
      <c r="R9201">
        <f>EXP(-$W$26*C9201)*(L9201-N9201)</f>
        <v>0</v>
      </c>
      <c r="S9201">
        <f>EXP(-$W$26*C9201)*N9201</f>
        <v>0</v>
      </c>
      <c r="T9201">
        <f>EXP(-$W$26*C9201)*E9201</f>
        <v>0</v>
      </c>
    </row>
    <row r="9202" spans="1:20">
      <c r="A9202">
        <v>9193</v>
      </c>
      <c r="B9202">
        <f>RAND()</f>
        <v>0</v>
      </c>
      <c r="C9202">
        <f>IF(B9202&lt;$W$41,3,IF(B9202&lt;$W$41+$W$42,4,5))</f>
        <v>0</v>
      </c>
      <c r="D9202">
        <f>NORMSINV(RAND())</f>
        <v>0</v>
      </c>
      <c r="E9202">
        <f>$W$25*EXP(($W$26-$W$28-0.5*$W$27^2)*C9202+$W$27*SQRT(C9202)*D9202)</f>
        <v>0</v>
      </c>
      <c r="F9202">
        <f>$W$30*(1+$W$31)^C9202</f>
        <v>0</v>
      </c>
      <c r="G9202">
        <f>$W$32*(1+$W$33)^C9202</f>
        <v>0</v>
      </c>
      <c r="H9202">
        <f>$W$34*(1+$W$35)^C9202</f>
        <v>0</v>
      </c>
      <c r="I9202">
        <f>MIN(E9202,F9202)</f>
        <v>0</v>
      </c>
      <c r="J9202">
        <f>MIN(E9202-I9202,G9202)</f>
        <v>0</v>
      </c>
      <c r="K9202">
        <f>MIN(E9202-I9202-J9202,H9202)</f>
        <v>0</v>
      </c>
      <c r="L9202">
        <f>E9202-I9202-J9202-K9202</f>
        <v>0</v>
      </c>
      <c r="M9202">
        <f>IF((I9202+J9202+(1-$W$36)*L9202)/$W$39&gt;=$W$38,1,0)</f>
        <v>0</v>
      </c>
      <c r="N9202">
        <f>IF(M9202=1,$W$37,$W$36)*L9202</f>
        <v>0</v>
      </c>
      <c r="O9202">
        <f>EXP(-$W$26*C9202)*I9202</f>
        <v>0</v>
      </c>
      <c r="P9202">
        <f>EXP(-$W$26*C9202)*J9202</f>
        <v>0</v>
      </c>
      <c r="Q9202">
        <f>EXP(-$W$26*C9202)*K9202</f>
        <v>0</v>
      </c>
      <c r="R9202">
        <f>EXP(-$W$26*C9202)*(L9202-N9202)</f>
        <v>0</v>
      </c>
      <c r="S9202">
        <f>EXP(-$W$26*C9202)*N9202</f>
        <v>0</v>
      </c>
      <c r="T9202">
        <f>EXP(-$W$26*C9202)*E9202</f>
        <v>0</v>
      </c>
    </row>
    <row r="9203" spans="1:20">
      <c r="A9203">
        <v>9194</v>
      </c>
      <c r="B9203">
        <f>RAND()</f>
        <v>0</v>
      </c>
      <c r="C9203">
        <f>IF(B9203&lt;$W$41,3,IF(B9203&lt;$W$41+$W$42,4,5))</f>
        <v>0</v>
      </c>
      <c r="D9203">
        <f>NORMSINV(RAND())</f>
        <v>0</v>
      </c>
      <c r="E9203">
        <f>$W$25*EXP(($W$26-$W$28-0.5*$W$27^2)*C9203+$W$27*SQRT(C9203)*D9203)</f>
        <v>0</v>
      </c>
      <c r="F9203">
        <f>$W$30*(1+$W$31)^C9203</f>
        <v>0</v>
      </c>
      <c r="G9203">
        <f>$W$32*(1+$W$33)^C9203</f>
        <v>0</v>
      </c>
      <c r="H9203">
        <f>$W$34*(1+$W$35)^C9203</f>
        <v>0</v>
      </c>
      <c r="I9203">
        <f>MIN(E9203,F9203)</f>
        <v>0</v>
      </c>
      <c r="J9203">
        <f>MIN(E9203-I9203,G9203)</f>
        <v>0</v>
      </c>
      <c r="K9203">
        <f>MIN(E9203-I9203-J9203,H9203)</f>
        <v>0</v>
      </c>
      <c r="L9203">
        <f>E9203-I9203-J9203-K9203</f>
        <v>0</v>
      </c>
      <c r="M9203">
        <f>IF((I9203+J9203+(1-$W$36)*L9203)/$W$39&gt;=$W$38,1,0)</f>
        <v>0</v>
      </c>
      <c r="N9203">
        <f>IF(M9203=1,$W$37,$W$36)*L9203</f>
        <v>0</v>
      </c>
      <c r="O9203">
        <f>EXP(-$W$26*C9203)*I9203</f>
        <v>0</v>
      </c>
      <c r="P9203">
        <f>EXP(-$W$26*C9203)*J9203</f>
        <v>0</v>
      </c>
      <c r="Q9203">
        <f>EXP(-$W$26*C9203)*K9203</f>
        <v>0</v>
      </c>
      <c r="R9203">
        <f>EXP(-$W$26*C9203)*(L9203-N9203)</f>
        <v>0</v>
      </c>
      <c r="S9203">
        <f>EXP(-$W$26*C9203)*N9203</f>
        <v>0</v>
      </c>
      <c r="T9203">
        <f>EXP(-$W$26*C9203)*E9203</f>
        <v>0</v>
      </c>
    </row>
    <row r="9204" spans="1:20">
      <c r="A9204">
        <v>9195</v>
      </c>
      <c r="B9204">
        <f>RAND()</f>
        <v>0</v>
      </c>
      <c r="C9204">
        <f>IF(B9204&lt;$W$41,3,IF(B9204&lt;$W$41+$W$42,4,5))</f>
        <v>0</v>
      </c>
      <c r="D9204">
        <f>NORMSINV(RAND())</f>
        <v>0</v>
      </c>
      <c r="E9204">
        <f>$W$25*EXP(($W$26-$W$28-0.5*$W$27^2)*C9204+$W$27*SQRT(C9204)*D9204)</f>
        <v>0</v>
      </c>
      <c r="F9204">
        <f>$W$30*(1+$W$31)^C9204</f>
        <v>0</v>
      </c>
      <c r="G9204">
        <f>$W$32*(1+$W$33)^C9204</f>
        <v>0</v>
      </c>
      <c r="H9204">
        <f>$W$34*(1+$W$35)^C9204</f>
        <v>0</v>
      </c>
      <c r="I9204">
        <f>MIN(E9204,F9204)</f>
        <v>0</v>
      </c>
      <c r="J9204">
        <f>MIN(E9204-I9204,G9204)</f>
        <v>0</v>
      </c>
      <c r="K9204">
        <f>MIN(E9204-I9204-J9204,H9204)</f>
        <v>0</v>
      </c>
      <c r="L9204">
        <f>E9204-I9204-J9204-K9204</f>
        <v>0</v>
      </c>
      <c r="M9204">
        <f>IF((I9204+J9204+(1-$W$36)*L9204)/$W$39&gt;=$W$38,1,0)</f>
        <v>0</v>
      </c>
      <c r="N9204">
        <f>IF(M9204=1,$W$37,$W$36)*L9204</f>
        <v>0</v>
      </c>
      <c r="O9204">
        <f>EXP(-$W$26*C9204)*I9204</f>
        <v>0</v>
      </c>
      <c r="P9204">
        <f>EXP(-$W$26*C9204)*J9204</f>
        <v>0</v>
      </c>
      <c r="Q9204">
        <f>EXP(-$W$26*C9204)*K9204</f>
        <v>0</v>
      </c>
      <c r="R9204">
        <f>EXP(-$W$26*C9204)*(L9204-N9204)</f>
        <v>0</v>
      </c>
      <c r="S9204">
        <f>EXP(-$W$26*C9204)*N9204</f>
        <v>0</v>
      </c>
      <c r="T9204">
        <f>EXP(-$W$26*C9204)*E9204</f>
        <v>0</v>
      </c>
    </row>
    <row r="9205" spans="1:20">
      <c r="A9205">
        <v>9196</v>
      </c>
      <c r="B9205">
        <f>RAND()</f>
        <v>0</v>
      </c>
      <c r="C9205">
        <f>IF(B9205&lt;$W$41,3,IF(B9205&lt;$W$41+$W$42,4,5))</f>
        <v>0</v>
      </c>
      <c r="D9205">
        <f>NORMSINV(RAND())</f>
        <v>0</v>
      </c>
      <c r="E9205">
        <f>$W$25*EXP(($W$26-$W$28-0.5*$W$27^2)*C9205+$W$27*SQRT(C9205)*D9205)</f>
        <v>0</v>
      </c>
      <c r="F9205">
        <f>$W$30*(1+$W$31)^C9205</f>
        <v>0</v>
      </c>
      <c r="G9205">
        <f>$W$32*(1+$W$33)^C9205</f>
        <v>0</v>
      </c>
      <c r="H9205">
        <f>$W$34*(1+$W$35)^C9205</f>
        <v>0</v>
      </c>
      <c r="I9205">
        <f>MIN(E9205,F9205)</f>
        <v>0</v>
      </c>
      <c r="J9205">
        <f>MIN(E9205-I9205,G9205)</f>
        <v>0</v>
      </c>
      <c r="K9205">
        <f>MIN(E9205-I9205-J9205,H9205)</f>
        <v>0</v>
      </c>
      <c r="L9205">
        <f>E9205-I9205-J9205-K9205</f>
        <v>0</v>
      </c>
      <c r="M9205">
        <f>IF((I9205+J9205+(1-$W$36)*L9205)/$W$39&gt;=$W$38,1,0)</f>
        <v>0</v>
      </c>
      <c r="N9205">
        <f>IF(M9205=1,$W$37,$W$36)*L9205</f>
        <v>0</v>
      </c>
      <c r="O9205">
        <f>EXP(-$W$26*C9205)*I9205</f>
        <v>0</v>
      </c>
      <c r="P9205">
        <f>EXP(-$W$26*C9205)*J9205</f>
        <v>0</v>
      </c>
      <c r="Q9205">
        <f>EXP(-$W$26*C9205)*K9205</f>
        <v>0</v>
      </c>
      <c r="R9205">
        <f>EXP(-$W$26*C9205)*(L9205-N9205)</f>
        <v>0</v>
      </c>
      <c r="S9205">
        <f>EXP(-$W$26*C9205)*N9205</f>
        <v>0</v>
      </c>
      <c r="T9205">
        <f>EXP(-$W$26*C9205)*E9205</f>
        <v>0</v>
      </c>
    </row>
    <row r="9206" spans="1:20">
      <c r="A9206">
        <v>9197</v>
      </c>
      <c r="B9206">
        <f>RAND()</f>
        <v>0</v>
      </c>
      <c r="C9206">
        <f>IF(B9206&lt;$W$41,3,IF(B9206&lt;$W$41+$W$42,4,5))</f>
        <v>0</v>
      </c>
      <c r="D9206">
        <f>NORMSINV(RAND())</f>
        <v>0</v>
      </c>
      <c r="E9206">
        <f>$W$25*EXP(($W$26-$W$28-0.5*$W$27^2)*C9206+$W$27*SQRT(C9206)*D9206)</f>
        <v>0</v>
      </c>
      <c r="F9206">
        <f>$W$30*(1+$W$31)^C9206</f>
        <v>0</v>
      </c>
      <c r="G9206">
        <f>$W$32*(1+$W$33)^C9206</f>
        <v>0</v>
      </c>
      <c r="H9206">
        <f>$W$34*(1+$W$35)^C9206</f>
        <v>0</v>
      </c>
      <c r="I9206">
        <f>MIN(E9206,F9206)</f>
        <v>0</v>
      </c>
      <c r="J9206">
        <f>MIN(E9206-I9206,G9206)</f>
        <v>0</v>
      </c>
      <c r="K9206">
        <f>MIN(E9206-I9206-J9206,H9206)</f>
        <v>0</v>
      </c>
      <c r="L9206">
        <f>E9206-I9206-J9206-K9206</f>
        <v>0</v>
      </c>
      <c r="M9206">
        <f>IF((I9206+J9206+(1-$W$36)*L9206)/$W$39&gt;=$W$38,1,0)</f>
        <v>0</v>
      </c>
      <c r="N9206">
        <f>IF(M9206=1,$W$37,$W$36)*L9206</f>
        <v>0</v>
      </c>
      <c r="O9206">
        <f>EXP(-$W$26*C9206)*I9206</f>
        <v>0</v>
      </c>
      <c r="P9206">
        <f>EXP(-$W$26*C9206)*J9206</f>
        <v>0</v>
      </c>
      <c r="Q9206">
        <f>EXP(-$W$26*C9206)*K9206</f>
        <v>0</v>
      </c>
      <c r="R9206">
        <f>EXP(-$W$26*C9206)*(L9206-N9206)</f>
        <v>0</v>
      </c>
      <c r="S9206">
        <f>EXP(-$W$26*C9206)*N9206</f>
        <v>0</v>
      </c>
      <c r="T9206">
        <f>EXP(-$W$26*C9206)*E9206</f>
        <v>0</v>
      </c>
    </row>
    <row r="9207" spans="1:20">
      <c r="A9207">
        <v>9198</v>
      </c>
      <c r="B9207">
        <f>RAND()</f>
        <v>0</v>
      </c>
      <c r="C9207">
        <f>IF(B9207&lt;$W$41,3,IF(B9207&lt;$W$41+$W$42,4,5))</f>
        <v>0</v>
      </c>
      <c r="D9207">
        <f>NORMSINV(RAND())</f>
        <v>0</v>
      </c>
      <c r="E9207">
        <f>$W$25*EXP(($W$26-$W$28-0.5*$W$27^2)*C9207+$W$27*SQRT(C9207)*D9207)</f>
        <v>0</v>
      </c>
      <c r="F9207">
        <f>$W$30*(1+$W$31)^C9207</f>
        <v>0</v>
      </c>
      <c r="G9207">
        <f>$W$32*(1+$W$33)^C9207</f>
        <v>0</v>
      </c>
      <c r="H9207">
        <f>$W$34*(1+$W$35)^C9207</f>
        <v>0</v>
      </c>
      <c r="I9207">
        <f>MIN(E9207,F9207)</f>
        <v>0</v>
      </c>
      <c r="J9207">
        <f>MIN(E9207-I9207,G9207)</f>
        <v>0</v>
      </c>
      <c r="K9207">
        <f>MIN(E9207-I9207-J9207,H9207)</f>
        <v>0</v>
      </c>
      <c r="L9207">
        <f>E9207-I9207-J9207-K9207</f>
        <v>0</v>
      </c>
      <c r="M9207">
        <f>IF((I9207+J9207+(1-$W$36)*L9207)/$W$39&gt;=$W$38,1,0)</f>
        <v>0</v>
      </c>
      <c r="N9207">
        <f>IF(M9207=1,$W$37,$W$36)*L9207</f>
        <v>0</v>
      </c>
      <c r="O9207">
        <f>EXP(-$W$26*C9207)*I9207</f>
        <v>0</v>
      </c>
      <c r="P9207">
        <f>EXP(-$W$26*C9207)*J9207</f>
        <v>0</v>
      </c>
      <c r="Q9207">
        <f>EXP(-$W$26*C9207)*K9207</f>
        <v>0</v>
      </c>
      <c r="R9207">
        <f>EXP(-$W$26*C9207)*(L9207-N9207)</f>
        <v>0</v>
      </c>
      <c r="S9207">
        <f>EXP(-$W$26*C9207)*N9207</f>
        <v>0</v>
      </c>
      <c r="T9207">
        <f>EXP(-$W$26*C9207)*E9207</f>
        <v>0</v>
      </c>
    </row>
    <row r="9208" spans="1:20">
      <c r="A9208">
        <v>9199</v>
      </c>
      <c r="B9208">
        <f>RAND()</f>
        <v>0</v>
      </c>
      <c r="C9208">
        <f>IF(B9208&lt;$W$41,3,IF(B9208&lt;$W$41+$W$42,4,5))</f>
        <v>0</v>
      </c>
      <c r="D9208">
        <f>NORMSINV(RAND())</f>
        <v>0</v>
      </c>
      <c r="E9208">
        <f>$W$25*EXP(($W$26-$W$28-0.5*$W$27^2)*C9208+$W$27*SQRT(C9208)*D9208)</f>
        <v>0</v>
      </c>
      <c r="F9208">
        <f>$W$30*(1+$W$31)^C9208</f>
        <v>0</v>
      </c>
      <c r="G9208">
        <f>$W$32*(1+$W$33)^C9208</f>
        <v>0</v>
      </c>
      <c r="H9208">
        <f>$W$34*(1+$W$35)^C9208</f>
        <v>0</v>
      </c>
      <c r="I9208">
        <f>MIN(E9208,F9208)</f>
        <v>0</v>
      </c>
      <c r="J9208">
        <f>MIN(E9208-I9208,G9208)</f>
        <v>0</v>
      </c>
      <c r="K9208">
        <f>MIN(E9208-I9208-J9208,H9208)</f>
        <v>0</v>
      </c>
      <c r="L9208">
        <f>E9208-I9208-J9208-K9208</f>
        <v>0</v>
      </c>
      <c r="M9208">
        <f>IF((I9208+J9208+(1-$W$36)*L9208)/$W$39&gt;=$W$38,1,0)</f>
        <v>0</v>
      </c>
      <c r="N9208">
        <f>IF(M9208=1,$W$37,$W$36)*L9208</f>
        <v>0</v>
      </c>
      <c r="O9208">
        <f>EXP(-$W$26*C9208)*I9208</f>
        <v>0</v>
      </c>
      <c r="P9208">
        <f>EXP(-$W$26*C9208)*J9208</f>
        <v>0</v>
      </c>
      <c r="Q9208">
        <f>EXP(-$W$26*C9208)*K9208</f>
        <v>0</v>
      </c>
      <c r="R9208">
        <f>EXP(-$W$26*C9208)*(L9208-N9208)</f>
        <v>0</v>
      </c>
      <c r="S9208">
        <f>EXP(-$W$26*C9208)*N9208</f>
        <v>0</v>
      </c>
      <c r="T9208">
        <f>EXP(-$W$26*C9208)*E9208</f>
        <v>0</v>
      </c>
    </row>
    <row r="9209" spans="1:20">
      <c r="A9209">
        <v>9200</v>
      </c>
      <c r="B9209">
        <f>RAND()</f>
        <v>0</v>
      </c>
      <c r="C9209">
        <f>IF(B9209&lt;$W$41,3,IF(B9209&lt;$W$41+$W$42,4,5))</f>
        <v>0</v>
      </c>
      <c r="D9209">
        <f>NORMSINV(RAND())</f>
        <v>0</v>
      </c>
      <c r="E9209">
        <f>$W$25*EXP(($W$26-$W$28-0.5*$W$27^2)*C9209+$W$27*SQRT(C9209)*D9209)</f>
        <v>0</v>
      </c>
      <c r="F9209">
        <f>$W$30*(1+$W$31)^C9209</f>
        <v>0</v>
      </c>
      <c r="G9209">
        <f>$W$32*(1+$W$33)^C9209</f>
        <v>0</v>
      </c>
      <c r="H9209">
        <f>$W$34*(1+$W$35)^C9209</f>
        <v>0</v>
      </c>
      <c r="I9209">
        <f>MIN(E9209,F9209)</f>
        <v>0</v>
      </c>
      <c r="J9209">
        <f>MIN(E9209-I9209,G9209)</f>
        <v>0</v>
      </c>
      <c r="K9209">
        <f>MIN(E9209-I9209-J9209,H9209)</f>
        <v>0</v>
      </c>
      <c r="L9209">
        <f>E9209-I9209-J9209-K9209</f>
        <v>0</v>
      </c>
      <c r="M9209">
        <f>IF((I9209+J9209+(1-$W$36)*L9209)/$W$39&gt;=$W$38,1,0)</f>
        <v>0</v>
      </c>
      <c r="N9209">
        <f>IF(M9209=1,$W$37,$W$36)*L9209</f>
        <v>0</v>
      </c>
      <c r="O9209">
        <f>EXP(-$W$26*C9209)*I9209</f>
        <v>0</v>
      </c>
      <c r="P9209">
        <f>EXP(-$W$26*C9209)*J9209</f>
        <v>0</v>
      </c>
      <c r="Q9209">
        <f>EXP(-$W$26*C9209)*K9209</f>
        <v>0</v>
      </c>
      <c r="R9209">
        <f>EXP(-$W$26*C9209)*(L9209-N9209)</f>
        <v>0</v>
      </c>
      <c r="S9209">
        <f>EXP(-$W$26*C9209)*N9209</f>
        <v>0</v>
      </c>
      <c r="T9209">
        <f>EXP(-$W$26*C9209)*E9209</f>
        <v>0</v>
      </c>
    </row>
    <row r="9210" spans="1:20">
      <c r="A9210">
        <v>9201</v>
      </c>
      <c r="B9210">
        <f>RAND()</f>
        <v>0</v>
      </c>
      <c r="C9210">
        <f>IF(B9210&lt;$W$41,3,IF(B9210&lt;$W$41+$W$42,4,5))</f>
        <v>0</v>
      </c>
      <c r="D9210">
        <f>NORMSINV(RAND())</f>
        <v>0</v>
      </c>
      <c r="E9210">
        <f>$W$25*EXP(($W$26-$W$28-0.5*$W$27^2)*C9210+$W$27*SQRT(C9210)*D9210)</f>
        <v>0</v>
      </c>
      <c r="F9210">
        <f>$W$30*(1+$W$31)^C9210</f>
        <v>0</v>
      </c>
      <c r="G9210">
        <f>$W$32*(1+$W$33)^C9210</f>
        <v>0</v>
      </c>
      <c r="H9210">
        <f>$W$34*(1+$W$35)^C9210</f>
        <v>0</v>
      </c>
      <c r="I9210">
        <f>MIN(E9210,F9210)</f>
        <v>0</v>
      </c>
      <c r="J9210">
        <f>MIN(E9210-I9210,G9210)</f>
        <v>0</v>
      </c>
      <c r="K9210">
        <f>MIN(E9210-I9210-J9210,H9210)</f>
        <v>0</v>
      </c>
      <c r="L9210">
        <f>E9210-I9210-J9210-K9210</f>
        <v>0</v>
      </c>
      <c r="M9210">
        <f>IF((I9210+J9210+(1-$W$36)*L9210)/$W$39&gt;=$W$38,1,0)</f>
        <v>0</v>
      </c>
      <c r="N9210">
        <f>IF(M9210=1,$W$37,$W$36)*L9210</f>
        <v>0</v>
      </c>
      <c r="O9210">
        <f>EXP(-$W$26*C9210)*I9210</f>
        <v>0</v>
      </c>
      <c r="P9210">
        <f>EXP(-$W$26*C9210)*J9210</f>
        <v>0</v>
      </c>
      <c r="Q9210">
        <f>EXP(-$W$26*C9210)*K9210</f>
        <v>0</v>
      </c>
      <c r="R9210">
        <f>EXP(-$W$26*C9210)*(L9210-N9210)</f>
        <v>0</v>
      </c>
      <c r="S9210">
        <f>EXP(-$W$26*C9210)*N9210</f>
        <v>0</v>
      </c>
      <c r="T9210">
        <f>EXP(-$W$26*C9210)*E9210</f>
        <v>0</v>
      </c>
    </row>
    <row r="9211" spans="1:20">
      <c r="A9211">
        <v>9202</v>
      </c>
      <c r="B9211">
        <f>RAND()</f>
        <v>0</v>
      </c>
      <c r="C9211">
        <f>IF(B9211&lt;$W$41,3,IF(B9211&lt;$W$41+$W$42,4,5))</f>
        <v>0</v>
      </c>
      <c r="D9211">
        <f>NORMSINV(RAND())</f>
        <v>0</v>
      </c>
      <c r="E9211">
        <f>$W$25*EXP(($W$26-$W$28-0.5*$W$27^2)*C9211+$W$27*SQRT(C9211)*D9211)</f>
        <v>0</v>
      </c>
      <c r="F9211">
        <f>$W$30*(1+$W$31)^C9211</f>
        <v>0</v>
      </c>
      <c r="G9211">
        <f>$W$32*(1+$W$33)^C9211</f>
        <v>0</v>
      </c>
      <c r="H9211">
        <f>$W$34*(1+$W$35)^C9211</f>
        <v>0</v>
      </c>
      <c r="I9211">
        <f>MIN(E9211,F9211)</f>
        <v>0</v>
      </c>
      <c r="J9211">
        <f>MIN(E9211-I9211,G9211)</f>
        <v>0</v>
      </c>
      <c r="K9211">
        <f>MIN(E9211-I9211-J9211,H9211)</f>
        <v>0</v>
      </c>
      <c r="L9211">
        <f>E9211-I9211-J9211-K9211</f>
        <v>0</v>
      </c>
      <c r="M9211">
        <f>IF((I9211+J9211+(1-$W$36)*L9211)/$W$39&gt;=$W$38,1,0)</f>
        <v>0</v>
      </c>
      <c r="N9211">
        <f>IF(M9211=1,$W$37,$W$36)*L9211</f>
        <v>0</v>
      </c>
      <c r="O9211">
        <f>EXP(-$W$26*C9211)*I9211</f>
        <v>0</v>
      </c>
      <c r="P9211">
        <f>EXP(-$W$26*C9211)*J9211</f>
        <v>0</v>
      </c>
      <c r="Q9211">
        <f>EXP(-$W$26*C9211)*K9211</f>
        <v>0</v>
      </c>
      <c r="R9211">
        <f>EXP(-$W$26*C9211)*(L9211-N9211)</f>
        <v>0</v>
      </c>
      <c r="S9211">
        <f>EXP(-$W$26*C9211)*N9211</f>
        <v>0</v>
      </c>
      <c r="T9211">
        <f>EXP(-$W$26*C9211)*E9211</f>
        <v>0</v>
      </c>
    </row>
    <row r="9212" spans="1:20">
      <c r="A9212">
        <v>9203</v>
      </c>
      <c r="B9212">
        <f>RAND()</f>
        <v>0</v>
      </c>
      <c r="C9212">
        <f>IF(B9212&lt;$W$41,3,IF(B9212&lt;$W$41+$W$42,4,5))</f>
        <v>0</v>
      </c>
      <c r="D9212">
        <f>NORMSINV(RAND())</f>
        <v>0</v>
      </c>
      <c r="E9212">
        <f>$W$25*EXP(($W$26-$W$28-0.5*$W$27^2)*C9212+$W$27*SQRT(C9212)*D9212)</f>
        <v>0</v>
      </c>
      <c r="F9212">
        <f>$W$30*(1+$W$31)^C9212</f>
        <v>0</v>
      </c>
      <c r="G9212">
        <f>$W$32*(1+$W$33)^C9212</f>
        <v>0</v>
      </c>
      <c r="H9212">
        <f>$W$34*(1+$W$35)^C9212</f>
        <v>0</v>
      </c>
      <c r="I9212">
        <f>MIN(E9212,F9212)</f>
        <v>0</v>
      </c>
      <c r="J9212">
        <f>MIN(E9212-I9212,G9212)</f>
        <v>0</v>
      </c>
      <c r="K9212">
        <f>MIN(E9212-I9212-J9212,H9212)</f>
        <v>0</v>
      </c>
      <c r="L9212">
        <f>E9212-I9212-J9212-K9212</f>
        <v>0</v>
      </c>
      <c r="M9212">
        <f>IF((I9212+J9212+(1-$W$36)*L9212)/$W$39&gt;=$W$38,1,0)</f>
        <v>0</v>
      </c>
      <c r="N9212">
        <f>IF(M9212=1,$W$37,$W$36)*L9212</f>
        <v>0</v>
      </c>
      <c r="O9212">
        <f>EXP(-$W$26*C9212)*I9212</f>
        <v>0</v>
      </c>
      <c r="P9212">
        <f>EXP(-$W$26*C9212)*J9212</f>
        <v>0</v>
      </c>
      <c r="Q9212">
        <f>EXP(-$W$26*C9212)*K9212</f>
        <v>0</v>
      </c>
      <c r="R9212">
        <f>EXP(-$W$26*C9212)*(L9212-N9212)</f>
        <v>0</v>
      </c>
      <c r="S9212">
        <f>EXP(-$W$26*C9212)*N9212</f>
        <v>0</v>
      </c>
      <c r="T9212">
        <f>EXP(-$W$26*C9212)*E9212</f>
        <v>0</v>
      </c>
    </row>
    <row r="9213" spans="1:20">
      <c r="A9213">
        <v>9204</v>
      </c>
      <c r="B9213">
        <f>RAND()</f>
        <v>0</v>
      </c>
      <c r="C9213">
        <f>IF(B9213&lt;$W$41,3,IF(B9213&lt;$W$41+$W$42,4,5))</f>
        <v>0</v>
      </c>
      <c r="D9213">
        <f>NORMSINV(RAND())</f>
        <v>0</v>
      </c>
      <c r="E9213">
        <f>$W$25*EXP(($W$26-$W$28-0.5*$W$27^2)*C9213+$W$27*SQRT(C9213)*D9213)</f>
        <v>0</v>
      </c>
      <c r="F9213">
        <f>$W$30*(1+$W$31)^C9213</f>
        <v>0</v>
      </c>
      <c r="G9213">
        <f>$W$32*(1+$W$33)^C9213</f>
        <v>0</v>
      </c>
      <c r="H9213">
        <f>$W$34*(1+$W$35)^C9213</f>
        <v>0</v>
      </c>
      <c r="I9213">
        <f>MIN(E9213,F9213)</f>
        <v>0</v>
      </c>
      <c r="J9213">
        <f>MIN(E9213-I9213,G9213)</f>
        <v>0</v>
      </c>
      <c r="K9213">
        <f>MIN(E9213-I9213-J9213,H9213)</f>
        <v>0</v>
      </c>
      <c r="L9213">
        <f>E9213-I9213-J9213-K9213</f>
        <v>0</v>
      </c>
      <c r="M9213">
        <f>IF((I9213+J9213+(1-$W$36)*L9213)/$W$39&gt;=$W$38,1,0)</f>
        <v>0</v>
      </c>
      <c r="N9213">
        <f>IF(M9213=1,$W$37,$W$36)*L9213</f>
        <v>0</v>
      </c>
      <c r="O9213">
        <f>EXP(-$W$26*C9213)*I9213</f>
        <v>0</v>
      </c>
      <c r="P9213">
        <f>EXP(-$W$26*C9213)*J9213</f>
        <v>0</v>
      </c>
      <c r="Q9213">
        <f>EXP(-$W$26*C9213)*K9213</f>
        <v>0</v>
      </c>
      <c r="R9213">
        <f>EXP(-$W$26*C9213)*(L9213-N9213)</f>
        <v>0</v>
      </c>
      <c r="S9213">
        <f>EXP(-$W$26*C9213)*N9213</f>
        <v>0</v>
      </c>
      <c r="T9213">
        <f>EXP(-$W$26*C9213)*E9213</f>
        <v>0</v>
      </c>
    </row>
    <row r="9214" spans="1:20">
      <c r="A9214">
        <v>9205</v>
      </c>
      <c r="B9214">
        <f>RAND()</f>
        <v>0</v>
      </c>
      <c r="C9214">
        <f>IF(B9214&lt;$W$41,3,IF(B9214&lt;$W$41+$W$42,4,5))</f>
        <v>0</v>
      </c>
      <c r="D9214">
        <f>NORMSINV(RAND())</f>
        <v>0</v>
      </c>
      <c r="E9214">
        <f>$W$25*EXP(($W$26-$W$28-0.5*$W$27^2)*C9214+$W$27*SQRT(C9214)*D9214)</f>
        <v>0</v>
      </c>
      <c r="F9214">
        <f>$W$30*(1+$W$31)^C9214</f>
        <v>0</v>
      </c>
      <c r="G9214">
        <f>$W$32*(1+$W$33)^C9214</f>
        <v>0</v>
      </c>
      <c r="H9214">
        <f>$W$34*(1+$W$35)^C9214</f>
        <v>0</v>
      </c>
      <c r="I9214">
        <f>MIN(E9214,F9214)</f>
        <v>0</v>
      </c>
      <c r="J9214">
        <f>MIN(E9214-I9214,G9214)</f>
        <v>0</v>
      </c>
      <c r="K9214">
        <f>MIN(E9214-I9214-J9214,H9214)</f>
        <v>0</v>
      </c>
      <c r="L9214">
        <f>E9214-I9214-J9214-K9214</f>
        <v>0</v>
      </c>
      <c r="M9214">
        <f>IF((I9214+J9214+(1-$W$36)*L9214)/$W$39&gt;=$W$38,1,0)</f>
        <v>0</v>
      </c>
      <c r="N9214">
        <f>IF(M9214=1,$W$37,$W$36)*L9214</f>
        <v>0</v>
      </c>
      <c r="O9214">
        <f>EXP(-$W$26*C9214)*I9214</f>
        <v>0</v>
      </c>
      <c r="P9214">
        <f>EXP(-$W$26*C9214)*J9214</f>
        <v>0</v>
      </c>
      <c r="Q9214">
        <f>EXP(-$W$26*C9214)*K9214</f>
        <v>0</v>
      </c>
      <c r="R9214">
        <f>EXP(-$W$26*C9214)*(L9214-N9214)</f>
        <v>0</v>
      </c>
      <c r="S9214">
        <f>EXP(-$W$26*C9214)*N9214</f>
        <v>0</v>
      </c>
      <c r="T9214">
        <f>EXP(-$W$26*C9214)*E9214</f>
        <v>0</v>
      </c>
    </row>
    <row r="9215" spans="1:20">
      <c r="A9215">
        <v>9206</v>
      </c>
      <c r="B9215">
        <f>RAND()</f>
        <v>0</v>
      </c>
      <c r="C9215">
        <f>IF(B9215&lt;$W$41,3,IF(B9215&lt;$W$41+$W$42,4,5))</f>
        <v>0</v>
      </c>
      <c r="D9215">
        <f>NORMSINV(RAND())</f>
        <v>0</v>
      </c>
      <c r="E9215">
        <f>$W$25*EXP(($W$26-$W$28-0.5*$W$27^2)*C9215+$W$27*SQRT(C9215)*D9215)</f>
        <v>0</v>
      </c>
      <c r="F9215">
        <f>$W$30*(1+$W$31)^C9215</f>
        <v>0</v>
      </c>
      <c r="G9215">
        <f>$W$32*(1+$W$33)^C9215</f>
        <v>0</v>
      </c>
      <c r="H9215">
        <f>$W$34*(1+$W$35)^C9215</f>
        <v>0</v>
      </c>
      <c r="I9215">
        <f>MIN(E9215,F9215)</f>
        <v>0</v>
      </c>
      <c r="J9215">
        <f>MIN(E9215-I9215,G9215)</f>
        <v>0</v>
      </c>
      <c r="K9215">
        <f>MIN(E9215-I9215-J9215,H9215)</f>
        <v>0</v>
      </c>
      <c r="L9215">
        <f>E9215-I9215-J9215-K9215</f>
        <v>0</v>
      </c>
      <c r="M9215">
        <f>IF((I9215+J9215+(1-$W$36)*L9215)/$W$39&gt;=$W$38,1,0)</f>
        <v>0</v>
      </c>
      <c r="N9215">
        <f>IF(M9215=1,$W$37,$W$36)*L9215</f>
        <v>0</v>
      </c>
      <c r="O9215">
        <f>EXP(-$W$26*C9215)*I9215</f>
        <v>0</v>
      </c>
      <c r="P9215">
        <f>EXP(-$W$26*C9215)*J9215</f>
        <v>0</v>
      </c>
      <c r="Q9215">
        <f>EXP(-$W$26*C9215)*K9215</f>
        <v>0</v>
      </c>
      <c r="R9215">
        <f>EXP(-$W$26*C9215)*(L9215-N9215)</f>
        <v>0</v>
      </c>
      <c r="S9215">
        <f>EXP(-$W$26*C9215)*N9215</f>
        <v>0</v>
      </c>
      <c r="T9215">
        <f>EXP(-$W$26*C9215)*E9215</f>
        <v>0</v>
      </c>
    </row>
    <row r="9216" spans="1:20">
      <c r="A9216">
        <v>9207</v>
      </c>
      <c r="B9216">
        <f>RAND()</f>
        <v>0</v>
      </c>
      <c r="C9216">
        <f>IF(B9216&lt;$W$41,3,IF(B9216&lt;$W$41+$W$42,4,5))</f>
        <v>0</v>
      </c>
      <c r="D9216">
        <f>NORMSINV(RAND())</f>
        <v>0</v>
      </c>
      <c r="E9216">
        <f>$W$25*EXP(($W$26-$W$28-0.5*$W$27^2)*C9216+$W$27*SQRT(C9216)*D9216)</f>
        <v>0</v>
      </c>
      <c r="F9216">
        <f>$W$30*(1+$W$31)^C9216</f>
        <v>0</v>
      </c>
      <c r="G9216">
        <f>$W$32*(1+$W$33)^C9216</f>
        <v>0</v>
      </c>
      <c r="H9216">
        <f>$W$34*(1+$W$35)^C9216</f>
        <v>0</v>
      </c>
      <c r="I9216">
        <f>MIN(E9216,F9216)</f>
        <v>0</v>
      </c>
      <c r="J9216">
        <f>MIN(E9216-I9216,G9216)</f>
        <v>0</v>
      </c>
      <c r="K9216">
        <f>MIN(E9216-I9216-J9216,H9216)</f>
        <v>0</v>
      </c>
      <c r="L9216">
        <f>E9216-I9216-J9216-K9216</f>
        <v>0</v>
      </c>
      <c r="M9216">
        <f>IF((I9216+J9216+(1-$W$36)*L9216)/$W$39&gt;=$W$38,1,0)</f>
        <v>0</v>
      </c>
      <c r="N9216">
        <f>IF(M9216=1,$W$37,$W$36)*L9216</f>
        <v>0</v>
      </c>
      <c r="O9216">
        <f>EXP(-$W$26*C9216)*I9216</f>
        <v>0</v>
      </c>
      <c r="P9216">
        <f>EXP(-$W$26*C9216)*J9216</f>
        <v>0</v>
      </c>
      <c r="Q9216">
        <f>EXP(-$W$26*C9216)*K9216</f>
        <v>0</v>
      </c>
      <c r="R9216">
        <f>EXP(-$W$26*C9216)*(L9216-N9216)</f>
        <v>0</v>
      </c>
      <c r="S9216">
        <f>EXP(-$W$26*C9216)*N9216</f>
        <v>0</v>
      </c>
      <c r="T9216">
        <f>EXP(-$W$26*C9216)*E9216</f>
        <v>0</v>
      </c>
    </row>
    <row r="9217" spans="1:20">
      <c r="A9217">
        <v>9208</v>
      </c>
      <c r="B9217">
        <f>RAND()</f>
        <v>0</v>
      </c>
      <c r="C9217">
        <f>IF(B9217&lt;$W$41,3,IF(B9217&lt;$W$41+$W$42,4,5))</f>
        <v>0</v>
      </c>
      <c r="D9217">
        <f>NORMSINV(RAND())</f>
        <v>0</v>
      </c>
      <c r="E9217">
        <f>$W$25*EXP(($W$26-$W$28-0.5*$W$27^2)*C9217+$W$27*SQRT(C9217)*D9217)</f>
        <v>0</v>
      </c>
      <c r="F9217">
        <f>$W$30*(1+$W$31)^C9217</f>
        <v>0</v>
      </c>
      <c r="G9217">
        <f>$W$32*(1+$W$33)^C9217</f>
        <v>0</v>
      </c>
      <c r="H9217">
        <f>$W$34*(1+$W$35)^C9217</f>
        <v>0</v>
      </c>
      <c r="I9217">
        <f>MIN(E9217,F9217)</f>
        <v>0</v>
      </c>
      <c r="J9217">
        <f>MIN(E9217-I9217,G9217)</f>
        <v>0</v>
      </c>
      <c r="K9217">
        <f>MIN(E9217-I9217-J9217,H9217)</f>
        <v>0</v>
      </c>
      <c r="L9217">
        <f>E9217-I9217-J9217-K9217</f>
        <v>0</v>
      </c>
      <c r="M9217">
        <f>IF((I9217+J9217+(1-$W$36)*L9217)/$W$39&gt;=$W$38,1,0)</f>
        <v>0</v>
      </c>
      <c r="N9217">
        <f>IF(M9217=1,$W$37,$W$36)*L9217</f>
        <v>0</v>
      </c>
      <c r="O9217">
        <f>EXP(-$W$26*C9217)*I9217</f>
        <v>0</v>
      </c>
      <c r="P9217">
        <f>EXP(-$W$26*C9217)*J9217</f>
        <v>0</v>
      </c>
      <c r="Q9217">
        <f>EXP(-$W$26*C9217)*K9217</f>
        <v>0</v>
      </c>
      <c r="R9217">
        <f>EXP(-$W$26*C9217)*(L9217-N9217)</f>
        <v>0</v>
      </c>
      <c r="S9217">
        <f>EXP(-$W$26*C9217)*N9217</f>
        <v>0</v>
      </c>
      <c r="T9217">
        <f>EXP(-$W$26*C9217)*E9217</f>
        <v>0</v>
      </c>
    </row>
    <row r="9218" spans="1:20">
      <c r="A9218">
        <v>9209</v>
      </c>
      <c r="B9218">
        <f>RAND()</f>
        <v>0</v>
      </c>
      <c r="C9218">
        <f>IF(B9218&lt;$W$41,3,IF(B9218&lt;$W$41+$W$42,4,5))</f>
        <v>0</v>
      </c>
      <c r="D9218">
        <f>NORMSINV(RAND())</f>
        <v>0</v>
      </c>
      <c r="E9218">
        <f>$W$25*EXP(($W$26-$W$28-0.5*$W$27^2)*C9218+$W$27*SQRT(C9218)*D9218)</f>
        <v>0</v>
      </c>
      <c r="F9218">
        <f>$W$30*(1+$W$31)^C9218</f>
        <v>0</v>
      </c>
      <c r="G9218">
        <f>$W$32*(1+$W$33)^C9218</f>
        <v>0</v>
      </c>
      <c r="H9218">
        <f>$W$34*(1+$W$35)^C9218</f>
        <v>0</v>
      </c>
      <c r="I9218">
        <f>MIN(E9218,F9218)</f>
        <v>0</v>
      </c>
      <c r="J9218">
        <f>MIN(E9218-I9218,G9218)</f>
        <v>0</v>
      </c>
      <c r="K9218">
        <f>MIN(E9218-I9218-J9218,H9218)</f>
        <v>0</v>
      </c>
      <c r="L9218">
        <f>E9218-I9218-J9218-K9218</f>
        <v>0</v>
      </c>
      <c r="M9218">
        <f>IF((I9218+J9218+(1-$W$36)*L9218)/$W$39&gt;=$W$38,1,0)</f>
        <v>0</v>
      </c>
      <c r="N9218">
        <f>IF(M9218=1,$W$37,$W$36)*L9218</f>
        <v>0</v>
      </c>
      <c r="O9218">
        <f>EXP(-$W$26*C9218)*I9218</f>
        <v>0</v>
      </c>
      <c r="P9218">
        <f>EXP(-$W$26*C9218)*J9218</f>
        <v>0</v>
      </c>
      <c r="Q9218">
        <f>EXP(-$W$26*C9218)*K9218</f>
        <v>0</v>
      </c>
      <c r="R9218">
        <f>EXP(-$W$26*C9218)*(L9218-N9218)</f>
        <v>0</v>
      </c>
      <c r="S9218">
        <f>EXP(-$W$26*C9218)*N9218</f>
        <v>0</v>
      </c>
      <c r="T9218">
        <f>EXP(-$W$26*C9218)*E9218</f>
        <v>0</v>
      </c>
    </row>
    <row r="9219" spans="1:20">
      <c r="A9219">
        <v>9210</v>
      </c>
      <c r="B9219">
        <f>RAND()</f>
        <v>0</v>
      </c>
      <c r="C9219">
        <f>IF(B9219&lt;$W$41,3,IF(B9219&lt;$W$41+$W$42,4,5))</f>
        <v>0</v>
      </c>
      <c r="D9219">
        <f>NORMSINV(RAND())</f>
        <v>0</v>
      </c>
      <c r="E9219">
        <f>$W$25*EXP(($W$26-$W$28-0.5*$W$27^2)*C9219+$W$27*SQRT(C9219)*D9219)</f>
        <v>0</v>
      </c>
      <c r="F9219">
        <f>$W$30*(1+$W$31)^C9219</f>
        <v>0</v>
      </c>
      <c r="G9219">
        <f>$W$32*(1+$W$33)^C9219</f>
        <v>0</v>
      </c>
      <c r="H9219">
        <f>$W$34*(1+$W$35)^C9219</f>
        <v>0</v>
      </c>
      <c r="I9219">
        <f>MIN(E9219,F9219)</f>
        <v>0</v>
      </c>
      <c r="J9219">
        <f>MIN(E9219-I9219,G9219)</f>
        <v>0</v>
      </c>
      <c r="K9219">
        <f>MIN(E9219-I9219-J9219,H9219)</f>
        <v>0</v>
      </c>
      <c r="L9219">
        <f>E9219-I9219-J9219-K9219</f>
        <v>0</v>
      </c>
      <c r="M9219">
        <f>IF((I9219+J9219+(1-$W$36)*L9219)/$W$39&gt;=$W$38,1,0)</f>
        <v>0</v>
      </c>
      <c r="N9219">
        <f>IF(M9219=1,$W$37,$W$36)*L9219</f>
        <v>0</v>
      </c>
      <c r="O9219">
        <f>EXP(-$W$26*C9219)*I9219</f>
        <v>0</v>
      </c>
      <c r="P9219">
        <f>EXP(-$W$26*C9219)*J9219</f>
        <v>0</v>
      </c>
      <c r="Q9219">
        <f>EXP(-$W$26*C9219)*K9219</f>
        <v>0</v>
      </c>
      <c r="R9219">
        <f>EXP(-$W$26*C9219)*(L9219-N9219)</f>
        <v>0</v>
      </c>
      <c r="S9219">
        <f>EXP(-$W$26*C9219)*N9219</f>
        <v>0</v>
      </c>
      <c r="T9219">
        <f>EXP(-$W$26*C9219)*E9219</f>
        <v>0</v>
      </c>
    </row>
    <row r="9220" spans="1:20">
      <c r="A9220">
        <v>9211</v>
      </c>
      <c r="B9220">
        <f>RAND()</f>
        <v>0</v>
      </c>
      <c r="C9220">
        <f>IF(B9220&lt;$W$41,3,IF(B9220&lt;$W$41+$W$42,4,5))</f>
        <v>0</v>
      </c>
      <c r="D9220">
        <f>NORMSINV(RAND())</f>
        <v>0</v>
      </c>
      <c r="E9220">
        <f>$W$25*EXP(($W$26-$W$28-0.5*$W$27^2)*C9220+$W$27*SQRT(C9220)*D9220)</f>
        <v>0</v>
      </c>
      <c r="F9220">
        <f>$W$30*(1+$W$31)^C9220</f>
        <v>0</v>
      </c>
      <c r="G9220">
        <f>$W$32*(1+$W$33)^C9220</f>
        <v>0</v>
      </c>
      <c r="H9220">
        <f>$W$34*(1+$W$35)^C9220</f>
        <v>0</v>
      </c>
      <c r="I9220">
        <f>MIN(E9220,F9220)</f>
        <v>0</v>
      </c>
      <c r="J9220">
        <f>MIN(E9220-I9220,G9220)</f>
        <v>0</v>
      </c>
      <c r="K9220">
        <f>MIN(E9220-I9220-J9220,H9220)</f>
        <v>0</v>
      </c>
      <c r="L9220">
        <f>E9220-I9220-J9220-K9220</f>
        <v>0</v>
      </c>
      <c r="M9220">
        <f>IF((I9220+J9220+(1-$W$36)*L9220)/$W$39&gt;=$W$38,1,0)</f>
        <v>0</v>
      </c>
      <c r="N9220">
        <f>IF(M9220=1,$W$37,$W$36)*L9220</f>
        <v>0</v>
      </c>
      <c r="O9220">
        <f>EXP(-$W$26*C9220)*I9220</f>
        <v>0</v>
      </c>
      <c r="P9220">
        <f>EXP(-$W$26*C9220)*J9220</f>
        <v>0</v>
      </c>
      <c r="Q9220">
        <f>EXP(-$W$26*C9220)*K9220</f>
        <v>0</v>
      </c>
      <c r="R9220">
        <f>EXP(-$W$26*C9220)*(L9220-N9220)</f>
        <v>0</v>
      </c>
      <c r="S9220">
        <f>EXP(-$W$26*C9220)*N9220</f>
        <v>0</v>
      </c>
      <c r="T9220">
        <f>EXP(-$W$26*C9220)*E9220</f>
        <v>0</v>
      </c>
    </row>
    <row r="9221" spans="1:20">
      <c r="A9221">
        <v>9212</v>
      </c>
      <c r="B9221">
        <f>RAND()</f>
        <v>0</v>
      </c>
      <c r="C9221">
        <f>IF(B9221&lt;$W$41,3,IF(B9221&lt;$W$41+$W$42,4,5))</f>
        <v>0</v>
      </c>
      <c r="D9221">
        <f>NORMSINV(RAND())</f>
        <v>0</v>
      </c>
      <c r="E9221">
        <f>$W$25*EXP(($W$26-$W$28-0.5*$W$27^2)*C9221+$W$27*SQRT(C9221)*D9221)</f>
        <v>0</v>
      </c>
      <c r="F9221">
        <f>$W$30*(1+$W$31)^C9221</f>
        <v>0</v>
      </c>
      <c r="G9221">
        <f>$W$32*(1+$W$33)^C9221</f>
        <v>0</v>
      </c>
      <c r="H9221">
        <f>$W$34*(1+$W$35)^C9221</f>
        <v>0</v>
      </c>
      <c r="I9221">
        <f>MIN(E9221,F9221)</f>
        <v>0</v>
      </c>
      <c r="J9221">
        <f>MIN(E9221-I9221,G9221)</f>
        <v>0</v>
      </c>
      <c r="K9221">
        <f>MIN(E9221-I9221-J9221,H9221)</f>
        <v>0</v>
      </c>
      <c r="L9221">
        <f>E9221-I9221-J9221-K9221</f>
        <v>0</v>
      </c>
      <c r="M9221">
        <f>IF((I9221+J9221+(1-$W$36)*L9221)/$W$39&gt;=$W$38,1,0)</f>
        <v>0</v>
      </c>
      <c r="N9221">
        <f>IF(M9221=1,$W$37,$W$36)*L9221</f>
        <v>0</v>
      </c>
      <c r="O9221">
        <f>EXP(-$W$26*C9221)*I9221</f>
        <v>0</v>
      </c>
      <c r="P9221">
        <f>EXP(-$W$26*C9221)*J9221</f>
        <v>0</v>
      </c>
      <c r="Q9221">
        <f>EXP(-$W$26*C9221)*K9221</f>
        <v>0</v>
      </c>
      <c r="R9221">
        <f>EXP(-$W$26*C9221)*(L9221-N9221)</f>
        <v>0</v>
      </c>
      <c r="S9221">
        <f>EXP(-$W$26*C9221)*N9221</f>
        <v>0</v>
      </c>
      <c r="T9221">
        <f>EXP(-$W$26*C9221)*E9221</f>
        <v>0</v>
      </c>
    </row>
    <row r="9222" spans="1:20">
      <c r="A9222">
        <v>9213</v>
      </c>
      <c r="B9222">
        <f>RAND()</f>
        <v>0</v>
      </c>
      <c r="C9222">
        <f>IF(B9222&lt;$W$41,3,IF(B9222&lt;$W$41+$W$42,4,5))</f>
        <v>0</v>
      </c>
      <c r="D9222">
        <f>NORMSINV(RAND())</f>
        <v>0</v>
      </c>
      <c r="E9222">
        <f>$W$25*EXP(($W$26-$W$28-0.5*$W$27^2)*C9222+$W$27*SQRT(C9222)*D9222)</f>
        <v>0</v>
      </c>
      <c r="F9222">
        <f>$W$30*(1+$W$31)^C9222</f>
        <v>0</v>
      </c>
      <c r="G9222">
        <f>$W$32*(1+$W$33)^C9222</f>
        <v>0</v>
      </c>
      <c r="H9222">
        <f>$W$34*(1+$W$35)^C9222</f>
        <v>0</v>
      </c>
      <c r="I9222">
        <f>MIN(E9222,F9222)</f>
        <v>0</v>
      </c>
      <c r="J9222">
        <f>MIN(E9222-I9222,G9222)</f>
        <v>0</v>
      </c>
      <c r="K9222">
        <f>MIN(E9222-I9222-J9222,H9222)</f>
        <v>0</v>
      </c>
      <c r="L9222">
        <f>E9222-I9222-J9222-K9222</f>
        <v>0</v>
      </c>
      <c r="M9222">
        <f>IF((I9222+J9222+(1-$W$36)*L9222)/$W$39&gt;=$W$38,1,0)</f>
        <v>0</v>
      </c>
      <c r="N9222">
        <f>IF(M9222=1,$W$37,$W$36)*L9222</f>
        <v>0</v>
      </c>
      <c r="O9222">
        <f>EXP(-$W$26*C9222)*I9222</f>
        <v>0</v>
      </c>
      <c r="P9222">
        <f>EXP(-$W$26*C9222)*J9222</f>
        <v>0</v>
      </c>
      <c r="Q9222">
        <f>EXP(-$W$26*C9222)*K9222</f>
        <v>0</v>
      </c>
      <c r="R9222">
        <f>EXP(-$W$26*C9222)*(L9222-N9222)</f>
        <v>0</v>
      </c>
      <c r="S9222">
        <f>EXP(-$W$26*C9222)*N9222</f>
        <v>0</v>
      </c>
      <c r="T9222">
        <f>EXP(-$W$26*C9222)*E9222</f>
        <v>0</v>
      </c>
    </row>
    <row r="9223" spans="1:20">
      <c r="A9223">
        <v>9214</v>
      </c>
      <c r="B9223">
        <f>RAND()</f>
        <v>0</v>
      </c>
      <c r="C9223">
        <f>IF(B9223&lt;$W$41,3,IF(B9223&lt;$W$41+$W$42,4,5))</f>
        <v>0</v>
      </c>
      <c r="D9223">
        <f>NORMSINV(RAND())</f>
        <v>0</v>
      </c>
      <c r="E9223">
        <f>$W$25*EXP(($W$26-$W$28-0.5*$W$27^2)*C9223+$W$27*SQRT(C9223)*D9223)</f>
        <v>0</v>
      </c>
      <c r="F9223">
        <f>$W$30*(1+$W$31)^C9223</f>
        <v>0</v>
      </c>
      <c r="G9223">
        <f>$W$32*(1+$W$33)^C9223</f>
        <v>0</v>
      </c>
      <c r="H9223">
        <f>$W$34*(1+$W$35)^C9223</f>
        <v>0</v>
      </c>
      <c r="I9223">
        <f>MIN(E9223,F9223)</f>
        <v>0</v>
      </c>
      <c r="J9223">
        <f>MIN(E9223-I9223,G9223)</f>
        <v>0</v>
      </c>
      <c r="K9223">
        <f>MIN(E9223-I9223-J9223,H9223)</f>
        <v>0</v>
      </c>
      <c r="L9223">
        <f>E9223-I9223-J9223-K9223</f>
        <v>0</v>
      </c>
      <c r="M9223">
        <f>IF((I9223+J9223+(1-$W$36)*L9223)/$W$39&gt;=$W$38,1,0)</f>
        <v>0</v>
      </c>
      <c r="N9223">
        <f>IF(M9223=1,$W$37,$W$36)*L9223</f>
        <v>0</v>
      </c>
      <c r="O9223">
        <f>EXP(-$W$26*C9223)*I9223</f>
        <v>0</v>
      </c>
      <c r="P9223">
        <f>EXP(-$W$26*C9223)*J9223</f>
        <v>0</v>
      </c>
      <c r="Q9223">
        <f>EXP(-$W$26*C9223)*K9223</f>
        <v>0</v>
      </c>
      <c r="R9223">
        <f>EXP(-$W$26*C9223)*(L9223-N9223)</f>
        <v>0</v>
      </c>
      <c r="S9223">
        <f>EXP(-$W$26*C9223)*N9223</f>
        <v>0</v>
      </c>
      <c r="T9223">
        <f>EXP(-$W$26*C9223)*E9223</f>
        <v>0</v>
      </c>
    </row>
    <row r="9224" spans="1:20">
      <c r="A9224">
        <v>9215</v>
      </c>
      <c r="B9224">
        <f>RAND()</f>
        <v>0</v>
      </c>
      <c r="C9224">
        <f>IF(B9224&lt;$W$41,3,IF(B9224&lt;$W$41+$W$42,4,5))</f>
        <v>0</v>
      </c>
      <c r="D9224">
        <f>NORMSINV(RAND())</f>
        <v>0</v>
      </c>
      <c r="E9224">
        <f>$W$25*EXP(($W$26-$W$28-0.5*$W$27^2)*C9224+$W$27*SQRT(C9224)*D9224)</f>
        <v>0</v>
      </c>
      <c r="F9224">
        <f>$W$30*(1+$W$31)^C9224</f>
        <v>0</v>
      </c>
      <c r="G9224">
        <f>$W$32*(1+$W$33)^C9224</f>
        <v>0</v>
      </c>
      <c r="H9224">
        <f>$W$34*(1+$W$35)^C9224</f>
        <v>0</v>
      </c>
      <c r="I9224">
        <f>MIN(E9224,F9224)</f>
        <v>0</v>
      </c>
      <c r="J9224">
        <f>MIN(E9224-I9224,G9224)</f>
        <v>0</v>
      </c>
      <c r="K9224">
        <f>MIN(E9224-I9224-J9224,H9224)</f>
        <v>0</v>
      </c>
      <c r="L9224">
        <f>E9224-I9224-J9224-K9224</f>
        <v>0</v>
      </c>
      <c r="M9224">
        <f>IF((I9224+J9224+(1-$W$36)*L9224)/$W$39&gt;=$W$38,1,0)</f>
        <v>0</v>
      </c>
      <c r="N9224">
        <f>IF(M9224=1,$W$37,$W$36)*L9224</f>
        <v>0</v>
      </c>
      <c r="O9224">
        <f>EXP(-$W$26*C9224)*I9224</f>
        <v>0</v>
      </c>
      <c r="P9224">
        <f>EXP(-$W$26*C9224)*J9224</f>
        <v>0</v>
      </c>
      <c r="Q9224">
        <f>EXP(-$W$26*C9224)*K9224</f>
        <v>0</v>
      </c>
      <c r="R9224">
        <f>EXP(-$W$26*C9224)*(L9224-N9224)</f>
        <v>0</v>
      </c>
      <c r="S9224">
        <f>EXP(-$W$26*C9224)*N9224</f>
        <v>0</v>
      </c>
      <c r="T9224">
        <f>EXP(-$W$26*C9224)*E9224</f>
        <v>0</v>
      </c>
    </row>
    <row r="9225" spans="1:20">
      <c r="A9225">
        <v>9216</v>
      </c>
      <c r="B9225">
        <f>RAND()</f>
        <v>0</v>
      </c>
      <c r="C9225">
        <f>IF(B9225&lt;$W$41,3,IF(B9225&lt;$W$41+$W$42,4,5))</f>
        <v>0</v>
      </c>
      <c r="D9225">
        <f>NORMSINV(RAND())</f>
        <v>0</v>
      </c>
      <c r="E9225">
        <f>$W$25*EXP(($W$26-$W$28-0.5*$W$27^2)*C9225+$W$27*SQRT(C9225)*D9225)</f>
        <v>0</v>
      </c>
      <c r="F9225">
        <f>$W$30*(1+$W$31)^C9225</f>
        <v>0</v>
      </c>
      <c r="G9225">
        <f>$W$32*(1+$W$33)^C9225</f>
        <v>0</v>
      </c>
      <c r="H9225">
        <f>$W$34*(1+$W$35)^C9225</f>
        <v>0</v>
      </c>
      <c r="I9225">
        <f>MIN(E9225,F9225)</f>
        <v>0</v>
      </c>
      <c r="J9225">
        <f>MIN(E9225-I9225,G9225)</f>
        <v>0</v>
      </c>
      <c r="K9225">
        <f>MIN(E9225-I9225-J9225,H9225)</f>
        <v>0</v>
      </c>
      <c r="L9225">
        <f>E9225-I9225-J9225-K9225</f>
        <v>0</v>
      </c>
      <c r="M9225">
        <f>IF((I9225+J9225+(1-$W$36)*L9225)/$W$39&gt;=$W$38,1,0)</f>
        <v>0</v>
      </c>
      <c r="N9225">
        <f>IF(M9225=1,$W$37,$W$36)*L9225</f>
        <v>0</v>
      </c>
      <c r="O9225">
        <f>EXP(-$W$26*C9225)*I9225</f>
        <v>0</v>
      </c>
      <c r="P9225">
        <f>EXP(-$W$26*C9225)*J9225</f>
        <v>0</v>
      </c>
      <c r="Q9225">
        <f>EXP(-$W$26*C9225)*K9225</f>
        <v>0</v>
      </c>
      <c r="R9225">
        <f>EXP(-$W$26*C9225)*(L9225-N9225)</f>
        <v>0</v>
      </c>
      <c r="S9225">
        <f>EXP(-$W$26*C9225)*N9225</f>
        <v>0</v>
      </c>
      <c r="T9225">
        <f>EXP(-$W$26*C9225)*E9225</f>
        <v>0</v>
      </c>
    </row>
    <row r="9226" spans="1:20">
      <c r="A9226">
        <v>9217</v>
      </c>
      <c r="B9226">
        <f>RAND()</f>
        <v>0</v>
      </c>
      <c r="C9226">
        <f>IF(B9226&lt;$W$41,3,IF(B9226&lt;$W$41+$W$42,4,5))</f>
        <v>0</v>
      </c>
      <c r="D9226">
        <f>NORMSINV(RAND())</f>
        <v>0</v>
      </c>
      <c r="E9226">
        <f>$W$25*EXP(($W$26-$W$28-0.5*$W$27^2)*C9226+$W$27*SQRT(C9226)*D9226)</f>
        <v>0</v>
      </c>
      <c r="F9226">
        <f>$W$30*(1+$W$31)^C9226</f>
        <v>0</v>
      </c>
      <c r="G9226">
        <f>$W$32*(1+$W$33)^C9226</f>
        <v>0</v>
      </c>
      <c r="H9226">
        <f>$W$34*(1+$W$35)^C9226</f>
        <v>0</v>
      </c>
      <c r="I9226">
        <f>MIN(E9226,F9226)</f>
        <v>0</v>
      </c>
      <c r="J9226">
        <f>MIN(E9226-I9226,G9226)</f>
        <v>0</v>
      </c>
      <c r="K9226">
        <f>MIN(E9226-I9226-J9226,H9226)</f>
        <v>0</v>
      </c>
      <c r="L9226">
        <f>E9226-I9226-J9226-K9226</f>
        <v>0</v>
      </c>
      <c r="M9226">
        <f>IF((I9226+J9226+(1-$W$36)*L9226)/$W$39&gt;=$W$38,1,0)</f>
        <v>0</v>
      </c>
      <c r="N9226">
        <f>IF(M9226=1,$W$37,$W$36)*L9226</f>
        <v>0</v>
      </c>
      <c r="O9226">
        <f>EXP(-$W$26*C9226)*I9226</f>
        <v>0</v>
      </c>
      <c r="P9226">
        <f>EXP(-$W$26*C9226)*J9226</f>
        <v>0</v>
      </c>
      <c r="Q9226">
        <f>EXP(-$W$26*C9226)*K9226</f>
        <v>0</v>
      </c>
      <c r="R9226">
        <f>EXP(-$W$26*C9226)*(L9226-N9226)</f>
        <v>0</v>
      </c>
      <c r="S9226">
        <f>EXP(-$W$26*C9226)*N9226</f>
        <v>0</v>
      </c>
      <c r="T9226">
        <f>EXP(-$W$26*C9226)*E9226</f>
        <v>0</v>
      </c>
    </row>
    <row r="9227" spans="1:20">
      <c r="A9227">
        <v>9218</v>
      </c>
      <c r="B9227">
        <f>RAND()</f>
        <v>0</v>
      </c>
      <c r="C9227">
        <f>IF(B9227&lt;$W$41,3,IF(B9227&lt;$W$41+$W$42,4,5))</f>
        <v>0</v>
      </c>
      <c r="D9227">
        <f>NORMSINV(RAND())</f>
        <v>0</v>
      </c>
      <c r="E9227">
        <f>$W$25*EXP(($W$26-$W$28-0.5*$W$27^2)*C9227+$W$27*SQRT(C9227)*D9227)</f>
        <v>0</v>
      </c>
      <c r="F9227">
        <f>$W$30*(1+$W$31)^C9227</f>
        <v>0</v>
      </c>
      <c r="G9227">
        <f>$W$32*(1+$W$33)^C9227</f>
        <v>0</v>
      </c>
      <c r="H9227">
        <f>$W$34*(1+$W$35)^C9227</f>
        <v>0</v>
      </c>
      <c r="I9227">
        <f>MIN(E9227,F9227)</f>
        <v>0</v>
      </c>
      <c r="J9227">
        <f>MIN(E9227-I9227,G9227)</f>
        <v>0</v>
      </c>
      <c r="K9227">
        <f>MIN(E9227-I9227-J9227,H9227)</f>
        <v>0</v>
      </c>
      <c r="L9227">
        <f>E9227-I9227-J9227-K9227</f>
        <v>0</v>
      </c>
      <c r="M9227">
        <f>IF((I9227+J9227+(1-$W$36)*L9227)/$W$39&gt;=$W$38,1,0)</f>
        <v>0</v>
      </c>
      <c r="N9227">
        <f>IF(M9227=1,$W$37,$W$36)*L9227</f>
        <v>0</v>
      </c>
      <c r="O9227">
        <f>EXP(-$W$26*C9227)*I9227</f>
        <v>0</v>
      </c>
      <c r="P9227">
        <f>EXP(-$W$26*C9227)*J9227</f>
        <v>0</v>
      </c>
      <c r="Q9227">
        <f>EXP(-$W$26*C9227)*K9227</f>
        <v>0</v>
      </c>
      <c r="R9227">
        <f>EXP(-$W$26*C9227)*(L9227-N9227)</f>
        <v>0</v>
      </c>
      <c r="S9227">
        <f>EXP(-$W$26*C9227)*N9227</f>
        <v>0</v>
      </c>
      <c r="T9227">
        <f>EXP(-$W$26*C9227)*E9227</f>
        <v>0</v>
      </c>
    </row>
    <row r="9228" spans="1:20">
      <c r="A9228">
        <v>9219</v>
      </c>
      <c r="B9228">
        <f>RAND()</f>
        <v>0</v>
      </c>
      <c r="C9228">
        <f>IF(B9228&lt;$W$41,3,IF(B9228&lt;$W$41+$W$42,4,5))</f>
        <v>0</v>
      </c>
      <c r="D9228">
        <f>NORMSINV(RAND())</f>
        <v>0</v>
      </c>
      <c r="E9228">
        <f>$W$25*EXP(($W$26-$W$28-0.5*$W$27^2)*C9228+$W$27*SQRT(C9228)*D9228)</f>
        <v>0</v>
      </c>
      <c r="F9228">
        <f>$W$30*(1+$W$31)^C9228</f>
        <v>0</v>
      </c>
      <c r="G9228">
        <f>$W$32*(1+$W$33)^C9228</f>
        <v>0</v>
      </c>
      <c r="H9228">
        <f>$W$34*(1+$W$35)^C9228</f>
        <v>0</v>
      </c>
      <c r="I9228">
        <f>MIN(E9228,F9228)</f>
        <v>0</v>
      </c>
      <c r="J9228">
        <f>MIN(E9228-I9228,G9228)</f>
        <v>0</v>
      </c>
      <c r="K9228">
        <f>MIN(E9228-I9228-J9228,H9228)</f>
        <v>0</v>
      </c>
      <c r="L9228">
        <f>E9228-I9228-J9228-K9228</f>
        <v>0</v>
      </c>
      <c r="M9228">
        <f>IF((I9228+J9228+(1-$W$36)*L9228)/$W$39&gt;=$W$38,1,0)</f>
        <v>0</v>
      </c>
      <c r="N9228">
        <f>IF(M9228=1,$W$37,$W$36)*L9228</f>
        <v>0</v>
      </c>
      <c r="O9228">
        <f>EXP(-$W$26*C9228)*I9228</f>
        <v>0</v>
      </c>
      <c r="P9228">
        <f>EXP(-$W$26*C9228)*J9228</f>
        <v>0</v>
      </c>
      <c r="Q9228">
        <f>EXP(-$W$26*C9228)*K9228</f>
        <v>0</v>
      </c>
      <c r="R9228">
        <f>EXP(-$W$26*C9228)*(L9228-N9228)</f>
        <v>0</v>
      </c>
      <c r="S9228">
        <f>EXP(-$W$26*C9228)*N9228</f>
        <v>0</v>
      </c>
      <c r="T9228">
        <f>EXP(-$W$26*C9228)*E9228</f>
        <v>0</v>
      </c>
    </row>
    <row r="9229" spans="1:20">
      <c r="A9229">
        <v>9220</v>
      </c>
      <c r="B9229">
        <f>RAND()</f>
        <v>0</v>
      </c>
      <c r="C9229">
        <f>IF(B9229&lt;$W$41,3,IF(B9229&lt;$W$41+$W$42,4,5))</f>
        <v>0</v>
      </c>
      <c r="D9229">
        <f>NORMSINV(RAND())</f>
        <v>0</v>
      </c>
      <c r="E9229">
        <f>$W$25*EXP(($W$26-$W$28-0.5*$W$27^2)*C9229+$W$27*SQRT(C9229)*D9229)</f>
        <v>0</v>
      </c>
      <c r="F9229">
        <f>$W$30*(1+$W$31)^C9229</f>
        <v>0</v>
      </c>
      <c r="G9229">
        <f>$W$32*(1+$W$33)^C9229</f>
        <v>0</v>
      </c>
      <c r="H9229">
        <f>$W$34*(1+$W$35)^C9229</f>
        <v>0</v>
      </c>
      <c r="I9229">
        <f>MIN(E9229,F9229)</f>
        <v>0</v>
      </c>
      <c r="J9229">
        <f>MIN(E9229-I9229,G9229)</f>
        <v>0</v>
      </c>
      <c r="K9229">
        <f>MIN(E9229-I9229-J9229,H9229)</f>
        <v>0</v>
      </c>
      <c r="L9229">
        <f>E9229-I9229-J9229-K9229</f>
        <v>0</v>
      </c>
      <c r="M9229">
        <f>IF((I9229+J9229+(1-$W$36)*L9229)/$W$39&gt;=$W$38,1,0)</f>
        <v>0</v>
      </c>
      <c r="N9229">
        <f>IF(M9229=1,$W$37,$W$36)*L9229</f>
        <v>0</v>
      </c>
      <c r="O9229">
        <f>EXP(-$W$26*C9229)*I9229</f>
        <v>0</v>
      </c>
      <c r="P9229">
        <f>EXP(-$W$26*C9229)*J9229</f>
        <v>0</v>
      </c>
      <c r="Q9229">
        <f>EXP(-$W$26*C9229)*K9229</f>
        <v>0</v>
      </c>
      <c r="R9229">
        <f>EXP(-$W$26*C9229)*(L9229-N9229)</f>
        <v>0</v>
      </c>
      <c r="S9229">
        <f>EXP(-$W$26*C9229)*N9229</f>
        <v>0</v>
      </c>
      <c r="T9229">
        <f>EXP(-$W$26*C9229)*E9229</f>
        <v>0</v>
      </c>
    </row>
    <row r="9230" spans="1:20">
      <c r="A9230">
        <v>9221</v>
      </c>
      <c r="B9230">
        <f>RAND()</f>
        <v>0</v>
      </c>
      <c r="C9230">
        <f>IF(B9230&lt;$W$41,3,IF(B9230&lt;$W$41+$W$42,4,5))</f>
        <v>0</v>
      </c>
      <c r="D9230">
        <f>NORMSINV(RAND())</f>
        <v>0</v>
      </c>
      <c r="E9230">
        <f>$W$25*EXP(($W$26-$W$28-0.5*$W$27^2)*C9230+$W$27*SQRT(C9230)*D9230)</f>
        <v>0</v>
      </c>
      <c r="F9230">
        <f>$W$30*(1+$W$31)^C9230</f>
        <v>0</v>
      </c>
      <c r="G9230">
        <f>$W$32*(1+$W$33)^C9230</f>
        <v>0</v>
      </c>
      <c r="H9230">
        <f>$W$34*(1+$W$35)^C9230</f>
        <v>0</v>
      </c>
      <c r="I9230">
        <f>MIN(E9230,F9230)</f>
        <v>0</v>
      </c>
      <c r="J9230">
        <f>MIN(E9230-I9230,G9230)</f>
        <v>0</v>
      </c>
      <c r="K9230">
        <f>MIN(E9230-I9230-J9230,H9230)</f>
        <v>0</v>
      </c>
      <c r="L9230">
        <f>E9230-I9230-J9230-K9230</f>
        <v>0</v>
      </c>
      <c r="M9230">
        <f>IF((I9230+J9230+(1-$W$36)*L9230)/$W$39&gt;=$W$38,1,0)</f>
        <v>0</v>
      </c>
      <c r="N9230">
        <f>IF(M9230=1,$W$37,$W$36)*L9230</f>
        <v>0</v>
      </c>
      <c r="O9230">
        <f>EXP(-$W$26*C9230)*I9230</f>
        <v>0</v>
      </c>
      <c r="P9230">
        <f>EXP(-$W$26*C9230)*J9230</f>
        <v>0</v>
      </c>
      <c r="Q9230">
        <f>EXP(-$W$26*C9230)*K9230</f>
        <v>0</v>
      </c>
      <c r="R9230">
        <f>EXP(-$W$26*C9230)*(L9230-N9230)</f>
        <v>0</v>
      </c>
      <c r="S9230">
        <f>EXP(-$W$26*C9230)*N9230</f>
        <v>0</v>
      </c>
      <c r="T9230">
        <f>EXP(-$W$26*C9230)*E9230</f>
        <v>0</v>
      </c>
    </row>
    <row r="9231" spans="1:20">
      <c r="A9231">
        <v>9222</v>
      </c>
      <c r="B9231">
        <f>RAND()</f>
        <v>0</v>
      </c>
      <c r="C9231">
        <f>IF(B9231&lt;$W$41,3,IF(B9231&lt;$W$41+$W$42,4,5))</f>
        <v>0</v>
      </c>
      <c r="D9231">
        <f>NORMSINV(RAND())</f>
        <v>0</v>
      </c>
      <c r="E9231">
        <f>$W$25*EXP(($W$26-$W$28-0.5*$W$27^2)*C9231+$W$27*SQRT(C9231)*D9231)</f>
        <v>0</v>
      </c>
      <c r="F9231">
        <f>$W$30*(1+$W$31)^C9231</f>
        <v>0</v>
      </c>
      <c r="G9231">
        <f>$W$32*(1+$W$33)^C9231</f>
        <v>0</v>
      </c>
      <c r="H9231">
        <f>$W$34*(1+$W$35)^C9231</f>
        <v>0</v>
      </c>
      <c r="I9231">
        <f>MIN(E9231,F9231)</f>
        <v>0</v>
      </c>
      <c r="J9231">
        <f>MIN(E9231-I9231,G9231)</f>
        <v>0</v>
      </c>
      <c r="K9231">
        <f>MIN(E9231-I9231-J9231,H9231)</f>
        <v>0</v>
      </c>
      <c r="L9231">
        <f>E9231-I9231-J9231-K9231</f>
        <v>0</v>
      </c>
      <c r="M9231">
        <f>IF((I9231+J9231+(1-$W$36)*L9231)/$W$39&gt;=$W$38,1,0)</f>
        <v>0</v>
      </c>
      <c r="N9231">
        <f>IF(M9231=1,$W$37,$W$36)*L9231</f>
        <v>0</v>
      </c>
      <c r="O9231">
        <f>EXP(-$W$26*C9231)*I9231</f>
        <v>0</v>
      </c>
      <c r="P9231">
        <f>EXP(-$W$26*C9231)*J9231</f>
        <v>0</v>
      </c>
      <c r="Q9231">
        <f>EXP(-$W$26*C9231)*K9231</f>
        <v>0</v>
      </c>
      <c r="R9231">
        <f>EXP(-$W$26*C9231)*(L9231-N9231)</f>
        <v>0</v>
      </c>
      <c r="S9231">
        <f>EXP(-$W$26*C9231)*N9231</f>
        <v>0</v>
      </c>
      <c r="T9231">
        <f>EXP(-$W$26*C9231)*E9231</f>
        <v>0</v>
      </c>
    </row>
    <row r="9232" spans="1:20">
      <c r="A9232">
        <v>9223</v>
      </c>
      <c r="B9232">
        <f>RAND()</f>
        <v>0</v>
      </c>
      <c r="C9232">
        <f>IF(B9232&lt;$W$41,3,IF(B9232&lt;$W$41+$W$42,4,5))</f>
        <v>0</v>
      </c>
      <c r="D9232">
        <f>NORMSINV(RAND())</f>
        <v>0</v>
      </c>
      <c r="E9232">
        <f>$W$25*EXP(($W$26-$W$28-0.5*$W$27^2)*C9232+$W$27*SQRT(C9232)*D9232)</f>
        <v>0</v>
      </c>
      <c r="F9232">
        <f>$W$30*(1+$W$31)^C9232</f>
        <v>0</v>
      </c>
      <c r="G9232">
        <f>$W$32*(1+$W$33)^C9232</f>
        <v>0</v>
      </c>
      <c r="H9232">
        <f>$W$34*(1+$W$35)^C9232</f>
        <v>0</v>
      </c>
      <c r="I9232">
        <f>MIN(E9232,F9232)</f>
        <v>0</v>
      </c>
      <c r="J9232">
        <f>MIN(E9232-I9232,G9232)</f>
        <v>0</v>
      </c>
      <c r="K9232">
        <f>MIN(E9232-I9232-J9232,H9232)</f>
        <v>0</v>
      </c>
      <c r="L9232">
        <f>E9232-I9232-J9232-K9232</f>
        <v>0</v>
      </c>
      <c r="M9232">
        <f>IF((I9232+J9232+(1-$W$36)*L9232)/$W$39&gt;=$W$38,1,0)</f>
        <v>0</v>
      </c>
      <c r="N9232">
        <f>IF(M9232=1,$W$37,$W$36)*L9232</f>
        <v>0</v>
      </c>
      <c r="O9232">
        <f>EXP(-$W$26*C9232)*I9232</f>
        <v>0</v>
      </c>
      <c r="P9232">
        <f>EXP(-$W$26*C9232)*J9232</f>
        <v>0</v>
      </c>
      <c r="Q9232">
        <f>EXP(-$W$26*C9232)*K9232</f>
        <v>0</v>
      </c>
      <c r="R9232">
        <f>EXP(-$W$26*C9232)*(L9232-N9232)</f>
        <v>0</v>
      </c>
      <c r="S9232">
        <f>EXP(-$W$26*C9232)*N9232</f>
        <v>0</v>
      </c>
      <c r="T9232">
        <f>EXP(-$W$26*C9232)*E9232</f>
        <v>0</v>
      </c>
    </row>
    <row r="9233" spans="1:20">
      <c r="A9233">
        <v>9224</v>
      </c>
      <c r="B9233">
        <f>RAND()</f>
        <v>0</v>
      </c>
      <c r="C9233">
        <f>IF(B9233&lt;$W$41,3,IF(B9233&lt;$W$41+$W$42,4,5))</f>
        <v>0</v>
      </c>
      <c r="D9233">
        <f>NORMSINV(RAND())</f>
        <v>0</v>
      </c>
      <c r="E9233">
        <f>$W$25*EXP(($W$26-$W$28-0.5*$W$27^2)*C9233+$W$27*SQRT(C9233)*D9233)</f>
        <v>0</v>
      </c>
      <c r="F9233">
        <f>$W$30*(1+$W$31)^C9233</f>
        <v>0</v>
      </c>
      <c r="G9233">
        <f>$W$32*(1+$W$33)^C9233</f>
        <v>0</v>
      </c>
      <c r="H9233">
        <f>$W$34*(1+$W$35)^C9233</f>
        <v>0</v>
      </c>
      <c r="I9233">
        <f>MIN(E9233,F9233)</f>
        <v>0</v>
      </c>
      <c r="J9233">
        <f>MIN(E9233-I9233,G9233)</f>
        <v>0</v>
      </c>
      <c r="K9233">
        <f>MIN(E9233-I9233-J9233,H9233)</f>
        <v>0</v>
      </c>
      <c r="L9233">
        <f>E9233-I9233-J9233-K9233</f>
        <v>0</v>
      </c>
      <c r="M9233">
        <f>IF((I9233+J9233+(1-$W$36)*L9233)/$W$39&gt;=$W$38,1,0)</f>
        <v>0</v>
      </c>
      <c r="N9233">
        <f>IF(M9233=1,$W$37,$W$36)*L9233</f>
        <v>0</v>
      </c>
      <c r="O9233">
        <f>EXP(-$W$26*C9233)*I9233</f>
        <v>0</v>
      </c>
      <c r="P9233">
        <f>EXP(-$W$26*C9233)*J9233</f>
        <v>0</v>
      </c>
      <c r="Q9233">
        <f>EXP(-$W$26*C9233)*K9233</f>
        <v>0</v>
      </c>
      <c r="R9233">
        <f>EXP(-$W$26*C9233)*(L9233-N9233)</f>
        <v>0</v>
      </c>
      <c r="S9233">
        <f>EXP(-$W$26*C9233)*N9233</f>
        <v>0</v>
      </c>
      <c r="T9233">
        <f>EXP(-$W$26*C9233)*E9233</f>
        <v>0</v>
      </c>
    </row>
    <row r="9234" spans="1:20">
      <c r="A9234">
        <v>9225</v>
      </c>
      <c r="B9234">
        <f>RAND()</f>
        <v>0</v>
      </c>
      <c r="C9234">
        <f>IF(B9234&lt;$W$41,3,IF(B9234&lt;$W$41+$W$42,4,5))</f>
        <v>0</v>
      </c>
      <c r="D9234">
        <f>NORMSINV(RAND())</f>
        <v>0</v>
      </c>
      <c r="E9234">
        <f>$W$25*EXP(($W$26-$W$28-0.5*$W$27^2)*C9234+$W$27*SQRT(C9234)*D9234)</f>
        <v>0</v>
      </c>
      <c r="F9234">
        <f>$W$30*(1+$W$31)^C9234</f>
        <v>0</v>
      </c>
      <c r="G9234">
        <f>$W$32*(1+$W$33)^C9234</f>
        <v>0</v>
      </c>
      <c r="H9234">
        <f>$W$34*(1+$W$35)^C9234</f>
        <v>0</v>
      </c>
      <c r="I9234">
        <f>MIN(E9234,F9234)</f>
        <v>0</v>
      </c>
      <c r="J9234">
        <f>MIN(E9234-I9234,G9234)</f>
        <v>0</v>
      </c>
      <c r="K9234">
        <f>MIN(E9234-I9234-J9234,H9234)</f>
        <v>0</v>
      </c>
      <c r="L9234">
        <f>E9234-I9234-J9234-K9234</f>
        <v>0</v>
      </c>
      <c r="M9234">
        <f>IF((I9234+J9234+(1-$W$36)*L9234)/$W$39&gt;=$W$38,1,0)</f>
        <v>0</v>
      </c>
      <c r="N9234">
        <f>IF(M9234=1,$W$37,$W$36)*L9234</f>
        <v>0</v>
      </c>
      <c r="O9234">
        <f>EXP(-$W$26*C9234)*I9234</f>
        <v>0</v>
      </c>
      <c r="P9234">
        <f>EXP(-$W$26*C9234)*J9234</f>
        <v>0</v>
      </c>
      <c r="Q9234">
        <f>EXP(-$W$26*C9234)*K9234</f>
        <v>0</v>
      </c>
      <c r="R9234">
        <f>EXP(-$W$26*C9234)*(L9234-N9234)</f>
        <v>0</v>
      </c>
      <c r="S9234">
        <f>EXP(-$W$26*C9234)*N9234</f>
        <v>0</v>
      </c>
      <c r="T9234">
        <f>EXP(-$W$26*C9234)*E9234</f>
        <v>0</v>
      </c>
    </row>
    <row r="9235" spans="1:20">
      <c r="A9235">
        <v>9226</v>
      </c>
      <c r="B9235">
        <f>RAND()</f>
        <v>0</v>
      </c>
      <c r="C9235">
        <f>IF(B9235&lt;$W$41,3,IF(B9235&lt;$W$41+$W$42,4,5))</f>
        <v>0</v>
      </c>
      <c r="D9235">
        <f>NORMSINV(RAND())</f>
        <v>0</v>
      </c>
      <c r="E9235">
        <f>$W$25*EXP(($W$26-$W$28-0.5*$W$27^2)*C9235+$W$27*SQRT(C9235)*D9235)</f>
        <v>0</v>
      </c>
      <c r="F9235">
        <f>$W$30*(1+$W$31)^C9235</f>
        <v>0</v>
      </c>
      <c r="G9235">
        <f>$W$32*(1+$W$33)^C9235</f>
        <v>0</v>
      </c>
      <c r="H9235">
        <f>$W$34*(1+$W$35)^C9235</f>
        <v>0</v>
      </c>
      <c r="I9235">
        <f>MIN(E9235,F9235)</f>
        <v>0</v>
      </c>
      <c r="J9235">
        <f>MIN(E9235-I9235,G9235)</f>
        <v>0</v>
      </c>
      <c r="K9235">
        <f>MIN(E9235-I9235-J9235,H9235)</f>
        <v>0</v>
      </c>
      <c r="L9235">
        <f>E9235-I9235-J9235-K9235</f>
        <v>0</v>
      </c>
      <c r="M9235">
        <f>IF((I9235+J9235+(1-$W$36)*L9235)/$W$39&gt;=$W$38,1,0)</f>
        <v>0</v>
      </c>
      <c r="N9235">
        <f>IF(M9235=1,$W$37,$W$36)*L9235</f>
        <v>0</v>
      </c>
      <c r="O9235">
        <f>EXP(-$W$26*C9235)*I9235</f>
        <v>0</v>
      </c>
      <c r="P9235">
        <f>EXP(-$W$26*C9235)*J9235</f>
        <v>0</v>
      </c>
      <c r="Q9235">
        <f>EXP(-$W$26*C9235)*K9235</f>
        <v>0</v>
      </c>
      <c r="R9235">
        <f>EXP(-$W$26*C9235)*(L9235-N9235)</f>
        <v>0</v>
      </c>
      <c r="S9235">
        <f>EXP(-$W$26*C9235)*N9235</f>
        <v>0</v>
      </c>
      <c r="T9235">
        <f>EXP(-$W$26*C9235)*E9235</f>
        <v>0</v>
      </c>
    </row>
    <row r="9236" spans="1:20">
      <c r="A9236">
        <v>9227</v>
      </c>
      <c r="B9236">
        <f>RAND()</f>
        <v>0</v>
      </c>
      <c r="C9236">
        <f>IF(B9236&lt;$W$41,3,IF(B9236&lt;$W$41+$W$42,4,5))</f>
        <v>0</v>
      </c>
      <c r="D9236">
        <f>NORMSINV(RAND())</f>
        <v>0</v>
      </c>
      <c r="E9236">
        <f>$W$25*EXP(($W$26-$W$28-0.5*$W$27^2)*C9236+$W$27*SQRT(C9236)*D9236)</f>
        <v>0</v>
      </c>
      <c r="F9236">
        <f>$W$30*(1+$W$31)^C9236</f>
        <v>0</v>
      </c>
      <c r="G9236">
        <f>$W$32*(1+$W$33)^C9236</f>
        <v>0</v>
      </c>
      <c r="H9236">
        <f>$W$34*(1+$W$35)^C9236</f>
        <v>0</v>
      </c>
      <c r="I9236">
        <f>MIN(E9236,F9236)</f>
        <v>0</v>
      </c>
      <c r="J9236">
        <f>MIN(E9236-I9236,G9236)</f>
        <v>0</v>
      </c>
      <c r="K9236">
        <f>MIN(E9236-I9236-J9236,H9236)</f>
        <v>0</v>
      </c>
      <c r="L9236">
        <f>E9236-I9236-J9236-K9236</f>
        <v>0</v>
      </c>
      <c r="M9236">
        <f>IF((I9236+J9236+(1-$W$36)*L9236)/$W$39&gt;=$W$38,1,0)</f>
        <v>0</v>
      </c>
      <c r="N9236">
        <f>IF(M9236=1,$W$37,$W$36)*L9236</f>
        <v>0</v>
      </c>
      <c r="O9236">
        <f>EXP(-$W$26*C9236)*I9236</f>
        <v>0</v>
      </c>
      <c r="P9236">
        <f>EXP(-$W$26*C9236)*J9236</f>
        <v>0</v>
      </c>
      <c r="Q9236">
        <f>EXP(-$W$26*C9236)*K9236</f>
        <v>0</v>
      </c>
      <c r="R9236">
        <f>EXP(-$W$26*C9236)*(L9236-N9236)</f>
        <v>0</v>
      </c>
      <c r="S9236">
        <f>EXP(-$W$26*C9236)*N9236</f>
        <v>0</v>
      </c>
      <c r="T9236">
        <f>EXP(-$W$26*C9236)*E9236</f>
        <v>0</v>
      </c>
    </row>
    <row r="9237" spans="1:20">
      <c r="A9237">
        <v>9228</v>
      </c>
      <c r="B9237">
        <f>RAND()</f>
        <v>0</v>
      </c>
      <c r="C9237">
        <f>IF(B9237&lt;$W$41,3,IF(B9237&lt;$W$41+$W$42,4,5))</f>
        <v>0</v>
      </c>
      <c r="D9237">
        <f>NORMSINV(RAND())</f>
        <v>0</v>
      </c>
      <c r="E9237">
        <f>$W$25*EXP(($W$26-$W$28-0.5*$W$27^2)*C9237+$W$27*SQRT(C9237)*D9237)</f>
        <v>0</v>
      </c>
      <c r="F9237">
        <f>$W$30*(1+$W$31)^C9237</f>
        <v>0</v>
      </c>
      <c r="G9237">
        <f>$W$32*(1+$W$33)^C9237</f>
        <v>0</v>
      </c>
      <c r="H9237">
        <f>$W$34*(1+$W$35)^C9237</f>
        <v>0</v>
      </c>
      <c r="I9237">
        <f>MIN(E9237,F9237)</f>
        <v>0</v>
      </c>
      <c r="J9237">
        <f>MIN(E9237-I9237,G9237)</f>
        <v>0</v>
      </c>
      <c r="K9237">
        <f>MIN(E9237-I9237-J9237,H9237)</f>
        <v>0</v>
      </c>
      <c r="L9237">
        <f>E9237-I9237-J9237-K9237</f>
        <v>0</v>
      </c>
      <c r="M9237">
        <f>IF((I9237+J9237+(1-$W$36)*L9237)/$W$39&gt;=$W$38,1,0)</f>
        <v>0</v>
      </c>
      <c r="N9237">
        <f>IF(M9237=1,$W$37,$W$36)*L9237</f>
        <v>0</v>
      </c>
      <c r="O9237">
        <f>EXP(-$W$26*C9237)*I9237</f>
        <v>0</v>
      </c>
      <c r="P9237">
        <f>EXP(-$W$26*C9237)*J9237</f>
        <v>0</v>
      </c>
      <c r="Q9237">
        <f>EXP(-$W$26*C9237)*K9237</f>
        <v>0</v>
      </c>
      <c r="R9237">
        <f>EXP(-$W$26*C9237)*(L9237-N9237)</f>
        <v>0</v>
      </c>
      <c r="S9237">
        <f>EXP(-$W$26*C9237)*N9237</f>
        <v>0</v>
      </c>
      <c r="T9237">
        <f>EXP(-$W$26*C9237)*E9237</f>
        <v>0</v>
      </c>
    </row>
    <row r="9238" spans="1:20">
      <c r="A9238">
        <v>9229</v>
      </c>
      <c r="B9238">
        <f>RAND()</f>
        <v>0</v>
      </c>
      <c r="C9238">
        <f>IF(B9238&lt;$W$41,3,IF(B9238&lt;$W$41+$W$42,4,5))</f>
        <v>0</v>
      </c>
      <c r="D9238">
        <f>NORMSINV(RAND())</f>
        <v>0</v>
      </c>
      <c r="E9238">
        <f>$W$25*EXP(($W$26-$W$28-0.5*$W$27^2)*C9238+$W$27*SQRT(C9238)*D9238)</f>
        <v>0</v>
      </c>
      <c r="F9238">
        <f>$W$30*(1+$W$31)^C9238</f>
        <v>0</v>
      </c>
      <c r="G9238">
        <f>$W$32*(1+$W$33)^C9238</f>
        <v>0</v>
      </c>
      <c r="H9238">
        <f>$W$34*(1+$W$35)^C9238</f>
        <v>0</v>
      </c>
      <c r="I9238">
        <f>MIN(E9238,F9238)</f>
        <v>0</v>
      </c>
      <c r="J9238">
        <f>MIN(E9238-I9238,G9238)</f>
        <v>0</v>
      </c>
      <c r="K9238">
        <f>MIN(E9238-I9238-J9238,H9238)</f>
        <v>0</v>
      </c>
      <c r="L9238">
        <f>E9238-I9238-J9238-K9238</f>
        <v>0</v>
      </c>
      <c r="M9238">
        <f>IF((I9238+J9238+(1-$W$36)*L9238)/$W$39&gt;=$W$38,1,0)</f>
        <v>0</v>
      </c>
      <c r="N9238">
        <f>IF(M9238=1,$W$37,$W$36)*L9238</f>
        <v>0</v>
      </c>
      <c r="O9238">
        <f>EXP(-$W$26*C9238)*I9238</f>
        <v>0</v>
      </c>
      <c r="P9238">
        <f>EXP(-$W$26*C9238)*J9238</f>
        <v>0</v>
      </c>
      <c r="Q9238">
        <f>EXP(-$W$26*C9238)*K9238</f>
        <v>0</v>
      </c>
      <c r="R9238">
        <f>EXP(-$W$26*C9238)*(L9238-N9238)</f>
        <v>0</v>
      </c>
      <c r="S9238">
        <f>EXP(-$W$26*C9238)*N9238</f>
        <v>0</v>
      </c>
      <c r="T9238">
        <f>EXP(-$W$26*C9238)*E9238</f>
        <v>0</v>
      </c>
    </row>
    <row r="9239" spans="1:20">
      <c r="A9239">
        <v>9230</v>
      </c>
      <c r="B9239">
        <f>RAND()</f>
        <v>0</v>
      </c>
      <c r="C9239">
        <f>IF(B9239&lt;$W$41,3,IF(B9239&lt;$W$41+$W$42,4,5))</f>
        <v>0</v>
      </c>
      <c r="D9239">
        <f>NORMSINV(RAND())</f>
        <v>0</v>
      </c>
      <c r="E9239">
        <f>$W$25*EXP(($W$26-$W$28-0.5*$W$27^2)*C9239+$W$27*SQRT(C9239)*D9239)</f>
        <v>0</v>
      </c>
      <c r="F9239">
        <f>$W$30*(1+$W$31)^C9239</f>
        <v>0</v>
      </c>
      <c r="G9239">
        <f>$W$32*(1+$W$33)^C9239</f>
        <v>0</v>
      </c>
      <c r="H9239">
        <f>$W$34*(1+$W$35)^C9239</f>
        <v>0</v>
      </c>
      <c r="I9239">
        <f>MIN(E9239,F9239)</f>
        <v>0</v>
      </c>
      <c r="J9239">
        <f>MIN(E9239-I9239,G9239)</f>
        <v>0</v>
      </c>
      <c r="K9239">
        <f>MIN(E9239-I9239-J9239,H9239)</f>
        <v>0</v>
      </c>
      <c r="L9239">
        <f>E9239-I9239-J9239-K9239</f>
        <v>0</v>
      </c>
      <c r="M9239">
        <f>IF((I9239+J9239+(1-$W$36)*L9239)/$W$39&gt;=$W$38,1,0)</f>
        <v>0</v>
      </c>
      <c r="N9239">
        <f>IF(M9239=1,$W$37,$W$36)*L9239</f>
        <v>0</v>
      </c>
      <c r="O9239">
        <f>EXP(-$W$26*C9239)*I9239</f>
        <v>0</v>
      </c>
      <c r="P9239">
        <f>EXP(-$W$26*C9239)*J9239</f>
        <v>0</v>
      </c>
      <c r="Q9239">
        <f>EXP(-$W$26*C9239)*K9239</f>
        <v>0</v>
      </c>
      <c r="R9239">
        <f>EXP(-$W$26*C9239)*(L9239-N9239)</f>
        <v>0</v>
      </c>
      <c r="S9239">
        <f>EXP(-$W$26*C9239)*N9239</f>
        <v>0</v>
      </c>
      <c r="T9239">
        <f>EXP(-$W$26*C9239)*E9239</f>
        <v>0</v>
      </c>
    </row>
    <row r="9240" spans="1:20">
      <c r="A9240">
        <v>9231</v>
      </c>
      <c r="B9240">
        <f>RAND()</f>
        <v>0</v>
      </c>
      <c r="C9240">
        <f>IF(B9240&lt;$W$41,3,IF(B9240&lt;$W$41+$W$42,4,5))</f>
        <v>0</v>
      </c>
      <c r="D9240">
        <f>NORMSINV(RAND())</f>
        <v>0</v>
      </c>
      <c r="E9240">
        <f>$W$25*EXP(($W$26-$W$28-0.5*$W$27^2)*C9240+$W$27*SQRT(C9240)*D9240)</f>
        <v>0</v>
      </c>
      <c r="F9240">
        <f>$W$30*(1+$W$31)^C9240</f>
        <v>0</v>
      </c>
      <c r="G9240">
        <f>$W$32*(1+$W$33)^C9240</f>
        <v>0</v>
      </c>
      <c r="H9240">
        <f>$W$34*(1+$W$35)^C9240</f>
        <v>0</v>
      </c>
      <c r="I9240">
        <f>MIN(E9240,F9240)</f>
        <v>0</v>
      </c>
      <c r="J9240">
        <f>MIN(E9240-I9240,G9240)</f>
        <v>0</v>
      </c>
      <c r="K9240">
        <f>MIN(E9240-I9240-J9240,H9240)</f>
        <v>0</v>
      </c>
      <c r="L9240">
        <f>E9240-I9240-J9240-K9240</f>
        <v>0</v>
      </c>
      <c r="M9240">
        <f>IF((I9240+J9240+(1-$W$36)*L9240)/$W$39&gt;=$W$38,1,0)</f>
        <v>0</v>
      </c>
      <c r="N9240">
        <f>IF(M9240=1,$W$37,$W$36)*L9240</f>
        <v>0</v>
      </c>
      <c r="O9240">
        <f>EXP(-$W$26*C9240)*I9240</f>
        <v>0</v>
      </c>
      <c r="P9240">
        <f>EXP(-$W$26*C9240)*J9240</f>
        <v>0</v>
      </c>
      <c r="Q9240">
        <f>EXP(-$W$26*C9240)*K9240</f>
        <v>0</v>
      </c>
      <c r="R9240">
        <f>EXP(-$W$26*C9240)*(L9240-N9240)</f>
        <v>0</v>
      </c>
      <c r="S9240">
        <f>EXP(-$W$26*C9240)*N9240</f>
        <v>0</v>
      </c>
      <c r="T9240">
        <f>EXP(-$W$26*C9240)*E9240</f>
        <v>0</v>
      </c>
    </row>
    <row r="9241" spans="1:20">
      <c r="A9241">
        <v>9232</v>
      </c>
      <c r="B9241">
        <f>RAND()</f>
        <v>0</v>
      </c>
      <c r="C9241">
        <f>IF(B9241&lt;$W$41,3,IF(B9241&lt;$W$41+$W$42,4,5))</f>
        <v>0</v>
      </c>
      <c r="D9241">
        <f>NORMSINV(RAND())</f>
        <v>0</v>
      </c>
      <c r="E9241">
        <f>$W$25*EXP(($W$26-$W$28-0.5*$W$27^2)*C9241+$W$27*SQRT(C9241)*D9241)</f>
        <v>0</v>
      </c>
      <c r="F9241">
        <f>$W$30*(1+$W$31)^C9241</f>
        <v>0</v>
      </c>
      <c r="G9241">
        <f>$W$32*(1+$W$33)^C9241</f>
        <v>0</v>
      </c>
      <c r="H9241">
        <f>$W$34*(1+$W$35)^C9241</f>
        <v>0</v>
      </c>
      <c r="I9241">
        <f>MIN(E9241,F9241)</f>
        <v>0</v>
      </c>
      <c r="J9241">
        <f>MIN(E9241-I9241,G9241)</f>
        <v>0</v>
      </c>
      <c r="K9241">
        <f>MIN(E9241-I9241-J9241,H9241)</f>
        <v>0</v>
      </c>
      <c r="L9241">
        <f>E9241-I9241-J9241-K9241</f>
        <v>0</v>
      </c>
      <c r="M9241">
        <f>IF((I9241+J9241+(1-$W$36)*L9241)/$W$39&gt;=$W$38,1,0)</f>
        <v>0</v>
      </c>
      <c r="N9241">
        <f>IF(M9241=1,$W$37,$W$36)*L9241</f>
        <v>0</v>
      </c>
      <c r="O9241">
        <f>EXP(-$W$26*C9241)*I9241</f>
        <v>0</v>
      </c>
      <c r="P9241">
        <f>EXP(-$W$26*C9241)*J9241</f>
        <v>0</v>
      </c>
      <c r="Q9241">
        <f>EXP(-$W$26*C9241)*K9241</f>
        <v>0</v>
      </c>
      <c r="R9241">
        <f>EXP(-$W$26*C9241)*(L9241-N9241)</f>
        <v>0</v>
      </c>
      <c r="S9241">
        <f>EXP(-$W$26*C9241)*N9241</f>
        <v>0</v>
      </c>
      <c r="T9241">
        <f>EXP(-$W$26*C9241)*E9241</f>
        <v>0</v>
      </c>
    </row>
    <row r="9242" spans="1:20">
      <c r="A9242">
        <v>9233</v>
      </c>
      <c r="B9242">
        <f>RAND()</f>
        <v>0</v>
      </c>
      <c r="C9242">
        <f>IF(B9242&lt;$W$41,3,IF(B9242&lt;$W$41+$W$42,4,5))</f>
        <v>0</v>
      </c>
      <c r="D9242">
        <f>NORMSINV(RAND())</f>
        <v>0</v>
      </c>
      <c r="E9242">
        <f>$W$25*EXP(($W$26-$W$28-0.5*$W$27^2)*C9242+$W$27*SQRT(C9242)*D9242)</f>
        <v>0</v>
      </c>
      <c r="F9242">
        <f>$W$30*(1+$W$31)^C9242</f>
        <v>0</v>
      </c>
      <c r="G9242">
        <f>$W$32*(1+$W$33)^C9242</f>
        <v>0</v>
      </c>
      <c r="H9242">
        <f>$W$34*(1+$W$35)^C9242</f>
        <v>0</v>
      </c>
      <c r="I9242">
        <f>MIN(E9242,F9242)</f>
        <v>0</v>
      </c>
      <c r="J9242">
        <f>MIN(E9242-I9242,G9242)</f>
        <v>0</v>
      </c>
      <c r="K9242">
        <f>MIN(E9242-I9242-J9242,H9242)</f>
        <v>0</v>
      </c>
      <c r="L9242">
        <f>E9242-I9242-J9242-K9242</f>
        <v>0</v>
      </c>
      <c r="M9242">
        <f>IF((I9242+J9242+(1-$W$36)*L9242)/$W$39&gt;=$W$38,1,0)</f>
        <v>0</v>
      </c>
      <c r="N9242">
        <f>IF(M9242=1,$W$37,$W$36)*L9242</f>
        <v>0</v>
      </c>
      <c r="O9242">
        <f>EXP(-$W$26*C9242)*I9242</f>
        <v>0</v>
      </c>
      <c r="P9242">
        <f>EXP(-$W$26*C9242)*J9242</f>
        <v>0</v>
      </c>
      <c r="Q9242">
        <f>EXP(-$W$26*C9242)*K9242</f>
        <v>0</v>
      </c>
      <c r="R9242">
        <f>EXP(-$W$26*C9242)*(L9242-N9242)</f>
        <v>0</v>
      </c>
      <c r="S9242">
        <f>EXP(-$W$26*C9242)*N9242</f>
        <v>0</v>
      </c>
      <c r="T9242">
        <f>EXP(-$W$26*C9242)*E9242</f>
        <v>0</v>
      </c>
    </row>
    <row r="9243" spans="1:20">
      <c r="A9243">
        <v>9234</v>
      </c>
      <c r="B9243">
        <f>RAND()</f>
        <v>0</v>
      </c>
      <c r="C9243">
        <f>IF(B9243&lt;$W$41,3,IF(B9243&lt;$W$41+$W$42,4,5))</f>
        <v>0</v>
      </c>
      <c r="D9243">
        <f>NORMSINV(RAND())</f>
        <v>0</v>
      </c>
      <c r="E9243">
        <f>$W$25*EXP(($W$26-$W$28-0.5*$W$27^2)*C9243+$W$27*SQRT(C9243)*D9243)</f>
        <v>0</v>
      </c>
      <c r="F9243">
        <f>$W$30*(1+$W$31)^C9243</f>
        <v>0</v>
      </c>
      <c r="G9243">
        <f>$W$32*(1+$W$33)^C9243</f>
        <v>0</v>
      </c>
      <c r="H9243">
        <f>$W$34*(1+$W$35)^C9243</f>
        <v>0</v>
      </c>
      <c r="I9243">
        <f>MIN(E9243,F9243)</f>
        <v>0</v>
      </c>
      <c r="J9243">
        <f>MIN(E9243-I9243,G9243)</f>
        <v>0</v>
      </c>
      <c r="K9243">
        <f>MIN(E9243-I9243-J9243,H9243)</f>
        <v>0</v>
      </c>
      <c r="L9243">
        <f>E9243-I9243-J9243-K9243</f>
        <v>0</v>
      </c>
      <c r="M9243">
        <f>IF((I9243+J9243+(1-$W$36)*L9243)/$W$39&gt;=$W$38,1,0)</f>
        <v>0</v>
      </c>
      <c r="N9243">
        <f>IF(M9243=1,$W$37,$W$36)*L9243</f>
        <v>0</v>
      </c>
      <c r="O9243">
        <f>EXP(-$W$26*C9243)*I9243</f>
        <v>0</v>
      </c>
      <c r="P9243">
        <f>EXP(-$W$26*C9243)*J9243</f>
        <v>0</v>
      </c>
      <c r="Q9243">
        <f>EXP(-$W$26*C9243)*K9243</f>
        <v>0</v>
      </c>
      <c r="R9243">
        <f>EXP(-$W$26*C9243)*(L9243-N9243)</f>
        <v>0</v>
      </c>
      <c r="S9243">
        <f>EXP(-$W$26*C9243)*N9243</f>
        <v>0</v>
      </c>
      <c r="T9243">
        <f>EXP(-$W$26*C9243)*E9243</f>
        <v>0</v>
      </c>
    </row>
    <row r="9244" spans="1:20">
      <c r="A9244">
        <v>9235</v>
      </c>
      <c r="B9244">
        <f>RAND()</f>
        <v>0</v>
      </c>
      <c r="C9244">
        <f>IF(B9244&lt;$W$41,3,IF(B9244&lt;$W$41+$W$42,4,5))</f>
        <v>0</v>
      </c>
      <c r="D9244">
        <f>NORMSINV(RAND())</f>
        <v>0</v>
      </c>
      <c r="E9244">
        <f>$W$25*EXP(($W$26-$W$28-0.5*$W$27^2)*C9244+$W$27*SQRT(C9244)*D9244)</f>
        <v>0</v>
      </c>
      <c r="F9244">
        <f>$W$30*(1+$W$31)^C9244</f>
        <v>0</v>
      </c>
      <c r="G9244">
        <f>$W$32*(1+$W$33)^C9244</f>
        <v>0</v>
      </c>
      <c r="H9244">
        <f>$W$34*(1+$W$35)^C9244</f>
        <v>0</v>
      </c>
      <c r="I9244">
        <f>MIN(E9244,F9244)</f>
        <v>0</v>
      </c>
      <c r="J9244">
        <f>MIN(E9244-I9244,G9244)</f>
        <v>0</v>
      </c>
      <c r="K9244">
        <f>MIN(E9244-I9244-J9244,H9244)</f>
        <v>0</v>
      </c>
      <c r="L9244">
        <f>E9244-I9244-J9244-K9244</f>
        <v>0</v>
      </c>
      <c r="M9244">
        <f>IF((I9244+J9244+(1-$W$36)*L9244)/$W$39&gt;=$W$38,1,0)</f>
        <v>0</v>
      </c>
      <c r="N9244">
        <f>IF(M9244=1,$W$37,$W$36)*L9244</f>
        <v>0</v>
      </c>
      <c r="O9244">
        <f>EXP(-$W$26*C9244)*I9244</f>
        <v>0</v>
      </c>
      <c r="P9244">
        <f>EXP(-$W$26*C9244)*J9244</f>
        <v>0</v>
      </c>
      <c r="Q9244">
        <f>EXP(-$W$26*C9244)*K9244</f>
        <v>0</v>
      </c>
      <c r="R9244">
        <f>EXP(-$W$26*C9244)*(L9244-N9244)</f>
        <v>0</v>
      </c>
      <c r="S9244">
        <f>EXP(-$W$26*C9244)*N9244</f>
        <v>0</v>
      </c>
      <c r="T9244">
        <f>EXP(-$W$26*C9244)*E9244</f>
        <v>0</v>
      </c>
    </row>
    <row r="9245" spans="1:20">
      <c r="A9245">
        <v>9236</v>
      </c>
      <c r="B9245">
        <f>RAND()</f>
        <v>0</v>
      </c>
      <c r="C9245">
        <f>IF(B9245&lt;$W$41,3,IF(B9245&lt;$W$41+$W$42,4,5))</f>
        <v>0</v>
      </c>
      <c r="D9245">
        <f>NORMSINV(RAND())</f>
        <v>0</v>
      </c>
      <c r="E9245">
        <f>$W$25*EXP(($W$26-$W$28-0.5*$W$27^2)*C9245+$W$27*SQRT(C9245)*D9245)</f>
        <v>0</v>
      </c>
      <c r="F9245">
        <f>$W$30*(1+$W$31)^C9245</f>
        <v>0</v>
      </c>
      <c r="G9245">
        <f>$W$32*(1+$W$33)^C9245</f>
        <v>0</v>
      </c>
      <c r="H9245">
        <f>$W$34*(1+$W$35)^C9245</f>
        <v>0</v>
      </c>
      <c r="I9245">
        <f>MIN(E9245,F9245)</f>
        <v>0</v>
      </c>
      <c r="J9245">
        <f>MIN(E9245-I9245,G9245)</f>
        <v>0</v>
      </c>
      <c r="K9245">
        <f>MIN(E9245-I9245-J9245,H9245)</f>
        <v>0</v>
      </c>
      <c r="L9245">
        <f>E9245-I9245-J9245-K9245</f>
        <v>0</v>
      </c>
      <c r="M9245">
        <f>IF((I9245+J9245+(1-$W$36)*L9245)/$W$39&gt;=$W$38,1,0)</f>
        <v>0</v>
      </c>
      <c r="N9245">
        <f>IF(M9245=1,$W$37,$W$36)*L9245</f>
        <v>0</v>
      </c>
      <c r="O9245">
        <f>EXP(-$W$26*C9245)*I9245</f>
        <v>0</v>
      </c>
      <c r="P9245">
        <f>EXP(-$W$26*C9245)*J9245</f>
        <v>0</v>
      </c>
      <c r="Q9245">
        <f>EXP(-$W$26*C9245)*K9245</f>
        <v>0</v>
      </c>
      <c r="R9245">
        <f>EXP(-$W$26*C9245)*(L9245-N9245)</f>
        <v>0</v>
      </c>
      <c r="S9245">
        <f>EXP(-$W$26*C9245)*N9245</f>
        <v>0</v>
      </c>
      <c r="T9245">
        <f>EXP(-$W$26*C9245)*E9245</f>
        <v>0</v>
      </c>
    </row>
    <row r="9246" spans="1:20">
      <c r="A9246">
        <v>9237</v>
      </c>
      <c r="B9246">
        <f>RAND()</f>
        <v>0</v>
      </c>
      <c r="C9246">
        <f>IF(B9246&lt;$W$41,3,IF(B9246&lt;$W$41+$W$42,4,5))</f>
        <v>0</v>
      </c>
      <c r="D9246">
        <f>NORMSINV(RAND())</f>
        <v>0</v>
      </c>
      <c r="E9246">
        <f>$W$25*EXP(($W$26-$W$28-0.5*$W$27^2)*C9246+$W$27*SQRT(C9246)*D9246)</f>
        <v>0</v>
      </c>
      <c r="F9246">
        <f>$W$30*(1+$W$31)^C9246</f>
        <v>0</v>
      </c>
      <c r="G9246">
        <f>$W$32*(1+$W$33)^C9246</f>
        <v>0</v>
      </c>
      <c r="H9246">
        <f>$W$34*(1+$W$35)^C9246</f>
        <v>0</v>
      </c>
      <c r="I9246">
        <f>MIN(E9246,F9246)</f>
        <v>0</v>
      </c>
      <c r="J9246">
        <f>MIN(E9246-I9246,G9246)</f>
        <v>0</v>
      </c>
      <c r="K9246">
        <f>MIN(E9246-I9246-J9246,H9246)</f>
        <v>0</v>
      </c>
      <c r="L9246">
        <f>E9246-I9246-J9246-K9246</f>
        <v>0</v>
      </c>
      <c r="M9246">
        <f>IF((I9246+J9246+(1-$W$36)*L9246)/$W$39&gt;=$W$38,1,0)</f>
        <v>0</v>
      </c>
      <c r="N9246">
        <f>IF(M9246=1,$W$37,$W$36)*L9246</f>
        <v>0</v>
      </c>
      <c r="O9246">
        <f>EXP(-$W$26*C9246)*I9246</f>
        <v>0</v>
      </c>
      <c r="P9246">
        <f>EXP(-$W$26*C9246)*J9246</f>
        <v>0</v>
      </c>
      <c r="Q9246">
        <f>EXP(-$W$26*C9246)*K9246</f>
        <v>0</v>
      </c>
      <c r="R9246">
        <f>EXP(-$W$26*C9246)*(L9246-N9246)</f>
        <v>0</v>
      </c>
      <c r="S9246">
        <f>EXP(-$W$26*C9246)*N9246</f>
        <v>0</v>
      </c>
      <c r="T9246">
        <f>EXP(-$W$26*C9246)*E9246</f>
        <v>0</v>
      </c>
    </row>
    <row r="9247" spans="1:20">
      <c r="A9247">
        <v>9238</v>
      </c>
      <c r="B9247">
        <f>RAND()</f>
        <v>0</v>
      </c>
      <c r="C9247">
        <f>IF(B9247&lt;$W$41,3,IF(B9247&lt;$W$41+$W$42,4,5))</f>
        <v>0</v>
      </c>
      <c r="D9247">
        <f>NORMSINV(RAND())</f>
        <v>0</v>
      </c>
      <c r="E9247">
        <f>$W$25*EXP(($W$26-$W$28-0.5*$W$27^2)*C9247+$W$27*SQRT(C9247)*D9247)</f>
        <v>0</v>
      </c>
      <c r="F9247">
        <f>$W$30*(1+$W$31)^C9247</f>
        <v>0</v>
      </c>
      <c r="G9247">
        <f>$W$32*(1+$W$33)^C9247</f>
        <v>0</v>
      </c>
      <c r="H9247">
        <f>$W$34*(1+$W$35)^C9247</f>
        <v>0</v>
      </c>
      <c r="I9247">
        <f>MIN(E9247,F9247)</f>
        <v>0</v>
      </c>
      <c r="J9247">
        <f>MIN(E9247-I9247,G9247)</f>
        <v>0</v>
      </c>
      <c r="K9247">
        <f>MIN(E9247-I9247-J9247,H9247)</f>
        <v>0</v>
      </c>
      <c r="L9247">
        <f>E9247-I9247-J9247-K9247</f>
        <v>0</v>
      </c>
      <c r="M9247">
        <f>IF((I9247+J9247+(1-$W$36)*L9247)/$W$39&gt;=$W$38,1,0)</f>
        <v>0</v>
      </c>
      <c r="N9247">
        <f>IF(M9247=1,$W$37,$W$36)*L9247</f>
        <v>0</v>
      </c>
      <c r="O9247">
        <f>EXP(-$W$26*C9247)*I9247</f>
        <v>0</v>
      </c>
      <c r="P9247">
        <f>EXP(-$W$26*C9247)*J9247</f>
        <v>0</v>
      </c>
      <c r="Q9247">
        <f>EXP(-$W$26*C9247)*K9247</f>
        <v>0</v>
      </c>
      <c r="R9247">
        <f>EXP(-$W$26*C9247)*(L9247-N9247)</f>
        <v>0</v>
      </c>
      <c r="S9247">
        <f>EXP(-$W$26*C9247)*N9247</f>
        <v>0</v>
      </c>
      <c r="T9247">
        <f>EXP(-$W$26*C9247)*E9247</f>
        <v>0</v>
      </c>
    </row>
    <row r="9248" spans="1:20">
      <c r="A9248">
        <v>9239</v>
      </c>
      <c r="B9248">
        <f>RAND()</f>
        <v>0</v>
      </c>
      <c r="C9248">
        <f>IF(B9248&lt;$W$41,3,IF(B9248&lt;$W$41+$W$42,4,5))</f>
        <v>0</v>
      </c>
      <c r="D9248">
        <f>NORMSINV(RAND())</f>
        <v>0</v>
      </c>
      <c r="E9248">
        <f>$W$25*EXP(($W$26-$W$28-0.5*$W$27^2)*C9248+$W$27*SQRT(C9248)*D9248)</f>
        <v>0</v>
      </c>
      <c r="F9248">
        <f>$W$30*(1+$W$31)^C9248</f>
        <v>0</v>
      </c>
      <c r="G9248">
        <f>$W$32*(1+$W$33)^C9248</f>
        <v>0</v>
      </c>
      <c r="H9248">
        <f>$W$34*(1+$W$35)^C9248</f>
        <v>0</v>
      </c>
      <c r="I9248">
        <f>MIN(E9248,F9248)</f>
        <v>0</v>
      </c>
      <c r="J9248">
        <f>MIN(E9248-I9248,G9248)</f>
        <v>0</v>
      </c>
      <c r="K9248">
        <f>MIN(E9248-I9248-J9248,H9248)</f>
        <v>0</v>
      </c>
      <c r="L9248">
        <f>E9248-I9248-J9248-K9248</f>
        <v>0</v>
      </c>
      <c r="M9248">
        <f>IF((I9248+J9248+(1-$W$36)*L9248)/$W$39&gt;=$W$38,1,0)</f>
        <v>0</v>
      </c>
      <c r="N9248">
        <f>IF(M9248=1,$W$37,$W$36)*L9248</f>
        <v>0</v>
      </c>
      <c r="O9248">
        <f>EXP(-$W$26*C9248)*I9248</f>
        <v>0</v>
      </c>
      <c r="P9248">
        <f>EXP(-$W$26*C9248)*J9248</f>
        <v>0</v>
      </c>
      <c r="Q9248">
        <f>EXP(-$W$26*C9248)*K9248</f>
        <v>0</v>
      </c>
      <c r="R9248">
        <f>EXP(-$W$26*C9248)*(L9248-N9248)</f>
        <v>0</v>
      </c>
      <c r="S9248">
        <f>EXP(-$W$26*C9248)*N9248</f>
        <v>0</v>
      </c>
      <c r="T9248">
        <f>EXP(-$W$26*C9248)*E9248</f>
        <v>0</v>
      </c>
    </row>
    <row r="9249" spans="1:20">
      <c r="A9249">
        <v>9240</v>
      </c>
      <c r="B9249">
        <f>RAND()</f>
        <v>0</v>
      </c>
      <c r="C9249">
        <f>IF(B9249&lt;$W$41,3,IF(B9249&lt;$W$41+$W$42,4,5))</f>
        <v>0</v>
      </c>
      <c r="D9249">
        <f>NORMSINV(RAND())</f>
        <v>0</v>
      </c>
      <c r="E9249">
        <f>$W$25*EXP(($W$26-$W$28-0.5*$W$27^2)*C9249+$W$27*SQRT(C9249)*D9249)</f>
        <v>0</v>
      </c>
      <c r="F9249">
        <f>$W$30*(1+$W$31)^C9249</f>
        <v>0</v>
      </c>
      <c r="G9249">
        <f>$W$32*(1+$W$33)^C9249</f>
        <v>0</v>
      </c>
      <c r="H9249">
        <f>$W$34*(1+$W$35)^C9249</f>
        <v>0</v>
      </c>
      <c r="I9249">
        <f>MIN(E9249,F9249)</f>
        <v>0</v>
      </c>
      <c r="J9249">
        <f>MIN(E9249-I9249,G9249)</f>
        <v>0</v>
      </c>
      <c r="K9249">
        <f>MIN(E9249-I9249-J9249,H9249)</f>
        <v>0</v>
      </c>
      <c r="L9249">
        <f>E9249-I9249-J9249-K9249</f>
        <v>0</v>
      </c>
      <c r="M9249">
        <f>IF((I9249+J9249+(1-$W$36)*L9249)/$W$39&gt;=$W$38,1,0)</f>
        <v>0</v>
      </c>
      <c r="N9249">
        <f>IF(M9249=1,$W$37,$W$36)*L9249</f>
        <v>0</v>
      </c>
      <c r="O9249">
        <f>EXP(-$W$26*C9249)*I9249</f>
        <v>0</v>
      </c>
      <c r="P9249">
        <f>EXP(-$W$26*C9249)*J9249</f>
        <v>0</v>
      </c>
      <c r="Q9249">
        <f>EXP(-$W$26*C9249)*K9249</f>
        <v>0</v>
      </c>
      <c r="R9249">
        <f>EXP(-$W$26*C9249)*(L9249-N9249)</f>
        <v>0</v>
      </c>
      <c r="S9249">
        <f>EXP(-$W$26*C9249)*N9249</f>
        <v>0</v>
      </c>
      <c r="T9249">
        <f>EXP(-$W$26*C9249)*E9249</f>
        <v>0</v>
      </c>
    </row>
    <row r="9250" spans="1:20">
      <c r="A9250">
        <v>9241</v>
      </c>
      <c r="B9250">
        <f>RAND()</f>
        <v>0</v>
      </c>
      <c r="C9250">
        <f>IF(B9250&lt;$W$41,3,IF(B9250&lt;$W$41+$W$42,4,5))</f>
        <v>0</v>
      </c>
      <c r="D9250">
        <f>NORMSINV(RAND())</f>
        <v>0</v>
      </c>
      <c r="E9250">
        <f>$W$25*EXP(($W$26-$W$28-0.5*$W$27^2)*C9250+$W$27*SQRT(C9250)*D9250)</f>
        <v>0</v>
      </c>
      <c r="F9250">
        <f>$W$30*(1+$W$31)^C9250</f>
        <v>0</v>
      </c>
      <c r="G9250">
        <f>$W$32*(1+$W$33)^C9250</f>
        <v>0</v>
      </c>
      <c r="H9250">
        <f>$W$34*(1+$W$35)^C9250</f>
        <v>0</v>
      </c>
      <c r="I9250">
        <f>MIN(E9250,F9250)</f>
        <v>0</v>
      </c>
      <c r="J9250">
        <f>MIN(E9250-I9250,G9250)</f>
        <v>0</v>
      </c>
      <c r="K9250">
        <f>MIN(E9250-I9250-J9250,H9250)</f>
        <v>0</v>
      </c>
      <c r="L9250">
        <f>E9250-I9250-J9250-K9250</f>
        <v>0</v>
      </c>
      <c r="M9250">
        <f>IF((I9250+J9250+(1-$W$36)*L9250)/$W$39&gt;=$W$38,1,0)</f>
        <v>0</v>
      </c>
      <c r="N9250">
        <f>IF(M9250=1,$W$37,$W$36)*L9250</f>
        <v>0</v>
      </c>
      <c r="O9250">
        <f>EXP(-$W$26*C9250)*I9250</f>
        <v>0</v>
      </c>
      <c r="P9250">
        <f>EXP(-$W$26*C9250)*J9250</f>
        <v>0</v>
      </c>
      <c r="Q9250">
        <f>EXP(-$W$26*C9250)*K9250</f>
        <v>0</v>
      </c>
      <c r="R9250">
        <f>EXP(-$W$26*C9250)*(L9250-N9250)</f>
        <v>0</v>
      </c>
      <c r="S9250">
        <f>EXP(-$W$26*C9250)*N9250</f>
        <v>0</v>
      </c>
      <c r="T9250">
        <f>EXP(-$W$26*C9250)*E9250</f>
        <v>0</v>
      </c>
    </row>
    <row r="9251" spans="1:20">
      <c r="A9251">
        <v>9242</v>
      </c>
      <c r="B9251">
        <f>RAND()</f>
        <v>0</v>
      </c>
      <c r="C9251">
        <f>IF(B9251&lt;$W$41,3,IF(B9251&lt;$W$41+$W$42,4,5))</f>
        <v>0</v>
      </c>
      <c r="D9251">
        <f>NORMSINV(RAND())</f>
        <v>0</v>
      </c>
      <c r="E9251">
        <f>$W$25*EXP(($W$26-$W$28-0.5*$W$27^2)*C9251+$W$27*SQRT(C9251)*D9251)</f>
        <v>0</v>
      </c>
      <c r="F9251">
        <f>$W$30*(1+$W$31)^C9251</f>
        <v>0</v>
      </c>
      <c r="G9251">
        <f>$W$32*(1+$W$33)^C9251</f>
        <v>0</v>
      </c>
      <c r="H9251">
        <f>$W$34*(1+$W$35)^C9251</f>
        <v>0</v>
      </c>
      <c r="I9251">
        <f>MIN(E9251,F9251)</f>
        <v>0</v>
      </c>
      <c r="J9251">
        <f>MIN(E9251-I9251,G9251)</f>
        <v>0</v>
      </c>
      <c r="K9251">
        <f>MIN(E9251-I9251-J9251,H9251)</f>
        <v>0</v>
      </c>
      <c r="L9251">
        <f>E9251-I9251-J9251-K9251</f>
        <v>0</v>
      </c>
      <c r="M9251">
        <f>IF((I9251+J9251+(1-$W$36)*L9251)/$W$39&gt;=$W$38,1,0)</f>
        <v>0</v>
      </c>
      <c r="N9251">
        <f>IF(M9251=1,$W$37,$W$36)*L9251</f>
        <v>0</v>
      </c>
      <c r="O9251">
        <f>EXP(-$W$26*C9251)*I9251</f>
        <v>0</v>
      </c>
      <c r="P9251">
        <f>EXP(-$W$26*C9251)*J9251</f>
        <v>0</v>
      </c>
      <c r="Q9251">
        <f>EXP(-$W$26*C9251)*K9251</f>
        <v>0</v>
      </c>
      <c r="R9251">
        <f>EXP(-$W$26*C9251)*(L9251-N9251)</f>
        <v>0</v>
      </c>
      <c r="S9251">
        <f>EXP(-$W$26*C9251)*N9251</f>
        <v>0</v>
      </c>
      <c r="T9251">
        <f>EXP(-$W$26*C9251)*E9251</f>
        <v>0</v>
      </c>
    </row>
    <row r="9252" spans="1:20">
      <c r="A9252">
        <v>9243</v>
      </c>
      <c r="B9252">
        <f>RAND()</f>
        <v>0</v>
      </c>
      <c r="C9252">
        <f>IF(B9252&lt;$W$41,3,IF(B9252&lt;$W$41+$W$42,4,5))</f>
        <v>0</v>
      </c>
      <c r="D9252">
        <f>NORMSINV(RAND())</f>
        <v>0</v>
      </c>
      <c r="E9252">
        <f>$W$25*EXP(($W$26-$W$28-0.5*$W$27^2)*C9252+$W$27*SQRT(C9252)*D9252)</f>
        <v>0</v>
      </c>
      <c r="F9252">
        <f>$W$30*(1+$W$31)^C9252</f>
        <v>0</v>
      </c>
      <c r="G9252">
        <f>$W$32*(1+$W$33)^C9252</f>
        <v>0</v>
      </c>
      <c r="H9252">
        <f>$W$34*(1+$W$35)^C9252</f>
        <v>0</v>
      </c>
      <c r="I9252">
        <f>MIN(E9252,F9252)</f>
        <v>0</v>
      </c>
      <c r="J9252">
        <f>MIN(E9252-I9252,G9252)</f>
        <v>0</v>
      </c>
      <c r="K9252">
        <f>MIN(E9252-I9252-J9252,H9252)</f>
        <v>0</v>
      </c>
      <c r="L9252">
        <f>E9252-I9252-J9252-K9252</f>
        <v>0</v>
      </c>
      <c r="M9252">
        <f>IF((I9252+J9252+(1-$W$36)*L9252)/$W$39&gt;=$W$38,1,0)</f>
        <v>0</v>
      </c>
      <c r="N9252">
        <f>IF(M9252=1,$W$37,$W$36)*L9252</f>
        <v>0</v>
      </c>
      <c r="O9252">
        <f>EXP(-$W$26*C9252)*I9252</f>
        <v>0</v>
      </c>
      <c r="P9252">
        <f>EXP(-$W$26*C9252)*J9252</f>
        <v>0</v>
      </c>
      <c r="Q9252">
        <f>EXP(-$W$26*C9252)*K9252</f>
        <v>0</v>
      </c>
      <c r="R9252">
        <f>EXP(-$W$26*C9252)*(L9252-N9252)</f>
        <v>0</v>
      </c>
      <c r="S9252">
        <f>EXP(-$W$26*C9252)*N9252</f>
        <v>0</v>
      </c>
      <c r="T9252">
        <f>EXP(-$W$26*C9252)*E9252</f>
        <v>0</v>
      </c>
    </row>
    <row r="9253" spans="1:20">
      <c r="A9253">
        <v>9244</v>
      </c>
      <c r="B9253">
        <f>RAND()</f>
        <v>0</v>
      </c>
      <c r="C9253">
        <f>IF(B9253&lt;$W$41,3,IF(B9253&lt;$W$41+$W$42,4,5))</f>
        <v>0</v>
      </c>
      <c r="D9253">
        <f>NORMSINV(RAND())</f>
        <v>0</v>
      </c>
      <c r="E9253">
        <f>$W$25*EXP(($W$26-$W$28-0.5*$W$27^2)*C9253+$W$27*SQRT(C9253)*D9253)</f>
        <v>0</v>
      </c>
      <c r="F9253">
        <f>$W$30*(1+$W$31)^C9253</f>
        <v>0</v>
      </c>
      <c r="G9253">
        <f>$W$32*(1+$W$33)^C9253</f>
        <v>0</v>
      </c>
      <c r="H9253">
        <f>$W$34*(1+$W$35)^C9253</f>
        <v>0</v>
      </c>
      <c r="I9253">
        <f>MIN(E9253,F9253)</f>
        <v>0</v>
      </c>
      <c r="J9253">
        <f>MIN(E9253-I9253,G9253)</f>
        <v>0</v>
      </c>
      <c r="K9253">
        <f>MIN(E9253-I9253-J9253,H9253)</f>
        <v>0</v>
      </c>
      <c r="L9253">
        <f>E9253-I9253-J9253-K9253</f>
        <v>0</v>
      </c>
      <c r="M9253">
        <f>IF((I9253+J9253+(1-$W$36)*L9253)/$W$39&gt;=$W$38,1,0)</f>
        <v>0</v>
      </c>
      <c r="N9253">
        <f>IF(M9253=1,$W$37,$W$36)*L9253</f>
        <v>0</v>
      </c>
      <c r="O9253">
        <f>EXP(-$W$26*C9253)*I9253</f>
        <v>0</v>
      </c>
      <c r="P9253">
        <f>EXP(-$W$26*C9253)*J9253</f>
        <v>0</v>
      </c>
      <c r="Q9253">
        <f>EXP(-$W$26*C9253)*K9253</f>
        <v>0</v>
      </c>
      <c r="R9253">
        <f>EXP(-$W$26*C9253)*(L9253-N9253)</f>
        <v>0</v>
      </c>
      <c r="S9253">
        <f>EXP(-$W$26*C9253)*N9253</f>
        <v>0</v>
      </c>
      <c r="T9253">
        <f>EXP(-$W$26*C9253)*E9253</f>
        <v>0</v>
      </c>
    </row>
    <row r="9254" spans="1:20">
      <c r="A9254">
        <v>9245</v>
      </c>
      <c r="B9254">
        <f>RAND()</f>
        <v>0</v>
      </c>
      <c r="C9254">
        <f>IF(B9254&lt;$W$41,3,IF(B9254&lt;$W$41+$W$42,4,5))</f>
        <v>0</v>
      </c>
      <c r="D9254">
        <f>NORMSINV(RAND())</f>
        <v>0</v>
      </c>
      <c r="E9254">
        <f>$W$25*EXP(($W$26-$W$28-0.5*$W$27^2)*C9254+$W$27*SQRT(C9254)*D9254)</f>
        <v>0</v>
      </c>
      <c r="F9254">
        <f>$W$30*(1+$W$31)^C9254</f>
        <v>0</v>
      </c>
      <c r="G9254">
        <f>$W$32*(1+$W$33)^C9254</f>
        <v>0</v>
      </c>
      <c r="H9254">
        <f>$W$34*(1+$W$35)^C9254</f>
        <v>0</v>
      </c>
      <c r="I9254">
        <f>MIN(E9254,F9254)</f>
        <v>0</v>
      </c>
      <c r="J9254">
        <f>MIN(E9254-I9254,G9254)</f>
        <v>0</v>
      </c>
      <c r="K9254">
        <f>MIN(E9254-I9254-J9254,H9254)</f>
        <v>0</v>
      </c>
      <c r="L9254">
        <f>E9254-I9254-J9254-K9254</f>
        <v>0</v>
      </c>
      <c r="M9254">
        <f>IF((I9254+J9254+(1-$W$36)*L9254)/$W$39&gt;=$W$38,1,0)</f>
        <v>0</v>
      </c>
      <c r="N9254">
        <f>IF(M9254=1,$W$37,$W$36)*L9254</f>
        <v>0</v>
      </c>
      <c r="O9254">
        <f>EXP(-$W$26*C9254)*I9254</f>
        <v>0</v>
      </c>
      <c r="P9254">
        <f>EXP(-$W$26*C9254)*J9254</f>
        <v>0</v>
      </c>
      <c r="Q9254">
        <f>EXP(-$W$26*C9254)*K9254</f>
        <v>0</v>
      </c>
      <c r="R9254">
        <f>EXP(-$W$26*C9254)*(L9254-N9254)</f>
        <v>0</v>
      </c>
      <c r="S9254">
        <f>EXP(-$W$26*C9254)*N9254</f>
        <v>0</v>
      </c>
      <c r="T9254">
        <f>EXP(-$W$26*C9254)*E9254</f>
        <v>0</v>
      </c>
    </row>
    <row r="9255" spans="1:20">
      <c r="A9255">
        <v>9246</v>
      </c>
      <c r="B9255">
        <f>RAND()</f>
        <v>0</v>
      </c>
      <c r="C9255">
        <f>IF(B9255&lt;$W$41,3,IF(B9255&lt;$W$41+$W$42,4,5))</f>
        <v>0</v>
      </c>
      <c r="D9255">
        <f>NORMSINV(RAND())</f>
        <v>0</v>
      </c>
      <c r="E9255">
        <f>$W$25*EXP(($W$26-$W$28-0.5*$W$27^2)*C9255+$W$27*SQRT(C9255)*D9255)</f>
        <v>0</v>
      </c>
      <c r="F9255">
        <f>$W$30*(1+$W$31)^C9255</f>
        <v>0</v>
      </c>
      <c r="G9255">
        <f>$W$32*(1+$W$33)^C9255</f>
        <v>0</v>
      </c>
      <c r="H9255">
        <f>$W$34*(1+$W$35)^C9255</f>
        <v>0</v>
      </c>
      <c r="I9255">
        <f>MIN(E9255,F9255)</f>
        <v>0</v>
      </c>
      <c r="J9255">
        <f>MIN(E9255-I9255,G9255)</f>
        <v>0</v>
      </c>
      <c r="K9255">
        <f>MIN(E9255-I9255-J9255,H9255)</f>
        <v>0</v>
      </c>
      <c r="L9255">
        <f>E9255-I9255-J9255-K9255</f>
        <v>0</v>
      </c>
      <c r="M9255">
        <f>IF((I9255+J9255+(1-$W$36)*L9255)/$W$39&gt;=$W$38,1,0)</f>
        <v>0</v>
      </c>
      <c r="N9255">
        <f>IF(M9255=1,$W$37,$W$36)*L9255</f>
        <v>0</v>
      </c>
      <c r="O9255">
        <f>EXP(-$W$26*C9255)*I9255</f>
        <v>0</v>
      </c>
      <c r="P9255">
        <f>EXP(-$W$26*C9255)*J9255</f>
        <v>0</v>
      </c>
      <c r="Q9255">
        <f>EXP(-$W$26*C9255)*K9255</f>
        <v>0</v>
      </c>
      <c r="R9255">
        <f>EXP(-$W$26*C9255)*(L9255-N9255)</f>
        <v>0</v>
      </c>
      <c r="S9255">
        <f>EXP(-$W$26*C9255)*N9255</f>
        <v>0</v>
      </c>
      <c r="T9255">
        <f>EXP(-$W$26*C9255)*E9255</f>
        <v>0</v>
      </c>
    </row>
    <row r="9256" spans="1:20">
      <c r="A9256">
        <v>9247</v>
      </c>
      <c r="B9256">
        <f>RAND()</f>
        <v>0</v>
      </c>
      <c r="C9256">
        <f>IF(B9256&lt;$W$41,3,IF(B9256&lt;$W$41+$W$42,4,5))</f>
        <v>0</v>
      </c>
      <c r="D9256">
        <f>NORMSINV(RAND())</f>
        <v>0</v>
      </c>
      <c r="E9256">
        <f>$W$25*EXP(($W$26-$W$28-0.5*$W$27^2)*C9256+$W$27*SQRT(C9256)*D9256)</f>
        <v>0</v>
      </c>
      <c r="F9256">
        <f>$W$30*(1+$W$31)^C9256</f>
        <v>0</v>
      </c>
      <c r="G9256">
        <f>$W$32*(1+$W$33)^C9256</f>
        <v>0</v>
      </c>
      <c r="H9256">
        <f>$W$34*(1+$W$35)^C9256</f>
        <v>0</v>
      </c>
      <c r="I9256">
        <f>MIN(E9256,F9256)</f>
        <v>0</v>
      </c>
      <c r="J9256">
        <f>MIN(E9256-I9256,G9256)</f>
        <v>0</v>
      </c>
      <c r="K9256">
        <f>MIN(E9256-I9256-J9256,H9256)</f>
        <v>0</v>
      </c>
      <c r="L9256">
        <f>E9256-I9256-J9256-K9256</f>
        <v>0</v>
      </c>
      <c r="M9256">
        <f>IF((I9256+J9256+(1-$W$36)*L9256)/$W$39&gt;=$W$38,1,0)</f>
        <v>0</v>
      </c>
      <c r="N9256">
        <f>IF(M9256=1,$W$37,$W$36)*L9256</f>
        <v>0</v>
      </c>
      <c r="O9256">
        <f>EXP(-$W$26*C9256)*I9256</f>
        <v>0</v>
      </c>
      <c r="P9256">
        <f>EXP(-$W$26*C9256)*J9256</f>
        <v>0</v>
      </c>
      <c r="Q9256">
        <f>EXP(-$W$26*C9256)*K9256</f>
        <v>0</v>
      </c>
      <c r="R9256">
        <f>EXP(-$W$26*C9256)*(L9256-N9256)</f>
        <v>0</v>
      </c>
      <c r="S9256">
        <f>EXP(-$W$26*C9256)*N9256</f>
        <v>0</v>
      </c>
      <c r="T9256">
        <f>EXP(-$W$26*C9256)*E9256</f>
        <v>0</v>
      </c>
    </row>
    <row r="9257" spans="1:20">
      <c r="A9257">
        <v>9248</v>
      </c>
      <c r="B9257">
        <f>RAND()</f>
        <v>0</v>
      </c>
      <c r="C9257">
        <f>IF(B9257&lt;$W$41,3,IF(B9257&lt;$W$41+$W$42,4,5))</f>
        <v>0</v>
      </c>
      <c r="D9257">
        <f>NORMSINV(RAND())</f>
        <v>0</v>
      </c>
      <c r="E9257">
        <f>$W$25*EXP(($W$26-$W$28-0.5*$W$27^2)*C9257+$W$27*SQRT(C9257)*D9257)</f>
        <v>0</v>
      </c>
      <c r="F9257">
        <f>$W$30*(1+$W$31)^C9257</f>
        <v>0</v>
      </c>
      <c r="G9257">
        <f>$W$32*(1+$W$33)^C9257</f>
        <v>0</v>
      </c>
      <c r="H9257">
        <f>$W$34*(1+$W$35)^C9257</f>
        <v>0</v>
      </c>
      <c r="I9257">
        <f>MIN(E9257,F9257)</f>
        <v>0</v>
      </c>
      <c r="J9257">
        <f>MIN(E9257-I9257,G9257)</f>
        <v>0</v>
      </c>
      <c r="K9257">
        <f>MIN(E9257-I9257-J9257,H9257)</f>
        <v>0</v>
      </c>
      <c r="L9257">
        <f>E9257-I9257-J9257-K9257</f>
        <v>0</v>
      </c>
      <c r="M9257">
        <f>IF((I9257+J9257+(1-$W$36)*L9257)/$W$39&gt;=$W$38,1,0)</f>
        <v>0</v>
      </c>
      <c r="N9257">
        <f>IF(M9257=1,$W$37,$W$36)*L9257</f>
        <v>0</v>
      </c>
      <c r="O9257">
        <f>EXP(-$W$26*C9257)*I9257</f>
        <v>0</v>
      </c>
      <c r="P9257">
        <f>EXP(-$W$26*C9257)*J9257</f>
        <v>0</v>
      </c>
      <c r="Q9257">
        <f>EXP(-$W$26*C9257)*K9257</f>
        <v>0</v>
      </c>
      <c r="R9257">
        <f>EXP(-$W$26*C9257)*(L9257-N9257)</f>
        <v>0</v>
      </c>
      <c r="S9257">
        <f>EXP(-$W$26*C9257)*N9257</f>
        <v>0</v>
      </c>
      <c r="T9257">
        <f>EXP(-$W$26*C9257)*E9257</f>
        <v>0</v>
      </c>
    </row>
    <row r="9258" spans="1:20">
      <c r="A9258">
        <v>9249</v>
      </c>
      <c r="B9258">
        <f>RAND()</f>
        <v>0</v>
      </c>
      <c r="C9258">
        <f>IF(B9258&lt;$W$41,3,IF(B9258&lt;$W$41+$W$42,4,5))</f>
        <v>0</v>
      </c>
      <c r="D9258">
        <f>NORMSINV(RAND())</f>
        <v>0</v>
      </c>
      <c r="E9258">
        <f>$W$25*EXP(($W$26-$W$28-0.5*$W$27^2)*C9258+$W$27*SQRT(C9258)*D9258)</f>
        <v>0</v>
      </c>
      <c r="F9258">
        <f>$W$30*(1+$W$31)^C9258</f>
        <v>0</v>
      </c>
      <c r="G9258">
        <f>$W$32*(1+$W$33)^C9258</f>
        <v>0</v>
      </c>
      <c r="H9258">
        <f>$W$34*(1+$W$35)^C9258</f>
        <v>0</v>
      </c>
      <c r="I9258">
        <f>MIN(E9258,F9258)</f>
        <v>0</v>
      </c>
      <c r="J9258">
        <f>MIN(E9258-I9258,G9258)</f>
        <v>0</v>
      </c>
      <c r="K9258">
        <f>MIN(E9258-I9258-J9258,H9258)</f>
        <v>0</v>
      </c>
      <c r="L9258">
        <f>E9258-I9258-J9258-K9258</f>
        <v>0</v>
      </c>
      <c r="M9258">
        <f>IF((I9258+J9258+(1-$W$36)*L9258)/$W$39&gt;=$W$38,1,0)</f>
        <v>0</v>
      </c>
      <c r="N9258">
        <f>IF(M9258=1,$W$37,$W$36)*L9258</f>
        <v>0</v>
      </c>
      <c r="O9258">
        <f>EXP(-$W$26*C9258)*I9258</f>
        <v>0</v>
      </c>
      <c r="P9258">
        <f>EXP(-$W$26*C9258)*J9258</f>
        <v>0</v>
      </c>
      <c r="Q9258">
        <f>EXP(-$W$26*C9258)*K9258</f>
        <v>0</v>
      </c>
      <c r="R9258">
        <f>EXP(-$W$26*C9258)*(L9258-N9258)</f>
        <v>0</v>
      </c>
      <c r="S9258">
        <f>EXP(-$W$26*C9258)*N9258</f>
        <v>0</v>
      </c>
      <c r="T9258">
        <f>EXP(-$W$26*C9258)*E9258</f>
        <v>0</v>
      </c>
    </row>
    <row r="9259" spans="1:20">
      <c r="A9259">
        <v>9250</v>
      </c>
      <c r="B9259">
        <f>RAND()</f>
        <v>0</v>
      </c>
      <c r="C9259">
        <f>IF(B9259&lt;$W$41,3,IF(B9259&lt;$W$41+$W$42,4,5))</f>
        <v>0</v>
      </c>
      <c r="D9259">
        <f>NORMSINV(RAND())</f>
        <v>0</v>
      </c>
      <c r="E9259">
        <f>$W$25*EXP(($W$26-$W$28-0.5*$W$27^2)*C9259+$W$27*SQRT(C9259)*D9259)</f>
        <v>0</v>
      </c>
      <c r="F9259">
        <f>$W$30*(1+$W$31)^C9259</f>
        <v>0</v>
      </c>
      <c r="G9259">
        <f>$W$32*(1+$W$33)^C9259</f>
        <v>0</v>
      </c>
      <c r="H9259">
        <f>$W$34*(1+$W$35)^C9259</f>
        <v>0</v>
      </c>
      <c r="I9259">
        <f>MIN(E9259,F9259)</f>
        <v>0</v>
      </c>
      <c r="J9259">
        <f>MIN(E9259-I9259,G9259)</f>
        <v>0</v>
      </c>
      <c r="K9259">
        <f>MIN(E9259-I9259-J9259,H9259)</f>
        <v>0</v>
      </c>
      <c r="L9259">
        <f>E9259-I9259-J9259-K9259</f>
        <v>0</v>
      </c>
      <c r="M9259">
        <f>IF((I9259+J9259+(1-$W$36)*L9259)/$W$39&gt;=$W$38,1,0)</f>
        <v>0</v>
      </c>
      <c r="N9259">
        <f>IF(M9259=1,$W$37,$W$36)*L9259</f>
        <v>0</v>
      </c>
      <c r="O9259">
        <f>EXP(-$W$26*C9259)*I9259</f>
        <v>0</v>
      </c>
      <c r="P9259">
        <f>EXP(-$W$26*C9259)*J9259</f>
        <v>0</v>
      </c>
      <c r="Q9259">
        <f>EXP(-$W$26*C9259)*K9259</f>
        <v>0</v>
      </c>
      <c r="R9259">
        <f>EXP(-$W$26*C9259)*(L9259-N9259)</f>
        <v>0</v>
      </c>
      <c r="S9259">
        <f>EXP(-$W$26*C9259)*N9259</f>
        <v>0</v>
      </c>
      <c r="T9259">
        <f>EXP(-$W$26*C9259)*E9259</f>
        <v>0</v>
      </c>
    </row>
    <row r="9260" spans="1:20">
      <c r="A9260">
        <v>9251</v>
      </c>
      <c r="B9260">
        <f>RAND()</f>
        <v>0</v>
      </c>
      <c r="C9260">
        <f>IF(B9260&lt;$W$41,3,IF(B9260&lt;$W$41+$W$42,4,5))</f>
        <v>0</v>
      </c>
      <c r="D9260">
        <f>NORMSINV(RAND())</f>
        <v>0</v>
      </c>
      <c r="E9260">
        <f>$W$25*EXP(($W$26-$W$28-0.5*$W$27^2)*C9260+$W$27*SQRT(C9260)*D9260)</f>
        <v>0</v>
      </c>
      <c r="F9260">
        <f>$W$30*(1+$W$31)^C9260</f>
        <v>0</v>
      </c>
      <c r="G9260">
        <f>$W$32*(1+$W$33)^C9260</f>
        <v>0</v>
      </c>
      <c r="H9260">
        <f>$W$34*(1+$W$35)^C9260</f>
        <v>0</v>
      </c>
      <c r="I9260">
        <f>MIN(E9260,F9260)</f>
        <v>0</v>
      </c>
      <c r="J9260">
        <f>MIN(E9260-I9260,G9260)</f>
        <v>0</v>
      </c>
      <c r="K9260">
        <f>MIN(E9260-I9260-J9260,H9260)</f>
        <v>0</v>
      </c>
      <c r="L9260">
        <f>E9260-I9260-J9260-K9260</f>
        <v>0</v>
      </c>
      <c r="M9260">
        <f>IF((I9260+J9260+(1-$W$36)*L9260)/$W$39&gt;=$W$38,1,0)</f>
        <v>0</v>
      </c>
      <c r="N9260">
        <f>IF(M9260=1,$W$37,$W$36)*L9260</f>
        <v>0</v>
      </c>
      <c r="O9260">
        <f>EXP(-$W$26*C9260)*I9260</f>
        <v>0</v>
      </c>
      <c r="P9260">
        <f>EXP(-$W$26*C9260)*J9260</f>
        <v>0</v>
      </c>
      <c r="Q9260">
        <f>EXP(-$W$26*C9260)*K9260</f>
        <v>0</v>
      </c>
      <c r="R9260">
        <f>EXP(-$W$26*C9260)*(L9260-N9260)</f>
        <v>0</v>
      </c>
      <c r="S9260">
        <f>EXP(-$W$26*C9260)*N9260</f>
        <v>0</v>
      </c>
      <c r="T9260">
        <f>EXP(-$W$26*C9260)*E9260</f>
        <v>0</v>
      </c>
    </row>
    <row r="9261" spans="1:20">
      <c r="A9261">
        <v>9252</v>
      </c>
      <c r="B9261">
        <f>RAND()</f>
        <v>0</v>
      </c>
      <c r="C9261">
        <f>IF(B9261&lt;$W$41,3,IF(B9261&lt;$W$41+$W$42,4,5))</f>
        <v>0</v>
      </c>
      <c r="D9261">
        <f>NORMSINV(RAND())</f>
        <v>0</v>
      </c>
      <c r="E9261">
        <f>$W$25*EXP(($W$26-$W$28-0.5*$W$27^2)*C9261+$W$27*SQRT(C9261)*D9261)</f>
        <v>0</v>
      </c>
      <c r="F9261">
        <f>$W$30*(1+$W$31)^C9261</f>
        <v>0</v>
      </c>
      <c r="G9261">
        <f>$W$32*(1+$W$33)^C9261</f>
        <v>0</v>
      </c>
      <c r="H9261">
        <f>$W$34*(1+$W$35)^C9261</f>
        <v>0</v>
      </c>
      <c r="I9261">
        <f>MIN(E9261,F9261)</f>
        <v>0</v>
      </c>
      <c r="J9261">
        <f>MIN(E9261-I9261,G9261)</f>
        <v>0</v>
      </c>
      <c r="K9261">
        <f>MIN(E9261-I9261-J9261,H9261)</f>
        <v>0</v>
      </c>
      <c r="L9261">
        <f>E9261-I9261-J9261-K9261</f>
        <v>0</v>
      </c>
      <c r="M9261">
        <f>IF((I9261+J9261+(1-$W$36)*L9261)/$W$39&gt;=$W$38,1,0)</f>
        <v>0</v>
      </c>
      <c r="N9261">
        <f>IF(M9261=1,$W$37,$W$36)*L9261</f>
        <v>0</v>
      </c>
      <c r="O9261">
        <f>EXP(-$W$26*C9261)*I9261</f>
        <v>0</v>
      </c>
      <c r="P9261">
        <f>EXP(-$W$26*C9261)*J9261</f>
        <v>0</v>
      </c>
      <c r="Q9261">
        <f>EXP(-$W$26*C9261)*K9261</f>
        <v>0</v>
      </c>
      <c r="R9261">
        <f>EXP(-$W$26*C9261)*(L9261-N9261)</f>
        <v>0</v>
      </c>
      <c r="S9261">
        <f>EXP(-$W$26*C9261)*N9261</f>
        <v>0</v>
      </c>
      <c r="T9261">
        <f>EXP(-$W$26*C9261)*E9261</f>
        <v>0</v>
      </c>
    </row>
    <row r="9262" spans="1:20">
      <c r="A9262">
        <v>9253</v>
      </c>
      <c r="B9262">
        <f>RAND()</f>
        <v>0</v>
      </c>
      <c r="C9262">
        <f>IF(B9262&lt;$W$41,3,IF(B9262&lt;$W$41+$W$42,4,5))</f>
        <v>0</v>
      </c>
      <c r="D9262">
        <f>NORMSINV(RAND())</f>
        <v>0</v>
      </c>
      <c r="E9262">
        <f>$W$25*EXP(($W$26-$W$28-0.5*$W$27^2)*C9262+$W$27*SQRT(C9262)*D9262)</f>
        <v>0</v>
      </c>
      <c r="F9262">
        <f>$W$30*(1+$W$31)^C9262</f>
        <v>0</v>
      </c>
      <c r="G9262">
        <f>$W$32*(1+$W$33)^C9262</f>
        <v>0</v>
      </c>
      <c r="H9262">
        <f>$W$34*(1+$W$35)^C9262</f>
        <v>0</v>
      </c>
      <c r="I9262">
        <f>MIN(E9262,F9262)</f>
        <v>0</v>
      </c>
      <c r="J9262">
        <f>MIN(E9262-I9262,G9262)</f>
        <v>0</v>
      </c>
      <c r="K9262">
        <f>MIN(E9262-I9262-J9262,H9262)</f>
        <v>0</v>
      </c>
      <c r="L9262">
        <f>E9262-I9262-J9262-K9262</f>
        <v>0</v>
      </c>
      <c r="M9262">
        <f>IF((I9262+J9262+(1-$W$36)*L9262)/$W$39&gt;=$W$38,1,0)</f>
        <v>0</v>
      </c>
      <c r="N9262">
        <f>IF(M9262=1,$W$37,$W$36)*L9262</f>
        <v>0</v>
      </c>
      <c r="O9262">
        <f>EXP(-$W$26*C9262)*I9262</f>
        <v>0</v>
      </c>
      <c r="P9262">
        <f>EXP(-$W$26*C9262)*J9262</f>
        <v>0</v>
      </c>
      <c r="Q9262">
        <f>EXP(-$W$26*C9262)*K9262</f>
        <v>0</v>
      </c>
      <c r="R9262">
        <f>EXP(-$W$26*C9262)*(L9262-N9262)</f>
        <v>0</v>
      </c>
      <c r="S9262">
        <f>EXP(-$W$26*C9262)*N9262</f>
        <v>0</v>
      </c>
      <c r="T9262">
        <f>EXP(-$W$26*C9262)*E9262</f>
        <v>0</v>
      </c>
    </row>
    <row r="9263" spans="1:20">
      <c r="A9263">
        <v>9254</v>
      </c>
      <c r="B9263">
        <f>RAND()</f>
        <v>0</v>
      </c>
      <c r="C9263">
        <f>IF(B9263&lt;$W$41,3,IF(B9263&lt;$W$41+$W$42,4,5))</f>
        <v>0</v>
      </c>
      <c r="D9263">
        <f>NORMSINV(RAND())</f>
        <v>0</v>
      </c>
      <c r="E9263">
        <f>$W$25*EXP(($W$26-$W$28-0.5*$W$27^2)*C9263+$W$27*SQRT(C9263)*D9263)</f>
        <v>0</v>
      </c>
      <c r="F9263">
        <f>$W$30*(1+$W$31)^C9263</f>
        <v>0</v>
      </c>
      <c r="G9263">
        <f>$W$32*(1+$W$33)^C9263</f>
        <v>0</v>
      </c>
      <c r="H9263">
        <f>$W$34*(1+$W$35)^C9263</f>
        <v>0</v>
      </c>
      <c r="I9263">
        <f>MIN(E9263,F9263)</f>
        <v>0</v>
      </c>
      <c r="J9263">
        <f>MIN(E9263-I9263,G9263)</f>
        <v>0</v>
      </c>
      <c r="K9263">
        <f>MIN(E9263-I9263-J9263,H9263)</f>
        <v>0</v>
      </c>
      <c r="L9263">
        <f>E9263-I9263-J9263-K9263</f>
        <v>0</v>
      </c>
      <c r="M9263">
        <f>IF((I9263+J9263+(1-$W$36)*L9263)/$W$39&gt;=$W$38,1,0)</f>
        <v>0</v>
      </c>
      <c r="N9263">
        <f>IF(M9263=1,$W$37,$W$36)*L9263</f>
        <v>0</v>
      </c>
      <c r="O9263">
        <f>EXP(-$W$26*C9263)*I9263</f>
        <v>0</v>
      </c>
      <c r="P9263">
        <f>EXP(-$W$26*C9263)*J9263</f>
        <v>0</v>
      </c>
      <c r="Q9263">
        <f>EXP(-$W$26*C9263)*K9263</f>
        <v>0</v>
      </c>
      <c r="R9263">
        <f>EXP(-$W$26*C9263)*(L9263-N9263)</f>
        <v>0</v>
      </c>
      <c r="S9263">
        <f>EXP(-$W$26*C9263)*N9263</f>
        <v>0</v>
      </c>
      <c r="T9263">
        <f>EXP(-$W$26*C9263)*E9263</f>
        <v>0</v>
      </c>
    </row>
    <row r="9264" spans="1:20">
      <c r="A9264">
        <v>9255</v>
      </c>
      <c r="B9264">
        <f>RAND()</f>
        <v>0</v>
      </c>
      <c r="C9264">
        <f>IF(B9264&lt;$W$41,3,IF(B9264&lt;$W$41+$W$42,4,5))</f>
        <v>0</v>
      </c>
      <c r="D9264">
        <f>NORMSINV(RAND())</f>
        <v>0</v>
      </c>
      <c r="E9264">
        <f>$W$25*EXP(($W$26-$W$28-0.5*$W$27^2)*C9264+$W$27*SQRT(C9264)*D9264)</f>
        <v>0</v>
      </c>
      <c r="F9264">
        <f>$W$30*(1+$W$31)^C9264</f>
        <v>0</v>
      </c>
      <c r="G9264">
        <f>$W$32*(1+$W$33)^C9264</f>
        <v>0</v>
      </c>
      <c r="H9264">
        <f>$W$34*(1+$W$35)^C9264</f>
        <v>0</v>
      </c>
      <c r="I9264">
        <f>MIN(E9264,F9264)</f>
        <v>0</v>
      </c>
      <c r="J9264">
        <f>MIN(E9264-I9264,G9264)</f>
        <v>0</v>
      </c>
      <c r="K9264">
        <f>MIN(E9264-I9264-J9264,H9264)</f>
        <v>0</v>
      </c>
      <c r="L9264">
        <f>E9264-I9264-J9264-K9264</f>
        <v>0</v>
      </c>
      <c r="M9264">
        <f>IF((I9264+J9264+(1-$W$36)*L9264)/$W$39&gt;=$W$38,1,0)</f>
        <v>0</v>
      </c>
      <c r="N9264">
        <f>IF(M9264=1,$W$37,$W$36)*L9264</f>
        <v>0</v>
      </c>
      <c r="O9264">
        <f>EXP(-$W$26*C9264)*I9264</f>
        <v>0</v>
      </c>
      <c r="P9264">
        <f>EXP(-$W$26*C9264)*J9264</f>
        <v>0</v>
      </c>
      <c r="Q9264">
        <f>EXP(-$W$26*C9264)*K9264</f>
        <v>0</v>
      </c>
      <c r="R9264">
        <f>EXP(-$W$26*C9264)*(L9264-N9264)</f>
        <v>0</v>
      </c>
      <c r="S9264">
        <f>EXP(-$W$26*C9264)*N9264</f>
        <v>0</v>
      </c>
      <c r="T9264">
        <f>EXP(-$W$26*C9264)*E9264</f>
        <v>0</v>
      </c>
    </row>
    <row r="9265" spans="1:20">
      <c r="A9265">
        <v>9256</v>
      </c>
      <c r="B9265">
        <f>RAND()</f>
        <v>0</v>
      </c>
      <c r="C9265">
        <f>IF(B9265&lt;$W$41,3,IF(B9265&lt;$W$41+$W$42,4,5))</f>
        <v>0</v>
      </c>
      <c r="D9265">
        <f>NORMSINV(RAND())</f>
        <v>0</v>
      </c>
      <c r="E9265">
        <f>$W$25*EXP(($W$26-$W$28-0.5*$W$27^2)*C9265+$W$27*SQRT(C9265)*D9265)</f>
        <v>0</v>
      </c>
      <c r="F9265">
        <f>$W$30*(1+$W$31)^C9265</f>
        <v>0</v>
      </c>
      <c r="G9265">
        <f>$W$32*(1+$W$33)^C9265</f>
        <v>0</v>
      </c>
      <c r="H9265">
        <f>$W$34*(1+$W$35)^C9265</f>
        <v>0</v>
      </c>
      <c r="I9265">
        <f>MIN(E9265,F9265)</f>
        <v>0</v>
      </c>
      <c r="J9265">
        <f>MIN(E9265-I9265,G9265)</f>
        <v>0</v>
      </c>
      <c r="K9265">
        <f>MIN(E9265-I9265-J9265,H9265)</f>
        <v>0</v>
      </c>
      <c r="L9265">
        <f>E9265-I9265-J9265-K9265</f>
        <v>0</v>
      </c>
      <c r="M9265">
        <f>IF((I9265+J9265+(1-$W$36)*L9265)/$W$39&gt;=$W$38,1,0)</f>
        <v>0</v>
      </c>
      <c r="N9265">
        <f>IF(M9265=1,$W$37,$W$36)*L9265</f>
        <v>0</v>
      </c>
      <c r="O9265">
        <f>EXP(-$W$26*C9265)*I9265</f>
        <v>0</v>
      </c>
      <c r="P9265">
        <f>EXP(-$W$26*C9265)*J9265</f>
        <v>0</v>
      </c>
      <c r="Q9265">
        <f>EXP(-$W$26*C9265)*K9265</f>
        <v>0</v>
      </c>
      <c r="R9265">
        <f>EXP(-$W$26*C9265)*(L9265-N9265)</f>
        <v>0</v>
      </c>
      <c r="S9265">
        <f>EXP(-$W$26*C9265)*N9265</f>
        <v>0</v>
      </c>
      <c r="T9265">
        <f>EXP(-$W$26*C9265)*E9265</f>
        <v>0</v>
      </c>
    </row>
    <row r="9266" spans="1:20">
      <c r="A9266">
        <v>9257</v>
      </c>
      <c r="B9266">
        <f>RAND()</f>
        <v>0</v>
      </c>
      <c r="C9266">
        <f>IF(B9266&lt;$W$41,3,IF(B9266&lt;$W$41+$W$42,4,5))</f>
        <v>0</v>
      </c>
      <c r="D9266">
        <f>NORMSINV(RAND())</f>
        <v>0</v>
      </c>
      <c r="E9266">
        <f>$W$25*EXP(($W$26-$W$28-0.5*$W$27^2)*C9266+$W$27*SQRT(C9266)*D9266)</f>
        <v>0</v>
      </c>
      <c r="F9266">
        <f>$W$30*(1+$W$31)^C9266</f>
        <v>0</v>
      </c>
      <c r="G9266">
        <f>$W$32*(1+$W$33)^C9266</f>
        <v>0</v>
      </c>
      <c r="H9266">
        <f>$W$34*(1+$W$35)^C9266</f>
        <v>0</v>
      </c>
      <c r="I9266">
        <f>MIN(E9266,F9266)</f>
        <v>0</v>
      </c>
      <c r="J9266">
        <f>MIN(E9266-I9266,G9266)</f>
        <v>0</v>
      </c>
      <c r="K9266">
        <f>MIN(E9266-I9266-J9266,H9266)</f>
        <v>0</v>
      </c>
      <c r="L9266">
        <f>E9266-I9266-J9266-K9266</f>
        <v>0</v>
      </c>
      <c r="M9266">
        <f>IF((I9266+J9266+(1-$W$36)*L9266)/$W$39&gt;=$W$38,1,0)</f>
        <v>0</v>
      </c>
      <c r="N9266">
        <f>IF(M9266=1,$W$37,$W$36)*L9266</f>
        <v>0</v>
      </c>
      <c r="O9266">
        <f>EXP(-$W$26*C9266)*I9266</f>
        <v>0</v>
      </c>
      <c r="P9266">
        <f>EXP(-$W$26*C9266)*J9266</f>
        <v>0</v>
      </c>
      <c r="Q9266">
        <f>EXP(-$W$26*C9266)*K9266</f>
        <v>0</v>
      </c>
      <c r="R9266">
        <f>EXP(-$W$26*C9266)*(L9266-N9266)</f>
        <v>0</v>
      </c>
      <c r="S9266">
        <f>EXP(-$W$26*C9266)*N9266</f>
        <v>0</v>
      </c>
      <c r="T9266">
        <f>EXP(-$W$26*C9266)*E9266</f>
        <v>0</v>
      </c>
    </row>
    <row r="9267" spans="1:20">
      <c r="A9267">
        <v>9258</v>
      </c>
      <c r="B9267">
        <f>RAND()</f>
        <v>0</v>
      </c>
      <c r="C9267">
        <f>IF(B9267&lt;$W$41,3,IF(B9267&lt;$W$41+$W$42,4,5))</f>
        <v>0</v>
      </c>
      <c r="D9267">
        <f>NORMSINV(RAND())</f>
        <v>0</v>
      </c>
      <c r="E9267">
        <f>$W$25*EXP(($W$26-$W$28-0.5*$W$27^2)*C9267+$W$27*SQRT(C9267)*D9267)</f>
        <v>0</v>
      </c>
      <c r="F9267">
        <f>$W$30*(1+$W$31)^C9267</f>
        <v>0</v>
      </c>
      <c r="G9267">
        <f>$W$32*(1+$W$33)^C9267</f>
        <v>0</v>
      </c>
      <c r="H9267">
        <f>$W$34*(1+$W$35)^C9267</f>
        <v>0</v>
      </c>
      <c r="I9267">
        <f>MIN(E9267,F9267)</f>
        <v>0</v>
      </c>
      <c r="J9267">
        <f>MIN(E9267-I9267,G9267)</f>
        <v>0</v>
      </c>
      <c r="K9267">
        <f>MIN(E9267-I9267-J9267,H9267)</f>
        <v>0</v>
      </c>
      <c r="L9267">
        <f>E9267-I9267-J9267-K9267</f>
        <v>0</v>
      </c>
      <c r="M9267">
        <f>IF((I9267+J9267+(1-$W$36)*L9267)/$W$39&gt;=$W$38,1,0)</f>
        <v>0</v>
      </c>
      <c r="N9267">
        <f>IF(M9267=1,$W$37,$W$36)*L9267</f>
        <v>0</v>
      </c>
      <c r="O9267">
        <f>EXP(-$W$26*C9267)*I9267</f>
        <v>0</v>
      </c>
      <c r="P9267">
        <f>EXP(-$W$26*C9267)*J9267</f>
        <v>0</v>
      </c>
      <c r="Q9267">
        <f>EXP(-$W$26*C9267)*K9267</f>
        <v>0</v>
      </c>
      <c r="R9267">
        <f>EXP(-$W$26*C9267)*(L9267-N9267)</f>
        <v>0</v>
      </c>
      <c r="S9267">
        <f>EXP(-$W$26*C9267)*N9267</f>
        <v>0</v>
      </c>
      <c r="T9267">
        <f>EXP(-$W$26*C9267)*E9267</f>
        <v>0</v>
      </c>
    </row>
    <row r="9268" spans="1:20">
      <c r="A9268">
        <v>9259</v>
      </c>
      <c r="B9268">
        <f>RAND()</f>
        <v>0</v>
      </c>
      <c r="C9268">
        <f>IF(B9268&lt;$W$41,3,IF(B9268&lt;$W$41+$W$42,4,5))</f>
        <v>0</v>
      </c>
      <c r="D9268">
        <f>NORMSINV(RAND())</f>
        <v>0</v>
      </c>
      <c r="E9268">
        <f>$W$25*EXP(($W$26-$W$28-0.5*$W$27^2)*C9268+$W$27*SQRT(C9268)*D9268)</f>
        <v>0</v>
      </c>
      <c r="F9268">
        <f>$W$30*(1+$W$31)^C9268</f>
        <v>0</v>
      </c>
      <c r="G9268">
        <f>$W$32*(1+$W$33)^C9268</f>
        <v>0</v>
      </c>
      <c r="H9268">
        <f>$W$34*(1+$W$35)^C9268</f>
        <v>0</v>
      </c>
      <c r="I9268">
        <f>MIN(E9268,F9268)</f>
        <v>0</v>
      </c>
      <c r="J9268">
        <f>MIN(E9268-I9268,G9268)</f>
        <v>0</v>
      </c>
      <c r="K9268">
        <f>MIN(E9268-I9268-J9268,H9268)</f>
        <v>0</v>
      </c>
      <c r="L9268">
        <f>E9268-I9268-J9268-K9268</f>
        <v>0</v>
      </c>
      <c r="M9268">
        <f>IF((I9268+J9268+(1-$W$36)*L9268)/$W$39&gt;=$W$38,1,0)</f>
        <v>0</v>
      </c>
      <c r="N9268">
        <f>IF(M9268=1,$W$37,$W$36)*L9268</f>
        <v>0</v>
      </c>
      <c r="O9268">
        <f>EXP(-$W$26*C9268)*I9268</f>
        <v>0</v>
      </c>
      <c r="P9268">
        <f>EXP(-$W$26*C9268)*J9268</f>
        <v>0</v>
      </c>
      <c r="Q9268">
        <f>EXP(-$W$26*C9268)*K9268</f>
        <v>0</v>
      </c>
      <c r="R9268">
        <f>EXP(-$W$26*C9268)*(L9268-N9268)</f>
        <v>0</v>
      </c>
      <c r="S9268">
        <f>EXP(-$W$26*C9268)*N9268</f>
        <v>0</v>
      </c>
      <c r="T9268">
        <f>EXP(-$W$26*C9268)*E9268</f>
        <v>0</v>
      </c>
    </row>
    <row r="9269" spans="1:20">
      <c r="A9269">
        <v>9260</v>
      </c>
      <c r="B9269">
        <f>RAND()</f>
        <v>0</v>
      </c>
      <c r="C9269">
        <f>IF(B9269&lt;$W$41,3,IF(B9269&lt;$W$41+$W$42,4,5))</f>
        <v>0</v>
      </c>
      <c r="D9269">
        <f>NORMSINV(RAND())</f>
        <v>0</v>
      </c>
      <c r="E9269">
        <f>$W$25*EXP(($W$26-$W$28-0.5*$W$27^2)*C9269+$W$27*SQRT(C9269)*D9269)</f>
        <v>0</v>
      </c>
      <c r="F9269">
        <f>$W$30*(1+$W$31)^C9269</f>
        <v>0</v>
      </c>
      <c r="G9269">
        <f>$W$32*(1+$W$33)^C9269</f>
        <v>0</v>
      </c>
      <c r="H9269">
        <f>$W$34*(1+$W$35)^C9269</f>
        <v>0</v>
      </c>
      <c r="I9269">
        <f>MIN(E9269,F9269)</f>
        <v>0</v>
      </c>
      <c r="J9269">
        <f>MIN(E9269-I9269,G9269)</f>
        <v>0</v>
      </c>
      <c r="K9269">
        <f>MIN(E9269-I9269-J9269,H9269)</f>
        <v>0</v>
      </c>
      <c r="L9269">
        <f>E9269-I9269-J9269-K9269</f>
        <v>0</v>
      </c>
      <c r="M9269">
        <f>IF((I9269+J9269+(1-$W$36)*L9269)/$W$39&gt;=$W$38,1,0)</f>
        <v>0</v>
      </c>
      <c r="N9269">
        <f>IF(M9269=1,$W$37,$W$36)*L9269</f>
        <v>0</v>
      </c>
      <c r="O9269">
        <f>EXP(-$W$26*C9269)*I9269</f>
        <v>0</v>
      </c>
      <c r="P9269">
        <f>EXP(-$W$26*C9269)*J9269</f>
        <v>0</v>
      </c>
      <c r="Q9269">
        <f>EXP(-$W$26*C9269)*K9269</f>
        <v>0</v>
      </c>
      <c r="R9269">
        <f>EXP(-$W$26*C9269)*(L9269-N9269)</f>
        <v>0</v>
      </c>
      <c r="S9269">
        <f>EXP(-$W$26*C9269)*N9269</f>
        <v>0</v>
      </c>
      <c r="T9269">
        <f>EXP(-$W$26*C9269)*E9269</f>
        <v>0</v>
      </c>
    </row>
    <row r="9270" spans="1:20">
      <c r="A9270">
        <v>9261</v>
      </c>
      <c r="B9270">
        <f>RAND()</f>
        <v>0</v>
      </c>
      <c r="C9270">
        <f>IF(B9270&lt;$W$41,3,IF(B9270&lt;$W$41+$W$42,4,5))</f>
        <v>0</v>
      </c>
      <c r="D9270">
        <f>NORMSINV(RAND())</f>
        <v>0</v>
      </c>
      <c r="E9270">
        <f>$W$25*EXP(($W$26-$W$28-0.5*$W$27^2)*C9270+$W$27*SQRT(C9270)*D9270)</f>
        <v>0</v>
      </c>
      <c r="F9270">
        <f>$W$30*(1+$W$31)^C9270</f>
        <v>0</v>
      </c>
      <c r="G9270">
        <f>$W$32*(1+$W$33)^C9270</f>
        <v>0</v>
      </c>
      <c r="H9270">
        <f>$W$34*(1+$W$35)^C9270</f>
        <v>0</v>
      </c>
      <c r="I9270">
        <f>MIN(E9270,F9270)</f>
        <v>0</v>
      </c>
      <c r="J9270">
        <f>MIN(E9270-I9270,G9270)</f>
        <v>0</v>
      </c>
      <c r="K9270">
        <f>MIN(E9270-I9270-J9270,H9270)</f>
        <v>0</v>
      </c>
      <c r="L9270">
        <f>E9270-I9270-J9270-K9270</f>
        <v>0</v>
      </c>
      <c r="M9270">
        <f>IF((I9270+J9270+(1-$W$36)*L9270)/$W$39&gt;=$W$38,1,0)</f>
        <v>0</v>
      </c>
      <c r="N9270">
        <f>IF(M9270=1,$W$37,$W$36)*L9270</f>
        <v>0</v>
      </c>
      <c r="O9270">
        <f>EXP(-$W$26*C9270)*I9270</f>
        <v>0</v>
      </c>
      <c r="P9270">
        <f>EXP(-$W$26*C9270)*J9270</f>
        <v>0</v>
      </c>
      <c r="Q9270">
        <f>EXP(-$W$26*C9270)*K9270</f>
        <v>0</v>
      </c>
      <c r="R9270">
        <f>EXP(-$W$26*C9270)*(L9270-N9270)</f>
        <v>0</v>
      </c>
      <c r="S9270">
        <f>EXP(-$W$26*C9270)*N9270</f>
        <v>0</v>
      </c>
      <c r="T9270">
        <f>EXP(-$W$26*C9270)*E9270</f>
        <v>0</v>
      </c>
    </row>
    <row r="9271" spans="1:20">
      <c r="A9271">
        <v>9262</v>
      </c>
      <c r="B9271">
        <f>RAND()</f>
        <v>0</v>
      </c>
      <c r="C9271">
        <f>IF(B9271&lt;$W$41,3,IF(B9271&lt;$W$41+$W$42,4,5))</f>
        <v>0</v>
      </c>
      <c r="D9271">
        <f>NORMSINV(RAND())</f>
        <v>0</v>
      </c>
      <c r="E9271">
        <f>$W$25*EXP(($W$26-$W$28-0.5*$W$27^2)*C9271+$W$27*SQRT(C9271)*D9271)</f>
        <v>0</v>
      </c>
      <c r="F9271">
        <f>$W$30*(1+$W$31)^C9271</f>
        <v>0</v>
      </c>
      <c r="G9271">
        <f>$W$32*(1+$W$33)^C9271</f>
        <v>0</v>
      </c>
      <c r="H9271">
        <f>$W$34*(1+$W$35)^C9271</f>
        <v>0</v>
      </c>
      <c r="I9271">
        <f>MIN(E9271,F9271)</f>
        <v>0</v>
      </c>
      <c r="J9271">
        <f>MIN(E9271-I9271,G9271)</f>
        <v>0</v>
      </c>
      <c r="K9271">
        <f>MIN(E9271-I9271-J9271,H9271)</f>
        <v>0</v>
      </c>
      <c r="L9271">
        <f>E9271-I9271-J9271-K9271</f>
        <v>0</v>
      </c>
      <c r="M9271">
        <f>IF((I9271+J9271+(1-$W$36)*L9271)/$W$39&gt;=$W$38,1,0)</f>
        <v>0</v>
      </c>
      <c r="N9271">
        <f>IF(M9271=1,$W$37,$W$36)*L9271</f>
        <v>0</v>
      </c>
      <c r="O9271">
        <f>EXP(-$W$26*C9271)*I9271</f>
        <v>0</v>
      </c>
      <c r="P9271">
        <f>EXP(-$W$26*C9271)*J9271</f>
        <v>0</v>
      </c>
      <c r="Q9271">
        <f>EXP(-$W$26*C9271)*K9271</f>
        <v>0</v>
      </c>
      <c r="R9271">
        <f>EXP(-$W$26*C9271)*(L9271-N9271)</f>
        <v>0</v>
      </c>
      <c r="S9271">
        <f>EXP(-$W$26*C9271)*N9271</f>
        <v>0</v>
      </c>
      <c r="T9271">
        <f>EXP(-$W$26*C9271)*E9271</f>
        <v>0</v>
      </c>
    </row>
    <row r="9272" spans="1:20">
      <c r="A9272">
        <v>9263</v>
      </c>
      <c r="B9272">
        <f>RAND()</f>
        <v>0</v>
      </c>
      <c r="C9272">
        <f>IF(B9272&lt;$W$41,3,IF(B9272&lt;$W$41+$W$42,4,5))</f>
        <v>0</v>
      </c>
      <c r="D9272">
        <f>NORMSINV(RAND())</f>
        <v>0</v>
      </c>
      <c r="E9272">
        <f>$W$25*EXP(($W$26-$W$28-0.5*$W$27^2)*C9272+$W$27*SQRT(C9272)*D9272)</f>
        <v>0</v>
      </c>
      <c r="F9272">
        <f>$W$30*(1+$W$31)^C9272</f>
        <v>0</v>
      </c>
      <c r="G9272">
        <f>$W$32*(1+$W$33)^C9272</f>
        <v>0</v>
      </c>
      <c r="H9272">
        <f>$W$34*(1+$W$35)^C9272</f>
        <v>0</v>
      </c>
      <c r="I9272">
        <f>MIN(E9272,F9272)</f>
        <v>0</v>
      </c>
      <c r="J9272">
        <f>MIN(E9272-I9272,G9272)</f>
        <v>0</v>
      </c>
      <c r="K9272">
        <f>MIN(E9272-I9272-J9272,H9272)</f>
        <v>0</v>
      </c>
      <c r="L9272">
        <f>E9272-I9272-J9272-K9272</f>
        <v>0</v>
      </c>
      <c r="M9272">
        <f>IF((I9272+J9272+(1-$W$36)*L9272)/$W$39&gt;=$W$38,1,0)</f>
        <v>0</v>
      </c>
      <c r="N9272">
        <f>IF(M9272=1,$W$37,$W$36)*L9272</f>
        <v>0</v>
      </c>
      <c r="O9272">
        <f>EXP(-$W$26*C9272)*I9272</f>
        <v>0</v>
      </c>
      <c r="P9272">
        <f>EXP(-$W$26*C9272)*J9272</f>
        <v>0</v>
      </c>
      <c r="Q9272">
        <f>EXP(-$W$26*C9272)*K9272</f>
        <v>0</v>
      </c>
      <c r="R9272">
        <f>EXP(-$W$26*C9272)*(L9272-N9272)</f>
        <v>0</v>
      </c>
      <c r="S9272">
        <f>EXP(-$W$26*C9272)*N9272</f>
        <v>0</v>
      </c>
      <c r="T9272">
        <f>EXP(-$W$26*C9272)*E9272</f>
        <v>0</v>
      </c>
    </row>
    <row r="9273" spans="1:20">
      <c r="A9273">
        <v>9264</v>
      </c>
      <c r="B9273">
        <f>RAND()</f>
        <v>0</v>
      </c>
      <c r="C9273">
        <f>IF(B9273&lt;$W$41,3,IF(B9273&lt;$W$41+$W$42,4,5))</f>
        <v>0</v>
      </c>
      <c r="D9273">
        <f>NORMSINV(RAND())</f>
        <v>0</v>
      </c>
      <c r="E9273">
        <f>$W$25*EXP(($W$26-$W$28-0.5*$W$27^2)*C9273+$W$27*SQRT(C9273)*D9273)</f>
        <v>0</v>
      </c>
      <c r="F9273">
        <f>$W$30*(1+$W$31)^C9273</f>
        <v>0</v>
      </c>
      <c r="G9273">
        <f>$W$32*(1+$W$33)^C9273</f>
        <v>0</v>
      </c>
      <c r="H9273">
        <f>$W$34*(1+$W$35)^C9273</f>
        <v>0</v>
      </c>
      <c r="I9273">
        <f>MIN(E9273,F9273)</f>
        <v>0</v>
      </c>
      <c r="J9273">
        <f>MIN(E9273-I9273,G9273)</f>
        <v>0</v>
      </c>
      <c r="K9273">
        <f>MIN(E9273-I9273-J9273,H9273)</f>
        <v>0</v>
      </c>
      <c r="L9273">
        <f>E9273-I9273-J9273-K9273</f>
        <v>0</v>
      </c>
      <c r="M9273">
        <f>IF((I9273+J9273+(1-$W$36)*L9273)/$W$39&gt;=$W$38,1,0)</f>
        <v>0</v>
      </c>
      <c r="N9273">
        <f>IF(M9273=1,$W$37,$W$36)*L9273</f>
        <v>0</v>
      </c>
      <c r="O9273">
        <f>EXP(-$W$26*C9273)*I9273</f>
        <v>0</v>
      </c>
      <c r="P9273">
        <f>EXP(-$W$26*C9273)*J9273</f>
        <v>0</v>
      </c>
      <c r="Q9273">
        <f>EXP(-$W$26*C9273)*K9273</f>
        <v>0</v>
      </c>
      <c r="R9273">
        <f>EXP(-$W$26*C9273)*(L9273-N9273)</f>
        <v>0</v>
      </c>
      <c r="S9273">
        <f>EXP(-$W$26*C9273)*N9273</f>
        <v>0</v>
      </c>
      <c r="T9273">
        <f>EXP(-$W$26*C9273)*E9273</f>
        <v>0</v>
      </c>
    </row>
    <row r="9274" spans="1:20">
      <c r="A9274">
        <v>9265</v>
      </c>
      <c r="B9274">
        <f>RAND()</f>
        <v>0</v>
      </c>
      <c r="C9274">
        <f>IF(B9274&lt;$W$41,3,IF(B9274&lt;$W$41+$W$42,4,5))</f>
        <v>0</v>
      </c>
      <c r="D9274">
        <f>NORMSINV(RAND())</f>
        <v>0</v>
      </c>
      <c r="E9274">
        <f>$W$25*EXP(($W$26-$W$28-0.5*$W$27^2)*C9274+$W$27*SQRT(C9274)*D9274)</f>
        <v>0</v>
      </c>
      <c r="F9274">
        <f>$W$30*(1+$W$31)^C9274</f>
        <v>0</v>
      </c>
      <c r="G9274">
        <f>$W$32*(1+$W$33)^C9274</f>
        <v>0</v>
      </c>
      <c r="H9274">
        <f>$W$34*(1+$W$35)^C9274</f>
        <v>0</v>
      </c>
      <c r="I9274">
        <f>MIN(E9274,F9274)</f>
        <v>0</v>
      </c>
      <c r="J9274">
        <f>MIN(E9274-I9274,G9274)</f>
        <v>0</v>
      </c>
      <c r="K9274">
        <f>MIN(E9274-I9274-J9274,H9274)</f>
        <v>0</v>
      </c>
      <c r="L9274">
        <f>E9274-I9274-J9274-K9274</f>
        <v>0</v>
      </c>
      <c r="M9274">
        <f>IF((I9274+J9274+(1-$W$36)*L9274)/$W$39&gt;=$W$38,1,0)</f>
        <v>0</v>
      </c>
      <c r="N9274">
        <f>IF(M9274=1,$W$37,$W$36)*L9274</f>
        <v>0</v>
      </c>
      <c r="O9274">
        <f>EXP(-$W$26*C9274)*I9274</f>
        <v>0</v>
      </c>
      <c r="P9274">
        <f>EXP(-$W$26*C9274)*J9274</f>
        <v>0</v>
      </c>
      <c r="Q9274">
        <f>EXP(-$W$26*C9274)*K9274</f>
        <v>0</v>
      </c>
      <c r="R9274">
        <f>EXP(-$W$26*C9274)*(L9274-N9274)</f>
        <v>0</v>
      </c>
      <c r="S9274">
        <f>EXP(-$W$26*C9274)*N9274</f>
        <v>0</v>
      </c>
      <c r="T9274">
        <f>EXP(-$W$26*C9274)*E9274</f>
        <v>0</v>
      </c>
    </row>
    <row r="9275" spans="1:20">
      <c r="A9275">
        <v>9266</v>
      </c>
      <c r="B9275">
        <f>RAND()</f>
        <v>0</v>
      </c>
      <c r="C9275">
        <f>IF(B9275&lt;$W$41,3,IF(B9275&lt;$W$41+$W$42,4,5))</f>
        <v>0</v>
      </c>
      <c r="D9275">
        <f>NORMSINV(RAND())</f>
        <v>0</v>
      </c>
      <c r="E9275">
        <f>$W$25*EXP(($W$26-$W$28-0.5*$W$27^2)*C9275+$W$27*SQRT(C9275)*D9275)</f>
        <v>0</v>
      </c>
      <c r="F9275">
        <f>$W$30*(1+$W$31)^C9275</f>
        <v>0</v>
      </c>
      <c r="G9275">
        <f>$W$32*(1+$W$33)^C9275</f>
        <v>0</v>
      </c>
      <c r="H9275">
        <f>$W$34*(1+$W$35)^C9275</f>
        <v>0</v>
      </c>
      <c r="I9275">
        <f>MIN(E9275,F9275)</f>
        <v>0</v>
      </c>
      <c r="J9275">
        <f>MIN(E9275-I9275,G9275)</f>
        <v>0</v>
      </c>
      <c r="K9275">
        <f>MIN(E9275-I9275-J9275,H9275)</f>
        <v>0</v>
      </c>
      <c r="L9275">
        <f>E9275-I9275-J9275-K9275</f>
        <v>0</v>
      </c>
      <c r="M9275">
        <f>IF((I9275+J9275+(1-$W$36)*L9275)/$W$39&gt;=$W$38,1,0)</f>
        <v>0</v>
      </c>
      <c r="N9275">
        <f>IF(M9275=1,$W$37,$W$36)*L9275</f>
        <v>0</v>
      </c>
      <c r="O9275">
        <f>EXP(-$W$26*C9275)*I9275</f>
        <v>0</v>
      </c>
      <c r="P9275">
        <f>EXP(-$W$26*C9275)*J9275</f>
        <v>0</v>
      </c>
      <c r="Q9275">
        <f>EXP(-$W$26*C9275)*K9275</f>
        <v>0</v>
      </c>
      <c r="R9275">
        <f>EXP(-$W$26*C9275)*(L9275-N9275)</f>
        <v>0</v>
      </c>
      <c r="S9275">
        <f>EXP(-$W$26*C9275)*N9275</f>
        <v>0</v>
      </c>
      <c r="T9275">
        <f>EXP(-$W$26*C9275)*E9275</f>
        <v>0</v>
      </c>
    </row>
    <row r="9276" spans="1:20">
      <c r="A9276">
        <v>9267</v>
      </c>
      <c r="B9276">
        <f>RAND()</f>
        <v>0</v>
      </c>
      <c r="C9276">
        <f>IF(B9276&lt;$W$41,3,IF(B9276&lt;$W$41+$W$42,4,5))</f>
        <v>0</v>
      </c>
      <c r="D9276">
        <f>NORMSINV(RAND())</f>
        <v>0</v>
      </c>
      <c r="E9276">
        <f>$W$25*EXP(($W$26-$W$28-0.5*$W$27^2)*C9276+$W$27*SQRT(C9276)*D9276)</f>
        <v>0</v>
      </c>
      <c r="F9276">
        <f>$W$30*(1+$W$31)^C9276</f>
        <v>0</v>
      </c>
      <c r="G9276">
        <f>$W$32*(1+$W$33)^C9276</f>
        <v>0</v>
      </c>
      <c r="H9276">
        <f>$W$34*(1+$W$35)^C9276</f>
        <v>0</v>
      </c>
      <c r="I9276">
        <f>MIN(E9276,F9276)</f>
        <v>0</v>
      </c>
      <c r="J9276">
        <f>MIN(E9276-I9276,G9276)</f>
        <v>0</v>
      </c>
      <c r="K9276">
        <f>MIN(E9276-I9276-J9276,H9276)</f>
        <v>0</v>
      </c>
      <c r="L9276">
        <f>E9276-I9276-J9276-K9276</f>
        <v>0</v>
      </c>
      <c r="M9276">
        <f>IF((I9276+J9276+(1-$W$36)*L9276)/$W$39&gt;=$W$38,1,0)</f>
        <v>0</v>
      </c>
      <c r="N9276">
        <f>IF(M9276=1,$W$37,$W$36)*L9276</f>
        <v>0</v>
      </c>
      <c r="O9276">
        <f>EXP(-$W$26*C9276)*I9276</f>
        <v>0</v>
      </c>
      <c r="P9276">
        <f>EXP(-$W$26*C9276)*J9276</f>
        <v>0</v>
      </c>
      <c r="Q9276">
        <f>EXP(-$W$26*C9276)*K9276</f>
        <v>0</v>
      </c>
      <c r="R9276">
        <f>EXP(-$W$26*C9276)*(L9276-N9276)</f>
        <v>0</v>
      </c>
      <c r="S9276">
        <f>EXP(-$W$26*C9276)*N9276</f>
        <v>0</v>
      </c>
      <c r="T9276">
        <f>EXP(-$W$26*C9276)*E9276</f>
        <v>0</v>
      </c>
    </row>
    <row r="9277" spans="1:20">
      <c r="A9277">
        <v>9268</v>
      </c>
      <c r="B9277">
        <f>RAND()</f>
        <v>0</v>
      </c>
      <c r="C9277">
        <f>IF(B9277&lt;$W$41,3,IF(B9277&lt;$W$41+$W$42,4,5))</f>
        <v>0</v>
      </c>
      <c r="D9277">
        <f>NORMSINV(RAND())</f>
        <v>0</v>
      </c>
      <c r="E9277">
        <f>$W$25*EXP(($W$26-$W$28-0.5*$W$27^2)*C9277+$W$27*SQRT(C9277)*D9277)</f>
        <v>0</v>
      </c>
      <c r="F9277">
        <f>$W$30*(1+$W$31)^C9277</f>
        <v>0</v>
      </c>
      <c r="G9277">
        <f>$W$32*(1+$W$33)^C9277</f>
        <v>0</v>
      </c>
      <c r="H9277">
        <f>$W$34*(1+$W$35)^C9277</f>
        <v>0</v>
      </c>
      <c r="I9277">
        <f>MIN(E9277,F9277)</f>
        <v>0</v>
      </c>
      <c r="J9277">
        <f>MIN(E9277-I9277,G9277)</f>
        <v>0</v>
      </c>
      <c r="K9277">
        <f>MIN(E9277-I9277-J9277,H9277)</f>
        <v>0</v>
      </c>
      <c r="L9277">
        <f>E9277-I9277-J9277-K9277</f>
        <v>0</v>
      </c>
      <c r="M9277">
        <f>IF((I9277+J9277+(1-$W$36)*L9277)/$W$39&gt;=$W$38,1,0)</f>
        <v>0</v>
      </c>
      <c r="N9277">
        <f>IF(M9277=1,$W$37,$W$36)*L9277</f>
        <v>0</v>
      </c>
      <c r="O9277">
        <f>EXP(-$W$26*C9277)*I9277</f>
        <v>0</v>
      </c>
      <c r="P9277">
        <f>EXP(-$W$26*C9277)*J9277</f>
        <v>0</v>
      </c>
      <c r="Q9277">
        <f>EXP(-$W$26*C9277)*K9277</f>
        <v>0</v>
      </c>
      <c r="R9277">
        <f>EXP(-$W$26*C9277)*(L9277-N9277)</f>
        <v>0</v>
      </c>
      <c r="S9277">
        <f>EXP(-$W$26*C9277)*N9277</f>
        <v>0</v>
      </c>
      <c r="T9277">
        <f>EXP(-$W$26*C9277)*E9277</f>
        <v>0</v>
      </c>
    </row>
    <row r="9278" spans="1:20">
      <c r="A9278">
        <v>9269</v>
      </c>
      <c r="B9278">
        <f>RAND()</f>
        <v>0</v>
      </c>
      <c r="C9278">
        <f>IF(B9278&lt;$W$41,3,IF(B9278&lt;$W$41+$W$42,4,5))</f>
        <v>0</v>
      </c>
      <c r="D9278">
        <f>NORMSINV(RAND())</f>
        <v>0</v>
      </c>
      <c r="E9278">
        <f>$W$25*EXP(($W$26-$W$28-0.5*$W$27^2)*C9278+$W$27*SQRT(C9278)*D9278)</f>
        <v>0</v>
      </c>
      <c r="F9278">
        <f>$W$30*(1+$W$31)^C9278</f>
        <v>0</v>
      </c>
      <c r="G9278">
        <f>$W$32*(1+$W$33)^C9278</f>
        <v>0</v>
      </c>
      <c r="H9278">
        <f>$W$34*(1+$W$35)^C9278</f>
        <v>0</v>
      </c>
      <c r="I9278">
        <f>MIN(E9278,F9278)</f>
        <v>0</v>
      </c>
      <c r="J9278">
        <f>MIN(E9278-I9278,G9278)</f>
        <v>0</v>
      </c>
      <c r="K9278">
        <f>MIN(E9278-I9278-J9278,H9278)</f>
        <v>0</v>
      </c>
      <c r="L9278">
        <f>E9278-I9278-J9278-K9278</f>
        <v>0</v>
      </c>
      <c r="M9278">
        <f>IF((I9278+J9278+(1-$W$36)*L9278)/$W$39&gt;=$W$38,1,0)</f>
        <v>0</v>
      </c>
      <c r="N9278">
        <f>IF(M9278=1,$W$37,$W$36)*L9278</f>
        <v>0</v>
      </c>
      <c r="O9278">
        <f>EXP(-$W$26*C9278)*I9278</f>
        <v>0</v>
      </c>
      <c r="P9278">
        <f>EXP(-$W$26*C9278)*J9278</f>
        <v>0</v>
      </c>
      <c r="Q9278">
        <f>EXP(-$W$26*C9278)*K9278</f>
        <v>0</v>
      </c>
      <c r="R9278">
        <f>EXP(-$W$26*C9278)*(L9278-N9278)</f>
        <v>0</v>
      </c>
      <c r="S9278">
        <f>EXP(-$W$26*C9278)*N9278</f>
        <v>0</v>
      </c>
      <c r="T9278">
        <f>EXP(-$W$26*C9278)*E9278</f>
        <v>0</v>
      </c>
    </row>
    <row r="9279" spans="1:20">
      <c r="A9279">
        <v>9270</v>
      </c>
      <c r="B9279">
        <f>RAND()</f>
        <v>0</v>
      </c>
      <c r="C9279">
        <f>IF(B9279&lt;$W$41,3,IF(B9279&lt;$W$41+$W$42,4,5))</f>
        <v>0</v>
      </c>
      <c r="D9279">
        <f>NORMSINV(RAND())</f>
        <v>0</v>
      </c>
      <c r="E9279">
        <f>$W$25*EXP(($W$26-$W$28-0.5*$W$27^2)*C9279+$W$27*SQRT(C9279)*D9279)</f>
        <v>0</v>
      </c>
      <c r="F9279">
        <f>$W$30*(1+$W$31)^C9279</f>
        <v>0</v>
      </c>
      <c r="G9279">
        <f>$W$32*(1+$W$33)^C9279</f>
        <v>0</v>
      </c>
      <c r="H9279">
        <f>$W$34*(1+$W$35)^C9279</f>
        <v>0</v>
      </c>
      <c r="I9279">
        <f>MIN(E9279,F9279)</f>
        <v>0</v>
      </c>
      <c r="J9279">
        <f>MIN(E9279-I9279,G9279)</f>
        <v>0</v>
      </c>
      <c r="K9279">
        <f>MIN(E9279-I9279-J9279,H9279)</f>
        <v>0</v>
      </c>
      <c r="L9279">
        <f>E9279-I9279-J9279-K9279</f>
        <v>0</v>
      </c>
      <c r="M9279">
        <f>IF((I9279+J9279+(1-$W$36)*L9279)/$W$39&gt;=$W$38,1,0)</f>
        <v>0</v>
      </c>
      <c r="N9279">
        <f>IF(M9279=1,$W$37,$W$36)*L9279</f>
        <v>0</v>
      </c>
      <c r="O9279">
        <f>EXP(-$W$26*C9279)*I9279</f>
        <v>0</v>
      </c>
      <c r="P9279">
        <f>EXP(-$W$26*C9279)*J9279</f>
        <v>0</v>
      </c>
      <c r="Q9279">
        <f>EXP(-$W$26*C9279)*K9279</f>
        <v>0</v>
      </c>
      <c r="R9279">
        <f>EXP(-$W$26*C9279)*(L9279-N9279)</f>
        <v>0</v>
      </c>
      <c r="S9279">
        <f>EXP(-$W$26*C9279)*N9279</f>
        <v>0</v>
      </c>
      <c r="T9279">
        <f>EXP(-$W$26*C9279)*E9279</f>
        <v>0</v>
      </c>
    </row>
    <row r="9280" spans="1:20">
      <c r="A9280">
        <v>9271</v>
      </c>
      <c r="B9280">
        <f>RAND()</f>
        <v>0</v>
      </c>
      <c r="C9280">
        <f>IF(B9280&lt;$W$41,3,IF(B9280&lt;$W$41+$W$42,4,5))</f>
        <v>0</v>
      </c>
      <c r="D9280">
        <f>NORMSINV(RAND())</f>
        <v>0</v>
      </c>
      <c r="E9280">
        <f>$W$25*EXP(($W$26-$W$28-0.5*$W$27^2)*C9280+$W$27*SQRT(C9280)*D9280)</f>
        <v>0</v>
      </c>
      <c r="F9280">
        <f>$W$30*(1+$W$31)^C9280</f>
        <v>0</v>
      </c>
      <c r="G9280">
        <f>$W$32*(1+$W$33)^C9280</f>
        <v>0</v>
      </c>
      <c r="H9280">
        <f>$W$34*(1+$W$35)^C9280</f>
        <v>0</v>
      </c>
      <c r="I9280">
        <f>MIN(E9280,F9280)</f>
        <v>0</v>
      </c>
      <c r="J9280">
        <f>MIN(E9280-I9280,G9280)</f>
        <v>0</v>
      </c>
      <c r="K9280">
        <f>MIN(E9280-I9280-J9280,H9280)</f>
        <v>0</v>
      </c>
      <c r="L9280">
        <f>E9280-I9280-J9280-K9280</f>
        <v>0</v>
      </c>
      <c r="M9280">
        <f>IF((I9280+J9280+(1-$W$36)*L9280)/$W$39&gt;=$W$38,1,0)</f>
        <v>0</v>
      </c>
      <c r="N9280">
        <f>IF(M9280=1,$W$37,$W$36)*L9280</f>
        <v>0</v>
      </c>
      <c r="O9280">
        <f>EXP(-$W$26*C9280)*I9280</f>
        <v>0</v>
      </c>
      <c r="P9280">
        <f>EXP(-$W$26*C9280)*J9280</f>
        <v>0</v>
      </c>
      <c r="Q9280">
        <f>EXP(-$W$26*C9280)*K9280</f>
        <v>0</v>
      </c>
      <c r="R9280">
        <f>EXP(-$W$26*C9280)*(L9280-N9280)</f>
        <v>0</v>
      </c>
      <c r="S9280">
        <f>EXP(-$W$26*C9280)*N9280</f>
        <v>0</v>
      </c>
      <c r="T9280">
        <f>EXP(-$W$26*C9280)*E9280</f>
        <v>0</v>
      </c>
    </row>
    <row r="9281" spans="1:20">
      <c r="A9281">
        <v>9272</v>
      </c>
      <c r="B9281">
        <f>RAND()</f>
        <v>0</v>
      </c>
      <c r="C9281">
        <f>IF(B9281&lt;$W$41,3,IF(B9281&lt;$W$41+$W$42,4,5))</f>
        <v>0</v>
      </c>
      <c r="D9281">
        <f>NORMSINV(RAND())</f>
        <v>0</v>
      </c>
      <c r="E9281">
        <f>$W$25*EXP(($W$26-$W$28-0.5*$W$27^2)*C9281+$W$27*SQRT(C9281)*D9281)</f>
        <v>0</v>
      </c>
      <c r="F9281">
        <f>$W$30*(1+$W$31)^C9281</f>
        <v>0</v>
      </c>
      <c r="G9281">
        <f>$W$32*(1+$W$33)^C9281</f>
        <v>0</v>
      </c>
      <c r="H9281">
        <f>$W$34*(1+$W$35)^C9281</f>
        <v>0</v>
      </c>
      <c r="I9281">
        <f>MIN(E9281,F9281)</f>
        <v>0</v>
      </c>
      <c r="J9281">
        <f>MIN(E9281-I9281,G9281)</f>
        <v>0</v>
      </c>
      <c r="K9281">
        <f>MIN(E9281-I9281-J9281,H9281)</f>
        <v>0</v>
      </c>
      <c r="L9281">
        <f>E9281-I9281-J9281-K9281</f>
        <v>0</v>
      </c>
      <c r="M9281">
        <f>IF((I9281+J9281+(1-$W$36)*L9281)/$W$39&gt;=$W$38,1,0)</f>
        <v>0</v>
      </c>
      <c r="N9281">
        <f>IF(M9281=1,$W$37,$W$36)*L9281</f>
        <v>0</v>
      </c>
      <c r="O9281">
        <f>EXP(-$W$26*C9281)*I9281</f>
        <v>0</v>
      </c>
      <c r="P9281">
        <f>EXP(-$W$26*C9281)*J9281</f>
        <v>0</v>
      </c>
      <c r="Q9281">
        <f>EXP(-$W$26*C9281)*K9281</f>
        <v>0</v>
      </c>
      <c r="R9281">
        <f>EXP(-$W$26*C9281)*(L9281-N9281)</f>
        <v>0</v>
      </c>
      <c r="S9281">
        <f>EXP(-$W$26*C9281)*N9281</f>
        <v>0</v>
      </c>
      <c r="T9281">
        <f>EXP(-$W$26*C9281)*E9281</f>
        <v>0</v>
      </c>
    </row>
    <row r="9282" spans="1:20">
      <c r="A9282">
        <v>9273</v>
      </c>
      <c r="B9282">
        <f>RAND()</f>
        <v>0</v>
      </c>
      <c r="C9282">
        <f>IF(B9282&lt;$W$41,3,IF(B9282&lt;$W$41+$W$42,4,5))</f>
        <v>0</v>
      </c>
      <c r="D9282">
        <f>NORMSINV(RAND())</f>
        <v>0</v>
      </c>
      <c r="E9282">
        <f>$W$25*EXP(($W$26-$W$28-0.5*$W$27^2)*C9282+$W$27*SQRT(C9282)*D9282)</f>
        <v>0</v>
      </c>
      <c r="F9282">
        <f>$W$30*(1+$W$31)^C9282</f>
        <v>0</v>
      </c>
      <c r="G9282">
        <f>$W$32*(1+$W$33)^C9282</f>
        <v>0</v>
      </c>
      <c r="H9282">
        <f>$W$34*(1+$W$35)^C9282</f>
        <v>0</v>
      </c>
      <c r="I9282">
        <f>MIN(E9282,F9282)</f>
        <v>0</v>
      </c>
      <c r="J9282">
        <f>MIN(E9282-I9282,G9282)</f>
        <v>0</v>
      </c>
      <c r="K9282">
        <f>MIN(E9282-I9282-J9282,H9282)</f>
        <v>0</v>
      </c>
      <c r="L9282">
        <f>E9282-I9282-J9282-K9282</f>
        <v>0</v>
      </c>
      <c r="M9282">
        <f>IF((I9282+J9282+(1-$W$36)*L9282)/$W$39&gt;=$W$38,1,0)</f>
        <v>0</v>
      </c>
      <c r="N9282">
        <f>IF(M9282=1,$W$37,$W$36)*L9282</f>
        <v>0</v>
      </c>
      <c r="O9282">
        <f>EXP(-$W$26*C9282)*I9282</f>
        <v>0</v>
      </c>
      <c r="P9282">
        <f>EXP(-$W$26*C9282)*J9282</f>
        <v>0</v>
      </c>
      <c r="Q9282">
        <f>EXP(-$W$26*C9282)*K9282</f>
        <v>0</v>
      </c>
      <c r="R9282">
        <f>EXP(-$W$26*C9282)*(L9282-N9282)</f>
        <v>0</v>
      </c>
      <c r="S9282">
        <f>EXP(-$W$26*C9282)*N9282</f>
        <v>0</v>
      </c>
      <c r="T9282">
        <f>EXP(-$W$26*C9282)*E9282</f>
        <v>0</v>
      </c>
    </row>
    <row r="9283" spans="1:20">
      <c r="A9283">
        <v>9274</v>
      </c>
      <c r="B9283">
        <f>RAND()</f>
        <v>0</v>
      </c>
      <c r="C9283">
        <f>IF(B9283&lt;$W$41,3,IF(B9283&lt;$W$41+$W$42,4,5))</f>
        <v>0</v>
      </c>
      <c r="D9283">
        <f>NORMSINV(RAND())</f>
        <v>0</v>
      </c>
      <c r="E9283">
        <f>$W$25*EXP(($W$26-$W$28-0.5*$W$27^2)*C9283+$W$27*SQRT(C9283)*D9283)</f>
        <v>0</v>
      </c>
      <c r="F9283">
        <f>$W$30*(1+$W$31)^C9283</f>
        <v>0</v>
      </c>
      <c r="G9283">
        <f>$W$32*(1+$W$33)^C9283</f>
        <v>0</v>
      </c>
      <c r="H9283">
        <f>$W$34*(1+$W$35)^C9283</f>
        <v>0</v>
      </c>
      <c r="I9283">
        <f>MIN(E9283,F9283)</f>
        <v>0</v>
      </c>
      <c r="J9283">
        <f>MIN(E9283-I9283,G9283)</f>
        <v>0</v>
      </c>
      <c r="K9283">
        <f>MIN(E9283-I9283-J9283,H9283)</f>
        <v>0</v>
      </c>
      <c r="L9283">
        <f>E9283-I9283-J9283-K9283</f>
        <v>0</v>
      </c>
      <c r="M9283">
        <f>IF((I9283+J9283+(1-$W$36)*L9283)/$W$39&gt;=$W$38,1,0)</f>
        <v>0</v>
      </c>
      <c r="N9283">
        <f>IF(M9283=1,$W$37,$W$36)*L9283</f>
        <v>0</v>
      </c>
      <c r="O9283">
        <f>EXP(-$W$26*C9283)*I9283</f>
        <v>0</v>
      </c>
      <c r="P9283">
        <f>EXP(-$W$26*C9283)*J9283</f>
        <v>0</v>
      </c>
      <c r="Q9283">
        <f>EXP(-$W$26*C9283)*K9283</f>
        <v>0</v>
      </c>
      <c r="R9283">
        <f>EXP(-$W$26*C9283)*(L9283-N9283)</f>
        <v>0</v>
      </c>
      <c r="S9283">
        <f>EXP(-$W$26*C9283)*N9283</f>
        <v>0</v>
      </c>
      <c r="T9283">
        <f>EXP(-$W$26*C9283)*E9283</f>
        <v>0</v>
      </c>
    </row>
    <row r="9284" spans="1:20">
      <c r="A9284">
        <v>9275</v>
      </c>
      <c r="B9284">
        <f>RAND()</f>
        <v>0</v>
      </c>
      <c r="C9284">
        <f>IF(B9284&lt;$W$41,3,IF(B9284&lt;$W$41+$W$42,4,5))</f>
        <v>0</v>
      </c>
      <c r="D9284">
        <f>NORMSINV(RAND())</f>
        <v>0</v>
      </c>
      <c r="E9284">
        <f>$W$25*EXP(($W$26-$W$28-0.5*$W$27^2)*C9284+$W$27*SQRT(C9284)*D9284)</f>
        <v>0</v>
      </c>
      <c r="F9284">
        <f>$W$30*(1+$W$31)^C9284</f>
        <v>0</v>
      </c>
      <c r="G9284">
        <f>$W$32*(1+$W$33)^C9284</f>
        <v>0</v>
      </c>
      <c r="H9284">
        <f>$W$34*(1+$W$35)^C9284</f>
        <v>0</v>
      </c>
      <c r="I9284">
        <f>MIN(E9284,F9284)</f>
        <v>0</v>
      </c>
      <c r="J9284">
        <f>MIN(E9284-I9284,G9284)</f>
        <v>0</v>
      </c>
      <c r="K9284">
        <f>MIN(E9284-I9284-J9284,H9284)</f>
        <v>0</v>
      </c>
      <c r="L9284">
        <f>E9284-I9284-J9284-K9284</f>
        <v>0</v>
      </c>
      <c r="M9284">
        <f>IF((I9284+J9284+(1-$W$36)*L9284)/$W$39&gt;=$W$38,1,0)</f>
        <v>0</v>
      </c>
      <c r="N9284">
        <f>IF(M9284=1,$W$37,$W$36)*L9284</f>
        <v>0</v>
      </c>
      <c r="O9284">
        <f>EXP(-$W$26*C9284)*I9284</f>
        <v>0</v>
      </c>
      <c r="P9284">
        <f>EXP(-$W$26*C9284)*J9284</f>
        <v>0</v>
      </c>
      <c r="Q9284">
        <f>EXP(-$W$26*C9284)*K9284</f>
        <v>0</v>
      </c>
      <c r="R9284">
        <f>EXP(-$W$26*C9284)*(L9284-N9284)</f>
        <v>0</v>
      </c>
      <c r="S9284">
        <f>EXP(-$W$26*C9284)*N9284</f>
        <v>0</v>
      </c>
      <c r="T9284">
        <f>EXP(-$W$26*C9284)*E9284</f>
        <v>0</v>
      </c>
    </row>
    <row r="9285" spans="1:20">
      <c r="A9285">
        <v>9276</v>
      </c>
      <c r="B9285">
        <f>RAND()</f>
        <v>0</v>
      </c>
      <c r="C9285">
        <f>IF(B9285&lt;$W$41,3,IF(B9285&lt;$W$41+$W$42,4,5))</f>
        <v>0</v>
      </c>
      <c r="D9285">
        <f>NORMSINV(RAND())</f>
        <v>0</v>
      </c>
      <c r="E9285">
        <f>$W$25*EXP(($W$26-$W$28-0.5*$W$27^2)*C9285+$W$27*SQRT(C9285)*D9285)</f>
        <v>0</v>
      </c>
      <c r="F9285">
        <f>$W$30*(1+$W$31)^C9285</f>
        <v>0</v>
      </c>
      <c r="G9285">
        <f>$W$32*(1+$W$33)^C9285</f>
        <v>0</v>
      </c>
      <c r="H9285">
        <f>$W$34*(1+$W$35)^C9285</f>
        <v>0</v>
      </c>
      <c r="I9285">
        <f>MIN(E9285,F9285)</f>
        <v>0</v>
      </c>
      <c r="J9285">
        <f>MIN(E9285-I9285,G9285)</f>
        <v>0</v>
      </c>
      <c r="K9285">
        <f>MIN(E9285-I9285-J9285,H9285)</f>
        <v>0</v>
      </c>
      <c r="L9285">
        <f>E9285-I9285-J9285-K9285</f>
        <v>0</v>
      </c>
      <c r="M9285">
        <f>IF((I9285+J9285+(1-$W$36)*L9285)/$W$39&gt;=$W$38,1,0)</f>
        <v>0</v>
      </c>
      <c r="N9285">
        <f>IF(M9285=1,$W$37,$W$36)*L9285</f>
        <v>0</v>
      </c>
      <c r="O9285">
        <f>EXP(-$W$26*C9285)*I9285</f>
        <v>0</v>
      </c>
      <c r="P9285">
        <f>EXP(-$W$26*C9285)*J9285</f>
        <v>0</v>
      </c>
      <c r="Q9285">
        <f>EXP(-$W$26*C9285)*K9285</f>
        <v>0</v>
      </c>
      <c r="R9285">
        <f>EXP(-$W$26*C9285)*(L9285-N9285)</f>
        <v>0</v>
      </c>
      <c r="S9285">
        <f>EXP(-$W$26*C9285)*N9285</f>
        <v>0</v>
      </c>
      <c r="T9285">
        <f>EXP(-$W$26*C9285)*E9285</f>
        <v>0</v>
      </c>
    </row>
    <row r="9286" spans="1:20">
      <c r="A9286">
        <v>9277</v>
      </c>
      <c r="B9286">
        <f>RAND()</f>
        <v>0</v>
      </c>
      <c r="C9286">
        <f>IF(B9286&lt;$W$41,3,IF(B9286&lt;$W$41+$W$42,4,5))</f>
        <v>0</v>
      </c>
      <c r="D9286">
        <f>NORMSINV(RAND())</f>
        <v>0</v>
      </c>
      <c r="E9286">
        <f>$W$25*EXP(($W$26-$W$28-0.5*$W$27^2)*C9286+$W$27*SQRT(C9286)*D9286)</f>
        <v>0</v>
      </c>
      <c r="F9286">
        <f>$W$30*(1+$W$31)^C9286</f>
        <v>0</v>
      </c>
      <c r="G9286">
        <f>$W$32*(1+$W$33)^C9286</f>
        <v>0</v>
      </c>
      <c r="H9286">
        <f>$W$34*(1+$W$35)^C9286</f>
        <v>0</v>
      </c>
      <c r="I9286">
        <f>MIN(E9286,F9286)</f>
        <v>0</v>
      </c>
      <c r="J9286">
        <f>MIN(E9286-I9286,G9286)</f>
        <v>0</v>
      </c>
      <c r="K9286">
        <f>MIN(E9286-I9286-J9286,H9286)</f>
        <v>0</v>
      </c>
      <c r="L9286">
        <f>E9286-I9286-J9286-K9286</f>
        <v>0</v>
      </c>
      <c r="M9286">
        <f>IF((I9286+J9286+(1-$W$36)*L9286)/$W$39&gt;=$W$38,1,0)</f>
        <v>0</v>
      </c>
      <c r="N9286">
        <f>IF(M9286=1,$W$37,$W$36)*L9286</f>
        <v>0</v>
      </c>
      <c r="O9286">
        <f>EXP(-$W$26*C9286)*I9286</f>
        <v>0</v>
      </c>
      <c r="P9286">
        <f>EXP(-$W$26*C9286)*J9286</f>
        <v>0</v>
      </c>
      <c r="Q9286">
        <f>EXP(-$W$26*C9286)*K9286</f>
        <v>0</v>
      </c>
      <c r="R9286">
        <f>EXP(-$W$26*C9286)*(L9286-N9286)</f>
        <v>0</v>
      </c>
      <c r="S9286">
        <f>EXP(-$W$26*C9286)*N9286</f>
        <v>0</v>
      </c>
      <c r="T9286">
        <f>EXP(-$W$26*C9286)*E9286</f>
        <v>0</v>
      </c>
    </row>
    <row r="9287" spans="1:20">
      <c r="A9287">
        <v>9278</v>
      </c>
      <c r="B9287">
        <f>RAND()</f>
        <v>0</v>
      </c>
      <c r="C9287">
        <f>IF(B9287&lt;$W$41,3,IF(B9287&lt;$W$41+$W$42,4,5))</f>
        <v>0</v>
      </c>
      <c r="D9287">
        <f>NORMSINV(RAND())</f>
        <v>0</v>
      </c>
      <c r="E9287">
        <f>$W$25*EXP(($W$26-$W$28-0.5*$W$27^2)*C9287+$W$27*SQRT(C9287)*D9287)</f>
        <v>0</v>
      </c>
      <c r="F9287">
        <f>$W$30*(1+$W$31)^C9287</f>
        <v>0</v>
      </c>
      <c r="G9287">
        <f>$W$32*(1+$W$33)^C9287</f>
        <v>0</v>
      </c>
      <c r="H9287">
        <f>$W$34*(1+$W$35)^C9287</f>
        <v>0</v>
      </c>
      <c r="I9287">
        <f>MIN(E9287,F9287)</f>
        <v>0</v>
      </c>
      <c r="J9287">
        <f>MIN(E9287-I9287,G9287)</f>
        <v>0</v>
      </c>
      <c r="K9287">
        <f>MIN(E9287-I9287-J9287,H9287)</f>
        <v>0</v>
      </c>
      <c r="L9287">
        <f>E9287-I9287-J9287-K9287</f>
        <v>0</v>
      </c>
      <c r="M9287">
        <f>IF((I9287+J9287+(1-$W$36)*L9287)/$W$39&gt;=$W$38,1,0)</f>
        <v>0</v>
      </c>
      <c r="N9287">
        <f>IF(M9287=1,$W$37,$W$36)*L9287</f>
        <v>0</v>
      </c>
      <c r="O9287">
        <f>EXP(-$W$26*C9287)*I9287</f>
        <v>0</v>
      </c>
      <c r="P9287">
        <f>EXP(-$W$26*C9287)*J9287</f>
        <v>0</v>
      </c>
      <c r="Q9287">
        <f>EXP(-$W$26*C9287)*K9287</f>
        <v>0</v>
      </c>
      <c r="R9287">
        <f>EXP(-$W$26*C9287)*(L9287-N9287)</f>
        <v>0</v>
      </c>
      <c r="S9287">
        <f>EXP(-$W$26*C9287)*N9287</f>
        <v>0</v>
      </c>
      <c r="T9287">
        <f>EXP(-$W$26*C9287)*E9287</f>
        <v>0</v>
      </c>
    </row>
    <row r="9288" spans="1:20">
      <c r="A9288">
        <v>9279</v>
      </c>
      <c r="B9288">
        <f>RAND()</f>
        <v>0</v>
      </c>
      <c r="C9288">
        <f>IF(B9288&lt;$W$41,3,IF(B9288&lt;$W$41+$W$42,4,5))</f>
        <v>0</v>
      </c>
      <c r="D9288">
        <f>NORMSINV(RAND())</f>
        <v>0</v>
      </c>
      <c r="E9288">
        <f>$W$25*EXP(($W$26-$W$28-0.5*$W$27^2)*C9288+$W$27*SQRT(C9288)*D9288)</f>
        <v>0</v>
      </c>
      <c r="F9288">
        <f>$W$30*(1+$W$31)^C9288</f>
        <v>0</v>
      </c>
      <c r="G9288">
        <f>$W$32*(1+$W$33)^C9288</f>
        <v>0</v>
      </c>
      <c r="H9288">
        <f>$W$34*(1+$W$35)^C9288</f>
        <v>0</v>
      </c>
      <c r="I9288">
        <f>MIN(E9288,F9288)</f>
        <v>0</v>
      </c>
      <c r="J9288">
        <f>MIN(E9288-I9288,G9288)</f>
        <v>0</v>
      </c>
      <c r="K9288">
        <f>MIN(E9288-I9288-J9288,H9288)</f>
        <v>0</v>
      </c>
      <c r="L9288">
        <f>E9288-I9288-J9288-K9288</f>
        <v>0</v>
      </c>
      <c r="M9288">
        <f>IF((I9288+J9288+(1-$W$36)*L9288)/$W$39&gt;=$W$38,1,0)</f>
        <v>0</v>
      </c>
      <c r="N9288">
        <f>IF(M9288=1,$W$37,$W$36)*L9288</f>
        <v>0</v>
      </c>
      <c r="O9288">
        <f>EXP(-$W$26*C9288)*I9288</f>
        <v>0</v>
      </c>
      <c r="P9288">
        <f>EXP(-$W$26*C9288)*J9288</f>
        <v>0</v>
      </c>
      <c r="Q9288">
        <f>EXP(-$W$26*C9288)*K9288</f>
        <v>0</v>
      </c>
      <c r="R9288">
        <f>EXP(-$W$26*C9288)*(L9288-N9288)</f>
        <v>0</v>
      </c>
      <c r="S9288">
        <f>EXP(-$W$26*C9288)*N9288</f>
        <v>0</v>
      </c>
      <c r="T9288">
        <f>EXP(-$W$26*C9288)*E9288</f>
        <v>0</v>
      </c>
    </row>
    <row r="9289" spans="1:20">
      <c r="A9289">
        <v>9280</v>
      </c>
      <c r="B9289">
        <f>RAND()</f>
        <v>0</v>
      </c>
      <c r="C9289">
        <f>IF(B9289&lt;$W$41,3,IF(B9289&lt;$W$41+$W$42,4,5))</f>
        <v>0</v>
      </c>
      <c r="D9289">
        <f>NORMSINV(RAND())</f>
        <v>0</v>
      </c>
      <c r="E9289">
        <f>$W$25*EXP(($W$26-$W$28-0.5*$W$27^2)*C9289+$W$27*SQRT(C9289)*D9289)</f>
        <v>0</v>
      </c>
      <c r="F9289">
        <f>$W$30*(1+$W$31)^C9289</f>
        <v>0</v>
      </c>
      <c r="G9289">
        <f>$W$32*(1+$W$33)^C9289</f>
        <v>0</v>
      </c>
      <c r="H9289">
        <f>$W$34*(1+$W$35)^C9289</f>
        <v>0</v>
      </c>
      <c r="I9289">
        <f>MIN(E9289,F9289)</f>
        <v>0</v>
      </c>
      <c r="J9289">
        <f>MIN(E9289-I9289,G9289)</f>
        <v>0</v>
      </c>
      <c r="K9289">
        <f>MIN(E9289-I9289-J9289,H9289)</f>
        <v>0</v>
      </c>
      <c r="L9289">
        <f>E9289-I9289-J9289-K9289</f>
        <v>0</v>
      </c>
      <c r="M9289">
        <f>IF((I9289+J9289+(1-$W$36)*L9289)/$W$39&gt;=$W$38,1,0)</f>
        <v>0</v>
      </c>
      <c r="N9289">
        <f>IF(M9289=1,$W$37,$W$36)*L9289</f>
        <v>0</v>
      </c>
      <c r="O9289">
        <f>EXP(-$W$26*C9289)*I9289</f>
        <v>0</v>
      </c>
      <c r="P9289">
        <f>EXP(-$W$26*C9289)*J9289</f>
        <v>0</v>
      </c>
      <c r="Q9289">
        <f>EXP(-$W$26*C9289)*K9289</f>
        <v>0</v>
      </c>
      <c r="R9289">
        <f>EXP(-$W$26*C9289)*(L9289-N9289)</f>
        <v>0</v>
      </c>
      <c r="S9289">
        <f>EXP(-$W$26*C9289)*N9289</f>
        <v>0</v>
      </c>
      <c r="T9289">
        <f>EXP(-$W$26*C9289)*E9289</f>
        <v>0</v>
      </c>
    </row>
    <row r="9290" spans="1:20">
      <c r="A9290">
        <v>9281</v>
      </c>
      <c r="B9290">
        <f>RAND()</f>
        <v>0</v>
      </c>
      <c r="C9290">
        <f>IF(B9290&lt;$W$41,3,IF(B9290&lt;$W$41+$W$42,4,5))</f>
        <v>0</v>
      </c>
      <c r="D9290">
        <f>NORMSINV(RAND())</f>
        <v>0</v>
      </c>
      <c r="E9290">
        <f>$W$25*EXP(($W$26-$W$28-0.5*$W$27^2)*C9290+$W$27*SQRT(C9290)*D9290)</f>
        <v>0</v>
      </c>
      <c r="F9290">
        <f>$W$30*(1+$W$31)^C9290</f>
        <v>0</v>
      </c>
      <c r="G9290">
        <f>$W$32*(1+$W$33)^C9290</f>
        <v>0</v>
      </c>
      <c r="H9290">
        <f>$W$34*(1+$W$35)^C9290</f>
        <v>0</v>
      </c>
      <c r="I9290">
        <f>MIN(E9290,F9290)</f>
        <v>0</v>
      </c>
      <c r="J9290">
        <f>MIN(E9290-I9290,G9290)</f>
        <v>0</v>
      </c>
      <c r="K9290">
        <f>MIN(E9290-I9290-J9290,H9290)</f>
        <v>0</v>
      </c>
      <c r="L9290">
        <f>E9290-I9290-J9290-K9290</f>
        <v>0</v>
      </c>
      <c r="M9290">
        <f>IF((I9290+J9290+(1-$W$36)*L9290)/$W$39&gt;=$W$38,1,0)</f>
        <v>0</v>
      </c>
      <c r="N9290">
        <f>IF(M9290=1,$W$37,$W$36)*L9290</f>
        <v>0</v>
      </c>
      <c r="O9290">
        <f>EXP(-$W$26*C9290)*I9290</f>
        <v>0</v>
      </c>
      <c r="P9290">
        <f>EXP(-$W$26*C9290)*J9290</f>
        <v>0</v>
      </c>
      <c r="Q9290">
        <f>EXP(-$W$26*C9290)*K9290</f>
        <v>0</v>
      </c>
      <c r="R9290">
        <f>EXP(-$W$26*C9290)*(L9290-N9290)</f>
        <v>0</v>
      </c>
      <c r="S9290">
        <f>EXP(-$W$26*C9290)*N9290</f>
        <v>0</v>
      </c>
      <c r="T9290">
        <f>EXP(-$W$26*C9290)*E9290</f>
        <v>0</v>
      </c>
    </row>
    <row r="9291" spans="1:20">
      <c r="A9291">
        <v>9282</v>
      </c>
      <c r="B9291">
        <f>RAND()</f>
        <v>0</v>
      </c>
      <c r="C9291">
        <f>IF(B9291&lt;$W$41,3,IF(B9291&lt;$W$41+$W$42,4,5))</f>
        <v>0</v>
      </c>
      <c r="D9291">
        <f>NORMSINV(RAND())</f>
        <v>0</v>
      </c>
      <c r="E9291">
        <f>$W$25*EXP(($W$26-$W$28-0.5*$W$27^2)*C9291+$W$27*SQRT(C9291)*D9291)</f>
        <v>0</v>
      </c>
      <c r="F9291">
        <f>$W$30*(1+$W$31)^C9291</f>
        <v>0</v>
      </c>
      <c r="G9291">
        <f>$W$32*(1+$W$33)^C9291</f>
        <v>0</v>
      </c>
      <c r="H9291">
        <f>$W$34*(1+$W$35)^C9291</f>
        <v>0</v>
      </c>
      <c r="I9291">
        <f>MIN(E9291,F9291)</f>
        <v>0</v>
      </c>
      <c r="J9291">
        <f>MIN(E9291-I9291,G9291)</f>
        <v>0</v>
      </c>
      <c r="K9291">
        <f>MIN(E9291-I9291-J9291,H9291)</f>
        <v>0</v>
      </c>
      <c r="L9291">
        <f>E9291-I9291-J9291-K9291</f>
        <v>0</v>
      </c>
      <c r="M9291">
        <f>IF((I9291+J9291+(1-$W$36)*L9291)/$W$39&gt;=$W$38,1,0)</f>
        <v>0</v>
      </c>
      <c r="N9291">
        <f>IF(M9291=1,$W$37,$W$36)*L9291</f>
        <v>0</v>
      </c>
      <c r="O9291">
        <f>EXP(-$W$26*C9291)*I9291</f>
        <v>0</v>
      </c>
      <c r="P9291">
        <f>EXP(-$W$26*C9291)*J9291</f>
        <v>0</v>
      </c>
      <c r="Q9291">
        <f>EXP(-$W$26*C9291)*K9291</f>
        <v>0</v>
      </c>
      <c r="R9291">
        <f>EXP(-$W$26*C9291)*(L9291-N9291)</f>
        <v>0</v>
      </c>
      <c r="S9291">
        <f>EXP(-$W$26*C9291)*N9291</f>
        <v>0</v>
      </c>
      <c r="T9291">
        <f>EXP(-$W$26*C9291)*E9291</f>
        <v>0</v>
      </c>
    </row>
    <row r="9292" spans="1:20">
      <c r="A9292">
        <v>9283</v>
      </c>
      <c r="B9292">
        <f>RAND()</f>
        <v>0</v>
      </c>
      <c r="C9292">
        <f>IF(B9292&lt;$W$41,3,IF(B9292&lt;$W$41+$W$42,4,5))</f>
        <v>0</v>
      </c>
      <c r="D9292">
        <f>NORMSINV(RAND())</f>
        <v>0</v>
      </c>
      <c r="E9292">
        <f>$W$25*EXP(($W$26-$W$28-0.5*$W$27^2)*C9292+$W$27*SQRT(C9292)*D9292)</f>
        <v>0</v>
      </c>
      <c r="F9292">
        <f>$W$30*(1+$W$31)^C9292</f>
        <v>0</v>
      </c>
      <c r="G9292">
        <f>$W$32*(1+$W$33)^C9292</f>
        <v>0</v>
      </c>
      <c r="H9292">
        <f>$W$34*(1+$W$35)^C9292</f>
        <v>0</v>
      </c>
      <c r="I9292">
        <f>MIN(E9292,F9292)</f>
        <v>0</v>
      </c>
      <c r="J9292">
        <f>MIN(E9292-I9292,G9292)</f>
        <v>0</v>
      </c>
      <c r="K9292">
        <f>MIN(E9292-I9292-J9292,H9292)</f>
        <v>0</v>
      </c>
      <c r="L9292">
        <f>E9292-I9292-J9292-K9292</f>
        <v>0</v>
      </c>
      <c r="M9292">
        <f>IF((I9292+J9292+(1-$W$36)*L9292)/$W$39&gt;=$W$38,1,0)</f>
        <v>0</v>
      </c>
      <c r="N9292">
        <f>IF(M9292=1,$W$37,$W$36)*L9292</f>
        <v>0</v>
      </c>
      <c r="O9292">
        <f>EXP(-$W$26*C9292)*I9292</f>
        <v>0</v>
      </c>
      <c r="P9292">
        <f>EXP(-$W$26*C9292)*J9292</f>
        <v>0</v>
      </c>
      <c r="Q9292">
        <f>EXP(-$W$26*C9292)*K9292</f>
        <v>0</v>
      </c>
      <c r="R9292">
        <f>EXP(-$W$26*C9292)*(L9292-N9292)</f>
        <v>0</v>
      </c>
      <c r="S9292">
        <f>EXP(-$W$26*C9292)*N9292</f>
        <v>0</v>
      </c>
      <c r="T9292">
        <f>EXP(-$W$26*C9292)*E9292</f>
        <v>0</v>
      </c>
    </row>
    <row r="9293" spans="1:20">
      <c r="A9293">
        <v>9284</v>
      </c>
      <c r="B9293">
        <f>RAND()</f>
        <v>0</v>
      </c>
      <c r="C9293">
        <f>IF(B9293&lt;$W$41,3,IF(B9293&lt;$W$41+$W$42,4,5))</f>
        <v>0</v>
      </c>
      <c r="D9293">
        <f>NORMSINV(RAND())</f>
        <v>0</v>
      </c>
      <c r="E9293">
        <f>$W$25*EXP(($W$26-$W$28-0.5*$W$27^2)*C9293+$W$27*SQRT(C9293)*D9293)</f>
        <v>0</v>
      </c>
      <c r="F9293">
        <f>$W$30*(1+$W$31)^C9293</f>
        <v>0</v>
      </c>
      <c r="G9293">
        <f>$W$32*(1+$W$33)^C9293</f>
        <v>0</v>
      </c>
      <c r="H9293">
        <f>$W$34*(1+$W$35)^C9293</f>
        <v>0</v>
      </c>
      <c r="I9293">
        <f>MIN(E9293,F9293)</f>
        <v>0</v>
      </c>
      <c r="J9293">
        <f>MIN(E9293-I9293,G9293)</f>
        <v>0</v>
      </c>
      <c r="K9293">
        <f>MIN(E9293-I9293-J9293,H9293)</f>
        <v>0</v>
      </c>
      <c r="L9293">
        <f>E9293-I9293-J9293-K9293</f>
        <v>0</v>
      </c>
      <c r="M9293">
        <f>IF((I9293+J9293+(1-$W$36)*L9293)/$W$39&gt;=$W$38,1,0)</f>
        <v>0</v>
      </c>
      <c r="N9293">
        <f>IF(M9293=1,$W$37,$W$36)*L9293</f>
        <v>0</v>
      </c>
      <c r="O9293">
        <f>EXP(-$W$26*C9293)*I9293</f>
        <v>0</v>
      </c>
      <c r="P9293">
        <f>EXP(-$W$26*C9293)*J9293</f>
        <v>0</v>
      </c>
      <c r="Q9293">
        <f>EXP(-$W$26*C9293)*K9293</f>
        <v>0</v>
      </c>
      <c r="R9293">
        <f>EXP(-$W$26*C9293)*(L9293-N9293)</f>
        <v>0</v>
      </c>
      <c r="S9293">
        <f>EXP(-$W$26*C9293)*N9293</f>
        <v>0</v>
      </c>
      <c r="T9293">
        <f>EXP(-$W$26*C9293)*E9293</f>
        <v>0</v>
      </c>
    </row>
    <row r="9294" spans="1:20">
      <c r="A9294">
        <v>9285</v>
      </c>
      <c r="B9294">
        <f>RAND()</f>
        <v>0</v>
      </c>
      <c r="C9294">
        <f>IF(B9294&lt;$W$41,3,IF(B9294&lt;$W$41+$W$42,4,5))</f>
        <v>0</v>
      </c>
      <c r="D9294">
        <f>NORMSINV(RAND())</f>
        <v>0</v>
      </c>
      <c r="E9294">
        <f>$W$25*EXP(($W$26-$W$28-0.5*$W$27^2)*C9294+$W$27*SQRT(C9294)*D9294)</f>
        <v>0</v>
      </c>
      <c r="F9294">
        <f>$W$30*(1+$W$31)^C9294</f>
        <v>0</v>
      </c>
      <c r="G9294">
        <f>$W$32*(1+$W$33)^C9294</f>
        <v>0</v>
      </c>
      <c r="H9294">
        <f>$W$34*(1+$W$35)^C9294</f>
        <v>0</v>
      </c>
      <c r="I9294">
        <f>MIN(E9294,F9294)</f>
        <v>0</v>
      </c>
      <c r="J9294">
        <f>MIN(E9294-I9294,G9294)</f>
        <v>0</v>
      </c>
      <c r="K9294">
        <f>MIN(E9294-I9294-J9294,H9294)</f>
        <v>0</v>
      </c>
      <c r="L9294">
        <f>E9294-I9294-J9294-K9294</f>
        <v>0</v>
      </c>
      <c r="M9294">
        <f>IF((I9294+J9294+(1-$W$36)*L9294)/$W$39&gt;=$W$38,1,0)</f>
        <v>0</v>
      </c>
      <c r="N9294">
        <f>IF(M9294=1,$W$37,$W$36)*L9294</f>
        <v>0</v>
      </c>
      <c r="O9294">
        <f>EXP(-$W$26*C9294)*I9294</f>
        <v>0</v>
      </c>
      <c r="P9294">
        <f>EXP(-$W$26*C9294)*J9294</f>
        <v>0</v>
      </c>
      <c r="Q9294">
        <f>EXP(-$W$26*C9294)*K9294</f>
        <v>0</v>
      </c>
      <c r="R9294">
        <f>EXP(-$W$26*C9294)*(L9294-N9294)</f>
        <v>0</v>
      </c>
      <c r="S9294">
        <f>EXP(-$W$26*C9294)*N9294</f>
        <v>0</v>
      </c>
      <c r="T9294">
        <f>EXP(-$W$26*C9294)*E9294</f>
        <v>0</v>
      </c>
    </row>
    <row r="9295" spans="1:20">
      <c r="A9295">
        <v>9286</v>
      </c>
      <c r="B9295">
        <f>RAND()</f>
        <v>0</v>
      </c>
      <c r="C9295">
        <f>IF(B9295&lt;$W$41,3,IF(B9295&lt;$W$41+$W$42,4,5))</f>
        <v>0</v>
      </c>
      <c r="D9295">
        <f>NORMSINV(RAND())</f>
        <v>0</v>
      </c>
      <c r="E9295">
        <f>$W$25*EXP(($W$26-$W$28-0.5*$W$27^2)*C9295+$W$27*SQRT(C9295)*D9295)</f>
        <v>0</v>
      </c>
      <c r="F9295">
        <f>$W$30*(1+$W$31)^C9295</f>
        <v>0</v>
      </c>
      <c r="G9295">
        <f>$W$32*(1+$W$33)^C9295</f>
        <v>0</v>
      </c>
      <c r="H9295">
        <f>$W$34*(1+$W$35)^C9295</f>
        <v>0</v>
      </c>
      <c r="I9295">
        <f>MIN(E9295,F9295)</f>
        <v>0</v>
      </c>
      <c r="J9295">
        <f>MIN(E9295-I9295,G9295)</f>
        <v>0</v>
      </c>
      <c r="K9295">
        <f>MIN(E9295-I9295-J9295,H9295)</f>
        <v>0</v>
      </c>
      <c r="L9295">
        <f>E9295-I9295-J9295-K9295</f>
        <v>0</v>
      </c>
      <c r="M9295">
        <f>IF((I9295+J9295+(1-$W$36)*L9295)/$W$39&gt;=$W$38,1,0)</f>
        <v>0</v>
      </c>
      <c r="N9295">
        <f>IF(M9295=1,$W$37,$W$36)*L9295</f>
        <v>0</v>
      </c>
      <c r="O9295">
        <f>EXP(-$W$26*C9295)*I9295</f>
        <v>0</v>
      </c>
      <c r="P9295">
        <f>EXP(-$W$26*C9295)*J9295</f>
        <v>0</v>
      </c>
      <c r="Q9295">
        <f>EXP(-$W$26*C9295)*K9295</f>
        <v>0</v>
      </c>
      <c r="R9295">
        <f>EXP(-$W$26*C9295)*(L9295-N9295)</f>
        <v>0</v>
      </c>
      <c r="S9295">
        <f>EXP(-$W$26*C9295)*N9295</f>
        <v>0</v>
      </c>
      <c r="T9295">
        <f>EXP(-$W$26*C9295)*E9295</f>
        <v>0</v>
      </c>
    </row>
    <row r="9296" spans="1:20">
      <c r="A9296">
        <v>9287</v>
      </c>
      <c r="B9296">
        <f>RAND()</f>
        <v>0</v>
      </c>
      <c r="C9296">
        <f>IF(B9296&lt;$W$41,3,IF(B9296&lt;$W$41+$W$42,4,5))</f>
        <v>0</v>
      </c>
      <c r="D9296">
        <f>NORMSINV(RAND())</f>
        <v>0</v>
      </c>
      <c r="E9296">
        <f>$W$25*EXP(($W$26-$W$28-0.5*$W$27^2)*C9296+$W$27*SQRT(C9296)*D9296)</f>
        <v>0</v>
      </c>
      <c r="F9296">
        <f>$W$30*(1+$W$31)^C9296</f>
        <v>0</v>
      </c>
      <c r="G9296">
        <f>$W$32*(1+$W$33)^C9296</f>
        <v>0</v>
      </c>
      <c r="H9296">
        <f>$W$34*(1+$W$35)^C9296</f>
        <v>0</v>
      </c>
      <c r="I9296">
        <f>MIN(E9296,F9296)</f>
        <v>0</v>
      </c>
      <c r="J9296">
        <f>MIN(E9296-I9296,G9296)</f>
        <v>0</v>
      </c>
      <c r="K9296">
        <f>MIN(E9296-I9296-J9296,H9296)</f>
        <v>0</v>
      </c>
      <c r="L9296">
        <f>E9296-I9296-J9296-K9296</f>
        <v>0</v>
      </c>
      <c r="M9296">
        <f>IF((I9296+J9296+(1-$W$36)*L9296)/$W$39&gt;=$W$38,1,0)</f>
        <v>0</v>
      </c>
      <c r="N9296">
        <f>IF(M9296=1,$W$37,$W$36)*L9296</f>
        <v>0</v>
      </c>
      <c r="O9296">
        <f>EXP(-$W$26*C9296)*I9296</f>
        <v>0</v>
      </c>
      <c r="P9296">
        <f>EXP(-$W$26*C9296)*J9296</f>
        <v>0</v>
      </c>
      <c r="Q9296">
        <f>EXP(-$W$26*C9296)*K9296</f>
        <v>0</v>
      </c>
      <c r="R9296">
        <f>EXP(-$W$26*C9296)*(L9296-N9296)</f>
        <v>0</v>
      </c>
      <c r="S9296">
        <f>EXP(-$W$26*C9296)*N9296</f>
        <v>0</v>
      </c>
      <c r="T9296">
        <f>EXP(-$W$26*C9296)*E9296</f>
        <v>0</v>
      </c>
    </row>
    <row r="9297" spans="1:20">
      <c r="A9297">
        <v>9288</v>
      </c>
      <c r="B9297">
        <f>RAND()</f>
        <v>0</v>
      </c>
      <c r="C9297">
        <f>IF(B9297&lt;$W$41,3,IF(B9297&lt;$W$41+$W$42,4,5))</f>
        <v>0</v>
      </c>
      <c r="D9297">
        <f>NORMSINV(RAND())</f>
        <v>0</v>
      </c>
      <c r="E9297">
        <f>$W$25*EXP(($W$26-$W$28-0.5*$W$27^2)*C9297+$W$27*SQRT(C9297)*D9297)</f>
        <v>0</v>
      </c>
      <c r="F9297">
        <f>$W$30*(1+$W$31)^C9297</f>
        <v>0</v>
      </c>
      <c r="G9297">
        <f>$W$32*(1+$W$33)^C9297</f>
        <v>0</v>
      </c>
      <c r="H9297">
        <f>$W$34*(1+$W$35)^C9297</f>
        <v>0</v>
      </c>
      <c r="I9297">
        <f>MIN(E9297,F9297)</f>
        <v>0</v>
      </c>
      <c r="J9297">
        <f>MIN(E9297-I9297,G9297)</f>
        <v>0</v>
      </c>
      <c r="K9297">
        <f>MIN(E9297-I9297-J9297,H9297)</f>
        <v>0</v>
      </c>
      <c r="L9297">
        <f>E9297-I9297-J9297-K9297</f>
        <v>0</v>
      </c>
      <c r="M9297">
        <f>IF((I9297+J9297+(1-$W$36)*L9297)/$W$39&gt;=$W$38,1,0)</f>
        <v>0</v>
      </c>
      <c r="N9297">
        <f>IF(M9297=1,$W$37,$W$36)*L9297</f>
        <v>0</v>
      </c>
      <c r="O9297">
        <f>EXP(-$W$26*C9297)*I9297</f>
        <v>0</v>
      </c>
      <c r="P9297">
        <f>EXP(-$W$26*C9297)*J9297</f>
        <v>0</v>
      </c>
      <c r="Q9297">
        <f>EXP(-$W$26*C9297)*K9297</f>
        <v>0</v>
      </c>
      <c r="R9297">
        <f>EXP(-$W$26*C9297)*(L9297-N9297)</f>
        <v>0</v>
      </c>
      <c r="S9297">
        <f>EXP(-$W$26*C9297)*N9297</f>
        <v>0</v>
      </c>
      <c r="T9297">
        <f>EXP(-$W$26*C9297)*E9297</f>
        <v>0</v>
      </c>
    </row>
    <row r="9298" spans="1:20">
      <c r="A9298">
        <v>9289</v>
      </c>
      <c r="B9298">
        <f>RAND()</f>
        <v>0</v>
      </c>
      <c r="C9298">
        <f>IF(B9298&lt;$W$41,3,IF(B9298&lt;$W$41+$W$42,4,5))</f>
        <v>0</v>
      </c>
      <c r="D9298">
        <f>NORMSINV(RAND())</f>
        <v>0</v>
      </c>
      <c r="E9298">
        <f>$W$25*EXP(($W$26-$W$28-0.5*$W$27^2)*C9298+$W$27*SQRT(C9298)*D9298)</f>
        <v>0</v>
      </c>
      <c r="F9298">
        <f>$W$30*(1+$W$31)^C9298</f>
        <v>0</v>
      </c>
      <c r="G9298">
        <f>$W$32*(1+$W$33)^C9298</f>
        <v>0</v>
      </c>
      <c r="H9298">
        <f>$W$34*(1+$W$35)^C9298</f>
        <v>0</v>
      </c>
      <c r="I9298">
        <f>MIN(E9298,F9298)</f>
        <v>0</v>
      </c>
      <c r="J9298">
        <f>MIN(E9298-I9298,G9298)</f>
        <v>0</v>
      </c>
      <c r="K9298">
        <f>MIN(E9298-I9298-J9298,H9298)</f>
        <v>0</v>
      </c>
      <c r="L9298">
        <f>E9298-I9298-J9298-K9298</f>
        <v>0</v>
      </c>
      <c r="M9298">
        <f>IF((I9298+J9298+(1-$W$36)*L9298)/$W$39&gt;=$W$38,1,0)</f>
        <v>0</v>
      </c>
      <c r="N9298">
        <f>IF(M9298=1,$W$37,$W$36)*L9298</f>
        <v>0</v>
      </c>
      <c r="O9298">
        <f>EXP(-$W$26*C9298)*I9298</f>
        <v>0</v>
      </c>
      <c r="P9298">
        <f>EXP(-$W$26*C9298)*J9298</f>
        <v>0</v>
      </c>
      <c r="Q9298">
        <f>EXP(-$W$26*C9298)*K9298</f>
        <v>0</v>
      </c>
      <c r="R9298">
        <f>EXP(-$W$26*C9298)*(L9298-N9298)</f>
        <v>0</v>
      </c>
      <c r="S9298">
        <f>EXP(-$W$26*C9298)*N9298</f>
        <v>0</v>
      </c>
      <c r="T9298">
        <f>EXP(-$W$26*C9298)*E9298</f>
        <v>0</v>
      </c>
    </row>
    <row r="9299" spans="1:20">
      <c r="A9299">
        <v>9290</v>
      </c>
      <c r="B9299">
        <f>RAND()</f>
        <v>0</v>
      </c>
      <c r="C9299">
        <f>IF(B9299&lt;$W$41,3,IF(B9299&lt;$W$41+$W$42,4,5))</f>
        <v>0</v>
      </c>
      <c r="D9299">
        <f>NORMSINV(RAND())</f>
        <v>0</v>
      </c>
      <c r="E9299">
        <f>$W$25*EXP(($W$26-$W$28-0.5*$W$27^2)*C9299+$W$27*SQRT(C9299)*D9299)</f>
        <v>0</v>
      </c>
      <c r="F9299">
        <f>$W$30*(1+$W$31)^C9299</f>
        <v>0</v>
      </c>
      <c r="G9299">
        <f>$W$32*(1+$W$33)^C9299</f>
        <v>0</v>
      </c>
      <c r="H9299">
        <f>$W$34*(1+$W$35)^C9299</f>
        <v>0</v>
      </c>
      <c r="I9299">
        <f>MIN(E9299,F9299)</f>
        <v>0</v>
      </c>
      <c r="J9299">
        <f>MIN(E9299-I9299,G9299)</f>
        <v>0</v>
      </c>
      <c r="K9299">
        <f>MIN(E9299-I9299-J9299,H9299)</f>
        <v>0</v>
      </c>
      <c r="L9299">
        <f>E9299-I9299-J9299-K9299</f>
        <v>0</v>
      </c>
      <c r="M9299">
        <f>IF((I9299+J9299+(1-$W$36)*L9299)/$W$39&gt;=$W$38,1,0)</f>
        <v>0</v>
      </c>
      <c r="N9299">
        <f>IF(M9299=1,$W$37,$W$36)*L9299</f>
        <v>0</v>
      </c>
      <c r="O9299">
        <f>EXP(-$W$26*C9299)*I9299</f>
        <v>0</v>
      </c>
      <c r="P9299">
        <f>EXP(-$W$26*C9299)*J9299</f>
        <v>0</v>
      </c>
      <c r="Q9299">
        <f>EXP(-$W$26*C9299)*K9299</f>
        <v>0</v>
      </c>
      <c r="R9299">
        <f>EXP(-$W$26*C9299)*(L9299-N9299)</f>
        <v>0</v>
      </c>
      <c r="S9299">
        <f>EXP(-$W$26*C9299)*N9299</f>
        <v>0</v>
      </c>
      <c r="T9299">
        <f>EXP(-$W$26*C9299)*E9299</f>
        <v>0</v>
      </c>
    </row>
    <row r="9300" spans="1:20">
      <c r="A9300">
        <v>9291</v>
      </c>
      <c r="B9300">
        <f>RAND()</f>
        <v>0</v>
      </c>
      <c r="C9300">
        <f>IF(B9300&lt;$W$41,3,IF(B9300&lt;$W$41+$W$42,4,5))</f>
        <v>0</v>
      </c>
      <c r="D9300">
        <f>NORMSINV(RAND())</f>
        <v>0</v>
      </c>
      <c r="E9300">
        <f>$W$25*EXP(($W$26-$W$28-0.5*$W$27^2)*C9300+$W$27*SQRT(C9300)*D9300)</f>
        <v>0</v>
      </c>
      <c r="F9300">
        <f>$W$30*(1+$W$31)^C9300</f>
        <v>0</v>
      </c>
      <c r="G9300">
        <f>$W$32*(1+$W$33)^C9300</f>
        <v>0</v>
      </c>
      <c r="H9300">
        <f>$W$34*(1+$W$35)^C9300</f>
        <v>0</v>
      </c>
      <c r="I9300">
        <f>MIN(E9300,F9300)</f>
        <v>0</v>
      </c>
      <c r="J9300">
        <f>MIN(E9300-I9300,G9300)</f>
        <v>0</v>
      </c>
      <c r="K9300">
        <f>MIN(E9300-I9300-J9300,H9300)</f>
        <v>0</v>
      </c>
      <c r="L9300">
        <f>E9300-I9300-J9300-K9300</f>
        <v>0</v>
      </c>
      <c r="M9300">
        <f>IF((I9300+J9300+(1-$W$36)*L9300)/$W$39&gt;=$W$38,1,0)</f>
        <v>0</v>
      </c>
      <c r="N9300">
        <f>IF(M9300=1,$W$37,$W$36)*L9300</f>
        <v>0</v>
      </c>
      <c r="O9300">
        <f>EXP(-$W$26*C9300)*I9300</f>
        <v>0</v>
      </c>
      <c r="P9300">
        <f>EXP(-$W$26*C9300)*J9300</f>
        <v>0</v>
      </c>
      <c r="Q9300">
        <f>EXP(-$W$26*C9300)*K9300</f>
        <v>0</v>
      </c>
      <c r="R9300">
        <f>EXP(-$W$26*C9300)*(L9300-N9300)</f>
        <v>0</v>
      </c>
      <c r="S9300">
        <f>EXP(-$W$26*C9300)*N9300</f>
        <v>0</v>
      </c>
      <c r="T9300">
        <f>EXP(-$W$26*C9300)*E9300</f>
        <v>0</v>
      </c>
    </row>
    <row r="9301" spans="1:20">
      <c r="A9301">
        <v>9292</v>
      </c>
      <c r="B9301">
        <f>RAND()</f>
        <v>0</v>
      </c>
      <c r="C9301">
        <f>IF(B9301&lt;$W$41,3,IF(B9301&lt;$W$41+$W$42,4,5))</f>
        <v>0</v>
      </c>
      <c r="D9301">
        <f>NORMSINV(RAND())</f>
        <v>0</v>
      </c>
      <c r="E9301">
        <f>$W$25*EXP(($W$26-$W$28-0.5*$W$27^2)*C9301+$W$27*SQRT(C9301)*D9301)</f>
        <v>0</v>
      </c>
      <c r="F9301">
        <f>$W$30*(1+$W$31)^C9301</f>
        <v>0</v>
      </c>
      <c r="G9301">
        <f>$W$32*(1+$W$33)^C9301</f>
        <v>0</v>
      </c>
      <c r="H9301">
        <f>$W$34*(1+$W$35)^C9301</f>
        <v>0</v>
      </c>
      <c r="I9301">
        <f>MIN(E9301,F9301)</f>
        <v>0</v>
      </c>
      <c r="J9301">
        <f>MIN(E9301-I9301,G9301)</f>
        <v>0</v>
      </c>
      <c r="K9301">
        <f>MIN(E9301-I9301-J9301,H9301)</f>
        <v>0</v>
      </c>
      <c r="L9301">
        <f>E9301-I9301-J9301-K9301</f>
        <v>0</v>
      </c>
      <c r="M9301">
        <f>IF((I9301+J9301+(1-$W$36)*L9301)/$W$39&gt;=$W$38,1,0)</f>
        <v>0</v>
      </c>
      <c r="N9301">
        <f>IF(M9301=1,$W$37,$W$36)*L9301</f>
        <v>0</v>
      </c>
      <c r="O9301">
        <f>EXP(-$W$26*C9301)*I9301</f>
        <v>0</v>
      </c>
      <c r="P9301">
        <f>EXP(-$W$26*C9301)*J9301</f>
        <v>0</v>
      </c>
      <c r="Q9301">
        <f>EXP(-$W$26*C9301)*K9301</f>
        <v>0</v>
      </c>
      <c r="R9301">
        <f>EXP(-$W$26*C9301)*(L9301-N9301)</f>
        <v>0</v>
      </c>
      <c r="S9301">
        <f>EXP(-$W$26*C9301)*N9301</f>
        <v>0</v>
      </c>
      <c r="T9301">
        <f>EXP(-$W$26*C9301)*E9301</f>
        <v>0</v>
      </c>
    </row>
    <row r="9302" spans="1:20">
      <c r="A9302">
        <v>9293</v>
      </c>
      <c r="B9302">
        <f>RAND()</f>
        <v>0</v>
      </c>
      <c r="C9302">
        <f>IF(B9302&lt;$W$41,3,IF(B9302&lt;$W$41+$W$42,4,5))</f>
        <v>0</v>
      </c>
      <c r="D9302">
        <f>NORMSINV(RAND())</f>
        <v>0</v>
      </c>
      <c r="E9302">
        <f>$W$25*EXP(($W$26-$W$28-0.5*$W$27^2)*C9302+$W$27*SQRT(C9302)*D9302)</f>
        <v>0</v>
      </c>
      <c r="F9302">
        <f>$W$30*(1+$W$31)^C9302</f>
        <v>0</v>
      </c>
      <c r="G9302">
        <f>$W$32*(1+$W$33)^C9302</f>
        <v>0</v>
      </c>
      <c r="H9302">
        <f>$W$34*(1+$W$35)^C9302</f>
        <v>0</v>
      </c>
      <c r="I9302">
        <f>MIN(E9302,F9302)</f>
        <v>0</v>
      </c>
      <c r="J9302">
        <f>MIN(E9302-I9302,G9302)</f>
        <v>0</v>
      </c>
      <c r="K9302">
        <f>MIN(E9302-I9302-J9302,H9302)</f>
        <v>0</v>
      </c>
      <c r="L9302">
        <f>E9302-I9302-J9302-K9302</f>
        <v>0</v>
      </c>
      <c r="M9302">
        <f>IF((I9302+J9302+(1-$W$36)*L9302)/$W$39&gt;=$W$38,1,0)</f>
        <v>0</v>
      </c>
      <c r="N9302">
        <f>IF(M9302=1,$W$37,$W$36)*L9302</f>
        <v>0</v>
      </c>
      <c r="O9302">
        <f>EXP(-$W$26*C9302)*I9302</f>
        <v>0</v>
      </c>
      <c r="P9302">
        <f>EXP(-$W$26*C9302)*J9302</f>
        <v>0</v>
      </c>
      <c r="Q9302">
        <f>EXP(-$W$26*C9302)*K9302</f>
        <v>0</v>
      </c>
      <c r="R9302">
        <f>EXP(-$W$26*C9302)*(L9302-N9302)</f>
        <v>0</v>
      </c>
      <c r="S9302">
        <f>EXP(-$W$26*C9302)*N9302</f>
        <v>0</v>
      </c>
      <c r="T9302">
        <f>EXP(-$W$26*C9302)*E9302</f>
        <v>0</v>
      </c>
    </row>
    <row r="9303" spans="1:20">
      <c r="A9303">
        <v>9294</v>
      </c>
      <c r="B9303">
        <f>RAND()</f>
        <v>0</v>
      </c>
      <c r="C9303">
        <f>IF(B9303&lt;$W$41,3,IF(B9303&lt;$W$41+$W$42,4,5))</f>
        <v>0</v>
      </c>
      <c r="D9303">
        <f>NORMSINV(RAND())</f>
        <v>0</v>
      </c>
      <c r="E9303">
        <f>$W$25*EXP(($W$26-$W$28-0.5*$W$27^2)*C9303+$W$27*SQRT(C9303)*D9303)</f>
        <v>0</v>
      </c>
      <c r="F9303">
        <f>$W$30*(1+$W$31)^C9303</f>
        <v>0</v>
      </c>
      <c r="G9303">
        <f>$W$32*(1+$W$33)^C9303</f>
        <v>0</v>
      </c>
      <c r="H9303">
        <f>$W$34*(1+$W$35)^C9303</f>
        <v>0</v>
      </c>
      <c r="I9303">
        <f>MIN(E9303,F9303)</f>
        <v>0</v>
      </c>
      <c r="J9303">
        <f>MIN(E9303-I9303,G9303)</f>
        <v>0</v>
      </c>
      <c r="K9303">
        <f>MIN(E9303-I9303-J9303,H9303)</f>
        <v>0</v>
      </c>
      <c r="L9303">
        <f>E9303-I9303-J9303-K9303</f>
        <v>0</v>
      </c>
      <c r="M9303">
        <f>IF((I9303+J9303+(1-$W$36)*L9303)/$W$39&gt;=$W$38,1,0)</f>
        <v>0</v>
      </c>
      <c r="N9303">
        <f>IF(M9303=1,$W$37,$W$36)*L9303</f>
        <v>0</v>
      </c>
      <c r="O9303">
        <f>EXP(-$W$26*C9303)*I9303</f>
        <v>0</v>
      </c>
      <c r="P9303">
        <f>EXP(-$W$26*C9303)*J9303</f>
        <v>0</v>
      </c>
      <c r="Q9303">
        <f>EXP(-$W$26*C9303)*K9303</f>
        <v>0</v>
      </c>
      <c r="R9303">
        <f>EXP(-$W$26*C9303)*(L9303-N9303)</f>
        <v>0</v>
      </c>
      <c r="S9303">
        <f>EXP(-$W$26*C9303)*N9303</f>
        <v>0</v>
      </c>
      <c r="T9303">
        <f>EXP(-$W$26*C9303)*E9303</f>
        <v>0</v>
      </c>
    </row>
    <row r="9304" spans="1:20">
      <c r="A9304">
        <v>9295</v>
      </c>
      <c r="B9304">
        <f>RAND()</f>
        <v>0</v>
      </c>
      <c r="C9304">
        <f>IF(B9304&lt;$W$41,3,IF(B9304&lt;$W$41+$W$42,4,5))</f>
        <v>0</v>
      </c>
      <c r="D9304">
        <f>NORMSINV(RAND())</f>
        <v>0</v>
      </c>
      <c r="E9304">
        <f>$W$25*EXP(($W$26-$W$28-0.5*$W$27^2)*C9304+$W$27*SQRT(C9304)*D9304)</f>
        <v>0</v>
      </c>
      <c r="F9304">
        <f>$W$30*(1+$W$31)^C9304</f>
        <v>0</v>
      </c>
      <c r="G9304">
        <f>$W$32*(1+$W$33)^C9304</f>
        <v>0</v>
      </c>
      <c r="H9304">
        <f>$W$34*(1+$W$35)^C9304</f>
        <v>0</v>
      </c>
      <c r="I9304">
        <f>MIN(E9304,F9304)</f>
        <v>0</v>
      </c>
      <c r="J9304">
        <f>MIN(E9304-I9304,G9304)</f>
        <v>0</v>
      </c>
      <c r="K9304">
        <f>MIN(E9304-I9304-J9304,H9304)</f>
        <v>0</v>
      </c>
      <c r="L9304">
        <f>E9304-I9304-J9304-K9304</f>
        <v>0</v>
      </c>
      <c r="M9304">
        <f>IF((I9304+J9304+(1-$W$36)*L9304)/$W$39&gt;=$W$38,1,0)</f>
        <v>0</v>
      </c>
      <c r="N9304">
        <f>IF(M9304=1,$W$37,$W$36)*L9304</f>
        <v>0</v>
      </c>
      <c r="O9304">
        <f>EXP(-$W$26*C9304)*I9304</f>
        <v>0</v>
      </c>
      <c r="P9304">
        <f>EXP(-$W$26*C9304)*J9304</f>
        <v>0</v>
      </c>
      <c r="Q9304">
        <f>EXP(-$W$26*C9304)*K9304</f>
        <v>0</v>
      </c>
      <c r="R9304">
        <f>EXP(-$W$26*C9304)*(L9304-N9304)</f>
        <v>0</v>
      </c>
      <c r="S9304">
        <f>EXP(-$W$26*C9304)*N9304</f>
        <v>0</v>
      </c>
      <c r="T9304">
        <f>EXP(-$W$26*C9304)*E9304</f>
        <v>0</v>
      </c>
    </row>
    <row r="9305" spans="1:20">
      <c r="A9305">
        <v>9296</v>
      </c>
      <c r="B9305">
        <f>RAND()</f>
        <v>0</v>
      </c>
      <c r="C9305">
        <f>IF(B9305&lt;$W$41,3,IF(B9305&lt;$W$41+$W$42,4,5))</f>
        <v>0</v>
      </c>
      <c r="D9305">
        <f>NORMSINV(RAND())</f>
        <v>0</v>
      </c>
      <c r="E9305">
        <f>$W$25*EXP(($W$26-$W$28-0.5*$W$27^2)*C9305+$W$27*SQRT(C9305)*D9305)</f>
        <v>0</v>
      </c>
      <c r="F9305">
        <f>$W$30*(1+$W$31)^C9305</f>
        <v>0</v>
      </c>
      <c r="G9305">
        <f>$W$32*(1+$W$33)^C9305</f>
        <v>0</v>
      </c>
      <c r="H9305">
        <f>$W$34*(1+$W$35)^C9305</f>
        <v>0</v>
      </c>
      <c r="I9305">
        <f>MIN(E9305,F9305)</f>
        <v>0</v>
      </c>
      <c r="J9305">
        <f>MIN(E9305-I9305,G9305)</f>
        <v>0</v>
      </c>
      <c r="K9305">
        <f>MIN(E9305-I9305-J9305,H9305)</f>
        <v>0</v>
      </c>
      <c r="L9305">
        <f>E9305-I9305-J9305-K9305</f>
        <v>0</v>
      </c>
      <c r="M9305">
        <f>IF((I9305+J9305+(1-$W$36)*L9305)/$W$39&gt;=$W$38,1,0)</f>
        <v>0</v>
      </c>
      <c r="N9305">
        <f>IF(M9305=1,$W$37,$W$36)*L9305</f>
        <v>0</v>
      </c>
      <c r="O9305">
        <f>EXP(-$W$26*C9305)*I9305</f>
        <v>0</v>
      </c>
      <c r="P9305">
        <f>EXP(-$W$26*C9305)*J9305</f>
        <v>0</v>
      </c>
      <c r="Q9305">
        <f>EXP(-$W$26*C9305)*K9305</f>
        <v>0</v>
      </c>
      <c r="R9305">
        <f>EXP(-$W$26*C9305)*(L9305-N9305)</f>
        <v>0</v>
      </c>
      <c r="S9305">
        <f>EXP(-$W$26*C9305)*N9305</f>
        <v>0</v>
      </c>
      <c r="T9305">
        <f>EXP(-$W$26*C9305)*E9305</f>
        <v>0</v>
      </c>
    </row>
    <row r="9306" spans="1:20">
      <c r="A9306">
        <v>9297</v>
      </c>
      <c r="B9306">
        <f>RAND()</f>
        <v>0</v>
      </c>
      <c r="C9306">
        <f>IF(B9306&lt;$W$41,3,IF(B9306&lt;$W$41+$W$42,4,5))</f>
        <v>0</v>
      </c>
      <c r="D9306">
        <f>NORMSINV(RAND())</f>
        <v>0</v>
      </c>
      <c r="E9306">
        <f>$W$25*EXP(($W$26-$W$28-0.5*$W$27^2)*C9306+$W$27*SQRT(C9306)*D9306)</f>
        <v>0</v>
      </c>
      <c r="F9306">
        <f>$W$30*(1+$W$31)^C9306</f>
        <v>0</v>
      </c>
      <c r="G9306">
        <f>$W$32*(1+$W$33)^C9306</f>
        <v>0</v>
      </c>
      <c r="H9306">
        <f>$W$34*(1+$W$35)^C9306</f>
        <v>0</v>
      </c>
      <c r="I9306">
        <f>MIN(E9306,F9306)</f>
        <v>0</v>
      </c>
      <c r="J9306">
        <f>MIN(E9306-I9306,G9306)</f>
        <v>0</v>
      </c>
      <c r="K9306">
        <f>MIN(E9306-I9306-J9306,H9306)</f>
        <v>0</v>
      </c>
      <c r="L9306">
        <f>E9306-I9306-J9306-K9306</f>
        <v>0</v>
      </c>
      <c r="M9306">
        <f>IF((I9306+J9306+(1-$W$36)*L9306)/$W$39&gt;=$W$38,1,0)</f>
        <v>0</v>
      </c>
      <c r="N9306">
        <f>IF(M9306=1,$W$37,$W$36)*L9306</f>
        <v>0</v>
      </c>
      <c r="O9306">
        <f>EXP(-$W$26*C9306)*I9306</f>
        <v>0</v>
      </c>
      <c r="P9306">
        <f>EXP(-$W$26*C9306)*J9306</f>
        <v>0</v>
      </c>
      <c r="Q9306">
        <f>EXP(-$W$26*C9306)*K9306</f>
        <v>0</v>
      </c>
      <c r="R9306">
        <f>EXP(-$W$26*C9306)*(L9306-N9306)</f>
        <v>0</v>
      </c>
      <c r="S9306">
        <f>EXP(-$W$26*C9306)*N9306</f>
        <v>0</v>
      </c>
      <c r="T9306">
        <f>EXP(-$W$26*C9306)*E9306</f>
        <v>0</v>
      </c>
    </row>
    <row r="9307" spans="1:20">
      <c r="A9307">
        <v>9298</v>
      </c>
      <c r="B9307">
        <f>RAND()</f>
        <v>0</v>
      </c>
      <c r="C9307">
        <f>IF(B9307&lt;$W$41,3,IF(B9307&lt;$W$41+$W$42,4,5))</f>
        <v>0</v>
      </c>
      <c r="D9307">
        <f>NORMSINV(RAND())</f>
        <v>0</v>
      </c>
      <c r="E9307">
        <f>$W$25*EXP(($W$26-$W$28-0.5*$W$27^2)*C9307+$W$27*SQRT(C9307)*D9307)</f>
        <v>0</v>
      </c>
      <c r="F9307">
        <f>$W$30*(1+$W$31)^C9307</f>
        <v>0</v>
      </c>
      <c r="G9307">
        <f>$W$32*(1+$W$33)^C9307</f>
        <v>0</v>
      </c>
      <c r="H9307">
        <f>$W$34*(1+$W$35)^C9307</f>
        <v>0</v>
      </c>
      <c r="I9307">
        <f>MIN(E9307,F9307)</f>
        <v>0</v>
      </c>
      <c r="J9307">
        <f>MIN(E9307-I9307,G9307)</f>
        <v>0</v>
      </c>
      <c r="K9307">
        <f>MIN(E9307-I9307-J9307,H9307)</f>
        <v>0</v>
      </c>
      <c r="L9307">
        <f>E9307-I9307-J9307-K9307</f>
        <v>0</v>
      </c>
      <c r="M9307">
        <f>IF((I9307+J9307+(1-$W$36)*L9307)/$W$39&gt;=$W$38,1,0)</f>
        <v>0</v>
      </c>
      <c r="N9307">
        <f>IF(M9307=1,$W$37,$W$36)*L9307</f>
        <v>0</v>
      </c>
      <c r="O9307">
        <f>EXP(-$W$26*C9307)*I9307</f>
        <v>0</v>
      </c>
      <c r="P9307">
        <f>EXP(-$W$26*C9307)*J9307</f>
        <v>0</v>
      </c>
      <c r="Q9307">
        <f>EXP(-$W$26*C9307)*K9307</f>
        <v>0</v>
      </c>
      <c r="R9307">
        <f>EXP(-$W$26*C9307)*(L9307-N9307)</f>
        <v>0</v>
      </c>
      <c r="S9307">
        <f>EXP(-$W$26*C9307)*N9307</f>
        <v>0</v>
      </c>
      <c r="T9307">
        <f>EXP(-$W$26*C9307)*E9307</f>
        <v>0</v>
      </c>
    </row>
    <row r="9308" spans="1:20">
      <c r="A9308">
        <v>9299</v>
      </c>
      <c r="B9308">
        <f>RAND()</f>
        <v>0</v>
      </c>
      <c r="C9308">
        <f>IF(B9308&lt;$W$41,3,IF(B9308&lt;$W$41+$W$42,4,5))</f>
        <v>0</v>
      </c>
      <c r="D9308">
        <f>NORMSINV(RAND())</f>
        <v>0</v>
      </c>
      <c r="E9308">
        <f>$W$25*EXP(($W$26-$W$28-0.5*$W$27^2)*C9308+$W$27*SQRT(C9308)*D9308)</f>
        <v>0</v>
      </c>
      <c r="F9308">
        <f>$W$30*(1+$W$31)^C9308</f>
        <v>0</v>
      </c>
      <c r="G9308">
        <f>$W$32*(1+$W$33)^C9308</f>
        <v>0</v>
      </c>
      <c r="H9308">
        <f>$W$34*(1+$W$35)^C9308</f>
        <v>0</v>
      </c>
      <c r="I9308">
        <f>MIN(E9308,F9308)</f>
        <v>0</v>
      </c>
      <c r="J9308">
        <f>MIN(E9308-I9308,G9308)</f>
        <v>0</v>
      </c>
      <c r="K9308">
        <f>MIN(E9308-I9308-J9308,H9308)</f>
        <v>0</v>
      </c>
      <c r="L9308">
        <f>E9308-I9308-J9308-K9308</f>
        <v>0</v>
      </c>
      <c r="M9308">
        <f>IF((I9308+J9308+(1-$W$36)*L9308)/$W$39&gt;=$W$38,1,0)</f>
        <v>0</v>
      </c>
      <c r="N9308">
        <f>IF(M9308=1,$W$37,$W$36)*L9308</f>
        <v>0</v>
      </c>
      <c r="O9308">
        <f>EXP(-$W$26*C9308)*I9308</f>
        <v>0</v>
      </c>
      <c r="P9308">
        <f>EXP(-$W$26*C9308)*J9308</f>
        <v>0</v>
      </c>
      <c r="Q9308">
        <f>EXP(-$W$26*C9308)*K9308</f>
        <v>0</v>
      </c>
      <c r="R9308">
        <f>EXP(-$W$26*C9308)*(L9308-N9308)</f>
        <v>0</v>
      </c>
      <c r="S9308">
        <f>EXP(-$W$26*C9308)*N9308</f>
        <v>0</v>
      </c>
      <c r="T9308">
        <f>EXP(-$W$26*C9308)*E9308</f>
        <v>0</v>
      </c>
    </row>
    <row r="9309" spans="1:20">
      <c r="A9309">
        <v>9300</v>
      </c>
      <c r="B9309">
        <f>RAND()</f>
        <v>0</v>
      </c>
      <c r="C9309">
        <f>IF(B9309&lt;$W$41,3,IF(B9309&lt;$W$41+$W$42,4,5))</f>
        <v>0</v>
      </c>
      <c r="D9309">
        <f>NORMSINV(RAND())</f>
        <v>0</v>
      </c>
      <c r="E9309">
        <f>$W$25*EXP(($W$26-$W$28-0.5*$W$27^2)*C9309+$W$27*SQRT(C9309)*D9309)</f>
        <v>0</v>
      </c>
      <c r="F9309">
        <f>$W$30*(1+$W$31)^C9309</f>
        <v>0</v>
      </c>
      <c r="G9309">
        <f>$W$32*(1+$W$33)^C9309</f>
        <v>0</v>
      </c>
      <c r="H9309">
        <f>$W$34*(1+$W$35)^C9309</f>
        <v>0</v>
      </c>
      <c r="I9309">
        <f>MIN(E9309,F9309)</f>
        <v>0</v>
      </c>
      <c r="J9309">
        <f>MIN(E9309-I9309,G9309)</f>
        <v>0</v>
      </c>
      <c r="K9309">
        <f>MIN(E9309-I9309-J9309,H9309)</f>
        <v>0</v>
      </c>
      <c r="L9309">
        <f>E9309-I9309-J9309-K9309</f>
        <v>0</v>
      </c>
      <c r="M9309">
        <f>IF((I9309+J9309+(1-$W$36)*L9309)/$W$39&gt;=$W$38,1,0)</f>
        <v>0</v>
      </c>
      <c r="N9309">
        <f>IF(M9309=1,$W$37,$W$36)*L9309</f>
        <v>0</v>
      </c>
      <c r="O9309">
        <f>EXP(-$W$26*C9309)*I9309</f>
        <v>0</v>
      </c>
      <c r="P9309">
        <f>EXP(-$W$26*C9309)*J9309</f>
        <v>0</v>
      </c>
      <c r="Q9309">
        <f>EXP(-$W$26*C9309)*K9309</f>
        <v>0</v>
      </c>
      <c r="R9309">
        <f>EXP(-$W$26*C9309)*(L9309-N9309)</f>
        <v>0</v>
      </c>
      <c r="S9309">
        <f>EXP(-$W$26*C9309)*N9309</f>
        <v>0</v>
      </c>
      <c r="T9309">
        <f>EXP(-$W$26*C9309)*E9309</f>
        <v>0</v>
      </c>
    </row>
    <row r="9310" spans="1:20">
      <c r="A9310">
        <v>9301</v>
      </c>
      <c r="B9310">
        <f>RAND()</f>
        <v>0</v>
      </c>
      <c r="C9310">
        <f>IF(B9310&lt;$W$41,3,IF(B9310&lt;$W$41+$W$42,4,5))</f>
        <v>0</v>
      </c>
      <c r="D9310">
        <f>NORMSINV(RAND())</f>
        <v>0</v>
      </c>
      <c r="E9310">
        <f>$W$25*EXP(($W$26-$W$28-0.5*$W$27^2)*C9310+$W$27*SQRT(C9310)*D9310)</f>
        <v>0</v>
      </c>
      <c r="F9310">
        <f>$W$30*(1+$W$31)^C9310</f>
        <v>0</v>
      </c>
      <c r="G9310">
        <f>$W$32*(1+$W$33)^C9310</f>
        <v>0</v>
      </c>
      <c r="H9310">
        <f>$W$34*(1+$W$35)^C9310</f>
        <v>0</v>
      </c>
      <c r="I9310">
        <f>MIN(E9310,F9310)</f>
        <v>0</v>
      </c>
      <c r="J9310">
        <f>MIN(E9310-I9310,G9310)</f>
        <v>0</v>
      </c>
      <c r="K9310">
        <f>MIN(E9310-I9310-J9310,H9310)</f>
        <v>0</v>
      </c>
      <c r="L9310">
        <f>E9310-I9310-J9310-K9310</f>
        <v>0</v>
      </c>
      <c r="M9310">
        <f>IF((I9310+J9310+(1-$W$36)*L9310)/$W$39&gt;=$W$38,1,0)</f>
        <v>0</v>
      </c>
      <c r="N9310">
        <f>IF(M9310=1,$W$37,$W$36)*L9310</f>
        <v>0</v>
      </c>
      <c r="O9310">
        <f>EXP(-$W$26*C9310)*I9310</f>
        <v>0</v>
      </c>
      <c r="P9310">
        <f>EXP(-$W$26*C9310)*J9310</f>
        <v>0</v>
      </c>
      <c r="Q9310">
        <f>EXP(-$W$26*C9310)*K9310</f>
        <v>0</v>
      </c>
      <c r="R9310">
        <f>EXP(-$W$26*C9310)*(L9310-N9310)</f>
        <v>0</v>
      </c>
      <c r="S9310">
        <f>EXP(-$W$26*C9310)*N9310</f>
        <v>0</v>
      </c>
      <c r="T9310">
        <f>EXP(-$W$26*C9310)*E9310</f>
        <v>0</v>
      </c>
    </row>
    <row r="9311" spans="1:20">
      <c r="A9311">
        <v>9302</v>
      </c>
      <c r="B9311">
        <f>RAND()</f>
        <v>0</v>
      </c>
      <c r="C9311">
        <f>IF(B9311&lt;$W$41,3,IF(B9311&lt;$W$41+$W$42,4,5))</f>
        <v>0</v>
      </c>
      <c r="D9311">
        <f>NORMSINV(RAND())</f>
        <v>0</v>
      </c>
      <c r="E9311">
        <f>$W$25*EXP(($W$26-$W$28-0.5*$W$27^2)*C9311+$W$27*SQRT(C9311)*D9311)</f>
        <v>0</v>
      </c>
      <c r="F9311">
        <f>$W$30*(1+$W$31)^C9311</f>
        <v>0</v>
      </c>
      <c r="G9311">
        <f>$W$32*(1+$W$33)^C9311</f>
        <v>0</v>
      </c>
      <c r="H9311">
        <f>$W$34*(1+$W$35)^C9311</f>
        <v>0</v>
      </c>
      <c r="I9311">
        <f>MIN(E9311,F9311)</f>
        <v>0</v>
      </c>
      <c r="J9311">
        <f>MIN(E9311-I9311,G9311)</f>
        <v>0</v>
      </c>
      <c r="K9311">
        <f>MIN(E9311-I9311-J9311,H9311)</f>
        <v>0</v>
      </c>
      <c r="L9311">
        <f>E9311-I9311-J9311-K9311</f>
        <v>0</v>
      </c>
      <c r="M9311">
        <f>IF((I9311+J9311+(1-$W$36)*L9311)/$W$39&gt;=$W$38,1,0)</f>
        <v>0</v>
      </c>
      <c r="N9311">
        <f>IF(M9311=1,$W$37,$W$36)*L9311</f>
        <v>0</v>
      </c>
      <c r="O9311">
        <f>EXP(-$W$26*C9311)*I9311</f>
        <v>0</v>
      </c>
      <c r="P9311">
        <f>EXP(-$W$26*C9311)*J9311</f>
        <v>0</v>
      </c>
      <c r="Q9311">
        <f>EXP(-$W$26*C9311)*K9311</f>
        <v>0</v>
      </c>
      <c r="R9311">
        <f>EXP(-$W$26*C9311)*(L9311-N9311)</f>
        <v>0</v>
      </c>
      <c r="S9311">
        <f>EXP(-$W$26*C9311)*N9311</f>
        <v>0</v>
      </c>
      <c r="T9311">
        <f>EXP(-$W$26*C9311)*E9311</f>
        <v>0</v>
      </c>
    </row>
    <row r="9312" spans="1:20">
      <c r="A9312">
        <v>9303</v>
      </c>
      <c r="B9312">
        <f>RAND()</f>
        <v>0</v>
      </c>
      <c r="C9312">
        <f>IF(B9312&lt;$W$41,3,IF(B9312&lt;$W$41+$W$42,4,5))</f>
        <v>0</v>
      </c>
      <c r="D9312">
        <f>NORMSINV(RAND())</f>
        <v>0</v>
      </c>
      <c r="E9312">
        <f>$W$25*EXP(($W$26-$W$28-0.5*$W$27^2)*C9312+$W$27*SQRT(C9312)*D9312)</f>
        <v>0</v>
      </c>
      <c r="F9312">
        <f>$W$30*(1+$W$31)^C9312</f>
        <v>0</v>
      </c>
      <c r="G9312">
        <f>$W$32*(1+$W$33)^C9312</f>
        <v>0</v>
      </c>
      <c r="H9312">
        <f>$W$34*(1+$W$35)^C9312</f>
        <v>0</v>
      </c>
      <c r="I9312">
        <f>MIN(E9312,F9312)</f>
        <v>0</v>
      </c>
      <c r="J9312">
        <f>MIN(E9312-I9312,G9312)</f>
        <v>0</v>
      </c>
      <c r="K9312">
        <f>MIN(E9312-I9312-J9312,H9312)</f>
        <v>0</v>
      </c>
      <c r="L9312">
        <f>E9312-I9312-J9312-K9312</f>
        <v>0</v>
      </c>
      <c r="M9312">
        <f>IF((I9312+J9312+(1-$W$36)*L9312)/$W$39&gt;=$W$38,1,0)</f>
        <v>0</v>
      </c>
      <c r="N9312">
        <f>IF(M9312=1,$W$37,$W$36)*L9312</f>
        <v>0</v>
      </c>
      <c r="O9312">
        <f>EXP(-$W$26*C9312)*I9312</f>
        <v>0</v>
      </c>
      <c r="P9312">
        <f>EXP(-$W$26*C9312)*J9312</f>
        <v>0</v>
      </c>
      <c r="Q9312">
        <f>EXP(-$W$26*C9312)*K9312</f>
        <v>0</v>
      </c>
      <c r="R9312">
        <f>EXP(-$W$26*C9312)*(L9312-N9312)</f>
        <v>0</v>
      </c>
      <c r="S9312">
        <f>EXP(-$W$26*C9312)*N9312</f>
        <v>0</v>
      </c>
      <c r="T9312">
        <f>EXP(-$W$26*C9312)*E9312</f>
        <v>0</v>
      </c>
    </row>
    <row r="9313" spans="1:20">
      <c r="A9313">
        <v>9304</v>
      </c>
      <c r="B9313">
        <f>RAND()</f>
        <v>0</v>
      </c>
      <c r="C9313">
        <f>IF(B9313&lt;$W$41,3,IF(B9313&lt;$W$41+$W$42,4,5))</f>
        <v>0</v>
      </c>
      <c r="D9313">
        <f>NORMSINV(RAND())</f>
        <v>0</v>
      </c>
      <c r="E9313">
        <f>$W$25*EXP(($W$26-$W$28-0.5*$W$27^2)*C9313+$W$27*SQRT(C9313)*D9313)</f>
        <v>0</v>
      </c>
      <c r="F9313">
        <f>$W$30*(1+$W$31)^C9313</f>
        <v>0</v>
      </c>
      <c r="G9313">
        <f>$W$32*(1+$W$33)^C9313</f>
        <v>0</v>
      </c>
      <c r="H9313">
        <f>$W$34*(1+$W$35)^C9313</f>
        <v>0</v>
      </c>
      <c r="I9313">
        <f>MIN(E9313,F9313)</f>
        <v>0</v>
      </c>
      <c r="J9313">
        <f>MIN(E9313-I9313,G9313)</f>
        <v>0</v>
      </c>
      <c r="K9313">
        <f>MIN(E9313-I9313-J9313,H9313)</f>
        <v>0</v>
      </c>
      <c r="L9313">
        <f>E9313-I9313-J9313-K9313</f>
        <v>0</v>
      </c>
      <c r="M9313">
        <f>IF((I9313+J9313+(1-$W$36)*L9313)/$W$39&gt;=$W$38,1,0)</f>
        <v>0</v>
      </c>
      <c r="N9313">
        <f>IF(M9313=1,$W$37,$W$36)*L9313</f>
        <v>0</v>
      </c>
      <c r="O9313">
        <f>EXP(-$W$26*C9313)*I9313</f>
        <v>0</v>
      </c>
      <c r="P9313">
        <f>EXP(-$W$26*C9313)*J9313</f>
        <v>0</v>
      </c>
      <c r="Q9313">
        <f>EXP(-$W$26*C9313)*K9313</f>
        <v>0</v>
      </c>
      <c r="R9313">
        <f>EXP(-$W$26*C9313)*(L9313-N9313)</f>
        <v>0</v>
      </c>
      <c r="S9313">
        <f>EXP(-$W$26*C9313)*N9313</f>
        <v>0</v>
      </c>
      <c r="T9313">
        <f>EXP(-$W$26*C9313)*E9313</f>
        <v>0</v>
      </c>
    </row>
    <row r="9314" spans="1:20">
      <c r="A9314">
        <v>9305</v>
      </c>
      <c r="B9314">
        <f>RAND()</f>
        <v>0</v>
      </c>
      <c r="C9314">
        <f>IF(B9314&lt;$W$41,3,IF(B9314&lt;$W$41+$W$42,4,5))</f>
        <v>0</v>
      </c>
      <c r="D9314">
        <f>NORMSINV(RAND())</f>
        <v>0</v>
      </c>
      <c r="E9314">
        <f>$W$25*EXP(($W$26-$W$28-0.5*$W$27^2)*C9314+$W$27*SQRT(C9314)*D9314)</f>
        <v>0</v>
      </c>
      <c r="F9314">
        <f>$W$30*(1+$W$31)^C9314</f>
        <v>0</v>
      </c>
      <c r="G9314">
        <f>$W$32*(1+$W$33)^C9314</f>
        <v>0</v>
      </c>
      <c r="H9314">
        <f>$W$34*(1+$W$35)^C9314</f>
        <v>0</v>
      </c>
      <c r="I9314">
        <f>MIN(E9314,F9314)</f>
        <v>0</v>
      </c>
      <c r="J9314">
        <f>MIN(E9314-I9314,G9314)</f>
        <v>0</v>
      </c>
      <c r="K9314">
        <f>MIN(E9314-I9314-J9314,H9314)</f>
        <v>0</v>
      </c>
      <c r="L9314">
        <f>E9314-I9314-J9314-K9314</f>
        <v>0</v>
      </c>
      <c r="M9314">
        <f>IF((I9314+J9314+(1-$W$36)*L9314)/$W$39&gt;=$W$38,1,0)</f>
        <v>0</v>
      </c>
      <c r="N9314">
        <f>IF(M9314=1,$W$37,$W$36)*L9314</f>
        <v>0</v>
      </c>
      <c r="O9314">
        <f>EXP(-$W$26*C9314)*I9314</f>
        <v>0</v>
      </c>
      <c r="P9314">
        <f>EXP(-$W$26*C9314)*J9314</f>
        <v>0</v>
      </c>
      <c r="Q9314">
        <f>EXP(-$W$26*C9314)*K9314</f>
        <v>0</v>
      </c>
      <c r="R9314">
        <f>EXP(-$W$26*C9314)*(L9314-N9314)</f>
        <v>0</v>
      </c>
      <c r="S9314">
        <f>EXP(-$W$26*C9314)*N9314</f>
        <v>0</v>
      </c>
      <c r="T9314">
        <f>EXP(-$W$26*C9314)*E9314</f>
        <v>0</v>
      </c>
    </row>
    <row r="9315" spans="1:20">
      <c r="A9315">
        <v>9306</v>
      </c>
      <c r="B9315">
        <f>RAND()</f>
        <v>0</v>
      </c>
      <c r="C9315">
        <f>IF(B9315&lt;$W$41,3,IF(B9315&lt;$W$41+$W$42,4,5))</f>
        <v>0</v>
      </c>
      <c r="D9315">
        <f>NORMSINV(RAND())</f>
        <v>0</v>
      </c>
      <c r="E9315">
        <f>$W$25*EXP(($W$26-$W$28-0.5*$W$27^2)*C9315+$W$27*SQRT(C9315)*D9315)</f>
        <v>0</v>
      </c>
      <c r="F9315">
        <f>$W$30*(1+$W$31)^C9315</f>
        <v>0</v>
      </c>
      <c r="G9315">
        <f>$W$32*(1+$W$33)^C9315</f>
        <v>0</v>
      </c>
      <c r="H9315">
        <f>$W$34*(1+$W$35)^C9315</f>
        <v>0</v>
      </c>
      <c r="I9315">
        <f>MIN(E9315,F9315)</f>
        <v>0</v>
      </c>
      <c r="J9315">
        <f>MIN(E9315-I9315,G9315)</f>
        <v>0</v>
      </c>
      <c r="K9315">
        <f>MIN(E9315-I9315-J9315,H9315)</f>
        <v>0</v>
      </c>
      <c r="L9315">
        <f>E9315-I9315-J9315-K9315</f>
        <v>0</v>
      </c>
      <c r="M9315">
        <f>IF((I9315+J9315+(1-$W$36)*L9315)/$W$39&gt;=$W$38,1,0)</f>
        <v>0</v>
      </c>
      <c r="N9315">
        <f>IF(M9315=1,$W$37,$W$36)*L9315</f>
        <v>0</v>
      </c>
      <c r="O9315">
        <f>EXP(-$W$26*C9315)*I9315</f>
        <v>0</v>
      </c>
      <c r="P9315">
        <f>EXP(-$W$26*C9315)*J9315</f>
        <v>0</v>
      </c>
      <c r="Q9315">
        <f>EXP(-$W$26*C9315)*K9315</f>
        <v>0</v>
      </c>
      <c r="R9315">
        <f>EXP(-$W$26*C9315)*(L9315-N9315)</f>
        <v>0</v>
      </c>
      <c r="S9315">
        <f>EXP(-$W$26*C9315)*N9315</f>
        <v>0</v>
      </c>
      <c r="T9315">
        <f>EXP(-$W$26*C9315)*E9315</f>
        <v>0</v>
      </c>
    </row>
    <row r="9316" spans="1:20">
      <c r="A9316">
        <v>9307</v>
      </c>
      <c r="B9316">
        <f>RAND()</f>
        <v>0</v>
      </c>
      <c r="C9316">
        <f>IF(B9316&lt;$W$41,3,IF(B9316&lt;$W$41+$W$42,4,5))</f>
        <v>0</v>
      </c>
      <c r="D9316">
        <f>NORMSINV(RAND())</f>
        <v>0</v>
      </c>
      <c r="E9316">
        <f>$W$25*EXP(($W$26-$W$28-0.5*$W$27^2)*C9316+$W$27*SQRT(C9316)*D9316)</f>
        <v>0</v>
      </c>
      <c r="F9316">
        <f>$W$30*(1+$W$31)^C9316</f>
        <v>0</v>
      </c>
      <c r="G9316">
        <f>$W$32*(1+$W$33)^C9316</f>
        <v>0</v>
      </c>
      <c r="H9316">
        <f>$W$34*(1+$W$35)^C9316</f>
        <v>0</v>
      </c>
      <c r="I9316">
        <f>MIN(E9316,F9316)</f>
        <v>0</v>
      </c>
      <c r="J9316">
        <f>MIN(E9316-I9316,G9316)</f>
        <v>0</v>
      </c>
      <c r="K9316">
        <f>MIN(E9316-I9316-J9316,H9316)</f>
        <v>0</v>
      </c>
      <c r="L9316">
        <f>E9316-I9316-J9316-K9316</f>
        <v>0</v>
      </c>
      <c r="M9316">
        <f>IF((I9316+J9316+(1-$W$36)*L9316)/$W$39&gt;=$W$38,1,0)</f>
        <v>0</v>
      </c>
      <c r="N9316">
        <f>IF(M9316=1,$W$37,$W$36)*L9316</f>
        <v>0</v>
      </c>
      <c r="O9316">
        <f>EXP(-$W$26*C9316)*I9316</f>
        <v>0</v>
      </c>
      <c r="P9316">
        <f>EXP(-$W$26*C9316)*J9316</f>
        <v>0</v>
      </c>
      <c r="Q9316">
        <f>EXP(-$W$26*C9316)*K9316</f>
        <v>0</v>
      </c>
      <c r="R9316">
        <f>EXP(-$W$26*C9316)*(L9316-N9316)</f>
        <v>0</v>
      </c>
      <c r="S9316">
        <f>EXP(-$W$26*C9316)*N9316</f>
        <v>0</v>
      </c>
      <c r="T9316">
        <f>EXP(-$W$26*C9316)*E9316</f>
        <v>0</v>
      </c>
    </row>
    <row r="9317" spans="1:20">
      <c r="A9317">
        <v>9308</v>
      </c>
      <c r="B9317">
        <f>RAND()</f>
        <v>0</v>
      </c>
      <c r="C9317">
        <f>IF(B9317&lt;$W$41,3,IF(B9317&lt;$W$41+$W$42,4,5))</f>
        <v>0</v>
      </c>
      <c r="D9317">
        <f>NORMSINV(RAND())</f>
        <v>0</v>
      </c>
      <c r="E9317">
        <f>$W$25*EXP(($W$26-$W$28-0.5*$W$27^2)*C9317+$W$27*SQRT(C9317)*D9317)</f>
        <v>0</v>
      </c>
      <c r="F9317">
        <f>$W$30*(1+$W$31)^C9317</f>
        <v>0</v>
      </c>
      <c r="G9317">
        <f>$W$32*(1+$W$33)^C9317</f>
        <v>0</v>
      </c>
      <c r="H9317">
        <f>$W$34*(1+$W$35)^C9317</f>
        <v>0</v>
      </c>
      <c r="I9317">
        <f>MIN(E9317,F9317)</f>
        <v>0</v>
      </c>
      <c r="J9317">
        <f>MIN(E9317-I9317,G9317)</f>
        <v>0</v>
      </c>
      <c r="K9317">
        <f>MIN(E9317-I9317-J9317,H9317)</f>
        <v>0</v>
      </c>
      <c r="L9317">
        <f>E9317-I9317-J9317-K9317</f>
        <v>0</v>
      </c>
      <c r="M9317">
        <f>IF((I9317+J9317+(1-$W$36)*L9317)/$W$39&gt;=$W$38,1,0)</f>
        <v>0</v>
      </c>
      <c r="N9317">
        <f>IF(M9317=1,$W$37,$W$36)*L9317</f>
        <v>0</v>
      </c>
      <c r="O9317">
        <f>EXP(-$W$26*C9317)*I9317</f>
        <v>0</v>
      </c>
      <c r="P9317">
        <f>EXP(-$W$26*C9317)*J9317</f>
        <v>0</v>
      </c>
      <c r="Q9317">
        <f>EXP(-$W$26*C9317)*K9317</f>
        <v>0</v>
      </c>
      <c r="R9317">
        <f>EXP(-$W$26*C9317)*(L9317-N9317)</f>
        <v>0</v>
      </c>
      <c r="S9317">
        <f>EXP(-$W$26*C9317)*N9317</f>
        <v>0</v>
      </c>
      <c r="T9317">
        <f>EXP(-$W$26*C9317)*E9317</f>
        <v>0</v>
      </c>
    </row>
    <row r="9318" spans="1:20">
      <c r="A9318">
        <v>9309</v>
      </c>
      <c r="B9318">
        <f>RAND()</f>
        <v>0</v>
      </c>
      <c r="C9318">
        <f>IF(B9318&lt;$W$41,3,IF(B9318&lt;$W$41+$W$42,4,5))</f>
        <v>0</v>
      </c>
      <c r="D9318">
        <f>NORMSINV(RAND())</f>
        <v>0</v>
      </c>
      <c r="E9318">
        <f>$W$25*EXP(($W$26-$W$28-0.5*$W$27^2)*C9318+$W$27*SQRT(C9318)*D9318)</f>
        <v>0</v>
      </c>
      <c r="F9318">
        <f>$W$30*(1+$W$31)^C9318</f>
        <v>0</v>
      </c>
      <c r="G9318">
        <f>$W$32*(1+$W$33)^C9318</f>
        <v>0</v>
      </c>
      <c r="H9318">
        <f>$W$34*(1+$W$35)^C9318</f>
        <v>0</v>
      </c>
      <c r="I9318">
        <f>MIN(E9318,F9318)</f>
        <v>0</v>
      </c>
      <c r="J9318">
        <f>MIN(E9318-I9318,G9318)</f>
        <v>0</v>
      </c>
      <c r="K9318">
        <f>MIN(E9318-I9318-J9318,H9318)</f>
        <v>0</v>
      </c>
      <c r="L9318">
        <f>E9318-I9318-J9318-K9318</f>
        <v>0</v>
      </c>
      <c r="M9318">
        <f>IF((I9318+J9318+(1-$W$36)*L9318)/$W$39&gt;=$W$38,1,0)</f>
        <v>0</v>
      </c>
      <c r="N9318">
        <f>IF(M9318=1,$W$37,$W$36)*L9318</f>
        <v>0</v>
      </c>
      <c r="O9318">
        <f>EXP(-$W$26*C9318)*I9318</f>
        <v>0</v>
      </c>
      <c r="P9318">
        <f>EXP(-$W$26*C9318)*J9318</f>
        <v>0</v>
      </c>
      <c r="Q9318">
        <f>EXP(-$W$26*C9318)*K9318</f>
        <v>0</v>
      </c>
      <c r="R9318">
        <f>EXP(-$W$26*C9318)*(L9318-N9318)</f>
        <v>0</v>
      </c>
      <c r="S9318">
        <f>EXP(-$W$26*C9318)*N9318</f>
        <v>0</v>
      </c>
      <c r="T9318">
        <f>EXP(-$W$26*C9318)*E9318</f>
        <v>0</v>
      </c>
    </row>
    <row r="9319" spans="1:20">
      <c r="A9319">
        <v>9310</v>
      </c>
      <c r="B9319">
        <f>RAND()</f>
        <v>0</v>
      </c>
      <c r="C9319">
        <f>IF(B9319&lt;$W$41,3,IF(B9319&lt;$W$41+$W$42,4,5))</f>
        <v>0</v>
      </c>
      <c r="D9319">
        <f>NORMSINV(RAND())</f>
        <v>0</v>
      </c>
      <c r="E9319">
        <f>$W$25*EXP(($W$26-$W$28-0.5*$W$27^2)*C9319+$W$27*SQRT(C9319)*D9319)</f>
        <v>0</v>
      </c>
      <c r="F9319">
        <f>$W$30*(1+$W$31)^C9319</f>
        <v>0</v>
      </c>
      <c r="G9319">
        <f>$W$32*(1+$W$33)^C9319</f>
        <v>0</v>
      </c>
      <c r="H9319">
        <f>$W$34*(1+$W$35)^C9319</f>
        <v>0</v>
      </c>
      <c r="I9319">
        <f>MIN(E9319,F9319)</f>
        <v>0</v>
      </c>
      <c r="J9319">
        <f>MIN(E9319-I9319,G9319)</f>
        <v>0</v>
      </c>
      <c r="K9319">
        <f>MIN(E9319-I9319-J9319,H9319)</f>
        <v>0</v>
      </c>
      <c r="L9319">
        <f>E9319-I9319-J9319-K9319</f>
        <v>0</v>
      </c>
      <c r="M9319">
        <f>IF((I9319+J9319+(1-$W$36)*L9319)/$W$39&gt;=$W$38,1,0)</f>
        <v>0</v>
      </c>
      <c r="N9319">
        <f>IF(M9319=1,$W$37,$W$36)*L9319</f>
        <v>0</v>
      </c>
      <c r="O9319">
        <f>EXP(-$W$26*C9319)*I9319</f>
        <v>0</v>
      </c>
      <c r="P9319">
        <f>EXP(-$W$26*C9319)*J9319</f>
        <v>0</v>
      </c>
      <c r="Q9319">
        <f>EXP(-$W$26*C9319)*K9319</f>
        <v>0</v>
      </c>
      <c r="R9319">
        <f>EXP(-$W$26*C9319)*(L9319-N9319)</f>
        <v>0</v>
      </c>
      <c r="S9319">
        <f>EXP(-$W$26*C9319)*N9319</f>
        <v>0</v>
      </c>
      <c r="T9319">
        <f>EXP(-$W$26*C9319)*E9319</f>
        <v>0</v>
      </c>
    </row>
    <row r="9320" spans="1:20">
      <c r="A9320">
        <v>9311</v>
      </c>
      <c r="B9320">
        <f>RAND()</f>
        <v>0</v>
      </c>
      <c r="C9320">
        <f>IF(B9320&lt;$W$41,3,IF(B9320&lt;$W$41+$W$42,4,5))</f>
        <v>0</v>
      </c>
      <c r="D9320">
        <f>NORMSINV(RAND())</f>
        <v>0</v>
      </c>
      <c r="E9320">
        <f>$W$25*EXP(($W$26-$W$28-0.5*$W$27^2)*C9320+$W$27*SQRT(C9320)*D9320)</f>
        <v>0</v>
      </c>
      <c r="F9320">
        <f>$W$30*(1+$W$31)^C9320</f>
        <v>0</v>
      </c>
      <c r="G9320">
        <f>$W$32*(1+$W$33)^C9320</f>
        <v>0</v>
      </c>
      <c r="H9320">
        <f>$W$34*(1+$W$35)^C9320</f>
        <v>0</v>
      </c>
      <c r="I9320">
        <f>MIN(E9320,F9320)</f>
        <v>0</v>
      </c>
      <c r="J9320">
        <f>MIN(E9320-I9320,G9320)</f>
        <v>0</v>
      </c>
      <c r="K9320">
        <f>MIN(E9320-I9320-J9320,H9320)</f>
        <v>0</v>
      </c>
      <c r="L9320">
        <f>E9320-I9320-J9320-K9320</f>
        <v>0</v>
      </c>
      <c r="M9320">
        <f>IF((I9320+J9320+(1-$W$36)*L9320)/$W$39&gt;=$W$38,1,0)</f>
        <v>0</v>
      </c>
      <c r="N9320">
        <f>IF(M9320=1,$W$37,$W$36)*L9320</f>
        <v>0</v>
      </c>
      <c r="O9320">
        <f>EXP(-$W$26*C9320)*I9320</f>
        <v>0</v>
      </c>
      <c r="P9320">
        <f>EXP(-$W$26*C9320)*J9320</f>
        <v>0</v>
      </c>
      <c r="Q9320">
        <f>EXP(-$W$26*C9320)*K9320</f>
        <v>0</v>
      </c>
      <c r="R9320">
        <f>EXP(-$W$26*C9320)*(L9320-N9320)</f>
        <v>0</v>
      </c>
      <c r="S9320">
        <f>EXP(-$W$26*C9320)*N9320</f>
        <v>0</v>
      </c>
      <c r="T9320">
        <f>EXP(-$W$26*C9320)*E9320</f>
        <v>0</v>
      </c>
    </row>
    <row r="9321" spans="1:20">
      <c r="A9321">
        <v>9312</v>
      </c>
      <c r="B9321">
        <f>RAND()</f>
        <v>0</v>
      </c>
      <c r="C9321">
        <f>IF(B9321&lt;$W$41,3,IF(B9321&lt;$W$41+$W$42,4,5))</f>
        <v>0</v>
      </c>
      <c r="D9321">
        <f>NORMSINV(RAND())</f>
        <v>0</v>
      </c>
      <c r="E9321">
        <f>$W$25*EXP(($W$26-$W$28-0.5*$W$27^2)*C9321+$W$27*SQRT(C9321)*D9321)</f>
        <v>0</v>
      </c>
      <c r="F9321">
        <f>$W$30*(1+$W$31)^C9321</f>
        <v>0</v>
      </c>
      <c r="G9321">
        <f>$W$32*(1+$W$33)^C9321</f>
        <v>0</v>
      </c>
      <c r="H9321">
        <f>$W$34*(1+$W$35)^C9321</f>
        <v>0</v>
      </c>
      <c r="I9321">
        <f>MIN(E9321,F9321)</f>
        <v>0</v>
      </c>
      <c r="J9321">
        <f>MIN(E9321-I9321,G9321)</f>
        <v>0</v>
      </c>
      <c r="K9321">
        <f>MIN(E9321-I9321-J9321,H9321)</f>
        <v>0</v>
      </c>
      <c r="L9321">
        <f>E9321-I9321-J9321-K9321</f>
        <v>0</v>
      </c>
      <c r="M9321">
        <f>IF((I9321+J9321+(1-$W$36)*L9321)/$W$39&gt;=$W$38,1,0)</f>
        <v>0</v>
      </c>
      <c r="N9321">
        <f>IF(M9321=1,$W$37,$W$36)*L9321</f>
        <v>0</v>
      </c>
      <c r="O9321">
        <f>EXP(-$W$26*C9321)*I9321</f>
        <v>0</v>
      </c>
      <c r="P9321">
        <f>EXP(-$W$26*C9321)*J9321</f>
        <v>0</v>
      </c>
      <c r="Q9321">
        <f>EXP(-$W$26*C9321)*K9321</f>
        <v>0</v>
      </c>
      <c r="R9321">
        <f>EXP(-$W$26*C9321)*(L9321-N9321)</f>
        <v>0</v>
      </c>
      <c r="S9321">
        <f>EXP(-$W$26*C9321)*N9321</f>
        <v>0</v>
      </c>
      <c r="T9321">
        <f>EXP(-$W$26*C9321)*E9321</f>
        <v>0</v>
      </c>
    </row>
    <row r="9322" spans="1:20">
      <c r="A9322">
        <v>9313</v>
      </c>
      <c r="B9322">
        <f>RAND()</f>
        <v>0</v>
      </c>
      <c r="C9322">
        <f>IF(B9322&lt;$W$41,3,IF(B9322&lt;$W$41+$W$42,4,5))</f>
        <v>0</v>
      </c>
      <c r="D9322">
        <f>NORMSINV(RAND())</f>
        <v>0</v>
      </c>
      <c r="E9322">
        <f>$W$25*EXP(($W$26-$W$28-0.5*$W$27^2)*C9322+$W$27*SQRT(C9322)*D9322)</f>
        <v>0</v>
      </c>
      <c r="F9322">
        <f>$W$30*(1+$W$31)^C9322</f>
        <v>0</v>
      </c>
      <c r="G9322">
        <f>$W$32*(1+$W$33)^C9322</f>
        <v>0</v>
      </c>
      <c r="H9322">
        <f>$W$34*(1+$W$35)^C9322</f>
        <v>0</v>
      </c>
      <c r="I9322">
        <f>MIN(E9322,F9322)</f>
        <v>0</v>
      </c>
      <c r="J9322">
        <f>MIN(E9322-I9322,G9322)</f>
        <v>0</v>
      </c>
      <c r="K9322">
        <f>MIN(E9322-I9322-J9322,H9322)</f>
        <v>0</v>
      </c>
      <c r="L9322">
        <f>E9322-I9322-J9322-K9322</f>
        <v>0</v>
      </c>
      <c r="M9322">
        <f>IF((I9322+J9322+(1-$W$36)*L9322)/$W$39&gt;=$W$38,1,0)</f>
        <v>0</v>
      </c>
      <c r="N9322">
        <f>IF(M9322=1,$W$37,$W$36)*L9322</f>
        <v>0</v>
      </c>
      <c r="O9322">
        <f>EXP(-$W$26*C9322)*I9322</f>
        <v>0</v>
      </c>
      <c r="P9322">
        <f>EXP(-$W$26*C9322)*J9322</f>
        <v>0</v>
      </c>
      <c r="Q9322">
        <f>EXP(-$W$26*C9322)*K9322</f>
        <v>0</v>
      </c>
      <c r="R9322">
        <f>EXP(-$W$26*C9322)*(L9322-N9322)</f>
        <v>0</v>
      </c>
      <c r="S9322">
        <f>EXP(-$W$26*C9322)*N9322</f>
        <v>0</v>
      </c>
      <c r="T9322">
        <f>EXP(-$W$26*C9322)*E9322</f>
        <v>0</v>
      </c>
    </row>
    <row r="9323" spans="1:20">
      <c r="A9323">
        <v>9314</v>
      </c>
      <c r="B9323">
        <f>RAND()</f>
        <v>0</v>
      </c>
      <c r="C9323">
        <f>IF(B9323&lt;$W$41,3,IF(B9323&lt;$W$41+$W$42,4,5))</f>
        <v>0</v>
      </c>
      <c r="D9323">
        <f>NORMSINV(RAND())</f>
        <v>0</v>
      </c>
      <c r="E9323">
        <f>$W$25*EXP(($W$26-$W$28-0.5*$W$27^2)*C9323+$W$27*SQRT(C9323)*D9323)</f>
        <v>0</v>
      </c>
      <c r="F9323">
        <f>$W$30*(1+$W$31)^C9323</f>
        <v>0</v>
      </c>
      <c r="G9323">
        <f>$W$32*(1+$W$33)^C9323</f>
        <v>0</v>
      </c>
      <c r="H9323">
        <f>$W$34*(1+$W$35)^C9323</f>
        <v>0</v>
      </c>
      <c r="I9323">
        <f>MIN(E9323,F9323)</f>
        <v>0</v>
      </c>
      <c r="J9323">
        <f>MIN(E9323-I9323,G9323)</f>
        <v>0</v>
      </c>
      <c r="K9323">
        <f>MIN(E9323-I9323-J9323,H9323)</f>
        <v>0</v>
      </c>
      <c r="L9323">
        <f>E9323-I9323-J9323-K9323</f>
        <v>0</v>
      </c>
      <c r="M9323">
        <f>IF((I9323+J9323+(1-$W$36)*L9323)/$W$39&gt;=$W$38,1,0)</f>
        <v>0</v>
      </c>
      <c r="N9323">
        <f>IF(M9323=1,$W$37,$W$36)*L9323</f>
        <v>0</v>
      </c>
      <c r="O9323">
        <f>EXP(-$W$26*C9323)*I9323</f>
        <v>0</v>
      </c>
      <c r="P9323">
        <f>EXP(-$W$26*C9323)*J9323</f>
        <v>0</v>
      </c>
      <c r="Q9323">
        <f>EXP(-$W$26*C9323)*K9323</f>
        <v>0</v>
      </c>
      <c r="R9323">
        <f>EXP(-$W$26*C9323)*(L9323-N9323)</f>
        <v>0</v>
      </c>
      <c r="S9323">
        <f>EXP(-$W$26*C9323)*N9323</f>
        <v>0</v>
      </c>
      <c r="T9323">
        <f>EXP(-$W$26*C9323)*E9323</f>
        <v>0</v>
      </c>
    </row>
    <row r="9324" spans="1:20">
      <c r="A9324">
        <v>9315</v>
      </c>
      <c r="B9324">
        <f>RAND()</f>
        <v>0</v>
      </c>
      <c r="C9324">
        <f>IF(B9324&lt;$W$41,3,IF(B9324&lt;$W$41+$W$42,4,5))</f>
        <v>0</v>
      </c>
      <c r="D9324">
        <f>NORMSINV(RAND())</f>
        <v>0</v>
      </c>
      <c r="E9324">
        <f>$W$25*EXP(($W$26-$W$28-0.5*$W$27^2)*C9324+$W$27*SQRT(C9324)*D9324)</f>
        <v>0</v>
      </c>
      <c r="F9324">
        <f>$W$30*(1+$W$31)^C9324</f>
        <v>0</v>
      </c>
      <c r="G9324">
        <f>$W$32*(1+$W$33)^C9324</f>
        <v>0</v>
      </c>
      <c r="H9324">
        <f>$W$34*(1+$W$35)^C9324</f>
        <v>0</v>
      </c>
      <c r="I9324">
        <f>MIN(E9324,F9324)</f>
        <v>0</v>
      </c>
      <c r="J9324">
        <f>MIN(E9324-I9324,G9324)</f>
        <v>0</v>
      </c>
      <c r="K9324">
        <f>MIN(E9324-I9324-J9324,H9324)</f>
        <v>0</v>
      </c>
      <c r="L9324">
        <f>E9324-I9324-J9324-K9324</f>
        <v>0</v>
      </c>
      <c r="M9324">
        <f>IF((I9324+J9324+(1-$W$36)*L9324)/$W$39&gt;=$W$38,1,0)</f>
        <v>0</v>
      </c>
      <c r="N9324">
        <f>IF(M9324=1,$W$37,$W$36)*L9324</f>
        <v>0</v>
      </c>
      <c r="O9324">
        <f>EXP(-$W$26*C9324)*I9324</f>
        <v>0</v>
      </c>
      <c r="P9324">
        <f>EXP(-$W$26*C9324)*J9324</f>
        <v>0</v>
      </c>
      <c r="Q9324">
        <f>EXP(-$W$26*C9324)*K9324</f>
        <v>0</v>
      </c>
      <c r="R9324">
        <f>EXP(-$W$26*C9324)*(L9324-N9324)</f>
        <v>0</v>
      </c>
      <c r="S9324">
        <f>EXP(-$W$26*C9324)*N9324</f>
        <v>0</v>
      </c>
      <c r="T9324">
        <f>EXP(-$W$26*C9324)*E9324</f>
        <v>0</v>
      </c>
    </row>
    <row r="9325" spans="1:20">
      <c r="A9325">
        <v>9316</v>
      </c>
      <c r="B9325">
        <f>RAND()</f>
        <v>0</v>
      </c>
      <c r="C9325">
        <f>IF(B9325&lt;$W$41,3,IF(B9325&lt;$W$41+$W$42,4,5))</f>
        <v>0</v>
      </c>
      <c r="D9325">
        <f>NORMSINV(RAND())</f>
        <v>0</v>
      </c>
      <c r="E9325">
        <f>$W$25*EXP(($W$26-$W$28-0.5*$W$27^2)*C9325+$W$27*SQRT(C9325)*D9325)</f>
        <v>0</v>
      </c>
      <c r="F9325">
        <f>$W$30*(1+$W$31)^C9325</f>
        <v>0</v>
      </c>
      <c r="G9325">
        <f>$W$32*(1+$W$33)^C9325</f>
        <v>0</v>
      </c>
      <c r="H9325">
        <f>$W$34*(1+$W$35)^C9325</f>
        <v>0</v>
      </c>
      <c r="I9325">
        <f>MIN(E9325,F9325)</f>
        <v>0</v>
      </c>
      <c r="J9325">
        <f>MIN(E9325-I9325,G9325)</f>
        <v>0</v>
      </c>
      <c r="K9325">
        <f>MIN(E9325-I9325-J9325,H9325)</f>
        <v>0</v>
      </c>
      <c r="L9325">
        <f>E9325-I9325-J9325-K9325</f>
        <v>0</v>
      </c>
      <c r="M9325">
        <f>IF((I9325+J9325+(1-$W$36)*L9325)/$W$39&gt;=$W$38,1,0)</f>
        <v>0</v>
      </c>
      <c r="N9325">
        <f>IF(M9325=1,$W$37,$W$36)*L9325</f>
        <v>0</v>
      </c>
      <c r="O9325">
        <f>EXP(-$W$26*C9325)*I9325</f>
        <v>0</v>
      </c>
      <c r="P9325">
        <f>EXP(-$W$26*C9325)*J9325</f>
        <v>0</v>
      </c>
      <c r="Q9325">
        <f>EXP(-$W$26*C9325)*K9325</f>
        <v>0</v>
      </c>
      <c r="R9325">
        <f>EXP(-$W$26*C9325)*(L9325-N9325)</f>
        <v>0</v>
      </c>
      <c r="S9325">
        <f>EXP(-$W$26*C9325)*N9325</f>
        <v>0</v>
      </c>
      <c r="T9325">
        <f>EXP(-$W$26*C9325)*E9325</f>
        <v>0</v>
      </c>
    </row>
    <row r="9326" spans="1:20">
      <c r="A9326">
        <v>9317</v>
      </c>
      <c r="B9326">
        <f>RAND()</f>
        <v>0</v>
      </c>
      <c r="C9326">
        <f>IF(B9326&lt;$W$41,3,IF(B9326&lt;$W$41+$W$42,4,5))</f>
        <v>0</v>
      </c>
      <c r="D9326">
        <f>NORMSINV(RAND())</f>
        <v>0</v>
      </c>
      <c r="E9326">
        <f>$W$25*EXP(($W$26-$W$28-0.5*$W$27^2)*C9326+$W$27*SQRT(C9326)*D9326)</f>
        <v>0</v>
      </c>
      <c r="F9326">
        <f>$W$30*(1+$W$31)^C9326</f>
        <v>0</v>
      </c>
      <c r="G9326">
        <f>$W$32*(1+$W$33)^C9326</f>
        <v>0</v>
      </c>
      <c r="H9326">
        <f>$W$34*(1+$W$35)^C9326</f>
        <v>0</v>
      </c>
      <c r="I9326">
        <f>MIN(E9326,F9326)</f>
        <v>0</v>
      </c>
      <c r="J9326">
        <f>MIN(E9326-I9326,G9326)</f>
        <v>0</v>
      </c>
      <c r="K9326">
        <f>MIN(E9326-I9326-J9326,H9326)</f>
        <v>0</v>
      </c>
      <c r="L9326">
        <f>E9326-I9326-J9326-K9326</f>
        <v>0</v>
      </c>
      <c r="M9326">
        <f>IF((I9326+J9326+(1-$W$36)*L9326)/$W$39&gt;=$W$38,1,0)</f>
        <v>0</v>
      </c>
      <c r="N9326">
        <f>IF(M9326=1,$W$37,$W$36)*L9326</f>
        <v>0</v>
      </c>
      <c r="O9326">
        <f>EXP(-$W$26*C9326)*I9326</f>
        <v>0</v>
      </c>
      <c r="P9326">
        <f>EXP(-$W$26*C9326)*J9326</f>
        <v>0</v>
      </c>
      <c r="Q9326">
        <f>EXP(-$W$26*C9326)*K9326</f>
        <v>0</v>
      </c>
      <c r="R9326">
        <f>EXP(-$W$26*C9326)*(L9326-N9326)</f>
        <v>0</v>
      </c>
      <c r="S9326">
        <f>EXP(-$W$26*C9326)*N9326</f>
        <v>0</v>
      </c>
      <c r="T9326">
        <f>EXP(-$W$26*C9326)*E9326</f>
        <v>0</v>
      </c>
    </row>
    <row r="9327" spans="1:20">
      <c r="A9327">
        <v>9318</v>
      </c>
      <c r="B9327">
        <f>RAND()</f>
        <v>0</v>
      </c>
      <c r="C9327">
        <f>IF(B9327&lt;$W$41,3,IF(B9327&lt;$W$41+$W$42,4,5))</f>
        <v>0</v>
      </c>
      <c r="D9327">
        <f>NORMSINV(RAND())</f>
        <v>0</v>
      </c>
      <c r="E9327">
        <f>$W$25*EXP(($W$26-$W$28-0.5*$W$27^2)*C9327+$W$27*SQRT(C9327)*D9327)</f>
        <v>0</v>
      </c>
      <c r="F9327">
        <f>$W$30*(1+$W$31)^C9327</f>
        <v>0</v>
      </c>
      <c r="G9327">
        <f>$W$32*(1+$W$33)^C9327</f>
        <v>0</v>
      </c>
      <c r="H9327">
        <f>$W$34*(1+$W$35)^C9327</f>
        <v>0</v>
      </c>
      <c r="I9327">
        <f>MIN(E9327,F9327)</f>
        <v>0</v>
      </c>
      <c r="J9327">
        <f>MIN(E9327-I9327,G9327)</f>
        <v>0</v>
      </c>
      <c r="K9327">
        <f>MIN(E9327-I9327-J9327,H9327)</f>
        <v>0</v>
      </c>
      <c r="L9327">
        <f>E9327-I9327-J9327-K9327</f>
        <v>0</v>
      </c>
      <c r="M9327">
        <f>IF((I9327+J9327+(1-$W$36)*L9327)/$W$39&gt;=$W$38,1,0)</f>
        <v>0</v>
      </c>
      <c r="N9327">
        <f>IF(M9327=1,$W$37,$W$36)*L9327</f>
        <v>0</v>
      </c>
      <c r="O9327">
        <f>EXP(-$W$26*C9327)*I9327</f>
        <v>0</v>
      </c>
      <c r="P9327">
        <f>EXP(-$W$26*C9327)*J9327</f>
        <v>0</v>
      </c>
      <c r="Q9327">
        <f>EXP(-$W$26*C9327)*K9327</f>
        <v>0</v>
      </c>
      <c r="R9327">
        <f>EXP(-$W$26*C9327)*(L9327-N9327)</f>
        <v>0</v>
      </c>
      <c r="S9327">
        <f>EXP(-$W$26*C9327)*N9327</f>
        <v>0</v>
      </c>
      <c r="T9327">
        <f>EXP(-$W$26*C9327)*E9327</f>
        <v>0</v>
      </c>
    </row>
    <row r="9328" spans="1:20">
      <c r="A9328">
        <v>9319</v>
      </c>
      <c r="B9328">
        <f>RAND()</f>
        <v>0</v>
      </c>
      <c r="C9328">
        <f>IF(B9328&lt;$W$41,3,IF(B9328&lt;$W$41+$W$42,4,5))</f>
        <v>0</v>
      </c>
      <c r="D9328">
        <f>NORMSINV(RAND())</f>
        <v>0</v>
      </c>
      <c r="E9328">
        <f>$W$25*EXP(($W$26-$W$28-0.5*$W$27^2)*C9328+$W$27*SQRT(C9328)*D9328)</f>
        <v>0</v>
      </c>
      <c r="F9328">
        <f>$W$30*(1+$W$31)^C9328</f>
        <v>0</v>
      </c>
      <c r="G9328">
        <f>$W$32*(1+$W$33)^C9328</f>
        <v>0</v>
      </c>
      <c r="H9328">
        <f>$W$34*(1+$W$35)^C9328</f>
        <v>0</v>
      </c>
      <c r="I9328">
        <f>MIN(E9328,F9328)</f>
        <v>0</v>
      </c>
      <c r="J9328">
        <f>MIN(E9328-I9328,G9328)</f>
        <v>0</v>
      </c>
      <c r="K9328">
        <f>MIN(E9328-I9328-J9328,H9328)</f>
        <v>0</v>
      </c>
      <c r="L9328">
        <f>E9328-I9328-J9328-K9328</f>
        <v>0</v>
      </c>
      <c r="M9328">
        <f>IF((I9328+J9328+(1-$W$36)*L9328)/$W$39&gt;=$W$38,1,0)</f>
        <v>0</v>
      </c>
      <c r="N9328">
        <f>IF(M9328=1,$W$37,$W$36)*L9328</f>
        <v>0</v>
      </c>
      <c r="O9328">
        <f>EXP(-$W$26*C9328)*I9328</f>
        <v>0</v>
      </c>
      <c r="P9328">
        <f>EXP(-$W$26*C9328)*J9328</f>
        <v>0</v>
      </c>
      <c r="Q9328">
        <f>EXP(-$W$26*C9328)*K9328</f>
        <v>0</v>
      </c>
      <c r="R9328">
        <f>EXP(-$W$26*C9328)*(L9328-N9328)</f>
        <v>0</v>
      </c>
      <c r="S9328">
        <f>EXP(-$W$26*C9328)*N9328</f>
        <v>0</v>
      </c>
      <c r="T9328">
        <f>EXP(-$W$26*C9328)*E9328</f>
        <v>0</v>
      </c>
    </row>
    <row r="9329" spans="1:20">
      <c r="A9329">
        <v>9320</v>
      </c>
      <c r="B9329">
        <f>RAND()</f>
        <v>0</v>
      </c>
      <c r="C9329">
        <f>IF(B9329&lt;$W$41,3,IF(B9329&lt;$W$41+$W$42,4,5))</f>
        <v>0</v>
      </c>
      <c r="D9329">
        <f>NORMSINV(RAND())</f>
        <v>0</v>
      </c>
      <c r="E9329">
        <f>$W$25*EXP(($W$26-$W$28-0.5*$W$27^2)*C9329+$W$27*SQRT(C9329)*D9329)</f>
        <v>0</v>
      </c>
      <c r="F9329">
        <f>$W$30*(1+$W$31)^C9329</f>
        <v>0</v>
      </c>
      <c r="G9329">
        <f>$W$32*(1+$W$33)^C9329</f>
        <v>0</v>
      </c>
      <c r="H9329">
        <f>$W$34*(1+$W$35)^C9329</f>
        <v>0</v>
      </c>
      <c r="I9329">
        <f>MIN(E9329,F9329)</f>
        <v>0</v>
      </c>
      <c r="J9329">
        <f>MIN(E9329-I9329,G9329)</f>
        <v>0</v>
      </c>
      <c r="K9329">
        <f>MIN(E9329-I9329-J9329,H9329)</f>
        <v>0</v>
      </c>
      <c r="L9329">
        <f>E9329-I9329-J9329-K9329</f>
        <v>0</v>
      </c>
      <c r="M9329">
        <f>IF((I9329+J9329+(1-$W$36)*L9329)/$W$39&gt;=$W$38,1,0)</f>
        <v>0</v>
      </c>
      <c r="N9329">
        <f>IF(M9329=1,$W$37,$W$36)*L9329</f>
        <v>0</v>
      </c>
      <c r="O9329">
        <f>EXP(-$W$26*C9329)*I9329</f>
        <v>0</v>
      </c>
      <c r="P9329">
        <f>EXP(-$W$26*C9329)*J9329</f>
        <v>0</v>
      </c>
      <c r="Q9329">
        <f>EXP(-$W$26*C9329)*K9329</f>
        <v>0</v>
      </c>
      <c r="R9329">
        <f>EXP(-$W$26*C9329)*(L9329-N9329)</f>
        <v>0</v>
      </c>
      <c r="S9329">
        <f>EXP(-$W$26*C9329)*N9329</f>
        <v>0</v>
      </c>
      <c r="T9329">
        <f>EXP(-$W$26*C9329)*E9329</f>
        <v>0</v>
      </c>
    </row>
    <row r="9330" spans="1:20">
      <c r="A9330">
        <v>9321</v>
      </c>
      <c r="B9330">
        <f>RAND()</f>
        <v>0</v>
      </c>
      <c r="C9330">
        <f>IF(B9330&lt;$W$41,3,IF(B9330&lt;$W$41+$W$42,4,5))</f>
        <v>0</v>
      </c>
      <c r="D9330">
        <f>NORMSINV(RAND())</f>
        <v>0</v>
      </c>
      <c r="E9330">
        <f>$W$25*EXP(($W$26-$W$28-0.5*$W$27^2)*C9330+$W$27*SQRT(C9330)*D9330)</f>
        <v>0</v>
      </c>
      <c r="F9330">
        <f>$W$30*(1+$W$31)^C9330</f>
        <v>0</v>
      </c>
      <c r="G9330">
        <f>$W$32*(1+$W$33)^C9330</f>
        <v>0</v>
      </c>
      <c r="H9330">
        <f>$W$34*(1+$W$35)^C9330</f>
        <v>0</v>
      </c>
      <c r="I9330">
        <f>MIN(E9330,F9330)</f>
        <v>0</v>
      </c>
      <c r="J9330">
        <f>MIN(E9330-I9330,G9330)</f>
        <v>0</v>
      </c>
      <c r="K9330">
        <f>MIN(E9330-I9330-J9330,H9330)</f>
        <v>0</v>
      </c>
      <c r="L9330">
        <f>E9330-I9330-J9330-K9330</f>
        <v>0</v>
      </c>
      <c r="M9330">
        <f>IF((I9330+J9330+(1-$W$36)*L9330)/$W$39&gt;=$W$38,1,0)</f>
        <v>0</v>
      </c>
      <c r="N9330">
        <f>IF(M9330=1,$W$37,$W$36)*L9330</f>
        <v>0</v>
      </c>
      <c r="O9330">
        <f>EXP(-$W$26*C9330)*I9330</f>
        <v>0</v>
      </c>
      <c r="P9330">
        <f>EXP(-$W$26*C9330)*J9330</f>
        <v>0</v>
      </c>
      <c r="Q9330">
        <f>EXP(-$W$26*C9330)*K9330</f>
        <v>0</v>
      </c>
      <c r="R9330">
        <f>EXP(-$W$26*C9330)*(L9330-N9330)</f>
        <v>0</v>
      </c>
      <c r="S9330">
        <f>EXP(-$W$26*C9330)*N9330</f>
        <v>0</v>
      </c>
      <c r="T9330">
        <f>EXP(-$W$26*C9330)*E9330</f>
        <v>0</v>
      </c>
    </row>
    <row r="9331" spans="1:20">
      <c r="A9331">
        <v>9322</v>
      </c>
      <c r="B9331">
        <f>RAND()</f>
        <v>0</v>
      </c>
      <c r="C9331">
        <f>IF(B9331&lt;$W$41,3,IF(B9331&lt;$W$41+$W$42,4,5))</f>
        <v>0</v>
      </c>
      <c r="D9331">
        <f>NORMSINV(RAND())</f>
        <v>0</v>
      </c>
      <c r="E9331">
        <f>$W$25*EXP(($W$26-$W$28-0.5*$W$27^2)*C9331+$W$27*SQRT(C9331)*D9331)</f>
        <v>0</v>
      </c>
      <c r="F9331">
        <f>$W$30*(1+$W$31)^C9331</f>
        <v>0</v>
      </c>
      <c r="G9331">
        <f>$W$32*(1+$W$33)^C9331</f>
        <v>0</v>
      </c>
      <c r="H9331">
        <f>$W$34*(1+$W$35)^C9331</f>
        <v>0</v>
      </c>
      <c r="I9331">
        <f>MIN(E9331,F9331)</f>
        <v>0</v>
      </c>
      <c r="J9331">
        <f>MIN(E9331-I9331,G9331)</f>
        <v>0</v>
      </c>
      <c r="K9331">
        <f>MIN(E9331-I9331-J9331,H9331)</f>
        <v>0</v>
      </c>
      <c r="L9331">
        <f>E9331-I9331-J9331-K9331</f>
        <v>0</v>
      </c>
      <c r="M9331">
        <f>IF((I9331+J9331+(1-$W$36)*L9331)/$W$39&gt;=$W$38,1,0)</f>
        <v>0</v>
      </c>
      <c r="N9331">
        <f>IF(M9331=1,$W$37,$W$36)*L9331</f>
        <v>0</v>
      </c>
      <c r="O9331">
        <f>EXP(-$W$26*C9331)*I9331</f>
        <v>0</v>
      </c>
      <c r="P9331">
        <f>EXP(-$W$26*C9331)*J9331</f>
        <v>0</v>
      </c>
      <c r="Q9331">
        <f>EXP(-$W$26*C9331)*K9331</f>
        <v>0</v>
      </c>
      <c r="R9331">
        <f>EXP(-$W$26*C9331)*(L9331-N9331)</f>
        <v>0</v>
      </c>
      <c r="S9331">
        <f>EXP(-$W$26*C9331)*N9331</f>
        <v>0</v>
      </c>
      <c r="T9331">
        <f>EXP(-$W$26*C9331)*E9331</f>
        <v>0</v>
      </c>
    </row>
    <row r="9332" spans="1:20">
      <c r="A9332">
        <v>9323</v>
      </c>
      <c r="B9332">
        <f>RAND()</f>
        <v>0</v>
      </c>
      <c r="C9332">
        <f>IF(B9332&lt;$W$41,3,IF(B9332&lt;$W$41+$W$42,4,5))</f>
        <v>0</v>
      </c>
      <c r="D9332">
        <f>NORMSINV(RAND())</f>
        <v>0</v>
      </c>
      <c r="E9332">
        <f>$W$25*EXP(($W$26-$W$28-0.5*$W$27^2)*C9332+$W$27*SQRT(C9332)*D9332)</f>
        <v>0</v>
      </c>
      <c r="F9332">
        <f>$W$30*(1+$W$31)^C9332</f>
        <v>0</v>
      </c>
      <c r="G9332">
        <f>$W$32*(1+$W$33)^C9332</f>
        <v>0</v>
      </c>
      <c r="H9332">
        <f>$W$34*(1+$W$35)^C9332</f>
        <v>0</v>
      </c>
      <c r="I9332">
        <f>MIN(E9332,F9332)</f>
        <v>0</v>
      </c>
      <c r="J9332">
        <f>MIN(E9332-I9332,G9332)</f>
        <v>0</v>
      </c>
      <c r="K9332">
        <f>MIN(E9332-I9332-J9332,H9332)</f>
        <v>0</v>
      </c>
      <c r="L9332">
        <f>E9332-I9332-J9332-K9332</f>
        <v>0</v>
      </c>
      <c r="M9332">
        <f>IF((I9332+J9332+(1-$W$36)*L9332)/$W$39&gt;=$W$38,1,0)</f>
        <v>0</v>
      </c>
      <c r="N9332">
        <f>IF(M9332=1,$W$37,$W$36)*L9332</f>
        <v>0</v>
      </c>
      <c r="O9332">
        <f>EXP(-$W$26*C9332)*I9332</f>
        <v>0</v>
      </c>
      <c r="P9332">
        <f>EXP(-$W$26*C9332)*J9332</f>
        <v>0</v>
      </c>
      <c r="Q9332">
        <f>EXP(-$W$26*C9332)*K9332</f>
        <v>0</v>
      </c>
      <c r="R9332">
        <f>EXP(-$W$26*C9332)*(L9332-N9332)</f>
        <v>0</v>
      </c>
      <c r="S9332">
        <f>EXP(-$W$26*C9332)*N9332</f>
        <v>0</v>
      </c>
      <c r="T9332">
        <f>EXP(-$W$26*C9332)*E9332</f>
        <v>0</v>
      </c>
    </row>
    <row r="9333" spans="1:20">
      <c r="A9333">
        <v>9324</v>
      </c>
      <c r="B9333">
        <f>RAND()</f>
        <v>0</v>
      </c>
      <c r="C9333">
        <f>IF(B9333&lt;$W$41,3,IF(B9333&lt;$W$41+$W$42,4,5))</f>
        <v>0</v>
      </c>
      <c r="D9333">
        <f>NORMSINV(RAND())</f>
        <v>0</v>
      </c>
      <c r="E9333">
        <f>$W$25*EXP(($W$26-$W$28-0.5*$W$27^2)*C9333+$W$27*SQRT(C9333)*D9333)</f>
        <v>0</v>
      </c>
      <c r="F9333">
        <f>$W$30*(1+$W$31)^C9333</f>
        <v>0</v>
      </c>
      <c r="G9333">
        <f>$W$32*(1+$W$33)^C9333</f>
        <v>0</v>
      </c>
      <c r="H9333">
        <f>$W$34*(1+$W$35)^C9333</f>
        <v>0</v>
      </c>
      <c r="I9333">
        <f>MIN(E9333,F9333)</f>
        <v>0</v>
      </c>
      <c r="J9333">
        <f>MIN(E9333-I9333,G9333)</f>
        <v>0</v>
      </c>
      <c r="K9333">
        <f>MIN(E9333-I9333-J9333,H9333)</f>
        <v>0</v>
      </c>
      <c r="L9333">
        <f>E9333-I9333-J9333-K9333</f>
        <v>0</v>
      </c>
      <c r="M9333">
        <f>IF((I9333+J9333+(1-$W$36)*L9333)/$W$39&gt;=$W$38,1,0)</f>
        <v>0</v>
      </c>
      <c r="N9333">
        <f>IF(M9333=1,$W$37,$W$36)*L9333</f>
        <v>0</v>
      </c>
      <c r="O9333">
        <f>EXP(-$W$26*C9333)*I9333</f>
        <v>0</v>
      </c>
      <c r="P9333">
        <f>EXP(-$W$26*C9333)*J9333</f>
        <v>0</v>
      </c>
      <c r="Q9333">
        <f>EXP(-$W$26*C9333)*K9333</f>
        <v>0</v>
      </c>
      <c r="R9333">
        <f>EXP(-$W$26*C9333)*(L9333-N9333)</f>
        <v>0</v>
      </c>
      <c r="S9333">
        <f>EXP(-$W$26*C9333)*N9333</f>
        <v>0</v>
      </c>
      <c r="T9333">
        <f>EXP(-$W$26*C9333)*E9333</f>
        <v>0</v>
      </c>
    </row>
    <row r="9334" spans="1:20">
      <c r="A9334">
        <v>9325</v>
      </c>
      <c r="B9334">
        <f>RAND()</f>
        <v>0</v>
      </c>
      <c r="C9334">
        <f>IF(B9334&lt;$W$41,3,IF(B9334&lt;$W$41+$W$42,4,5))</f>
        <v>0</v>
      </c>
      <c r="D9334">
        <f>NORMSINV(RAND())</f>
        <v>0</v>
      </c>
      <c r="E9334">
        <f>$W$25*EXP(($W$26-$W$28-0.5*$W$27^2)*C9334+$W$27*SQRT(C9334)*D9334)</f>
        <v>0</v>
      </c>
      <c r="F9334">
        <f>$W$30*(1+$W$31)^C9334</f>
        <v>0</v>
      </c>
      <c r="G9334">
        <f>$W$32*(1+$W$33)^C9334</f>
        <v>0</v>
      </c>
      <c r="H9334">
        <f>$W$34*(1+$W$35)^C9334</f>
        <v>0</v>
      </c>
      <c r="I9334">
        <f>MIN(E9334,F9334)</f>
        <v>0</v>
      </c>
      <c r="J9334">
        <f>MIN(E9334-I9334,G9334)</f>
        <v>0</v>
      </c>
      <c r="K9334">
        <f>MIN(E9334-I9334-J9334,H9334)</f>
        <v>0</v>
      </c>
      <c r="L9334">
        <f>E9334-I9334-J9334-K9334</f>
        <v>0</v>
      </c>
      <c r="M9334">
        <f>IF((I9334+J9334+(1-$W$36)*L9334)/$W$39&gt;=$W$38,1,0)</f>
        <v>0</v>
      </c>
      <c r="N9334">
        <f>IF(M9334=1,$W$37,$W$36)*L9334</f>
        <v>0</v>
      </c>
      <c r="O9334">
        <f>EXP(-$W$26*C9334)*I9334</f>
        <v>0</v>
      </c>
      <c r="P9334">
        <f>EXP(-$W$26*C9334)*J9334</f>
        <v>0</v>
      </c>
      <c r="Q9334">
        <f>EXP(-$W$26*C9334)*K9334</f>
        <v>0</v>
      </c>
      <c r="R9334">
        <f>EXP(-$W$26*C9334)*(L9334-N9334)</f>
        <v>0</v>
      </c>
      <c r="S9334">
        <f>EXP(-$W$26*C9334)*N9334</f>
        <v>0</v>
      </c>
      <c r="T9334">
        <f>EXP(-$W$26*C9334)*E9334</f>
        <v>0</v>
      </c>
    </row>
    <row r="9335" spans="1:20">
      <c r="A9335">
        <v>9326</v>
      </c>
      <c r="B9335">
        <f>RAND()</f>
        <v>0</v>
      </c>
      <c r="C9335">
        <f>IF(B9335&lt;$W$41,3,IF(B9335&lt;$W$41+$W$42,4,5))</f>
        <v>0</v>
      </c>
      <c r="D9335">
        <f>NORMSINV(RAND())</f>
        <v>0</v>
      </c>
      <c r="E9335">
        <f>$W$25*EXP(($W$26-$W$28-0.5*$W$27^2)*C9335+$W$27*SQRT(C9335)*D9335)</f>
        <v>0</v>
      </c>
      <c r="F9335">
        <f>$W$30*(1+$W$31)^C9335</f>
        <v>0</v>
      </c>
      <c r="G9335">
        <f>$W$32*(1+$W$33)^C9335</f>
        <v>0</v>
      </c>
      <c r="H9335">
        <f>$W$34*(1+$W$35)^C9335</f>
        <v>0</v>
      </c>
      <c r="I9335">
        <f>MIN(E9335,F9335)</f>
        <v>0</v>
      </c>
      <c r="J9335">
        <f>MIN(E9335-I9335,G9335)</f>
        <v>0</v>
      </c>
      <c r="K9335">
        <f>MIN(E9335-I9335-J9335,H9335)</f>
        <v>0</v>
      </c>
      <c r="L9335">
        <f>E9335-I9335-J9335-K9335</f>
        <v>0</v>
      </c>
      <c r="M9335">
        <f>IF((I9335+J9335+(1-$W$36)*L9335)/$W$39&gt;=$W$38,1,0)</f>
        <v>0</v>
      </c>
      <c r="N9335">
        <f>IF(M9335=1,$W$37,$W$36)*L9335</f>
        <v>0</v>
      </c>
      <c r="O9335">
        <f>EXP(-$W$26*C9335)*I9335</f>
        <v>0</v>
      </c>
      <c r="P9335">
        <f>EXP(-$W$26*C9335)*J9335</f>
        <v>0</v>
      </c>
      <c r="Q9335">
        <f>EXP(-$W$26*C9335)*K9335</f>
        <v>0</v>
      </c>
      <c r="R9335">
        <f>EXP(-$W$26*C9335)*(L9335-N9335)</f>
        <v>0</v>
      </c>
      <c r="S9335">
        <f>EXP(-$W$26*C9335)*N9335</f>
        <v>0</v>
      </c>
      <c r="T9335">
        <f>EXP(-$W$26*C9335)*E9335</f>
        <v>0</v>
      </c>
    </row>
    <row r="9336" spans="1:20">
      <c r="A9336">
        <v>9327</v>
      </c>
      <c r="B9336">
        <f>RAND()</f>
        <v>0</v>
      </c>
      <c r="C9336">
        <f>IF(B9336&lt;$W$41,3,IF(B9336&lt;$W$41+$W$42,4,5))</f>
        <v>0</v>
      </c>
      <c r="D9336">
        <f>NORMSINV(RAND())</f>
        <v>0</v>
      </c>
      <c r="E9336">
        <f>$W$25*EXP(($W$26-$W$28-0.5*$W$27^2)*C9336+$W$27*SQRT(C9336)*D9336)</f>
        <v>0</v>
      </c>
      <c r="F9336">
        <f>$W$30*(1+$W$31)^C9336</f>
        <v>0</v>
      </c>
      <c r="G9336">
        <f>$W$32*(1+$W$33)^C9336</f>
        <v>0</v>
      </c>
      <c r="H9336">
        <f>$W$34*(1+$W$35)^C9336</f>
        <v>0</v>
      </c>
      <c r="I9336">
        <f>MIN(E9336,F9336)</f>
        <v>0</v>
      </c>
      <c r="J9336">
        <f>MIN(E9336-I9336,G9336)</f>
        <v>0</v>
      </c>
      <c r="K9336">
        <f>MIN(E9336-I9336-J9336,H9336)</f>
        <v>0</v>
      </c>
      <c r="L9336">
        <f>E9336-I9336-J9336-K9336</f>
        <v>0</v>
      </c>
      <c r="M9336">
        <f>IF((I9336+J9336+(1-$W$36)*L9336)/$W$39&gt;=$W$38,1,0)</f>
        <v>0</v>
      </c>
      <c r="N9336">
        <f>IF(M9336=1,$W$37,$W$36)*L9336</f>
        <v>0</v>
      </c>
      <c r="O9336">
        <f>EXP(-$W$26*C9336)*I9336</f>
        <v>0</v>
      </c>
      <c r="P9336">
        <f>EXP(-$W$26*C9336)*J9336</f>
        <v>0</v>
      </c>
      <c r="Q9336">
        <f>EXP(-$W$26*C9336)*K9336</f>
        <v>0</v>
      </c>
      <c r="R9336">
        <f>EXP(-$W$26*C9336)*(L9336-N9336)</f>
        <v>0</v>
      </c>
      <c r="S9336">
        <f>EXP(-$W$26*C9336)*N9336</f>
        <v>0</v>
      </c>
      <c r="T9336">
        <f>EXP(-$W$26*C9336)*E9336</f>
        <v>0</v>
      </c>
    </row>
    <row r="9337" spans="1:20">
      <c r="A9337">
        <v>9328</v>
      </c>
      <c r="B9337">
        <f>RAND()</f>
        <v>0</v>
      </c>
      <c r="C9337">
        <f>IF(B9337&lt;$W$41,3,IF(B9337&lt;$W$41+$W$42,4,5))</f>
        <v>0</v>
      </c>
      <c r="D9337">
        <f>NORMSINV(RAND())</f>
        <v>0</v>
      </c>
      <c r="E9337">
        <f>$W$25*EXP(($W$26-$W$28-0.5*$W$27^2)*C9337+$W$27*SQRT(C9337)*D9337)</f>
        <v>0</v>
      </c>
      <c r="F9337">
        <f>$W$30*(1+$W$31)^C9337</f>
        <v>0</v>
      </c>
      <c r="G9337">
        <f>$W$32*(1+$W$33)^C9337</f>
        <v>0</v>
      </c>
      <c r="H9337">
        <f>$W$34*(1+$W$35)^C9337</f>
        <v>0</v>
      </c>
      <c r="I9337">
        <f>MIN(E9337,F9337)</f>
        <v>0</v>
      </c>
      <c r="J9337">
        <f>MIN(E9337-I9337,G9337)</f>
        <v>0</v>
      </c>
      <c r="K9337">
        <f>MIN(E9337-I9337-J9337,H9337)</f>
        <v>0</v>
      </c>
      <c r="L9337">
        <f>E9337-I9337-J9337-K9337</f>
        <v>0</v>
      </c>
      <c r="M9337">
        <f>IF((I9337+J9337+(1-$W$36)*L9337)/$W$39&gt;=$W$38,1,0)</f>
        <v>0</v>
      </c>
      <c r="N9337">
        <f>IF(M9337=1,$W$37,$W$36)*L9337</f>
        <v>0</v>
      </c>
      <c r="O9337">
        <f>EXP(-$W$26*C9337)*I9337</f>
        <v>0</v>
      </c>
      <c r="P9337">
        <f>EXP(-$W$26*C9337)*J9337</f>
        <v>0</v>
      </c>
      <c r="Q9337">
        <f>EXP(-$W$26*C9337)*K9337</f>
        <v>0</v>
      </c>
      <c r="R9337">
        <f>EXP(-$W$26*C9337)*(L9337-N9337)</f>
        <v>0</v>
      </c>
      <c r="S9337">
        <f>EXP(-$W$26*C9337)*N9337</f>
        <v>0</v>
      </c>
      <c r="T9337">
        <f>EXP(-$W$26*C9337)*E9337</f>
        <v>0</v>
      </c>
    </row>
    <row r="9338" spans="1:20">
      <c r="A9338">
        <v>9329</v>
      </c>
      <c r="B9338">
        <f>RAND()</f>
        <v>0</v>
      </c>
      <c r="C9338">
        <f>IF(B9338&lt;$W$41,3,IF(B9338&lt;$W$41+$W$42,4,5))</f>
        <v>0</v>
      </c>
      <c r="D9338">
        <f>NORMSINV(RAND())</f>
        <v>0</v>
      </c>
      <c r="E9338">
        <f>$W$25*EXP(($W$26-$W$28-0.5*$W$27^2)*C9338+$W$27*SQRT(C9338)*D9338)</f>
        <v>0</v>
      </c>
      <c r="F9338">
        <f>$W$30*(1+$W$31)^C9338</f>
        <v>0</v>
      </c>
      <c r="G9338">
        <f>$W$32*(1+$W$33)^C9338</f>
        <v>0</v>
      </c>
      <c r="H9338">
        <f>$W$34*(1+$W$35)^C9338</f>
        <v>0</v>
      </c>
      <c r="I9338">
        <f>MIN(E9338,F9338)</f>
        <v>0</v>
      </c>
      <c r="J9338">
        <f>MIN(E9338-I9338,G9338)</f>
        <v>0</v>
      </c>
      <c r="K9338">
        <f>MIN(E9338-I9338-J9338,H9338)</f>
        <v>0</v>
      </c>
      <c r="L9338">
        <f>E9338-I9338-J9338-K9338</f>
        <v>0</v>
      </c>
      <c r="M9338">
        <f>IF((I9338+J9338+(1-$W$36)*L9338)/$W$39&gt;=$W$38,1,0)</f>
        <v>0</v>
      </c>
      <c r="N9338">
        <f>IF(M9338=1,$W$37,$W$36)*L9338</f>
        <v>0</v>
      </c>
      <c r="O9338">
        <f>EXP(-$W$26*C9338)*I9338</f>
        <v>0</v>
      </c>
      <c r="P9338">
        <f>EXP(-$W$26*C9338)*J9338</f>
        <v>0</v>
      </c>
      <c r="Q9338">
        <f>EXP(-$W$26*C9338)*K9338</f>
        <v>0</v>
      </c>
      <c r="R9338">
        <f>EXP(-$W$26*C9338)*(L9338-N9338)</f>
        <v>0</v>
      </c>
      <c r="S9338">
        <f>EXP(-$W$26*C9338)*N9338</f>
        <v>0</v>
      </c>
      <c r="T9338">
        <f>EXP(-$W$26*C9338)*E9338</f>
        <v>0</v>
      </c>
    </row>
    <row r="9339" spans="1:20">
      <c r="A9339">
        <v>9330</v>
      </c>
      <c r="B9339">
        <f>RAND()</f>
        <v>0</v>
      </c>
      <c r="C9339">
        <f>IF(B9339&lt;$W$41,3,IF(B9339&lt;$W$41+$W$42,4,5))</f>
        <v>0</v>
      </c>
      <c r="D9339">
        <f>NORMSINV(RAND())</f>
        <v>0</v>
      </c>
      <c r="E9339">
        <f>$W$25*EXP(($W$26-$W$28-0.5*$W$27^2)*C9339+$W$27*SQRT(C9339)*D9339)</f>
        <v>0</v>
      </c>
      <c r="F9339">
        <f>$W$30*(1+$W$31)^C9339</f>
        <v>0</v>
      </c>
      <c r="G9339">
        <f>$W$32*(1+$W$33)^C9339</f>
        <v>0</v>
      </c>
      <c r="H9339">
        <f>$W$34*(1+$W$35)^C9339</f>
        <v>0</v>
      </c>
      <c r="I9339">
        <f>MIN(E9339,F9339)</f>
        <v>0</v>
      </c>
      <c r="J9339">
        <f>MIN(E9339-I9339,G9339)</f>
        <v>0</v>
      </c>
      <c r="K9339">
        <f>MIN(E9339-I9339-J9339,H9339)</f>
        <v>0</v>
      </c>
      <c r="L9339">
        <f>E9339-I9339-J9339-K9339</f>
        <v>0</v>
      </c>
      <c r="M9339">
        <f>IF((I9339+J9339+(1-$W$36)*L9339)/$W$39&gt;=$W$38,1,0)</f>
        <v>0</v>
      </c>
      <c r="N9339">
        <f>IF(M9339=1,$W$37,$W$36)*L9339</f>
        <v>0</v>
      </c>
      <c r="O9339">
        <f>EXP(-$W$26*C9339)*I9339</f>
        <v>0</v>
      </c>
      <c r="P9339">
        <f>EXP(-$W$26*C9339)*J9339</f>
        <v>0</v>
      </c>
      <c r="Q9339">
        <f>EXP(-$W$26*C9339)*K9339</f>
        <v>0</v>
      </c>
      <c r="R9339">
        <f>EXP(-$W$26*C9339)*(L9339-N9339)</f>
        <v>0</v>
      </c>
      <c r="S9339">
        <f>EXP(-$W$26*C9339)*N9339</f>
        <v>0</v>
      </c>
      <c r="T9339">
        <f>EXP(-$W$26*C9339)*E9339</f>
        <v>0</v>
      </c>
    </row>
    <row r="9340" spans="1:20">
      <c r="A9340">
        <v>9331</v>
      </c>
      <c r="B9340">
        <f>RAND()</f>
        <v>0</v>
      </c>
      <c r="C9340">
        <f>IF(B9340&lt;$W$41,3,IF(B9340&lt;$W$41+$W$42,4,5))</f>
        <v>0</v>
      </c>
      <c r="D9340">
        <f>NORMSINV(RAND())</f>
        <v>0</v>
      </c>
      <c r="E9340">
        <f>$W$25*EXP(($W$26-$W$28-0.5*$W$27^2)*C9340+$W$27*SQRT(C9340)*D9340)</f>
        <v>0</v>
      </c>
      <c r="F9340">
        <f>$W$30*(1+$W$31)^C9340</f>
        <v>0</v>
      </c>
      <c r="G9340">
        <f>$W$32*(1+$W$33)^C9340</f>
        <v>0</v>
      </c>
      <c r="H9340">
        <f>$W$34*(1+$W$35)^C9340</f>
        <v>0</v>
      </c>
      <c r="I9340">
        <f>MIN(E9340,F9340)</f>
        <v>0</v>
      </c>
      <c r="J9340">
        <f>MIN(E9340-I9340,G9340)</f>
        <v>0</v>
      </c>
      <c r="K9340">
        <f>MIN(E9340-I9340-J9340,H9340)</f>
        <v>0</v>
      </c>
      <c r="L9340">
        <f>E9340-I9340-J9340-K9340</f>
        <v>0</v>
      </c>
      <c r="M9340">
        <f>IF((I9340+J9340+(1-$W$36)*L9340)/$W$39&gt;=$W$38,1,0)</f>
        <v>0</v>
      </c>
      <c r="N9340">
        <f>IF(M9340=1,$W$37,$W$36)*L9340</f>
        <v>0</v>
      </c>
      <c r="O9340">
        <f>EXP(-$W$26*C9340)*I9340</f>
        <v>0</v>
      </c>
      <c r="P9340">
        <f>EXP(-$W$26*C9340)*J9340</f>
        <v>0</v>
      </c>
      <c r="Q9340">
        <f>EXP(-$W$26*C9340)*K9340</f>
        <v>0</v>
      </c>
      <c r="R9340">
        <f>EXP(-$W$26*C9340)*(L9340-N9340)</f>
        <v>0</v>
      </c>
      <c r="S9340">
        <f>EXP(-$W$26*C9340)*N9340</f>
        <v>0</v>
      </c>
      <c r="T9340">
        <f>EXP(-$W$26*C9340)*E9340</f>
        <v>0</v>
      </c>
    </row>
    <row r="9341" spans="1:20">
      <c r="A9341">
        <v>9332</v>
      </c>
      <c r="B9341">
        <f>RAND()</f>
        <v>0</v>
      </c>
      <c r="C9341">
        <f>IF(B9341&lt;$W$41,3,IF(B9341&lt;$W$41+$W$42,4,5))</f>
        <v>0</v>
      </c>
      <c r="D9341">
        <f>NORMSINV(RAND())</f>
        <v>0</v>
      </c>
      <c r="E9341">
        <f>$W$25*EXP(($W$26-$W$28-0.5*$W$27^2)*C9341+$W$27*SQRT(C9341)*D9341)</f>
        <v>0</v>
      </c>
      <c r="F9341">
        <f>$W$30*(1+$W$31)^C9341</f>
        <v>0</v>
      </c>
      <c r="G9341">
        <f>$W$32*(1+$W$33)^C9341</f>
        <v>0</v>
      </c>
      <c r="H9341">
        <f>$W$34*(1+$W$35)^C9341</f>
        <v>0</v>
      </c>
      <c r="I9341">
        <f>MIN(E9341,F9341)</f>
        <v>0</v>
      </c>
      <c r="J9341">
        <f>MIN(E9341-I9341,G9341)</f>
        <v>0</v>
      </c>
      <c r="K9341">
        <f>MIN(E9341-I9341-J9341,H9341)</f>
        <v>0</v>
      </c>
      <c r="L9341">
        <f>E9341-I9341-J9341-K9341</f>
        <v>0</v>
      </c>
      <c r="M9341">
        <f>IF((I9341+J9341+(1-$W$36)*L9341)/$W$39&gt;=$W$38,1,0)</f>
        <v>0</v>
      </c>
      <c r="N9341">
        <f>IF(M9341=1,$W$37,$W$36)*L9341</f>
        <v>0</v>
      </c>
      <c r="O9341">
        <f>EXP(-$W$26*C9341)*I9341</f>
        <v>0</v>
      </c>
      <c r="P9341">
        <f>EXP(-$W$26*C9341)*J9341</f>
        <v>0</v>
      </c>
      <c r="Q9341">
        <f>EXP(-$W$26*C9341)*K9341</f>
        <v>0</v>
      </c>
      <c r="R9341">
        <f>EXP(-$W$26*C9341)*(L9341-N9341)</f>
        <v>0</v>
      </c>
      <c r="S9341">
        <f>EXP(-$W$26*C9341)*N9341</f>
        <v>0</v>
      </c>
      <c r="T9341">
        <f>EXP(-$W$26*C9341)*E9341</f>
        <v>0</v>
      </c>
    </row>
    <row r="9342" spans="1:20">
      <c r="A9342">
        <v>9333</v>
      </c>
      <c r="B9342">
        <f>RAND()</f>
        <v>0</v>
      </c>
      <c r="C9342">
        <f>IF(B9342&lt;$W$41,3,IF(B9342&lt;$W$41+$W$42,4,5))</f>
        <v>0</v>
      </c>
      <c r="D9342">
        <f>NORMSINV(RAND())</f>
        <v>0</v>
      </c>
      <c r="E9342">
        <f>$W$25*EXP(($W$26-$W$28-0.5*$W$27^2)*C9342+$W$27*SQRT(C9342)*D9342)</f>
        <v>0</v>
      </c>
      <c r="F9342">
        <f>$W$30*(1+$W$31)^C9342</f>
        <v>0</v>
      </c>
      <c r="G9342">
        <f>$W$32*(1+$W$33)^C9342</f>
        <v>0</v>
      </c>
      <c r="H9342">
        <f>$W$34*(1+$W$35)^C9342</f>
        <v>0</v>
      </c>
      <c r="I9342">
        <f>MIN(E9342,F9342)</f>
        <v>0</v>
      </c>
      <c r="J9342">
        <f>MIN(E9342-I9342,G9342)</f>
        <v>0</v>
      </c>
      <c r="K9342">
        <f>MIN(E9342-I9342-J9342,H9342)</f>
        <v>0</v>
      </c>
      <c r="L9342">
        <f>E9342-I9342-J9342-K9342</f>
        <v>0</v>
      </c>
      <c r="M9342">
        <f>IF((I9342+J9342+(1-$W$36)*L9342)/$W$39&gt;=$W$38,1,0)</f>
        <v>0</v>
      </c>
      <c r="N9342">
        <f>IF(M9342=1,$W$37,$W$36)*L9342</f>
        <v>0</v>
      </c>
      <c r="O9342">
        <f>EXP(-$W$26*C9342)*I9342</f>
        <v>0</v>
      </c>
      <c r="P9342">
        <f>EXP(-$W$26*C9342)*J9342</f>
        <v>0</v>
      </c>
      <c r="Q9342">
        <f>EXP(-$W$26*C9342)*K9342</f>
        <v>0</v>
      </c>
      <c r="R9342">
        <f>EXP(-$W$26*C9342)*(L9342-N9342)</f>
        <v>0</v>
      </c>
      <c r="S9342">
        <f>EXP(-$W$26*C9342)*N9342</f>
        <v>0</v>
      </c>
      <c r="T9342">
        <f>EXP(-$W$26*C9342)*E9342</f>
        <v>0</v>
      </c>
    </row>
    <row r="9343" spans="1:20">
      <c r="A9343">
        <v>9334</v>
      </c>
      <c r="B9343">
        <f>RAND()</f>
        <v>0</v>
      </c>
      <c r="C9343">
        <f>IF(B9343&lt;$W$41,3,IF(B9343&lt;$W$41+$W$42,4,5))</f>
        <v>0</v>
      </c>
      <c r="D9343">
        <f>NORMSINV(RAND())</f>
        <v>0</v>
      </c>
      <c r="E9343">
        <f>$W$25*EXP(($W$26-$W$28-0.5*$W$27^2)*C9343+$W$27*SQRT(C9343)*D9343)</f>
        <v>0</v>
      </c>
      <c r="F9343">
        <f>$W$30*(1+$W$31)^C9343</f>
        <v>0</v>
      </c>
      <c r="G9343">
        <f>$W$32*(1+$W$33)^C9343</f>
        <v>0</v>
      </c>
      <c r="H9343">
        <f>$W$34*(1+$W$35)^C9343</f>
        <v>0</v>
      </c>
      <c r="I9343">
        <f>MIN(E9343,F9343)</f>
        <v>0</v>
      </c>
      <c r="J9343">
        <f>MIN(E9343-I9343,G9343)</f>
        <v>0</v>
      </c>
      <c r="K9343">
        <f>MIN(E9343-I9343-J9343,H9343)</f>
        <v>0</v>
      </c>
      <c r="L9343">
        <f>E9343-I9343-J9343-K9343</f>
        <v>0</v>
      </c>
      <c r="M9343">
        <f>IF((I9343+J9343+(1-$W$36)*L9343)/$W$39&gt;=$W$38,1,0)</f>
        <v>0</v>
      </c>
      <c r="N9343">
        <f>IF(M9343=1,$W$37,$W$36)*L9343</f>
        <v>0</v>
      </c>
      <c r="O9343">
        <f>EXP(-$W$26*C9343)*I9343</f>
        <v>0</v>
      </c>
      <c r="P9343">
        <f>EXP(-$W$26*C9343)*J9343</f>
        <v>0</v>
      </c>
      <c r="Q9343">
        <f>EXP(-$W$26*C9343)*K9343</f>
        <v>0</v>
      </c>
      <c r="R9343">
        <f>EXP(-$W$26*C9343)*(L9343-N9343)</f>
        <v>0</v>
      </c>
      <c r="S9343">
        <f>EXP(-$W$26*C9343)*N9343</f>
        <v>0</v>
      </c>
      <c r="T9343">
        <f>EXP(-$W$26*C9343)*E9343</f>
        <v>0</v>
      </c>
    </row>
    <row r="9344" spans="1:20">
      <c r="A9344">
        <v>9335</v>
      </c>
      <c r="B9344">
        <f>RAND()</f>
        <v>0</v>
      </c>
      <c r="C9344">
        <f>IF(B9344&lt;$W$41,3,IF(B9344&lt;$W$41+$W$42,4,5))</f>
        <v>0</v>
      </c>
      <c r="D9344">
        <f>NORMSINV(RAND())</f>
        <v>0</v>
      </c>
      <c r="E9344">
        <f>$W$25*EXP(($W$26-$W$28-0.5*$W$27^2)*C9344+$W$27*SQRT(C9344)*D9344)</f>
        <v>0</v>
      </c>
      <c r="F9344">
        <f>$W$30*(1+$W$31)^C9344</f>
        <v>0</v>
      </c>
      <c r="G9344">
        <f>$W$32*(1+$W$33)^C9344</f>
        <v>0</v>
      </c>
      <c r="H9344">
        <f>$W$34*(1+$W$35)^C9344</f>
        <v>0</v>
      </c>
      <c r="I9344">
        <f>MIN(E9344,F9344)</f>
        <v>0</v>
      </c>
      <c r="J9344">
        <f>MIN(E9344-I9344,G9344)</f>
        <v>0</v>
      </c>
      <c r="K9344">
        <f>MIN(E9344-I9344-J9344,H9344)</f>
        <v>0</v>
      </c>
      <c r="L9344">
        <f>E9344-I9344-J9344-K9344</f>
        <v>0</v>
      </c>
      <c r="M9344">
        <f>IF((I9344+J9344+(1-$W$36)*L9344)/$W$39&gt;=$W$38,1,0)</f>
        <v>0</v>
      </c>
      <c r="N9344">
        <f>IF(M9344=1,$W$37,$W$36)*L9344</f>
        <v>0</v>
      </c>
      <c r="O9344">
        <f>EXP(-$W$26*C9344)*I9344</f>
        <v>0</v>
      </c>
      <c r="P9344">
        <f>EXP(-$W$26*C9344)*J9344</f>
        <v>0</v>
      </c>
      <c r="Q9344">
        <f>EXP(-$W$26*C9344)*K9344</f>
        <v>0</v>
      </c>
      <c r="R9344">
        <f>EXP(-$W$26*C9344)*(L9344-N9344)</f>
        <v>0</v>
      </c>
      <c r="S9344">
        <f>EXP(-$W$26*C9344)*N9344</f>
        <v>0</v>
      </c>
      <c r="T9344">
        <f>EXP(-$W$26*C9344)*E9344</f>
        <v>0</v>
      </c>
    </row>
    <row r="9345" spans="1:20">
      <c r="A9345">
        <v>9336</v>
      </c>
      <c r="B9345">
        <f>RAND()</f>
        <v>0</v>
      </c>
      <c r="C9345">
        <f>IF(B9345&lt;$W$41,3,IF(B9345&lt;$W$41+$W$42,4,5))</f>
        <v>0</v>
      </c>
      <c r="D9345">
        <f>NORMSINV(RAND())</f>
        <v>0</v>
      </c>
      <c r="E9345">
        <f>$W$25*EXP(($W$26-$W$28-0.5*$W$27^2)*C9345+$W$27*SQRT(C9345)*D9345)</f>
        <v>0</v>
      </c>
      <c r="F9345">
        <f>$W$30*(1+$W$31)^C9345</f>
        <v>0</v>
      </c>
      <c r="G9345">
        <f>$W$32*(1+$W$33)^C9345</f>
        <v>0</v>
      </c>
      <c r="H9345">
        <f>$W$34*(1+$W$35)^C9345</f>
        <v>0</v>
      </c>
      <c r="I9345">
        <f>MIN(E9345,F9345)</f>
        <v>0</v>
      </c>
      <c r="J9345">
        <f>MIN(E9345-I9345,G9345)</f>
        <v>0</v>
      </c>
      <c r="K9345">
        <f>MIN(E9345-I9345-J9345,H9345)</f>
        <v>0</v>
      </c>
      <c r="L9345">
        <f>E9345-I9345-J9345-K9345</f>
        <v>0</v>
      </c>
      <c r="M9345">
        <f>IF((I9345+J9345+(1-$W$36)*L9345)/$W$39&gt;=$W$38,1,0)</f>
        <v>0</v>
      </c>
      <c r="N9345">
        <f>IF(M9345=1,$W$37,$W$36)*L9345</f>
        <v>0</v>
      </c>
      <c r="O9345">
        <f>EXP(-$W$26*C9345)*I9345</f>
        <v>0</v>
      </c>
      <c r="P9345">
        <f>EXP(-$W$26*C9345)*J9345</f>
        <v>0</v>
      </c>
      <c r="Q9345">
        <f>EXP(-$W$26*C9345)*K9345</f>
        <v>0</v>
      </c>
      <c r="R9345">
        <f>EXP(-$W$26*C9345)*(L9345-N9345)</f>
        <v>0</v>
      </c>
      <c r="S9345">
        <f>EXP(-$W$26*C9345)*N9345</f>
        <v>0</v>
      </c>
      <c r="T9345">
        <f>EXP(-$W$26*C9345)*E9345</f>
        <v>0</v>
      </c>
    </row>
    <row r="9346" spans="1:20">
      <c r="A9346">
        <v>9337</v>
      </c>
      <c r="B9346">
        <f>RAND()</f>
        <v>0</v>
      </c>
      <c r="C9346">
        <f>IF(B9346&lt;$W$41,3,IF(B9346&lt;$W$41+$W$42,4,5))</f>
        <v>0</v>
      </c>
      <c r="D9346">
        <f>NORMSINV(RAND())</f>
        <v>0</v>
      </c>
      <c r="E9346">
        <f>$W$25*EXP(($W$26-$W$28-0.5*$W$27^2)*C9346+$W$27*SQRT(C9346)*D9346)</f>
        <v>0</v>
      </c>
      <c r="F9346">
        <f>$W$30*(1+$W$31)^C9346</f>
        <v>0</v>
      </c>
      <c r="G9346">
        <f>$W$32*(1+$W$33)^C9346</f>
        <v>0</v>
      </c>
      <c r="H9346">
        <f>$W$34*(1+$W$35)^C9346</f>
        <v>0</v>
      </c>
      <c r="I9346">
        <f>MIN(E9346,F9346)</f>
        <v>0</v>
      </c>
      <c r="J9346">
        <f>MIN(E9346-I9346,G9346)</f>
        <v>0</v>
      </c>
      <c r="K9346">
        <f>MIN(E9346-I9346-J9346,H9346)</f>
        <v>0</v>
      </c>
      <c r="L9346">
        <f>E9346-I9346-J9346-K9346</f>
        <v>0</v>
      </c>
      <c r="M9346">
        <f>IF((I9346+J9346+(1-$W$36)*L9346)/$W$39&gt;=$W$38,1,0)</f>
        <v>0</v>
      </c>
      <c r="N9346">
        <f>IF(M9346=1,$W$37,$W$36)*L9346</f>
        <v>0</v>
      </c>
      <c r="O9346">
        <f>EXP(-$W$26*C9346)*I9346</f>
        <v>0</v>
      </c>
      <c r="P9346">
        <f>EXP(-$W$26*C9346)*J9346</f>
        <v>0</v>
      </c>
      <c r="Q9346">
        <f>EXP(-$W$26*C9346)*K9346</f>
        <v>0</v>
      </c>
      <c r="R9346">
        <f>EXP(-$W$26*C9346)*(L9346-N9346)</f>
        <v>0</v>
      </c>
      <c r="S9346">
        <f>EXP(-$W$26*C9346)*N9346</f>
        <v>0</v>
      </c>
      <c r="T9346">
        <f>EXP(-$W$26*C9346)*E9346</f>
        <v>0</v>
      </c>
    </row>
    <row r="9347" spans="1:20">
      <c r="A9347">
        <v>9338</v>
      </c>
      <c r="B9347">
        <f>RAND()</f>
        <v>0</v>
      </c>
      <c r="C9347">
        <f>IF(B9347&lt;$W$41,3,IF(B9347&lt;$W$41+$W$42,4,5))</f>
        <v>0</v>
      </c>
      <c r="D9347">
        <f>NORMSINV(RAND())</f>
        <v>0</v>
      </c>
      <c r="E9347">
        <f>$W$25*EXP(($W$26-$W$28-0.5*$W$27^2)*C9347+$W$27*SQRT(C9347)*D9347)</f>
        <v>0</v>
      </c>
      <c r="F9347">
        <f>$W$30*(1+$W$31)^C9347</f>
        <v>0</v>
      </c>
      <c r="G9347">
        <f>$W$32*(1+$W$33)^C9347</f>
        <v>0</v>
      </c>
      <c r="H9347">
        <f>$W$34*(1+$W$35)^C9347</f>
        <v>0</v>
      </c>
      <c r="I9347">
        <f>MIN(E9347,F9347)</f>
        <v>0</v>
      </c>
      <c r="J9347">
        <f>MIN(E9347-I9347,G9347)</f>
        <v>0</v>
      </c>
      <c r="K9347">
        <f>MIN(E9347-I9347-J9347,H9347)</f>
        <v>0</v>
      </c>
      <c r="L9347">
        <f>E9347-I9347-J9347-K9347</f>
        <v>0</v>
      </c>
      <c r="M9347">
        <f>IF((I9347+J9347+(1-$W$36)*L9347)/$W$39&gt;=$W$38,1,0)</f>
        <v>0</v>
      </c>
      <c r="N9347">
        <f>IF(M9347=1,$W$37,$W$36)*L9347</f>
        <v>0</v>
      </c>
      <c r="O9347">
        <f>EXP(-$W$26*C9347)*I9347</f>
        <v>0</v>
      </c>
      <c r="P9347">
        <f>EXP(-$W$26*C9347)*J9347</f>
        <v>0</v>
      </c>
      <c r="Q9347">
        <f>EXP(-$W$26*C9347)*K9347</f>
        <v>0</v>
      </c>
      <c r="R9347">
        <f>EXP(-$W$26*C9347)*(L9347-N9347)</f>
        <v>0</v>
      </c>
      <c r="S9347">
        <f>EXP(-$W$26*C9347)*N9347</f>
        <v>0</v>
      </c>
      <c r="T9347">
        <f>EXP(-$W$26*C9347)*E9347</f>
        <v>0</v>
      </c>
    </row>
    <row r="9348" spans="1:20">
      <c r="A9348">
        <v>9339</v>
      </c>
      <c r="B9348">
        <f>RAND()</f>
        <v>0</v>
      </c>
      <c r="C9348">
        <f>IF(B9348&lt;$W$41,3,IF(B9348&lt;$W$41+$W$42,4,5))</f>
        <v>0</v>
      </c>
      <c r="D9348">
        <f>NORMSINV(RAND())</f>
        <v>0</v>
      </c>
      <c r="E9348">
        <f>$W$25*EXP(($W$26-$W$28-0.5*$W$27^2)*C9348+$W$27*SQRT(C9348)*D9348)</f>
        <v>0</v>
      </c>
      <c r="F9348">
        <f>$W$30*(1+$W$31)^C9348</f>
        <v>0</v>
      </c>
      <c r="G9348">
        <f>$W$32*(1+$W$33)^C9348</f>
        <v>0</v>
      </c>
      <c r="H9348">
        <f>$W$34*(1+$W$35)^C9348</f>
        <v>0</v>
      </c>
      <c r="I9348">
        <f>MIN(E9348,F9348)</f>
        <v>0</v>
      </c>
      <c r="J9348">
        <f>MIN(E9348-I9348,G9348)</f>
        <v>0</v>
      </c>
      <c r="K9348">
        <f>MIN(E9348-I9348-J9348,H9348)</f>
        <v>0</v>
      </c>
      <c r="L9348">
        <f>E9348-I9348-J9348-K9348</f>
        <v>0</v>
      </c>
      <c r="M9348">
        <f>IF((I9348+J9348+(1-$W$36)*L9348)/$W$39&gt;=$W$38,1,0)</f>
        <v>0</v>
      </c>
      <c r="N9348">
        <f>IF(M9348=1,$W$37,$W$36)*L9348</f>
        <v>0</v>
      </c>
      <c r="O9348">
        <f>EXP(-$W$26*C9348)*I9348</f>
        <v>0</v>
      </c>
      <c r="P9348">
        <f>EXP(-$W$26*C9348)*J9348</f>
        <v>0</v>
      </c>
      <c r="Q9348">
        <f>EXP(-$W$26*C9348)*K9348</f>
        <v>0</v>
      </c>
      <c r="R9348">
        <f>EXP(-$W$26*C9348)*(L9348-N9348)</f>
        <v>0</v>
      </c>
      <c r="S9348">
        <f>EXP(-$W$26*C9348)*N9348</f>
        <v>0</v>
      </c>
      <c r="T9348">
        <f>EXP(-$W$26*C9348)*E9348</f>
        <v>0</v>
      </c>
    </row>
    <row r="9349" spans="1:20">
      <c r="A9349">
        <v>9340</v>
      </c>
      <c r="B9349">
        <f>RAND()</f>
        <v>0</v>
      </c>
      <c r="C9349">
        <f>IF(B9349&lt;$W$41,3,IF(B9349&lt;$W$41+$W$42,4,5))</f>
        <v>0</v>
      </c>
      <c r="D9349">
        <f>NORMSINV(RAND())</f>
        <v>0</v>
      </c>
      <c r="E9349">
        <f>$W$25*EXP(($W$26-$W$28-0.5*$W$27^2)*C9349+$W$27*SQRT(C9349)*D9349)</f>
        <v>0</v>
      </c>
      <c r="F9349">
        <f>$W$30*(1+$W$31)^C9349</f>
        <v>0</v>
      </c>
      <c r="G9349">
        <f>$W$32*(1+$W$33)^C9349</f>
        <v>0</v>
      </c>
      <c r="H9349">
        <f>$W$34*(1+$W$35)^C9349</f>
        <v>0</v>
      </c>
      <c r="I9349">
        <f>MIN(E9349,F9349)</f>
        <v>0</v>
      </c>
      <c r="J9349">
        <f>MIN(E9349-I9349,G9349)</f>
        <v>0</v>
      </c>
      <c r="K9349">
        <f>MIN(E9349-I9349-J9349,H9349)</f>
        <v>0</v>
      </c>
      <c r="L9349">
        <f>E9349-I9349-J9349-K9349</f>
        <v>0</v>
      </c>
      <c r="M9349">
        <f>IF((I9349+J9349+(1-$W$36)*L9349)/$W$39&gt;=$W$38,1,0)</f>
        <v>0</v>
      </c>
      <c r="N9349">
        <f>IF(M9349=1,$W$37,$W$36)*L9349</f>
        <v>0</v>
      </c>
      <c r="O9349">
        <f>EXP(-$W$26*C9349)*I9349</f>
        <v>0</v>
      </c>
      <c r="P9349">
        <f>EXP(-$W$26*C9349)*J9349</f>
        <v>0</v>
      </c>
      <c r="Q9349">
        <f>EXP(-$W$26*C9349)*K9349</f>
        <v>0</v>
      </c>
      <c r="R9349">
        <f>EXP(-$W$26*C9349)*(L9349-N9349)</f>
        <v>0</v>
      </c>
      <c r="S9349">
        <f>EXP(-$W$26*C9349)*N9349</f>
        <v>0</v>
      </c>
      <c r="T9349">
        <f>EXP(-$W$26*C9349)*E9349</f>
        <v>0</v>
      </c>
    </row>
    <row r="9350" spans="1:20">
      <c r="A9350">
        <v>9341</v>
      </c>
      <c r="B9350">
        <f>RAND()</f>
        <v>0</v>
      </c>
      <c r="C9350">
        <f>IF(B9350&lt;$W$41,3,IF(B9350&lt;$W$41+$W$42,4,5))</f>
        <v>0</v>
      </c>
      <c r="D9350">
        <f>NORMSINV(RAND())</f>
        <v>0</v>
      </c>
      <c r="E9350">
        <f>$W$25*EXP(($W$26-$W$28-0.5*$W$27^2)*C9350+$W$27*SQRT(C9350)*D9350)</f>
        <v>0</v>
      </c>
      <c r="F9350">
        <f>$W$30*(1+$W$31)^C9350</f>
        <v>0</v>
      </c>
      <c r="G9350">
        <f>$W$32*(1+$W$33)^C9350</f>
        <v>0</v>
      </c>
      <c r="H9350">
        <f>$W$34*(1+$W$35)^C9350</f>
        <v>0</v>
      </c>
      <c r="I9350">
        <f>MIN(E9350,F9350)</f>
        <v>0</v>
      </c>
      <c r="J9350">
        <f>MIN(E9350-I9350,G9350)</f>
        <v>0</v>
      </c>
      <c r="K9350">
        <f>MIN(E9350-I9350-J9350,H9350)</f>
        <v>0</v>
      </c>
      <c r="L9350">
        <f>E9350-I9350-J9350-K9350</f>
        <v>0</v>
      </c>
      <c r="M9350">
        <f>IF((I9350+J9350+(1-$W$36)*L9350)/$W$39&gt;=$W$38,1,0)</f>
        <v>0</v>
      </c>
      <c r="N9350">
        <f>IF(M9350=1,$W$37,$W$36)*L9350</f>
        <v>0</v>
      </c>
      <c r="O9350">
        <f>EXP(-$W$26*C9350)*I9350</f>
        <v>0</v>
      </c>
      <c r="P9350">
        <f>EXP(-$W$26*C9350)*J9350</f>
        <v>0</v>
      </c>
      <c r="Q9350">
        <f>EXP(-$W$26*C9350)*K9350</f>
        <v>0</v>
      </c>
      <c r="R9350">
        <f>EXP(-$W$26*C9350)*(L9350-N9350)</f>
        <v>0</v>
      </c>
      <c r="S9350">
        <f>EXP(-$W$26*C9350)*N9350</f>
        <v>0</v>
      </c>
      <c r="T9350">
        <f>EXP(-$W$26*C9350)*E9350</f>
        <v>0</v>
      </c>
    </row>
    <row r="9351" spans="1:20">
      <c r="A9351">
        <v>9342</v>
      </c>
      <c r="B9351">
        <f>RAND()</f>
        <v>0</v>
      </c>
      <c r="C9351">
        <f>IF(B9351&lt;$W$41,3,IF(B9351&lt;$W$41+$W$42,4,5))</f>
        <v>0</v>
      </c>
      <c r="D9351">
        <f>NORMSINV(RAND())</f>
        <v>0</v>
      </c>
      <c r="E9351">
        <f>$W$25*EXP(($W$26-$W$28-0.5*$W$27^2)*C9351+$W$27*SQRT(C9351)*D9351)</f>
        <v>0</v>
      </c>
      <c r="F9351">
        <f>$W$30*(1+$W$31)^C9351</f>
        <v>0</v>
      </c>
      <c r="G9351">
        <f>$W$32*(1+$W$33)^C9351</f>
        <v>0</v>
      </c>
      <c r="H9351">
        <f>$W$34*(1+$W$35)^C9351</f>
        <v>0</v>
      </c>
      <c r="I9351">
        <f>MIN(E9351,F9351)</f>
        <v>0</v>
      </c>
      <c r="J9351">
        <f>MIN(E9351-I9351,G9351)</f>
        <v>0</v>
      </c>
      <c r="K9351">
        <f>MIN(E9351-I9351-J9351,H9351)</f>
        <v>0</v>
      </c>
      <c r="L9351">
        <f>E9351-I9351-J9351-K9351</f>
        <v>0</v>
      </c>
      <c r="M9351">
        <f>IF((I9351+J9351+(1-$W$36)*L9351)/$W$39&gt;=$W$38,1,0)</f>
        <v>0</v>
      </c>
      <c r="N9351">
        <f>IF(M9351=1,$W$37,$W$36)*L9351</f>
        <v>0</v>
      </c>
      <c r="O9351">
        <f>EXP(-$W$26*C9351)*I9351</f>
        <v>0</v>
      </c>
      <c r="P9351">
        <f>EXP(-$W$26*C9351)*J9351</f>
        <v>0</v>
      </c>
      <c r="Q9351">
        <f>EXP(-$W$26*C9351)*K9351</f>
        <v>0</v>
      </c>
      <c r="R9351">
        <f>EXP(-$W$26*C9351)*(L9351-N9351)</f>
        <v>0</v>
      </c>
      <c r="S9351">
        <f>EXP(-$W$26*C9351)*N9351</f>
        <v>0</v>
      </c>
      <c r="T9351">
        <f>EXP(-$W$26*C9351)*E9351</f>
        <v>0</v>
      </c>
    </row>
    <row r="9352" spans="1:20">
      <c r="A9352">
        <v>9343</v>
      </c>
      <c r="B9352">
        <f>RAND()</f>
        <v>0</v>
      </c>
      <c r="C9352">
        <f>IF(B9352&lt;$W$41,3,IF(B9352&lt;$W$41+$W$42,4,5))</f>
        <v>0</v>
      </c>
      <c r="D9352">
        <f>NORMSINV(RAND())</f>
        <v>0</v>
      </c>
      <c r="E9352">
        <f>$W$25*EXP(($W$26-$W$28-0.5*$W$27^2)*C9352+$W$27*SQRT(C9352)*D9352)</f>
        <v>0</v>
      </c>
      <c r="F9352">
        <f>$W$30*(1+$W$31)^C9352</f>
        <v>0</v>
      </c>
      <c r="G9352">
        <f>$W$32*(1+$W$33)^C9352</f>
        <v>0</v>
      </c>
      <c r="H9352">
        <f>$W$34*(1+$W$35)^C9352</f>
        <v>0</v>
      </c>
      <c r="I9352">
        <f>MIN(E9352,F9352)</f>
        <v>0</v>
      </c>
      <c r="J9352">
        <f>MIN(E9352-I9352,G9352)</f>
        <v>0</v>
      </c>
      <c r="K9352">
        <f>MIN(E9352-I9352-J9352,H9352)</f>
        <v>0</v>
      </c>
      <c r="L9352">
        <f>E9352-I9352-J9352-K9352</f>
        <v>0</v>
      </c>
      <c r="M9352">
        <f>IF((I9352+J9352+(1-$W$36)*L9352)/$W$39&gt;=$W$38,1,0)</f>
        <v>0</v>
      </c>
      <c r="N9352">
        <f>IF(M9352=1,$W$37,$W$36)*L9352</f>
        <v>0</v>
      </c>
      <c r="O9352">
        <f>EXP(-$W$26*C9352)*I9352</f>
        <v>0</v>
      </c>
      <c r="P9352">
        <f>EXP(-$W$26*C9352)*J9352</f>
        <v>0</v>
      </c>
      <c r="Q9352">
        <f>EXP(-$W$26*C9352)*K9352</f>
        <v>0</v>
      </c>
      <c r="R9352">
        <f>EXP(-$W$26*C9352)*(L9352-N9352)</f>
        <v>0</v>
      </c>
      <c r="S9352">
        <f>EXP(-$W$26*C9352)*N9352</f>
        <v>0</v>
      </c>
      <c r="T9352">
        <f>EXP(-$W$26*C9352)*E9352</f>
        <v>0</v>
      </c>
    </row>
    <row r="9353" spans="1:20">
      <c r="A9353">
        <v>9344</v>
      </c>
      <c r="B9353">
        <f>RAND()</f>
        <v>0</v>
      </c>
      <c r="C9353">
        <f>IF(B9353&lt;$W$41,3,IF(B9353&lt;$W$41+$W$42,4,5))</f>
        <v>0</v>
      </c>
      <c r="D9353">
        <f>NORMSINV(RAND())</f>
        <v>0</v>
      </c>
      <c r="E9353">
        <f>$W$25*EXP(($W$26-$W$28-0.5*$W$27^2)*C9353+$W$27*SQRT(C9353)*D9353)</f>
        <v>0</v>
      </c>
      <c r="F9353">
        <f>$W$30*(1+$W$31)^C9353</f>
        <v>0</v>
      </c>
      <c r="G9353">
        <f>$W$32*(1+$W$33)^C9353</f>
        <v>0</v>
      </c>
      <c r="H9353">
        <f>$W$34*(1+$W$35)^C9353</f>
        <v>0</v>
      </c>
      <c r="I9353">
        <f>MIN(E9353,F9353)</f>
        <v>0</v>
      </c>
      <c r="J9353">
        <f>MIN(E9353-I9353,G9353)</f>
        <v>0</v>
      </c>
      <c r="K9353">
        <f>MIN(E9353-I9353-J9353,H9353)</f>
        <v>0</v>
      </c>
      <c r="L9353">
        <f>E9353-I9353-J9353-K9353</f>
        <v>0</v>
      </c>
      <c r="M9353">
        <f>IF((I9353+J9353+(1-$W$36)*L9353)/$W$39&gt;=$W$38,1,0)</f>
        <v>0</v>
      </c>
      <c r="N9353">
        <f>IF(M9353=1,$W$37,$W$36)*L9353</f>
        <v>0</v>
      </c>
      <c r="O9353">
        <f>EXP(-$W$26*C9353)*I9353</f>
        <v>0</v>
      </c>
      <c r="P9353">
        <f>EXP(-$W$26*C9353)*J9353</f>
        <v>0</v>
      </c>
      <c r="Q9353">
        <f>EXP(-$W$26*C9353)*K9353</f>
        <v>0</v>
      </c>
      <c r="R9353">
        <f>EXP(-$W$26*C9353)*(L9353-N9353)</f>
        <v>0</v>
      </c>
      <c r="S9353">
        <f>EXP(-$W$26*C9353)*N9353</f>
        <v>0</v>
      </c>
      <c r="T9353">
        <f>EXP(-$W$26*C9353)*E9353</f>
        <v>0</v>
      </c>
    </row>
    <row r="9354" spans="1:20">
      <c r="A9354">
        <v>9345</v>
      </c>
      <c r="B9354">
        <f>RAND()</f>
        <v>0</v>
      </c>
      <c r="C9354">
        <f>IF(B9354&lt;$W$41,3,IF(B9354&lt;$W$41+$W$42,4,5))</f>
        <v>0</v>
      </c>
      <c r="D9354">
        <f>NORMSINV(RAND())</f>
        <v>0</v>
      </c>
      <c r="E9354">
        <f>$W$25*EXP(($W$26-$W$28-0.5*$W$27^2)*C9354+$W$27*SQRT(C9354)*D9354)</f>
        <v>0</v>
      </c>
      <c r="F9354">
        <f>$W$30*(1+$W$31)^C9354</f>
        <v>0</v>
      </c>
      <c r="G9354">
        <f>$W$32*(1+$W$33)^C9354</f>
        <v>0</v>
      </c>
      <c r="H9354">
        <f>$W$34*(1+$W$35)^C9354</f>
        <v>0</v>
      </c>
      <c r="I9354">
        <f>MIN(E9354,F9354)</f>
        <v>0</v>
      </c>
      <c r="J9354">
        <f>MIN(E9354-I9354,G9354)</f>
        <v>0</v>
      </c>
      <c r="K9354">
        <f>MIN(E9354-I9354-J9354,H9354)</f>
        <v>0</v>
      </c>
      <c r="L9354">
        <f>E9354-I9354-J9354-K9354</f>
        <v>0</v>
      </c>
      <c r="M9354">
        <f>IF((I9354+J9354+(1-$W$36)*L9354)/$W$39&gt;=$W$38,1,0)</f>
        <v>0</v>
      </c>
      <c r="N9354">
        <f>IF(M9354=1,$W$37,$W$36)*L9354</f>
        <v>0</v>
      </c>
      <c r="O9354">
        <f>EXP(-$W$26*C9354)*I9354</f>
        <v>0</v>
      </c>
      <c r="P9354">
        <f>EXP(-$W$26*C9354)*J9354</f>
        <v>0</v>
      </c>
      <c r="Q9354">
        <f>EXP(-$W$26*C9354)*K9354</f>
        <v>0</v>
      </c>
      <c r="R9354">
        <f>EXP(-$W$26*C9354)*(L9354-N9354)</f>
        <v>0</v>
      </c>
      <c r="S9354">
        <f>EXP(-$W$26*C9354)*N9354</f>
        <v>0</v>
      </c>
      <c r="T9354">
        <f>EXP(-$W$26*C9354)*E9354</f>
        <v>0</v>
      </c>
    </row>
    <row r="9355" spans="1:20">
      <c r="A9355">
        <v>9346</v>
      </c>
      <c r="B9355">
        <f>RAND()</f>
        <v>0</v>
      </c>
      <c r="C9355">
        <f>IF(B9355&lt;$W$41,3,IF(B9355&lt;$W$41+$W$42,4,5))</f>
        <v>0</v>
      </c>
      <c r="D9355">
        <f>NORMSINV(RAND())</f>
        <v>0</v>
      </c>
      <c r="E9355">
        <f>$W$25*EXP(($W$26-$W$28-0.5*$W$27^2)*C9355+$W$27*SQRT(C9355)*D9355)</f>
        <v>0</v>
      </c>
      <c r="F9355">
        <f>$W$30*(1+$W$31)^C9355</f>
        <v>0</v>
      </c>
      <c r="G9355">
        <f>$W$32*(1+$W$33)^C9355</f>
        <v>0</v>
      </c>
      <c r="H9355">
        <f>$W$34*(1+$W$35)^C9355</f>
        <v>0</v>
      </c>
      <c r="I9355">
        <f>MIN(E9355,F9355)</f>
        <v>0</v>
      </c>
      <c r="J9355">
        <f>MIN(E9355-I9355,G9355)</f>
        <v>0</v>
      </c>
      <c r="K9355">
        <f>MIN(E9355-I9355-J9355,H9355)</f>
        <v>0</v>
      </c>
      <c r="L9355">
        <f>E9355-I9355-J9355-K9355</f>
        <v>0</v>
      </c>
      <c r="M9355">
        <f>IF((I9355+J9355+(1-$W$36)*L9355)/$W$39&gt;=$W$38,1,0)</f>
        <v>0</v>
      </c>
      <c r="N9355">
        <f>IF(M9355=1,$W$37,$W$36)*L9355</f>
        <v>0</v>
      </c>
      <c r="O9355">
        <f>EXP(-$W$26*C9355)*I9355</f>
        <v>0</v>
      </c>
      <c r="P9355">
        <f>EXP(-$W$26*C9355)*J9355</f>
        <v>0</v>
      </c>
      <c r="Q9355">
        <f>EXP(-$W$26*C9355)*K9355</f>
        <v>0</v>
      </c>
      <c r="R9355">
        <f>EXP(-$W$26*C9355)*(L9355-N9355)</f>
        <v>0</v>
      </c>
      <c r="S9355">
        <f>EXP(-$W$26*C9355)*N9355</f>
        <v>0</v>
      </c>
      <c r="T9355">
        <f>EXP(-$W$26*C9355)*E9355</f>
        <v>0</v>
      </c>
    </row>
    <row r="9356" spans="1:20">
      <c r="A9356">
        <v>9347</v>
      </c>
      <c r="B9356">
        <f>RAND()</f>
        <v>0</v>
      </c>
      <c r="C9356">
        <f>IF(B9356&lt;$W$41,3,IF(B9356&lt;$W$41+$W$42,4,5))</f>
        <v>0</v>
      </c>
      <c r="D9356">
        <f>NORMSINV(RAND())</f>
        <v>0</v>
      </c>
      <c r="E9356">
        <f>$W$25*EXP(($W$26-$W$28-0.5*$W$27^2)*C9356+$W$27*SQRT(C9356)*D9356)</f>
        <v>0</v>
      </c>
      <c r="F9356">
        <f>$W$30*(1+$W$31)^C9356</f>
        <v>0</v>
      </c>
      <c r="G9356">
        <f>$W$32*(1+$W$33)^C9356</f>
        <v>0</v>
      </c>
      <c r="H9356">
        <f>$W$34*(1+$W$35)^C9356</f>
        <v>0</v>
      </c>
      <c r="I9356">
        <f>MIN(E9356,F9356)</f>
        <v>0</v>
      </c>
      <c r="J9356">
        <f>MIN(E9356-I9356,G9356)</f>
        <v>0</v>
      </c>
      <c r="K9356">
        <f>MIN(E9356-I9356-J9356,H9356)</f>
        <v>0</v>
      </c>
      <c r="L9356">
        <f>E9356-I9356-J9356-K9356</f>
        <v>0</v>
      </c>
      <c r="M9356">
        <f>IF((I9356+J9356+(1-$W$36)*L9356)/$W$39&gt;=$W$38,1,0)</f>
        <v>0</v>
      </c>
      <c r="N9356">
        <f>IF(M9356=1,$W$37,$W$36)*L9356</f>
        <v>0</v>
      </c>
      <c r="O9356">
        <f>EXP(-$W$26*C9356)*I9356</f>
        <v>0</v>
      </c>
      <c r="P9356">
        <f>EXP(-$W$26*C9356)*J9356</f>
        <v>0</v>
      </c>
      <c r="Q9356">
        <f>EXP(-$W$26*C9356)*K9356</f>
        <v>0</v>
      </c>
      <c r="R9356">
        <f>EXP(-$W$26*C9356)*(L9356-N9356)</f>
        <v>0</v>
      </c>
      <c r="S9356">
        <f>EXP(-$W$26*C9356)*N9356</f>
        <v>0</v>
      </c>
      <c r="T9356">
        <f>EXP(-$W$26*C9356)*E9356</f>
        <v>0</v>
      </c>
    </row>
    <row r="9357" spans="1:20">
      <c r="A9357">
        <v>9348</v>
      </c>
      <c r="B9357">
        <f>RAND()</f>
        <v>0</v>
      </c>
      <c r="C9357">
        <f>IF(B9357&lt;$W$41,3,IF(B9357&lt;$W$41+$W$42,4,5))</f>
        <v>0</v>
      </c>
      <c r="D9357">
        <f>NORMSINV(RAND())</f>
        <v>0</v>
      </c>
      <c r="E9357">
        <f>$W$25*EXP(($W$26-$W$28-0.5*$W$27^2)*C9357+$W$27*SQRT(C9357)*D9357)</f>
        <v>0</v>
      </c>
      <c r="F9357">
        <f>$W$30*(1+$W$31)^C9357</f>
        <v>0</v>
      </c>
      <c r="G9357">
        <f>$W$32*(1+$W$33)^C9357</f>
        <v>0</v>
      </c>
      <c r="H9357">
        <f>$W$34*(1+$W$35)^C9357</f>
        <v>0</v>
      </c>
      <c r="I9357">
        <f>MIN(E9357,F9357)</f>
        <v>0</v>
      </c>
      <c r="J9357">
        <f>MIN(E9357-I9357,G9357)</f>
        <v>0</v>
      </c>
      <c r="K9357">
        <f>MIN(E9357-I9357-J9357,H9357)</f>
        <v>0</v>
      </c>
      <c r="L9357">
        <f>E9357-I9357-J9357-K9357</f>
        <v>0</v>
      </c>
      <c r="M9357">
        <f>IF((I9357+J9357+(1-$W$36)*L9357)/$W$39&gt;=$W$38,1,0)</f>
        <v>0</v>
      </c>
      <c r="N9357">
        <f>IF(M9357=1,$W$37,$W$36)*L9357</f>
        <v>0</v>
      </c>
      <c r="O9357">
        <f>EXP(-$W$26*C9357)*I9357</f>
        <v>0</v>
      </c>
      <c r="P9357">
        <f>EXP(-$W$26*C9357)*J9357</f>
        <v>0</v>
      </c>
      <c r="Q9357">
        <f>EXP(-$W$26*C9357)*K9357</f>
        <v>0</v>
      </c>
      <c r="R9357">
        <f>EXP(-$W$26*C9357)*(L9357-N9357)</f>
        <v>0</v>
      </c>
      <c r="S9357">
        <f>EXP(-$W$26*C9357)*N9357</f>
        <v>0</v>
      </c>
      <c r="T9357">
        <f>EXP(-$W$26*C9357)*E9357</f>
        <v>0</v>
      </c>
    </row>
    <row r="9358" spans="1:20">
      <c r="A9358">
        <v>9349</v>
      </c>
      <c r="B9358">
        <f>RAND()</f>
        <v>0</v>
      </c>
      <c r="C9358">
        <f>IF(B9358&lt;$W$41,3,IF(B9358&lt;$W$41+$W$42,4,5))</f>
        <v>0</v>
      </c>
      <c r="D9358">
        <f>NORMSINV(RAND())</f>
        <v>0</v>
      </c>
      <c r="E9358">
        <f>$W$25*EXP(($W$26-$W$28-0.5*$W$27^2)*C9358+$W$27*SQRT(C9358)*D9358)</f>
        <v>0</v>
      </c>
      <c r="F9358">
        <f>$W$30*(1+$W$31)^C9358</f>
        <v>0</v>
      </c>
      <c r="G9358">
        <f>$W$32*(1+$W$33)^C9358</f>
        <v>0</v>
      </c>
      <c r="H9358">
        <f>$W$34*(1+$W$35)^C9358</f>
        <v>0</v>
      </c>
      <c r="I9358">
        <f>MIN(E9358,F9358)</f>
        <v>0</v>
      </c>
      <c r="J9358">
        <f>MIN(E9358-I9358,G9358)</f>
        <v>0</v>
      </c>
      <c r="K9358">
        <f>MIN(E9358-I9358-J9358,H9358)</f>
        <v>0</v>
      </c>
      <c r="L9358">
        <f>E9358-I9358-J9358-K9358</f>
        <v>0</v>
      </c>
      <c r="M9358">
        <f>IF((I9358+J9358+(1-$W$36)*L9358)/$W$39&gt;=$W$38,1,0)</f>
        <v>0</v>
      </c>
      <c r="N9358">
        <f>IF(M9358=1,$W$37,$W$36)*L9358</f>
        <v>0</v>
      </c>
      <c r="O9358">
        <f>EXP(-$W$26*C9358)*I9358</f>
        <v>0</v>
      </c>
      <c r="P9358">
        <f>EXP(-$W$26*C9358)*J9358</f>
        <v>0</v>
      </c>
      <c r="Q9358">
        <f>EXP(-$W$26*C9358)*K9358</f>
        <v>0</v>
      </c>
      <c r="R9358">
        <f>EXP(-$W$26*C9358)*(L9358-N9358)</f>
        <v>0</v>
      </c>
      <c r="S9358">
        <f>EXP(-$W$26*C9358)*N9358</f>
        <v>0</v>
      </c>
      <c r="T9358">
        <f>EXP(-$W$26*C9358)*E9358</f>
        <v>0</v>
      </c>
    </row>
    <row r="9359" spans="1:20">
      <c r="A9359">
        <v>9350</v>
      </c>
      <c r="B9359">
        <f>RAND()</f>
        <v>0</v>
      </c>
      <c r="C9359">
        <f>IF(B9359&lt;$W$41,3,IF(B9359&lt;$W$41+$W$42,4,5))</f>
        <v>0</v>
      </c>
      <c r="D9359">
        <f>NORMSINV(RAND())</f>
        <v>0</v>
      </c>
      <c r="E9359">
        <f>$W$25*EXP(($W$26-$W$28-0.5*$W$27^2)*C9359+$W$27*SQRT(C9359)*D9359)</f>
        <v>0</v>
      </c>
      <c r="F9359">
        <f>$W$30*(1+$W$31)^C9359</f>
        <v>0</v>
      </c>
      <c r="G9359">
        <f>$W$32*(1+$W$33)^C9359</f>
        <v>0</v>
      </c>
      <c r="H9359">
        <f>$W$34*(1+$W$35)^C9359</f>
        <v>0</v>
      </c>
      <c r="I9359">
        <f>MIN(E9359,F9359)</f>
        <v>0</v>
      </c>
      <c r="J9359">
        <f>MIN(E9359-I9359,G9359)</f>
        <v>0</v>
      </c>
      <c r="K9359">
        <f>MIN(E9359-I9359-J9359,H9359)</f>
        <v>0</v>
      </c>
      <c r="L9359">
        <f>E9359-I9359-J9359-K9359</f>
        <v>0</v>
      </c>
      <c r="M9359">
        <f>IF((I9359+J9359+(1-$W$36)*L9359)/$W$39&gt;=$W$38,1,0)</f>
        <v>0</v>
      </c>
      <c r="N9359">
        <f>IF(M9359=1,$W$37,$W$36)*L9359</f>
        <v>0</v>
      </c>
      <c r="O9359">
        <f>EXP(-$W$26*C9359)*I9359</f>
        <v>0</v>
      </c>
      <c r="P9359">
        <f>EXP(-$W$26*C9359)*J9359</f>
        <v>0</v>
      </c>
      <c r="Q9359">
        <f>EXP(-$W$26*C9359)*K9359</f>
        <v>0</v>
      </c>
      <c r="R9359">
        <f>EXP(-$W$26*C9359)*(L9359-N9359)</f>
        <v>0</v>
      </c>
      <c r="S9359">
        <f>EXP(-$W$26*C9359)*N9359</f>
        <v>0</v>
      </c>
      <c r="T9359">
        <f>EXP(-$W$26*C9359)*E9359</f>
        <v>0</v>
      </c>
    </row>
    <row r="9360" spans="1:20">
      <c r="A9360">
        <v>9351</v>
      </c>
      <c r="B9360">
        <f>RAND()</f>
        <v>0</v>
      </c>
      <c r="C9360">
        <f>IF(B9360&lt;$W$41,3,IF(B9360&lt;$W$41+$W$42,4,5))</f>
        <v>0</v>
      </c>
      <c r="D9360">
        <f>NORMSINV(RAND())</f>
        <v>0</v>
      </c>
      <c r="E9360">
        <f>$W$25*EXP(($W$26-$W$28-0.5*$W$27^2)*C9360+$W$27*SQRT(C9360)*D9360)</f>
        <v>0</v>
      </c>
      <c r="F9360">
        <f>$W$30*(1+$W$31)^C9360</f>
        <v>0</v>
      </c>
      <c r="G9360">
        <f>$W$32*(1+$W$33)^C9360</f>
        <v>0</v>
      </c>
      <c r="H9360">
        <f>$W$34*(1+$W$35)^C9360</f>
        <v>0</v>
      </c>
      <c r="I9360">
        <f>MIN(E9360,F9360)</f>
        <v>0</v>
      </c>
      <c r="J9360">
        <f>MIN(E9360-I9360,G9360)</f>
        <v>0</v>
      </c>
      <c r="K9360">
        <f>MIN(E9360-I9360-J9360,H9360)</f>
        <v>0</v>
      </c>
      <c r="L9360">
        <f>E9360-I9360-J9360-K9360</f>
        <v>0</v>
      </c>
      <c r="M9360">
        <f>IF((I9360+J9360+(1-$W$36)*L9360)/$W$39&gt;=$W$38,1,0)</f>
        <v>0</v>
      </c>
      <c r="N9360">
        <f>IF(M9360=1,$W$37,$W$36)*L9360</f>
        <v>0</v>
      </c>
      <c r="O9360">
        <f>EXP(-$W$26*C9360)*I9360</f>
        <v>0</v>
      </c>
      <c r="P9360">
        <f>EXP(-$W$26*C9360)*J9360</f>
        <v>0</v>
      </c>
      <c r="Q9360">
        <f>EXP(-$W$26*C9360)*K9360</f>
        <v>0</v>
      </c>
      <c r="R9360">
        <f>EXP(-$W$26*C9360)*(L9360-N9360)</f>
        <v>0</v>
      </c>
      <c r="S9360">
        <f>EXP(-$W$26*C9360)*N9360</f>
        <v>0</v>
      </c>
      <c r="T9360">
        <f>EXP(-$W$26*C9360)*E9360</f>
        <v>0</v>
      </c>
    </row>
    <row r="9361" spans="1:20">
      <c r="A9361">
        <v>9352</v>
      </c>
      <c r="B9361">
        <f>RAND()</f>
        <v>0</v>
      </c>
      <c r="C9361">
        <f>IF(B9361&lt;$W$41,3,IF(B9361&lt;$W$41+$W$42,4,5))</f>
        <v>0</v>
      </c>
      <c r="D9361">
        <f>NORMSINV(RAND())</f>
        <v>0</v>
      </c>
      <c r="E9361">
        <f>$W$25*EXP(($W$26-$W$28-0.5*$W$27^2)*C9361+$W$27*SQRT(C9361)*D9361)</f>
        <v>0</v>
      </c>
      <c r="F9361">
        <f>$W$30*(1+$W$31)^C9361</f>
        <v>0</v>
      </c>
      <c r="G9361">
        <f>$W$32*(1+$W$33)^C9361</f>
        <v>0</v>
      </c>
      <c r="H9361">
        <f>$W$34*(1+$W$35)^C9361</f>
        <v>0</v>
      </c>
      <c r="I9361">
        <f>MIN(E9361,F9361)</f>
        <v>0</v>
      </c>
      <c r="J9361">
        <f>MIN(E9361-I9361,G9361)</f>
        <v>0</v>
      </c>
      <c r="K9361">
        <f>MIN(E9361-I9361-J9361,H9361)</f>
        <v>0</v>
      </c>
      <c r="L9361">
        <f>E9361-I9361-J9361-K9361</f>
        <v>0</v>
      </c>
      <c r="M9361">
        <f>IF((I9361+J9361+(1-$W$36)*L9361)/$W$39&gt;=$W$38,1,0)</f>
        <v>0</v>
      </c>
      <c r="N9361">
        <f>IF(M9361=1,$W$37,$W$36)*L9361</f>
        <v>0</v>
      </c>
      <c r="O9361">
        <f>EXP(-$W$26*C9361)*I9361</f>
        <v>0</v>
      </c>
      <c r="P9361">
        <f>EXP(-$W$26*C9361)*J9361</f>
        <v>0</v>
      </c>
      <c r="Q9361">
        <f>EXP(-$W$26*C9361)*K9361</f>
        <v>0</v>
      </c>
      <c r="R9361">
        <f>EXP(-$W$26*C9361)*(L9361-N9361)</f>
        <v>0</v>
      </c>
      <c r="S9361">
        <f>EXP(-$W$26*C9361)*N9361</f>
        <v>0</v>
      </c>
      <c r="T9361">
        <f>EXP(-$W$26*C9361)*E9361</f>
        <v>0</v>
      </c>
    </row>
    <row r="9362" spans="1:20">
      <c r="A9362">
        <v>9353</v>
      </c>
      <c r="B9362">
        <f>RAND()</f>
        <v>0</v>
      </c>
      <c r="C9362">
        <f>IF(B9362&lt;$W$41,3,IF(B9362&lt;$W$41+$W$42,4,5))</f>
        <v>0</v>
      </c>
      <c r="D9362">
        <f>NORMSINV(RAND())</f>
        <v>0</v>
      </c>
      <c r="E9362">
        <f>$W$25*EXP(($W$26-$W$28-0.5*$W$27^2)*C9362+$W$27*SQRT(C9362)*D9362)</f>
        <v>0</v>
      </c>
      <c r="F9362">
        <f>$W$30*(1+$W$31)^C9362</f>
        <v>0</v>
      </c>
      <c r="G9362">
        <f>$W$32*(1+$W$33)^C9362</f>
        <v>0</v>
      </c>
      <c r="H9362">
        <f>$W$34*(1+$W$35)^C9362</f>
        <v>0</v>
      </c>
      <c r="I9362">
        <f>MIN(E9362,F9362)</f>
        <v>0</v>
      </c>
      <c r="J9362">
        <f>MIN(E9362-I9362,G9362)</f>
        <v>0</v>
      </c>
      <c r="K9362">
        <f>MIN(E9362-I9362-J9362,H9362)</f>
        <v>0</v>
      </c>
      <c r="L9362">
        <f>E9362-I9362-J9362-K9362</f>
        <v>0</v>
      </c>
      <c r="M9362">
        <f>IF((I9362+J9362+(1-$W$36)*L9362)/$W$39&gt;=$W$38,1,0)</f>
        <v>0</v>
      </c>
      <c r="N9362">
        <f>IF(M9362=1,$W$37,$W$36)*L9362</f>
        <v>0</v>
      </c>
      <c r="O9362">
        <f>EXP(-$W$26*C9362)*I9362</f>
        <v>0</v>
      </c>
      <c r="P9362">
        <f>EXP(-$W$26*C9362)*J9362</f>
        <v>0</v>
      </c>
      <c r="Q9362">
        <f>EXP(-$W$26*C9362)*K9362</f>
        <v>0</v>
      </c>
      <c r="R9362">
        <f>EXP(-$W$26*C9362)*(L9362-N9362)</f>
        <v>0</v>
      </c>
      <c r="S9362">
        <f>EXP(-$W$26*C9362)*N9362</f>
        <v>0</v>
      </c>
      <c r="T9362">
        <f>EXP(-$W$26*C9362)*E9362</f>
        <v>0</v>
      </c>
    </row>
    <row r="9363" spans="1:20">
      <c r="A9363">
        <v>9354</v>
      </c>
      <c r="B9363">
        <f>RAND()</f>
        <v>0</v>
      </c>
      <c r="C9363">
        <f>IF(B9363&lt;$W$41,3,IF(B9363&lt;$W$41+$W$42,4,5))</f>
        <v>0</v>
      </c>
      <c r="D9363">
        <f>NORMSINV(RAND())</f>
        <v>0</v>
      </c>
      <c r="E9363">
        <f>$W$25*EXP(($W$26-$W$28-0.5*$W$27^2)*C9363+$W$27*SQRT(C9363)*D9363)</f>
        <v>0</v>
      </c>
      <c r="F9363">
        <f>$W$30*(1+$W$31)^C9363</f>
        <v>0</v>
      </c>
      <c r="G9363">
        <f>$W$32*(1+$W$33)^C9363</f>
        <v>0</v>
      </c>
      <c r="H9363">
        <f>$W$34*(1+$W$35)^C9363</f>
        <v>0</v>
      </c>
      <c r="I9363">
        <f>MIN(E9363,F9363)</f>
        <v>0</v>
      </c>
      <c r="J9363">
        <f>MIN(E9363-I9363,G9363)</f>
        <v>0</v>
      </c>
      <c r="K9363">
        <f>MIN(E9363-I9363-J9363,H9363)</f>
        <v>0</v>
      </c>
      <c r="L9363">
        <f>E9363-I9363-J9363-K9363</f>
        <v>0</v>
      </c>
      <c r="M9363">
        <f>IF((I9363+J9363+(1-$W$36)*L9363)/$W$39&gt;=$W$38,1,0)</f>
        <v>0</v>
      </c>
      <c r="N9363">
        <f>IF(M9363=1,$W$37,$W$36)*L9363</f>
        <v>0</v>
      </c>
      <c r="O9363">
        <f>EXP(-$W$26*C9363)*I9363</f>
        <v>0</v>
      </c>
      <c r="P9363">
        <f>EXP(-$W$26*C9363)*J9363</f>
        <v>0</v>
      </c>
      <c r="Q9363">
        <f>EXP(-$W$26*C9363)*K9363</f>
        <v>0</v>
      </c>
      <c r="R9363">
        <f>EXP(-$W$26*C9363)*(L9363-N9363)</f>
        <v>0</v>
      </c>
      <c r="S9363">
        <f>EXP(-$W$26*C9363)*N9363</f>
        <v>0</v>
      </c>
      <c r="T9363">
        <f>EXP(-$W$26*C9363)*E9363</f>
        <v>0</v>
      </c>
    </row>
    <row r="9364" spans="1:20">
      <c r="A9364">
        <v>9355</v>
      </c>
      <c r="B9364">
        <f>RAND()</f>
        <v>0</v>
      </c>
      <c r="C9364">
        <f>IF(B9364&lt;$W$41,3,IF(B9364&lt;$W$41+$W$42,4,5))</f>
        <v>0</v>
      </c>
      <c r="D9364">
        <f>NORMSINV(RAND())</f>
        <v>0</v>
      </c>
      <c r="E9364">
        <f>$W$25*EXP(($W$26-$W$28-0.5*$W$27^2)*C9364+$W$27*SQRT(C9364)*D9364)</f>
        <v>0</v>
      </c>
      <c r="F9364">
        <f>$W$30*(1+$W$31)^C9364</f>
        <v>0</v>
      </c>
      <c r="G9364">
        <f>$W$32*(1+$W$33)^C9364</f>
        <v>0</v>
      </c>
      <c r="H9364">
        <f>$W$34*(1+$W$35)^C9364</f>
        <v>0</v>
      </c>
      <c r="I9364">
        <f>MIN(E9364,F9364)</f>
        <v>0</v>
      </c>
      <c r="J9364">
        <f>MIN(E9364-I9364,G9364)</f>
        <v>0</v>
      </c>
      <c r="K9364">
        <f>MIN(E9364-I9364-J9364,H9364)</f>
        <v>0</v>
      </c>
      <c r="L9364">
        <f>E9364-I9364-J9364-K9364</f>
        <v>0</v>
      </c>
      <c r="M9364">
        <f>IF((I9364+J9364+(1-$W$36)*L9364)/$W$39&gt;=$W$38,1,0)</f>
        <v>0</v>
      </c>
      <c r="N9364">
        <f>IF(M9364=1,$W$37,$W$36)*L9364</f>
        <v>0</v>
      </c>
      <c r="O9364">
        <f>EXP(-$W$26*C9364)*I9364</f>
        <v>0</v>
      </c>
      <c r="P9364">
        <f>EXP(-$W$26*C9364)*J9364</f>
        <v>0</v>
      </c>
      <c r="Q9364">
        <f>EXP(-$W$26*C9364)*K9364</f>
        <v>0</v>
      </c>
      <c r="R9364">
        <f>EXP(-$W$26*C9364)*(L9364-N9364)</f>
        <v>0</v>
      </c>
      <c r="S9364">
        <f>EXP(-$W$26*C9364)*N9364</f>
        <v>0</v>
      </c>
      <c r="T9364">
        <f>EXP(-$W$26*C9364)*E9364</f>
        <v>0</v>
      </c>
    </row>
    <row r="9365" spans="1:20">
      <c r="A9365">
        <v>9356</v>
      </c>
      <c r="B9365">
        <f>RAND()</f>
        <v>0</v>
      </c>
      <c r="C9365">
        <f>IF(B9365&lt;$W$41,3,IF(B9365&lt;$W$41+$W$42,4,5))</f>
        <v>0</v>
      </c>
      <c r="D9365">
        <f>NORMSINV(RAND())</f>
        <v>0</v>
      </c>
      <c r="E9365">
        <f>$W$25*EXP(($W$26-$W$28-0.5*$W$27^2)*C9365+$W$27*SQRT(C9365)*D9365)</f>
        <v>0</v>
      </c>
      <c r="F9365">
        <f>$W$30*(1+$W$31)^C9365</f>
        <v>0</v>
      </c>
      <c r="G9365">
        <f>$W$32*(1+$W$33)^C9365</f>
        <v>0</v>
      </c>
      <c r="H9365">
        <f>$W$34*(1+$W$35)^C9365</f>
        <v>0</v>
      </c>
      <c r="I9365">
        <f>MIN(E9365,F9365)</f>
        <v>0</v>
      </c>
      <c r="J9365">
        <f>MIN(E9365-I9365,G9365)</f>
        <v>0</v>
      </c>
      <c r="K9365">
        <f>MIN(E9365-I9365-J9365,H9365)</f>
        <v>0</v>
      </c>
      <c r="L9365">
        <f>E9365-I9365-J9365-K9365</f>
        <v>0</v>
      </c>
      <c r="M9365">
        <f>IF((I9365+J9365+(1-$W$36)*L9365)/$W$39&gt;=$W$38,1,0)</f>
        <v>0</v>
      </c>
      <c r="N9365">
        <f>IF(M9365=1,$W$37,$W$36)*L9365</f>
        <v>0</v>
      </c>
      <c r="O9365">
        <f>EXP(-$W$26*C9365)*I9365</f>
        <v>0</v>
      </c>
      <c r="P9365">
        <f>EXP(-$W$26*C9365)*J9365</f>
        <v>0</v>
      </c>
      <c r="Q9365">
        <f>EXP(-$W$26*C9365)*K9365</f>
        <v>0</v>
      </c>
      <c r="R9365">
        <f>EXP(-$W$26*C9365)*(L9365-N9365)</f>
        <v>0</v>
      </c>
      <c r="S9365">
        <f>EXP(-$W$26*C9365)*N9365</f>
        <v>0</v>
      </c>
      <c r="T9365">
        <f>EXP(-$W$26*C9365)*E9365</f>
        <v>0</v>
      </c>
    </row>
    <row r="9366" spans="1:20">
      <c r="A9366">
        <v>9357</v>
      </c>
      <c r="B9366">
        <f>RAND()</f>
        <v>0</v>
      </c>
      <c r="C9366">
        <f>IF(B9366&lt;$W$41,3,IF(B9366&lt;$W$41+$W$42,4,5))</f>
        <v>0</v>
      </c>
      <c r="D9366">
        <f>NORMSINV(RAND())</f>
        <v>0</v>
      </c>
      <c r="E9366">
        <f>$W$25*EXP(($W$26-$W$28-0.5*$W$27^2)*C9366+$W$27*SQRT(C9366)*D9366)</f>
        <v>0</v>
      </c>
      <c r="F9366">
        <f>$W$30*(1+$W$31)^C9366</f>
        <v>0</v>
      </c>
      <c r="G9366">
        <f>$W$32*(1+$W$33)^C9366</f>
        <v>0</v>
      </c>
      <c r="H9366">
        <f>$W$34*(1+$W$35)^C9366</f>
        <v>0</v>
      </c>
      <c r="I9366">
        <f>MIN(E9366,F9366)</f>
        <v>0</v>
      </c>
      <c r="J9366">
        <f>MIN(E9366-I9366,G9366)</f>
        <v>0</v>
      </c>
      <c r="K9366">
        <f>MIN(E9366-I9366-J9366,H9366)</f>
        <v>0</v>
      </c>
      <c r="L9366">
        <f>E9366-I9366-J9366-K9366</f>
        <v>0</v>
      </c>
      <c r="M9366">
        <f>IF((I9366+J9366+(1-$W$36)*L9366)/$W$39&gt;=$W$38,1,0)</f>
        <v>0</v>
      </c>
      <c r="N9366">
        <f>IF(M9366=1,$W$37,$W$36)*L9366</f>
        <v>0</v>
      </c>
      <c r="O9366">
        <f>EXP(-$W$26*C9366)*I9366</f>
        <v>0</v>
      </c>
      <c r="P9366">
        <f>EXP(-$W$26*C9366)*J9366</f>
        <v>0</v>
      </c>
      <c r="Q9366">
        <f>EXP(-$W$26*C9366)*K9366</f>
        <v>0</v>
      </c>
      <c r="R9366">
        <f>EXP(-$W$26*C9366)*(L9366-N9366)</f>
        <v>0</v>
      </c>
      <c r="S9366">
        <f>EXP(-$W$26*C9366)*N9366</f>
        <v>0</v>
      </c>
      <c r="T9366">
        <f>EXP(-$W$26*C9366)*E9366</f>
        <v>0</v>
      </c>
    </row>
    <row r="9367" spans="1:20">
      <c r="A9367">
        <v>9358</v>
      </c>
      <c r="B9367">
        <f>RAND()</f>
        <v>0</v>
      </c>
      <c r="C9367">
        <f>IF(B9367&lt;$W$41,3,IF(B9367&lt;$W$41+$W$42,4,5))</f>
        <v>0</v>
      </c>
      <c r="D9367">
        <f>NORMSINV(RAND())</f>
        <v>0</v>
      </c>
      <c r="E9367">
        <f>$W$25*EXP(($W$26-$W$28-0.5*$W$27^2)*C9367+$W$27*SQRT(C9367)*D9367)</f>
        <v>0</v>
      </c>
      <c r="F9367">
        <f>$W$30*(1+$W$31)^C9367</f>
        <v>0</v>
      </c>
      <c r="G9367">
        <f>$W$32*(1+$W$33)^C9367</f>
        <v>0</v>
      </c>
      <c r="H9367">
        <f>$W$34*(1+$W$35)^C9367</f>
        <v>0</v>
      </c>
      <c r="I9367">
        <f>MIN(E9367,F9367)</f>
        <v>0</v>
      </c>
      <c r="J9367">
        <f>MIN(E9367-I9367,G9367)</f>
        <v>0</v>
      </c>
      <c r="K9367">
        <f>MIN(E9367-I9367-J9367,H9367)</f>
        <v>0</v>
      </c>
      <c r="L9367">
        <f>E9367-I9367-J9367-K9367</f>
        <v>0</v>
      </c>
      <c r="M9367">
        <f>IF((I9367+J9367+(1-$W$36)*L9367)/$W$39&gt;=$W$38,1,0)</f>
        <v>0</v>
      </c>
      <c r="N9367">
        <f>IF(M9367=1,$W$37,$W$36)*L9367</f>
        <v>0</v>
      </c>
      <c r="O9367">
        <f>EXP(-$W$26*C9367)*I9367</f>
        <v>0</v>
      </c>
      <c r="P9367">
        <f>EXP(-$W$26*C9367)*J9367</f>
        <v>0</v>
      </c>
      <c r="Q9367">
        <f>EXP(-$W$26*C9367)*K9367</f>
        <v>0</v>
      </c>
      <c r="R9367">
        <f>EXP(-$W$26*C9367)*(L9367-N9367)</f>
        <v>0</v>
      </c>
      <c r="S9367">
        <f>EXP(-$W$26*C9367)*N9367</f>
        <v>0</v>
      </c>
      <c r="T9367">
        <f>EXP(-$W$26*C9367)*E9367</f>
        <v>0</v>
      </c>
    </row>
    <row r="9368" spans="1:20">
      <c r="A9368">
        <v>9359</v>
      </c>
      <c r="B9368">
        <f>RAND()</f>
        <v>0</v>
      </c>
      <c r="C9368">
        <f>IF(B9368&lt;$W$41,3,IF(B9368&lt;$W$41+$W$42,4,5))</f>
        <v>0</v>
      </c>
      <c r="D9368">
        <f>NORMSINV(RAND())</f>
        <v>0</v>
      </c>
      <c r="E9368">
        <f>$W$25*EXP(($W$26-$W$28-0.5*$W$27^2)*C9368+$W$27*SQRT(C9368)*D9368)</f>
        <v>0</v>
      </c>
      <c r="F9368">
        <f>$W$30*(1+$W$31)^C9368</f>
        <v>0</v>
      </c>
      <c r="G9368">
        <f>$W$32*(1+$W$33)^C9368</f>
        <v>0</v>
      </c>
      <c r="H9368">
        <f>$W$34*(1+$W$35)^C9368</f>
        <v>0</v>
      </c>
      <c r="I9368">
        <f>MIN(E9368,F9368)</f>
        <v>0</v>
      </c>
      <c r="J9368">
        <f>MIN(E9368-I9368,G9368)</f>
        <v>0</v>
      </c>
      <c r="K9368">
        <f>MIN(E9368-I9368-J9368,H9368)</f>
        <v>0</v>
      </c>
      <c r="L9368">
        <f>E9368-I9368-J9368-K9368</f>
        <v>0</v>
      </c>
      <c r="M9368">
        <f>IF((I9368+J9368+(1-$W$36)*L9368)/$W$39&gt;=$W$38,1,0)</f>
        <v>0</v>
      </c>
      <c r="N9368">
        <f>IF(M9368=1,$W$37,$W$36)*L9368</f>
        <v>0</v>
      </c>
      <c r="O9368">
        <f>EXP(-$W$26*C9368)*I9368</f>
        <v>0</v>
      </c>
      <c r="P9368">
        <f>EXP(-$W$26*C9368)*J9368</f>
        <v>0</v>
      </c>
      <c r="Q9368">
        <f>EXP(-$W$26*C9368)*K9368</f>
        <v>0</v>
      </c>
      <c r="R9368">
        <f>EXP(-$W$26*C9368)*(L9368-N9368)</f>
        <v>0</v>
      </c>
      <c r="S9368">
        <f>EXP(-$W$26*C9368)*N9368</f>
        <v>0</v>
      </c>
      <c r="T9368">
        <f>EXP(-$W$26*C9368)*E9368</f>
        <v>0</v>
      </c>
    </row>
    <row r="9369" spans="1:20">
      <c r="A9369">
        <v>9360</v>
      </c>
      <c r="B9369">
        <f>RAND()</f>
        <v>0</v>
      </c>
      <c r="C9369">
        <f>IF(B9369&lt;$W$41,3,IF(B9369&lt;$W$41+$W$42,4,5))</f>
        <v>0</v>
      </c>
      <c r="D9369">
        <f>NORMSINV(RAND())</f>
        <v>0</v>
      </c>
      <c r="E9369">
        <f>$W$25*EXP(($W$26-$W$28-0.5*$W$27^2)*C9369+$W$27*SQRT(C9369)*D9369)</f>
        <v>0</v>
      </c>
      <c r="F9369">
        <f>$W$30*(1+$W$31)^C9369</f>
        <v>0</v>
      </c>
      <c r="G9369">
        <f>$W$32*(1+$W$33)^C9369</f>
        <v>0</v>
      </c>
      <c r="H9369">
        <f>$W$34*(1+$W$35)^C9369</f>
        <v>0</v>
      </c>
      <c r="I9369">
        <f>MIN(E9369,F9369)</f>
        <v>0</v>
      </c>
      <c r="J9369">
        <f>MIN(E9369-I9369,G9369)</f>
        <v>0</v>
      </c>
      <c r="K9369">
        <f>MIN(E9369-I9369-J9369,H9369)</f>
        <v>0</v>
      </c>
      <c r="L9369">
        <f>E9369-I9369-J9369-K9369</f>
        <v>0</v>
      </c>
      <c r="M9369">
        <f>IF((I9369+J9369+(1-$W$36)*L9369)/$W$39&gt;=$W$38,1,0)</f>
        <v>0</v>
      </c>
      <c r="N9369">
        <f>IF(M9369=1,$W$37,$W$36)*L9369</f>
        <v>0</v>
      </c>
      <c r="O9369">
        <f>EXP(-$W$26*C9369)*I9369</f>
        <v>0</v>
      </c>
      <c r="P9369">
        <f>EXP(-$W$26*C9369)*J9369</f>
        <v>0</v>
      </c>
      <c r="Q9369">
        <f>EXP(-$W$26*C9369)*K9369</f>
        <v>0</v>
      </c>
      <c r="R9369">
        <f>EXP(-$W$26*C9369)*(L9369-N9369)</f>
        <v>0</v>
      </c>
      <c r="S9369">
        <f>EXP(-$W$26*C9369)*N9369</f>
        <v>0</v>
      </c>
      <c r="T9369">
        <f>EXP(-$W$26*C9369)*E9369</f>
        <v>0</v>
      </c>
    </row>
    <row r="9370" spans="1:20">
      <c r="A9370">
        <v>9361</v>
      </c>
      <c r="B9370">
        <f>RAND()</f>
        <v>0</v>
      </c>
      <c r="C9370">
        <f>IF(B9370&lt;$W$41,3,IF(B9370&lt;$W$41+$W$42,4,5))</f>
        <v>0</v>
      </c>
      <c r="D9370">
        <f>NORMSINV(RAND())</f>
        <v>0</v>
      </c>
      <c r="E9370">
        <f>$W$25*EXP(($W$26-$W$28-0.5*$W$27^2)*C9370+$W$27*SQRT(C9370)*D9370)</f>
        <v>0</v>
      </c>
      <c r="F9370">
        <f>$W$30*(1+$W$31)^C9370</f>
        <v>0</v>
      </c>
      <c r="G9370">
        <f>$W$32*(1+$W$33)^C9370</f>
        <v>0</v>
      </c>
      <c r="H9370">
        <f>$W$34*(1+$W$35)^C9370</f>
        <v>0</v>
      </c>
      <c r="I9370">
        <f>MIN(E9370,F9370)</f>
        <v>0</v>
      </c>
      <c r="J9370">
        <f>MIN(E9370-I9370,G9370)</f>
        <v>0</v>
      </c>
      <c r="K9370">
        <f>MIN(E9370-I9370-J9370,H9370)</f>
        <v>0</v>
      </c>
      <c r="L9370">
        <f>E9370-I9370-J9370-K9370</f>
        <v>0</v>
      </c>
      <c r="M9370">
        <f>IF((I9370+J9370+(1-$W$36)*L9370)/$W$39&gt;=$W$38,1,0)</f>
        <v>0</v>
      </c>
      <c r="N9370">
        <f>IF(M9370=1,$W$37,$W$36)*L9370</f>
        <v>0</v>
      </c>
      <c r="O9370">
        <f>EXP(-$W$26*C9370)*I9370</f>
        <v>0</v>
      </c>
      <c r="P9370">
        <f>EXP(-$W$26*C9370)*J9370</f>
        <v>0</v>
      </c>
      <c r="Q9370">
        <f>EXP(-$W$26*C9370)*K9370</f>
        <v>0</v>
      </c>
      <c r="R9370">
        <f>EXP(-$W$26*C9370)*(L9370-N9370)</f>
        <v>0</v>
      </c>
      <c r="S9370">
        <f>EXP(-$W$26*C9370)*N9370</f>
        <v>0</v>
      </c>
      <c r="T9370">
        <f>EXP(-$W$26*C9370)*E9370</f>
        <v>0</v>
      </c>
    </row>
    <row r="9371" spans="1:20">
      <c r="A9371">
        <v>9362</v>
      </c>
      <c r="B9371">
        <f>RAND()</f>
        <v>0</v>
      </c>
      <c r="C9371">
        <f>IF(B9371&lt;$W$41,3,IF(B9371&lt;$W$41+$W$42,4,5))</f>
        <v>0</v>
      </c>
      <c r="D9371">
        <f>NORMSINV(RAND())</f>
        <v>0</v>
      </c>
      <c r="E9371">
        <f>$W$25*EXP(($W$26-$W$28-0.5*$W$27^2)*C9371+$W$27*SQRT(C9371)*D9371)</f>
        <v>0</v>
      </c>
      <c r="F9371">
        <f>$W$30*(1+$W$31)^C9371</f>
        <v>0</v>
      </c>
      <c r="G9371">
        <f>$W$32*(1+$W$33)^C9371</f>
        <v>0</v>
      </c>
      <c r="H9371">
        <f>$W$34*(1+$W$35)^C9371</f>
        <v>0</v>
      </c>
      <c r="I9371">
        <f>MIN(E9371,F9371)</f>
        <v>0</v>
      </c>
      <c r="J9371">
        <f>MIN(E9371-I9371,G9371)</f>
        <v>0</v>
      </c>
      <c r="K9371">
        <f>MIN(E9371-I9371-J9371,H9371)</f>
        <v>0</v>
      </c>
      <c r="L9371">
        <f>E9371-I9371-J9371-K9371</f>
        <v>0</v>
      </c>
      <c r="M9371">
        <f>IF((I9371+J9371+(1-$W$36)*L9371)/$W$39&gt;=$W$38,1,0)</f>
        <v>0</v>
      </c>
      <c r="N9371">
        <f>IF(M9371=1,$W$37,$W$36)*L9371</f>
        <v>0</v>
      </c>
      <c r="O9371">
        <f>EXP(-$W$26*C9371)*I9371</f>
        <v>0</v>
      </c>
      <c r="P9371">
        <f>EXP(-$W$26*C9371)*J9371</f>
        <v>0</v>
      </c>
      <c r="Q9371">
        <f>EXP(-$W$26*C9371)*K9371</f>
        <v>0</v>
      </c>
      <c r="R9371">
        <f>EXP(-$W$26*C9371)*(L9371-N9371)</f>
        <v>0</v>
      </c>
      <c r="S9371">
        <f>EXP(-$W$26*C9371)*N9371</f>
        <v>0</v>
      </c>
      <c r="T9371">
        <f>EXP(-$W$26*C9371)*E9371</f>
        <v>0</v>
      </c>
    </row>
    <row r="9372" spans="1:20">
      <c r="A9372">
        <v>9363</v>
      </c>
      <c r="B9372">
        <f>RAND()</f>
        <v>0</v>
      </c>
      <c r="C9372">
        <f>IF(B9372&lt;$W$41,3,IF(B9372&lt;$W$41+$W$42,4,5))</f>
        <v>0</v>
      </c>
      <c r="D9372">
        <f>NORMSINV(RAND())</f>
        <v>0</v>
      </c>
      <c r="E9372">
        <f>$W$25*EXP(($W$26-$W$28-0.5*$W$27^2)*C9372+$W$27*SQRT(C9372)*D9372)</f>
        <v>0</v>
      </c>
      <c r="F9372">
        <f>$W$30*(1+$W$31)^C9372</f>
        <v>0</v>
      </c>
      <c r="G9372">
        <f>$W$32*(1+$W$33)^C9372</f>
        <v>0</v>
      </c>
      <c r="H9372">
        <f>$W$34*(1+$W$35)^C9372</f>
        <v>0</v>
      </c>
      <c r="I9372">
        <f>MIN(E9372,F9372)</f>
        <v>0</v>
      </c>
      <c r="J9372">
        <f>MIN(E9372-I9372,G9372)</f>
        <v>0</v>
      </c>
      <c r="K9372">
        <f>MIN(E9372-I9372-J9372,H9372)</f>
        <v>0</v>
      </c>
      <c r="L9372">
        <f>E9372-I9372-J9372-K9372</f>
        <v>0</v>
      </c>
      <c r="M9372">
        <f>IF((I9372+J9372+(1-$W$36)*L9372)/$W$39&gt;=$W$38,1,0)</f>
        <v>0</v>
      </c>
      <c r="N9372">
        <f>IF(M9372=1,$W$37,$W$36)*L9372</f>
        <v>0</v>
      </c>
      <c r="O9372">
        <f>EXP(-$W$26*C9372)*I9372</f>
        <v>0</v>
      </c>
      <c r="P9372">
        <f>EXP(-$W$26*C9372)*J9372</f>
        <v>0</v>
      </c>
      <c r="Q9372">
        <f>EXP(-$W$26*C9372)*K9372</f>
        <v>0</v>
      </c>
      <c r="R9372">
        <f>EXP(-$W$26*C9372)*(L9372-N9372)</f>
        <v>0</v>
      </c>
      <c r="S9372">
        <f>EXP(-$W$26*C9372)*N9372</f>
        <v>0</v>
      </c>
      <c r="T9372">
        <f>EXP(-$W$26*C9372)*E9372</f>
        <v>0</v>
      </c>
    </row>
    <row r="9373" spans="1:20">
      <c r="A9373">
        <v>9364</v>
      </c>
      <c r="B9373">
        <f>RAND()</f>
        <v>0</v>
      </c>
      <c r="C9373">
        <f>IF(B9373&lt;$W$41,3,IF(B9373&lt;$W$41+$W$42,4,5))</f>
        <v>0</v>
      </c>
      <c r="D9373">
        <f>NORMSINV(RAND())</f>
        <v>0</v>
      </c>
      <c r="E9373">
        <f>$W$25*EXP(($W$26-$W$28-0.5*$W$27^2)*C9373+$W$27*SQRT(C9373)*D9373)</f>
        <v>0</v>
      </c>
      <c r="F9373">
        <f>$W$30*(1+$W$31)^C9373</f>
        <v>0</v>
      </c>
      <c r="G9373">
        <f>$W$32*(1+$W$33)^C9373</f>
        <v>0</v>
      </c>
      <c r="H9373">
        <f>$W$34*(1+$W$35)^C9373</f>
        <v>0</v>
      </c>
      <c r="I9373">
        <f>MIN(E9373,F9373)</f>
        <v>0</v>
      </c>
      <c r="J9373">
        <f>MIN(E9373-I9373,G9373)</f>
        <v>0</v>
      </c>
      <c r="K9373">
        <f>MIN(E9373-I9373-J9373,H9373)</f>
        <v>0</v>
      </c>
      <c r="L9373">
        <f>E9373-I9373-J9373-K9373</f>
        <v>0</v>
      </c>
      <c r="M9373">
        <f>IF((I9373+J9373+(1-$W$36)*L9373)/$W$39&gt;=$W$38,1,0)</f>
        <v>0</v>
      </c>
      <c r="N9373">
        <f>IF(M9373=1,$W$37,$W$36)*L9373</f>
        <v>0</v>
      </c>
      <c r="O9373">
        <f>EXP(-$W$26*C9373)*I9373</f>
        <v>0</v>
      </c>
      <c r="P9373">
        <f>EXP(-$W$26*C9373)*J9373</f>
        <v>0</v>
      </c>
      <c r="Q9373">
        <f>EXP(-$W$26*C9373)*K9373</f>
        <v>0</v>
      </c>
      <c r="R9373">
        <f>EXP(-$W$26*C9373)*(L9373-N9373)</f>
        <v>0</v>
      </c>
      <c r="S9373">
        <f>EXP(-$W$26*C9373)*N9373</f>
        <v>0</v>
      </c>
      <c r="T9373">
        <f>EXP(-$W$26*C9373)*E9373</f>
        <v>0</v>
      </c>
    </row>
    <row r="9374" spans="1:20">
      <c r="A9374">
        <v>9365</v>
      </c>
      <c r="B9374">
        <f>RAND()</f>
        <v>0</v>
      </c>
      <c r="C9374">
        <f>IF(B9374&lt;$W$41,3,IF(B9374&lt;$W$41+$W$42,4,5))</f>
        <v>0</v>
      </c>
      <c r="D9374">
        <f>NORMSINV(RAND())</f>
        <v>0</v>
      </c>
      <c r="E9374">
        <f>$W$25*EXP(($W$26-$W$28-0.5*$W$27^2)*C9374+$W$27*SQRT(C9374)*D9374)</f>
        <v>0</v>
      </c>
      <c r="F9374">
        <f>$W$30*(1+$W$31)^C9374</f>
        <v>0</v>
      </c>
      <c r="G9374">
        <f>$W$32*(1+$W$33)^C9374</f>
        <v>0</v>
      </c>
      <c r="H9374">
        <f>$W$34*(1+$W$35)^C9374</f>
        <v>0</v>
      </c>
      <c r="I9374">
        <f>MIN(E9374,F9374)</f>
        <v>0</v>
      </c>
      <c r="J9374">
        <f>MIN(E9374-I9374,G9374)</f>
        <v>0</v>
      </c>
      <c r="K9374">
        <f>MIN(E9374-I9374-J9374,H9374)</f>
        <v>0</v>
      </c>
      <c r="L9374">
        <f>E9374-I9374-J9374-K9374</f>
        <v>0</v>
      </c>
      <c r="M9374">
        <f>IF((I9374+J9374+(1-$W$36)*L9374)/$W$39&gt;=$W$38,1,0)</f>
        <v>0</v>
      </c>
      <c r="N9374">
        <f>IF(M9374=1,$W$37,$W$36)*L9374</f>
        <v>0</v>
      </c>
      <c r="O9374">
        <f>EXP(-$W$26*C9374)*I9374</f>
        <v>0</v>
      </c>
      <c r="P9374">
        <f>EXP(-$W$26*C9374)*J9374</f>
        <v>0</v>
      </c>
      <c r="Q9374">
        <f>EXP(-$W$26*C9374)*K9374</f>
        <v>0</v>
      </c>
      <c r="R9374">
        <f>EXP(-$W$26*C9374)*(L9374-N9374)</f>
        <v>0</v>
      </c>
      <c r="S9374">
        <f>EXP(-$W$26*C9374)*N9374</f>
        <v>0</v>
      </c>
      <c r="T9374">
        <f>EXP(-$W$26*C9374)*E9374</f>
        <v>0</v>
      </c>
    </row>
    <row r="9375" spans="1:20">
      <c r="A9375">
        <v>9366</v>
      </c>
      <c r="B9375">
        <f>RAND()</f>
        <v>0</v>
      </c>
      <c r="C9375">
        <f>IF(B9375&lt;$W$41,3,IF(B9375&lt;$W$41+$W$42,4,5))</f>
        <v>0</v>
      </c>
      <c r="D9375">
        <f>NORMSINV(RAND())</f>
        <v>0</v>
      </c>
      <c r="E9375">
        <f>$W$25*EXP(($W$26-$W$28-0.5*$W$27^2)*C9375+$W$27*SQRT(C9375)*D9375)</f>
        <v>0</v>
      </c>
      <c r="F9375">
        <f>$W$30*(1+$W$31)^C9375</f>
        <v>0</v>
      </c>
      <c r="G9375">
        <f>$W$32*(1+$W$33)^C9375</f>
        <v>0</v>
      </c>
      <c r="H9375">
        <f>$W$34*(1+$W$35)^C9375</f>
        <v>0</v>
      </c>
      <c r="I9375">
        <f>MIN(E9375,F9375)</f>
        <v>0</v>
      </c>
      <c r="J9375">
        <f>MIN(E9375-I9375,G9375)</f>
        <v>0</v>
      </c>
      <c r="K9375">
        <f>MIN(E9375-I9375-J9375,H9375)</f>
        <v>0</v>
      </c>
      <c r="L9375">
        <f>E9375-I9375-J9375-K9375</f>
        <v>0</v>
      </c>
      <c r="M9375">
        <f>IF((I9375+J9375+(1-$W$36)*L9375)/$W$39&gt;=$W$38,1,0)</f>
        <v>0</v>
      </c>
      <c r="N9375">
        <f>IF(M9375=1,$W$37,$W$36)*L9375</f>
        <v>0</v>
      </c>
      <c r="O9375">
        <f>EXP(-$W$26*C9375)*I9375</f>
        <v>0</v>
      </c>
      <c r="P9375">
        <f>EXP(-$W$26*C9375)*J9375</f>
        <v>0</v>
      </c>
      <c r="Q9375">
        <f>EXP(-$W$26*C9375)*K9375</f>
        <v>0</v>
      </c>
      <c r="R9375">
        <f>EXP(-$W$26*C9375)*(L9375-N9375)</f>
        <v>0</v>
      </c>
      <c r="S9375">
        <f>EXP(-$W$26*C9375)*N9375</f>
        <v>0</v>
      </c>
      <c r="T9375">
        <f>EXP(-$W$26*C9375)*E9375</f>
        <v>0</v>
      </c>
    </row>
    <row r="9376" spans="1:20">
      <c r="A9376">
        <v>9367</v>
      </c>
      <c r="B9376">
        <f>RAND()</f>
        <v>0</v>
      </c>
      <c r="C9376">
        <f>IF(B9376&lt;$W$41,3,IF(B9376&lt;$W$41+$W$42,4,5))</f>
        <v>0</v>
      </c>
      <c r="D9376">
        <f>NORMSINV(RAND())</f>
        <v>0</v>
      </c>
      <c r="E9376">
        <f>$W$25*EXP(($W$26-$W$28-0.5*$W$27^2)*C9376+$W$27*SQRT(C9376)*D9376)</f>
        <v>0</v>
      </c>
      <c r="F9376">
        <f>$W$30*(1+$W$31)^C9376</f>
        <v>0</v>
      </c>
      <c r="G9376">
        <f>$W$32*(1+$W$33)^C9376</f>
        <v>0</v>
      </c>
      <c r="H9376">
        <f>$W$34*(1+$W$35)^C9376</f>
        <v>0</v>
      </c>
      <c r="I9376">
        <f>MIN(E9376,F9376)</f>
        <v>0</v>
      </c>
      <c r="J9376">
        <f>MIN(E9376-I9376,G9376)</f>
        <v>0</v>
      </c>
      <c r="K9376">
        <f>MIN(E9376-I9376-J9376,H9376)</f>
        <v>0</v>
      </c>
      <c r="L9376">
        <f>E9376-I9376-J9376-K9376</f>
        <v>0</v>
      </c>
      <c r="M9376">
        <f>IF((I9376+J9376+(1-$W$36)*L9376)/$W$39&gt;=$W$38,1,0)</f>
        <v>0</v>
      </c>
      <c r="N9376">
        <f>IF(M9376=1,$W$37,$W$36)*L9376</f>
        <v>0</v>
      </c>
      <c r="O9376">
        <f>EXP(-$W$26*C9376)*I9376</f>
        <v>0</v>
      </c>
      <c r="P9376">
        <f>EXP(-$W$26*C9376)*J9376</f>
        <v>0</v>
      </c>
      <c r="Q9376">
        <f>EXP(-$W$26*C9376)*K9376</f>
        <v>0</v>
      </c>
      <c r="R9376">
        <f>EXP(-$W$26*C9376)*(L9376-N9376)</f>
        <v>0</v>
      </c>
      <c r="S9376">
        <f>EXP(-$W$26*C9376)*N9376</f>
        <v>0</v>
      </c>
      <c r="T9376">
        <f>EXP(-$W$26*C9376)*E9376</f>
        <v>0</v>
      </c>
    </row>
    <row r="9377" spans="1:20">
      <c r="A9377">
        <v>9368</v>
      </c>
      <c r="B9377">
        <f>RAND()</f>
        <v>0</v>
      </c>
      <c r="C9377">
        <f>IF(B9377&lt;$W$41,3,IF(B9377&lt;$W$41+$W$42,4,5))</f>
        <v>0</v>
      </c>
      <c r="D9377">
        <f>NORMSINV(RAND())</f>
        <v>0</v>
      </c>
      <c r="E9377">
        <f>$W$25*EXP(($W$26-$W$28-0.5*$W$27^2)*C9377+$W$27*SQRT(C9377)*D9377)</f>
        <v>0</v>
      </c>
      <c r="F9377">
        <f>$W$30*(1+$W$31)^C9377</f>
        <v>0</v>
      </c>
      <c r="G9377">
        <f>$W$32*(1+$W$33)^C9377</f>
        <v>0</v>
      </c>
      <c r="H9377">
        <f>$W$34*(1+$W$35)^C9377</f>
        <v>0</v>
      </c>
      <c r="I9377">
        <f>MIN(E9377,F9377)</f>
        <v>0</v>
      </c>
      <c r="J9377">
        <f>MIN(E9377-I9377,G9377)</f>
        <v>0</v>
      </c>
      <c r="K9377">
        <f>MIN(E9377-I9377-J9377,H9377)</f>
        <v>0</v>
      </c>
      <c r="L9377">
        <f>E9377-I9377-J9377-K9377</f>
        <v>0</v>
      </c>
      <c r="M9377">
        <f>IF((I9377+J9377+(1-$W$36)*L9377)/$W$39&gt;=$W$38,1,0)</f>
        <v>0</v>
      </c>
      <c r="N9377">
        <f>IF(M9377=1,$W$37,$W$36)*L9377</f>
        <v>0</v>
      </c>
      <c r="O9377">
        <f>EXP(-$W$26*C9377)*I9377</f>
        <v>0</v>
      </c>
      <c r="P9377">
        <f>EXP(-$W$26*C9377)*J9377</f>
        <v>0</v>
      </c>
      <c r="Q9377">
        <f>EXP(-$W$26*C9377)*K9377</f>
        <v>0</v>
      </c>
      <c r="R9377">
        <f>EXP(-$W$26*C9377)*(L9377-N9377)</f>
        <v>0</v>
      </c>
      <c r="S9377">
        <f>EXP(-$W$26*C9377)*N9377</f>
        <v>0</v>
      </c>
      <c r="T9377">
        <f>EXP(-$W$26*C9377)*E9377</f>
        <v>0</v>
      </c>
    </row>
    <row r="9378" spans="1:20">
      <c r="A9378">
        <v>9369</v>
      </c>
      <c r="B9378">
        <f>RAND()</f>
        <v>0</v>
      </c>
      <c r="C9378">
        <f>IF(B9378&lt;$W$41,3,IF(B9378&lt;$W$41+$W$42,4,5))</f>
        <v>0</v>
      </c>
      <c r="D9378">
        <f>NORMSINV(RAND())</f>
        <v>0</v>
      </c>
      <c r="E9378">
        <f>$W$25*EXP(($W$26-$W$28-0.5*$W$27^2)*C9378+$W$27*SQRT(C9378)*D9378)</f>
        <v>0</v>
      </c>
      <c r="F9378">
        <f>$W$30*(1+$W$31)^C9378</f>
        <v>0</v>
      </c>
      <c r="G9378">
        <f>$W$32*(1+$W$33)^C9378</f>
        <v>0</v>
      </c>
      <c r="H9378">
        <f>$W$34*(1+$W$35)^C9378</f>
        <v>0</v>
      </c>
      <c r="I9378">
        <f>MIN(E9378,F9378)</f>
        <v>0</v>
      </c>
      <c r="J9378">
        <f>MIN(E9378-I9378,G9378)</f>
        <v>0</v>
      </c>
      <c r="K9378">
        <f>MIN(E9378-I9378-J9378,H9378)</f>
        <v>0</v>
      </c>
      <c r="L9378">
        <f>E9378-I9378-J9378-K9378</f>
        <v>0</v>
      </c>
      <c r="M9378">
        <f>IF((I9378+J9378+(1-$W$36)*L9378)/$W$39&gt;=$W$38,1,0)</f>
        <v>0</v>
      </c>
      <c r="N9378">
        <f>IF(M9378=1,$W$37,$W$36)*L9378</f>
        <v>0</v>
      </c>
      <c r="O9378">
        <f>EXP(-$W$26*C9378)*I9378</f>
        <v>0</v>
      </c>
      <c r="P9378">
        <f>EXP(-$W$26*C9378)*J9378</f>
        <v>0</v>
      </c>
      <c r="Q9378">
        <f>EXP(-$W$26*C9378)*K9378</f>
        <v>0</v>
      </c>
      <c r="R9378">
        <f>EXP(-$W$26*C9378)*(L9378-N9378)</f>
        <v>0</v>
      </c>
      <c r="S9378">
        <f>EXP(-$W$26*C9378)*N9378</f>
        <v>0</v>
      </c>
      <c r="T9378">
        <f>EXP(-$W$26*C9378)*E9378</f>
        <v>0</v>
      </c>
    </row>
    <row r="9379" spans="1:20">
      <c r="A9379">
        <v>9370</v>
      </c>
      <c r="B9379">
        <f>RAND()</f>
        <v>0</v>
      </c>
      <c r="C9379">
        <f>IF(B9379&lt;$W$41,3,IF(B9379&lt;$W$41+$W$42,4,5))</f>
        <v>0</v>
      </c>
      <c r="D9379">
        <f>NORMSINV(RAND())</f>
        <v>0</v>
      </c>
      <c r="E9379">
        <f>$W$25*EXP(($W$26-$W$28-0.5*$W$27^2)*C9379+$W$27*SQRT(C9379)*D9379)</f>
        <v>0</v>
      </c>
      <c r="F9379">
        <f>$W$30*(1+$W$31)^C9379</f>
        <v>0</v>
      </c>
      <c r="G9379">
        <f>$W$32*(1+$W$33)^C9379</f>
        <v>0</v>
      </c>
      <c r="H9379">
        <f>$W$34*(1+$W$35)^C9379</f>
        <v>0</v>
      </c>
      <c r="I9379">
        <f>MIN(E9379,F9379)</f>
        <v>0</v>
      </c>
      <c r="J9379">
        <f>MIN(E9379-I9379,G9379)</f>
        <v>0</v>
      </c>
      <c r="K9379">
        <f>MIN(E9379-I9379-J9379,H9379)</f>
        <v>0</v>
      </c>
      <c r="L9379">
        <f>E9379-I9379-J9379-K9379</f>
        <v>0</v>
      </c>
      <c r="M9379">
        <f>IF((I9379+J9379+(1-$W$36)*L9379)/$W$39&gt;=$W$38,1,0)</f>
        <v>0</v>
      </c>
      <c r="N9379">
        <f>IF(M9379=1,$W$37,$W$36)*L9379</f>
        <v>0</v>
      </c>
      <c r="O9379">
        <f>EXP(-$W$26*C9379)*I9379</f>
        <v>0</v>
      </c>
      <c r="P9379">
        <f>EXP(-$W$26*C9379)*J9379</f>
        <v>0</v>
      </c>
      <c r="Q9379">
        <f>EXP(-$W$26*C9379)*K9379</f>
        <v>0</v>
      </c>
      <c r="R9379">
        <f>EXP(-$W$26*C9379)*(L9379-N9379)</f>
        <v>0</v>
      </c>
      <c r="S9379">
        <f>EXP(-$W$26*C9379)*N9379</f>
        <v>0</v>
      </c>
      <c r="T9379">
        <f>EXP(-$W$26*C9379)*E9379</f>
        <v>0</v>
      </c>
    </row>
    <row r="9380" spans="1:20">
      <c r="A9380">
        <v>9371</v>
      </c>
      <c r="B9380">
        <f>RAND()</f>
        <v>0</v>
      </c>
      <c r="C9380">
        <f>IF(B9380&lt;$W$41,3,IF(B9380&lt;$W$41+$W$42,4,5))</f>
        <v>0</v>
      </c>
      <c r="D9380">
        <f>NORMSINV(RAND())</f>
        <v>0</v>
      </c>
      <c r="E9380">
        <f>$W$25*EXP(($W$26-$W$28-0.5*$W$27^2)*C9380+$W$27*SQRT(C9380)*D9380)</f>
        <v>0</v>
      </c>
      <c r="F9380">
        <f>$W$30*(1+$W$31)^C9380</f>
        <v>0</v>
      </c>
      <c r="G9380">
        <f>$W$32*(1+$W$33)^C9380</f>
        <v>0</v>
      </c>
      <c r="H9380">
        <f>$W$34*(1+$W$35)^C9380</f>
        <v>0</v>
      </c>
      <c r="I9380">
        <f>MIN(E9380,F9380)</f>
        <v>0</v>
      </c>
      <c r="J9380">
        <f>MIN(E9380-I9380,G9380)</f>
        <v>0</v>
      </c>
      <c r="K9380">
        <f>MIN(E9380-I9380-J9380,H9380)</f>
        <v>0</v>
      </c>
      <c r="L9380">
        <f>E9380-I9380-J9380-K9380</f>
        <v>0</v>
      </c>
      <c r="M9380">
        <f>IF((I9380+J9380+(1-$W$36)*L9380)/$W$39&gt;=$W$38,1,0)</f>
        <v>0</v>
      </c>
      <c r="N9380">
        <f>IF(M9380=1,$W$37,$W$36)*L9380</f>
        <v>0</v>
      </c>
      <c r="O9380">
        <f>EXP(-$W$26*C9380)*I9380</f>
        <v>0</v>
      </c>
      <c r="P9380">
        <f>EXP(-$W$26*C9380)*J9380</f>
        <v>0</v>
      </c>
      <c r="Q9380">
        <f>EXP(-$W$26*C9380)*K9380</f>
        <v>0</v>
      </c>
      <c r="R9380">
        <f>EXP(-$W$26*C9380)*(L9380-N9380)</f>
        <v>0</v>
      </c>
      <c r="S9380">
        <f>EXP(-$W$26*C9380)*N9380</f>
        <v>0</v>
      </c>
      <c r="T9380">
        <f>EXP(-$W$26*C9380)*E9380</f>
        <v>0</v>
      </c>
    </row>
    <row r="9381" spans="1:20">
      <c r="A9381">
        <v>9372</v>
      </c>
      <c r="B9381">
        <f>RAND()</f>
        <v>0</v>
      </c>
      <c r="C9381">
        <f>IF(B9381&lt;$W$41,3,IF(B9381&lt;$W$41+$W$42,4,5))</f>
        <v>0</v>
      </c>
      <c r="D9381">
        <f>NORMSINV(RAND())</f>
        <v>0</v>
      </c>
      <c r="E9381">
        <f>$W$25*EXP(($W$26-$W$28-0.5*$W$27^2)*C9381+$W$27*SQRT(C9381)*D9381)</f>
        <v>0</v>
      </c>
      <c r="F9381">
        <f>$W$30*(1+$W$31)^C9381</f>
        <v>0</v>
      </c>
      <c r="G9381">
        <f>$W$32*(1+$W$33)^C9381</f>
        <v>0</v>
      </c>
      <c r="H9381">
        <f>$W$34*(1+$W$35)^C9381</f>
        <v>0</v>
      </c>
      <c r="I9381">
        <f>MIN(E9381,F9381)</f>
        <v>0</v>
      </c>
      <c r="J9381">
        <f>MIN(E9381-I9381,G9381)</f>
        <v>0</v>
      </c>
      <c r="K9381">
        <f>MIN(E9381-I9381-J9381,H9381)</f>
        <v>0</v>
      </c>
      <c r="L9381">
        <f>E9381-I9381-J9381-K9381</f>
        <v>0</v>
      </c>
      <c r="M9381">
        <f>IF((I9381+J9381+(1-$W$36)*L9381)/$W$39&gt;=$W$38,1,0)</f>
        <v>0</v>
      </c>
      <c r="N9381">
        <f>IF(M9381=1,$W$37,$W$36)*L9381</f>
        <v>0</v>
      </c>
      <c r="O9381">
        <f>EXP(-$W$26*C9381)*I9381</f>
        <v>0</v>
      </c>
      <c r="P9381">
        <f>EXP(-$W$26*C9381)*J9381</f>
        <v>0</v>
      </c>
      <c r="Q9381">
        <f>EXP(-$W$26*C9381)*K9381</f>
        <v>0</v>
      </c>
      <c r="R9381">
        <f>EXP(-$W$26*C9381)*(L9381-N9381)</f>
        <v>0</v>
      </c>
      <c r="S9381">
        <f>EXP(-$W$26*C9381)*N9381</f>
        <v>0</v>
      </c>
      <c r="T9381">
        <f>EXP(-$W$26*C9381)*E9381</f>
        <v>0</v>
      </c>
    </row>
    <row r="9382" spans="1:20">
      <c r="A9382">
        <v>9373</v>
      </c>
      <c r="B9382">
        <f>RAND()</f>
        <v>0</v>
      </c>
      <c r="C9382">
        <f>IF(B9382&lt;$W$41,3,IF(B9382&lt;$W$41+$W$42,4,5))</f>
        <v>0</v>
      </c>
      <c r="D9382">
        <f>NORMSINV(RAND())</f>
        <v>0</v>
      </c>
      <c r="E9382">
        <f>$W$25*EXP(($W$26-$W$28-0.5*$W$27^2)*C9382+$W$27*SQRT(C9382)*D9382)</f>
        <v>0</v>
      </c>
      <c r="F9382">
        <f>$W$30*(1+$W$31)^C9382</f>
        <v>0</v>
      </c>
      <c r="G9382">
        <f>$W$32*(1+$W$33)^C9382</f>
        <v>0</v>
      </c>
      <c r="H9382">
        <f>$W$34*(1+$W$35)^C9382</f>
        <v>0</v>
      </c>
      <c r="I9382">
        <f>MIN(E9382,F9382)</f>
        <v>0</v>
      </c>
      <c r="J9382">
        <f>MIN(E9382-I9382,G9382)</f>
        <v>0</v>
      </c>
      <c r="K9382">
        <f>MIN(E9382-I9382-J9382,H9382)</f>
        <v>0</v>
      </c>
      <c r="L9382">
        <f>E9382-I9382-J9382-K9382</f>
        <v>0</v>
      </c>
      <c r="M9382">
        <f>IF((I9382+J9382+(1-$W$36)*L9382)/$W$39&gt;=$W$38,1,0)</f>
        <v>0</v>
      </c>
      <c r="N9382">
        <f>IF(M9382=1,$W$37,$W$36)*L9382</f>
        <v>0</v>
      </c>
      <c r="O9382">
        <f>EXP(-$W$26*C9382)*I9382</f>
        <v>0</v>
      </c>
      <c r="P9382">
        <f>EXP(-$W$26*C9382)*J9382</f>
        <v>0</v>
      </c>
      <c r="Q9382">
        <f>EXP(-$W$26*C9382)*K9382</f>
        <v>0</v>
      </c>
      <c r="R9382">
        <f>EXP(-$W$26*C9382)*(L9382-N9382)</f>
        <v>0</v>
      </c>
      <c r="S9382">
        <f>EXP(-$W$26*C9382)*N9382</f>
        <v>0</v>
      </c>
      <c r="T9382">
        <f>EXP(-$W$26*C9382)*E9382</f>
        <v>0</v>
      </c>
    </row>
    <row r="9383" spans="1:20">
      <c r="A9383">
        <v>9374</v>
      </c>
      <c r="B9383">
        <f>RAND()</f>
        <v>0</v>
      </c>
      <c r="C9383">
        <f>IF(B9383&lt;$W$41,3,IF(B9383&lt;$W$41+$W$42,4,5))</f>
        <v>0</v>
      </c>
      <c r="D9383">
        <f>NORMSINV(RAND())</f>
        <v>0</v>
      </c>
      <c r="E9383">
        <f>$W$25*EXP(($W$26-$W$28-0.5*$W$27^2)*C9383+$W$27*SQRT(C9383)*D9383)</f>
        <v>0</v>
      </c>
      <c r="F9383">
        <f>$W$30*(1+$W$31)^C9383</f>
        <v>0</v>
      </c>
      <c r="G9383">
        <f>$W$32*(1+$W$33)^C9383</f>
        <v>0</v>
      </c>
      <c r="H9383">
        <f>$W$34*(1+$W$35)^C9383</f>
        <v>0</v>
      </c>
      <c r="I9383">
        <f>MIN(E9383,F9383)</f>
        <v>0</v>
      </c>
      <c r="J9383">
        <f>MIN(E9383-I9383,G9383)</f>
        <v>0</v>
      </c>
      <c r="K9383">
        <f>MIN(E9383-I9383-J9383,H9383)</f>
        <v>0</v>
      </c>
      <c r="L9383">
        <f>E9383-I9383-J9383-K9383</f>
        <v>0</v>
      </c>
      <c r="M9383">
        <f>IF((I9383+J9383+(1-$W$36)*L9383)/$W$39&gt;=$W$38,1,0)</f>
        <v>0</v>
      </c>
      <c r="N9383">
        <f>IF(M9383=1,$W$37,$W$36)*L9383</f>
        <v>0</v>
      </c>
      <c r="O9383">
        <f>EXP(-$W$26*C9383)*I9383</f>
        <v>0</v>
      </c>
      <c r="P9383">
        <f>EXP(-$W$26*C9383)*J9383</f>
        <v>0</v>
      </c>
      <c r="Q9383">
        <f>EXP(-$W$26*C9383)*K9383</f>
        <v>0</v>
      </c>
      <c r="R9383">
        <f>EXP(-$W$26*C9383)*(L9383-N9383)</f>
        <v>0</v>
      </c>
      <c r="S9383">
        <f>EXP(-$W$26*C9383)*N9383</f>
        <v>0</v>
      </c>
      <c r="T9383">
        <f>EXP(-$W$26*C9383)*E9383</f>
        <v>0</v>
      </c>
    </row>
    <row r="9384" spans="1:20">
      <c r="A9384">
        <v>9375</v>
      </c>
      <c r="B9384">
        <f>RAND()</f>
        <v>0</v>
      </c>
      <c r="C9384">
        <f>IF(B9384&lt;$W$41,3,IF(B9384&lt;$W$41+$W$42,4,5))</f>
        <v>0</v>
      </c>
      <c r="D9384">
        <f>NORMSINV(RAND())</f>
        <v>0</v>
      </c>
      <c r="E9384">
        <f>$W$25*EXP(($W$26-$W$28-0.5*$W$27^2)*C9384+$W$27*SQRT(C9384)*D9384)</f>
        <v>0</v>
      </c>
      <c r="F9384">
        <f>$W$30*(1+$W$31)^C9384</f>
        <v>0</v>
      </c>
      <c r="G9384">
        <f>$W$32*(1+$W$33)^C9384</f>
        <v>0</v>
      </c>
      <c r="H9384">
        <f>$W$34*(1+$W$35)^C9384</f>
        <v>0</v>
      </c>
      <c r="I9384">
        <f>MIN(E9384,F9384)</f>
        <v>0</v>
      </c>
      <c r="J9384">
        <f>MIN(E9384-I9384,G9384)</f>
        <v>0</v>
      </c>
      <c r="K9384">
        <f>MIN(E9384-I9384-J9384,H9384)</f>
        <v>0</v>
      </c>
      <c r="L9384">
        <f>E9384-I9384-J9384-K9384</f>
        <v>0</v>
      </c>
      <c r="M9384">
        <f>IF((I9384+J9384+(1-$W$36)*L9384)/$W$39&gt;=$W$38,1,0)</f>
        <v>0</v>
      </c>
      <c r="N9384">
        <f>IF(M9384=1,$W$37,$W$36)*L9384</f>
        <v>0</v>
      </c>
      <c r="O9384">
        <f>EXP(-$W$26*C9384)*I9384</f>
        <v>0</v>
      </c>
      <c r="P9384">
        <f>EXP(-$W$26*C9384)*J9384</f>
        <v>0</v>
      </c>
      <c r="Q9384">
        <f>EXP(-$W$26*C9384)*K9384</f>
        <v>0</v>
      </c>
      <c r="R9384">
        <f>EXP(-$W$26*C9384)*(L9384-N9384)</f>
        <v>0</v>
      </c>
      <c r="S9384">
        <f>EXP(-$W$26*C9384)*N9384</f>
        <v>0</v>
      </c>
      <c r="T9384">
        <f>EXP(-$W$26*C9384)*E9384</f>
        <v>0</v>
      </c>
    </row>
    <row r="9385" spans="1:20">
      <c r="A9385">
        <v>9376</v>
      </c>
      <c r="B9385">
        <f>RAND()</f>
        <v>0</v>
      </c>
      <c r="C9385">
        <f>IF(B9385&lt;$W$41,3,IF(B9385&lt;$W$41+$W$42,4,5))</f>
        <v>0</v>
      </c>
      <c r="D9385">
        <f>NORMSINV(RAND())</f>
        <v>0</v>
      </c>
      <c r="E9385">
        <f>$W$25*EXP(($W$26-$W$28-0.5*$W$27^2)*C9385+$W$27*SQRT(C9385)*D9385)</f>
        <v>0</v>
      </c>
      <c r="F9385">
        <f>$W$30*(1+$W$31)^C9385</f>
        <v>0</v>
      </c>
      <c r="G9385">
        <f>$W$32*(1+$W$33)^C9385</f>
        <v>0</v>
      </c>
      <c r="H9385">
        <f>$W$34*(1+$W$35)^C9385</f>
        <v>0</v>
      </c>
      <c r="I9385">
        <f>MIN(E9385,F9385)</f>
        <v>0</v>
      </c>
      <c r="J9385">
        <f>MIN(E9385-I9385,G9385)</f>
        <v>0</v>
      </c>
      <c r="K9385">
        <f>MIN(E9385-I9385-J9385,H9385)</f>
        <v>0</v>
      </c>
      <c r="L9385">
        <f>E9385-I9385-J9385-K9385</f>
        <v>0</v>
      </c>
      <c r="M9385">
        <f>IF((I9385+J9385+(1-$W$36)*L9385)/$W$39&gt;=$W$38,1,0)</f>
        <v>0</v>
      </c>
      <c r="N9385">
        <f>IF(M9385=1,$W$37,$W$36)*L9385</f>
        <v>0</v>
      </c>
      <c r="O9385">
        <f>EXP(-$W$26*C9385)*I9385</f>
        <v>0</v>
      </c>
      <c r="P9385">
        <f>EXP(-$W$26*C9385)*J9385</f>
        <v>0</v>
      </c>
      <c r="Q9385">
        <f>EXP(-$W$26*C9385)*K9385</f>
        <v>0</v>
      </c>
      <c r="R9385">
        <f>EXP(-$W$26*C9385)*(L9385-N9385)</f>
        <v>0</v>
      </c>
      <c r="S9385">
        <f>EXP(-$W$26*C9385)*N9385</f>
        <v>0</v>
      </c>
      <c r="T9385">
        <f>EXP(-$W$26*C9385)*E9385</f>
        <v>0</v>
      </c>
    </row>
    <row r="9386" spans="1:20">
      <c r="A9386">
        <v>9377</v>
      </c>
      <c r="B9386">
        <f>RAND()</f>
        <v>0</v>
      </c>
      <c r="C9386">
        <f>IF(B9386&lt;$W$41,3,IF(B9386&lt;$W$41+$W$42,4,5))</f>
        <v>0</v>
      </c>
      <c r="D9386">
        <f>NORMSINV(RAND())</f>
        <v>0</v>
      </c>
      <c r="E9386">
        <f>$W$25*EXP(($W$26-$W$28-0.5*$W$27^2)*C9386+$W$27*SQRT(C9386)*D9386)</f>
        <v>0</v>
      </c>
      <c r="F9386">
        <f>$W$30*(1+$W$31)^C9386</f>
        <v>0</v>
      </c>
      <c r="G9386">
        <f>$W$32*(1+$W$33)^C9386</f>
        <v>0</v>
      </c>
      <c r="H9386">
        <f>$W$34*(1+$W$35)^C9386</f>
        <v>0</v>
      </c>
      <c r="I9386">
        <f>MIN(E9386,F9386)</f>
        <v>0</v>
      </c>
      <c r="J9386">
        <f>MIN(E9386-I9386,G9386)</f>
        <v>0</v>
      </c>
      <c r="K9386">
        <f>MIN(E9386-I9386-J9386,H9386)</f>
        <v>0</v>
      </c>
      <c r="L9386">
        <f>E9386-I9386-J9386-K9386</f>
        <v>0</v>
      </c>
      <c r="M9386">
        <f>IF((I9386+J9386+(1-$W$36)*L9386)/$W$39&gt;=$W$38,1,0)</f>
        <v>0</v>
      </c>
      <c r="N9386">
        <f>IF(M9386=1,$W$37,$W$36)*L9386</f>
        <v>0</v>
      </c>
      <c r="O9386">
        <f>EXP(-$W$26*C9386)*I9386</f>
        <v>0</v>
      </c>
      <c r="P9386">
        <f>EXP(-$W$26*C9386)*J9386</f>
        <v>0</v>
      </c>
      <c r="Q9386">
        <f>EXP(-$W$26*C9386)*K9386</f>
        <v>0</v>
      </c>
      <c r="R9386">
        <f>EXP(-$W$26*C9386)*(L9386-N9386)</f>
        <v>0</v>
      </c>
      <c r="S9386">
        <f>EXP(-$W$26*C9386)*N9386</f>
        <v>0</v>
      </c>
      <c r="T9386">
        <f>EXP(-$W$26*C9386)*E9386</f>
        <v>0</v>
      </c>
    </row>
    <row r="9387" spans="1:20">
      <c r="A9387">
        <v>9378</v>
      </c>
      <c r="B9387">
        <f>RAND()</f>
        <v>0</v>
      </c>
      <c r="C9387">
        <f>IF(B9387&lt;$W$41,3,IF(B9387&lt;$W$41+$W$42,4,5))</f>
        <v>0</v>
      </c>
      <c r="D9387">
        <f>NORMSINV(RAND())</f>
        <v>0</v>
      </c>
      <c r="E9387">
        <f>$W$25*EXP(($W$26-$W$28-0.5*$W$27^2)*C9387+$W$27*SQRT(C9387)*D9387)</f>
        <v>0</v>
      </c>
      <c r="F9387">
        <f>$W$30*(1+$W$31)^C9387</f>
        <v>0</v>
      </c>
      <c r="G9387">
        <f>$W$32*(1+$W$33)^C9387</f>
        <v>0</v>
      </c>
      <c r="H9387">
        <f>$W$34*(1+$W$35)^C9387</f>
        <v>0</v>
      </c>
      <c r="I9387">
        <f>MIN(E9387,F9387)</f>
        <v>0</v>
      </c>
      <c r="J9387">
        <f>MIN(E9387-I9387,G9387)</f>
        <v>0</v>
      </c>
      <c r="K9387">
        <f>MIN(E9387-I9387-J9387,H9387)</f>
        <v>0</v>
      </c>
      <c r="L9387">
        <f>E9387-I9387-J9387-K9387</f>
        <v>0</v>
      </c>
      <c r="M9387">
        <f>IF((I9387+J9387+(1-$W$36)*L9387)/$W$39&gt;=$W$38,1,0)</f>
        <v>0</v>
      </c>
      <c r="N9387">
        <f>IF(M9387=1,$W$37,$W$36)*L9387</f>
        <v>0</v>
      </c>
      <c r="O9387">
        <f>EXP(-$W$26*C9387)*I9387</f>
        <v>0</v>
      </c>
      <c r="P9387">
        <f>EXP(-$W$26*C9387)*J9387</f>
        <v>0</v>
      </c>
      <c r="Q9387">
        <f>EXP(-$W$26*C9387)*K9387</f>
        <v>0</v>
      </c>
      <c r="R9387">
        <f>EXP(-$W$26*C9387)*(L9387-N9387)</f>
        <v>0</v>
      </c>
      <c r="S9387">
        <f>EXP(-$W$26*C9387)*N9387</f>
        <v>0</v>
      </c>
      <c r="T9387">
        <f>EXP(-$W$26*C9387)*E9387</f>
        <v>0</v>
      </c>
    </row>
    <row r="9388" spans="1:20">
      <c r="A9388">
        <v>9379</v>
      </c>
      <c r="B9388">
        <f>RAND()</f>
        <v>0</v>
      </c>
      <c r="C9388">
        <f>IF(B9388&lt;$W$41,3,IF(B9388&lt;$W$41+$W$42,4,5))</f>
        <v>0</v>
      </c>
      <c r="D9388">
        <f>NORMSINV(RAND())</f>
        <v>0</v>
      </c>
      <c r="E9388">
        <f>$W$25*EXP(($W$26-$W$28-0.5*$W$27^2)*C9388+$W$27*SQRT(C9388)*D9388)</f>
        <v>0</v>
      </c>
      <c r="F9388">
        <f>$W$30*(1+$W$31)^C9388</f>
        <v>0</v>
      </c>
      <c r="G9388">
        <f>$W$32*(1+$W$33)^C9388</f>
        <v>0</v>
      </c>
      <c r="H9388">
        <f>$W$34*(1+$W$35)^C9388</f>
        <v>0</v>
      </c>
      <c r="I9388">
        <f>MIN(E9388,F9388)</f>
        <v>0</v>
      </c>
      <c r="J9388">
        <f>MIN(E9388-I9388,G9388)</f>
        <v>0</v>
      </c>
      <c r="K9388">
        <f>MIN(E9388-I9388-J9388,H9388)</f>
        <v>0</v>
      </c>
      <c r="L9388">
        <f>E9388-I9388-J9388-K9388</f>
        <v>0</v>
      </c>
      <c r="M9388">
        <f>IF((I9388+J9388+(1-$W$36)*L9388)/$W$39&gt;=$W$38,1,0)</f>
        <v>0</v>
      </c>
      <c r="N9388">
        <f>IF(M9388=1,$W$37,$W$36)*L9388</f>
        <v>0</v>
      </c>
      <c r="O9388">
        <f>EXP(-$W$26*C9388)*I9388</f>
        <v>0</v>
      </c>
      <c r="P9388">
        <f>EXP(-$W$26*C9388)*J9388</f>
        <v>0</v>
      </c>
      <c r="Q9388">
        <f>EXP(-$W$26*C9388)*K9388</f>
        <v>0</v>
      </c>
      <c r="R9388">
        <f>EXP(-$W$26*C9388)*(L9388-N9388)</f>
        <v>0</v>
      </c>
      <c r="S9388">
        <f>EXP(-$W$26*C9388)*N9388</f>
        <v>0</v>
      </c>
      <c r="T9388">
        <f>EXP(-$W$26*C9388)*E9388</f>
        <v>0</v>
      </c>
    </row>
    <row r="9389" spans="1:20">
      <c r="A9389">
        <v>9380</v>
      </c>
      <c r="B9389">
        <f>RAND()</f>
        <v>0</v>
      </c>
      <c r="C9389">
        <f>IF(B9389&lt;$W$41,3,IF(B9389&lt;$W$41+$W$42,4,5))</f>
        <v>0</v>
      </c>
      <c r="D9389">
        <f>NORMSINV(RAND())</f>
        <v>0</v>
      </c>
      <c r="E9389">
        <f>$W$25*EXP(($W$26-$W$28-0.5*$W$27^2)*C9389+$W$27*SQRT(C9389)*D9389)</f>
        <v>0</v>
      </c>
      <c r="F9389">
        <f>$W$30*(1+$W$31)^C9389</f>
        <v>0</v>
      </c>
      <c r="G9389">
        <f>$W$32*(1+$W$33)^C9389</f>
        <v>0</v>
      </c>
      <c r="H9389">
        <f>$W$34*(1+$W$35)^C9389</f>
        <v>0</v>
      </c>
      <c r="I9389">
        <f>MIN(E9389,F9389)</f>
        <v>0</v>
      </c>
      <c r="J9389">
        <f>MIN(E9389-I9389,G9389)</f>
        <v>0</v>
      </c>
      <c r="K9389">
        <f>MIN(E9389-I9389-J9389,H9389)</f>
        <v>0</v>
      </c>
      <c r="L9389">
        <f>E9389-I9389-J9389-K9389</f>
        <v>0</v>
      </c>
      <c r="M9389">
        <f>IF((I9389+J9389+(1-$W$36)*L9389)/$W$39&gt;=$W$38,1,0)</f>
        <v>0</v>
      </c>
      <c r="N9389">
        <f>IF(M9389=1,$W$37,$W$36)*L9389</f>
        <v>0</v>
      </c>
      <c r="O9389">
        <f>EXP(-$W$26*C9389)*I9389</f>
        <v>0</v>
      </c>
      <c r="P9389">
        <f>EXP(-$W$26*C9389)*J9389</f>
        <v>0</v>
      </c>
      <c r="Q9389">
        <f>EXP(-$W$26*C9389)*K9389</f>
        <v>0</v>
      </c>
      <c r="R9389">
        <f>EXP(-$W$26*C9389)*(L9389-N9389)</f>
        <v>0</v>
      </c>
      <c r="S9389">
        <f>EXP(-$W$26*C9389)*N9389</f>
        <v>0</v>
      </c>
      <c r="T9389">
        <f>EXP(-$W$26*C9389)*E9389</f>
        <v>0</v>
      </c>
    </row>
    <row r="9390" spans="1:20">
      <c r="A9390">
        <v>9381</v>
      </c>
      <c r="B9390">
        <f>RAND()</f>
        <v>0</v>
      </c>
      <c r="C9390">
        <f>IF(B9390&lt;$W$41,3,IF(B9390&lt;$W$41+$W$42,4,5))</f>
        <v>0</v>
      </c>
      <c r="D9390">
        <f>NORMSINV(RAND())</f>
        <v>0</v>
      </c>
      <c r="E9390">
        <f>$W$25*EXP(($W$26-$W$28-0.5*$W$27^2)*C9390+$W$27*SQRT(C9390)*D9390)</f>
        <v>0</v>
      </c>
      <c r="F9390">
        <f>$W$30*(1+$W$31)^C9390</f>
        <v>0</v>
      </c>
      <c r="G9390">
        <f>$W$32*(1+$W$33)^C9390</f>
        <v>0</v>
      </c>
      <c r="H9390">
        <f>$W$34*(1+$W$35)^C9390</f>
        <v>0</v>
      </c>
      <c r="I9390">
        <f>MIN(E9390,F9390)</f>
        <v>0</v>
      </c>
      <c r="J9390">
        <f>MIN(E9390-I9390,G9390)</f>
        <v>0</v>
      </c>
      <c r="K9390">
        <f>MIN(E9390-I9390-J9390,H9390)</f>
        <v>0</v>
      </c>
      <c r="L9390">
        <f>E9390-I9390-J9390-K9390</f>
        <v>0</v>
      </c>
      <c r="M9390">
        <f>IF((I9390+J9390+(1-$W$36)*L9390)/$W$39&gt;=$W$38,1,0)</f>
        <v>0</v>
      </c>
      <c r="N9390">
        <f>IF(M9390=1,$W$37,$W$36)*L9390</f>
        <v>0</v>
      </c>
      <c r="O9390">
        <f>EXP(-$W$26*C9390)*I9390</f>
        <v>0</v>
      </c>
      <c r="P9390">
        <f>EXP(-$W$26*C9390)*J9390</f>
        <v>0</v>
      </c>
      <c r="Q9390">
        <f>EXP(-$W$26*C9390)*K9390</f>
        <v>0</v>
      </c>
      <c r="R9390">
        <f>EXP(-$W$26*C9390)*(L9390-N9390)</f>
        <v>0</v>
      </c>
      <c r="S9390">
        <f>EXP(-$W$26*C9390)*N9390</f>
        <v>0</v>
      </c>
      <c r="T9390">
        <f>EXP(-$W$26*C9390)*E9390</f>
        <v>0</v>
      </c>
    </row>
    <row r="9391" spans="1:20">
      <c r="A9391">
        <v>9382</v>
      </c>
      <c r="B9391">
        <f>RAND()</f>
        <v>0</v>
      </c>
      <c r="C9391">
        <f>IF(B9391&lt;$W$41,3,IF(B9391&lt;$W$41+$W$42,4,5))</f>
        <v>0</v>
      </c>
      <c r="D9391">
        <f>NORMSINV(RAND())</f>
        <v>0</v>
      </c>
      <c r="E9391">
        <f>$W$25*EXP(($W$26-$W$28-0.5*$W$27^2)*C9391+$W$27*SQRT(C9391)*D9391)</f>
        <v>0</v>
      </c>
      <c r="F9391">
        <f>$W$30*(1+$W$31)^C9391</f>
        <v>0</v>
      </c>
      <c r="G9391">
        <f>$W$32*(1+$W$33)^C9391</f>
        <v>0</v>
      </c>
      <c r="H9391">
        <f>$W$34*(1+$W$35)^C9391</f>
        <v>0</v>
      </c>
      <c r="I9391">
        <f>MIN(E9391,F9391)</f>
        <v>0</v>
      </c>
      <c r="J9391">
        <f>MIN(E9391-I9391,G9391)</f>
        <v>0</v>
      </c>
      <c r="K9391">
        <f>MIN(E9391-I9391-J9391,H9391)</f>
        <v>0</v>
      </c>
      <c r="L9391">
        <f>E9391-I9391-J9391-K9391</f>
        <v>0</v>
      </c>
      <c r="M9391">
        <f>IF((I9391+J9391+(1-$W$36)*L9391)/$W$39&gt;=$W$38,1,0)</f>
        <v>0</v>
      </c>
      <c r="N9391">
        <f>IF(M9391=1,$W$37,$W$36)*L9391</f>
        <v>0</v>
      </c>
      <c r="O9391">
        <f>EXP(-$W$26*C9391)*I9391</f>
        <v>0</v>
      </c>
      <c r="P9391">
        <f>EXP(-$W$26*C9391)*J9391</f>
        <v>0</v>
      </c>
      <c r="Q9391">
        <f>EXP(-$W$26*C9391)*K9391</f>
        <v>0</v>
      </c>
      <c r="R9391">
        <f>EXP(-$W$26*C9391)*(L9391-N9391)</f>
        <v>0</v>
      </c>
      <c r="S9391">
        <f>EXP(-$W$26*C9391)*N9391</f>
        <v>0</v>
      </c>
      <c r="T9391">
        <f>EXP(-$W$26*C9391)*E9391</f>
        <v>0</v>
      </c>
    </row>
    <row r="9392" spans="1:20">
      <c r="A9392">
        <v>9383</v>
      </c>
      <c r="B9392">
        <f>RAND()</f>
        <v>0</v>
      </c>
      <c r="C9392">
        <f>IF(B9392&lt;$W$41,3,IF(B9392&lt;$W$41+$W$42,4,5))</f>
        <v>0</v>
      </c>
      <c r="D9392">
        <f>NORMSINV(RAND())</f>
        <v>0</v>
      </c>
      <c r="E9392">
        <f>$W$25*EXP(($W$26-$W$28-0.5*$W$27^2)*C9392+$W$27*SQRT(C9392)*D9392)</f>
        <v>0</v>
      </c>
      <c r="F9392">
        <f>$W$30*(1+$W$31)^C9392</f>
        <v>0</v>
      </c>
      <c r="G9392">
        <f>$W$32*(1+$W$33)^C9392</f>
        <v>0</v>
      </c>
      <c r="H9392">
        <f>$W$34*(1+$W$35)^C9392</f>
        <v>0</v>
      </c>
      <c r="I9392">
        <f>MIN(E9392,F9392)</f>
        <v>0</v>
      </c>
      <c r="J9392">
        <f>MIN(E9392-I9392,G9392)</f>
        <v>0</v>
      </c>
      <c r="K9392">
        <f>MIN(E9392-I9392-J9392,H9392)</f>
        <v>0</v>
      </c>
      <c r="L9392">
        <f>E9392-I9392-J9392-K9392</f>
        <v>0</v>
      </c>
      <c r="M9392">
        <f>IF((I9392+J9392+(1-$W$36)*L9392)/$W$39&gt;=$W$38,1,0)</f>
        <v>0</v>
      </c>
      <c r="N9392">
        <f>IF(M9392=1,$W$37,$W$36)*L9392</f>
        <v>0</v>
      </c>
      <c r="O9392">
        <f>EXP(-$W$26*C9392)*I9392</f>
        <v>0</v>
      </c>
      <c r="P9392">
        <f>EXP(-$W$26*C9392)*J9392</f>
        <v>0</v>
      </c>
      <c r="Q9392">
        <f>EXP(-$W$26*C9392)*K9392</f>
        <v>0</v>
      </c>
      <c r="R9392">
        <f>EXP(-$W$26*C9392)*(L9392-N9392)</f>
        <v>0</v>
      </c>
      <c r="S9392">
        <f>EXP(-$W$26*C9392)*N9392</f>
        <v>0</v>
      </c>
      <c r="T9392">
        <f>EXP(-$W$26*C9392)*E9392</f>
        <v>0</v>
      </c>
    </row>
    <row r="9393" spans="1:20">
      <c r="A9393">
        <v>9384</v>
      </c>
      <c r="B9393">
        <f>RAND()</f>
        <v>0</v>
      </c>
      <c r="C9393">
        <f>IF(B9393&lt;$W$41,3,IF(B9393&lt;$W$41+$W$42,4,5))</f>
        <v>0</v>
      </c>
      <c r="D9393">
        <f>NORMSINV(RAND())</f>
        <v>0</v>
      </c>
      <c r="E9393">
        <f>$W$25*EXP(($W$26-$W$28-0.5*$W$27^2)*C9393+$W$27*SQRT(C9393)*D9393)</f>
        <v>0</v>
      </c>
      <c r="F9393">
        <f>$W$30*(1+$W$31)^C9393</f>
        <v>0</v>
      </c>
      <c r="G9393">
        <f>$W$32*(1+$W$33)^C9393</f>
        <v>0</v>
      </c>
      <c r="H9393">
        <f>$W$34*(1+$W$35)^C9393</f>
        <v>0</v>
      </c>
      <c r="I9393">
        <f>MIN(E9393,F9393)</f>
        <v>0</v>
      </c>
      <c r="J9393">
        <f>MIN(E9393-I9393,G9393)</f>
        <v>0</v>
      </c>
      <c r="K9393">
        <f>MIN(E9393-I9393-J9393,H9393)</f>
        <v>0</v>
      </c>
      <c r="L9393">
        <f>E9393-I9393-J9393-K9393</f>
        <v>0</v>
      </c>
      <c r="M9393">
        <f>IF((I9393+J9393+(1-$W$36)*L9393)/$W$39&gt;=$W$38,1,0)</f>
        <v>0</v>
      </c>
      <c r="N9393">
        <f>IF(M9393=1,$W$37,$W$36)*L9393</f>
        <v>0</v>
      </c>
      <c r="O9393">
        <f>EXP(-$W$26*C9393)*I9393</f>
        <v>0</v>
      </c>
      <c r="P9393">
        <f>EXP(-$W$26*C9393)*J9393</f>
        <v>0</v>
      </c>
      <c r="Q9393">
        <f>EXP(-$W$26*C9393)*K9393</f>
        <v>0</v>
      </c>
      <c r="R9393">
        <f>EXP(-$W$26*C9393)*(L9393-N9393)</f>
        <v>0</v>
      </c>
      <c r="S9393">
        <f>EXP(-$W$26*C9393)*N9393</f>
        <v>0</v>
      </c>
      <c r="T9393">
        <f>EXP(-$W$26*C9393)*E9393</f>
        <v>0</v>
      </c>
    </row>
    <row r="9394" spans="1:20">
      <c r="A9394">
        <v>9385</v>
      </c>
      <c r="B9394">
        <f>RAND()</f>
        <v>0</v>
      </c>
      <c r="C9394">
        <f>IF(B9394&lt;$W$41,3,IF(B9394&lt;$W$41+$W$42,4,5))</f>
        <v>0</v>
      </c>
      <c r="D9394">
        <f>NORMSINV(RAND())</f>
        <v>0</v>
      </c>
      <c r="E9394">
        <f>$W$25*EXP(($W$26-$W$28-0.5*$W$27^2)*C9394+$W$27*SQRT(C9394)*D9394)</f>
        <v>0</v>
      </c>
      <c r="F9394">
        <f>$W$30*(1+$W$31)^C9394</f>
        <v>0</v>
      </c>
      <c r="G9394">
        <f>$W$32*(1+$W$33)^C9394</f>
        <v>0</v>
      </c>
      <c r="H9394">
        <f>$W$34*(1+$W$35)^C9394</f>
        <v>0</v>
      </c>
      <c r="I9394">
        <f>MIN(E9394,F9394)</f>
        <v>0</v>
      </c>
      <c r="J9394">
        <f>MIN(E9394-I9394,G9394)</f>
        <v>0</v>
      </c>
      <c r="K9394">
        <f>MIN(E9394-I9394-J9394,H9394)</f>
        <v>0</v>
      </c>
      <c r="L9394">
        <f>E9394-I9394-J9394-K9394</f>
        <v>0</v>
      </c>
      <c r="M9394">
        <f>IF((I9394+J9394+(1-$W$36)*L9394)/$W$39&gt;=$W$38,1,0)</f>
        <v>0</v>
      </c>
      <c r="N9394">
        <f>IF(M9394=1,$W$37,$W$36)*L9394</f>
        <v>0</v>
      </c>
      <c r="O9394">
        <f>EXP(-$W$26*C9394)*I9394</f>
        <v>0</v>
      </c>
      <c r="P9394">
        <f>EXP(-$W$26*C9394)*J9394</f>
        <v>0</v>
      </c>
      <c r="Q9394">
        <f>EXP(-$W$26*C9394)*K9394</f>
        <v>0</v>
      </c>
      <c r="R9394">
        <f>EXP(-$W$26*C9394)*(L9394-N9394)</f>
        <v>0</v>
      </c>
      <c r="S9394">
        <f>EXP(-$W$26*C9394)*N9394</f>
        <v>0</v>
      </c>
      <c r="T9394">
        <f>EXP(-$W$26*C9394)*E9394</f>
        <v>0</v>
      </c>
    </row>
    <row r="9395" spans="1:20">
      <c r="A9395">
        <v>9386</v>
      </c>
      <c r="B9395">
        <f>RAND()</f>
        <v>0</v>
      </c>
      <c r="C9395">
        <f>IF(B9395&lt;$W$41,3,IF(B9395&lt;$W$41+$W$42,4,5))</f>
        <v>0</v>
      </c>
      <c r="D9395">
        <f>NORMSINV(RAND())</f>
        <v>0</v>
      </c>
      <c r="E9395">
        <f>$W$25*EXP(($W$26-$W$28-0.5*$W$27^2)*C9395+$W$27*SQRT(C9395)*D9395)</f>
        <v>0</v>
      </c>
      <c r="F9395">
        <f>$W$30*(1+$W$31)^C9395</f>
        <v>0</v>
      </c>
      <c r="G9395">
        <f>$W$32*(1+$W$33)^C9395</f>
        <v>0</v>
      </c>
      <c r="H9395">
        <f>$W$34*(1+$W$35)^C9395</f>
        <v>0</v>
      </c>
      <c r="I9395">
        <f>MIN(E9395,F9395)</f>
        <v>0</v>
      </c>
      <c r="J9395">
        <f>MIN(E9395-I9395,G9395)</f>
        <v>0</v>
      </c>
      <c r="K9395">
        <f>MIN(E9395-I9395-J9395,H9395)</f>
        <v>0</v>
      </c>
      <c r="L9395">
        <f>E9395-I9395-J9395-K9395</f>
        <v>0</v>
      </c>
      <c r="M9395">
        <f>IF((I9395+J9395+(1-$W$36)*L9395)/$W$39&gt;=$W$38,1,0)</f>
        <v>0</v>
      </c>
      <c r="N9395">
        <f>IF(M9395=1,$W$37,$W$36)*L9395</f>
        <v>0</v>
      </c>
      <c r="O9395">
        <f>EXP(-$W$26*C9395)*I9395</f>
        <v>0</v>
      </c>
      <c r="P9395">
        <f>EXP(-$W$26*C9395)*J9395</f>
        <v>0</v>
      </c>
      <c r="Q9395">
        <f>EXP(-$W$26*C9395)*K9395</f>
        <v>0</v>
      </c>
      <c r="R9395">
        <f>EXP(-$W$26*C9395)*(L9395-N9395)</f>
        <v>0</v>
      </c>
      <c r="S9395">
        <f>EXP(-$W$26*C9395)*N9395</f>
        <v>0</v>
      </c>
      <c r="T9395">
        <f>EXP(-$W$26*C9395)*E9395</f>
        <v>0</v>
      </c>
    </row>
    <row r="9396" spans="1:20">
      <c r="A9396">
        <v>9387</v>
      </c>
      <c r="B9396">
        <f>RAND()</f>
        <v>0</v>
      </c>
      <c r="C9396">
        <f>IF(B9396&lt;$W$41,3,IF(B9396&lt;$W$41+$W$42,4,5))</f>
        <v>0</v>
      </c>
      <c r="D9396">
        <f>NORMSINV(RAND())</f>
        <v>0</v>
      </c>
      <c r="E9396">
        <f>$W$25*EXP(($W$26-$W$28-0.5*$W$27^2)*C9396+$W$27*SQRT(C9396)*D9396)</f>
        <v>0</v>
      </c>
      <c r="F9396">
        <f>$W$30*(1+$W$31)^C9396</f>
        <v>0</v>
      </c>
      <c r="G9396">
        <f>$W$32*(1+$W$33)^C9396</f>
        <v>0</v>
      </c>
      <c r="H9396">
        <f>$W$34*(1+$W$35)^C9396</f>
        <v>0</v>
      </c>
      <c r="I9396">
        <f>MIN(E9396,F9396)</f>
        <v>0</v>
      </c>
      <c r="J9396">
        <f>MIN(E9396-I9396,G9396)</f>
        <v>0</v>
      </c>
      <c r="K9396">
        <f>MIN(E9396-I9396-J9396,H9396)</f>
        <v>0</v>
      </c>
      <c r="L9396">
        <f>E9396-I9396-J9396-K9396</f>
        <v>0</v>
      </c>
      <c r="M9396">
        <f>IF((I9396+J9396+(1-$W$36)*L9396)/$W$39&gt;=$W$38,1,0)</f>
        <v>0</v>
      </c>
      <c r="N9396">
        <f>IF(M9396=1,$W$37,$W$36)*L9396</f>
        <v>0</v>
      </c>
      <c r="O9396">
        <f>EXP(-$W$26*C9396)*I9396</f>
        <v>0</v>
      </c>
      <c r="P9396">
        <f>EXP(-$W$26*C9396)*J9396</f>
        <v>0</v>
      </c>
      <c r="Q9396">
        <f>EXP(-$W$26*C9396)*K9396</f>
        <v>0</v>
      </c>
      <c r="R9396">
        <f>EXP(-$W$26*C9396)*(L9396-N9396)</f>
        <v>0</v>
      </c>
      <c r="S9396">
        <f>EXP(-$W$26*C9396)*N9396</f>
        <v>0</v>
      </c>
      <c r="T9396">
        <f>EXP(-$W$26*C9396)*E9396</f>
        <v>0</v>
      </c>
    </row>
    <row r="9397" spans="1:20">
      <c r="A9397">
        <v>9388</v>
      </c>
      <c r="B9397">
        <f>RAND()</f>
        <v>0</v>
      </c>
      <c r="C9397">
        <f>IF(B9397&lt;$W$41,3,IF(B9397&lt;$W$41+$W$42,4,5))</f>
        <v>0</v>
      </c>
      <c r="D9397">
        <f>NORMSINV(RAND())</f>
        <v>0</v>
      </c>
      <c r="E9397">
        <f>$W$25*EXP(($W$26-$W$28-0.5*$W$27^2)*C9397+$W$27*SQRT(C9397)*D9397)</f>
        <v>0</v>
      </c>
      <c r="F9397">
        <f>$W$30*(1+$W$31)^C9397</f>
        <v>0</v>
      </c>
      <c r="G9397">
        <f>$W$32*(1+$W$33)^C9397</f>
        <v>0</v>
      </c>
      <c r="H9397">
        <f>$W$34*(1+$W$35)^C9397</f>
        <v>0</v>
      </c>
      <c r="I9397">
        <f>MIN(E9397,F9397)</f>
        <v>0</v>
      </c>
      <c r="J9397">
        <f>MIN(E9397-I9397,G9397)</f>
        <v>0</v>
      </c>
      <c r="K9397">
        <f>MIN(E9397-I9397-J9397,H9397)</f>
        <v>0</v>
      </c>
      <c r="L9397">
        <f>E9397-I9397-J9397-K9397</f>
        <v>0</v>
      </c>
      <c r="M9397">
        <f>IF((I9397+J9397+(1-$W$36)*L9397)/$W$39&gt;=$W$38,1,0)</f>
        <v>0</v>
      </c>
      <c r="N9397">
        <f>IF(M9397=1,$W$37,$W$36)*L9397</f>
        <v>0</v>
      </c>
      <c r="O9397">
        <f>EXP(-$W$26*C9397)*I9397</f>
        <v>0</v>
      </c>
      <c r="P9397">
        <f>EXP(-$W$26*C9397)*J9397</f>
        <v>0</v>
      </c>
      <c r="Q9397">
        <f>EXP(-$W$26*C9397)*K9397</f>
        <v>0</v>
      </c>
      <c r="R9397">
        <f>EXP(-$W$26*C9397)*(L9397-N9397)</f>
        <v>0</v>
      </c>
      <c r="S9397">
        <f>EXP(-$W$26*C9397)*N9397</f>
        <v>0</v>
      </c>
      <c r="T9397">
        <f>EXP(-$W$26*C9397)*E9397</f>
        <v>0</v>
      </c>
    </row>
    <row r="9398" spans="1:20">
      <c r="A9398">
        <v>9389</v>
      </c>
      <c r="B9398">
        <f>RAND()</f>
        <v>0</v>
      </c>
      <c r="C9398">
        <f>IF(B9398&lt;$W$41,3,IF(B9398&lt;$W$41+$W$42,4,5))</f>
        <v>0</v>
      </c>
      <c r="D9398">
        <f>NORMSINV(RAND())</f>
        <v>0</v>
      </c>
      <c r="E9398">
        <f>$W$25*EXP(($W$26-$W$28-0.5*$W$27^2)*C9398+$W$27*SQRT(C9398)*D9398)</f>
        <v>0</v>
      </c>
      <c r="F9398">
        <f>$W$30*(1+$W$31)^C9398</f>
        <v>0</v>
      </c>
      <c r="G9398">
        <f>$W$32*(1+$W$33)^C9398</f>
        <v>0</v>
      </c>
      <c r="H9398">
        <f>$W$34*(1+$W$35)^C9398</f>
        <v>0</v>
      </c>
      <c r="I9398">
        <f>MIN(E9398,F9398)</f>
        <v>0</v>
      </c>
      <c r="J9398">
        <f>MIN(E9398-I9398,G9398)</f>
        <v>0</v>
      </c>
      <c r="K9398">
        <f>MIN(E9398-I9398-J9398,H9398)</f>
        <v>0</v>
      </c>
      <c r="L9398">
        <f>E9398-I9398-J9398-K9398</f>
        <v>0</v>
      </c>
      <c r="M9398">
        <f>IF((I9398+J9398+(1-$W$36)*L9398)/$W$39&gt;=$W$38,1,0)</f>
        <v>0</v>
      </c>
      <c r="N9398">
        <f>IF(M9398=1,$W$37,$W$36)*L9398</f>
        <v>0</v>
      </c>
      <c r="O9398">
        <f>EXP(-$W$26*C9398)*I9398</f>
        <v>0</v>
      </c>
      <c r="P9398">
        <f>EXP(-$W$26*C9398)*J9398</f>
        <v>0</v>
      </c>
      <c r="Q9398">
        <f>EXP(-$W$26*C9398)*K9398</f>
        <v>0</v>
      </c>
      <c r="R9398">
        <f>EXP(-$W$26*C9398)*(L9398-N9398)</f>
        <v>0</v>
      </c>
      <c r="S9398">
        <f>EXP(-$W$26*C9398)*N9398</f>
        <v>0</v>
      </c>
      <c r="T9398">
        <f>EXP(-$W$26*C9398)*E9398</f>
        <v>0</v>
      </c>
    </row>
    <row r="9399" spans="1:20">
      <c r="A9399">
        <v>9390</v>
      </c>
      <c r="B9399">
        <f>RAND()</f>
        <v>0</v>
      </c>
      <c r="C9399">
        <f>IF(B9399&lt;$W$41,3,IF(B9399&lt;$W$41+$W$42,4,5))</f>
        <v>0</v>
      </c>
      <c r="D9399">
        <f>NORMSINV(RAND())</f>
        <v>0</v>
      </c>
      <c r="E9399">
        <f>$W$25*EXP(($W$26-$W$28-0.5*$W$27^2)*C9399+$W$27*SQRT(C9399)*D9399)</f>
        <v>0</v>
      </c>
      <c r="F9399">
        <f>$W$30*(1+$W$31)^C9399</f>
        <v>0</v>
      </c>
      <c r="G9399">
        <f>$W$32*(1+$W$33)^C9399</f>
        <v>0</v>
      </c>
      <c r="H9399">
        <f>$W$34*(1+$W$35)^C9399</f>
        <v>0</v>
      </c>
      <c r="I9399">
        <f>MIN(E9399,F9399)</f>
        <v>0</v>
      </c>
      <c r="J9399">
        <f>MIN(E9399-I9399,G9399)</f>
        <v>0</v>
      </c>
      <c r="K9399">
        <f>MIN(E9399-I9399-J9399,H9399)</f>
        <v>0</v>
      </c>
      <c r="L9399">
        <f>E9399-I9399-J9399-K9399</f>
        <v>0</v>
      </c>
      <c r="M9399">
        <f>IF((I9399+J9399+(1-$W$36)*L9399)/$W$39&gt;=$W$38,1,0)</f>
        <v>0</v>
      </c>
      <c r="N9399">
        <f>IF(M9399=1,$W$37,$W$36)*L9399</f>
        <v>0</v>
      </c>
      <c r="O9399">
        <f>EXP(-$W$26*C9399)*I9399</f>
        <v>0</v>
      </c>
      <c r="P9399">
        <f>EXP(-$W$26*C9399)*J9399</f>
        <v>0</v>
      </c>
      <c r="Q9399">
        <f>EXP(-$W$26*C9399)*K9399</f>
        <v>0</v>
      </c>
      <c r="R9399">
        <f>EXP(-$W$26*C9399)*(L9399-N9399)</f>
        <v>0</v>
      </c>
      <c r="S9399">
        <f>EXP(-$W$26*C9399)*N9399</f>
        <v>0</v>
      </c>
      <c r="T9399">
        <f>EXP(-$W$26*C9399)*E9399</f>
        <v>0</v>
      </c>
    </row>
    <row r="9400" spans="1:20">
      <c r="A9400">
        <v>9391</v>
      </c>
      <c r="B9400">
        <f>RAND()</f>
        <v>0</v>
      </c>
      <c r="C9400">
        <f>IF(B9400&lt;$W$41,3,IF(B9400&lt;$W$41+$W$42,4,5))</f>
        <v>0</v>
      </c>
      <c r="D9400">
        <f>NORMSINV(RAND())</f>
        <v>0</v>
      </c>
      <c r="E9400">
        <f>$W$25*EXP(($W$26-$W$28-0.5*$W$27^2)*C9400+$W$27*SQRT(C9400)*D9400)</f>
        <v>0</v>
      </c>
      <c r="F9400">
        <f>$W$30*(1+$W$31)^C9400</f>
        <v>0</v>
      </c>
      <c r="G9400">
        <f>$W$32*(1+$W$33)^C9400</f>
        <v>0</v>
      </c>
      <c r="H9400">
        <f>$W$34*(1+$W$35)^C9400</f>
        <v>0</v>
      </c>
      <c r="I9400">
        <f>MIN(E9400,F9400)</f>
        <v>0</v>
      </c>
      <c r="J9400">
        <f>MIN(E9400-I9400,G9400)</f>
        <v>0</v>
      </c>
      <c r="K9400">
        <f>MIN(E9400-I9400-J9400,H9400)</f>
        <v>0</v>
      </c>
      <c r="L9400">
        <f>E9400-I9400-J9400-K9400</f>
        <v>0</v>
      </c>
      <c r="M9400">
        <f>IF((I9400+J9400+(1-$W$36)*L9400)/$W$39&gt;=$W$38,1,0)</f>
        <v>0</v>
      </c>
      <c r="N9400">
        <f>IF(M9400=1,$W$37,$W$36)*L9400</f>
        <v>0</v>
      </c>
      <c r="O9400">
        <f>EXP(-$W$26*C9400)*I9400</f>
        <v>0</v>
      </c>
      <c r="P9400">
        <f>EXP(-$W$26*C9400)*J9400</f>
        <v>0</v>
      </c>
      <c r="Q9400">
        <f>EXP(-$W$26*C9400)*K9400</f>
        <v>0</v>
      </c>
      <c r="R9400">
        <f>EXP(-$W$26*C9400)*(L9400-N9400)</f>
        <v>0</v>
      </c>
      <c r="S9400">
        <f>EXP(-$W$26*C9400)*N9400</f>
        <v>0</v>
      </c>
      <c r="T9400">
        <f>EXP(-$W$26*C9400)*E9400</f>
        <v>0</v>
      </c>
    </row>
    <row r="9401" spans="1:20">
      <c r="A9401">
        <v>9392</v>
      </c>
      <c r="B9401">
        <f>RAND()</f>
        <v>0</v>
      </c>
      <c r="C9401">
        <f>IF(B9401&lt;$W$41,3,IF(B9401&lt;$W$41+$W$42,4,5))</f>
        <v>0</v>
      </c>
      <c r="D9401">
        <f>NORMSINV(RAND())</f>
        <v>0</v>
      </c>
      <c r="E9401">
        <f>$W$25*EXP(($W$26-$W$28-0.5*$W$27^2)*C9401+$W$27*SQRT(C9401)*D9401)</f>
        <v>0</v>
      </c>
      <c r="F9401">
        <f>$W$30*(1+$W$31)^C9401</f>
        <v>0</v>
      </c>
      <c r="G9401">
        <f>$W$32*(1+$W$33)^C9401</f>
        <v>0</v>
      </c>
      <c r="H9401">
        <f>$W$34*(1+$W$35)^C9401</f>
        <v>0</v>
      </c>
      <c r="I9401">
        <f>MIN(E9401,F9401)</f>
        <v>0</v>
      </c>
      <c r="J9401">
        <f>MIN(E9401-I9401,G9401)</f>
        <v>0</v>
      </c>
      <c r="K9401">
        <f>MIN(E9401-I9401-J9401,H9401)</f>
        <v>0</v>
      </c>
      <c r="L9401">
        <f>E9401-I9401-J9401-K9401</f>
        <v>0</v>
      </c>
      <c r="M9401">
        <f>IF((I9401+J9401+(1-$W$36)*L9401)/$W$39&gt;=$W$38,1,0)</f>
        <v>0</v>
      </c>
      <c r="N9401">
        <f>IF(M9401=1,$W$37,$W$36)*L9401</f>
        <v>0</v>
      </c>
      <c r="O9401">
        <f>EXP(-$W$26*C9401)*I9401</f>
        <v>0</v>
      </c>
      <c r="P9401">
        <f>EXP(-$W$26*C9401)*J9401</f>
        <v>0</v>
      </c>
      <c r="Q9401">
        <f>EXP(-$W$26*C9401)*K9401</f>
        <v>0</v>
      </c>
      <c r="R9401">
        <f>EXP(-$W$26*C9401)*(L9401-N9401)</f>
        <v>0</v>
      </c>
      <c r="S9401">
        <f>EXP(-$W$26*C9401)*N9401</f>
        <v>0</v>
      </c>
      <c r="T9401">
        <f>EXP(-$W$26*C9401)*E9401</f>
        <v>0</v>
      </c>
    </row>
    <row r="9402" spans="1:20">
      <c r="A9402">
        <v>9393</v>
      </c>
      <c r="B9402">
        <f>RAND()</f>
        <v>0</v>
      </c>
      <c r="C9402">
        <f>IF(B9402&lt;$W$41,3,IF(B9402&lt;$W$41+$W$42,4,5))</f>
        <v>0</v>
      </c>
      <c r="D9402">
        <f>NORMSINV(RAND())</f>
        <v>0</v>
      </c>
      <c r="E9402">
        <f>$W$25*EXP(($W$26-$W$28-0.5*$W$27^2)*C9402+$W$27*SQRT(C9402)*D9402)</f>
        <v>0</v>
      </c>
      <c r="F9402">
        <f>$W$30*(1+$W$31)^C9402</f>
        <v>0</v>
      </c>
      <c r="G9402">
        <f>$W$32*(1+$W$33)^C9402</f>
        <v>0</v>
      </c>
      <c r="H9402">
        <f>$W$34*(1+$W$35)^C9402</f>
        <v>0</v>
      </c>
      <c r="I9402">
        <f>MIN(E9402,F9402)</f>
        <v>0</v>
      </c>
      <c r="J9402">
        <f>MIN(E9402-I9402,G9402)</f>
        <v>0</v>
      </c>
      <c r="K9402">
        <f>MIN(E9402-I9402-J9402,H9402)</f>
        <v>0</v>
      </c>
      <c r="L9402">
        <f>E9402-I9402-J9402-K9402</f>
        <v>0</v>
      </c>
      <c r="M9402">
        <f>IF((I9402+J9402+(1-$W$36)*L9402)/$W$39&gt;=$W$38,1,0)</f>
        <v>0</v>
      </c>
      <c r="N9402">
        <f>IF(M9402=1,$W$37,$W$36)*L9402</f>
        <v>0</v>
      </c>
      <c r="O9402">
        <f>EXP(-$W$26*C9402)*I9402</f>
        <v>0</v>
      </c>
      <c r="P9402">
        <f>EXP(-$W$26*C9402)*J9402</f>
        <v>0</v>
      </c>
      <c r="Q9402">
        <f>EXP(-$W$26*C9402)*K9402</f>
        <v>0</v>
      </c>
      <c r="R9402">
        <f>EXP(-$W$26*C9402)*(L9402-N9402)</f>
        <v>0</v>
      </c>
      <c r="S9402">
        <f>EXP(-$W$26*C9402)*N9402</f>
        <v>0</v>
      </c>
      <c r="T9402">
        <f>EXP(-$W$26*C9402)*E9402</f>
        <v>0</v>
      </c>
    </row>
    <row r="9403" spans="1:20">
      <c r="A9403">
        <v>9394</v>
      </c>
      <c r="B9403">
        <f>RAND()</f>
        <v>0</v>
      </c>
      <c r="C9403">
        <f>IF(B9403&lt;$W$41,3,IF(B9403&lt;$W$41+$W$42,4,5))</f>
        <v>0</v>
      </c>
      <c r="D9403">
        <f>NORMSINV(RAND())</f>
        <v>0</v>
      </c>
      <c r="E9403">
        <f>$W$25*EXP(($W$26-$W$28-0.5*$W$27^2)*C9403+$W$27*SQRT(C9403)*D9403)</f>
        <v>0</v>
      </c>
      <c r="F9403">
        <f>$W$30*(1+$W$31)^C9403</f>
        <v>0</v>
      </c>
      <c r="G9403">
        <f>$W$32*(1+$W$33)^C9403</f>
        <v>0</v>
      </c>
      <c r="H9403">
        <f>$W$34*(1+$W$35)^C9403</f>
        <v>0</v>
      </c>
      <c r="I9403">
        <f>MIN(E9403,F9403)</f>
        <v>0</v>
      </c>
      <c r="J9403">
        <f>MIN(E9403-I9403,G9403)</f>
        <v>0</v>
      </c>
      <c r="K9403">
        <f>MIN(E9403-I9403-J9403,H9403)</f>
        <v>0</v>
      </c>
      <c r="L9403">
        <f>E9403-I9403-J9403-K9403</f>
        <v>0</v>
      </c>
      <c r="M9403">
        <f>IF((I9403+J9403+(1-$W$36)*L9403)/$W$39&gt;=$W$38,1,0)</f>
        <v>0</v>
      </c>
      <c r="N9403">
        <f>IF(M9403=1,$W$37,$W$36)*L9403</f>
        <v>0</v>
      </c>
      <c r="O9403">
        <f>EXP(-$W$26*C9403)*I9403</f>
        <v>0</v>
      </c>
      <c r="P9403">
        <f>EXP(-$W$26*C9403)*J9403</f>
        <v>0</v>
      </c>
      <c r="Q9403">
        <f>EXP(-$W$26*C9403)*K9403</f>
        <v>0</v>
      </c>
      <c r="R9403">
        <f>EXP(-$W$26*C9403)*(L9403-N9403)</f>
        <v>0</v>
      </c>
      <c r="S9403">
        <f>EXP(-$W$26*C9403)*N9403</f>
        <v>0</v>
      </c>
      <c r="T9403">
        <f>EXP(-$W$26*C9403)*E9403</f>
        <v>0</v>
      </c>
    </row>
    <row r="9404" spans="1:20">
      <c r="A9404">
        <v>9395</v>
      </c>
      <c r="B9404">
        <f>RAND()</f>
        <v>0</v>
      </c>
      <c r="C9404">
        <f>IF(B9404&lt;$W$41,3,IF(B9404&lt;$W$41+$W$42,4,5))</f>
        <v>0</v>
      </c>
      <c r="D9404">
        <f>NORMSINV(RAND())</f>
        <v>0</v>
      </c>
      <c r="E9404">
        <f>$W$25*EXP(($W$26-$W$28-0.5*$W$27^2)*C9404+$W$27*SQRT(C9404)*D9404)</f>
        <v>0</v>
      </c>
      <c r="F9404">
        <f>$W$30*(1+$W$31)^C9404</f>
        <v>0</v>
      </c>
      <c r="G9404">
        <f>$W$32*(1+$W$33)^C9404</f>
        <v>0</v>
      </c>
      <c r="H9404">
        <f>$W$34*(1+$W$35)^C9404</f>
        <v>0</v>
      </c>
      <c r="I9404">
        <f>MIN(E9404,F9404)</f>
        <v>0</v>
      </c>
      <c r="J9404">
        <f>MIN(E9404-I9404,G9404)</f>
        <v>0</v>
      </c>
      <c r="K9404">
        <f>MIN(E9404-I9404-J9404,H9404)</f>
        <v>0</v>
      </c>
      <c r="L9404">
        <f>E9404-I9404-J9404-K9404</f>
        <v>0</v>
      </c>
      <c r="M9404">
        <f>IF((I9404+J9404+(1-$W$36)*L9404)/$W$39&gt;=$W$38,1,0)</f>
        <v>0</v>
      </c>
      <c r="N9404">
        <f>IF(M9404=1,$W$37,$W$36)*L9404</f>
        <v>0</v>
      </c>
      <c r="O9404">
        <f>EXP(-$W$26*C9404)*I9404</f>
        <v>0</v>
      </c>
      <c r="P9404">
        <f>EXP(-$W$26*C9404)*J9404</f>
        <v>0</v>
      </c>
      <c r="Q9404">
        <f>EXP(-$W$26*C9404)*K9404</f>
        <v>0</v>
      </c>
      <c r="R9404">
        <f>EXP(-$W$26*C9404)*(L9404-N9404)</f>
        <v>0</v>
      </c>
      <c r="S9404">
        <f>EXP(-$W$26*C9404)*N9404</f>
        <v>0</v>
      </c>
      <c r="T9404">
        <f>EXP(-$W$26*C9404)*E9404</f>
        <v>0</v>
      </c>
    </row>
    <row r="9405" spans="1:20">
      <c r="A9405">
        <v>9396</v>
      </c>
      <c r="B9405">
        <f>RAND()</f>
        <v>0</v>
      </c>
      <c r="C9405">
        <f>IF(B9405&lt;$W$41,3,IF(B9405&lt;$W$41+$W$42,4,5))</f>
        <v>0</v>
      </c>
      <c r="D9405">
        <f>NORMSINV(RAND())</f>
        <v>0</v>
      </c>
      <c r="E9405">
        <f>$W$25*EXP(($W$26-$W$28-0.5*$W$27^2)*C9405+$W$27*SQRT(C9405)*D9405)</f>
        <v>0</v>
      </c>
      <c r="F9405">
        <f>$W$30*(1+$W$31)^C9405</f>
        <v>0</v>
      </c>
      <c r="G9405">
        <f>$W$32*(1+$W$33)^C9405</f>
        <v>0</v>
      </c>
      <c r="H9405">
        <f>$W$34*(1+$W$35)^C9405</f>
        <v>0</v>
      </c>
      <c r="I9405">
        <f>MIN(E9405,F9405)</f>
        <v>0</v>
      </c>
      <c r="J9405">
        <f>MIN(E9405-I9405,G9405)</f>
        <v>0</v>
      </c>
      <c r="K9405">
        <f>MIN(E9405-I9405-J9405,H9405)</f>
        <v>0</v>
      </c>
      <c r="L9405">
        <f>E9405-I9405-J9405-K9405</f>
        <v>0</v>
      </c>
      <c r="M9405">
        <f>IF((I9405+J9405+(1-$W$36)*L9405)/$W$39&gt;=$W$38,1,0)</f>
        <v>0</v>
      </c>
      <c r="N9405">
        <f>IF(M9405=1,$W$37,$W$36)*L9405</f>
        <v>0</v>
      </c>
      <c r="O9405">
        <f>EXP(-$W$26*C9405)*I9405</f>
        <v>0</v>
      </c>
      <c r="P9405">
        <f>EXP(-$W$26*C9405)*J9405</f>
        <v>0</v>
      </c>
      <c r="Q9405">
        <f>EXP(-$W$26*C9405)*K9405</f>
        <v>0</v>
      </c>
      <c r="R9405">
        <f>EXP(-$W$26*C9405)*(L9405-N9405)</f>
        <v>0</v>
      </c>
      <c r="S9405">
        <f>EXP(-$W$26*C9405)*N9405</f>
        <v>0</v>
      </c>
      <c r="T9405">
        <f>EXP(-$W$26*C9405)*E9405</f>
        <v>0</v>
      </c>
    </row>
    <row r="9406" spans="1:20">
      <c r="A9406">
        <v>9397</v>
      </c>
      <c r="B9406">
        <f>RAND()</f>
        <v>0</v>
      </c>
      <c r="C9406">
        <f>IF(B9406&lt;$W$41,3,IF(B9406&lt;$W$41+$W$42,4,5))</f>
        <v>0</v>
      </c>
      <c r="D9406">
        <f>NORMSINV(RAND())</f>
        <v>0</v>
      </c>
      <c r="E9406">
        <f>$W$25*EXP(($W$26-$W$28-0.5*$W$27^2)*C9406+$W$27*SQRT(C9406)*D9406)</f>
        <v>0</v>
      </c>
      <c r="F9406">
        <f>$W$30*(1+$W$31)^C9406</f>
        <v>0</v>
      </c>
      <c r="G9406">
        <f>$W$32*(1+$W$33)^C9406</f>
        <v>0</v>
      </c>
      <c r="H9406">
        <f>$W$34*(1+$W$35)^C9406</f>
        <v>0</v>
      </c>
      <c r="I9406">
        <f>MIN(E9406,F9406)</f>
        <v>0</v>
      </c>
      <c r="J9406">
        <f>MIN(E9406-I9406,G9406)</f>
        <v>0</v>
      </c>
      <c r="K9406">
        <f>MIN(E9406-I9406-J9406,H9406)</f>
        <v>0</v>
      </c>
      <c r="L9406">
        <f>E9406-I9406-J9406-K9406</f>
        <v>0</v>
      </c>
      <c r="M9406">
        <f>IF((I9406+J9406+(1-$W$36)*L9406)/$W$39&gt;=$W$38,1,0)</f>
        <v>0</v>
      </c>
      <c r="N9406">
        <f>IF(M9406=1,$W$37,$W$36)*L9406</f>
        <v>0</v>
      </c>
      <c r="O9406">
        <f>EXP(-$W$26*C9406)*I9406</f>
        <v>0</v>
      </c>
      <c r="P9406">
        <f>EXP(-$W$26*C9406)*J9406</f>
        <v>0</v>
      </c>
      <c r="Q9406">
        <f>EXP(-$W$26*C9406)*K9406</f>
        <v>0</v>
      </c>
      <c r="R9406">
        <f>EXP(-$W$26*C9406)*(L9406-N9406)</f>
        <v>0</v>
      </c>
      <c r="S9406">
        <f>EXP(-$W$26*C9406)*N9406</f>
        <v>0</v>
      </c>
      <c r="T9406">
        <f>EXP(-$W$26*C9406)*E9406</f>
        <v>0</v>
      </c>
    </row>
    <row r="9407" spans="1:20">
      <c r="A9407">
        <v>9398</v>
      </c>
      <c r="B9407">
        <f>RAND()</f>
        <v>0</v>
      </c>
      <c r="C9407">
        <f>IF(B9407&lt;$W$41,3,IF(B9407&lt;$W$41+$W$42,4,5))</f>
        <v>0</v>
      </c>
      <c r="D9407">
        <f>NORMSINV(RAND())</f>
        <v>0</v>
      </c>
      <c r="E9407">
        <f>$W$25*EXP(($W$26-$W$28-0.5*$W$27^2)*C9407+$W$27*SQRT(C9407)*D9407)</f>
        <v>0</v>
      </c>
      <c r="F9407">
        <f>$W$30*(1+$W$31)^C9407</f>
        <v>0</v>
      </c>
      <c r="G9407">
        <f>$W$32*(1+$W$33)^C9407</f>
        <v>0</v>
      </c>
      <c r="H9407">
        <f>$W$34*(1+$W$35)^C9407</f>
        <v>0</v>
      </c>
      <c r="I9407">
        <f>MIN(E9407,F9407)</f>
        <v>0</v>
      </c>
      <c r="J9407">
        <f>MIN(E9407-I9407,G9407)</f>
        <v>0</v>
      </c>
      <c r="K9407">
        <f>MIN(E9407-I9407-J9407,H9407)</f>
        <v>0</v>
      </c>
      <c r="L9407">
        <f>E9407-I9407-J9407-K9407</f>
        <v>0</v>
      </c>
      <c r="M9407">
        <f>IF((I9407+J9407+(1-$W$36)*L9407)/$W$39&gt;=$W$38,1,0)</f>
        <v>0</v>
      </c>
      <c r="N9407">
        <f>IF(M9407=1,$W$37,$W$36)*L9407</f>
        <v>0</v>
      </c>
      <c r="O9407">
        <f>EXP(-$W$26*C9407)*I9407</f>
        <v>0</v>
      </c>
      <c r="P9407">
        <f>EXP(-$W$26*C9407)*J9407</f>
        <v>0</v>
      </c>
      <c r="Q9407">
        <f>EXP(-$W$26*C9407)*K9407</f>
        <v>0</v>
      </c>
      <c r="R9407">
        <f>EXP(-$W$26*C9407)*(L9407-N9407)</f>
        <v>0</v>
      </c>
      <c r="S9407">
        <f>EXP(-$W$26*C9407)*N9407</f>
        <v>0</v>
      </c>
      <c r="T9407">
        <f>EXP(-$W$26*C9407)*E9407</f>
        <v>0</v>
      </c>
    </row>
    <row r="9408" spans="1:20">
      <c r="A9408">
        <v>9399</v>
      </c>
      <c r="B9408">
        <f>RAND()</f>
        <v>0</v>
      </c>
      <c r="C9408">
        <f>IF(B9408&lt;$W$41,3,IF(B9408&lt;$W$41+$W$42,4,5))</f>
        <v>0</v>
      </c>
      <c r="D9408">
        <f>NORMSINV(RAND())</f>
        <v>0</v>
      </c>
      <c r="E9408">
        <f>$W$25*EXP(($W$26-$W$28-0.5*$W$27^2)*C9408+$W$27*SQRT(C9408)*D9408)</f>
        <v>0</v>
      </c>
      <c r="F9408">
        <f>$W$30*(1+$W$31)^C9408</f>
        <v>0</v>
      </c>
      <c r="G9408">
        <f>$W$32*(1+$W$33)^C9408</f>
        <v>0</v>
      </c>
      <c r="H9408">
        <f>$W$34*(1+$W$35)^C9408</f>
        <v>0</v>
      </c>
      <c r="I9408">
        <f>MIN(E9408,F9408)</f>
        <v>0</v>
      </c>
      <c r="J9408">
        <f>MIN(E9408-I9408,G9408)</f>
        <v>0</v>
      </c>
      <c r="K9408">
        <f>MIN(E9408-I9408-J9408,H9408)</f>
        <v>0</v>
      </c>
      <c r="L9408">
        <f>E9408-I9408-J9408-K9408</f>
        <v>0</v>
      </c>
      <c r="M9408">
        <f>IF((I9408+J9408+(1-$W$36)*L9408)/$W$39&gt;=$W$38,1,0)</f>
        <v>0</v>
      </c>
      <c r="N9408">
        <f>IF(M9408=1,$W$37,$W$36)*L9408</f>
        <v>0</v>
      </c>
      <c r="O9408">
        <f>EXP(-$W$26*C9408)*I9408</f>
        <v>0</v>
      </c>
      <c r="P9408">
        <f>EXP(-$W$26*C9408)*J9408</f>
        <v>0</v>
      </c>
      <c r="Q9408">
        <f>EXP(-$W$26*C9408)*K9408</f>
        <v>0</v>
      </c>
      <c r="R9408">
        <f>EXP(-$W$26*C9408)*(L9408-N9408)</f>
        <v>0</v>
      </c>
      <c r="S9408">
        <f>EXP(-$W$26*C9408)*N9408</f>
        <v>0</v>
      </c>
      <c r="T9408">
        <f>EXP(-$W$26*C9408)*E9408</f>
        <v>0</v>
      </c>
    </row>
    <row r="9409" spans="1:20">
      <c r="A9409">
        <v>9400</v>
      </c>
      <c r="B9409">
        <f>RAND()</f>
        <v>0</v>
      </c>
      <c r="C9409">
        <f>IF(B9409&lt;$W$41,3,IF(B9409&lt;$W$41+$W$42,4,5))</f>
        <v>0</v>
      </c>
      <c r="D9409">
        <f>NORMSINV(RAND())</f>
        <v>0</v>
      </c>
      <c r="E9409">
        <f>$W$25*EXP(($W$26-$W$28-0.5*$W$27^2)*C9409+$W$27*SQRT(C9409)*D9409)</f>
        <v>0</v>
      </c>
      <c r="F9409">
        <f>$W$30*(1+$W$31)^C9409</f>
        <v>0</v>
      </c>
      <c r="G9409">
        <f>$W$32*(1+$W$33)^C9409</f>
        <v>0</v>
      </c>
      <c r="H9409">
        <f>$W$34*(1+$W$35)^C9409</f>
        <v>0</v>
      </c>
      <c r="I9409">
        <f>MIN(E9409,F9409)</f>
        <v>0</v>
      </c>
      <c r="J9409">
        <f>MIN(E9409-I9409,G9409)</f>
        <v>0</v>
      </c>
      <c r="K9409">
        <f>MIN(E9409-I9409-J9409,H9409)</f>
        <v>0</v>
      </c>
      <c r="L9409">
        <f>E9409-I9409-J9409-K9409</f>
        <v>0</v>
      </c>
      <c r="M9409">
        <f>IF((I9409+J9409+(1-$W$36)*L9409)/$W$39&gt;=$W$38,1,0)</f>
        <v>0</v>
      </c>
      <c r="N9409">
        <f>IF(M9409=1,$W$37,$W$36)*L9409</f>
        <v>0</v>
      </c>
      <c r="O9409">
        <f>EXP(-$W$26*C9409)*I9409</f>
        <v>0</v>
      </c>
      <c r="P9409">
        <f>EXP(-$W$26*C9409)*J9409</f>
        <v>0</v>
      </c>
      <c r="Q9409">
        <f>EXP(-$W$26*C9409)*K9409</f>
        <v>0</v>
      </c>
      <c r="R9409">
        <f>EXP(-$W$26*C9409)*(L9409-N9409)</f>
        <v>0</v>
      </c>
      <c r="S9409">
        <f>EXP(-$W$26*C9409)*N9409</f>
        <v>0</v>
      </c>
      <c r="T9409">
        <f>EXP(-$W$26*C9409)*E9409</f>
        <v>0</v>
      </c>
    </row>
    <row r="9410" spans="1:20">
      <c r="A9410">
        <v>9401</v>
      </c>
      <c r="B9410">
        <f>RAND()</f>
        <v>0</v>
      </c>
      <c r="C9410">
        <f>IF(B9410&lt;$W$41,3,IF(B9410&lt;$W$41+$W$42,4,5))</f>
        <v>0</v>
      </c>
      <c r="D9410">
        <f>NORMSINV(RAND())</f>
        <v>0</v>
      </c>
      <c r="E9410">
        <f>$W$25*EXP(($W$26-$W$28-0.5*$W$27^2)*C9410+$W$27*SQRT(C9410)*D9410)</f>
        <v>0</v>
      </c>
      <c r="F9410">
        <f>$W$30*(1+$W$31)^C9410</f>
        <v>0</v>
      </c>
      <c r="G9410">
        <f>$W$32*(1+$W$33)^C9410</f>
        <v>0</v>
      </c>
      <c r="H9410">
        <f>$W$34*(1+$W$35)^C9410</f>
        <v>0</v>
      </c>
      <c r="I9410">
        <f>MIN(E9410,F9410)</f>
        <v>0</v>
      </c>
      <c r="J9410">
        <f>MIN(E9410-I9410,G9410)</f>
        <v>0</v>
      </c>
      <c r="K9410">
        <f>MIN(E9410-I9410-J9410,H9410)</f>
        <v>0</v>
      </c>
      <c r="L9410">
        <f>E9410-I9410-J9410-K9410</f>
        <v>0</v>
      </c>
      <c r="M9410">
        <f>IF((I9410+J9410+(1-$W$36)*L9410)/$W$39&gt;=$W$38,1,0)</f>
        <v>0</v>
      </c>
      <c r="N9410">
        <f>IF(M9410=1,$W$37,$W$36)*L9410</f>
        <v>0</v>
      </c>
      <c r="O9410">
        <f>EXP(-$W$26*C9410)*I9410</f>
        <v>0</v>
      </c>
      <c r="P9410">
        <f>EXP(-$W$26*C9410)*J9410</f>
        <v>0</v>
      </c>
      <c r="Q9410">
        <f>EXP(-$W$26*C9410)*K9410</f>
        <v>0</v>
      </c>
      <c r="R9410">
        <f>EXP(-$W$26*C9410)*(L9410-N9410)</f>
        <v>0</v>
      </c>
      <c r="S9410">
        <f>EXP(-$W$26*C9410)*N9410</f>
        <v>0</v>
      </c>
      <c r="T9410">
        <f>EXP(-$W$26*C9410)*E9410</f>
        <v>0</v>
      </c>
    </row>
    <row r="9411" spans="1:20">
      <c r="A9411">
        <v>9402</v>
      </c>
      <c r="B9411">
        <f>RAND()</f>
        <v>0</v>
      </c>
      <c r="C9411">
        <f>IF(B9411&lt;$W$41,3,IF(B9411&lt;$W$41+$W$42,4,5))</f>
        <v>0</v>
      </c>
      <c r="D9411">
        <f>NORMSINV(RAND())</f>
        <v>0</v>
      </c>
      <c r="E9411">
        <f>$W$25*EXP(($W$26-$W$28-0.5*$W$27^2)*C9411+$W$27*SQRT(C9411)*D9411)</f>
        <v>0</v>
      </c>
      <c r="F9411">
        <f>$W$30*(1+$W$31)^C9411</f>
        <v>0</v>
      </c>
      <c r="G9411">
        <f>$W$32*(1+$W$33)^C9411</f>
        <v>0</v>
      </c>
      <c r="H9411">
        <f>$W$34*(1+$W$35)^C9411</f>
        <v>0</v>
      </c>
      <c r="I9411">
        <f>MIN(E9411,F9411)</f>
        <v>0</v>
      </c>
      <c r="J9411">
        <f>MIN(E9411-I9411,G9411)</f>
        <v>0</v>
      </c>
      <c r="K9411">
        <f>MIN(E9411-I9411-J9411,H9411)</f>
        <v>0</v>
      </c>
      <c r="L9411">
        <f>E9411-I9411-J9411-K9411</f>
        <v>0</v>
      </c>
      <c r="M9411">
        <f>IF((I9411+J9411+(1-$W$36)*L9411)/$W$39&gt;=$W$38,1,0)</f>
        <v>0</v>
      </c>
      <c r="N9411">
        <f>IF(M9411=1,$W$37,$W$36)*L9411</f>
        <v>0</v>
      </c>
      <c r="O9411">
        <f>EXP(-$W$26*C9411)*I9411</f>
        <v>0</v>
      </c>
      <c r="P9411">
        <f>EXP(-$W$26*C9411)*J9411</f>
        <v>0</v>
      </c>
      <c r="Q9411">
        <f>EXP(-$W$26*C9411)*K9411</f>
        <v>0</v>
      </c>
      <c r="R9411">
        <f>EXP(-$W$26*C9411)*(L9411-N9411)</f>
        <v>0</v>
      </c>
      <c r="S9411">
        <f>EXP(-$W$26*C9411)*N9411</f>
        <v>0</v>
      </c>
      <c r="T9411">
        <f>EXP(-$W$26*C9411)*E9411</f>
        <v>0</v>
      </c>
    </row>
    <row r="9412" spans="1:20">
      <c r="A9412">
        <v>9403</v>
      </c>
      <c r="B9412">
        <f>RAND()</f>
        <v>0</v>
      </c>
      <c r="C9412">
        <f>IF(B9412&lt;$W$41,3,IF(B9412&lt;$W$41+$W$42,4,5))</f>
        <v>0</v>
      </c>
      <c r="D9412">
        <f>NORMSINV(RAND())</f>
        <v>0</v>
      </c>
      <c r="E9412">
        <f>$W$25*EXP(($W$26-$W$28-0.5*$W$27^2)*C9412+$W$27*SQRT(C9412)*D9412)</f>
        <v>0</v>
      </c>
      <c r="F9412">
        <f>$W$30*(1+$W$31)^C9412</f>
        <v>0</v>
      </c>
      <c r="G9412">
        <f>$W$32*(1+$W$33)^C9412</f>
        <v>0</v>
      </c>
      <c r="H9412">
        <f>$W$34*(1+$W$35)^C9412</f>
        <v>0</v>
      </c>
      <c r="I9412">
        <f>MIN(E9412,F9412)</f>
        <v>0</v>
      </c>
      <c r="J9412">
        <f>MIN(E9412-I9412,G9412)</f>
        <v>0</v>
      </c>
      <c r="K9412">
        <f>MIN(E9412-I9412-J9412,H9412)</f>
        <v>0</v>
      </c>
      <c r="L9412">
        <f>E9412-I9412-J9412-K9412</f>
        <v>0</v>
      </c>
      <c r="M9412">
        <f>IF((I9412+J9412+(1-$W$36)*L9412)/$W$39&gt;=$W$38,1,0)</f>
        <v>0</v>
      </c>
      <c r="N9412">
        <f>IF(M9412=1,$W$37,$W$36)*L9412</f>
        <v>0</v>
      </c>
      <c r="O9412">
        <f>EXP(-$W$26*C9412)*I9412</f>
        <v>0</v>
      </c>
      <c r="P9412">
        <f>EXP(-$W$26*C9412)*J9412</f>
        <v>0</v>
      </c>
      <c r="Q9412">
        <f>EXP(-$W$26*C9412)*K9412</f>
        <v>0</v>
      </c>
      <c r="R9412">
        <f>EXP(-$W$26*C9412)*(L9412-N9412)</f>
        <v>0</v>
      </c>
      <c r="S9412">
        <f>EXP(-$W$26*C9412)*N9412</f>
        <v>0</v>
      </c>
      <c r="T9412">
        <f>EXP(-$W$26*C9412)*E9412</f>
        <v>0</v>
      </c>
    </row>
    <row r="9413" spans="1:20">
      <c r="A9413">
        <v>9404</v>
      </c>
      <c r="B9413">
        <f>RAND()</f>
        <v>0</v>
      </c>
      <c r="C9413">
        <f>IF(B9413&lt;$W$41,3,IF(B9413&lt;$W$41+$W$42,4,5))</f>
        <v>0</v>
      </c>
      <c r="D9413">
        <f>NORMSINV(RAND())</f>
        <v>0</v>
      </c>
      <c r="E9413">
        <f>$W$25*EXP(($W$26-$W$28-0.5*$W$27^2)*C9413+$W$27*SQRT(C9413)*D9413)</f>
        <v>0</v>
      </c>
      <c r="F9413">
        <f>$W$30*(1+$W$31)^C9413</f>
        <v>0</v>
      </c>
      <c r="G9413">
        <f>$W$32*(1+$W$33)^C9413</f>
        <v>0</v>
      </c>
      <c r="H9413">
        <f>$W$34*(1+$W$35)^C9413</f>
        <v>0</v>
      </c>
      <c r="I9413">
        <f>MIN(E9413,F9413)</f>
        <v>0</v>
      </c>
      <c r="J9413">
        <f>MIN(E9413-I9413,G9413)</f>
        <v>0</v>
      </c>
      <c r="K9413">
        <f>MIN(E9413-I9413-J9413,H9413)</f>
        <v>0</v>
      </c>
      <c r="L9413">
        <f>E9413-I9413-J9413-K9413</f>
        <v>0</v>
      </c>
      <c r="M9413">
        <f>IF((I9413+J9413+(1-$W$36)*L9413)/$W$39&gt;=$W$38,1,0)</f>
        <v>0</v>
      </c>
      <c r="N9413">
        <f>IF(M9413=1,$W$37,$W$36)*L9413</f>
        <v>0</v>
      </c>
      <c r="O9413">
        <f>EXP(-$W$26*C9413)*I9413</f>
        <v>0</v>
      </c>
      <c r="P9413">
        <f>EXP(-$W$26*C9413)*J9413</f>
        <v>0</v>
      </c>
      <c r="Q9413">
        <f>EXP(-$W$26*C9413)*K9413</f>
        <v>0</v>
      </c>
      <c r="R9413">
        <f>EXP(-$W$26*C9413)*(L9413-N9413)</f>
        <v>0</v>
      </c>
      <c r="S9413">
        <f>EXP(-$W$26*C9413)*N9413</f>
        <v>0</v>
      </c>
      <c r="T9413">
        <f>EXP(-$W$26*C9413)*E9413</f>
        <v>0</v>
      </c>
    </row>
    <row r="9414" spans="1:20">
      <c r="A9414">
        <v>9405</v>
      </c>
      <c r="B9414">
        <f>RAND()</f>
        <v>0</v>
      </c>
      <c r="C9414">
        <f>IF(B9414&lt;$W$41,3,IF(B9414&lt;$W$41+$W$42,4,5))</f>
        <v>0</v>
      </c>
      <c r="D9414">
        <f>NORMSINV(RAND())</f>
        <v>0</v>
      </c>
      <c r="E9414">
        <f>$W$25*EXP(($W$26-$W$28-0.5*$W$27^2)*C9414+$W$27*SQRT(C9414)*D9414)</f>
        <v>0</v>
      </c>
      <c r="F9414">
        <f>$W$30*(1+$W$31)^C9414</f>
        <v>0</v>
      </c>
      <c r="G9414">
        <f>$W$32*(1+$W$33)^C9414</f>
        <v>0</v>
      </c>
      <c r="H9414">
        <f>$W$34*(1+$W$35)^C9414</f>
        <v>0</v>
      </c>
      <c r="I9414">
        <f>MIN(E9414,F9414)</f>
        <v>0</v>
      </c>
      <c r="J9414">
        <f>MIN(E9414-I9414,G9414)</f>
        <v>0</v>
      </c>
      <c r="K9414">
        <f>MIN(E9414-I9414-J9414,H9414)</f>
        <v>0</v>
      </c>
      <c r="L9414">
        <f>E9414-I9414-J9414-K9414</f>
        <v>0</v>
      </c>
      <c r="M9414">
        <f>IF((I9414+J9414+(1-$W$36)*L9414)/$W$39&gt;=$W$38,1,0)</f>
        <v>0</v>
      </c>
      <c r="N9414">
        <f>IF(M9414=1,$W$37,$W$36)*L9414</f>
        <v>0</v>
      </c>
      <c r="O9414">
        <f>EXP(-$W$26*C9414)*I9414</f>
        <v>0</v>
      </c>
      <c r="P9414">
        <f>EXP(-$W$26*C9414)*J9414</f>
        <v>0</v>
      </c>
      <c r="Q9414">
        <f>EXP(-$W$26*C9414)*K9414</f>
        <v>0</v>
      </c>
      <c r="R9414">
        <f>EXP(-$W$26*C9414)*(L9414-N9414)</f>
        <v>0</v>
      </c>
      <c r="S9414">
        <f>EXP(-$W$26*C9414)*N9414</f>
        <v>0</v>
      </c>
      <c r="T9414">
        <f>EXP(-$W$26*C9414)*E9414</f>
        <v>0</v>
      </c>
    </row>
    <row r="9415" spans="1:20">
      <c r="A9415">
        <v>9406</v>
      </c>
      <c r="B9415">
        <f>RAND()</f>
        <v>0</v>
      </c>
      <c r="C9415">
        <f>IF(B9415&lt;$W$41,3,IF(B9415&lt;$W$41+$W$42,4,5))</f>
        <v>0</v>
      </c>
      <c r="D9415">
        <f>NORMSINV(RAND())</f>
        <v>0</v>
      </c>
      <c r="E9415">
        <f>$W$25*EXP(($W$26-$W$28-0.5*$W$27^2)*C9415+$W$27*SQRT(C9415)*D9415)</f>
        <v>0</v>
      </c>
      <c r="F9415">
        <f>$W$30*(1+$W$31)^C9415</f>
        <v>0</v>
      </c>
      <c r="G9415">
        <f>$W$32*(1+$W$33)^C9415</f>
        <v>0</v>
      </c>
      <c r="H9415">
        <f>$W$34*(1+$W$35)^C9415</f>
        <v>0</v>
      </c>
      <c r="I9415">
        <f>MIN(E9415,F9415)</f>
        <v>0</v>
      </c>
      <c r="J9415">
        <f>MIN(E9415-I9415,G9415)</f>
        <v>0</v>
      </c>
      <c r="K9415">
        <f>MIN(E9415-I9415-J9415,H9415)</f>
        <v>0</v>
      </c>
      <c r="L9415">
        <f>E9415-I9415-J9415-K9415</f>
        <v>0</v>
      </c>
      <c r="M9415">
        <f>IF((I9415+J9415+(1-$W$36)*L9415)/$W$39&gt;=$W$38,1,0)</f>
        <v>0</v>
      </c>
      <c r="N9415">
        <f>IF(M9415=1,$W$37,$W$36)*L9415</f>
        <v>0</v>
      </c>
      <c r="O9415">
        <f>EXP(-$W$26*C9415)*I9415</f>
        <v>0</v>
      </c>
      <c r="P9415">
        <f>EXP(-$W$26*C9415)*J9415</f>
        <v>0</v>
      </c>
      <c r="Q9415">
        <f>EXP(-$W$26*C9415)*K9415</f>
        <v>0</v>
      </c>
      <c r="R9415">
        <f>EXP(-$W$26*C9415)*(L9415-N9415)</f>
        <v>0</v>
      </c>
      <c r="S9415">
        <f>EXP(-$W$26*C9415)*N9415</f>
        <v>0</v>
      </c>
      <c r="T9415">
        <f>EXP(-$W$26*C9415)*E9415</f>
        <v>0</v>
      </c>
    </row>
    <row r="9416" spans="1:20">
      <c r="A9416">
        <v>9407</v>
      </c>
      <c r="B9416">
        <f>RAND()</f>
        <v>0</v>
      </c>
      <c r="C9416">
        <f>IF(B9416&lt;$W$41,3,IF(B9416&lt;$W$41+$W$42,4,5))</f>
        <v>0</v>
      </c>
      <c r="D9416">
        <f>NORMSINV(RAND())</f>
        <v>0</v>
      </c>
      <c r="E9416">
        <f>$W$25*EXP(($W$26-$W$28-0.5*$W$27^2)*C9416+$W$27*SQRT(C9416)*D9416)</f>
        <v>0</v>
      </c>
      <c r="F9416">
        <f>$W$30*(1+$W$31)^C9416</f>
        <v>0</v>
      </c>
      <c r="G9416">
        <f>$W$32*(1+$W$33)^C9416</f>
        <v>0</v>
      </c>
      <c r="H9416">
        <f>$W$34*(1+$W$35)^C9416</f>
        <v>0</v>
      </c>
      <c r="I9416">
        <f>MIN(E9416,F9416)</f>
        <v>0</v>
      </c>
      <c r="J9416">
        <f>MIN(E9416-I9416,G9416)</f>
        <v>0</v>
      </c>
      <c r="K9416">
        <f>MIN(E9416-I9416-J9416,H9416)</f>
        <v>0</v>
      </c>
      <c r="L9416">
        <f>E9416-I9416-J9416-K9416</f>
        <v>0</v>
      </c>
      <c r="M9416">
        <f>IF((I9416+J9416+(1-$W$36)*L9416)/$W$39&gt;=$W$38,1,0)</f>
        <v>0</v>
      </c>
      <c r="N9416">
        <f>IF(M9416=1,$W$37,$W$36)*L9416</f>
        <v>0</v>
      </c>
      <c r="O9416">
        <f>EXP(-$W$26*C9416)*I9416</f>
        <v>0</v>
      </c>
      <c r="P9416">
        <f>EXP(-$W$26*C9416)*J9416</f>
        <v>0</v>
      </c>
      <c r="Q9416">
        <f>EXP(-$W$26*C9416)*K9416</f>
        <v>0</v>
      </c>
      <c r="R9416">
        <f>EXP(-$W$26*C9416)*(L9416-N9416)</f>
        <v>0</v>
      </c>
      <c r="S9416">
        <f>EXP(-$W$26*C9416)*N9416</f>
        <v>0</v>
      </c>
      <c r="T9416">
        <f>EXP(-$W$26*C9416)*E9416</f>
        <v>0</v>
      </c>
    </row>
    <row r="9417" spans="1:20">
      <c r="A9417">
        <v>9408</v>
      </c>
      <c r="B9417">
        <f>RAND()</f>
        <v>0</v>
      </c>
      <c r="C9417">
        <f>IF(B9417&lt;$W$41,3,IF(B9417&lt;$W$41+$W$42,4,5))</f>
        <v>0</v>
      </c>
      <c r="D9417">
        <f>NORMSINV(RAND())</f>
        <v>0</v>
      </c>
      <c r="E9417">
        <f>$W$25*EXP(($W$26-$W$28-0.5*$W$27^2)*C9417+$W$27*SQRT(C9417)*D9417)</f>
        <v>0</v>
      </c>
      <c r="F9417">
        <f>$W$30*(1+$W$31)^C9417</f>
        <v>0</v>
      </c>
      <c r="G9417">
        <f>$W$32*(1+$W$33)^C9417</f>
        <v>0</v>
      </c>
      <c r="H9417">
        <f>$W$34*(1+$W$35)^C9417</f>
        <v>0</v>
      </c>
      <c r="I9417">
        <f>MIN(E9417,F9417)</f>
        <v>0</v>
      </c>
      <c r="J9417">
        <f>MIN(E9417-I9417,G9417)</f>
        <v>0</v>
      </c>
      <c r="K9417">
        <f>MIN(E9417-I9417-J9417,H9417)</f>
        <v>0</v>
      </c>
      <c r="L9417">
        <f>E9417-I9417-J9417-K9417</f>
        <v>0</v>
      </c>
      <c r="M9417">
        <f>IF((I9417+J9417+(1-$W$36)*L9417)/$W$39&gt;=$W$38,1,0)</f>
        <v>0</v>
      </c>
      <c r="N9417">
        <f>IF(M9417=1,$W$37,$W$36)*L9417</f>
        <v>0</v>
      </c>
      <c r="O9417">
        <f>EXP(-$W$26*C9417)*I9417</f>
        <v>0</v>
      </c>
      <c r="P9417">
        <f>EXP(-$W$26*C9417)*J9417</f>
        <v>0</v>
      </c>
      <c r="Q9417">
        <f>EXP(-$W$26*C9417)*K9417</f>
        <v>0</v>
      </c>
      <c r="R9417">
        <f>EXP(-$W$26*C9417)*(L9417-N9417)</f>
        <v>0</v>
      </c>
      <c r="S9417">
        <f>EXP(-$W$26*C9417)*N9417</f>
        <v>0</v>
      </c>
      <c r="T9417">
        <f>EXP(-$W$26*C9417)*E9417</f>
        <v>0</v>
      </c>
    </row>
    <row r="9418" spans="1:20">
      <c r="A9418">
        <v>9409</v>
      </c>
      <c r="B9418">
        <f>RAND()</f>
        <v>0</v>
      </c>
      <c r="C9418">
        <f>IF(B9418&lt;$W$41,3,IF(B9418&lt;$W$41+$W$42,4,5))</f>
        <v>0</v>
      </c>
      <c r="D9418">
        <f>NORMSINV(RAND())</f>
        <v>0</v>
      </c>
      <c r="E9418">
        <f>$W$25*EXP(($W$26-$W$28-0.5*$W$27^2)*C9418+$W$27*SQRT(C9418)*D9418)</f>
        <v>0</v>
      </c>
      <c r="F9418">
        <f>$W$30*(1+$W$31)^C9418</f>
        <v>0</v>
      </c>
      <c r="G9418">
        <f>$W$32*(1+$W$33)^C9418</f>
        <v>0</v>
      </c>
      <c r="H9418">
        <f>$W$34*(1+$W$35)^C9418</f>
        <v>0</v>
      </c>
      <c r="I9418">
        <f>MIN(E9418,F9418)</f>
        <v>0</v>
      </c>
      <c r="J9418">
        <f>MIN(E9418-I9418,G9418)</f>
        <v>0</v>
      </c>
      <c r="K9418">
        <f>MIN(E9418-I9418-J9418,H9418)</f>
        <v>0</v>
      </c>
      <c r="L9418">
        <f>E9418-I9418-J9418-K9418</f>
        <v>0</v>
      </c>
      <c r="M9418">
        <f>IF((I9418+J9418+(1-$W$36)*L9418)/$W$39&gt;=$W$38,1,0)</f>
        <v>0</v>
      </c>
      <c r="N9418">
        <f>IF(M9418=1,$W$37,$W$36)*L9418</f>
        <v>0</v>
      </c>
      <c r="O9418">
        <f>EXP(-$W$26*C9418)*I9418</f>
        <v>0</v>
      </c>
      <c r="P9418">
        <f>EXP(-$W$26*C9418)*J9418</f>
        <v>0</v>
      </c>
      <c r="Q9418">
        <f>EXP(-$W$26*C9418)*K9418</f>
        <v>0</v>
      </c>
      <c r="R9418">
        <f>EXP(-$W$26*C9418)*(L9418-N9418)</f>
        <v>0</v>
      </c>
      <c r="S9418">
        <f>EXP(-$W$26*C9418)*N9418</f>
        <v>0</v>
      </c>
      <c r="T9418">
        <f>EXP(-$W$26*C9418)*E9418</f>
        <v>0</v>
      </c>
    </row>
    <row r="9419" spans="1:20">
      <c r="A9419">
        <v>9410</v>
      </c>
      <c r="B9419">
        <f>RAND()</f>
        <v>0</v>
      </c>
      <c r="C9419">
        <f>IF(B9419&lt;$W$41,3,IF(B9419&lt;$W$41+$W$42,4,5))</f>
        <v>0</v>
      </c>
      <c r="D9419">
        <f>NORMSINV(RAND())</f>
        <v>0</v>
      </c>
      <c r="E9419">
        <f>$W$25*EXP(($W$26-$W$28-0.5*$W$27^2)*C9419+$W$27*SQRT(C9419)*D9419)</f>
        <v>0</v>
      </c>
      <c r="F9419">
        <f>$W$30*(1+$W$31)^C9419</f>
        <v>0</v>
      </c>
      <c r="G9419">
        <f>$W$32*(1+$W$33)^C9419</f>
        <v>0</v>
      </c>
      <c r="H9419">
        <f>$W$34*(1+$W$35)^C9419</f>
        <v>0</v>
      </c>
      <c r="I9419">
        <f>MIN(E9419,F9419)</f>
        <v>0</v>
      </c>
      <c r="J9419">
        <f>MIN(E9419-I9419,G9419)</f>
        <v>0</v>
      </c>
      <c r="K9419">
        <f>MIN(E9419-I9419-J9419,H9419)</f>
        <v>0</v>
      </c>
      <c r="L9419">
        <f>E9419-I9419-J9419-K9419</f>
        <v>0</v>
      </c>
      <c r="M9419">
        <f>IF((I9419+J9419+(1-$W$36)*L9419)/$W$39&gt;=$W$38,1,0)</f>
        <v>0</v>
      </c>
      <c r="N9419">
        <f>IF(M9419=1,$W$37,$W$36)*L9419</f>
        <v>0</v>
      </c>
      <c r="O9419">
        <f>EXP(-$W$26*C9419)*I9419</f>
        <v>0</v>
      </c>
      <c r="P9419">
        <f>EXP(-$W$26*C9419)*J9419</f>
        <v>0</v>
      </c>
      <c r="Q9419">
        <f>EXP(-$W$26*C9419)*K9419</f>
        <v>0</v>
      </c>
      <c r="R9419">
        <f>EXP(-$W$26*C9419)*(L9419-N9419)</f>
        <v>0</v>
      </c>
      <c r="S9419">
        <f>EXP(-$W$26*C9419)*N9419</f>
        <v>0</v>
      </c>
      <c r="T9419">
        <f>EXP(-$W$26*C9419)*E9419</f>
        <v>0</v>
      </c>
    </row>
    <row r="9420" spans="1:20">
      <c r="A9420">
        <v>9411</v>
      </c>
      <c r="B9420">
        <f>RAND()</f>
        <v>0</v>
      </c>
      <c r="C9420">
        <f>IF(B9420&lt;$W$41,3,IF(B9420&lt;$W$41+$W$42,4,5))</f>
        <v>0</v>
      </c>
      <c r="D9420">
        <f>NORMSINV(RAND())</f>
        <v>0</v>
      </c>
      <c r="E9420">
        <f>$W$25*EXP(($W$26-$W$28-0.5*$W$27^2)*C9420+$W$27*SQRT(C9420)*D9420)</f>
        <v>0</v>
      </c>
      <c r="F9420">
        <f>$W$30*(1+$W$31)^C9420</f>
        <v>0</v>
      </c>
      <c r="G9420">
        <f>$W$32*(1+$W$33)^C9420</f>
        <v>0</v>
      </c>
      <c r="H9420">
        <f>$W$34*(1+$W$35)^C9420</f>
        <v>0</v>
      </c>
      <c r="I9420">
        <f>MIN(E9420,F9420)</f>
        <v>0</v>
      </c>
      <c r="J9420">
        <f>MIN(E9420-I9420,G9420)</f>
        <v>0</v>
      </c>
      <c r="K9420">
        <f>MIN(E9420-I9420-J9420,H9420)</f>
        <v>0</v>
      </c>
      <c r="L9420">
        <f>E9420-I9420-J9420-K9420</f>
        <v>0</v>
      </c>
      <c r="M9420">
        <f>IF((I9420+J9420+(1-$W$36)*L9420)/$W$39&gt;=$W$38,1,0)</f>
        <v>0</v>
      </c>
      <c r="N9420">
        <f>IF(M9420=1,$W$37,$W$36)*L9420</f>
        <v>0</v>
      </c>
      <c r="O9420">
        <f>EXP(-$W$26*C9420)*I9420</f>
        <v>0</v>
      </c>
      <c r="P9420">
        <f>EXP(-$W$26*C9420)*J9420</f>
        <v>0</v>
      </c>
      <c r="Q9420">
        <f>EXP(-$W$26*C9420)*K9420</f>
        <v>0</v>
      </c>
      <c r="R9420">
        <f>EXP(-$W$26*C9420)*(L9420-N9420)</f>
        <v>0</v>
      </c>
      <c r="S9420">
        <f>EXP(-$W$26*C9420)*N9420</f>
        <v>0</v>
      </c>
      <c r="T9420">
        <f>EXP(-$W$26*C9420)*E9420</f>
        <v>0</v>
      </c>
    </row>
    <row r="9421" spans="1:20">
      <c r="A9421">
        <v>9412</v>
      </c>
      <c r="B9421">
        <f>RAND()</f>
        <v>0</v>
      </c>
      <c r="C9421">
        <f>IF(B9421&lt;$W$41,3,IF(B9421&lt;$W$41+$W$42,4,5))</f>
        <v>0</v>
      </c>
      <c r="D9421">
        <f>NORMSINV(RAND())</f>
        <v>0</v>
      </c>
      <c r="E9421">
        <f>$W$25*EXP(($W$26-$W$28-0.5*$W$27^2)*C9421+$W$27*SQRT(C9421)*D9421)</f>
        <v>0</v>
      </c>
      <c r="F9421">
        <f>$W$30*(1+$W$31)^C9421</f>
        <v>0</v>
      </c>
      <c r="G9421">
        <f>$W$32*(1+$W$33)^C9421</f>
        <v>0</v>
      </c>
      <c r="H9421">
        <f>$W$34*(1+$W$35)^C9421</f>
        <v>0</v>
      </c>
      <c r="I9421">
        <f>MIN(E9421,F9421)</f>
        <v>0</v>
      </c>
      <c r="J9421">
        <f>MIN(E9421-I9421,G9421)</f>
        <v>0</v>
      </c>
      <c r="K9421">
        <f>MIN(E9421-I9421-J9421,H9421)</f>
        <v>0</v>
      </c>
      <c r="L9421">
        <f>E9421-I9421-J9421-K9421</f>
        <v>0</v>
      </c>
      <c r="M9421">
        <f>IF((I9421+J9421+(1-$W$36)*L9421)/$W$39&gt;=$W$38,1,0)</f>
        <v>0</v>
      </c>
      <c r="N9421">
        <f>IF(M9421=1,$W$37,$W$36)*L9421</f>
        <v>0</v>
      </c>
      <c r="O9421">
        <f>EXP(-$W$26*C9421)*I9421</f>
        <v>0</v>
      </c>
      <c r="P9421">
        <f>EXP(-$W$26*C9421)*J9421</f>
        <v>0</v>
      </c>
      <c r="Q9421">
        <f>EXP(-$W$26*C9421)*K9421</f>
        <v>0</v>
      </c>
      <c r="R9421">
        <f>EXP(-$W$26*C9421)*(L9421-N9421)</f>
        <v>0</v>
      </c>
      <c r="S9421">
        <f>EXP(-$W$26*C9421)*N9421</f>
        <v>0</v>
      </c>
      <c r="T9421">
        <f>EXP(-$W$26*C9421)*E9421</f>
        <v>0</v>
      </c>
    </row>
    <row r="9422" spans="1:20">
      <c r="A9422">
        <v>9413</v>
      </c>
      <c r="B9422">
        <f>RAND()</f>
        <v>0</v>
      </c>
      <c r="C9422">
        <f>IF(B9422&lt;$W$41,3,IF(B9422&lt;$W$41+$W$42,4,5))</f>
        <v>0</v>
      </c>
      <c r="D9422">
        <f>NORMSINV(RAND())</f>
        <v>0</v>
      </c>
      <c r="E9422">
        <f>$W$25*EXP(($W$26-$W$28-0.5*$W$27^2)*C9422+$W$27*SQRT(C9422)*D9422)</f>
        <v>0</v>
      </c>
      <c r="F9422">
        <f>$W$30*(1+$W$31)^C9422</f>
        <v>0</v>
      </c>
      <c r="G9422">
        <f>$W$32*(1+$W$33)^C9422</f>
        <v>0</v>
      </c>
      <c r="H9422">
        <f>$W$34*(1+$W$35)^C9422</f>
        <v>0</v>
      </c>
      <c r="I9422">
        <f>MIN(E9422,F9422)</f>
        <v>0</v>
      </c>
      <c r="J9422">
        <f>MIN(E9422-I9422,G9422)</f>
        <v>0</v>
      </c>
      <c r="K9422">
        <f>MIN(E9422-I9422-J9422,H9422)</f>
        <v>0</v>
      </c>
      <c r="L9422">
        <f>E9422-I9422-J9422-K9422</f>
        <v>0</v>
      </c>
      <c r="M9422">
        <f>IF((I9422+J9422+(1-$W$36)*L9422)/$W$39&gt;=$W$38,1,0)</f>
        <v>0</v>
      </c>
      <c r="N9422">
        <f>IF(M9422=1,$W$37,$W$36)*L9422</f>
        <v>0</v>
      </c>
      <c r="O9422">
        <f>EXP(-$W$26*C9422)*I9422</f>
        <v>0</v>
      </c>
      <c r="P9422">
        <f>EXP(-$W$26*C9422)*J9422</f>
        <v>0</v>
      </c>
      <c r="Q9422">
        <f>EXP(-$W$26*C9422)*K9422</f>
        <v>0</v>
      </c>
      <c r="R9422">
        <f>EXP(-$W$26*C9422)*(L9422-N9422)</f>
        <v>0</v>
      </c>
      <c r="S9422">
        <f>EXP(-$W$26*C9422)*N9422</f>
        <v>0</v>
      </c>
      <c r="T9422">
        <f>EXP(-$W$26*C9422)*E9422</f>
        <v>0</v>
      </c>
    </row>
    <row r="9423" spans="1:20">
      <c r="A9423">
        <v>9414</v>
      </c>
      <c r="B9423">
        <f>RAND()</f>
        <v>0</v>
      </c>
      <c r="C9423">
        <f>IF(B9423&lt;$W$41,3,IF(B9423&lt;$W$41+$W$42,4,5))</f>
        <v>0</v>
      </c>
      <c r="D9423">
        <f>NORMSINV(RAND())</f>
        <v>0</v>
      </c>
      <c r="E9423">
        <f>$W$25*EXP(($W$26-$W$28-0.5*$W$27^2)*C9423+$W$27*SQRT(C9423)*D9423)</f>
        <v>0</v>
      </c>
      <c r="F9423">
        <f>$W$30*(1+$W$31)^C9423</f>
        <v>0</v>
      </c>
      <c r="G9423">
        <f>$W$32*(1+$W$33)^C9423</f>
        <v>0</v>
      </c>
      <c r="H9423">
        <f>$W$34*(1+$W$35)^C9423</f>
        <v>0</v>
      </c>
      <c r="I9423">
        <f>MIN(E9423,F9423)</f>
        <v>0</v>
      </c>
      <c r="J9423">
        <f>MIN(E9423-I9423,G9423)</f>
        <v>0</v>
      </c>
      <c r="K9423">
        <f>MIN(E9423-I9423-J9423,H9423)</f>
        <v>0</v>
      </c>
      <c r="L9423">
        <f>E9423-I9423-J9423-K9423</f>
        <v>0</v>
      </c>
      <c r="M9423">
        <f>IF((I9423+J9423+(1-$W$36)*L9423)/$W$39&gt;=$W$38,1,0)</f>
        <v>0</v>
      </c>
      <c r="N9423">
        <f>IF(M9423=1,$W$37,$W$36)*L9423</f>
        <v>0</v>
      </c>
      <c r="O9423">
        <f>EXP(-$W$26*C9423)*I9423</f>
        <v>0</v>
      </c>
      <c r="P9423">
        <f>EXP(-$W$26*C9423)*J9423</f>
        <v>0</v>
      </c>
      <c r="Q9423">
        <f>EXP(-$W$26*C9423)*K9423</f>
        <v>0</v>
      </c>
      <c r="R9423">
        <f>EXP(-$W$26*C9423)*(L9423-N9423)</f>
        <v>0</v>
      </c>
      <c r="S9423">
        <f>EXP(-$W$26*C9423)*N9423</f>
        <v>0</v>
      </c>
      <c r="T9423">
        <f>EXP(-$W$26*C9423)*E9423</f>
        <v>0</v>
      </c>
    </row>
    <row r="9424" spans="1:20">
      <c r="A9424">
        <v>9415</v>
      </c>
      <c r="B9424">
        <f>RAND()</f>
        <v>0</v>
      </c>
      <c r="C9424">
        <f>IF(B9424&lt;$W$41,3,IF(B9424&lt;$W$41+$W$42,4,5))</f>
        <v>0</v>
      </c>
      <c r="D9424">
        <f>NORMSINV(RAND())</f>
        <v>0</v>
      </c>
      <c r="E9424">
        <f>$W$25*EXP(($W$26-$W$28-0.5*$W$27^2)*C9424+$W$27*SQRT(C9424)*D9424)</f>
        <v>0</v>
      </c>
      <c r="F9424">
        <f>$W$30*(1+$W$31)^C9424</f>
        <v>0</v>
      </c>
      <c r="G9424">
        <f>$W$32*(1+$W$33)^C9424</f>
        <v>0</v>
      </c>
      <c r="H9424">
        <f>$W$34*(1+$W$35)^C9424</f>
        <v>0</v>
      </c>
      <c r="I9424">
        <f>MIN(E9424,F9424)</f>
        <v>0</v>
      </c>
      <c r="J9424">
        <f>MIN(E9424-I9424,G9424)</f>
        <v>0</v>
      </c>
      <c r="K9424">
        <f>MIN(E9424-I9424-J9424,H9424)</f>
        <v>0</v>
      </c>
      <c r="L9424">
        <f>E9424-I9424-J9424-K9424</f>
        <v>0</v>
      </c>
      <c r="M9424">
        <f>IF((I9424+J9424+(1-$W$36)*L9424)/$W$39&gt;=$W$38,1,0)</f>
        <v>0</v>
      </c>
      <c r="N9424">
        <f>IF(M9424=1,$W$37,$W$36)*L9424</f>
        <v>0</v>
      </c>
      <c r="O9424">
        <f>EXP(-$W$26*C9424)*I9424</f>
        <v>0</v>
      </c>
      <c r="P9424">
        <f>EXP(-$W$26*C9424)*J9424</f>
        <v>0</v>
      </c>
      <c r="Q9424">
        <f>EXP(-$W$26*C9424)*K9424</f>
        <v>0</v>
      </c>
      <c r="R9424">
        <f>EXP(-$W$26*C9424)*(L9424-N9424)</f>
        <v>0</v>
      </c>
      <c r="S9424">
        <f>EXP(-$W$26*C9424)*N9424</f>
        <v>0</v>
      </c>
      <c r="T9424">
        <f>EXP(-$W$26*C9424)*E9424</f>
        <v>0</v>
      </c>
    </row>
    <row r="9425" spans="1:20">
      <c r="A9425">
        <v>9416</v>
      </c>
      <c r="B9425">
        <f>RAND()</f>
        <v>0</v>
      </c>
      <c r="C9425">
        <f>IF(B9425&lt;$W$41,3,IF(B9425&lt;$W$41+$W$42,4,5))</f>
        <v>0</v>
      </c>
      <c r="D9425">
        <f>NORMSINV(RAND())</f>
        <v>0</v>
      </c>
      <c r="E9425">
        <f>$W$25*EXP(($W$26-$W$28-0.5*$W$27^2)*C9425+$W$27*SQRT(C9425)*D9425)</f>
        <v>0</v>
      </c>
      <c r="F9425">
        <f>$W$30*(1+$W$31)^C9425</f>
        <v>0</v>
      </c>
      <c r="G9425">
        <f>$W$32*(1+$W$33)^C9425</f>
        <v>0</v>
      </c>
      <c r="H9425">
        <f>$W$34*(1+$W$35)^C9425</f>
        <v>0</v>
      </c>
      <c r="I9425">
        <f>MIN(E9425,F9425)</f>
        <v>0</v>
      </c>
      <c r="J9425">
        <f>MIN(E9425-I9425,G9425)</f>
        <v>0</v>
      </c>
      <c r="K9425">
        <f>MIN(E9425-I9425-J9425,H9425)</f>
        <v>0</v>
      </c>
      <c r="L9425">
        <f>E9425-I9425-J9425-K9425</f>
        <v>0</v>
      </c>
      <c r="M9425">
        <f>IF((I9425+J9425+(1-$W$36)*L9425)/$W$39&gt;=$W$38,1,0)</f>
        <v>0</v>
      </c>
      <c r="N9425">
        <f>IF(M9425=1,$W$37,$W$36)*L9425</f>
        <v>0</v>
      </c>
      <c r="O9425">
        <f>EXP(-$W$26*C9425)*I9425</f>
        <v>0</v>
      </c>
      <c r="P9425">
        <f>EXP(-$W$26*C9425)*J9425</f>
        <v>0</v>
      </c>
      <c r="Q9425">
        <f>EXP(-$W$26*C9425)*K9425</f>
        <v>0</v>
      </c>
      <c r="R9425">
        <f>EXP(-$W$26*C9425)*(L9425-N9425)</f>
        <v>0</v>
      </c>
      <c r="S9425">
        <f>EXP(-$W$26*C9425)*N9425</f>
        <v>0</v>
      </c>
      <c r="T9425">
        <f>EXP(-$W$26*C9425)*E9425</f>
        <v>0</v>
      </c>
    </row>
    <row r="9426" spans="1:20">
      <c r="A9426">
        <v>9417</v>
      </c>
      <c r="B9426">
        <f>RAND()</f>
        <v>0</v>
      </c>
      <c r="C9426">
        <f>IF(B9426&lt;$W$41,3,IF(B9426&lt;$W$41+$W$42,4,5))</f>
        <v>0</v>
      </c>
      <c r="D9426">
        <f>NORMSINV(RAND())</f>
        <v>0</v>
      </c>
      <c r="E9426">
        <f>$W$25*EXP(($W$26-$W$28-0.5*$W$27^2)*C9426+$W$27*SQRT(C9426)*D9426)</f>
        <v>0</v>
      </c>
      <c r="F9426">
        <f>$W$30*(1+$W$31)^C9426</f>
        <v>0</v>
      </c>
      <c r="G9426">
        <f>$W$32*(1+$W$33)^C9426</f>
        <v>0</v>
      </c>
      <c r="H9426">
        <f>$W$34*(1+$W$35)^C9426</f>
        <v>0</v>
      </c>
      <c r="I9426">
        <f>MIN(E9426,F9426)</f>
        <v>0</v>
      </c>
      <c r="J9426">
        <f>MIN(E9426-I9426,G9426)</f>
        <v>0</v>
      </c>
      <c r="K9426">
        <f>MIN(E9426-I9426-J9426,H9426)</f>
        <v>0</v>
      </c>
      <c r="L9426">
        <f>E9426-I9426-J9426-K9426</f>
        <v>0</v>
      </c>
      <c r="M9426">
        <f>IF((I9426+J9426+(1-$W$36)*L9426)/$W$39&gt;=$W$38,1,0)</f>
        <v>0</v>
      </c>
      <c r="N9426">
        <f>IF(M9426=1,$W$37,$W$36)*L9426</f>
        <v>0</v>
      </c>
      <c r="O9426">
        <f>EXP(-$W$26*C9426)*I9426</f>
        <v>0</v>
      </c>
      <c r="P9426">
        <f>EXP(-$W$26*C9426)*J9426</f>
        <v>0</v>
      </c>
      <c r="Q9426">
        <f>EXP(-$W$26*C9426)*K9426</f>
        <v>0</v>
      </c>
      <c r="R9426">
        <f>EXP(-$W$26*C9426)*(L9426-N9426)</f>
        <v>0</v>
      </c>
      <c r="S9426">
        <f>EXP(-$W$26*C9426)*N9426</f>
        <v>0</v>
      </c>
      <c r="T9426">
        <f>EXP(-$W$26*C9426)*E9426</f>
        <v>0</v>
      </c>
    </row>
    <row r="9427" spans="1:20">
      <c r="A9427">
        <v>9418</v>
      </c>
      <c r="B9427">
        <f>RAND()</f>
        <v>0</v>
      </c>
      <c r="C9427">
        <f>IF(B9427&lt;$W$41,3,IF(B9427&lt;$W$41+$W$42,4,5))</f>
        <v>0</v>
      </c>
      <c r="D9427">
        <f>NORMSINV(RAND())</f>
        <v>0</v>
      </c>
      <c r="E9427">
        <f>$W$25*EXP(($W$26-$W$28-0.5*$W$27^2)*C9427+$W$27*SQRT(C9427)*D9427)</f>
        <v>0</v>
      </c>
      <c r="F9427">
        <f>$W$30*(1+$W$31)^C9427</f>
        <v>0</v>
      </c>
      <c r="G9427">
        <f>$W$32*(1+$W$33)^C9427</f>
        <v>0</v>
      </c>
      <c r="H9427">
        <f>$W$34*(1+$W$35)^C9427</f>
        <v>0</v>
      </c>
      <c r="I9427">
        <f>MIN(E9427,F9427)</f>
        <v>0</v>
      </c>
      <c r="J9427">
        <f>MIN(E9427-I9427,G9427)</f>
        <v>0</v>
      </c>
      <c r="K9427">
        <f>MIN(E9427-I9427-J9427,H9427)</f>
        <v>0</v>
      </c>
      <c r="L9427">
        <f>E9427-I9427-J9427-K9427</f>
        <v>0</v>
      </c>
      <c r="M9427">
        <f>IF((I9427+J9427+(1-$W$36)*L9427)/$W$39&gt;=$W$38,1,0)</f>
        <v>0</v>
      </c>
      <c r="N9427">
        <f>IF(M9427=1,$W$37,$W$36)*L9427</f>
        <v>0</v>
      </c>
      <c r="O9427">
        <f>EXP(-$W$26*C9427)*I9427</f>
        <v>0</v>
      </c>
      <c r="P9427">
        <f>EXP(-$W$26*C9427)*J9427</f>
        <v>0</v>
      </c>
      <c r="Q9427">
        <f>EXP(-$W$26*C9427)*K9427</f>
        <v>0</v>
      </c>
      <c r="R9427">
        <f>EXP(-$W$26*C9427)*(L9427-N9427)</f>
        <v>0</v>
      </c>
      <c r="S9427">
        <f>EXP(-$W$26*C9427)*N9427</f>
        <v>0</v>
      </c>
      <c r="T9427">
        <f>EXP(-$W$26*C9427)*E9427</f>
        <v>0</v>
      </c>
    </row>
    <row r="9428" spans="1:20">
      <c r="A9428">
        <v>9419</v>
      </c>
      <c r="B9428">
        <f>RAND()</f>
        <v>0</v>
      </c>
      <c r="C9428">
        <f>IF(B9428&lt;$W$41,3,IF(B9428&lt;$W$41+$W$42,4,5))</f>
        <v>0</v>
      </c>
      <c r="D9428">
        <f>NORMSINV(RAND())</f>
        <v>0</v>
      </c>
      <c r="E9428">
        <f>$W$25*EXP(($W$26-$W$28-0.5*$W$27^2)*C9428+$W$27*SQRT(C9428)*D9428)</f>
        <v>0</v>
      </c>
      <c r="F9428">
        <f>$W$30*(1+$W$31)^C9428</f>
        <v>0</v>
      </c>
      <c r="G9428">
        <f>$W$32*(1+$W$33)^C9428</f>
        <v>0</v>
      </c>
      <c r="H9428">
        <f>$W$34*(1+$W$35)^C9428</f>
        <v>0</v>
      </c>
      <c r="I9428">
        <f>MIN(E9428,F9428)</f>
        <v>0</v>
      </c>
      <c r="J9428">
        <f>MIN(E9428-I9428,G9428)</f>
        <v>0</v>
      </c>
      <c r="K9428">
        <f>MIN(E9428-I9428-J9428,H9428)</f>
        <v>0</v>
      </c>
      <c r="L9428">
        <f>E9428-I9428-J9428-K9428</f>
        <v>0</v>
      </c>
      <c r="M9428">
        <f>IF((I9428+J9428+(1-$W$36)*L9428)/$W$39&gt;=$W$38,1,0)</f>
        <v>0</v>
      </c>
      <c r="N9428">
        <f>IF(M9428=1,$W$37,$W$36)*L9428</f>
        <v>0</v>
      </c>
      <c r="O9428">
        <f>EXP(-$W$26*C9428)*I9428</f>
        <v>0</v>
      </c>
      <c r="P9428">
        <f>EXP(-$W$26*C9428)*J9428</f>
        <v>0</v>
      </c>
      <c r="Q9428">
        <f>EXP(-$W$26*C9428)*K9428</f>
        <v>0</v>
      </c>
      <c r="R9428">
        <f>EXP(-$W$26*C9428)*(L9428-N9428)</f>
        <v>0</v>
      </c>
      <c r="S9428">
        <f>EXP(-$W$26*C9428)*N9428</f>
        <v>0</v>
      </c>
      <c r="T9428">
        <f>EXP(-$W$26*C9428)*E9428</f>
        <v>0</v>
      </c>
    </row>
    <row r="9429" spans="1:20">
      <c r="A9429">
        <v>9420</v>
      </c>
      <c r="B9429">
        <f>RAND()</f>
        <v>0</v>
      </c>
      <c r="C9429">
        <f>IF(B9429&lt;$W$41,3,IF(B9429&lt;$W$41+$W$42,4,5))</f>
        <v>0</v>
      </c>
      <c r="D9429">
        <f>NORMSINV(RAND())</f>
        <v>0</v>
      </c>
      <c r="E9429">
        <f>$W$25*EXP(($W$26-$W$28-0.5*$W$27^2)*C9429+$W$27*SQRT(C9429)*D9429)</f>
        <v>0</v>
      </c>
      <c r="F9429">
        <f>$W$30*(1+$W$31)^C9429</f>
        <v>0</v>
      </c>
      <c r="G9429">
        <f>$W$32*(1+$W$33)^C9429</f>
        <v>0</v>
      </c>
      <c r="H9429">
        <f>$W$34*(1+$W$35)^C9429</f>
        <v>0</v>
      </c>
      <c r="I9429">
        <f>MIN(E9429,F9429)</f>
        <v>0</v>
      </c>
      <c r="J9429">
        <f>MIN(E9429-I9429,G9429)</f>
        <v>0</v>
      </c>
      <c r="K9429">
        <f>MIN(E9429-I9429-J9429,H9429)</f>
        <v>0</v>
      </c>
      <c r="L9429">
        <f>E9429-I9429-J9429-K9429</f>
        <v>0</v>
      </c>
      <c r="M9429">
        <f>IF((I9429+J9429+(1-$W$36)*L9429)/$W$39&gt;=$W$38,1,0)</f>
        <v>0</v>
      </c>
      <c r="N9429">
        <f>IF(M9429=1,$W$37,$W$36)*L9429</f>
        <v>0</v>
      </c>
      <c r="O9429">
        <f>EXP(-$W$26*C9429)*I9429</f>
        <v>0</v>
      </c>
      <c r="P9429">
        <f>EXP(-$W$26*C9429)*J9429</f>
        <v>0</v>
      </c>
      <c r="Q9429">
        <f>EXP(-$W$26*C9429)*K9429</f>
        <v>0</v>
      </c>
      <c r="R9429">
        <f>EXP(-$W$26*C9429)*(L9429-N9429)</f>
        <v>0</v>
      </c>
      <c r="S9429">
        <f>EXP(-$W$26*C9429)*N9429</f>
        <v>0</v>
      </c>
      <c r="T9429">
        <f>EXP(-$W$26*C9429)*E9429</f>
        <v>0</v>
      </c>
    </row>
    <row r="9430" spans="1:20">
      <c r="A9430">
        <v>9421</v>
      </c>
      <c r="B9430">
        <f>RAND()</f>
        <v>0</v>
      </c>
      <c r="C9430">
        <f>IF(B9430&lt;$W$41,3,IF(B9430&lt;$W$41+$W$42,4,5))</f>
        <v>0</v>
      </c>
      <c r="D9430">
        <f>NORMSINV(RAND())</f>
        <v>0</v>
      </c>
      <c r="E9430">
        <f>$W$25*EXP(($W$26-$W$28-0.5*$W$27^2)*C9430+$W$27*SQRT(C9430)*D9430)</f>
        <v>0</v>
      </c>
      <c r="F9430">
        <f>$W$30*(1+$W$31)^C9430</f>
        <v>0</v>
      </c>
      <c r="G9430">
        <f>$W$32*(1+$W$33)^C9430</f>
        <v>0</v>
      </c>
      <c r="H9430">
        <f>$W$34*(1+$W$35)^C9430</f>
        <v>0</v>
      </c>
      <c r="I9430">
        <f>MIN(E9430,F9430)</f>
        <v>0</v>
      </c>
      <c r="J9430">
        <f>MIN(E9430-I9430,G9430)</f>
        <v>0</v>
      </c>
      <c r="K9430">
        <f>MIN(E9430-I9430-J9430,H9430)</f>
        <v>0</v>
      </c>
      <c r="L9430">
        <f>E9430-I9430-J9430-K9430</f>
        <v>0</v>
      </c>
      <c r="M9430">
        <f>IF((I9430+J9430+(1-$W$36)*L9430)/$W$39&gt;=$W$38,1,0)</f>
        <v>0</v>
      </c>
      <c r="N9430">
        <f>IF(M9430=1,$W$37,$W$36)*L9430</f>
        <v>0</v>
      </c>
      <c r="O9430">
        <f>EXP(-$W$26*C9430)*I9430</f>
        <v>0</v>
      </c>
      <c r="P9430">
        <f>EXP(-$W$26*C9430)*J9430</f>
        <v>0</v>
      </c>
      <c r="Q9430">
        <f>EXP(-$W$26*C9430)*K9430</f>
        <v>0</v>
      </c>
      <c r="R9430">
        <f>EXP(-$W$26*C9430)*(L9430-N9430)</f>
        <v>0</v>
      </c>
      <c r="S9430">
        <f>EXP(-$W$26*C9430)*N9430</f>
        <v>0</v>
      </c>
      <c r="T9430">
        <f>EXP(-$W$26*C9430)*E9430</f>
        <v>0</v>
      </c>
    </row>
    <row r="9431" spans="1:20">
      <c r="A9431">
        <v>9422</v>
      </c>
      <c r="B9431">
        <f>RAND()</f>
        <v>0</v>
      </c>
      <c r="C9431">
        <f>IF(B9431&lt;$W$41,3,IF(B9431&lt;$W$41+$W$42,4,5))</f>
        <v>0</v>
      </c>
      <c r="D9431">
        <f>NORMSINV(RAND())</f>
        <v>0</v>
      </c>
      <c r="E9431">
        <f>$W$25*EXP(($W$26-$W$28-0.5*$W$27^2)*C9431+$W$27*SQRT(C9431)*D9431)</f>
        <v>0</v>
      </c>
      <c r="F9431">
        <f>$W$30*(1+$W$31)^C9431</f>
        <v>0</v>
      </c>
      <c r="G9431">
        <f>$W$32*(1+$W$33)^C9431</f>
        <v>0</v>
      </c>
      <c r="H9431">
        <f>$W$34*(1+$W$35)^C9431</f>
        <v>0</v>
      </c>
      <c r="I9431">
        <f>MIN(E9431,F9431)</f>
        <v>0</v>
      </c>
      <c r="J9431">
        <f>MIN(E9431-I9431,G9431)</f>
        <v>0</v>
      </c>
      <c r="K9431">
        <f>MIN(E9431-I9431-J9431,H9431)</f>
        <v>0</v>
      </c>
      <c r="L9431">
        <f>E9431-I9431-J9431-K9431</f>
        <v>0</v>
      </c>
      <c r="M9431">
        <f>IF((I9431+J9431+(1-$W$36)*L9431)/$W$39&gt;=$W$38,1,0)</f>
        <v>0</v>
      </c>
      <c r="N9431">
        <f>IF(M9431=1,$W$37,$W$36)*L9431</f>
        <v>0</v>
      </c>
      <c r="O9431">
        <f>EXP(-$W$26*C9431)*I9431</f>
        <v>0</v>
      </c>
      <c r="P9431">
        <f>EXP(-$W$26*C9431)*J9431</f>
        <v>0</v>
      </c>
      <c r="Q9431">
        <f>EXP(-$W$26*C9431)*K9431</f>
        <v>0</v>
      </c>
      <c r="R9431">
        <f>EXP(-$W$26*C9431)*(L9431-N9431)</f>
        <v>0</v>
      </c>
      <c r="S9431">
        <f>EXP(-$W$26*C9431)*N9431</f>
        <v>0</v>
      </c>
      <c r="T9431">
        <f>EXP(-$W$26*C9431)*E9431</f>
        <v>0</v>
      </c>
    </row>
    <row r="9432" spans="1:20">
      <c r="A9432">
        <v>9423</v>
      </c>
      <c r="B9432">
        <f>RAND()</f>
        <v>0</v>
      </c>
      <c r="C9432">
        <f>IF(B9432&lt;$W$41,3,IF(B9432&lt;$W$41+$W$42,4,5))</f>
        <v>0</v>
      </c>
      <c r="D9432">
        <f>NORMSINV(RAND())</f>
        <v>0</v>
      </c>
      <c r="E9432">
        <f>$W$25*EXP(($W$26-$W$28-0.5*$W$27^2)*C9432+$W$27*SQRT(C9432)*D9432)</f>
        <v>0</v>
      </c>
      <c r="F9432">
        <f>$W$30*(1+$W$31)^C9432</f>
        <v>0</v>
      </c>
      <c r="G9432">
        <f>$W$32*(1+$W$33)^C9432</f>
        <v>0</v>
      </c>
      <c r="H9432">
        <f>$W$34*(1+$W$35)^C9432</f>
        <v>0</v>
      </c>
      <c r="I9432">
        <f>MIN(E9432,F9432)</f>
        <v>0</v>
      </c>
      <c r="J9432">
        <f>MIN(E9432-I9432,G9432)</f>
        <v>0</v>
      </c>
      <c r="K9432">
        <f>MIN(E9432-I9432-J9432,H9432)</f>
        <v>0</v>
      </c>
      <c r="L9432">
        <f>E9432-I9432-J9432-K9432</f>
        <v>0</v>
      </c>
      <c r="M9432">
        <f>IF((I9432+J9432+(1-$W$36)*L9432)/$W$39&gt;=$W$38,1,0)</f>
        <v>0</v>
      </c>
      <c r="N9432">
        <f>IF(M9432=1,$W$37,$W$36)*L9432</f>
        <v>0</v>
      </c>
      <c r="O9432">
        <f>EXP(-$W$26*C9432)*I9432</f>
        <v>0</v>
      </c>
      <c r="P9432">
        <f>EXP(-$W$26*C9432)*J9432</f>
        <v>0</v>
      </c>
      <c r="Q9432">
        <f>EXP(-$W$26*C9432)*K9432</f>
        <v>0</v>
      </c>
      <c r="R9432">
        <f>EXP(-$W$26*C9432)*(L9432-N9432)</f>
        <v>0</v>
      </c>
      <c r="S9432">
        <f>EXP(-$W$26*C9432)*N9432</f>
        <v>0</v>
      </c>
      <c r="T9432">
        <f>EXP(-$W$26*C9432)*E9432</f>
        <v>0</v>
      </c>
    </row>
    <row r="9433" spans="1:20">
      <c r="A9433">
        <v>9424</v>
      </c>
      <c r="B9433">
        <f>RAND()</f>
        <v>0</v>
      </c>
      <c r="C9433">
        <f>IF(B9433&lt;$W$41,3,IF(B9433&lt;$W$41+$W$42,4,5))</f>
        <v>0</v>
      </c>
      <c r="D9433">
        <f>NORMSINV(RAND())</f>
        <v>0</v>
      </c>
      <c r="E9433">
        <f>$W$25*EXP(($W$26-$W$28-0.5*$W$27^2)*C9433+$W$27*SQRT(C9433)*D9433)</f>
        <v>0</v>
      </c>
      <c r="F9433">
        <f>$W$30*(1+$W$31)^C9433</f>
        <v>0</v>
      </c>
      <c r="G9433">
        <f>$W$32*(1+$W$33)^C9433</f>
        <v>0</v>
      </c>
      <c r="H9433">
        <f>$W$34*(1+$W$35)^C9433</f>
        <v>0</v>
      </c>
      <c r="I9433">
        <f>MIN(E9433,F9433)</f>
        <v>0</v>
      </c>
      <c r="J9433">
        <f>MIN(E9433-I9433,G9433)</f>
        <v>0</v>
      </c>
      <c r="K9433">
        <f>MIN(E9433-I9433-J9433,H9433)</f>
        <v>0</v>
      </c>
      <c r="L9433">
        <f>E9433-I9433-J9433-K9433</f>
        <v>0</v>
      </c>
      <c r="M9433">
        <f>IF((I9433+J9433+(1-$W$36)*L9433)/$W$39&gt;=$W$38,1,0)</f>
        <v>0</v>
      </c>
      <c r="N9433">
        <f>IF(M9433=1,$W$37,$W$36)*L9433</f>
        <v>0</v>
      </c>
      <c r="O9433">
        <f>EXP(-$W$26*C9433)*I9433</f>
        <v>0</v>
      </c>
      <c r="P9433">
        <f>EXP(-$W$26*C9433)*J9433</f>
        <v>0</v>
      </c>
      <c r="Q9433">
        <f>EXP(-$W$26*C9433)*K9433</f>
        <v>0</v>
      </c>
      <c r="R9433">
        <f>EXP(-$W$26*C9433)*(L9433-N9433)</f>
        <v>0</v>
      </c>
      <c r="S9433">
        <f>EXP(-$W$26*C9433)*N9433</f>
        <v>0</v>
      </c>
      <c r="T9433">
        <f>EXP(-$W$26*C9433)*E9433</f>
        <v>0</v>
      </c>
    </row>
    <row r="9434" spans="1:20">
      <c r="A9434">
        <v>9425</v>
      </c>
      <c r="B9434">
        <f>RAND()</f>
        <v>0</v>
      </c>
      <c r="C9434">
        <f>IF(B9434&lt;$W$41,3,IF(B9434&lt;$W$41+$W$42,4,5))</f>
        <v>0</v>
      </c>
      <c r="D9434">
        <f>NORMSINV(RAND())</f>
        <v>0</v>
      </c>
      <c r="E9434">
        <f>$W$25*EXP(($W$26-$W$28-0.5*$W$27^2)*C9434+$W$27*SQRT(C9434)*D9434)</f>
        <v>0</v>
      </c>
      <c r="F9434">
        <f>$W$30*(1+$W$31)^C9434</f>
        <v>0</v>
      </c>
      <c r="G9434">
        <f>$W$32*(1+$W$33)^C9434</f>
        <v>0</v>
      </c>
      <c r="H9434">
        <f>$W$34*(1+$W$35)^C9434</f>
        <v>0</v>
      </c>
      <c r="I9434">
        <f>MIN(E9434,F9434)</f>
        <v>0</v>
      </c>
      <c r="J9434">
        <f>MIN(E9434-I9434,G9434)</f>
        <v>0</v>
      </c>
      <c r="K9434">
        <f>MIN(E9434-I9434-J9434,H9434)</f>
        <v>0</v>
      </c>
      <c r="L9434">
        <f>E9434-I9434-J9434-K9434</f>
        <v>0</v>
      </c>
      <c r="M9434">
        <f>IF((I9434+J9434+(1-$W$36)*L9434)/$W$39&gt;=$W$38,1,0)</f>
        <v>0</v>
      </c>
      <c r="N9434">
        <f>IF(M9434=1,$W$37,$W$36)*L9434</f>
        <v>0</v>
      </c>
      <c r="O9434">
        <f>EXP(-$W$26*C9434)*I9434</f>
        <v>0</v>
      </c>
      <c r="P9434">
        <f>EXP(-$W$26*C9434)*J9434</f>
        <v>0</v>
      </c>
      <c r="Q9434">
        <f>EXP(-$W$26*C9434)*K9434</f>
        <v>0</v>
      </c>
      <c r="R9434">
        <f>EXP(-$W$26*C9434)*(L9434-N9434)</f>
        <v>0</v>
      </c>
      <c r="S9434">
        <f>EXP(-$W$26*C9434)*N9434</f>
        <v>0</v>
      </c>
      <c r="T9434">
        <f>EXP(-$W$26*C9434)*E9434</f>
        <v>0</v>
      </c>
    </row>
    <row r="9435" spans="1:20">
      <c r="A9435">
        <v>9426</v>
      </c>
      <c r="B9435">
        <f>RAND()</f>
        <v>0</v>
      </c>
      <c r="C9435">
        <f>IF(B9435&lt;$W$41,3,IF(B9435&lt;$W$41+$W$42,4,5))</f>
        <v>0</v>
      </c>
      <c r="D9435">
        <f>NORMSINV(RAND())</f>
        <v>0</v>
      </c>
      <c r="E9435">
        <f>$W$25*EXP(($W$26-$W$28-0.5*$W$27^2)*C9435+$W$27*SQRT(C9435)*D9435)</f>
        <v>0</v>
      </c>
      <c r="F9435">
        <f>$W$30*(1+$W$31)^C9435</f>
        <v>0</v>
      </c>
      <c r="G9435">
        <f>$W$32*(1+$W$33)^C9435</f>
        <v>0</v>
      </c>
      <c r="H9435">
        <f>$W$34*(1+$W$35)^C9435</f>
        <v>0</v>
      </c>
      <c r="I9435">
        <f>MIN(E9435,F9435)</f>
        <v>0</v>
      </c>
      <c r="J9435">
        <f>MIN(E9435-I9435,G9435)</f>
        <v>0</v>
      </c>
      <c r="K9435">
        <f>MIN(E9435-I9435-J9435,H9435)</f>
        <v>0</v>
      </c>
      <c r="L9435">
        <f>E9435-I9435-J9435-K9435</f>
        <v>0</v>
      </c>
      <c r="M9435">
        <f>IF((I9435+J9435+(1-$W$36)*L9435)/$W$39&gt;=$W$38,1,0)</f>
        <v>0</v>
      </c>
      <c r="N9435">
        <f>IF(M9435=1,$W$37,$W$36)*L9435</f>
        <v>0</v>
      </c>
      <c r="O9435">
        <f>EXP(-$W$26*C9435)*I9435</f>
        <v>0</v>
      </c>
      <c r="P9435">
        <f>EXP(-$W$26*C9435)*J9435</f>
        <v>0</v>
      </c>
      <c r="Q9435">
        <f>EXP(-$W$26*C9435)*K9435</f>
        <v>0</v>
      </c>
      <c r="R9435">
        <f>EXP(-$W$26*C9435)*(L9435-N9435)</f>
        <v>0</v>
      </c>
      <c r="S9435">
        <f>EXP(-$W$26*C9435)*N9435</f>
        <v>0</v>
      </c>
      <c r="T9435">
        <f>EXP(-$W$26*C9435)*E9435</f>
        <v>0</v>
      </c>
    </row>
    <row r="9436" spans="1:20">
      <c r="A9436">
        <v>9427</v>
      </c>
      <c r="B9436">
        <f>RAND()</f>
        <v>0</v>
      </c>
      <c r="C9436">
        <f>IF(B9436&lt;$W$41,3,IF(B9436&lt;$W$41+$W$42,4,5))</f>
        <v>0</v>
      </c>
      <c r="D9436">
        <f>NORMSINV(RAND())</f>
        <v>0</v>
      </c>
      <c r="E9436">
        <f>$W$25*EXP(($W$26-$W$28-0.5*$W$27^2)*C9436+$W$27*SQRT(C9436)*D9436)</f>
        <v>0</v>
      </c>
      <c r="F9436">
        <f>$W$30*(1+$W$31)^C9436</f>
        <v>0</v>
      </c>
      <c r="G9436">
        <f>$W$32*(1+$W$33)^C9436</f>
        <v>0</v>
      </c>
      <c r="H9436">
        <f>$W$34*(1+$W$35)^C9436</f>
        <v>0</v>
      </c>
      <c r="I9436">
        <f>MIN(E9436,F9436)</f>
        <v>0</v>
      </c>
      <c r="J9436">
        <f>MIN(E9436-I9436,G9436)</f>
        <v>0</v>
      </c>
      <c r="K9436">
        <f>MIN(E9436-I9436-J9436,H9436)</f>
        <v>0</v>
      </c>
      <c r="L9436">
        <f>E9436-I9436-J9436-K9436</f>
        <v>0</v>
      </c>
      <c r="M9436">
        <f>IF((I9436+J9436+(1-$W$36)*L9436)/$W$39&gt;=$W$38,1,0)</f>
        <v>0</v>
      </c>
      <c r="N9436">
        <f>IF(M9436=1,$W$37,$W$36)*L9436</f>
        <v>0</v>
      </c>
      <c r="O9436">
        <f>EXP(-$W$26*C9436)*I9436</f>
        <v>0</v>
      </c>
      <c r="P9436">
        <f>EXP(-$W$26*C9436)*J9436</f>
        <v>0</v>
      </c>
      <c r="Q9436">
        <f>EXP(-$W$26*C9436)*K9436</f>
        <v>0</v>
      </c>
      <c r="R9436">
        <f>EXP(-$W$26*C9436)*(L9436-N9436)</f>
        <v>0</v>
      </c>
      <c r="S9436">
        <f>EXP(-$W$26*C9436)*N9436</f>
        <v>0</v>
      </c>
      <c r="T9436">
        <f>EXP(-$W$26*C9436)*E9436</f>
        <v>0</v>
      </c>
    </row>
    <row r="9437" spans="1:20">
      <c r="A9437">
        <v>9428</v>
      </c>
      <c r="B9437">
        <f>RAND()</f>
        <v>0</v>
      </c>
      <c r="C9437">
        <f>IF(B9437&lt;$W$41,3,IF(B9437&lt;$W$41+$W$42,4,5))</f>
        <v>0</v>
      </c>
      <c r="D9437">
        <f>NORMSINV(RAND())</f>
        <v>0</v>
      </c>
      <c r="E9437">
        <f>$W$25*EXP(($W$26-$W$28-0.5*$W$27^2)*C9437+$W$27*SQRT(C9437)*D9437)</f>
        <v>0</v>
      </c>
      <c r="F9437">
        <f>$W$30*(1+$W$31)^C9437</f>
        <v>0</v>
      </c>
      <c r="G9437">
        <f>$W$32*(1+$W$33)^C9437</f>
        <v>0</v>
      </c>
      <c r="H9437">
        <f>$W$34*(1+$W$35)^C9437</f>
        <v>0</v>
      </c>
      <c r="I9437">
        <f>MIN(E9437,F9437)</f>
        <v>0</v>
      </c>
      <c r="J9437">
        <f>MIN(E9437-I9437,G9437)</f>
        <v>0</v>
      </c>
      <c r="K9437">
        <f>MIN(E9437-I9437-J9437,H9437)</f>
        <v>0</v>
      </c>
      <c r="L9437">
        <f>E9437-I9437-J9437-K9437</f>
        <v>0</v>
      </c>
      <c r="M9437">
        <f>IF((I9437+J9437+(1-$W$36)*L9437)/$W$39&gt;=$W$38,1,0)</f>
        <v>0</v>
      </c>
      <c r="N9437">
        <f>IF(M9437=1,$W$37,$W$36)*L9437</f>
        <v>0</v>
      </c>
      <c r="O9437">
        <f>EXP(-$W$26*C9437)*I9437</f>
        <v>0</v>
      </c>
      <c r="P9437">
        <f>EXP(-$W$26*C9437)*J9437</f>
        <v>0</v>
      </c>
      <c r="Q9437">
        <f>EXP(-$W$26*C9437)*K9437</f>
        <v>0</v>
      </c>
      <c r="R9437">
        <f>EXP(-$W$26*C9437)*(L9437-N9437)</f>
        <v>0</v>
      </c>
      <c r="S9437">
        <f>EXP(-$W$26*C9437)*N9437</f>
        <v>0</v>
      </c>
      <c r="T9437">
        <f>EXP(-$W$26*C9437)*E9437</f>
        <v>0</v>
      </c>
    </row>
    <row r="9438" spans="1:20">
      <c r="A9438">
        <v>9429</v>
      </c>
      <c r="B9438">
        <f>RAND()</f>
        <v>0</v>
      </c>
      <c r="C9438">
        <f>IF(B9438&lt;$W$41,3,IF(B9438&lt;$W$41+$W$42,4,5))</f>
        <v>0</v>
      </c>
      <c r="D9438">
        <f>NORMSINV(RAND())</f>
        <v>0</v>
      </c>
      <c r="E9438">
        <f>$W$25*EXP(($W$26-$W$28-0.5*$W$27^2)*C9438+$W$27*SQRT(C9438)*D9438)</f>
        <v>0</v>
      </c>
      <c r="F9438">
        <f>$W$30*(1+$W$31)^C9438</f>
        <v>0</v>
      </c>
      <c r="G9438">
        <f>$W$32*(1+$W$33)^C9438</f>
        <v>0</v>
      </c>
      <c r="H9438">
        <f>$W$34*(1+$W$35)^C9438</f>
        <v>0</v>
      </c>
      <c r="I9438">
        <f>MIN(E9438,F9438)</f>
        <v>0</v>
      </c>
      <c r="J9438">
        <f>MIN(E9438-I9438,G9438)</f>
        <v>0</v>
      </c>
      <c r="K9438">
        <f>MIN(E9438-I9438-J9438,H9438)</f>
        <v>0</v>
      </c>
      <c r="L9438">
        <f>E9438-I9438-J9438-K9438</f>
        <v>0</v>
      </c>
      <c r="M9438">
        <f>IF((I9438+J9438+(1-$W$36)*L9438)/$W$39&gt;=$W$38,1,0)</f>
        <v>0</v>
      </c>
      <c r="N9438">
        <f>IF(M9438=1,$W$37,$W$36)*L9438</f>
        <v>0</v>
      </c>
      <c r="O9438">
        <f>EXP(-$W$26*C9438)*I9438</f>
        <v>0</v>
      </c>
      <c r="P9438">
        <f>EXP(-$W$26*C9438)*J9438</f>
        <v>0</v>
      </c>
      <c r="Q9438">
        <f>EXP(-$W$26*C9438)*K9438</f>
        <v>0</v>
      </c>
      <c r="R9438">
        <f>EXP(-$W$26*C9438)*(L9438-N9438)</f>
        <v>0</v>
      </c>
      <c r="S9438">
        <f>EXP(-$W$26*C9438)*N9438</f>
        <v>0</v>
      </c>
      <c r="T9438">
        <f>EXP(-$W$26*C9438)*E9438</f>
        <v>0</v>
      </c>
    </row>
    <row r="9439" spans="1:20">
      <c r="A9439">
        <v>9430</v>
      </c>
      <c r="B9439">
        <f>RAND()</f>
        <v>0</v>
      </c>
      <c r="C9439">
        <f>IF(B9439&lt;$W$41,3,IF(B9439&lt;$W$41+$W$42,4,5))</f>
        <v>0</v>
      </c>
      <c r="D9439">
        <f>NORMSINV(RAND())</f>
        <v>0</v>
      </c>
      <c r="E9439">
        <f>$W$25*EXP(($W$26-$W$28-0.5*$W$27^2)*C9439+$W$27*SQRT(C9439)*D9439)</f>
        <v>0</v>
      </c>
      <c r="F9439">
        <f>$W$30*(1+$W$31)^C9439</f>
        <v>0</v>
      </c>
      <c r="G9439">
        <f>$W$32*(1+$W$33)^C9439</f>
        <v>0</v>
      </c>
      <c r="H9439">
        <f>$W$34*(1+$W$35)^C9439</f>
        <v>0</v>
      </c>
      <c r="I9439">
        <f>MIN(E9439,F9439)</f>
        <v>0</v>
      </c>
      <c r="J9439">
        <f>MIN(E9439-I9439,G9439)</f>
        <v>0</v>
      </c>
      <c r="K9439">
        <f>MIN(E9439-I9439-J9439,H9439)</f>
        <v>0</v>
      </c>
      <c r="L9439">
        <f>E9439-I9439-J9439-K9439</f>
        <v>0</v>
      </c>
      <c r="M9439">
        <f>IF((I9439+J9439+(1-$W$36)*L9439)/$W$39&gt;=$W$38,1,0)</f>
        <v>0</v>
      </c>
      <c r="N9439">
        <f>IF(M9439=1,$W$37,$W$36)*L9439</f>
        <v>0</v>
      </c>
      <c r="O9439">
        <f>EXP(-$W$26*C9439)*I9439</f>
        <v>0</v>
      </c>
      <c r="P9439">
        <f>EXP(-$W$26*C9439)*J9439</f>
        <v>0</v>
      </c>
      <c r="Q9439">
        <f>EXP(-$W$26*C9439)*K9439</f>
        <v>0</v>
      </c>
      <c r="R9439">
        <f>EXP(-$W$26*C9439)*(L9439-N9439)</f>
        <v>0</v>
      </c>
      <c r="S9439">
        <f>EXP(-$W$26*C9439)*N9439</f>
        <v>0</v>
      </c>
      <c r="T9439">
        <f>EXP(-$W$26*C9439)*E9439</f>
        <v>0</v>
      </c>
    </row>
    <row r="9440" spans="1:20">
      <c r="A9440">
        <v>9431</v>
      </c>
      <c r="B9440">
        <f>RAND()</f>
        <v>0</v>
      </c>
      <c r="C9440">
        <f>IF(B9440&lt;$W$41,3,IF(B9440&lt;$W$41+$W$42,4,5))</f>
        <v>0</v>
      </c>
      <c r="D9440">
        <f>NORMSINV(RAND())</f>
        <v>0</v>
      </c>
      <c r="E9440">
        <f>$W$25*EXP(($W$26-$W$28-0.5*$W$27^2)*C9440+$W$27*SQRT(C9440)*D9440)</f>
        <v>0</v>
      </c>
      <c r="F9440">
        <f>$W$30*(1+$W$31)^C9440</f>
        <v>0</v>
      </c>
      <c r="G9440">
        <f>$W$32*(1+$W$33)^C9440</f>
        <v>0</v>
      </c>
      <c r="H9440">
        <f>$W$34*(1+$W$35)^C9440</f>
        <v>0</v>
      </c>
      <c r="I9440">
        <f>MIN(E9440,F9440)</f>
        <v>0</v>
      </c>
      <c r="J9440">
        <f>MIN(E9440-I9440,G9440)</f>
        <v>0</v>
      </c>
      <c r="K9440">
        <f>MIN(E9440-I9440-J9440,H9440)</f>
        <v>0</v>
      </c>
      <c r="L9440">
        <f>E9440-I9440-J9440-K9440</f>
        <v>0</v>
      </c>
      <c r="M9440">
        <f>IF((I9440+J9440+(1-$W$36)*L9440)/$W$39&gt;=$W$38,1,0)</f>
        <v>0</v>
      </c>
      <c r="N9440">
        <f>IF(M9440=1,$W$37,$W$36)*L9440</f>
        <v>0</v>
      </c>
      <c r="O9440">
        <f>EXP(-$W$26*C9440)*I9440</f>
        <v>0</v>
      </c>
      <c r="P9440">
        <f>EXP(-$W$26*C9440)*J9440</f>
        <v>0</v>
      </c>
      <c r="Q9440">
        <f>EXP(-$W$26*C9440)*K9440</f>
        <v>0</v>
      </c>
      <c r="R9440">
        <f>EXP(-$W$26*C9440)*(L9440-N9440)</f>
        <v>0</v>
      </c>
      <c r="S9440">
        <f>EXP(-$W$26*C9440)*N9440</f>
        <v>0</v>
      </c>
      <c r="T9440">
        <f>EXP(-$W$26*C9440)*E9440</f>
        <v>0</v>
      </c>
    </row>
    <row r="9441" spans="1:20">
      <c r="A9441">
        <v>9432</v>
      </c>
      <c r="B9441">
        <f>RAND()</f>
        <v>0</v>
      </c>
      <c r="C9441">
        <f>IF(B9441&lt;$W$41,3,IF(B9441&lt;$W$41+$W$42,4,5))</f>
        <v>0</v>
      </c>
      <c r="D9441">
        <f>NORMSINV(RAND())</f>
        <v>0</v>
      </c>
      <c r="E9441">
        <f>$W$25*EXP(($W$26-$W$28-0.5*$W$27^2)*C9441+$W$27*SQRT(C9441)*D9441)</f>
        <v>0</v>
      </c>
      <c r="F9441">
        <f>$W$30*(1+$W$31)^C9441</f>
        <v>0</v>
      </c>
      <c r="G9441">
        <f>$W$32*(1+$W$33)^C9441</f>
        <v>0</v>
      </c>
      <c r="H9441">
        <f>$W$34*(1+$W$35)^C9441</f>
        <v>0</v>
      </c>
      <c r="I9441">
        <f>MIN(E9441,F9441)</f>
        <v>0</v>
      </c>
      <c r="J9441">
        <f>MIN(E9441-I9441,G9441)</f>
        <v>0</v>
      </c>
      <c r="K9441">
        <f>MIN(E9441-I9441-J9441,H9441)</f>
        <v>0</v>
      </c>
      <c r="L9441">
        <f>E9441-I9441-J9441-K9441</f>
        <v>0</v>
      </c>
      <c r="M9441">
        <f>IF((I9441+J9441+(1-$W$36)*L9441)/$W$39&gt;=$W$38,1,0)</f>
        <v>0</v>
      </c>
      <c r="N9441">
        <f>IF(M9441=1,$W$37,$W$36)*L9441</f>
        <v>0</v>
      </c>
      <c r="O9441">
        <f>EXP(-$W$26*C9441)*I9441</f>
        <v>0</v>
      </c>
      <c r="P9441">
        <f>EXP(-$W$26*C9441)*J9441</f>
        <v>0</v>
      </c>
      <c r="Q9441">
        <f>EXP(-$W$26*C9441)*K9441</f>
        <v>0</v>
      </c>
      <c r="R9441">
        <f>EXP(-$W$26*C9441)*(L9441-N9441)</f>
        <v>0</v>
      </c>
      <c r="S9441">
        <f>EXP(-$W$26*C9441)*N9441</f>
        <v>0</v>
      </c>
      <c r="T9441">
        <f>EXP(-$W$26*C9441)*E9441</f>
        <v>0</v>
      </c>
    </row>
    <row r="9442" spans="1:20">
      <c r="A9442">
        <v>9433</v>
      </c>
      <c r="B9442">
        <f>RAND()</f>
        <v>0</v>
      </c>
      <c r="C9442">
        <f>IF(B9442&lt;$W$41,3,IF(B9442&lt;$W$41+$W$42,4,5))</f>
        <v>0</v>
      </c>
      <c r="D9442">
        <f>NORMSINV(RAND())</f>
        <v>0</v>
      </c>
      <c r="E9442">
        <f>$W$25*EXP(($W$26-$W$28-0.5*$W$27^2)*C9442+$W$27*SQRT(C9442)*D9442)</f>
        <v>0</v>
      </c>
      <c r="F9442">
        <f>$W$30*(1+$W$31)^C9442</f>
        <v>0</v>
      </c>
      <c r="G9442">
        <f>$W$32*(1+$W$33)^C9442</f>
        <v>0</v>
      </c>
      <c r="H9442">
        <f>$W$34*(1+$W$35)^C9442</f>
        <v>0</v>
      </c>
      <c r="I9442">
        <f>MIN(E9442,F9442)</f>
        <v>0</v>
      </c>
      <c r="J9442">
        <f>MIN(E9442-I9442,G9442)</f>
        <v>0</v>
      </c>
      <c r="K9442">
        <f>MIN(E9442-I9442-J9442,H9442)</f>
        <v>0</v>
      </c>
      <c r="L9442">
        <f>E9442-I9442-J9442-K9442</f>
        <v>0</v>
      </c>
      <c r="M9442">
        <f>IF((I9442+J9442+(1-$W$36)*L9442)/$W$39&gt;=$W$38,1,0)</f>
        <v>0</v>
      </c>
      <c r="N9442">
        <f>IF(M9442=1,$W$37,$W$36)*L9442</f>
        <v>0</v>
      </c>
      <c r="O9442">
        <f>EXP(-$W$26*C9442)*I9442</f>
        <v>0</v>
      </c>
      <c r="P9442">
        <f>EXP(-$W$26*C9442)*J9442</f>
        <v>0</v>
      </c>
      <c r="Q9442">
        <f>EXP(-$W$26*C9442)*K9442</f>
        <v>0</v>
      </c>
      <c r="R9442">
        <f>EXP(-$W$26*C9442)*(L9442-N9442)</f>
        <v>0</v>
      </c>
      <c r="S9442">
        <f>EXP(-$W$26*C9442)*N9442</f>
        <v>0</v>
      </c>
      <c r="T9442">
        <f>EXP(-$W$26*C9442)*E9442</f>
        <v>0</v>
      </c>
    </row>
    <row r="9443" spans="1:20">
      <c r="A9443">
        <v>9434</v>
      </c>
      <c r="B9443">
        <f>RAND()</f>
        <v>0</v>
      </c>
      <c r="C9443">
        <f>IF(B9443&lt;$W$41,3,IF(B9443&lt;$W$41+$W$42,4,5))</f>
        <v>0</v>
      </c>
      <c r="D9443">
        <f>NORMSINV(RAND())</f>
        <v>0</v>
      </c>
      <c r="E9443">
        <f>$W$25*EXP(($W$26-$W$28-0.5*$W$27^2)*C9443+$W$27*SQRT(C9443)*D9443)</f>
        <v>0</v>
      </c>
      <c r="F9443">
        <f>$W$30*(1+$W$31)^C9443</f>
        <v>0</v>
      </c>
      <c r="G9443">
        <f>$W$32*(1+$W$33)^C9443</f>
        <v>0</v>
      </c>
      <c r="H9443">
        <f>$W$34*(1+$W$35)^C9443</f>
        <v>0</v>
      </c>
      <c r="I9443">
        <f>MIN(E9443,F9443)</f>
        <v>0</v>
      </c>
      <c r="J9443">
        <f>MIN(E9443-I9443,G9443)</f>
        <v>0</v>
      </c>
      <c r="K9443">
        <f>MIN(E9443-I9443-J9443,H9443)</f>
        <v>0</v>
      </c>
      <c r="L9443">
        <f>E9443-I9443-J9443-K9443</f>
        <v>0</v>
      </c>
      <c r="M9443">
        <f>IF((I9443+J9443+(1-$W$36)*L9443)/$W$39&gt;=$W$38,1,0)</f>
        <v>0</v>
      </c>
      <c r="N9443">
        <f>IF(M9443=1,$W$37,$W$36)*L9443</f>
        <v>0</v>
      </c>
      <c r="O9443">
        <f>EXP(-$W$26*C9443)*I9443</f>
        <v>0</v>
      </c>
      <c r="P9443">
        <f>EXP(-$W$26*C9443)*J9443</f>
        <v>0</v>
      </c>
      <c r="Q9443">
        <f>EXP(-$W$26*C9443)*K9443</f>
        <v>0</v>
      </c>
      <c r="R9443">
        <f>EXP(-$W$26*C9443)*(L9443-N9443)</f>
        <v>0</v>
      </c>
      <c r="S9443">
        <f>EXP(-$W$26*C9443)*N9443</f>
        <v>0</v>
      </c>
      <c r="T9443">
        <f>EXP(-$W$26*C9443)*E9443</f>
        <v>0</v>
      </c>
    </row>
    <row r="9444" spans="1:20">
      <c r="A9444">
        <v>9435</v>
      </c>
      <c r="B9444">
        <f>RAND()</f>
        <v>0</v>
      </c>
      <c r="C9444">
        <f>IF(B9444&lt;$W$41,3,IF(B9444&lt;$W$41+$W$42,4,5))</f>
        <v>0</v>
      </c>
      <c r="D9444">
        <f>NORMSINV(RAND())</f>
        <v>0</v>
      </c>
      <c r="E9444">
        <f>$W$25*EXP(($W$26-$W$28-0.5*$W$27^2)*C9444+$W$27*SQRT(C9444)*D9444)</f>
        <v>0</v>
      </c>
      <c r="F9444">
        <f>$W$30*(1+$W$31)^C9444</f>
        <v>0</v>
      </c>
      <c r="G9444">
        <f>$W$32*(1+$W$33)^C9444</f>
        <v>0</v>
      </c>
      <c r="H9444">
        <f>$W$34*(1+$W$35)^C9444</f>
        <v>0</v>
      </c>
      <c r="I9444">
        <f>MIN(E9444,F9444)</f>
        <v>0</v>
      </c>
      <c r="J9444">
        <f>MIN(E9444-I9444,G9444)</f>
        <v>0</v>
      </c>
      <c r="K9444">
        <f>MIN(E9444-I9444-J9444,H9444)</f>
        <v>0</v>
      </c>
      <c r="L9444">
        <f>E9444-I9444-J9444-K9444</f>
        <v>0</v>
      </c>
      <c r="M9444">
        <f>IF((I9444+J9444+(1-$W$36)*L9444)/$W$39&gt;=$W$38,1,0)</f>
        <v>0</v>
      </c>
      <c r="N9444">
        <f>IF(M9444=1,$W$37,$W$36)*L9444</f>
        <v>0</v>
      </c>
      <c r="O9444">
        <f>EXP(-$W$26*C9444)*I9444</f>
        <v>0</v>
      </c>
      <c r="P9444">
        <f>EXP(-$W$26*C9444)*J9444</f>
        <v>0</v>
      </c>
      <c r="Q9444">
        <f>EXP(-$W$26*C9444)*K9444</f>
        <v>0</v>
      </c>
      <c r="R9444">
        <f>EXP(-$W$26*C9444)*(L9444-N9444)</f>
        <v>0</v>
      </c>
      <c r="S9444">
        <f>EXP(-$W$26*C9444)*N9444</f>
        <v>0</v>
      </c>
      <c r="T9444">
        <f>EXP(-$W$26*C9444)*E9444</f>
        <v>0</v>
      </c>
    </row>
    <row r="9445" spans="1:20">
      <c r="A9445">
        <v>9436</v>
      </c>
      <c r="B9445">
        <f>RAND()</f>
        <v>0</v>
      </c>
      <c r="C9445">
        <f>IF(B9445&lt;$W$41,3,IF(B9445&lt;$W$41+$W$42,4,5))</f>
        <v>0</v>
      </c>
      <c r="D9445">
        <f>NORMSINV(RAND())</f>
        <v>0</v>
      </c>
      <c r="E9445">
        <f>$W$25*EXP(($W$26-$W$28-0.5*$W$27^2)*C9445+$W$27*SQRT(C9445)*D9445)</f>
        <v>0</v>
      </c>
      <c r="F9445">
        <f>$W$30*(1+$W$31)^C9445</f>
        <v>0</v>
      </c>
      <c r="G9445">
        <f>$W$32*(1+$W$33)^C9445</f>
        <v>0</v>
      </c>
      <c r="H9445">
        <f>$W$34*(1+$W$35)^C9445</f>
        <v>0</v>
      </c>
      <c r="I9445">
        <f>MIN(E9445,F9445)</f>
        <v>0</v>
      </c>
      <c r="J9445">
        <f>MIN(E9445-I9445,G9445)</f>
        <v>0</v>
      </c>
      <c r="K9445">
        <f>MIN(E9445-I9445-J9445,H9445)</f>
        <v>0</v>
      </c>
      <c r="L9445">
        <f>E9445-I9445-J9445-K9445</f>
        <v>0</v>
      </c>
      <c r="M9445">
        <f>IF((I9445+J9445+(1-$W$36)*L9445)/$W$39&gt;=$W$38,1,0)</f>
        <v>0</v>
      </c>
      <c r="N9445">
        <f>IF(M9445=1,$W$37,$W$36)*L9445</f>
        <v>0</v>
      </c>
      <c r="O9445">
        <f>EXP(-$W$26*C9445)*I9445</f>
        <v>0</v>
      </c>
      <c r="P9445">
        <f>EXP(-$W$26*C9445)*J9445</f>
        <v>0</v>
      </c>
      <c r="Q9445">
        <f>EXP(-$W$26*C9445)*K9445</f>
        <v>0</v>
      </c>
      <c r="R9445">
        <f>EXP(-$W$26*C9445)*(L9445-N9445)</f>
        <v>0</v>
      </c>
      <c r="S9445">
        <f>EXP(-$W$26*C9445)*N9445</f>
        <v>0</v>
      </c>
      <c r="T9445">
        <f>EXP(-$W$26*C9445)*E9445</f>
        <v>0</v>
      </c>
    </row>
    <row r="9446" spans="1:20">
      <c r="A9446">
        <v>9437</v>
      </c>
      <c r="B9446">
        <f>RAND()</f>
        <v>0</v>
      </c>
      <c r="C9446">
        <f>IF(B9446&lt;$W$41,3,IF(B9446&lt;$W$41+$W$42,4,5))</f>
        <v>0</v>
      </c>
      <c r="D9446">
        <f>NORMSINV(RAND())</f>
        <v>0</v>
      </c>
      <c r="E9446">
        <f>$W$25*EXP(($W$26-$W$28-0.5*$W$27^2)*C9446+$W$27*SQRT(C9446)*D9446)</f>
        <v>0</v>
      </c>
      <c r="F9446">
        <f>$W$30*(1+$W$31)^C9446</f>
        <v>0</v>
      </c>
      <c r="G9446">
        <f>$W$32*(1+$W$33)^C9446</f>
        <v>0</v>
      </c>
      <c r="H9446">
        <f>$W$34*(1+$W$35)^C9446</f>
        <v>0</v>
      </c>
      <c r="I9446">
        <f>MIN(E9446,F9446)</f>
        <v>0</v>
      </c>
      <c r="J9446">
        <f>MIN(E9446-I9446,G9446)</f>
        <v>0</v>
      </c>
      <c r="K9446">
        <f>MIN(E9446-I9446-J9446,H9446)</f>
        <v>0</v>
      </c>
      <c r="L9446">
        <f>E9446-I9446-J9446-K9446</f>
        <v>0</v>
      </c>
      <c r="M9446">
        <f>IF((I9446+J9446+(1-$W$36)*L9446)/$W$39&gt;=$W$38,1,0)</f>
        <v>0</v>
      </c>
      <c r="N9446">
        <f>IF(M9446=1,$W$37,$W$36)*L9446</f>
        <v>0</v>
      </c>
      <c r="O9446">
        <f>EXP(-$W$26*C9446)*I9446</f>
        <v>0</v>
      </c>
      <c r="P9446">
        <f>EXP(-$W$26*C9446)*J9446</f>
        <v>0</v>
      </c>
      <c r="Q9446">
        <f>EXP(-$W$26*C9446)*K9446</f>
        <v>0</v>
      </c>
      <c r="R9446">
        <f>EXP(-$W$26*C9446)*(L9446-N9446)</f>
        <v>0</v>
      </c>
      <c r="S9446">
        <f>EXP(-$W$26*C9446)*N9446</f>
        <v>0</v>
      </c>
      <c r="T9446">
        <f>EXP(-$W$26*C9446)*E9446</f>
        <v>0</v>
      </c>
    </row>
    <row r="9447" spans="1:20">
      <c r="A9447">
        <v>9438</v>
      </c>
      <c r="B9447">
        <f>RAND()</f>
        <v>0</v>
      </c>
      <c r="C9447">
        <f>IF(B9447&lt;$W$41,3,IF(B9447&lt;$W$41+$W$42,4,5))</f>
        <v>0</v>
      </c>
      <c r="D9447">
        <f>NORMSINV(RAND())</f>
        <v>0</v>
      </c>
      <c r="E9447">
        <f>$W$25*EXP(($W$26-$W$28-0.5*$W$27^2)*C9447+$W$27*SQRT(C9447)*D9447)</f>
        <v>0</v>
      </c>
      <c r="F9447">
        <f>$W$30*(1+$W$31)^C9447</f>
        <v>0</v>
      </c>
      <c r="G9447">
        <f>$W$32*(1+$W$33)^C9447</f>
        <v>0</v>
      </c>
      <c r="H9447">
        <f>$W$34*(1+$W$35)^C9447</f>
        <v>0</v>
      </c>
      <c r="I9447">
        <f>MIN(E9447,F9447)</f>
        <v>0</v>
      </c>
      <c r="J9447">
        <f>MIN(E9447-I9447,G9447)</f>
        <v>0</v>
      </c>
      <c r="K9447">
        <f>MIN(E9447-I9447-J9447,H9447)</f>
        <v>0</v>
      </c>
      <c r="L9447">
        <f>E9447-I9447-J9447-K9447</f>
        <v>0</v>
      </c>
      <c r="M9447">
        <f>IF((I9447+J9447+(1-$W$36)*L9447)/$W$39&gt;=$W$38,1,0)</f>
        <v>0</v>
      </c>
      <c r="N9447">
        <f>IF(M9447=1,$W$37,$W$36)*L9447</f>
        <v>0</v>
      </c>
      <c r="O9447">
        <f>EXP(-$W$26*C9447)*I9447</f>
        <v>0</v>
      </c>
      <c r="P9447">
        <f>EXP(-$W$26*C9447)*J9447</f>
        <v>0</v>
      </c>
      <c r="Q9447">
        <f>EXP(-$W$26*C9447)*K9447</f>
        <v>0</v>
      </c>
      <c r="R9447">
        <f>EXP(-$W$26*C9447)*(L9447-N9447)</f>
        <v>0</v>
      </c>
      <c r="S9447">
        <f>EXP(-$W$26*C9447)*N9447</f>
        <v>0</v>
      </c>
      <c r="T9447">
        <f>EXP(-$W$26*C9447)*E9447</f>
        <v>0</v>
      </c>
    </row>
    <row r="9448" spans="1:20">
      <c r="A9448">
        <v>9439</v>
      </c>
      <c r="B9448">
        <f>RAND()</f>
        <v>0</v>
      </c>
      <c r="C9448">
        <f>IF(B9448&lt;$W$41,3,IF(B9448&lt;$W$41+$W$42,4,5))</f>
        <v>0</v>
      </c>
      <c r="D9448">
        <f>NORMSINV(RAND())</f>
        <v>0</v>
      </c>
      <c r="E9448">
        <f>$W$25*EXP(($W$26-$W$28-0.5*$W$27^2)*C9448+$W$27*SQRT(C9448)*D9448)</f>
        <v>0</v>
      </c>
      <c r="F9448">
        <f>$W$30*(1+$W$31)^C9448</f>
        <v>0</v>
      </c>
      <c r="G9448">
        <f>$W$32*(1+$W$33)^C9448</f>
        <v>0</v>
      </c>
      <c r="H9448">
        <f>$W$34*(1+$W$35)^C9448</f>
        <v>0</v>
      </c>
      <c r="I9448">
        <f>MIN(E9448,F9448)</f>
        <v>0</v>
      </c>
      <c r="J9448">
        <f>MIN(E9448-I9448,G9448)</f>
        <v>0</v>
      </c>
      <c r="K9448">
        <f>MIN(E9448-I9448-J9448,H9448)</f>
        <v>0</v>
      </c>
      <c r="L9448">
        <f>E9448-I9448-J9448-K9448</f>
        <v>0</v>
      </c>
      <c r="M9448">
        <f>IF((I9448+J9448+(1-$W$36)*L9448)/$W$39&gt;=$W$38,1,0)</f>
        <v>0</v>
      </c>
      <c r="N9448">
        <f>IF(M9448=1,$W$37,$W$36)*L9448</f>
        <v>0</v>
      </c>
      <c r="O9448">
        <f>EXP(-$W$26*C9448)*I9448</f>
        <v>0</v>
      </c>
      <c r="P9448">
        <f>EXP(-$W$26*C9448)*J9448</f>
        <v>0</v>
      </c>
      <c r="Q9448">
        <f>EXP(-$W$26*C9448)*K9448</f>
        <v>0</v>
      </c>
      <c r="R9448">
        <f>EXP(-$W$26*C9448)*(L9448-N9448)</f>
        <v>0</v>
      </c>
      <c r="S9448">
        <f>EXP(-$W$26*C9448)*N9448</f>
        <v>0</v>
      </c>
      <c r="T9448">
        <f>EXP(-$W$26*C9448)*E9448</f>
        <v>0</v>
      </c>
    </row>
    <row r="9449" spans="1:20">
      <c r="A9449">
        <v>9440</v>
      </c>
      <c r="B9449">
        <f>RAND()</f>
        <v>0</v>
      </c>
      <c r="C9449">
        <f>IF(B9449&lt;$W$41,3,IF(B9449&lt;$W$41+$W$42,4,5))</f>
        <v>0</v>
      </c>
      <c r="D9449">
        <f>NORMSINV(RAND())</f>
        <v>0</v>
      </c>
      <c r="E9449">
        <f>$W$25*EXP(($W$26-$W$28-0.5*$W$27^2)*C9449+$W$27*SQRT(C9449)*D9449)</f>
        <v>0</v>
      </c>
      <c r="F9449">
        <f>$W$30*(1+$W$31)^C9449</f>
        <v>0</v>
      </c>
      <c r="G9449">
        <f>$W$32*(1+$W$33)^C9449</f>
        <v>0</v>
      </c>
      <c r="H9449">
        <f>$W$34*(1+$W$35)^C9449</f>
        <v>0</v>
      </c>
      <c r="I9449">
        <f>MIN(E9449,F9449)</f>
        <v>0</v>
      </c>
      <c r="J9449">
        <f>MIN(E9449-I9449,G9449)</f>
        <v>0</v>
      </c>
      <c r="K9449">
        <f>MIN(E9449-I9449-J9449,H9449)</f>
        <v>0</v>
      </c>
      <c r="L9449">
        <f>E9449-I9449-J9449-K9449</f>
        <v>0</v>
      </c>
      <c r="M9449">
        <f>IF((I9449+J9449+(1-$W$36)*L9449)/$W$39&gt;=$W$38,1,0)</f>
        <v>0</v>
      </c>
      <c r="N9449">
        <f>IF(M9449=1,$W$37,$W$36)*L9449</f>
        <v>0</v>
      </c>
      <c r="O9449">
        <f>EXP(-$W$26*C9449)*I9449</f>
        <v>0</v>
      </c>
      <c r="P9449">
        <f>EXP(-$W$26*C9449)*J9449</f>
        <v>0</v>
      </c>
      <c r="Q9449">
        <f>EXP(-$W$26*C9449)*K9449</f>
        <v>0</v>
      </c>
      <c r="R9449">
        <f>EXP(-$W$26*C9449)*(L9449-N9449)</f>
        <v>0</v>
      </c>
      <c r="S9449">
        <f>EXP(-$W$26*C9449)*N9449</f>
        <v>0</v>
      </c>
      <c r="T9449">
        <f>EXP(-$W$26*C9449)*E9449</f>
        <v>0</v>
      </c>
    </row>
    <row r="9450" spans="1:20">
      <c r="A9450">
        <v>9441</v>
      </c>
      <c r="B9450">
        <f>RAND()</f>
        <v>0</v>
      </c>
      <c r="C9450">
        <f>IF(B9450&lt;$W$41,3,IF(B9450&lt;$W$41+$W$42,4,5))</f>
        <v>0</v>
      </c>
      <c r="D9450">
        <f>NORMSINV(RAND())</f>
        <v>0</v>
      </c>
      <c r="E9450">
        <f>$W$25*EXP(($W$26-$W$28-0.5*$W$27^2)*C9450+$W$27*SQRT(C9450)*D9450)</f>
        <v>0</v>
      </c>
      <c r="F9450">
        <f>$W$30*(1+$W$31)^C9450</f>
        <v>0</v>
      </c>
      <c r="G9450">
        <f>$W$32*(1+$W$33)^C9450</f>
        <v>0</v>
      </c>
      <c r="H9450">
        <f>$W$34*(1+$W$35)^C9450</f>
        <v>0</v>
      </c>
      <c r="I9450">
        <f>MIN(E9450,F9450)</f>
        <v>0</v>
      </c>
      <c r="J9450">
        <f>MIN(E9450-I9450,G9450)</f>
        <v>0</v>
      </c>
      <c r="K9450">
        <f>MIN(E9450-I9450-J9450,H9450)</f>
        <v>0</v>
      </c>
      <c r="L9450">
        <f>E9450-I9450-J9450-K9450</f>
        <v>0</v>
      </c>
      <c r="M9450">
        <f>IF((I9450+J9450+(1-$W$36)*L9450)/$W$39&gt;=$W$38,1,0)</f>
        <v>0</v>
      </c>
      <c r="N9450">
        <f>IF(M9450=1,$W$37,$W$36)*L9450</f>
        <v>0</v>
      </c>
      <c r="O9450">
        <f>EXP(-$W$26*C9450)*I9450</f>
        <v>0</v>
      </c>
      <c r="P9450">
        <f>EXP(-$W$26*C9450)*J9450</f>
        <v>0</v>
      </c>
      <c r="Q9450">
        <f>EXP(-$W$26*C9450)*K9450</f>
        <v>0</v>
      </c>
      <c r="R9450">
        <f>EXP(-$W$26*C9450)*(L9450-N9450)</f>
        <v>0</v>
      </c>
      <c r="S9450">
        <f>EXP(-$W$26*C9450)*N9450</f>
        <v>0</v>
      </c>
      <c r="T9450">
        <f>EXP(-$W$26*C9450)*E9450</f>
        <v>0</v>
      </c>
    </row>
    <row r="9451" spans="1:20">
      <c r="A9451">
        <v>9442</v>
      </c>
      <c r="B9451">
        <f>RAND()</f>
        <v>0</v>
      </c>
      <c r="C9451">
        <f>IF(B9451&lt;$W$41,3,IF(B9451&lt;$W$41+$W$42,4,5))</f>
        <v>0</v>
      </c>
      <c r="D9451">
        <f>NORMSINV(RAND())</f>
        <v>0</v>
      </c>
      <c r="E9451">
        <f>$W$25*EXP(($W$26-$W$28-0.5*$W$27^2)*C9451+$W$27*SQRT(C9451)*D9451)</f>
        <v>0</v>
      </c>
      <c r="F9451">
        <f>$W$30*(1+$W$31)^C9451</f>
        <v>0</v>
      </c>
      <c r="G9451">
        <f>$W$32*(1+$W$33)^C9451</f>
        <v>0</v>
      </c>
      <c r="H9451">
        <f>$W$34*(1+$W$35)^C9451</f>
        <v>0</v>
      </c>
      <c r="I9451">
        <f>MIN(E9451,F9451)</f>
        <v>0</v>
      </c>
      <c r="J9451">
        <f>MIN(E9451-I9451,G9451)</f>
        <v>0</v>
      </c>
      <c r="K9451">
        <f>MIN(E9451-I9451-J9451,H9451)</f>
        <v>0</v>
      </c>
      <c r="L9451">
        <f>E9451-I9451-J9451-K9451</f>
        <v>0</v>
      </c>
      <c r="M9451">
        <f>IF((I9451+J9451+(1-$W$36)*L9451)/$W$39&gt;=$W$38,1,0)</f>
        <v>0</v>
      </c>
      <c r="N9451">
        <f>IF(M9451=1,$W$37,$W$36)*L9451</f>
        <v>0</v>
      </c>
      <c r="O9451">
        <f>EXP(-$W$26*C9451)*I9451</f>
        <v>0</v>
      </c>
      <c r="P9451">
        <f>EXP(-$W$26*C9451)*J9451</f>
        <v>0</v>
      </c>
      <c r="Q9451">
        <f>EXP(-$W$26*C9451)*K9451</f>
        <v>0</v>
      </c>
      <c r="R9451">
        <f>EXP(-$W$26*C9451)*(L9451-N9451)</f>
        <v>0</v>
      </c>
      <c r="S9451">
        <f>EXP(-$W$26*C9451)*N9451</f>
        <v>0</v>
      </c>
      <c r="T9451">
        <f>EXP(-$W$26*C9451)*E9451</f>
        <v>0</v>
      </c>
    </row>
    <row r="9452" spans="1:20">
      <c r="A9452">
        <v>9443</v>
      </c>
      <c r="B9452">
        <f>RAND()</f>
        <v>0</v>
      </c>
      <c r="C9452">
        <f>IF(B9452&lt;$W$41,3,IF(B9452&lt;$W$41+$W$42,4,5))</f>
        <v>0</v>
      </c>
      <c r="D9452">
        <f>NORMSINV(RAND())</f>
        <v>0</v>
      </c>
      <c r="E9452">
        <f>$W$25*EXP(($W$26-$W$28-0.5*$W$27^2)*C9452+$W$27*SQRT(C9452)*D9452)</f>
        <v>0</v>
      </c>
      <c r="F9452">
        <f>$W$30*(1+$W$31)^C9452</f>
        <v>0</v>
      </c>
      <c r="G9452">
        <f>$W$32*(1+$W$33)^C9452</f>
        <v>0</v>
      </c>
      <c r="H9452">
        <f>$W$34*(1+$W$35)^C9452</f>
        <v>0</v>
      </c>
      <c r="I9452">
        <f>MIN(E9452,F9452)</f>
        <v>0</v>
      </c>
      <c r="J9452">
        <f>MIN(E9452-I9452,G9452)</f>
        <v>0</v>
      </c>
      <c r="K9452">
        <f>MIN(E9452-I9452-J9452,H9452)</f>
        <v>0</v>
      </c>
      <c r="L9452">
        <f>E9452-I9452-J9452-K9452</f>
        <v>0</v>
      </c>
      <c r="M9452">
        <f>IF((I9452+J9452+(1-$W$36)*L9452)/$W$39&gt;=$W$38,1,0)</f>
        <v>0</v>
      </c>
      <c r="N9452">
        <f>IF(M9452=1,$W$37,$W$36)*L9452</f>
        <v>0</v>
      </c>
      <c r="O9452">
        <f>EXP(-$W$26*C9452)*I9452</f>
        <v>0</v>
      </c>
      <c r="P9452">
        <f>EXP(-$W$26*C9452)*J9452</f>
        <v>0</v>
      </c>
      <c r="Q9452">
        <f>EXP(-$W$26*C9452)*K9452</f>
        <v>0</v>
      </c>
      <c r="R9452">
        <f>EXP(-$W$26*C9452)*(L9452-N9452)</f>
        <v>0</v>
      </c>
      <c r="S9452">
        <f>EXP(-$W$26*C9452)*N9452</f>
        <v>0</v>
      </c>
      <c r="T9452">
        <f>EXP(-$W$26*C9452)*E9452</f>
        <v>0</v>
      </c>
    </row>
    <row r="9453" spans="1:20">
      <c r="A9453">
        <v>9444</v>
      </c>
      <c r="B9453">
        <f>RAND()</f>
        <v>0</v>
      </c>
      <c r="C9453">
        <f>IF(B9453&lt;$W$41,3,IF(B9453&lt;$W$41+$W$42,4,5))</f>
        <v>0</v>
      </c>
      <c r="D9453">
        <f>NORMSINV(RAND())</f>
        <v>0</v>
      </c>
      <c r="E9453">
        <f>$W$25*EXP(($W$26-$W$28-0.5*$W$27^2)*C9453+$W$27*SQRT(C9453)*D9453)</f>
        <v>0</v>
      </c>
      <c r="F9453">
        <f>$W$30*(1+$W$31)^C9453</f>
        <v>0</v>
      </c>
      <c r="G9453">
        <f>$W$32*(1+$W$33)^C9453</f>
        <v>0</v>
      </c>
      <c r="H9453">
        <f>$W$34*(1+$W$35)^C9453</f>
        <v>0</v>
      </c>
      <c r="I9453">
        <f>MIN(E9453,F9453)</f>
        <v>0</v>
      </c>
      <c r="J9453">
        <f>MIN(E9453-I9453,G9453)</f>
        <v>0</v>
      </c>
      <c r="K9453">
        <f>MIN(E9453-I9453-J9453,H9453)</f>
        <v>0</v>
      </c>
      <c r="L9453">
        <f>E9453-I9453-J9453-K9453</f>
        <v>0</v>
      </c>
      <c r="M9453">
        <f>IF((I9453+J9453+(1-$W$36)*L9453)/$W$39&gt;=$W$38,1,0)</f>
        <v>0</v>
      </c>
      <c r="N9453">
        <f>IF(M9453=1,$W$37,$W$36)*L9453</f>
        <v>0</v>
      </c>
      <c r="O9453">
        <f>EXP(-$W$26*C9453)*I9453</f>
        <v>0</v>
      </c>
      <c r="P9453">
        <f>EXP(-$W$26*C9453)*J9453</f>
        <v>0</v>
      </c>
      <c r="Q9453">
        <f>EXP(-$W$26*C9453)*K9453</f>
        <v>0</v>
      </c>
      <c r="R9453">
        <f>EXP(-$W$26*C9453)*(L9453-N9453)</f>
        <v>0</v>
      </c>
      <c r="S9453">
        <f>EXP(-$W$26*C9453)*N9453</f>
        <v>0</v>
      </c>
      <c r="T9453">
        <f>EXP(-$W$26*C9453)*E9453</f>
        <v>0</v>
      </c>
    </row>
    <row r="9454" spans="1:20">
      <c r="A9454">
        <v>9445</v>
      </c>
      <c r="B9454">
        <f>RAND()</f>
        <v>0</v>
      </c>
      <c r="C9454">
        <f>IF(B9454&lt;$W$41,3,IF(B9454&lt;$W$41+$W$42,4,5))</f>
        <v>0</v>
      </c>
      <c r="D9454">
        <f>NORMSINV(RAND())</f>
        <v>0</v>
      </c>
      <c r="E9454">
        <f>$W$25*EXP(($W$26-$W$28-0.5*$W$27^2)*C9454+$W$27*SQRT(C9454)*D9454)</f>
        <v>0</v>
      </c>
      <c r="F9454">
        <f>$W$30*(1+$W$31)^C9454</f>
        <v>0</v>
      </c>
      <c r="G9454">
        <f>$W$32*(1+$W$33)^C9454</f>
        <v>0</v>
      </c>
      <c r="H9454">
        <f>$W$34*(1+$W$35)^C9454</f>
        <v>0</v>
      </c>
      <c r="I9454">
        <f>MIN(E9454,F9454)</f>
        <v>0</v>
      </c>
      <c r="J9454">
        <f>MIN(E9454-I9454,G9454)</f>
        <v>0</v>
      </c>
      <c r="K9454">
        <f>MIN(E9454-I9454-J9454,H9454)</f>
        <v>0</v>
      </c>
      <c r="L9454">
        <f>E9454-I9454-J9454-K9454</f>
        <v>0</v>
      </c>
      <c r="M9454">
        <f>IF((I9454+J9454+(1-$W$36)*L9454)/$W$39&gt;=$W$38,1,0)</f>
        <v>0</v>
      </c>
      <c r="N9454">
        <f>IF(M9454=1,$W$37,$W$36)*L9454</f>
        <v>0</v>
      </c>
      <c r="O9454">
        <f>EXP(-$W$26*C9454)*I9454</f>
        <v>0</v>
      </c>
      <c r="P9454">
        <f>EXP(-$W$26*C9454)*J9454</f>
        <v>0</v>
      </c>
      <c r="Q9454">
        <f>EXP(-$W$26*C9454)*K9454</f>
        <v>0</v>
      </c>
      <c r="R9454">
        <f>EXP(-$W$26*C9454)*(L9454-N9454)</f>
        <v>0</v>
      </c>
      <c r="S9454">
        <f>EXP(-$W$26*C9454)*N9454</f>
        <v>0</v>
      </c>
      <c r="T9454">
        <f>EXP(-$W$26*C9454)*E9454</f>
        <v>0</v>
      </c>
    </row>
    <row r="9455" spans="1:20">
      <c r="A9455">
        <v>9446</v>
      </c>
      <c r="B9455">
        <f>RAND()</f>
        <v>0</v>
      </c>
      <c r="C9455">
        <f>IF(B9455&lt;$W$41,3,IF(B9455&lt;$W$41+$W$42,4,5))</f>
        <v>0</v>
      </c>
      <c r="D9455">
        <f>NORMSINV(RAND())</f>
        <v>0</v>
      </c>
      <c r="E9455">
        <f>$W$25*EXP(($W$26-$W$28-0.5*$W$27^2)*C9455+$W$27*SQRT(C9455)*D9455)</f>
        <v>0</v>
      </c>
      <c r="F9455">
        <f>$W$30*(1+$W$31)^C9455</f>
        <v>0</v>
      </c>
      <c r="G9455">
        <f>$W$32*(1+$W$33)^C9455</f>
        <v>0</v>
      </c>
      <c r="H9455">
        <f>$W$34*(1+$W$35)^C9455</f>
        <v>0</v>
      </c>
      <c r="I9455">
        <f>MIN(E9455,F9455)</f>
        <v>0</v>
      </c>
      <c r="J9455">
        <f>MIN(E9455-I9455,G9455)</f>
        <v>0</v>
      </c>
      <c r="K9455">
        <f>MIN(E9455-I9455-J9455,H9455)</f>
        <v>0</v>
      </c>
      <c r="L9455">
        <f>E9455-I9455-J9455-K9455</f>
        <v>0</v>
      </c>
      <c r="M9455">
        <f>IF((I9455+J9455+(1-$W$36)*L9455)/$W$39&gt;=$W$38,1,0)</f>
        <v>0</v>
      </c>
      <c r="N9455">
        <f>IF(M9455=1,$W$37,$W$36)*L9455</f>
        <v>0</v>
      </c>
      <c r="O9455">
        <f>EXP(-$W$26*C9455)*I9455</f>
        <v>0</v>
      </c>
      <c r="P9455">
        <f>EXP(-$W$26*C9455)*J9455</f>
        <v>0</v>
      </c>
      <c r="Q9455">
        <f>EXP(-$W$26*C9455)*K9455</f>
        <v>0</v>
      </c>
      <c r="R9455">
        <f>EXP(-$W$26*C9455)*(L9455-N9455)</f>
        <v>0</v>
      </c>
      <c r="S9455">
        <f>EXP(-$W$26*C9455)*N9455</f>
        <v>0</v>
      </c>
      <c r="T9455">
        <f>EXP(-$W$26*C9455)*E9455</f>
        <v>0</v>
      </c>
    </row>
    <row r="9456" spans="1:20">
      <c r="A9456">
        <v>9447</v>
      </c>
      <c r="B9456">
        <f>RAND()</f>
        <v>0</v>
      </c>
      <c r="C9456">
        <f>IF(B9456&lt;$W$41,3,IF(B9456&lt;$W$41+$W$42,4,5))</f>
        <v>0</v>
      </c>
      <c r="D9456">
        <f>NORMSINV(RAND())</f>
        <v>0</v>
      </c>
      <c r="E9456">
        <f>$W$25*EXP(($W$26-$W$28-0.5*$W$27^2)*C9456+$W$27*SQRT(C9456)*D9456)</f>
        <v>0</v>
      </c>
      <c r="F9456">
        <f>$W$30*(1+$W$31)^C9456</f>
        <v>0</v>
      </c>
      <c r="G9456">
        <f>$W$32*(1+$W$33)^C9456</f>
        <v>0</v>
      </c>
      <c r="H9456">
        <f>$W$34*(1+$W$35)^C9456</f>
        <v>0</v>
      </c>
      <c r="I9456">
        <f>MIN(E9456,F9456)</f>
        <v>0</v>
      </c>
      <c r="J9456">
        <f>MIN(E9456-I9456,G9456)</f>
        <v>0</v>
      </c>
      <c r="K9456">
        <f>MIN(E9456-I9456-J9456,H9456)</f>
        <v>0</v>
      </c>
      <c r="L9456">
        <f>E9456-I9456-J9456-K9456</f>
        <v>0</v>
      </c>
      <c r="M9456">
        <f>IF((I9456+J9456+(1-$W$36)*L9456)/$W$39&gt;=$W$38,1,0)</f>
        <v>0</v>
      </c>
      <c r="N9456">
        <f>IF(M9456=1,$W$37,$W$36)*L9456</f>
        <v>0</v>
      </c>
      <c r="O9456">
        <f>EXP(-$W$26*C9456)*I9456</f>
        <v>0</v>
      </c>
      <c r="P9456">
        <f>EXP(-$W$26*C9456)*J9456</f>
        <v>0</v>
      </c>
      <c r="Q9456">
        <f>EXP(-$W$26*C9456)*K9456</f>
        <v>0</v>
      </c>
      <c r="R9456">
        <f>EXP(-$W$26*C9456)*(L9456-N9456)</f>
        <v>0</v>
      </c>
      <c r="S9456">
        <f>EXP(-$W$26*C9456)*N9456</f>
        <v>0</v>
      </c>
      <c r="T9456">
        <f>EXP(-$W$26*C9456)*E9456</f>
        <v>0</v>
      </c>
    </row>
    <row r="9457" spans="1:20">
      <c r="A9457">
        <v>9448</v>
      </c>
      <c r="B9457">
        <f>RAND()</f>
        <v>0</v>
      </c>
      <c r="C9457">
        <f>IF(B9457&lt;$W$41,3,IF(B9457&lt;$W$41+$W$42,4,5))</f>
        <v>0</v>
      </c>
      <c r="D9457">
        <f>NORMSINV(RAND())</f>
        <v>0</v>
      </c>
      <c r="E9457">
        <f>$W$25*EXP(($W$26-$W$28-0.5*$W$27^2)*C9457+$W$27*SQRT(C9457)*D9457)</f>
        <v>0</v>
      </c>
      <c r="F9457">
        <f>$W$30*(1+$W$31)^C9457</f>
        <v>0</v>
      </c>
      <c r="G9457">
        <f>$W$32*(1+$W$33)^C9457</f>
        <v>0</v>
      </c>
      <c r="H9457">
        <f>$W$34*(1+$W$35)^C9457</f>
        <v>0</v>
      </c>
      <c r="I9457">
        <f>MIN(E9457,F9457)</f>
        <v>0</v>
      </c>
      <c r="J9457">
        <f>MIN(E9457-I9457,G9457)</f>
        <v>0</v>
      </c>
      <c r="K9457">
        <f>MIN(E9457-I9457-J9457,H9457)</f>
        <v>0</v>
      </c>
      <c r="L9457">
        <f>E9457-I9457-J9457-K9457</f>
        <v>0</v>
      </c>
      <c r="M9457">
        <f>IF((I9457+J9457+(1-$W$36)*L9457)/$W$39&gt;=$W$38,1,0)</f>
        <v>0</v>
      </c>
      <c r="N9457">
        <f>IF(M9457=1,$W$37,$W$36)*L9457</f>
        <v>0</v>
      </c>
      <c r="O9457">
        <f>EXP(-$W$26*C9457)*I9457</f>
        <v>0</v>
      </c>
      <c r="P9457">
        <f>EXP(-$W$26*C9457)*J9457</f>
        <v>0</v>
      </c>
      <c r="Q9457">
        <f>EXP(-$W$26*C9457)*K9457</f>
        <v>0</v>
      </c>
      <c r="R9457">
        <f>EXP(-$W$26*C9457)*(L9457-N9457)</f>
        <v>0</v>
      </c>
      <c r="S9457">
        <f>EXP(-$W$26*C9457)*N9457</f>
        <v>0</v>
      </c>
      <c r="T9457">
        <f>EXP(-$W$26*C9457)*E9457</f>
        <v>0</v>
      </c>
    </row>
    <row r="9458" spans="1:20">
      <c r="A9458">
        <v>9449</v>
      </c>
      <c r="B9458">
        <f>RAND()</f>
        <v>0</v>
      </c>
      <c r="C9458">
        <f>IF(B9458&lt;$W$41,3,IF(B9458&lt;$W$41+$W$42,4,5))</f>
        <v>0</v>
      </c>
      <c r="D9458">
        <f>NORMSINV(RAND())</f>
        <v>0</v>
      </c>
      <c r="E9458">
        <f>$W$25*EXP(($W$26-$W$28-0.5*$W$27^2)*C9458+$W$27*SQRT(C9458)*D9458)</f>
        <v>0</v>
      </c>
      <c r="F9458">
        <f>$W$30*(1+$W$31)^C9458</f>
        <v>0</v>
      </c>
      <c r="G9458">
        <f>$W$32*(1+$W$33)^C9458</f>
        <v>0</v>
      </c>
      <c r="H9458">
        <f>$W$34*(1+$W$35)^C9458</f>
        <v>0</v>
      </c>
      <c r="I9458">
        <f>MIN(E9458,F9458)</f>
        <v>0</v>
      </c>
      <c r="J9458">
        <f>MIN(E9458-I9458,G9458)</f>
        <v>0</v>
      </c>
      <c r="K9458">
        <f>MIN(E9458-I9458-J9458,H9458)</f>
        <v>0</v>
      </c>
      <c r="L9458">
        <f>E9458-I9458-J9458-K9458</f>
        <v>0</v>
      </c>
      <c r="M9458">
        <f>IF((I9458+J9458+(1-$W$36)*L9458)/$W$39&gt;=$W$38,1,0)</f>
        <v>0</v>
      </c>
      <c r="N9458">
        <f>IF(M9458=1,$W$37,$W$36)*L9458</f>
        <v>0</v>
      </c>
      <c r="O9458">
        <f>EXP(-$W$26*C9458)*I9458</f>
        <v>0</v>
      </c>
      <c r="P9458">
        <f>EXP(-$W$26*C9458)*J9458</f>
        <v>0</v>
      </c>
      <c r="Q9458">
        <f>EXP(-$W$26*C9458)*K9458</f>
        <v>0</v>
      </c>
      <c r="R9458">
        <f>EXP(-$W$26*C9458)*(L9458-N9458)</f>
        <v>0</v>
      </c>
      <c r="S9458">
        <f>EXP(-$W$26*C9458)*N9458</f>
        <v>0</v>
      </c>
      <c r="T9458">
        <f>EXP(-$W$26*C9458)*E9458</f>
        <v>0</v>
      </c>
    </row>
    <row r="9459" spans="1:20">
      <c r="A9459">
        <v>9450</v>
      </c>
      <c r="B9459">
        <f>RAND()</f>
        <v>0</v>
      </c>
      <c r="C9459">
        <f>IF(B9459&lt;$W$41,3,IF(B9459&lt;$W$41+$W$42,4,5))</f>
        <v>0</v>
      </c>
      <c r="D9459">
        <f>NORMSINV(RAND())</f>
        <v>0</v>
      </c>
      <c r="E9459">
        <f>$W$25*EXP(($W$26-$W$28-0.5*$W$27^2)*C9459+$W$27*SQRT(C9459)*D9459)</f>
        <v>0</v>
      </c>
      <c r="F9459">
        <f>$W$30*(1+$W$31)^C9459</f>
        <v>0</v>
      </c>
      <c r="G9459">
        <f>$W$32*(1+$W$33)^C9459</f>
        <v>0</v>
      </c>
      <c r="H9459">
        <f>$W$34*(1+$W$35)^C9459</f>
        <v>0</v>
      </c>
      <c r="I9459">
        <f>MIN(E9459,F9459)</f>
        <v>0</v>
      </c>
      <c r="J9459">
        <f>MIN(E9459-I9459,G9459)</f>
        <v>0</v>
      </c>
      <c r="K9459">
        <f>MIN(E9459-I9459-J9459,H9459)</f>
        <v>0</v>
      </c>
      <c r="L9459">
        <f>E9459-I9459-J9459-K9459</f>
        <v>0</v>
      </c>
      <c r="M9459">
        <f>IF((I9459+J9459+(1-$W$36)*L9459)/$W$39&gt;=$W$38,1,0)</f>
        <v>0</v>
      </c>
      <c r="N9459">
        <f>IF(M9459=1,$W$37,$W$36)*L9459</f>
        <v>0</v>
      </c>
      <c r="O9459">
        <f>EXP(-$W$26*C9459)*I9459</f>
        <v>0</v>
      </c>
      <c r="P9459">
        <f>EXP(-$W$26*C9459)*J9459</f>
        <v>0</v>
      </c>
      <c r="Q9459">
        <f>EXP(-$W$26*C9459)*K9459</f>
        <v>0</v>
      </c>
      <c r="R9459">
        <f>EXP(-$W$26*C9459)*(L9459-N9459)</f>
        <v>0</v>
      </c>
      <c r="S9459">
        <f>EXP(-$W$26*C9459)*N9459</f>
        <v>0</v>
      </c>
      <c r="T9459">
        <f>EXP(-$W$26*C9459)*E9459</f>
        <v>0</v>
      </c>
    </row>
    <row r="9460" spans="1:20">
      <c r="A9460">
        <v>9451</v>
      </c>
      <c r="B9460">
        <f>RAND()</f>
        <v>0</v>
      </c>
      <c r="C9460">
        <f>IF(B9460&lt;$W$41,3,IF(B9460&lt;$W$41+$W$42,4,5))</f>
        <v>0</v>
      </c>
      <c r="D9460">
        <f>NORMSINV(RAND())</f>
        <v>0</v>
      </c>
      <c r="E9460">
        <f>$W$25*EXP(($W$26-$W$28-0.5*$W$27^2)*C9460+$W$27*SQRT(C9460)*D9460)</f>
        <v>0</v>
      </c>
      <c r="F9460">
        <f>$W$30*(1+$W$31)^C9460</f>
        <v>0</v>
      </c>
      <c r="G9460">
        <f>$W$32*(1+$W$33)^C9460</f>
        <v>0</v>
      </c>
      <c r="H9460">
        <f>$W$34*(1+$W$35)^C9460</f>
        <v>0</v>
      </c>
      <c r="I9460">
        <f>MIN(E9460,F9460)</f>
        <v>0</v>
      </c>
      <c r="J9460">
        <f>MIN(E9460-I9460,G9460)</f>
        <v>0</v>
      </c>
      <c r="K9460">
        <f>MIN(E9460-I9460-J9460,H9460)</f>
        <v>0</v>
      </c>
      <c r="L9460">
        <f>E9460-I9460-J9460-K9460</f>
        <v>0</v>
      </c>
      <c r="M9460">
        <f>IF((I9460+J9460+(1-$W$36)*L9460)/$W$39&gt;=$W$38,1,0)</f>
        <v>0</v>
      </c>
      <c r="N9460">
        <f>IF(M9460=1,$W$37,$W$36)*L9460</f>
        <v>0</v>
      </c>
      <c r="O9460">
        <f>EXP(-$W$26*C9460)*I9460</f>
        <v>0</v>
      </c>
      <c r="P9460">
        <f>EXP(-$W$26*C9460)*J9460</f>
        <v>0</v>
      </c>
      <c r="Q9460">
        <f>EXP(-$W$26*C9460)*K9460</f>
        <v>0</v>
      </c>
      <c r="R9460">
        <f>EXP(-$W$26*C9460)*(L9460-N9460)</f>
        <v>0</v>
      </c>
      <c r="S9460">
        <f>EXP(-$W$26*C9460)*N9460</f>
        <v>0</v>
      </c>
      <c r="T9460">
        <f>EXP(-$W$26*C9460)*E9460</f>
        <v>0</v>
      </c>
    </row>
    <row r="9461" spans="1:20">
      <c r="A9461">
        <v>9452</v>
      </c>
      <c r="B9461">
        <f>RAND()</f>
        <v>0</v>
      </c>
      <c r="C9461">
        <f>IF(B9461&lt;$W$41,3,IF(B9461&lt;$W$41+$W$42,4,5))</f>
        <v>0</v>
      </c>
      <c r="D9461">
        <f>NORMSINV(RAND())</f>
        <v>0</v>
      </c>
      <c r="E9461">
        <f>$W$25*EXP(($W$26-$W$28-0.5*$W$27^2)*C9461+$W$27*SQRT(C9461)*D9461)</f>
        <v>0</v>
      </c>
      <c r="F9461">
        <f>$W$30*(1+$W$31)^C9461</f>
        <v>0</v>
      </c>
      <c r="G9461">
        <f>$W$32*(1+$W$33)^C9461</f>
        <v>0</v>
      </c>
      <c r="H9461">
        <f>$W$34*(1+$W$35)^C9461</f>
        <v>0</v>
      </c>
      <c r="I9461">
        <f>MIN(E9461,F9461)</f>
        <v>0</v>
      </c>
      <c r="J9461">
        <f>MIN(E9461-I9461,G9461)</f>
        <v>0</v>
      </c>
      <c r="K9461">
        <f>MIN(E9461-I9461-J9461,H9461)</f>
        <v>0</v>
      </c>
      <c r="L9461">
        <f>E9461-I9461-J9461-K9461</f>
        <v>0</v>
      </c>
      <c r="M9461">
        <f>IF((I9461+J9461+(1-$W$36)*L9461)/$W$39&gt;=$W$38,1,0)</f>
        <v>0</v>
      </c>
      <c r="N9461">
        <f>IF(M9461=1,$W$37,$W$36)*L9461</f>
        <v>0</v>
      </c>
      <c r="O9461">
        <f>EXP(-$W$26*C9461)*I9461</f>
        <v>0</v>
      </c>
      <c r="P9461">
        <f>EXP(-$W$26*C9461)*J9461</f>
        <v>0</v>
      </c>
      <c r="Q9461">
        <f>EXP(-$W$26*C9461)*K9461</f>
        <v>0</v>
      </c>
      <c r="R9461">
        <f>EXP(-$W$26*C9461)*(L9461-N9461)</f>
        <v>0</v>
      </c>
      <c r="S9461">
        <f>EXP(-$W$26*C9461)*N9461</f>
        <v>0</v>
      </c>
      <c r="T9461">
        <f>EXP(-$W$26*C9461)*E9461</f>
        <v>0</v>
      </c>
    </row>
    <row r="9462" spans="1:20">
      <c r="A9462">
        <v>9453</v>
      </c>
      <c r="B9462">
        <f>RAND()</f>
        <v>0</v>
      </c>
      <c r="C9462">
        <f>IF(B9462&lt;$W$41,3,IF(B9462&lt;$W$41+$W$42,4,5))</f>
        <v>0</v>
      </c>
      <c r="D9462">
        <f>NORMSINV(RAND())</f>
        <v>0</v>
      </c>
      <c r="E9462">
        <f>$W$25*EXP(($W$26-$W$28-0.5*$W$27^2)*C9462+$W$27*SQRT(C9462)*D9462)</f>
        <v>0</v>
      </c>
      <c r="F9462">
        <f>$W$30*(1+$W$31)^C9462</f>
        <v>0</v>
      </c>
      <c r="G9462">
        <f>$W$32*(1+$W$33)^C9462</f>
        <v>0</v>
      </c>
      <c r="H9462">
        <f>$W$34*(1+$W$35)^C9462</f>
        <v>0</v>
      </c>
      <c r="I9462">
        <f>MIN(E9462,F9462)</f>
        <v>0</v>
      </c>
      <c r="J9462">
        <f>MIN(E9462-I9462,G9462)</f>
        <v>0</v>
      </c>
      <c r="K9462">
        <f>MIN(E9462-I9462-J9462,H9462)</f>
        <v>0</v>
      </c>
      <c r="L9462">
        <f>E9462-I9462-J9462-K9462</f>
        <v>0</v>
      </c>
      <c r="M9462">
        <f>IF((I9462+J9462+(1-$W$36)*L9462)/$W$39&gt;=$W$38,1,0)</f>
        <v>0</v>
      </c>
      <c r="N9462">
        <f>IF(M9462=1,$W$37,$W$36)*L9462</f>
        <v>0</v>
      </c>
      <c r="O9462">
        <f>EXP(-$W$26*C9462)*I9462</f>
        <v>0</v>
      </c>
      <c r="P9462">
        <f>EXP(-$W$26*C9462)*J9462</f>
        <v>0</v>
      </c>
      <c r="Q9462">
        <f>EXP(-$W$26*C9462)*K9462</f>
        <v>0</v>
      </c>
      <c r="R9462">
        <f>EXP(-$W$26*C9462)*(L9462-N9462)</f>
        <v>0</v>
      </c>
      <c r="S9462">
        <f>EXP(-$W$26*C9462)*N9462</f>
        <v>0</v>
      </c>
      <c r="T9462">
        <f>EXP(-$W$26*C9462)*E9462</f>
        <v>0</v>
      </c>
    </row>
    <row r="9463" spans="1:20">
      <c r="A9463">
        <v>9454</v>
      </c>
      <c r="B9463">
        <f>RAND()</f>
        <v>0</v>
      </c>
      <c r="C9463">
        <f>IF(B9463&lt;$W$41,3,IF(B9463&lt;$W$41+$W$42,4,5))</f>
        <v>0</v>
      </c>
      <c r="D9463">
        <f>NORMSINV(RAND())</f>
        <v>0</v>
      </c>
      <c r="E9463">
        <f>$W$25*EXP(($W$26-$W$28-0.5*$W$27^2)*C9463+$W$27*SQRT(C9463)*D9463)</f>
        <v>0</v>
      </c>
      <c r="F9463">
        <f>$W$30*(1+$W$31)^C9463</f>
        <v>0</v>
      </c>
      <c r="G9463">
        <f>$W$32*(1+$W$33)^C9463</f>
        <v>0</v>
      </c>
      <c r="H9463">
        <f>$W$34*(1+$W$35)^C9463</f>
        <v>0</v>
      </c>
      <c r="I9463">
        <f>MIN(E9463,F9463)</f>
        <v>0</v>
      </c>
      <c r="J9463">
        <f>MIN(E9463-I9463,G9463)</f>
        <v>0</v>
      </c>
      <c r="K9463">
        <f>MIN(E9463-I9463-J9463,H9463)</f>
        <v>0</v>
      </c>
      <c r="L9463">
        <f>E9463-I9463-J9463-K9463</f>
        <v>0</v>
      </c>
      <c r="M9463">
        <f>IF((I9463+J9463+(1-$W$36)*L9463)/$W$39&gt;=$W$38,1,0)</f>
        <v>0</v>
      </c>
      <c r="N9463">
        <f>IF(M9463=1,$W$37,$W$36)*L9463</f>
        <v>0</v>
      </c>
      <c r="O9463">
        <f>EXP(-$W$26*C9463)*I9463</f>
        <v>0</v>
      </c>
      <c r="P9463">
        <f>EXP(-$W$26*C9463)*J9463</f>
        <v>0</v>
      </c>
      <c r="Q9463">
        <f>EXP(-$W$26*C9463)*K9463</f>
        <v>0</v>
      </c>
      <c r="R9463">
        <f>EXP(-$W$26*C9463)*(L9463-N9463)</f>
        <v>0</v>
      </c>
      <c r="S9463">
        <f>EXP(-$W$26*C9463)*N9463</f>
        <v>0</v>
      </c>
      <c r="T9463">
        <f>EXP(-$W$26*C9463)*E9463</f>
        <v>0</v>
      </c>
    </row>
    <row r="9464" spans="1:20">
      <c r="A9464">
        <v>9455</v>
      </c>
      <c r="B9464">
        <f>RAND()</f>
        <v>0</v>
      </c>
      <c r="C9464">
        <f>IF(B9464&lt;$W$41,3,IF(B9464&lt;$W$41+$W$42,4,5))</f>
        <v>0</v>
      </c>
      <c r="D9464">
        <f>NORMSINV(RAND())</f>
        <v>0</v>
      </c>
      <c r="E9464">
        <f>$W$25*EXP(($W$26-$W$28-0.5*$W$27^2)*C9464+$W$27*SQRT(C9464)*D9464)</f>
        <v>0</v>
      </c>
      <c r="F9464">
        <f>$W$30*(1+$W$31)^C9464</f>
        <v>0</v>
      </c>
      <c r="G9464">
        <f>$W$32*(1+$W$33)^C9464</f>
        <v>0</v>
      </c>
      <c r="H9464">
        <f>$W$34*(1+$W$35)^C9464</f>
        <v>0</v>
      </c>
      <c r="I9464">
        <f>MIN(E9464,F9464)</f>
        <v>0</v>
      </c>
      <c r="J9464">
        <f>MIN(E9464-I9464,G9464)</f>
        <v>0</v>
      </c>
      <c r="K9464">
        <f>MIN(E9464-I9464-J9464,H9464)</f>
        <v>0</v>
      </c>
      <c r="L9464">
        <f>E9464-I9464-J9464-K9464</f>
        <v>0</v>
      </c>
      <c r="M9464">
        <f>IF((I9464+J9464+(1-$W$36)*L9464)/$W$39&gt;=$W$38,1,0)</f>
        <v>0</v>
      </c>
      <c r="N9464">
        <f>IF(M9464=1,$W$37,$W$36)*L9464</f>
        <v>0</v>
      </c>
      <c r="O9464">
        <f>EXP(-$W$26*C9464)*I9464</f>
        <v>0</v>
      </c>
      <c r="P9464">
        <f>EXP(-$W$26*C9464)*J9464</f>
        <v>0</v>
      </c>
      <c r="Q9464">
        <f>EXP(-$W$26*C9464)*K9464</f>
        <v>0</v>
      </c>
      <c r="R9464">
        <f>EXP(-$W$26*C9464)*(L9464-N9464)</f>
        <v>0</v>
      </c>
      <c r="S9464">
        <f>EXP(-$W$26*C9464)*N9464</f>
        <v>0</v>
      </c>
      <c r="T9464">
        <f>EXP(-$W$26*C9464)*E9464</f>
        <v>0</v>
      </c>
    </row>
    <row r="9465" spans="1:20">
      <c r="A9465">
        <v>9456</v>
      </c>
      <c r="B9465">
        <f>RAND()</f>
        <v>0</v>
      </c>
      <c r="C9465">
        <f>IF(B9465&lt;$W$41,3,IF(B9465&lt;$W$41+$W$42,4,5))</f>
        <v>0</v>
      </c>
      <c r="D9465">
        <f>NORMSINV(RAND())</f>
        <v>0</v>
      </c>
      <c r="E9465">
        <f>$W$25*EXP(($W$26-$W$28-0.5*$W$27^2)*C9465+$W$27*SQRT(C9465)*D9465)</f>
        <v>0</v>
      </c>
      <c r="F9465">
        <f>$W$30*(1+$W$31)^C9465</f>
        <v>0</v>
      </c>
      <c r="G9465">
        <f>$W$32*(1+$W$33)^C9465</f>
        <v>0</v>
      </c>
      <c r="H9465">
        <f>$W$34*(1+$W$35)^C9465</f>
        <v>0</v>
      </c>
      <c r="I9465">
        <f>MIN(E9465,F9465)</f>
        <v>0</v>
      </c>
      <c r="J9465">
        <f>MIN(E9465-I9465,G9465)</f>
        <v>0</v>
      </c>
      <c r="K9465">
        <f>MIN(E9465-I9465-J9465,H9465)</f>
        <v>0</v>
      </c>
      <c r="L9465">
        <f>E9465-I9465-J9465-K9465</f>
        <v>0</v>
      </c>
      <c r="M9465">
        <f>IF((I9465+J9465+(1-$W$36)*L9465)/$W$39&gt;=$W$38,1,0)</f>
        <v>0</v>
      </c>
      <c r="N9465">
        <f>IF(M9465=1,$W$37,$W$36)*L9465</f>
        <v>0</v>
      </c>
      <c r="O9465">
        <f>EXP(-$W$26*C9465)*I9465</f>
        <v>0</v>
      </c>
      <c r="P9465">
        <f>EXP(-$W$26*C9465)*J9465</f>
        <v>0</v>
      </c>
      <c r="Q9465">
        <f>EXP(-$W$26*C9465)*K9465</f>
        <v>0</v>
      </c>
      <c r="R9465">
        <f>EXP(-$W$26*C9465)*(L9465-N9465)</f>
        <v>0</v>
      </c>
      <c r="S9465">
        <f>EXP(-$W$26*C9465)*N9465</f>
        <v>0</v>
      </c>
      <c r="T9465">
        <f>EXP(-$W$26*C9465)*E9465</f>
        <v>0</v>
      </c>
    </row>
    <row r="9466" spans="1:20">
      <c r="A9466">
        <v>9457</v>
      </c>
      <c r="B9466">
        <f>RAND()</f>
        <v>0</v>
      </c>
      <c r="C9466">
        <f>IF(B9466&lt;$W$41,3,IF(B9466&lt;$W$41+$W$42,4,5))</f>
        <v>0</v>
      </c>
      <c r="D9466">
        <f>NORMSINV(RAND())</f>
        <v>0</v>
      </c>
      <c r="E9466">
        <f>$W$25*EXP(($W$26-$W$28-0.5*$W$27^2)*C9466+$W$27*SQRT(C9466)*D9466)</f>
        <v>0</v>
      </c>
      <c r="F9466">
        <f>$W$30*(1+$W$31)^C9466</f>
        <v>0</v>
      </c>
      <c r="G9466">
        <f>$W$32*(1+$W$33)^C9466</f>
        <v>0</v>
      </c>
      <c r="H9466">
        <f>$W$34*(1+$W$35)^C9466</f>
        <v>0</v>
      </c>
      <c r="I9466">
        <f>MIN(E9466,F9466)</f>
        <v>0</v>
      </c>
      <c r="J9466">
        <f>MIN(E9466-I9466,G9466)</f>
        <v>0</v>
      </c>
      <c r="K9466">
        <f>MIN(E9466-I9466-J9466,H9466)</f>
        <v>0</v>
      </c>
      <c r="L9466">
        <f>E9466-I9466-J9466-K9466</f>
        <v>0</v>
      </c>
      <c r="M9466">
        <f>IF((I9466+J9466+(1-$W$36)*L9466)/$W$39&gt;=$W$38,1,0)</f>
        <v>0</v>
      </c>
      <c r="N9466">
        <f>IF(M9466=1,$W$37,$W$36)*L9466</f>
        <v>0</v>
      </c>
      <c r="O9466">
        <f>EXP(-$W$26*C9466)*I9466</f>
        <v>0</v>
      </c>
      <c r="P9466">
        <f>EXP(-$W$26*C9466)*J9466</f>
        <v>0</v>
      </c>
      <c r="Q9466">
        <f>EXP(-$W$26*C9466)*K9466</f>
        <v>0</v>
      </c>
      <c r="R9466">
        <f>EXP(-$W$26*C9466)*(L9466-N9466)</f>
        <v>0</v>
      </c>
      <c r="S9466">
        <f>EXP(-$W$26*C9466)*N9466</f>
        <v>0</v>
      </c>
      <c r="T9466">
        <f>EXP(-$W$26*C9466)*E9466</f>
        <v>0</v>
      </c>
    </row>
    <row r="9467" spans="1:20">
      <c r="A9467">
        <v>9458</v>
      </c>
      <c r="B9467">
        <f>RAND()</f>
        <v>0</v>
      </c>
      <c r="C9467">
        <f>IF(B9467&lt;$W$41,3,IF(B9467&lt;$W$41+$W$42,4,5))</f>
        <v>0</v>
      </c>
      <c r="D9467">
        <f>NORMSINV(RAND())</f>
        <v>0</v>
      </c>
      <c r="E9467">
        <f>$W$25*EXP(($W$26-$W$28-0.5*$W$27^2)*C9467+$W$27*SQRT(C9467)*D9467)</f>
        <v>0</v>
      </c>
      <c r="F9467">
        <f>$W$30*(1+$W$31)^C9467</f>
        <v>0</v>
      </c>
      <c r="G9467">
        <f>$W$32*(1+$W$33)^C9467</f>
        <v>0</v>
      </c>
      <c r="H9467">
        <f>$W$34*(1+$W$35)^C9467</f>
        <v>0</v>
      </c>
      <c r="I9467">
        <f>MIN(E9467,F9467)</f>
        <v>0</v>
      </c>
      <c r="J9467">
        <f>MIN(E9467-I9467,G9467)</f>
        <v>0</v>
      </c>
      <c r="K9467">
        <f>MIN(E9467-I9467-J9467,H9467)</f>
        <v>0</v>
      </c>
      <c r="L9467">
        <f>E9467-I9467-J9467-K9467</f>
        <v>0</v>
      </c>
      <c r="M9467">
        <f>IF((I9467+J9467+(1-$W$36)*L9467)/$W$39&gt;=$W$38,1,0)</f>
        <v>0</v>
      </c>
      <c r="N9467">
        <f>IF(M9467=1,$W$37,$W$36)*L9467</f>
        <v>0</v>
      </c>
      <c r="O9467">
        <f>EXP(-$W$26*C9467)*I9467</f>
        <v>0</v>
      </c>
      <c r="P9467">
        <f>EXP(-$W$26*C9467)*J9467</f>
        <v>0</v>
      </c>
      <c r="Q9467">
        <f>EXP(-$W$26*C9467)*K9467</f>
        <v>0</v>
      </c>
      <c r="R9467">
        <f>EXP(-$W$26*C9467)*(L9467-N9467)</f>
        <v>0</v>
      </c>
      <c r="S9467">
        <f>EXP(-$W$26*C9467)*N9467</f>
        <v>0</v>
      </c>
      <c r="T9467">
        <f>EXP(-$W$26*C9467)*E9467</f>
        <v>0</v>
      </c>
    </row>
    <row r="9468" spans="1:20">
      <c r="A9468">
        <v>9459</v>
      </c>
      <c r="B9468">
        <f>RAND()</f>
        <v>0</v>
      </c>
      <c r="C9468">
        <f>IF(B9468&lt;$W$41,3,IF(B9468&lt;$W$41+$W$42,4,5))</f>
        <v>0</v>
      </c>
      <c r="D9468">
        <f>NORMSINV(RAND())</f>
        <v>0</v>
      </c>
      <c r="E9468">
        <f>$W$25*EXP(($W$26-$W$28-0.5*$W$27^2)*C9468+$W$27*SQRT(C9468)*D9468)</f>
        <v>0</v>
      </c>
      <c r="F9468">
        <f>$W$30*(1+$W$31)^C9468</f>
        <v>0</v>
      </c>
      <c r="G9468">
        <f>$W$32*(1+$W$33)^C9468</f>
        <v>0</v>
      </c>
      <c r="H9468">
        <f>$W$34*(1+$W$35)^C9468</f>
        <v>0</v>
      </c>
      <c r="I9468">
        <f>MIN(E9468,F9468)</f>
        <v>0</v>
      </c>
      <c r="J9468">
        <f>MIN(E9468-I9468,G9468)</f>
        <v>0</v>
      </c>
      <c r="K9468">
        <f>MIN(E9468-I9468-J9468,H9468)</f>
        <v>0</v>
      </c>
      <c r="L9468">
        <f>E9468-I9468-J9468-K9468</f>
        <v>0</v>
      </c>
      <c r="M9468">
        <f>IF((I9468+J9468+(1-$W$36)*L9468)/$W$39&gt;=$W$38,1,0)</f>
        <v>0</v>
      </c>
      <c r="N9468">
        <f>IF(M9468=1,$W$37,$W$36)*L9468</f>
        <v>0</v>
      </c>
      <c r="O9468">
        <f>EXP(-$W$26*C9468)*I9468</f>
        <v>0</v>
      </c>
      <c r="P9468">
        <f>EXP(-$W$26*C9468)*J9468</f>
        <v>0</v>
      </c>
      <c r="Q9468">
        <f>EXP(-$W$26*C9468)*K9468</f>
        <v>0</v>
      </c>
      <c r="R9468">
        <f>EXP(-$W$26*C9468)*(L9468-N9468)</f>
        <v>0</v>
      </c>
      <c r="S9468">
        <f>EXP(-$W$26*C9468)*N9468</f>
        <v>0</v>
      </c>
      <c r="T9468">
        <f>EXP(-$W$26*C9468)*E9468</f>
        <v>0</v>
      </c>
    </row>
    <row r="9469" spans="1:20">
      <c r="A9469">
        <v>9460</v>
      </c>
      <c r="B9469">
        <f>RAND()</f>
        <v>0</v>
      </c>
      <c r="C9469">
        <f>IF(B9469&lt;$W$41,3,IF(B9469&lt;$W$41+$W$42,4,5))</f>
        <v>0</v>
      </c>
      <c r="D9469">
        <f>NORMSINV(RAND())</f>
        <v>0</v>
      </c>
      <c r="E9469">
        <f>$W$25*EXP(($W$26-$W$28-0.5*$W$27^2)*C9469+$W$27*SQRT(C9469)*D9469)</f>
        <v>0</v>
      </c>
      <c r="F9469">
        <f>$W$30*(1+$W$31)^C9469</f>
        <v>0</v>
      </c>
      <c r="G9469">
        <f>$W$32*(1+$W$33)^C9469</f>
        <v>0</v>
      </c>
      <c r="H9469">
        <f>$W$34*(1+$W$35)^C9469</f>
        <v>0</v>
      </c>
      <c r="I9469">
        <f>MIN(E9469,F9469)</f>
        <v>0</v>
      </c>
      <c r="J9469">
        <f>MIN(E9469-I9469,G9469)</f>
        <v>0</v>
      </c>
      <c r="K9469">
        <f>MIN(E9469-I9469-J9469,H9469)</f>
        <v>0</v>
      </c>
      <c r="L9469">
        <f>E9469-I9469-J9469-K9469</f>
        <v>0</v>
      </c>
      <c r="M9469">
        <f>IF((I9469+J9469+(1-$W$36)*L9469)/$W$39&gt;=$W$38,1,0)</f>
        <v>0</v>
      </c>
      <c r="N9469">
        <f>IF(M9469=1,$W$37,$W$36)*L9469</f>
        <v>0</v>
      </c>
      <c r="O9469">
        <f>EXP(-$W$26*C9469)*I9469</f>
        <v>0</v>
      </c>
      <c r="P9469">
        <f>EXP(-$W$26*C9469)*J9469</f>
        <v>0</v>
      </c>
      <c r="Q9469">
        <f>EXP(-$W$26*C9469)*K9469</f>
        <v>0</v>
      </c>
      <c r="R9469">
        <f>EXP(-$W$26*C9469)*(L9469-N9469)</f>
        <v>0</v>
      </c>
      <c r="S9469">
        <f>EXP(-$W$26*C9469)*N9469</f>
        <v>0</v>
      </c>
      <c r="T9469">
        <f>EXP(-$W$26*C9469)*E9469</f>
        <v>0</v>
      </c>
    </row>
    <row r="9470" spans="1:20">
      <c r="A9470">
        <v>9461</v>
      </c>
      <c r="B9470">
        <f>RAND()</f>
        <v>0</v>
      </c>
      <c r="C9470">
        <f>IF(B9470&lt;$W$41,3,IF(B9470&lt;$W$41+$W$42,4,5))</f>
        <v>0</v>
      </c>
      <c r="D9470">
        <f>NORMSINV(RAND())</f>
        <v>0</v>
      </c>
      <c r="E9470">
        <f>$W$25*EXP(($W$26-$W$28-0.5*$W$27^2)*C9470+$W$27*SQRT(C9470)*D9470)</f>
        <v>0</v>
      </c>
      <c r="F9470">
        <f>$W$30*(1+$W$31)^C9470</f>
        <v>0</v>
      </c>
      <c r="G9470">
        <f>$W$32*(1+$W$33)^C9470</f>
        <v>0</v>
      </c>
      <c r="H9470">
        <f>$W$34*(1+$W$35)^C9470</f>
        <v>0</v>
      </c>
      <c r="I9470">
        <f>MIN(E9470,F9470)</f>
        <v>0</v>
      </c>
      <c r="J9470">
        <f>MIN(E9470-I9470,G9470)</f>
        <v>0</v>
      </c>
      <c r="K9470">
        <f>MIN(E9470-I9470-J9470,H9470)</f>
        <v>0</v>
      </c>
      <c r="L9470">
        <f>E9470-I9470-J9470-K9470</f>
        <v>0</v>
      </c>
      <c r="M9470">
        <f>IF((I9470+J9470+(1-$W$36)*L9470)/$W$39&gt;=$W$38,1,0)</f>
        <v>0</v>
      </c>
      <c r="N9470">
        <f>IF(M9470=1,$W$37,$W$36)*L9470</f>
        <v>0</v>
      </c>
      <c r="O9470">
        <f>EXP(-$W$26*C9470)*I9470</f>
        <v>0</v>
      </c>
      <c r="P9470">
        <f>EXP(-$W$26*C9470)*J9470</f>
        <v>0</v>
      </c>
      <c r="Q9470">
        <f>EXP(-$W$26*C9470)*K9470</f>
        <v>0</v>
      </c>
      <c r="R9470">
        <f>EXP(-$W$26*C9470)*(L9470-N9470)</f>
        <v>0</v>
      </c>
      <c r="S9470">
        <f>EXP(-$W$26*C9470)*N9470</f>
        <v>0</v>
      </c>
      <c r="T9470">
        <f>EXP(-$W$26*C9470)*E9470</f>
        <v>0</v>
      </c>
    </row>
    <row r="9471" spans="1:20">
      <c r="A9471">
        <v>9462</v>
      </c>
      <c r="B9471">
        <f>RAND()</f>
        <v>0</v>
      </c>
      <c r="C9471">
        <f>IF(B9471&lt;$W$41,3,IF(B9471&lt;$W$41+$W$42,4,5))</f>
        <v>0</v>
      </c>
      <c r="D9471">
        <f>NORMSINV(RAND())</f>
        <v>0</v>
      </c>
      <c r="E9471">
        <f>$W$25*EXP(($W$26-$W$28-0.5*$W$27^2)*C9471+$W$27*SQRT(C9471)*D9471)</f>
        <v>0</v>
      </c>
      <c r="F9471">
        <f>$W$30*(1+$W$31)^C9471</f>
        <v>0</v>
      </c>
      <c r="G9471">
        <f>$W$32*(1+$W$33)^C9471</f>
        <v>0</v>
      </c>
      <c r="H9471">
        <f>$W$34*(1+$W$35)^C9471</f>
        <v>0</v>
      </c>
      <c r="I9471">
        <f>MIN(E9471,F9471)</f>
        <v>0</v>
      </c>
      <c r="J9471">
        <f>MIN(E9471-I9471,G9471)</f>
        <v>0</v>
      </c>
      <c r="K9471">
        <f>MIN(E9471-I9471-J9471,H9471)</f>
        <v>0</v>
      </c>
      <c r="L9471">
        <f>E9471-I9471-J9471-K9471</f>
        <v>0</v>
      </c>
      <c r="M9471">
        <f>IF((I9471+J9471+(1-$W$36)*L9471)/$W$39&gt;=$W$38,1,0)</f>
        <v>0</v>
      </c>
      <c r="N9471">
        <f>IF(M9471=1,$W$37,$W$36)*L9471</f>
        <v>0</v>
      </c>
      <c r="O9471">
        <f>EXP(-$W$26*C9471)*I9471</f>
        <v>0</v>
      </c>
      <c r="P9471">
        <f>EXP(-$W$26*C9471)*J9471</f>
        <v>0</v>
      </c>
      <c r="Q9471">
        <f>EXP(-$W$26*C9471)*K9471</f>
        <v>0</v>
      </c>
      <c r="R9471">
        <f>EXP(-$W$26*C9471)*(L9471-N9471)</f>
        <v>0</v>
      </c>
      <c r="S9471">
        <f>EXP(-$W$26*C9471)*N9471</f>
        <v>0</v>
      </c>
      <c r="T9471">
        <f>EXP(-$W$26*C9471)*E9471</f>
        <v>0</v>
      </c>
    </row>
    <row r="9472" spans="1:20">
      <c r="A9472">
        <v>9463</v>
      </c>
      <c r="B9472">
        <f>RAND()</f>
        <v>0</v>
      </c>
      <c r="C9472">
        <f>IF(B9472&lt;$W$41,3,IF(B9472&lt;$W$41+$W$42,4,5))</f>
        <v>0</v>
      </c>
      <c r="D9472">
        <f>NORMSINV(RAND())</f>
        <v>0</v>
      </c>
      <c r="E9472">
        <f>$W$25*EXP(($W$26-$W$28-0.5*$W$27^2)*C9472+$W$27*SQRT(C9472)*D9472)</f>
        <v>0</v>
      </c>
      <c r="F9472">
        <f>$W$30*(1+$W$31)^C9472</f>
        <v>0</v>
      </c>
      <c r="G9472">
        <f>$W$32*(1+$W$33)^C9472</f>
        <v>0</v>
      </c>
      <c r="H9472">
        <f>$W$34*(1+$W$35)^C9472</f>
        <v>0</v>
      </c>
      <c r="I9472">
        <f>MIN(E9472,F9472)</f>
        <v>0</v>
      </c>
      <c r="J9472">
        <f>MIN(E9472-I9472,G9472)</f>
        <v>0</v>
      </c>
      <c r="K9472">
        <f>MIN(E9472-I9472-J9472,H9472)</f>
        <v>0</v>
      </c>
      <c r="L9472">
        <f>E9472-I9472-J9472-K9472</f>
        <v>0</v>
      </c>
      <c r="M9472">
        <f>IF((I9472+J9472+(1-$W$36)*L9472)/$W$39&gt;=$W$38,1,0)</f>
        <v>0</v>
      </c>
      <c r="N9472">
        <f>IF(M9472=1,$W$37,$W$36)*L9472</f>
        <v>0</v>
      </c>
      <c r="O9472">
        <f>EXP(-$W$26*C9472)*I9472</f>
        <v>0</v>
      </c>
      <c r="P9472">
        <f>EXP(-$W$26*C9472)*J9472</f>
        <v>0</v>
      </c>
      <c r="Q9472">
        <f>EXP(-$W$26*C9472)*K9472</f>
        <v>0</v>
      </c>
      <c r="R9472">
        <f>EXP(-$W$26*C9472)*(L9472-N9472)</f>
        <v>0</v>
      </c>
      <c r="S9472">
        <f>EXP(-$W$26*C9472)*N9472</f>
        <v>0</v>
      </c>
      <c r="T9472">
        <f>EXP(-$W$26*C9472)*E9472</f>
        <v>0</v>
      </c>
    </row>
    <row r="9473" spans="1:20">
      <c r="A9473">
        <v>9464</v>
      </c>
      <c r="B9473">
        <f>RAND()</f>
        <v>0</v>
      </c>
      <c r="C9473">
        <f>IF(B9473&lt;$W$41,3,IF(B9473&lt;$W$41+$W$42,4,5))</f>
        <v>0</v>
      </c>
      <c r="D9473">
        <f>NORMSINV(RAND())</f>
        <v>0</v>
      </c>
      <c r="E9473">
        <f>$W$25*EXP(($W$26-$W$28-0.5*$W$27^2)*C9473+$W$27*SQRT(C9473)*D9473)</f>
        <v>0</v>
      </c>
      <c r="F9473">
        <f>$W$30*(1+$W$31)^C9473</f>
        <v>0</v>
      </c>
      <c r="G9473">
        <f>$W$32*(1+$W$33)^C9473</f>
        <v>0</v>
      </c>
      <c r="H9473">
        <f>$W$34*(1+$W$35)^C9473</f>
        <v>0</v>
      </c>
      <c r="I9473">
        <f>MIN(E9473,F9473)</f>
        <v>0</v>
      </c>
      <c r="J9473">
        <f>MIN(E9473-I9473,G9473)</f>
        <v>0</v>
      </c>
      <c r="K9473">
        <f>MIN(E9473-I9473-J9473,H9473)</f>
        <v>0</v>
      </c>
      <c r="L9473">
        <f>E9473-I9473-J9473-K9473</f>
        <v>0</v>
      </c>
      <c r="M9473">
        <f>IF((I9473+J9473+(1-$W$36)*L9473)/$W$39&gt;=$W$38,1,0)</f>
        <v>0</v>
      </c>
      <c r="N9473">
        <f>IF(M9473=1,$W$37,$W$36)*L9473</f>
        <v>0</v>
      </c>
      <c r="O9473">
        <f>EXP(-$W$26*C9473)*I9473</f>
        <v>0</v>
      </c>
      <c r="P9473">
        <f>EXP(-$W$26*C9473)*J9473</f>
        <v>0</v>
      </c>
      <c r="Q9473">
        <f>EXP(-$W$26*C9473)*K9473</f>
        <v>0</v>
      </c>
      <c r="R9473">
        <f>EXP(-$W$26*C9473)*(L9473-N9473)</f>
        <v>0</v>
      </c>
      <c r="S9473">
        <f>EXP(-$W$26*C9473)*N9473</f>
        <v>0</v>
      </c>
      <c r="T9473">
        <f>EXP(-$W$26*C9473)*E9473</f>
        <v>0</v>
      </c>
    </row>
    <row r="9474" spans="1:20">
      <c r="A9474">
        <v>9465</v>
      </c>
      <c r="B9474">
        <f>RAND()</f>
        <v>0</v>
      </c>
      <c r="C9474">
        <f>IF(B9474&lt;$W$41,3,IF(B9474&lt;$W$41+$W$42,4,5))</f>
        <v>0</v>
      </c>
      <c r="D9474">
        <f>NORMSINV(RAND())</f>
        <v>0</v>
      </c>
      <c r="E9474">
        <f>$W$25*EXP(($W$26-$W$28-0.5*$W$27^2)*C9474+$W$27*SQRT(C9474)*D9474)</f>
        <v>0</v>
      </c>
      <c r="F9474">
        <f>$W$30*(1+$W$31)^C9474</f>
        <v>0</v>
      </c>
      <c r="G9474">
        <f>$W$32*(1+$W$33)^C9474</f>
        <v>0</v>
      </c>
      <c r="H9474">
        <f>$W$34*(1+$W$35)^C9474</f>
        <v>0</v>
      </c>
      <c r="I9474">
        <f>MIN(E9474,F9474)</f>
        <v>0</v>
      </c>
      <c r="J9474">
        <f>MIN(E9474-I9474,G9474)</f>
        <v>0</v>
      </c>
      <c r="K9474">
        <f>MIN(E9474-I9474-J9474,H9474)</f>
        <v>0</v>
      </c>
      <c r="L9474">
        <f>E9474-I9474-J9474-K9474</f>
        <v>0</v>
      </c>
      <c r="M9474">
        <f>IF((I9474+J9474+(1-$W$36)*L9474)/$W$39&gt;=$W$38,1,0)</f>
        <v>0</v>
      </c>
      <c r="N9474">
        <f>IF(M9474=1,$W$37,$W$36)*L9474</f>
        <v>0</v>
      </c>
      <c r="O9474">
        <f>EXP(-$W$26*C9474)*I9474</f>
        <v>0</v>
      </c>
      <c r="P9474">
        <f>EXP(-$W$26*C9474)*J9474</f>
        <v>0</v>
      </c>
      <c r="Q9474">
        <f>EXP(-$W$26*C9474)*K9474</f>
        <v>0</v>
      </c>
      <c r="R9474">
        <f>EXP(-$W$26*C9474)*(L9474-N9474)</f>
        <v>0</v>
      </c>
      <c r="S9474">
        <f>EXP(-$W$26*C9474)*N9474</f>
        <v>0</v>
      </c>
      <c r="T9474">
        <f>EXP(-$W$26*C9474)*E9474</f>
        <v>0</v>
      </c>
    </row>
    <row r="9475" spans="1:20">
      <c r="A9475">
        <v>9466</v>
      </c>
      <c r="B9475">
        <f>RAND()</f>
        <v>0</v>
      </c>
      <c r="C9475">
        <f>IF(B9475&lt;$W$41,3,IF(B9475&lt;$W$41+$W$42,4,5))</f>
        <v>0</v>
      </c>
      <c r="D9475">
        <f>NORMSINV(RAND())</f>
        <v>0</v>
      </c>
      <c r="E9475">
        <f>$W$25*EXP(($W$26-$W$28-0.5*$W$27^2)*C9475+$W$27*SQRT(C9475)*D9475)</f>
        <v>0</v>
      </c>
      <c r="F9475">
        <f>$W$30*(1+$W$31)^C9475</f>
        <v>0</v>
      </c>
      <c r="G9475">
        <f>$W$32*(1+$W$33)^C9475</f>
        <v>0</v>
      </c>
      <c r="H9475">
        <f>$W$34*(1+$W$35)^C9475</f>
        <v>0</v>
      </c>
      <c r="I9475">
        <f>MIN(E9475,F9475)</f>
        <v>0</v>
      </c>
      <c r="J9475">
        <f>MIN(E9475-I9475,G9475)</f>
        <v>0</v>
      </c>
      <c r="K9475">
        <f>MIN(E9475-I9475-J9475,H9475)</f>
        <v>0</v>
      </c>
      <c r="L9475">
        <f>E9475-I9475-J9475-K9475</f>
        <v>0</v>
      </c>
      <c r="M9475">
        <f>IF((I9475+J9475+(1-$W$36)*L9475)/$W$39&gt;=$W$38,1,0)</f>
        <v>0</v>
      </c>
      <c r="N9475">
        <f>IF(M9475=1,$W$37,$W$36)*L9475</f>
        <v>0</v>
      </c>
      <c r="O9475">
        <f>EXP(-$W$26*C9475)*I9475</f>
        <v>0</v>
      </c>
      <c r="P9475">
        <f>EXP(-$W$26*C9475)*J9475</f>
        <v>0</v>
      </c>
      <c r="Q9475">
        <f>EXP(-$W$26*C9475)*K9475</f>
        <v>0</v>
      </c>
      <c r="R9475">
        <f>EXP(-$W$26*C9475)*(L9475-N9475)</f>
        <v>0</v>
      </c>
      <c r="S9475">
        <f>EXP(-$W$26*C9475)*N9475</f>
        <v>0</v>
      </c>
      <c r="T9475">
        <f>EXP(-$W$26*C9475)*E9475</f>
        <v>0</v>
      </c>
    </row>
    <row r="9476" spans="1:20">
      <c r="A9476">
        <v>9467</v>
      </c>
      <c r="B9476">
        <f>RAND()</f>
        <v>0</v>
      </c>
      <c r="C9476">
        <f>IF(B9476&lt;$W$41,3,IF(B9476&lt;$W$41+$W$42,4,5))</f>
        <v>0</v>
      </c>
      <c r="D9476">
        <f>NORMSINV(RAND())</f>
        <v>0</v>
      </c>
      <c r="E9476">
        <f>$W$25*EXP(($W$26-$W$28-0.5*$W$27^2)*C9476+$W$27*SQRT(C9476)*D9476)</f>
        <v>0</v>
      </c>
      <c r="F9476">
        <f>$W$30*(1+$W$31)^C9476</f>
        <v>0</v>
      </c>
      <c r="G9476">
        <f>$W$32*(1+$W$33)^C9476</f>
        <v>0</v>
      </c>
      <c r="H9476">
        <f>$W$34*(1+$W$35)^C9476</f>
        <v>0</v>
      </c>
      <c r="I9476">
        <f>MIN(E9476,F9476)</f>
        <v>0</v>
      </c>
      <c r="J9476">
        <f>MIN(E9476-I9476,G9476)</f>
        <v>0</v>
      </c>
      <c r="K9476">
        <f>MIN(E9476-I9476-J9476,H9476)</f>
        <v>0</v>
      </c>
      <c r="L9476">
        <f>E9476-I9476-J9476-K9476</f>
        <v>0</v>
      </c>
      <c r="M9476">
        <f>IF((I9476+J9476+(1-$W$36)*L9476)/$W$39&gt;=$W$38,1,0)</f>
        <v>0</v>
      </c>
      <c r="N9476">
        <f>IF(M9476=1,$W$37,$W$36)*L9476</f>
        <v>0</v>
      </c>
      <c r="O9476">
        <f>EXP(-$W$26*C9476)*I9476</f>
        <v>0</v>
      </c>
      <c r="P9476">
        <f>EXP(-$W$26*C9476)*J9476</f>
        <v>0</v>
      </c>
      <c r="Q9476">
        <f>EXP(-$W$26*C9476)*K9476</f>
        <v>0</v>
      </c>
      <c r="R9476">
        <f>EXP(-$W$26*C9476)*(L9476-N9476)</f>
        <v>0</v>
      </c>
      <c r="S9476">
        <f>EXP(-$W$26*C9476)*N9476</f>
        <v>0</v>
      </c>
      <c r="T9476">
        <f>EXP(-$W$26*C9476)*E9476</f>
        <v>0</v>
      </c>
    </row>
    <row r="9477" spans="1:20">
      <c r="A9477">
        <v>9468</v>
      </c>
      <c r="B9477">
        <f>RAND()</f>
        <v>0</v>
      </c>
      <c r="C9477">
        <f>IF(B9477&lt;$W$41,3,IF(B9477&lt;$W$41+$W$42,4,5))</f>
        <v>0</v>
      </c>
      <c r="D9477">
        <f>NORMSINV(RAND())</f>
        <v>0</v>
      </c>
      <c r="E9477">
        <f>$W$25*EXP(($W$26-$W$28-0.5*$W$27^2)*C9477+$W$27*SQRT(C9477)*D9477)</f>
        <v>0</v>
      </c>
      <c r="F9477">
        <f>$W$30*(1+$W$31)^C9477</f>
        <v>0</v>
      </c>
      <c r="G9477">
        <f>$W$32*(1+$W$33)^C9477</f>
        <v>0</v>
      </c>
      <c r="H9477">
        <f>$W$34*(1+$W$35)^C9477</f>
        <v>0</v>
      </c>
      <c r="I9477">
        <f>MIN(E9477,F9477)</f>
        <v>0</v>
      </c>
      <c r="J9477">
        <f>MIN(E9477-I9477,G9477)</f>
        <v>0</v>
      </c>
      <c r="K9477">
        <f>MIN(E9477-I9477-J9477,H9477)</f>
        <v>0</v>
      </c>
      <c r="L9477">
        <f>E9477-I9477-J9477-K9477</f>
        <v>0</v>
      </c>
      <c r="M9477">
        <f>IF((I9477+J9477+(1-$W$36)*L9477)/$W$39&gt;=$W$38,1,0)</f>
        <v>0</v>
      </c>
      <c r="N9477">
        <f>IF(M9477=1,$W$37,$W$36)*L9477</f>
        <v>0</v>
      </c>
      <c r="O9477">
        <f>EXP(-$W$26*C9477)*I9477</f>
        <v>0</v>
      </c>
      <c r="P9477">
        <f>EXP(-$W$26*C9477)*J9477</f>
        <v>0</v>
      </c>
      <c r="Q9477">
        <f>EXP(-$W$26*C9477)*K9477</f>
        <v>0</v>
      </c>
      <c r="R9477">
        <f>EXP(-$W$26*C9477)*(L9477-N9477)</f>
        <v>0</v>
      </c>
      <c r="S9477">
        <f>EXP(-$W$26*C9477)*N9477</f>
        <v>0</v>
      </c>
      <c r="T9477">
        <f>EXP(-$W$26*C9477)*E9477</f>
        <v>0</v>
      </c>
    </row>
    <row r="9478" spans="1:20">
      <c r="A9478">
        <v>9469</v>
      </c>
      <c r="B9478">
        <f>RAND()</f>
        <v>0</v>
      </c>
      <c r="C9478">
        <f>IF(B9478&lt;$W$41,3,IF(B9478&lt;$W$41+$W$42,4,5))</f>
        <v>0</v>
      </c>
      <c r="D9478">
        <f>NORMSINV(RAND())</f>
        <v>0</v>
      </c>
      <c r="E9478">
        <f>$W$25*EXP(($W$26-$W$28-0.5*$W$27^2)*C9478+$W$27*SQRT(C9478)*D9478)</f>
        <v>0</v>
      </c>
      <c r="F9478">
        <f>$W$30*(1+$W$31)^C9478</f>
        <v>0</v>
      </c>
      <c r="G9478">
        <f>$W$32*(1+$W$33)^C9478</f>
        <v>0</v>
      </c>
      <c r="H9478">
        <f>$W$34*(1+$W$35)^C9478</f>
        <v>0</v>
      </c>
      <c r="I9478">
        <f>MIN(E9478,F9478)</f>
        <v>0</v>
      </c>
      <c r="J9478">
        <f>MIN(E9478-I9478,G9478)</f>
        <v>0</v>
      </c>
      <c r="K9478">
        <f>MIN(E9478-I9478-J9478,H9478)</f>
        <v>0</v>
      </c>
      <c r="L9478">
        <f>E9478-I9478-J9478-K9478</f>
        <v>0</v>
      </c>
      <c r="M9478">
        <f>IF((I9478+J9478+(1-$W$36)*L9478)/$W$39&gt;=$W$38,1,0)</f>
        <v>0</v>
      </c>
      <c r="N9478">
        <f>IF(M9478=1,$W$37,$W$36)*L9478</f>
        <v>0</v>
      </c>
      <c r="O9478">
        <f>EXP(-$W$26*C9478)*I9478</f>
        <v>0</v>
      </c>
      <c r="P9478">
        <f>EXP(-$W$26*C9478)*J9478</f>
        <v>0</v>
      </c>
      <c r="Q9478">
        <f>EXP(-$W$26*C9478)*K9478</f>
        <v>0</v>
      </c>
      <c r="R9478">
        <f>EXP(-$W$26*C9478)*(L9478-N9478)</f>
        <v>0</v>
      </c>
      <c r="S9478">
        <f>EXP(-$W$26*C9478)*N9478</f>
        <v>0</v>
      </c>
      <c r="T9478">
        <f>EXP(-$W$26*C9478)*E9478</f>
        <v>0</v>
      </c>
    </row>
    <row r="9479" spans="1:20">
      <c r="A9479">
        <v>9470</v>
      </c>
      <c r="B9479">
        <f>RAND()</f>
        <v>0</v>
      </c>
      <c r="C9479">
        <f>IF(B9479&lt;$W$41,3,IF(B9479&lt;$W$41+$W$42,4,5))</f>
        <v>0</v>
      </c>
      <c r="D9479">
        <f>NORMSINV(RAND())</f>
        <v>0</v>
      </c>
      <c r="E9479">
        <f>$W$25*EXP(($W$26-$W$28-0.5*$W$27^2)*C9479+$W$27*SQRT(C9479)*D9479)</f>
        <v>0</v>
      </c>
      <c r="F9479">
        <f>$W$30*(1+$W$31)^C9479</f>
        <v>0</v>
      </c>
      <c r="G9479">
        <f>$W$32*(1+$W$33)^C9479</f>
        <v>0</v>
      </c>
      <c r="H9479">
        <f>$W$34*(1+$W$35)^C9479</f>
        <v>0</v>
      </c>
      <c r="I9479">
        <f>MIN(E9479,F9479)</f>
        <v>0</v>
      </c>
      <c r="J9479">
        <f>MIN(E9479-I9479,G9479)</f>
        <v>0</v>
      </c>
      <c r="K9479">
        <f>MIN(E9479-I9479-J9479,H9479)</f>
        <v>0</v>
      </c>
      <c r="L9479">
        <f>E9479-I9479-J9479-K9479</f>
        <v>0</v>
      </c>
      <c r="M9479">
        <f>IF((I9479+J9479+(1-$W$36)*L9479)/$W$39&gt;=$W$38,1,0)</f>
        <v>0</v>
      </c>
      <c r="N9479">
        <f>IF(M9479=1,$W$37,$W$36)*L9479</f>
        <v>0</v>
      </c>
      <c r="O9479">
        <f>EXP(-$W$26*C9479)*I9479</f>
        <v>0</v>
      </c>
      <c r="P9479">
        <f>EXP(-$W$26*C9479)*J9479</f>
        <v>0</v>
      </c>
      <c r="Q9479">
        <f>EXP(-$W$26*C9479)*K9479</f>
        <v>0</v>
      </c>
      <c r="R9479">
        <f>EXP(-$W$26*C9479)*(L9479-N9479)</f>
        <v>0</v>
      </c>
      <c r="S9479">
        <f>EXP(-$W$26*C9479)*N9479</f>
        <v>0</v>
      </c>
      <c r="T9479">
        <f>EXP(-$W$26*C9479)*E9479</f>
        <v>0</v>
      </c>
    </row>
    <row r="9480" spans="1:20">
      <c r="A9480">
        <v>9471</v>
      </c>
      <c r="B9480">
        <f>RAND()</f>
        <v>0</v>
      </c>
      <c r="C9480">
        <f>IF(B9480&lt;$W$41,3,IF(B9480&lt;$W$41+$W$42,4,5))</f>
        <v>0</v>
      </c>
      <c r="D9480">
        <f>NORMSINV(RAND())</f>
        <v>0</v>
      </c>
      <c r="E9480">
        <f>$W$25*EXP(($W$26-$W$28-0.5*$W$27^2)*C9480+$W$27*SQRT(C9480)*D9480)</f>
        <v>0</v>
      </c>
      <c r="F9480">
        <f>$W$30*(1+$W$31)^C9480</f>
        <v>0</v>
      </c>
      <c r="G9480">
        <f>$W$32*(1+$W$33)^C9480</f>
        <v>0</v>
      </c>
      <c r="H9480">
        <f>$W$34*(1+$W$35)^C9480</f>
        <v>0</v>
      </c>
      <c r="I9480">
        <f>MIN(E9480,F9480)</f>
        <v>0</v>
      </c>
      <c r="J9480">
        <f>MIN(E9480-I9480,G9480)</f>
        <v>0</v>
      </c>
      <c r="K9480">
        <f>MIN(E9480-I9480-J9480,H9480)</f>
        <v>0</v>
      </c>
      <c r="L9480">
        <f>E9480-I9480-J9480-K9480</f>
        <v>0</v>
      </c>
      <c r="M9480">
        <f>IF((I9480+J9480+(1-$W$36)*L9480)/$W$39&gt;=$W$38,1,0)</f>
        <v>0</v>
      </c>
      <c r="N9480">
        <f>IF(M9480=1,$W$37,$W$36)*L9480</f>
        <v>0</v>
      </c>
      <c r="O9480">
        <f>EXP(-$W$26*C9480)*I9480</f>
        <v>0</v>
      </c>
      <c r="P9480">
        <f>EXP(-$W$26*C9480)*J9480</f>
        <v>0</v>
      </c>
      <c r="Q9480">
        <f>EXP(-$W$26*C9480)*K9480</f>
        <v>0</v>
      </c>
      <c r="R9480">
        <f>EXP(-$W$26*C9480)*(L9480-N9480)</f>
        <v>0</v>
      </c>
      <c r="S9480">
        <f>EXP(-$W$26*C9480)*N9480</f>
        <v>0</v>
      </c>
      <c r="T9480">
        <f>EXP(-$W$26*C9480)*E9480</f>
        <v>0</v>
      </c>
    </row>
    <row r="9481" spans="1:20">
      <c r="A9481">
        <v>9472</v>
      </c>
      <c r="B9481">
        <f>RAND()</f>
        <v>0</v>
      </c>
      <c r="C9481">
        <f>IF(B9481&lt;$W$41,3,IF(B9481&lt;$W$41+$W$42,4,5))</f>
        <v>0</v>
      </c>
      <c r="D9481">
        <f>NORMSINV(RAND())</f>
        <v>0</v>
      </c>
      <c r="E9481">
        <f>$W$25*EXP(($W$26-$W$28-0.5*$W$27^2)*C9481+$W$27*SQRT(C9481)*D9481)</f>
        <v>0</v>
      </c>
      <c r="F9481">
        <f>$W$30*(1+$W$31)^C9481</f>
        <v>0</v>
      </c>
      <c r="G9481">
        <f>$W$32*(1+$W$33)^C9481</f>
        <v>0</v>
      </c>
      <c r="H9481">
        <f>$W$34*(1+$W$35)^C9481</f>
        <v>0</v>
      </c>
      <c r="I9481">
        <f>MIN(E9481,F9481)</f>
        <v>0</v>
      </c>
      <c r="J9481">
        <f>MIN(E9481-I9481,G9481)</f>
        <v>0</v>
      </c>
      <c r="K9481">
        <f>MIN(E9481-I9481-J9481,H9481)</f>
        <v>0</v>
      </c>
      <c r="L9481">
        <f>E9481-I9481-J9481-K9481</f>
        <v>0</v>
      </c>
      <c r="M9481">
        <f>IF((I9481+J9481+(1-$W$36)*L9481)/$W$39&gt;=$W$38,1,0)</f>
        <v>0</v>
      </c>
      <c r="N9481">
        <f>IF(M9481=1,$W$37,$W$36)*L9481</f>
        <v>0</v>
      </c>
      <c r="O9481">
        <f>EXP(-$W$26*C9481)*I9481</f>
        <v>0</v>
      </c>
      <c r="P9481">
        <f>EXP(-$W$26*C9481)*J9481</f>
        <v>0</v>
      </c>
      <c r="Q9481">
        <f>EXP(-$W$26*C9481)*K9481</f>
        <v>0</v>
      </c>
      <c r="R9481">
        <f>EXP(-$W$26*C9481)*(L9481-N9481)</f>
        <v>0</v>
      </c>
      <c r="S9481">
        <f>EXP(-$W$26*C9481)*N9481</f>
        <v>0</v>
      </c>
      <c r="T9481">
        <f>EXP(-$W$26*C9481)*E9481</f>
        <v>0</v>
      </c>
    </row>
    <row r="9482" spans="1:20">
      <c r="A9482">
        <v>9473</v>
      </c>
      <c r="B9482">
        <f>RAND()</f>
        <v>0</v>
      </c>
      <c r="C9482">
        <f>IF(B9482&lt;$W$41,3,IF(B9482&lt;$W$41+$W$42,4,5))</f>
        <v>0</v>
      </c>
      <c r="D9482">
        <f>NORMSINV(RAND())</f>
        <v>0</v>
      </c>
      <c r="E9482">
        <f>$W$25*EXP(($W$26-$W$28-0.5*$W$27^2)*C9482+$W$27*SQRT(C9482)*D9482)</f>
        <v>0</v>
      </c>
      <c r="F9482">
        <f>$W$30*(1+$W$31)^C9482</f>
        <v>0</v>
      </c>
      <c r="G9482">
        <f>$W$32*(1+$W$33)^C9482</f>
        <v>0</v>
      </c>
      <c r="H9482">
        <f>$W$34*(1+$W$35)^C9482</f>
        <v>0</v>
      </c>
      <c r="I9482">
        <f>MIN(E9482,F9482)</f>
        <v>0</v>
      </c>
      <c r="J9482">
        <f>MIN(E9482-I9482,G9482)</f>
        <v>0</v>
      </c>
      <c r="K9482">
        <f>MIN(E9482-I9482-J9482,H9482)</f>
        <v>0</v>
      </c>
      <c r="L9482">
        <f>E9482-I9482-J9482-K9482</f>
        <v>0</v>
      </c>
      <c r="M9482">
        <f>IF((I9482+J9482+(1-$W$36)*L9482)/$W$39&gt;=$W$38,1,0)</f>
        <v>0</v>
      </c>
      <c r="N9482">
        <f>IF(M9482=1,$W$37,$W$36)*L9482</f>
        <v>0</v>
      </c>
      <c r="O9482">
        <f>EXP(-$W$26*C9482)*I9482</f>
        <v>0</v>
      </c>
      <c r="P9482">
        <f>EXP(-$W$26*C9482)*J9482</f>
        <v>0</v>
      </c>
      <c r="Q9482">
        <f>EXP(-$W$26*C9482)*K9482</f>
        <v>0</v>
      </c>
      <c r="R9482">
        <f>EXP(-$W$26*C9482)*(L9482-N9482)</f>
        <v>0</v>
      </c>
      <c r="S9482">
        <f>EXP(-$W$26*C9482)*N9482</f>
        <v>0</v>
      </c>
      <c r="T9482">
        <f>EXP(-$W$26*C9482)*E9482</f>
        <v>0</v>
      </c>
    </row>
    <row r="9483" spans="1:20">
      <c r="A9483">
        <v>9474</v>
      </c>
      <c r="B9483">
        <f>RAND()</f>
        <v>0</v>
      </c>
      <c r="C9483">
        <f>IF(B9483&lt;$W$41,3,IF(B9483&lt;$W$41+$W$42,4,5))</f>
        <v>0</v>
      </c>
      <c r="D9483">
        <f>NORMSINV(RAND())</f>
        <v>0</v>
      </c>
      <c r="E9483">
        <f>$W$25*EXP(($W$26-$W$28-0.5*$W$27^2)*C9483+$W$27*SQRT(C9483)*D9483)</f>
        <v>0</v>
      </c>
      <c r="F9483">
        <f>$W$30*(1+$W$31)^C9483</f>
        <v>0</v>
      </c>
      <c r="G9483">
        <f>$W$32*(1+$W$33)^C9483</f>
        <v>0</v>
      </c>
      <c r="H9483">
        <f>$W$34*(1+$W$35)^C9483</f>
        <v>0</v>
      </c>
      <c r="I9483">
        <f>MIN(E9483,F9483)</f>
        <v>0</v>
      </c>
      <c r="J9483">
        <f>MIN(E9483-I9483,G9483)</f>
        <v>0</v>
      </c>
      <c r="K9483">
        <f>MIN(E9483-I9483-J9483,H9483)</f>
        <v>0</v>
      </c>
      <c r="L9483">
        <f>E9483-I9483-J9483-K9483</f>
        <v>0</v>
      </c>
      <c r="M9483">
        <f>IF((I9483+J9483+(1-$W$36)*L9483)/$W$39&gt;=$W$38,1,0)</f>
        <v>0</v>
      </c>
      <c r="N9483">
        <f>IF(M9483=1,$W$37,$W$36)*L9483</f>
        <v>0</v>
      </c>
      <c r="O9483">
        <f>EXP(-$W$26*C9483)*I9483</f>
        <v>0</v>
      </c>
      <c r="P9483">
        <f>EXP(-$W$26*C9483)*J9483</f>
        <v>0</v>
      </c>
      <c r="Q9483">
        <f>EXP(-$W$26*C9483)*K9483</f>
        <v>0</v>
      </c>
      <c r="R9483">
        <f>EXP(-$W$26*C9483)*(L9483-N9483)</f>
        <v>0</v>
      </c>
      <c r="S9483">
        <f>EXP(-$W$26*C9483)*N9483</f>
        <v>0</v>
      </c>
      <c r="T9483">
        <f>EXP(-$W$26*C9483)*E9483</f>
        <v>0</v>
      </c>
    </row>
    <row r="9484" spans="1:20">
      <c r="A9484">
        <v>9475</v>
      </c>
      <c r="B9484">
        <f>RAND()</f>
        <v>0</v>
      </c>
      <c r="C9484">
        <f>IF(B9484&lt;$W$41,3,IF(B9484&lt;$W$41+$W$42,4,5))</f>
        <v>0</v>
      </c>
      <c r="D9484">
        <f>NORMSINV(RAND())</f>
        <v>0</v>
      </c>
      <c r="E9484">
        <f>$W$25*EXP(($W$26-$W$28-0.5*$W$27^2)*C9484+$W$27*SQRT(C9484)*D9484)</f>
        <v>0</v>
      </c>
      <c r="F9484">
        <f>$W$30*(1+$W$31)^C9484</f>
        <v>0</v>
      </c>
      <c r="G9484">
        <f>$W$32*(1+$W$33)^C9484</f>
        <v>0</v>
      </c>
      <c r="H9484">
        <f>$W$34*(1+$W$35)^C9484</f>
        <v>0</v>
      </c>
      <c r="I9484">
        <f>MIN(E9484,F9484)</f>
        <v>0</v>
      </c>
      <c r="J9484">
        <f>MIN(E9484-I9484,G9484)</f>
        <v>0</v>
      </c>
      <c r="K9484">
        <f>MIN(E9484-I9484-J9484,H9484)</f>
        <v>0</v>
      </c>
      <c r="L9484">
        <f>E9484-I9484-J9484-K9484</f>
        <v>0</v>
      </c>
      <c r="M9484">
        <f>IF((I9484+J9484+(1-$W$36)*L9484)/$W$39&gt;=$W$38,1,0)</f>
        <v>0</v>
      </c>
      <c r="N9484">
        <f>IF(M9484=1,$W$37,$W$36)*L9484</f>
        <v>0</v>
      </c>
      <c r="O9484">
        <f>EXP(-$W$26*C9484)*I9484</f>
        <v>0</v>
      </c>
      <c r="P9484">
        <f>EXP(-$W$26*C9484)*J9484</f>
        <v>0</v>
      </c>
      <c r="Q9484">
        <f>EXP(-$W$26*C9484)*K9484</f>
        <v>0</v>
      </c>
      <c r="R9484">
        <f>EXP(-$W$26*C9484)*(L9484-N9484)</f>
        <v>0</v>
      </c>
      <c r="S9484">
        <f>EXP(-$W$26*C9484)*N9484</f>
        <v>0</v>
      </c>
      <c r="T9484">
        <f>EXP(-$W$26*C9484)*E9484</f>
        <v>0</v>
      </c>
    </row>
    <row r="9485" spans="1:20">
      <c r="A9485">
        <v>9476</v>
      </c>
      <c r="B9485">
        <f>RAND()</f>
        <v>0</v>
      </c>
      <c r="C9485">
        <f>IF(B9485&lt;$W$41,3,IF(B9485&lt;$W$41+$W$42,4,5))</f>
        <v>0</v>
      </c>
      <c r="D9485">
        <f>NORMSINV(RAND())</f>
        <v>0</v>
      </c>
      <c r="E9485">
        <f>$W$25*EXP(($W$26-$W$28-0.5*$W$27^2)*C9485+$W$27*SQRT(C9485)*D9485)</f>
        <v>0</v>
      </c>
      <c r="F9485">
        <f>$W$30*(1+$W$31)^C9485</f>
        <v>0</v>
      </c>
      <c r="G9485">
        <f>$W$32*(1+$W$33)^C9485</f>
        <v>0</v>
      </c>
      <c r="H9485">
        <f>$W$34*(1+$W$35)^C9485</f>
        <v>0</v>
      </c>
      <c r="I9485">
        <f>MIN(E9485,F9485)</f>
        <v>0</v>
      </c>
      <c r="J9485">
        <f>MIN(E9485-I9485,G9485)</f>
        <v>0</v>
      </c>
      <c r="K9485">
        <f>MIN(E9485-I9485-J9485,H9485)</f>
        <v>0</v>
      </c>
      <c r="L9485">
        <f>E9485-I9485-J9485-K9485</f>
        <v>0</v>
      </c>
      <c r="M9485">
        <f>IF((I9485+J9485+(1-$W$36)*L9485)/$W$39&gt;=$W$38,1,0)</f>
        <v>0</v>
      </c>
      <c r="N9485">
        <f>IF(M9485=1,$W$37,$W$36)*L9485</f>
        <v>0</v>
      </c>
      <c r="O9485">
        <f>EXP(-$W$26*C9485)*I9485</f>
        <v>0</v>
      </c>
      <c r="P9485">
        <f>EXP(-$W$26*C9485)*J9485</f>
        <v>0</v>
      </c>
      <c r="Q9485">
        <f>EXP(-$W$26*C9485)*K9485</f>
        <v>0</v>
      </c>
      <c r="R9485">
        <f>EXP(-$W$26*C9485)*(L9485-N9485)</f>
        <v>0</v>
      </c>
      <c r="S9485">
        <f>EXP(-$W$26*C9485)*N9485</f>
        <v>0</v>
      </c>
      <c r="T9485">
        <f>EXP(-$W$26*C9485)*E9485</f>
        <v>0</v>
      </c>
    </row>
    <row r="9486" spans="1:20">
      <c r="A9486">
        <v>9477</v>
      </c>
      <c r="B9486">
        <f>RAND()</f>
        <v>0</v>
      </c>
      <c r="C9486">
        <f>IF(B9486&lt;$W$41,3,IF(B9486&lt;$W$41+$W$42,4,5))</f>
        <v>0</v>
      </c>
      <c r="D9486">
        <f>NORMSINV(RAND())</f>
        <v>0</v>
      </c>
      <c r="E9486">
        <f>$W$25*EXP(($W$26-$W$28-0.5*$W$27^2)*C9486+$W$27*SQRT(C9486)*D9486)</f>
        <v>0</v>
      </c>
      <c r="F9486">
        <f>$W$30*(1+$W$31)^C9486</f>
        <v>0</v>
      </c>
      <c r="G9486">
        <f>$W$32*(1+$W$33)^C9486</f>
        <v>0</v>
      </c>
      <c r="H9486">
        <f>$W$34*(1+$W$35)^C9486</f>
        <v>0</v>
      </c>
      <c r="I9486">
        <f>MIN(E9486,F9486)</f>
        <v>0</v>
      </c>
      <c r="J9486">
        <f>MIN(E9486-I9486,G9486)</f>
        <v>0</v>
      </c>
      <c r="K9486">
        <f>MIN(E9486-I9486-J9486,H9486)</f>
        <v>0</v>
      </c>
      <c r="L9486">
        <f>E9486-I9486-J9486-K9486</f>
        <v>0</v>
      </c>
      <c r="M9486">
        <f>IF((I9486+J9486+(1-$W$36)*L9486)/$W$39&gt;=$W$38,1,0)</f>
        <v>0</v>
      </c>
      <c r="N9486">
        <f>IF(M9486=1,$W$37,$W$36)*L9486</f>
        <v>0</v>
      </c>
      <c r="O9486">
        <f>EXP(-$W$26*C9486)*I9486</f>
        <v>0</v>
      </c>
      <c r="P9486">
        <f>EXP(-$W$26*C9486)*J9486</f>
        <v>0</v>
      </c>
      <c r="Q9486">
        <f>EXP(-$W$26*C9486)*K9486</f>
        <v>0</v>
      </c>
      <c r="R9486">
        <f>EXP(-$W$26*C9486)*(L9486-N9486)</f>
        <v>0</v>
      </c>
      <c r="S9486">
        <f>EXP(-$W$26*C9486)*N9486</f>
        <v>0</v>
      </c>
      <c r="T9486">
        <f>EXP(-$W$26*C9486)*E9486</f>
        <v>0</v>
      </c>
    </row>
    <row r="9487" spans="1:20">
      <c r="A9487">
        <v>9478</v>
      </c>
      <c r="B9487">
        <f>RAND()</f>
        <v>0</v>
      </c>
      <c r="C9487">
        <f>IF(B9487&lt;$W$41,3,IF(B9487&lt;$W$41+$W$42,4,5))</f>
        <v>0</v>
      </c>
      <c r="D9487">
        <f>NORMSINV(RAND())</f>
        <v>0</v>
      </c>
      <c r="E9487">
        <f>$W$25*EXP(($W$26-$W$28-0.5*$W$27^2)*C9487+$W$27*SQRT(C9487)*D9487)</f>
        <v>0</v>
      </c>
      <c r="F9487">
        <f>$W$30*(1+$W$31)^C9487</f>
        <v>0</v>
      </c>
      <c r="G9487">
        <f>$W$32*(1+$W$33)^C9487</f>
        <v>0</v>
      </c>
      <c r="H9487">
        <f>$W$34*(1+$W$35)^C9487</f>
        <v>0</v>
      </c>
      <c r="I9487">
        <f>MIN(E9487,F9487)</f>
        <v>0</v>
      </c>
      <c r="J9487">
        <f>MIN(E9487-I9487,G9487)</f>
        <v>0</v>
      </c>
      <c r="K9487">
        <f>MIN(E9487-I9487-J9487,H9487)</f>
        <v>0</v>
      </c>
      <c r="L9487">
        <f>E9487-I9487-J9487-K9487</f>
        <v>0</v>
      </c>
      <c r="M9487">
        <f>IF((I9487+J9487+(1-$W$36)*L9487)/$W$39&gt;=$W$38,1,0)</f>
        <v>0</v>
      </c>
      <c r="N9487">
        <f>IF(M9487=1,$W$37,$W$36)*L9487</f>
        <v>0</v>
      </c>
      <c r="O9487">
        <f>EXP(-$W$26*C9487)*I9487</f>
        <v>0</v>
      </c>
      <c r="P9487">
        <f>EXP(-$W$26*C9487)*J9487</f>
        <v>0</v>
      </c>
      <c r="Q9487">
        <f>EXP(-$W$26*C9487)*K9487</f>
        <v>0</v>
      </c>
      <c r="R9487">
        <f>EXP(-$W$26*C9487)*(L9487-N9487)</f>
        <v>0</v>
      </c>
      <c r="S9487">
        <f>EXP(-$W$26*C9487)*N9487</f>
        <v>0</v>
      </c>
      <c r="T9487">
        <f>EXP(-$W$26*C9487)*E9487</f>
        <v>0</v>
      </c>
    </row>
    <row r="9488" spans="1:20">
      <c r="A9488">
        <v>9479</v>
      </c>
      <c r="B9488">
        <f>RAND()</f>
        <v>0</v>
      </c>
      <c r="C9488">
        <f>IF(B9488&lt;$W$41,3,IF(B9488&lt;$W$41+$W$42,4,5))</f>
        <v>0</v>
      </c>
      <c r="D9488">
        <f>NORMSINV(RAND())</f>
        <v>0</v>
      </c>
      <c r="E9488">
        <f>$W$25*EXP(($W$26-$W$28-0.5*$W$27^2)*C9488+$W$27*SQRT(C9488)*D9488)</f>
        <v>0</v>
      </c>
      <c r="F9488">
        <f>$W$30*(1+$W$31)^C9488</f>
        <v>0</v>
      </c>
      <c r="G9488">
        <f>$W$32*(1+$W$33)^C9488</f>
        <v>0</v>
      </c>
      <c r="H9488">
        <f>$W$34*(1+$W$35)^C9488</f>
        <v>0</v>
      </c>
      <c r="I9488">
        <f>MIN(E9488,F9488)</f>
        <v>0</v>
      </c>
      <c r="J9488">
        <f>MIN(E9488-I9488,G9488)</f>
        <v>0</v>
      </c>
      <c r="K9488">
        <f>MIN(E9488-I9488-J9488,H9488)</f>
        <v>0</v>
      </c>
      <c r="L9488">
        <f>E9488-I9488-J9488-K9488</f>
        <v>0</v>
      </c>
      <c r="M9488">
        <f>IF((I9488+J9488+(1-$W$36)*L9488)/$W$39&gt;=$W$38,1,0)</f>
        <v>0</v>
      </c>
      <c r="N9488">
        <f>IF(M9488=1,$W$37,$W$36)*L9488</f>
        <v>0</v>
      </c>
      <c r="O9488">
        <f>EXP(-$W$26*C9488)*I9488</f>
        <v>0</v>
      </c>
      <c r="P9488">
        <f>EXP(-$W$26*C9488)*J9488</f>
        <v>0</v>
      </c>
      <c r="Q9488">
        <f>EXP(-$W$26*C9488)*K9488</f>
        <v>0</v>
      </c>
      <c r="R9488">
        <f>EXP(-$W$26*C9488)*(L9488-N9488)</f>
        <v>0</v>
      </c>
      <c r="S9488">
        <f>EXP(-$W$26*C9488)*N9488</f>
        <v>0</v>
      </c>
      <c r="T9488">
        <f>EXP(-$W$26*C9488)*E9488</f>
        <v>0</v>
      </c>
    </row>
    <row r="9489" spans="1:20">
      <c r="A9489">
        <v>9480</v>
      </c>
      <c r="B9489">
        <f>RAND()</f>
        <v>0</v>
      </c>
      <c r="C9489">
        <f>IF(B9489&lt;$W$41,3,IF(B9489&lt;$W$41+$W$42,4,5))</f>
        <v>0</v>
      </c>
      <c r="D9489">
        <f>NORMSINV(RAND())</f>
        <v>0</v>
      </c>
      <c r="E9489">
        <f>$W$25*EXP(($W$26-$W$28-0.5*$W$27^2)*C9489+$W$27*SQRT(C9489)*D9489)</f>
        <v>0</v>
      </c>
      <c r="F9489">
        <f>$W$30*(1+$W$31)^C9489</f>
        <v>0</v>
      </c>
      <c r="G9489">
        <f>$W$32*(1+$W$33)^C9489</f>
        <v>0</v>
      </c>
      <c r="H9489">
        <f>$W$34*(1+$W$35)^C9489</f>
        <v>0</v>
      </c>
      <c r="I9489">
        <f>MIN(E9489,F9489)</f>
        <v>0</v>
      </c>
      <c r="J9489">
        <f>MIN(E9489-I9489,G9489)</f>
        <v>0</v>
      </c>
      <c r="K9489">
        <f>MIN(E9489-I9489-J9489,H9489)</f>
        <v>0</v>
      </c>
      <c r="L9489">
        <f>E9489-I9489-J9489-K9489</f>
        <v>0</v>
      </c>
      <c r="M9489">
        <f>IF((I9489+J9489+(1-$W$36)*L9489)/$W$39&gt;=$W$38,1,0)</f>
        <v>0</v>
      </c>
      <c r="N9489">
        <f>IF(M9489=1,$W$37,$W$36)*L9489</f>
        <v>0</v>
      </c>
      <c r="O9489">
        <f>EXP(-$W$26*C9489)*I9489</f>
        <v>0</v>
      </c>
      <c r="P9489">
        <f>EXP(-$W$26*C9489)*J9489</f>
        <v>0</v>
      </c>
      <c r="Q9489">
        <f>EXP(-$W$26*C9489)*K9489</f>
        <v>0</v>
      </c>
      <c r="R9489">
        <f>EXP(-$W$26*C9489)*(L9489-N9489)</f>
        <v>0</v>
      </c>
      <c r="S9489">
        <f>EXP(-$W$26*C9489)*N9489</f>
        <v>0</v>
      </c>
      <c r="T9489">
        <f>EXP(-$W$26*C9489)*E9489</f>
        <v>0</v>
      </c>
    </row>
    <row r="9490" spans="1:20">
      <c r="A9490">
        <v>9481</v>
      </c>
      <c r="B9490">
        <f>RAND()</f>
        <v>0</v>
      </c>
      <c r="C9490">
        <f>IF(B9490&lt;$W$41,3,IF(B9490&lt;$W$41+$W$42,4,5))</f>
        <v>0</v>
      </c>
      <c r="D9490">
        <f>NORMSINV(RAND())</f>
        <v>0</v>
      </c>
      <c r="E9490">
        <f>$W$25*EXP(($W$26-$W$28-0.5*$W$27^2)*C9490+$W$27*SQRT(C9490)*D9490)</f>
        <v>0</v>
      </c>
      <c r="F9490">
        <f>$W$30*(1+$W$31)^C9490</f>
        <v>0</v>
      </c>
      <c r="G9490">
        <f>$W$32*(1+$W$33)^C9490</f>
        <v>0</v>
      </c>
      <c r="H9490">
        <f>$W$34*(1+$W$35)^C9490</f>
        <v>0</v>
      </c>
      <c r="I9490">
        <f>MIN(E9490,F9490)</f>
        <v>0</v>
      </c>
      <c r="J9490">
        <f>MIN(E9490-I9490,G9490)</f>
        <v>0</v>
      </c>
      <c r="K9490">
        <f>MIN(E9490-I9490-J9490,H9490)</f>
        <v>0</v>
      </c>
      <c r="L9490">
        <f>E9490-I9490-J9490-K9490</f>
        <v>0</v>
      </c>
      <c r="M9490">
        <f>IF((I9490+J9490+(1-$W$36)*L9490)/$W$39&gt;=$W$38,1,0)</f>
        <v>0</v>
      </c>
      <c r="N9490">
        <f>IF(M9490=1,$W$37,$W$36)*L9490</f>
        <v>0</v>
      </c>
      <c r="O9490">
        <f>EXP(-$W$26*C9490)*I9490</f>
        <v>0</v>
      </c>
      <c r="P9490">
        <f>EXP(-$W$26*C9490)*J9490</f>
        <v>0</v>
      </c>
      <c r="Q9490">
        <f>EXP(-$W$26*C9490)*K9490</f>
        <v>0</v>
      </c>
      <c r="R9490">
        <f>EXP(-$W$26*C9490)*(L9490-N9490)</f>
        <v>0</v>
      </c>
      <c r="S9490">
        <f>EXP(-$W$26*C9490)*N9490</f>
        <v>0</v>
      </c>
      <c r="T9490">
        <f>EXP(-$W$26*C9490)*E9490</f>
        <v>0</v>
      </c>
    </row>
    <row r="9491" spans="1:20">
      <c r="A9491">
        <v>9482</v>
      </c>
      <c r="B9491">
        <f>RAND()</f>
        <v>0</v>
      </c>
      <c r="C9491">
        <f>IF(B9491&lt;$W$41,3,IF(B9491&lt;$W$41+$W$42,4,5))</f>
        <v>0</v>
      </c>
      <c r="D9491">
        <f>NORMSINV(RAND())</f>
        <v>0</v>
      </c>
      <c r="E9491">
        <f>$W$25*EXP(($W$26-$W$28-0.5*$W$27^2)*C9491+$W$27*SQRT(C9491)*D9491)</f>
        <v>0</v>
      </c>
      <c r="F9491">
        <f>$W$30*(1+$W$31)^C9491</f>
        <v>0</v>
      </c>
      <c r="G9491">
        <f>$W$32*(1+$W$33)^C9491</f>
        <v>0</v>
      </c>
      <c r="H9491">
        <f>$W$34*(1+$W$35)^C9491</f>
        <v>0</v>
      </c>
      <c r="I9491">
        <f>MIN(E9491,F9491)</f>
        <v>0</v>
      </c>
      <c r="J9491">
        <f>MIN(E9491-I9491,G9491)</f>
        <v>0</v>
      </c>
      <c r="K9491">
        <f>MIN(E9491-I9491-J9491,H9491)</f>
        <v>0</v>
      </c>
      <c r="L9491">
        <f>E9491-I9491-J9491-K9491</f>
        <v>0</v>
      </c>
      <c r="M9491">
        <f>IF((I9491+J9491+(1-$W$36)*L9491)/$W$39&gt;=$W$38,1,0)</f>
        <v>0</v>
      </c>
      <c r="N9491">
        <f>IF(M9491=1,$W$37,$W$36)*L9491</f>
        <v>0</v>
      </c>
      <c r="O9491">
        <f>EXP(-$W$26*C9491)*I9491</f>
        <v>0</v>
      </c>
      <c r="P9491">
        <f>EXP(-$W$26*C9491)*J9491</f>
        <v>0</v>
      </c>
      <c r="Q9491">
        <f>EXP(-$W$26*C9491)*K9491</f>
        <v>0</v>
      </c>
      <c r="R9491">
        <f>EXP(-$W$26*C9491)*(L9491-N9491)</f>
        <v>0</v>
      </c>
      <c r="S9491">
        <f>EXP(-$W$26*C9491)*N9491</f>
        <v>0</v>
      </c>
      <c r="T9491">
        <f>EXP(-$W$26*C9491)*E9491</f>
        <v>0</v>
      </c>
    </row>
    <row r="9492" spans="1:20">
      <c r="A9492">
        <v>9483</v>
      </c>
      <c r="B9492">
        <f>RAND()</f>
        <v>0</v>
      </c>
      <c r="C9492">
        <f>IF(B9492&lt;$W$41,3,IF(B9492&lt;$W$41+$W$42,4,5))</f>
        <v>0</v>
      </c>
      <c r="D9492">
        <f>NORMSINV(RAND())</f>
        <v>0</v>
      </c>
      <c r="E9492">
        <f>$W$25*EXP(($W$26-$W$28-0.5*$W$27^2)*C9492+$W$27*SQRT(C9492)*D9492)</f>
        <v>0</v>
      </c>
      <c r="F9492">
        <f>$W$30*(1+$W$31)^C9492</f>
        <v>0</v>
      </c>
      <c r="G9492">
        <f>$W$32*(1+$W$33)^C9492</f>
        <v>0</v>
      </c>
      <c r="H9492">
        <f>$W$34*(1+$W$35)^C9492</f>
        <v>0</v>
      </c>
      <c r="I9492">
        <f>MIN(E9492,F9492)</f>
        <v>0</v>
      </c>
      <c r="J9492">
        <f>MIN(E9492-I9492,G9492)</f>
        <v>0</v>
      </c>
      <c r="K9492">
        <f>MIN(E9492-I9492-J9492,H9492)</f>
        <v>0</v>
      </c>
      <c r="L9492">
        <f>E9492-I9492-J9492-K9492</f>
        <v>0</v>
      </c>
      <c r="M9492">
        <f>IF((I9492+J9492+(1-$W$36)*L9492)/$W$39&gt;=$W$38,1,0)</f>
        <v>0</v>
      </c>
      <c r="N9492">
        <f>IF(M9492=1,$W$37,$W$36)*L9492</f>
        <v>0</v>
      </c>
      <c r="O9492">
        <f>EXP(-$W$26*C9492)*I9492</f>
        <v>0</v>
      </c>
      <c r="P9492">
        <f>EXP(-$W$26*C9492)*J9492</f>
        <v>0</v>
      </c>
      <c r="Q9492">
        <f>EXP(-$W$26*C9492)*K9492</f>
        <v>0</v>
      </c>
      <c r="R9492">
        <f>EXP(-$W$26*C9492)*(L9492-N9492)</f>
        <v>0</v>
      </c>
      <c r="S9492">
        <f>EXP(-$W$26*C9492)*N9492</f>
        <v>0</v>
      </c>
      <c r="T9492">
        <f>EXP(-$W$26*C9492)*E9492</f>
        <v>0</v>
      </c>
    </row>
    <row r="9493" spans="1:20">
      <c r="A9493">
        <v>9484</v>
      </c>
      <c r="B9493">
        <f>RAND()</f>
        <v>0</v>
      </c>
      <c r="C9493">
        <f>IF(B9493&lt;$W$41,3,IF(B9493&lt;$W$41+$W$42,4,5))</f>
        <v>0</v>
      </c>
      <c r="D9493">
        <f>NORMSINV(RAND())</f>
        <v>0</v>
      </c>
      <c r="E9493">
        <f>$W$25*EXP(($W$26-$W$28-0.5*$W$27^2)*C9493+$W$27*SQRT(C9493)*D9493)</f>
        <v>0</v>
      </c>
      <c r="F9493">
        <f>$W$30*(1+$W$31)^C9493</f>
        <v>0</v>
      </c>
      <c r="G9493">
        <f>$W$32*(1+$W$33)^C9493</f>
        <v>0</v>
      </c>
      <c r="H9493">
        <f>$W$34*(1+$W$35)^C9493</f>
        <v>0</v>
      </c>
      <c r="I9493">
        <f>MIN(E9493,F9493)</f>
        <v>0</v>
      </c>
      <c r="J9493">
        <f>MIN(E9493-I9493,G9493)</f>
        <v>0</v>
      </c>
      <c r="K9493">
        <f>MIN(E9493-I9493-J9493,H9493)</f>
        <v>0</v>
      </c>
      <c r="L9493">
        <f>E9493-I9493-J9493-K9493</f>
        <v>0</v>
      </c>
      <c r="M9493">
        <f>IF((I9493+J9493+(1-$W$36)*L9493)/$W$39&gt;=$W$38,1,0)</f>
        <v>0</v>
      </c>
      <c r="N9493">
        <f>IF(M9493=1,$W$37,$W$36)*L9493</f>
        <v>0</v>
      </c>
      <c r="O9493">
        <f>EXP(-$W$26*C9493)*I9493</f>
        <v>0</v>
      </c>
      <c r="P9493">
        <f>EXP(-$W$26*C9493)*J9493</f>
        <v>0</v>
      </c>
      <c r="Q9493">
        <f>EXP(-$W$26*C9493)*K9493</f>
        <v>0</v>
      </c>
      <c r="R9493">
        <f>EXP(-$W$26*C9493)*(L9493-N9493)</f>
        <v>0</v>
      </c>
      <c r="S9493">
        <f>EXP(-$W$26*C9493)*N9493</f>
        <v>0</v>
      </c>
      <c r="T9493">
        <f>EXP(-$W$26*C9493)*E9493</f>
        <v>0</v>
      </c>
    </row>
    <row r="9494" spans="1:20">
      <c r="A9494">
        <v>9485</v>
      </c>
      <c r="B9494">
        <f>RAND()</f>
        <v>0</v>
      </c>
      <c r="C9494">
        <f>IF(B9494&lt;$W$41,3,IF(B9494&lt;$W$41+$W$42,4,5))</f>
        <v>0</v>
      </c>
      <c r="D9494">
        <f>NORMSINV(RAND())</f>
        <v>0</v>
      </c>
      <c r="E9494">
        <f>$W$25*EXP(($W$26-$W$28-0.5*$W$27^2)*C9494+$W$27*SQRT(C9494)*D9494)</f>
        <v>0</v>
      </c>
      <c r="F9494">
        <f>$W$30*(1+$W$31)^C9494</f>
        <v>0</v>
      </c>
      <c r="G9494">
        <f>$W$32*(1+$W$33)^C9494</f>
        <v>0</v>
      </c>
      <c r="H9494">
        <f>$W$34*(1+$W$35)^C9494</f>
        <v>0</v>
      </c>
      <c r="I9494">
        <f>MIN(E9494,F9494)</f>
        <v>0</v>
      </c>
      <c r="J9494">
        <f>MIN(E9494-I9494,G9494)</f>
        <v>0</v>
      </c>
      <c r="K9494">
        <f>MIN(E9494-I9494-J9494,H9494)</f>
        <v>0</v>
      </c>
      <c r="L9494">
        <f>E9494-I9494-J9494-K9494</f>
        <v>0</v>
      </c>
      <c r="M9494">
        <f>IF((I9494+J9494+(1-$W$36)*L9494)/$W$39&gt;=$W$38,1,0)</f>
        <v>0</v>
      </c>
      <c r="N9494">
        <f>IF(M9494=1,$W$37,$W$36)*L9494</f>
        <v>0</v>
      </c>
      <c r="O9494">
        <f>EXP(-$W$26*C9494)*I9494</f>
        <v>0</v>
      </c>
      <c r="P9494">
        <f>EXP(-$W$26*C9494)*J9494</f>
        <v>0</v>
      </c>
      <c r="Q9494">
        <f>EXP(-$W$26*C9494)*K9494</f>
        <v>0</v>
      </c>
      <c r="R9494">
        <f>EXP(-$W$26*C9494)*(L9494-N9494)</f>
        <v>0</v>
      </c>
      <c r="S9494">
        <f>EXP(-$W$26*C9494)*N9494</f>
        <v>0</v>
      </c>
      <c r="T9494">
        <f>EXP(-$W$26*C9494)*E9494</f>
        <v>0</v>
      </c>
    </row>
    <row r="9495" spans="1:20">
      <c r="A9495">
        <v>9486</v>
      </c>
      <c r="B9495">
        <f>RAND()</f>
        <v>0</v>
      </c>
      <c r="C9495">
        <f>IF(B9495&lt;$W$41,3,IF(B9495&lt;$W$41+$W$42,4,5))</f>
        <v>0</v>
      </c>
      <c r="D9495">
        <f>NORMSINV(RAND())</f>
        <v>0</v>
      </c>
      <c r="E9495">
        <f>$W$25*EXP(($W$26-$W$28-0.5*$W$27^2)*C9495+$W$27*SQRT(C9495)*D9495)</f>
        <v>0</v>
      </c>
      <c r="F9495">
        <f>$W$30*(1+$W$31)^C9495</f>
        <v>0</v>
      </c>
      <c r="G9495">
        <f>$W$32*(1+$W$33)^C9495</f>
        <v>0</v>
      </c>
      <c r="H9495">
        <f>$W$34*(1+$W$35)^C9495</f>
        <v>0</v>
      </c>
      <c r="I9495">
        <f>MIN(E9495,F9495)</f>
        <v>0</v>
      </c>
      <c r="J9495">
        <f>MIN(E9495-I9495,G9495)</f>
        <v>0</v>
      </c>
      <c r="K9495">
        <f>MIN(E9495-I9495-J9495,H9495)</f>
        <v>0</v>
      </c>
      <c r="L9495">
        <f>E9495-I9495-J9495-K9495</f>
        <v>0</v>
      </c>
      <c r="M9495">
        <f>IF((I9495+J9495+(1-$W$36)*L9495)/$W$39&gt;=$W$38,1,0)</f>
        <v>0</v>
      </c>
      <c r="N9495">
        <f>IF(M9495=1,$W$37,$W$36)*L9495</f>
        <v>0</v>
      </c>
      <c r="O9495">
        <f>EXP(-$W$26*C9495)*I9495</f>
        <v>0</v>
      </c>
      <c r="P9495">
        <f>EXP(-$W$26*C9495)*J9495</f>
        <v>0</v>
      </c>
      <c r="Q9495">
        <f>EXP(-$W$26*C9495)*K9495</f>
        <v>0</v>
      </c>
      <c r="R9495">
        <f>EXP(-$W$26*C9495)*(L9495-N9495)</f>
        <v>0</v>
      </c>
      <c r="S9495">
        <f>EXP(-$W$26*C9495)*N9495</f>
        <v>0</v>
      </c>
      <c r="T9495">
        <f>EXP(-$W$26*C9495)*E9495</f>
        <v>0</v>
      </c>
    </row>
    <row r="9496" spans="1:20">
      <c r="A9496">
        <v>9487</v>
      </c>
      <c r="B9496">
        <f>RAND()</f>
        <v>0</v>
      </c>
      <c r="C9496">
        <f>IF(B9496&lt;$W$41,3,IF(B9496&lt;$W$41+$W$42,4,5))</f>
        <v>0</v>
      </c>
      <c r="D9496">
        <f>NORMSINV(RAND())</f>
        <v>0</v>
      </c>
      <c r="E9496">
        <f>$W$25*EXP(($W$26-$W$28-0.5*$W$27^2)*C9496+$W$27*SQRT(C9496)*D9496)</f>
        <v>0</v>
      </c>
      <c r="F9496">
        <f>$W$30*(1+$W$31)^C9496</f>
        <v>0</v>
      </c>
      <c r="G9496">
        <f>$W$32*(1+$W$33)^C9496</f>
        <v>0</v>
      </c>
      <c r="H9496">
        <f>$W$34*(1+$W$35)^C9496</f>
        <v>0</v>
      </c>
      <c r="I9496">
        <f>MIN(E9496,F9496)</f>
        <v>0</v>
      </c>
      <c r="J9496">
        <f>MIN(E9496-I9496,G9496)</f>
        <v>0</v>
      </c>
      <c r="K9496">
        <f>MIN(E9496-I9496-J9496,H9496)</f>
        <v>0</v>
      </c>
      <c r="L9496">
        <f>E9496-I9496-J9496-K9496</f>
        <v>0</v>
      </c>
      <c r="M9496">
        <f>IF((I9496+J9496+(1-$W$36)*L9496)/$W$39&gt;=$W$38,1,0)</f>
        <v>0</v>
      </c>
      <c r="N9496">
        <f>IF(M9496=1,$W$37,$W$36)*L9496</f>
        <v>0</v>
      </c>
      <c r="O9496">
        <f>EXP(-$W$26*C9496)*I9496</f>
        <v>0</v>
      </c>
      <c r="P9496">
        <f>EXP(-$W$26*C9496)*J9496</f>
        <v>0</v>
      </c>
      <c r="Q9496">
        <f>EXP(-$W$26*C9496)*K9496</f>
        <v>0</v>
      </c>
      <c r="R9496">
        <f>EXP(-$W$26*C9496)*(L9496-N9496)</f>
        <v>0</v>
      </c>
      <c r="S9496">
        <f>EXP(-$W$26*C9496)*N9496</f>
        <v>0</v>
      </c>
      <c r="T9496">
        <f>EXP(-$W$26*C9496)*E9496</f>
        <v>0</v>
      </c>
    </row>
    <row r="9497" spans="1:20">
      <c r="A9497">
        <v>9488</v>
      </c>
      <c r="B9497">
        <f>RAND()</f>
        <v>0</v>
      </c>
      <c r="C9497">
        <f>IF(B9497&lt;$W$41,3,IF(B9497&lt;$W$41+$W$42,4,5))</f>
        <v>0</v>
      </c>
      <c r="D9497">
        <f>NORMSINV(RAND())</f>
        <v>0</v>
      </c>
      <c r="E9497">
        <f>$W$25*EXP(($W$26-$W$28-0.5*$W$27^2)*C9497+$W$27*SQRT(C9497)*D9497)</f>
        <v>0</v>
      </c>
      <c r="F9497">
        <f>$W$30*(1+$W$31)^C9497</f>
        <v>0</v>
      </c>
      <c r="G9497">
        <f>$W$32*(1+$W$33)^C9497</f>
        <v>0</v>
      </c>
      <c r="H9497">
        <f>$W$34*(1+$W$35)^C9497</f>
        <v>0</v>
      </c>
      <c r="I9497">
        <f>MIN(E9497,F9497)</f>
        <v>0</v>
      </c>
      <c r="J9497">
        <f>MIN(E9497-I9497,G9497)</f>
        <v>0</v>
      </c>
      <c r="K9497">
        <f>MIN(E9497-I9497-J9497,H9497)</f>
        <v>0</v>
      </c>
      <c r="L9497">
        <f>E9497-I9497-J9497-K9497</f>
        <v>0</v>
      </c>
      <c r="M9497">
        <f>IF((I9497+J9497+(1-$W$36)*L9497)/$W$39&gt;=$W$38,1,0)</f>
        <v>0</v>
      </c>
      <c r="N9497">
        <f>IF(M9497=1,$W$37,$W$36)*L9497</f>
        <v>0</v>
      </c>
      <c r="O9497">
        <f>EXP(-$W$26*C9497)*I9497</f>
        <v>0</v>
      </c>
      <c r="P9497">
        <f>EXP(-$W$26*C9497)*J9497</f>
        <v>0</v>
      </c>
      <c r="Q9497">
        <f>EXP(-$W$26*C9497)*K9497</f>
        <v>0</v>
      </c>
      <c r="R9497">
        <f>EXP(-$W$26*C9497)*(L9497-N9497)</f>
        <v>0</v>
      </c>
      <c r="S9497">
        <f>EXP(-$W$26*C9497)*N9497</f>
        <v>0</v>
      </c>
      <c r="T9497">
        <f>EXP(-$W$26*C9497)*E9497</f>
        <v>0</v>
      </c>
    </row>
    <row r="9498" spans="1:20">
      <c r="A9498">
        <v>9489</v>
      </c>
      <c r="B9498">
        <f>RAND()</f>
        <v>0</v>
      </c>
      <c r="C9498">
        <f>IF(B9498&lt;$W$41,3,IF(B9498&lt;$W$41+$W$42,4,5))</f>
        <v>0</v>
      </c>
      <c r="D9498">
        <f>NORMSINV(RAND())</f>
        <v>0</v>
      </c>
      <c r="E9498">
        <f>$W$25*EXP(($W$26-$W$28-0.5*$W$27^2)*C9498+$W$27*SQRT(C9498)*D9498)</f>
        <v>0</v>
      </c>
      <c r="F9498">
        <f>$W$30*(1+$W$31)^C9498</f>
        <v>0</v>
      </c>
      <c r="G9498">
        <f>$W$32*(1+$W$33)^C9498</f>
        <v>0</v>
      </c>
      <c r="H9498">
        <f>$W$34*(1+$W$35)^C9498</f>
        <v>0</v>
      </c>
      <c r="I9498">
        <f>MIN(E9498,F9498)</f>
        <v>0</v>
      </c>
      <c r="J9498">
        <f>MIN(E9498-I9498,G9498)</f>
        <v>0</v>
      </c>
      <c r="K9498">
        <f>MIN(E9498-I9498-J9498,H9498)</f>
        <v>0</v>
      </c>
      <c r="L9498">
        <f>E9498-I9498-J9498-K9498</f>
        <v>0</v>
      </c>
      <c r="M9498">
        <f>IF((I9498+J9498+(1-$W$36)*L9498)/$W$39&gt;=$W$38,1,0)</f>
        <v>0</v>
      </c>
      <c r="N9498">
        <f>IF(M9498=1,$W$37,$W$36)*L9498</f>
        <v>0</v>
      </c>
      <c r="O9498">
        <f>EXP(-$W$26*C9498)*I9498</f>
        <v>0</v>
      </c>
      <c r="P9498">
        <f>EXP(-$W$26*C9498)*J9498</f>
        <v>0</v>
      </c>
      <c r="Q9498">
        <f>EXP(-$W$26*C9498)*K9498</f>
        <v>0</v>
      </c>
      <c r="R9498">
        <f>EXP(-$W$26*C9498)*(L9498-N9498)</f>
        <v>0</v>
      </c>
      <c r="S9498">
        <f>EXP(-$W$26*C9498)*N9498</f>
        <v>0</v>
      </c>
      <c r="T9498">
        <f>EXP(-$W$26*C9498)*E9498</f>
        <v>0</v>
      </c>
    </row>
    <row r="9499" spans="1:20">
      <c r="A9499">
        <v>9490</v>
      </c>
      <c r="B9499">
        <f>RAND()</f>
        <v>0</v>
      </c>
      <c r="C9499">
        <f>IF(B9499&lt;$W$41,3,IF(B9499&lt;$W$41+$W$42,4,5))</f>
        <v>0</v>
      </c>
      <c r="D9499">
        <f>NORMSINV(RAND())</f>
        <v>0</v>
      </c>
      <c r="E9499">
        <f>$W$25*EXP(($W$26-$W$28-0.5*$W$27^2)*C9499+$W$27*SQRT(C9499)*D9499)</f>
        <v>0</v>
      </c>
      <c r="F9499">
        <f>$W$30*(1+$W$31)^C9499</f>
        <v>0</v>
      </c>
      <c r="G9499">
        <f>$W$32*(1+$W$33)^C9499</f>
        <v>0</v>
      </c>
      <c r="H9499">
        <f>$W$34*(1+$W$35)^C9499</f>
        <v>0</v>
      </c>
      <c r="I9499">
        <f>MIN(E9499,F9499)</f>
        <v>0</v>
      </c>
      <c r="J9499">
        <f>MIN(E9499-I9499,G9499)</f>
        <v>0</v>
      </c>
      <c r="K9499">
        <f>MIN(E9499-I9499-J9499,H9499)</f>
        <v>0</v>
      </c>
      <c r="L9499">
        <f>E9499-I9499-J9499-K9499</f>
        <v>0</v>
      </c>
      <c r="M9499">
        <f>IF((I9499+J9499+(1-$W$36)*L9499)/$W$39&gt;=$W$38,1,0)</f>
        <v>0</v>
      </c>
      <c r="N9499">
        <f>IF(M9499=1,$W$37,$W$36)*L9499</f>
        <v>0</v>
      </c>
      <c r="O9499">
        <f>EXP(-$W$26*C9499)*I9499</f>
        <v>0</v>
      </c>
      <c r="P9499">
        <f>EXP(-$W$26*C9499)*J9499</f>
        <v>0</v>
      </c>
      <c r="Q9499">
        <f>EXP(-$W$26*C9499)*K9499</f>
        <v>0</v>
      </c>
      <c r="R9499">
        <f>EXP(-$W$26*C9499)*(L9499-N9499)</f>
        <v>0</v>
      </c>
      <c r="S9499">
        <f>EXP(-$W$26*C9499)*N9499</f>
        <v>0</v>
      </c>
      <c r="T9499">
        <f>EXP(-$W$26*C9499)*E9499</f>
        <v>0</v>
      </c>
    </row>
    <row r="9500" spans="1:20">
      <c r="A9500">
        <v>9491</v>
      </c>
      <c r="B9500">
        <f>RAND()</f>
        <v>0</v>
      </c>
      <c r="C9500">
        <f>IF(B9500&lt;$W$41,3,IF(B9500&lt;$W$41+$W$42,4,5))</f>
        <v>0</v>
      </c>
      <c r="D9500">
        <f>NORMSINV(RAND())</f>
        <v>0</v>
      </c>
      <c r="E9500">
        <f>$W$25*EXP(($W$26-$W$28-0.5*$W$27^2)*C9500+$W$27*SQRT(C9500)*D9500)</f>
        <v>0</v>
      </c>
      <c r="F9500">
        <f>$W$30*(1+$W$31)^C9500</f>
        <v>0</v>
      </c>
      <c r="G9500">
        <f>$W$32*(1+$W$33)^C9500</f>
        <v>0</v>
      </c>
      <c r="H9500">
        <f>$W$34*(1+$W$35)^C9500</f>
        <v>0</v>
      </c>
      <c r="I9500">
        <f>MIN(E9500,F9500)</f>
        <v>0</v>
      </c>
      <c r="J9500">
        <f>MIN(E9500-I9500,G9500)</f>
        <v>0</v>
      </c>
      <c r="K9500">
        <f>MIN(E9500-I9500-J9500,H9500)</f>
        <v>0</v>
      </c>
      <c r="L9500">
        <f>E9500-I9500-J9500-K9500</f>
        <v>0</v>
      </c>
      <c r="M9500">
        <f>IF((I9500+J9500+(1-$W$36)*L9500)/$W$39&gt;=$W$38,1,0)</f>
        <v>0</v>
      </c>
      <c r="N9500">
        <f>IF(M9500=1,$W$37,$W$36)*L9500</f>
        <v>0</v>
      </c>
      <c r="O9500">
        <f>EXP(-$W$26*C9500)*I9500</f>
        <v>0</v>
      </c>
      <c r="P9500">
        <f>EXP(-$W$26*C9500)*J9500</f>
        <v>0</v>
      </c>
      <c r="Q9500">
        <f>EXP(-$W$26*C9500)*K9500</f>
        <v>0</v>
      </c>
      <c r="R9500">
        <f>EXP(-$W$26*C9500)*(L9500-N9500)</f>
        <v>0</v>
      </c>
      <c r="S9500">
        <f>EXP(-$W$26*C9500)*N9500</f>
        <v>0</v>
      </c>
      <c r="T9500">
        <f>EXP(-$W$26*C9500)*E9500</f>
        <v>0</v>
      </c>
    </row>
    <row r="9501" spans="1:20">
      <c r="A9501">
        <v>9492</v>
      </c>
      <c r="B9501">
        <f>RAND()</f>
        <v>0</v>
      </c>
      <c r="C9501">
        <f>IF(B9501&lt;$W$41,3,IF(B9501&lt;$W$41+$W$42,4,5))</f>
        <v>0</v>
      </c>
      <c r="D9501">
        <f>NORMSINV(RAND())</f>
        <v>0</v>
      </c>
      <c r="E9501">
        <f>$W$25*EXP(($W$26-$W$28-0.5*$W$27^2)*C9501+$W$27*SQRT(C9501)*D9501)</f>
        <v>0</v>
      </c>
      <c r="F9501">
        <f>$W$30*(1+$W$31)^C9501</f>
        <v>0</v>
      </c>
      <c r="G9501">
        <f>$W$32*(1+$W$33)^C9501</f>
        <v>0</v>
      </c>
      <c r="H9501">
        <f>$W$34*(1+$W$35)^C9501</f>
        <v>0</v>
      </c>
      <c r="I9501">
        <f>MIN(E9501,F9501)</f>
        <v>0</v>
      </c>
      <c r="J9501">
        <f>MIN(E9501-I9501,G9501)</f>
        <v>0</v>
      </c>
      <c r="K9501">
        <f>MIN(E9501-I9501-J9501,H9501)</f>
        <v>0</v>
      </c>
      <c r="L9501">
        <f>E9501-I9501-J9501-K9501</f>
        <v>0</v>
      </c>
      <c r="M9501">
        <f>IF((I9501+J9501+(1-$W$36)*L9501)/$W$39&gt;=$W$38,1,0)</f>
        <v>0</v>
      </c>
      <c r="N9501">
        <f>IF(M9501=1,$W$37,$W$36)*L9501</f>
        <v>0</v>
      </c>
      <c r="O9501">
        <f>EXP(-$W$26*C9501)*I9501</f>
        <v>0</v>
      </c>
      <c r="P9501">
        <f>EXP(-$W$26*C9501)*J9501</f>
        <v>0</v>
      </c>
      <c r="Q9501">
        <f>EXP(-$W$26*C9501)*K9501</f>
        <v>0</v>
      </c>
      <c r="R9501">
        <f>EXP(-$W$26*C9501)*(L9501-N9501)</f>
        <v>0</v>
      </c>
      <c r="S9501">
        <f>EXP(-$W$26*C9501)*N9501</f>
        <v>0</v>
      </c>
      <c r="T9501">
        <f>EXP(-$W$26*C9501)*E9501</f>
        <v>0</v>
      </c>
    </row>
    <row r="9502" spans="1:20">
      <c r="A9502">
        <v>9493</v>
      </c>
      <c r="B9502">
        <f>RAND()</f>
        <v>0</v>
      </c>
      <c r="C9502">
        <f>IF(B9502&lt;$W$41,3,IF(B9502&lt;$W$41+$W$42,4,5))</f>
        <v>0</v>
      </c>
      <c r="D9502">
        <f>NORMSINV(RAND())</f>
        <v>0</v>
      </c>
      <c r="E9502">
        <f>$W$25*EXP(($W$26-$W$28-0.5*$W$27^2)*C9502+$W$27*SQRT(C9502)*D9502)</f>
        <v>0</v>
      </c>
      <c r="F9502">
        <f>$W$30*(1+$W$31)^C9502</f>
        <v>0</v>
      </c>
      <c r="G9502">
        <f>$W$32*(1+$W$33)^C9502</f>
        <v>0</v>
      </c>
      <c r="H9502">
        <f>$W$34*(1+$W$35)^C9502</f>
        <v>0</v>
      </c>
      <c r="I9502">
        <f>MIN(E9502,F9502)</f>
        <v>0</v>
      </c>
      <c r="J9502">
        <f>MIN(E9502-I9502,G9502)</f>
        <v>0</v>
      </c>
      <c r="K9502">
        <f>MIN(E9502-I9502-J9502,H9502)</f>
        <v>0</v>
      </c>
      <c r="L9502">
        <f>E9502-I9502-J9502-K9502</f>
        <v>0</v>
      </c>
      <c r="M9502">
        <f>IF((I9502+J9502+(1-$W$36)*L9502)/$W$39&gt;=$W$38,1,0)</f>
        <v>0</v>
      </c>
      <c r="N9502">
        <f>IF(M9502=1,$W$37,$W$36)*L9502</f>
        <v>0</v>
      </c>
      <c r="O9502">
        <f>EXP(-$W$26*C9502)*I9502</f>
        <v>0</v>
      </c>
      <c r="P9502">
        <f>EXP(-$W$26*C9502)*J9502</f>
        <v>0</v>
      </c>
      <c r="Q9502">
        <f>EXP(-$W$26*C9502)*K9502</f>
        <v>0</v>
      </c>
      <c r="R9502">
        <f>EXP(-$W$26*C9502)*(L9502-N9502)</f>
        <v>0</v>
      </c>
      <c r="S9502">
        <f>EXP(-$W$26*C9502)*N9502</f>
        <v>0</v>
      </c>
      <c r="T9502">
        <f>EXP(-$W$26*C9502)*E9502</f>
        <v>0</v>
      </c>
    </row>
    <row r="9503" spans="1:20">
      <c r="A9503">
        <v>9494</v>
      </c>
      <c r="B9503">
        <f>RAND()</f>
        <v>0</v>
      </c>
      <c r="C9503">
        <f>IF(B9503&lt;$W$41,3,IF(B9503&lt;$W$41+$W$42,4,5))</f>
        <v>0</v>
      </c>
      <c r="D9503">
        <f>NORMSINV(RAND())</f>
        <v>0</v>
      </c>
      <c r="E9503">
        <f>$W$25*EXP(($W$26-$W$28-0.5*$W$27^2)*C9503+$W$27*SQRT(C9503)*D9503)</f>
        <v>0</v>
      </c>
      <c r="F9503">
        <f>$W$30*(1+$W$31)^C9503</f>
        <v>0</v>
      </c>
      <c r="G9503">
        <f>$W$32*(1+$W$33)^C9503</f>
        <v>0</v>
      </c>
      <c r="H9503">
        <f>$W$34*(1+$W$35)^C9503</f>
        <v>0</v>
      </c>
      <c r="I9503">
        <f>MIN(E9503,F9503)</f>
        <v>0</v>
      </c>
      <c r="J9503">
        <f>MIN(E9503-I9503,G9503)</f>
        <v>0</v>
      </c>
      <c r="K9503">
        <f>MIN(E9503-I9503-J9503,H9503)</f>
        <v>0</v>
      </c>
      <c r="L9503">
        <f>E9503-I9503-J9503-K9503</f>
        <v>0</v>
      </c>
      <c r="M9503">
        <f>IF((I9503+J9503+(1-$W$36)*L9503)/$W$39&gt;=$W$38,1,0)</f>
        <v>0</v>
      </c>
      <c r="N9503">
        <f>IF(M9503=1,$W$37,$W$36)*L9503</f>
        <v>0</v>
      </c>
      <c r="O9503">
        <f>EXP(-$W$26*C9503)*I9503</f>
        <v>0</v>
      </c>
      <c r="P9503">
        <f>EXP(-$W$26*C9503)*J9503</f>
        <v>0</v>
      </c>
      <c r="Q9503">
        <f>EXP(-$W$26*C9503)*K9503</f>
        <v>0</v>
      </c>
      <c r="R9503">
        <f>EXP(-$W$26*C9503)*(L9503-N9503)</f>
        <v>0</v>
      </c>
      <c r="S9503">
        <f>EXP(-$W$26*C9503)*N9503</f>
        <v>0</v>
      </c>
      <c r="T9503">
        <f>EXP(-$W$26*C9503)*E9503</f>
        <v>0</v>
      </c>
    </row>
    <row r="9504" spans="1:20">
      <c r="A9504">
        <v>9495</v>
      </c>
      <c r="B9504">
        <f>RAND()</f>
        <v>0</v>
      </c>
      <c r="C9504">
        <f>IF(B9504&lt;$W$41,3,IF(B9504&lt;$W$41+$W$42,4,5))</f>
        <v>0</v>
      </c>
      <c r="D9504">
        <f>NORMSINV(RAND())</f>
        <v>0</v>
      </c>
      <c r="E9504">
        <f>$W$25*EXP(($W$26-$W$28-0.5*$W$27^2)*C9504+$W$27*SQRT(C9504)*D9504)</f>
        <v>0</v>
      </c>
      <c r="F9504">
        <f>$W$30*(1+$W$31)^C9504</f>
        <v>0</v>
      </c>
      <c r="G9504">
        <f>$W$32*(1+$W$33)^C9504</f>
        <v>0</v>
      </c>
      <c r="H9504">
        <f>$W$34*(1+$W$35)^C9504</f>
        <v>0</v>
      </c>
      <c r="I9504">
        <f>MIN(E9504,F9504)</f>
        <v>0</v>
      </c>
      <c r="J9504">
        <f>MIN(E9504-I9504,G9504)</f>
        <v>0</v>
      </c>
      <c r="K9504">
        <f>MIN(E9504-I9504-J9504,H9504)</f>
        <v>0</v>
      </c>
      <c r="L9504">
        <f>E9504-I9504-J9504-K9504</f>
        <v>0</v>
      </c>
      <c r="M9504">
        <f>IF((I9504+J9504+(1-$W$36)*L9504)/$W$39&gt;=$W$38,1,0)</f>
        <v>0</v>
      </c>
      <c r="N9504">
        <f>IF(M9504=1,$W$37,$W$36)*L9504</f>
        <v>0</v>
      </c>
      <c r="O9504">
        <f>EXP(-$W$26*C9504)*I9504</f>
        <v>0</v>
      </c>
      <c r="P9504">
        <f>EXP(-$W$26*C9504)*J9504</f>
        <v>0</v>
      </c>
      <c r="Q9504">
        <f>EXP(-$W$26*C9504)*K9504</f>
        <v>0</v>
      </c>
      <c r="R9504">
        <f>EXP(-$W$26*C9504)*(L9504-N9504)</f>
        <v>0</v>
      </c>
      <c r="S9504">
        <f>EXP(-$W$26*C9504)*N9504</f>
        <v>0</v>
      </c>
      <c r="T9504">
        <f>EXP(-$W$26*C9504)*E9504</f>
        <v>0</v>
      </c>
    </row>
    <row r="9505" spans="1:20">
      <c r="A9505">
        <v>9496</v>
      </c>
      <c r="B9505">
        <f>RAND()</f>
        <v>0</v>
      </c>
      <c r="C9505">
        <f>IF(B9505&lt;$W$41,3,IF(B9505&lt;$W$41+$W$42,4,5))</f>
        <v>0</v>
      </c>
      <c r="D9505">
        <f>NORMSINV(RAND())</f>
        <v>0</v>
      </c>
      <c r="E9505">
        <f>$W$25*EXP(($W$26-$W$28-0.5*$W$27^2)*C9505+$W$27*SQRT(C9505)*D9505)</f>
        <v>0</v>
      </c>
      <c r="F9505">
        <f>$W$30*(1+$W$31)^C9505</f>
        <v>0</v>
      </c>
      <c r="G9505">
        <f>$W$32*(1+$W$33)^C9505</f>
        <v>0</v>
      </c>
      <c r="H9505">
        <f>$W$34*(1+$W$35)^C9505</f>
        <v>0</v>
      </c>
      <c r="I9505">
        <f>MIN(E9505,F9505)</f>
        <v>0</v>
      </c>
      <c r="J9505">
        <f>MIN(E9505-I9505,G9505)</f>
        <v>0</v>
      </c>
      <c r="K9505">
        <f>MIN(E9505-I9505-J9505,H9505)</f>
        <v>0</v>
      </c>
      <c r="L9505">
        <f>E9505-I9505-J9505-K9505</f>
        <v>0</v>
      </c>
      <c r="M9505">
        <f>IF((I9505+J9505+(1-$W$36)*L9505)/$W$39&gt;=$W$38,1,0)</f>
        <v>0</v>
      </c>
      <c r="N9505">
        <f>IF(M9505=1,$W$37,$W$36)*L9505</f>
        <v>0</v>
      </c>
      <c r="O9505">
        <f>EXP(-$W$26*C9505)*I9505</f>
        <v>0</v>
      </c>
      <c r="P9505">
        <f>EXP(-$W$26*C9505)*J9505</f>
        <v>0</v>
      </c>
      <c r="Q9505">
        <f>EXP(-$W$26*C9505)*K9505</f>
        <v>0</v>
      </c>
      <c r="R9505">
        <f>EXP(-$W$26*C9505)*(L9505-N9505)</f>
        <v>0</v>
      </c>
      <c r="S9505">
        <f>EXP(-$W$26*C9505)*N9505</f>
        <v>0</v>
      </c>
      <c r="T9505">
        <f>EXP(-$W$26*C9505)*E9505</f>
        <v>0</v>
      </c>
    </row>
    <row r="9506" spans="1:20">
      <c r="A9506">
        <v>9497</v>
      </c>
      <c r="B9506">
        <f>RAND()</f>
        <v>0</v>
      </c>
      <c r="C9506">
        <f>IF(B9506&lt;$W$41,3,IF(B9506&lt;$W$41+$W$42,4,5))</f>
        <v>0</v>
      </c>
      <c r="D9506">
        <f>NORMSINV(RAND())</f>
        <v>0</v>
      </c>
      <c r="E9506">
        <f>$W$25*EXP(($W$26-$W$28-0.5*$W$27^2)*C9506+$W$27*SQRT(C9506)*D9506)</f>
        <v>0</v>
      </c>
      <c r="F9506">
        <f>$W$30*(1+$W$31)^C9506</f>
        <v>0</v>
      </c>
      <c r="G9506">
        <f>$W$32*(1+$W$33)^C9506</f>
        <v>0</v>
      </c>
      <c r="H9506">
        <f>$W$34*(1+$W$35)^C9506</f>
        <v>0</v>
      </c>
      <c r="I9506">
        <f>MIN(E9506,F9506)</f>
        <v>0</v>
      </c>
      <c r="J9506">
        <f>MIN(E9506-I9506,G9506)</f>
        <v>0</v>
      </c>
      <c r="K9506">
        <f>MIN(E9506-I9506-J9506,H9506)</f>
        <v>0</v>
      </c>
      <c r="L9506">
        <f>E9506-I9506-J9506-K9506</f>
        <v>0</v>
      </c>
      <c r="M9506">
        <f>IF((I9506+J9506+(1-$W$36)*L9506)/$W$39&gt;=$W$38,1,0)</f>
        <v>0</v>
      </c>
      <c r="N9506">
        <f>IF(M9506=1,$W$37,$W$36)*L9506</f>
        <v>0</v>
      </c>
      <c r="O9506">
        <f>EXP(-$W$26*C9506)*I9506</f>
        <v>0</v>
      </c>
      <c r="P9506">
        <f>EXP(-$W$26*C9506)*J9506</f>
        <v>0</v>
      </c>
      <c r="Q9506">
        <f>EXP(-$W$26*C9506)*K9506</f>
        <v>0</v>
      </c>
      <c r="R9506">
        <f>EXP(-$W$26*C9506)*(L9506-N9506)</f>
        <v>0</v>
      </c>
      <c r="S9506">
        <f>EXP(-$W$26*C9506)*N9506</f>
        <v>0</v>
      </c>
      <c r="T9506">
        <f>EXP(-$W$26*C9506)*E9506</f>
        <v>0</v>
      </c>
    </row>
    <row r="9507" spans="1:20">
      <c r="A9507">
        <v>9498</v>
      </c>
      <c r="B9507">
        <f>RAND()</f>
        <v>0</v>
      </c>
      <c r="C9507">
        <f>IF(B9507&lt;$W$41,3,IF(B9507&lt;$W$41+$W$42,4,5))</f>
        <v>0</v>
      </c>
      <c r="D9507">
        <f>NORMSINV(RAND())</f>
        <v>0</v>
      </c>
      <c r="E9507">
        <f>$W$25*EXP(($W$26-$W$28-0.5*$W$27^2)*C9507+$W$27*SQRT(C9507)*D9507)</f>
        <v>0</v>
      </c>
      <c r="F9507">
        <f>$W$30*(1+$W$31)^C9507</f>
        <v>0</v>
      </c>
      <c r="G9507">
        <f>$W$32*(1+$W$33)^C9507</f>
        <v>0</v>
      </c>
      <c r="H9507">
        <f>$W$34*(1+$W$35)^C9507</f>
        <v>0</v>
      </c>
      <c r="I9507">
        <f>MIN(E9507,F9507)</f>
        <v>0</v>
      </c>
      <c r="J9507">
        <f>MIN(E9507-I9507,G9507)</f>
        <v>0</v>
      </c>
      <c r="K9507">
        <f>MIN(E9507-I9507-J9507,H9507)</f>
        <v>0</v>
      </c>
      <c r="L9507">
        <f>E9507-I9507-J9507-K9507</f>
        <v>0</v>
      </c>
      <c r="M9507">
        <f>IF((I9507+J9507+(1-$W$36)*L9507)/$W$39&gt;=$W$38,1,0)</f>
        <v>0</v>
      </c>
      <c r="N9507">
        <f>IF(M9507=1,$W$37,$W$36)*L9507</f>
        <v>0</v>
      </c>
      <c r="O9507">
        <f>EXP(-$W$26*C9507)*I9507</f>
        <v>0</v>
      </c>
      <c r="P9507">
        <f>EXP(-$W$26*C9507)*J9507</f>
        <v>0</v>
      </c>
      <c r="Q9507">
        <f>EXP(-$W$26*C9507)*K9507</f>
        <v>0</v>
      </c>
      <c r="R9507">
        <f>EXP(-$W$26*C9507)*(L9507-N9507)</f>
        <v>0</v>
      </c>
      <c r="S9507">
        <f>EXP(-$W$26*C9507)*N9507</f>
        <v>0</v>
      </c>
      <c r="T9507">
        <f>EXP(-$W$26*C9507)*E9507</f>
        <v>0</v>
      </c>
    </row>
    <row r="9508" spans="1:20">
      <c r="A9508">
        <v>9499</v>
      </c>
      <c r="B9508">
        <f>RAND()</f>
        <v>0</v>
      </c>
      <c r="C9508">
        <f>IF(B9508&lt;$W$41,3,IF(B9508&lt;$W$41+$W$42,4,5))</f>
        <v>0</v>
      </c>
      <c r="D9508">
        <f>NORMSINV(RAND())</f>
        <v>0</v>
      </c>
      <c r="E9508">
        <f>$W$25*EXP(($W$26-$W$28-0.5*$W$27^2)*C9508+$W$27*SQRT(C9508)*D9508)</f>
        <v>0</v>
      </c>
      <c r="F9508">
        <f>$W$30*(1+$W$31)^C9508</f>
        <v>0</v>
      </c>
      <c r="G9508">
        <f>$W$32*(1+$W$33)^C9508</f>
        <v>0</v>
      </c>
      <c r="H9508">
        <f>$W$34*(1+$W$35)^C9508</f>
        <v>0</v>
      </c>
      <c r="I9508">
        <f>MIN(E9508,F9508)</f>
        <v>0</v>
      </c>
      <c r="J9508">
        <f>MIN(E9508-I9508,G9508)</f>
        <v>0</v>
      </c>
      <c r="K9508">
        <f>MIN(E9508-I9508-J9508,H9508)</f>
        <v>0</v>
      </c>
      <c r="L9508">
        <f>E9508-I9508-J9508-K9508</f>
        <v>0</v>
      </c>
      <c r="M9508">
        <f>IF((I9508+J9508+(1-$W$36)*L9508)/$W$39&gt;=$W$38,1,0)</f>
        <v>0</v>
      </c>
      <c r="N9508">
        <f>IF(M9508=1,$W$37,$W$36)*L9508</f>
        <v>0</v>
      </c>
      <c r="O9508">
        <f>EXP(-$W$26*C9508)*I9508</f>
        <v>0</v>
      </c>
      <c r="P9508">
        <f>EXP(-$W$26*C9508)*J9508</f>
        <v>0</v>
      </c>
      <c r="Q9508">
        <f>EXP(-$W$26*C9508)*K9508</f>
        <v>0</v>
      </c>
      <c r="R9508">
        <f>EXP(-$W$26*C9508)*(L9508-N9508)</f>
        <v>0</v>
      </c>
      <c r="S9508">
        <f>EXP(-$W$26*C9508)*N9508</f>
        <v>0</v>
      </c>
      <c r="T9508">
        <f>EXP(-$W$26*C9508)*E9508</f>
        <v>0</v>
      </c>
    </row>
    <row r="9509" spans="1:20">
      <c r="A9509">
        <v>9500</v>
      </c>
      <c r="B9509">
        <f>RAND()</f>
        <v>0</v>
      </c>
      <c r="C9509">
        <f>IF(B9509&lt;$W$41,3,IF(B9509&lt;$W$41+$W$42,4,5))</f>
        <v>0</v>
      </c>
      <c r="D9509">
        <f>NORMSINV(RAND())</f>
        <v>0</v>
      </c>
      <c r="E9509">
        <f>$W$25*EXP(($W$26-$W$28-0.5*$W$27^2)*C9509+$W$27*SQRT(C9509)*D9509)</f>
        <v>0</v>
      </c>
      <c r="F9509">
        <f>$W$30*(1+$W$31)^C9509</f>
        <v>0</v>
      </c>
      <c r="G9509">
        <f>$W$32*(1+$W$33)^C9509</f>
        <v>0</v>
      </c>
      <c r="H9509">
        <f>$W$34*(1+$W$35)^C9509</f>
        <v>0</v>
      </c>
      <c r="I9509">
        <f>MIN(E9509,F9509)</f>
        <v>0</v>
      </c>
      <c r="J9509">
        <f>MIN(E9509-I9509,G9509)</f>
        <v>0</v>
      </c>
      <c r="K9509">
        <f>MIN(E9509-I9509-J9509,H9509)</f>
        <v>0</v>
      </c>
      <c r="L9509">
        <f>E9509-I9509-J9509-K9509</f>
        <v>0</v>
      </c>
      <c r="M9509">
        <f>IF((I9509+J9509+(1-$W$36)*L9509)/$W$39&gt;=$W$38,1,0)</f>
        <v>0</v>
      </c>
      <c r="N9509">
        <f>IF(M9509=1,$W$37,$W$36)*L9509</f>
        <v>0</v>
      </c>
      <c r="O9509">
        <f>EXP(-$W$26*C9509)*I9509</f>
        <v>0</v>
      </c>
      <c r="P9509">
        <f>EXP(-$W$26*C9509)*J9509</f>
        <v>0</v>
      </c>
      <c r="Q9509">
        <f>EXP(-$W$26*C9509)*K9509</f>
        <v>0</v>
      </c>
      <c r="R9509">
        <f>EXP(-$W$26*C9509)*(L9509-N9509)</f>
        <v>0</v>
      </c>
      <c r="S9509">
        <f>EXP(-$W$26*C9509)*N9509</f>
        <v>0</v>
      </c>
      <c r="T9509">
        <f>EXP(-$W$26*C9509)*E9509</f>
        <v>0</v>
      </c>
    </row>
    <row r="9510" spans="1:20">
      <c r="A9510">
        <v>9501</v>
      </c>
      <c r="B9510">
        <f>RAND()</f>
        <v>0</v>
      </c>
      <c r="C9510">
        <f>IF(B9510&lt;$W$41,3,IF(B9510&lt;$W$41+$W$42,4,5))</f>
        <v>0</v>
      </c>
      <c r="D9510">
        <f>NORMSINV(RAND())</f>
        <v>0</v>
      </c>
      <c r="E9510">
        <f>$W$25*EXP(($W$26-$W$28-0.5*$W$27^2)*C9510+$W$27*SQRT(C9510)*D9510)</f>
        <v>0</v>
      </c>
      <c r="F9510">
        <f>$W$30*(1+$W$31)^C9510</f>
        <v>0</v>
      </c>
      <c r="G9510">
        <f>$W$32*(1+$W$33)^C9510</f>
        <v>0</v>
      </c>
      <c r="H9510">
        <f>$W$34*(1+$W$35)^C9510</f>
        <v>0</v>
      </c>
      <c r="I9510">
        <f>MIN(E9510,F9510)</f>
        <v>0</v>
      </c>
      <c r="J9510">
        <f>MIN(E9510-I9510,G9510)</f>
        <v>0</v>
      </c>
      <c r="K9510">
        <f>MIN(E9510-I9510-J9510,H9510)</f>
        <v>0</v>
      </c>
      <c r="L9510">
        <f>E9510-I9510-J9510-K9510</f>
        <v>0</v>
      </c>
      <c r="M9510">
        <f>IF((I9510+J9510+(1-$W$36)*L9510)/$W$39&gt;=$W$38,1,0)</f>
        <v>0</v>
      </c>
      <c r="N9510">
        <f>IF(M9510=1,$W$37,$W$36)*L9510</f>
        <v>0</v>
      </c>
      <c r="O9510">
        <f>EXP(-$W$26*C9510)*I9510</f>
        <v>0</v>
      </c>
      <c r="P9510">
        <f>EXP(-$W$26*C9510)*J9510</f>
        <v>0</v>
      </c>
      <c r="Q9510">
        <f>EXP(-$W$26*C9510)*K9510</f>
        <v>0</v>
      </c>
      <c r="R9510">
        <f>EXP(-$W$26*C9510)*(L9510-N9510)</f>
        <v>0</v>
      </c>
      <c r="S9510">
        <f>EXP(-$W$26*C9510)*N9510</f>
        <v>0</v>
      </c>
      <c r="T9510">
        <f>EXP(-$W$26*C9510)*E9510</f>
        <v>0</v>
      </c>
    </row>
    <row r="9511" spans="1:20">
      <c r="A9511">
        <v>9502</v>
      </c>
      <c r="B9511">
        <f>RAND()</f>
        <v>0</v>
      </c>
      <c r="C9511">
        <f>IF(B9511&lt;$W$41,3,IF(B9511&lt;$W$41+$W$42,4,5))</f>
        <v>0</v>
      </c>
      <c r="D9511">
        <f>NORMSINV(RAND())</f>
        <v>0</v>
      </c>
      <c r="E9511">
        <f>$W$25*EXP(($W$26-$W$28-0.5*$W$27^2)*C9511+$W$27*SQRT(C9511)*D9511)</f>
        <v>0</v>
      </c>
      <c r="F9511">
        <f>$W$30*(1+$W$31)^C9511</f>
        <v>0</v>
      </c>
      <c r="G9511">
        <f>$W$32*(1+$W$33)^C9511</f>
        <v>0</v>
      </c>
      <c r="H9511">
        <f>$W$34*(1+$W$35)^C9511</f>
        <v>0</v>
      </c>
      <c r="I9511">
        <f>MIN(E9511,F9511)</f>
        <v>0</v>
      </c>
      <c r="J9511">
        <f>MIN(E9511-I9511,G9511)</f>
        <v>0</v>
      </c>
      <c r="K9511">
        <f>MIN(E9511-I9511-J9511,H9511)</f>
        <v>0</v>
      </c>
      <c r="L9511">
        <f>E9511-I9511-J9511-K9511</f>
        <v>0</v>
      </c>
      <c r="M9511">
        <f>IF((I9511+J9511+(1-$W$36)*L9511)/$W$39&gt;=$W$38,1,0)</f>
        <v>0</v>
      </c>
      <c r="N9511">
        <f>IF(M9511=1,$W$37,$W$36)*L9511</f>
        <v>0</v>
      </c>
      <c r="O9511">
        <f>EXP(-$W$26*C9511)*I9511</f>
        <v>0</v>
      </c>
      <c r="P9511">
        <f>EXP(-$W$26*C9511)*J9511</f>
        <v>0</v>
      </c>
      <c r="Q9511">
        <f>EXP(-$W$26*C9511)*K9511</f>
        <v>0</v>
      </c>
      <c r="R9511">
        <f>EXP(-$W$26*C9511)*(L9511-N9511)</f>
        <v>0</v>
      </c>
      <c r="S9511">
        <f>EXP(-$W$26*C9511)*N9511</f>
        <v>0</v>
      </c>
      <c r="T9511">
        <f>EXP(-$W$26*C9511)*E9511</f>
        <v>0</v>
      </c>
    </row>
    <row r="9512" spans="1:20">
      <c r="A9512">
        <v>9503</v>
      </c>
      <c r="B9512">
        <f>RAND()</f>
        <v>0</v>
      </c>
      <c r="C9512">
        <f>IF(B9512&lt;$W$41,3,IF(B9512&lt;$W$41+$W$42,4,5))</f>
        <v>0</v>
      </c>
      <c r="D9512">
        <f>NORMSINV(RAND())</f>
        <v>0</v>
      </c>
      <c r="E9512">
        <f>$W$25*EXP(($W$26-$W$28-0.5*$W$27^2)*C9512+$W$27*SQRT(C9512)*D9512)</f>
        <v>0</v>
      </c>
      <c r="F9512">
        <f>$W$30*(1+$W$31)^C9512</f>
        <v>0</v>
      </c>
      <c r="G9512">
        <f>$W$32*(1+$W$33)^C9512</f>
        <v>0</v>
      </c>
      <c r="H9512">
        <f>$W$34*(1+$W$35)^C9512</f>
        <v>0</v>
      </c>
      <c r="I9512">
        <f>MIN(E9512,F9512)</f>
        <v>0</v>
      </c>
      <c r="J9512">
        <f>MIN(E9512-I9512,G9512)</f>
        <v>0</v>
      </c>
      <c r="K9512">
        <f>MIN(E9512-I9512-J9512,H9512)</f>
        <v>0</v>
      </c>
      <c r="L9512">
        <f>E9512-I9512-J9512-K9512</f>
        <v>0</v>
      </c>
      <c r="M9512">
        <f>IF((I9512+J9512+(1-$W$36)*L9512)/$W$39&gt;=$W$38,1,0)</f>
        <v>0</v>
      </c>
      <c r="N9512">
        <f>IF(M9512=1,$W$37,$W$36)*L9512</f>
        <v>0</v>
      </c>
      <c r="O9512">
        <f>EXP(-$W$26*C9512)*I9512</f>
        <v>0</v>
      </c>
      <c r="P9512">
        <f>EXP(-$W$26*C9512)*J9512</f>
        <v>0</v>
      </c>
      <c r="Q9512">
        <f>EXP(-$W$26*C9512)*K9512</f>
        <v>0</v>
      </c>
      <c r="R9512">
        <f>EXP(-$W$26*C9512)*(L9512-N9512)</f>
        <v>0</v>
      </c>
      <c r="S9512">
        <f>EXP(-$W$26*C9512)*N9512</f>
        <v>0</v>
      </c>
      <c r="T9512">
        <f>EXP(-$W$26*C9512)*E9512</f>
        <v>0</v>
      </c>
    </row>
    <row r="9513" spans="1:20">
      <c r="A9513">
        <v>9504</v>
      </c>
      <c r="B9513">
        <f>RAND()</f>
        <v>0</v>
      </c>
      <c r="C9513">
        <f>IF(B9513&lt;$W$41,3,IF(B9513&lt;$W$41+$W$42,4,5))</f>
        <v>0</v>
      </c>
      <c r="D9513">
        <f>NORMSINV(RAND())</f>
        <v>0</v>
      </c>
      <c r="E9513">
        <f>$W$25*EXP(($W$26-$W$28-0.5*$W$27^2)*C9513+$W$27*SQRT(C9513)*D9513)</f>
        <v>0</v>
      </c>
      <c r="F9513">
        <f>$W$30*(1+$W$31)^C9513</f>
        <v>0</v>
      </c>
      <c r="G9513">
        <f>$W$32*(1+$W$33)^C9513</f>
        <v>0</v>
      </c>
      <c r="H9513">
        <f>$W$34*(1+$W$35)^C9513</f>
        <v>0</v>
      </c>
      <c r="I9513">
        <f>MIN(E9513,F9513)</f>
        <v>0</v>
      </c>
      <c r="J9513">
        <f>MIN(E9513-I9513,G9513)</f>
        <v>0</v>
      </c>
      <c r="K9513">
        <f>MIN(E9513-I9513-J9513,H9513)</f>
        <v>0</v>
      </c>
      <c r="L9513">
        <f>E9513-I9513-J9513-K9513</f>
        <v>0</v>
      </c>
      <c r="M9513">
        <f>IF((I9513+J9513+(1-$W$36)*L9513)/$W$39&gt;=$W$38,1,0)</f>
        <v>0</v>
      </c>
      <c r="N9513">
        <f>IF(M9513=1,$W$37,$W$36)*L9513</f>
        <v>0</v>
      </c>
      <c r="O9513">
        <f>EXP(-$W$26*C9513)*I9513</f>
        <v>0</v>
      </c>
      <c r="P9513">
        <f>EXP(-$W$26*C9513)*J9513</f>
        <v>0</v>
      </c>
      <c r="Q9513">
        <f>EXP(-$W$26*C9513)*K9513</f>
        <v>0</v>
      </c>
      <c r="R9513">
        <f>EXP(-$W$26*C9513)*(L9513-N9513)</f>
        <v>0</v>
      </c>
      <c r="S9513">
        <f>EXP(-$W$26*C9513)*N9513</f>
        <v>0</v>
      </c>
      <c r="T9513">
        <f>EXP(-$W$26*C9513)*E9513</f>
        <v>0</v>
      </c>
    </row>
    <row r="9514" spans="1:20">
      <c r="A9514">
        <v>9505</v>
      </c>
      <c r="B9514">
        <f>RAND()</f>
        <v>0</v>
      </c>
      <c r="C9514">
        <f>IF(B9514&lt;$W$41,3,IF(B9514&lt;$W$41+$W$42,4,5))</f>
        <v>0</v>
      </c>
      <c r="D9514">
        <f>NORMSINV(RAND())</f>
        <v>0</v>
      </c>
      <c r="E9514">
        <f>$W$25*EXP(($W$26-$W$28-0.5*$W$27^2)*C9514+$W$27*SQRT(C9514)*D9514)</f>
        <v>0</v>
      </c>
      <c r="F9514">
        <f>$W$30*(1+$W$31)^C9514</f>
        <v>0</v>
      </c>
      <c r="G9514">
        <f>$W$32*(1+$W$33)^C9514</f>
        <v>0</v>
      </c>
      <c r="H9514">
        <f>$W$34*(1+$W$35)^C9514</f>
        <v>0</v>
      </c>
      <c r="I9514">
        <f>MIN(E9514,F9514)</f>
        <v>0</v>
      </c>
      <c r="J9514">
        <f>MIN(E9514-I9514,G9514)</f>
        <v>0</v>
      </c>
      <c r="K9514">
        <f>MIN(E9514-I9514-J9514,H9514)</f>
        <v>0</v>
      </c>
      <c r="L9514">
        <f>E9514-I9514-J9514-K9514</f>
        <v>0</v>
      </c>
      <c r="M9514">
        <f>IF((I9514+J9514+(1-$W$36)*L9514)/$W$39&gt;=$W$38,1,0)</f>
        <v>0</v>
      </c>
      <c r="N9514">
        <f>IF(M9514=1,$W$37,$W$36)*L9514</f>
        <v>0</v>
      </c>
      <c r="O9514">
        <f>EXP(-$W$26*C9514)*I9514</f>
        <v>0</v>
      </c>
      <c r="P9514">
        <f>EXP(-$W$26*C9514)*J9514</f>
        <v>0</v>
      </c>
      <c r="Q9514">
        <f>EXP(-$W$26*C9514)*K9514</f>
        <v>0</v>
      </c>
      <c r="R9514">
        <f>EXP(-$W$26*C9514)*(L9514-N9514)</f>
        <v>0</v>
      </c>
      <c r="S9514">
        <f>EXP(-$W$26*C9514)*N9514</f>
        <v>0</v>
      </c>
      <c r="T9514">
        <f>EXP(-$W$26*C9514)*E9514</f>
        <v>0</v>
      </c>
    </row>
    <row r="9515" spans="1:20">
      <c r="A9515">
        <v>9506</v>
      </c>
      <c r="B9515">
        <f>RAND()</f>
        <v>0</v>
      </c>
      <c r="C9515">
        <f>IF(B9515&lt;$W$41,3,IF(B9515&lt;$W$41+$W$42,4,5))</f>
        <v>0</v>
      </c>
      <c r="D9515">
        <f>NORMSINV(RAND())</f>
        <v>0</v>
      </c>
      <c r="E9515">
        <f>$W$25*EXP(($W$26-$W$28-0.5*$W$27^2)*C9515+$W$27*SQRT(C9515)*D9515)</f>
        <v>0</v>
      </c>
      <c r="F9515">
        <f>$W$30*(1+$W$31)^C9515</f>
        <v>0</v>
      </c>
      <c r="G9515">
        <f>$W$32*(1+$W$33)^C9515</f>
        <v>0</v>
      </c>
      <c r="H9515">
        <f>$W$34*(1+$W$35)^C9515</f>
        <v>0</v>
      </c>
      <c r="I9515">
        <f>MIN(E9515,F9515)</f>
        <v>0</v>
      </c>
      <c r="J9515">
        <f>MIN(E9515-I9515,G9515)</f>
        <v>0</v>
      </c>
      <c r="K9515">
        <f>MIN(E9515-I9515-J9515,H9515)</f>
        <v>0</v>
      </c>
      <c r="L9515">
        <f>E9515-I9515-J9515-K9515</f>
        <v>0</v>
      </c>
      <c r="M9515">
        <f>IF((I9515+J9515+(1-$W$36)*L9515)/$W$39&gt;=$W$38,1,0)</f>
        <v>0</v>
      </c>
      <c r="N9515">
        <f>IF(M9515=1,$W$37,$W$36)*L9515</f>
        <v>0</v>
      </c>
      <c r="O9515">
        <f>EXP(-$W$26*C9515)*I9515</f>
        <v>0</v>
      </c>
      <c r="P9515">
        <f>EXP(-$W$26*C9515)*J9515</f>
        <v>0</v>
      </c>
      <c r="Q9515">
        <f>EXP(-$W$26*C9515)*K9515</f>
        <v>0</v>
      </c>
      <c r="R9515">
        <f>EXP(-$W$26*C9515)*(L9515-N9515)</f>
        <v>0</v>
      </c>
      <c r="S9515">
        <f>EXP(-$W$26*C9515)*N9515</f>
        <v>0</v>
      </c>
      <c r="T9515">
        <f>EXP(-$W$26*C9515)*E9515</f>
        <v>0</v>
      </c>
    </row>
    <row r="9516" spans="1:20">
      <c r="A9516">
        <v>9507</v>
      </c>
      <c r="B9516">
        <f>RAND()</f>
        <v>0</v>
      </c>
      <c r="C9516">
        <f>IF(B9516&lt;$W$41,3,IF(B9516&lt;$W$41+$W$42,4,5))</f>
        <v>0</v>
      </c>
      <c r="D9516">
        <f>NORMSINV(RAND())</f>
        <v>0</v>
      </c>
      <c r="E9516">
        <f>$W$25*EXP(($W$26-$W$28-0.5*$W$27^2)*C9516+$W$27*SQRT(C9516)*D9516)</f>
        <v>0</v>
      </c>
      <c r="F9516">
        <f>$W$30*(1+$W$31)^C9516</f>
        <v>0</v>
      </c>
      <c r="G9516">
        <f>$W$32*(1+$W$33)^C9516</f>
        <v>0</v>
      </c>
      <c r="H9516">
        <f>$W$34*(1+$W$35)^C9516</f>
        <v>0</v>
      </c>
      <c r="I9516">
        <f>MIN(E9516,F9516)</f>
        <v>0</v>
      </c>
      <c r="J9516">
        <f>MIN(E9516-I9516,G9516)</f>
        <v>0</v>
      </c>
      <c r="K9516">
        <f>MIN(E9516-I9516-J9516,H9516)</f>
        <v>0</v>
      </c>
      <c r="L9516">
        <f>E9516-I9516-J9516-K9516</f>
        <v>0</v>
      </c>
      <c r="M9516">
        <f>IF((I9516+J9516+(1-$W$36)*L9516)/$W$39&gt;=$W$38,1,0)</f>
        <v>0</v>
      </c>
      <c r="N9516">
        <f>IF(M9516=1,$W$37,$W$36)*L9516</f>
        <v>0</v>
      </c>
      <c r="O9516">
        <f>EXP(-$W$26*C9516)*I9516</f>
        <v>0</v>
      </c>
      <c r="P9516">
        <f>EXP(-$W$26*C9516)*J9516</f>
        <v>0</v>
      </c>
      <c r="Q9516">
        <f>EXP(-$W$26*C9516)*K9516</f>
        <v>0</v>
      </c>
      <c r="R9516">
        <f>EXP(-$W$26*C9516)*(L9516-N9516)</f>
        <v>0</v>
      </c>
      <c r="S9516">
        <f>EXP(-$W$26*C9516)*N9516</f>
        <v>0</v>
      </c>
      <c r="T9516">
        <f>EXP(-$W$26*C9516)*E9516</f>
        <v>0</v>
      </c>
    </row>
    <row r="9517" spans="1:20">
      <c r="A9517">
        <v>9508</v>
      </c>
      <c r="B9517">
        <f>RAND()</f>
        <v>0</v>
      </c>
      <c r="C9517">
        <f>IF(B9517&lt;$W$41,3,IF(B9517&lt;$W$41+$W$42,4,5))</f>
        <v>0</v>
      </c>
      <c r="D9517">
        <f>NORMSINV(RAND())</f>
        <v>0</v>
      </c>
      <c r="E9517">
        <f>$W$25*EXP(($W$26-$W$28-0.5*$W$27^2)*C9517+$W$27*SQRT(C9517)*D9517)</f>
        <v>0</v>
      </c>
      <c r="F9517">
        <f>$W$30*(1+$W$31)^C9517</f>
        <v>0</v>
      </c>
      <c r="G9517">
        <f>$W$32*(1+$W$33)^C9517</f>
        <v>0</v>
      </c>
      <c r="H9517">
        <f>$W$34*(1+$W$35)^C9517</f>
        <v>0</v>
      </c>
      <c r="I9517">
        <f>MIN(E9517,F9517)</f>
        <v>0</v>
      </c>
      <c r="J9517">
        <f>MIN(E9517-I9517,G9517)</f>
        <v>0</v>
      </c>
      <c r="K9517">
        <f>MIN(E9517-I9517-J9517,H9517)</f>
        <v>0</v>
      </c>
      <c r="L9517">
        <f>E9517-I9517-J9517-K9517</f>
        <v>0</v>
      </c>
      <c r="M9517">
        <f>IF((I9517+J9517+(1-$W$36)*L9517)/$W$39&gt;=$W$38,1,0)</f>
        <v>0</v>
      </c>
      <c r="N9517">
        <f>IF(M9517=1,$W$37,$W$36)*L9517</f>
        <v>0</v>
      </c>
      <c r="O9517">
        <f>EXP(-$W$26*C9517)*I9517</f>
        <v>0</v>
      </c>
      <c r="P9517">
        <f>EXP(-$W$26*C9517)*J9517</f>
        <v>0</v>
      </c>
      <c r="Q9517">
        <f>EXP(-$W$26*C9517)*K9517</f>
        <v>0</v>
      </c>
      <c r="R9517">
        <f>EXP(-$W$26*C9517)*(L9517-N9517)</f>
        <v>0</v>
      </c>
      <c r="S9517">
        <f>EXP(-$W$26*C9517)*N9517</f>
        <v>0</v>
      </c>
      <c r="T9517">
        <f>EXP(-$W$26*C9517)*E9517</f>
        <v>0</v>
      </c>
    </row>
    <row r="9518" spans="1:20">
      <c r="A9518">
        <v>9509</v>
      </c>
      <c r="B9518">
        <f>RAND()</f>
        <v>0</v>
      </c>
      <c r="C9518">
        <f>IF(B9518&lt;$W$41,3,IF(B9518&lt;$W$41+$W$42,4,5))</f>
        <v>0</v>
      </c>
      <c r="D9518">
        <f>NORMSINV(RAND())</f>
        <v>0</v>
      </c>
      <c r="E9518">
        <f>$W$25*EXP(($W$26-$W$28-0.5*$W$27^2)*C9518+$W$27*SQRT(C9518)*D9518)</f>
        <v>0</v>
      </c>
      <c r="F9518">
        <f>$W$30*(1+$W$31)^C9518</f>
        <v>0</v>
      </c>
      <c r="G9518">
        <f>$W$32*(1+$W$33)^C9518</f>
        <v>0</v>
      </c>
      <c r="H9518">
        <f>$W$34*(1+$W$35)^C9518</f>
        <v>0</v>
      </c>
      <c r="I9518">
        <f>MIN(E9518,F9518)</f>
        <v>0</v>
      </c>
      <c r="J9518">
        <f>MIN(E9518-I9518,G9518)</f>
        <v>0</v>
      </c>
      <c r="K9518">
        <f>MIN(E9518-I9518-J9518,H9518)</f>
        <v>0</v>
      </c>
      <c r="L9518">
        <f>E9518-I9518-J9518-K9518</f>
        <v>0</v>
      </c>
      <c r="M9518">
        <f>IF((I9518+J9518+(1-$W$36)*L9518)/$W$39&gt;=$W$38,1,0)</f>
        <v>0</v>
      </c>
      <c r="N9518">
        <f>IF(M9518=1,$W$37,$W$36)*L9518</f>
        <v>0</v>
      </c>
      <c r="O9518">
        <f>EXP(-$W$26*C9518)*I9518</f>
        <v>0</v>
      </c>
      <c r="P9518">
        <f>EXP(-$W$26*C9518)*J9518</f>
        <v>0</v>
      </c>
      <c r="Q9518">
        <f>EXP(-$W$26*C9518)*K9518</f>
        <v>0</v>
      </c>
      <c r="R9518">
        <f>EXP(-$W$26*C9518)*(L9518-N9518)</f>
        <v>0</v>
      </c>
      <c r="S9518">
        <f>EXP(-$W$26*C9518)*N9518</f>
        <v>0</v>
      </c>
      <c r="T9518">
        <f>EXP(-$W$26*C9518)*E9518</f>
        <v>0</v>
      </c>
    </row>
    <row r="9519" spans="1:20">
      <c r="A9519">
        <v>9510</v>
      </c>
      <c r="B9519">
        <f>RAND()</f>
        <v>0</v>
      </c>
      <c r="C9519">
        <f>IF(B9519&lt;$W$41,3,IF(B9519&lt;$W$41+$W$42,4,5))</f>
        <v>0</v>
      </c>
      <c r="D9519">
        <f>NORMSINV(RAND())</f>
        <v>0</v>
      </c>
      <c r="E9519">
        <f>$W$25*EXP(($W$26-$W$28-0.5*$W$27^2)*C9519+$W$27*SQRT(C9519)*D9519)</f>
        <v>0</v>
      </c>
      <c r="F9519">
        <f>$W$30*(1+$W$31)^C9519</f>
        <v>0</v>
      </c>
      <c r="G9519">
        <f>$W$32*(1+$W$33)^C9519</f>
        <v>0</v>
      </c>
      <c r="H9519">
        <f>$W$34*(1+$W$35)^C9519</f>
        <v>0</v>
      </c>
      <c r="I9519">
        <f>MIN(E9519,F9519)</f>
        <v>0</v>
      </c>
      <c r="J9519">
        <f>MIN(E9519-I9519,G9519)</f>
        <v>0</v>
      </c>
      <c r="K9519">
        <f>MIN(E9519-I9519-J9519,H9519)</f>
        <v>0</v>
      </c>
      <c r="L9519">
        <f>E9519-I9519-J9519-K9519</f>
        <v>0</v>
      </c>
      <c r="M9519">
        <f>IF((I9519+J9519+(1-$W$36)*L9519)/$W$39&gt;=$W$38,1,0)</f>
        <v>0</v>
      </c>
      <c r="N9519">
        <f>IF(M9519=1,$W$37,$W$36)*L9519</f>
        <v>0</v>
      </c>
      <c r="O9519">
        <f>EXP(-$W$26*C9519)*I9519</f>
        <v>0</v>
      </c>
      <c r="P9519">
        <f>EXP(-$W$26*C9519)*J9519</f>
        <v>0</v>
      </c>
      <c r="Q9519">
        <f>EXP(-$W$26*C9519)*K9519</f>
        <v>0</v>
      </c>
      <c r="R9519">
        <f>EXP(-$W$26*C9519)*(L9519-N9519)</f>
        <v>0</v>
      </c>
      <c r="S9519">
        <f>EXP(-$W$26*C9519)*N9519</f>
        <v>0</v>
      </c>
      <c r="T9519">
        <f>EXP(-$W$26*C9519)*E9519</f>
        <v>0</v>
      </c>
    </row>
    <row r="9520" spans="1:20">
      <c r="A9520">
        <v>9511</v>
      </c>
      <c r="B9520">
        <f>RAND()</f>
        <v>0</v>
      </c>
      <c r="C9520">
        <f>IF(B9520&lt;$W$41,3,IF(B9520&lt;$W$41+$W$42,4,5))</f>
        <v>0</v>
      </c>
      <c r="D9520">
        <f>NORMSINV(RAND())</f>
        <v>0</v>
      </c>
      <c r="E9520">
        <f>$W$25*EXP(($W$26-$W$28-0.5*$W$27^2)*C9520+$W$27*SQRT(C9520)*D9520)</f>
        <v>0</v>
      </c>
      <c r="F9520">
        <f>$W$30*(1+$W$31)^C9520</f>
        <v>0</v>
      </c>
      <c r="G9520">
        <f>$W$32*(1+$W$33)^C9520</f>
        <v>0</v>
      </c>
      <c r="H9520">
        <f>$W$34*(1+$W$35)^C9520</f>
        <v>0</v>
      </c>
      <c r="I9520">
        <f>MIN(E9520,F9520)</f>
        <v>0</v>
      </c>
      <c r="J9520">
        <f>MIN(E9520-I9520,G9520)</f>
        <v>0</v>
      </c>
      <c r="K9520">
        <f>MIN(E9520-I9520-J9520,H9520)</f>
        <v>0</v>
      </c>
      <c r="L9520">
        <f>E9520-I9520-J9520-K9520</f>
        <v>0</v>
      </c>
      <c r="M9520">
        <f>IF((I9520+J9520+(1-$W$36)*L9520)/$W$39&gt;=$W$38,1,0)</f>
        <v>0</v>
      </c>
      <c r="N9520">
        <f>IF(M9520=1,$W$37,$W$36)*L9520</f>
        <v>0</v>
      </c>
      <c r="O9520">
        <f>EXP(-$W$26*C9520)*I9520</f>
        <v>0</v>
      </c>
      <c r="P9520">
        <f>EXP(-$W$26*C9520)*J9520</f>
        <v>0</v>
      </c>
      <c r="Q9520">
        <f>EXP(-$W$26*C9520)*K9520</f>
        <v>0</v>
      </c>
      <c r="R9520">
        <f>EXP(-$W$26*C9520)*(L9520-N9520)</f>
        <v>0</v>
      </c>
      <c r="S9520">
        <f>EXP(-$W$26*C9520)*N9520</f>
        <v>0</v>
      </c>
      <c r="T9520">
        <f>EXP(-$W$26*C9520)*E9520</f>
        <v>0</v>
      </c>
    </row>
    <row r="9521" spans="1:20">
      <c r="A9521">
        <v>9512</v>
      </c>
      <c r="B9521">
        <f>RAND()</f>
        <v>0</v>
      </c>
      <c r="C9521">
        <f>IF(B9521&lt;$W$41,3,IF(B9521&lt;$W$41+$W$42,4,5))</f>
        <v>0</v>
      </c>
      <c r="D9521">
        <f>NORMSINV(RAND())</f>
        <v>0</v>
      </c>
      <c r="E9521">
        <f>$W$25*EXP(($W$26-$W$28-0.5*$W$27^2)*C9521+$W$27*SQRT(C9521)*D9521)</f>
        <v>0</v>
      </c>
      <c r="F9521">
        <f>$W$30*(1+$W$31)^C9521</f>
        <v>0</v>
      </c>
      <c r="G9521">
        <f>$W$32*(1+$W$33)^C9521</f>
        <v>0</v>
      </c>
      <c r="H9521">
        <f>$W$34*(1+$W$35)^C9521</f>
        <v>0</v>
      </c>
      <c r="I9521">
        <f>MIN(E9521,F9521)</f>
        <v>0</v>
      </c>
      <c r="J9521">
        <f>MIN(E9521-I9521,G9521)</f>
        <v>0</v>
      </c>
      <c r="K9521">
        <f>MIN(E9521-I9521-J9521,H9521)</f>
        <v>0</v>
      </c>
      <c r="L9521">
        <f>E9521-I9521-J9521-K9521</f>
        <v>0</v>
      </c>
      <c r="M9521">
        <f>IF((I9521+J9521+(1-$W$36)*L9521)/$W$39&gt;=$W$38,1,0)</f>
        <v>0</v>
      </c>
      <c r="N9521">
        <f>IF(M9521=1,$W$37,$W$36)*L9521</f>
        <v>0</v>
      </c>
      <c r="O9521">
        <f>EXP(-$W$26*C9521)*I9521</f>
        <v>0</v>
      </c>
      <c r="P9521">
        <f>EXP(-$W$26*C9521)*J9521</f>
        <v>0</v>
      </c>
      <c r="Q9521">
        <f>EXP(-$W$26*C9521)*K9521</f>
        <v>0</v>
      </c>
      <c r="R9521">
        <f>EXP(-$W$26*C9521)*(L9521-N9521)</f>
        <v>0</v>
      </c>
      <c r="S9521">
        <f>EXP(-$W$26*C9521)*N9521</f>
        <v>0</v>
      </c>
      <c r="T9521">
        <f>EXP(-$W$26*C9521)*E9521</f>
        <v>0</v>
      </c>
    </row>
    <row r="9522" spans="1:20">
      <c r="A9522">
        <v>9513</v>
      </c>
      <c r="B9522">
        <f>RAND()</f>
        <v>0</v>
      </c>
      <c r="C9522">
        <f>IF(B9522&lt;$W$41,3,IF(B9522&lt;$W$41+$W$42,4,5))</f>
        <v>0</v>
      </c>
      <c r="D9522">
        <f>NORMSINV(RAND())</f>
        <v>0</v>
      </c>
      <c r="E9522">
        <f>$W$25*EXP(($W$26-$W$28-0.5*$W$27^2)*C9522+$W$27*SQRT(C9522)*D9522)</f>
        <v>0</v>
      </c>
      <c r="F9522">
        <f>$W$30*(1+$W$31)^C9522</f>
        <v>0</v>
      </c>
      <c r="G9522">
        <f>$W$32*(1+$W$33)^C9522</f>
        <v>0</v>
      </c>
      <c r="H9522">
        <f>$W$34*(1+$W$35)^C9522</f>
        <v>0</v>
      </c>
      <c r="I9522">
        <f>MIN(E9522,F9522)</f>
        <v>0</v>
      </c>
      <c r="J9522">
        <f>MIN(E9522-I9522,G9522)</f>
        <v>0</v>
      </c>
      <c r="K9522">
        <f>MIN(E9522-I9522-J9522,H9522)</f>
        <v>0</v>
      </c>
      <c r="L9522">
        <f>E9522-I9522-J9522-K9522</f>
        <v>0</v>
      </c>
      <c r="M9522">
        <f>IF((I9522+J9522+(1-$W$36)*L9522)/$W$39&gt;=$W$38,1,0)</f>
        <v>0</v>
      </c>
      <c r="N9522">
        <f>IF(M9522=1,$W$37,$W$36)*L9522</f>
        <v>0</v>
      </c>
      <c r="O9522">
        <f>EXP(-$W$26*C9522)*I9522</f>
        <v>0</v>
      </c>
      <c r="P9522">
        <f>EXP(-$W$26*C9522)*J9522</f>
        <v>0</v>
      </c>
      <c r="Q9522">
        <f>EXP(-$W$26*C9522)*K9522</f>
        <v>0</v>
      </c>
      <c r="R9522">
        <f>EXP(-$W$26*C9522)*(L9522-N9522)</f>
        <v>0</v>
      </c>
      <c r="S9522">
        <f>EXP(-$W$26*C9522)*N9522</f>
        <v>0</v>
      </c>
      <c r="T9522">
        <f>EXP(-$W$26*C9522)*E9522</f>
        <v>0</v>
      </c>
    </row>
    <row r="9523" spans="1:20">
      <c r="A9523">
        <v>9514</v>
      </c>
      <c r="B9523">
        <f>RAND()</f>
        <v>0</v>
      </c>
      <c r="C9523">
        <f>IF(B9523&lt;$W$41,3,IF(B9523&lt;$W$41+$W$42,4,5))</f>
        <v>0</v>
      </c>
      <c r="D9523">
        <f>NORMSINV(RAND())</f>
        <v>0</v>
      </c>
      <c r="E9523">
        <f>$W$25*EXP(($W$26-$W$28-0.5*$W$27^2)*C9523+$W$27*SQRT(C9523)*D9523)</f>
        <v>0</v>
      </c>
      <c r="F9523">
        <f>$W$30*(1+$W$31)^C9523</f>
        <v>0</v>
      </c>
      <c r="G9523">
        <f>$W$32*(1+$W$33)^C9523</f>
        <v>0</v>
      </c>
      <c r="H9523">
        <f>$W$34*(1+$W$35)^C9523</f>
        <v>0</v>
      </c>
      <c r="I9523">
        <f>MIN(E9523,F9523)</f>
        <v>0</v>
      </c>
      <c r="J9523">
        <f>MIN(E9523-I9523,G9523)</f>
        <v>0</v>
      </c>
      <c r="K9523">
        <f>MIN(E9523-I9523-J9523,H9523)</f>
        <v>0</v>
      </c>
      <c r="L9523">
        <f>E9523-I9523-J9523-K9523</f>
        <v>0</v>
      </c>
      <c r="M9523">
        <f>IF((I9523+J9523+(1-$W$36)*L9523)/$W$39&gt;=$W$38,1,0)</f>
        <v>0</v>
      </c>
      <c r="N9523">
        <f>IF(M9523=1,$W$37,$W$36)*L9523</f>
        <v>0</v>
      </c>
      <c r="O9523">
        <f>EXP(-$W$26*C9523)*I9523</f>
        <v>0</v>
      </c>
      <c r="P9523">
        <f>EXP(-$W$26*C9523)*J9523</f>
        <v>0</v>
      </c>
      <c r="Q9523">
        <f>EXP(-$W$26*C9523)*K9523</f>
        <v>0</v>
      </c>
      <c r="R9523">
        <f>EXP(-$W$26*C9523)*(L9523-N9523)</f>
        <v>0</v>
      </c>
      <c r="S9523">
        <f>EXP(-$W$26*C9523)*N9523</f>
        <v>0</v>
      </c>
      <c r="T9523">
        <f>EXP(-$W$26*C9523)*E9523</f>
        <v>0</v>
      </c>
    </row>
    <row r="9524" spans="1:20">
      <c r="A9524">
        <v>9515</v>
      </c>
      <c r="B9524">
        <f>RAND()</f>
        <v>0</v>
      </c>
      <c r="C9524">
        <f>IF(B9524&lt;$W$41,3,IF(B9524&lt;$W$41+$W$42,4,5))</f>
        <v>0</v>
      </c>
      <c r="D9524">
        <f>NORMSINV(RAND())</f>
        <v>0</v>
      </c>
      <c r="E9524">
        <f>$W$25*EXP(($W$26-$W$28-0.5*$W$27^2)*C9524+$W$27*SQRT(C9524)*D9524)</f>
        <v>0</v>
      </c>
      <c r="F9524">
        <f>$W$30*(1+$W$31)^C9524</f>
        <v>0</v>
      </c>
      <c r="G9524">
        <f>$W$32*(1+$W$33)^C9524</f>
        <v>0</v>
      </c>
      <c r="H9524">
        <f>$W$34*(1+$W$35)^C9524</f>
        <v>0</v>
      </c>
      <c r="I9524">
        <f>MIN(E9524,F9524)</f>
        <v>0</v>
      </c>
      <c r="J9524">
        <f>MIN(E9524-I9524,G9524)</f>
        <v>0</v>
      </c>
      <c r="K9524">
        <f>MIN(E9524-I9524-J9524,H9524)</f>
        <v>0</v>
      </c>
      <c r="L9524">
        <f>E9524-I9524-J9524-K9524</f>
        <v>0</v>
      </c>
      <c r="M9524">
        <f>IF((I9524+J9524+(1-$W$36)*L9524)/$W$39&gt;=$W$38,1,0)</f>
        <v>0</v>
      </c>
      <c r="N9524">
        <f>IF(M9524=1,$W$37,$W$36)*L9524</f>
        <v>0</v>
      </c>
      <c r="O9524">
        <f>EXP(-$W$26*C9524)*I9524</f>
        <v>0</v>
      </c>
      <c r="P9524">
        <f>EXP(-$W$26*C9524)*J9524</f>
        <v>0</v>
      </c>
      <c r="Q9524">
        <f>EXP(-$W$26*C9524)*K9524</f>
        <v>0</v>
      </c>
      <c r="R9524">
        <f>EXP(-$W$26*C9524)*(L9524-N9524)</f>
        <v>0</v>
      </c>
      <c r="S9524">
        <f>EXP(-$W$26*C9524)*N9524</f>
        <v>0</v>
      </c>
      <c r="T9524">
        <f>EXP(-$W$26*C9524)*E9524</f>
        <v>0</v>
      </c>
    </row>
    <row r="9525" spans="1:20">
      <c r="A9525">
        <v>9516</v>
      </c>
      <c r="B9525">
        <f>RAND()</f>
        <v>0</v>
      </c>
      <c r="C9525">
        <f>IF(B9525&lt;$W$41,3,IF(B9525&lt;$W$41+$W$42,4,5))</f>
        <v>0</v>
      </c>
      <c r="D9525">
        <f>NORMSINV(RAND())</f>
        <v>0</v>
      </c>
      <c r="E9525">
        <f>$W$25*EXP(($W$26-$W$28-0.5*$W$27^2)*C9525+$W$27*SQRT(C9525)*D9525)</f>
        <v>0</v>
      </c>
      <c r="F9525">
        <f>$W$30*(1+$W$31)^C9525</f>
        <v>0</v>
      </c>
      <c r="G9525">
        <f>$W$32*(1+$W$33)^C9525</f>
        <v>0</v>
      </c>
      <c r="H9525">
        <f>$W$34*(1+$W$35)^C9525</f>
        <v>0</v>
      </c>
      <c r="I9525">
        <f>MIN(E9525,F9525)</f>
        <v>0</v>
      </c>
      <c r="J9525">
        <f>MIN(E9525-I9525,G9525)</f>
        <v>0</v>
      </c>
      <c r="K9525">
        <f>MIN(E9525-I9525-J9525,H9525)</f>
        <v>0</v>
      </c>
      <c r="L9525">
        <f>E9525-I9525-J9525-K9525</f>
        <v>0</v>
      </c>
      <c r="M9525">
        <f>IF((I9525+J9525+(1-$W$36)*L9525)/$W$39&gt;=$W$38,1,0)</f>
        <v>0</v>
      </c>
      <c r="N9525">
        <f>IF(M9525=1,$W$37,$W$36)*L9525</f>
        <v>0</v>
      </c>
      <c r="O9525">
        <f>EXP(-$W$26*C9525)*I9525</f>
        <v>0</v>
      </c>
      <c r="P9525">
        <f>EXP(-$W$26*C9525)*J9525</f>
        <v>0</v>
      </c>
      <c r="Q9525">
        <f>EXP(-$W$26*C9525)*K9525</f>
        <v>0</v>
      </c>
      <c r="R9525">
        <f>EXP(-$W$26*C9525)*(L9525-N9525)</f>
        <v>0</v>
      </c>
      <c r="S9525">
        <f>EXP(-$W$26*C9525)*N9525</f>
        <v>0</v>
      </c>
      <c r="T9525">
        <f>EXP(-$W$26*C9525)*E9525</f>
        <v>0</v>
      </c>
    </row>
    <row r="9526" spans="1:20">
      <c r="A9526">
        <v>9517</v>
      </c>
      <c r="B9526">
        <f>RAND()</f>
        <v>0</v>
      </c>
      <c r="C9526">
        <f>IF(B9526&lt;$W$41,3,IF(B9526&lt;$W$41+$W$42,4,5))</f>
        <v>0</v>
      </c>
      <c r="D9526">
        <f>NORMSINV(RAND())</f>
        <v>0</v>
      </c>
      <c r="E9526">
        <f>$W$25*EXP(($W$26-$W$28-0.5*$W$27^2)*C9526+$W$27*SQRT(C9526)*D9526)</f>
        <v>0</v>
      </c>
      <c r="F9526">
        <f>$W$30*(1+$W$31)^C9526</f>
        <v>0</v>
      </c>
      <c r="G9526">
        <f>$W$32*(1+$W$33)^C9526</f>
        <v>0</v>
      </c>
      <c r="H9526">
        <f>$W$34*(1+$W$35)^C9526</f>
        <v>0</v>
      </c>
      <c r="I9526">
        <f>MIN(E9526,F9526)</f>
        <v>0</v>
      </c>
      <c r="J9526">
        <f>MIN(E9526-I9526,G9526)</f>
        <v>0</v>
      </c>
      <c r="K9526">
        <f>MIN(E9526-I9526-J9526,H9526)</f>
        <v>0</v>
      </c>
      <c r="L9526">
        <f>E9526-I9526-J9526-K9526</f>
        <v>0</v>
      </c>
      <c r="M9526">
        <f>IF((I9526+J9526+(1-$W$36)*L9526)/$W$39&gt;=$W$38,1,0)</f>
        <v>0</v>
      </c>
      <c r="N9526">
        <f>IF(M9526=1,$W$37,$W$36)*L9526</f>
        <v>0</v>
      </c>
      <c r="O9526">
        <f>EXP(-$W$26*C9526)*I9526</f>
        <v>0</v>
      </c>
      <c r="P9526">
        <f>EXP(-$W$26*C9526)*J9526</f>
        <v>0</v>
      </c>
      <c r="Q9526">
        <f>EXP(-$W$26*C9526)*K9526</f>
        <v>0</v>
      </c>
      <c r="R9526">
        <f>EXP(-$W$26*C9526)*(L9526-N9526)</f>
        <v>0</v>
      </c>
      <c r="S9526">
        <f>EXP(-$W$26*C9526)*N9526</f>
        <v>0</v>
      </c>
      <c r="T9526">
        <f>EXP(-$W$26*C9526)*E9526</f>
        <v>0</v>
      </c>
    </row>
    <row r="9527" spans="1:20">
      <c r="A9527">
        <v>9518</v>
      </c>
      <c r="B9527">
        <f>RAND()</f>
        <v>0</v>
      </c>
      <c r="C9527">
        <f>IF(B9527&lt;$W$41,3,IF(B9527&lt;$W$41+$W$42,4,5))</f>
        <v>0</v>
      </c>
      <c r="D9527">
        <f>NORMSINV(RAND())</f>
        <v>0</v>
      </c>
      <c r="E9527">
        <f>$W$25*EXP(($W$26-$W$28-0.5*$W$27^2)*C9527+$W$27*SQRT(C9527)*D9527)</f>
        <v>0</v>
      </c>
      <c r="F9527">
        <f>$W$30*(1+$W$31)^C9527</f>
        <v>0</v>
      </c>
      <c r="G9527">
        <f>$W$32*(1+$W$33)^C9527</f>
        <v>0</v>
      </c>
      <c r="H9527">
        <f>$W$34*(1+$W$35)^C9527</f>
        <v>0</v>
      </c>
      <c r="I9527">
        <f>MIN(E9527,F9527)</f>
        <v>0</v>
      </c>
      <c r="J9527">
        <f>MIN(E9527-I9527,G9527)</f>
        <v>0</v>
      </c>
      <c r="K9527">
        <f>MIN(E9527-I9527-J9527,H9527)</f>
        <v>0</v>
      </c>
      <c r="L9527">
        <f>E9527-I9527-J9527-K9527</f>
        <v>0</v>
      </c>
      <c r="M9527">
        <f>IF((I9527+J9527+(1-$W$36)*L9527)/$W$39&gt;=$W$38,1,0)</f>
        <v>0</v>
      </c>
      <c r="N9527">
        <f>IF(M9527=1,$W$37,$W$36)*L9527</f>
        <v>0</v>
      </c>
      <c r="O9527">
        <f>EXP(-$W$26*C9527)*I9527</f>
        <v>0</v>
      </c>
      <c r="P9527">
        <f>EXP(-$W$26*C9527)*J9527</f>
        <v>0</v>
      </c>
      <c r="Q9527">
        <f>EXP(-$W$26*C9527)*K9527</f>
        <v>0</v>
      </c>
      <c r="R9527">
        <f>EXP(-$W$26*C9527)*(L9527-N9527)</f>
        <v>0</v>
      </c>
      <c r="S9527">
        <f>EXP(-$W$26*C9527)*N9527</f>
        <v>0</v>
      </c>
      <c r="T9527">
        <f>EXP(-$W$26*C9527)*E9527</f>
        <v>0</v>
      </c>
    </row>
    <row r="9528" spans="1:20">
      <c r="A9528">
        <v>9519</v>
      </c>
      <c r="B9528">
        <f>RAND()</f>
        <v>0</v>
      </c>
      <c r="C9528">
        <f>IF(B9528&lt;$W$41,3,IF(B9528&lt;$W$41+$W$42,4,5))</f>
        <v>0</v>
      </c>
      <c r="D9528">
        <f>NORMSINV(RAND())</f>
        <v>0</v>
      </c>
      <c r="E9528">
        <f>$W$25*EXP(($W$26-$W$28-0.5*$W$27^2)*C9528+$W$27*SQRT(C9528)*D9528)</f>
        <v>0</v>
      </c>
      <c r="F9528">
        <f>$W$30*(1+$W$31)^C9528</f>
        <v>0</v>
      </c>
      <c r="G9528">
        <f>$W$32*(1+$W$33)^C9528</f>
        <v>0</v>
      </c>
      <c r="H9528">
        <f>$W$34*(1+$W$35)^C9528</f>
        <v>0</v>
      </c>
      <c r="I9528">
        <f>MIN(E9528,F9528)</f>
        <v>0</v>
      </c>
      <c r="J9528">
        <f>MIN(E9528-I9528,G9528)</f>
        <v>0</v>
      </c>
      <c r="K9528">
        <f>MIN(E9528-I9528-J9528,H9528)</f>
        <v>0</v>
      </c>
      <c r="L9528">
        <f>E9528-I9528-J9528-K9528</f>
        <v>0</v>
      </c>
      <c r="M9528">
        <f>IF((I9528+J9528+(1-$W$36)*L9528)/$W$39&gt;=$W$38,1,0)</f>
        <v>0</v>
      </c>
      <c r="N9528">
        <f>IF(M9528=1,$W$37,$W$36)*L9528</f>
        <v>0</v>
      </c>
      <c r="O9528">
        <f>EXP(-$W$26*C9528)*I9528</f>
        <v>0</v>
      </c>
      <c r="P9528">
        <f>EXP(-$W$26*C9528)*J9528</f>
        <v>0</v>
      </c>
      <c r="Q9528">
        <f>EXP(-$W$26*C9528)*K9528</f>
        <v>0</v>
      </c>
      <c r="R9528">
        <f>EXP(-$W$26*C9528)*(L9528-N9528)</f>
        <v>0</v>
      </c>
      <c r="S9528">
        <f>EXP(-$W$26*C9528)*N9528</f>
        <v>0</v>
      </c>
      <c r="T9528">
        <f>EXP(-$W$26*C9528)*E9528</f>
        <v>0</v>
      </c>
    </row>
    <row r="9529" spans="1:20">
      <c r="A9529">
        <v>9520</v>
      </c>
      <c r="B9529">
        <f>RAND()</f>
        <v>0</v>
      </c>
      <c r="C9529">
        <f>IF(B9529&lt;$W$41,3,IF(B9529&lt;$W$41+$W$42,4,5))</f>
        <v>0</v>
      </c>
      <c r="D9529">
        <f>NORMSINV(RAND())</f>
        <v>0</v>
      </c>
      <c r="E9529">
        <f>$W$25*EXP(($W$26-$W$28-0.5*$W$27^2)*C9529+$W$27*SQRT(C9529)*D9529)</f>
        <v>0</v>
      </c>
      <c r="F9529">
        <f>$W$30*(1+$W$31)^C9529</f>
        <v>0</v>
      </c>
      <c r="G9529">
        <f>$W$32*(1+$W$33)^C9529</f>
        <v>0</v>
      </c>
      <c r="H9529">
        <f>$W$34*(1+$W$35)^C9529</f>
        <v>0</v>
      </c>
      <c r="I9529">
        <f>MIN(E9529,F9529)</f>
        <v>0</v>
      </c>
      <c r="J9529">
        <f>MIN(E9529-I9529,G9529)</f>
        <v>0</v>
      </c>
      <c r="K9529">
        <f>MIN(E9529-I9529-J9529,H9529)</f>
        <v>0</v>
      </c>
      <c r="L9529">
        <f>E9529-I9529-J9529-K9529</f>
        <v>0</v>
      </c>
      <c r="M9529">
        <f>IF((I9529+J9529+(1-$W$36)*L9529)/$W$39&gt;=$W$38,1,0)</f>
        <v>0</v>
      </c>
      <c r="N9529">
        <f>IF(M9529=1,$W$37,$W$36)*L9529</f>
        <v>0</v>
      </c>
      <c r="O9529">
        <f>EXP(-$W$26*C9529)*I9529</f>
        <v>0</v>
      </c>
      <c r="P9529">
        <f>EXP(-$W$26*C9529)*J9529</f>
        <v>0</v>
      </c>
      <c r="Q9529">
        <f>EXP(-$W$26*C9529)*K9529</f>
        <v>0</v>
      </c>
      <c r="R9529">
        <f>EXP(-$W$26*C9529)*(L9529-N9529)</f>
        <v>0</v>
      </c>
      <c r="S9529">
        <f>EXP(-$W$26*C9529)*N9529</f>
        <v>0</v>
      </c>
      <c r="T9529">
        <f>EXP(-$W$26*C9529)*E9529</f>
        <v>0</v>
      </c>
    </row>
    <row r="9530" spans="1:20">
      <c r="A9530">
        <v>9521</v>
      </c>
      <c r="B9530">
        <f>RAND()</f>
        <v>0</v>
      </c>
      <c r="C9530">
        <f>IF(B9530&lt;$W$41,3,IF(B9530&lt;$W$41+$W$42,4,5))</f>
        <v>0</v>
      </c>
      <c r="D9530">
        <f>NORMSINV(RAND())</f>
        <v>0</v>
      </c>
      <c r="E9530">
        <f>$W$25*EXP(($W$26-$W$28-0.5*$W$27^2)*C9530+$W$27*SQRT(C9530)*D9530)</f>
        <v>0</v>
      </c>
      <c r="F9530">
        <f>$W$30*(1+$W$31)^C9530</f>
        <v>0</v>
      </c>
      <c r="G9530">
        <f>$W$32*(1+$W$33)^C9530</f>
        <v>0</v>
      </c>
      <c r="H9530">
        <f>$W$34*(1+$W$35)^C9530</f>
        <v>0</v>
      </c>
      <c r="I9530">
        <f>MIN(E9530,F9530)</f>
        <v>0</v>
      </c>
      <c r="J9530">
        <f>MIN(E9530-I9530,G9530)</f>
        <v>0</v>
      </c>
      <c r="K9530">
        <f>MIN(E9530-I9530-J9530,H9530)</f>
        <v>0</v>
      </c>
      <c r="L9530">
        <f>E9530-I9530-J9530-K9530</f>
        <v>0</v>
      </c>
      <c r="M9530">
        <f>IF((I9530+J9530+(1-$W$36)*L9530)/$W$39&gt;=$W$38,1,0)</f>
        <v>0</v>
      </c>
      <c r="N9530">
        <f>IF(M9530=1,$W$37,$W$36)*L9530</f>
        <v>0</v>
      </c>
      <c r="O9530">
        <f>EXP(-$W$26*C9530)*I9530</f>
        <v>0</v>
      </c>
      <c r="P9530">
        <f>EXP(-$W$26*C9530)*J9530</f>
        <v>0</v>
      </c>
      <c r="Q9530">
        <f>EXP(-$W$26*C9530)*K9530</f>
        <v>0</v>
      </c>
      <c r="R9530">
        <f>EXP(-$W$26*C9530)*(L9530-N9530)</f>
        <v>0</v>
      </c>
      <c r="S9530">
        <f>EXP(-$W$26*C9530)*N9530</f>
        <v>0</v>
      </c>
      <c r="T9530">
        <f>EXP(-$W$26*C9530)*E9530</f>
        <v>0</v>
      </c>
    </row>
    <row r="9531" spans="1:20">
      <c r="A9531">
        <v>9522</v>
      </c>
      <c r="B9531">
        <f>RAND()</f>
        <v>0</v>
      </c>
      <c r="C9531">
        <f>IF(B9531&lt;$W$41,3,IF(B9531&lt;$W$41+$W$42,4,5))</f>
        <v>0</v>
      </c>
      <c r="D9531">
        <f>NORMSINV(RAND())</f>
        <v>0</v>
      </c>
      <c r="E9531">
        <f>$W$25*EXP(($W$26-$W$28-0.5*$W$27^2)*C9531+$W$27*SQRT(C9531)*D9531)</f>
        <v>0</v>
      </c>
      <c r="F9531">
        <f>$W$30*(1+$W$31)^C9531</f>
        <v>0</v>
      </c>
      <c r="G9531">
        <f>$W$32*(1+$W$33)^C9531</f>
        <v>0</v>
      </c>
      <c r="H9531">
        <f>$W$34*(1+$W$35)^C9531</f>
        <v>0</v>
      </c>
      <c r="I9531">
        <f>MIN(E9531,F9531)</f>
        <v>0</v>
      </c>
      <c r="J9531">
        <f>MIN(E9531-I9531,G9531)</f>
        <v>0</v>
      </c>
      <c r="K9531">
        <f>MIN(E9531-I9531-J9531,H9531)</f>
        <v>0</v>
      </c>
      <c r="L9531">
        <f>E9531-I9531-J9531-K9531</f>
        <v>0</v>
      </c>
      <c r="M9531">
        <f>IF((I9531+J9531+(1-$W$36)*L9531)/$W$39&gt;=$W$38,1,0)</f>
        <v>0</v>
      </c>
      <c r="N9531">
        <f>IF(M9531=1,$W$37,$W$36)*L9531</f>
        <v>0</v>
      </c>
      <c r="O9531">
        <f>EXP(-$W$26*C9531)*I9531</f>
        <v>0</v>
      </c>
      <c r="P9531">
        <f>EXP(-$W$26*C9531)*J9531</f>
        <v>0</v>
      </c>
      <c r="Q9531">
        <f>EXP(-$W$26*C9531)*K9531</f>
        <v>0</v>
      </c>
      <c r="R9531">
        <f>EXP(-$W$26*C9531)*(L9531-N9531)</f>
        <v>0</v>
      </c>
      <c r="S9531">
        <f>EXP(-$W$26*C9531)*N9531</f>
        <v>0</v>
      </c>
      <c r="T9531">
        <f>EXP(-$W$26*C9531)*E9531</f>
        <v>0</v>
      </c>
    </row>
    <row r="9532" spans="1:20">
      <c r="A9532">
        <v>9523</v>
      </c>
      <c r="B9532">
        <f>RAND()</f>
        <v>0</v>
      </c>
      <c r="C9532">
        <f>IF(B9532&lt;$W$41,3,IF(B9532&lt;$W$41+$W$42,4,5))</f>
        <v>0</v>
      </c>
      <c r="D9532">
        <f>NORMSINV(RAND())</f>
        <v>0</v>
      </c>
      <c r="E9532">
        <f>$W$25*EXP(($W$26-$W$28-0.5*$W$27^2)*C9532+$W$27*SQRT(C9532)*D9532)</f>
        <v>0</v>
      </c>
      <c r="F9532">
        <f>$W$30*(1+$W$31)^C9532</f>
        <v>0</v>
      </c>
      <c r="G9532">
        <f>$W$32*(1+$W$33)^C9532</f>
        <v>0</v>
      </c>
      <c r="H9532">
        <f>$W$34*(1+$W$35)^C9532</f>
        <v>0</v>
      </c>
      <c r="I9532">
        <f>MIN(E9532,F9532)</f>
        <v>0</v>
      </c>
      <c r="J9532">
        <f>MIN(E9532-I9532,G9532)</f>
        <v>0</v>
      </c>
      <c r="K9532">
        <f>MIN(E9532-I9532-J9532,H9532)</f>
        <v>0</v>
      </c>
      <c r="L9532">
        <f>E9532-I9532-J9532-K9532</f>
        <v>0</v>
      </c>
      <c r="M9532">
        <f>IF((I9532+J9532+(1-$W$36)*L9532)/$W$39&gt;=$W$38,1,0)</f>
        <v>0</v>
      </c>
      <c r="N9532">
        <f>IF(M9532=1,$W$37,$W$36)*L9532</f>
        <v>0</v>
      </c>
      <c r="O9532">
        <f>EXP(-$W$26*C9532)*I9532</f>
        <v>0</v>
      </c>
      <c r="P9532">
        <f>EXP(-$W$26*C9532)*J9532</f>
        <v>0</v>
      </c>
      <c r="Q9532">
        <f>EXP(-$W$26*C9532)*K9532</f>
        <v>0</v>
      </c>
      <c r="R9532">
        <f>EXP(-$W$26*C9532)*(L9532-N9532)</f>
        <v>0</v>
      </c>
      <c r="S9532">
        <f>EXP(-$W$26*C9532)*N9532</f>
        <v>0</v>
      </c>
      <c r="T9532">
        <f>EXP(-$W$26*C9532)*E9532</f>
        <v>0</v>
      </c>
    </row>
    <row r="9533" spans="1:20">
      <c r="A9533">
        <v>9524</v>
      </c>
      <c r="B9533">
        <f>RAND()</f>
        <v>0</v>
      </c>
      <c r="C9533">
        <f>IF(B9533&lt;$W$41,3,IF(B9533&lt;$W$41+$W$42,4,5))</f>
        <v>0</v>
      </c>
      <c r="D9533">
        <f>NORMSINV(RAND())</f>
        <v>0</v>
      </c>
      <c r="E9533">
        <f>$W$25*EXP(($W$26-$W$28-0.5*$W$27^2)*C9533+$W$27*SQRT(C9533)*D9533)</f>
        <v>0</v>
      </c>
      <c r="F9533">
        <f>$W$30*(1+$W$31)^C9533</f>
        <v>0</v>
      </c>
      <c r="G9533">
        <f>$W$32*(1+$W$33)^C9533</f>
        <v>0</v>
      </c>
      <c r="H9533">
        <f>$W$34*(1+$W$35)^C9533</f>
        <v>0</v>
      </c>
      <c r="I9533">
        <f>MIN(E9533,F9533)</f>
        <v>0</v>
      </c>
      <c r="J9533">
        <f>MIN(E9533-I9533,G9533)</f>
        <v>0</v>
      </c>
      <c r="K9533">
        <f>MIN(E9533-I9533-J9533,H9533)</f>
        <v>0</v>
      </c>
      <c r="L9533">
        <f>E9533-I9533-J9533-K9533</f>
        <v>0</v>
      </c>
      <c r="M9533">
        <f>IF((I9533+J9533+(1-$W$36)*L9533)/$W$39&gt;=$W$38,1,0)</f>
        <v>0</v>
      </c>
      <c r="N9533">
        <f>IF(M9533=1,$W$37,$W$36)*L9533</f>
        <v>0</v>
      </c>
      <c r="O9533">
        <f>EXP(-$W$26*C9533)*I9533</f>
        <v>0</v>
      </c>
      <c r="P9533">
        <f>EXP(-$W$26*C9533)*J9533</f>
        <v>0</v>
      </c>
      <c r="Q9533">
        <f>EXP(-$W$26*C9533)*K9533</f>
        <v>0</v>
      </c>
      <c r="R9533">
        <f>EXP(-$W$26*C9533)*(L9533-N9533)</f>
        <v>0</v>
      </c>
      <c r="S9533">
        <f>EXP(-$W$26*C9533)*N9533</f>
        <v>0</v>
      </c>
      <c r="T9533">
        <f>EXP(-$W$26*C9533)*E9533</f>
        <v>0</v>
      </c>
    </row>
    <row r="9534" spans="1:20">
      <c r="A9534">
        <v>9525</v>
      </c>
      <c r="B9534">
        <f>RAND()</f>
        <v>0</v>
      </c>
      <c r="C9534">
        <f>IF(B9534&lt;$W$41,3,IF(B9534&lt;$W$41+$W$42,4,5))</f>
        <v>0</v>
      </c>
      <c r="D9534">
        <f>NORMSINV(RAND())</f>
        <v>0</v>
      </c>
      <c r="E9534">
        <f>$W$25*EXP(($W$26-$W$28-0.5*$W$27^2)*C9534+$W$27*SQRT(C9534)*D9534)</f>
        <v>0</v>
      </c>
      <c r="F9534">
        <f>$W$30*(1+$W$31)^C9534</f>
        <v>0</v>
      </c>
      <c r="G9534">
        <f>$W$32*(1+$W$33)^C9534</f>
        <v>0</v>
      </c>
      <c r="H9534">
        <f>$W$34*(1+$W$35)^C9534</f>
        <v>0</v>
      </c>
      <c r="I9534">
        <f>MIN(E9534,F9534)</f>
        <v>0</v>
      </c>
      <c r="J9534">
        <f>MIN(E9534-I9534,G9534)</f>
        <v>0</v>
      </c>
      <c r="K9534">
        <f>MIN(E9534-I9534-J9534,H9534)</f>
        <v>0</v>
      </c>
      <c r="L9534">
        <f>E9534-I9534-J9534-K9534</f>
        <v>0</v>
      </c>
      <c r="M9534">
        <f>IF((I9534+J9534+(1-$W$36)*L9534)/$W$39&gt;=$W$38,1,0)</f>
        <v>0</v>
      </c>
      <c r="N9534">
        <f>IF(M9534=1,$W$37,$W$36)*L9534</f>
        <v>0</v>
      </c>
      <c r="O9534">
        <f>EXP(-$W$26*C9534)*I9534</f>
        <v>0</v>
      </c>
      <c r="P9534">
        <f>EXP(-$W$26*C9534)*J9534</f>
        <v>0</v>
      </c>
      <c r="Q9534">
        <f>EXP(-$W$26*C9534)*K9534</f>
        <v>0</v>
      </c>
      <c r="R9534">
        <f>EXP(-$W$26*C9534)*(L9534-N9534)</f>
        <v>0</v>
      </c>
      <c r="S9534">
        <f>EXP(-$W$26*C9534)*N9534</f>
        <v>0</v>
      </c>
      <c r="T9534">
        <f>EXP(-$W$26*C9534)*E9534</f>
        <v>0</v>
      </c>
    </row>
    <row r="9535" spans="1:20">
      <c r="A9535">
        <v>9526</v>
      </c>
      <c r="B9535">
        <f>RAND()</f>
        <v>0</v>
      </c>
      <c r="C9535">
        <f>IF(B9535&lt;$W$41,3,IF(B9535&lt;$W$41+$W$42,4,5))</f>
        <v>0</v>
      </c>
      <c r="D9535">
        <f>NORMSINV(RAND())</f>
        <v>0</v>
      </c>
      <c r="E9535">
        <f>$W$25*EXP(($W$26-$W$28-0.5*$W$27^2)*C9535+$W$27*SQRT(C9535)*D9535)</f>
        <v>0</v>
      </c>
      <c r="F9535">
        <f>$W$30*(1+$W$31)^C9535</f>
        <v>0</v>
      </c>
      <c r="G9535">
        <f>$W$32*(1+$W$33)^C9535</f>
        <v>0</v>
      </c>
      <c r="H9535">
        <f>$W$34*(1+$W$35)^C9535</f>
        <v>0</v>
      </c>
      <c r="I9535">
        <f>MIN(E9535,F9535)</f>
        <v>0</v>
      </c>
      <c r="J9535">
        <f>MIN(E9535-I9535,G9535)</f>
        <v>0</v>
      </c>
      <c r="K9535">
        <f>MIN(E9535-I9535-J9535,H9535)</f>
        <v>0</v>
      </c>
      <c r="L9535">
        <f>E9535-I9535-J9535-K9535</f>
        <v>0</v>
      </c>
      <c r="M9535">
        <f>IF((I9535+J9535+(1-$W$36)*L9535)/$W$39&gt;=$W$38,1,0)</f>
        <v>0</v>
      </c>
      <c r="N9535">
        <f>IF(M9535=1,$W$37,$W$36)*L9535</f>
        <v>0</v>
      </c>
      <c r="O9535">
        <f>EXP(-$W$26*C9535)*I9535</f>
        <v>0</v>
      </c>
      <c r="P9535">
        <f>EXP(-$W$26*C9535)*J9535</f>
        <v>0</v>
      </c>
      <c r="Q9535">
        <f>EXP(-$W$26*C9535)*K9535</f>
        <v>0</v>
      </c>
      <c r="R9535">
        <f>EXP(-$W$26*C9535)*(L9535-N9535)</f>
        <v>0</v>
      </c>
      <c r="S9535">
        <f>EXP(-$W$26*C9535)*N9535</f>
        <v>0</v>
      </c>
      <c r="T9535">
        <f>EXP(-$W$26*C9535)*E9535</f>
        <v>0</v>
      </c>
    </row>
    <row r="9536" spans="1:20">
      <c r="A9536">
        <v>9527</v>
      </c>
      <c r="B9536">
        <f>RAND()</f>
        <v>0</v>
      </c>
      <c r="C9536">
        <f>IF(B9536&lt;$W$41,3,IF(B9536&lt;$W$41+$W$42,4,5))</f>
        <v>0</v>
      </c>
      <c r="D9536">
        <f>NORMSINV(RAND())</f>
        <v>0</v>
      </c>
      <c r="E9536">
        <f>$W$25*EXP(($W$26-$W$28-0.5*$W$27^2)*C9536+$W$27*SQRT(C9536)*D9536)</f>
        <v>0</v>
      </c>
      <c r="F9536">
        <f>$W$30*(1+$W$31)^C9536</f>
        <v>0</v>
      </c>
      <c r="G9536">
        <f>$W$32*(1+$W$33)^C9536</f>
        <v>0</v>
      </c>
      <c r="H9536">
        <f>$W$34*(1+$W$35)^C9536</f>
        <v>0</v>
      </c>
      <c r="I9536">
        <f>MIN(E9536,F9536)</f>
        <v>0</v>
      </c>
      <c r="J9536">
        <f>MIN(E9536-I9536,G9536)</f>
        <v>0</v>
      </c>
      <c r="K9536">
        <f>MIN(E9536-I9536-J9536,H9536)</f>
        <v>0</v>
      </c>
      <c r="L9536">
        <f>E9536-I9536-J9536-K9536</f>
        <v>0</v>
      </c>
      <c r="M9536">
        <f>IF((I9536+J9536+(1-$W$36)*L9536)/$W$39&gt;=$W$38,1,0)</f>
        <v>0</v>
      </c>
      <c r="N9536">
        <f>IF(M9536=1,$W$37,$W$36)*L9536</f>
        <v>0</v>
      </c>
      <c r="O9536">
        <f>EXP(-$W$26*C9536)*I9536</f>
        <v>0</v>
      </c>
      <c r="P9536">
        <f>EXP(-$W$26*C9536)*J9536</f>
        <v>0</v>
      </c>
      <c r="Q9536">
        <f>EXP(-$W$26*C9536)*K9536</f>
        <v>0</v>
      </c>
      <c r="R9536">
        <f>EXP(-$W$26*C9536)*(L9536-N9536)</f>
        <v>0</v>
      </c>
      <c r="S9536">
        <f>EXP(-$W$26*C9536)*N9536</f>
        <v>0</v>
      </c>
      <c r="T9536">
        <f>EXP(-$W$26*C9536)*E9536</f>
        <v>0</v>
      </c>
    </row>
    <row r="9537" spans="1:20">
      <c r="A9537">
        <v>9528</v>
      </c>
      <c r="B9537">
        <f>RAND()</f>
        <v>0</v>
      </c>
      <c r="C9537">
        <f>IF(B9537&lt;$W$41,3,IF(B9537&lt;$W$41+$W$42,4,5))</f>
        <v>0</v>
      </c>
      <c r="D9537">
        <f>NORMSINV(RAND())</f>
        <v>0</v>
      </c>
      <c r="E9537">
        <f>$W$25*EXP(($W$26-$W$28-0.5*$W$27^2)*C9537+$W$27*SQRT(C9537)*D9537)</f>
        <v>0</v>
      </c>
      <c r="F9537">
        <f>$W$30*(1+$W$31)^C9537</f>
        <v>0</v>
      </c>
      <c r="G9537">
        <f>$W$32*(1+$W$33)^C9537</f>
        <v>0</v>
      </c>
      <c r="H9537">
        <f>$W$34*(1+$W$35)^C9537</f>
        <v>0</v>
      </c>
      <c r="I9537">
        <f>MIN(E9537,F9537)</f>
        <v>0</v>
      </c>
      <c r="J9537">
        <f>MIN(E9537-I9537,G9537)</f>
        <v>0</v>
      </c>
      <c r="K9537">
        <f>MIN(E9537-I9537-J9537,H9537)</f>
        <v>0</v>
      </c>
      <c r="L9537">
        <f>E9537-I9537-J9537-K9537</f>
        <v>0</v>
      </c>
      <c r="M9537">
        <f>IF((I9537+J9537+(1-$W$36)*L9537)/$W$39&gt;=$W$38,1,0)</f>
        <v>0</v>
      </c>
      <c r="N9537">
        <f>IF(M9537=1,$W$37,$W$36)*L9537</f>
        <v>0</v>
      </c>
      <c r="O9537">
        <f>EXP(-$W$26*C9537)*I9537</f>
        <v>0</v>
      </c>
      <c r="P9537">
        <f>EXP(-$W$26*C9537)*J9537</f>
        <v>0</v>
      </c>
      <c r="Q9537">
        <f>EXP(-$W$26*C9537)*K9537</f>
        <v>0</v>
      </c>
      <c r="R9537">
        <f>EXP(-$W$26*C9537)*(L9537-N9537)</f>
        <v>0</v>
      </c>
      <c r="S9537">
        <f>EXP(-$W$26*C9537)*N9537</f>
        <v>0</v>
      </c>
      <c r="T9537">
        <f>EXP(-$W$26*C9537)*E9537</f>
        <v>0</v>
      </c>
    </row>
    <row r="9538" spans="1:20">
      <c r="A9538">
        <v>9529</v>
      </c>
      <c r="B9538">
        <f>RAND()</f>
        <v>0</v>
      </c>
      <c r="C9538">
        <f>IF(B9538&lt;$W$41,3,IF(B9538&lt;$W$41+$W$42,4,5))</f>
        <v>0</v>
      </c>
      <c r="D9538">
        <f>NORMSINV(RAND())</f>
        <v>0</v>
      </c>
      <c r="E9538">
        <f>$W$25*EXP(($W$26-$W$28-0.5*$W$27^2)*C9538+$W$27*SQRT(C9538)*D9538)</f>
        <v>0</v>
      </c>
      <c r="F9538">
        <f>$W$30*(1+$W$31)^C9538</f>
        <v>0</v>
      </c>
      <c r="G9538">
        <f>$W$32*(1+$W$33)^C9538</f>
        <v>0</v>
      </c>
      <c r="H9538">
        <f>$W$34*(1+$W$35)^C9538</f>
        <v>0</v>
      </c>
      <c r="I9538">
        <f>MIN(E9538,F9538)</f>
        <v>0</v>
      </c>
      <c r="J9538">
        <f>MIN(E9538-I9538,G9538)</f>
        <v>0</v>
      </c>
      <c r="K9538">
        <f>MIN(E9538-I9538-J9538,H9538)</f>
        <v>0</v>
      </c>
      <c r="L9538">
        <f>E9538-I9538-J9538-K9538</f>
        <v>0</v>
      </c>
      <c r="M9538">
        <f>IF((I9538+J9538+(1-$W$36)*L9538)/$W$39&gt;=$W$38,1,0)</f>
        <v>0</v>
      </c>
      <c r="N9538">
        <f>IF(M9538=1,$W$37,$W$36)*L9538</f>
        <v>0</v>
      </c>
      <c r="O9538">
        <f>EXP(-$W$26*C9538)*I9538</f>
        <v>0</v>
      </c>
      <c r="P9538">
        <f>EXP(-$W$26*C9538)*J9538</f>
        <v>0</v>
      </c>
      <c r="Q9538">
        <f>EXP(-$W$26*C9538)*K9538</f>
        <v>0</v>
      </c>
      <c r="R9538">
        <f>EXP(-$W$26*C9538)*(L9538-N9538)</f>
        <v>0</v>
      </c>
      <c r="S9538">
        <f>EXP(-$W$26*C9538)*N9538</f>
        <v>0</v>
      </c>
      <c r="T9538">
        <f>EXP(-$W$26*C9538)*E9538</f>
        <v>0</v>
      </c>
    </row>
    <row r="9539" spans="1:20">
      <c r="A9539">
        <v>9530</v>
      </c>
      <c r="B9539">
        <f>RAND()</f>
        <v>0</v>
      </c>
      <c r="C9539">
        <f>IF(B9539&lt;$W$41,3,IF(B9539&lt;$W$41+$W$42,4,5))</f>
        <v>0</v>
      </c>
      <c r="D9539">
        <f>NORMSINV(RAND())</f>
        <v>0</v>
      </c>
      <c r="E9539">
        <f>$W$25*EXP(($W$26-$W$28-0.5*$W$27^2)*C9539+$W$27*SQRT(C9539)*D9539)</f>
        <v>0</v>
      </c>
      <c r="F9539">
        <f>$W$30*(1+$W$31)^C9539</f>
        <v>0</v>
      </c>
      <c r="G9539">
        <f>$W$32*(1+$W$33)^C9539</f>
        <v>0</v>
      </c>
      <c r="H9539">
        <f>$W$34*(1+$W$35)^C9539</f>
        <v>0</v>
      </c>
      <c r="I9539">
        <f>MIN(E9539,F9539)</f>
        <v>0</v>
      </c>
      <c r="J9539">
        <f>MIN(E9539-I9539,G9539)</f>
        <v>0</v>
      </c>
      <c r="K9539">
        <f>MIN(E9539-I9539-J9539,H9539)</f>
        <v>0</v>
      </c>
      <c r="L9539">
        <f>E9539-I9539-J9539-K9539</f>
        <v>0</v>
      </c>
      <c r="M9539">
        <f>IF((I9539+J9539+(1-$W$36)*L9539)/$W$39&gt;=$W$38,1,0)</f>
        <v>0</v>
      </c>
      <c r="N9539">
        <f>IF(M9539=1,$W$37,$W$36)*L9539</f>
        <v>0</v>
      </c>
      <c r="O9539">
        <f>EXP(-$W$26*C9539)*I9539</f>
        <v>0</v>
      </c>
      <c r="P9539">
        <f>EXP(-$W$26*C9539)*J9539</f>
        <v>0</v>
      </c>
      <c r="Q9539">
        <f>EXP(-$W$26*C9539)*K9539</f>
        <v>0</v>
      </c>
      <c r="R9539">
        <f>EXP(-$W$26*C9539)*(L9539-N9539)</f>
        <v>0</v>
      </c>
      <c r="S9539">
        <f>EXP(-$W$26*C9539)*N9539</f>
        <v>0</v>
      </c>
      <c r="T9539">
        <f>EXP(-$W$26*C9539)*E9539</f>
        <v>0</v>
      </c>
    </row>
    <row r="9540" spans="1:20">
      <c r="A9540">
        <v>9531</v>
      </c>
      <c r="B9540">
        <f>RAND()</f>
        <v>0</v>
      </c>
      <c r="C9540">
        <f>IF(B9540&lt;$W$41,3,IF(B9540&lt;$W$41+$W$42,4,5))</f>
        <v>0</v>
      </c>
      <c r="D9540">
        <f>NORMSINV(RAND())</f>
        <v>0</v>
      </c>
      <c r="E9540">
        <f>$W$25*EXP(($W$26-$W$28-0.5*$W$27^2)*C9540+$W$27*SQRT(C9540)*D9540)</f>
        <v>0</v>
      </c>
      <c r="F9540">
        <f>$W$30*(1+$W$31)^C9540</f>
        <v>0</v>
      </c>
      <c r="G9540">
        <f>$W$32*(1+$W$33)^C9540</f>
        <v>0</v>
      </c>
      <c r="H9540">
        <f>$W$34*(1+$W$35)^C9540</f>
        <v>0</v>
      </c>
      <c r="I9540">
        <f>MIN(E9540,F9540)</f>
        <v>0</v>
      </c>
      <c r="J9540">
        <f>MIN(E9540-I9540,G9540)</f>
        <v>0</v>
      </c>
      <c r="K9540">
        <f>MIN(E9540-I9540-J9540,H9540)</f>
        <v>0</v>
      </c>
      <c r="L9540">
        <f>E9540-I9540-J9540-K9540</f>
        <v>0</v>
      </c>
      <c r="M9540">
        <f>IF((I9540+J9540+(1-$W$36)*L9540)/$W$39&gt;=$W$38,1,0)</f>
        <v>0</v>
      </c>
      <c r="N9540">
        <f>IF(M9540=1,$W$37,$W$36)*L9540</f>
        <v>0</v>
      </c>
      <c r="O9540">
        <f>EXP(-$W$26*C9540)*I9540</f>
        <v>0</v>
      </c>
      <c r="P9540">
        <f>EXP(-$W$26*C9540)*J9540</f>
        <v>0</v>
      </c>
      <c r="Q9540">
        <f>EXP(-$W$26*C9540)*K9540</f>
        <v>0</v>
      </c>
      <c r="R9540">
        <f>EXP(-$W$26*C9540)*(L9540-N9540)</f>
        <v>0</v>
      </c>
      <c r="S9540">
        <f>EXP(-$W$26*C9540)*N9540</f>
        <v>0</v>
      </c>
      <c r="T9540">
        <f>EXP(-$W$26*C9540)*E9540</f>
        <v>0</v>
      </c>
    </row>
    <row r="9541" spans="1:20">
      <c r="A9541">
        <v>9532</v>
      </c>
      <c r="B9541">
        <f>RAND()</f>
        <v>0</v>
      </c>
      <c r="C9541">
        <f>IF(B9541&lt;$W$41,3,IF(B9541&lt;$W$41+$W$42,4,5))</f>
        <v>0</v>
      </c>
      <c r="D9541">
        <f>NORMSINV(RAND())</f>
        <v>0</v>
      </c>
      <c r="E9541">
        <f>$W$25*EXP(($W$26-$W$28-0.5*$W$27^2)*C9541+$W$27*SQRT(C9541)*D9541)</f>
        <v>0</v>
      </c>
      <c r="F9541">
        <f>$W$30*(1+$W$31)^C9541</f>
        <v>0</v>
      </c>
      <c r="G9541">
        <f>$W$32*(1+$W$33)^C9541</f>
        <v>0</v>
      </c>
      <c r="H9541">
        <f>$W$34*(1+$W$35)^C9541</f>
        <v>0</v>
      </c>
      <c r="I9541">
        <f>MIN(E9541,F9541)</f>
        <v>0</v>
      </c>
      <c r="J9541">
        <f>MIN(E9541-I9541,G9541)</f>
        <v>0</v>
      </c>
      <c r="K9541">
        <f>MIN(E9541-I9541-J9541,H9541)</f>
        <v>0</v>
      </c>
      <c r="L9541">
        <f>E9541-I9541-J9541-K9541</f>
        <v>0</v>
      </c>
      <c r="M9541">
        <f>IF((I9541+J9541+(1-$W$36)*L9541)/$W$39&gt;=$W$38,1,0)</f>
        <v>0</v>
      </c>
      <c r="N9541">
        <f>IF(M9541=1,$W$37,$W$36)*L9541</f>
        <v>0</v>
      </c>
      <c r="O9541">
        <f>EXP(-$W$26*C9541)*I9541</f>
        <v>0</v>
      </c>
      <c r="P9541">
        <f>EXP(-$W$26*C9541)*J9541</f>
        <v>0</v>
      </c>
      <c r="Q9541">
        <f>EXP(-$W$26*C9541)*K9541</f>
        <v>0</v>
      </c>
      <c r="R9541">
        <f>EXP(-$W$26*C9541)*(L9541-N9541)</f>
        <v>0</v>
      </c>
      <c r="S9541">
        <f>EXP(-$W$26*C9541)*N9541</f>
        <v>0</v>
      </c>
      <c r="T9541">
        <f>EXP(-$W$26*C9541)*E9541</f>
        <v>0</v>
      </c>
    </row>
    <row r="9542" spans="1:20">
      <c r="A9542">
        <v>9533</v>
      </c>
      <c r="B9542">
        <f>RAND()</f>
        <v>0</v>
      </c>
      <c r="C9542">
        <f>IF(B9542&lt;$W$41,3,IF(B9542&lt;$W$41+$W$42,4,5))</f>
        <v>0</v>
      </c>
      <c r="D9542">
        <f>NORMSINV(RAND())</f>
        <v>0</v>
      </c>
      <c r="E9542">
        <f>$W$25*EXP(($W$26-$W$28-0.5*$W$27^2)*C9542+$W$27*SQRT(C9542)*D9542)</f>
        <v>0</v>
      </c>
      <c r="F9542">
        <f>$W$30*(1+$W$31)^C9542</f>
        <v>0</v>
      </c>
      <c r="G9542">
        <f>$W$32*(1+$W$33)^C9542</f>
        <v>0</v>
      </c>
      <c r="H9542">
        <f>$W$34*(1+$W$35)^C9542</f>
        <v>0</v>
      </c>
      <c r="I9542">
        <f>MIN(E9542,F9542)</f>
        <v>0</v>
      </c>
      <c r="J9542">
        <f>MIN(E9542-I9542,G9542)</f>
        <v>0</v>
      </c>
      <c r="K9542">
        <f>MIN(E9542-I9542-J9542,H9542)</f>
        <v>0</v>
      </c>
      <c r="L9542">
        <f>E9542-I9542-J9542-K9542</f>
        <v>0</v>
      </c>
      <c r="M9542">
        <f>IF((I9542+J9542+(1-$W$36)*L9542)/$W$39&gt;=$W$38,1,0)</f>
        <v>0</v>
      </c>
      <c r="N9542">
        <f>IF(M9542=1,$W$37,$W$36)*L9542</f>
        <v>0</v>
      </c>
      <c r="O9542">
        <f>EXP(-$W$26*C9542)*I9542</f>
        <v>0</v>
      </c>
      <c r="P9542">
        <f>EXP(-$W$26*C9542)*J9542</f>
        <v>0</v>
      </c>
      <c r="Q9542">
        <f>EXP(-$W$26*C9542)*K9542</f>
        <v>0</v>
      </c>
      <c r="R9542">
        <f>EXP(-$W$26*C9542)*(L9542-N9542)</f>
        <v>0</v>
      </c>
      <c r="S9542">
        <f>EXP(-$W$26*C9542)*N9542</f>
        <v>0</v>
      </c>
      <c r="T9542">
        <f>EXP(-$W$26*C9542)*E9542</f>
        <v>0</v>
      </c>
    </row>
    <row r="9543" spans="1:20">
      <c r="A9543">
        <v>9534</v>
      </c>
      <c r="B9543">
        <f>RAND()</f>
        <v>0</v>
      </c>
      <c r="C9543">
        <f>IF(B9543&lt;$W$41,3,IF(B9543&lt;$W$41+$W$42,4,5))</f>
        <v>0</v>
      </c>
      <c r="D9543">
        <f>NORMSINV(RAND())</f>
        <v>0</v>
      </c>
      <c r="E9543">
        <f>$W$25*EXP(($W$26-$W$28-0.5*$W$27^2)*C9543+$W$27*SQRT(C9543)*D9543)</f>
        <v>0</v>
      </c>
      <c r="F9543">
        <f>$W$30*(1+$W$31)^C9543</f>
        <v>0</v>
      </c>
      <c r="G9543">
        <f>$W$32*(1+$W$33)^C9543</f>
        <v>0</v>
      </c>
      <c r="H9543">
        <f>$W$34*(1+$W$35)^C9543</f>
        <v>0</v>
      </c>
      <c r="I9543">
        <f>MIN(E9543,F9543)</f>
        <v>0</v>
      </c>
      <c r="J9543">
        <f>MIN(E9543-I9543,G9543)</f>
        <v>0</v>
      </c>
      <c r="K9543">
        <f>MIN(E9543-I9543-J9543,H9543)</f>
        <v>0</v>
      </c>
      <c r="L9543">
        <f>E9543-I9543-J9543-K9543</f>
        <v>0</v>
      </c>
      <c r="M9543">
        <f>IF((I9543+J9543+(1-$W$36)*L9543)/$W$39&gt;=$W$38,1,0)</f>
        <v>0</v>
      </c>
      <c r="N9543">
        <f>IF(M9543=1,$W$37,$W$36)*L9543</f>
        <v>0</v>
      </c>
      <c r="O9543">
        <f>EXP(-$W$26*C9543)*I9543</f>
        <v>0</v>
      </c>
      <c r="P9543">
        <f>EXP(-$W$26*C9543)*J9543</f>
        <v>0</v>
      </c>
      <c r="Q9543">
        <f>EXP(-$W$26*C9543)*K9543</f>
        <v>0</v>
      </c>
      <c r="R9543">
        <f>EXP(-$W$26*C9543)*(L9543-N9543)</f>
        <v>0</v>
      </c>
      <c r="S9543">
        <f>EXP(-$W$26*C9543)*N9543</f>
        <v>0</v>
      </c>
      <c r="T9543">
        <f>EXP(-$W$26*C9543)*E9543</f>
        <v>0</v>
      </c>
    </row>
    <row r="9544" spans="1:20">
      <c r="A9544">
        <v>9535</v>
      </c>
      <c r="B9544">
        <f>RAND()</f>
        <v>0</v>
      </c>
      <c r="C9544">
        <f>IF(B9544&lt;$W$41,3,IF(B9544&lt;$W$41+$W$42,4,5))</f>
        <v>0</v>
      </c>
      <c r="D9544">
        <f>NORMSINV(RAND())</f>
        <v>0</v>
      </c>
      <c r="E9544">
        <f>$W$25*EXP(($W$26-$W$28-0.5*$W$27^2)*C9544+$W$27*SQRT(C9544)*D9544)</f>
        <v>0</v>
      </c>
      <c r="F9544">
        <f>$W$30*(1+$W$31)^C9544</f>
        <v>0</v>
      </c>
      <c r="G9544">
        <f>$W$32*(1+$W$33)^C9544</f>
        <v>0</v>
      </c>
      <c r="H9544">
        <f>$W$34*(1+$W$35)^C9544</f>
        <v>0</v>
      </c>
      <c r="I9544">
        <f>MIN(E9544,F9544)</f>
        <v>0</v>
      </c>
      <c r="J9544">
        <f>MIN(E9544-I9544,G9544)</f>
        <v>0</v>
      </c>
      <c r="K9544">
        <f>MIN(E9544-I9544-J9544,H9544)</f>
        <v>0</v>
      </c>
      <c r="L9544">
        <f>E9544-I9544-J9544-K9544</f>
        <v>0</v>
      </c>
      <c r="M9544">
        <f>IF((I9544+J9544+(1-$W$36)*L9544)/$W$39&gt;=$W$38,1,0)</f>
        <v>0</v>
      </c>
      <c r="N9544">
        <f>IF(M9544=1,$W$37,$W$36)*L9544</f>
        <v>0</v>
      </c>
      <c r="O9544">
        <f>EXP(-$W$26*C9544)*I9544</f>
        <v>0</v>
      </c>
      <c r="P9544">
        <f>EXP(-$W$26*C9544)*J9544</f>
        <v>0</v>
      </c>
      <c r="Q9544">
        <f>EXP(-$W$26*C9544)*K9544</f>
        <v>0</v>
      </c>
      <c r="R9544">
        <f>EXP(-$W$26*C9544)*(L9544-N9544)</f>
        <v>0</v>
      </c>
      <c r="S9544">
        <f>EXP(-$W$26*C9544)*N9544</f>
        <v>0</v>
      </c>
      <c r="T9544">
        <f>EXP(-$W$26*C9544)*E9544</f>
        <v>0</v>
      </c>
    </row>
    <row r="9545" spans="1:20">
      <c r="A9545">
        <v>9536</v>
      </c>
      <c r="B9545">
        <f>RAND()</f>
        <v>0</v>
      </c>
      <c r="C9545">
        <f>IF(B9545&lt;$W$41,3,IF(B9545&lt;$W$41+$W$42,4,5))</f>
        <v>0</v>
      </c>
      <c r="D9545">
        <f>NORMSINV(RAND())</f>
        <v>0</v>
      </c>
      <c r="E9545">
        <f>$W$25*EXP(($W$26-$W$28-0.5*$W$27^2)*C9545+$W$27*SQRT(C9545)*D9545)</f>
        <v>0</v>
      </c>
      <c r="F9545">
        <f>$W$30*(1+$W$31)^C9545</f>
        <v>0</v>
      </c>
      <c r="G9545">
        <f>$W$32*(1+$W$33)^C9545</f>
        <v>0</v>
      </c>
      <c r="H9545">
        <f>$W$34*(1+$W$35)^C9545</f>
        <v>0</v>
      </c>
      <c r="I9545">
        <f>MIN(E9545,F9545)</f>
        <v>0</v>
      </c>
      <c r="J9545">
        <f>MIN(E9545-I9545,G9545)</f>
        <v>0</v>
      </c>
      <c r="K9545">
        <f>MIN(E9545-I9545-J9545,H9545)</f>
        <v>0</v>
      </c>
      <c r="L9545">
        <f>E9545-I9545-J9545-K9545</f>
        <v>0</v>
      </c>
      <c r="M9545">
        <f>IF((I9545+J9545+(1-$W$36)*L9545)/$W$39&gt;=$W$38,1,0)</f>
        <v>0</v>
      </c>
      <c r="N9545">
        <f>IF(M9545=1,$W$37,$W$36)*L9545</f>
        <v>0</v>
      </c>
      <c r="O9545">
        <f>EXP(-$W$26*C9545)*I9545</f>
        <v>0</v>
      </c>
      <c r="P9545">
        <f>EXP(-$W$26*C9545)*J9545</f>
        <v>0</v>
      </c>
      <c r="Q9545">
        <f>EXP(-$W$26*C9545)*K9545</f>
        <v>0</v>
      </c>
      <c r="R9545">
        <f>EXP(-$W$26*C9545)*(L9545-N9545)</f>
        <v>0</v>
      </c>
      <c r="S9545">
        <f>EXP(-$W$26*C9545)*N9545</f>
        <v>0</v>
      </c>
      <c r="T9545">
        <f>EXP(-$W$26*C9545)*E9545</f>
        <v>0</v>
      </c>
    </row>
    <row r="9546" spans="1:20">
      <c r="A9546">
        <v>9537</v>
      </c>
      <c r="B9546">
        <f>RAND()</f>
        <v>0</v>
      </c>
      <c r="C9546">
        <f>IF(B9546&lt;$W$41,3,IF(B9546&lt;$W$41+$W$42,4,5))</f>
        <v>0</v>
      </c>
      <c r="D9546">
        <f>NORMSINV(RAND())</f>
        <v>0</v>
      </c>
      <c r="E9546">
        <f>$W$25*EXP(($W$26-$W$28-0.5*$W$27^2)*C9546+$W$27*SQRT(C9546)*D9546)</f>
        <v>0</v>
      </c>
      <c r="F9546">
        <f>$W$30*(1+$W$31)^C9546</f>
        <v>0</v>
      </c>
      <c r="G9546">
        <f>$W$32*(1+$W$33)^C9546</f>
        <v>0</v>
      </c>
      <c r="H9546">
        <f>$W$34*(1+$W$35)^C9546</f>
        <v>0</v>
      </c>
      <c r="I9546">
        <f>MIN(E9546,F9546)</f>
        <v>0</v>
      </c>
      <c r="J9546">
        <f>MIN(E9546-I9546,G9546)</f>
        <v>0</v>
      </c>
      <c r="K9546">
        <f>MIN(E9546-I9546-J9546,H9546)</f>
        <v>0</v>
      </c>
      <c r="L9546">
        <f>E9546-I9546-J9546-K9546</f>
        <v>0</v>
      </c>
      <c r="M9546">
        <f>IF((I9546+J9546+(1-$W$36)*L9546)/$W$39&gt;=$W$38,1,0)</f>
        <v>0</v>
      </c>
      <c r="N9546">
        <f>IF(M9546=1,$W$37,$W$36)*L9546</f>
        <v>0</v>
      </c>
      <c r="O9546">
        <f>EXP(-$W$26*C9546)*I9546</f>
        <v>0</v>
      </c>
      <c r="P9546">
        <f>EXP(-$W$26*C9546)*J9546</f>
        <v>0</v>
      </c>
      <c r="Q9546">
        <f>EXP(-$W$26*C9546)*K9546</f>
        <v>0</v>
      </c>
      <c r="R9546">
        <f>EXP(-$W$26*C9546)*(L9546-N9546)</f>
        <v>0</v>
      </c>
      <c r="S9546">
        <f>EXP(-$W$26*C9546)*N9546</f>
        <v>0</v>
      </c>
      <c r="T9546">
        <f>EXP(-$W$26*C9546)*E9546</f>
        <v>0</v>
      </c>
    </row>
    <row r="9547" spans="1:20">
      <c r="A9547">
        <v>9538</v>
      </c>
      <c r="B9547">
        <f>RAND()</f>
        <v>0</v>
      </c>
      <c r="C9547">
        <f>IF(B9547&lt;$W$41,3,IF(B9547&lt;$W$41+$W$42,4,5))</f>
        <v>0</v>
      </c>
      <c r="D9547">
        <f>NORMSINV(RAND())</f>
        <v>0</v>
      </c>
      <c r="E9547">
        <f>$W$25*EXP(($W$26-$W$28-0.5*$W$27^2)*C9547+$W$27*SQRT(C9547)*D9547)</f>
        <v>0</v>
      </c>
      <c r="F9547">
        <f>$W$30*(1+$W$31)^C9547</f>
        <v>0</v>
      </c>
      <c r="G9547">
        <f>$W$32*(1+$W$33)^C9547</f>
        <v>0</v>
      </c>
      <c r="H9547">
        <f>$W$34*(1+$W$35)^C9547</f>
        <v>0</v>
      </c>
      <c r="I9547">
        <f>MIN(E9547,F9547)</f>
        <v>0</v>
      </c>
      <c r="J9547">
        <f>MIN(E9547-I9547,G9547)</f>
        <v>0</v>
      </c>
      <c r="K9547">
        <f>MIN(E9547-I9547-J9547,H9547)</f>
        <v>0</v>
      </c>
      <c r="L9547">
        <f>E9547-I9547-J9547-K9547</f>
        <v>0</v>
      </c>
      <c r="M9547">
        <f>IF((I9547+J9547+(1-$W$36)*L9547)/$W$39&gt;=$W$38,1,0)</f>
        <v>0</v>
      </c>
      <c r="N9547">
        <f>IF(M9547=1,$W$37,$W$36)*L9547</f>
        <v>0</v>
      </c>
      <c r="O9547">
        <f>EXP(-$W$26*C9547)*I9547</f>
        <v>0</v>
      </c>
      <c r="P9547">
        <f>EXP(-$W$26*C9547)*J9547</f>
        <v>0</v>
      </c>
      <c r="Q9547">
        <f>EXP(-$W$26*C9547)*K9547</f>
        <v>0</v>
      </c>
      <c r="R9547">
        <f>EXP(-$W$26*C9547)*(L9547-N9547)</f>
        <v>0</v>
      </c>
      <c r="S9547">
        <f>EXP(-$W$26*C9547)*N9547</f>
        <v>0</v>
      </c>
      <c r="T9547">
        <f>EXP(-$W$26*C9547)*E9547</f>
        <v>0</v>
      </c>
    </row>
    <row r="9548" spans="1:20">
      <c r="A9548">
        <v>9539</v>
      </c>
      <c r="B9548">
        <f>RAND()</f>
        <v>0</v>
      </c>
      <c r="C9548">
        <f>IF(B9548&lt;$W$41,3,IF(B9548&lt;$W$41+$W$42,4,5))</f>
        <v>0</v>
      </c>
      <c r="D9548">
        <f>NORMSINV(RAND())</f>
        <v>0</v>
      </c>
      <c r="E9548">
        <f>$W$25*EXP(($W$26-$W$28-0.5*$W$27^2)*C9548+$W$27*SQRT(C9548)*D9548)</f>
        <v>0</v>
      </c>
      <c r="F9548">
        <f>$W$30*(1+$W$31)^C9548</f>
        <v>0</v>
      </c>
      <c r="G9548">
        <f>$W$32*(1+$W$33)^C9548</f>
        <v>0</v>
      </c>
      <c r="H9548">
        <f>$W$34*(1+$W$35)^C9548</f>
        <v>0</v>
      </c>
      <c r="I9548">
        <f>MIN(E9548,F9548)</f>
        <v>0</v>
      </c>
      <c r="J9548">
        <f>MIN(E9548-I9548,G9548)</f>
        <v>0</v>
      </c>
      <c r="K9548">
        <f>MIN(E9548-I9548-J9548,H9548)</f>
        <v>0</v>
      </c>
      <c r="L9548">
        <f>E9548-I9548-J9548-K9548</f>
        <v>0</v>
      </c>
      <c r="M9548">
        <f>IF((I9548+J9548+(1-$W$36)*L9548)/$W$39&gt;=$W$38,1,0)</f>
        <v>0</v>
      </c>
      <c r="N9548">
        <f>IF(M9548=1,$W$37,$W$36)*L9548</f>
        <v>0</v>
      </c>
      <c r="O9548">
        <f>EXP(-$W$26*C9548)*I9548</f>
        <v>0</v>
      </c>
      <c r="P9548">
        <f>EXP(-$W$26*C9548)*J9548</f>
        <v>0</v>
      </c>
      <c r="Q9548">
        <f>EXP(-$W$26*C9548)*K9548</f>
        <v>0</v>
      </c>
      <c r="R9548">
        <f>EXP(-$W$26*C9548)*(L9548-N9548)</f>
        <v>0</v>
      </c>
      <c r="S9548">
        <f>EXP(-$W$26*C9548)*N9548</f>
        <v>0</v>
      </c>
      <c r="T9548">
        <f>EXP(-$W$26*C9548)*E9548</f>
        <v>0</v>
      </c>
    </row>
    <row r="9549" spans="1:20">
      <c r="A9549">
        <v>9540</v>
      </c>
      <c r="B9549">
        <f>RAND()</f>
        <v>0</v>
      </c>
      <c r="C9549">
        <f>IF(B9549&lt;$W$41,3,IF(B9549&lt;$W$41+$W$42,4,5))</f>
        <v>0</v>
      </c>
      <c r="D9549">
        <f>NORMSINV(RAND())</f>
        <v>0</v>
      </c>
      <c r="E9549">
        <f>$W$25*EXP(($W$26-$W$28-0.5*$W$27^2)*C9549+$W$27*SQRT(C9549)*D9549)</f>
        <v>0</v>
      </c>
      <c r="F9549">
        <f>$W$30*(1+$W$31)^C9549</f>
        <v>0</v>
      </c>
      <c r="G9549">
        <f>$W$32*(1+$W$33)^C9549</f>
        <v>0</v>
      </c>
      <c r="H9549">
        <f>$W$34*(1+$W$35)^C9549</f>
        <v>0</v>
      </c>
      <c r="I9549">
        <f>MIN(E9549,F9549)</f>
        <v>0</v>
      </c>
      <c r="J9549">
        <f>MIN(E9549-I9549,G9549)</f>
        <v>0</v>
      </c>
      <c r="K9549">
        <f>MIN(E9549-I9549-J9549,H9549)</f>
        <v>0</v>
      </c>
      <c r="L9549">
        <f>E9549-I9549-J9549-K9549</f>
        <v>0</v>
      </c>
      <c r="M9549">
        <f>IF((I9549+J9549+(1-$W$36)*L9549)/$W$39&gt;=$W$38,1,0)</f>
        <v>0</v>
      </c>
      <c r="N9549">
        <f>IF(M9549=1,$W$37,$W$36)*L9549</f>
        <v>0</v>
      </c>
      <c r="O9549">
        <f>EXP(-$W$26*C9549)*I9549</f>
        <v>0</v>
      </c>
      <c r="P9549">
        <f>EXP(-$W$26*C9549)*J9549</f>
        <v>0</v>
      </c>
      <c r="Q9549">
        <f>EXP(-$W$26*C9549)*K9549</f>
        <v>0</v>
      </c>
      <c r="R9549">
        <f>EXP(-$W$26*C9549)*(L9549-N9549)</f>
        <v>0</v>
      </c>
      <c r="S9549">
        <f>EXP(-$W$26*C9549)*N9549</f>
        <v>0</v>
      </c>
      <c r="T9549">
        <f>EXP(-$W$26*C9549)*E9549</f>
        <v>0</v>
      </c>
    </row>
    <row r="9550" spans="1:20">
      <c r="A9550">
        <v>9541</v>
      </c>
      <c r="B9550">
        <f>RAND()</f>
        <v>0</v>
      </c>
      <c r="C9550">
        <f>IF(B9550&lt;$W$41,3,IF(B9550&lt;$W$41+$W$42,4,5))</f>
        <v>0</v>
      </c>
      <c r="D9550">
        <f>NORMSINV(RAND())</f>
        <v>0</v>
      </c>
      <c r="E9550">
        <f>$W$25*EXP(($W$26-$W$28-0.5*$W$27^2)*C9550+$W$27*SQRT(C9550)*D9550)</f>
        <v>0</v>
      </c>
      <c r="F9550">
        <f>$W$30*(1+$W$31)^C9550</f>
        <v>0</v>
      </c>
      <c r="G9550">
        <f>$W$32*(1+$W$33)^C9550</f>
        <v>0</v>
      </c>
      <c r="H9550">
        <f>$W$34*(1+$W$35)^C9550</f>
        <v>0</v>
      </c>
      <c r="I9550">
        <f>MIN(E9550,F9550)</f>
        <v>0</v>
      </c>
      <c r="J9550">
        <f>MIN(E9550-I9550,G9550)</f>
        <v>0</v>
      </c>
      <c r="K9550">
        <f>MIN(E9550-I9550-J9550,H9550)</f>
        <v>0</v>
      </c>
      <c r="L9550">
        <f>E9550-I9550-J9550-K9550</f>
        <v>0</v>
      </c>
      <c r="M9550">
        <f>IF((I9550+J9550+(1-$W$36)*L9550)/$W$39&gt;=$W$38,1,0)</f>
        <v>0</v>
      </c>
      <c r="N9550">
        <f>IF(M9550=1,$W$37,$W$36)*L9550</f>
        <v>0</v>
      </c>
      <c r="O9550">
        <f>EXP(-$W$26*C9550)*I9550</f>
        <v>0</v>
      </c>
      <c r="P9550">
        <f>EXP(-$W$26*C9550)*J9550</f>
        <v>0</v>
      </c>
      <c r="Q9550">
        <f>EXP(-$W$26*C9550)*K9550</f>
        <v>0</v>
      </c>
      <c r="R9550">
        <f>EXP(-$W$26*C9550)*(L9550-N9550)</f>
        <v>0</v>
      </c>
      <c r="S9550">
        <f>EXP(-$W$26*C9550)*N9550</f>
        <v>0</v>
      </c>
      <c r="T9550">
        <f>EXP(-$W$26*C9550)*E9550</f>
        <v>0</v>
      </c>
    </row>
    <row r="9551" spans="1:20">
      <c r="A9551">
        <v>9542</v>
      </c>
      <c r="B9551">
        <f>RAND()</f>
        <v>0</v>
      </c>
      <c r="C9551">
        <f>IF(B9551&lt;$W$41,3,IF(B9551&lt;$W$41+$W$42,4,5))</f>
        <v>0</v>
      </c>
      <c r="D9551">
        <f>NORMSINV(RAND())</f>
        <v>0</v>
      </c>
      <c r="E9551">
        <f>$W$25*EXP(($W$26-$W$28-0.5*$W$27^2)*C9551+$W$27*SQRT(C9551)*D9551)</f>
        <v>0</v>
      </c>
      <c r="F9551">
        <f>$W$30*(1+$W$31)^C9551</f>
        <v>0</v>
      </c>
      <c r="G9551">
        <f>$W$32*(1+$W$33)^C9551</f>
        <v>0</v>
      </c>
      <c r="H9551">
        <f>$W$34*(1+$W$35)^C9551</f>
        <v>0</v>
      </c>
      <c r="I9551">
        <f>MIN(E9551,F9551)</f>
        <v>0</v>
      </c>
      <c r="J9551">
        <f>MIN(E9551-I9551,G9551)</f>
        <v>0</v>
      </c>
      <c r="K9551">
        <f>MIN(E9551-I9551-J9551,H9551)</f>
        <v>0</v>
      </c>
      <c r="L9551">
        <f>E9551-I9551-J9551-K9551</f>
        <v>0</v>
      </c>
      <c r="M9551">
        <f>IF((I9551+J9551+(1-$W$36)*L9551)/$W$39&gt;=$W$38,1,0)</f>
        <v>0</v>
      </c>
      <c r="N9551">
        <f>IF(M9551=1,$W$37,$W$36)*L9551</f>
        <v>0</v>
      </c>
      <c r="O9551">
        <f>EXP(-$W$26*C9551)*I9551</f>
        <v>0</v>
      </c>
      <c r="P9551">
        <f>EXP(-$W$26*C9551)*J9551</f>
        <v>0</v>
      </c>
      <c r="Q9551">
        <f>EXP(-$W$26*C9551)*K9551</f>
        <v>0</v>
      </c>
      <c r="R9551">
        <f>EXP(-$W$26*C9551)*(L9551-N9551)</f>
        <v>0</v>
      </c>
      <c r="S9551">
        <f>EXP(-$W$26*C9551)*N9551</f>
        <v>0</v>
      </c>
      <c r="T9551">
        <f>EXP(-$W$26*C9551)*E9551</f>
        <v>0</v>
      </c>
    </row>
    <row r="9552" spans="1:20">
      <c r="A9552">
        <v>9543</v>
      </c>
      <c r="B9552">
        <f>RAND()</f>
        <v>0</v>
      </c>
      <c r="C9552">
        <f>IF(B9552&lt;$W$41,3,IF(B9552&lt;$W$41+$W$42,4,5))</f>
        <v>0</v>
      </c>
      <c r="D9552">
        <f>NORMSINV(RAND())</f>
        <v>0</v>
      </c>
      <c r="E9552">
        <f>$W$25*EXP(($W$26-$W$28-0.5*$W$27^2)*C9552+$W$27*SQRT(C9552)*D9552)</f>
        <v>0</v>
      </c>
      <c r="F9552">
        <f>$W$30*(1+$W$31)^C9552</f>
        <v>0</v>
      </c>
      <c r="G9552">
        <f>$W$32*(1+$W$33)^C9552</f>
        <v>0</v>
      </c>
      <c r="H9552">
        <f>$W$34*(1+$W$35)^C9552</f>
        <v>0</v>
      </c>
      <c r="I9552">
        <f>MIN(E9552,F9552)</f>
        <v>0</v>
      </c>
      <c r="J9552">
        <f>MIN(E9552-I9552,G9552)</f>
        <v>0</v>
      </c>
      <c r="K9552">
        <f>MIN(E9552-I9552-J9552,H9552)</f>
        <v>0</v>
      </c>
      <c r="L9552">
        <f>E9552-I9552-J9552-K9552</f>
        <v>0</v>
      </c>
      <c r="M9552">
        <f>IF((I9552+J9552+(1-$W$36)*L9552)/$W$39&gt;=$W$38,1,0)</f>
        <v>0</v>
      </c>
      <c r="N9552">
        <f>IF(M9552=1,$W$37,$W$36)*L9552</f>
        <v>0</v>
      </c>
      <c r="O9552">
        <f>EXP(-$W$26*C9552)*I9552</f>
        <v>0</v>
      </c>
      <c r="P9552">
        <f>EXP(-$W$26*C9552)*J9552</f>
        <v>0</v>
      </c>
      <c r="Q9552">
        <f>EXP(-$W$26*C9552)*K9552</f>
        <v>0</v>
      </c>
      <c r="R9552">
        <f>EXP(-$W$26*C9552)*(L9552-N9552)</f>
        <v>0</v>
      </c>
      <c r="S9552">
        <f>EXP(-$W$26*C9552)*N9552</f>
        <v>0</v>
      </c>
      <c r="T9552">
        <f>EXP(-$W$26*C9552)*E9552</f>
        <v>0</v>
      </c>
    </row>
    <row r="9553" spans="1:20">
      <c r="A9553">
        <v>9544</v>
      </c>
      <c r="B9553">
        <f>RAND()</f>
        <v>0</v>
      </c>
      <c r="C9553">
        <f>IF(B9553&lt;$W$41,3,IF(B9553&lt;$W$41+$W$42,4,5))</f>
        <v>0</v>
      </c>
      <c r="D9553">
        <f>NORMSINV(RAND())</f>
        <v>0</v>
      </c>
      <c r="E9553">
        <f>$W$25*EXP(($W$26-$W$28-0.5*$W$27^2)*C9553+$W$27*SQRT(C9553)*D9553)</f>
        <v>0</v>
      </c>
      <c r="F9553">
        <f>$W$30*(1+$W$31)^C9553</f>
        <v>0</v>
      </c>
      <c r="G9553">
        <f>$W$32*(1+$W$33)^C9553</f>
        <v>0</v>
      </c>
      <c r="H9553">
        <f>$W$34*(1+$W$35)^C9553</f>
        <v>0</v>
      </c>
      <c r="I9553">
        <f>MIN(E9553,F9553)</f>
        <v>0</v>
      </c>
      <c r="J9553">
        <f>MIN(E9553-I9553,G9553)</f>
        <v>0</v>
      </c>
      <c r="K9553">
        <f>MIN(E9553-I9553-J9553,H9553)</f>
        <v>0</v>
      </c>
      <c r="L9553">
        <f>E9553-I9553-J9553-K9553</f>
        <v>0</v>
      </c>
      <c r="M9553">
        <f>IF((I9553+J9553+(1-$W$36)*L9553)/$W$39&gt;=$W$38,1,0)</f>
        <v>0</v>
      </c>
      <c r="N9553">
        <f>IF(M9553=1,$W$37,$W$36)*L9553</f>
        <v>0</v>
      </c>
      <c r="O9553">
        <f>EXP(-$W$26*C9553)*I9553</f>
        <v>0</v>
      </c>
      <c r="P9553">
        <f>EXP(-$W$26*C9553)*J9553</f>
        <v>0</v>
      </c>
      <c r="Q9553">
        <f>EXP(-$W$26*C9553)*K9553</f>
        <v>0</v>
      </c>
      <c r="R9553">
        <f>EXP(-$W$26*C9553)*(L9553-N9553)</f>
        <v>0</v>
      </c>
      <c r="S9553">
        <f>EXP(-$W$26*C9553)*N9553</f>
        <v>0</v>
      </c>
      <c r="T9553">
        <f>EXP(-$W$26*C9553)*E9553</f>
        <v>0</v>
      </c>
    </row>
    <row r="9554" spans="1:20">
      <c r="A9554">
        <v>9545</v>
      </c>
      <c r="B9554">
        <f>RAND()</f>
        <v>0</v>
      </c>
      <c r="C9554">
        <f>IF(B9554&lt;$W$41,3,IF(B9554&lt;$W$41+$W$42,4,5))</f>
        <v>0</v>
      </c>
      <c r="D9554">
        <f>NORMSINV(RAND())</f>
        <v>0</v>
      </c>
      <c r="E9554">
        <f>$W$25*EXP(($W$26-$W$28-0.5*$W$27^2)*C9554+$W$27*SQRT(C9554)*D9554)</f>
        <v>0</v>
      </c>
      <c r="F9554">
        <f>$W$30*(1+$W$31)^C9554</f>
        <v>0</v>
      </c>
      <c r="G9554">
        <f>$W$32*(1+$W$33)^C9554</f>
        <v>0</v>
      </c>
      <c r="H9554">
        <f>$W$34*(1+$W$35)^C9554</f>
        <v>0</v>
      </c>
      <c r="I9554">
        <f>MIN(E9554,F9554)</f>
        <v>0</v>
      </c>
      <c r="J9554">
        <f>MIN(E9554-I9554,G9554)</f>
        <v>0</v>
      </c>
      <c r="K9554">
        <f>MIN(E9554-I9554-J9554,H9554)</f>
        <v>0</v>
      </c>
      <c r="L9554">
        <f>E9554-I9554-J9554-K9554</f>
        <v>0</v>
      </c>
      <c r="M9554">
        <f>IF((I9554+J9554+(1-$W$36)*L9554)/$W$39&gt;=$W$38,1,0)</f>
        <v>0</v>
      </c>
      <c r="N9554">
        <f>IF(M9554=1,$W$37,$W$36)*L9554</f>
        <v>0</v>
      </c>
      <c r="O9554">
        <f>EXP(-$W$26*C9554)*I9554</f>
        <v>0</v>
      </c>
      <c r="P9554">
        <f>EXP(-$W$26*C9554)*J9554</f>
        <v>0</v>
      </c>
      <c r="Q9554">
        <f>EXP(-$W$26*C9554)*K9554</f>
        <v>0</v>
      </c>
      <c r="R9554">
        <f>EXP(-$W$26*C9554)*(L9554-N9554)</f>
        <v>0</v>
      </c>
      <c r="S9554">
        <f>EXP(-$W$26*C9554)*N9554</f>
        <v>0</v>
      </c>
      <c r="T9554">
        <f>EXP(-$W$26*C9554)*E9554</f>
        <v>0</v>
      </c>
    </row>
    <row r="9555" spans="1:20">
      <c r="A9555">
        <v>9546</v>
      </c>
      <c r="B9555">
        <f>RAND()</f>
        <v>0</v>
      </c>
      <c r="C9555">
        <f>IF(B9555&lt;$W$41,3,IF(B9555&lt;$W$41+$W$42,4,5))</f>
        <v>0</v>
      </c>
      <c r="D9555">
        <f>NORMSINV(RAND())</f>
        <v>0</v>
      </c>
      <c r="E9555">
        <f>$W$25*EXP(($W$26-$W$28-0.5*$W$27^2)*C9555+$W$27*SQRT(C9555)*D9555)</f>
        <v>0</v>
      </c>
      <c r="F9555">
        <f>$W$30*(1+$W$31)^C9555</f>
        <v>0</v>
      </c>
      <c r="G9555">
        <f>$W$32*(1+$W$33)^C9555</f>
        <v>0</v>
      </c>
      <c r="H9555">
        <f>$W$34*(1+$W$35)^C9555</f>
        <v>0</v>
      </c>
      <c r="I9555">
        <f>MIN(E9555,F9555)</f>
        <v>0</v>
      </c>
      <c r="J9555">
        <f>MIN(E9555-I9555,G9555)</f>
        <v>0</v>
      </c>
      <c r="K9555">
        <f>MIN(E9555-I9555-J9555,H9555)</f>
        <v>0</v>
      </c>
      <c r="L9555">
        <f>E9555-I9555-J9555-K9555</f>
        <v>0</v>
      </c>
      <c r="M9555">
        <f>IF((I9555+J9555+(1-$W$36)*L9555)/$W$39&gt;=$W$38,1,0)</f>
        <v>0</v>
      </c>
      <c r="N9555">
        <f>IF(M9555=1,$W$37,$W$36)*L9555</f>
        <v>0</v>
      </c>
      <c r="O9555">
        <f>EXP(-$W$26*C9555)*I9555</f>
        <v>0</v>
      </c>
      <c r="P9555">
        <f>EXP(-$W$26*C9555)*J9555</f>
        <v>0</v>
      </c>
      <c r="Q9555">
        <f>EXP(-$W$26*C9555)*K9555</f>
        <v>0</v>
      </c>
      <c r="R9555">
        <f>EXP(-$W$26*C9555)*(L9555-N9555)</f>
        <v>0</v>
      </c>
      <c r="S9555">
        <f>EXP(-$W$26*C9555)*N9555</f>
        <v>0</v>
      </c>
      <c r="T9555">
        <f>EXP(-$W$26*C9555)*E9555</f>
        <v>0</v>
      </c>
    </row>
    <row r="9556" spans="1:20">
      <c r="A9556">
        <v>9547</v>
      </c>
      <c r="B9556">
        <f>RAND()</f>
        <v>0</v>
      </c>
      <c r="C9556">
        <f>IF(B9556&lt;$W$41,3,IF(B9556&lt;$W$41+$W$42,4,5))</f>
        <v>0</v>
      </c>
      <c r="D9556">
        <f>NORMSINV(RAND())</f>
        <v>0</v>
      </c>
      <c r="E9556">
        <f>$W$25*EXP(($W$26-$W$28-0.5*$W$27^2)*C9556+$W$27*SQRT(C9556)*D9556)</f>
        <v>0</v>
      </c>
      <c r="F9556">
        <f>$W$30*(1+$W$31)^C9556</f>
        <v>0</v>
      </c>
      <c r="G9556">
        <f>$W$32*(1+$W$33)^C9556</f>
        <v>0</v>
      </c>
      <c r="H9556">
        <f>$W$34*(1+$W$35)^C9556</f>
        <v>0</v>
      </c>
      <c r="I9556">
        <f>MIN(E9556,F9556)</f>
        <v>0</v>
      </c>
      <c r="J9556">
        <f>MIN(E9556-I9556,G9556)</f>
        <v>0</v>
      </c>
      <c r="K9556">
        <f>MIN(E9556-I9556-J9556,H9556)</f>
        <v>0</v>
      </c>
      <c r="L9556">
        <f>E9556-I9556-J9556-K9556</f>
        <v>0</v>
      </c>
      <c r="M9556">
        <f>IF((I9556+J9556+(1-$W$36)*L9556)/$W$39&gt;=$W$38,1,0)</f>
        <v>0</v>
      </c>
      <c r="N9556">
        <f>IF(M9556=1,$W$37,$W$36)*L9556</f>
        <v>0</v>
      </c>
      <c r="O9556">
        <f>EXP(-$W$26*C9556)*I9556</f>
        <v>0</v>
      </c>
      <c r="P9556">
        <f>EXP(-$W$26*C9556)*J9556</f>
        <v>0</v>
      </c>
      <c r="Q9556">
        <f>EXP(-$W$26*C9556)*K9556</f>
        <v>0</v>
      </c>
      <c r="R9556">
        <f>EXP(-$W$26*C9556)*(L9556-N9556)</f>
        <v>0</v>
      </c>
      <c r="S9556">
        <f>EXP(-$W$26*C9556)*N9556</f>
        <v>0</v>
      </c>
      <c r="T9556">
        <f>EXP(-$W$26*C9556)*E9556</f>
        <v>0</v>
      </c>
    </row>
    <row r="9557" spans="1:20">
      <c r="A9557">
        <v>9548</v>
      </c>
      <c r="B9557">
        <f>RAND()</f>
        <v>0</v>
      </c>
      <c r="C9557">
        <f>IF(B9557&lt;$W$41,3,IF(B9557&lt;$W$41+$W$42,4,5))</f>
        <v>0</v>
      </c>
      <c r="D9557">
        <f>NORMSINV(RAND())</f>
        <v>0</v>
      </c>
      <c r="E9557">
        <f>$W$25*EXP(($W$26-$W$28-0.5*$W$27^2)*C9557+$W$27*SQRT(C9557)*D9557)</f>
        <v>0</v>
      </c>
      <c r="F9557">
        <f>$W$30*(1+$W$31)^C9557</f>
        <v>0</v>
      </c>
      <c r="G9557">
        <f>$W$32*(1+$W$33)^C9557</f>
        <v>0</v>
      </c>
      <c r="H9557">
        <f>$W$34*(1+$W$35)^C9557</f>
        <v>0</v>
      </c>
      <c r="I9557">
        <f>MIN(E9557,F9557)</f>
        <v>0</v>
      </c>
      <c r="J9557">
        <f>MIN(E9557-I9557,G9557)</f>
        <v>0</v>
      </c>
      <c r="K9557">
        <f>MIN(E9557-I9557-J9557,H9557)</f>
        <v>0</v>
      </c>
      <c r="L9557">
        <f>E9557-I9557-J9557-K9557</f>
        <v>0</v>
      </c>
      <c r="M9557">
        <f>IF((I9557+J9557+(1-$W$36)*L9557)/$W$39&gt;=$W$38,1,0)</f>
        <v>0</v>
      </c>
      <c r="N9557">
        <f>IF(M9557=1,$W$37,$W$36)*L9557</f>
        <v>0</v>
      </c>
      <c r="O9557">
        <f>EXP(-$W$26*C9557)*I9557</f>
        <v>0</v>
      </c>
      <c r="P9557">
        <f>EXP(-$W$26*C9557)*J9557</f>
        <v>0</v>
      </c>
      <c r="Q9557">
        <f>EXP(-$W$26*C9557)*K9557</f>
        <v>0</v>
      </c>
      <c r="R9557">
        <f>EXP(-$W$26*C9557)*(L9557-N9557)</f>
        <v>0</v>
      </c>
      <c r="S9557">
        <f>EXP(-$W$26*C9557)*N9557</f>
        <v>0</v>
      </c>
      <c r="T9557">
        <f>EXP(-$W$26*C9557)*E9557</f>
        <v>0</v>
      </c>
    </row>
    <row r="9558" spans="1:20">
      <c r="A9558">
        <v>9549</v>
      </c>
      <c r="B9558">
        <f>RAND()</f>
        <v>0</v>
      </c>
      <c r="C9558">
        <f>IF(B9558&lt;$W$41,3,IF(B9558&lt;$W$41+$W$42,4,5))</f>
        <v>0</v>
      </c>
      <c r="D9558">
        <f>NORMSINV(RAND())</f>
        <v>0</v>
      </c>
      <c r="E9558">
        <f>$W$25*EXP(($W$26-$W$28-0.5*$W$27^2)*C9558+$W$27*SQRT(C9558)*D9558)</f>
        <v>0</v>
      </c>
      <c r="F9558">
        <f>$W$30*(1+$W$31)^C9558</f>
        <v>0</v>
      </c>
      <c r="G9558">
        <f>$W$32*(1+$W$33)^C9558</f>
        <v>0</v>
      </c>
      <c r="H9558">
        <f>$W$34*(1+$W$35)^C9558</f>
        <v>0</v>
      </c>
      <c r="I9558">
        <f>MIN(E9558,F9558)</f>
        <v>0</v>
      </c>
      <c r="J9558">
        <f>MIN(E9558-I9558,G9558)</f>
        <v>0</v>
      </c>
      <c r="K9558">
        <f>MIN(E9558-I9558-J9558,H9558)</f>
        <v>0</v>
      </c>
      <c r="L9558">
        <f>E9558-I9558-J9558-K9558</f>
        <v>0</v>
      </c>
      <c r="M9558">
        <f>IF((I9558+J9558+(1-$W$36)*L9558)/$W$39&gt;=$W$38,1,0)</f>
        <v>0</v>
      </c>
      <c r="N9558">
        <f>IF(M9558=1,$W$37,$W$36)*L9558</f>
        <v>0</v>
      </c>
      <c r="O9558">
        <f>EXP(-$W$26*C9558)*I9558</f>
        <v>0</v>
      </c>
      <c r="P9558">
        <f>EXP(-$W$26*C9558)*J9558</f>
        <v>0</v>
      </c>
      <c r="Q9558">
        <f>EXP(-$W$26*C9558)*K9558</f>
        <v>0</v>
      </c>
      <c r="R9558">
        <f>EXP(-$W$26*C9558)*(L9558-N9558)</f>
        <v>0</v>
      </c>
      <c r="S9558">
        <f>EXP(-$W$26*C9558)*N9558</f>
        <v>0</v>
      </c>
      <c r="T9558">
        <f>EXP(-$W$26*C9558)*E9558</f>
        <v>0</v>
      </c>
    </row>
    <row r="9559" spans="1:20">
      <c r="A9559">
        <v>9550</v>
      </c>
      <c r="B9559">
        <f>RAND()</f>
        <v>0</v>
      </c>
      <c r="C9559">
        <f>IF(B9559&lt;$W$41,3,IF(B9559&lt;$W$41+$W$42,4,5))</f>
        <v>0</v>
      </c>
      <c r="D9559">
        <f>NORMSINV(RAND())</f>
        <v>0</v>
      </c>
      <c r="E9559">
        <f>$W$25*EXP(($W$26-$W$28-0.5*$W$27^2)*C9559+$W$27*SQRT(C9559)*D9559)</f>
        <v>0</v>
      </c>
      <c r="F9559">
        <f>$W$30*(1+$W$31)^C9559</f>
        <v>0</v>
      </c>
      <c r="G9559">
        <f>$W$32*(1+$W$33)^C9559</f>
        <v>0</v>
      </c>
      <c r="H9559">
        <f>$W$34*(1+$W$35)^C9559</f>
        <v>0</v>
      </c>
      <c r="I9559">
        <f>MIN(E9559,F9559)</f>
        <v>0</v>
      </c>
      <c r="J9559">
        <f>MIN(E9559-I9559,G9559)</f>
        <v>0</v>
      </c>
      <c r="K9559">
        <f>MIN(E9559-I9559-J9559,H9559)</f>
        <v>0</v>
      </c>
      <c r="L9559">
        <f>E9559-I9559-J9559-K9559</f>
        <v>0</v>
      </c>
      <c r="M9559">
        <f>IF((I9559+J9559+(1-$W$36)*L9559)/$W$39&gt;=$W$38,1,0)</f>
        <v>0</v>
      </c>
      <c r="N9559">
        <f>IF(M9559=1,$W$37,$W$36)*L9559</f>
        <v>0</v>
      </c>
      <c r="O9559">
        <f>EXP(-$W$26*C9559)*I9559</f>
        <v>0</v>
      </c>
      <c r="P9559">
        <f>EXP(-$W$26*C9559)*J9559</f>
        <v>0</v>
      </c>
      <c r="Q9559">
        <f>EXP(-$W$26*C9559)*K9559</f>
        <v>0</v>
      </c>
      <c r="R9559">
        <f>EXP(-$W$26*C9559)*(L9559-N9559)</f>
        <v>0</v>
      </c>
      <c r="S9559">
        <f>EXP(-$W$26*C9559)*N9559</f>
        <v>0</v>
      </c>
      <c r="T9559">
        <f>EXP(-$W$26*C9559)*E9559</f>
        <v>0</v>
      </c>
    </row>
    <row r="9560" spans="1:20">
      <c r="A9560">
        <v>9551</v>
      </c>
      <c r="B9560">
        <f>RAND()</f>
        <v>0</v>
      </c>
      <c r="C9560">
        <f>IF(B9560&lt;$W$41,3,IF(B9560&lt;$W$41+$W$42,4,5))</f>
        <v>0</v>
      </c>
      <c r="D9560">
        <f>NORMSINV(RAND())</f>
        <v>0</v>
      </c>
      <c r="E9560">
        <f>$W$25*EXP(($W$26-$W$28-0.5*$W$27^2)*C9560+$W$27*SQRT(C9560)*D9560)</f>
        <v>0</v>
      </c>
      <c r="F9560">
        <f>$W$30*(1+$W$31)^C9560</f>
        <v>0</v>
      </c>
      <c r="G9560">
        <f>$W$32*(1+$W$33)^C9560</f>
        <v>0</v>
      </c>
      <c r="H9560">
        <f>$W$34*(1+$W$35)^C9560</f>
        <v>0</v>
      </c>
      <c r="I9560">
        <f>MIN(E9560,F9560)</f>
        <v>0</v>
      </c>
      <c r="J9560">
        <f>MIN(E9560-I9560,G9560)</f>
        <v>0</v>
      </c>
      <c r="K9560">
        <f>MIN(E9560-I9560-J9560,H9560)</f>
        <v>0</v>
      </c>
      <c r="L9560">
        <f>E9560-I9560-J9560-K9560</f>
        <v>0</v>
      </c>
      <c r="M9560">
        <f>IF((I9560+J9560+(1-$W$36)*L9560)/$W$39&gt;=$W$38,1,0)</f>
        <v>0</v>
      </c>
      <c r="N9560">
        <f>IF(M9560=1,$W$37,$W$36)*L9560</f>
        <v>0</v>
      </c>
      <c r="O9560">
        <f>EXP(-$W$26*C9560)*I9560</f>
        <v>0</v>
      </c>
      <c r="P9560">
        <f>EXP(-$W$26*C9560)*J9560</f>
        <v>0</v>
      </c>
      <c r="Q9560">
        <f>EXP(-$W$26*C9560)*K9560</f>
        <v>0</v>
      </c>
      <c r="R9560">
        <f>EXP(-$W$26*C9560)*(L9560-N9560)</f>
        <v>0</v>
      </c>
      <c r="S9560">
        <f>EXP(-$W$26*C9560)*N9560</f>
        <v>0</v>
      </c>
      <c r="T9560">
        <f>EXP(-$W$26*C9560)*E9560</f>
        <v>0</v>
      </c>
    </row>
    <row r="9561" spans="1:20">
      <c r="A9561">
        <v>9552</v>
      </c>
      <c r="B9561">
        <f>RAND()</f>
        <v>0</v>
      </c>
      <c r="C9561">
        <f>IF(B9561&lt;$W$41,3,IF(B9561&lt;$W$41+$W$42,4,5))</f>
        <v>0</v>
      </c>
      <c r="D9561">
        <f>NORMSINV(RAND())</f>
        <v>0</v>
      </c>
      <c r="E9561">
        <f>$W$25*EXP(($W$26-$W$28-0.5*$W$27^2)*C9561+$W$27*SQRT(C9561)*D9561)</f>
        <v>0</v>
      </c>
      <c r="F9561">
        <f>$W$30*(1+$W$31)^C9561</f>
        <v>0</v>
      </c>
      <c r="G9561">
        <f>$W$32*(1+$W$33)^C9561</f>
        <v>0</v>
      </c>
      <c r="H9561">
        <f>$W$34*(1+$W$35)^C9561</f>
        <v>0</v>
      </c>
      <c r="I9561">
        <f>MIN(E9561,F9561)</f>
        <v>0</v>
      </c>
      <c r="J9561">
        <f>MIN(E9561-I9561,G9561)</f>
        <v>0</v>
      </c>
      <c r="K9561">
        <f>MIN(E9561-I9561-J9561,H9561)</f>
        <v>0</v>
      </c>
      <c r="L9561">
        <f>E9561-I9561-J9561-K9561</f>
        <v>0</v>
      </c>
      <c r="M9561">
        <f>IF((I9561+J9561+(1-$W$36)*L9561)/$W$39&gt;=$W$38,1,0)</f>
        <v>0</v>
      </c>
      <c r="N9561">
        <f>IF(M9561=1,$W$37,$W$36)*L9561</f>
        <v>0</v>
      </c>
      <c r="O9561">
        <f>EXP(-$W$26*C9561)*I9561</f>
        <v>0</v>
      </c>
      <c r="P9561">
        <f>EXP(-$W$26*C9561)*J9561</f>
        <v>0</v>
      </c>
      <c r="Q9561">
        <f>EXP(-$W$26*C9561)*K9561</f>
        <v>0</v>
      </c>
      <c r="R9561">
        <f>EXP(-$W$26*C9561)*(L9561-N9561)</f>
        <v>0</v>
      </c>
      <c r="S9561">
        <f>EXP(-$W$26*C9561)*N9561</f>
        <v>0</v>
      </c>
      <c r="T9561">
        <f>EXP(-$W$26*C9561)*E9561</f>
        <v>0</v>
      </c>
    </row>
    <row r="9562" spans="1:20">
      <c r="A9562">
        <v>9553</v>
      </c>
      <c r="B9562">
        <f>RAND()</f>
        <v>0</v>
      </c>
      <c r="C9562">
        <f>IF(B9562&lt;$W$41,3,IF(B9562&lt;$W$41+$W$42,4,5))</f>
        <v>0</v>
      </c>
      <c r="D9562">
        <f>NORMSINV(RAND())</f>
        <v>0</v>
      </c>
      <c r="E9562">
        <f>$W$25*EXP(($W$26-$W$28-0.5*$W$27^2)*C9562+$W$27*SQRT(C9562)*D9562)</f>
        <v>0</v>
      </c>
      <c r="F9562">
        <f>$W$30*(1+$W$31)^C9562</f>
        <v>0</v>
      </c>
      <c r="G9562">
        <f>$W$32*(1+$W$33)^C9562</f>
        <v>0</v>
      </c>
      <c r="H9562">
        <f>$W$34*(1+$W$35)^C9562</f>
        <v>0</v>
      </c>
      <c r="I9562">
        <f>MIN(E9562,F9562)</f>
        <v>0</v>
      </c>
      <c r="J9562">
        <f>MIN(E9562-I9562,G9562)</f>
        <v>0</v>
      </c>
      <c r="K9562">
        <f>MIN(E9562-I9562-J9562,H9562)</f>
        <v>0</v>
      </c>
      <c r="L9562">
        <f>E9562-I9562-J9562-K9562</f>
        <v>0</v>
      </c>
      <c r="M9562">
        <f>IF((I9562+J9562+(1-$W$36)*L9562)/$W$39&gt;=$W$38,1,0)</f>
        <v>0</v>
      </c>
      <c r="N9562">
        <f>IF(M9562=1,$W$37,$W$36)*L9562</f>
        <v>0</v>
      </c>
      <c r="O9562">
        <f>EXP(-$W$26*C9562)*I9562</f>
        <v>0</v>
      </c>
      <c r="P9562">
        <f>EXP(-$W$26*C9562)*J9562</f>
        <v>0</v>
      </c>
      <c r="Q9562">
        <f>EXP(-$W$26*C9562)*K9562</f>
        <v>0</v>
      </c>
      <c r="R9562">
        <f>EXP(-$W$26*C9562)*(L9562-N9562)</f>
        <v>0</v>
      </c>
      <c r="S9562">
        <f>EXP(-$W$26*C9562)*N9562</f>
        <v>0</v>
      </c>
      <c r="T9562">
        <f>EXP(-$W$26*C9562)*E9562</f>
        <v>0</v>
      </c>
    </row>
    <row r="9563" spans="1:20">
      <c r="A9563">
        <v>9554</v>
      </c>
      <c r="B9563">
        <f>RAND()</f>
        <v>0</v>
      </c>
      <c r="C9563">
        <f>IF(B9563&lt;$W$41,3,IF(B9563&lt;$W$41+$W$42,4,5))</f>
        <v>0</v>
      </c>
      <c r="D9563">
        <f>NORMSINV(RAND())</f>
        <v>0</v>
      </c>
      <c r="E9563">
        <f>$W$25*EXP(($W$26-$W$28-0.5*$W$27^2)*C9563+$W$27*SQRT(C9563)*D9563)</f>
        <v>0</v>
      </c>
      <c r="F9563">
        <f>$W$30*(1+$W$31)^C9563</f>
        <v>0</v>
      </c>
      <c r="G9563">
        <f>$W$32*(1+$W$33)^C9563</f>
        <v>0</v>
      </c>
      <c r="H9563">
        <f>$W$34*(1+$W$35)^C9563</f>
        <v>0</v>
      </c>
      <c r="I9563">
        <f>MIN(E9563,F9563)</f>
        <v>0</v>
      </c>
      <c r="J9563">
        <f>MIN(E9563-I9563,G9563)</f>
        <v>0</v>
      </c>
      <c r="K9563">
        <f>MIN(E9563-I9563-J9563,H9563)</f>
        <v>0</v>
      </c>
      <c r="L9563">
        <f>E9563-I9563-J9563-K9563</f>
        <v>0</v>
      </c>
      <c r="M9563">
        <f>IF((I9563+J9563+(1-$W$36)*L9563)/$W$39&gt;=$W$38,1,0)</f>
        <v>0</v>
      </c>
      <c r="N9563">
        <f>IF(M9563=1,$W$37,$W$36)*L9563</f>
        <v>0</v>
      </c>
      <c r="O9563">
        <f>EXP(-$W$26*C9563)*I9563</f>
        <v>0</v>
      </c>
      <c r="P9563">
        <f>EXP(-$W$26*C9563)*J9563</f>
        <v>0</v>
      </c>
      <c r="Q9563">
        <f>EXP(-$W$26*C9563)*K9563</f>
        <v>0</v>
      </c>
      <c r="R9563">
        <f>EXP(-$W$26*C9563)*(L9563-N9563)</f>
        <v>0</v>
      </c>
      <c r="S9563">
        <f>EXP(-$W$26*C9563)*N9563</f>
        <v>0</v>
      </c>
      <c r="T9563">
        <f>EXP(-$W$26*C9563)*E9563</f>
        <v>0</v>
      </c>
    </row>
    <row r="9564" spans="1:20">
      <c r="A9564">
        <v>9555</v>
      </c>
      <c r="B9564">
        <f>RAND()</f>
        <v>0</v>
      </c>
      <c r="C9564">
        <f>IF(B9564&lt;$W$41,3,IF(B9564&lt;$W$41+$W$42,4,5))</f>
        <v>0</v>
      </c>
      <c r="D9564">
        <f>NORMSINV(RAND())</f>
        <v>0</v>
      </c>
      <c r="E9564">
        <f>$W$25*EXP(($W$26-$W$28-0.5*$W$27^2)*C9564+$W$27*SQRT(C9564)*D9564)</f>
        <v>0</v>
      </c>
      <c r="F9564">
        <f>$W$30*(1+$W$31)^C9564</f>
        <v>0</v>
      </c>
      <c r="G9564">
        <f>$W$32*(1+$W$33)^C9564</f>
        <v>0</v>
      </c>
      <c r="H9564">
        <f>$W$34*(1+$W$35)^C9564</f>
        <v>0</v>
      </c>
      <c r="I9564">
        <f>MIN(E9564,F9564)</f>
        <v>0</v>
      </c>
      <c r="J9564">
        <f>MIN(E9564-I9564,G9564)</f>
        <v>0</v>
      </c>
      <c r="K9564">
        <f>MIN(E9564-I9564-J9564,H9564)</f>
        <v>0</v>
      </c>
      <c r="L9564">
        <f>E9564-I9564-J9564-K9564</f>
        <v>0</v>
      </c>
      <c r="M9564">
        <f>IF((I9564+J9564+(1-$W$36)*L9564)/$W$39&gt;=$W$38,1,0)</f>
        <v>0</v>
      </c>
      <c r="N9564">
        <f>IF(M9564=1,$W$37,$W$36)*L9564</f>
        <v>0</v>
      </c>
      <c r="O9564">
        <f>EXP(-$W$26*C9564)*I9564</f>
        <v>0</v>
      </c>
      <c r="P9564">
        <f>EXP(-$W$26*C9564)*J9564</f>
        <v>0</v>
      </c>
      <c r="Q9564">
        <f>EXP(-$W$26*C9564)*K9564</f>
        <v>0</v>
      </c>
      <c r="R9564">
        <f>EXP(-$W$26*C9564)*(L9564-N9564)</f>
        <v>0</v>
      </c>
      <c r="S9564">
        <f>EXP(-$W$26*C9564)*N9564</f>
        <v>0</v>
      </c>
      <c r="T9564">
        <f>EXP(-$W$26*C9564)*E9564</f>
        <v>0</v>
      </c>
    </row>
    <row r="9565" spans="1:20">
      <c r="A9565">
        <v>9556</v>
      </c>
      <c r="B9565">
        <f>RAND()</f>
        <v>0</v>
      </c>
      <c r="C9565">
        <f>IF(B9565&lt;$W$41,3,IF(B9565&lt;$W$41+$W$42,4,5))</f>
        <v>0</v>
      </c>
      <c r="D9565">
        <f>NORMSINV(RAND())</f>
        <v>0</v>
      </c>
      <c r="E9565">
        <f>$W$25*EXP(($W$26-$W$28-0.5*$W$27^2)*C9565+$W$27*SQRT(C9565)*D9565)</f>
        <v>0</v>
      </c>
      <c r="F9565">
        <f>$W$30*(1+$W$31)^C9565</f>
        <v>0</v>
      </c>
      <c r="G9565">
        <f>$W$32*(1+$W$33)^C9565</f>
        <v>0</v>
      </c>
      <c r="H9565">
        <f>$W$34*(1+$W$35)^C9565</f>
        <v>0</v>
      </c>
      <c r="I9565">
        <f>MIN(E9565,F9565)</f>
        <v>0</v>
      </c>
      <c r="J9565">
        <f>MIN(E9565-I9565,G9565)</f>
        <v>0</v>
      </c>
      <c r="K9565">
        <f>MIN(E9565-I9565-J9565,H9565)</f>
        <v>0</v>
      </c>
      <c r="L9565">
        <f>E9565-I9565-J9565-K9565</f>
        <v>0</v>
      </c>
      <c r="M9565">
        <f>IF((I9565+J9565+(1-$W$36)*L9565)/$W$39&gt;=$W$38,1,0)</f>
        <v>0</v>
      </c>
      <c r="N9565">
        <f>IF(M9565=1,$W$37,$W$36)*L9565</f>
        <v>0</v>
      </c>
      <c r="O9565">
        <f>EXP(-$W$26*C9565)*I9565</f>
        <v>0</v>
      </c>
      <c r="P9565">
        <f>EXP(-$W$26*C9565)*J9565</f>
        <v>0</v>
      </c>
      <c r="Q9565">
        <f>EXP(-$W$26*C9565)*K9565</f>
        <v>0</v>
      </c>
      <c r="R9565">
        <f>EXP(-$W$26*C9565)*(L9565-N9565)</f>
        <v>0</v>
      </c>
      <c r="S9565">
        <f>EXP(-$W$26*C9565)*N9565</f>
        <v>0</v>
      </c>
      <c r="T9565">
        <f>EXP(-$W$26*C9565)*E9565</f>
        <v>0</v>
      </c>
    </row>
    <row r="9566" spans="1:20">
      <c r="A9566">
        <v>9557</v>
      </c>
      <c r="B9566">
        <f>RAND()</f>
        <v>0</v>
      </c>
      <c r="C9566">
        <f>IF(B9566&lt;$W$41,3,IF(B9566&lt;$W$41+$W$42,4,5))</f>
        <v>0</v>
      </c>
      <c r="D9566">
        <f>NORMSINV(RAND())</f>
        <v>0</v>
      </c>
      <c r="E9566">
        <f>$W$25*EXP(($W$26-$W$28-0.5*$W$27^2)*C9566+$W$27*SQRT(C9566)*D9566)</f>
        <v>0</v>
      </c>
      <c r="F9566">
        <f>$W$30*(1+$W$31)^C9566</f>
        <v>0</v>
      </c>
      <c r="G9566">
        <f>$W$32*(1+$W$33)^C9566</f>
        <v>0</v>
      </c>
      <c r="H9566">
        <f>$W$34*(1+$W$35)^C9566</f>
        <v>0</v>
      </c>
      <c r="I9566">
        <f>MIN(E9566,F9566)</f>
        <v>0</v>
      </c>
      <c r="J9566">
        <f>MIN(E9566-I9566,G9566)</f>
        <v>0</v>
      </c>
      <c r="K9566">
        <f>MIN(E9566-I9566-J9566,H9566)</f>
        <v>0</v>
      </c>
      <c r="L9566">
        <f>E9566-I9566-J9566-K9566</f>
        <v>0</v>
      </c>
      <c r="M9566">
        <f>IF((I9566+J9566+(1-$W$36)*L9566)/$W$39&gt;=$W$38,1,0)</f>
        <v>0</v>
      </c>
      <c r="N9566">
        <f>IF(M9566=1,$W$37,$W$36)*L9566</f>
        <v>0</v>
      </c>
      <c r="O9566">
        <f>EXP(-$W$26*C9566)*I9566</f>
        <v>0</v>
      </c>
      <c r="P9566">
        <f>EXP(-$W$26*C9566)*J9566</f>
        <v>0</v>
      </c>
      <c r="Q9566">
        <f>EXP(-$W$26*C9566)*K9566</f>
        <v>0</v>
      </c>
      <c r="R9566">
        <f>EXP(-$W$26*C9566)*(L9566-N9566)</f>
        <v>0</v>
      </c>
      <c r="S9566">
        <f>EXP(-$W$26*C9566)*N9566</f>
        <v>0</v>
      </c>
      <c r="T9566">
        <f>EXP(-$W$26*C9566)*E9566</f>
        <v>0</v>
      </c>
    </row>
    <row r="9567" spans="1:20">
      <c r="A9567">
        <v>9558</v>
      </c>
      <c r="B9567">
        <f>RAND()</f>
        <v>0</v>
      </c>
      <c r="C9567">
        <f>IF(B9567&lt;$W$41,3,IF(B9567&lt;$W$41+$W$42,4,5))</f>
        <v>0</v>
      </c>
      <c r="D9567">
        <f>NORMSINV(RAND())</f>
        <v>0</v>
      </c>
      <c r="E9567">
        <f>$W$25*EXP(($W$26-$W$28-0.5*$W$27^2)*C9567+$W$27*SQRT(C9567)*D9567)</f>
        <v>0</v>
      </c>
      <c r="F9567">
        <f>$W$30*(1+$W$31)^C9567</f>
        <v>0</v>
      </c>
      <c r="G9567">
        <f>$W$32*(1+$W$33)^C9567</f>
        <v>0</v>
      </c>
      <c r="H9567">
        <f>$W$34*(1+$W$35)^C9567</f>
        <v>0</v>
      </c>
      <c r="I9567">
        <f>MIN(E9567,F9567)</f>
        <v>0</v>
      </c>
      <c r="J9567">
        <f>MIN(E9567-I9567,G9567)</f>
        <v>0</v>
      </c>
      <c r="K9567">
        <f>MIN(E9567-I9567-J9567,H9567)</f>
        <v>0</v>
      </c>
      <c r="L9567">
        <f>E9567-I9567-J9567-K9567</f>
        <v>0</v>
      </c>
      <c r="M9567">
        <f>IF((I9567+J9567+(1-$W$36)*L9567)/$W$39&gt;=$W$38,1,0)</f>
        <v>0</v>
      </c>
      <c r="N9567">
        <f>IF(M9567=1,$W$37,$W$36)*L9567</f>
        <v>0</v>
      </c>
      <c r="O9567">
        <f>EXP(-$W$26*C9567)*I9567</f>
        <v>0</v>
      </c>
      <c r="P9567">
        <f>EXP(-$W$26*C9567)*J9567</f>
        <v>0</v>
      </c>
      <c r="Q9567">
        <f>EXP(-$W$26*C9567)*K9567</f>
        <v>0</v>
      </c>
      <c r="R9567">
        <f>EXP(-$W$26*C9567)*(L9567-N9567)</f>
        <v>0</v>
      </c>
      <c r="S9567">
        <f>EXP(-$W$26*C9567)*N9567</f>
        <v>0</v>
      </c>
      <c r="T9567">
        <f>EXP(-$W$26*C9567)*E9567</f>
        <v>0</v>
      </c>
    </row>
    <row r="9568" spans="1:20">
      <c r="A9568">
        <v>9559</v>
      </c>
      <c r="B9568">
        <f>RAND()</f>
        <v>0</v>
      </c>
      <c r="C9568">
        <f>IF(B9568&lt;$W$41,3,IF(B9568&lt;$W$41+$W$42,4,5))</f>
        <v>0</v>
      </c>
      <c r="D9568">
        <f>NORMSINV(RAND())</f>
        <v>0</v>
      </c>
      <c r="E9568">
        <f>$W$25*EXP(($W$26-$W$28-0.5*$W$27^2)*C9568+$W$27*SQRT(C9568)*D9568)</f>
        <v>0</v>
      </c>
      <c r="F9568">
        <f>$W$30*(1+$W$31)^C9568</f>
        <v>0</v>
      </c>
      <c r="G9568">
        <f>$W$32*(1+$W$33)^C9568</f>
        <v>0</v>
      </c>
      <c r="H9568">
        <f>$W$34*(1+$W$35)^C9568</f>
        <v>0</v>
      </c>
      <c r="I9568">
        <f>MIN(E9568,F9568)</f>
        <v>0</v>
      </c>
      <c r="J9568">
        <f>MIN(E9568-I9568,G9568)</f>
        <v>0</v>
      </c>
      <c r="K9568">
        <f>MIN(E9568-I9568-J9568,H9568)</f>
        <v>0</v>
      </c>
      <c r="L9568">
        <f>E9568-I9568-J9568-K9568</f>
        <v>0</v>
      </c>
      <c r="M9568">
        <f>IF((I9568+J9568+(1-$W$36)*L9568)/$W$39&gt;=$W$38,1,0)</f>
        <v>0</v>
      </c>
      <c r="N9568">
        <f>IF(M9568=1,$W$37,$W$36)*L9568</f>
        <v>0</v>
      </c>
      <c r="O9568">
        <f>EXP(-$W$26*C9568)*I9568</f>
        <v>0</v>
      </c>
      <c r="P9568">
        <f>EXP(-$W$26*C9568)*J9568</f>
        <v>0</v>
      </c>
      <c r="Q9568">
        <f>EXP(-$W$26*C9568)*K9568</f>
        <v>0</v>
      </c>
      <c r="R9568">
        <f>EXP(-$W$26*C9568)*(L9568-N9568)</f>
        <v>0</v>
      </c>
      <c r="S9568">
        <f>EXP(-$W$26*C9568)*N9568</f>
        <v>0</v>
      </c>
      <c r="T9568">
        <f>EXP(-$W$26*C9568)*E9568</f>
        <v>0</v>
      </c>
    </row>
    <row r="9569" spans="1:20">
      <c r="A9569">
        <v>9560</v>
      </c>
      <c r="B9569">
        <f>RAND()</f>
        <v>0</v>
      </c>
      <c r="C9569">
        <f>IF(B9569&lt;$W$41,3,IF(B9569&lt;$W$41+$W$42,4,5))</f>
        <v>0</v>
      </c>
      <c r="D9569">
        <f>NORMSINV(RAND())</f>
        <v>0</v>
      </c>
      <c r="E9569">
        <f>$W$25*EXP(($W$26-$W$28-0.5*$W$27^2)*C9569+$W$27*SQRT(C9569)*D9569)</f>
        <v>0</v>
      </c>
      <c r="F9569">
        <f>$W$30*(1+$W$31)^C9569</f>
        <v>0</v>
      </c>
      <c r="G9569">
        <f>$W$32*(1+$W$33)^C9569</f>
        <v>0</v>
      </c>
      <c r="H9569">
        <f>$W$34*(1+$W$35)^C9569</f>
        <v>0</v>
      </c>
      <c r="I9569">
        <f>MIN(E9569,F9569)</f>
        <v>0</v>
      </c>
      <c r="J9569">
        <f>MIN(E9569-I9569,G9569)</f>
        <v>0</v>
      </c>
      <c r="K9569">
        <f>MIN(E9569-I9569-J9569,H9569)</f>
        <v>0</v>
      </c>
      <c r="L9569">
        <f>E9569-I9569-J9569-K9569</f>
        <v>0</v>
      </c>
      <c r="M9569">
        <f>IF((I9569+J9569+(1-$W$36)*L9569)/$W$39&gt;=$W$38,1,0)</f>
        <v>0</v>
      </c>
      <c r="N9569">
        <f>IF(M9569=1,$W$37,$W$36)*L9569</f>
        <v>0</v>
      </c>
      <c r="O9569">
        <f>EXP(-$W$26*C9569)*I9569</f>
        <v>0</v>
      </c>
      <c r="P9569">
        <f>EXP(-$W$26*C9569)*J9569</f>
        <v>0</v>
      </c>
      <c r="Q9569">
        <f>EXP(-$W$26*C9569)*K9569</f>
        <v>0</v>
      </c>
      <c r="R9569">
        <f>EXP(-$W$26*C9569)*(L9569-N9569)</f>
        <v>0</v>
      </c>
      <c r="S9569">
        <f>EXP(-$W$26*C9569)*N9569</f>
        <v>0</v>
      </c>
      <c r="T9569">
        <f>EXP(-$W$26*C9569)*E9569</f>
        <v>0</v>
      </c>
    </row>
    <row r="9570" spans="1:20">
      <c r="A9570">
        <v>9561</v>
      </c>
      <c r="B9570">
        <f>RAND()</f>
        <v>0</v>
      </c>
      <c r="C9570">
        <f>IF(B9570&lt;$W$41,3,IF(B9570&lt;$W$41+$W$42,4,5))</f>
        <v>0</v>
      </c>
      <c r="D9570">
        <f>NORMSINV(RAND())</f>
        <v>0</v>
      </c>
      <c r="E9570">
        <f>$W$25*EXP(($W$26-$W$28-0.5*$W$27^2)*C9570+$W$27*SQRT(C9570)*D9570)</f>
        <v>0</v>
      </c>
      <c r="F9570">
        <f>$W$30*(1+$W$31)^C9570</f>
        <v>0</v>
      </c>
      <c r="G9570">
        <f>$W$32*(1+$W$33)^C9570</f>
        <v>0</v>
      </c>
      <c r="H9570">
        <f>$W$34*(1+$W$35)^C9570</f>
        <v>0</v>
      </c>
      <c r="I9570">
        <f>MIN(E9570,F9570)</f>
        <v>0</v>
      </c>
      <c r="J9570">
        <f>MIN(E9570-I9570,G9570)</f>
        <v>0</v>
      </c>
      <c r="K9570">
        <f>MIN(E9570-I9570-J9570,H9570)</f>
        <v>0</v>
      </c>
      <c r="L9570">
        <f>E9570-I9570-J9570-K9570</f>
        <v>0</v>
      </c>
      <c r="M9570">
        <f>IF((I9570+J9570+(1-$W$36)*L9570)/$W$39&gt;=$W$38,1,0)</f>
        <v>0</v>
      </c>
      <c r="N9570">
        <f>IF(M9570=1,$W$37,$W$36)*L9570</f>
        <v>0</v>
      </c>
      <c r="O9570">
        <f>EXP(-$W$26*C9570)*I9570</f>
        <v>0</v>
      </c>
      <c r="P9570">
        <f>EXP(-$W$26*C9570)*J9570</f>
        <v>0</v>
      </c>
      <c r="Q9570">
        <f>EXP(-$W$26*C9570)*K9570</f>
        <v>0</v>
      </c>
      <c r="R9570">
        <f>EXP(-$W$26*C9570)*(L9570-N9570)</f>
        <v>0</v>
      </c>
      <c r="S9570">
        <f>EXP(-$W$26*C9570)*N9570</f>
        <v>0</v>
      </c>
      <c r="T9570">
        <f>EXP(-$W$26*C9570)*E9570</f>
        <v>0</v>
      </c>
    </row>
    <row r="9571" spans="1:20">
      <c r="A9571">
        <v>9562</v>
      </c>
      <c r="B9571">
        <f>RAND()</f>
        <v>0</v>
      </c>
      <c r="C9571">
        <f>IF(B9571&lt;$W$41,3,IF(B9571&lt;$W$41+$W$42,4,5))</f>
        <v>0</v>
      </c>
      <c r="D9571">
        <f>NORMSINV(RAND())</f>
        <v>0</v>
      </c>
      <c r="E9571">
        <f>$W$25*EXP(($W$26-$W$28-0.5*$W$27^2)*C9571+$W$27*SQRT(C9571)*D9571)</f>
        <v>0</v>
      </c>
      <c r="F9571">
        <f>$W$30*(1+$W$31)^C9571</f>
        <v>0</v>
      </c>
      <c r="G9571">
        <f>$W$32*(1+$W$33)^C9571</f>
        <v>0</v>
      </c>
      <c r="H9571">
        <f>$W$34*(1+$W$35)^C9571</f>
        <v>0</v>
      </c>
      <c r="I9571">
        <f>MIN(E9571,F9571)</f>
        <v>0</v>
      </c>
      <c r="J9571">
        <f>MIN(E9571-I9571,G9571)</f>
        <v>0</v>
      </c>
      <c r="K9571">
        <f>MIN(E9571-I9571-J9571,H9571)</f>
        <v>0</v>
      </c>
      <c r="L9571">
        <f>E9571-I9571-J9571-K9571</f>
        <v>0</v>
      </c>
      <c r="M9571">
        <f>IF((I9571+J9571+(1-$W$36)*L9571)/$W$39&gt;=$W$38,1,0)</f>
        <v>0</v>
      </c>
      <c r="N9571">
        <f>IF(M9571=1,$W$37,$W$36)*L9571</f>
        <v>0</v>
      </c>
      <c r="O9571">
        <f>EXP(-$W$26*C9571)*I9571</f>
        <v>0</v>
      </c>
      <c r="P9571">
        <f>EXP(-$W$26*C9571)*J9571</f>
        <v>0</v>
      </c>
      <c r="Q9571">
        <f>EXP(-$W$26*C9571)*K9571</f>
        <v>0</v>
      </c>
      <c r="R9571">
        <f>EXP(-$W$26*C9571)*(L9571-N9571)</f>
        <v>0</v>
      </c>
      <c r="S9571">
        <f>EXP(-$W$26*C9571)*N9571</f>
        <v>0</v>
      </c>
      <c r="T9571">
        <f>EXP(-$W$26*C9571)*E9571</f>
        <v>0</v>
      </c>
    </row>
    <row r="9572" spans="1:20">
      <c r="A9572">
        <v>9563</v>
      </c>
      <c r="B9572">
        <f>RAND()</f>
        <v>0</v>
      </c>
      <c r="C9572">
        <f>IF(B9572&lt;$W$41,3,IF(B9572&lt;$W$41+$W$42,4,5))</f>
        <v>0</v>
      </c>
      <c r="D9572">
        <f>NORMSINV(RAND())</f>
        <v>0</v>
      </c>
      <c r="E9572">
        <f>$W$25*EXP(($W$26-$W$28-0.5*$W$27^2)*C9572+$W$27*SQRT(C9572)*D9572)</f>
        <v>0</v>
      </c>
      <c r="F9572">
        <f>$W$30*(1+$W$31)^C9572</f>
        <v>0</v>
      </c>
      <c r="G9572">
        <f>$W$32*(1+$W$33)^C9572</f>
        <v>0</v>
      </c>
      <c r="H9572">
        <f>$W$34*(1+$W$35)^C9572</f>
        <v>0</v>
      </c>
      <c r="I9572">
        <f>MIN(E9572,F9572)</f>
        <v>0</v>
      </c>
      <c r="J9572">
        <f>MIN(E9572-I9572,G9572)</f>
        <v>0</v>
      </c>
      <c r="K9572">
        <f>MIN(E9572-I9572-J9572,H9572)</f>
        <v>0</v>
      </c>
      <c r="L9572">
        <f>E9572-I9572-J9572-K9572</f>
        <v>0</v>
      </c>
      <c r="M9572">
        <f>IF((I9572+J9572+(1-$W$36)*L9572)/$W$39&gt;=$W$38,1,0)</f>
        <v>0</v>
      </c>
      <c r="N9572">
        <f>IF(M9572=1,$W$37,$W$36)*L9572</f>
        <v>0</v>
      </c>
      <c r="O9572">
        <f>EXP(-$W$26*C9572)*I9572</f>
        <v>0</v>
      </c>
      <c r="P9572">
        <f>EXP(-$W$26*C9572)*J9572</f>
        <v>0</v>
      </c>
      <c r="Q9572">
        <f>EXP(-$W$26*C9572)*K9572</f>
        <v>0</v>
      </c>
      <c r="R9572">
        <f>EXP(-$W$26*C9572)*(L9572-N9572)</f>
        <v>0</v>
      </c>
      <c r="S9572">
        <f>EXP(-$W$26*C9572)*N9572</f>
        <v>0</v>
      </c>
      <c r="T9572">
        <f>EXP(-$W$26*C9572)*E9572</f>
        <v>0</v>
      </c>
    </row>
    <row r="9573" spans="1:20">
      <c r="A9573">
        <v>9564</v>
      </c>
      <c r="B9573">
        <f>RAND()</f>
        <v>0</v>
      </c>
      <c r="C9573">
        <f>IF(B9573&lt;$W$41,3,IF(B9573&lt;$W$41+$W$42,4,5))</f>
        <v>0</v>
      </c>
      <c r="D9573">
        <f>NORMSINV(RAND())</f>
        <v>0</v>
      </c>
      <c r="E9573">
        <f>$W$25*EXP(($W$26-$W$28-0.5*$W$27^2)*C9573+$W$27*SQRT(C9573)*D9573)</f>
        <v>0</v>
      </c>
      <c r="F9573">
        <f>$W$30*(1+$W$31)^C9573</f>
        <v>0</v>
      </c>
      <c r="G9573">
        <f>$W$32*(1+$W$33)^C9573</f>
        <v>0</v>
      </c>
      <c r="H9573">
        <f>$W$34*(1+$W$35)^C9573</f>
        <v>0</v>
      </c>
      <c r="I9573">
        <f>MIN(E9573,F9573)</f>
        <v>0</v>
      </c>
      <c r="J9573">
        <f>MIN(E9573-I9573,G9573)</f>
        <v>0</v>
      </c>
      <c r="K9573">
        <f>MIN(E9573-I9573-J9573,H9573)</f>
        <v>0</v>
      </c>
      <c r="L9573">
        <f>E9573-I9573-J9573-K9573</f>
        <v>0</v>
      </c>
      <c r="M9573">
        <f>IF((I9573+J9573+(1-$W$36)*L9573)/$W$39&gt;=$W$38,1,0)</f>
        <v>0</v>
      </c>
      <c r="N9573">
        <f>IF(M9573=1,$W$37,$W$36)*L9573</f>
        <v>0</v>
      </c>
      <c r="O9573">
        <f>EXP(-$W$26*C9573)*I9573</f>
        <v>0</v>
      </c>
      <c r="P9573">
        <f>EXP(-$W$26*C9573)*J9573</f>
        <v>0</v>
      </c>
      <c r="Q9573">
        <f>EXP(-$W$26*C9573)*K9573</f>
        <v>0</v>
      </c>
      <c r="R9573">
        <f>EXP(-$W$26*C9573)*(L9573-N9573)</f>
        <v>0</v>
      </c>
      <c r="S9573">
        <f>EXP(-$W$26*C9573)*N9573</f>
        <v>0</v>
      </c>
      <c r="T9573">
        <f>EXP(-$W$26*C9573)*E9573</f>
        <v>0</v>
      </c>
    </row>
    <row r="9574" spans="1:20">
      <c r="A9574">
        <v>9565</v>
      </c>
      <c r="B9574">
        <f>RAND()</f>
        <v>0</v>
      </c>
      <c r="C9574">
        <f>IF(B9574&lt;$W$41,3,IF(B9574&lt;$W$41+$W$42,4,5))</f>
        <v>0</v>
      </c>
      <c r="D9574">
        <f>NORMSINV(RAND())</f>
        <v>0</v>
      </c>
      <c r="E9574">
        <f>$W$25*EXP(($W$26-$W$28-0.5*$W$27^2)*C9574+$W$27*SQRT(C9574)*D9574)</f>
        <v>0</v>
      </c>
      <c r="F9574">
        <f>$W$30*(1+$W$31)^C9574</f>
        <v>0</v>
      </c>
      <c r="G9574">
        <f>$W$32*(1+$W$33)^C9574</f>
        <v>0</v>
      </c>
      <c r="H9574">
        <f>$W$34*(1+$W$35)^C9574</f>
        <v>0</v>
      </c>
      <c r="I9574">
        <f>MIN(E9574,F9574)</f>
        <v>0</v>
      </c>
      <c r="J9574">
        <f>MIN(E9574-I9574,G9574)</f>
        <v>0</v>
      </c>
      <c r="K9574">
        <f>MIN(E9574-I9574-J9574,H9574)</f>
        <v>0</v>
      </c>
      <c r="L9574">
        <f>E9574-I9574-J9574-K9574</f>
        <v>0</v>
      </c>
      <c r="M9574">
        <f>IF((I9574+J9574+(1-$W$36)*L9574)/$W$39&gt;=$W$38,1,0)</f>
        <v>0</v>
      </c>
      <c r="N9574">
        <f>IF(M9574=1,$W$37,$W$36)*L9574</f>
        <v>0</v>
      </c>
      <c r="O9574">
        <f>EXP(-$W$26*C9574)*I9574</f>
        <v>0</v>
      </c>
      <c r="P9574">
        <f>EXP(-$W$26*C9574)*J9574</f>
        <v>0</v>
      </c>
      <c r="Q9574">
        <f>EXP(-$W$26*C9574)*K9574</f>
        <v>0</v>
      </c>
      <c r="R9574">
        <f>EXP(-$W$26*C9574)*(L9574-N9574)</f>
        <v>0</v>
      </c>
      <c r="S9574">
        <f>EXP(-$W$26*C9574)*N9574</f>
        <v>0</v>
      </c>
      <c r="T9574">
        <f>EXP(-$W$26*C9574)*E9574</f>
        <v>0</v>
      </c>
    </row>
    <row r="9575" spans="1:20">
      <c r="A9575">
        <v>9566</v>
      </c>
      <c r="B9575">
        <f>RAND()</f>
        <v>0</v>
      </c>
      <c r="C9575">
        <f>IF(B9575&lt;$W$41,3,IF(B9575&lt;$W$41+$W$42,4,5))</f>
        <v>0</v>
      </c>
      <c r="D9575">
        <f>NORMSINV(RAND())</f>
        <v>0</v>
      </c>
      <c r="E9575">
        <f>$W$25*EXP(($W$26-$W$28-0.5*$W$27^2)*C9575+$W$27*SQRT(C9575)*D9575)</f>
        <v>0</v>
      </c>
      <c r="F9575">
        <f>$W$30*(1+$W$31)^C9575</f>
        <v>0</v>
      </c>
      <c r="G9575">
        <f>$W$32*(1+$W$33)^C9575</f>
        <v>0</v>
      </c>
      <c r="H9575">
        <f>$W$34*(1+$W$35)^C9575</f>
        <v>0</v>
      </c>
      <c r="I9575">
        <f>MIN(E9575,F9575)</f>
        <v>0</v>
      </c>
      <c r="J9575">
        <f>MIN(E9575-I9575,G9575)</f>
        <v>0</v>
      </c>
      <c r="K9575">
        <f>MIN(E9575-I9575-J9575,H9575)</f>
        <v>0</v>
      </c>
      <c r="L9575">
        <f>E9575-I9575-J9575-K9575</f>
        <v>0</v>
      </c>
      <c r="M9575">
        <f>IF((I9575+J9575+(1-$W$36)*L9575)/$W$39&gt;=$W$38,1,0)</f>
        <v>0</v>
      </c>
      <c r="N9575">
        <f>IF(M9575=1,$W$37,$W$36)*L9575</f>
        <v>0</v>
      </c>
      <c r="O9575">
        <f>EXP(-$W$26*C9575)*I9575</f>
        <v>0</v>
      </c>
      <c r="P9575">
        <f>EXP(-$W$26*C9575)*J9575</f>
        <v>0</v>
      </c>
      <c r="Q9575">
        <f>EXP(-$W$26*C9575)*K9575</f>
        <v>0</v>
      </c>
      <c r="R9575">
        <f>EXP(-$W$26*C9575)*(L9575-N9575)</f>
        <v>0</v>
      </c>
      <c r="S9575">
        <f>EXP(-$W$26*C9575)*N9575</f>
        <v>0</v>
      </c>
      <c r="T9575">
        <f>EXP(-$W$26*C9575)*E9575</f>
        <v>0</v>
      </c>
    </row>
    <row r="9576" spans="1:20">
      <c r="A9576">
        <v>9567</v>
      </c>
      <c r="B9576">
        <f>RAND()</f>
        <v>0</v>
      </c>
      <c r="C9576">
        <f>IF(B9576&lt;$W$41,3,IF(B9576&lt;$W$41+$W$42,4,5))</f>
        <v>0</v>
      </c>
      <c r="D9576">
        <f>NORMSINV(RAND())</f>
        <v>0</v>
      </c>
      <c r="E9576">
        <f>$W$25*EXP(($W$26-$W$28-0.5*$W$27^2)*C9576+$W$27*SQRT(C9576)*D9576)</f>
        <v>0</v>
      </c>
      <c r="F9576">
        <f>$W$30*(1+$W$31)^C9576</f>
        <v>0</v>
      </c>
      <c r="G9576">
        <f>$W$32*(1+$W$33)^C9576</f>
        <v>0</v>
      </c>
      <c r="H9576">
        <f>$W$34*(1+$W$35)^C9576</f>
        <v>0</v>
      </c>
      <c r="I9576">
        <f>MIN(E9576,F9576)</f>
        <v>0</v>
      </c>
      <c r="J9576">
        <f>MIN(E9576-I9576,G9576)</f>
        <v>0</v>
      </c>
      <c r="K9576">
        <f>MIN(E9576-I9576-J9576,H9576)</f>
        <v>0</v>
      </c>
      <c r="L9576">
        <f>E9576-I9576-J9576-K9576</f>
        <v>0</v>
      </c>
      <c r="M9576">
        <f>IF((I9576+J9576+(1-$W$36)*L9576)/$W$39&gt;=$W$38,1,0)</f>
        <v>0</v>
      </c>
      <c r="N9576">
        <f>IF(M9576=1,$W$37,$W$36)*L9576</f>
        <v>0</v>
      </c>
      <c r="O9576">
        <f>EXP(-$W$26*C9576)*I9576</f>
        <v>0</v>
      </c>
      <c r="P9576">
        <f>EXP(-$W$26*C9576)*J9576</f>
        <v>0</v>
      </c>
      <c r="Q9576">
        <f>EXP(-$W$26*C9576)*K9576</f>
        <v>0</v>
      </c>
      <c r="R9576">
        <f>EXP(-$W$26*C9576)*(L9576-N9576)</f>
        <v>0</v>
      </c>
      <c r="S9576">
        <f>EXP(-$W$26*C9576)*N9576</f>
        <v>0</v>
      </c>
      <c r="T9576">
        <f>EXP(-$W$26*C9576)*E9576</f>
        <v>0</v>
      </c>
    </row>
    <row r="9577" spans="1:20">
      <c r="A9577">
        <v>9568</v>
      </c>
      <c r="B9577">
        <f>RAND()</f>
        <v>0</v>
      </c>
      <c r="C9577">
        <f>IF(B9577&lt;$W$41,3,IF(B9577&lt;$W$41+$W$42,4,5))</f>
        <v>0</v>
      </c>
      <c r="D9577">
        <f>NORMSINV(RAND())</f>
        <v>0</v>
      </c>
      <c r="E9577">
        <f>$W$25*EXP(($W$26-$W$28-0.5*$W$27^2)*C9577+$W$27*SQRT(C9577)*D9577)</f>
        <v>0</v>
      </c>
      <c r="F9577">
        <f>$W$30*(1+$W$31)^C9577</f>
        <v>0</v>
      </c>
      <c r="G9577">
        <f>$W$32*(1+$W$33)^C9577</f>
        <v>0</v>
      </c>
      <c r="H9577">
        <f>$W$34*(1+$W$35)^C9577</f>
        <v>0</v>
      </c>
      <c r="I9577">
        <f>MIN(E9577,F9577)</f>
        <v>0</v>
      </c>
      <c r="J9577">
        <f>MIN(E9577-I9577,G9577)</f>
        <v>0</v>
      </c>
      <c r="K9577">
        <f>MIN(E9577-I9577-J9577,H9577)</f>
        <v>0</v>
      </c>
      <c r="L9577">
        <f>E9577-I9577-J9577-K9577</f>
        <v>0</v>
      </c>
      <c r="M9577">
        <f>IF((I9577+J9577+(1-$W$36)*L9577)/$W$39&gt;=$W$38,1,0)</f>
        <v>0</v>
      </c>
      <c r="N9577">
        <f>IF(M9577=1,$W$37,$W$36)*L9577</f>
        <v>0</v>
      </c>
      <c r="O9577">
        <f>EXP(-$W$26*C9577)*I9577</f>
        <v>0</v>
      </c>
      <c r="P9577">
        <f>EXP(-$W$26*C9577)*J9577</f>
        <v>0</v>
      </c>
      <c r="Q9577">
        <f>EXP(-$W$26*C9577)*K9577</f>
        <v>0</v>
      </c>
      <c r="R9577">
        <f>EXP(-$W$26*C9577)*(L9577-N9577)</f>
        <v>0</v>
      </c>
      <c r="S9577">
        <f>EXP(-$W$26*C9577)*N9577</f>
        <v>0</v>
      </c>
      <c r="T9577">
        <f>EXP(-$W$26*C9577)*E9577</f>
        <v>0</v>
      </c>
    </row>
    <row r="9578" spans="1:20">
      <c r="A9578">
        <v>9569</v>
      </c>
      <c r="B9578">
        <f>RAND()</f>
        <v>0</v>
      </c>
      <c r="C9578">
        <f>IF(B9578&lt;$W$41,3,IF(B9578&lt;$W$41+$W$42,4,5))</f>
        <v>0</v>
      </c>
      <c r="D9578">
        <f>NORMSINV(RAND())</f>
        <v>0</v>
      </c>
      <c r="E9578">
        <f>$W$25*EXP(($W$26-$W$28-0.5*$W$27^2)*C9578+$W$27*SQRT(C9578)*D9578)</f>
        <v>0</v>
      </c>
      <c r="F9578">
        <f>$W$30*(1+$W$31)^C9578</f>
        <v>0</v>
      </c>
      <c r="G9578">
        <f>$W$32*(1+$W$33)^C9578</f>
        <v>0</v>
      </c>
      <c r="H9578">
        <f>$W$34*(1+$W$35)^C9578</f>
        <v>0</v>
      </c>
      <c r="I9578">
        <f>MIN(E9578,F9578)</f>
        <v>0</v>
      </c>
      <c r="J9578">
        <f>MIN(E9578-I9578,G9578)</f>
        <v>0</v>
      </c>
      <c r="K9578">
        <f>MIN(E9578-I9578-J9578,H9578)</f>
        <v>0</v>
      </c>
      <c r="L9578">
        <f>E9578-I9578-J9578-K9578</f>
        <v>0</v>
      </c>
      <c r="M9578">
        <f>IF((I9578+J9578+(1-$W$36)*L9578)/$W$39&gt;=$W$38,1,0)</f>
        <v>0</v>
      </c>
      <c r="N9578">
        <f>IF(M9578=1,$W$37,$W$36)*L9578</f>
        <v>0</v>
      </c>
      <c r="O9578">
        <f>EXP(-$W$26*C9578)*I9578</f>
        <v>0</v>
      </c>
      <c r="P9578">
        <f>EXP(-$W$26*C9578)*J9578</f>
        <v>0</v>
      </c>
      <c r="Q9578">
        <f>EXP(-$W$26*C9578)*K9578</f>
        <v>0</v>
      </c>
      <c r="R9578">
        <f>EXP(-$W$26*C9578)*(L9578-N9578)</f>
        <v>0</v>
      </c>
      <c r="S9578">
        <f>EXP(-$W$26*C9578)*N9578</f>
        <v>0</v>
      </c>
      <c r="T9578">
        <f>EXP(-$W$26*C9578)*E9578</f>
        <v>0</v>
      </c>
    </row>
    <row r="9579" spans="1:20">
      <c r="A9579">
        <v>9570</v>
      </c>
      <c r="B9579">
        <f>RAND()</f>
        <v>0</v>
      </c>
      <c r="C9579">
        <f>IF(B9579&lt;$W$41,3,IF(B9579&lt;$W$41+$W$42,4,5))</f>
        <v>0</v>
      </c>
      <c r="D9579">
        <f>NORMSINV(RAND())</f>
        <v>0</v>
      </c>
      <c r="E9579">
        <f>$W$25*EXP(($W$26-$W$28-0.5*$W$27^2)*C9579+$W$27*SQRT(C9579)*D9579)</f>
        <v>0</v>
      </c>
      <c r="F9579">
        <f>$W$30*(1+$W$31)^C9579</f>
        <v>0</v>
      </c>
      <c r="G9579">
        <f>$W$32*(1+$W$33)^C9579</f>
        <v>0</v>
      </c>
      <c r="H9579">
        <f>$W$34*(1+$W$35)^C9579</f>
        <v>0</v>
      </c>
      <c r="I9579">
        <f>MIN(E9579,F9579)</f>
        <v>0</v>
      </c>
      <c r="J9579">
        <f>MIN(E9579-I9579,G9579)</f>
        <v>0</v>
      </c>
      <c r="K9579">
        <f>MIN(E9579-I9579-J9579,H9579)</f>
        <v>0</v>
      </c>
      <c r="L9579">
        <f>E9579-I9579-J9579-K9579</f>
        <v>0</v>
      </c>
      <c r="M9579">
        <f>IF((I9579+J9579+(1-$W$36)*L9579)/$W$39&gt;=$W$38,1,0)</f>
        <v>0</v>
      </c>
      <c r="N9579">
        <f>IF(M9579=1,$W$37,$W$36)*L9579</f>
        <v>0</v>
      </c>
      <c r="O9579">
        <f>EXP(-$W$26*C9579)*I9579</f>
        <v>0</v>
      </c>
      <c r="P9579">
        <f>EXP(-$W$26*C9579)*J9579</f>
        <v>0</v>
      </c>
      <c r="Q9579">
        <f>EXP(-$W$26*C9579)*K9579</f>
        <v>0</v>
      </c>
      <c r="R9579">
        <f>EXP(-$W$26*C9579)*(L9579-N9579)</f>
        <v>0</v>
      </c>
      <c r="S9579">
        <f>EXP(-$W$26*C9579)*N9579</f>
        <v>0</v>
      </c>
      <c r="T9579">
        <f>EXP(-$W$26*C9579)*E9579</f>
        <v>0</v>
      </c>
    </row>
    <row r="9580" spans="1:20">
      <c r="A9580">
        <v>9571</v>
      </c>
      <c r="B9580">
        <f>RAND()</f>
        <v>0</v>
      </c>
      <c r="C9580">
        <f>IF(B9580&lt;$W$41,3,IF(B9580&lt;$W$41+$W$42,4,5))</f>
        <v>0</v>
      </c>
      <c r="D9580">
        <f>NORMSINV(RAND())</f>
        <v>0</v>
      </c>
      <c r="E9580">
        <f>$W$25*EXP(($W$26-$W$28-0.5*$W$27^2)*C9580+$W$27*SQRT(C9580)*D9580)</f>
        <v>0</v>
      </c>
      <c r="F9580">
        <f>$W$30*(1+$W$31)^C9580</f>
        <v>0</v>
      </c>
      <c r="G9580">
        <f>$W$32*(1+$W$33)^C9580</f>
        <v>0</v>
      </c>
      <c r="H9580">
        <f>$W$34*(1+$W$35)^C9580</f>
        <v>0</v>
      </c>
      <c r="I9580">
        <f>MIN(E9580,F9580)</f>
        <v>0</v>
      </c>
      <c r="J9580">
        <f>MIN(E9580-I9580,G9580)</f>
        <v>0</v>
      </c>
      <c r="K9580">
        <f>MIN(E9580-I9580-J9580,H9580)</f>
        <v>0</v>
      </c>
      <c r="L9580">
        <f>E9580-I9580-J9580-K9580</f>
        <v>0</v>
      </c>
      <c r="M9580">
        <f>IF((I9580+J9580+(1-$W$36)*L9580)/$W$39&gt;=$W$38,1,0)</f>
        <v>0</v>
      </c>
      <c r="N9580">
        <f>IF(M9580=1,$W$37,$W$36)*L9580</f>
        <v>0</v>
      </c>
      <c r="O9580">
        <f>EXP(-$W$26*C9580)*I9580</f>
        <v>0</v>
      </c>
      <c r="P9580">
        <f>EXP(-$W$26*C9580)*J9580</f>
        <v>0</v>
      </c>
      <c r="Q9580">
        <f>EXP(-$W$26*C9580)*K9580</f>
        <v>0</v>
      </c>
      <c r="R9580">
        <f>EXP(-$W$26*C9580)*(L9580-N9580)</f>
        <v>0</v>
      </c>
      <c r="S9580">
        <f>EXP(-$W$26*C9580)*N9580</f>
        <v>0</v>
      </c>
      <c r="T9580">
        <f>EXP(-$W$26*C9580)*E9580</f>
        <v>0</v>
      </c>
    </row>
    <row r="9581" spans="1:20">
      <c r="A9581">
        <v>9572</v>
      </c>
      <c r="B9581">
        <f>RAND()</f>
        <v>0</v>
      </c>
      <c r="C9581">
        <f>IF(B9581&lt;$W$41,3,IF(B9581&lt;$W$41+$W$42,4,5))</f>
        <v>0</v>
      </c>
      <c r="D9581">
        <f>NORMSINV(RAND())</f>
        <v>0</v>
      </c>
      <c r="E9581">
        <f>$W$25*EXP(($W$26-$W$28-0.5*$W$27^2)*C9581+$W$27*SQRT(C9581)*D9581)</f>
        <v>0</v>
      </c>
      <c r="F9581">
        <f>$W$30*(1+$W$31)^C9581</f>
        <v>0</v>
      </c>
      <c r="G9581">
        <f>$W$32*(1+$W$33)^C9581</f>
        <v>0</v>
      </c>
      <c r="H9581">
        <f>$W$34*(1+$W$35)^C9581</f>
        <v>0</v>
      </c>
      <c r="I9581">
        <f>MIN(E9581,F9581)</f>
        <v>0</v>
      </c>
      <c r="J9581">
        <f>MIN(E9581-I9581,G9581)</f>
        <v>0</v>
      </c>
      <c r="K9581">
        <f>MIN(E9581-I9581-J9581,H9581)</f>
        <v>0</v>
      </c>
      <c r="L9581">
        <f>E9581-I9581-J9581-K9581</f>
        <v>0</v>
      </c>
      <c r="M9581">
        <f>IF((I9581+J9581+(1-$W$36)*L9581)/$W$39&gt;=$W$38,1,0)</f>
        <v>0</v>
      </c>
      <c r="N9581">
        <f>IF(M9581=1,$W$37,$W$36)*L9581</f>
        <v>0</v>
      </c>
      <c r="O9581">
        <f>EXP(-$W$26*C9581)*I9581</f>
        <v>0</v>
      </c>
      <c r="P9581">
        <f>EXP(-$W$26*C9581)*J9581</f>
        <v>0</v>
      </c>
      <c r="Q9581">
        <f>EXP(-$W$26*C9581)*K9581</f>
        <v>0</v>
      </c>
      <c r="R9581">
        <f>EXP(-$W$26*C9581)*(L9581-N9581)</f>
        <v>0</v>
      </c>
      <c r="S9581">
        <f>EXP(-$W$26*C9581)*N9581</f>
        <v>0</v>
      </c>
      <c r="T9581">
        <f>EXP(-$W$26*C9581)*E9581</f>
        <v>0</v>
      </c>
    </row>
    <row r="9582" spans="1:20">
      <c r="A9582">
        <v>9573</v>
      </c>
      <c r="B9582">
        <f>RAND()</f>
        <v>0</v>
      </c>
      <c r="C9582">
        <f>IF(B9582&lt;$W$41,3,IF(B9582&lt;$W$41+$W$42,4,5))</f>
        <v>0</v>
      </c>
      <c r="D9582">
        <f>NORMSINV(RAND())</f>
        <v>0</v>
      </c>
      <c r="E9582">
        <f>$W$25*EXP(($W$26-$W$28-0.5*$W$27^2)*C9582+$W$27*SQRT(C9582)*D9582)</f>
        <v>0</v>
      </c>
      <c r="F9582">
        <f>$W$30*(1+$W$31)^C9582</f>
        <v>0</v>
      </c>
      <c r="G9582">
        <f>$W$32*(1+$W$33)^C9582</f>
        <v>0</v>
      </c>
      <c r="H9582">
        <f>$W$34*(1+$W$35)^C9582</f>
        <v>0</v>
      </c>
      <c r="I9582">
        <f>MIN(E9582,F9582)</f>
        <v>0</v>
      </c>
      <c r="J9582">
        <f>MIN(E9582-I9582,G9582)</f>
        <v>0</v>
      </c>
      <c r="K9582">
        <f>MIN(E9582-I9582-J9582,H9582)</f>
        <v>0</v>
      </c>
      <c r="L9582">
        <f>E9582-I9582-J9582-K9582</f>
        <v>0</v>
      </c>
      <c r="M9582">
        <f>IF((I9582+J9582+(1-$W$36)*L9582)/$W$39&gt;=$W$38,1,0)</f>
        <v>0</v>
      </c>
      <c r="N9582">
        <f>IF(M9582=1,$W$37,$W$36)*L9582</f>
        <v>0</v>
      </c>
      <c r="O9582">
        <f>EXP(-$W$26*C9582)*I9582</f>
        <v>0</v>
      </c>
      <c r="P9582">
        <f>EXP(-$W$26*C9582)*J9582</f>
        <v>0</v>
      </c>
      <c r="Q9582">
        <f>EXP(-$W$26*C9582)*K9582</f>
        <v>0</v>
      </c>
      <c r="R9582">
        <f>EXP(-$W$26*C9582)*(L9582-N9582)</f>
        <v>0</v>
      </c>
      <c r="S9582">
        <f>EXP(-$W$26*C9582)*N9582</f>
        <v>0</v>
      </c>
      <c r="T9582">
        <f>EXP(-$W$26*C9582)*E9582</f>
        <v>0</v>
      </c>
    </row>
    <row r="9583" spans="1:20">
      <c r="A9583">
        <v>9574</v>
      </c>
      <c r="B9583">
        <f>RAND()</f>
        <v>0</v>
      </c>
      <c r="C9583">
        <f>IF(B9583&lt;$W$41,3,IF(B9583&lt;$W$41+$W$42,4,5))</f>
        <v>0</v>
      </c>
      <c r="D9583">
        <f>NORMSINV(RAND())</f>
        <v>0</v>
      </c>
      <c r="E9583">
        <f>$W$25*EXP(($W$26-$W$28-0.5*$W$27^2)*C9583+$W$27*SQRT(C9583)*D9583)</f>
        <v>0</v>
      </c>
      <c r="F9583">
        <f>$W$30*(1+$W$31)^C9583</f>
        <v>0</v>
      </c>
      <c r="G9583">
        <f>$W$32*(1+$W$33)^C9583</f>
        <v>0</v>
      </c>
      <c r="H9583">
        <f>$W$34*(1+$W$35)^C9583</f>
        <v>0</v>
      </c>
      <c r="I9583">
        <f>MIN(E9583,F9583)</f>
        <v>0</v>
      </c>
      <c r="J9583">
        <f>MIN(E9583-I9583,G9583)</f>
        <v>0</v>
      </c>
      <c r="K9583">
        <f>MIN(E9583-I9583-J9583,H9583)</f>
        <v>0</v>
      </c>
      <c r="L9583">
        <f>E9583-I9583-J9583-K9583</f>
        <v>0</v>
      </c>
      <c r="M9583">
        <f>IF((I9583+J9583+(1-$W$36)*L9583)/$W$39&gt;=$W$38,1,0)</f>
        <v>0</v>
      </c>
      <c r="N9583">
        <f>IF(M9583=1,$W$37,$W$36)*L9583</f>
        <v>0</v>
      </c>
      <c r="O9583">
        <f>EXP(-$W$26*C9583)*I9583</f>
        <v>0</v>
      </c>
      <c r="P9583">
        <f>EXP(-$W$26*C9583)*J9583</f>
        <v>0</v>
      </c>
      <c r="Q9583">
        <f>EXP(-$W$26*C9583)*K9583</f>
        <v>0</v>
      </c>
      <c r="R9583">
        <f>EXP(-$W$26*C9583)*(L9583-N9583)</f>
        <v>0</v>
      </c>
      <c r="S9583">
        <f>EXP(-$W$26*C9583)*N9583</f>
        <v>0</v>
      </c>
      <c r="T9583">
        <f>EXP(-$W$26*C9583)*E9583</f>
        <v>0</v>
      </c>
    </row>
    <row r="9584" spans="1:20">
      <c r="A9584">
        <v>9575</v>
      </c>
      <c r="B9584">
        <f>RAND()</f>
        <v>0</v>
      </c>
      <c r="C9584">
        <f>IF(B9584&lt;$W$41,3,IF(B9584&lt;$W$41+$W$42,4,5))</f>
        <v>0</v>
      </c>
      <c r="D9584">
        <f>NORMSINV(RAND())</f>
        <v>0</v>
      </c>
      <c r="E9584">
        <f>$W$25*EXP(($W$26-$W$28-0.5*$W$27^2)*C9584+$W$27*SQRT(C9584)*D9584)</f>
        <v>0</v>
      </c>
      <c r="F9584">
        <f>$W$30*(1+$W$31)^C9584</f>
        <v>0</v>
      </c>
      <c r="G9584">
        <f>$W$32*(1+$W$33)^C9584</f>
        <v>0</v>
      </c>
      <c r="H9584">
        <f>$W$34*(1+$W$35)^C9584</f>
        <v>0</v>
      </c>
      <c r="I9584">
        <f>MIN(E9584,F9584)</f>
        <v>0</v>
      </c>
      <c r="J9584">
        <f>MIN(E9584-I9584,G9584)</f>
        <v>0</v>
      </c>
      <c r="K9584">
        <f>MIN(E9584-I9584-J9584,H9584)</f>
        <v>0</v>
      </c>
      <c r="L9584">
        <f>E9584-I9584-J9584-K9584</f>
        <v>0</v>
      </c>
      <c r="M9584">
        <f>IF((I9584+J9584+(1-$W$36)*L9584)/$W$39&gt;=$W$38,1,0)</f>
        <v>0</v>
      </c>
      <c r="N9584">
        <f>IF(M9584=1,$W$37,$W$36)*L9584</f>
        <v>0</v>
      </c>
      <c r="O9584">
        <f>EXP(-$W$26*C9584)*I9584</f>
        <v>0</v>
      </c>
      <c r="P9584">
        <f>EXP(-$W$26*C9584)*J9584</f>
        <v>0</v>
      </c>
      <c r="Q9584">
        <f>EXP(-$W$26*C9584)*K9584</f>
        <v>0</v>
      </c>
      <c r="R9584">
        <f>EXP(-$W$26*C9584)*(L9584-N9584)</f>
        <v>0</v>
      </c>
      <c r="S9584">
        <f>EXP(-$W$26*C9584)*N9584</f>
        <v>0</v>
      </c>
      <c r="T9584">
        <f>EXP(-$W$26*C9584)*E9584</f>
        <v>0</v>
      </c>
    </row>
    <row r="9585" spans="1:20">
      <c r="A9585">
        <v>9576</v>
      </c>
      <c r="B9585">
        <f>RAND()</f>
        <v>0</v>
      </c>
      <c r="C9585">
        <f>IF(B9585&lt;$W$41,3,IF(B9585&lt;$W$41+$W$42,4,5))</f>
        <v>0</v>
      </c>
      <c r="D9585">
        <f>NORMSINV(RAND())</f>
        <v>0</v>
      </c>
      <c r="E9585">
        <f>$W$25*EXP(($W$26-$W$28-0.5*$W$27^2)*C9585+$W$27*SQRT(C9585)*D9585)</f>
        <v>0</v>
      </c>
      <c r="F9585">
        <f>$W$30*(1+$W$31)^C9585</f>
        <v>0</v>
      </c>
      <c r="G9585">
        <f>$W$32*(1+$W$33)^C9585</f>
        <v>0</v>
      </c>
      <c r="H9585">
        <f>$W$34*(1+$W$35)^C9585</f>
        <v>0</v>
      </c>
      <c r="I9585">
        <f>MIN(E9585,F9585)</f>
        <v>0</v>
      </c>
      <c r="J9585">
        <f>MIN(E9585-I9585,G9585)</f>
        <v>0</v>
      </c>
      <c r="K9585">
        <f>MIN(E9585-I9585-J9585,H9585)</f>
        <v>0</v>
      </c>
      <c r="L9585">
        <f>E9585-I9585-J9585-K9585</f>
        <v>0</v>
      </c>
      <c r="M9585">
        <f>IF((I9585+J9585+(1-$W$36)*L9585)/$W$39&gt;=$W$38,1,0)</f>
        <v>0</v>
      </c>
      <c r="N9585">
        <f>IF(M9585=1,$W$37,$W$36)*L9585</f>
        <v>0</v>
      </c>
      <c r="O9585">
        <f>EXP(-$W$26*C9585)*I9585</f>
        <v>0</v>
      </c>
      <c r="P9585">
        <f>EXP(-$W$26*C9585)*J9585</f>
        <v>0</v>
      </c>
      <c r="Q9585">
        <f>EXP(-$W$26*C9585)*K9585</f>
        <v>0</v>
      </c>
      <c r="R9585">
        <f>EXP(-$W$26*C9585)*(L9585-N9585)</f>
        <v>0</v>
      </c>
      <c r="S9585">
        <f>EXP(-$W$26*C9585)*N9585</f>
        <v>0</v>
      </c>
      <c r="T9585">
        <f>EXP(-$W$26*C9585)*E9585</f>
        <v>0</v>
      </c>
    </row>
    <row r="9586" spans="1:20">
      <c r="A9586">
        <v>9577</v>
      </c>
      <c r="B9586">
        <f>RAND()</f>
        <v>0</v>
      </c>
      <c r="C9586">
        <f>IF(B9586&lt;$W$41,3,IF(B9586&lt;$W$41+$W$42,4,5))</f>
        <v>0</v>
      </c>
      <c r="D9586">
        <f>NORMSINV(RAND())</f>
        <v>0</v>
      </c>
      <c r="E9586">
        <f>$W$25*EXP(($W$26-$W$28-0.5*$W$27^2)*C9586+$W$27*SQRT(C9586)*D9586)</f>
        <v>0</v>
      </c>
      <c r="F9586">
        <f>$W$30*(1+$W$31)^C9586</f>
        <v>0</v>
      </c>
      <c r="G9586">
        <f>$W$32*(1+$W$33)^C9586</f>
        <v>0</v>
      </c>
      <c r="H9586">
        <f>$W$34*(1+$W$35)^C9586</f>
        <v>0</v>
      </c>
      <c r="I9586">
        <f>MIN(E9586,F9586)</f>
        <v>0</v>
      </c>
      <c r="J9586">
        <f>MIN(E9586-I9586,G9586)</f>
        <v>0</v>
      </c>
      <c r="K9586">
        <f>MIN(E9586-I9586-J9586,H9586)</f>
        <v>0</v>
      </c>
      <c r="L9586">
        <f>E9586-I9586-J9586-K9586</f>
        <v>0</v>
      </c>
      <c r="M9586">
        <f>IF((I9586+J9586+(1-$W$36)*L9586)/$W$39&gt;=$W$38,1,0)</f>
        <v>0</v>
      </c>
      <c r="N9586">
        <f>IF(M9586=1,$W$37,$W$36)*L9586</f>
        <v>0</v>
      </c>
      <c r="O9586">
        <f>EXP(-$W$26*C9586)*I9586</f>
        <v>0</v>
      </c>
      <c r="P9586">
        <f>EXP(-$W$26*C9586)*J9586</f>
        <v>0</v>
      </c>
      <c r="Q9586">
        <f>EXP(-$W$26*C9586)*K9586</f>
        <v>0</v>
      </c>
      <c r="R9586">
        <f>EXP(-$W$26*C9586)*(L9586-N9586)</f>
        <v>0</v>
      </c>
      <c r="S9586">
        <f>EXP(-$W$26*C9586)*N9586</f>
        <v>0</v>
      </c>
      <c r="T9586">
        <f>EXP(-$W$26*C9586)*E9586</f>
        <v>0</v>
      </c>
    </row>
    <row r="9587" spans="1:20">
      <c r="A9587">
        <v>9578</v>
      </c>
      <c r="B9587">
        <f>RAND()</f>
        <v>0</v>
      </c>
      <c r="C9587">
        <f>IF(B9587&lt;$W$41,3,IF(B9587&lt;$W$41+$W$42,4,5))</f>
        <v>0</v>
      </c>
      <c r="D9587">
        <f>NORMSINV(RAND())</f>
        <v>0</v>
      </c>
      <c r="E9587">
        <f>$W$25*EXP(($W$26-$W$28-0.5*$W$27^2)*C9587+$W$27*SQRT(C9587)*D9587)</f>
        <v>0</v>
      </c>
      <c r="F9587">
        <f>$W$30*(1+$W$31)^C9587</f>
        <v>0</v>
      </c>
      <c r="G9587">
        <f>$W$32*(1+$W$33)^C9587</f>
        <v>0</v>
      </c>
      <c r="H9587">
        <f>$W$34*(1+$W$35)^C9587</f>
        <v>0</v>
      </c>
      <c r="I9587">
        <f>MIN(E9587,F9587)</f>
        <v>0</v>
      </c>
      <c r="J9587">
        <f>MIN(E9587-I9587,G9587)</f>
        <v>0</v>
      </c>
      <c r="K9587">
        <f>MIN(E9587-I9587-J9587,H9587)</f>
        <v>0</v>
      </c>
      <c r="L9587">
        <f>E9587-I9587-J9587-K9587</f>
        <v>0</v>
      </c>
      <c r="M9587">
        <f>IF((I9587+J9587+(1-$W$36)*L9587)/$W$39&gt;=$W$38,1,0)</f>
        <v>0</v>
      </c>
      <c r="N9587">
        <f>IF(M9587=1,$W$37,$W$36)*L9587</f>
        <v>0</v>
      </c>
      <c r="O9587">
        <f>EXP(-$W$26*C9587)*I9587</f>
        <v>0</v>
      </c>
      <c r="P9587">
        <f>EXP(-$W$26*C9587)*J9587</f>
        <v>0</v>
      </c>
      <c r="Q9587">
        <f>EXP(-$W$26*C9587)*K9587</f>
        <v>0</v>
      </c>
      <c r="R9587">
        <f>EXP(-$W$26*C9587)*(L9587-N9587)</f>
        <v>0</v>
      </c>
      <c r="S9587">
        <f>EXP(-$W$26*C9587)*N9587</f>
        <v>0</v>
      </c>
      <c r="T9587">
        <f>EXP(-$W$26*C9587)*E9587</f>
        <v>0</v>
      </c>
    </row>
    <row r="9588" spans="1:20">
      <c r="A9588">
        <v>9579</v>
      </c>
      <c r="B9588">
        <f>RAND()</f>
        <v>0</v>
      </c>
      <c r="C9588">
        <f>IF(B9588&lt;$W$41,3,IF(B9588&lt;$W$41+$W$42,4,5))</f>
        <v>0</v>
      </c>
      <c r="D9588">
        <f>NORMSINV(RAND())</f>
        <v>0</v>
      </c>
      <c r="E9588">
        <f>$W$25*EXP(($W$26-$W$28-0.5*$W$27^2)*C9588+$W$27*SQRT(C9588)*D9588)</f>
        <v>0</v>
      </c>
      <c r="F9588">
        <f>$W$30*(1+$W$31)^C9588</f>
        <v>0</v>
      </c>
      <c r="G9588">
        <f>$W$32*(1+$W$33)^C9588</f>
        <v>0</v>
      </c>
      <c r="H9588">
        <f>$W$34*(1+$W$35)^C9588</f>
        <v>0</v>
      </c>
      <c r="I9588">
        <f>MIN(E9588,F9588)</f>
        <v>0</v>
      </c>
      <c r="J9588">
        <f>MIN(E9588-I9588,G9588)</f>
        <v>0</v>
      </c>
      <c r="K9588">
        <f>MIN(E9588-I9588-J9588,H9588)</f>
        <v>0</v>
      </c>
      <c r="L9588">
        <f>E9588-I9588-J9588-K9588</f>
        <v>0</v>
      </c>
      <c r="M9588">
        <f>IF((I9588+J9588+(1-$W$36)*L9588)/$W$39&gt;=$W$38,1,0)</f>
        <v>0</v>
      </c>
      <c r="N9588">
        <f>IF(M9588=1,$W$37,$W$36)*L9588</f>
        <v>0</v>
      </c>
      <c r="O9588">
        <f>EXP(-$W$26*C9588)*I9588</f>
        <v>0</v>
      </c>
      <c r="P9588">
        <f>EXP(-$W$26*C9588)*J9588</f>
        <v>0</v>
      </c>
      <c r="Q9588">
        <f>EXP(-$W$26*C9588)*K9588</f>
        <v>0</v>
      </c>
      <c r="R9588">
        <f>EXP(-$W$26*C9588)*(L9588-N9588)</f>
        <v>0</v>
      </c>
      <c r="S9588">
        <f>EXP(-$W$26*C9588)*N9588</f>
        <v>0</v>
      </c>
      <c r="T9588">
        <f>EXP(-$W$26*C9588)*E9588</f>
        <v>0</v>
      </c>
    </row>
    <row r="9589" spans="1:20">
      <c r="A9589">
        <v>9580</v>
      </c>
      <c r="B9589">
        <f>RAND()</f>
        <v>0</v>
      </c>
      <c r="C9589">
        <f>IF(B9589&lt;$W$41,3,IF(B9589&lt;$W$41+$W$42,4,5))</f>
        <v>0</v>
      </c>
      <c r="D9589">
        <f>NORMSINV(RAND())</f>
        <v>0</v>
      </c>
      <c r="E9589">
        <f>$W$25*EXP(($W$26-$W$28-0.5*$W$27^2)*C9589+$W$27*SQRT(C9589)*D9589)</f>
        <v>0</v>
      </c>
      <c r="F9589">
        <f>$W$30*(1+$W$31)^C9589</f>
        <v>0</v>
      </c>
      <c r="G9589">
        <f>$W$32*(1+$W$33)^C9589</f>
        <v>0</v>
      </c>
      <c r="H9589">
        <f>$W$34*(1+$W$35)^C9589</f>
        <v>0</v>
      </c>
      <c r="I9589">
        <f>MIN(E9589,F9589)</f>
        <v>0</v>
      </c>
      <c r="J9589">
        <f>MIN(E9589-I9589,G9589)</f>
        <v>0</v>
      </c>
      <c r="K9589">
        <f>MIN(E9589-I9589-J9589,H9589)</f>
        <v>0</v>
      </c>
      <c r="L9589">
        <f>E9589-I9589-J9589-K9589</f>
        <v>0</v>
      </c>
      <c r="M9589">
        <f>IF((I9589+J9589+(1-$W$36)*L9589)/$W$39&gt;=$W$38,1,0)</f>
        <v>0</v>
      </c>
      <c r="N9589">
        <f>IF(M9589=1,$W$37,$W$36)*L9589</f>
        <v>0</v>
      </c>
      <c r="O9589">
        <f>EXP(-$W$26*C9589)*I9589</f>
        <v>0</v>
      </c>
      <c r="P9589">
        <f>EXP(-$W$26*C9589)*J9589</f>
        <v>0</v>
      </c>
      <c r="Q9589">
        <f>EXP(-$W$26*C9589)*K9589</f>
        <v>0</v>
      </c>
      <c r="R9589">
        <f>EXP(-$W$26*C9589)*(L9589-N9589)</f>
        <v>0</v>
      </c>
      <c r="S9589">
        <f>EXP(-$W$26*C9589)*N9589</f>
        <v>0</v>
      </c>
      <c r="T9589">
        <f>EXP(-$W$26*C9589)*E9589</f>
        <v>0</v>
      </c>
    </row>
    <row r="9590" spans="1:20">
      <c r="A9590">
        <v>9581</v>
      </c>
      <c r="B9590">
        <f>RAND()</f>
        <v>0</v>
      </c>
      <c r="C9590">
        <f>IF(B9590&lt;$W$41,3,IF(B9590&lt;$W$41+$W$42,4,5))</f>
        <v>0</v>
      </c>
      <c r="D9590">
        <f>NORMSINV(RAND())</f>
        <v>0</v>
      </c>
      <c r="E9590">
        <f>$W$25*EXP(($W$26-$W$28-0.5*$W$27^2)*C9590+$W$27*SQRT(C9590)*D9590)</f>
        <v>0</v>
      </c>
      <c r="F9590">
        <f>$W$30*(1+$W$31)^C9590</f>
        <v>0</v>
      </c>
      <c r="G9590">
        <f>$W$32*(1+$W$33)^C9590</f>
        <v>0</v>
      </c>
      <c r="H9590">
        <f>$W$34*(1+$W$35)^C9590</f>
        <v>0</v>
      </c>
      <c r="I9590">
        <f>MIN(E9590,F9590)</f>
        <v>0</v>
      </c>
      <c r="J9590">
        <f>MIN(E9590-I9590,G9590)</f>
        <v>0</v>
      </c>
      <c r="K9590">
        <f>MIN(E9590-I9590-J9590,H9590)</f>
        <v>0</v>
      </c>
      <c r="L9590">
        <f>E9590-I9590-J9590-K9590</f>
        <v>0</v>
      </c>
      <c r="M9590">
        <f>IF((I9590+J9590+(1-$W$36)*L9590)/$W$39&gt;=$W$38,1,0)</f>
        <v>0</v>
      </c>
      <c r="N9590">
        <f>IF(M9590=1,$W$37,$W$36)*L9590</f>
        <v>0</v>
      </c>
      <c r="O9590">
        <f>EXP(-$W$26*C9590)*I9590</f>
        <v>0</v>
      </c>
      <c r="P9590">
        <f>EXP(-$W$26*C9590)*J9590</f>
        <v>0</v>
      </c>
      <c r="Q9590">
        <f>EXP(-$W$26*C9590)*K9590</f>
        <v>0</v>
      </c>
      <c r="R9590">
        <f>EXP(-$W$26*C9590)*(L9590-N9590)</f>
        <v>0</v>
      </c>
      <c r="S9590">
        <f>EXP(-$W$26*C9590)*N9590</f>
        <v>0</v>
      </c>
      <c r="T9590">
        <f>EXP(-$W$26*C9590)*E9590</f>
        <v>0</v>
      </c>
    </row>
    <row r="9591" spans="1:20">
      <c r="A9591">
        <v>9582</v>
      </c>
      <c r="B9591">
        <f>RAND()</f>
        <v>0</v>
      </c>
      <c r="C9591">
        <f>IF(B9591&lt;$W$41,3,IF(B9591&lt;$W$41+$W$42,4,5))</f>
        <v>0</v>
      </c>
      <c r="D9591">
        <f>NORMSINV(RAND())</f>
        <v>0</v>
      </c>
      <c r="E9591">
        <f>$W$25*EXP(($W$26-$W$28-0.5*$W$27^2)*C9591+$W$27*SQRT(C9591)*D9591)</f>
        <v>0</v>
      </c>
      <c r="F9591">
        <f>$W$30*(1+$W$31)^C9591</f>
        <v>0</v>
      </c>
      <c r="G9591">
        <f>$W$32*(1+$W$33)^C9591</f>
        <v>0</v>
      </c>
      <c r="H9591">
        <f>$W$34*(1+$W$35)^C9591</f>
        <v>0</v>
      </c>
      <c r="I9591">
        <f>MIN(E9591,F9591)</f>
        <v>0</v>
      </c>
      <c r="J9591">
        <f>MIN(E9591-I9591,G9591)</f>
        <v>0</v>
      </c>
      <c r="K9591">
        <f>MIN(E9591-I9591-J9591,H9591)</f>
        <v>0</v>
      </c>
      <c r="L9591">
        <f>E9591-I9591-J9591-K9591</f>
        <v>0</v>
      </c>
      <c r="M9591">
        <f>IF((I9591+J9591+(1-$W$36)*L9591)/$W$39&gt;=$W$38,1,0)</f>
        <v>0</v>
      </c>
      <c r="N9591">
        <f>IF(M9591=1,$W$37,$W$36)*L9591</f>
        <v>0</v>
      </c>
      <c r="O9591">
        <f>EXP(-$W$26*C9591)*I9591</f>
        <v>0</v>
      </c>
      <c r="P9591">
        <f>EXP(-$W$26*C9591)*J9591</f>
        <v>0</v>
      </c>
      <c r="Q9591">
        <f>EXP(-$W$26*C9591)*K9591</f>
        <v>0</v>
      </c>
      <c r="R9591">
        <f>EXP(-$W$26*C9591)*(L9591-N9591)</f>
        <v>0</v>
      </c>
      <c r="S9591">
        <f>EXP(-$W$26*C9591)*N9591</f>
        <v>0</v>
      </c>
      <c r="T9591">
        <f>EXP(-$W$26*C9591)*E9591</f>
        <v>0</v>
      </c>
    </row>
    <row r="9592" spans="1:20">
      <c r="A9592">
        <v>9583</v>
      </c>
      <c r="B9592">
        <f>RAND()</f>
        <v>0</v>
      </c>
      <c r="C9592">
        <f>IF(B9592&lt;$W$41,3,IF(B9592&lt;$W$41+$W$42,4,5))</f>
        <v>0</v>
      </c>
      <c r="D9592">
        <f>NORMSINV(RAND())</f>
        <v>0</v>
      </c>
      <c r="E9592">
        <f>$W$25*EXP(($W$26-$W$28-0.5*$W$27^2)*C9592+$W$27*SQRT(C9592)*D9592)</f>
        <v>0</v>
      </c>
      <c r="F9592">
        <f>$W$30*(1+$W$31)^C9592</f>
        <v>0</v>
      </c>
      <c r="G9592">
        <f>$W$32*(1+$W$33)^C9592</f>
        <v>0</v>
      </c>
      <c r="H9592">
        <f>$W$34*(1+$W$35)^C9592</f>
        <v>0</v>
      </c>
      <c r="I9592">
        <f>MIN(E9592,F9592)</f>
        <v>0</v>
      </c>
      <c r="J9592">
        <f>MIN(E9592-I9592,G9592)</f>
        <v>0</v>
      </c>
      <c r="K9592">
        <f>MIN(E9592-I9592-J9592,H9592)</f>
        <v>0</v>
      </c>
      <c r="L9592">
        <f>E9592-I9592-J9592-K9592</f>
        <v>0</v>
      </c>
      <c r="M9592">
        <f>IF((I9592+J9592+(1-$W$36)*L9592)/$W$39&gt;=$W$38,1,0)</f>
        <v>0</v>
      </c>
      <c r="N9592">
        <f>IF(M9592=1,$W$37,$W$36)*L9592</f>
        <v>0</v>
      </c>
      <c r="O9592">
        <f>EXP(-$W$26*C9592)*I9592</f>
        <v>0</v>
      </c>
      <c r="P9592">
        <f>EXP(-$W$26*C9592)*J9592</f>
        <v>0</v>
      </c>
      <c r="Q9592">
        <f>EXP(-$W$26*C9592)*K9592</f>
        <v>0</v>
      </c>
      <c r="R9592">
        <f>EXP(-$W$26*C9592)*(L9592-N9592)</f>
        <v>0</v>
      </c>
      <c r="S9592">
        <f>EXP(-$W$26*C9592)*N9592</f>
        <v>0</v>
      </c>
      <c r="T9592">
        <f>EXP(-$W$26*C9592)*E9592</f>
        <v>0</v>
      </c>
    </row>
    <row r="9593" spans="1:20">
      <c r="A9593">
        <v>9584</v>
      </c>
      <c r="B9593">
        <f>RAND()</f>
        <v>0</v>
      </c>
      <c r="C9593">
        <f>IF(B9593&lt;$W$41,3,IF(B9593&lt;$W$41+$W$42,4,5))</f>
        <v>0</v>
      </c>
      <c r="D9593">
        <f>NORMSINV(RAND())</f>
        <v>0</v>
      </c>
      <c r="E9593">
        <f>$W$25*EXP(($W$26-$W$28-0.5*$W$27^2)*C9593+$W$27*SQRT(C9593)*D9593)</f>
        <v>0</v>
      </c>
      <c r="F9593">
        <f>$W$30*(1+$W$31)^C9593</f>
        <v>0</v>
      </c>
      <c r="G9593">
        <f>$W$32*(1+$W$33)^C9593</f>
        <v>0</v>
      </c>
      <c r="H9593">
        <f>$W$34*(1+$W$35)^C9593</f>
        <v>0</v>
      </c>
      <c r="I9593">
        <f>MIN(E9593,F9593)</f>
        <v>0</v>
      </c>
      <c r="J9593">
        <f>MIN(E9593-I9593,G9593)</f>
        <v>0</v>
      </c>
      <c r="K9593">
        <f>MIN(E9593-I9593-J9593,H9593)</f>
        <v>0</v>
      </c>
      <c r="L9593">
        <f>E9593-I9593-J9593-K9593</f>
        <v>0</v>
      </c>
      <c r="M9593">
        <f>IF((I9593+J9593+(1-$W$36)*L9593)/$W$39&gt;=$W$38,1,0)</f>
        <v>0</v>
      </c>
      <c r="N9593">
        <f>IF(M9593=1,$W$37,$W$36)*L9593</f>
        <v>0</v>
      </c>
      <c r="O9593">
        <f>EXP(-$W$26*C9593)*I9593</f>
        <v>0</v>
      </c>
      <c r="P9593">
        <f>EXP(-$W$26*C9593)*J9593</f>
        <v>0</v>
      </c>
      <c r="Q9593">
        <f>EXP(-$W$26*C9593)*K9593</f>
        <v>0</v>
      </c>
      <c r="R9593">
        <f>EXP(-$W$26*C9593)*(L9593-N9593)</f>
        <v>0</v>
      </c>
      <c r="S9593">
        <f>EXP(-$W$26*C9593)*N9593</f>
        <v>0</v>
      </c>
      <c r="T9593">
        <f>EXP(-$W$26*C9593)*E9593</f>
        <v>0</v>
      </c>
    </row>
    <row r="9594" spans="1:20">
      <c r="A9594">
        <v>9585</v>
      </c>
      <c r="B9594">
        <f>RAND()</f>
        <v>0</v>
      </c>
      <c r="C9594">
        <f>IF(B9594&lt;$W$41,3,IF(B9594&lt;$W$41+$W$42,4,5))</f>
        <v>0</v>
      </c>
      <c r="D9594">
        <f>NORMSINV(RAND())</f>
        <v>0</v>
      </c>
      <c r="E9594">
        <f>$W$25*EXP(($W$26-$W$28-0.5*$W$27^2)*C9594+$W$27*SQRT(C9594)*D9594)</f>
        <v>0</v>
      </c>
      <c r="F9594">
        <f>$W$30*(1+$W$31)^C9594</f>
        <v>0</v>
      </c>
      <c r="G9594">
        <f>$W$32*(1+$W$33)^C9594</f>
        <v>0</v>
      </c>
      <c r="H9594">
        <f>$W$34*(1+$W$35)^C9594</f>
        <v>0</v>
      </c>
      <c r="I9594">
        <f>MIN(E9594,F9594)</f>
        <v>0</v>
      </c>
      <c r="J9594">
        <f>MIN(E9594-I9594,G9594)</f>
        <v>0</v>
      </c>
      <c r="K9594">
        <f>MIN(E9594-I9594-J9594,H9594)</f>
        <v>0</v>
      </c>
      <c r="L9594">
        <f>E9594-I9594-J9594-K9594</f>
        <v>0</v>
      </c>
      <c r="M9594">
        <f>IF((I9594+J9594+(1-$W$36)*L9594)/$W$39&gt;=$W$38,1,0)</f>
        <v>0</v>
      </c>
      <c r="N9594">
        <f>IF(M9594=1,$W$37,$W$36)*L9594</f>
        <v>0</v>
      </c>
      <c r="O9594">
        <f>EXP(-$W$26*C9594)*I9594</f>
        <v>0</v>
      </c>
      <c r="P9594">
        <f>EXP(-$W$26*C9594)*J9594</f>
        <v>0</v>
      </c>
      <c r="Q9594">
        <f>EXP(-$W$26*C9594)*K9594</f>
        <v>0</v>
      </c>
      <c r="R9594">
        <f>EXP(-$W$26*C9594)*(L9594-N9594)</f>
        <v>0</v>
      </c>
      <c r="S9594">
        <f>EXP(-$W$26*C9594)*N9594</f>
        <v>0</v>
      </c>
      <c r="T9594">
        <f>EXP(-$W$26*C9594)*E9594</f>
        <v>0</v>
      </c>
    </row>
    <row r="9595" spans="1:20">
      <c r="A9595">
        <v>9586</v>
      </c>
      <c r="B9595">
        <f>RAND()</f>
        <v>0</v>
      </c>
      <c r="C9595">
        <f>IF(B9595&lt;$W$41,3,IF(B9595&lt;$W$41+$W$42,4,5))</f>
        <v>0</v>
      </c>
      <c r="D9595">
        <f>NORMSINV(RAND())</f>
        <v>0</v>
      </c>
      <c r="E9595">
        <f>$W$25*EXP(($W$26-$W$28-0.5*$W$27^2)*C9595+$W$27*SQRT(C9595)*D9595)</f>
        <v>0</v>
      </c>
      <c r="F9595">
        <f>$W$30*(1+$W$31)^C9595</f>
        <v>0</v>
      </c>
      <c r="G9595">
        <f>$W$32*(1+$W$33)^C9595</f>
        <v>0</v>
      </c>
      <c r="H9595">
        <f>$W$34*(1+$W$35)^C9595</f>
        <v>0</v>
      </c>
      <c r="I9595">
        <f>MIN(E9595,F9595)</f>
        <v>0</v>
      </c>
      <c r="J9595">
        <f>MIN(E9595-I9595,G9595)</f>
        <v>0</v>
      </c>
      <c r="K9595">
        <f>MIN(E9595-I9595-J9595,H9595)</f>
        <v>0</v>
      </c>
      <c r="L9595">
        <f>E9595-I9595-J9595-K9595</f>
        <v>0</v>
      </c>
      <c r="M9595">
        <f>IF((I9595+J9595+(1-$W$36)*L9595)/$W$39&gt;=$W$38,1,0)</f>
        <v>0</v>
      </c>
      <c r="N9595">
        <f>IF(M9595=1,$W$37,$W$36)*L9595</f>
        <v>0</v>
      </c>
      <c r="O9595">
        <f>EXP(-$W$26*C9595)*I9595</f>
        <v>0</v>
      </c>
      <c r="P9595">
        <f>EXP(-$W$26*C9595)*J9595</f>
        <v>0</v>
      </c>
      <c r="Q9595">
        <f>EXP(-$W$26*C9595)*K9595</f>
        <v>0</v>
      </c>
      <c r="R9595">
        <f>EXP(-$W$26*C9595)*(L9595-N9595)</f>
        <v>0</v>
      </c>
      <c r="S9595">
        <f>EXP(-$W$26*C9595)*N9595</f>
        <v>0</v>
      </c>
      <c r="T9595">
        <f>EXP(-$W$26*C9595)*E9595</f>
        <v>0</v>
      </c>
    </row>
    <row r="9596" spans="1:20">
      <c r="A9596">
        <v>9587</v>
      </c>
      <c r="B9596">
        <f>RAND()</f>
        <v>0</v>
      </c>
      <c r="C9596">
        <f>IF(B9596&lt;$W$41,3,IF(B9596&lt;$W$41+$W$42,4,5))</f>
        <v>0</v>
      </c>
      <c r="D9596">
        <f>NORMSINV(RAND())</f>
        <v>0</v>
      </c>
      <c r="E9596">
        <f>$W$25*EXP(($W$26-$W$28-0.5*$W$27^2)*C9596+$W$27*SQRT(C9596)*D9596)</f>
        <v>0</v>
      </c>
      <c r="F9596">
        <f>$W$30*(1+$W$31)^C9596</f>
        <v>0</v>
      </c>
      <c r="G9596">
        <f>$W$32*(1+$W$33)^C9596</f>
        <v>0</v>
      </c>
      <c r="H9596">
        <f>$W$34*(1+$W$35)^C9596</f>
        <v>0</v>
      </c>
      <c r="I9596">
        <f>MIN(E9596,F9596)</f>
        <v>0</v>
      </c>
      <c r="J9596">
        <f>MIN(E9596-I9596,G9596)</f>
        <v>0</v>
      </c>
      <c r="K9596">
        <f>MIN(E9596-I9596-J9596,H9596)</f>
        <v>0</v>
      </c>
      <c r="L9596">
        <f>E9596-I9596-J9596-K9596</f>
        <v>0</v>
      </c>
      <c r="M9596">
        <f>IF((I9596+J9596+(1-$W$36)*L9596)/$W$39&gt;=$W$38,1,0)</f>
        <v>0</v>
      </c>
      <c r="N9596">
        <f>IF(M9596=1,$W$37,$W$36)*L9596</f>
        <v>0</v>
      </c>
      <c r="O9596">
        <f>EXP(-$W$26*C9596)*I9596</f>
        <v>0</v>
      </c>
      <c r="P9596">
        <f>EXP(-$W$26*C9596)*J9596</f>
        <v>0</v>
      </c>
      <c r="Q9596">
        <f>EXP(-$W$26*C9596)*K9596</f>
        <v>0</v>
      </c>
      <c r="R9596">
        <f>EXP(-$W$26*C9596)*(L9596-N9596)</f>
        <v>0</v>
      </c>
      <c r="S9596">
        <f>EXP(-$W$26*C9596)*N9596</f>
        <v>0</v>
      </c>
      <c r="T9596">
        <f>EXP(-$W$26*C9596)*E9596</f>
        <v>0</v>
      </c>
    </row>
    <row r="9597" spans="1:20">
      <c r="A9597">
        <v>9588</v>
      </c>
      <c r="B9597">
        <f>RAND()</f>
        <v>0</v>
      </c>
      <c r="C9597">
        <f>IF(B9597&lt;$W$41,3,IF(B9597&lt;$W$41+$W$42,4,5))</f>
        <v>0</v>
      </c>
      <c r="D9597">
        <f>NORMSINV(RAND())</f>
        <v>0</v>
      </c>
      <c r="E9597">
        <f>$W$25*EXP(($W$26-$W$28-0.5*$W$27^2)*C9597+$W$27*SQRT(C9597)*D9597)</f>
        <v>0</v>
      </c>
      <c r="F9597">
        <f>$W$30*(1+$W$31)^C9597</f>
        <v>0</v>
      </c>
      <c r="G9597">
        <f>$W$32*(1+$W$33)^C9597</f>
        <v>0</v>
      </c>
      <c r="H9597">
        <f>$W$34*(1+$W$35)^C9597</f>
        <v>0</v>
      </c>
      <c r="I9597">
        <f>MIN(E9597,F9597)</f>
        <v>0</v>
      </c>
      <c r="J9597">
        <f>MIN(E9597-I9597,G9597)</f>
        <v>0</v>
      </c>
      <c r="K9597">
        <f>MIN(E9597-I9597-J9597,H9597)</f>
        <v>0</v>
      </c>
      <c r="L9597">
        <f>E9597-I9597-J9597-K9597</f>
        <v>0</v>
      </c>
      <c r="M9597">
        <f>IF((I9597+J9597+(1-$W$36)*L9597)/$W$39&gt;=$W$38,1,0)</f>
        <v>0</v>
      </c>
      <c r="N9597">
        <f>IF(M9597=1,$W$37,$W$36)*L9597</f>
        <v>0</v>
      </c>
      <c r="O9597">
        <f>EXP(-$W$26*C9597)*I9597</f>
        <v>0</v>
      </c>
      <c r="P9597">
        <f>EXP(-$W$26*C9597)*J9597</f>
        <v>0</v>
      </c>
      <c r="Q9597">
        <f>EXP(-$W$26*C9597)*K9597</f>
        <v>0</v>
      </c>
      <c r="R9597">
        <f>EXP(-$W$26*C9597)*(L9597-N9597)</f>
        <v>0</v>
      </c>
      <c r="S9597">
        <f>EXP(-$W$26*C9597)*N9597</f>
        <v>0</v>
      </c>
      <c r="T9597">
        <f>EXP(-$W$26*C9597)*E9597</f>
        <v>0</v>
      </c>
    </row>
    <row r="9598" spans="1:20">
      <c r="A9598">
        <v>9589</v>
      </c>
      <c r="B9598">
        <f>RAND()</f>
        <v>0</v>
      </c>
      <c r="C9598">
        <f>IF(B9598&lt;$W$41,3,IF(B9598&lt;$W$41+$W$42,4,5))</f>
        <v>0</v>
      </c>
      <c r="D9598">
        <f>NORMSINV(RAND())</f>
        <v>0</v>
      </c>
      <c r="E9598">
        <f>$W$25*EXP(($W$26-$W$28-0.5*$W$27^2)*C9598+$W$27*SQRT(C9598)*D9598)</f>
        <v>0</v>
      </c>
      <c r="F9598">
        <f>$W$30*(1+$W$31)^C9598</f>
        <v>0</v>
      </c>
      <c r="G9598">
        <f>$W$32*(1+$W$33)^C9598</f>
        <v>0</v>
      </c>
      <c r="H9598">
        <f>$W$34*(1+$W$35)^C9598</f>
        <v>0</v>
      </c>
      <c r="I9598">
        <f>MIN(E9598,F9598)</f>
        <v>0</v>
      </c>
      <c r="J9598">
        <f>MIN(E9598-I9598,G9598)</f>
        <v>0</v>
      </c>
      <c r="K9598">
        <f>MIN(E9598-I9598-J9598,H9598)</f>
        <v>0</v>
      </c>
      <c r="L9598">
        <f>E9598-I9598-J9598-K9598</f>
        <v>0</v>
      </c>
      <c r="M9598">
        <f>IF((I9598+J9598+(1-$W$36)*L9598)/$W$39&gt;=$W$38,1,0)</f>
        <v>0</v>
      </c>
      <c r="N9598">
        <f>IF(M9598=1,$W$37,$W$36)*L9598</f>
        <v>0</v>
      </c>
      <c r="O9598">
        <f>EXP(-$W$26*C9598)*I9598</f>
        <v>0</v>
      </c>
      <c r="P9598">
        <f>EXP(-$W$26*C9598)*J9598</f>
        <v>0</v>
      </c>
      <c r="Q9598">
        <f>EXP(-$W$26*C9598)*K9598</f>
        <v>0</v>
      </c>
      <c r="R9598">
        <f>EXP(-$W$26*C9598)*(L9598-N9598)</f>
        <v>0</v>
      </c>
      <c r="S9598">
        <f>EXP(-$W$26*C9598)*N9598</f>
        <v>0</v>
      </c>
      <c r="T9598">
        <f>EXP(-$W$26*C9598)*E9598</f>
        <v>0</v>
      </c>
    </row>
    <row r="9599" spans="1:20">
      <c r="A9599">
        <v>9590</v>
      </c>
      <c r="B9599">
        <f>RAND()</f>
        <v>0</v>
      </c>
      <c r="C9599">
        <f>IF(B9599&lt;$W$41,3,IF(B9599&lt;$W$41+$W$42,4,5))</f>
        <v>0</v>
      </c>
      <c r="D9599">
        <f>NORMSINV(RAND())</f>
        <v>0</v>
      </c>
      <c r="E9599">
        <f>$W$25*EXP(($W$26-$W$28-0.5*$W$27^2)*C9599+$W$27*SQRT(C9599)*D9599)</f>
        <v>0</v>
      </c>
      <c r="F9599">
        <f>$W$30*(1+$W$31)^C9599</f>
        <v>0</v>
      </c>
      <c r="G9599">
        <f>$W$32*(1+$W$33)^C9599</f>
        <v>0</v>
      </c>
      <c r="H9599">
        <f>$W$34*(1+$W$35)^C9599</f>
        <v>0</v>
      </c>
      <c r="I9599">
        <f>MIN(E9599,F9599)</f>
        <v>0</v>
      </c>
      <c r="J9599">
        <f>MIN(E9599-I9599,G9599)</f>
        <v>0</v>
      </c>
      <c r="K9599">
        <f>MIN(E9599-I9599-J9599,H9599)</f>
        <v>0</v>
      </c>
      <c r="L9599">
        <f>E9599-I9599-J9599-K9599</f>
        <v>0</v>
      </c>
      <c r="M9599">
        <f>IF((I9599+J9599+(1-$W$36)*L9599)/$W$39&gt;=$W$38,1,0)</f>
        <v>0</v>
      </c>
      <c r="N9599">
        <f>IF(M9599=1,$W$37,$W$36)*L9599</f>
        <v>0</v>
      </c>
      <c r="O9599">
        <f>EXP(-$W$26*C9599)*I9599</f>
        <v>0</v>
      </c>
      <c r="P9599">
        <f>EXP(-$W$26*C9599)*J9599</f>
        <v>0</v>
      </c>
      <c r="Q9599">
        <f>EXP(-$W$26*C9599)*K9599</f>
        <v>0</v>
      </c>
      <c r="R9599">
        <f>EXP(-$W$26*C9599)*(L9599-N9599)</f>
        <v>0</v>
      </c>
      <c r="S9599">
        <f>EXP(-$W$26*C9599)*N9599</f>
        <v>0</v>
      </c>
      <c r="T9599">
        <f>EXP(-$W$26*C9599)*E9599</f>
        <v>0</v>
      </c>
    </row>
    <row r="9600" spans="1:20">
      <c r="A9600">
        <v>9591</v>
      </c>
      <c r="B9600">
        <f>RAND()</f>
        <v>0</v>
      </c>
      <c r="C9600">
        <f>IF(B9600&lt;$W$41,3,IF(B9600&lt;$W$41+$W$42,4,5))</f>
        <v>0</v>
      </c>
      <c r="D9600">
        <f>NORMSINV(RAND())</f>
        <v>0</v>
      </c>
      <c r="E9600">
        <f>$W$25*EXP(($W$26-$W$28-0.5*$W$27^2)*C9600+$W$27*SQRT(C9600)*D9600)</f>
        <v>0</v>
      </c>
      <c r="F9600">
        <f>$W$30*(1+$W$31)^C9600</f>
        <v>0</v>
      </c>
      <c r="G9600">
        <f>$W$32*(1+$W$33)^C9600</f>
        <v>0</v>
      </c>
      <c r="H9600">
        <f>$W$34*(1+$W$35)^C9600</f>
        <v>0</v>
      </c>
      <c r="I9600">
        <f>MIN(E9600,F9600)</f>
        <v>0</v>
      </c>
      <c r="J9600">
        <f>MIN(E9600-I9600,G9600)</f>
        <v>0</v>
      </c>
      <c r="K9600">
        <f>MIN(E9600-I9600-J9600,H9600)</f>
        <v>0</v>
      </c>
      <c r="L9600">
        <f>E9600-I9600-J9600-K9600</f>
        <v>0</v>
      </c>
      <c r="M9600">
        <f>IF((I9600+J9600+(1-$W$36)*L9600)/$W$39&gt;=$W$38,1,0)</f>
        <v>0</v>
      </c>
      <c r="N9600">
        <f>IF(M9600=1,$W$37,$W$36)*L9600</f>
        <v>0</v>
      </c>
      <c r="O9600">
        <f>EXP(-$W$26*C9600)*I9600</f>
        <v>0</v>
      </c>
      <c r="P9600">
        <f>EXP(-$W$26*C9600)*J9600</f>
        <v>0</v>
      </c>
      <c r="Q9600">
        <f>EXP(-$W$26*C9600)*K9600</f>
        <v>0</v>
      </c>
      <c r="R9600">
        <f>EXP(-$W$26*C9600)*(L9600-N9600)</f>
        <v>0</v>
      </c>
      <c r="S9600">
        <f>EXP(-$W$26*C9600)*N9600</f>
        <v>0</v>
      </c>
      <c r="T9600">
        <f>EXP(-$W$26*C9600)*E9600</f>
        <v>0</v>
      </c>
    </row>
    <row r="9601" spans="1:20">
      <c r="A9601">
        <v>9592</v>
      </c>
      <c r="B9601">
        <f>RAND()</f>
        <v>0</v>
      </c>
      <c r="C9601">
        <f>IF(B9601&lt;$W$41,3,IF(B9601&lt;$W$41+$W$42,4,5))</f>
        <v>0</v>
      </c>
      <c r="D9601">
        <f>NORMSINV(RAND())</f>
        <v>0</v>
      </c>
      <c r="E9601">
        <f>$W$25*EXP(($W$26-$W$28-0.5*$W$27^2)*C9601+$W$27*SQRT(C9601)*D9601)</f>
        <v>0</v>
      </c>
      <c r="F9601">
        <f>$W$30*(1+$W$31)^C9601</f>
        <v>0</v>
      </c>
      <c r="G9601">
        <f>$W$32*(1+$W$33)^C9601</f>
        <v>0</v>
      </c>
      <c r="H9601">
        <f>$W$34*(1+$W$35)^C9601</f>
        <v>0</v>
      </c>
      <c r="I9601">
        <f>MIN(E9601,F9601)</f>
        <v>0</v>
      </c>
      <c r="J9601">
        <f>MIN(E9601-I9601,G9601)</f>
        <v>0</v>
      </c>
      <c r="K9601">
        <f>MIN(E9601-I9601-J9601,H9601)</f>
        <v>0</v>
      </c>
      <c r="L9601">
        <f>E9601-I9601-J9601-K9601</f>
        <v>0</v>
      </c>
      <c r="M9601">
        <f>IF((I9601+J9601+(1-$W$36)*L9601)/$W$39&gt;=$W$38,1,0)</f>
        <v>0</v>
      </c>
      <c r="N9601">
        <f>IF(M9601=1,$W$37,$W$36)*L9601</f>
        <v>0</v>
      </c>
      <c r="O9601">
        <f>EXP(-$W$26*C9601)*I9601</f>
        <v>0</v>
      </c>
      <c r="P9601">
        <f>EXP(-$W$26*C9601)*J9601</f>
        <v>0</v>
      </c>
      <c r="Q9601">
        <f>EXP(-$W$26*C9601)*K9601</f>
        <v>0</v>
      </c>
      <c r="R9601">
        <f>EXP(-$W$26*C9601)*(L9601-N9601)</f>
        <v>0</v>
      </c>
      <c r="S9601">
        <f>EXP(-$W$26*C9601)*N9601</f>
        <v>0</v>
      </c>
      <c r="T9601">
        <f>EXP(-$W$26*C9601)*E9601</f>
        <v>0</v>
      </c>
    </row>
    <row r="9602" spans="1:20">
      <c r="A9602">
        <v>9593</v>
      </c>
      <c r="B9602">
        <f>RAND()</f>
        <v>0</v>
      </c>
      <c r="C9602">
        <f>IF(B9602&lt;$W$41,3,IF(B9602&lt;$W$41+$W$42,4,5))</f>
        <v>0</v>
      </c>
      <c r="D9602">
        <f>NORMSINV(RAND())</f>
        <v>0</v>
      </c>
      <c r="E9602">
        <f>$W$25*EXP(($W$26-$W$28-0.5*$W$27^2)*C9602+$W$27*SQRT(C9602)*D9602)</f>
        <v>0</v>
      </c>
      <c r="F9602">
        <f>$W$30*(1+$W$31)^C9602</f>
        <v>0</v>
      </c>
      <c r="G9602">
        <f>$W$32*(1+$W$33)^C9602</f>
        <v>0</v>
      </c>
      <c r="H9602">
        <f>$W$34*(1+$W$35)^C9602</f>
        <v>0</v>
      </c>
      <c r="I9602">
        <f>MIN(E9602,F9602)</f>
        <v>0</v>
      </c>
      <c r="J9602">
        <f>MIN(E9602-I9602,G9602)</f>
        <v>0</v>
      </c>
      <c r="K9602">
        <f>MIN(E9602-I9602-J9602,H9602)</f>
        <v>0</v>
      </c>
      <c r="L9602">
        <f>E9602-I9602-J9602-K9602</f>
        <v>0</v>
      </c>
      <c r="M9602">
        <f>IF((I9602+J9602+(1-$W$36)*L9602)/$W$39&gt;=$W$38,1,0)</f>
        <v>0</v>
      </c>
      <c r="N9602">
        <f>IF(M9602=1,$W$37,$W$36)*L9602</f>
        <v>0</v>
      </c>
      <c r="O9602">
        <f>EXP(-$W$26*C9602)*I9602</f>
        <v>0</v>
      </c>
      <c r="P9602">
        <f>EXP(-$W$26*C9602)*J9602</f>
        <v>0</v>
      </c>
      <c r="Q9602">
        <f>EXP(-$W$26*C9602)*K9602</f>
        <v>0</v>
      </c>
      <c r="R9602">
        <f>EXP(-$W$26*C9602)*(L9602-N9602)</f>
        <v>0</v>
      </c>
      <c r="S9602">
        <f>EXP(-$W$26*C9602)*N9602</f>
        <v>0</v>
      </c>
      <c r="T9602">
        <f>EXP(-$W$26*C9602)*E9602</f>
        <v>0</v>
      </c>
    </row>
    <row r="9603" spans="1:20">
      <c r="A9603">
        <v>9594</v>
      </c>
      <c r="B9603">
        <f>RAND()</f>
        <v>0</v>
      </c>
      <c r="C9603">
        <f>IF(B9603&lt;$W$41,3,IF(B9603&lt;$W$41+$W$42,4,5))</f>
        <v>0</v>
      </c>
      <c r="D9603">
        <f>NORMSINV(RAND())</f>
        <v>0</v>
      </c>
      <c r="E9603">
        <f>$W$25*EXP(($W$26-$W$28-0.5*$W$27^2)*C9603+$W$27*SQRT(C9603)*D9603)</f>
        <v>0</v>
      </c>
      <c r="F9603">
        <f>$W$30*(1+$W$31)^C9603</f>
        <v>0</v>
      </c>
      <c r="G9603">
        <f>$W$32*(1+$W$33)^C9603</f>
        <v>0</v>
      </c>
      <c r="H9603">
        <f>$W$34*(1+$W$35)^C9603</f>
        <v>0</v>
      </c>
      <c r="I9603">
        <f>MIN(E9603,F9603)</f>
        <v>0</v>
      </c>
      <c r="J9603">
        <f>MIN(E9603-I9603,G9603)</f>
        <v>0</v>
      </c>
      <c r="K9603">
        <f>MIN(E9603-I9603-J9603,H9603)</f>
        <v>0</v>
      </c>
      <c r="L9603">
        <f>E9603-I9603-J9603-K9603</f>
        <v>0</v>
      </c>
      <c r="M9603">
        <f>IF((I9603+J9603+(1-$W$36)*L9603)/$W$39&gt;=$W$38,1,0)</f>
        <v>0</v>
      </c>
      <c r="N9603">
        <f>IF(M9603=1,$W$37,$W$36)*L9603</f>
        <v>0</v>
      </c>
      <c r="O9603">
        <f>EXP(-$W$26*C9603)*I9603</f>
        <v>0</v>
      </c>
      <c r="P9603">
        <f>EXP(-$W$26*C9603)*J9603</f>
        <v>0</v>
      </c>
      <c r="Q9603">
        <f>EXP(-$W$26*C9603)*K9603</f>
        <v>0</v>
      </c>
      <c r="R9603">
        <f>EXP(-$W$26*C9603)*(L9603-N9603)</f>
        <v>0</v>
      </c>
      <c r="S9603">
        <f>EXP(-$W$26*C9603)*N9603</f>
        <v>0</v>
      </c>
      <c r="T9603">
        <f>EXP(-$W$26*C9603)*E9603</f>
        <v>0</v>
      </c>
    </row>
    <row r="9604" spans="1:20">
      <c r="A9604">
        <v>9595</v>
      </c>
      <c r="B9604">
        <f>RAND()</f>
        <v>0</v>
      </c>
      <c r="C9604">
        <f>IF(B9604&lt;$W$41,3,IF(B9604&lt;$W$41+$W$42,4,5))</f>
        <v>0</v>
      </c>
      <c r="D9604">
        <f>NORMSINV(RAND())</f>
        <v>0</v>
      </c>
      <c r="E9604">
        <f>$W$25*EXP(($W$26-$W$28-0.5*$W$27^2)*C9604+$W$27*SQRT(C9604)*D9604)</f>
        <v>0</v>
      </c>
      <c r="F9604">
        <f>$W$30*(1+$W$31)^C9604</f>
        <v>0</v>
      </c>
      <c r="G9604">
        <f>$W$32*(1+$W$33)^C9604</f>
        <v>0</v>
      </c>
      <c r="H9604">
        <f>$W$34*(1+$W$35)^C9604</f>
        <v>0</v>
      </c>
      <c r="I9604">
        <f>MIN(E9604,F9604)</f>
        <v>0</v>
      </c>
      <c r="J9604">
        <f>MIN(E9604-I9604,G9604)</f>
        <v>0</v>
      </c>
      <c r="K9604">
        <f>MIN(E9604-I9604-J9604,H9604)</f>
        <v>0</v>
      </c>
      <c r="L9604">
        <f>E9604-I9604-J9604-K9604</f>
        <v>0</v>
      </c>
      <c r="M9604">
        <f>IF((I9604+J9604+(1-$W$36)*L9604)/$W$39&gt;=$W$38,1,0)</f>
        <v>0</v>
      </c>
      <c r="N9604">
        <f>IF(M9604=1,$W$37,$W$36)*L9604</f>
        <v>0</v>
      </c>
      <c r="O9604">
        <f>EXP(-$W$26*C9604)*I9604</f>
        <v>0</v>
      </c>
      <c r="P9604">
        <f>EXP(-$W$26*C9604)*J9604</f>
        <v>0</v>
      </c>
      <c r="Q9604">
        <f>EXP(-$W$26*C9604)*K9604</f>
        <v>0</v>
      </c>
      <c r="R9604">
        <f>EXP(-$W$26*C9604)*(L9604-N9604)</f>
        <v>0</v>
      </c>
      <c r="S9604">
        <f>EXP(-$W$26*C9604)*N9604</f>
        <v>0</v>
      </c>
      <c r="T9604">
        <f>EXP(-$W$26*C9604)*E9604</f>
        <v>0</v>
      </c>
    </row>
    <row r="9605" spans="1:20">
      <c r="A9605">
        <v>9596</v>
      </c>
      <c r="B9605">
        <f>RAND()</f>
        <v>0</v>
      </c>
      <c r="C9605">
        <f>IF(B9605&lt;$W$41,3,IF(B9605&lt;$W$41+$W$42,4,5))</f>
        <v>0</v>
      </c>
      <c r="D9605">
        <f>NORMSINV(RAND())</f>
        <v>0</v>
      </c>
      <c r="E9605">
        <f>$W$25*EXP(($W$26-$W$28-0.5*$W$27^2)*C9605+$W$27*SQRT(C9605)*D9605)</f>
        <v>0</v>
      </c>
      <c r="F9605">
        <f>$W$30*(1+$W$31)^C9605</f>
        <v>0</v>
      </c>
      <c r="G9605">
        <f>$W$32*(1+$W$33)^C9605</f>
        <v>0</v>
      </c>
      <c r="H9605">
        <f>$W$34*(1+$W$35)^C9605</f>
        <v>0</v>
      </c>
      <c r="I9605">
        <f>MIN(E9605,F9605)</f>
        <v>0</v>
      </c>
      <c r="J9605">
        <f>MIN(E9605-I9605,G9605)</f>
        <v>0</v>
      </c>
      <c r="K9605">
        <f>MIN(E9605-I9605-J9605,H9605)</f>
        <v>0</v>
      </c>
      <c r="L9605">
        <f>E9605-I9605-J9605-K9605</f>
        <v>0</v>
      </c>
      <c r="M9605">
        <f>IF((I9605+J9605+(1-$W$36)*L9605)/$W$39&gt;=$W$38,1,0)</f>
        <v>0</v>
      </c>
      <c r="N9605">
        <f>IF(M9605=1,$W$37,$W$36)*L9605</f>
        <v>0</v>
      </c>
      <c r="O9605">
        <f>EXP(-$W$26*C9605)*I9605</f>
        <v>0</v>
      </c>
      <c r="P9605">
        <f>EXP(-$W$26*C9605)*J9605</f>
        <v>0</v>
      </c>
      <c r="Q9605">
        <f>EXP(-$W$26*C9605)*K9605</f>
        <v>0</v>
      </c>
      <c r="R9605">
        <f>EXP(-$W$26*C9605)*(L9605-N9605)</f>
        <v>0</v>
      </c>
      <c r="S9605">
        <f>EXP(-$W$26*C9605)*N9605</f>
        <v>0</v>
      </c>
      <c r="T9605">
        <f>EXP(-$W$26*C9605)*E9605</f>
        <v>0</v>
      </c>
    </row>
    <row r="9606" spans="1:20">
      <c r="A9606">
        <v>9597</v>
      </c>
      <c r="B9606">
        <f>RAND()</f>
        <v>0</v>
      </c>
      <c r="C9606">
        <f>IF(B9606&lt;$W$41,3,IF(B9606&lt;$W$41+$W$42,4,5))</f>
        <v>0</v>
      </c>
      <c r="D9606">
        <f>NORMSINV(RAND())</f>
        <v>0</v>
      </c>
      <c r="E9606">
        <f>$W$25*EXP(($W$26-$W$28-0.5*$W$27^2)*C9606+$W$27*SQRT(C9606)*D9606)</f>
        <v>0</v>
      </c>
      <c r="F9606">
        <f>$W$30*(1+$W$31)^C9606</f>
        <v>0</v>
      </c>
      <c r="G9606">
        <f>$W$32*(1+$W$33)^C9606</f>
        <v>0</v>
      </c>
      <c r="H9606">
        <f>$W$34*(1+$W$35)^C9606</f>
        <v>0</v>
      </c>
      <c r="I9606">
        <f>MIN(E9606,F9606)</f>
        <v>0</v>
      </c>
      <c r="J9606">
        <f>MIN(E9606-I9606,G9606)</f>
        <v>0</v>
      </c>
      <c r="K9606">
        <f>MIN(E9606-I9606-J9606,H9606)</f>
        <v>0</v>
      </c>
      <c r="L9606">
        <f>E9606-I9606-J9606-K9606</f>
        <v>0</v>
      </c>
      <c r="M9606">
        <f>IF((I9606+J9606+(1-$W$36)*L9606)/$W$39&gt;=$W$38,1,0)</f>
        <v>0</v>
      </c>
      <c r="N9606">
        <f>IF(M9606=1,$W$37,$W$36)*L9606</f>
        <v>0</v>
      </c>
      <c r="O9606">
        <f>EXP(-$W$26*C9606)*I9606</f>
        <v>0</v>
      </c>
      <c r="P9606">
        <f>EXP(-$W$26*C9606)*J9606</f>
        <v>0</v>
      </c>
      <c r="Q9606">
        <f>EXP(-$W$26*C9606)*K9606</f>
        <v>0</v>
      </c>
      <c r="R9606">
        <f>EXP(-$W$26*C9606)*(L9606-N9606)</f>
        <v>0</v>
      </c>
      <c r="S9606">
        <f>EXP(-$W$26*C9606)*N9606</f>
        <v>0</v>
      </c>
      <c r="T9606">
        <f>EXP(-$W$26*C9606)*E9606</f>
        <v>0</v>
      </c>
    </row>
    <row r="9607" spans="1:20">
      <c r="A9607">
        <v>9598</v>
      </c>
      <c r="B9607">
        <f>RAND()</f>
        <v>0</v>
      </c>
      <c r="C9607">
        <f>IF(B9607&lt;$W$41,3,IF(B9607&lt;$W$41+$W$42,4,5))</f>
        <v>0</v>
      </c>
      <c r="D9607">
        <f>NORMSINV(RAND())</f>
        <v>0</v>
      </c>
      <c r="E9607">
        <f>$W$25*EXP(($W$26-$W$28-0.5*$W$27^2)*C9607+$W$27*SQRT(C9607)*D9607)</f>
        <v>0</v>
      </c>
      <c r="F9607">
        <f>$W$30*(1+$W$31)^C9607</f>
        <v>0</v>
      </c>
      <c r="G9607">
        <f>$W$32*(1+$W$33)^C9607</f>
        <v>0</v>
      </c>
      <c r="H9607">
        <f>$W$34*(1+$W$35)^C9607</f>
        <v>0</v>
      </c>
      <c r="I9607">
        <f>MIN(E9607,F9607)</f>
        <v>0</v>
      </c>
      <c r="J9607">
        <f>MIN(E9607-I9607,G9607)</f>
        <v>0</v>
      </c>
      <c r="K9607">
        <f>MIN(E9607-I9607-J9607,H9607)</f>
        <v>0</v>
      </c>
      <c r="L9607">
        <f>E9607-I9607-J9607-K9607</f>
        <v>0</v>
      </c>
      <c r="M9607">
        <f>IF((I9607+J9607+(1-$W$36)*L9607)/$W$39&gt;=$W$38,1,0)</f>
        <v>0</v>
      </c>
      <c r="N9607">
        <f>IF(M9607=1,$W$37,$W$36)*L9607</f>
        <v>0</v>
      </c>
      <c r="O9607">
        <f>EXP(-$W$26*C9607)*I9607</f>
        <v>0</v>
      </c>
      <c r="P9607">
        <f>EXP(-$W$26*C9607)*J9607</f>
        <v>0</v>
      </c>
      <c r="Q9607">
        <f>EXP(-$W$26*C9607)*K9607</f>
        <v>0</v>
      </c>
      <c r="R9607">
        <f>EXP(-$W$26*C9607)*(L9607-N9607)</f>
        <v>0</v>
      </c>
      <c r="S9607">
        <f>EXP(-$W$26*C9607)*N9607</f>
        <v>0</v>
      </c>
      <c r="T9607">
        <f>EXP(-$W$26*C9607)*E9607</f>
        <v>0</v>
      </c>
    </row>
    <row r="9608" spans="1:20">
      <c r="A9608">
        <v>9599</v>
      </c>
      <c r="B9608">
        <f>RAND()</f>
        <v>0</v>
      </c>
      <c r="C9608">
        <f>IF(B9608&lt;$W$41,3,IF(B9608&lt;$W$41+$W$42,4,5))</f>
        <v>0</v>
      </c>
      <c r="D9608">
        <f>NORMSINV(RAND())</f>
        <v>0</v>
      </c>
      <c r="E9608">
        <f>$W$25*EXP(($W$26-$W$28-0.5*$W$27^2)*C9608+$W$27*SQRT(C9608)*D9608)</f>
        <v>0</v>
      </c>
      <c r="F9608">
        <f>$W$30*(1+$W$31)^C9608</f>
        <v>0</v>
      </c>
      <c r="G9608">
        <f>$W$32*(1+$W$33)^C9608</f>
        <v>0</v>
      </c>
      <c r="H9608">
        <f>$W$34*(1+$W$35)^C9608</f>
        <v>0</v>
      </c>
      <c r="I9608">
        <f>MIN(E9608,F9608)</f>
        <v>0</v>
      </c>
      <c r="J9608">
        <f>MIN(E9608-I9608,G9608)</f>
        <v>0</v>
      </c>
      <c r="K9608">
        <f>MIN(E9608-I9608-J9608,H9608)</f>
        <v>0</v>
      </c>
      <c r="L9608">
        <f>E9608-I9608-J9608-K9608</f>
        <v>0</v>
      </c>
      <c r="M9608">
        <f>IF((I9608+J9608+(1-$W$36)*L9608)/$W$39&gt;=$W$38,1,0)</f>
        <v>0</v>
      </c>
      <c r="N9608">
        <f>IF(M9608=1,$W$37,$W$36)*L9608</f>
        <v>0</v>
      </c>
      <c r="O9608">
        <f>EXP(-$W$26*C9608)*I9608</f>
        <v>0</v>
      </c>
      <c r="P9608">
        <f>EXP(-$W$26*C9608)*J9608</f>
        <v>0</v>
      </c>
      <c r="Q9608">
        <f>EXP(-$W$26*C9608)*K9608</f>
        <v>0</v>
      </c>
      <c r="R9608">
        <f>EXP(-$W$26*C9608)*(L9608-N9608)</f>
        <v>0</v>
      </c>
      <c r="S9608">
        <f>EXP(-$W$26*C9608)*N9608</f>
        <v>0</v>
      </c>
      <c r="T9608">
        <f>EXP(-$W$26*C9608)*E9608</f>
        <v>0</v>
      </c>
    </row>
    <row r="9609" spans="1:20">
      <c r="A9609">
        <v>9600</v>
      </c>
      <c r="B9609">
        <f>RAND()</f>
        <v>0</v>
      </c>
      <c r="C9609">
        <f>IF(B9609&lt;$W$41,3,IF(B9609&lt;$W$41+$W$42,4,5))</f>
        <v>0</v>
      </c>
      <c r="D9609">
        <f>NORMSINV(RAND())</f>
        <v>0</v>
      </c>
      <c r="E9609">
        <f>$W$25*EXP(($W$26-$W$28-0.5*$W$27^2)*C9609+$W$27*SQRT(C9609)*D9609)</f>
        <v>0</v>
      </c>
      <c r="F9609">
        <f>$W$30*(1+$W$31)^C9609</f>
        <v>0</v>
      </c>
      <c r="G9609">
        <f>$W$32*(1+$W$33)^C9609</f>
        <v>0</v>
      </c>
      <c r="H9609">
        <f>$W$34*(1+$W$35)^C9609</f>
        <v>0</v>
      </c>
      <c r="I9609">
        <f>MIN(E9609,F9609)</f>
        <v>0</v>
      </c>
      <c r="J9609">
        <f>MIN(E9609-I9609,G9609)</f>
        <v>0</v>
      </c>
      <c r="K9609">
        <f>MIN(E9609-I9609-J9609,H9609)</f>
        <v>0</v>
      </c>
      <c r="L9609">
        <f>E9609-I9609-J9609-K9609</f>
        <v>0</v>
      </c>
      <c r="M9609">
        <f>IF((I9609+J9609+(1-$W$36)*L9609)/$W$39&gt;=$W$38,1,0)</f>
        <v>0</v>
      </c>
      <c r="N9609">
        <f>IF(M9609=1,$W$37,$W$36)*L9609</f>
        <v>0</v>
      </c>
      <c r="O9609">
        <f>EXP(-$W$26*C9609)*I9609</f>
        <v>0</v>
      </c>
      <c r="P9609">
        <f>EXP(-$W$26*C9609)*J9609</f>
        <v>0</v>
      </c>
      <c r="Q9609">
        <f>EXP(-$W$26*C9609)*K9609</f>
        <v>0</v>
      </c>
      <c r="R9609">
        <f>EXP(-$W$26*C9609)*(L9609-N9609)</f>
        <v>0</v>
      </c>
      <c r="S9609">
        <f>EXP(-$W$26*C9609)*N9609</f>
        <v>0</v>
      </c>
      <c r="T9609">
        <f>EXP(-$W$26*C9609)*E9609</f>
        <v>0</v>
      </c>
    </row>
    <row r="9610" spans="1:20">
      <c r="A9610">
        <v>9601</v>
      </c>
      <c r="B9610">
        <f>RAND()</f>
        <v>0</v>
      </c>
      <c r="C9610">
        <f>IF(B9610&lt;$W$41,3,IF(B9610&lt;$W$41+$W$42,4,5))</f>
        <v>0</v>
      </c>
      <c r="D9610">
        <f>NORMSINV(RAND())</f>
        <v>0</v>
      </c>
      <c r="E9610">
        <f>$W$25*EXP(($W$26-$W$28-0.5*$W$27^2)*C9610+$W$27*SQRT(C9610)*D9610)</f>
        <v>0</v>
      </c>
      <c r="F9610">
        <f>$W$30*(1+$W$31)^C9610</f>
        <v>0</v>
      </c>
      <c r="G9610">
        <f>$W$32*(1+$W$33)^C9610</f>
        <v>0</v>
      </c>
      <c r="H9610">
        <f>$W$34*(1+$W$35)^C9610</f>
        <v>0</v>
      </c>
      <c r="I9610">
        <f>MIN(E9610,F9610)</f>
        <v>0</v>
      </c>
      <c r="J9610">
        <f>MIN(E9610-I9610,G9610)</f>
        <v>0</v>
      </c>
      <c r="K9610">
        <f>MIN(E9610-I9610-J9610,H9610)</f>
        <v>0</v>
      </c>
      <c r="L9610">
        <f>E9610-I9610-J9610-K9610</f>
        <v>0</v>
      </c>
      <c r="M9610">
        <f>IF((I9610+J9610+(1-$W$36)*L9610)/$W$39&gt;=$W$38,1,0)</f>
        <v>0</v>
      </c>
      <c r="N9610">
        <f>IF(M9610=1,$W$37,$W$36)*L9610</f>
        <v>0</v>
      </c>
      <c r="O9610">
        <f>EXP(-$W$26*C9610)*I9610</f>
        <v>0</v>
      </c>
      <c r="P9610">
        <f>EXP(-$W$26*C9610)*J9610</f>
        <v>0</v>
      </c>
      <c r="Q9610">
        <f>EXP(-$W$26*C9610)*K9610</f>
        <v>0</v>
      </c>
      <c r="R9610">
        <f>EXP(-$W$26*C9610)*(L9610-N9610)</f>
        <v>0</v>
      </c>
      <c r="S9610">
        <f>EXP(-$W$26*C9610)*N9610</f>
        <v>0</v>
      </c>
      <c r="T9610">
        <f>EXP(-$W$26*C9610)*E9610</f>
        <v>0</v>
      </c>
    </row>
    <row r="9611" spans="1:20">
      <c r="A9611">
        <v>9602</v>
      </c>
      <c r="B9611">
        <f>RAND()</f>
        <v>0</v>
      </c>
      <c r="C9611">
        <f>IF(B9611&lt;$W$41,3,IF(B9611&lt;$W$41+$W$42,4,5))</f>
        <v>0</v>
      </c>
      <c r="D9611">
        <f>NORMSINV(RAND())</f>
        <v>0</v>
      </c>
      <c r="E9611">
        <f>$W$25*EXP(($W$26-$W$28-0.5*$W$27^2)*C9611+$W$27*SQRT(C9611)*D9611)</f>
        <v>0</v>
      </c>
      <c r="F9611">
        <f>$W$30*(1+$W$31)^C9611</f>
        <v>0</v>
      </c>
      <c r="G9611">
        <f>$W$32*(1+$W$33)^C9611</f>
        <v>0</v>
      </c>
      <c r="H9611">
        <f>$W$34*(1+$W$35)^C9611</f>
        <v>0</v>
      </c>
      <c r="I9611">
        <f>MIN(E9611,F9611)</f>
        <v>0</v>
      </c>
      <c r="J9611">
        <f>MIN(E9611-I9611,G9611)</f>
        <v>0</v>
      </c>
      <c r="K9611">
        <f>MIN(E9611-I9611-J9611,H9611)</f>
        <v>0</v>
      </c>
      <c r="L9611">
        <f>E9611-I9611-J9611-K9611</f>
        <v>0</v>
      </c>
      <c r="M9611">
        <f>IF((I9611+J9611+(1-$W$36)*L9611)/$W$39&gt;=$W$38,1,0)</f>
        <v>0</v>
      </c>
      <c r="N9611">
        <f>IF(M9611=1,$W$37,$W$36)*L9611</f>
        <v>0</v>
      </c>
      <c r="O9611">
        <f>EXP(-$W$26*C9611)*I9611</f>
        <v>0</v>
      </c>
      <c r="P9611">
        <f>EXP(-$W$26*C9611)*J9611</f>
        <v>0</v>
      </c>
      <c r="Q9611">
        <f>EXP(-$W$26*C9611)*K9611</f>
        <v>0</v>
      </c>
      <c r="R9611">
        <f>EXP(-$W$26*C9611)*(L9611-N9611)</f>
        <v>0</v>
      </c>
      <c r="S9611">
        <f>EXP(-$W$26*C9611)*N9611</f>
        <v>0</v>
      </c>
      <c r="T9611">
        <f>EXP(-$W$26*C9611)*E9611</f>
        <v>0</v>
      </c>
    </row>
    <row r="9612" spans="1:20">
      <c r="A9612">
        <v>9603</v>
      </c>
      <c r="B9612">
        <f>RAND()</f>
        <v>0</v>
      </c>
      <c r="C9612">
        <f>IF(B9612&lt;$W$41,3,IF(B9612&lt;$W$41+$W$42,4,5))</f>
        <v>0</v>
      </c>
      <c r="D9612">
        <f>NORMSINV(RAND())</f>
        <v>0</v>
      </c>
      <c r="E9612">
        <f>$W$25*EXP(($W$26-$W$28-0.5*$W$27^2)*C9612+$W$27*SQRT(C9612)*D9612)</f>
        <v>0</v>
      </c>
      <c r="F9612">
        <f>$W$30*(1+$W$31)^C9612</f>
        <v>0</v>
      </c>
      <c r="G9612">
        <f>$W$32*(1+$W$33)^C9612</f>
        <v>0</v>
      </c>
      <c r="H9612">
        <f>$W$34*(1+$W$35)^C9612</f>
        <v>0</v>
      </c>
      <c r="I9612">
        <f>MIN(E9612,F9612)</f>
        <v>0</v>
      </c>
      <c r="J9612">
        <f>MIN(E9612-I9612,G9612)</f>
        <v>0</v>
      </c>
      <c r="K9612">
        <f>MIN(E9612-I9612-J9612,H9612)</f>
        <v>0</v>
      </c>
      <c r="L9612">
        <f>E9612-I9612-J9612-K9612</f>
        <v>0</v>
      </c>
      <c r="M9612">
        <f>IF((I9612+J9612+(1-$W$36)*L9612)/$W$39&gt;=$W$38,1,0)</f>
        <v>0</v>
      </c>
      <c r="N9612">
        <f>IF(M9612=1,$W$37,$W$36)*L9612</f>
        <v>0</v>
      </c>
      <c r="O9612">
        <f>EXP(-$W$26*C9612)*I9612</f>
        <v>0</v>
      </c>
      <c r="P9612">
        <f>EXP(-$W$26*C9612)*J9612</f>
        <v>0</v>
      </c>
      <c r="Q9612">
        <f>EXP(-$W$26*C9612)*K9612</f>
        <v>0</v>
      </c>
      <c r="R9612">
        <f>EXP(-$W$26*C9612)*(L9612-N9612)</f>
        <v>0</v>
      </c>
      <c r="S9612">
        <f>EXP(-$W$26*C9612)*N9612</f>
        <v>0</v>
      </c>
      <c r="T9612">
        <f>EXP(-$W$26*C9612)*E9612</f>
        <v>0</v>
      </c>
    </row>
    <row r="9613" spans="1:20">
      <c r="A9613">
        <v>9604</v>
      </c>
      <c r="B9613">
        <f>RAND()</f>
        <v>0</v>
      </c>
      <c r="C9613">
        <f>IF(B9613&lt;$W$41,3,IF(B9613&lt;$W$41+$W$42,4,5))</f>
        <v>0</v>
      </c>
      <c r="D9613">
        <f>NORMSINV(RAND())</f>
        <v>0</v>
      </c>
      <c r="E9613">
        <f>$W$25*EXP(($W$26-$W$28-0.5*$W$27^2)*C9613+$W$27*SQRT(C9613)*D9613)</f>
        <v>0</v>
      </c>
      <c r="F9613">
        <f>$W$30*(1+$W$31)^C9613</f>
        <v>0</v>
      </c>
      <c r="G9613">
        <f>$W$32*(1+$W$33)^C9613</f>
        <v>0</v>
      </c>
      <c r="H9613">
        <f>$W$34*(1+$W$35)^C9613</f>
        <v>0</v>
      </c>
      <c r="I9613">
        <f>MIN(E9613,F9613)</f>
        <v>0</v>
      </c>
      <c r="J9613">
        <f>MIN(E9613-I9613,G9613)</f>
        <v>0</v>
      </c>
      <c r="K9613">
        <f>MIN(E9613-I9613-J9613,H9613)</f>
        <v>0</v>
      </c>
      <c r="L9613">
        <f>E9613-I9613-J9613-K9613</f>
        <v>0</v>
      </c>
      <c r="M9613">
        <f>IF((I9613+J9613+(1-$W$36)*L9613)/$W$39&gt;=$W$38,1,0)</f>
        <v>0</v>
      </c>
      <c r="N9613">
        <f>IF(M9613=1,$W$37,$W$36)*L9613</f>
        <v>0</v>
      </c>
      <c r="O9613">
        <f>EXP(-$W$26*C9613)*I9613</f>
        <v>0</v>
      </c>
      <c r="P9613">
        <f>EXP(-$W$26*C9613)*J9613</f>
        <v>0</v>
      </c>
      <c r="Q9613">
        <f>EXP(-$W$26*C9613)*K9613</f>
        <v>0</v>
      </c>
      <c r="R9613">
        <f>EXP(-$W$26*C9613)*(L9613-N9613)</f>
        <v>0</v>
      </c>
      <c r="S9613">
        <f>EXP(-$W$26*C9613)*N9613</f>
        <v>0</v>
      </c>
      <c r="T9613">
        <f>EXP(-$W$26*C9613)*E9613</f>
        <v>0</v>
      </c>
    </row>
    <row r="9614" spans="1:20">
      <c r="A9614">
        <v>9605</v>
      </c>
      <c r="B9614">
        <f>RAND()</f>
        <v>0</v>
      </c>
      <c r="C9614">
        <f>IF(B9614&lt;$W$41,3,IF(B9614&lt;$W$41+$W$42,4,5))</f>
        <v>0</v>
      </c>
      <c r="D9614">
        <f>NORMSINV(RAND())</f>
        <v>0</v>
      </c>
      <c r="E9614">
        <f>$W$25*EXP(($W$26-$W$28-0.5*$W$27^2)*C9614+$W$27*SQRT(C9614)*D9614)</f>
        <v>0</v>
      </c>
      <c r="F9614">
        <f>$W$30*(1+$W$31)^C9614</f>
        <v>0</v>
      </c>
      <c r="G9614">
        <f>$W$32*(1+$W$33)^C9614</f>
        <v>0</v>
      </c>
      <c r="H9614">
        <f>$W$34*(1+$W$35)^C9614</f>
        <v>0</v>
      </c>
      <c r="I9614">
        <f>MIN(E9614,F9614)</f>
        <v>0</v>
      </c>
      <c r="J9614">
        <f>MIN(E9614-I9614,G9614)</f>
        <v>0</v>
      </c>
      <c r="K9614">
        <f>MIN(E9614-I9614-J9614,H9614)</f>
        <v>0</v>
      </c>
      <c r="L9614">
        <f>E9614-I9614-J9614-K9614</f>
        <v>0</v>
      </c>
      <c r="M9614">
        <f>IF((I9614+J9614+(1-$W$36)*L9614)/$W$39&gt;=$W$38,1,0)</f>
        <v>0</v>
      </c>
      <c r="N9614">
        <f>IF(M9614=1,$W$37,$W$36)*L9614</f>
        <v>0</v>
      </c>
      <c r="O9614">
        <f>EXP(-$W$26*C9614)*I9614</f>
        <v>0</v>
      </c>
      <c r="P9614">
        <f>EXP(-$W$26*C9614)*J9614</f>
        <v>0</v>
      </c>
      <c r="Q9614">
        <f>EXP(-$W$26*C9614)*K9614</f>
        <v>0</v>
      </c>
      <c r="R9614">
        <f>EXP(-$W$26*C9614)*(L9614-N9614)</f>
        <v>0</v>
      </c>
      <c r="S9614">
        <f>EXP(-$W$26*C9614)*N9614</f>
        <v>0</v>
      </c>
      <c r="T9614">
        <f>EXP(-$W$26*C9614)*E9614</f>
        <v>0</v>
      </c>
    </row>
    <row r="9615" spans="1:20">
      <c r="A9615">
        <v>9606</v>
      </c>
      <c r="B9615">
        <f>RAND()</f>
        <v>0</v>
      </c>
      <c r="C9615">
        <f>IF(B9615&lt;$W$41,3,IF(B9615&lt;$W$41+$W$42,4,5))</f>
        <v>0</v>
      </c>
      <c r="D9615">
        <f>NORMSINV(RAND())</f>
        <v>0</v>
      </c>
      <c r="E9615">
        <f>$W$25*EXP(($W$26-$W$28-0.5*$W$27^2)*C9615+$W$27*SQRT(C9615)*D9615)</f>
        <v>0</v>
      </c>
      <c r="F9615">
        <f>$W$30*(1+$W$31)^C9615</f>
        <v>0</v>
      </c>
      <c r="G9615">
        <f>$W$32*(1+$W$33)^C9615</f>
        <v>0</v>
      </c>
      <c r="H9615">
        <f>$W$34*(1+$W$35)^C9615</f>
        <v>0</v>
      </c>
      <c r="I9615">
        <f>MIN(E9615,F9615)</f>
        <v>0</v>
      </c>
      <c r="J9615">
        <f>MIN(E9615-I9615,G9615)</f>
        <v>0</v>
      </c>
      <c r="K9615">
        <f>MIN(E9615-I9615-J9615,H9615)</f>
        <v>0</v>
      </c>
      <c r="L9615">
        <f>E9615-I9615-J9615-K9615</f>
        <v>0</v>
      </c>
      <c r="M9615">
        <f>IF((I9615+J9615+(1-$W$36)*L9615)/$W$39&gt;=$W$38,1,0)</f>
        <v>0</v>
      </c>
      <c r="N9615">
        <f>IF(M9615=1,$W$37,$W$36)*L9615</f>
        <v>0</v>
      </c>
      <c r="O9615">
        <f>EXP(-$W$26*C9615)*I9615</f>
        <v>0</v>
      </c>
      <c r="P9615">
        <f>EXP(-$W$26*C9615)*J9615</f>
        <v>0</v>
      </c>
      <c r="Q9615">
        <f>EXP(-$W$26*C9615)*K9615</f>
        <v>0</v>
      </c>
      <c r="R9615">
        <f>EXP(-$W$26*C9615)*(L9615-N9615)</f>
        <v>0</v>
      </c>
      <c r="S9615">
        <f>EXP(-$W$26*C9615)*N9615</f>
        <v>0</v>
      </c>
      <c r="T9615">
        <f>EXP(-$W$26*C9615)*E9615</f>
        <v>0</v>
      </c>
    </row>
    <row r="9616" spans="1:20">
      <c r="A9616">
        <v>9607</v>
      </c>
      <c r="B9616">
        <f>RAND()</f>
        <v>0</v>
      </c>
      <c r="C9616">
        <f>IF(B9616&lt;$W$41,3,IF(B9616&lt;$W$41+$W$42,4,5))</f>
        <v>0</v>
      </c>
      <c r="D9616">
        <f>NORMSINV(RAND())</f>
        <v>0</v>
      </c>
      <c r="E9616">
        <f>$W$25*EXP(($W$26-$W$28-0.5*$W$27^2)*C9616+$W$27*SQRT(C9616)*D9616)</f>
        <v>0</v>
      </c>
      <c r="F9616">
        <f>$W$30*(1+$W$31)^C9616</f>
        <v>0</v>
      </c>
      <c r="G9616">
        <f>$W$32*(1+$W$33)^C9616</f>
        <v>0</v>
      </c>
      <c r="H9616">
        <f>$W$34*(1+$W$35)^C9616</f>
        <v>0</v>
      </c>
      <c r="I9616">
        <f>MIN(E9616,F9616)</f>
        <v>0</v>
      </c>
      <c r="J9616">
        <f>MIN(E9616-I9616,G9616)</f>
        <v>0</v>
      </c>
      <c r="K9616">
        <f>MIN(E9616-I9616-J9616,H9616)</f>
        <v>0</v>
      </c>
      <c r="L9616">
        <f>E9616-I9616-J9616-K9616</f>
        <v>0</v>
      </c>
      <c r="M9616">
        <f>IF((I9616+J9616+(1-$W$36)*L9616)/$W$39&gt;=$W$38,1,0)</f>
        <v>0</v>
      </c>
      <c r="N9616">
        <f>IF(M9616=1,$W$37,$W$36)*L9616</f>
        <v>0</v>
      </c>
      <c r="O9616">
        <f>EXP(-$W$26*C9616)*I9616</f>
        <v>0</v>
      </c>
      <c r="P9616">
        <f>EXP(-$W$26*C9616)*J9616</f>
        <v>0</v>
      </c>
      <c r="Q9616">
        <f>EXP(-$W$26*C9616)*K9616</f>
        <v>0</v>
      </c>
      <c r="R9616">
        <f>EXP(-$W$26*C9616)*(L9616-N9616)</f>
        <v>0</v>
      </c>
      <c r="S9616">
        <f>EXP(-$W$26*C9616)*N9616</f>
        <v>0</v>
      </c>
      <c r="T9616">
        <f>EXP(-$W$26*C9616)*E9616</f>
        <v>0</v>
      </c>
    </row>
    <row r="9617" spans="1:20">
      <c r="A9617">
        <v>9608</v>
      </c>
      <c r="B9617">
        <f>RAND()</f>
        <v>0</v>
      </c>
      <c r="C9617">
        <f>IF(B9617&lt;$W$41,3,IF(B9617&lt;$W$41+$W$42,4,5))</f>
        <v>0</v>
      </c>
      <c r="D9617">
        <f>NORMSINV(RAND())</f>
        <v>0</v>
      </c>
      <c r="E9617">
        <f>$W$25*EXP(($W$26-$W$28-0.5*$W$27^2)*C9617+$W$27*SQRT(C9617)*D9617)</f>
        <v>0</v>
      </c>
      <c r="F9617">
        <f>$W$30*(1+$W$31)^C9617</f>
        <v>0</v>
      </c>
      <c r="G9617">
        <f>$W$32*(1+$W$33)^C9617</f>
        <v>0</v>
      </c>
      <c r="H9617">
        <f>$W$34*(1+$W$35)^C9617</f>
        <v>0</v>
      </c>
      <c r="I9617">
        <f>MIN(E9617,F9617)</f>
        <v>0</v>
      </c>
      <c r="J9617">
        <f>MIN(E9617-I9617,G9617)</f>
        <v>0</v>
      </c>
      <c r="K9617">
        <f>MIN(E9617-I9617-J9617,H9617)</f>
        <v>0</v>
      </c>
      <c r="L9617">
        <f>E9617-I9617-J9617-K9617</f>
        <v>0</v>
      </c>
      <c r="M9617">
        <f>IF((I9617+J9617+(1-$W$36)*L9617)/$W$39&gt;=$W$38,1,0)</f>
        <v>0</v>
      </c>
      <c r="N9617">
        <f>IF(M9617=1,$W$37,$W$36)*L9617</f>
        <v>0</v>
      </c>
      <c r="O9617">
        <f>EXP(-$W$26*C9617)*I9617</f>
        <v>0</v>
      </c>
      <c r="P9617">
        <f>EXP(-$W$26*C9617)*J9617</f>
        <v>0</v>
      </c>
      <c r="Q9617">
        <f>EXP(-$W$26*C9617)*K9617</f>
        <v>0</v>
      </c>
      <c r="R9617">
        <f>EXP(-$W$26*C9617)*(L9617-N9617)</f>
        <v>0</v>
      </c>
      <c r="S9617">
        <f>EXP(-$W$26*C9617)*N9617</f>
        <v>0</v>
      </c>
      <c r="T9617">
        <f>EXP(-$W$26*C9617)*E9617</f>
        <v>0</v>
      </c>
    </row>
    <row r="9618" spans="1:20">
      <c r="A9618">
        <v>9609</v>
      </c>
      <c r="B9618">
        <f>RAND()</f>
        <v>0</v>
      </c>
      <c r="C9618">
        <f>IF(B9618&lt;$W$41,3,IF(B9618&lt;$W$41+$W$42,4,5))</f>
        <v>0</v>
      </c>
      <c r="D9618">
        <f>NORMSINV(RAND())</f>
        <v>0</v>
      </c>
      <c r="E9618">
        <f>$W$25*EXP(($W$26-$W$28-0.5*$W$27^2)*C9618+$W$27*SQRT(C9618)*D9618)</f>
        <v>0</v>
      </c>
      <c r="F9618">
        <f>$W$30*(1+$W$31)^C9618</f>
        <v>0</v>
      </c>
      <c r="G9618">
        <f>$W$32*(1+$W$33)^C9618</f>
        <v>0</v>
      </c>
      <c r="H9618">
        <f>$W$34*(1+$W$35)^C9618</f>
        <v>0</v>
      </c>
      <c r="I9618">
        <f>MIN(E9618,F9618)</f>
        <v>0</v>
      </c>
      <c r="J9618">
        <f>MIN(E9618-I9618,G9618)</f>
        <v>0</v>
      </c>
      <c r="K9618">
        <f>MIN(E9618-I9618-J9618,H9618)</f>
        <v>0</v>
      </c>
      <c r="L9618">
        <f>E9618-I9618-J9618-K9618</f>
        <v>0</v>
      </c>
      <c r="M9618">
        <f>IF((I9618+J9618+(1-$W$36)*L9618)/$W$39&gt;=$W$38,1,0)</f>
        <v>0</v>
      </c>
      <c r="N9618">
        <f>IF(M9618=1,$W$37,$W$36)*L9618</f>
        <v>0</v>
      </c>
      <c r="O9618">
        <f>EXP(-$W$26*C9618)*I9618</f>
        <v>0</v>
      </c>
      <c r="P9618">
        <f>EXP(-$W$26*C9618)*J9618</f>
        <v>0</v>
      </c>
      <c r="Q9618">
        <f>EXP(-$W$26*C9618)*K9618</f>
        <v>0</v>
      </c>
      <c r="R9618">
        <f>EXP(-$W$26*C9618)*(L9618-N9618)</f>
        <v>0</v>
      </c>
      <c r="S9618">
        <f>EXP(-$W$26*C9618)*N9618</f>
        <v>0</v>
      </c>
      <c r="T9618">
        <f>EXP(-$W$26*C9618)*E9618</f>
        <v>0</v>
      </c>
    </row>
    <row r="9619" spans="1:20">
      <c r="A9619">
        <v>9610</v>
      </c>
      <c r="B9619">
        <f>RAND()</f>
        <v>0</v>
      </c>
      <c r="C9619">
        <f>IF(B9619&lt;$W$41,3,IF(B9619&lt;$W$41+$W$42,4,5))</f>
        <v>0</v>
      </c>
      <c r="D9619">
        <f>NORMSINV(RAND())</f>
        <v>0</v>
      </c>
      <c r="E9619">
        <f>$W$25*EXP(($W$26-$W$28-0.5*$W$27^2)*C9619+$W$27*SQRT(C9619)*D9619)</f>
        <v>0</v>
      </c>
      <c r="F9619">
        <f>$W$30*(1+$W$31)^C9619</f>
        <v>0</v>
      </c>
      <c r="G9619">
        <f>$W$32*(1+$W$33)^C9619</f>
        <v>0</v>
      </c>
      <c r="H9619">
        <f>$W$34*(1+$W$35)^C9619</f>
        <v>0</v>
      </c>
      <c r="I9619">
        <f>MIN(E9619,F9619)</f>
        <v>0</v>
      </c>
      <c r="J9619">
        <f>MIN(E9619-I9619,G9619)</f>
        <v>0</v>
      </c>
      <c r="K9619">
        <f>MIN(E9619-I9619-J9619,H9619)</f>
        <v>0</v>
      </c>
      <c r="L9619">
        <f>E9619-I9619-J9619-K9619</f>
        <v>0</v>
      </c>
      <c r="M9619">
        <f>IF((I9619+J9619+(1-$W$36)*L9619)/$W$39&gt;=$W$38,1,0)</f>
        <v>0</v>
      </c>
      <c r="N9619">
        <f>IF(M9619=1,$W$37,$W$36)*L9619</f>
        <v>0</v>
      </c>
      <c r="O9619">
        <f>EXP(-$W$26*C9619)*I9619</f>
        <v>0</v>
      </c>
      <c r="P9619">
        <f>EXP(-$W$26*C9619)*J9619</f>
        <v>0</v>
      </c>
      <c r="Q9619">
        <f>EXP(-$W$26*C9619)*K9619</f>
        <v>0</v>
      </c>
      <c r="R9619">
        <f>EXP(-$W$26*C9619)*(L9619-N9619)</f>
        <v>0</v>
      </c>
      <c r="S9619">
        <f>EXP(-$W$26*C9619)*N9619</f>
        <v>0</v>
      </c>
      <c r="T9619">
        <f>EXP(-$W$26*C9619)*E9619</f>
        <v>0</v>
      </c>
    </row>
    <row r="9620" spans="1:20">
      <c r="A9620">
        <v>9611</v>
      </c>
      <c r="B9620">
        <f>RAND()</f>
        <v>0</v>
      </c>
      <c r="C9620">
        <f>IF(B9620&lt;$W$41,3,IF(B9620&lt;$W$41+$W$42,4,5))</f>
        <v>0</v>
      </c>
      <c r="D9620">
        <f>NORMSINV(RAND())</f>
        <v>0</v>
      </c>
      <c r="E9620">
        <f>$W$25*EXP(($W$26-$W$28-0.5*$W$27^2)*C9620+$W$27*SQRT(C9620)*D9620)</f>
        <v>0</v>
      </c>
      <c r="F9620">
        <f>$W$30*(1+$W$31)^C9620</f>
        <v>0</v>
      </c>
      <c r="G9620">
        <f>$W$32*(1+$W$33)^C9620</f>
        <v>0</v>
      </c>
      <c r="H9620">
        <f>$W$34*(1+$W$35)^C9620</f>
        <v>0</v>
      </c>
      <c r="I9620">
        <f>MIN(E9620,F9620)</f>
        <v>0</v>
      </c>
      <c r="J9620">
        <f>MIN(E9620-I9620,G9620)</f>
        <v>0</v>
      </c>
      <c r="K9620">
        <f>MIN(E9620-I9620-J9620,H9620)</f>
        <v>0</v>
      </c>
      <c r="L9620">
        <f>E9620-I9620-J9620-K9620</f>
        <v>0</v>
      </c>
      <c r="M9620">
        <f>IF((I9620+J9620+(1-$W$36)*L9620)/$W$39&gt;=$W$38,1,0)</f>
        <v>0</v>
      </c>
      <c r="N9620">
        <f>IF(M9620=1,$W$37,$W$36)*L9620</f>
        <v>0</v>
      </c>
      <c r="O9620">
        <f>EXP(-$W$26*C9620)*I9620</f>
        <v>0</v>
      </c>
      <c r="P9620">
        <f>EXP(-$W$26*C9620)*J9620</f>
        <v>0</v>
      </c>
      <c r="Q9620">
        <f>EXP(-$W$26*C9620)*K9620</f>
        <v>0</v>
      </c>
      <c r="R9620">
        <f>EXP(-$W$26*C9620)*(L9620-N9620)</f>
        <v>0</v>
      </c>
      <c r="S9620">
        <f>EXP(-$W$26*C9620)*N9620</f>
        <v>0</v>
      </c>
      <c r="T9620">
        <f>EXP(-$W$26*C9620)*E9620</f>
        <v>0</v>
      </c>
    </row>
    <row r="9621" spans="1:20">
      <c r="A9621">
        <v>9612</v>
      </c>
      <c r="B9621">
        <f>RAND()</f>
        <v>0</v>
      </c>
      <c r="C9621">
        <f>IF(B9621&lt;$W$41,3,IF(B9621&lt;$W$41+$W$42,4,5))</f>
        <v>0</v>
      </c>
      <c r="D9621">
        <f>NORMSINV(RAND())</f>
        <v>0</v>
      </c>
      <c r="E9621">
        <f>$W$25*EXP(($W$26-$W$28-0.5*$W$27^2)*C9621+$W$27*SQRT(C9621)*D9621)</f>
        <v>0</v>
      </c>
      <c r="F9621">
        <f>$W$30*(1+$W$31)^C9621</f>
        <v>0</v>
      </c>
      <c r="G9621">
        <f>$W$32*(1+$W$33)^C9621</f>
        <v>0</v>
      </c>
      <c r="H9621">
        <f>$W$34*(1+$W$35)^C9621</f>
        <v>0</v>
      </c>
      <c r="I9621">
        <f>MIN(E9621,F9621)</f>
        <v>0</v>
      </c>
      <c r="J9621">
        <f>MIN(E9621-I9621,G9621)</f>
        <v>0</v>
      </c>
      <c r="K9621">
        <f>MIN(E9621-I9621-J9621,H9621)</f>
        <v>0</v>
      </c>
      <c r="L9621">
        <f>E9621-I9621-J9621-K9621</f>
        <v>0</v>
      </c>
      <c r="M9621">
        <f>IF((I9621+J9621+(1-$W$36)*L9621)/$W$39&gt;=$W$38,1,0)</f>
        <v>0</v>
      </c>
      <c r="N9621">
        <f>IF(M9621=1,$W$37,$W$36)*L9621</f>
        <v>0</v>
      </c>
      <c r="O9621">
        <f>EXP(-$W$26*C9621)*I9621</f>
        <v>0</v>
      </c>
      <c r="P9621">
        <f>EXP(-$W$26*C9621)*J9621</f>
        <v>0</v>
      </c>
      <c r="Q9621">
        <f>EXP(-$W$26*C9621)*K9621</f>
        <v>0</v>
      </c>
      <c r="R9621">
        <f>EXP(-$W$26*C9621)*(L9621-N9621)</f>
        <v>0</v>
      </c>
      <c r="S9621">
        <f>EXP(-$W$26*C9621)*N9621</f>
        <v>0</v>
      </c>
      <c r="T9621">
        <f>EXP(-$W$26*C9621)*E9621</f>
        <v>0</v>
      </c>
    </row>
    <row r="9622" spans="1:20">
      <c r="A9622">
        <v>9613</v>
      </c>
      <c r="B9622">
        <f>RAND()</f>
        <v>0</v>
      </c>
      <c r="C9622">
        <f>IF(B9622&lt;$W$41,3,IF(B9622&lt;$W$41+$W$42,4,5))</f>
        <v>0</v>
      </c>
      <c r="D9622">
        <f>NORMSINV(RAND())</f>
        <v>0</v>
      </c>
      <c r="E9622">
        <f>$W$25*EXP(($W$26-$W$28-0.5*$W$27^2)*C9622+$W$27*SQRT(C9622)*D9622)</f>
        <v>0</v>
      </c>
      <c r="F9622">
        <f>$W$30*(1+$W$31)^C9622</f>
        <v>0</v>
      </c>
      <c r="G9622">
        <f>$W$32*(1+$W$33)^C9622</f>
        <v>0</v>
      </c>
      <c r="H9622">
        <f>$W$34*(1+$W$35)^C9622</f>
        <v>0</v>
      </c>
      <c r="I9622">
        <f>MIN(E9622,F9622)</f>
        <v>0</v>
      </c>
      <c r="J9622">
        <f>MIN(E9622-I9622,G9622)</f>
        <v>0</v>
      </c>
      <c r="K9622">
        <f>MIN(E9622-I9622-J9622,H9622)</f>
        <v>0</v>
      </c>
      <c r="L9622">
        <f>E9622-I9622-J9622-K9622</f>
        <v>0</v>
      </c>
      <c r="M9622">
        <f>IF((I9622+J9622+(1-$W$36)*L9622)/$W$39&gt;=$W$38,1,0)</f>
        <v>0</v>
      </c>
      <c r="N9622">
        <f>IF(M9622=1,$W$37,$W$36)*L9622</f>
        <v>0</v>
      </c>
      <c r="O9622">
        <f>EXP(-$W$26*C9622)*I9622</f>
        <v>0</v>
      </c>
      <c r="P9622">
        <f>EXP(-$W$26*C9622)*J9622</f>
        <v>0</v>
      </c>
      <c r="Q9622">
        <f>EXP(-$W$26*C9622)*K9622</f>
        <v>0</v>
      </c>
      <c r="R9622">
        <f>EXP(-$W$26*C9622)*(L9622-N9622)</f>
        <v>0</v>
      </c>
      <c r="S9622">
        <f>EXP(-$W$26*C9622)*N9622</f>
        <v>0</v>
      </c>
      <c r="T9622">
        <f>EXP(-$W$26*C9622)*E9622</f>
        <v>0</v>
      </c>
    </row>
    <row r="9623" spans="1:20">
      <c r="A9623">
        <v>9614</v>
      </c>
      <c r="B9623">
        <f>RAND()</f>
        <v>0</v>
      </c>
      <c r="C9623">
        <f>IF(B9623&lt;$W$41,3,IF(B9623&lt;$W$41+$W$42,4,5))</f>
        <v>0</v>
      </c>
      <c r="D9623">
        <f>NORMSINV(RAND())</f>
        <v>0</v>
      </c>
      <c r="E9623">
        <f>$W$25*EXP(($W$26-$W$28-0.5*$W$27^2)*C9623+$W$27*SQRT(C9623)*D9623)</f>
        <v>0</v>
      </c>
      <c r="F9623">
        <f>$W$30*(1+$W$31)^C9623</f>
        <v>0</v>
      </c>
      <c r="G9623">
        <f>$W$32*(1+$W$33)^C9623</f>
        <v>0</v>
      </c>
      <c r="H9623">
        <f>$W$34*(1+$W$35)^C9623</f>
        <v>0</v>
      </c>
      <c r="I9623">
        <f>MIN(E9623,F9623)</f>
        <v>0</v>
      </c>
      <c r="J9623">
        <f>MIN(E9623-I9623,G9623)</f>
        <v>0</v>
      </c>
      <c r="K9623">
        <f>MIN(E9623-I9623-J9623,H9623)</f>
        <v>0</v>
      </c>
      <c r="L9623">
        <f>E9623-I9623-J9623-K9623</f>
        <v>0</v>
      </c>
      <c r="M9623">
        <f>IF((I9623+J9623+(1-$W$36)*L9623)/$W$39&gt;=$W$38,1,0)</f>
        <v>0</v>
      </c>
      <c r="N9623">
        <f>IF(M9623=1,$W$37,$W$36)*L9623</f>
        <v>0</v>
      </c>
      <c r="O9623">
        <f>EXP(-$W$26*C9623)*I9623</f>
        <v>0</v>
      </c>
      <c r="P9623">
        <f>EXP(-$W$26*C9623)*J9623</f>
        <v>0</v>
      </c>
      <c r="Q9623">
        <f>EXP(-$W$26*C9623)*K9623</f>
        <v>0</v>
      </c>
      <c r="R9623">
        <f>EXP(-$W$26*C9623)*(L9623-N9623)</f>
        <v>0</v>
      </c>
      <c r="S9623">
        <f>EXP(-$W$26*C9623)*N9623</f>
        <v>0</v>
      </c>
      <c r="T9623">
        <f>EXP(-$W$26*C9623)*E9623</f>
        <v>0</v>
      </c>
    </row>
    <row r="9624" spans="1:20">
      <c r="A9624">
        <v>9615</v>
      </c>
      <c r="B9624">
        <f>RAND()</f>
        <v>0</v>
      </c>
      <c r="C9624">
        <f>IF(B9624&lt;$W$41,3,IF(B9624&lt;$W$41+$W$42,4,5))</f>
        <v>0</v>
      </c>
      <c r="D9624">
        <f>NORMSINV(RAND())</f>
        <v>0</v>
      </c>
      <c r="E9624">
        <f>$W$25*EXP(($W$26-$W$28-0.5*$W$27^2)*C9624+$W$27*SQRT(C9624)*D9624)</f>
        <v>0</v>
      </c>
      <c r="F9624">
        <f>$W$30*(1+$W$31)^C9624</f>
        <v>0</v>
      </c>
      <c r="G9624">
        <f>$W$32*(1+$W$33)^C9624</f>
        <v>0</v>
      </c>
      <c r="H9624">
        <f>$W$34*(1+$W$35)^C9624</f>
        <v>0</v>
      </c>
      <c r="I9624">
        <f>MIN(E9624,F9624)</f>
        <v>0</v>
      </c>
      <c r="J9624">
        <f>MIN(E9624-I9624,G9624)</f>
        <v>0</v>
      </c>
      <c r="K9624">
        <f>MIN(E9624-I9624-J9624,H9624)</f>
        <v>0</v>
      </c>
      <c r="L9624">
        <f>E9624-I9624-J9624-K9624</f>
        <v>0</v>
      </c>
      <c r="M9624">
        <f>IF((I9624+J9624+(1-$W$36)*L9624)/$W$39&gt;=$W$38,1,0)</f>
        <v>0</v>
      </c>
      <c r="N9624">
        <f>IF(M9624=1,$W$37,$W$36)*L9624</f>
        <v>0</v>
      </c>
      <c r="O9624">
        <f>EXP(-$W$26*C9624)*I9624</f>
        <v>0</v>
      </c>
      <c r="P9624">
        <f>EXP(-$W$26*C9624)*J9624</f>
        <v>0</v>
      </c>
      <c r="Q9624">
        <f>EXP(-$W$26*C9624)*K9624</f>
        <v>0</v>
      </c>
      <c r="R9624">
        <f>EXP(-$W$26*C9624)*(L9624-N9624)</f>
        <v>0</v>
      </c>
      <c r="S9624">
        <f>EXP(-$W$26*C9624)*N9624</f>
        <v>0</v>
      </c>
      <c r="T9624">
        <f>EXP(-$W$26*C9624)*E9624</f>
        <v>0</v>
      </c>
    </row>
    <row r="9625" spans="1:20">
      <c r="A9625">
        <v>9616</v>
      </c>
      <c r="B9625">
        <f>RAND()</f>
        <v>0</v>
      </c>
      <c r="C9625">
        <f>IF(B9625&lt;$W$41,3,IF(B9625&lt;$W$41+$W$42,4,5))</f>
        <v>0</v>
      </c>
      <c r="D9625">
        <f>NORMSINV(RAND())</f>
        <v>0</v>
      </c>
      <c r="E9625">
        <f>$W$25*EXP(($W$26-$W$28-0.5*$W$27^2)*C9625+$W$27*SQRT(C9625)*D9625)</f>
        <v>0</v>
      </c>
      <c r="F9625">
        <f>$W$30*(1+$W$31)^C9625</f>
        <v>0</v>
      </c>
      <c r="G9625">
        <f>$W$32*(1+$W$33)^C9625</f>
        <v>0</v>
      </c>
      <c r="H9625">
        <f>$W$34*(1+$W$35)^C9625</f>
        <v>0</v>
      </c>
      <c r="I9625">
        <f>MIN(E9625,F9625)</f>
        <v>0</v>
      </c>
      <c r="J9625">
        <f>MIN(E9625-I9625,G9625)</f>
        <v>0</v>
      </c>
      <c r="K9625">
        <f>MIN(E9625-I9625-J9625,H9625)</f>
        <v>0</v>
      </c>
      <c r="L9625">
        <f>E9625-I9625-J9625-K9625</f>
        <v>0</v>
      </c>
      <c r="M9625">
        <f>IF((I9625+J9625+(1-$W$36)*L9625)/$W$39&gt;=$W$38,1,0)</f>
        <v>0</v>
      </c>
      <c r="N9625">
        <f>IF(M9625=1,$W$37,$W$36)*L9625</f>
        <v>0</v>
      </c>
      <c r="O9625">
        <f>EXP(-$W$26*C9625)*I9625</f>
        <v>0</v>
      </c>
      <c r="P9625">
        <f>EXP(-$W$26*C9625)*J9625</f>
        <v>0</v>
      </c>
      <c r="Q9625">
        <f>EXP(-$W$26*C9625)*K9625</f>
        <v>0</v>
      </c>
      <c r="R9625">
        <f>EXP(-$W$26*C9625)*(L9625-N9625)</f>
        <v>0</v>
      </c>
      <c r="S9625">
        <f>EXP(-$W$26*C9625)*N9625</f>
        <v>0</v>
      </c>
      <c r="T9625">
        <f>EXP(-$W$26*C9625)*E9625</f>
        <v>0</v>
      </c>
    </row>
    <row r="9626" spans="1:20">
      <c r="A9626">
        <v>9617</v>
      </c>
      <c r="B9626">
        <f>RAND()</f>
        <v>0</v>
      </c>
      <c r="C9626">
        <f>IF(B9626&lt;$W$41,3,IF(B9626&lt;$W$41+$W$42,4,5))</f>
        <v>0</v>
      </c>
      <c r="D9626">
        <f>NORMSINV(RAND())</f>
        <v>0</v>
      </c>
      <c r="E9626">
        <f>$W$25*EXP(($W$26-$W$28-0.5*$W$27^2)*C9626+$W$27*SQRT(C9626)*D9626)</f>
        <v>0</v>
      </c>
      <c r="F9626">
        <f>$W$30*(1+$W$31)^C9626</f>
        <v>0</v>
      </c>
      <c r="G9626">
        <f>$W$32*(1+$W$33)^C9626</f>
        <v>0</v>
      </c>
      <c r="H9626">
        <f>$W$34*(1+$W$35)^C9626</f>
        <v>0</v>
      </c>
      <c r="I9626">
        <f>MIN(E9626,F9626)</f>
        <v>0</v>
      </c>
      <c r="J9626">
        <f>MIN(E9626-I9626,G9626)</f>
        <v>0</v>
      </c>
      <c r="K9626">
        <f>MIN(E9626-I9626-J9626,H9626)</f>
        <v>0</v>
      </c>
      <c r="L9626">
        <f>E9626-I9626-J9626-K9626</f>
        <v>0</v>
      </c>
      <c r="M9626">
        <f>IF((I9626+J9626+(1-$W$36)*L9626)/$W$39&gt;=$W$38,1,0)</f>
        <v>0</v>
      </c>
      <c r="N9626">
        <f>IF(M9626=1,$W$37,$W$36)*L9626</f>
        <v>0</v>
      </c>
      <c r="O9626">
        <f>EXP(-$W$26*C9626)*I9626</f>
        <v>0</v>
      </c>
      <c r="P9626">
        <f>EXP(-$W$26*C9626)*J9626</f>
        <v>0</v>
      </c>
      <c r="Q9626">
        <f>EXP(-$W$26*C9626)*K9626</f>
        <v>0</v>
      </c>
      <c r="R9626">
        <f>EXP(-$W$26*C9626)*(L9626-N9626)</f>
        <v>0</v>
      </c>
      <c r="S9626">
        <f>EXP(-$W$26*C9626)*N9626</f>
        <v>0</v>
      </c>
      <c r="T9626">
        <f>EXP(-$W$26*C9626)*E9626</f>
        <v>0</v>
      </c>
    </row>
    <row r="9627" spans="1:20">
      <c r="A9627">
        <v>9618</v>
      </c>
      <c r="B9627">
        <f>RAND()</f>
        <v>0</v>
      </c>
      <c r="C9627">
        <f>IF(B9627&lt;$W$41,3,IF(B9627&lt;$W$41+$W$42,4,5))</f>
        <v>0</v>
      </c>
      <c r="D9627">
        <f>NORMSINV(RAND())</f>
        <v>0</v>
      </c>
      <c r="E9627">
        <f>$W$25*EXP(($W$26-$W$28-0.5*$W$27^2)*C9627+$W$27*SQRT(C9627)*D9627)</f>
        <v>0</v>
      </c>
      <c r="F9627">
        <f>$W$30*(1+$W$31)^C9627</f>
        <v>0</v>
      </c>
      <c r="G9627">
        <f>$W$32*(1+$W$33)^C9627</f>
        <v>0</v>
      </c>
      <c r="H9627">
        <f>$W$34*(1+$W$35)^C9627</f>
        <v>0</v>
      </c>
      <c r="I9627">
        <f>MIN(E9627,F9627)</f>
        <v>0</v>
      </c>
      <c r="J9627">
        <f>MIN(E9627-I9627,G9627)</f>
        <v>0</v>
      </c>
      <c r="K9627">
        <f>MIN(E9627-I9627-J9627,H9627)</f>
        <v>0</v>
      </c>
      <c r="L9627">
        <f>E9627-I9627-J9627-K9627</f>
        <v>0</v>
      </c>
      <c r="M9627">
        <f>IF((I9627+J9627+(1-$W$36)*L9627)/$W$39&gt;=$W$38,1,0)</f>
        <v>0</v>
      </c>
      <c r="N9627">
        <f>IF(M9627=1,$W$37,$W$36)*L9627</f>
        <v>0</v>
      </c>
      <c r="O9627">
        <f>EXP(-$W$26*C9627)*I9627</f>
        <v>0</v>
      </c>
      <c r="P9627">
        <f>EXP(-$W$26*C9627)*J9627</f>
        <v>0</v>
      </c>
      <c r="Q9627">
        <f>EXP(-$W$26*C9627)*K9627</f>
        <v>0</v>
      </c>
      <c r="R9627">
        <f>EXP(-$W$26*C9627)*(L9627-N9627)</f>
        <v>0</v>
      </c>
      <c r="S9627">
        <f>EXP(-$W$26*C9627)*N9627</f>
        <v>0</v>
      </c>
      <c r="T9627">
        <f>EXP(-$W$26*C9627)*E9627</f>
        <v>0</v>
      </c>
    </row>
    <row r="9628" spans="1:20">
      <c r="A9628">
        <v>9619</v>
      </c>
      <c r="B9628">
        <f>RAND()</f>
        <v>0</v>
      </c>
      <c r="C9628">
        <f>IF(B9628&lt;$W$41,3,IF(B9628&lt;$W$41+$W$42,4,5))</f>
        <v>0</v>
      </c>
      <c r="D9628">
        <f>NORMSINV(RAND())</f>
        <v>0</v>
      </c>
      <c r="E9628">
        <f>$W$25*EXP(($W$26-$W$28-0.5*$W$27^2)*C9628+$W$27*SQRT(C9628)*D9628)</f>
        <v>0</v>
      </c>
      <c r="F9628">
        <f>$W$30*(1+$W$31)^C9628</f>
        <v>0</v>
      </c>
      <c r="G9628">
        <f>$W$32*(1+$W$33)^C9628</f>
        <v>0</v>
      </c>
      <c r="H9628">
        <f>$W$34*(1+$W$35)^C9628</f>
        <v>0</v>
      </c>
      <c r="I9628">
        <f>MIN(E9628,F9628)</f>
        <v>0</v>
      </c>
      <c r="J9628">
        <f>MIN(E9628-I9628,G9628)</f>
        <v>0</v>
      </c>
      <c r="K9628">
        <f>MIN(E9628-I9628-J9628,H9628)</f>
        <v>0</v>
      </c>
      <c r="L9628">
        <f>E9628-I9628-J9628-K9628</f>
        <v>0</v>
      </c>
      <c r="M9628">
        <f>IF((I9628+J9628+(1-$W$36)*L9628)/$W$39&gt;=$W$38,1,0)</f>
        <v>0</v>
      </c>
      <c r="N9628">
        <f>IF(M9628=1,$W$37,$W$36)*L9628</f>
        <v>0</v>
      </c>
      <c r="O9628">
        <f>EXP(-$W$26*C9628)*I9628</f>
        <v>0</v>
      </c>
      <c r="P9628">
        <f>EXP(-$W$26*C9628)*J9628</f>
        <v>0</v>
      </c>
      <c r="Q9628">
        <f>EXP(-$W$26*C9628)*K9628</f>
        <v>0</v>
      </c>
      <c r="R9628">
        <f>EXP(-$W$26*C9628)*(L9628-N9628)</f>
        <v>0</v>
      </c>
      <c r="S9628">
        <f>EXP(-$W$26*C9628)*N9628</f>
        <v>0</v>
      </c>
      <c r="T9628">
        <f>EXP(-$W$26*C9628)*E9628</f>
        <v>0</v>
      </c>
    </row>
    <row r="9629" spans="1:20">
      <c r="A9629">
        <v>9620</v>
      </c>
      <c r="B9629">
        <f>RAND()</f>
        <v>0</v>
      </c>
      <c r="C9629">
        <f>IF(B9629&lt;$W$41,3,IF(B9629&lt;$W$41+$W$42,4,5))</f>
        <v>0</v>
      </c>
      <c r="D9629">
        <f>NORMSINV(RAND())</f>
        <v>0</v>
      </c>
      <c r="E9629">
        <f>$W$25*EXP(($W$26-$W$28-0.5*$W$27^2)*C9629+$W$27*SQRT(C9629)*D9629)</f>
        <v>0</v>
      </c>
      <c r="F9629">
        <f>$W$30*(1+$W$31)^C9629</f>
        <v>0</v>
      </c>
      <c r="G9629">
        <f>$W$32*(1+$W$33)^C9629</f>
        <v>0</v>
      </c>
      <c r="H9629">
        <f>$W$34*(1+$W$35)^C9629</f>
        <v>0</v>
      </c>
      <c r="I9629">
        <f>MIN(E9629,F9629)</f>
        <v>0</v>
      </c>
      <c r="J9629">
        <f>MIN(E9629-I9629,G9629)</f>
        <v>0</v>
      </c>
      <c r="K9629">
        <f>MIN(E9629-I9629-J9629,H9629)</f>
        <v>0</v>
      </c>
      <c r="L9629">
        <f>E9629-I9629-J9629-K9629</f>
        <v>0</v>
      </c>
      <c r="M9629">
        <f>IF((I9629+J9629+(1-$W$36)*L9629)/$W$39&gt;=$W$38,1,0)</f>
        <v>0</v>
      </c>
      <c r="N9629">
        <f>IF(M9629=1,$W$37,$W$36)*L9629</f>
        <v>0</v>
      </c>
      <c r="O9629">
        <f>EXP(-$W$26*C9629)*I9629</f>
        <v>0</v>
      </c>
      <c r="P9629">
        <f>EXP(-$W$26*C9629)*J9629</f>
        <v>0</v>
      </c>
      <c r="Q9629">
        <f>EXP(-$W$26*C9629)*K9629</f>
        <v>0</v>
      </c>
      <c r="R9629">
        <f>EXP(-$W$26*C9629)*(L9629-N9629)</f>
        <v>0</v>
      </c>
      <c r="S9629">
        <f>EXP(-$W$26*C9629)*N9629</f>
        <v>0</v>
      </c>
      <c r="T9629">
        <f>EXP(-$W$26*C9629)*E9629</f>
        <v>0</v>
      </c>
    </row>
    <row r="9630" spans="1:20">
      <c r="A9630">
        <v>9621</v>
      </c>
      <c r="B9630">
        <f>RAND()</f>
        <v>0</v>
      </c>
      <c r="C9630">
        <f>IF(B9630&lt;$W$41,3,IF(B9630&lt;$W$41+$W$42,4,5))</f>
        <v>0</v>
      </c>
      <c r="D9630">
        <f>NORMSINV(RAND())</f>
        <v>0</v>
      </c>
      <c r="E9630">
        <f>$W$25*EXP(($W$26-$W$28-0.5*$W$27^2)*C9630+$W$27*SQRT(C9630)*D9630)</f>
        <v>0</v>
      </c>
      <c r="F9630">
        <f>$W$30*(1+$W$31)^C9630</f>
        <v>0</v>
      </c>
      <c r="G9630">
        <f>$W$32*(1+$W$33)^C9630</f>
        <v>0</v>
      </c>
      <c r="H9630">
        <f>$W$34*(1+$W$35)^C9630</f>
        <v>0</v>
      </c>
      <c r="I9630">
        <f>MIN(E9630,F9630)</f>
        <v>0</v>
      </c>
      <c r="J9630">
        <f>MIN(E9630-I9630,G9630)</f>
        <v>0</v>
      </c>
      <c r="K9630">
        <f>MIN(E9630-I9630-J9630,H9630)</f>
        <v>0</v>
      </c>
      <c r="L9630">
        <f>E9630-I9630-J9630-K9630</f>
        <v>0</v>
      </c>
      <c r="M9630">
        <f>IF((I9630+J9630+(1-$W$36)*L9630)/$W$39&gt;=$W$38,1,0)</f>
        <v>0</v>
      </c>
      <c r="N9630">
        <f>IF(M9630=1,$W$37,$W$36)*L9630</f>
        <v>0</v>
      </c>
      <c r="O9630">
        <f>EXP(-$W$26*C9630)*I9630</f>
        <v>0</v>
      </c>
      <c r="P9630">
        <f>EXP(-$W$26*C9630)*J9630</f>
        <v>0</v>
      </c>
      <c r="Q9630">
        <f>EXP(-$W$26*C9630)*K9630</f>
        <v>0</v>
      </c>
      <c r="R9630">
        <f>EXP(-$W$26*C9630)*(L9630-N9630)</f>
        <v>0</v>
      </c>
      <c r="S9630">
        <f>EXP(-$W$26*C9630)*N9630</f>
        <v>0</v>
      </c>
      <c r="T9630">
        <f>EXP(-$W$26*C9630)*E9630</f>
        <v>0</v>
      </c>
    </row>
    <row r="9631" spans="1:20">
      <c r="A9631">
        <v>9622</v>
      </c>
      <c r="B9631">
        <f>RAND()</f>
        <v>0</v>
      </c>
      <c r="C9631">
        <f>IF(B9631&lt;$W$41,3,IF(B9631&lt;$W$41+$W$42,4,5))</f>
        <v>0</v>
      </c>
      <c r="D9631">
        <f>NORMSINV(RAND())</f>
        <v>0</v>
      </c>
      <c r="E9631">
        <f>$W$25*EXP(($W$26-$W$28-0.5*$W$27^2)*C9631+$W$27*SQRT(C9631)*D9631)</f>
        <v>0</v>
      </c>
      <c r="F9631">
        <f>$W$30*(1+$W$31)^C9631</f>
        <v>0</v>
      </c>
      <c r="G9631">
        <f>$W$32*(1+$W$33)^C9631</f>
        <v>0</v>
      </c>
      <c r="H9631">
        <f>$W$34*(1+$W$35)^C9631</f>
        <v>0</v>
      </c>
      <c r="I9631">
        <f>MIN(E9631,F9631)</f>
        <v>0</v>
      </c>
      <c r="J9631">
        <f>MIN(E9631-I9631,G9631)</f>
        <v>0</v>
      </c>
      <c r="K9631">
        <f>MIN(E9631-I9631-J9631,H9631)</f>
        <v>0</v>
      </c>
      <c r="L9631">
        <f>E9631-I9631-J9631-K9631</f>
        <v>0</v>
      </c>
      <c r="M9631">
        <f>IF((I9631+J9631+(1-$W$36)*L9631)/$W$39&gt;=$W$38,1,0)</f>
        <v>0</v>
      </c>
      <c r="N9631">
        <f>IF(M9631=1,$W$37,$W$36)*L9631</f>
        <v>0</v>
      </c>
      <c r="O9631">
        <f>EXP(-$W$26*C9631)*I9631</f>
        <v>0</v>
      </c>
      <c r="P9631">
        <f>EXP(-$W$26*C9631)*J9631</f>
        <v>0</v>
      </c>
      <c r="Q9631">
        <f>EXP(-$W$26*C9631)*K9631</f>
        <v>0</v>
      </c>
      <c r="R9631">
        <f>EXP(-$W$26*C9631)*(L9631-N9631)</f>
        <v>0</v>
      </c>
      <c r="S9631">
        <f>EXP(-$W$26*C9631)*N9631</f>
        <v>0</v>
      </c>
      <c r="T9631">
        <f>EXP(-$W$26*C9631)*E9631</f>
        <v>0</v>
      </c>
    </row>
    <row r="9632" spans="1:20">
      <c r="A9632">
        <v>9623</v>
      </c>
      <c r="B9632">
        <f>RAND()</f>
        <v>0</v>
      </c>
      <c r="C9632">
        <f>IF(B9632&lt;$W$41,3,IF(B9632&lt;$W$41+$W$42,4,5))</f>
        <v>0</v>
      </c>
      <c r="D9632">
        <f>NORMSINV(RAND())</f>
        <v>0</v>
      </c>
      <c r="E9632">
        <f>$W$25*EXP(($W$26-$W$28-0.5*$W$27^2)*C9632+$W$27*SQRT(C9632)*D9632)</f>
        <v>0</v>
      </c>
      <c r="F9632">
        <f>$W$30*(1+$W$31)^C9632</f>
        <v>0</v>
      </c>
      <c r="G9632">
        <f>$W$32*(1+$W$33)^C9632</f>
        <v>0</v>
      </c>
      <c r="H9632">
        <f>$W$34*(1+$W$35)^C9632</f>
        <v>0</v>
      </c>
      <c r="I9632">
        <f>MIN(E9632,F9632)</f>
        <v>0</v>
      </c>
      <c r="J9632">
        <f>MIN(E9632-I9632,G9632)</f>
        <v>0</v>
      </c>
      <c r="K9632">
        <f>MIN(E9632-I9632-J9632,H9632)</f>
        <v>0</v>
      </c>
      <c r="L9632">
        <f>E9632-I9632-J9632-K9632</f>
        <v>0</v>
      </c>
      <c r="M9632">
        <f>IF((I9632+J9632+(1-$W$36)*L9632)/$W$39&gt;=$W$38,1,0)</f>
        <v>0</v>
      </c>
      <c r="N9632">
        <f>IF(M9632=1,$W$37,$W$36)*L9632</f>
        <v>0</v>
      </c>
      <c r="O9632">
        <f>EXP(-$W$26*C9632)*I9632</f>
        <v>0</v>
      </c>
      <c r="P9632">
        <f>EXP(-$W$26*C9632)*J9632</f>
        <v>0</v>
      </c>
      <c r="Q9632">
        <f>EXP(-$W$26*C9632)*K9632</f>
        <v>0</v>
      </c>
      <c r="R9632">
        <f>EXP(-$W$26*C9632)*(L9632-N9632)</f>
        <v>0</v>
      </c>
      <c r="S9632">
        <f>EXP(-$W$26*C9632)*N9632</f>
        <v>0</v>
      </c>
      <c r="T9632">
        <f>EXP(-$W$26*C9632)*E9632</f>
        <v>0</v>
      </c>
    </row>
    <row r="9633" spans="1:20">
      <c r="A9633">
        <v>9624</v>
      </c>
      <c r="B9633">
        <f>RAND()</f>
        <v>0</v>
      </c>
      <c r="C9633">
        <f>IF(B9633&lt;$W$41,3,IF(B9633&lt;$W$41+$W$42,4,5))</f>
        <v>0</v>
      </c>
      <c r="D9633">
        <f>NORMSINV(RAND())</f>
        <v>0</v>
      </c>
      <c r="E9633">
        <f>$W$25*EXP(($W$26-$W$28-0.5*$W$27^2)*C9633+$W$27*SQRT(C9633)*D9633)</f>
        <v>0</v>
      </c>
      <c r="F9633">
        <f>$W$30*(1+$W$31)^C9633</f>
        <v>0</v>
      </c>
      <c r="G9633">
        <f>$W$32*(1+$W$33)^C9633</f>
        <v>0</v>
      </c>
      <c r="H9633">
        <f>$W$34*(1+$W$35)^C9633</f>
        <v>0</v>
      </c>
      <c r="I9633">
        <f>MIN(E9633,F9633)</f>
        <v>0</v>
      </c>
      <c r="J9633">
        <f>MIN(E9633-I9633,G9633)</f>
        <v>0</v>
      </c>
      <c r="K9633">
        <f>MIN(E9633-I9633-J9633,H9633)</f>
        <v>0</v>
      </c>
      <c r="L9633">
        <f>E9633-I9633-J9633-K9633</f>
        <v>0</v>
      </c>
      <c r="M9633">
        <f>IF((I9633+J9633+(1-$W$36)*L9633)/$W$39&gt;=$W$38,1,0)</f>
        <v>0</v>
      </c>
      <c r="N9633">
        <f>IF(M9633=1,$W$37,$W$36)*L9633</f>
        <v>0</v>
      </c>
      <c r="O9633">
        <f>EXP(-$W$26*C9633)*I9633</f>
        <v>0</v>
      </c>
      <c r="P9633">
        <f>EXP(-$W$26*C9633)*J9633</f>
        <v>0</v>
      </c>
      <c r="Q9633">
        <f>EXP(-$W$26*C9633)*K9633</f>
        <v>0</v>
      </c>
      <c r="R9633">
        <f>EXP(-$W$26*C9633)*(L9633-N9633)</f>
        <v>0</v>
      </c>
      <c r="S9633">
        <f>EXP(-$W$26*C9633)*N9633</f>
        <v>0</v>
      </c>
      <c r="T9633">
        <f>EXP(-$W$26*C9633)*E9633</f>
        <v>0</v>
      </c>
    </row>
    <row r="9634" spans="1:20">
      <c r="A9634">
        <v>9625</v>
      </c>
      <c r="B9634">
        <f>RAND()</f>
        <v>0</v>
      </c>
      <c r="C9634">
        <f>IF(B9634&lt;$W$41,3,IF(B9634&lt;$W$41+$W$42,4,5))</f>
        <v>0</v>
      </c>
      <c r="D9634">
        <f>NORMSINV(RAND())</f>
        <v>0</v>
      </c>
      <c r="E9634">
        <f>$W$25*EXP(($W$26-$W$28-0.5*$W$27^2)*C9634+$W$27*SQRT(C9634)*D9634)</f>
        <v>0</v>
      </c>
      <c r="F9634">
        <f>$W$30*(1+$W$31)^C9634</f>
        <v>0</v>
      </c>
      <c r="G9634">
        <f>$W$32*(1+$W$33)^C9634</f>
        <v>0</v>
      </c>
      <c r="H9634">
        <f>$W$34*(1+$W$35)^C9634</f>
        <v>0</v>
      </c>
      <c r="I9634">
        <f>MIN(E9634,F9634)</f>
        <v>0</v>
      </c>
      <c r="J9634">
        <f>MIN(E9634-I9634,G9634)</f>
        <v>0</v>
      </c>
      <c r="K9634">
        <f>MIN(E9634-I9634-J9634,H9634)</f>
        <v>0</v>
      </c>
      <c r="L9634">
        <f>E9634-I9634-J9634-K9634</f>
        <v>0</v>
      </c>
      <c r="M9634">
        <f>IF((I9634+J9634+(1-$W$36)*L9634)/$W$39&gt;=$W$38,1,0)</f>
        <v>0</v>
      </c>
      <c r="N9634">
        <f>IF(M9634=1,$W$37,$W$36)*L9634</f>
        <v>0</v>
      </c>
      <c r="O9634">
        <f>EXP(-$W$26*C9634)*I9634</f>
        <v>0</v>
      </c>
      <c r="P9634">
        <f>EXP(-$W$26*C9634)*J9634</f>
        <v>0</v>
      </c>
      <c r="Q9634">
        <f>EXP(-$W$26*C9634)*K9634</f>
        <v>0</v>
      </c>
      <c r="R9634">
        <f>EXP(-$W$26*C9634)*(L9634-N9634)</f>
        <v>0</v>
      </c>
      <c r="S9634">
        <f>EXP(-$W$26*C9634)*N9634</f>
        <v>0</v>
      </c>
      <c r="T9634">
        <f>EXP(-$W$26*C9634)*E9634</f>
        <v>0</v>
      </c>
    </row>
    <row r="9635" spans="1:20">
      <c r="A9635">
        <v>9626</v>
      </c>
      <c r="B9635">
        <f>RAND()</f>
        <v>0</v>
      </c>
      <c r="C9635">
        <f>IF(B9635&lt;$W$41,3,IF(B9635&lt;$W$41+$W$42,4,5))</f>
        <v>0</v>
      </c>
      <c r="D9635">
        <f>NORMSINV(RAND())</f>
        <v>0</v>
      </c>
      <c r="E9635">
        <f>$W$25*EXP(($W$26-$W$28-0.5*$W$27^2)*C9635+$W$27*SQRT(C9635)*D9635)</f>
        <v>0</v>
      </c>
      <c r="F9635">
        <f>$W$30*(1+$W$31)^C9635</f>
        <v>0</v>
      </c>
      <c r="G9635">
        <f>$W$32*(1+$W$33)^C9635</f>
        <v>0</v>
      </c>
      <c r="H9635">
        <f>$W$34*(1+$W$35)^C9635</f>
        <v>0</v>
      </c>
      <c r="I9635">
        <f>MIN(E9635,F9635)</f>
        <v>0</v>
      </c>
      <c r="J9635">
        <f>MIN(E9635-I9635,G9635)</f>
        <v>0</v>
      </c>
      <c r="K9635">
        <f>MIN(E9635-I9635-J9635,H9635)</f>
        <v>0</v>
      </c>
      <c r="L9635">
        <f>E9635-I9635-J9635-K9635</f>
        <v>0</v>
      </c>
      <c r="M9635">
        <f>IF((I9635+J9635+(1-$W$36)*L9635)/$W$39&gt;=$W$38,1,0)</f>
        <v>0</v>
      </c>
      <c r="N9635">
        <f>IF(M9635=1,$W$37,$W$36)*L9635</f>
        <v>0</v>
      </c>
      <c r="O9635">
        <f>EXP(-$W$26*C9635)*I9635</f>
        <v>0</v>
      </c>
      <c r="P9635">
        <f>EXP(-$W$26*C9635)*J9635</f>
        <v>0</v>
      </c>
      <c r="Q9635">
        <f>EXP(-$W$26*C9635)*K9635</f>
        <v>0</v>
      </c>
      <c r="R9635">
        <f>EXP(-$W$26*C9635)*(L9635-N9635)</f>
        <v>0</v>
      </c>
      <c r="S9635">
        <f>EXP(-$W$26*C9635)*N9635</f>
        <v>0</v>
      </c>
      <c r="T9635">
        <f>EXP(-$W$26*C9635)*E9635</f>
        <v>0</v>
      </c>
    </row>
    <row r="9636" spans="1:20">
      <c r="A9636">
        <v>9627</v>
      </c>
      <c r="B9636">
        <f>RAND()</f>
        <v>0</v>
      </c>
      <c r="C9636">
        <f>IF(B9636&lt;$W$41,3,IF(B9636&lt;$W$41+$W$42,4,5))</f>
        <v>0</v>
      </c>
      <c r="D9636">
        <f>NORMSINV(RAND())</f>
        <v>0</v>
      </c>
      <c r="E9636">
        <f>$W$25*EXP(($W$26-$W$28-0.5*$W$27^2)*C9636+$W$27*SQRT(C9636)*D9636)</f>
        <v>0</v>
      </c>
      <c r="F9636">
        <f>$W$30*(1+$W$31)^C9636</f>
        <v>0</v>
      </c>
      <c r="G9636">
        <f>$W$32*(1+$W$33)^C9636</f>
        <v>0</v>
      </c>
      <c r="H9636">
        <f>$W$34*(1+$W$35)^C9636</f>
        <v>0</v>
      </c>
      <c r="I9636">
        <f>MIN(E9636,F9636)</f>
        <v>0</v>
      </c>
      <c r="J9636">
        <f>MIN(E9636-I9636,G9636)</f>
        <v>0</v>
      </c>
      <c r="K9636">
        <f>MIN(E9636-I9636-J9636,H9636)</f>
        <v>0</v>
      </c>
      <c r="L9636">
        <f>E9636-I9636-J9636-K9636</f>
        <v>0</v>
      </c>
      <c r="M9636">
        <f>IF((I9636+J9636+(1-$W$36)*L9636)/$W$39&gt;=$W$38,1,0)</f>
        <v>0</v>
      </c>
      <c r="N9636">
        <f>IF(M9636=1,$W$37,$W$36)*L9636</f>
        <v>0</v>
      </c>
      <c r="O9636">
        <f>EXP(-$W$26*C9636)*I9636</f>
        <v>0</v>
      </c>
      <c r="P9636">
        <f>EXP(-$W$26*C9636)*J9636</f>
        <v>0</v>
      </c>
      <c r="Q9636">
        <f>EXP(-$W$26*C9636)*K9636</f>
        <v>0</v>
      </c>
      <c r="R9636">
        <f>EXP(-$W$26*C9636)*(L9636-N9636)</f>
        <v>0</v>
      </c>
      <c r="S9636">
        <f>EXP(-$W$26*C9636)*N9636</f>
        <v>0</v>
      </c>
      <c r="T9636">
        <f>EXP(-$W$26*C9636)*E9636</f>
        <v>0</v>
      </c>
    </row>
    <row r="9637" spans="1:20">
      <c r="A9637">
        <v>9628</v>
      </c>
      <c r="B9637">
        <f>RAND()</f>
        <v>0</v>
      </c>
      <c r="C9637">
        <f>IF(B9637&lt;$W$41,3,IF(B9637&lt;$W$41+$W$42,4,5))</f>
        <v>0</v>
      </c>
      <c r="D9637">
        <f>NORMSINV(RAND())</f>
        <v>0</v>
      </c>
      <c r="E9637">
        <f>$W$25*EXP(($W$26-$W$28-0.5*$W$27^2)*C9637+$W$27*SQRT(C9637)*D9637)</f>
        <v>0</v>
      </c>
      <c r="F9637">
        <f>$W$30*(1+$W$31)^C9637</f>
        <v>0</v>
      </c>
      <c r="G9637">
        <f>$W$32*(1+$W$33)^C9637</f>
        <v>0</v>
      </c>
      <c r="H9637">
        <f>$W$34*(1+$W$35)^C9637</f>
        <v>0</v>
      </c>
      <c r="I9637">
        <f>MIN(E9637,F9637)</f>
        <v>0</v>
      </c>
      <c r="J9637">
        <f>MIN(E9637-I9637,G9637)</f>
        <v>0</v>
      </c>
      <c r="K9637">
        <f>MIN(E9637-I9637-J9637,H9637)</f>
        <v>0</v>
      </c>
      <c r="L9637">
        <f>E9637-I9637-J9637-K9637</f>
        <v>0</v>
      </c>
      <c r="M9637">
        <f>IF((I9637+J9637+(1-$W$36)*L9637)/$W$39&gt;=$W$38,1,0)</f>
        <v>0</v>
      </c>
      <c r="N9637">
        <f>IF(M9637=1,$W$37,$W$36)*L9637</f>
        <v>0</v>
      </c>
      <c r="O9637">
        <f>EXP(-$W$26*C9637)*I9637</f>
        <v>0</v>
      </c>
      <c r="P9637">
        <f>EXP(-$W$26*C9637)*J9637</f>
        <v>0</v>
      </c>
      <c r="Q9637">
        <f>EXP(-$W$26*C9637)*K9637</f>
        <v>0</v>
      </c>
      <c r="R9637">
        <f>EXP(-$W$26*C9637)*(L9637-N9637)</f>
        <v>0</v>
      </c>
      <c r="S9637">
        <f>EXP(-$W$26*C9637)*N9637</f>
        <v>0</v>
      </c>
      <c r="T9637">
        <f>EXP(-$W$26*C9637)*E9637</f>
        <v>0</v>
      </c>
    </row>
    <row r="9638" spans="1:20">
      <c r="A9638">
        <v>9629</v>
      </c>
      <c r="B9638">
        <f>RAND()</f>
        <v>0</v>
      </c>
      <c r="C9638">
        <f>IF(B9638&lt;$W$41,3,IF(B9638&lt;$W$41+$W$42,4,5))</f>
        <v>0</v>
      </c>
      <c r="D9638">
        <f>NORMSINV(RAND())</f>
        <v>0</v>
      </c>
      <c r="E9638">
        <f>$W$25*EXP(($W$26-$W$28-0.5*$W$27^2)*C9638+$W$27*SQRT(C9638)*D9638)</f>
        <v>0</v>
      </c>
      <c r="F9638">
        <f>$W$30*(1+$W$31)^C9638</f>
        <v>0</v>
      </c>
      <c r="G9638">
        <f>$W$32*(1+$W$33)^C9638</f>
        <v>0</v>
      </c>
      <c r="H9638">
        <f>$W$34*(1+$W$35)^C9638</f>
        <v>0</v>
      </c>
      <c r="I9638">
        <f>MIN(E9638,F9638)</f>
        <v>0</v>
      </c>
      <c r="J9638">
        <f>MIN(E9638-I9638,G9638)</f>
        <v>0</v>
      </c>
      <c r="K9638">
        <f>MIN(E9638-I9638-J9638,H9638)</f>
        <v>0</v>
      </c>
      <c r="L9638">
        <f>E9638-I9638-J9638-K9638</f>
        <v>0</v>
      </c>
      <c r="M9638">
        <f>IF((I9638+J9638+(1-$W$36)*L9638)/$W$39&gt;=$W$38,1,0)</f>
        <v>0</v>
      </c>
      <c r="N9638">
        <f>IF(M9638=1,$W$37,$W$36)*L9638</f>
        <v>0</v>
      </c>
      <c r="O9638">
        <f>EXP(-$W$26*C9638)*I9638</f>
        <v>0</v>
      </c>
      <c r="P9638">
        <f>EXP(-$W$26*C9638)*J9638</f>
        <v>0</v>
      </c>
      <c r="Q9638">
        <f>EXP(-$W$26*C9638)*K9638</f>
        <v>0</v>
      </c>
      <c r="R9638">
        <f>EXP(-$W$26*C9638)*(L9638-N9638)</f>
        <v>0</v>
      </c>
      <c r="S9638">
        <f>EXP(-$W$26*C9638)*N9638</f>
        <v>0</v>
      </c>
      <c r="T9638">
        <f>EXP(-$W$26*C9638)*E9638</f>
        <v>0</v>
      </c>
    </row>
    <row r="9639" spans="1:20">
      <c r="A9639">
        <v>9630</v>
      </c>
      <c r="B9639">
        <f>RAND()</f>
        <v>0</v>
      </c>
      <c r="C9639">
        <f>IF(B9639&lt;$W$41,3,IF(B9639&lt;$W$41+$W$42,4,5))</f>
        <v>0</v>
      </c>
      <c r="D9639">
        <f>NORMSINV(RAND())</f>
        <v>0</v>
      </c>
      <c r="E9639">
        <f>$W$25*EXP(($W$26-$W$28-0.5*$W$27^2)*C9639+$W$27*SQRT(C9639)*D9639)</f>
        <v>0</v>
      </c>
      <c r="F9639">
        <f>$W$30*(1+$W$31)^C9639</f>
        <v>0</v>
      </c>
      <c r="G9639">
        <f>$W$32*(1+$W$33)^C9639</f>
        <v>0</v>
      </c>
      <c r="H9639">
        <f>$W$34*(1+$W$35)^C9639</f>
        <v>0</v>
      </c>
      <c r="I9639">
        <f>MIN(E9639,F9639)</f>
        <v>0</v>
      </c>
      <c r="J9639">
        <f>MIN(E9639-I9639,G9639)</f>
        <v>0</v>
      </c>
      <c r="K9639">
        <f>MIN(E9639-I9639-J9639,H9639)</f>
        <v>0</v>
      </c>
      <c r="L9639">
        <f>E9639-I9639-J9639-K9639</f>
        <v>0</v>
      </c>
      <c r="M9639">
        <f>IF((I9639+J9639+(1-$W$36)*L9639)/$W$39&gt;=$W$38,1,0)</f>
        <v>0</v>
      </c>
      <c r="N9639">
        <f>IF(M9639=1,$W$37,$W$36)*L9639</f>
        <v>0</v>
      </c>
      <c r="O9639">
        <f>EXP(-$W$26*C9639)*I9639</f>
        <v>0</v>
      </c>
      <c r="P9639">
        <f>EXP(-$W$26*C9639)*J9639</f>
        <v>0</v>
      </c>
      <c r="Q9639">
        <f>EXP(-$W$26*C9639)*K9639</f>
        <v>0</v>
      </c>
      <c r="R9639">
        <f>EXP(-$W$26*C9639)*(L9639-N9639)</f>
        <v>0</v>
      </c>
      <c r="S9639">
        <f>EXP(-$W$26*C9639)*N9639</f>
        <v>0</v>
      </c>
      <c r="T9639">
        <f>EXP(-$W$26*C9639)*E9639</f>
        <v>0</v>
      </c>
    </row>
    <row r="9640" spans="1:20">
      <c r="A9640">
        <v>9631</v>
      </c>
      <c r="B9640">
        <f>RAND()</f>
        <v>0</v>
      </c>
      <c r="C9640">
        <f>IF(B9640&lt;$W$41,3,IF(B9640&lt;$W$41+$W$42,4,5))</f>
        <v>0</v>
      </c>
      <c r="D9640">
        <f>NORMSINV(RAND())</f>
        <v>0</v>
      </c>
      <c r="E9640">
        <f>$W$25*EXP(($W$26-$W$28-0.5*$W$27^2)*C9640+$W$27*SQRT(C9640)*D9640)</f>
        <v>0</v>
      </c>
      <c r="F9640">
        <f>$W$30*(1+$W$31)^C9640</f>
        <v>0</v>
      </c>
      <c r="G9640">
        <f>$W$32*(1+$W$33)^C9640</f>
        <v>0</v>
      </c>
      <c r="H9640">
        <f>$W$34*(1+$W$35)^C9640</f>
        <v>0</v>
      </c>
      <c r="I9640">
        <f>MIN(E9640,F9640)</f>
        <v>0</v>
      </c>
      <c r="J9640">
        <f>MIN(E9640-I9640,G9640)</f>
        <v>0</v>
      </c>
      <c r="K9640">
        <f>MIN(E9640-I9640-J9640,H9640)</f>
        <v>0</v>
      </c>
      <c r="L9640">
        <f>E9640-I9640-J9640-K9640</f>
        <v>0</v>
      </c>
      <c r="M9640">
        <f>IF((I9640+J9640+(1-$W$36)*L9640)/$W$39&gt;=$W$38,1,0)</f>
        <v>0</v>
      </c>
      <c r="N9640">
        <f>IF(M9640=1,$W$37,$W$36)*L9640</f>
        <v>0</v>
      </c>
      <c r="O9640">
        <f>EXP(-$W$26*C9640)*I9640</f>
        <v>0</v>
      </c>
      <c r="P9640">
        <f>EXP(-$W$26*C9640)*J9640</f>
        <v>0</v>
      </c>
      <c r="Q9640">
        <f>EXP(-$W$26*C9640)*K9640</f>
        <v>0</v>
      </c>
      <c r="R9640">
        <f>EXP(-$W$26*C9640)*(L9640-N9640)</f>
        <v>0</v>
      </c>
      <c r="S9640">
        <f>EXP(-$W$26*C9640)*N9640</f>
        <v>0</v>
      </c>
      <c r="T9640">
        <f>EXP(-$W$26*C9640)*E9640</f>
        <v>0</v>
      </c>
    </row>
    <row r="9641" spans="1:20">
      <c r="A9641">
        <v>9632</v>
      </c>
      <c r="B9641">
        <f>RAND()</f>
        <v>0</v>
      </c>
      <c r="C9641">
        <f>IF(B9641&lt;$W$41,3,IF(B9641&lt;$W$41+$W$42,4,5))</f>
        <v>0</v>
      </c>
      <c r="D9641">
        <f>NORMSINV(RAND())</f>
        <v>0</v>
      </c>
      <c r="E9641">
        <f>$W$25*EXP(($W$26-$W$28-0.5*$W$27^2)*C9641+$W$27*SQRT(C9641)*D9641)</f>
        <v>0</v>
      </c>
      <c r="F9641">
        <f>$W$30*(1+$W$31)^C9641</f>
        <v>0</v>
      </c>
      <c r="G9641">
        <f>$W$32*(1+$W$33)^C9641</f>
        <v>0</v>
      </c>
      <c r="H9641">
        <f>$W$34*(1+$W$35)^C9641</f>
        <v>0</v>
      </c>
      <c r="I9641">
        <f>MIN(E9641,F9641)</f>
        <v>0</v>
      </c>
      <c r="J9641">
        <f>MIN(E9641-I9641,G9641)</f>
        <v>0</v>
      </c>
      <c r="K9641">
        <f>MIN(E9641-I9641-J9641,H9641)</f>
        <v>0</v>
      </c>
      <c r="L9641">
        <f>E9641-I9641-J9641-K9641</f>
        <v>0</v>
      </c>
      <c r="M9641">
        <f>IF((I9641+J9641+(1-$W$36)*L9641)/$W$39&gt;=$W$38,1,0)</f>
        <v>0</v>
      </c>
      <c r="N9641">
        <f>IF(M9641=1,$W$37,$W$36)*L9641</f>
        <v>0</v>
      </c>
      <c r="O9641">
        <f>EXP(-$W$26*C9641)*I9641</f>
        <v>0</v>
      </c>
      <c r="P9641">
        <f>EXP(-$W$26*C9641)*J9641</f>
        <v>0</v>
      </c>
      <c r="Q9641">
        <f>EXP(-$W$26*C9641)*K9641</f>
        <v>0</v>
      </c>
      <c r="R9641">
        <f>EXP(-$W$26*C9641)*(L9641-N9641)</f>
        <v>0</v>
      </c>
      <c r="S9641">
        <f>EXP(-$W$26*C9641)*N9641</f>
        <v>0</v>
      </c>
      <c r="T9641">
        <f>EXP(-$W$26*C9641)*E9641</f>
        <v>0</v>
      </c>
    </row>
    <row r="9642" spans="1:20">
      <c r="A9642">
        <v>9633</v>
      </c>
      <c r="B9642">
        <f>RAND()</f>
        <v>0</v>
      </c>
      <c r="C9642">
        <f>IF(B9642&lt;$W$41,3,IF(B9642&lt;$W$41+$W$42,4,5))</f>
        <v>0</v>
      </c>
      <c r="D9642">
        <f>NORMSINV(RAND())</f>
        <v>0</v>
      </c>
      <c r="E9642">
        <f>$W$25*EXP(($W$26-$W$28-0.5*$W$27^2)*C9642+$W$27*SQRT(C9642)*D9642)</f>
        <v>0</v>
      </c>
      <c r="F9642">
        <f>$W$30*(1+$W$31)^C9642</f>
        <v>0</v>
      </c>
      <c r="G9642">
        <f>$W$32*(1+$W$33)^C9642</f>
        <v>0</v>
      </c>
      <c r="H9642">
        <f>$W$34*(1+$W$35)^C9642</f>
        <v>0</v>
      </c>
      <c r="I9642">
        <f>MIN(E9642,F9642)</f>
        <v>0</v>
      </c>
      <c r="J9642">
        <f>MIN(E9642-I9642,G9642)</f>
        <v>0</v>
      </c>
      <c r="K9642">
        <f>MIN(E9642-I9642-J9642,H9642)</f>
        <v>0</v>
      </c>
      <c r="L9642">
        <f>E9642-I9642-J9642-K9642</f>
        <v>0</v>
      </c>
      <c r="M9642">
        <f>IF((I9642+J9642+(1-$W$36)*L9642)/$W$39&gt;=$W$38,1,0)</f>
        <v>0</v>
      </c>
      <c r="N9642">
        <f>IF(M9642=1,$W$37,$W$36)*L9642</f>
        <v>0</v>
      </c>
      <c r="O9642">
        <f>EXP(-$W$26*C9642)*I9642</f>
        <v>0</v>
      </c>
      <c r="P9642">
        <f>EXP(-$W$26*C9642)*J9642</f>
        <v>0</v>
      </c>
      <c r="Q9642">
        <f>EXP(-$W$26*C9642)*K9642</f>
        <v>0</v>
      </c>
      <c r="R9642">
        <f>EXP(-$W$26*C9642)*(L9642-N9642)</f>
        <v>0</v>
      </c>
      <c r="S9642">
        <f>EXP(-$W$26*C9642)*N9642</f>
        <v>0</v>
      </c>
      <c r="T9642">
        <f>EXP(-$W$26*C9642)*E9642</f>
        <v>0</v>
      </c>
    </row>
    <row r="9643" spans="1:20">
      <c r="A9643">
        <v>9634</v>
      </c>
      <c r="B9643">
        <f>RAND()</f>
        <v>0</v>
      </c>
      <c r="C9643">
        <f>IF(B9643&lt;$W$41,3,IF(B9643&lt;$W$41+$W$42,4,5))</f>
        <v>0</v>
      </c>
      <c r="D9643">
        <f>NORMSINV(RAND())</f>
        <v>0</v>
      </c>
      <c r="E9643">
        <f>$W$25*EXP(($W$26-$W$28-0.5*$W$27^2)*C9643+$W$27*SQRT(C9643)*D9643)</f>
        <v>0</v>
      </c>
      <c r="F9643">
        <f>$W$30*(1+$W$31)^C9643</f>
        <v>0</v>
      </c>
      <c r="G9643">
        <f>$W$32*(1+$W$33)^C9643</f>
        <v>0</v>
      </c>
      <c r="H9643">
        <f>$W$34*(1+$W$35)^C9643</f>
        <v>0</v>
      </c>
      <c r="I9643">
        <f>MIN(E9643,F9643)</f>
        <v>0</v>
      </c>
      <c r="J9643">
        <f>MIN(E9643-I9643,G9643)</f>
        <v>0</v>
      </c>
      <c r="K9643">
        <f>MIN(E9643-I9643-J9643,H9643)</f>
        <v>0</v>
      </c>
      <c r="L9643">
        <f>E9643-I9643-J9643-K9643</f>
        <v>0</v>
      </c>
      <c r="M9643">
        <f>IF((I9643+J9643+(1-$W$36)*L9643)/$W$39&gt;=$W$38,1,0)</f>
        <v>0</v>
      </c>
      <c r="N9643">
        <f>IF(M9643=1,$W$37,$W$36)*L9643</f>
        <v>0</v>
      </c>
      <c r="O9643">
        <f>EXP(-$W$26*C9643)*I9643</f>
        <v>0</v>
      </c>
      <c r="P9643">
        <f>EXP(-$W$26*C9643)*J9643</f>
        <v>0</v>
      </c>
      <c r="Q9643">
        <f>EXP(-$W$26*C9643)*K9643</f>
        <v>0</v>
      </c>
      <c r="R9643">
        <f>EXP(-$W$26*C9643)*(L9643-N9643)</f>
        <v>0</v>
      </c>
      <c r="S9643">
        <f>EXP(-$W$26*C9643)*N9643</f>
        <v>0</v>
      </c>
      <c r="T9643">
        <f>EXP(-$W$26*C9643)*E9643</f>
        <v>0</v>
      </c>
    </row>
    <row r="9644" spans="1:20">
      <c r="A9644">
        <v>9635</v>
      </c>
      <c r="B9644">
        <f>RAND()</f>
        <v>0</v>
      </c>
      <c r="C9644">
        <f>IF(B9644&lt;$W$41,3,IF(B9644&lt;$W$41+$W$42,4,5))</f>
        <v>0</v>
      </c>
      <c r="D9644">
        <f>NORMSINV(RAND())</f>
        <v>0</v>
      </c>
      <c r="E9644">
        <f>$W$25*EXP(($W$26-$W$28-0.5*$W$27^2)*C9644+$W$27*SQRT(C9644)*D9644)</f>
        <v>0</v>
      </c>
      <c r="F9644">
        <f>$W$30*(1+$W$31)^C9644</f>
        <v>0</v>
      </c>
      <c r="G9644">
        <f>$W$32*(1+$W$33)^C9644</f>
        <v>0</v>
      </c>
      <c r="H9644">
        <f>$W$34*(1+$W$35)^C9644</f>
        <v>0</v>
      </c>
      <c r="I9644">
        <f>MIN(E9644,F9644)</f>
        <v>0</v>
      </c>
      <c r="J9644">
        <f>MIN(E9644-I9644,G9644)</f>
        <v>0</v>
      </c>
      <c r="K9644">
        <f>MIN(E9644-I9644-J9644,H9644)</f>
        <v>0</v>
      </c>
      <c r="L9644">
        <f>E9644-I9644-J9644-K9644</f>
        <v>0</v>
      </c>
      <c r="M9644">
        <f>IF((I9644+J9644+(1-$W$36)*L9644)/$W$39&gt;=$W$38,1,0)</f>
        <v>0</v>
      </c>
      <c r="N9644">
        <f>IF(M9644=1,$W$37,$W$36)*L9644</f>
        <v>0</v>
      </c>
      <c r="O9644">
        <f>EXP(-$W$26*C9644)*I9644</f>
        <v>0</v>
      </c>
      <c r="P9644">
        <f>EXP(-$W$26*C9644)*J9644</f>
        <v>0</v>
      </c>
      <c r="Q9644">
        <f>EXP(-$W$26*C9644)*K9644</f>
        <v>0</v>
      </c>
      <c r="R9644">
        <f>EXP(-$W$26*C9644)*(L9644-N9644)</f>
        <v>0</v>
      </c>
      <c r="S9644">
        <f>EXP(-$W$26*C9644)*N9644</f>
        <v>0</v>
      </c>
      <c r="T9644">
        <f>EXP(-$W$26*C9644)*E9644</f>
        <v>0</v>
      </c>
    </row>
    <row r="9645" spans="1:20">
      <c r="A9645">
        <v>9636</v>
      </c>
      <c r="B9645">
        <f>RAND()</f>
        <v>0</v>
      </c>
      <c r="C9645">
        <f>IF(B9645&lt;$W$41,3,IF(B9645&lt;$W$41+$W$42,4,5))</f>
        <v>0</v>
      </c>
      <c r="D9645">
        <f>NORMSINV(RAND())</f>
        <v>0</v>
      </c>
      <c r="E9645">
        <f>$W$25*EXP(($W$26-$W$28-0.5*$W$27^2)*C9645+$W$27*SQRT(C9645)*D9645)</f>
        <v>0</v>
      </c>
      <c r="F9645">
        <f>$W$30*(1+$W$31)^C9645</f>
        <v>0</v>
      </c>
      <c r="G9645">
        <f>$W$32*(1+$W$33)^C9645</f>
        <v>0</v>
      </c>
      <c r="H9645">
        <f>$W$34*(1+$W$35)^C9645</f>
        <v>0</v>
      </c>
      <c r="I9645">
        <f>MIN(E9645,F9645)</f>
        <v>0</v>
      </c>
      <c r="J9645">
        <f>MIN(E9645-I9645,G9645)</f>
        <v>0</v>
      </c>
      <c r="K9645">
        <f>MIN(E9645-I9645-J9645,H9645)</f>
        <v>0</v>
      </c>
      <c r="L9645">
        <f>E9645-I9645-J9645-K9645</f>
        <v>0</v>
      </c>
      <c r="M9645">
        <f>IF((I9645+J9645+(1-$W$36)*L9645)/$W$39&gt;=$W$38,1,0)</f>
        <v>0</v>
      </c>
      <c r="N9645">
        <f>IF(M9645=1,$W$37,$W$36)*L9645</f>
        <v>0</v>
      </c>
      <c r="O9645">
        <f>EXP(-$W$26*C9645)*I9645</f>
        <v>0</v>
      </c>
      <c r="P9645">
        <f>EXP(-$W$26*C9645)*J9645</f>
        <v>0</v>
      </c>
      <c r="Q9645">
        <f>EXP(-$W$26*C9645)*K9645</f>
        <v>0</v>
      </c>
      <c r="R9645">
        <f>EXP(-$W$26*C9645)*(L9645-N9645)</f>
        <v>0</v>
      </c>
      <c r="S9645">
        <f>EXP(-$W$26*C9645)*N9645</f>
        <v>0</v>
      </c>
      <c r="T9645">
        <f>EXP(-$W$26*C9645)*E9645</f>
        <v>0</v>
      </c>
    </row>
    <row r="9646" spans="1:20">
      <c r="A9646">
        <v>9637</v>
      </c>
      <c r="B9646">
        <f>RAND()</f>
        <v>0</v>
      </c>
      <c r="C9646">
        <f>IF(B9646&lt;$W$41,3,IF(B9646&lt;$W$41+$W$42,4,5))</f>
        <v>0</v>
      </c>
      <c r="D9646">
        <f>NORMSINV(RAND())</f>
        <v>0</v>
      </c>
      <c r="E9646">
        <f>$W$25*EXP(($W$26-$W$28-0.5*$W$27^2)*C9646+$W$27*SQRT(C9646)*D9646)</f>
        <v>0</v>
      </c>
      <c r="F9646">
        <f>$W$30*(1+$W$31)^C9646</f>
        <v>0</v>
      </c>
      <c r="G9646">
        <f>$W$32*(1+$W$33)^C9646</f>
        <v>0</v>
      </c>
      <c r="H9646">
        <f>$W$34*(1+$W$35)^C9646</f>
        <v>0</v>
      </c>
      <c r="I9646">
        <f>MIN(E9646,F9646)</f>
        <v>0</v>
      </c>
      <c r="J9646">
        <f>MIN(E9646-I9646,G9646)</f>
        <v>0</v>
      </c>
      <c r="K9646">
        <f>MIN(E9646-I9646-J9646,H9646)</f>
        <v>0</v>
      </c>
      <c r="L9646">
        <f>E9646-I9646-J9646-K9646</f>
        <v>0</v>
      </c>
      <c r="M9646">
        <f>IF((I9646+J9646+(1-$W$36)*L9646)/$W$39&gt;=$W$38,1,0)</f>
        <v>0</v>
      </c>
      <c r="N9646">
        <f>IF(M9646=1,$W$37,$W$36)*L9646</f>
        <v>0</v>
      </c>
      <c r="O9646">
        <f>EXP(-$W$26*C9646)*I9646</f>
        <v>0</v>
      </c>
      <c r="P9646">
        <f>EXP(-$W$26*C9646)*J9646</f>
        <v>0</v>
      </c>
      <c r="Q9646">
        <f>EXP(-$W$26*C9646)*K9646</f>
        <v>0</v>
      </c>
      <c r="R9646">
        <f>EXP(-$W$26*C9646)*(L9646-N9646)</f>
        <v>0</v>
      </c>
      <c r="S9646">
        <f>EXP(-$W$26*C9646)*N9646</f>
        <v>0</v>
      </c>
      <c r="T9646">
        <f>EXP(-$W$26*C9646)*E9646</f>
        <v>0</v>
      </c>
    </row>
    <row r="9647" spans="1:20">
      <c r="A9647">
        <v>9638</v>
      </c>
      <c r="B9647">
        <f>RAND()</f>
        <v>0</v>
      </c>
      <c r="C9647">
        <f>IF(B9647&lt;$W$41,3,IF(B9647&lt;$W$41+$W$42,4,5))</f>
        <v>0</v>
      </c>
      <c r="D9647">
        <f>NORMSINV(RAND())</f>
        <v>0</v>
      </c>
      <c r="E9647">
        <f>$W$25*EXP(($W$26-$W$28-0.5*$W$27^2)*C9647+$W$27*SQRT(C9647)*D9647)</f>
        <v>0</v>
      </c>
      <c r="F9647">
        <f>$W$30*(1+$W$31)^C9647</f>
        <v>0</v>
      </c>
      <c r="G9647">
        <f>$W$32*(1+$W$33)^C9647</f>
        <v>0</v>
      </c>
      <c r="H9647">
        <f>$W$34*(1+$W$35)^C9647</f>
        <v>0</v>
      </c>
      <c r="I9647">
        <f>MIN(E9647,F9647)</f>
        <v>0</v>
      </c>
      <c r="J9647">
        <f>MIN(E9647-I9647,G9647)</f>
        <v>0</v>
      </c>
      <c r="K9647">
        <f>MIN(E9647-I9647-J9647,H9647)</f>
        <v>0</v>
      </c>
      <c r="L9647">
        <f>E9647-I9647-J9647-K9647</f>
        <v>0</v>
      </c>
      <c r="M9647">
        <f>IF((I9647+J9647+(1-$W$36)*L9647)/$W$39&gt;=$W$38,1,0)</f>
        <v>0</v>
      </c>
      <c r="N9647">
        <f>IF(M9647=1,$W$37,$W$36)*L9647</f>
        <v>0</v>
      </c>
      <c r="O9647">
        <f>EXP(-$W$26*C9647)*I9647</f>
        <v>0</v>
      </c>
      <c r="P9647">
        <f>EXP(-$W$26*C9647)*J9647</f>
        <v>0</v>
      </c>
      <c r="Q9647">
        <f>EXP(-$W$26*C9647)*K9647</f>
        <v>0</v>
      </c>
      <c r="R9647">
        <f>EXP(-$W$26*C9647)*(L9647-N9647)</f>
        <v>0</v>
      </c>
      <c r="S9647">
        <f>EXP(-$W$26*C9647)*N9647</f>
        <v>0</v>
      </c>
      <c r="T9647">
        <f>EXP(-$W$26*C9647)*E9647</f>
        <v>0</v>
      </c>
    </row>
    <row r="9648" spans="1:20">
      <c r="A9648">
        <v>9639</v>
      </c>
      <c r="B9648">
        <f>RAND()</f>
        <v>0</v>
      </c>
      <c r="C9648">
        <f>IF(B9648&lt;$W$41,3,IF(B9648&lt;$W$41+$W$42,4,5))</f>
        <v>0</v>
      </c>
      <c r="D9648">
        <f>NORMSINV(RAND())</f>
        <v>0</v>
      </c>
      <c r="E9648">
        <f>$W$25*EXP(($W$26-$W$28-0.5*$W$27^2)*C9648+$W$27*SQRT(C9648)*D9648)</f>
        <v>0</v>
      </c>
      <c r="F9648">
        <f>$W$30*(1+$W$31)^C9648</f>
        <v>0</v>
      </c>
      <c r="G9648">
        <f>$W$32*(1+$W$33)^C9648</f>
        <v>0</v>
      </c>
      <c r="H9648">
        <f>$W$34*(1+$W$35)^C9648</f>
        <v>0</v>
      </c>
      <c r="I9648">
        <f>MIN(E9648,F9648)</f>
        <v>0</v>
      </c>
      <c r="J9648">
        <f>MIN(E9648-I9648,G9648)</f>
        <v>0</v>
      </c>
      <c r="K9648">
        <f>MIN(E9648-I9648-J9648,H9648)</f>
        <v>0</v>
      </c>
      <c r="L9648">
        <f>E9648-I9648-J9648-K9648</f>
        <v>0</v>
      </c>
      <c r="M9648">
        <f>IF((I9648+J9648+(1-$W$36)*L9648)/$W$39&gt;=$W$38,1,0)</f>
        <v>0</v>
      </c>
      <c r="N9648">
        <f>IF(M9648=1,$W$37,$W$36)*L9648</f>
        <v>0</v>
      </c>
      <c r="O9648">
        <f>EXP(-$W$26*C9648)*I9648</f>
        <v>0</v>
      </c>
      <c r="P9648">
        <f>EXP(-$W$26*C9648)*J9648</f>
        <v>0</v>
      </c>
      <c r="Q9648">
        <f>EXP(-$W$26*C9648)*K9648</f>
        <v>0</v>
      </c>
      <c r="R9648">
        <f>EXP(-$W$26*C9648)*(L9648-N9648)</f>
        <v>0</v>
      </c>
      <c r="S9648">
        <f>EXP(-$W$26*C9648)*N9648</f>
        <v>0</v>
      </c>
      <c r="T9648">
        <f>EXP(-$W$26*C9648)*E9648</f>
        <v>0</v>
      </c>
    </row>
    <row r="9649" spans="1:20">
      <c r="A9649">
        <v>9640</v>
      </c>
      <c r="B9649">
        <f>RAND()</f>
        <v>0</v>
      </c>
      <c r="C9649">
        <f>IF(B9649&lt;$W$41,3,IF(B9649&lt;$W$41+$W$42,4,5))</f>
        <v>0</v>
      </c>
      <c r="D9649">
        <f>NORMSINV(RAND())</f>
        <v>0</v>
      </c>
      <c r="E9649">
        <f>$W$25*EXP(($W$26-$W$28-0.5*$W$27^2)*C9649+$W$27*SQRT(C9649)*D9649)</f>
        <v>0</v>
      </c>
      <c r="F9649">
        <f>$W$30*(1+$W$31)^C9649</f>
        <v>0</v>
      </c>
      <c r="G9649">
        <f>$W$32*(1+$W$33)^C9649</f>
        <v>0</v>
      </c>
      <c r="H9649">
        <f>$W$34*(1+$W$35)^C9649</f>
        <v>0</v>
      </c>
      <c r="I9649">
        <f>MIN(E9649,F9649)</f>
        <v>0</v>
      </c>
      <c r="J9649">
        <f>MIN(E9649-I9649,G9649)</f>
        <v>0</v>
      </c>
      <c r="K9649">
        <f>MIN(E9649-I9649-J9649,H9649)</f>
        <v>0</v>
      </c>
      <c r="L9649">
        <f>E9649-I9649-J9649-K9649</f>
        <v>0</v>
      </c>
      <c r="M9649">
        <f>IF((I9649+J9649+(1-$W$36)*L9649)/$W$39&gt;=$W$38,1,0)</f>
        <v>0</v>
      </c>
      <c r="N9649">
        <f>IF(M9649=1,$W$37,$W$36)*L9649</f>
        <v>0</v>
      </c>
      <c r="O9649">
        <f>EXP(-$W$26*C9649)*I9649</f>
        <v>0</v>
      </c>
      <c r="P9649">
        <f>EXP(-$W$26*C9649)*J9649</f>
        <v>0</v>
      </c>
      <c r="Q9649">
        <f>EXP(-$W$26*C9649)*K9649</f>
        <v>0</v>
      </c>
      <c r="R9649">
        <f>EXP(-$W$26*C9649)*(L9649-N9649)</f>
        <v>0</v>
      </c>
      <c r="S9649">
        <f>EXP(-$W$26*C9649)*N9649</f>
        <v>0</v>
      </c>
      <c r="T9649">
        <f>EXP(-$W$26*C9649)*E9649</f>
        <v>0</v>
      </c>
    </row>
    <row r="9650" spans="1:20">
      <c r="A9650">
        <v>9641</v>
      </c>
      <c r="B9650">
        <f>RAND()</f>
        <v>0</v>
      </c>
      <c r="C9650">
        <f>IF(B9650&lt;$W$41,3,IF(B9650&lt;$W$41+$W$42,4,5))</f>
        <v>0</v>
      </c>
      <c r="D9650">
        <f>NORMSINV(RAND())</f>
        <v>0</v>
      </c>
      <c r="E9650">
        <f>$W$25*EXP(($W$26-$W$28-0.5*$W$27^2)*C9650+$W$27*SQRT(C9650)*D9650)</f>
        <v>0</v>
      </c>
      <c r="F9650">
        <f>$W$30*(1+$W$31)^C9650</f>
        <v>0</v>
      </c>
      <c r="G9650">
        <f>$W$32*(1+$W$33)^C9650</f>
        <v>0</v>
      </c>
      <c r="H9650">
        <f>$W$34*(1+$W$35)^C9650</f>
        <v>0</v>
      </c>
      <c r="I9650">
        <f>MIN(E9650,F9650)</f>
        <v>0</v>
      </c>
      <c r="J9650">
        <f>MIN(E9650-I9650,G9650)</f>
        <v>0</v>
      </c>
      <c r="K9650">
        <f>MIN(E9650-I9650-J9650,H9650)</f>
        <v>0</v>
      </c>
      <c r="L9650">
        <f>E9650-I9650-J9650-K9650</f>
        <v>0</v>
      </c>
      <c r="M9650">
        <f>IF((I9650+J9650+(1-$W$36)*L9650)/$W$39&gt;=$W$38,1,0)</f>
        <v>0</v>
      </c>
      <c r="N9650">
        <f>IF(M9650=1,$W$37,$W$36)*L9650</f>
        <v>0</v>
      </c>
      <c r="O9650">
        <f>EXP(-$W$26*C9650)*I9650</f>
        <v>0</v>
      </c>
      <c r="P9650">
        <f>EXP(-$W$26*C9650)*J9650</f>
        <v>0</v>
      </c>
      <c r="Q9650">
        <f>EXP(-$W$26*C9650)*K9650</f>
        <v>0</v>
      </c>
      <c r="R9650">
        <f>EXP(-$W$26*C9650)*(L9650-N9650)</f>
        <v>0</v>
      </c>
      <c r="S9650">
        <f>EXP(-$W$26*C9650)*N9650</f>
        <v>0</v>
      </c>
      <c r="T9650">
        <f>EXP(-$W$26*C9650)*E9650</f>
        <v>0</v>
      </c>
    </row>
    <row r="9651" spans="1:20">
      <c r="A9651">
        <v>9642</v>
      </c>
      <c r="B9651">
        <f>RAND()</f>
        <v>0</v>
      </c>
      <c r="C9651">
        <f>IF(B9651&lt;$W$41,3,IF(B9651&lt;$W$41+$W$42,4,5))</f>
        <v>0</v>
      </c>
      <c r="D9651">
        <f>NORMSINV(RAND())</f>
        <v>0</v>
      </c>
      <c r="E9651">
        <f>$W$25*EXP(($W$26-$W$28-0.5*$W$27^2)*C9651+$W$27*SQRT(C9651)*D9651)</f>
        <v>0</v>
      </c>
      <c r="F9651">
        <f>$W$30*(1+$W$31)^C9651</f>
        <v>0</v>
      </c>
      <c r="G9651">
        <f>$W$32*(1+$W$33)^C9651</f>
        <v>0</v>
      </c>
      <c r="H9651">
        <f>$W$34*(1+$W$35)^C9651</f>
        <v>0</v>
      </c>
      <c r="I9651">
        <f>MIN(E9651,F9651)</f>
        <v>0</v>
      </c>
      <c r="J9651">
        <f>MIN(E9651-I9651,G9651)</f>
        <v>0</v>
      </c>
      <c r="K9651">
        <f>MIN(E9651-I9651-J9651,H9651)</f>
        <v>0</v>
      </c>
      <c r="L9651">
        <f>E9651-I9651-J9651-K9651</f>
        <v>0</v>
      </c>
      <c r="M9651">
        <f>IF((I9651+J9651+(1-$W$36)*L9651)/$W$39&gt;=$W$38,1,0)</f>
        <v>0</v>
      </c>
      <c r="N9651">
        <f>IF(M9651=1,$W$37,$W$36)*L9651</f>
        <v>0</v>
      </c>
      <c r="O9651">
        <f>EXP(-$W$26*C9651)*I9651</f>
        <v>0</v>
      </c>
      <c r="P9651">
        <f>EXP(-$W$26*C9651)*J9651</f>
        <v>0</v>
      </c>
      <c r="Q9651">
        <f>EXP(-$W$26*C9651)*K9651</f>
        <v>0</v>
      </c>
      <c r="R9651">
        <f>EXP(-$W$26*C9651)*(L9651-N9651)</f>
        <v>0</v>
      </c>
      <c r="S9651">
        <f>EXP(-$W$26*C9651)*N9651</f>
        <v>0</v>
      </c>
      <c r="T9651">
        <f>EXP(-$W$26*C9651)*E9651</f>
        <v>0</v>
      </c>
    </row>
    <row r="9652" spans="1:20">
      <c r="A9652">
        <v>9643</v>
      </c>
      <c r="B9652">
        <f>RAND()</f>
        <v>0</v>
      </c>
      <c r="C9652">
        <f>IF(B9652&lt;$W$41,3,IF(B9652&lt;$W$41+$W$42,4,5))</f>
        <v>0</v>
      </c>
      <c r="D9652">
        <f>NORMSINV(RAND())</f>
        <v>0</v>
      </c>
      <c r="E9652">
        <f>$W$25*EXP(($W$26-$W$28-0.5*$W$27^2)*C9652+$W$27*SQRT(C9652)*D9652)</f>
        <v>0</v>
      </c>
      <c r="F9652">
        <f>$W$30*(1+$W$31)^C9652</f>
        <v>0</v>
      </c>
      <c r="G9652">
        <f>$W$32*(1+$W$33)^C9652</f>
        <v>0</v>
      </c>
      <c r="H9652">
        <f>$W$34*(1+$W$35)^C9652</f>
        <v>0</v>
      </c>
      <c r="I9652">
        <f>MIN(E9652,F9652)</f>
        <v>0</v>
      </c>
      <c r="J9652">
        <f>MIN(E9652-I9652,G9652)</f>
        <v>0</v>
      </c>
      <c r="K9652">
        <f>MIN(E9652-I9652-J9652,H9652)</f>
        <v>0</v>
      </c>
      <c r="L9652">
        <f>E9652-I9652-J9652-K9652</f>
        <v>0</v>
      </c>
      <c r="M9652">
        <f>IF((I9652+J9652+(1-$W$36)*L9652)/$W$39&gt;=$W$38,1,0)</f>
        <v>0</v>
      </c>
      <c r="N9652">
        <f>IF(M9652=1,$W$37,$W$36)*L9652</f>
        <v>0</v>
      </c>
      <c r="O9652">
        <f>EXP(-$W$26*C9652)*I9652</f>
        <v>0</v>
      </c>
      <c r="P9652">
        <f>EXP(-$W$26*C9652)*J9652</f>
        <v>0</v>
      </c>
      <c r="Q9652">
        <f>EXP(-$W$26*C9652)*K9652</f>
        <v>0</v>
      </c>
      <c r="R9652">
        <f>EXP(-$W$26*C9652)*(L9652-N9652)</f>
        <v>0</v>
      </c>
      <c r="S9652">
        <f>EXP(-$W$26*C9652)*N9652</f>
        <v>0</v>
      </c>
      <c r="T9652">
        <f>EXP(-$W$26*C9652)*E9652</f>
        <v>0</v>
      </c>
    </row>
    <row r="9653" spans="1:20">
      <c r="A9653">
        <v>9644</v>
      </c>
      <c r="B9653">
        <f>RAND()</f>
        <v>0</v>
      </c>
      <c r="C9653">
        <f>IF(B9653&lt;$W$41,3,IF(B9653&lt;$W$41+$W$42,4,5))</f>
        <v>0</v>
      </c>
      <c r="D9653">
        <f>NORMSINV(RAND())</f>
        <v>0</v>
      </c>
      <c r="E9653">
        <f>$W$25*EXP(($W$26-$W$28-0.5*$W$27^2)*C9653+$W$27*SQRT(C9653)*D9653)</f>
        <v>0</v>
      </c>
      <c r="F9653">
        <f>$W$30*(1+$W$31)^C9653</f>
        <v>0</v>
      </c>
      <c r="G9653">
        <f>$W$32*(1+$W$33)^C9653</f>
        <v>0</v>
      </c>
      <c r="H9653">
        <f>$W$34*(1+$W$35)^C9653</f>
        <v>0</v>
      </c>
      <c r="I9653">
        <f>MIN(E9653,F9653)</f>
        <v>0</v>
      </c>
      <c r="J9653">
        <f>MIN(E9653-I9653,G9653)</f>
        <v>0</v>
      </c>
      <c r="K9653">
        <f>MIN(E9653-I9653-J9653,H9653)</f>
        <v>0</v>
      </c>
      <c r="L9653">
        <f>E9653-I9653-J9653-K9653</f>
        <v>0</v>
      </c>
      <c r="M9653">
        <f>IF((I9653+J9653+(1-$W$36)*L9653)/$W$39&gt;=$W$38,1,0)</f>
        <v>0</v>
      </c>
      <c r="N9653">
        <f>IF(M9653=1,$W$37,$W$36)*L9653</f>
        <v>0</v>
      </c>
      <c r="O9653">
        <f>EXP(-$W$26*C9653)*I9653</f>
        <v>0</v>
      </c>
      <c r="P9653">
        <f>EXP(-$W$26*C9653)*J9653</f>
        <v>0</v>
      </c>
      <c r="Q9653">
        <f>EXP(-$W$26*C9653)*K9653</f>
        <v>0</v>
      </c>
      <c r="R9653">
        <f>EXP(-$W$26*C9653)*(L9653-N9653)</f>
        <v>0</v>
      </c>
      <c r="S9653">
        <f>EXP(-$W$26*C9653)*N9653</f>
        <v>0</v>
      </c>
      <c r="T9653">
        <f>EXP(-$W$26*C9653)*E9653</f>
        <v>0</v>
      </c>
    </row>
    <row r="9654" spans="1:20">
      <c r="A9654">
        <v>9645</v>
      </c>
      <c r="B9654">
        <f>RAND()</f>
        <v>0</v>
      </c>
      <c r="C9654">
        <f>IF(B9654&lt;$W$41,3,IF(B9654&lt;$W$41+$W$42,4,5))</f>
        <v>0</v>
      </c>
      <c r="D9654">
        <f>NORMSINV(RAND())</f>
        <v>0</v>
      </c>
      <c r="E9654">
        <f>$W$25*EXP(($W$26-$W$28-0.5*$W$27^2)*C9654+$W$27*SQRT(C9654)*D9654)</f>
        <v>0</v>
      </c>
      <c r="F9654">
        <f>$W$30*(1+$W$31)^C9654</f>
        <v>0</v>
      </c>
      <c r="G9654">
        <f>$W$32*(1+$W$33)^C9654</f>
        <v>0</v>
      </c>
      <c r="H9654">
        <f>$W$34*(1+$W$35)^C9654</f>
        <v>0</v>
      </c>
      <c r="I9654">
        <f>MIN(E9654,F9654)</f>
        <v>0</v>
      </c>
      <c r="J9654">
        <f>MIN(E9654-I9654,G9654)</f>
        <v>0</v>
      </c>
      <c r="K9654">
        <f>MIN(E9654-I9654-J9654,H9654)</f>
        <v>0</v>
      </c>
      <c r="L9654">
        <f>E9654-I9654-J9654-K9654</f>
        <v>0</v>
      </c>
      <c r="M9654">
        <f>IF((I9654+J9654+(1-$W$36)*L9654)/$W$39&gt;=$W$38,1,0)</f>
        <v>0</v>
      </c>
      <c r="N9654">
        <f>IF(M9654=1,$W$37,$W$36)*L9654</f>
        <v>0</v>
      </c>
      <c r="O9654">
        <f>EXP(-$W$26*C9654)*I9654</f>
        <v>0</v>
      </c>
      <c r="P9654">
        <f>EXP(-$W$26*C9654)*J9654</f>
        <v>0</v>
      </c>
      <c r="Q9654">
        <f>EXP(-$W$26*C9654)*K9654</f>
        <v>0</v>
      </c>
      <c r="R9654">
        <f>EXP(-$W$26*C9654)*(L9654-N9654)</f>
        <v>0</v>
      </c>
      <c r="S9654">
        <f>EXP(-$W$26*C9654)*N9654</f>
        <v>0</v>
      </c>
      <c r="T9654">
        <f>EXP(-$W$26*C9654)*E9654</f>
        <v>0</v>
      </c>
    </row>
    <row r="9655" spans="1:20">
      <c r="A9655">
        <v>9646</v>
      </c>
      <c r="B9655">
        <f>RAND()</f>
        <v>0</v>
      </c>
      <c r="C9655">
        <f>IF(B9655&lt;$W$41,3,IF(B9655&lt;$W$41+$W$42,4,5))</f>
        <v>0</v>
      </c>
      <c r="D9655">
        <f>NORMSINV(RAND())</f>
        <v>0</v>
      </c>
      <c r="E9655">
        <f>$W$25*EXP(($W$26-$W$28-0.5*$W$27^2)*C9655+$W$27*SQRT(C9655)*D9655)</f>
        <v>0</v>
      </c>
      <c r="F9655">
        <f>$W$30*(1+$W$31)^C9655</f>
        <v>0</v>
      </c>
      <c r="G9655">
        <f>$W$32*(1+$W$33)^C9655</f>
        <v>0</v>
      </c>
      <c r="H9655">
        <f>$W$34*(1+$W$35)^C9655</f>
        <v>0</v>
      </c>
      <c r="I9655">
        <f>MIN(E9655,F9655)</f>
        <v>0</v>
      </c>
      <c r="J9655">
        <f>MIN(E9655-I9655,G9655)</f>
        <v>0</v>
      </c>
      <c r="K9655">
        <f>MIN(E9655-I9655-J9655,H9655)</f>
        <v>0</v>
      </c>
      <c r="L9655">
        <f>E9655-I9655-J9655-K9655</f>
        <v>0</v>
      </c>
      <c r="M9655">
        <f>IF((I9655+J9655+(1-$W$36)*L9655)/$W$39&gt;=$W$38,1,0)</f>
        <v>0</v>
      </c>
      <c r="N9655">
        <f>IF(M9655=1,$W$37,$W$36)*L9655</f>
        <v>0</v>
      </c>
      <c r="O9655">
        <f>EXP(-$W$26*C9655)*I9655</f>
        <v>0</v>
      </c>
      <c r="P9655">
        <f>EXP(-$W$26*C9655)*J9655</f>
        <v>0</v>
      </c>
      <c r="Q9655">
        <f>EXP(-$W$26*C9655)*K9655</f>
        <v>0</v>
      </c>
      <c r="R9655">
        <f>EXP(-$W$26*C9655)*(L9655-N9655)</f>
        <v>0</v>
      </c>
      <c r="S9655">
        <f>EXP(-$W$26*C9655)*N9655</f>
        <v>0</v>
      </c>
      <c r="T9655">
        <f>EXP(-$W$26*C9655)*E9655</f>
        <v>0</v>
      </c>
    </row>
    <row r="9656" spans="1:20">
      <c r="A9656">
        <v>9647</v>
      </c>
      <c r="B9656">
        <f>RAND()</f>
        <v>0</v>
      </c>
      <c r="C9656">
        <f>IF(B9656&lt;$W$41,3,IF(B9656&lt;$W$41+$W$42,4,5))</f>
        <v>0</v>
      </c>
      <c r="D9656">
        <f>NORMSINV(RAND())</f>
        <v>0</v>
      </c>
      <c r="E9656">
        <f>$W$25*EXP(($W$26-$W$28-0.5*$W$27^2)*C9656+$W$27*SQRT(C9656)*D9656)</f>
        <v>0</v>
      </c>
      <c r="F9656">
        <f>$W$30*(1+$W$31)^C9656</f>
        <v>0</v>
      </c>
      <c r="G9656">
        <f>$W$32*(1+$W$33)^C9656</f>
        <v>0</v>
      </c>
      <c r="H9656">
        <f>$W$34*(1+$W$35)^C9656</f>
        <v>0</v>
      </c>
      <c r="I9656">
        <f>MIN(E9656,F9656)</f>
        <v>0</v>
      </c>
      <c r="J9656">
        <f>MIN(E9656-I9656,G9656)</f>
        <v>0</v>
      </c>
      <c r="K9656">
        <f>MIN(E9656-I9656-J9656,H9656)</f>
        <v>0</v>
      </c>
      <c r="L9656">
        <f>E9656-I9656-J9656-K9656</f>
        <v>0</v>
      </c>
      <c r="M9656">
        <f>IF((I9656+J9656+(1-$W$36)*L9656)/$W$39&gt;=$W$38,1,0)</f>
        <v>0</v>
      </c>
      <c r="N9656">
        <f>IF(M9656=1,$W$37,$W$36)*L9656</f>
        <v>0</v>
      </c>
      <c r="O9656">
        <f>EXP(-$W$26*C9656)*I9656</f>
        <v>0</v>
      </c>
      <c r="P9656">
        <f>EXP(-$W$26*C9656)*J9656</f>
        <v>0</v>
      </c>
      <c r="Q9656">
        <f>EXP(-$W$26*C9656)*K9656</f>
        <v>0</v>
      </c>
      <c r="R9656">
        <f>EXP(-$W$26*C9656)*(L9656-N9656)</f>
        <v>0</v>
      </c>
      <c r="S9656">
        <f>EXP(-$W$26*C9656)*N9656</f>
        <v>0</v>
      </c>
      <c r="T9656">
        <f>EXP(-$W$26*C9656)*E9656</f>
        <v>0</v>
      </c>
    </row>
    <row r="9657" spans="1:20">
      <c r="A9657">
        <v>9648</v>
      </c>
      <c r="B9657">
        <f>RAND()</f>
        <v>0</v>
      </c>
      <c r="C9657">
        <f>IF(B9657&lt;$W$41,3,IF(B9657&lt;$W$41+$W$42,4,5))</f>
        <v>0</v>
      </c>
      <c r="D9657">
        <f>NORMSINV(RAND())</f>
        <v>0</v>
      </c>
      <c r="E9657">
        <f>$W$25*EXP(($W$26-$W$28-0.5*$W$27^2)*C9657+$W$27*SQRT(C9657)*D9657)</f>
        <v>0</v>
      </c>
      <c r="F9657">
        <f>$W$30*(1+$W$31)^C9657</f>
        <v>0</v>
      </c>
      <c r="G9657">
        <f>$W$32*(1+$W$33)^C9657</f>
        <v>0</v>
      </c>
      <c r="H9657">
        <f>$W$34*(1+$W$35)^C9657</f>
        <v>0</v>
      </c>
      <c r="I9657">
        <f>MIN(E9657,F9657)</f>
        <v>0</v>
      </c>
      <c r="J9657">
        <f>MIN(E9657-I9657,G9657)</f>
        <v>0</v>
      </c>
      <c r="K9657">
        <f>MIN(E9657-I9657-J9657,H9657)</f>
        <v>0</v>
      </c>
      <c r="L9657">
        <f>E9657-I9657-J9657-K9657</f>
        <v>0</v>
      </c>
      <c r="M9657">
        <f>IF((I9657+J9657+(1-$W$36)*L9657)/$W$39&gt;=$W$38,1,0)</f>
        <v>0</v>
      </c>
      <c r="N9657">
        <f>IF(M9657=1,$W$37,$W$36)*L9657</f>
        <v>0</v>
      </c>
      <c r="O9657">
        <f>EXP(-$W$26*C9657)*I9657</f>
        <v>0</v>
      </c>
      <c r="P9657">
        <f>EXP(-$W$26*C9657)*J9657</f>
        <v>0</v>
      </c>
      <c r="Q9657">
        <f>EXP(-$W$26*C9657)*K9657</f>
        <v>0</v>
      </c>
      <c r="R9657">
        <f>EXP(-$W$26*C9657)*(L9657-N9657)</f>
        <v>0</v>
      </c>
      <c r="S9657">
        <f>EXP(-$W$26*C9657)*N9657</f>
        <v>0</v>
      </c>
      <c r="T9657">
        <f>EXP(-$W$26*C9657)*E9657</f>
        <v>0</v>
      </c>
    </row>
    <row r="9658" spans="1:20">
      <c r="A9658">
        <v>9649</v>
      </c>
      <c r="B9658">
        <f>RAND()</f>
        <v>0</v>
      </c>
      <c r="C9658">
        <f>IF(B9658&lt;$W$41,3,IF(B9658&lt;$W$41+$W$42,4,5))</f>
        <v>0</v>
      </c>
      <c r="D9658">
        <f>NORMSINV(RAND())</f>
        <v>0</v>
      </c>
      <c r="E9658">
        <f>$W$25*EXP(($W$26-$W$28-0.5*$W$27^2)*C9658+$W$27*SQRT(C9658)*D9658)</f>
        <v>0</v>
      </c>
      <c r="F9658">
        <f>$W$30*(1+$W$31)^C9658</f>
        <v>0</v>
      </c>
      <c r="G9658">
        <f>$W$32*(1+$W$33)^C9658</f>
        <v>0</v>
      </c>
      <c r="H9658">
        <f>$W$34*(1+$W$35)^C9658</f>
        <v>0</v>
      </c>
      <c r="I9658">
        <f>MIN(E9658,F9658)</f>
        <v>0</v>
      </c>
      <c r="J9658">
        <f>MIN(E9658-I9658,G9658)</f>
        <v>0</v>
      </c>
      <c r="K9658">
        <f>MIN(E9658-I9658-J9658,H9658)</f>
        <v>0</v>
      </c>
      <c r="L9658">
        <f>E9658-I9658-J9658-K9658</f>
        <v>0</v>
      </c>
      <c r="M9658">
        <f>IF((I9658+J9658+(1-$W$36)*L9658)/$W$39&gt;=$W$38,1,0)</f>
        <v>0</v>
      </c>
      <c r="N9658">
        <f>IF(M9658=1,$W$37,$W$36)*L9658</f>
        <v>0</v>
      </c>
      <c r="O9658">
        <f>EXP(-$W$26*C9658)*I9658</f>
        <v>0</v>
      </c>
      <c r="P9658">
        <f>EXP(-$W$26*C9658)*J9658</f>
        <v>0</v>
      </c>
      <c r="Q9658">
        <f>EXP(-$W$26*C9658)*K9658</f>
        <v>0</v>
      </c>
      <c r="R9658">
        <f>EXP(-$W$26*C9658)*(L9658-N9658)</f>
        <v>0</v>
      </c>
      <c r="S9658">
        <f>EXP(-$W$26*C9658)*N9658</f>
        <v>0</v>
      </c>
      <c r="T9658">
        <f>EXP(-$W$26*C9658)*E9658</f>
        <v>0</v>
      </c>
    </row>
    <row r="9659" spans="1:20">
      <c r="A9659">
        <v>9650</v>
      </c>
      <c r="B9659">
        <f>RAND()</f>
        <v>0</v>
      </c>
      <c r="C9659">
        <f>IF(B9659&lt;$W$41,3,IF(B9659&lt;$W$41+$W$42,4,5))</f>
        <v>0</v>
      </c>
      <c r="D9659">
        <f>NORMSINV(RAND())</f>
        <v>0</v>
      </c>
      <c r="E9659">
        <f>$W$25*EXP(($W$26-$W$28-0.5*$W$27^2)*C9659+$W$27*SQRT(C9659)*D9659)</f>
        <v>0</v>
      </c>
      <c r="F9659">
        <f>$W$30*(1+$W$31)^C9659</f>
        <v>0</v>
      </c>
      <c r="G9659">
        <f>$W$32*(1+$W$33)^C9659</f>
        <v>0</v>
      </c>
      <c r="H9659">
        <f>$W$34*(1+$W$35)^C9659</f>
        <v>0</v>
      </c>
      <c r="I9659">
        <f>MIN(E9659,F9659)</f>
        <v>0</v>
      </c>
      <c r="J9659">
        <f>MIN(E9659-I9659,G9659)</f>
        <v>0</v>
      </c>
      <c r="K9659">
        <f>MIN(E9659-I9659-J9659,H9659)</f>
        <v>0</v>
      </c>
      <c r="L9659">
        <f>E9659-I9659-J9659-K9659</f>
        <v>0</v>
      </c>
      <c r="M9659">
        <f>IF((I9659+J9659+(1-$W$36)*L9659)/$W$39&gt;=$W$38,1,0)</f>
        <v>0</v>
      </c>
      <c r="N9659">
        <f>IF(M9659=1,$W$37,$W$36)*L9659</f>
        <v>0</v>
      </c>
      <c r="O9659">
        <f>EXP(-$W$26*C9659)*I9659</f>
        <v>0</v>
      </c>
      <c r="P9659">
        <f>EXP(-$W$26*C9659)*J9659</f>
        <v>0</v>
      </c>
      <c r="Q9659">
        <f>EXP(-$W$26*C9659)*K9659</f>
        <v>0</v>
      </c>
      <c r="R9659">
        <f>EXP(-$W$26*C9659)*(L9659-N9659)</f>
        <v>0</v>
      </c>
      <c r="S9659">
        <f>EXP(-$W$26*C9659)*N9659</f>
        <v>0</v>
      </c>
      <c r="T9659">
        <f>EXP(-$W$26*C9659)*E9659</f>
        <v>0</v>
      </c>
    </row>
    <row r="9660" spans="1:20">
      <c r="A9660">
        <v>9651</v>
      </c>
      <c r="B9660">
        <f>RAND()</f>
        <v>0</v>
      </c>
      <c r="C9660">
        <f>IF(B9660&lt;$W$41,3,IF(B9660&lt;$W$41+$W$42,4,5))</f>
        <v>0</v>
      </c>
      <c r="D9660">
        <f>NORMSINV(RAND())</f>
        <v>0</v>
      </c>
      <c r="E9660">
        <f>$W$25*EXP(($W$26-$W$28-0.5*$W$27^2)*C9660+$W$27*SQRT(C9660)*D9660)</f>
        <v>0</v>
      </c>
      <c r="F9660">
        <f>$W$30*(1+$W$31)^C9660</f>
        <v>0</v>
      </c>
      <c r="G9660">
        <f>$W$32*(1+$W$33)^C9660</f>
        <v>0</v>
      </c>
      <c r="H9660">
        <f>$W$34*(1+$W$35)^C9660</f>
        <v>0</v>
      </c>
      <c r="I9660">
        <f>MIN(E9660,F9660)</f>
        <v>0</v>
      </c>
      <c r="J9660">
        <f>MIN(E9660-I9660,G9660)</f>
        <v>0</v>
      </c>
      <c r="K9660">
        <f>MIN(E9660-I9660-J9660,H9660)</f>
        <v>0</v>
      </c>
      <c r="L9660">
        <f>E9660-I9660-J9660-K9660</f>
        <v>0</v>
      </c>
      <c r="M9660">
        <f>IF((I9660+J9660+(1-$W$36)*L9660)/$W$39&gt;=$W$38,1,0)</f>
        <v>0</v>
      </c>
      <c r="N9660">
        <f>IF(M9660=1,$W$37,$W$36)*L9660</f>
        <v>0</v>
      </c>
      <c r="O9660">
        <f>EXP(-$W$26*C9660)*I9660</f>
        <v>0</v>
      </c>
      <c r="P9660">
        <f>EXP(-$W$26*C9660)*J9660</f>
        <v>0</v>
      </c>
      <c r="Q9660">
        <f>EXP(-$W$26*C9660)*K9660</f>
        <v>0</v>
      </c>
      <c r="R9660">
        <f>EXP(-$W$26*C9660)*(L9660-N9660)</f>
        <v>0</v>
      </c>
      <c r="S9660">
        <f>EXP(-$W$26*C9660)*N9660</f>
        <v>0</v>
      </c>
      <c r="T9660">
        <f>EXP(-$W$26*C9660)*E9660</f>
        <v>0</v>
      </c>
    </row>
    <row r="9661" spans="1:20">
      <c r="A9661">
        <v>9652</v>
      </c>
      <c r="B9661">
        <f>RAND()</f>
        <v>0</v>
      </c>
      <c r="C9661">
        <f>IF(B9661&lt;$W$41,3,IF(B9661&lt;$W$41+$W$42,4,5))</f>
        <v>0</v>
      </c>
      <c r="D9661">
        <f>NORMSINV(RAND())</f>
        <v>0</v>
      </c>
      <c r="E9661">
        <f>$W$25*EXP(($W$26-$W$28-0.5*$W$27^2)*C9661+$W$27*SQRT(C9661)*D9661)</f>
        <v>0</v>
      </c>
      <c r="F9661">
        <f>$W$30*(1+$W$31)^C9661</f>
        <v>0</v>
      </c>
      <c r="G9661">
        <f>$W$32*(1+$W$33)^C9661</f>
        <v>0</v>
      </c>
      <c r="H9661">
        <f>$W$34*(1+$W$35)^C9661</f>
        <v>0</v>
      </c>
      <c r="I9661">
        <f>MIN(E9661,F9661)</f>
        <v>0</v>
      </c>
      <c r="J9661">
        <f>MIN(E9661-I9661,G9661)</f>
        <v>0</v>
      </c>
      <c r="K9661">
        <f>MIN(E9661-I9661-J9661,H9661)</f>
        <v>0</v>
      </c>
      <c r="L9661">
        <f>E9661-I9661-J9661-K9661</f>
        <v>0</v>
      </c>
      <c r="M9661">
        <f>IF((I9661+J9661+(1-$W$36)*L9661)/$W$39&gt;=$W$38,1,0)</f>
        <v>0</v>
      </c>
      <c r="N9661">
        <f>IF(M9661=1,$W$37,$W$36)*L9661</f>
        <v>0</v>
      </c>
      <c r="O9661">
        <f>EXP(-$W$26*C9661)*I9661</f>
        <v>0</v>
      </c>
      <c r="P9661">
        <f>EXP(-$W$26*C9661)*J9661</f>
        <v>0</v>
      </c>
      <c r="Q9661">
        <f>EXP(-$W$26*C9661)*K9661</f>
        <v>0</v>
      </c>
      <c r="R9661">
        <f>EXP(-$W$26*C9661)*(L9661-N9661)</f>
        <v>0</v>
      </c>
      <c r="S9661">
        <f>EXP(-$W$26*C9661)*N9661</f>
        <v>0</v>
      </c>
      <c r="T9661">
        <f>EXP(-$W$26*C9661)*E9661</f>
        <v>0</v>
      </c>
    </row>
    <row r="9662" spans="1:20">
      <c r="A9662">
        <v>9653</v>
      </c>
      <c r="B9662">
        <f>RAND()</f>
        <v>0</v>
      </c>
      <c r="C9662">
        <f>IF(B9662&lt;$W$41,3,IF(B9662&lt;$W$41+$W$42,4,5))</f>
        <v>0</v>
      </c>
      <c r="D9662">
        <f>NORMSINV(RAND())</f>
        <v>0</v>
      </c>
      <c r="E9662">
        <f>$W$25*EXP(($W$26-$W$28-0.5*$W$27^2)*C9662+$W$27*SQRT(C9662)*D9662)</f>
        <v>0</v>
      </c>
      <c r="F9662">
        <f>$W$30*(1+$W$31)^C9662</f>
        <v>0</v>
      </c>
      <c r="G9662">
        <f>$W$32*(1+$W$33)^C9662</f>
        <v>0</v>
      </c>
      <c r="H9662">
        <f>$W$34*(1+$W$35)^C9662</f>
        <v>0</v>
      </c>
      <c r="I9662">
        <f>MIN(E9662,F9662)</f>
        <v>0</v>
      </c>
      <c r="J9662">
        <f>MIN(E9662-I9662,G9662)</f>
        <v>0</v>
      </c>
      <c r="K9662">
        <f>MIN(E9662-I9662-J9662,H9662)</f>
        <v>0</v>
      </c>
      <c r="L9662">
        <f>E9662-I9662-J9662-K9662</f>
        <v>0</v>
      </c>
      <c r="M9662">
        <f>IF((I9662+J9662+(1-$W$36)*L9662)/$W$39&gt;=$W$38,1,0)</f>
        <v>0</v>
      </c>
      <c r="N9662">
        <f>IF(M9662=1,$W$37,$W$36)*L9662</f>
        <v>0</v>
      </c>
      <c r="O9662">
        <f>EXP(-$W$26*C9662)*I9662</f>
        <v>0</v>
      </c>
      <c r="P9662">
        <f>EXP(-$W$26*C9662)*J9662</f>
        <v>0</v>
      </c>
      <c r="Q9662">
        <f>EXP(-$W$26*C9662)*K9662</f>
        <v>0</v>
      </c>
      <c r="R9662">
        <f>EXP(-$W$26*C9662)*(L9662-N9662)</f>
        <v>0</v>
      </c>
      <c r="S9662">
        <f>EXP(-$W$26*C9662)*N9662</f>
        <v>0</v>
      </c>
      <c r="T9662">
        <f>EXP(-$W$26*C9662)*E9662</f>
        <v>0</v>
      </c>
    </row>
    <row r="9663" spans="1:20">
      <c r="A9663">
        <v>9654</v>
      </c>
      <c r="B9663">
        <f>RAND()</f>
        <v>0</v>
      </c>
      <c r="C9663">
        <f>IF(B9663&lt;$W$41,3,IF(B9663&lt;$W$41+$W$42,4,5))</f>
        <v>0</v>
      </c>
      <c r="D9663">
        <f>NORMSINV(RAND())</f>
        <v>0</v>
      </c>
      <c r="E9663">
        <f>$W$25*EXP(($W$26-$W$28-0.5*$W$27^2)*C9663+$W$27*SQRT(C9663)*D9663)</f>
        <v>0</v>
      </c>
      <c r="F9663">
        <f>$W$30*(1+$W$31)^C9663</f>
        <v>0</v>
      </c>
      <c r="G9663">
        <f>$W$32*(1+$W$33)^C9663</f>
        <v>0</v>
      </c>
      <c r="H9663">
        <f>$W$34*(1+$W$35)^C9663</f>
        <v>0</v>
      </c>
      <c r="I9663">
        <f>MIN(E9663,F9663)</f>
        <v>0</v>
      </c>
      <c r="J9663">
        <f>MIN(E9663-I9663,G9663)</f>
        <v>0</v>
      </c>
      <c r="K9663">
        <f>MIN(E9663-I9663-J9663,H9663)</f>
        <v>0</v>
      </c>
      <c r="L9663">
        <f>E9663-I9663-J9663-K9663</f>
        <v>0</v>
      </c>
      <c r="M9663">
        <f>IF((I9663+J9663+(1-$W$36)*L9663)/$W$39&gt;=$W$38,1,0)</f>
        <v>0</v>
      </c>
      <c r="N9663">
        <f>IF(M9663=1,$W$37,$W$36)*L9663</f>
        <v>0</v>
      </c>
      <c r="O9663">
        <f>EXP(-$W$26*C9663)*I9663</f>
        <v>0</v>
      </c>
      <c r="P9663">
        <f>EXP(-$W$26*C9663)*J9663</f>
        <v>0</v>
      </c>
      <c r="Q9663">
        <f>EXP(-$W$26*C9663)*K9663</f>
        <v>0</v>
      </c>
      <c r="R9663">
        <f>EXP(-$W$26*C9663)*(L9663-N9663)</f>
        <v>0</v>
      </c>
      <c r="S9663">
        <f>EXP(-$W$26*C9663)*N9663</f>
        <v>0</v>
      </c>
      <c r="T9663">
        <f>EXP(-$W$26*C9663)*E9663</f>
        <v>0</v>
      </c>
    </row>
    <row r="9664" spans="1:20">
      <c r="A9664">
        <v>9655</v>
      </c>
      <c r="B9664">
        <f>RAND()</f>
        <v>0</v>
      </c>
      <c r="C9664">
        <f>IF(B9664&lt;$W$41,3,IF(B9664&lt;$W$41+$W$42,4,5))</f>
        <v>0</v>
      </c>
      <c r="D9664">
        <f>NORMSINV(RAND())</f>
        <v>0</v>
      </c>
      <c r="E9664">
        <f>$W$25*EXP(($W$26-$W$28-0.5*$W$27^2)*C9664+$W$27*SQRT(C9664)*D9664)</f>
        <v>0</v>
      </c>
      <c r="F9664">
        <f>$W$30*(1+$W$31)^C9664</f>
        <v>0</v>
      </c>
      <c r="G9664">
        <f>$W$32*(1+$W$33)^C9664</f>
        <v>0</v>
      </c>
      <c r="H9664">
        <f>$W$34*(1+$W$35)^C9664</f>
        <v>0</v>
      </c>
      <c r="I9664">
        <f>MIN(E9664,F9664)</f>
        <v>0</v>
      </c>
      <c r="J9664">
        <f>MIN(E9664-I9664,G9664)</f>
        <v>0</v>
      </c>
      <c r="K9664">
        <f>MIN(E9664-I9664-J9664,H9664)</f>
        <v>0</v>
      </c>
      <c r="L9664">
        <f>E9664-I9664-J9664-K9664</f>
        <v>0</v>
      </c>
      <c r="M9664">
        <f>IF((I9664+J9664+(1-$W$36)*L9664)/$W$39&gt;=$W$38,1,0)</f>
        <v>0</v>
      </c>
      <c r="N9664">
        <f>IF(M9664=1,$W$37,$W$36)*L9664</f>
        <v>0</v>
      </c>
      <c r="O9664">
        <f>EXP(-$W$26*C9664)*I9664</f>
        <v>0</v>
      </c>
      <c r="P9664">
        <f>EXP(-$W$26*C9664)*J9664</f>
        <v>0</v>
      </c>
      <c r="Q9664">
        <f>EXP(-$W$26*C9664)*K9664</f>
        <v>0</v>
      </c>
      <c r="R9664">
        <f>EXP(-$W$26*C9664)*(L9664-N9664)</f>
        <v>0</v>
      </c>
      <c r="S9664">
        <f>EXP(-$W$26*C9664)*N9664</f>
        <v>0</v>
      </c>
      <c r="T9664">
        <f>EXP(-$W$26*C9664)*E9664</f>
        <v>0</v>
      </c>
    </row>
    <row r="9665" spans="1:20">
      <c r="A9665">
        <v>9656</v>
      </c>
      <c r="B9665">
        <f>RAND()</f>
        <v>0</v>
      </c>
      <c r="C9665">
        <f>IF(B9665&lt;$W$41,3,IF(B9665&lt;$W$41+$W$42,4,5))</f>
        <v>0</v>
      </c>
      <c r="D9665">
        <f>NORMSINV(RAND())</f>
        <v>0</v>
      </c>
      <c r="E9665">
        <f>$W$25*EXP(($W$26-$W$28-0.5*$W$27^2)*C9665+$W$27*SQRT(C9665)*D9665)</f>
        <v>0</v>
      </c>
      <c r="F9665">
        <f>$W$30*(1+$W$31)^C9665</f>
        <v>0</v>
      </c>
      <c r="G9665">
        <f>$W$32*(1+$W$33)^C9665</f>
        <v>0</v>
      </c>
      <c r="H9665">
        <f>$W$34*(1+$W$35)^C9665</f>
        <v>0</v>
      </c>
      <c r="I9665">
        <f>MIN(E9665,F9665)</f>
        <v>0</v>
      </c>
      <c r="J9665">
        <f>MIN(E9665-I9665,G9665)</f>
        <v>0</v>
      </c>
      <c r="K9665">
        <f>MIN(E9665-I9665-J9665,H9665)</f>
        <v>0</v>
      </c>
      <c r="L9665">
        <f>E9665-I9665-J9665-K9665</f>
        <v>0</v>
      </c>
      <c r="M9665">
        <f>IF((I9665+J9665+(1-$W$36)*L9665)/$W$39&gt;=$W$38,1,0)</f>
        <v>0</v>
      </c>
      <c r="N9665">
        <f>IF(M9665=1,$W$37,$W$36)*L9665</f>
        <v>0</v>
      </c>
      <c r="O9665">
        <f>EXP(-$W$26*C9665)*I9665</f>
        <v>0</v>
      </c>
      <c r="P9665">
        <f>EXP(-$W$26*C9665)*J9665</f>
        <v>0</v>
      </c>
      <c r="Q9665">
        <f>EXP(-$W$26*C9665)*K9665</f>
        <v>0</v>
      </c>
      <c r="R9665">
        <f>EXP(-$W$26*C9665)*(L9665-N9665)</f>
        <v>0</v>
      </c>
      <c r="S9665">
        <f>EXP(-$W$26*C9665)*N9665</f>
        <v>0</v>
      </c>
      <c r="T9665">
        <f>EXP(-$W$26*C9665)*E9665</f>
        <v>0</v>
      </c>
    </row>
    <row r="9666" spans="1:20">
      <c r="A9666">
        <v>9657</v>
      </c>
      <c r="B9666">
        <f>RAND()</f>
        <v>0</v>
      </c>
      <c r="C9666">
        <f>IF(B9666&lt;$W$41,3,IF(B9666&lt;$W$41+$W$42,4,5))</f>
        <v>0</v>
      </c>
      <c r="D9666">
        <f>NORMSINV(RAND())</f>
        <v>0</v>
      </c>
      <c r="E9666">
        <f>$W$25*EXP(($W$26-$W$28-0.5*$W$27^2)*C9666+$W$27*SQRT(C9666)*D9666)</f>
        <v>0</v>
      </c>
      <c r="F9666">
        <f>$W$30*(1+$W$31)^C9666</f>
        <v>0</v>
      </c>
      <c r="G9666">
        <f>$W$32*(1+$W$33)^C9666</f>
        <v>0</v>
      </c>
      <c r="H9666">
        <f>$W$34*(1+$W$35)^C9666</f>
        <v>0</v>
      </c>
      <c r="I9666">
        <f>MIN(E9666,F9666)</f>
        <v>0</v>
      </c>
      <c r="J9666">
        <f>MIN(E9666-I9666,G9666)</f>
        <v>0</v>
      </c>
      <c r="K9666">
        <f>MIN(E9666-I9666-J9666,H9666)</f>
        <v>0</v>
      </c>
      <c r="L9666">
        <f>E9666-I9666-J9666-K9666</f>
        <v>0</v>
      </c>
      <c r="M9666">
        <f>IF((I9666+J9666+(1-$W$36)*L9666)/$W$39&gt;=$W$38,1,0)</f>
        <v>0</v>
      </c>
      <c r="N9666">
        <f>IF(M9666=1,$W$37,$W$36)*L9666</f>
        <v>0</v>
      </c>
      <c r="O9666">
        <f>EXP(-$W$26*C9666)*I9666</f>
        <v>0</v>
      </c>
      <c r="P9666">
        <f>EXP(-$W$26*C9666)*J9666</f>
        <v>0</v>
      </c>
      <c r="Q9666">
        <f>EXP(-$W$26*C9666)*K9666</f>
        <v>0</v>
      </c>
      <c r="R9666">
        <f>EXP(-$W$26*C9666)*(L9666-N9666)</f>
        <v>0</v>
      </c>
      <c r="S9666">
        <f>EXP(-$W$26*C9666)*N9666</f>
        <v>0</v>
      </c>
      <c r="T9666">
        <f>EXP(-$W$26*C9666)*E9666</f>
        <v>0</v>
      </c>
    </row>
    <row r="9667" spans="1:20">
      <c r="A9667">
        <v>9658</v>
      </c>
      <c r="B9667">
        <f>RAND()</f>
        <v>0</v>
      </c>
      <c r="C9667">
        <f>IF(B9667&lt;$W$41,3,IF(B9667&lt;$W$41+$W$42,4,5))</f>
        <v>0</v>
      </c>
      <c r="D9667">
        <f>NORMSINV(RAND())</f>
        <v>0</v>
      </c>
      <c r="E9667">
        <f>$W$25*EXP(($W$26-$W$28-0.5*$W$27^2)*C9667+$W$27*SQRT(C9667)*D9667)</f>
        <v>0</v>
      </c>
      <c r="F9667">
        <f>$W$30*(1+$W$31)^C9667</f>
        <v>0</v>
      </c>
      <c r="G9667">
        <f>$W$32*(1+$W$33)^C9667</f>
        <v>0</v>
      </c>
      <c r="H9667">
        <f>$W$34*(1+$W$35)^C9667</f>
        <v>0</v>
      </c>
      <c r="I9667">
        <f>MIN(E9667,F9667)</f>
        <v>0</v>
      </c>
      <c r="J9667">
        <f>MIN(E9667-I9667,G9667)</f>
        <v>0</v>
      </c>
      <c r="K9667">
        <f>MIN(E9667-I9667-J9667,H9667)</f>
        <v>0</v>
      </c>
      <c r="L9667">
        <f>E9667-I9667-J9667-K9667</f>
        <v>0</v>
      </c>
      <c r="M9667">
        <f>IF((I9667+J9667+(1-$W$36)*L9667)/$W$39&gt;=$W$38,1,0)</f>
        <v>0</v>
      </c>
      <c r="N9667">
        <f>IF(M9667=1,$W$37,$W$36)*L9667</f>
        <v>0</v>
      </c>
      <c r="O9667">
        <f>EXP(-$W$26*C9667)*I9667</f>
        <v>0</v>
      </c>
      <c r="P9667">
        <f>EXP(-$W$26*C9667)*J9667</f>
        <v>0</v>
      </c>
      <c r="Q9667">
        <f>EXP(-$W$26*C9667)*K9667</f>
        <v>0</v>
      </c>
      <c r="R9667">
        <f>EXP(-$W$26*C9667)*(L9667-N9667)</f>
        <v>0</v>
      </c>
      <c r="S9667">
        <f>EXP(-$W$26*C9667)*N9667</f>
        <v>0</v>
      </c>
      <c r="T9667">
        <f>EXP(-$W$26*C9667)*E9667</f>
        <v>0</v>
      </c>
    </row>
    <row r="9668" spans="1:20">
      <c r="A9668">
        <v>9659</v>
      </c>
      <c r="B9668">
        <f>RAND()</f>
        <v>0</v>
      </c>
      <c r="C9668">
        <f>IF(B9668&lt;$W$41,3,IF(B9668&lt;$W$41+$W$42,4,5))</f>
        <v>0</v>
      </c>
      <c r="D9668">
        <f>NORMSINV(RAND())</f>
        <v>0</v>
      </c>
      <c r="E9668">
        <f>$W$25*EXP(($W$26-$W$28-0.5*$W$27^2)*C9668+$W$27*SQRT(C9668)*D9668)</f>
        <v>0</v>
      </c>
      <c r="F9668">
        <f>$W$30*(1+$W$31)^C9668</f>
        <v>0</v>
      </c>
      <c r="G9668">
        <f>$W$32*(1+$W$33)^C9668</f>
        <v>0</v>
      </c>
      <c r="H9668">
        <f>$W$34*(1+$W$35)^C9668</f>
        <v>0</v>
      </c>
      <c r="I9668">
        <f>MIN(E9668,F9668)</f>
        <v>0</v>
      </c>
      <c r="J9668">
        <f>MIN(E9668-I9668,G9668)</f>
        <v>0</v>
      </c>
      <c r="K9668">
        <f>MIN(E9668-I9668-J9668,H9668)</f>
        <v>0</v>
      </c>
      <c r="L9668">
        <f>E9668-I9668-J9668-K9668</f>
        <v>0</v>
      </c>
      <c r="M9668">
        <f>IF((I9668+J9668+(1-$W$36)*L9668)/$W$39&gt;=$W$38,1,0)</f>
        <v>0</v>
      </c>
      <c r="N9668">
        <f>IF(M9668=1,$W$37,$W$36)*L9668</f>
        <v>0</v>
      </c>
      <c r="O9668">
        <f>EXP(-$W$26*C9668)*I9668</f>
        <v>0</v>
      </c>
      <c r="P9668">
        <f>EXP(-$W$26*C9668)*J9668</f>
        <v>0</v>
      </c>
      <c r="Q9668">
        <f>EXP(-$W$26*C9668)*K9668</f>
        <v>0</v>
      </c>
      <c r="R9668">
        <f>EXP(-$W$26*C9668)*(L9668-N9668)</f>
        <v>0</v>
      </c>
      <c r="S9668">
        <f>EXP(-$W$26*C9668)*N9668</f>
        <v>0</v>
      </c>
      <c r="T9668">
        <f>EXP(-$W$26*C9668)*E9668</f>
        <v>0</v>
      </c>
    </row>
    <row r="9669" spans="1:20">
      <c r="A9669">
        <v>9660</v>
      </c>
      <c r="B9669">
        <f>RAND()</f>
        <v>0</v>
      </c>
      <c r="C9669">
        <f>IF(B9669&lt;$W$41,3,IF(B9669&lt;$W$41+$W$42,4,5))</f>
        <v>0</v>
      </c>
      <c r="D9669">
        <f>NORMSINV(RAND())</f>
        <v>0</v>
      </c>
      <c r="E9669">
        <f>$W$25*EXP(($W$26-$W$28-0.5*$W$27^2)*C9669+$W$27*SQRT(C9669)*D9669)</f>
        <v>0</v>
      </c>
      <c r="F9669">
        <f>$W$30*(1+$W$31)^C9669</f>
        <v>0</v>
      </c>
      <c r="G9669">
        <f>$W$32*(1+$W$33)^C9669</f>
        <v>0</v>
      </c>
      <c r="H9669">
        <f>$W$34*(1+$W$35)^C9669</f>
        <v>0</v>
      </c>
      <c r="I9669">
        <f>MIN(E9669,F9669)</f>
        <v>0</v>
      </c>
      <c r="J9669">
        <f>MIN(E9669-I9669,G9669)</f>
        <v>0</v>
      </c>
      <c r="K9669">
        <f>MIN(E9669-I9669-J9669,H9669)</f>
        <v>0</v>
      </c>
      <c r="L9669">
        <f>E9669-I9669-J9669-K9669</f>
        <v>0</v>
      </c>
      <c r="M9669">
        <f>IF((I9669+J9669+(1-$W$36)*L9669)/$W$39&gt;=$W$38,1,0)</f>
        <v>0</v>
      </c>
      <c r="N9669">
        <f>IF(M9669=1,$W$37,$W$36)*L9669</f>
        <v>0</v>
      </c>
      <c r="O9669">
        <f>EXP(-$W$26*C9669)*I9669</f>
        <v>0</v>
      </c>
      <c r="P9669">
        <f>EXP(-$W$26*C9669)*J9669</f>
        <v>0</v>
      </c>
      <c r="Q9669">
        <f>EXP(-$W$26*C9669)*K9669</f>
        <v>0</v>
      </c>
      <c r="R9669">
        <f>EXP(-$W$26*C9669)*(L9669-N9669)</f>
        <v>0</v>
      </c>
      <c r="S9669">
        <f>EXP(-$W$26*C9669)*N9669</f>
        <v>0</v>
      </c>
      <c r="T9669">
        <f>EXP(-$W$26*C9669)*E9669</f>
        <v>0</v>
      </c>
    </row>
    <row r="9670" spans="1:20">
      <c r="A9670">
        <v>9661</v>
      </c>
      <c r="B9670">
        <f>RAND()</f>
        <v>0</v>
      </c>
      <c r="C9670">
        <f>IF(B9670&lt;$W$41,3,IF(B9670&lt;$W$41+$W$42,4,5))</f>
        <v>0</v>
      </c>
      <c r="D9670">
        <f>NORMSINV(RAND())</f>
        <v>0</v>
      </c>
      <c r="E9670">
        <f>$W$25*EXP(($W$26-$W$28-0.5*$W$27^2)*C9670+$W$27*SQRT(C9670)*D9670)</f>
        <v>0</v>
      </c>
      <c r="F9670">
        <f>$W$30*(1+$W$31)^C9670</f>
        <v>0</v>
      </c>
      <c r="G9670">
        <f>$W$32*(1+$W$33)^C9670</f>
        <v>0</v>
      </c>
      <c r="H9670">
        <f>$W$34*(1+$W$35)^C9670</f>
        <v>0</v>
      </c>
      <c r="I9670">
        <f>MIN(E9670,F9670)</f>
        <v>0</v>
      </c>
      <c r="J9670">
        <f>MIN(E9670-I9670,G9670)</f>
        <v>0</v>
      </c>
      <c r="K9670">
        <f>MIN(E9670-I9670-J9670,H9670)</f>
        <v>0</v>
      </c>
      <c r="L9670">
        <f>E9670-I9670-J9670-K9670</f>
        <v>0</v>
      </c>
      <c r="M9670">
        <f>IF((I9670+J9670+(1-$W$36)*L9670)/$W$39&gt;=$W$38,1,0)</f>
        <v>0</v>
      </c>
      <c r="N9670">
        <f>IF(M9670=1,$W$37,$W$36)*L9670</f>
        <v>0</v>
      </c>
      <c r="O9670">
        <f>EXP(-$W$26*C9670)*I9670</f>
        <v>0</v>
      </c>
      <c r="P9670">
        <f>EXP(-$W$26*C9670)*J9670</f>
        <v>0</v>
      </c>
      <c r="Q9670">
        <f>EXP(-$W$26*C9670)*K9670</f>
        <v>0</v>
      </c>
      <c r="R9670">
        <f>EXP(-$W$26*C9670)*(L9670-N9670)</f>
        <v>0</v>
      </c>
      <c r="S9670">
        <f>EXP(-$W$26*C9670)*N9670</f>
        <v>0</v>
      </c>
      <c r="T9670">
        <f>EXP(-$W$26*C9670)*E9670</f>
        <v>0</v>
      </c>
    </row>
    <row r="9671" spans="1:20">
      <c r="A9671">
        <v>9662</v>
      </c>
      <c r="B9671">
        <f>RAND()</f>
        <v>0</v>
      </c>
      <c r="C9671">
        <f>IF(B9671&lt;$W$41,3,IF(B9671&lt;$W$41+$W$42,4,5))</f>
        <v>0</v>
      </c>
      <c r="D9671">
        <f>NORMSINV(RAND())</f>
        <v>0</v>
      </c>
      <c r="E9671">
        <f>$W$25*EXP(($W$26-$W$28-0.5*$W$27^2)*C9671+$W$27*SQRT(C9671)*D9671)</f>
        <v>0</v>
      </c>
      <c r="F9671">
        <f>$W$30*(1+$W$31)^C9671</f>
        <v>0</v>
      </c>
      <c r="G9671">
        <f>$W$32*(1+$W$33)^C9671</f>
        <v>0</v>
      </c>
      <c r="H9671">
        <f>$W$34*(1+$W$35)^C9671</f>
        <v>0</v>
      </c>
      <c r="I9671">
        <f>MIN(E9671,F9671)</f>
        <v>0</v>
      </c>
      <c r="J9671">
        <f>MIN(E9671-I9671,G9671)</f>
        <v>0</v>
      </c>
      <c r="K9671">
        <f>MIN(E9671-I9671-J9671,H9671)</f>
        <v>0</v>
      </c>
      <c r="L9671">
        <f>E9671-I9671-J9671-K9671</f>
        <v>0</v>
      </c>
      <c r="M9671">
        <f>IF((I9671+J9671+(1-$W$36)*L9671)/$W$39&gt;=$W$38,1,0)</f>
        <v>0</v>
      </c>
      <c r="N9671">
        <f>IF(M9671=1,$W$37,$W$36)*L9671</f>
        <v>0</v>
      </c>
      <c r="O9671">
        <f>EXP(-$W$26*C9671)*I9671</f>
        <v>0</v>
      </c>
      <c r="P9671">
        <f>EXP(-$W$26*C9671)*J9671</f>
        <v>0</v>
      </c>
      <c r="Q9671">
        <f>EXP(-$W$26*C9671)*K9671</f>
        <v>0</v>
      </c>
      <c r="R9671">
        <f>EXP(-$W$26*C9671)*(L9671-N9671)</f>
        <v>0</v>
      </c>
      <c r="S9671">
        <f>EXP(-$W$26*C9671)*N9671</f>
        <v>0</v>
      </c>
      <c r="T9671">
        <f>EXP(-$W$26*C9671)*E9671</f>
        <v>0</v>
      </c>
    </row>
    <row r="9672" spans="1:20">
      <c r="A9672">
        <v>9663</v>
      </c>
      <c r="B9672">
        <f>RAND()</f>
        <v>0</v>
      </c>
      <c r="C9672">
        <f>IF(B9672&lt;$W$41,3,IF(B9672&lt;$W$41+$W$42,4,5))</f>
        <v>0</v>
      </c>
      <c r="D9672">
        <f>NORMSINV(RAND())</f>
        <v>0</v>
      </c>
      <c r="E9672">
        <f>$W$25*EXP(($W$26-$W$28-0.5*$W$27^2)*C9672+$W$27*SQRT(C9672)*D9672)</f>
        <v>0</v>
      </c>
      <c r="F9672">
        <f>$W$30*(1+$W$31)^C9672</f>
        <v>0</v>
      </c>
      <c r="G9672">
        <f>$W$32*(1+$W$33)^C9672</f>
        <v>0</v>
      </c>
      <c r="H9672">
        <f>$W$34*(1+$W$35)^C9672</f>
        <v>0</v>
      </c>
      <c r="I9672">
        <f>MIN(E9672,F9672)</f>
        <v>0</v>
      </c>
      <c r="J9672">
        <f>MIN(E9672-I9672,G9672)</f>
        <v>0</v>
      </c>
      <c r="K9672">
        <f>MIN(E9672-I9672-J9672,H9672)</f>
        <v>0</v>
      </c>
      <c r="L9672">
        <f>E9672-I9672-J9672-K9672</f>
        <v>0</v>
      </c>
      <c r="M9672">
        <f>IF((I9672+J9672+(1-$W$36)*L9672)/$W$39&gt;=$W$38,1,0)</f>
        <v>0</v>
      </c>
      <c r="N9672">
        <f>IF(M9672=1,$W$37,$W$36)*L9672</f>
        <v>0</v>
      </c>
      <c r="O9672">
        <f>EXP(-$W$26*C9672)*I9672</f>
        <v>0</v>
      </c>
      <c r="P9672">
        <f>EXP(-$W$26*C9672)*J9672</f>
        <v>0</v>
      </c>
      <c r="Q9672">
        <f>EXP(-$W$26*C9672)*K9672</f>
        <v>0</v>
      </c>
      <c r="R9672">
        <f>EXP(-$W$26*C9672)*(L9672-N9672)</f>
        <v>0</v>
      </c>
      <c r="S9672">
        <f>EXP(-$W$26*C9672)*N9672</f>
        <v>0</v>
      </c>
      <c r="T9672">
        <f>EXP(-$W$26*C9672)*E9672</f>
        <v>0</v>
      </c>
    </row>
    <row r="9673" spans="1:20">
      <c r="A9673">
        <v>9664</v>
      </c>
      <c r="B9673">
        <f>RAND()</f>
        <v>0</v>
      </c>
      <c r="C9673">
        <f>IF(B9673&lt;$W$41,3,IF(B9673&lt;$W$41+$W$42,4,5))</f>
        <v>0</v>
      </c>
      <c r="D9673">
        <f>NORMSINV(RAND())</f>
        <v>0</v>
      </c>
      <c r="E9673">
        <f>$W$25*EXP(($W$26-$W$28-0.5*$W$27^2)*C9673+$W$27*SQRT(C9673)*D9673)</f>
        <v>0</v>
      </c>
      <c r="F9673">
        <f>$W$30*(1+$W$31)^C9673</f>
        <v>0</v>
      </c>
      <c r="G9673">
        <f>$W$32*(1+$W$33)^C9673</f>
        <v>0</v>
      </c>
      <c r="H9673">
        <f>$W$34*(1+$W$35)^C9673</f>
        <v>0</v>
      </c>
      <c r="I9673">
        <f>MIN(E9673,F9673)</f>
        <v>0</v>
      </c>
      <c r="J9673">
        <f>MIN(E9673-I9673,G9673)</f>
        <v>0</v>
      </c>
      <c r="K9673">
        <f>MIN(E9673-I9673-J9673,H9673)</f>
        <v>0</v>
      </c>
      <c r="L9673">
        <f>E9673-I9673-J9673-K9673</f>
        <v>0</v>
      </c>
      <c r="M9673">
        <f>IF((I9673+J9673+(1-$W$36)*L9673)/$W$39&gt;=$W$38,1,0)</f>
        <v>0</v>
      </c>
      <c r="N9673">
        <f>IF(M9673=1,$W$37,$W$36)*L9673</f>
        <v>0</v>
      </c>
      <c r="O9673">
        <f>EXP(-$W$26*C9673)*I9673</f>
        <v>0</v>
      </c>
      <c r="P9673">
        <f>EXP(-$W$26*C9673)*J9673</f>
        <v>0</v>
      </c>
      <c r="Q9673">
        <f>EXP(-$W$26*C9673)*K9673</f>
        <v>0</v>
      </c>
      <c r="R9673">
        <f>EXP(-$W$26*C9673)*(L9673-N9673)</f>
        <v>0</v>
      </c>
      <c r="S9673">
        <f>EXP(-$W$26*C9673)*N9673</f>
        <v>0</v>
      </c>
      <c r="T9673">
        <f>EXP(-$W$26*C9673)*E9673</f>
        <v>0</v>
      </c>
    </row>
    <row r="9674" spans="1:20">
      <c r="A9674">
        <v>9665</v>
      </c>
      <c r="B9674">
        <f>RAND()</f>
        <v>0</v>
      </c>
      <c r="C9674">
        <f>IF(B9674&lt;$W$41,3,IF(B9674&lt;$W$41+$W$42,4,5))</f>
        <v>0</v>
      </c>
      <c r="D9674">
        <f>NORMSINV(RAND())</f>
        <v>0</v>
      </c>
      <c r="E9674">
        <f>$W$25*EXP(($W$26-$W$28-0.5*$W$27^2)*C9674+$W$27*SQRT(C9674)*D9674)</f>
        <v>0</v>
      </c>
      <c r="F9674">
        <f>$W$30*(1+$W$31)^C9674</f>
        <v>0</v>
      </c>
      <c r="G9674">
        <f>$W$32*(1+$W$33)^C9674</f>
        <v>0</v>
      </c>
      <c r="H9674">
        <f>$W$34*(1+$W$35)^C9674</f>
        <v>0</v>
      </c>
      <c r="I9674">
        <f>MIN(E9674,F9674)</f>
        <v>0</v>
      </c>
      <c r="J9674">
        <f>MIN(E9674-I9674,G9674)</f>
        <v>0</v>
      </c>
      <c r="K9674">
        <f>MIN(E9674-I9674-J9674,H9674)</f>
        <v>0</v>
      </c>
      <c r="L9674">
        <f>E9674-I9674-J9674-K9674</f>
        <v>0</v>
      </c>
      <c r="M9674">
        <f>IF((I9674+J9674+(1-$W$36)*L9674)/$W$39&gt;=$W$38,1,0)</f>
        <v>0</v>
      </c>
      <c r="N9674">
        <f>IF(M9674=1,$W$37,$W$36)*L9674</f>
        <v>0</v>
      </c>
      <c r="O9674">
        <f>EXP(-$W$26*C9674)*I9674</f>
        <v>0</v>
      </c>
      <c r="P9674">
        <f>EXP(-$W$26*C9674)*J9674</f>
        <v>0</v>
      </c>
      <c r="Q9674">
        <f>EXP(-$W$26*C9674)*K9674</f>
        <v>0</v>
      </c>
      <c r="R9674">
        <f>EXP(-$W$26*C9674)*(L9674-N9674)</f>
        <v>0</v>
      </c>
      <c r="S9674">
        <f>EXP(-$W$26*C9674)*N9674</f>
        <v>0</v>
      </c>
      <c r="T9674">
        <f>EXP(-$W$26*C9674)*E9674</f>
        <v>0</v>
      </c>
    </row>
    <row r="9675" spans="1:20">
      <c r="A9675">
        <v>9666</v>
      </c>
      <c r="B9675">
        <f>RAND()</f>
        <v>0</v>
      </c>
      <c r="C9675">
        <f>IF(B9675&lt;$W$41,3,IF(B9675&lt;$W$41+$W$42,4,5))</f>
        <v>0</v>
      </c>
      <c r="D9675">
        <f>NORMSINV(RAND())</f>
        <v>0</v>
      </c>
      <c r="E9675">
        <f>$W$25*EXP(($W$26-$W$28-0.5*$W$27^2)*C9675+$W$27*SQRT(C9675)*D9675)</f>
        <v>0</v>
      </c>
      <c r="F9675">
        <f>$W$30*(1+$W$31)^C9675</f>
        <v>0</v>
      </c>
      <c r="G9675">
        <f>$W$32*(1+$W$33)^C9675</f>
        <v>0</v>
      </c>
      <c r="H9675">
        <f>$W$34*(1+$W$35)^C9675</f>
        <v>0</v>
      </c>
      <c r="I9675">
        <f>MIN(E9675,F9675)</f>
        <v>0</v>
      </c>
      <c r="J9675">
        <f>MIN(E9675-I9675,G9675)</f>
        <v>0</v>
      </c>
      <c r="K9675">
        <f>MIN(E9675-I9675-J9675,H9675)</f>
        <v>0</v>
      </c>
      <c r="L9675">
        <f>E9675-I9675-J9675-K9675</f>
        <v>0</v>
      </c>
      <c r="M9675">
        <f>IF((I9675+J9675+(1-$W$36)*L9675)/$W$39&gt;=$W$38,1,0)</f>
        <v>0</v>
      </c>
      <c r="N9675">
        <f>IF(M9675=1,$W$37,$W$36)*L9675</f>
        <v>0</v>
      </c>
      <c r="O9675">
        <f>EXP(-$W$26*C9675)*I9675</f>
        <v>0</v>
      </c>
      <c r="P9675">
        <f>EXP(-$W$26*C9675)*J9675</f>
        <v>0</v>
      </c>
      <c r="Q9675">
        <f>EXP(-$W$26*C9675)*K9675</f>
        <v>0</v>
      </c>
      <c r="R9675">
        <f>EXP(-$W$26*C9675)*(L9675-N9675)</f>
        <v>0</v>
      </c>
      <c r="S9675">
        <f>EXP(-$W$26*C9675)*N9675</f>
        <v>0</v>
      </c>
      <c r="T9675">
        <f>EXP(-$W$26*C9675)*E9675</f>
        <v>0</v>
      </c>
    </row>
    <row r="9676" spans="1:20">
      <c r="A9676">
        <v>9667</v>
      </c>
      <c r="B9676">
        <f>RAND()</f>
        <v>0</v>
      </c>
      <c r="C9676">
        <f>IF(B9676&lt;$W$41,3,IF(B9676&lt;$W$41+$W$42,4,5))</f>
        <v>0</v>
      </c>
      <c r="D9676">
        <f>NORMSINV(RAND())</f>
        <v>0</v>
      </c>
      <c r="E9676">
        <f>$W$25*EXP(($W$26-$W$28-0.5*$W$27^2)*C9676+$W$27*SQRT(C9676)*D9676)</f>
        <v>0</v>
      </c>
      <c r="F9676">
        <f>$W$30*(1+$W$31)^C9676</f>
        <v>0</v>
      </c>
      <c r="G9676">
        <f>$W$32*(1+$W$33)^C9676</f>
        <v>0</v>
      </c>
      <c r="H9676">
        <f>$W$34*(1+$W$35)^C9676</f>
        <v>0</v>
      </c>
      <c r="I9676">
        <f>MIN(E9676,F9676)</f>
        <v>0</v>
      </c>
      <c r="J9676">
        <f>MIN(E9676-I9676,G9676)</f>
        <v>0</v>
      </c>
      <c r="K9676">
        <f>MIN(E9676-I9676-J9676,H9676)</f>
        <v>0</v>
      </c>
      <c r="L9676">
        <f>E9676-I9676-J9676-K9676</f>
        <v>0</v>
      </c>
      <c r="M9676">
        <f>IF((I9676+J9676+(1-$W$36)*L9676)/$W$39&gt;=$W$38,1,0)</f>
        <v>0</v>
      </c>
      <c r="N9676">
        <f>IF(M9676=1,$W$37,$W$36)*L9676</f>
        <v>0</v>
      </c>
      <c r="O9676">
        <f>EXP(-$W$26*C9676)*I9676</f>
        <v>0</v>
      </c>
      <c r="P9676">
        <f>EXP(-$W$26*C9676)*J9676</f>
        <v>0</v>
      </c>
      <c r="Q9676">
        <f>EXP(-$W$26*C9676)*K9676</f>
        <v>0</v>
      </c>
      <c r="R9676">
        <f>EXP(-$W$26*C9676)*(L9676-N9676)</f>
        <v>0</v>
      </c>
      <c r="S9676">
        <f>EXP(-$W$26*C9676)*N9676</f>
        <v>0</v>
      </c>
      <c r="T9676">
        <f>EXP(-$W$26*C9676)*E9676</f>
        <v>0</v>
      </c>
    </row>
    <row r="9677" spans="1:20">
      <c r="A9677">
        <v>9668</v>
      </c>
      <c r="B9677">
        <f>RAND()</f>
        <v>0</v>
      </c>
      <c r="C9677">
        <f>IF(B9677&lt;$W$41,3,IF(B9677&lt;$W$41+$W$42,4,5))</f>
        <v>0</v>
      </c>
      <c r="D9677">
        <f>NORMSINV(RAND())</f>
        <v>0</v>
      </c>
      <c r="E9677">
        <f>$W$25*EXP(($W$26-$W$28-0.5*$W$27^2)*C9677+$W$27*SQRT(C9677)*D9677)</f>
        <v>0</v>
      </c>
      <c r="F9677">
        <f>$W$30*(1+$W$31)^C9677</f>
        <v>0</v>
      </c>
      <c r="G9677">
        <f>$W$32*(1+$W$33)^C9677</f>
        <v>0</v>
      </c>
      <c r="H9677">
        <f>$W$34*(1+$W$35)^C9677</f>
        <v>0</v>
      </c>
      <c r="I9677">
        <f>MIN(E9677,F9677)</f>
        <v>0</v>
      </c>
      <c r="J9677">
        <f>MIN(E9677-I9677,G9677)</f>
        <v>0</v>
      </c>
      <c r="K9677">
        <f>MIN(E9677-I9677-J9677,H9677)</f>
        <v>0</v>
      </c>
      <c r="L9677">
        <f>E9677-I9677-J9677-K9677</f>
        <v>0</v>
      </c>
      <c r="M9677">
        <f>IF((I9677+J9677+(1-$W$36)*L9677)/$W$39&gt;=$W$38,1,0)</f>
        <v>0</v>
      </c>
      <c r="N9677">
        <f>IF(M9677=1,$W$37,$W$36)*L9677</f>
        <v>0</v>
      </c>
      <c r="O9677">
        <f>EXP(-$W$26*C9677)*I9677</f>
        <v>0</v>
      </c>
      <c r="P9677">
        <f>EXP(-$W$26*C9677)*J9677</f>
        <v>0</v>
      </c>
      <c r="Q9677">
        <f>EXP(-$W$26*C9677)*K9677</f>
        <v>0</v>
      </c>
      <c r="R9677">
        <f>EXP(-$W$26*C9677)*(L9677-N9677)</f>
        <v>0</v>
      </c>
      <c r="S9677">
        <f>EXP(-$W$26*C9677)*N9677</f>
        <v>0</v>
      </c>
      <c r="T9677">
        <f>EXP(-$W$26*C9677)*E9677</f>
        <v>0</v>
      </c>
    </row>
    <row r="9678" spans="1:20">
      <c r="A9678">
        <v>9669</v>
      </c>
      <c r="B9678">
        <f>RAND()</f>
        <v>0</v>
      </c>
      <c r="C9678">
        <f>IF(B9678&lt;$W$41,3,IF(B9678&lt;$W$41+$W$42,4,5))</f>
        <v>0</v>
      </c>
      <c r="D9678">
        <f>NORMSINV(RAND())</f>
        <v>0</v>
      </c>
      <c r="E9678">
        <f>$W$25*EXP(($W$26-$W$28-0.5*$W$27^2)*C9678+$W$27*SQRT(C9678)*D9678)</f>
        <v>0</v>
      </c>
      <c r="F9678">
        <f>$W$30*(1+$W$31)^C9678</f>
        <v>0</v>
      </c>
      <c r="G9678">
        <f>$W$32*(1+$W$33)^C9678</f>
        <v>0</v>
      </c>
      <c r="H9678">
        <f>$W$34*(1+$W$35)^C9678</f>
        <v>0</v>
      </c>
      <c r="I9678">
        <f>MIN(E9678,F9678)</f>
        <v>0</v>
      </c>
      <c r="J9678">
        <f>MIN(E9678-I9678,G9678)</f>
        <v>0</v>
      </c>
      <c r="K9678">
        <f>MIN(E9678-I9678-J9678,H9678)</f>
        <v>0</v>
      </c>
      <c r="L9678">
        <f>E9678-I9678-J9678-K9678</f>
        <v>0</v>
      </c>
      <c r="M9678">
        <f>IF((I9678+J9678+(1-$W$36)*L9678)/$W$39&gt;=$W$38,1,0)</f>
        <v>0</v>
      </c>
      <c r="N9678">
        <f>IF(M9678=1,$W$37,$W$36)*L9678</f>
        <v>0</v>
      </c>
      <c r="O9678">
        <f>EXP(-$W$26*C9678)*I9678</f>
        <v>0</v>
      </c>
      <c r="P9678">
        <f>EXP(-$W$26*C9678)*J9678</f>
        <v>0</v>
      </c>
      <c r="Q9678">
        <f>EXP(-$W$26*C9678)*K9678</f>
        <v>0</v>
      </c>
      <c r="R9678">
        <f>EXP(-$W$26*C9678)*(L9678-N9678)</f>
        <v>0</v>
      </c>
      <c r="S9678">
        <f>EXP(-$W$26*C9678)*N9678</f>
        <v>0</v>
      </c>
      <c r="T9678">
        <f>EXP(-$W$26*C9678)*E9678</f>
        <v>0</v>
      </c>
    </row>
    <row r="9679" spans="1:20">
      <c r="A9679">
        <v>9670</v>
      </c>
      <c r="B9679">
        <f>RAND()</f>
        <v>0</v>
      </c>
      <c r="C9679">
        <f>IF(B9679&lt;$W$41,3,IF(B9679&lt;$W$41+$W$42,4,5))</f>
        <v>0</v>
      </c>
      <c r="D9679">
        <f>NORMSINV(RAND())</f>
        <v>0</v>
      </c>
      <c r="E9679">
        <f>$W$25*EXP(($W$26-$W$28-0.5*$W$27^2)*C9679+$W$27*SQRT(C9679)*D9679)</f>
        <v>0</v>
      </c>
      <c r="F9679">
        <f>$W$30*(1+$W$31)^C9679</f>
        <v>0</v>
      </c>
      <c r="G9679">
        <f>$W$32*(1+$W$33)^C9679</f>
        <v>0</v>
      </c>
      <c r="H9679">
        <f>$W$34*(1+$W$35)^C9679</f>
        <v>0</v>
      </c>
      <c r="I9679">
        <f>MIN(E9679,F9679)</f>
        <v>0</v>
      </c>
      <c r="J9679">
        <f>MIN(E9679-I9679,G9679)</f>
        <v>0</v>
      </c>
      <c r="K9679">
        <f>MIN(E9679-I9679-J9679,H9679)</f>
        <v>0</v>
      </c>
      <c r="L9679">
        <f>E9679-I9679-J9679-K9679</f>
        <v>0</v>
      </c>
      <c r="M9679">
        <f>IF((I9679+J9679+(1-$W$36)*L9679)/$W$39&gt;=$W$38,1,0)</f>
        <v>0</v>
      </c>
      <c r="N9679">
        <f>IF(M9679=1,$W$37,$W$36)*L9679</f>
        <v>0</v>
      </c>
      <c r="O9679">
        <f>EXP(-$W$26*C9679)*I9679</f>
        <v>0</v>
      </c>
      <c r="P9679">
        <f>EXP(-$W$26*C9679)*J9679</f>
        <v>0</v>
      </c>
      <c r="Q9679">
        <f>EXP(-$W$26*C9679)*K9679</f>
        <v>0</v>
      </c>
      <c r="R9679">
        <f>EXP(-$W$26*C9679)*(L9679-N9679)</f>
        <v>0</v>
      </c>
      <c r="S9679">
        <f>EXP(-$W$26*C9679)*N9679</f>
        <v>0</v>
      </c>
      <c r="T9679">
        <f>EXP(-$W$26*C9679)*E9679</f>
        <v>0</v>
      </c>
    </row>
    <row r="9680" spans="1:20">
      <c r="A9680">
        <v>9671</v>
      </c>
      <c r="B9680">
        <f>RAND()</f>
        <v>0</v>
      </c>
      <c r="C9680">
        <f>IF(B9680&lt;$W$41,3,IF(B9680&lt;$W$41+$W$42,4,5))</f>
        <v>0</v>
      </c>
      <c r="D9680">
        <f>NORMSINV(RAND())</f>
        <v>0</v>
      </c>
      <c r="E9680">
        <f>$W$25*EXP(($W$26-$W$28-0.5*$W$27^2)*C9680+$W$27*SQRT(C9680)*D9680)</f>
        <v>0</v>
      </c>
      <c r="F9680">
        <f>$W$30*(1+$W$31)^C9680</f>
        <v>0</v>
      </c>
      <c r="G9680">
        <f>$W$32*(1+$W$33)^C9680</f>
        <v>0</v>
      </c>
      <c r="H9680">
        <f>$W$34*(1+$W$35)^C9680</f>
        <v>0</v>
      </c>
      <c r="I9680">
        <f>MIN(E9680,F9680)</f>
        <v>0</v>
      </c>
      <c r="J9680">
        <f>MIN(E9680-I9680,G9680)</f>
        <v>0</v>
      </c>
      <c r="K9680">
        <f>MIN(E9680-I9680-J9680,H9680)</f>
        <v>0</v>
      </c>
      <c r="L9680">
        <f>E9680-I9680-J9680-K9680</f>
        <v>0</v>
      </c>
      <c r="M9680">
        <f>IF((I9680+J9680+(1-$W$36)*L9680)/$W$39&gt;=$W$38,1,0)</f>
        <v>0</v>
      </c>
      <c r="N9680">
        <f>IF(M9680=1,$W$37,$W$36)*L9680</f>
        <v>0</v>
      </c>
      <c r="O9680">
        <f>EXP(-$W$26*C9680)*I9680</f>
        <v>0</v>
      </c>
      <c r="P9680">
        <f>EXP(-$W$26*C9680)*J9680</f>
        <v>0</v>
      </c>
      <c r="Q9680">
        <f>EXP(-$W$26*C9680)*K9680</f>
        <v>0</v>
      </c>
      <c r="R9680">
        <f>EXP(-$W$26*C9680)*(L9680-N9680)</f>
        <v>0</v>
      </c>
      <c r="S9680">
        <f>EXP(-$W$26*C9680)*N9680</f>
        <v>0</v>
      </c>
      <c r="T9680">
        <f>EXP(-$W$26*C9680)*E9680</f>
        <v>0</v>
      </c>
    </row>
    <row r="9681" spans="1:20">
      <c r="A9681">
        <v>9672</v>
      </c>
      <c r="B9681">
        <f>RAND()</f>
        <v>0</v>
      </c>
      <c r="C9681">
        <f>IF(B9681&lt;$W$41,3,IF(B9681&lt;$W$41+$W$42,4,5))</f>
        <v>0</v>
      </c>
      <c r="D9681">
        <f>NORMSINV(RAND())</f>
        <v>0</v>
      </c>
      <c r="E9681">
        <f>$W$25*EXP(($W$26-$W$28-0.5*$W$27^2)*C9681+$W$27*SQRT(C9681)*D9681)</f>
        <v>0</v>
      </c>
      <c r="F9681">
        <f>$W$30*(1+$W$31)^C9681</f>
        <v>0</v>
      </c>
      <c r="G9681">
        <f>$W$32*(1+$W$33)^C9681</f>
        <v>0</v>
      </c>
      <c r="H9681">
        <f>$W$34*(1+$W$35)^C9681</f>
        <v>0</v>
      </c>
      <c r="I9681">
        <f>MIN(E9681,F9681)</f>
        <v>0</v>
      </c>
      <c r="J9681">
        <f>MIN(E9681-I9681,G9681)</f>
        <v>0</v>
      </c>
      <c r="K9681">
        <f>MIN(E9681-I9681-J9681,H9681)</f>
        <v>0</v>
      </c>
      <c r="L9681">
        <f>E9681-I9681-J9681-K9681</f>
        <v>0</v>
      </c>
      <c r="M9681">
        <f>IF((I9681+J9681+(1-$W$36)*L9681)/$W$39&gt;=$W$38,1,0)</f>
        <v>0</v>
      </c>
      <c r="N9681">
        <f>IF(M9681=1,$W$37,$W$36)*L9681</f>
        <v>0</v>
      </c>
      <c r="O9681">
        <f>EXP(-$W$26*C9681)*I9681</f>
        <v>0</v>
      </c>
      <c r="P9681">
        <f>EXP(-$W$26*C9681)*J9681</f>
        <v>0</v>
      </c>
      <c r="Q9681">
        <f>EXP(-$W$26*C9681)*K9681</f>
        <v>0</v>
      </c>
      <c r="R9681">
        <f>EXP(-$W$26*C9681)*(L9681-N9681)</f>
        <v>0</v>
      </c>
      <c r="S9681">
        <f>EXP(-$W$26*C9681)*N9681</f>
        <v>0</v>
      </c>
      <c r="T9681">
        <f>EXP(-$W$26*C9681)*E9681</f>
        <v>0</v>
      </c>
    </row>
    <row r="9682" spans="1:20">
      <c r="A9682">
        <v>9673</v>
      </c>
      <c r="B9682">
        <f>RAND()</f>
        <v>0</v>
      </c>
      <c r="C9682">
        <f>IF(B9682&lt;$W$41,3,IF(B9682&lt;$W$41+$W$42,4,5))</f>
        <v>0</v>
      </c>
      <c r="D9682">
        <f>NORMSINV(RAND())</f>
        <v>0</v>
      </c>
      <c r="E9682">
        <f>$W$25*EXP(($W$26-$W$28-0.5*$W$27^2)*C9682+$W$27*SQRT(C9682)*D9682)</f>
        <v>0</v>
      </c>
      <c r="F9682">
        <f>$W$30*(1+$W$31)^C9682</f>
        <v>0</v>
      </c>
      <c r="G9682">
        <f>$W$32*(1+$W$33)^C9682</f>
        <v>0</v>
      </c>
      <c r="H9682">
        <f>$W$34*(1+$W$35)^C9682</f>
        <v>0</v>
      </c>
      <c r="I9682">
        <f>MIN(E9682,F9682)</f>
        <v>0</v>
      </c>
      <c r="J9682">
        <f>MIN(E9682-I9682,G9682)</f>
        <v>0</v>
      </c>
      <c r="K9682">
        <f>MIN(E9682-I9682-J9682,H9682)</f>
        <v>0</v>
      </c>
      <c r="L9682">
        <f>E9682-I9682-J9682-K9682</f>
        <v>0</v>
      </c>
      <c r="M9682">
        <f>IF((I9682+J9682+(1-$W$36)*L9682)/$W$39&gt;=$W$38,1,0)</f>
        <v>0</v>
      </c>
      <c r="N9682">
        <f>IF(M9682=1,$W$37,$W$36)*L9682</f>
        <v>0</v>
      </c>
      <c r="O9682">
        <f>EXP(-$W$26*C9682)*I9682</f>
        <v>0</v>
      </c>
      <c r="P9682">
        <f>EXP(-$W$26*C9682)*J9682</f>
        <v>0</v>
      </c>
      <c r="Q9682">
        <f>EXP(-$W$26*C9682)*K9682</f>
        <v>0</v>
      </c>
      <c r="R9682">
        <f>EXP(-$W$26*C9682)*(L9682-N9682)</f>
        <v>0</v>
      </c>
      <c r="S9682">
        <f>EXP(-$W$26*C9682)*N9682</f>
        <v>0</v>
      </c>
      <c r="T9682">
        <f>EXP(-$W$26*C9682)*E9682</f>
        <v>0</v>
      </c>
    </row>
    <row r="9683" spans="1:20">
      <c r="A9683">
        <v>9674</v>
      </c>
      <c r="B9683">
        <f>RAND()</f>
        <v>0</v>
      </c>
      <c r="C9683">
        <f>IF(B9683&lt;$W$41,3,IF(B9683&lt;$W$41+$W$42,4,5))</f>
        <v>0</v>
      </c>
      <c r="D9683">
        <f>NORMSINV(RAND())</f>
        <v>0</v>
      </c>
      <c r="E9683">
        <f>$W$25*EXP(($W$26-$W$28-0.5*$W$27^2)*C9683+$W$27*SQRT(C9683)*D9683)</f>
        <v>0</v>
      </c>
      <c r="F9683">
        <f>$W$30*(1+$W$31)^C9683</f>
        <v>0</v>
      </c>
      <c r="G9683">
        <f>$W$32*(1+$W$33)^C9683</f>
        <v>0</v>
      </c>
      <c r="H9683">
        <f>$W$34*(1+$W$35)^C9683</f>
        <v>0</v>
      </c>
      <c r="I9683">
        <f>MIN(E9683,F9683)</f>
        <v>0</v>
      </c>
      <c r="J9683">
        <f>MIN(E9683-I9683,G9683)</f>
        <v>0</v>
      </c>
      <c r="K9683">
        <f>MIN(E9683-I9683-J9683,H9683)</f>
        <v>0</v>
      </c>
      <c r="L9683">
        <f>E9683-I9683-J9683-K9683</f>
        <v>0</v>
      </c>
      <c r="M9683">
        <f>IF((I9683+J9683+(1-$W$36)*L9683)/$W$39&gt;=$W$38,1,0)</f>
        <v>0</v>
      </c>
      <c r="N9683">
        <f>IF(M9683=1,$W$37,$W$36)*L9683</f>
        <v>0</v>
      </c>
      <c r="O9683">
        <f>EXP(-$W$26*C9683)*I9683</f>
        <v>0</v>
      </c>
      <c r="P9683">
        <f>EXP(-$W$26*C9683)*J9683</f>
        <v>0</v>
      </c>
      <c r="Q9683">
        <f>EXP(-$W$26*C9683)*K9683</f>
        <v>0</v>
      </c>
      <c r="R9683">
        <f>EXP(-$W$26*C9683)*(L9683-N9683)</f>
        <v>0</v>
      </c>
      <c r="S9683">
        <f>EXP(-$W$26*C9683)*N9683</f>
        <v>0</v>
      </c>
      <c r="T9683">
        <f>EXP(-$W$26*C9683)*E9683</f>
        <v>0</v>
      </c>
    </row>
    <row r="9684" spans="1:20">
      <c r="A9684">
        <v>9675</v>
      </c>
      <c r="B9684">
        <f>RAND()</f>
        <v>0</v>
      </c>
      <c r="C9684">
        <f>IF(B9684&lt;$W$41,3,IF(B9684&lt;$W$41+$W$42,4,5))</f>
        <v>0</v>
      </c>
      <c r="D9684">
        <f>NORMSINV(RAND())</f>
        <v>0</v>
      </c>
      <c r="E9684">
        <f>$W$25*EXP(($W$26-$W$28-0.5*$W$27^2)*C9684+$W$27*SQRT(C9684)*D9684)</f>
        <v>0</v>
      </c>
      <c r="F9684">
        <f>$W$30*(1+$W$31)^C9684</f>
        <v>0</v>
      </c>
      <c r="G9684">
        <f>$W$32*(1+$W$33)^C9684</f>
        <v>0</v>
      </c>
      <c r="H9684">
        <f>$W$34*(1+$W$35)^C9684</f>
        <v>0</v>
      </c>
      <c r="I9684">
        <f>MIN(E9684,F9684)</f>
        <v>0</v>
      </c>
      <c r="J9684">
        <f>MIN(E9684-I9684,G9684)</f>
        <v>0</v>
      </c>
      <c r="K9684">
        <f>MIN(E9684-I9684-J9684,H9684)</f>
        <v>0</v>
      </c>
      <c r="L9684">
        <f>E9684-I9684-J9684-K9684</f>
        <v>0</v>
      </c>
      <c r="M9684">
        <f>IF((I9684+J9684+(1-$W$36)*L9684)/$W$39&gt;=$W$38,1,0)</f>
        <v>0</v>
      </c>
      <c r="N9684">
        <f>IF(M9684=1,$W$37,$W$36)*L9684</f>
        <v>0</v>
      </c>
      <c r="O9684">
        <f>EXP(-$W$26*C9684)*I9684</f>
        <v>0</v>
      </c>
      <c r="P9684">
        <f>EXP(-$W$26*C9684)*J9684</f>
        <v>0</v>
      </c>
      <c r="Q9684">
        <f>EXP(-$W$26*C9684)*K9684</f>
        <v>0</v>
      </c>
      <c r="R9684">
        <f>EXP(-$W$26*C9684)*(L9684-N9684)</f>
        <v>0</v>
      </c>
      <c r="S9684">
        <f>EXP(-$W$26*C9684)*N9684</f>
        <v>0</v>
      </c>
      <c r="T9684">
        <f>EXP(-$W$26*C9684)*E9684</f>
        <v>0</v>
      </c>
    </row>
    <row r="9685" spans="1:20">
      <c r="A9685">
        <v>9676</v>
      </c>
      <c r="B9685">
        <f>RAND()</f>
        <v>0</v>
      </c>
      <c r="C9685">
        <f>IF(B9685&lt;$W$41,3,IF(B9685&lt;$W$41+$W$42,4,5))</f>
        <v>0</v>
      </c>
      <c r="D9685">
        <f>NORMSINV(RAND())</f>
        <v>0</v>
      </c>
      <c r="E9685">
        <f>$W$25*EXP(($W$26-$W$28-0.5*$W$27^2)*C9685+$W$27*SQRT(C9685)*D9685)</f>
        <v>0</v>
      </c>
      <c r="F9685">
        <f>$W$30*(1+$W$31)^C9685</f>
        <v>0</v>
      </c>
      <c r="G9685">
        <f>$W$32*(1+$W$33)^C9685</f>
        <v>0</v>
      </c>
      <c r="H9685">
        <f>$W$34*(1+$W$35)^C9685</f>
        <v>0</v>
      </c>
      <c r="I9685">
        <f>MIN(E9685,F9685)</f>
        <v>0</v>
      </c>
      <c r="J9685">
        <f>MIN(E9685-I9685,G9685)</f>
        <v>0</v>
      </c>
      <c r="K9685">
        <f>MIN(E9685-I9685-J9685,H9685)</f>
        <v>0</v>
      </c>
      <c r="L9685">
        <f>E9685-I9685-J9685-K9685</f>
        <v>0</v>
      </c>
      <c r="M9685">
        <f>IF((I9685+J9685+(1-$W$36)*L9685)/$W$39&gt;=$W$38,1,0)</f>
        <v>0</v>
      </c>
      <c r="N9685">
        <f>IF(M9685=1,$W$37,$W$36)*L9685</f>
        <v>0</v>
      </c>
      <c r="O9685">
        <f>EXP(-$W$26*C9685)*I9685</f>
        <v>0</v>
      </c>
      <c r="P9685">
        <f>EXP(-$W$26*C9685)*J9685</f>
        <v>0</v>
      </c>
      <c r="Q9685">
        <f>EXP(-$W$26*C9685)*K9685</f>
        <v>0</v>
      </c>
      <c r="R9685">
        <f>EXP(-$W$26*C9685)*(L9685-N9685)</f>
        <v>0</v>
      </c>
      <c r="S9685">
        <f>EXP(-$W$26*C9685)*N9685</f>
        <v>0</v>
      </c>
      <c r="T9685">
        <f>EXP(-$W$26*C9685)*E9685</f>
        <v>0</v>
      </c>
    </row>
    <row r="9686" spans="1:20">
      <c r="A9686">
        <v>9677</v>
      </c>
      <c r="B9686">
        <f>RAND()</f>
        <v>0</v>
      </c>
      <c r="C9686">
        <f>IF(B9686&lt;$W$41,3,IF(B9686&lt;$W$41+$W$42,4,5))</f>
        <v>0</v>
      </c>
      <c r="D9686">
        <f>NORMSINV(RAND())</f>
        <v>0</v>
      </c>
      <c r="E9686">
        <f>$W$25*EXP(($W$26-$W$28-0.5*$W$27^2)*C9686+$W$27*SQRT(C9686)*D9686)</f>
        <v>0</v>
      </c>
      <c r="F9686">
        <f>$W$30*(1+$W$31)^C9686</f>
        <v>0</v>
      </c>
      <c r="G9686">
        <f>$W$32*(1+$W$33)^C9686</f>
        <v>0</v>
      </c>
      <c r="H9686">
        <f>$W$34*(1+$W$35)^C9686</f>
        <v>0</v>
      </c>
      <c r="I9686">
        <f>MIN(E9686,F9686)</f>
        <v>0</v>
      </c>
      <c r="J9686">
        <f>MIN(E9686-I9686,G9686)</f>
        <v>0</v>
      </c>
      <c r="K9686">
        <f>MIN(E9686-I9686-J9686,H9686)</f>
        <v>0</v>
      </c>
      <c r="L9686">
        <f>E9686-I9686-J9686-K9686</f>
        <v>0</v>
      </c>
      <c r="M9686">
        <f>IF((I9686+J9686+(1-$W$36)*L9686)/$W$39&gt;=$W$38,1,0)</f>
        <v>0</v>
      </c>
      <c r="N9686">
        <f>IF(M9686=1,$W$37,$W$36)*L9686</f>
        <v>0</v>
      </c>
      <c r="O9686">
        <f>EXP(-$W$26*C9686)*I9686</f>
        <v>0</v>
      </c>
      <c r="P9686">
        <f>EXP(-$W$26*C9686)*J9686</f>
        <v>0</v>
      </c>
      <c r="Q9686">
        <f>EXP(-$W$26*C9686)*K9686</f>
        <v>0</v>
      </c>
      <c r="R9686">
        <f>EXP(-$W$26*C9686)*(L9686-N9686)</f>
        <v>0</v>
      </c>
      <c r="S9686">
        <f>EXP(-$W$26*C9686)*N9686</f>
        <v>0</v>
      </c>
      <c r="T9686">
        <f>EXP(-$W$26*C9686)*E9686</f>
        <v>0</v>
      </c>
    </row>
    <row r="9687" spans="1:20">
      <c r="A9687">
        <v>9678</v>
      </c>
      <c r="B9687">
        <f>RAND()</f>
        <v>0</v>
      </c>
      <c r="C9687">
        <f>IF(B9687&lt;$W$41,3,IF(B9687&lt;$W$41+$W$42,4,5))</f>
        <v>0</v>
      </c>
      <c r="D9687">
        <f>NORMSINV(RAND())</f>
        <v>0</v>
      </c>
      <c r="E9687">
        <f>$W$25*EXP(($W$26-$W$28-0.5*$W$27^2)*C9687+$W$27*SQRT(C9687)*D9687)</f>
        <v>0</v>
      </c>
      <c r="F9687">
        <f>$W$30*(1+$W$31)^C9687</f>
        <v>0</v>
      </c>
      <c r="G9687">
        <f>$W$32*(1+$W$33)^C9687</f>
        <v>0</v>
      </c>
      <c r="H9687">
        <f>$W$34*(1+$W$35)^C9687</f>
        <v>0</v>
      </c>
      <c r="I9687">
        <f>MIN(E9687,F9687)</f>
        <v>0</v>
      </c>
      <c r="J9687">
        <f>MIN(E9687-I9687,G9687)</f>
        <v>0</v>
      </c>
      <c r="K9687">
        <f>MIN(E9687-I9687-J9687,H9687)</f>
        <v>0</v>
      </c>
      <c r="L9687">
        <f>E9687-I9687-J9687-K9687</f>
        <v>0</v>
      </c>
      <c r="M9687">
        <f>IF((I9687+J9687+(1-$W$36)*L9687)/$W$39&gt;=$W$38,1,0)</f>
        <v>0</v>
      </c>
      <c r="N9687">
        <f>IF(M9687=1,$W$37,$W$36)*L9687</f>
        <v>0</v>
      </c>
      <c r="O9687">
        <f>EXP(-$W$26*C9687)*I9687</f>
        <v>0</v>
      </c>
      <c r="P9687">
        <f>EXP(-$W$26*C9687)*J9687</f>
        <v>0</v>
      </c>
      <c r="Q9687">
        <f>EXP(-$W$26*C9687)*K9687</f>
        <v>0</v>
      </c>
      <c r="R9687">
        <f>EXP(-$W$26*C9687)*(L9687-N9687)</f>
        <v>0</v>
      </c>
      <c r="S9687">
        <f>EXP(-$W$26*C9687)*N9687</f>
        <v>0</v>
      </c>
      <c r="T9687">
        <f>EXP(-$W$26*C9687)*E9687</f>
        <v>0</v>
      </c>
    </row>
    <row r="9688" spans="1:20">
      <c r="A9688">
        <v>9679</v>
      </c>
      <c r="B9688">
        <f>RAND()</f>
        <v>0</v>
      </c>
      <c r="C9688">
        <f>IF(B9688&lt;$W$41,3,IF(B9688&lt;$W$41+$W$42,4,5))</f>
        <v>0</v>
      </c>
      <c r="D9688">
        <f>NORMSINV(RAND())</f>
        <v>0</v>
      </c>
      <c r="E9688">
        <f>$W$25*EXP(($W$26-$W$28-0.5*$W$27^2)*C9688+$W$27*SQRT(C9688)*D9688)</f>
        <v>0</v>
      </c>
      <c r="F9688">
        <f>$W$30*(1+$W$31)^C9688</f>
        <v>0</v>
      </c>
      <c r="G9688">
        <f>$W$32*(1+$W$33)^C9688</f>
        <v>0</v>
      </c>
      <c r="H9688">
        <f>$W$34*(1+$W$35)^C9688</f>
        <v>0</v>
      </c>
      <c r="I9688">
        <f>MIN(E9688,F9688)</f>
        <v>0</v>
      </c>
      <c r="J9688">
        <f>MIN(E9688-I9688,G9688)</f>
        <v>0</v>
      </c>
      <c r="K9688">
        <f>MIN(E9688-I9688-J9688,H9688)</f>
        <v>0</v>
      </c>
      <c r="L9688">
        <f>E9688-I9688-J9688-K9688</f>
        <v>0</v>
      </c>
      <c r="M9688">
        <f>IF((I9688+J9688+(1-$W$36)*L9688)/$W$39&gt;=$W$38,1,0)</f>
        <v>0</v>
      </c>
      <c r="N9688">
        <f>IF(M9688=1,$W$37,$W$36)*L9688</f>
        <v>0</v>
      </c>
      <c r="O9688">
        <f>EXP(-$W$26*C9688)*I9688</f>
        <v>0</v>
      </c>
      <c r="P9688">
        <f>EXP(-$W$26*C9688)*J9688</f>
        <v>0</v>
      </c>
      <c r="Q9688">
        <f>EXP(-$W$26*C9688)*K9688</f>
        <v>0</v>
      </c>
      <c r="R9688">
        <f>EXP(-$W$26*C9688)*(L9688-N9688)</f>
        <v>0</v>
      </c>
      <c r="S9688">
        <f>EXP(-$W$26*C9688)*N9688</f>
        <v>0</v>
      </c>
      <c r="T9688">
        <f>EXP(-$W$26*C9688)*E9688</f>
        <v>0</v>
      </c>
    </row>
    <row r="9689" spans="1:20">
      <c r="A9689">
        <v>9680</v>
      </c>
      <c r="B9689">
        <f>RAND()</f>
        <v>0</v>
      </c>
      <c r="C9689">
        <f>IF(B9689&lt;$W$41,3,IF(B9689&lt;$W$41+$W$42,4,5))</f>
        <v>0</v>
      </c>
      <c r="D9689">
        <f>NORMSINV(RAND())</f>
        <v>0</v>
      </c>
      <c r="E9689">
        <f>$W$25*EXP(($W$26-$W$28-0.5*$W$27^2)*C9689+$W$27*SQRT(C9689)*D9689)</f>
        <v>0</v>
      </c>
      <c r="F9689">
        <f>$W$30*(1+$W$31)^C9689</f>
        <v>0</v>
      </c>
      <c r="G9689">
        <f>$W$32*(1+$W$33)^C9689</f>
        <v>0</v>
      </c>
      <c r="H9689">
        <f>$W$34*(1+$W$35)^C9689</f>
        <v>0</v>
      </c>
      <c r="I9689">
        <f>MIN(E9689,F9689)</f>
        <v>0</v>
      </c>
      <c r="J9689">
        <f>MIN(E9689-I9689,G9689)</f>
        <v>0</v>
      </c>
      <c r="K9689">
        <f>MIN(E9689-I9689-J9689,H9689)</f>
        <v>0</v>
      </c>
      <c r="L9689">
        <f>E9689-I9689-J9689-K9689</f>
        <v>0</v>
      </c>
      <c r="M9689">
        <f>IF((I9689+J9689+(1-$W$36)*L9689)/$W$39&gt;=$W$38,1,0)</f>
        <v>0</v>
      </c>
      <c r="N9689">
        <f>IF(M9689=1,$W$37,$W$36)*L9689</f>
        <v>0</v>
      </c>
      <c r="O9689">
        <f>EXP(-$W$26*C9689)*I9689</f>
        <v>0</v>
      </c>
      <c r="P9689">
        <f>EXP(-$W$26*C9689)*J9689</f>
        <v>0</v>
      </c>
      <c r="Q9689">
        <f>EXP(-$W$26*C9689)*K9689</f>
        <v>0</v>
      </c>
      <c r="R9689">
        <f>EXP(-$W$26*C9689)*(L9689-N9689)</f>
        <v>0</v>
      </c>
      <c r="S9689">
        <f>EXP(-$W$26*C9689)*N9689</f>
        <v>0</v>
      </c>
      <c r="T9689">
        <f>EXP(-$W$26*C9689)*E9689</f>
        <v>0</v>
      </c>
    </row>
    <row r="9690" spans="1:20">
      <c r="A9690">
        <v>9681</v>
      </c>
      <c r="B9690">
        <f>RAND()</f>
        <v>0</v>
      </c>
      <c r="C9690">
        <f>IF(B9690&lt;$W$41,3,IF(B9690&lt;$W$41+$W$42,4,5))</f>
        <v>0</v>
      </c>
      <c r="D9690">
        <f>NORMSINV(RAND())</f>
        <v>0</v>
      </c>
      <c r="E9690">
        <f>$W$25*EXP(($W$26-$W$28-0.5*$W$27^2)*C9690+$W$27*SQRT(C9690)*D9690)</f>
        <v>0</v>
      </c>
      <c r="F9690">
        <f>$W$30*(1+$W$31)^C9690</f>
        <v>0</v>
      </c>
      <c r="G9690">
        <f>$W$32*(1+$W$33)^C9690</f>
        <v>0</v>
      </c>
      <c r="H9690">
        <f>$W$34*(1+$W$35)^C9690</f>
        <v>0</v>
      </c>
      <c r="I9690">
        <f>MIN(E9690,F9690)</f>
        <v>0</v>
      </c>
      <c r="J9690">
        <f>MIN(E9690-I9690,G9690)</f>
        <v>0</v>
      </c>
      <c r="K9690">
        <f>MIN(E9690-I9690-J9690,H9690)</f>
        <v>0</v>
      </c>
      <c r="L9690">
        <f>E9690-I9690-J9690-K9690</f>
        <v>0</v>
      </c>
      <c r="M9690">
        <f>IF((I9690+J9690+(1-$W$36)*L9690)/$W$39&gt;=$W$38,1,0)</f>
        <v>0</v>
      </c>
      <c r="N9690">
        <f>IF(M9690=1,$W$37,$W$36)*L9690</f>
        <v>0</v>
      </c>
      <c r="O9690">
        <f>EXP(-$W$26*C9690)*I9690</f>
        <v>0</v>
      </c>
      <c r="P9690">
        <f>EXP(-$W$26*C9690)*J9690</f>
        <v>0</v>
      </c>
      <c r="Q9690">
        <f>EXP(-$W$26*C9690)*K9690</f>
        <v>0</v>
      </c>
      <c r="R9690">
        <f>EXP(-$W$26*C9690)*(L9690-N9690)</f>
        <v>0</v>
      </c>
      <c r="S9690">
        <f>EXP(-$W$26*C9690)*N9690</f>
        <v>0</v>
      </c>
      <c r="T9690">
        <f>EXP(-$W$26*C9690)*E9690</f>
        <v>0</v>
      </c>
    </row>
    <row r="9691" spans="1:20">
      <c r="A9691">
        <v>9682</v>
      </c>
      <c r="B9691">
        <f>RAND()</f>
        <v>0</v>
      </c>
      <c r="C9691">
        <f>IF(B9691&lt;$W$41,3,IF(B9691&lt;$W$41+$W$42,4,5))</f>
        <v>0</v>
      </c>
      <c r="D9691">
        <f>NORMSINV(RAND())</f>
        <v>0</v>
      </c>
      <c r="E9691">
        <f>$W$25*EXP(($W$26-$W$28-0.5*$W$27^2)*C9691+$W$27*SQRT(C9691)*D9691)</f>
        <v>0</v>
      </c>
      <c r="F9691">
        <f>$W$30*(1+$W$31)^C9691</f>
        <v>0</v>
      </c>
      <c r="G9691">
        <f>$W$32*(1+$W$33)^C9691</f>
        <v>0</v>
      </c>
      <c r="H9691">
        <f>$W$34*(1+$W$35)^C9691</f>
        <v>0</v>
      </c>
      <c r="I9691">
        <f>MIN(E9691,F9691)</f>
        <v>0</v>
      </c>
      <c r="J9691">
        <f>MIN(E9691-I9691,G9691)</f>
        <v>0</v>
      </c>
      <c r="K9691">
        <f>MIN(E9691-I9691-J9691,H9691)</f>
        <v>0</v>
      </c>
      <c r="L9691">
        <f>E9691-I9691-J9691-K9691</f>
        <v>0</v>
      </c>
      <c r="M9691">
        <f>IF((I9691+J9691+(1-$W$36)*L9691)/$W$39&gt;=$W$38,1,0)</f>
        <v>0</v>
      </c>
      <c r="N9691">
        <f>IF(M9691=1,$W$37,$W$36)*L9691</f>
        <v>0</v>
      </c>
      <c r="O9691">
        <f>EXP(-$W$26*C9691)*I9691</f>
        <v>0</v>
      </c>
      <c r="P9691">
        <f>EXP(-$W$26*C9691)*J9691</f>
        <v>0</v>
      </c>
      <c r="Q9691">
        <f>EXP(-$W$26*C9691)*K9691</f>
        <v>0</v>
      </c>
      <c r="R9691">
        <f>EXP(-$W$26*C9691)*(L9691-N9691)</f>
        <v>0</v>
      </c>
      <c r="S9691">
        <f>EXP(-$W$26*C9691)*N9691</f>
        <v>0</v>
      </c>
      <c r="T9691">
        <f>EXP(-$W$26*C9691)*E9691</f>
        <v>0</v>
      </c>
    </row>
    <row r="9692" spans="1:20">
      <c r="A9692">
        <v>9683</v>
      </c>
      <c r="B9692">
        <f>RAND()</f>
        <v>0</v>
      </c>
      <c r="C9692">
        <f>IF(B9692&lt;$W$41,3,IF(B9692&lt;$W$41+$W$42,4,5))</f>
        <v>0</v>
      </c>
      <c r="D9692">
        <f>NORMSINV(RAND())</f>
        <v>0</v>
      </c>
      <c r="E9692">
        <f>$W$25*EXP(($W$26-$W$28-0.5*$W$27^2)*C9692+$W$27*SQRT(C9692)*D9692)</f>
        <v>0</v>
      </c>
      <c r="F9692">
        <f>$W$30*(1+$W$31)^C9692</f>
        <v>0</v>
      </c>
      <c r="G9692">
        <f>$W$32*(1+$W$33)^C9692</f>
        <v>0</v>
      </c>
      <c r="H9692">
        <f>$W$34*(1+$W$35)^C9692</f>
        <v>0</v>
      </c>
      <c r="I9692">
        <f>MIN(E9692,F9692)</f>
        <v>0</v>
      </c>
      <c r="J9692">
        <f>MIN(E9692-I9692,G9692)</f>
        <v>0</v>
      </c>
      <c r="K9692">
        <f>MIN(E9692-I9692-J9692,H9692)</f>
        <v>0</v>
      </c>
      <c r="L9692">
        <f>E9692-I9692-J9692-K9692</f>
        <v>0</v>
      </c>
      <c r="M9692">
        <f>IF((I9692+J9692+(1-$W$36)*L9692)/$W$39&gt;=$W$38,1,0)</f>
        <v>0</v>
      </c>
      <c r="N9692">
        <f>IF(M9692=1,$W$37,$W$36)*L9692</f>
        <v>0</v>
      </c>
      <c r="O9692">
        <f>EXP(-$W$26*C9692)*I9692</f>
        <v>0</v>
      </c>
      <c r="P9692">
        <f>EXP(-$W$26*C9692)*J9692</f>
        <v>0</v>
      </c>
      <c r="Q9692">
        <f>EXP(-$W$26*C9692)*K9692</f>
        <v>0</v>
      </c>
      <c r="R9692">
        <f>EXP(-$W$26*C9692)*(L9692-N9692)</f>
        <v>0</v>
      </c>
      <c r="S9692">
        <f>EXP(-$W$26*C9692)*N9692</f>
        <v>0</v>
      </c>
      <c r="T9692">
        <f>EXP(-$W$26*C9692)*E9692</f>
        <v>0</v>
      </c>
    </row>
    <row r="9693" spans="1:20">
      <c r="A9693">
        <v>9684</v>
      </c>
      <c r="B9693">
        <f>RAND()</f>
        <v>0</v>
      </c>
      <c r="C9693">
        <f>IF(B9693&lt;$W$41,3,IF(B9693&lt;$W$41+$W$42,4,5))</f>
        <v>0</v>
      </c>
      <c r="D9693">
        <f>NORMSINV(RAND())</f>
        <v>0</v>
      </c>
      <c r="E9693">
        <f>$W$25*EXP(($W$26-$W$28-0.5*$W$27^2)*C9693+$W$27*SQRT(C9693)*D9693)</f>
        <v>0</v>
      </c>
      <c r="F9693">
        <f>$W$30*(1+$W$31)^C9693</f>
        <v>0</v>
      </c>
      <c r="G9693">
        <f>$W$32*(1+$W$33)^C9693</f>
        <v>0</v>
      </c>
      <c r="H9693">
        <f>$W$34*(1+$W$35)^C9693</f>
        <v>0</v>
      </c>
      <c r="I9693">
        <f>MIN(E9693,F9693)</f>
        <v>0</v>
      </c>
      <c r="J9693">
        <f>MIN(E9693-I9693,G9693)</f>
        <v>0</v>
      </c>
      <c r="K9693">
        <f>MIN(E9693-I9693-J9693,H9693)</f>
        <v>0</v>
      </c>
      <c r="L9693">
        <f>E9693-I9693-J9693-K9693</f>
        <v>0</v>
      </c>
      <c r="M9693">
        <f>IF((I9693+J9693+(1-$W$36)*L9693)/$W$39&gt;=$W$38,1,0)</f>
        <v>0</v>
      </c>
      <c r="N9693">
        <f>IF(M9693=1,$W$37,$W$36)*L9693</f>
        <v>0</v>
      </c>
      <c r="O9693">
        <f>EXP(-$W$26*C9693)*I9693</f>
        <v>0</v>
      </c>
      <c r="P9693">
        <f>EXP(-$W$26*C9693)*J9693</f>
        <v>0</v>
      </c>
      <c r="Q9693">
        <f>EXP(-$W$26*C9693)*K9693</f>
        <v>0</v>
      </c>
      <c r="R9693">
        <f>EXP(-$W$26*C9693)*(L9693-N9693)</f>
        <v>0</v>
      </c>
      <c r="S9693">
        <f>EXP(-$W$26*C9693)*N9693</f>
        <v>0</v>
      </c>
      <c r="T9693">
        <f>EXP(-$W$26*C9693)*E9693</f>
        <v>0</v>
      </c>
    </row>
    <row r="9694" spans="1:20">
      <c r="A9694">
        <v>9685</v>
      </c>
      <c r="B9694">
        <f>RAND()</f>
        <v>0</v>
      </c>
      <c r="C9694">
        <f>IF(B9694&lt;$W$41,3,IF(B9694&lt;$W$41+$W$42,4,5))</f>
        <v>0</v>
      </c>
      <c r="D9694">
        <f>NORMSINV(RAND())</f>
        <v>0</v>
      </c>
      <c r="E9694">
        <f>$W$25*EXP(($W$26-$W$28-0.5*$W$27^2)*C9694+$W$27*SQRT(C9694)*D9694)</f>
        <v>0</v>
      </c>
      <c r="F9694">
        <f>$W$30*(1+$W$31)^C9694</f>
        <v>0</v>
      </c>
      <c r="G9694">
        <f>$W$32*(1+$W$33)^C9694</f>
        <v>0</v>
      </c>
      <c r="H9694">
        <f>$W$34*(1+$W$35)^C9694</f>
        <v>0</v>
      </c>
      <c r="I9694">
        <f>MIN(E9694,F9694)</f>
        <v>0</v>
      </c>
      <c r="J9694">
        <f>MIN(E9694-I9694,G9694)</f>
        <v>0</v>
      </c>
      <c r="K9694">
        <f>MIN(E9694-I9694-J9694,H9694)</f>
        <v>0</v>
      </c>
      <c r="L9694">
        <f>E9694-I9694-J9694-K9694</f>
        <v>0</v>
      </c>
      <c r="M9694">
        <f>IF((I9694+J9694+(1-$W$36)*L9694)/$W$39&gt;=$W$38,1,0)</f>
        <v>0</v>
      </c>
      <c r="N9694">
        <f>IF(M9694=1,$W$37,$W$36)*L9694</f>
        <v>0</v>
      </c>
      <c r="O9694">
        <f>EXP(-$W$26*C9694)*I9694</f>
        <v>0</v>
      </c>
      <c r="P9694">
        <f>EXP(-$W$26*C9694)*J9694</f>
        <v>0</v>
      </c>
      <c r="Q9694">
        <f>EXP(-$W$26*C9694)*K9694</f>
        <v>0</v>
      </c>
      <c r="R9694">
        <f>EXP(-$W$26*C9694)*(L9694-N9694)</f>
        <v>0</v>
      </c>
      <c r="S9694">
        <f>EXP(-$W$26*C9694)*N9694</f>
        <v>0</v>
      </c>
      <c r="T9694">
        <f>EXP(-$W$26*C9694)*E9694</f>
        <v>0</v>
      </c>
    </row>
    <row r="9695" spans="1:20">
      <c r="A9695">
        <v>9686</v>
      </c>
      <c r="B9695">
        <f>RAND()</f>
        <v>0</v>
      </c>
      <c r="C9695">
        <f>IF(B9695&lt;$W$41,3,IF(B9695&lt;$W$41+$W$42,4,5))</f>
        <v>0</v>
      </c>
      <c r="D9695">
        <f>NORMSINV(RAND())</f>
        <v>0</v>
      </c>
      <c r="E9695">
        <f>$W$25*EXP(($W$26-$W$28-0.5*$W$27^2)*C9695+$W$27*SQRT(C9695)*D9695)</f>
        <v>0</v>
      </c>
      <c r="F9695">
        <f>$W$30*(1+$W$31)^C9695</f>
        <v>0</v>
      </c>
      <c r="G9695">
        <f>$W$32*(1+$W$33)^C9695</f>
        <v>0</v>
      </c>
      <c r="H9695">
        <f>$W$34*(1+$W$35)^C9695</f>
        <v>0</v>
      </c>
      <c r="I9695">
        <f>MIN(E9695,F9695)</f>
        <v>0</v>
      </c>
      <c r="J9695">
        <f>MIN(E9695-I9695,G9695)</f>
        <v>0</v>
      </c>
      <c r="K9695">
        <f>MIN(E9695-I9695-J9695,H9695)</f>
        <v>0</v>
      </c>
      <c r="L9695">
        <f>E9695-I9695-J9695-K9695</f>
        <v>0</v>
      </c>
      <c r="M9695">
        <f>IF((I9695+J9695+(1-$W$36)*L9695)/$W$39&gt;=$W$38,1,0)</f>
        <v>0</v>
      </c>
      <c r="N9695">
        <f>IF(M9695=1,$W$37,$W$36)*L9695</f>
        <v>0</v>
      </c>
      <c r="O9695">
        <f>EXP(-$W$26*C9695)*I9695</f>
        <v>0</v>
      </c>
      <c r="P9695">
        <f>EXP(-$W$26*C9695)*J9695</f>
        <v>0</v>
      </c>
      <c r="Q9695">
        <f>EXP(-$W$26*C9695)*K9695</f>
        <v>0</v>
      </c>
      <c r="R9695">
        <f>EXP(-$W$26*C9695)*(L9695-N9695)</f>
        <v>0</v>
      </c>
      <c r="S9695">
        <f>EXP(-$W$26*C9695)*N9695</f>
        <v>0</v>
      </c>
      <c r="T9695">
        <f>EXP(-$W$26*C9695)*E9695</f>
        <v>0</v>
      </c>
    </row>
    <row r="9696" spans="1:20">
      <c r="A9696">
        <v>9687</v>
      </c>
      <c r="B9696">
        <f>RAND()</f>
        <v>0</v>
      </c>
      <c r="C9696">
        <f>IF(B9696&lt;$W$41,3,IF(B9696&lt;$W$41+$W$42,4,5))</f>
        <v>0</v>
      </c>
      <c r="D9696">
        <f>NORMSINV(RAND())</f>
        <v>0</v>
      </c>
      <c r="E9696">
        <f>$W$25*EXP(($W$26-$W$28-0.5*$W$27^2)*C9696+$W$27*SQRT(C9696)*D9696)</f>
        <v>0</v>
      </c>
      <c r="F9696">
        <f>$W$30*(1+$W$31)^C9696</f>
        <v>0</v>
      </c>
      <c r="G9696">
        <f>$W$32*(1+$W$33)^C9696</f>
        <v>0</v>
      </c>
      <c r="H9696">
        <f>$W$34*(1+$W$35)^C9696</f>
        <v>0</v>
      </c>
      <c r="I9696">
        <f>MIN(E9696,F9696)</f>
        <v>0</v>
      </c>
      <c r="J9696">
        <f>MIN(E9696-I9696,G9696)</f>
        <v>0</v>
      </c>
      <c r="K9696">
        <f>MIN(E9696-I9696-J9696,H9696)</f>
        <v>0</v>
      </c>
      <c r="L9696">
        <f>E9696-I9696-J9696-K9696</f>
        <v>0</v>
      </c>
      <c r="M9696">
        <f>IF((I9696+J9696+(1-$W$36)*L9696)/$W$39&gt;=$W$38,1,0)</f>
        <v>0</v>
      </c>
      <c r="N9696">
        <f>IF(M9696=1,$W$37,$W$36)*L9696</f>
        <v>0</v>
      </c>
      <c r="O9696">
        <f>EXP(-$W$26*C9696)*I9696</f>
        <v>0</v>
      </c>
      <c r="P9696">
        <f>EXP(-$W$26*C9696)*J9696</f>
        <v>0</v>
      </c>
      <c r="Q9696">
        <f>EXP(-$W$26*C9696)*K9696</f>
        <v>0</v>
      </c>
      <c r="R9696">
        <f>EXP(-$W$26*C9696)*(L9696-N9696)</f>
        <v>0</v>
      </c>
      <c r="S9696">
        <f>EXP(-$W$26*C9696)*N9696</f>
        <v>0</v>
      </c>
      <c r="T9696">
        <f>EXP(-$W$26*C9696)*E9696</f>
        <v>0</v>
      </c>
    </row>
    <row r="9697" spans="1:20">
      <c r="A9697">
        <v>9688</v>
      </c>
      <c r="B9697">
        <f>RAND()</f>
        <v>0</v>
      </c>
      <c r="C9697">
        <f>IF(B9697&lt;$W$41,3,IF(B9697&lt;$W$41+$W$42,4,5))</f>
        <v>0</v>
      </c>
      <c r="D9697">
        <f>NORMSINV(RAND())</f>
        <v>0</v>
      </c>
      <c r="E9697">
        <f>$W$25*EXP(($W$26-$W$28-0.5*$W$27^2)*C9697+$W$27*SQRT(C9697)*D9697)</f>
        <v>0</v>
      </c>
      <c r="F9697">
        <f>$W$30*(1+$W$31)^C9697</f>
        <v>0</v>
      </c>
      <c r="G9697">
        <f>$W$32*(1+$W$33)^C9697</f>
        <v>0</v>
      </c>
      <c r="H9697">
        <f>$W$34*(1+$W$35)^C9697</f>
        <v>0</v>
      </c>
      <c r="I9697">
        <f>MIN(E9697,F9697)</f>
        <v>0</v>
      </c>
      <c r="J9697">
        <f>MIN(E9697-I9697,G9697)</f>
        <v>0</v>
      </c>
      <c r="K9697">
        <f>MIN(E9697-I9697-J9697,H9697)</f>
        <v>0</v>
      </c>
      <c r="L9697">
        <f>E9697-I9697-J9697-K9697</f>
        <v>0</v>
      </c>
      <c r="M9697">
        <f>IF((I9697+J9697+(1-$W$36)*L9697)/$W$39&gt;=$W$38,1,0)</f>
        <v>0</v>
      </c>
      <c r="N9697">
        <f>IF(M9697=1,$W$37,$W$36)*L9697</f>
        <v>0</v>
      </c>
      <c r="O9697">
        <f>EXP(-$W$26*C9697)*I9697</f>
        <v>0</v>
      </c>
      <c r="P9697">
        <f>EXP(-$W$26*C9697)*J9697</f>
        <v>0</v>
      </c>
      <c r="Q9697">
        <f>EXP(-$W$26*C9697)*K9697</f>
        <v>0</v>
      </c>
      <c r="R9697">
        <f>EXP(-$W$26*C9697)*(L9697-N9697)</f>
        <v>0</v>
      </c>
      <c r="S9697">
        <f>EXP(-$W$26*C9697)*N9697</f>
        <v>0</v>
      </c>
      <c r="T9697">
        <f>EXP(-$W$26*C9697)*E9697</f>
        <v>0</v>
      </c>
    </row>
    <row r="9698" spans="1:20">
      <c r="A9698">
        <v>9689</v>
      </c>
      <c r="B9698">
        <f>RAND()</f>
        <v>0</v>
      </c>
      <c r="C9698">
        <f>IF(B9698&lt;$W$41,3,IF(B9698&lt;$W$41+$W$42,4,5))</f>
        <v>0</v>
      </c>
      <c r="D9698">
        <f>NORMSINV(RAND())</f>
        <v>0</v>
      </c>
      <c r="E9698">
        <f>$W$25*EXP(($W$26-$W$28-0.5*$W$27^2)*C9698+$W$27*SQRT(C9698)*D9698)</f>
        <v>0</v>
      </c>
      <c r="F9698">
        <f>$W$30*(1+$W$31)^C9698</f>
        <v>0</v>
      </c>
      <c r="G9698">
        <f>$W$32*(1+$W$33)^C9698</f>
        <v>0</v>
      </c>
      <c r="H9698">
        <f>$W$34*(1+$W$35)^C9698</f>
        <v>0</v>
      </c>
      <c r="I9698">
        <f>MIN(E9698,F9698)</f>
        <v>0</v>
      </c>
      <c r="J9698">
        <f>MIN(E9698-I9698,G9698)</f>
        <v>0</v>
      </c>
      <c r="K9698">
        <f>MIN(E9698-I9698-J9698,H9698)</f>
        <v>0</v>
      </c>
      <c r="L9698">
        <f>E9698-I9698-J9698-K9698</f>
        <v>0</v>
      </c>
      <c r="M9698">
        <f>IF((I9698+J9698+(1-$W$36)*L9698)/$W$39&gt;=$W$38,1,0)</f>
        <v>0</v>
      </c>
      <c r="N9698">
        <f>IF(M9698=1,$W$37,$W$36)*L9698</f>
        <v>0</v>
      </c>
      <c r="O9698">
        <f>EXP(-$W$26*C9698)*I9698</f>
        <v>0</v>
      </c>
      <c r="P9698">
        <f>EXP(-$W$26*C9698)*J9698</f>
        <v>0</v>
      </c>
      <c r="Q9698">
        <f>EXP(-$W$26*C9698)*K9698</f>
        <v>0</v>
      </c>
      <c r="R9698">
        <f>EXP(-$W$26*C9698)*(L9698-N9698)</f>
        <v>0</v>
      </c>
      <c r="S9698">
        <f>EXP(-$W$26*C9698)*N9698</f>
        <v>0</v>
      </c>
      <c r="T9698">
        <f>EXP(-$W$26*C9698)*E9698</f>
        <v>0</v>
      </c>
    </row>
    <row r="9699" spans="1:20">
      <c r="A9699">
        <v>9690</v>
      </c>
      <c r="B9699">
        <f>RAND()</f>
        <v>0</v>
      </c>
      <c r="C9699">
        <f>IF(B9699&lt;$W$41,3,IF(B9699&lt;$W$41+$W$42,4,5))</f>
        <v>0</v>
      </c>
      <c r="D9699">
        <f>NORMSINV(RAND())</f>
        <v>0</v>
      </c>
      <c r="E9699">
        <f>$W$25*EXP(($W$26-$W$28-0.5*$W$27^2)*C9699+$W$27*SQRT(C9699)*D9699)</f>
        <v>0</v>
      </c>
      <c r="F9699">
        <f>$W$30*(1+$W$31)^C9699</f>
        <v>0</v>
      </c>
      <c r="G9699">
        <f>$W$32*(1+$W$33)^C9699</f>
        <v>0</v>
      </c>
      <c r="H9699">
        <f>$W$34*(1+$W$35)^C9699</f>
        <v>0</v>
      </c>
      <c r="I9699">
        <f>MIN(E9699,F9699)</f>
        <v>0</v>
      </c>
      <c r="J9699">
        <f>MIN(E9699-I9699,G9699)</f>
        <v>0</v>
      </c>
      <c r="K9699">
        <f>MIN(E9699-I9699-J9699,H9699)</f>
        <v>0</v>
      </c>
      <c r="L9699">
        <f>E9699-I9699-J9699-K9699</f>
        <v>0</v>
      </c>
      <c r="M9699">
        <f>IF((I9699+J9699+(1-$W$36)*L9699)/$W$39&gt;=$W$38,1,0)</f>
        <v>0</v>
      </c>
      <c r="N9699">
        <f>IF(M9699=1,$W$37,$W$36)*L9699</f>
        <v>0</v>
      </c>
      <c r="O9699">
        <f>EXP(-$W$26*C9699)*I9699</f>
        <v>0</v>
      </c>
      <c r="P9699">
        <f>EXP(-$W$26*C9699)*J9699</f>
        <v>0</v>
      </c>
      <c r="Q9699">
        <f>EXP(-$W$26*C9699)*K9699</f>
        <v>0</v>
      </c>
      <c r="R9699">
        <f>EXP(-$W$26*C9699)*(L9699-N9699)</f>
        <v>0</v>
      </c>
      <c r="S9699">
        <f>EXP(-$W$26*C9699)*N9699</f>
        <v>0</v>
      </c>
      <c r="T9699">
        <f>EXP(-$W$26*C9699)*E9699</f>
        <v>0</v>
      </c>
    </row>
    <row r="9700" spans="1:20">
      <c r="A9700">
        <v>9691</v>
      </c>
      <c r="B9700">
        <f>RAND()</f>
        <v>0</v>
      </c>
      <c r="C9700">
        <f>IF(B9700&lt;$W$41,3,IF(B9700&lt;$W$41+$W$42,4,5))</f>
        <v>0</v>
      </c>
      <c r="D9700">
        <f>NORMSINV(RAND())</f>
        <v>0</v>
      </c>
      <c r="E9700">
        <f>$W$25*EXP(($W$26-$W$28-0.5*$W$27^2)*C9700+$W$27*SQRT(C9700)*D9700)</f>
        <v>0</v>
      </c>
      <c r="F9700">
        <f>$W$30*(1+$W$31)^C9700</f>
        <v>0</v>
      </c>
      <c r="G9700">
        <f>$W$32*(1+$W$33)^C9700</f>
        <v>0</v>
      </c>
      <c r="H9700">
        <f>$W$34*(1+$W$35)^C9700</f>
        <v>0</v>
      </c>
      <c r="I9700">
        <f>MIN(E9700,F9700)</f>
        <v>0</v>
      </c>
      <c r="J9700">
        <f>MIN(E9700-I9700,G9700)</f>
        <v>0</v>
      </c>
      <c r="K9700">
        <f>MIN(E9700-I9700-J9700,H9700)</f>
        <v>0</v>
      </c>
      <c r="L9700">
        <f>E9700-I9700-J9700-K9700</f>
        <v>0</v>
      </c>
      <c r="M9700">
        <f>IF((I9700+J9700+(1-$W$36)*L9700)/$W$39&gt;=$W$38,1,0)</f>
        <v>0</v>
      </c>
      <c r="N9700">
        <f>IF(M9700=1,$W$37,$W$36)*L9700</f>
        <v>0</v>
      </c>
      <c r="O9700">
        <f>EXP(-$W$26*C9700)*I9700</f>
        <v>0</v>
      </c>
      <c r="P9700">
        <f>EXP(-$W$26*C9700)*J9700</f>
        <v>0</v>
      </c>
      <c r="Q9700">
        <f>EXP(-$W$26*C9700)*K9700</f>
        <v>0</v>
      </c>
      <c r="R9700">
        <f>EXP(-$W$26*C9700)*(L9700-N9700)</f>
        <v>0</v>
      </c>
      <c r="S9700">
        <f>EXP(-$W$26*C9700)*N9700</f>
        <v>0</v>
      </c>
      <c r="T9700">
        <f>EXP(-$W$26*C9700)*E9700</f>
        <v>0</v>
      </c>
    </row>
    <row r="9701" spans="1:20">
      <c r="A9701">
        <v>9692</v>
      </c>
      <c r="B9701">
        <f>RAND()</f>
        <v>0</v>
      </c>
      <c r="C9701">
        <f>IF(B9701&lt;$W$41,3,IF(B9701&lt;$W$41+$W$42,4,5))</f>
        <v>0</v>
      </c>
      <c r="D9701">
        <f>NORMSINV(RAND())</f>
        <v>0</v>
      </c>
      <c r="E9701">
        <f>$W$25*EXP(($W$26-$W$28-0.5*$W$27^2)*C9701+$W$27*SQRT(C9701)*D9701)</f>
        <v>0</v>
      </c>
      <c r="F9701">
        <f>$W$30*(1+$W$31)^C9701</f>
        <v>0</v>
      </c>
      <c r="G9701">
        <f>$W$32*(1+$W$33)^C9701</f>
        <v>0</v>
      </c>
      <c r="H9701">
        <f>$W$34*(1+$W$35)^C9701</f>
        <v>0</v>
      </c>
      <c r="I9701">
        <f>MIN(E9701,F9701)</f>
        <v>0</v>
      </c>
      <c r="J9701">
        <f>MIN(E9701-I9701,G9701)</f>
        <v>0</v>
      </c>
      <c r="K9701">
        <f>MIN(E9701-I9701-J9701,H9701)</f>
        <v>0</v>
      </c>
      <c r="L9701">
        <f>E9701-I9701-J9701-K9701</f>
        <v>0</v>
      </c>
      <c r="M9701">
        <f>IF((I9701+J9701+(1-$W$36)*L9701)/$W$39&gt;=$W$38,1,0)</f>
        <v>0</v>
      </c>
      <c r="N9701">
        <f>IF(M9701=1,$W$37,$W$36)*L9701</f>
        <v>0</v>
      </c>
      <c r="O9701">
        <f>EXP(-$W$26*C9701)*I9701</f>
        <v>0</v>
      </c>
      <c r="P9701">
        <f>EXP(-$W$26*C9701)*J9701</f>
        <v>0</v>
      </c>
      <c r="Q9701">
        <f>EXP(-$W$26*C9701)*K9701</f>
        <v>0</v>
      </c>
      <c r="R9701">
        <f>EXP(-$W$26*C9701)*(L9701-N9701)</f>
        <v>0</v>
      </c>
      <c r="S9701">
        <f>EXP(-$W$26*C9701)*N9701</f>
        <v>0</v>
      </c>
      <c r="T9701">
        <f>EXP(-$W$26*C9701)*E9701</f>
        <v>0</v>
      </c>
    </row>
    <row r="9702" spans="1:20">
      <c r="A9702">
        <v>9693</v>
      </c>
      <c r="B9702">
        <f>RAND()</f>
        <v>0</v>
      </c>
      <c r="C9702">
        <f>IF(B9702&lt;$W$41,3,IF(B9702&lt;$W$41+$W$42,4,5))</f>
        <v>0</v>
      </c>
      <c r="D9702">
        <f>NORMSINV(RAND())</f>
        <v>0</v>
      </c>
      <c r="E9702">
        <f>$W$25*EXP(($W$26-$W$28-0.5*$W$27^2)*C9702+$W$27*SQRT(C9702)*D9702)</f>
        <v>0</v>
      </c>
      <c r="F9702">
        <f>$W$30*(1+$W$31)^C9702</f>
        <v>0</v>
      </c>
      <c r="G9702">
        <f>$W$32*(1+$W$33)^C9702</f>
        <v>0</v>
      </c>
      <c r="H9702">
        <f>$W$34*(1+$W$35)^C9702</f>
        <v>0</v>
      </c>
      <c r="I9702">
        <f>MIN(E9702,F9702)</f>
        <v>0</v>
      </c>
      <c r="J9702">
        <f>MIN(E9702-I9702,G9702)</f>
        <v>0</v>
      </c>
      <c r="K9702">
        <f>MIN(E9702-I9702-J9702,H9702)</f>
        <v>0</v>
      </c>
      <c r="L9702">
        <f>E9702-I9702-J9702-K9702</f>
        <v>0</v>
      </c>
      <c r="M9702">
        <f>IF((I9702+J9702+(1-$W$36)*L9702)/$W$39&gt;=$W$38,1,0)</f>
        <v>0</v>
      </c>
      <c r="N9702">
        <f>IF(M9702=1,$W$37,$W$36)*L9702</f>
        <v>0</v>
      </c>
      <c r="O9702">
        <f>EXP(-$W$26*C9702)*I9702</f>
        <v>0</v>
      </c>
      <c r="P9702">
        <f>EXP(-$W$26*C9702)*J9702</f>
        <v>0</v>
      </c>
      <c r="Q9702">
        <f>EXP(-$W$26*C9702)*K9702</f>
        <v>0</v>
      </c>
      <c r="R9702">
        <f>EXP(-$W$26*C9702)*(L9702-N9702)</f>
        <v>0</v>
      </c>
      <c r="S9702">
        <f>EXP(-$W$26*C9702)*N9702</f>
        <v>0</v>
      </c>
      <c r="T9702">
        <f>EXP(-$W$26*C9702)*E9702</f>
        <v>0</v>
      </c>
    </row>
    <row r="9703" spans="1:20">
      <c r="A9703">
        <v>9694</v>
      </c>
      <c r="B9703">
        <f>RAND()</f>
        <v>0</v>
      </c>
      <c r="C9703">
        <f>IF(B9703&lt;$W$41,3,IF(B9703&lt;$W$41+$W$42,4,5))</f>
        <v>0</v>
      </c>
      <c r="D9703">
        <f>NORMSINV(RAND())</f>
        <v>0</v>
      </c>
      <c r="E9703">
        <f>$W$25*EXP(($W$26-$W$28-0.5*$W$27^2)*C9703+$W$27*SQRT(C9703)*D9703)</f>
        <v>0</v>
      </c>
      <c r="F9703">
        <f>$W$30*(1+$W$31)^C9703</f>
        <v>0</v>
      </c>
      <c r="G9703">
        <f>$W$32*(1+$W$33)^C9703</f>
        <v>0</v>
      </c>
      <c r="H9703">
        <f>$W$34*(1+$W$35)^C9703</f>
        <v>0</v>
      </c>
      <c r="I9703">
        <f>MIN(E9703,F9703)</f>
        <v>0</v>
      </c>
      <c r="J9703">
        <f>MIN(E9703-I9703,G9703)</f>
        <v>0</v>
      </c>
      <c r="K9703">
        <f>MIN(E9703-I9703-J9703,H9703)</f>
        <v>0</v>
      </c>
      <c r="L9703">
        <f>E9703-I9703-J9703-K9703</f>
        <v>0</v>
      </c>
      <c r="M9703">
        <f>IF((I9703+J9703+(1-$W$36)*L9703)/$W$39&gt;=$W$38,1,0)</f>
        <v>0</v>
      </c>
      <c r="N9703">
        <f>IF(M9703=1,$W$37,$W$36)*L9703</f>
        <v>0</v>
      </c>
      <c r="O9703">
        <f>EXP(-$W$26*C9703)*I9703</f>
        <v>0</v>
      </c>
      <c r="P9703">
        <f>EXP(-$W$26*C9703)*J9703</f>
        <v>0</v>
      </c>
      <c r="Q9703">
        <f>EXP(-$W$26*C9703)*K9703</f>
        <v>0</v>
      </c>
      <c r="R9703">
        <f>EXP(-$W$26*C9703)*(L9703-N9703)</f>
        <v>0</v>
      </c>
      <c r="S9703">
        <f>EXP(-$W$26*C9703)*N9703</f>
        <v>0</v>
      </c>
      <c r="T9703">
        <f>EXP(-$W$26*C9703)*E9703</f>
        <v>0</v>
      </c>
    </row>
    <row r="9704" spans="1:20">
      <c r="A9704">
        <v>9695</v>
      </c>
      <c r="B9704">
        <f>RAND()</f>
        <v>0</v>
      </c>
      <c r="C9704">
        <f>IF(B9704&lt;$W$41,3,IF(B9704&lt;$W$41+$W$42,4,5))</f>
        <v>0</v>
      </c>
      <c r="D9704">
        <f>NORMSINV(RAND())</f>
        <v>0</v>
      </c>
      <c r="E9704">
        <f>$W$25*EXP(($W$26-$W$28-0.5*$W$27^2)*C9704+$W$27*SQRT(C9704)*D9704)</f>
        <v>0</v>
      </c>
      <c r="F9704">
        <f>$W$30*(1+$W$31)^C9704</f>
        <v>0</v>
      </c>
      <c r="G9704">
        <f>$W$32*(1+$W$33)^C9704</f>
        <v>0</v>
      </c>
      <c r="H9704">
        <f>$W$34*(1+$W$35)^C9704</f>
        <v>0</v>
      </c>
      <c r="I9704">
        <f>MIN(E9704,F9704)</f>
        <v>0</v>
      </c>
      <c r="J9704">
        <f>MIN(E9704-I9704,G9704)</f>
        <v>0</v>
      </c>
      <c r="K9704">
        <f>MIN(E9704-I9704-J9704,H9704)</f>
        <v>0</v>
      </c>
      <c r="L9704">
        <f>E9704-I9704-J9704-K9704</f>
        <v>0</v>
      </c>
      <c r="M9704">
        <f>IF((I9704+J9704+(1-$W$36)*L9704)/$W$39&gt;=$W$38,1,0)</f>
        <v>0</v>
      </c>
      <c r="N9704">
        <f>IF(M9704=1,$W$37,$W$36)*L9704</f>
        <v>0</v>
      </c>
      <c r="O9704">
        <f>EXP(-$W$26*C9704)*I9704</f>
        <v>0</v>
      </c>
      <c r="P9704">
        <f>EXP(-$W$26*C9704)*J9704</f>
        <v>0</v>
      </c>
      <c r="Q9704">
        <f>EXP(-$W$26*C9704)*K9704</f>
        <v>0</v>
      </c>
      <c r="R9704">
        <f>EXP(-$W$26*C9704)*(L9704-N9704)</f>
        <v>0</v>
      </c>
      <c r="S9704">
        <f>EXP(-$W$26*C9704)*N9704</f>
        <v>0</v>
      </c>
      <c r="T9704">
        <f>EXP(-$W$26*C9704)*E9704</f>
        <v>0</v>
      </c>
    </row>
    <row r="9705" spans="1:20">
      <c r="A9705">
        <v>9696</v>
      </c>
      <c r="B9705">
        <f>RAND()</f>
        <v>0</v>
      </c>
      <c r="C9705">
        <f>IF(B9705&lt;$W$41,3,IF(B9705&lt;$W$41+$W$42,4,5))</f>
        <v>0</v>
      </c>
      <c r="D9705">
        <f>NORMSINV(RAND())</f>
        <v>0</v>
      </c>
      <c r="E9705">
        <f>$W$25*EXP(($W$26-$W$28-0.5*$W$27^2)*C9705+$W$27*SQRT(C9705)*D9705)</f>
        <v>0</v>
      </c>
      <c r="F9705">
        <f>$W$30*(1+$W$31)^C9705</f>
        <v>0</v>
      </c>
      <c r="G9705">
        <f>$W$32*(1+$W$33)^C9705</f>
        <v>0</v>
      </c>
      <c r="H9705">
        <f>$W$34*(1+$W$35)^C9705</f>
        <v>0</v>
      </c>
      <c r="I9705">
        <f>MIN(E9705,F9705)</f>
        <v>0</v>
      </c>
      <c r="J9705">
        <f>MIN(E9705-I9705,G9705)</f>
        <v>0</v>
      </c>
      <c r="K9705">
        <f>MIN(E9705-I9705-J9705,H9705)</f>
        <v>0</v>
      </c>
      <c r="L9705">
        <f>E9705-I9705-J9705-K9705</f>
        <v>0</v>
      </c>
      <c r="M9705">
        <f>IF((I9705+J9705+(1-$W$36)*L9705)/$W$39&gt;=$W$38,1,0)</f>
        <v>0</v>
      </c>
      <c r="N9705">
        <f>IF(M9705=1,$W$37,$W$36)*L9705</f>
        <v>0</v>
      </c>
      <c r="O9705">
        <f>EXP(-$W$26*C9705)*I9705</f>
        <v>0</v>
      </c>
      <c r="P9705">
        <f>EXP(-$W$26*C9705)*J9705</f>
        <v>0</v>
      </c>
      <c r="Q9705">
        <f>EXP(-$W$26*C9705)*K9705</f>
        <v>0</v>
      </c>
      <c r="R9705">
        <f>EXP(-$W$26*C9705)*(L9705-N9705)</f>
        <v>0</v>
      </c>
      <c r="S9705">
        <f>EXP(-$W$26*C9705)*N9705</f>
        <v>0</v>
      </c>
      <c r="T9705">
        <f>EXP(-$W$26*C9705)*E9705</f>
        <v>0</v>
      </c>
    </row>
    <row r="9706" spans="1:20">
      <c r="A9706">
        <v>9697</v>
      </c>
      <c r="B9706">
        <f>RAND()</f>
        <v>0</v>
      </c>
      <c r="C9706">
        <f>IF(B9706&lt;$W$41,3,IF(B9706&lt;$W$41+$W$42,4,5))</f>
        <v>0</v>
      </c>
      <c r="D9706">
        <f>NORMSINV(RAND())</f>
        <v>0</v>
      </c>
      <c r="E9706">
        <f>$W$25*EXP(($W$26-$W$28-0.5*$W$27^2)*C9706+$W$27*SQRT(C9706)*D9706)</f>
        <v>0</v>
      </c>
      <c r="F9706">
        <f>$W$30*(1+$W$31)^C9706</f>
        <v>0</v>
      </c>
      <c r="G9706">
        <f>$W$32*(1+$W$33)^C9706</f>
        <v>0</v>
      </c>
      <c r="H9706">
        <f>$W$34*(1+$W$35)^C9706</f>
        <v>0</v>
      </c>
      <c r="I9706">
        <f>MIN(E9706,F9706)</f>
        <v>0</v>
      </c>
      <c r="J9706">
        <f>MIN(E9706-I9706,G9706)</f>
        <v>0</v>
      </c>
      <c r="K9706">
        <f>MIN(E9706-I9706-J9706,H9706)</f>
        <v>0</v>
      </c>
      <c r="L9706">
        <f>E9706-I9706-J9706-K9706</f>
        <v>0</v>
      </c>
      <c r="M9706">
        <f>IF((I9706+J9706+(1-$W$36)*L9706)/$W$39&gt;=$W$38,1,0)</f>
        <v>0</v>
      </c>
      <c r="N9706">
        <f>IF(M9706=1,$W$37,$W$36)*L9706</f>
        <v>0</v>
      </c>
      <c r="O9706">
        <f>EXP(-$W$26*C9706)*I9706</f>
        <v>0</v>
      </c>
      <c r="P9706">
        <f>EXP(-$W$26*C9706)*J9706</f>
        <v>0</v>
      </c>
      <c r="Q9706">
        <f>EXP(-$W$26*C9706)*K9706</f>
        <v>0</v>
      </c>
      <c r="R9706">
        <f>EXP(-$W$26*C9706)*(L9706-N9706)</f>
        <v>0</v>
      </c>
      <c r="S9706">
        <f>EXP(-$W$26*C9706)*N9706</f>
        <v>0</v>
      </c>
      <c r="T9706">
        <f>EXP(-$W$26*C9706)*E9706</f>
        <v>0</v>
      </c>
    </row>
    <row r="9707" spans="1:20">
      <c r="A9707">
        <v>9698</v>
      </c>
      <c r="B9707">
        <f>RAND()</f>
        <v>0</v>
      </c>
      <c r="C9707">
        <f>IF(B9707&lt;$W$41,3,IF(B9707&lt;$W$41+$W$42,4,5))</f>
        <v>0</v>
      </c>
      <c r="D9707">
        <f>NORMSINV(RAND())</f>
        <v>0</v>
      </c>
      <c r="E9707">
        <f>$W$25*EXP(($W$26-$W$28-0.5*$W$27^2)*C9707+$W$27*SQRT(C9707)*D9707)</f>
        <v>0</v>
      </c>
      <c r="F9707">
        <f>$W$30*(1+$W$31)^C9707</f>
        <v>0</v>
      </c>
      <c r="G9707">
        <f>$W$32*(1+$W$33)^C9707</f>
        <v>0</v>
      </c>
      <c r="H9707">
        <f>$W$34*(1+$W$35)^C9707</f>
        <v>0</v>
      </c>
      <c r="I9707">
        <f>MIN(E9707,F9707)</f>
        <v>0</v>
      </c>
      <c r="J9707">
        <f>MIN(E9707-I9707,G9707)</f>
        <v>0</v>
      </c>
      <c r="K9707">
        <f>MIN(E9707-I9707-J9707,H9707)</f>
        <v>0</v>
      </c>
      <c r="L9707">
        <f>E9707-I9707-J9707-K9707</f>
        <v>0</v>
      </c>
      <c r="M9707">
        <f>IF((I9707+J9707+(1-$W$36)*L9707)/$W$39&gt;=$W$38,1,0)</f>
        <v>0</v>
      </c>
      <c r="N9707">
        <f>IF(M9707=1,$W$37,$W$36)*L9707</f>
        <v>0</v>
      </c>
      <c r="O9707">
        <f>EXP(-$W$26*C9707)*I9707</f>
        <v>0</v>
      </c>
      <c r="P9707">
        <f>EXP(-$W$26*C9707)*J9707</f>
        <v>0</v>
      </c>
      <c r="Q9707">
        <f>EXP(-$W$26*C9707)*K9707</f>
        <v>0</v>
      </c>
      <c r="R9707">
        <f>EXP(-$W$26*C9707)*(L9707-N9707)</f>
        <v>0</v>
      </c>
      <c r="S9707">
        <f>EXP(-$W$26*C9707)*N9707</f>
        <v>0</v>
      </c>
      <c r="T9707">
        <f>EXP(-$W$26*C9707)*E9707</f>
        <v>0</v>
      </c>
    </row>
    <row r="9708" spans="1:20">
      <c r="A9708">
        <v>9699</v>
      </c>
      <c r="B9708">
        <f>RAND()</f>
        <v>0</v>
      </c>
      <c r="C9708">
        <f>IF(B9708&lt;$W$41,3,IF(B9708&lt;$W$41+$W$42,4,5))</f>
        <v>0</v>
      </c>
      <c r="D9708">
        <f>NORMSINV(RAND())</f>
        <v>0</v>
      </c>
      <c r="E9708">
        <f>$W$25*EXP(($W$26-$W$28-0.5*$W$27^2)*C9708+$W$27*SQRT(C9708)*D9708)</f>
        <v>0</v>
      </c>
      <c r="F9708">
        <f>$W$30*(1+$W$31)^C9708</f>
        <v>0</v>
      </c>
      <c r="G9708">
        <f>$W$32*(1+$W$33)^C9708</f>
        <v>0</v>
      </c>
      <c r="H9708">
        <f>$W$34*(1+$W$35)^C9708</f>
        <v>0</v>
      </c>
      <c r="I9708">
        <f>MIN(E9708,F9708)</f>
        <v>0</v>
      </c>
      <c r="J9708">
        <f>MIN(E9708-I9708,G9708)</f>
        <v>0</v>
      </c>
      <c r="K9708">
        <f>MIN(E9708-I9708-J9708,H9708)</f>
        <v>0</v>
      </c>
      <c r="L9708">
        <f>E9708-I9708-J9708-K9708</f>
        <v>0</v>
      </c>
      <c r="M9708">
        <f>IF((I9708+J9708+(1-$W$36)*L9708)/$W$39&gt;=$W$38,1,0)</f>
        <v>0</v>
      </c>
      <c r="N9708">
        <f>IF(M9708=1,$W$37,$W$36)*L9708</f>
        <v>0</v>
      </c>
      <c r="O9708">
        <f>EXP(-$W$26*C9708)*I9708</f>
        <v>0</v>
      </c>
      <c r="P9708">
        <f>EXP(-$W$26*C9708)*J9708</f>
        <v>0</v>
      </c>
      <c r="Q9708">
        <f>EXP(-$W$26*C9708)*K9708</f>
        <v>0</v>
      </c>
      <c r="R9708">
        <f>EXP(-$W$26*C9708)*(L9708-N9708)</f>
        <v>0</v>
      </c>
      <c r="S9708">
        <f>EXP(-$W$26*C9708)*N9708</f>
        <v>0</v>
      </c>
      <c r="T9708">
        <f>EXP(-$W$26*C9708)*E9708</f>
        <v>0</v>
      </c>
    </row>
    <row r="9709" spans="1:20">
      <c r="A9709">
        <v>9700</v>
      </c>
      <c r="B9709">
        <f>RAND()</f>
        <v>0</v>
      </c>
      <c r="C9709">
        <f>IF(B9709&lt;$W$41,3,IF(B9709&lt;$W$41+$W$42,4,5))</f>
        <v>0</v>
      </c>
      <c r="D9709">
        <f>NORMSINV(RAND())</f>
        <v>0</v>
      </c>
      <c r="E9709">
        <f>$W$25*EXP(($W$26-$W$28-0.5*$W$27^2)*C9709+$W$27*SQRT(C9709)*D9709)</f>
        <v>0</v>
      </c>
      <c r="F9709">
        <f>$W$30*(1+$W$31)^C9709</f>
        <v>0</v>
      </c>
      <c r="G9709">
        <f>$W$32*(1+$W$33)^C9709</f>
        <v>0</v>
      </c>
      <c r="H9709">
        <f>$W$34*(1+$W$35)^C9709</f>
        <v>0</v>
      </c>
      <c r="I9709">
        <f>MIN(E9709,F9709)</f>
        <v>0</v>
      </c>
      <c r="J9709">
        <f>MIN(E9709-I9709,G9709)</f>
        <v>0</v>
      </c>
      <c r="K9709">
        <f>MIN(E9709-I9709-J9709,H9709)</f>
        <v>0</v>
      </c>
      <c r="L9709">
        <f>E9709-I9709-J9709-K9709</f>
        <v>0</v>
      </c>
      <c r="M9709">
        <f>IF((I9709+J9709+(1-$W$36)*L9709)/$W$39&gt;=$W$38,1,0)</f>
        <v>0</v>
      </c>
      <c r="N9709">
        <f>IF(M9709=1,$W$37,$W$36)*L9709</f>
        <v>0</v>
      </c>
      <c r="O9709">
        <f>EXP(-$W$26*C9709)*I9709</f>
        <v>0</v>
      </c>
      <c r="P9709">
        <f>EXP(-$W$26*C9709)*J9709</f>
        <v>0</v>
      </c>
      <c r="Q9709">
        <f>EXP(-$W$26*C9709)*K9709</f>
        <v>0</v>
      </c>
      <c r="R9709">
        <f>EXP(-$W$26*C9709)*(L9709-N9709)</f>
        <v>0</v>
      </c>
      <c r="S9709">
        <f>EXP(-$W$26*C9709)*N9709</f>
        <v>0</v>
      </c>
      <c r="T9709">
        <f>EXP(-$W$26*C9709)*E9709</f>
        <v>0</v>
      </c>
    </row>
    <row r="9710" spans="1:20">
      <c r="A9710">
        <v>9701</v>
      </c>
      <c r="B9710">
        <f>RAND()</f>
        <v>0</v>
      </c>
      <c r="C9710">
        <f>IF(B9710&lt;$W$41,3,IF(B9710&lt;$W$41+$W$42,4,5))</f>
        <v>0</v>
      </c>
      <c r="D9710">
        <f>NORMSINV(RAND())</f>
        <v>0</v>
      </c>
      <c r="E9710">
        <f>$W$25*EXP(($W$26-$W$28-0.5*$W$27^2)*C9710+$W$27*SQRT(C9710)*D9710)</f>
        <v>0</v>
      </c>
      <c r="F9710">
        <f>$W$30*(1+$W$31)^C9710</f>
        <v>0</v>
      </c>
      <c r="G9710">
        <f>$W$32*(1+$W$33)^C9710</f>
        <v>0</v>
      </c>
      <c r="H9710">
        <f>$W$34*(1+$W$35)^C9710</f>
        <v>0</v>
      </c>
      <c r="I9710">
        <f>MIN(E9710,F9710)</f>
        <v>0</v>
      </c>
      <c r="J9710">
        <f>MIN(E9710-I9710,G9710)</f>
        <v>0</v>
      </c>
      <c r="K9710">
        <f>MIN(E9710-I9710-J9710,H9710)</f>
        <v>0</v>
      </c>
      <c r="L9710">
        <f>E9710-I9710-J9710-K9710</f>
        <v>0</v>
      </c>
      <c r="M9710">
        <f>IF((I9710+J9710+(1-$W$36)*L9710)/$W$39&gt;=$W$38,1,0)</f>
        <v>0</v>
      </c>
      <c r="N9710">
        <f>IF(M9710=1,$W$37,$W$36)*L9710</f>
        <v>0</v>
      </c>
      <c r="O9710">
        <f>EXP(-$W$26*C9710)*I9710</f>
        <v>0</v>
      </c>
      <c r="P9710">
        <f>EXP(-$W$26*C9710)*J9710</f>
        <v>0</v>
      </c>
      <c r="Q9710">
        <f>EXP(-$W$26*C9710)*K9710</f>
        <v>0</v>
      </c>
      <c r="R9710">
        <f>EXP(-$W$26*C9710)*(L9710-N9710)</f>
        <v>0</v>
      </c>
      <c r="S9710">
        <f>EXP(-$W$26*C9710)*N9710</f>
        <v>0</v>
      </c>
      <c r="T9710">
        <f>EXP(-$W$26*C9710)*E9710</f>
        <v>0</v>
      </c>
    </row>
    <row r="9711" spans="1:20">
      <c r="A9711">
        <v>9702</v>
      </c>
      <c r="B9711">
        <f>RAND()</f>
        <v>0</v>
      </c>
      <c r="C9711">
        <f>IF(B9711&lt;$W$41,3,IF(B9711&lt;$W$41+$W$42,4,5))</f>
        <v>0</v>
      </c>
      <c r="D9711">
        <f>NORMSINV(RAND())</f>
        <v>0</v>
      </c>
      <c r="E9711">
        <f>$W$25*EXP(($W$26-$W$28-0.5*$W$27^2)*C9711+$W$27*SQRT(C9711)*D9711)</f>
        <v>0</v>
      </c>
      <c r="F9711">
        <f>$W$30*(1+$W$31)^C9711</f>
        <v>0</v>
      </c>
      <c r="G9711">
        <f>$W$32*(1+$W$33)^C9711</f>
        <v>0</v>
      </c>
      <c r="H9711">
        <f>$W$34*(1+$W$35)^C9711</f>
        <v>0</v>
      </c>
      <c r="I9711">
        <f>MIN(E9711,F9711)</f>
        <v>0</v>
      </c>
      <c r="J9711">
        <f>MIN(E9711-I9711,G9711)</f>
        <v>0</v>
      </c>
      <c r="K9711">
        <f>MIN(E9711-I9711-J9711,H9711)</f>
        <v>0</v>
      </c>
      <c r="L9711">
        <f>E9711-I9711-J9711-K9711</f>
        <v>0</v>
      </c>
      <c r="M9711">
        <f>IF((I9711+J9711+(1-$W$36)*L9711)/$W$39&gt;=$W$38,1,0)</f>
        <v>0</v>
      </c>
      <c r="N9711">
        <f>IF(M9711=1,$W$37,$W$36)*L9711</f>
        <v>0</v>
      </c>
      <c r="O9711">
        <f>EXP(-$W$26*C9711)*I9711</f>
        <v>0</v>
      </c>
      <c r="P9711">
        <f>EXP(-$W$26*C9711)*J9711</f>
        <v>0</v>
      </c>
      <c r="Q9711">
        <f>EXP(-$W$26*C9711)*K9711</f>
        <v>0</v>
      </c>
      <c r="R9711">
        <f>EXP(-$W$26*C9711)*(L9711-N9711)</f>
        <v>0</v>
      </c>
      <c r="S9711">
        <f>EXP(-$W$26*C9711)*N9711</f>
        <v>0</v>
      </c>
      <c r="T9711">
        <f>EXP(-$W$26*C9711)*E9711</f>
        <v>0</v>
      </c>
    </row>
    <row r="9712" spans="1:20">
      <c r="A9712">
        <v>9703</v>
      </c>
      <c r="B9712">
        <f>RAND()</f>
        <v>0</v>
      </c>
      <c r="C9712">
        <f>IF(B9712&lt;$W$41,3,IF(B9712&lt;$W$41+$W$42,4,5))</f>
        <v>0</v>
      </c>
      <c r="D9712">
        <f>NORMSINV(RAND())</f>
        <v>0</v>
      </c>
      <c r="E9712">
        <f>$W$25*EXP(($W$26-$W$28-0.5*$W$27^2)*C9712+$W$27*SQRT(C9712)*D9712)</f>
        <v>0</v>
      </c>
      <c r="F9712">
        <f>$W$30*(1+$W$31)^C9712</f>
        <v>0</v>
      </c>
      <c r="G9712">
        <f>$W$32*(1+$W$33)^C9712</f>
        <v>0</v>
      </c>
      <c r="H9712">
        <f>$W$34*(1+$W$35)^C9712</f>
        <v>0</v>
      </c>
      <c r="I9712">
        <f>MIN(E9712,F9712)</f>
        <v>0</v>
      </c>
      <c r="J9712">
        <f>MIN(E9712-I9712,G9712)</f>
        <v>0</v>
      </c>
      <c r="K9712">
        <f>MIN(E9712-I9712-J9712,H9712)</f>
        <v>0</v>
      </c>
      <c r="L9712">
        <f>E9712-I9712-J9712-K9712</f>
        <v>0</v>
      </c>
      <c r="M9712">
        <f>IF((I9712+J9712+(1-$W$36)*L9712)/$W$39&gt;=$W$38,1,0)</f>
        <v>0</v>
      </c>
      <c r="N9712">
        <f>IF(M9712=1,$W$37,$W$36)*L9712</f>
        <v>0</v>
      </c>
      <c r="O9712">
        <f>EXP(-$W$26*C9712)*I9712</f>
        <v>0</v>
      </c>
      <c r="P9712">
        <f>EXP(-$W$26*C9712)*J9712</f>
        <v>0</v>
      </c>
      <c r="Q9712">
        <f>EXP(-$W$26*C9712)*K9712</f>
        <v>0</v>
      </c>
      <c r="R9712">
        <f>EXP(-$W$26*C9712)*(L9712-N9712)</f>
        <v>0</v>
      </c>
      <c r="S9712">
        <f>EXP(-$W$26*C9712)*N9712</f>
        <v>0</v>
      </c>
      <c r="T9712">
        <f>EXP(-$W$26*C9712)*E9712</f>
        <v>0</v>
      </c>
    </row>
    <row r="9713" spans="1:20">
      <c r="A9713">
        <v>9704</v>
      </c>
      <c r="B9713">
        <f>RAND()</f>
        <v>0</v>
      </c>
      <c r="C9713">
        <f>IF(B9713&lt;$W$41,3,IF(B9713&lt;$W$41+$W$42,4,5))</f>
        <v>0</v>
      </c>
      <c r="D9713">
        <f>NORMSINV(RAND())</f>
        <v>0</v>
      </c>
      <c r="E9713">
        <f>$W$25*EXP(($W$26-$W$28-0.5*$W$27^2)*C9713+$W$27*SQRT(C9713)*D9713)</f>
        <v>0</v>
      </c>
      <c r="F9713">
        <f>$W$30*(1+$W$31)^C9713</f>
        <v>0</v>
      </c>
      <c r="G9713">
        <f>$W$32*(1+$W$33)^C9713</f>
        <v>0</v>
      </c>
      <c r="H9713">
        <f>$W$34*(1+$W$35)^C9713</f>
        <v>0</v>
      </c>
      <c r="I9713">
        <f>MIN(E9713,F9713)</f>
        <v>0</v>
      </c>
      <c r="J9713">
        <f>MIN(E9713-I9713,G9713)</f>
        <v>0</v>
      </c>
      <c r="K9713">
        <f>MIN(E9713-I9713-J9713,H9713)</f>
        <v>0</v>
      </c>
      <c r="L9713">
        <f>E9713-I9713-J9713-K9713</f>
        <v>0</v>
      </c>
      <c r="M9713">
        <f>IF((I9713+J9713+(1-$W$36)*L9713)/$W$39&gt;=$W$38,1,0)</f>
        <v>0</v>
      </c>
      <c r="N9713">
        <f>IF(M9713=1,$W$37,$W$36)*L9713</f>
        <v>0</v>
      </c>
      <c r="O9713">
        <f>EXP(-$W$26*C9713)*I9713</f>
        <v>0</v>
      </c>
      <c r="P9713">
        <f>EXP(-$W$26*C9713)*J9713</f>
        <v>0</v>
      </c>
      <c r="Q9713">
        <f>EXP(-$W$26*C9713)*K9713</f>
        <v>0</v>
      </c>
      <c r="R9713">
        <f>EXP(-$W$26*C9713)*(L9713-N9713)</f>
        <v>0</v>
      </c>
      <c r="S9713">
        <f>EXP(-$W$26*C9713)*N9713</f>
        <v>0</v>
      </c>
      <c r="T9713">
        <f>EXP(-$W$26*C9713)*E9713</f>
        <v>0</v>
      </c>
    </row>
    <row r="9714" spans="1:20">
      <c r="A9714">
        <v>9705</v>
      </c>
      <c r="B9714">
        <f>RAND()</f>
        <v>0</v>
      </c>
      <c r="C9714">
        <f>IF(B9714&lt;$W$41,3,IF(B9714&lt;$W$41+$W$42,4,5))</f>
        <v>0</v>
      </c>
      <c r="D9714">
        <f>NORMSINV(RAND())</f>
        <v>0</v>
      </c>
      <c r="E9714">
        <f>$W$25*EXP(($W$26-$W$28-0.5*$W$27^2)*C9714+$W$27*SQRT(C9714)*D9714)</f>
        <v>0</v>
      </c>
      <c r="F9714">
        <f>$W$30*(1+$W$31)^C9714</f>
        <v>0</v>
      </c>
      <c r="G9714">
        <f>$W$32*(1+$W$33)^C9714</f>
        <v>0</v>
      </c>
      <c r="H9714">
        <f>$W$34*(1+$W$35)^C9714</f>
        <v>0</v>
      </c>
      <c r="I9714">
        <f>MIN(E9714,F9714)</f>
        <v>0</v>
      </c>
      <c r="J9714">
        <f>MIN(E9714-I9714,G9714)</f>
        <v>0</v>
      </c>
      <c r="K9714">
        <f>MIN(E9714-I9714-J9714,H9714)</f>
        <v>0</v>
      </c>
      <c r="L9714">
        <f>E9714-I9714-J9714-K9714</f>
        <v>0</v>
      </c>
      <c r="M9714">
        <f>IF((I9714+J9714+(1-$W$36)*L9714)/$W$39&gt;=$W$38,1,0)</f>
        <v>0</v>
      </c>
      <c r="N9714">
        <f>IF(M9714=1,$W$37,$W$36)*L9714</f>
        <v>0</v>
      </c>
      <c r="O9714">
        <f>EXP(-$W$26*C9714)*I9714</f>
        <v>0</v>
      </c>
      <c r="P9714">
        <f>EXP(-$W$26*C9714)*J9714</f>
        <v>0</v>
      </c>
      <c r="Q9714">
        <f>EXP(-$W$26*C9714)*K9714</f>
        <v>0</v>
      </c>
      <c r="R9714">
        <f>EXP(-$W$26*C9714)*(L9714-N9714)</f>
        <v>0</v>
      </c>
      <c r="S9714">
        <f>EXP(-$W$26*C9714)*N9714</f>
        <v>0</v>
      </c>
      <c r="T9714">
        <f>EXP(-$W$26*C9714)*E9714</f>
        <v>0</v>
      </c>
    </row>
    <row r="9715" spans="1:20">
      <c r="A9715">
        <v>9706</v>
      </c>
      <c r="B9715">
        <f>RAND()</f>
        <v>0</v>
      </c>
      <c r="C9715">
        <f>IF(B9715&lt;$W$41,3,IF(B9715&lt;$W$41+$W$42,4,5))</f>
        <v>0</v>
      </c>
      <c r="D9715">
        <f>NORMSINV(RAND())</f>
        <v>0</v>
      </c>
      <c r="E9715">
        <f>$W$25*EXP(($W$26-$W$28-0.5*$W$27^2)*C9715+$W$27*SQRT(C9715)*D9715)</f>
        <v>0</v>
      </c>
      <c r="F9715">
        <f>$W$30*(1+$W$31)^C9715</f>
        <v>0</v>
      </c>
      <c r="G9715">
        <f>$W$32*(1+$W$33)^C9715</f>
        <v>0</v>
      </c>
      <c r="H9715">
        <f>$W$34*(1+$W$35)^C9715</f>
        <v>0</v>
      </c>
      <c r="I9715">
        <f>MIN(E9715,F9715)</f>
        <v>0</v>
      </c>
      <c r="J9715">
        <f>MIN(E9715-I9715,G9715)</f>
        <v>0</v>
      </c>
      <c r="K9715">
        <f>MIN(E9715-I9715-J9715,H9715)</f>
        <v>0</v>
      </c>
      <c r="L9715">
        <f>E9715-I9715-J9715-K9715</f>
        <v>0</v>
      </c>
      <c r="M9715">
        <f>IF((I9715+J9715+(1-$W$36)*L9715)/$W$39&gt;=$W$38,1,0)</f>
        <v>0</v>
      </c>
      <c r="N9715">
        <f>IF(M9715=1,$W$37,$W$36)*L9715</f>
        <v>0</v>
      </c>
      <c r="O9715">
        <f>EXP(-$W$26*C9715)*I9715</f>
        <v>0</v>
      </c>
      <c r="P9715">
        <f>EXP(-$W$26*C9715)*J9715</f>
        <v>0</v>
      </c>
      <c r="Q9715">
        <f>EXP(-$W$26*C9715)*K9715</f>
        <v>0</v>
      </c>
      <c r="R9715">
        <f>EXP(-$W$26*C9715)*(L9715-N9715)</f>
        <v>0</v>
      </c>
      <c r="S9715">
        <f>EXP(-$W$26*C9715)*N9715</f>
        <v>0</v>
      </c>
      <c r="T9715">
        <f>EXP(-$W$26*C9715)*E9715</f>
        <v>0</v>
      </c>
    </row>
    <row r="9716" spans="1:20">
      <c r="A9716">
        <v>9707</v>
      </c>
      <c r="B9716">
        <f>RAND()</f>
        <v>0</v>
      </c>
      <c r="C9716">
        <f>IF(B9716&lt;$W$41,3,IF(B9716&lt;$W$41+$W$42,4,5))</f>
        <v>0</v>
      </c>
      <c r="D9716">
        <f>NORMSINV(RAND())</f>
        <v>0</v>
      </c>
      <c r="E9716">
        <f>$W$25*EXP(($W$26-$W$28-0.5*$W$27^2)*C9716+$W$27*SQRT(C9716)*D9716)</f>
        <v>0</v>
      </c>
      <c r="F9716">
        <f>$W$30*(1+$W$31)^C9716</f>
        <v>0</v>
      </c>
      <c r="G9716">
        <f>$W$32*(1+$W$33)^C9716</f>
        <v>0</v>
      </c>
      <c r="H9716">
        <f>$W$34*(1+$W$35)^C9716</f>
        <v>0</v>
      </c>
      <c r="I9716">
        <f>MIN(E9716,F9716)</f>
        <v>0</v>
      </c>
      <c r="J9716">
        <f>MIN(E9716-I9716,G9716)</f>
        <v>0</v>
      </c>
      <c r="K9716">
        <f>MIN(E9716-I9716-J9716,H9716)</f>
        <v>0</v>
      </c>
      <c r="L9716">
        <f>E9716-I9716-J9716-K9716</f>
        <v>0</v>
      </c>
      <c r="M9716">
        <f>IF((I9716+J9716+(1-$W$36)*L9716)/$W$39&gt;=$W$38,1,0)</f>
        <v>0</v>
      </c>
      <c r="N9716">
        <f>IF(M9716=1,$W$37,$W$36)*L9716</f>
        <v>0</v>
      </c>
      <c r="O9716">
        <f>EXP(-$W$26*C9716)*I9716</f>
        <v>0</v>
      </c>
      <c r="P9716">
        <f>EXP(-$W$26*C9716)*J9716</f>
        <v>0</v>
      </c>
      <c r="Q9716">
        <f>EXP(-$W$26*C9716)*K9716</f>
        <v>0</v>
      </c>
      <c r="R9716">
        <f>EXP(-$W$26*C9716)*(L9716-N9716)</f>
        <v>0</v>
      </c>
      <c r="S9716">
        <f>EXP(-$W$26*C9716)*N9716</f>
        <v>0</v>
      </c>
      <c r="T9716">
        <f>EXP(-$W$26*C9716)*E9716</f>
        <v>0</v>
      </c>
    </row>
    <row r="9717" spans="1:20">
      <c r="A9717">
        <v>9708</v>
      </c>
      <c r="B9717">
        <f>RAND()</f>
        <v>0</v>
      </c>
      <c r="C9717">
        <f>IF(B9717&lt;$W$41,3,IF(B9717&lt;$W$41+$W$42,4,5))</f>
        <v>0</v>
      </c>
      <c r="D9717">
        <f>NORMSINV(RAND())</f>
        <v>0</v>
      </c>
      <c r="E9717">
        <f>$W$25*EXP(($W$26-$W$28-0.5*$W$27^2)*C9717+$W$27*SQRT(C9717)*D9717)</f>
        <v>0</v>
      </c>
      <c r="F9717">
        <f>$W$30*(1+$W$31)^C9717</f>
        <v>0</v>
      </c>
      <c r="G9717">
        <f>$W$32*(1+$W$33)^C9717</f>
        <v>0</v>
      </c>
      <c r="H9717">
        <f>$W$34*(1+$W$35)^C9717</f>
        <v>0</v>
      </c>
      <c r="I9717">
        <f>MIN(E9717,F9717)</f>
        <v>0</v>
      </c>
      <c r="J9717">
        <f>MIN(E9717-I9717,G9717)</f>
        <v>0</v>
      </c>
      <c r="K9717">
        <f>MIN(E9717-I9717-J9717,H9717)</f>
        <v>0</v>
      </c>
      <c r="L9717">
        <f>E9717-I9717-J9717-K9717</f>
        <v>0</v>
      </c>
      <c r="M9717">
        <f>IF((I9717+J9717+(1-$W$36)*L9717)/$W$39&gt;=$W$38,1,0)</f>
        <v>0</v>
      </c>
      <c r="N9717">
        <f>IF(M9717=1,$W$37,$W$36)*L9717</f>
        <v>0</v>
      </c>
      <c r="O9717">
        <f>EXP(-$W$26*C9717)*I9717</f>
        <v>0</v>
      </c>
      <c r="P9717">
        <f>EXP(-$W$26*C9717)*J9717</f>
        <v>0</v>
      </c>
      <c r="Q9717">
        <f>EXP(-$W$26*C9717)*K9717</f>
        <v>0</v>
      </c>
      <c r="R9717">
        <f>EXP(-$W$26*C9717)*(L9717-N9717)</f>
        <v>0</v>
      </c>
      <c r="S9717">
        <f>EXP(-$W$26*C9717)*N9717</f>
        <v>0</v>
      </c>
      <c r="T9717">
        <f>EXP(-$W$26*C9717)*E9717</f>
        <v>0</v>
      </c>
    </row>
    <row r="9718" spans="1:20">
      <c r="A9718">
        <v>9709</v>
      </c>
      <c r="B9718">
        <f>RAND()</f>
        <v>0</v>
      </c>
      <c r="C9718">
        <f>IF(B9718&lt;$W$41,3,IF(B9718&lt;$W$41+$W$42,4,5))</f>
        <v>0</v>
      </c>
      <c r="D9718">
        <f>NORMSINV(RAND())</f>
        <v>0</v>
      </c>
      <c r="E9718">
        <f>$W$25*EXP(($W$26-$W$28-0.5*$W$27^2)*C9718+$W$27*SQRT(C9718)*D9718)</f>
        <v>0</v>
      </c>
      <c r="F9718">
        <f>$W$30*(1+$W$31)^C9718</f>
        <v>0</v>
      </c>
      <c r="G9718">
        <f>$W$32*(1+$W$33)^C9718</f>
        <v>0</v>
      </c>
      <c r="H9718">
        <f>$W$34*(1+$W$35)^C9718</f>
        <v>0</v>
      </c>
      <c r="I9718">
        <f>MIN(E9718,F9718)</f>
        <v>0</v>
      </c>
      <c r="J9718">
        <f>MIN(E9718-I9718,G9718)</f>
        <v>0</v>
      </c>
      <c r="K9718">
        <f>MIN(E9718-I9718-J9718,H9718)</f>
        <v>0</v>
      </c>
      <c r="L9718">
        <f>E9718-I9718-J9718-K9718</f>
        <v>0</v>
      </c>
      <c r="M9718">
        <f>IF((I9718+J9718+(1-$W$36)*L9718)/$W$39&gt;=$W$38,1,0)</f>
        <v>0</v>
      </c>
      <c r="N9718">
        <f>IF(M9718=1,$W$37,$W$36)*L9718</f>
        <v>0</v>
      </c>
      <c r="O9718">
        <f>EXP(-$W$26*C9718)*I9718</f>
        <v>0</v>
      </c>
      <c r="P9718">
        <f>EXP(-$W$26*C9718)*J9718</f>
        <v>0</v>
      </c>
      <c r="Q9718">
        <f>EXP(-$W$26*C9718)*K9718</f>
        <v>0</v>
      </c>
      <c r="R9718">
        <f>EXP(-$W$26*C9718)*(L9718-N9718)</f>
        <v>0</v>
      </c>
      <c r="S9718">
        <f>EXP(-$W$26*C9718)*N9718</f>
        <v>0</v>
      </c>
      <c r="T9718">
        <f>EXP(-$W$26*C9718)*E9718</f>
        <v>0</v>
      </c>
    </row>
    <row r="9719" spans="1:20">
      <c r="A9719">
        <v>9710</v>
      </c>
      <c r="B9719">
        <f>RAND()</f>
        <v>0</v>
      </c>
      <c r="C9719">
        <f>IF(B9719&lt;$W$41,3,IF(B9719&lt;$W$41+$W$42,4,5))</f>
        <v>0</v>
      </c>
      <c r="D9719">
        <f>NORMSINV(RAND())</f>
        <v>0</v>
      </c>
      <c r="E9719">
        <f>$W$25*EXP(($W$26-$W$28-0.5*$W$27^2)*C9719+$W$27*SQRT(C9719)*D9719)</f>
        <v>0</v>
      </c>
      <c r="F9719">
        <f>$W$30*(1+$W$31)^C9719</f>
        <v>0</v>
      </c>
      <c r="G9719">
        <f>$W$32*(1+$W$33)^C9719</f>
        <v>0</v>
      </c>
      <c r="H9719">
        <f>$W$34*(1+$W$35)^C9719</f>
        <v>0</v>
      </c>
      <c r="I9719">
        <f>MIN(E9719,F9719)</f>
        <v>0</v>
      </c>
      <c r="J9719">
        <f>MIN(E9719-I9719,G9719)</f>
        <v>0</v>
      </c>
      <c r="K9719">
        <f>MIN(E9719-I9719-J9719,H9719)</f>
        <v>0</v>
      </c>
      <c r="L9719">
        <f>E9719-I9719-J9719-K9719</f>
        <v>0</v>
      </c>
      <c r="M9719">
        <f>IF((I9719+J9719+(1-$W$36)*L9719)/$W$39&gt;=$W$38,1,0)</f>
        <v>0</v>
      </c>
      <c r="N9719">
        <f>IF(M9719=1,$W$37,$W$36)*L9719</f>
        <v>0</v>
      </c>
      <c r="O9719">
        <f>EXP(-$W$26*C9719)*I9719</f>
        <v>0</v>
      </c>
      <c r="P9719">
        <f>EXP(-$W$26*C9719)*J9719</f>
        <v>0</v>
      </c>
      <c r="Q9719">
        <f>EXP(-$W$26*C9719)*K9719</f>
        <v>0</v>
      </c>
      <c r="R9719">
        <f>EXP(-$W$26*C9719)*(L9719-N9719)</f>
        <v>0</v>
      </c>
      <c r="S9719">
        <f>EXP(-$W$26*C9719)*N9719</f>
        <v>0</v>
      </c>
      <c r="T9719">
        <f>EXP(-$W$26*C9719)*E9719</f>
        <v>0</v>
      </c>
    </row>
    <row r="9720" spans="1:20">
      <c r="A9720">
        <v>9711</v>
      </c>
      <c r="B9720">
        <f>RAND()</f>
        <v>0</v>
      </c>
      <c r="C9720">
        <f>IF(B9720&lt;$W$41,3,IF(B9720&lt;$W$41+$W$42,4,5))</f>
        <v>0</v>
      </c>
      <c r="D9720">
        <f>NORMSINV(RAND())</f>
        <v>0</v>
      </c>
      <c r="E9720">
        <f>$W$25*EXP(($W$26-$W$28-0.5*$W$27^2)*C9720+$W$27*SQRT(C9720)*D9720)</f>
        <v>0</v>
      </c>
      <c r="F9720">
        <f>$W$30*(1+$W$31)^C9720</f>
        <v>0</v>
      </c>
      <c r="G9720">
        <f>$W$32*(1+$W$33)^C9720</f>
        <v>0</v>
      </c>
      <c r="H9720">
        <f>$W$34*(1+$W$35)^C9720</f>
        <v>0</v>
      </c>
      <c r="I9720">
        <f>MIN(E9720,F9720)</f>
        <v>0</v>
      </c>
      <c r="J9720">
        <f>MIN(E9720-I9720,G9720)</f>
        <v>0</v>
      </c>
      <c r="K9720">
        <f>MIN(E9720-I9720-J9720,H9720)</f>
        <v>0</v>
      </c>
      <c r="L9720">
        <f>E9720-I9720-J9720-K9720</f>
        <v>0</v>
      </c>
      <c r="M9720">
        <f>IF((I9720+J9720+(1-$W$36)*L9720)/$W$39&gt;=$W$38,1,0)</f>
        <v>0</v>
      </c>
      <c r="N9720">
        <f>IF(M9720=1,$W$37,$W$36)*L9720</f>
        <v>0</v>
      </c>
      <c r="O9720">
        <f>EXP(-$W$26*C9720)*I9720</f>
        <v>0</v>
      </c>
      <c r="P9720">
        <f>EXP(-$W$26*C9720)*J9720</f>
        <v>0</v>
      </c>
      <c r="Q9720">
        <f>EXP(-$W$26*C9720)*K9720</f>
        <v>0</v>
      </c>
      <c r="R9720">
        <f>EXP(-$W$26*C9720)*(L9720-N9720)</f>
        <v>0</v>
      </c>
      <c r="S9720">
        <f>EXP(-$W$26*C9720)*N9720</f>
        <v>0</v>
      </c>
      <c r="T9720">
        <f>EXP(-$W$26*C9720)*E9720</f>
        <v>0</v>
      </c>
    </row>
    <row r="9721" spans="1:20">
      <c r="A9721">
        <v>9712</v>
      </c>
      <c r="B9721">
        <f>RAND()</f>
        <v>0</v>
      </c>
      <c r="C9721">
        <f>IF(B9721&lt;$W$41,3,IF(B9721&lt;$W$41+$W$42,4,5))</f>
        <v>0</v>
      </c>
      <c r="D9721">
        <f>NORMSINV(RAND())</f>
        <v>0</v>
      </c>
      <c r="E9721">
        <f>$W$25*EXP(($W$26-$W$28-0.5*$W$27^2)*C9721+$W$27*SQRT(C9721)*D9721)</f>
        <v>0</v>
      </c>
      <c r="F9721">
        <f>$W$30*(1+$W$31)^C9721</f>
        <v>0</v>
      </c>
      <c r="G9721">
        <f>$W$32*(1+$W$33)^C9721</f>
        <v>0</v>
      </c>
      <c r="H9721">
        <f>$W$34*(1+$W$35)^C9721</f>
        <v>0</v>
      </c>
      <c r="I9721">
        <f>MIN(E9721,F9721)</f>
        <v>0</v>
      </c>
      <c r="J9721">
        <f>MIN(E9721-I9721,G9721)</f>
        <v>0</v>
      </c>
      <c r="K9721">
        <f>MIN(E9721-I9721-J9721,H9721)</f>
        <v>0</v>
      </c>
      <c r="L9721">
        <f>E9721-I9721-J9721-K9721</f>
        <v>0</v>
      </c>
      <c r="M9721">
        <f>IF((I9721+J9721+(1-$W$36)*L9721)/$W$39&gt;=$W$38,1,0)</f>
        <v>0</v>
      </c>
      <c r="N9721">
        <f>IF(M9721=1,$W$37,$W$36)*L9721</f>
        <v>0</v>
      </c>
      <c r="O9721">
        <f>EXP(-$W$26*C9721)*I9721</f>
        <v>0</v>
      </c>
      <c r="P9721">
        <f>EXP(-$W$26*C9721)*J9721</f>
        <v>0</v>
      </c>
      <c r="Q9721">
        <f>EXP(-$W$26*C9721)*K9721</f>
        <v>0</v>
      </c>
      <c r="R9721">
        <f>EXP(-$W$26*C9721)*(L9721-N9721)</f>
        <v>0</v>
      </c>
      <c r="S9721">
        <f>EXP(-$W$26*C9721)*N9721</f>
        <v>0</v>
      </c>
      <c r="T9721">
        <f>EXP(-$W$26*C9721)*E9721</f>
        <v>0</v>
      </c>
    </row>
    <row r="9722" spans="1:20">
      <c r="A9722">
        <v>9713</v>
      </c>
      <c r="B9722">
        <f>RAND()</f>
        <v>0</v>
      </c>
      <c r="C9722">
        <f>IF(B9722&lt;$W$41,3,IF(B9722&lt;$W$41+$W$42,4,5))</f>
        <v>0</v>
      </c>
      <c r="D9722">
        <f>NORMSINV(RAND())</f>
        <v>0</v>
      </c>
      <c r="E9722">
        <f>$W$25*EXP(($W$26-$W$28-0.5*$W$27^2)*C9722+$W$27*SQRT(C9722)*D9722)</f>
        <v>0</v>
      </c>
      <c r="F9722">
        <f>$W$30*(1+$W$31)^C9722</f>
        <v>0</v>
      </c>
      <c r="G9722">
        <f>$W$32*(1+$W$33)^C9722</f>
        <v>0</v>
      </c>
      <c r="H9722">
        <f>$W$34*(1+$W$35)^C9722</f>
        <v>0</v>
      </c>
      <c r="I9722">
        <f>MIN(E9722,F9722)</f>
        <v>0</v>
      </c>
      <c r="J9722">
        <f>MIN(E9722-I9722,G9722)</f>
        <v>0</v>
      </c>
      <c r="K9722">
        <f>MIN(E9722-I9722-J9722,H9722)</f>
        <v>0</v>
      </c>
      <c r="L9722">
        <f>E9722-I9722-J9722-K9722</f>
        <v>0</v>
      </c>
      <c r="M9722">
        <f>IF((I9722+J9722+(1-$W$36)*L9722)/$W$39&gt;=$W$38,1,0)</f>
        <v>0</v>
      </c>
      <c r="N9722">
        <f>IF(M9722=1,$W$37,$W$36)*L9722</f>
        <v>0</v>
      </c>
      <c r="O9722">
        <f>EXP(-$W$26*C9722)*I9722</f>
        <v>0</v>
      </c>
      <c r="P9722">
        <f>EXP(-$W$26*C9722)*J9722</f>
        <v>0</v>
      </c>
      <c r="Q9722">
        <f>EXP(-$W$26*C9722)*K9722</f>
        <v>0</v>
      </c>
      <c r="R9722">
        <f>EXP(-$W$26*C9722)*(L9722-N9722)</f>
        <v>0</v>
      </c>
      <c r="S9722">
        <f>EXP(-$W$26*C9722)*N9722</f>
        <v>0</v>
      </c>
      <c r="T9722">
        <f>EXP(-$W$26*C9722)*E9722</f>
        <v>0</v>
      </c>
    </row>
    <row r="9723" spans="1:20">
      <c r="A9723">
        <v>9714</v>
      </c>
      <c r="B9723">
        <f>RAND()</f>
        <v>0</v>
      </c>
      <c r="C9723">
        <f>IF(B9723&lt;$W$41,3,IF(B9723&lt;$W$41+$W$42,4,5))</f>
        <v>0</v>
      </c>
      <c r="D9723">
        <f>NORMSINV(RAND())</f>
        <v>0</v>
      </c>
      <c r="E9723">
        <f>$W$25*EXP(($W$26-$W$28-0.5*$W$27^2)*C9723+$W$27*SQRT(C9723)*D9723)</f>
        <v>0</v>
      </c>
      <c r="F9723">
        <f>$W$30*(1+$W$31)^C9723</f>
        <v>0</v>
      </c>
      <c r="G9723">
        <f>$W$32*(1+$W$33)^C9723</f>
        <v>0</v>
      </c>
      <c r="H9723">
        <f>$W$34*(1+$W$35)^C9723</f>
        <v>0</v>
      </c>
      <c r="I9723">
        <f>MIN(E9723,F9723)</f>
        <v>0</v>
      </c>
      <c r="J9723">
        <f>MIN(E9723-I9723,G9723)</f>
        <v>0</v>
      </c>
      <c r="K9723">
        <f>MIN(E9723-I9723-J9723,H9723)</f>
        <v>0</v>
      </c>
      <c r="L9723">
        <f>E9723-I9723-J9723-K9723</f>
        <v>0</v>
      </c>
      <c r="M9723">
        <f>IF((I9723+J9723+(1-$W$36)*L9723)/$W$39&gt;=$W$38,1,0)</f>
        <v>0</v>
      </c>
      <c r="N9723">
        <f>IF(M9723=1,$W$37,$W$36)*L9723</f>
        <v>0</v>
      </c>
      <c r="O9723">
        <f>EXP(-$W$26*C9723)*I9723</f>
        <v>0</v>
      </c>
      <c r="P9723">
        <f>EXP(-$W$26*C9723)*J9723</f>
        <v>0</v>
      </c>
      <c r="Q9723">
        <f>EXP(-$W$26*C9723)*K9723</f>
        <v>0</v>
      </c>
      <c r="R9723">
        <f>EXP(-$W$26*C9723)*(L9723-N9723)</f>
        <v>0</v>
      </c>
      <c r="S9723">
        <f>EXP(-$W$26*C9723)*N9723</f>
        <v>0</v>
      </c>
      <c r="T9723">
        <f>EXP(-$W$26*C9723)*E9723</f>
        <v>0</v>
      </c>
    </row>
    <row r="9724" spans="1:20">
      <c r="A9724">
        <v>9715</v>
      </c>
      <c r="B9724">
        <f>RAND()</f>
        <v>0</v>
      </c>
      <c r="C9724">
        <f>IF(B9724&lt;$W$41,3,IF(B9724&lt;$W$41+$W$42,4,5))</f>
        <v>0</v>
      </c>
      <c r="D9724">
        <f>NORMSINV(RAND())</f>
        <v>0</v>
      </c>
      <c r="E9724">
        <f>$W$25*EXP(($W$26-$W$28-0.5*$W$27^2)*C9724+$W$27*SQRT(C9724)*D9724)</f>
        <v>0</v>
      </c>
      <c r="F9724">
        <f>$W$30*(1+$W$31)^C9724</f>
        <v>0</v>
      </c>
      <c r="G9724">
        <f>$W$32*(1+$W$33)^C9724</f>
        <v>0</v>
      </c>
      <c r="H9724">
        <f>$W$34*(1+$W$35)^C9724</f>
        <v>0</v>
      </c>
      <c r="I9724">
        <f>MIN(E9724,F9724)</f>
        <v>0</v>
      </c>
      <c r="J9724">
        <f>MIN(E9724-I9724,G9724)</f>
        <v>0</v>
      </c>
      <c r="K9724">
        <f>MIN(E9724-I9724-J9724,H9724)</f>
        <v>0</v>
      </c>
      <c r="L9724">
        <f>E9724-I9724-J9724-K9724</f>
        <v>0</v>
      </c>
      <c r="M9724">
        <f>IF((I9724+J9724+(1-$W$36)*L9724)/$W$39&gt;=$W$38,1,0)</f>
        <v>0</v>
      </c>
      <c r="N9724">
        <f>IF(M9724=1,$W$37,$W$36)*L9724</f>
        <v>0</v>
      </c>
      <c r="O9724">
        <f>EXP(-$W$26*C9724)*I9724</f>
        <v>0</v>
      </c>
      <c r="P9724">
        <f>EXP(-$W$26*C9724)*J9724</f>
        <v>0</v>
      </c>
      <c r="Q9724">
        <f>EXP(-$W$26*C9724)*K9724</f>
        <v>0</v>
      </c>
      <c r="R9724">
        <f>EXP(-$W$26*C9724)*(L9724-N9724)</f>
        <v>0</v>
      </c>
      <c r="S9724">
        <f>EXP(-$W$26*C9724)*N9724</f>
        <v>0</v>
      </c>
      <c r="T9724">
        <f>EXP(-$W$26*C9724)*E9724</f>
        <v>0</v>
      </c>
    </row>
    <row r="9725" spans="1:20">
      <c r="A9725">
        <v>9716</v>
      </c>
      <c r="B9725">
        <f>RAND()</f>
        <v>0</v>
      </c>
      <c r="C9725">
        <f>IF(B9725&lt;$W$41,3,IF(B9725&lt;$W$41+$W$42,4,5))</f>
        <v>0</v>
      </c>
      <c r="D9725">
        <f>NORMSINV(RAND())</f>
        <v>0</v>
      </c>
      <c r="E9725">
        <f>$W$25*EXP(($W$26-$W$28-0.5*$W$27^2)*C9725+$W$27*SQRT(C9725)*D9725)</f>
        <v>0</v>
      </c>
      <c r="F9725">
        <f>$W$30*(1+$W$31)^C9725</f>
        <v>0</v>
      </c>
      <c r="G9725">
        <f>$W$32*(1+$W$33)^C9725</f>
        <v>0</v>
      </c>
      <c r="H9725">
        <f>$W$34*(1+$W$35)^C9725</f>
        <v>0</v>
      </c>
      <c r="I9725">
        <f>MIN(E9725,F9725)</f>
        <v>0</v>
      </c>
      <c r="J9725">
        <f>MIN(E9725-I9725,G9725)</f>
        <v>0</v>
      </c>
      <c r="K9725">
        <f>MIN(E9725-I9725-J9725,H9725)</f>
        <v>0</v>
      </c>
      <c r="L9725">
        <f>E9725-I9725-J9725-K9725</f>
        <v>0</v>
      </c>
      <c r="M9725">
        <f>IF((I9725+J9725+(1-$W$36)*L9725)/$W$39&gt;=$W$38,1,0)</f>
        <v>0</v>
      </c>
      <c r="N9725">
        <f>IF(M9725=1,$W$37,$W$36)*L9725</f>
        <v>0</v>
      </c>
      <c r="O9725">
        <f>EXP(-$W$26*C9725)*I9725</f>
        <v>0</v>
      </c>
      <c r="P9725">
        <f>EXP(-$W$26*C9725)*J9725</f>
        <v>0</v>
      </c>
      <c r="Q9725">
        <f>EXP(-$W$26*C9725)*K9725</f>
        <v>0</v>
      </c>
      <c r="R9725">
        <f>EXP(-$W$26*C9725)*(L9725-N9725)</f>
        <v>0</v>
      </c>
      <c r="S9725">
        <f>EXP(-$W$26*C9725)*N9725</f>
        <v>0</v>
      </c>
      <c r="T9725">
        <f>EXP(-$W$26*C9725)*E9725</f>
        <v>0</v>
      </c>
    </row>
    <row r="9726" spans="1:20">
      <c r="A9726">
        <v>9717</v>
      </c>
      <c r="B9726">
        <f>RAND()</f>
        <v>0</v>
      </c>
      <c r="C9726">
        <f>IF(B9726&lt;$W$41,3,IF(B9726&lt;$W$41+$W$42,4,5))</f>
        <v>0</v>
      </c>
      <c r="D9726">
        <f>NORMSINV(RAND())</f>
        <v>0</v>
      </c>
      <c r="E9726">
        <f>$W$25*EXP(($W$26-$W$28-0.5*$W$27^2)*C9726+$W$27*SQRT(C9726)*D9726)</f>
        <v>0</v>
      </c>
      <c r="F9726">
        <f>$W$30*(1+$W$31)^C9726</f>
        <v>0</v>
      </c>
      <c r="G9726">
        <f>$W$32*(1+$W$33)^C9726</f>
        <v>0</v>
      </c>
      <c r="H9726">
        <f>$W$34*(1+$W$35)^C9726</f>
        <v>0</v>
      </c>
      <c r="I9726">
        <f>MIN(E9726,F9726)</f>
        <v>0</v>
      </c>
      <c r="J9726">
        <f>MIN(E9726-I9726,G9726)</f>
        <v>0</v>
      </c>
      <c r="K9726">
        <f>MIN(E9726-I9726-J9726,H9726)</f>
        <v>0</v>
      </c>
      <c r="L9726">
        <f>E9726-I9726-J9726-K9726</f>
        <v>0</v>
      </c>
      <c r="M9726">
        <f>IF((I9726+J9726+(1-$W$36)*L9726)/$W$39&gt;=$W$38,1,0)</f>
        <v>0</v>
      </c>
      <c r="N9726">
        <f>IF(M9726=1,$W$37,$W$36)*L9726</f>
        <v>0</v>
      </c>
      <c r="O9726">
        <f>EXP(-$W$26*C9726)*I9726</f>
        <v>0</v>
      </c>
      <c r="P9726">
        <f>EXP(-$W$26*C9726)*J9726</f>
        <v>0</v>
      </c>
      <c r="Q9726">
        <f>EXP(-$W$26*C9726)*K9726</f>
        <v>0</v>
      </c>
      <c r="R9726">
        <f>EXP(-$W$26*C9726)*(L9726-N9726)</f>
        <v>0</v>
      </c>
      <c r="S9726">
        <f>EXP(-$W$26*C9726)*N9726</f>
        <v>0</v>
      </c>
      <c r="T9726">
        <f>EXP(-$W$26*C9726)*E9726</f>
        <v>0</v>
      </c>
    </row>
    <row r="9727" spans="1:20">
      <c r="A9727">
        <v>9718</v>
      </c>
      <c r="B9727">
        <f>RAND()</f>
        <v>0</v>
      </c>
      <c r="C9727">
        <f>IF(B9727&lt;$W$41,3,IF(B9727&lt;$W$41+$W$42,4,5))</f>
        <v>0</v>
      </c>
      <c r="D9727">
        <f>NORMSINV(RAND())</f>
        <v>0</v>
      </c>
      <c r="E9727">
        <f>$W$25*EXP(($W$26-$W$28-0.5*$W$27^2)*C9727+$W$27*SQRT(C9727)*D9727)</f>
        <v>0</v>
      </c>
      <c r="F9727">
        <f>$W$30*(1+$W$31)^C9727</f>
        <v>0</v>
      </c>
      <c r="G9727">
        <f>$W$32*(1+$W$33)^C9727</f>
        <v>0</v>
      </c>
      <c r="H9727">
        <f>$W$34*(1+$W$35)^C9727</f>
        <v>0</v>
      </c>
      <c r="I9727">
        <f>MIN(E9727,F9727)</f>
        <v>0</v>
      </c>
      <c r="J9727">
        <f>MIN(E9727-I9727,G9727)</f>
        <v>0</v>
      </c>
      <c r="K9727">
        <f>MIN(E9727-I9727-J9727,H9727)</f>
        <v>0</v>
      </c>
      <c r="L9727">
        <f>E9727-I9727-J9727-K9727</f>
        <v>0</v>
      </c>
      <c r="M9727">
        <f>IF((I9727+J9727+(1-$W$36)*L9727)/$W$39&gt;=$W$38,1,0)</f>
        <v>0</v>
      </c>
      <c r="N9727">
        <f>IF(M9727=1,$W$37,$W$36)*L9727</f>
        <v>0</v>
      </c>
      <c r="O9727">
        <f>EXP(-$W$26*C9727)*I9727</f>
        <v>0</v>
      </c>
      <c r="P9727">
        <f>EXP(-$W$26*C9727)*J9727</f>
        <v>0</v>
      </c>
      <c r="Q9727">
        <f>EXP(-$W$26*C9727)*K9727</f>
        <v>0</v>
      </c>
      <c r="R9727">
        <f>EXP(-$W$26*C9727)*(L9727-N9727)</f>
        <v>0</v>
      </c>
      <c r="S9727">
        <f>EXP(-$W$26*C9727)*N9727</f>
        <v>0</v>
      </c>
      <c r="T9727">
        <f>EXP(-$W$26*C9727)*E9727</f>
        <v>0</v>
      </c>
    </row>
    <row r="9728" spans="1:20">
      <c r="A9728">
        <v>9719</v>
      </c>
      <c r="B9728">
        <f>RAND()</f>
        <v>0</v>
      </c>
      <c r="C9728">
        <f>IF(B9728&lt;$W$41,3,IF(B9728&lt;$W$41+$W$42,4,5))</f>
        <v>0</v>
      </c>
      <c r="D9728">
        <f>NORMSINV(RAND())</f>
        <v>0</v>
      </c>
      <c r="E9728">
        <f>$W$25*EXP(($W$26-$W$28-0.5*$W$27^2)*C9728+$W$27*SQRT(C9728)*D9728)</f>
        <v>0</v>
      </c>
      <c r="F9728">
        <f>$W$30*(1+$W$31)^C9728</f>
        <v>0</v>
      </c>
      <c r="G9728">
        <f>$W$32*(1+$W$33)^C9728</f>
        <v>0</v>
      </c>
      <c r="H9728">
        <f>$W$34*(1+$W$35)^C9728</f>
        <v>0</v>
      </c>
      <c r="I9728">
        <f>MIN(E9728,F9728)</f>
        <v>0</v>
      </c>
      <c r="J9728">
        <f>MIN(E9728-I9728,G9728)</f>
        <v>0</v>
      </c>
      <c r="K9728">
        <f>MIN(E9728-I9728-J9728,H9728)</f>
        <v>0</v>
      </c>
      <c r="L9728">
        <f>E9728-I9728-J9728-K9728</f>
        <v>0</v>
      </c>
      <c r="M9728">
        <f>IF((I9728+J9728+(1-$W$36)*L9728)/$W$39&gt;=$W$38,1,0)</f>
        <v>0</v>
      </c>
      <c r="N9728">
        <f>IF(M9728=1,$W$37,$W$36)*L9728</f>
        <v>0</v>
      </c>
      <c r="O9728">
        <f>EXP(-$W$26*C9728)*I9728</f>
        <v>0</v>
      </c>
      <c r="P9728">
        <f>EXP(-$W$26*C9728)*J9728</f>
        <v>0</v>
      </c>
      <c r="Q9728">
        <f>EXP(-$W$26*C9728)*K9728</f>
        <v>0</v>
      </c>
      <c r="R9728">
        <f>EXP(-$W$26*C9728)*(L9728-N9728)</f>
        <v>0</v>
      </c>
      <c r="S9728">
        <f>EXP(-$W$26*C9728)*N9728</f>
        <v>0</v>
      </c>
      <c r="T9728">
        <f>EXP(-$W$26*C9728)*E9728</f>
        <v>0</v>
      </c>
    </row>
    <row r="9729" spans="1:20">
      <c r="A9729">
        <v>9720</v>
      </c>
      <c r="B9729">
        <f>RAND()</f>
        <v>0</v>
      </c>
      <c r="C9729">
        <f>IF(B9729&lt;$W$41,3,IF(B9729&lt;$W$41+$W$42,4,5))</f>
        <v>0</v>
      </c>
      <c r="D9729">
        <f>NORMSINV(RAND())</f>
        <v>0</v>
      </c>
      <c r="E9729">
        <f>$W$25*EXP(($W$26-$W$28-0.5*$W$27^2)*C9729+$W$27*SQRT(C9729)*D9729)</f>
        <v>0</v>
      </c>
      <c r="F9729">
        <f>$W$30*(1+$W$31)^C9729</f>
        <v>0</v>
      </c>
      <c r="G9729">
        <f>$W$32*(1+$W$33)^C9729</f>
        <v>0</v>
      </c>
      <c r="H9729">
        <f>$W$34*(1+$W$35)^C9729</f>
        <v>0</v>
      </c>
      <c r="I9729">
        <f>MIN(E9729,F9729)</f>
        <v>0</v>
      </c>
      <c r="J9729">
        <f>MIN(E9729-I9729,G9729)</f>
        <v>0</v>
      </c>
      <c r="K9729">
        <f>MIN(E9729-I9729-J9729,H9729)</f>
        <v>0</v>
      </c>
      <c r="L9729">
        <f>E9729-I9729-J9729-K9729</f>
        <v>0</v>
      </c>
      <c r="M9729">
        <f>IF((I9729+J9729+(1-$W$36)*L9729)/$W$39&gt;=$W$38,1,0)</f>
        <v>0</v>
      </c>
      <c r="N9729">
        <f>IF(M9729=1,$W$37,$W$36)*L9729</f>
        <v>0</v>
      </c>
      <c r="O9729">
        <f>EXP(-$W$26*C9729)*I9729</f>
        <v>0</v>
      </c>
      <c r="P9729">
        <f>EXP(-$W$26*C9729)*J9729</f>
        <v>0</v>
      </c>
      <c r="Q9729">
        <f>EXP(-$W$26*C9729)*K9729</f>
        <v>0</v>
      </c>
      <c r="R9729">
        <f>EXP(-$W$26*C9729)*(L9729-N9729)</f>
        <v>0</v>
      </c>
      <c r="S9729">
        <f>EXP(-$W$26*C9729)*N9729</f>
        <v>0</v>
      </c>
      <c r="T9729">
        <f>EXP(-$W$26*C9729)*E9729</f>
        <v>0</v>
      </c>
    </row>
    <row r="9730" spans="1:20">
      <c r="A9730">
        <v>9721</v>
      </c>
      <c r="B9730">
        <f>RAND()</f>
        <v>0</v>
      </c>
      <c r="C9730">
        <f>IF(B9730&lt;$W$41,3,IF(B9730&lt;$W$41+$W$42,4,5))</f>
        <v>0</v>
      </c>
      <c r="D9730">
        <f>NORMSINV(RAND())</f>
        <v>0</v>
      </c>
      <c r="E9730">
        <f>$W$25*EXP(($W$26-$W$28-0.5*$W$27^2)*C9730+$W$27*SQRT(C9730)*D9730)</f>
        <v>0</v>
      </c>
      <c r="F9730">
        <f>$W$30*(1+$W$31)^C9730</f>
        <v>0</v>
      </c>
      <c r="G9730">
        <f>$W$32*(1+$W$33)^C9730</f>
        <v>0</v>
      </c>
      <c r="H9730">
        <f>$W$34*(1+$W$35)^C9730</f>
        <v>0</v>
      </c>
      <c r="I9730">
        <f>MIN(E9730,F9730)</f>
        <v>0</v>
      </c>
      <c r="J9730">
        <f>MIN(E9730-I9730,G9730)</f>
        <v>0</v>
      </c>
      <c r="K9730">
        <f>MIN(E9730-I9730-J9730,H9730)</f>
        <v>0</v>
      </c>
      <c r="L9730">
        <f>E9730-I9730-J9730-K9730</f>
        <v>0</v>
      </c>
      <c r="M9730">
        <f>IF((I9730+J9730+(1-$W$36)*L9730)/$W$39&gt;=$W$38,1,0)</f>
        <v>0</v>
      </c>
      <c r="N9730">
        <f>IF(M9730=1,$W$37,$W$36)*L9730</f>
        <v>0</v>
      </c>
      <c r="O9730">
        <f>EXP(-$W$26*C9730)*I9730</f>
        <v>0</v>
      </c>
      <c r="P9730">
        <f>EXP(-$W$26*C9730)*J9730</f>
        <v>0</v>
      </c>
      <c r="Q9730">
        <f>EXP(-$W$26*C9730)*K9730</f>
        <v>0</v>
      </c>
      <c r="R9730">
        <f>EXP(-$W$26*C9730)*(L9730-N9730)</f>
        <v>0</v>
      </c>
      <c r="S9730">
        <f>EXP(-$W$26*C9730)*N9730</f>
        <v>0</v>
      </c>
      <c r="T9730">
        <f>EXP(-$W$26*C9730)*E9730</f>
        <v>0</v>
      </c>
    </row>
    <row r="9731" spans="1:20">
      <c r="A9731">
        <v>9722</v>
      </c>
      <c r="B9731">
        <f>RAND()</f>
        <v>0</v>
      </c>
      <c r="C9731">
        <f>IF(B9731&lt;$W$41,3,IF(B9731&lt;$W$41+$W$42,4,5))</f>
        <v>0</v>
      </c>
      <c r="D9731">
        <f>NORMSINV(RAND())</f>
        <v>0</v>
      </c>
      <c r="E9731">
        <f>$W$25*EXP(($W$26-$W$28-0.5*$W$27^2)*C9731+$W$27*SQRT(C9731)*D9731)</f>
        <v>0</v>
      </c>
      <c r="F9731">
        <f>$W$30*(1+$W$31)^C9731</f>
        <v>0</v>
      </c>
      <c r="G9731">
        <f>$W$32*(1+$W$33)^C9731</f>
        <v>0</v>
      </c>
      <c r="H9731">
        <f>$W$34*(1+$W$35)^C9731</f>
        <v>0</v>
      </c>
      <c r="I9731">
        <f>MIN(E9731,F9731)</f>
        <v>0</v>
      </c>
      <c r="J9731">
        <f>MIN(E9731-I9731,G9731)</f>
        <v>0</v>
      </c>
      <c r="K9731">
        <f>MIN(E9731-I9731-J9731,H9731)</f>
        <v>0</v>
      </c>
      <c r="L9731">
        <f>E9731-I9731-J9731-K9731</f>
        <v>0</v>
      </c>
      <c r="M9731">
        <f>IF((I9731+J9731+(1-$W$36)*L9731)/$W$39&gt;=$W$38,1,0)</f>
        <v>0</v>
      </c>
      <c r="N9731">
        <f>IF(M9731=1,$W$37,$W$36)*L9731</f>
        <v>0</v>
      </c>
      <c r="O9731">
        <f>EXP(-$W$26*C9731)*I9731</f>
        <v>0</v>
      </c>
      <c r="P9731">
        <f>EXP(-$W$26*C9731)*J9731</f>
        <v>0</v>
      </c>
      <c r="Q9731">
        <f>EXP(-$W$26*C9731)*K9731</f>
        <v>0</v>
      </c>
      <c r="R9731">
        <f>EXP(-$W$26*C9731)*(L9731-N9731)</f>
        <v>0</v>
      </c>
      <c r="S9731">
        <f>EXP(-$W$26*C9731)*N9731</f>
        <v>0</v>
      </c>
      <c r="T9731">
        <f>EXP(-$W$26*C9731)*E9731</f>
        <v>0</v>
      </c>
    </row>
    <row r="9732" spans="1:20">
      <c r="A9732">
        <v>9723</v>
      </c>
      <c r="B9732">
        <f>RAND()</f>
        <v>0</v>
      </c>
      <c r="C9732">
        <f>IF(B9732&lt;$W$41,3,IF(B9732&lt;$W$41+$W$42,4,5))</f>
        <v>0</v>
      </c>
      <c r="D9732">
        <f>NORMSINV(RAND())</f>
        <v>0</v>
      </c>
      <c r="E9732">
        <f>$W$25*EXP(($W$26-$W$28-0.5*$W$27^2)*C9732+$W$27*SQRT(C9732)*D9732)</f>
        <v>0</v>
      </c>
      <c r="F9732">
        <f>$W$30*(1+$W$31)^C9732</f>
        <v>0</v>
      </c>
      <c r="G9732">
        <f>$W$32*(1+$W$33)^C9732</f>
        <v>0</v>
      </c>
      <c r="H9732">
        <f>$W$34*(1+$W$35)^C9732</f>
        <v>0</v>
      </c>
      <c r="I9732">
        <f>MIN(E9732,F9732)</f>
        <v>0</v>
      </c>
      <c r="J9732">
        <f>MIN(E9732-I9732,G9732)</f>
        <v>0</v>
      </c>
      <c r="K9732">
        <f>MIN(E9732-I9732-J9732,H9732)</f>
        <v>0</v>
      </c>
      <c r="L9732">
        <f>E9732-I9732-J9732-K9732</f>
        <v>0</v>
      </c>
      <c r="M9732">
        <f>IF((I9732+J9732+(1-$W$36)*L9732)/$W$39&gt;=$W$38,1,0)</f>
        <v>0</v>
      </c>
      <c r="N9732">
        <f>IF(M9732=1,$W$37,$W$36)*L9732</f>
        <v>0</v>
      </c>
      <c r="O9732">
        <f>EXP(-$W$26*C9732)*I9732</f>
        <v>0</v>
      </c>
      <c r="P9732">
        <f>EXP(-$W$26*C9732)*J9732</f>
        <v>0</v>
      </c>
      <c r="Q9732">
        <f>EXP(-$W$26*C9732)*K9732</f>
        <v>0</v>
      </c>
      <c r="R9732">
        <f>EXP(-$W$26*C9732)*(L9732-N9732)</f>
        <v>0</v>
      </c>
      <c r="S9732">
        <f>EXP(-$W$26*C9732)*N9732</f>
        <v>0</v>
      </c>
      <c r="T9732">
        <f>EXP(-$W$26*C9732)*E9732</f>
        <v>0</v>
      </c>
    </row>
    <row r="9733" spans="1:20">
      <c r="A9733">
        <v>9724</v>
      </c>
      <c r="B9733">
        <f>RAND()</f>
        <v>0</v>
      </c>
      <c r="C9733">
        <f>IF(B9733&lt;$W$41,3,IF(B9733&lt;$W$41+$W$42,4,5))</f>
        <v>0</v>
      </c>
      <c r="D9733">
        <f>NORMSINV(RAND())</f>
        <v>0</v>
      </c>
      <c r="E9733">
        <f>$W$25*EXP(($W$26-$W$28-0.5*$W$27^2)*C9733+$W$27*SQRT(C9733)*D9733)</f>
        <v>0</v>
      </c>
      <c r="F9733">
        <f>$W$30*(1+$W$31)^C9733</f>
        <v>0</v>
      </c>
      <c r="G9733">
        <f>$W$32*(1+$W$33)^C9733</f>
        <v>0</v>
      </c>
      <c r="H9733">
        <f>$W$34*(1+$W$35)^C9733</f>
        <v>0</v>
      </c>
      <c r="I9733">
        <f>MIN(E9733,F9733)</f>
        <v>0</v>
      </c>
      <c r="J9733">
        <f>MIN(E9733-I9733,G9733)</f>
        <v>0</v>
      </c>
      <c r="K9733">
        <f>MIN(E9733-I9733-J9733,H9733)</f>
        <v>0</v>
      </c>
      <c r="L9733">
        <f>E9733-I9733-J9733-K9733</f>
        <v>0</v>
      </c>
      <c r="M9733">
        <f>IF((I9733+J9733+(1-$W$36)*L9733)/$W$39&gt;=$W$38,1,0)</f>
        <v>0</v>
      </c>
      <c r="N9733">
        <f>IF(M9733=1,$W$37,$W$36)*L9733</f>
        <v>0</v>
      </c>
      <c r="O9733">
        <f>EXP(-$W$26*C9733)*I9733</f>
        <v>0</v>
      </c>
      <c r="P9733">
        <f>EXP(-$W$26*C9733)*J9733</f>
        <v>0</v>
      </c>
      <c r="Q9733">
        <f>EXP(-$W$26*C9733)*K9733</f>
        <v>0</v>
      </c>
      <c r="R9733">
        <f>EXP(-$W$26*C9733)*(L9733-N9733)</f>
        <v>0</v>
      </c>
      <c r="S9733">
        <f>EXP(-$W$26*C9733)*N9733</f>
        <v>0</v>
      </c>
      <c r="T9733">
        <f>EXP(-$W$26*C9733)*E9733</f>
        <v>0</v>
      </c>
    </row>
    <row r="9734" spans="1:20">
      <c r="A9734">
        <v>9725</v>
      </c>
      <c r="B9734">
        <f>RAND()</f>
        <v>0</v>
      </c>
      <c r="C9734">
        <f>IF(B9734&lt;$W$41,3,IF(B9734&lt;$W$41+$W$42,4,5))</f>
        <v>0</v>
      </c>
      <c r="D9734">
        <f>NORMSINV(RAND())</f>
        <v>0</v>
      </c>
      <c r="E9734">
        <f>$W$25*EXP(($W$26-$W$28-0.5*$W$27^2)*C9734+$W$27*SQRT(C9734)*D9734)</f>
        <v>0</v>
      </c>
      <c r="F9734">
        <f>$W$30*(1+$W$31)^C9734</f>
        <v>0</v>
      </c>
      <c r="G9734">
        <f>$W$32*(1+$W$33)^C9734</f>
        <v>0</v>
      </c>
      <c r="H9734">
        <f>$W$34*(1+$W$35)^C9734</f>
        <v>0</v>
      </c>
      <c r="I9734">
        <f>MIN(E9734,F9734)</f>
        <v>0</v>
      </c>
      <c r="J9734">
        <f>MIN(E9734-I9734,G9734)</f>
        <v>0</v>
      </c>
      <c r="K9734">
        <f>MIN(E9734-I9734-J9734,H9734)</f>
        <v>0</v>
      </c>
      <c r="L9734">
        <f>E9734-I9734-J9734-K9734</f>
        <v>0</v>
      </c>
      <c r="M9734">
        <f>IF((I9734+J9734+(1-$W$36)*L9734)/$W$39&gt;=$W$38,1,0)</f>
        <v>0</v>
      </c>
      <c r="N9734">
        <f>IF(M9734=1,$W$37,$W$36)*L9734</f>
        <v>0</v>
      </c>
      <c r="O9734">
        <f>EXP(-$W$26*C9734)*I9734</f>
        <v>0</v>
      </c>
      <c r="P9734">
        <f>EXP(-$W$26*C9734)*J9734</f>
        <v>0</v>
      </c>
      <c r="Q9734">
        <f>EXP(-$W$26*C9734)*K9734</f>
        <v>0</v>
      </c>
      <c r="R9734">
        <f>EXP(-$W$26*C9734)*(L9734-N9734)</f>
        <v>0</v>
      </c>
      <c r="S9734">
        <f>EXP(-$W$26*C9734)*N9734</f>
        <v>0</v>
      </c>
      <c r="T9734">
        <f>EXP(-$W$26*C9734)*E9734</f>
        <v>0</v>
      </c>
    </row>
    <row r="9735" spans="1:20">
      <c r="A9735">
        <v>9726</v>
      </c>
      <c r="B9735">
        <f>RAND()</f>
        <v>0</v>
      </c>
      <c r="C9735">
        <f>IF(B9735&lt;$W$41,3,IF(B9735&lt;$W$41+$W$42,4,5))</f>
        <v>0</v>
      </c>
      <c r="D9735">
        <f>NORMSINV(RAND())</f>
        <v>0</v>
      </c>
      <c r="E9735">
        <f>$W$25*EXP(($W$26-$W$28-0.5*$W$27^2)*C9735+$W$27*SQRT(C9735)*D9735)</f>
        <v>0</v>
      </c>
      <c r="F9735">
        <f>$W$30*(1+$W$31)^C9735</f>
        <v>0</v>
      </c>
      <c r="G9735">
        <f>$W$32*(1+$W$33)^C9735</f>
        <v>0</v>
      </c>
      <c r="H9735">
        <f>$W$34*(1+$W$35)^C9735</f>
        <v>0</v>
      </c>
      <c r="I9735">
        <f>MIN(E9735,F9735)</f>
        <v>0</v>
      </c>
      <c r="J9735">
        <f>MIN(E9735-I9735,G9735)</f>
        <v>0</v>
      </c>
      <c r="K9735">
        <f>MIN(E9735-I9735-J9735,H9735)</f>
        <v>0</v>
      </c>
      <c r="L9735">
        <f>E9735-I9735-J9735-K9735</f>
        <v>0</v>
      </c>
      <c r="M9735">
        <f>IF((I9735+J9735+(1-$W$36)*L9735)/$W$39&gt;=$W$38,1,0)</f>
        <v>0</v>
      </c>
      <c r="N9735">
        <f>IF(M9735=1,$W$37,$W$36)*L9735</f>
        <v>0</v>
      </c>
      <c r="O9735">
        <f>EXP(-$W$26*C9735)*I9735</f>
        <v>0</v>
      </c>
      <c r="P9735">
        <f>EXP(-$W$26*C9735)*J9735</f>
        <v>0</v>
      </c>
      <c r="Q9735">
        <f>EXP(-$W$26*C9735)*K9735</f>
        <v>0</v>
      </c>
      <c r="R9735">
        <f>EXP(-$W$26*C9735)*(L9735-N9735)</f>
        <v>0</v>
      </c>
      <c r="S9735">
        <f>EXP(-$W$26*C9735)*N9735</f>
        <v>0</v>
      </c>
      <c r="T9735">
        <f>EXP(-$W$26*C9735)*E9735</f>
        <v>0</v>
      </c>
    </row>
    <row r="9736" spans="1:20">
      <c r="A9736">
        <v>9727</v>
      </c>
      <c r="B9736">
        <f>RAND()</f>
        <v>0</v>
      </c>
      <c r="C9736">
        <f>IF(B9736&lt;$W$41,3,IF(B9736&lt;$W$41+$W$42,4,5))</f>
        <v>0</v>
      </c>
      <c r="D9736">
        <f>NORMSINV(RAND())</f>
        <v>0</v>
      </c>
      <c r="E9736">
        <f>$W$25*EXP(($W$26-$W$28-0.5*$W$27^2)*C9736+$W$27*SQRT(C9736)*D9736)</f>
        <v>0</v>
      </c>
      <c r="F9736">
        <f>$W$30*(1+$W$31)^C9736</f>
        <v>0</v>
      </c>
      <c r="G9736">
        <f>$W$32*(1+$W$33)^C9736</f>
        <v>0</v>
      </c>
      <c r="H9736">
        <f>$W$34*(1+$W$35)^C9736</f>
        <v>0</v>
      </c>
      <c r="I9736">
        <f>MIN(E9736,F9736)</f>
        <v>0</v>
      </c>
      <c r="J9736">
        <f>MIN(E9736-I9736,G9736)</f>
        <v>0</v>
      </c>
      <c r="K9736">
        <f>MIN(E9736-I9736-J9736,H9736)</f>
        <v>0</v>
      </c>
      <c r="L9736">
        <f>E9736-I9736-J9736-K9736</f>
        <v>0</v>
      </c>
      <c r="M9736">
        <f>IF((I9736+J9736+(1-$W$36)*L9736)/$W$39&gt;=$W$38,1,0)</f>
        <v>0</v>
      </c>
      <c r="N9736">
        <f>IF(M9736=1,$W$37,$W$36)*L9736</f>
        <v>0</v>
      </c>
      <c r="O9736">
        <f>EXP(-$W$26*C9736)*I9736</f>
        <v>0</v>
      </c>
      <c r="P9736">
        <f>EXP(-$W$26*C9736)*J9736</f>
        <v>0</v>
      </c>
      <c r="Q9736">
        <f>EXP(-$W$26*C9736)*K9736</f>
        <v>0</v>
      </c>
      <c r="R9736">
        <f>EXP(-$W$26*C9736)*(L9736-N9736)</f>
        <v>0</v>
      </c>
      <c r="S9736">
        <f>EXP(-$W$26*C9736)*N9736</f>
        <v>0</v>
      </c>
      <c r="T9736">
        <f>EXP(-$W$26*C9736)*E9736</f>
        <v>0</v>
      </c>
    </row>
    <row r="9737" spans="1:20">
      <c r="A9737">
        <v>9728</v>
      </c>
      <c r="B9737">
        <f>RAND()</f>
        <v>0</v>
      </c>
      <c r="C9737">
        <f>IF(B9737&lt;$W$41,3,IF(B9737&lt;$W$41+$W$42,4,5))</f>
        <v>0</v>
      </c>
      <c r="D9737">
        <f>NORMSINV(RAND())</f>
        <v>0</v>
      </c>
      <c r="E9737">
        <f>$W$25*EXP(($W$26-$W$28-0.5*$W$27^2)*C9737+$W$27*SQRT(C9737)*D9737)</f>
        <v>0</v>
      </c>
      <c r="F9737">
        <f>$W$30*(1+$W$31)^C9737</f>
        <v>0</v>
      </c>
      <c r="G9737">
        <f>$W$32*(1+$W$33)^C9737</f>
        <v>0</v>
      </c>
      <c r="H9737">
        <f>$W$34*(1+$W$35)^C9737</f>
        <v>0</v>
      </c>
      <c r="I9737">
        <f>MIN(E9737,F9737)</f>
        <v>0</v>
      </c>
      <c r="J9737">
        <f>MIN(E9737-I9737,G9737)</f>
        <v>0</v>
      </c>
      <c r="K9737">
        <f>MIN(E9737-I9737-J9737,H9737)</f>
        <v>0</v>
      </c>
      <c r="L9737">
        <f>E9737-I9737-J9737-K9737</f>
        <v>0</v>
      </c>
      <c r="M9737">
        <f>IF((I9737+J9737+(1-$W$36)*L9737)/$W$39&gt;=$W$38,1,0)</f>
        <v>0</v>
      </c>
      <c r="N9737">
        <f>IF(M9737=1,$W$37,$W$36)*L9737</f>
        <v>0</v>
      </c>
      <c r="O9737">
        <f>EXP(-$W$26*C9737)*I9737</f>
        <v>0</v>
      </c>
      <c r="P9737">
        <f>EXP(-$W$26*C9737)*J9737</f>
        <v>0</v>
      </c>
      <c r="Q9737">
        <f>EXP(-$W$26*C9737)*K9737</f>
        <v>0</v>
      </c>
      <c r="R9737">
        <f>EXP(-$W$26*C9737)*(L9737-N9737)</f>
        <v>0</v>
      </c>
      <c r="S9737">
        <f>EXP(-$W$26*C9737)*N9737</f>
        <v>0</v>
      </c>
      <c r="T9737">
        <f>EXP(-$W$26*C9737)*E9737</f>
        <v>0</v>
      </c>
    </row>
    <row r="9738" spans="1:20">
      <c r="A9738">
        <v>9729</v>
      </c>
      <c r="B9738">
        <f>RAND()</f>
        <v>0</v>
      </c>
      <c r="C9738">
        <f>IF(B9738&lt;$W$41,3,IF(B9738&lt;$W$41+$W$42,4,5))</f>
        <v>0</v>
      </c>
      <c r="D9738">
        <f>NORMSINV(RAND())</f>
        <v>0</v>
      </c>
      <c r="E9738">
        <f>$W$25*EXP(($W$26-$W$28-0.5*$W$27^2)*C9738+$W$27*SQRT(C9738)*D9738)</f>
        <v>0</v>
      </c>
      <c r="F9738">
        <f>$W$30*(1+$W$31)^C9738</f>
        <v>0</v>
      </c>
      <c r="G9738">
        <f>$W$32*(1+$W$33)^C9738</f>
        <v>0</v>
      </c>
      <c r="H9738">
        <f>$W$34*(1+$W$35)^C9738</f>
        <v>0</v>
      </c>
      <c r="I9738">
        <f>MIN(E9738,F9738)</f>
        <v>0</v>
      </c>
      <c r="J9738">
        <f>MIN(E9738-I9738,G9738)</f>
        <v>0</v>
      </c>
      <c r="K9738">
        <f>MIN(E9738-I9738-J9738,H9738)</f>
        <v>0</v>
      </c>
      <c r="L9738">
        <f>E9738-I9738-J9738-K9738</f>
        <v>0</v>
      </c>
      <c r="M9738">
        <f>IF((I9738+J9738+(1-$W$36)*L9738)/$W$39&gt;=$W$38,1,0)</f>
        <v>0</v>
      </c>
      <c r="N9738">
        <f>IF(M9738=1,$W$37,$W$36)*L9738</f>
        <v>0</v>
      </c>
      <c r="O9738">
        <f>EXP(-$W$26*C9738)*I9738</f>
        <v>0</v>
      </c>
      <c r="P9738">
        <f>EXP(-$W$26*C9738)*J9738</f>
        <v>0</v>
      </c>
      <c r="Q9738">
        <f>EXP(-$W$26*C9738)*K9738</f>
        <v>0</v>
      </c>
      <c r="R9738">
        <f>EXP(-$W$26*C9738)*(L9738-N9738)</f>
        <v>0</v>
      </c>
      <c r="S9738">
        <f>EXP(-$W$26*C9738)*N9738</f>
        <v>0</v>
      </c>
      <c r="T9738">
        <f>EXP(-$W$26*C9738)*E9738</f>
        <v>0</v>
      </c>
    </row>
    <row r="9739" spans="1:20">
      <c r="A9739">
        <v>9730</v>
      </c>
      <c r="B9739">
        <f>RAND()</f>
        <v>0</v>
      </c>
      <c r="C9739">
        <f>IF(B9739&lt;$W$41,3,IF(B9739&lt;$W$41+$W$42,4,5))</f>
        <v>0</v>
      </c>
      <c r="D9739">
        <f>NORMSINV(RAND())</f>
        <v>0</v>
      </c>
      <c r="E9739">
        <f>$W$25*EXP(($W$26-$W$28-0.5*$W$27^2)*C9739+$W$27*SQRT(C9739)*D9739)</f>
        <v>0</v>
      </c>
      <c r="F9739">
        <f>$W$30*(1+$W$31)^C9739</f>
        <v>0</v>
      </c>
      <c r="G9739">
        <f>$W$32*(1+$W$33)^C9739</f>
        <v>0</v>
      </c>
      <c r="H9739">
        <f>$W$34*(1+$W$35)^C9739</f>
        <v>0</v>
      </c>
      <c r="I9739">
        <f>MIN(E9739,F9739)</f>
        <v>0</v>
      </c>
      <c r="J9739">
        <f>MIN(E9739-I9739,G9739)</f>
        <v>0</v>
      </c>
      <c r="K9739">
        <f>MIN(E9739-I9739-J9739,H9739)</f>
        <v>0</v>
      </c>
      <c r="L9739">
        <f>E9739-I9739-J9739-K9739</f>
        <v>0</v>
      </c>
      <c r="M9739">
        <f>IF((I9739+J9739+(1-$W$36)*L9739)/$W$39&gt;=$W$38,1,0)</f>
        <v>0</v>
      </c>
      <c r="N9739">
        <f>IF(M9739=1,$W$37,$W$36)*L9739</f>
        <v>0</v>
      </c>
      <c r="O9739">
        <f>EXP(-$W$26*C9739)*I9739</f>
        <v>0</v>
      </c>
      <c r="P9739">
        <f>EXP(-$W$26*C9739)*J9739</f>
        <v>0</v>
      </c>
      <c r="Q9739">
        <f>EXP(-$W$26*C9739)*K9739</f>
        <v>0</v>
      </c>
      <c r="R9739">
        <f>EXP(-$W$26*C9739)*(L9739-N9739)</f>
        <v>0</v>
      </c>
      <c r="S9739">
        <f>EXP(-$W$26*C9739)*N9739</f>
        <v>0</v>
      </c>
      <c r="T9739">
        <f>EXP(-$W$26*C9739)*E9739</f>
        <v>0</v>
      </c>
    </row>
    <row r="9740" spans="1:20">
      <c r="A9740">
        <v>9731</v>
      </c>
      <c r="B9740">
        <f>RAND()</f>
        <v>0</v>
      </c>
      <c r="C9740">
        <f>IF(B9740&lt;$W$41,3,IF(B9740&lt;$W$41+$W$42,4,5))</f>
        <v>0</v>
      </c>
      <c r="D9740">
        <f>NORMSINV(RAND())</f>
        <v>0</v>
      </c>
      <c r="E9740">
        <f>$W$25*EXP(($W$26-$W$28-0.5*$W$27^2)*C9740+$W$27*SQRT(C9740)*D9740)</f>
        <v>0</v>
      </c>
      <c r="F9740">
        <f>$W$30*(1+$W$31)^C9740</f>
        <v>0</v>
      </c>
      <c r="G9740">
        <f>$W$32*(1+$W$33)^C9740</f>
        <v>0</v>
      </c>
      <c r="H9740">
        <f>$W$34*(1+$W$35)^C9740</f>
        <v>0</v>
      </c>
      <c r="I9740">
        <f>MIN(E9740,F9740)</f>
        <v>0</v>
      </c>
      <c r="J9740">
        <f>MIN(E9740-I9740,G9740)</f>
        <v>0</v>
      </c>
      <c r="K9740">
        <f>MIN(E9740-I9740-J9740,H9740)</f>
        <v>0</v>
      </c>
      <c r="L9740">
        <f>E9740-I9740-J9740-K9740</f>
        <v>0</v>
      </c>
      <c r="M9740">
        <f>IF((I9740+J9740+(1-$W$36)*L9740)/$W$39&gt;=$W$38,1,0)</f>
        <v>0</v>
      </c>
      <c r="N9740">
        <f>IF(M9740=1,$W$37,$W$36)*L9740</f>
        <v>0</v>
      </c>
      <c r="O9740">
        <f>EXP(-$W$26*C9740)*I9740</f>
        <v>0</v>
      </c>
      <c r="P9740">
        <f>EXP(-$W$26*C9740)*J9740</f>
        <v>0</v>
      </c>
      <c r="Q9740">
        <f>EXP(-$W$26*C9740)*K9740</f>
        <v>0</v>
      </c>
      <c r="R9740">
        <f>EXP(-$W$26*C9740)*(L9740-N9740)</f>
        <v>0</v>
      </c>
      <c r="S9740">
        <f>EXP(-$W$26*C9740)*N9740</f>
        <v>0</v>
      </c>
      <c r="T9740">
        <f>EXP(-$W$26*C9740)*E9740</f>
        <v>0</v>
      </c>
    </row>
    <row r="9741" spans="1:20">
      <c r="A9741">
        <v>9732</v>
      </c>
      <c r="B9741">
        <f>RAND()</f>
        <v>0</v>
      </c>
      <c r="C9741">
        <f>IF(B9741&lt;$W$41,3,IF(B9741&lt;$W$41+$W$42,4,5))</f>
        <v>0</v>
      </c>
      <c r="D9741">
        <f>NORMSINV(RAND())</f>
        <v>0</v>
      </c>
      <c r="E9741">
        <f>$W$25*EXP(($W$26-$W$28-0.5*$W$27^2)*C9741+$W$27*SQRT(C9741)*D9741)</f>
        <v>0</v>
      </c>
      <c r="F9741">
        <f>$W$30*(1+$W$31)^C9741</f>
        <v>0</v>
      </c>
      <c r="G9741">
        <f>$W$32*(1+$W$33)^C9741</f>
        <v>0</v>
      </c>
      <c r="H9741">
        <f>$W$34*(1+$W$35)^C9741</f>
        <v>0</v>
      </c>
      <c r="I9741">
        <f>MIN(E9741,F9741)</f>
        <v>0</v>
      </c>
      <c r="J9741">
        <f>MIN(E9741-I9741,G9741)</f>
        <v>0</v>
      </c>
      <c r="K9741">
        <f>MIN(E9741-I9741-J9741,H9741)</f>
        <v>0</v>
      </c>
      <c r="L9741">
        <f>E9741-I9741-J9741-K9741</f>
        <v>0</v>
      </c>
      <c r="M9741">
        <f>IF((I9741+J9741+(1-$W$36)*L9741)/$W$39&gt;=$W$38,1,0)</f>
        <v>0</v>
      </c>
      <c r="N9741">
        <f>IF(M9741=1,$W$37,$W$36)*L9741</f>
        <v>0</v>
      </c>
      <c r="O9741">
        <f>EXP(-$W$26*C9741)*I9741</f>
        <v>0</v>
      </c>
      <c r="P9741">
        <f>EXP(-$W$26*C9741)*J9741</f>
        <v>0</v>
      </c>
      <c r="Q9741">
        <f>EXP(-$W$26*C9741)*K9741</f>
        <v>0</v>
      </c>
      <c r="R9741">
        <f>EXP(-$W$26*C9741)*(L9741-N9741)</f>
        <v>0</v>
      </c>
      <c r="S9741">
        <f>EXP(-$W$26*C9741)*N9741</f>
        <v>0</v>
      </c>
      <c r="T9741">
        <f>EXP(-$W$26*C9741)*E9741</f>
        <v>0</v>
      </c>
    </row>
    <row r="9742" spans="1:20">
      <c r="A9742">
        <v>9733</v>
      </c>
      <c r="B9742">
        <f>RAND()</f>
        <v>0</v>
      </c>
      <c r="C9742">
        <f>IF(B9742&lt;$W$41,3,IF(B9742&lt;$W$41+$W$42,4,5))</f>
        <v>0</v>
      </c>
      <c r="D9742">
        <f>NORMSINV(RAND())</f>
        <v>0</v>
      </c>
      <c r="E9742">
        <f>$W$25*EXP(($W$26-$W$28-0.5*$W$27^2)*C9742+$W$27*SQRT(C9742)*D9742)</f>
        <v>0</v>
      </c>
      <c r="F9742">
        <f>$W$30*(1+$W$31)^C9742</f>
        <v>0</v>
      </c>
      <c r="G9742">
        <f>$W$32*(1+$W$33)^C9742</f>
        <v>0</v>
      </c>
      <c r="H9742">
        <f>$W$34*(1+$W$35)^C9742</f>
        <v>0</v>
      </c>
      <c r="I9742">
        <f>MIN(E9742,F9742)</f>
        <v>0</v>
      </c>
      <c r="J9742">
        <f>MIN(E9742-I9742,G9742)</f>
        <v>0</v>
      </c>
      <c r="K9742">
        <f>MIN(E9742-I9742-J9742,H9742)</f>
        <v>0</v>
      </c>
      <c r="L9742">
        <f>E9742-I9742-J9742-K9742</f>
        <v>0</v>
      </c>
      <c r="M9742">
        <f>IF((I9742+J9742+(1-$W$36)*L9742)/$W$39&gt;=$W$38,1,0)</f>
        <v>0</v>
      </c>
      <c r="N9742">
        <f>IF(M9742=1,$W$37,$W$36)*L9742</f>
        <v>0</v>
      </c>
      <c r="O9742">
        <f>EXP(-$W$26*C9742)*I9742</f>
        <v>0</v>
      </c>
      <c r="P9742">
        <f>EXP(-$W$26*C9742)*J9742</f>
        <v>0</v>
      </c>
      <c r="Q9742">
        <f>EXP(-$W$26*C9742)*K9742</f>
        <v>0</v>
      </c>
      <c r="R9742">
        <f>EXP(-$W$26*C9742)*(L9742-N9742)</f>
        <v>0</v>
      </c>
      <c r="S9742">
        <f>EXP(-$W$26*C9742)*N9742</f>
        <v>0</v>
      </c>
      <c r="T9742">
        <f>EXP(-$W$26*C9742)*E9742</f>
        <v>0</v>
      </c>
    </row>
    <row r="9743" spans="1:20">
      <c r="A9743">
        <v>9734</v>
      </c>
      <c r="B9743">
        <f>RAND()</f>
        <v>0</v>
      </c>
      <c r="C9743">
        <f>IF(B9743&lt;$W$41,3,IF(B9743&lt;$W$41+$W$42,4,5))</f>
        <v>0</v>
      </c>
      <c r="D9743">
        <f>NORMSINV(RAND())</f>
        <v>0</v>
      </c>
      <c r="E9743">
        <f>$W$25*EXP(($W$26-$W$28-0.5*$W$27^2)*C9743+$W$27*SQRT(C9743)*D9743)</f>
        <v>0</v>
      </c>
      <c r="F9743">
        <f>$W$30*(1+$W$31)^C9743</f>
        <v>0</v>
      </c>
      <c r="G9743">
        <f>$W$32*(1+$W$33)^C9743</f>
        <v>0</v>
      </c>
      <c r="H9743">
        <f>$W$34*(1+$W$35)^C9743</f>
        <v>0</v>
      </c>
      <c r="I9743">
        <f>MIN(E9743,F9743)</f>
        <v>0</v>
      </c>
      <c r="J9743">
        <f>MIN(E9743-I9743,G9743)</f>
        <v>0</v>
      </c>
      <c r="K9743">
        <f>MIN(E9743-I9743-J9743,H9743)</f>
        <v>0</v>
      </c>
      <c r="L9743">
        <f>E9743-I9743-J9743-K9743</f>
        <v>0</v>
      </c>
      <c r="M9743">
        <f>IF((I9743+J9743+(1-$W$36)*L9743)/$W$39&gt;=$W$38,1,0)</f>
        <v>0</v>
      </c>
      <c r="N9743">
        <f>IF(M9743=1,$W$37,$W$36)*L9743</f>
        <v>0</v>
      </c>
      <c r="O9743">
        <f>EXP(-$W$26*C9743)*I9743</f>
        <v>0</v>
      </c>
      <c r="P9743">
        <f>EXP(-$W$26*C9743)*J9743</f>
        <v>0</v>
      </c>
      <c r="Q9743">
        <f>EXP(-$W$26*C9743)*K9743</f>
        <v>0</v>
      </c>
      <c r="R9743">
        <f>EXP(-$W$26*C9743)*(L9743-N9743)</f>
        <v>0</v>
      </c>
      <c r="S9743">
        <f>EXP(-$W$26*C9743)*N9743</f>
        <v>0</v>
      </c>
      <c r="T9743">
        <f>EXP(-$W$26*C9743)*E9743</f>
        <v>0</v>
      </c>
    </row>
    <row r="9744" spans="1:20">
      <c r="A9744">
        <v>9735</v>
      </c>
      <c r="B9744">
        <f>RAND()</f>
        <v>0</v>
      </c>
      <c r="C9744">
        <f>IF(B9744&lt;$W$41,3,IF(B9744&lt;$W$41+$W$42,4,5))</f>
        <v>0</v>
      </c>
      <c r="D9744">
        <f>NORMSINV(RAND())</f>
        <v>0</v>
      </c>
      <c r="E9744">
        <f>$W$25*EXP(($W$26-$W$28-0.5*$W$27^2)*C9744+$W$27*SQRT(C9744)*D9744)</f>
        <v>0</v>
      </c>
      <c r="F9744">
        <f>$W$30*(1+$W$31)^C9744</f>
        <v>0</v>
      </c>
      <c r="G9744">
        <f>$W$32*(1+$W$33)^C9744</f>
        <v>0</v>
      </c>
      <c r="H9744">
        <f>$W$34*(1+$W$35)^C9744</f>
        <v>0</v>
      </c>
      <c r="I9744">
        <f>MIN(E9744,F9744)</f>
        <v>0</v>
      </c>
      <c r="J9744">
        <f>MIN(E9744-I9744,G9744)</f>
        <v>0</v>
      </c>
      <c r="K9744">
        <f>MIN(E9744-I9744-J9744,H9744)</f>
        <v>0</v>
      </c>
      <c r="L9744">
        <f>E9744-I9744-J9744-K9744</f>
        <v>0</v>
      </c>
      <c r="M9744">
        <f>IF((I9744+J9744+(1-$W$36)*L9744)/$W$39&gt;=$W$38,1,0)</f>
        <v>0</v>
      </c>
      <c r="N9744">
        <f>IF(M9744=1,$W$37,$W$36)*L9744</f>
        <v>0</v>
      </c>
      <c r="O9744">
        <f>EXP(-$W$26*C9744)*I9744</f>
        <v>0</v>
      </c>
      <c r="P9744">
        <f>EXP(-$W$26*C9744)*J9744</f>
        <v>0</v>
      </c>
      <c r="Q9744">
        <f>EXP(-$W$26*C9744)*K9744</f>
        <v>0</v>
      </c>
      <c r="R9744">
        <f>EXP(-$W$26*C9744)*(L9744-N9744)</f>
        <v>0</v>
      </c>
      <c r="S9744">
        <f>EXP(-$W$26*C9744)*N9744</f>
        <v>0</v>
      </c>
      <c r="T9744">
        <f>EXP(-$W$26*C9744)*E9744</f>
        <v>0</v>
      </c>
    </row>
    <row r="9745" spans="1:20">
      <c r="A9745">
        <v>9736</v>
      </c>
      <c r="B9745">
        <f>RAND()</f>
        <v>0</v>
      </c>
      <c r="C9745">
        <f>IF(B9745&lt;$W$41,3,IF(B9745&lt;$W$41+$W$42,4,5))</f>
        <v>0</v>
      </c>
      <c r="D9745">
        <f>NORMSINV(RAND())</f>
        <v>0</v>
      </c>
      <c r="E9745">
        <f>$W$25*EXP(($W$26-$W$28-0.5*$W$27^2)*C9745+$W$27*SQRT(C9745)*D9745)</f>
        <v>0</v>
      </c>
      <c r="F9745">
        <f>$W$30*(1+$W$31)^C9745</f>
        <v>0</v>
      </c>
      <c r="G9745">
        <f>$W$32*(1+$W$33)^C9745</f>
        <v>0</v>
      </c>
      <c r="H9745">
        <f>$W$34*(1+$W$35)^C9745</f>
        <v>0</v>
      </c>
      <c r="I9745">
        <f>MIN(E9745,F9745)</f>
        <v>0</v>
      </c>
      <c r="J9745">
        <f>MIN(E9745-I9745,G9745)</f>
        <v>0</v>
      </c>
      <c r="K9745">
        <f>MIN(E9745-I9745-J9745,H9745)</f>
        <v>0</v>
      </c>
      <c r="L9745">
        <f>E9745-I9745-J9745-K9745</f>
        <v>0</v>
      </c>
      <c r="M9745">
        <f>IF((I9745+J9745+(1-$W$36)*L9745)/$W$39&gt;=$W$38,1,0)</f>
        <v>0</v>
      </c>
      <c r="N9745">
        <f>IF(M9745=1,$W$37,$W$36)*L9745</f>
        <v>0</v>
      </c>
      <c r="O9745">
        <f>EXP(-$W$26*C9745)*I9745</f>
        <v>0</v>
      </c>
      <c r="P9745">
        <f>EXP(-$W$26*C9745)*J9745</f>
        <v>0</v>
      </c>
      <c r="Q9745">
        <f>EXP(-$W$26*C9745)*K9745</f>
        <v>0</v>
      </c>
      <c r="R9745">
        <f>EXP(-$W$26*C9745)*(L9745-N9745)</f>
        <v>0</v>
      </c>
      <c r="S9745">
        <f>EXP(-$W$26*C9745)*N9745</f>
        <v>0</v>
      </c>
      <c r="T9745">
        <f>EXP(-$W$26*C9745)*E9745</f>
        <v>0</v>
      </c>
    </row>
    <row r="9746" spans="1:20">
      <c r="A9746">
        <v>9737</v>
      </c>
      <c r="B9746">
        <f>RAND()</f>
        <v>0</v>
      </c>
      <c r="C9746">
        <f>IF(B9746&lt;$W$41,3,IF(B9746&lt;$W$41+$W$42,4,5))</f>
        <v>0</v>
      </c>
      <c r="D9746">
        <f>NORMSINV(RAND())</f>
        <v>0</v>
      </c>
      <c r="E9746">
        <f>$W$25*EXP(($W$26-$W$28-0.5*$W$27^2)*C9746+$W$27*SQRT(C9746)*D9746)</f>
        <v>0</v>
      </c>
      <c r="F9746">
        <f>$W$30*(1+$W$31)^C9746</f>
        <v>0</v>
      </c>
      <c r="G9746">
        <f>$W$32*(1+$W$33)^C9746</f>
        <v>0</v>
      </c>
      <c r="H9746">
        <f>$W$34*(1+$W$35)^C9746</f>
        <v>0</v>
      </c>
      <c r="I9746">
        <f>MIN(E9746,F9746)</f>
        <v>0</v>
      </c>
      <c r="J9746">
        <f>MIN(E9746-I9746,G9746)</f>
        <v>0</v>
      </c>
      <c r="K9746">
        <f>MIN(E9746-I9746-J9746,H9746)</f>
        <v>0</v>
      </c>
      <c r="L9746">
        <f>E9746-I9746-J9746-K9746</f>
        <v>0</v>
      </c>
      <c r="M9746">
        <f>IF((I9746+J9746+(1-$W$36)*L9746)/$W$39&gt;=$W$38,1,0)</f>
        <v>0</v>
      </c>
      <c r="N9746">
        <f>IF(M9746=1,$W$37,$W$36)*L9746</f>
        <v>0</v>
      </c>
      <c r="O9746">
        <f>EXP(-$W$26*C9746)*I9746</f>
        <v>0</v>
      </c>
      <c r="P9746">
        <f>EXP(-$W$26*C9746)*J9746</f>
        <v>0</v>
      </c>
      <c r="Q9746">
        <f>EXP(-$W$26*C9746)*K9746</f>
        <v>0</v>
      </c>
      <c r="R9746">
        <f>EXP(-$W$26*C9746)*(L9746-N9746)</f>
        <v>0</v>
      </c>
      <c r="S9746">
        <f>EXP(-$W$26*C9746)*N9746</f>
        <v>0</v>
      </c>
      <c r="T9746">
        <f>EXP(-$W$26*C9746)*E9746</f>
        <v>0</v>
      </c>
    </row>
    <row r="9747" spans="1:20">
      <c r="A9747">
        <v>9738</v>
      </c>
      <c r="B9747">
        <f>RAND()</f>
        <v>0</v>
      </c>
      <c r="C9747">
        <f>IF(B9747&lt;$W$41,3,IF(B9747&lt;$W$41+$W$42,4,5))</f>
        <v>0</v>
      </c>
      <c r="D9747">
        <f>NORMSINV(RAND())</f>
        <v>0</v>
      </c>
      <c r="E9747">
        <f>$W$25*EXP(($W$26-$W$28-0.5*$W$27^2)*C9747+$W$27*SQRT(C9747)*D9747)</f>
        <v>0</v>
      </c>
      <c r="F9747">
        <f>$W$30*(1+$W$31)^C9747</f>
        <v>0</v>
      </c>
      <c r="G9747">
        <f>$W$32*(1+$W$33)^C9747</f>
        <v>0</v>
      </c>
      <c r="H9747">
        <f>$W$34*(1+$W$35)^C9747</f>
        <v>0</v>
      </c>
      <c r="I9747">
        <f>MIN(E9747,F9747)</f>
        <v>0</v>
      </c>
      <c r="J9747">
        <f>MIN(E9747-I9747,G9747)</f>
        <v>0</v>
      </c>
      <c r="K9747">
        <f>MIN(E9747-I9747-J9747,H9747)</f>
        <v>0</v>
      </c>
      <c r="L9747">
        <f>E9747-I9747-J9747-K9747</f>
        <v>0</v>
      </c>
      <c r="M9747">
        <f>IF((I9747+J9747+(1-$W$36)*L9747)/$W$39&gt;=$W$38,1,0)</f>
        <v>0</v>
      </c>
      <c r="N9747">
        <f>IF(M9747=1,$W$37,$W$36)*L9747</f>
        <v>0</v>
      </c>
      <c r="O9747">
        <f>EXP(-$W$26*C9747)*I9747</f>
        <v>0</v>
      </c>
      <c r="P9747">
        <f>EXP(-$W$26*C9747)*J9747</f>
        <v>0</v>
      </c>
      <c r="Q9747">
        <f>EXP(-$W$26*C9747)*K9747</f>
        <v>0</v>
      </c>
      <c r="R9747">
        <f>EXP(-$W$26*C9747)*(L9747-N9747)</f>
        <v>0</v>
      </c>
      <c r="S9747">
        <f>EXP(-$W$26*C9747)*N9747</f>
        <v>0</v>
      </c>
      <c r="T9747">
        <f>EXP(-$W$26*C9747)*E9747</f>
        <v>0</v>
      </c>
    </row>
    <row r="9748" spans="1:20">
      <c r="A9748">
        <v>9739</v>
      </c>
      <c r="B9748">
        <f>RAND()</f>
        <v>0</v>
      </c>
      <c r="C9748">
        <f>IF(B9748&lt;$W$41,3,IF(B9748&lt;$W$41+$W$42,4,5))</f>
        <v>0</v>
      </c>
      <c r="D9748">
        <f>NORMSINV(RAND())</f>
        <v>0</v>
      </c>
      <c r="E9748">
        <f>$W$25*EXP(($W$26-$W$28-0.5*$W$27^2)*C9748+$W$27*SQRT(C9748)*D9748)</f>
        <v>0</v>
      </c>
      <c r="F9748">
        <f>$W$30*(1+$W$31)^C9748</f>
        <v>0</v>
      </c>
      <c r="G9748">
        <f>$W$32*(1+$W$33)^C9748</f>
        <v>0</v>
      </c>
      <c r="H9748">
        <f>$W$34*(1+$W$35)^C9748</f>
        <v>0</v>
      </c>
      <c r="I9748">
        <f>MIN(E9748,F9748)</f>
        <v>0</v>
      </c>
      <c r="J9748">
        <f>MIN(E9748-I9748,G9748)</f>
        <v>0</v>
      </c>
      <c r="K9748">
        <f>MIN(E9748-I9748-J9748,H9748)</f>
        <v>0</v>
      </c>
      <c r="L9748">
        <f>E9748-I9748-J9748-K9748</f>
        <v>0</v>
      </c>
      <c r="M9748">
        <f>IF((I9748+J9748+(1-$W$36)*L9748)/$W$39&gt;=$W$38,1,0)</f>
        <v>0</v>
      </c>
      <c r="N9748">
        <f>IF(M9748=1,$W$37,$W$36)*L9748</f>
        <v>0</v>
      </c>
      <c r="O9748">
        <f>EXP(-$W$26*C9748)*I9748</f>
        <v>0</v>
      </c>
      <c r="P9748">
        <f>EXP(-$W$26*C9748)*J9748</f>
        <v>0</v>
      </c>
      <c r="Q9748">
        <f>EXP(-$W$26*C9748)*K9748</f>
        <v>0</v>
      </c>
      <c r="R9748">
        <f>EXP(-$W$26*C9748)*(L9748-N9748)</f>
        <v>0</v>
      </c>
      <c r="S9748">
        <f>EXP(-$W$26*C9748)*N9748</f>
        <v>0</v>
      </c>
      <c r="T9748">
        <f>EXP(-$W$26*C9748)*E9748</f>
        <v>0</v>
      </c>
    </row>
    <row r="9749" spans="1:20">
      <c r="A9749">
        <v>9740</v>
      </c>
      <c r="B9749">
        <f>RAND()</f>
        <v>0</v>
      </c>
      <c r="C9749">
        <f>IF(B9749&lt;$W$41,3,IF(B9749&lt;$W$41+$W$42,4,5))</f>
        <v>0</v>
      </c>
      <c r="D9749">
        <f>NORMSINV(RAND())</f>
        <v>0</v>
      </c>
      <c r="E9749">
        <f>$W$25*EXP(($W$26-$W$28-0.5*$W$27^2)*C9749+$W$27*SQRT(C9749)*D9749)</f>
        <v>0</v>
      </c>
      <c r="F9749">
        <f>$W$30*(1+$W$31)^C9749</f>
        <v>0</v>
      </c>
      <c r="G9749">
        <f>$W$32*(1+$W$33)^C9749</f>
        <v>0</v>
      </c>
      <c r="H9749">
        <f>$W$34*(1+$W$35)^C9749</f>
        <v>0</v>
      </c>
      <c r="I9749">
        <f>MIN(E9749,F9749)</f>
        <v>0</v>
      </c>
      <c r="J9749">
        <f>MIN(E9749-I9749,G9749)</f>
        <v>0</v>
      </c>
      <c r="K9749">
        <f>MIN(E9749-I9749-J9749,H9749)</f>
        <v>0</v>
      </c>
      <c r="L9749">
        <f>E9749-I9749-J9749-K9749</f>
        <v>0</v>
      </c>
      <c r="M9749">
        <f>IF((I9749+J9749+(1-$W$36)*L9749)/$W$39&gt;=$W$38,1,0)</f>
        <v>0</v>
      </c>
      <c r="N9749">
        <f>IF(M9749=1,$W$37,$W$36)*L9749</f>
        <v>0</v>
      </c>
      <c r="O9749">
        <f>EXP(-$W$26*C9749)*I9749</f>
        <v>0</v>
      </c>
      <c r="P9749">
        <f>EXP(-$W$26*C9749)*J9749</f>
        <v>0</v>
      </c>
      <c r="Q9749">
        <f>EXP(-$W$26*C9749)*K9749</f>
        <v>0</v>
      </c>
      <c r="R9749">
        <f>EXP(-$W$26*C9749)*(L9749-N9749)</f>
        <v>0</v>
      </c>
      <c r="S9749">
        <f>EXP(-$W$26*C9749)*N9749</f>
        <v>0</v>
      </c>
      <c r="T9749">
        <f>EXP(-$W$26*C9749)*E9749</f>
        <v>0</v>
      </c>
    </row>
    <row r="9750" spans="1:20">
      <c r="A9750">
        <v>9741</v>
      </c>
      <c r="B9750">
        <f>RAND()</f>
        <v>0</v>
      </c>
      <c r="C9750">
        <f>IF(B9750&lt;$W$41,3,IF(B9750&lt;$W$41+$W$42,4,5))</f>
        <v>0</v>
      </c>
      <c r="D9750">
        <f>NORMSINV(RAND())</f>
        <v>0</v>
      </c>
      <c r="E9750">
        <f>$W$25*EXP(($W$26-$W$28-0.5*$W$27^2)*C9750+$W$27*SQRT(C9750)*D9750)</f>
        <v>0</v>
      </c>
      <c r="F9750">
        <f>$W$30*(1+$W$31)^C9750</f>
        <v>0</v>
      </c>
      <c r="G9750">
        <f>$W$32*(1+$W$33)^C9750</f>
        <v>0</v>
      </c>
      <c r="H9750">
        <f>$W$34*(1+$W$35)^C9750</f>
        <v>0</v>
      </c>
      <c r="I9750">
        <f>MIN(E9750,F9750)</f>
        <v>0</v>
      </c>
      <c r="J9750">
        <f>MIN(E9750-I9750,G9750)</f>
        <v>0</v>
      </c>
      <c r="K9750">
        <f>MIN(E9750-I9750-J9750,H9750)</f>
        <v>0</v>
      </c>
      <c r="L9750">
        <f>E9750-I9750-J9750-K9750</f>
        <v>0</v>
      </c>
      <c r="M9750">
        <f>IF((I9750+J9750+(1-$W$36)*L9750)/$W$39&gt;=$W$38,1,0)</f>
        <v>0</v>
      </c>
      <c r="N9750">
        <f>IF(M9750=1,$W$37,$W$36)*L9750</f>
        <v>0</v>
      </c>
      <c r="O9750">
        <f>EXP(-$W$26*C9750)*I9750</f>
        <v>0</v>
      </c>
      <c r="P9750">
        <f>EXP(-$W$26*C9750)*J9750</f>
        <v>0</v>
      </c>
      <c r="Q9750">
        <f>EXP(-$W$26*C9750)*K9750</f>
        <v>0</v>
      </c>
      <c r="R9750">
        <f>EXP(-$W$26*C9750)*(L9750-N9750)</f>
        <v>0</v>
      </c>
      <c r="S9750">
        <f>EXP(-$W$26*C9750)*N9750</f>
        <v>0</v>
      </c>
      <c r="T9750">
        <f>EXP(-$W$26*C9750)*E9750</f>
        <v>0</v>
      </c>
    </row>
    <row r="9751" spans="1:20">
      <c r="A9751">
        <v>9742</v>
      </c>
      <c r="B9751">
        <f>RAND()</f>
        <v>0</v>
      </c>
      <c r="C9751">
        <f>IF(B9751&lt;$W$41,3,IF(B9751&lt;$W$41+$W$42,4,5))</f>
        <v>0</v>
      </c>
      <c r="D9751">
        <f>NORMSINV(RAND())</f>
        <v>0</v>
      </c>
      <c r="E9751">
        <f>$W$25*EXP(($W$26-$W$28-0.5*$W$27^2)*C9751+$W$27*SQRT(C9751)*D9751)</f>
        <v>0</v>
      </c>
      <c r="F9751">
        <f>$W$30*(1+$W$31)^C9751</f>
        <v>0</v>
      </c>
      <c r="G9751">
        <f>$W$32*(1+$W$33)^C9751</f>
        <v>0</v>
      </c>
      <c r="H9751">
        <f>$W$34*(1+$W$35)^C9751</f>
        <v>0</v>
      </c>
      <c r="I9751">
        <f>MIN(E9751,F9751)</f>
        <v>0</v>
      </c>
      <c r="J9751">
        <f>MIN(E9751-I9751,G9751)</f>
        <v>0</v>
      </c>
      <c r="K9751">
        <f>MIN(E9751-I9751-J9751,H9751)</f>
        <v>0</v>
      </c>
      <c r="L9751">
        <f>E9751-I9751-J9751-K9751</f>
        <v>0</v>
      </c>
      <c r="M9751">
        <f>IF((I9751+J9751+(1-$W$36)*L9751)/$W$39&gt;=$W$38,1,0)</f>
        <v>0</v>
      </c>
      <c r="N9751">
        <f>IF(M9751=1,$W$37,$W$36)*L9751</f>
        <v>0</v>
      </c>
      <c r="O9751">
        <f>EXP(-$W$26*C9751)*I9751</f>
        <v>0</v>
      </c>
      <c r="P9751">
        <f>EXP(-$W$26*C9751)*J9751</f>
        <v>0</v>
      </c>
      <c r="Q9751">
        <f>EXP(-$W$26*C9751)*K9751</f>
        <v>0</v>
      </c>
      <c r="R9751">
        <f>EXP(-$W$26*C9751)*(L9751-N9751)</f>
        <v>0</v>
      </c>
      <c r="S9751">
        <f>EXP(-$W$26*C9751)*N9751</f>
        <v>0</v>
      </c>
      <c r="T9751">
        <f>EXP(-$W$26*C9751)*E9751</f>
        <v>0</v>
      </c>
    </row>
    <row r="9752" spans="1:20">
      <c r="A9752">
        <v>9743</v>
      </c>
      <c r="B9752">
        <f>RAND()</f>
        <v>0</v>
      </c>
      <c r="C9752">
        <f>IF(B9752&lt;$W$41,3,IF(B9752&lt;$W$41+$W$42,4,5))</f>
        <v>0</v>
      </c>
      <c r="D9752">
        <f>NORMSINV(RAND())</f>
        <v>0</v>
      </c>
      <c r="E9752">
        <f>$W$25*EXP(($W$26-$W$28-0.5*$W$27^2)*C9752+$W$27*SQRT(C9752)*D9752)</f>
        <v>0</v>
      </c>
      <c r="F9752">
        <f>$W$30*(1+$W$31)^C9752</f>
        <v>0</v>
      </c>
      <c r="G9752">
        <f>$W$32*(1+$W$33)^C9752</f>
        <v>0</v>
      </c>
      <c r="H9752">
        <f>$W$34*(1+$W$35)^C9752</f>
        <v>0</v>
      </c>
      <c r="I9752">
        <f>MIN(E9752,F9752)</f>
        <v>0</v>
      </c>
      <c r="J9752">
        <f>MIN(E9752-I9752,G9752)</f>
        <v>0</v>
      </c>
      <c r="K9752">
        <f>MIN(E9752-I9752-J9752,H9752)</f>
        <v>0</v>
      </c>
      <c r="L9752">
        <f>E9752-I9752-J9752-K9752</f>
        <v>0</v>
      </c>
      <c r="M9752">
        <f>IF((I9752+J9752+(1-$W$36)*L9752)/$W$39&gt;=$W$38,1,0)</f>
        <v>0</v>
      </c>
      <c r="N9752">
        <f>IF(M9752=1,$W$37,$W$36)*L9752</f>
        <v>0</v>
      </c>
      <c r="O9752">
        <f>EXP(-$W$26*C9752)*I9752</f>
        <v>0</v>
      </c>
      <c r="P9752">
        <f>EXP(-$W$26*C9752)*J9752</f>
        <v>0</v>
      </c>
      <c r="Q9752">
        <f>EXP(-$W$26*C9752)*K9752</f>
        <v>0</v>
      </c>
      <c r="R9752">
        <f>EXP(-$W$26*C9752)*(L9752-N9752)</f>
        <v>0</v>
      </c>
      <c r="S9752">
        <f>EXP(-$W$26*C9752)*N9752</f>
        <v>0</v>
      </c>
      <c r="T9752">
        <f>EXP(-$W$26*C9752)*E9752</f>
        <v>0</v>
      </c>
    </row>
    <row r="9753" spans="1:20">
      <c r="A9753">
        <v>9744</v>
      </c>
      <c r="B9753">
        <f>RAND()</f>
        <v>0</v>
      </c>
      <c r="C9753">
        <f>IF(B9753&lt;$W$41,3,IF(B9753&lt;$W$41+$W$42,4,5))</f>
        <v>0</v>
      </c>
      <c r="D9753">
        <f>NORMSINV(RAND())</f>
        <v>0</v>
      </c>
      <c r="E9753">
        <f>$W$25*EXP(($W$26-$W$28-0.5*$W$27^2)*C9753+$W$27*SQRT(C9753)*D9753)</f>
        <v>0</v>
      </c>
      <c r="F9753">
        <f>$W$30*(1+$W$31)^C9753</f>
        <v>0</v>
      </c>
      <c r="G9753">
        <f>$W$32*(1+$W$33)^C9753</f>
        <v>0</v>
      </c>
      <c r="H9753">
        <f>$W$34*(1+$W$35)^C9753</f>
        <v>0</v>
      </c>
      <c r="I9753">
        <f>MIN(E9753,F9753)</f>
        <v>0</v>
      </c>
      <c r="J9753">
        <f>MIN(E9753-I9753,G9753)</f>
        <v>0</v>
      </c>
      <c r="K9753">
        <f>MIN(E9753-I9753-J9753,H9753)</f>
        <v>0</v>
      </c>
      <c r="L9753">
        <f>E9753-I9753-J9753-K9753</f>
        <v>0</v>
      </c>
      <c r="M9753">
        <f>IF((I9753+J9753+(1-$W$36)*L9753)/$W$39&gt;=$W$38,1,0)</f>
        <v>0</v>
      </c>
      <c r="N9753">
        <f>IF(M9753=1,$W$37,$W$36)*L9753</f>
        <v>0</v>
      </c>
      <c r="O9753">
        <f>EXP(-$W$26*C9753)*I9753</f>
        <v>0</v>
      </c>
      <c r="P9753">
        <f>EXP(-$W$26*C9753)*J9753</f>
        <v>0</v>
      </c>
      <c r="Q9753">
        <f>EXP(-$W$26*C9753)*K9753</f>
        <v>0</v>
      </c>
      <c r="R9753">
        <f>EXP(-$W$26*C9753)*(L9753-N9753)</f>
        <v>0</v>
      </c>
      <c r="S9753">
        <f>EXP(-$W$26*C9753)*N9753</f>
        <v>0</v>
      </c>
      <c r="T9753">
        <f>EXP(-$W$26*C9753)*E9753</f>
        <v>0</v>
      </c>
    </row>
    <row r="9754" spans="1:20">
      <c r="A9754">
        <v>9745</v>
      </c>
      <c r="B9754">
        <f>RAND()</f>
        <v>0</v>
      </c>
      <c r="C9754">
        <f>IF(B9754&lt;$W$41,3,IF(B9754&lt;$W$41+$W$42,4,5))</f>
        <v>0</v>
      </c>
      <c r="D9754">
        <f>NORMSINV(RAND())</f>
        <v>0</v>
      </c>
      <c r="E9754">
        <f>$W$25*EXP(($W$26-$W$28-0.5*$W$27^2)*C9754+$W$27*SQRT(C9754)*D9754)</f>
        <v>0</v>
      </c>
      <c r="F9754">
        <f>$W$30*(1+$W$31)^C9754</f>
        <v>0</v>
      </c>
      <c r="G9754">
        <f>$W$32*(1+$W$33)^C9754</f>
        <v>0</v>
      </c>
      <c r="H9754">
        <f>$W$34*(1+$W$35)^C9754</f>
        <v>0</v>
      </c>
      <c r="I9754">
        <f>MIN(E9754,F9754)</f>
        <v>0</v>
      </c>
      <c r="J9754">
        <f>MIN(E9754-I9754,G9754)</f>
        <v>0</v>
      </c>
      <c r="K9754">
        <f>MIN(E9754-I9754-J9754,H9754)</f>
        <v>0</v>
      </c>
      <c r="L9754">
        <f>E9754-I9754-J9754-K9754</f>
        <v>0</v>
      </c>
      <c r="M9754">
        <f>IF((I9754+J9754+(1-$W$36)*L9754)/$W$39&gt;=$W$38,1,0)</f>
        <v>0</v>
      </c>
      <c r="N9754">
        <f>IF(M9754=1,$W$37,$W$36)*L9754</f>
        <v>0</v>
      </c>
      <c r="O9754">
        <f>EXP(-$W$26*C9754)*I9754</f>
        <v>0</v>
      </c>
      <c r="P9754">
        <f>EXP(-$W$26*C9754)*J9754</f>
        <v>0</v>
      </c>
      <c r="Q9754">
        <f>EXP(-$W$26*C9754)*K9754</f>
        <v>0</v>
      </c>
      <c r="R9754">
        <f>EXP(-$W$26*C9754)*(L9754-N9754)</f>
        <v>0</v>
      </c>
      <c r="S9754">
        <f>EXP(-$W$26*C9754)*N9754</f>
        <v>0</v>
      </c>
      <c r="T9754">
        <f>EXP(-$W$26*C9754)*E9754</f>
        <v>0</v>
      </c>
    </row>
    <row r="9755" spans="1:20">
      <c r="A9755">
        <v>9746</v>
      </c>
      <c r="B9755">
        <f>RAND()</f>
        <v>0</v>
      </c>
      <c r="C9755">
        <f>IF(B9755&lt;$W$41,3,IF(B9755&lt;$W$41+$W$42,4,5))</f>
        <v>0</v>
      </c>
      <c r="D9755">
        <f>NORMSINV(RAND())</f>
        <v>0</v>
      </c>
      <c r="E9755">
        <f>$W$25*EXP(($W$26-$W$28-0.5*$W$27^2)*C9755+$W$27*SQRT(C9755)*D9755)</f>
        <v>0</v>
      </c>
      <c r="F9755">
        <f>$W$30*(1+$W$31)^C9755</f>
        <v>0</v>
      </c>
      <c r="G9755">
        <f>$W$32*(1+$W$33)^C9755</f>
        <v>0</v>
      </c>
      <c r="H9755">
        <f>$W$34*(1+$W$35)^C9755</f>
        <v>0</v>
      </c>
      <c r="I9755">
        <f>MIN(E9755,F9755)</f>
        <v>0</v>
      </c>
      <c r="J9755">
        <f>MIN(E9755-I9755,G9755)</f>
        <v>0</v>
      </c>
      <c r="K9755">
        <f>MIN(E9755-I9755-J9755,H9755)</f>
        <v>0</v>
      </c>
      <c r="L9755">
        <f>E9755-I9755-J9755-K9755</f>
        <v>0</v>
      </c>
      <c r="M9755">
        <f>IF((I9755+J9755+(1-$W$36)*L9755)/$W$39&gt;=$W$38,1,0)</f>
        <v>0</v>
      </c>
      <c r="N9755">
        <f>IF(M9755=1,$W$37,$W$36)*L9755</f>
        <v>0</v>
      </c>
      <c r="O9755">
        <f>EXP(-$W$26*C9755)*I9755</f>
        <v>0</v>
      </c>
      <c r="P9755">
        <f>EXP(-$W$26*C9755)*J9755</f>
        <v>0</v>
      </c>
      <c r="Q9755">
        <f>EXP(-$W$26*C9755)*K9755</f>
        <v>0</v>
      </c>
      <c r="R9755">
        <f>EXP(-$W$26*C9755)*(L9755-N9755)</f>
        <v>0</v>
      </c>
      <c r="S9755">
        <f>EXP(-$W$26*C9755)*N9755</f>
        <v>0</v>
      </c>
      <c r="T9755">
        <f>EXP(-$W$26*C9755)*E9755</f>
        <v>0</v>
      </c>
    </row>
    <row r="9756" spans="1:20">
      <c r="A9756">
        <v>9747</v>
      </c>
      <c r="B9756">
        <f>RAND()</f>
        <v>0</v>
      </c>
      <c r="C9756">
        <f>IF(B9756&lt;$W$41,3,IF(B9756&lt;$W$41+$W$42,4,5))</f>
        <v>0</v>
      </c>
      <c r="D9756">
        <f>NORMSINV(RAND())</f>
        <v>0</v>
      </c>
      <c r="E9756">
        <f>$W$25*EXP(($W$26-$W$28-0.5*$W$27^2)*C9756+$W$27*SQRT(C9756)*D9756)</f>
        <v>0</v>
      </c>
      <c r="F9756">
        <f>$W$30*(1+$W$31)^C9756</f>
        <v>0</v>
      </c>
      <c r="G9756">
        <f>$W$32*(1+$W$33)^C9756</f>
        <v>0</v>
      </c>
      <c r="H9756">
        <f>$W$34*(1+$W$35)^C9756</f>
        <v>0</v>
      </c>
      <c r="I9756">
        <f>MIN(E9756,F9756)</f>
        <v>0</v>
      </c>
      <c r="J9756">
        <f>MIN(E9756-I9756,G9756)</f>
        <v>0</v>
      </c>
      <c r="K9756">
        <f>MIN(E9756-I9756-J9756,H9756)</f>
        <v>0</v>
      </c>
      <c r="L9756">
        <f>E9756-I9756-J9756-K9756</f>
        <v>0</v>
      </c>
      <c r="M9756">
        <f>IF((I9756+J9756+(1-$W$36)*L9756)/$W$39&gt;=$W$38,1,0)</f>
        <v>0</v>
      </c>
      <c r="N9756">
        <f>IF(M9756=1,$W$37,$W$36)*L9756</f>
        <v>0</v>
      </c>
      <c r="O9756">
        <f>EXP(-$W$26*C9756)*I9756</f>
        <v>0</v>
      </c>
      <c r="P9756">
        <f>EXP(-$W$26*C9756)*J9756</f>
        <v>0</v>
      </c>
      <c r="Q9756">
        <f>EXP(-$W$26*C9756)*K9756</f>
        <v>0</v>
      </c>
      <c r="R9756">
        <f>EXP(-$W$26*C9756)*(L9756-N9756)</f>
        <v>0</v>
      </c>
      <c r="S9756">
        <f>EXP(-$W$26*C9756)*N9756</f>
        <v>0</v>
      </c>
      <c r="T9756">
        <f>EXP(-$W$26*C9756)*E9756</f>
        <v>0</v>
      </c>
    </row>
    <row r="9757" spans="1:20">
      <c r="A9757">
        <v>9748</v>
      </c>
      <c r="B9757">
        <f>RAND()</f>
        <v>0</v>
      </c>
      <c r="C9757">
        <f>IF(B9757&lt;$W$41,3,IF(B9757&lt;$W$41+$W$42,4,5))</f>
        <v>0</v>
      </c>
      <c r="D9757">
        <f>NORMSINV(RAND())</f>
        <v>0</v>
      </c>
      <c r="E9757">
        <f>$W$25*EXP(($W$26-$W$28-0.5*$W$27^2)*C9757+$W$27*SQRT(C9757)*D9757)</f>
        <v>0</v>
      </c>
      <c r="F9757">
        <f>$W$30*(1+$W$31)^C9757</f>
        <v>0</v>
      </c>
      <c r="G9757">
        <f>$W$32*(1+$W$33)^C9757</f>
        <v>0</v>
      </c>
      <c r="H9757">
        <f>$W$34*(1+$W$35)^C9757</f>
        <v>0</v>
      </c>
      <c r="I9757">
        <f>MIN(E9757,F9757)</f>
        <v>0</v>
      </c>
      <c r="J9757">
        <f>MIN(E9757-I9757,G9757)</f>
        <v>0</v>
      </c>
      <c r="K9757">
        <f>MIN(E9757-I9757-J9757,H9757)</f>
        <v>0</v>
      </c>
      <c r="L9757">
        <f>E9757-I9757-J9757-K9757</f>
        <v>0</v>
      </c>
      <c r="M9757">
        <f>IF((I9757+J9757+(1-$W$36)*L9757)/$W$39&gt;=$W$38,1,0)</f>
        <v>0</v>
      </c>
      <c r="N9757">
        <f>IF(M9757=1,$W$37,$W$36)*L9757</f>
        <v>0</v>
      </c>
      <c r="O9757">
        <f>EXP(-$W$26*C9757)*I9757</f>
        <v>0</v>
      </c>
      <c r="P9757">
        <f>EXP(-$W$26*C9757)*J9757</f>
        <v>0</v>
      </c>
      <c r="Q9757">
        <f>EXP(-$W$26*C9757)*K9757</f>
        <v>0</v>
      </c>
      <c r="R9757">
        <f>EXP(-$W$26*C9757)*(L9757-N9757)</f>
        <v>0</v>
      </c>
      <c r="S9757">
        <f>EXP(-$W$26*C9757)*N9757</f>
        <v>0</v>
      </c>
      <c r="T9757">
        <f>EXP(-$W$26*C9757)*E9757</f>
        <v>0</v>
      </c>
    </row>
    <row r="9758" spans="1:20">
      <c r="A9758">
        <v>9749</v>
      </c>
      <c r="B9758">
        <f>RAND()</f>
        <v>0</v>
      </c>
      <c r="C9758">
        <f>IF(B9758&lt;$W$41,3,IF(B9758&lt;$W$41+$W$42,4,5))</f>
        <v>0</v>
      </c>
      <c r="D9758">
        <f>NORMSINV(RAND())</f>
        <v>0</v>
      </c>
      <c r="E9758">
        <f>$W$25*EXP(($W$26-$W$28-0.5*$W$27^2)*C9758+$W$27*SQRT(C9758)*D9758)</f>
        <v>0</v>
      </c>
      <c r="F9758">
        <f>$W$30*(1+$W$31)^C9758</f>
        <v>0</v>
      </c>
      <c r="G9758">
        <f>$W$32*(1+$W$33)^C9758</f>
        <v>0</v>
      </c>
      <c r="H9758">
        <f>$W$34*(1+$W$35)^C9758</f>
        <v>0</v>
      </c>
      <c r="I9758">
        <f>MIN(E9758,F9758)</f>
        <v>0</v>
      </c>
      <c r="J9758">
        <f>MIN(E9758-I9758,G9758)</f>
        <v>0</v>
      </c>
      <c r="K9758">
        <f>MIN(E9758-I9758-J9758,H9758)</f>
        <v>0</v>
      </c>
      <c r="L9758">
        <f>E9758-I9758-J9758-K9758</f>
        <v>0</v>
      </c>
      <c r="M9758">
        <f>IF((I9758+J9758+(1-$W$36)*L9758)/$W$39&gt;=$W$38,1,0)</f>
        <v>0</v>
      </c>
      <c r="N9758">
        <f>IF(M9758=1,$W$37,$W$36)*L9758</f>
        <v>0</v>
      </c>
      <c r="O9758">
        <f>EXP(-$W$26*C9758)*I9758</f>
        <v>0</v>
      </c>
      <c r="P9758">
        <f>EXP(-$W$26*C9758)*J9758</f>
        <v>0</v>
      </c>
      <c r="Q9758">
        <f>EXP(-$W$26*C9758)*K9758</f>
        <v>0</v>
      </c>
      <c r="R9758">
        <f>EXP(-$W$26*C9758)*(L9758-N9758)</f>
        <v>0</v>
      </c>
      <c r="S9758">
        <f>EXP(-$W$26*C9758)*N9758</f>
        <v>0</v>
      </c>
      <c r="T9758">
        <f>EXP(-$W$26*C9758)*E9758</f>
        <v>0</v>
      </c>
    </row>
    <row r="9759" spans="1:20">
      <c r="A9759">
        <v>9750</v>
      </c>
      <c r="B9759">
        <f>RAND()</f>
        <v>0</v>
      </c>
      <c r="C9759">
        <f>IF(B9759&lt;$W$41,3,IF(B9759&lt;$W$41+$W$42,4,5))</f>
        <v>0</v>
      </c>
      <c r="D9759">
        <f>NORMSINV(RAND())</f>
        <v>0</v>
      </c>
      <c r="E9759">
        <f>$W$25*EXP(($W$26-$W$28-0.5*$W$27^2)*C9759+$W$27*SQRT(C9759)*D9759)</f>
        <v>0</v>
      </c>
      <c r="F9759">
        <f>$W$30*(1+$W$31)^C9759</f>
        <v>0</v>
      </c>
      <c r="G9759">
        <f>$W$32*(1+$W$33)^C9759</f>
        <v>0</v>
      </c>
      <c r="H9759">
        <f>$W$34*(1+$W$35)^C9759</f>
        <v>0</v>
      </c>
      <c r="I9759">
        <f>MIN(E9759,F9759)</f>
        <v>0</v>
      </c>
      <c r="J9759">
        <f>MIN(E9759-I9759,G9759)</f>
        <v>0</v>
      </c>
      <c r="K9759">
        <f>MIN(E9759-I9759-J9759,H9759)</f>
        <v>0</v>
      </c>
      <c r="L9759">
        <f>E9759-I9759-J9759-K9759</f>
        <v>0</v>
      </c>
      <c r="M9759">
        <f>IF((I9759+J9759+(1-$W$36)*L9759)/$W$39&gt;=$W$38,1,0)</f>
        <v>0</v>
      </c>
      <c r="N9759">
        <f>IF(M9759=1,$W$37,$W$36)*L9759</f>
        <v>0</v>
      </c>
      <c r="O9759">
        <f>EXP(-$W$26*C9759)*I9759</f>
        <v>0</v>
      </c>
      <c r="P9759">
        <f>EXP(-$W$26*C9759)*J9759</f>
        <v>0</v>
      </c>
      <c r="Q9759">
        <f>EXP(-$W$26*C9759)*K9759</f>
        <v>0</v>
      </c>
      <c r="R9759">
        <f>EXP(-$W$26*C9759)*(L9759-N9759)</f>
        <v>0</v>
      </c>
      <c r="S9759">
        <f>EXP(-$W$26*C9759)*N9759</f>
        <v>0</v>
      </c>
      <c r="T9759">
        <f>EXP(-$W$26*C9759)*E9759</f>
        <v>0</v>
      </c>
    </row>
    <row r="9760" spans="1:20">
      <c r="A9760">
        <v>9751</v>
      </c>
      <c r="B9760">
        <f>RAND()</f>
        <v>0</v>
      </c>
      <c r="C9760">
        <f>IF(B9760&lt;$W$41,3,IF(B9760&lt;$W$41+$W$42,4,5))</f>
        <v>0</v>
      </c>
      <c r="D9760">
        <f>NORMSINV(RAND())</f>
        <v>0</v>
      </c>
      <c r="E9760">
        <f>$W$25*EXP(($W$26-$W$28-0.5*$W$27^2)*C9760+$W$27*SQRT(C9760)*D9760)</f>
        <v>0</v>
      </c>
      <c r="F9760">
        <f>$W$30*(1+$W$31)^C9760</f>
        <v>0</v>
      </c>
      <c r="G9760">
        <f>$W$32*(1+$W$33)^C9760</f>
        <v>0</v>
      </c>
      <c r="H9760">
        <f>$W$34*(1+$W$35)^C9760</f>
        <v>0</v>
      </c>
      <c r="I9760">
        <f>MIN(E9760,F9760)</f>
        <v>0</v>
      </c>
      <c r="J9760">
        <f>MIN(E9760-I9760,G9760)</f>
        <v>0</v>
      </c>
      <c r="K9760">
        <f>MIN(E9760-I9760-J9760,H9760)</f>
        <v>0</v>
      </c>
      <c r="L9760">
        <f>E9760-I9760-J9760-K9760</f>
        <v>0</v>
      </c>
      <c r="M9760">
        <f>IF((I9760+J9760+(1-$W$36)*L9760)/$W$39&gt;=$W$38,1,0)</f>
        <v>0</v>
      </c>
      <c r="N9760">
        <f>IF(M9760=1,$W$37,$W$36)*L9760</f>
        <v>0</v>
      </c>
      <c r="O9760">
        <f>EXP(-$W$26*C9760)*I9760</f>
        <v>0</v>
      </c>
      <c r="P9760">
        <f>EXP(-$W$26*C9760)*J9760</f>
        <v>0</v>
      </c>
      <c r="Q9760">
        <f>EXP(-$W$26*C9760)*K9760</f>
        <v>0</v>
      </c>
      <c r="R9760">
        <f>EXP(-$W$26*C9760)*(L9760-N9760)</f>
        <v>0</v>
      </c>
      <c r="S9760">
        <f>EXP(-$W$26*C9760)*N9760</f>
        <v>0</v>
      </c>
      <c r="T9760">
        <f>EXP(-$W$26*C9760)*E9760</f>
        <v>0</v>
      </c>
    </row>
    <row r="9761" spans="1:20">
      <c r="A9761">
        <v>9752</v>
      </c>
      <c r="B9761">
        <f>RAND()</f>
        <v>0</v>
      </c>
      <c r="C9761">
        <f>IF(B9761&lt;$W$41,3,IF(B9761&lt;$W$41+$W$42,4,5))</f>
        <v>0</v>
      </c>
      <c r="D9761">
        <f>NORMSINV(RAND())</f>
        <v>0</v>
      </c>
      <c r="E9761">
        <f>$W$25*EXP(($W$26-$W$28-0.5*$W$27^2)*C9761+$W$27*SQRT(C9761)*D9761)</f>
        <v>0</v>
      </c>
      <c r="F9761">
        <f>$W$30*(1+$W$31)^C9761</f>
        <v>0</v>
      </c>
      <c r="G9761">
        <f>$W$32*(1+$W$33)^C9761</f>
        <v>0</v>
      </c>
      <c r="H9761">
        <f>$W$34*(1+$W$35)^C9761</f>
        <v>0</v>
      </c>
      <c r="I9761">
        <f>MIN(E9761,F9761)</f>
        <v>0</v>
      </c>
      <c r="J9761">
        <f>MIN(E9761-I9761,G9761)</f>
        <v>0</v>
      </c>
      <c r="K9761">
        <f>MIN(E9761-I9761-J9761,H9761)</f>
        <v>0</v>
      </c>
      <c r="L9761">
        <f>E9761-I9761-J9761-K9761</f>
        <v>0</v>
      </c>
      <c r="M9761">
        <f>IF((I9761+J9761+(1-$W$36)*L9761)/$W$39&gt;=$W$38,1,0)</f>
        <v>0</v>
      </c>
      <c r="N9761">
        <f>IF(M9761=1,$W$37,$W$36)*L9761</f>
        <v>0</v>
      </c>
      <c r="O9761">
        <f>EXP(-$W$26*C9761)*I9761</f>
        <v>0</v>
      </c>
      <c r="P9761">
        <f>EXP(-$W$26*C9761)*J9761</f>
        <v>0</v>
      </c>
      <c r="Q9761">
        <f>EXP(-$W$26*C9761)*K9761</f>
        <v>0</v>
      </c>
      <c r="R9761">
        <f>EXP(-$W$26*C9761)*(L9761-N9761)</f>
        <v>0</v>
      </c>
      <c r="S9761">
        <f>EXP(-$W$26*C9761)*N9761</f>
        <v>0</v>
      </c>
      <c r="T9761">
        <f>EXP(-$W$26*C9761)*E9761</f>
        <v>0</v>
      </c>
    </row>
    <row r="9762" spans="1:20">
      <c r="A9762">
        <v>9753</v>
      </c>
      <c r="B9762">
        <f>RAND()</f>
        <v>0</v>
      </c>
      <c r="C9762">
        <f>IF(B9762&lt;$W$41,3,IF(B9762&lt;$W$41+$W$42,4,5))</f>
        <v>0</v>
      </c>
      <c r="D9762">
        <f>NORMSINV(RAND())</f>
        <v>0</v>
      </c>
      <c r="E9762">
        <f>$W$25*EXP(($W$26-$W$28-0.5*$W$27^2)*C9762+$W$27*SQRT(C9762)*D9762)</f>
        <v>0</v>
      </c>
      <c r="F9762">
        <f>$W$30*(1+$W$31)^C9762</f>
        <v>0</v>
      </c>
      <c r="G9762">
        <f>$W$32*(1+$W$33)^C9762</f>
        <v>0</v>
      </c>
      <c r="H9762">
        <f>$W$34*(1+$W$35)^C9762</f>
        <v>0</v>
      </c>
      <c r="I9762">
        <f>MIN(E9762,F9762)</f>
        <v>0</v>
      </c>
      <c r="J9762">
        <f>MIN(E9762-I9762,G9762)</f>
        <v>0</v>
      </c>
      <c r="K9762">
        <f>MIN(E9762-I9762-J9762,H9762)</f>
        <v>0</v>
      </c>
      <c r="L9762">
        <f>E9762-I9762-J9762-K9762</f>
        <v>0</v>
      </c>
      <c r="M9762">
        <f>IF((I9762+J9762+(1-$W$36)*L9762)/$W$39&gt;=$W$38,1,0)</f>
        <v>0</v>
      </c>
      <c r="N9762">
        <f>IF(M9762=1,$W$37,$W$36)*L9762</f>
        <v>0</v>
      </c>
      <c r="O9762">
        <f>EXP(-$W$26*C9762)*I9762</f>
        <v>0</v>
      </c>
      <c r="P9762">
        <f>EXP(-$W$26*C9762)*J9762</f>
        <v>0</v>
      </c>
      <c r="Q9762">
        <f>EXP(-$W$26*C9762)*K9762</f>
        <v>0</v>
      </c>
      <c r="R9762">
        <f>EXP(-$W$26*C9762)*(L9762-N9762)</f>
        <v>0</v>
      </c>
      <c r="S9762">
        <f>EXP(-$W$26*C9762)*N9762</f>
        <v>0</v>
      </c>
      <c r="T9762">
        <f>EXP(-$W$26*C9762)*E9762</f>
        <v>0</v>
      </c>
    </row>
    <row r="9763" spans="1:20">
      <c r="A9763">
        <v>9754</v>
      </c>
      <c r="B9763">
        <f>RAND()</f>
        <v>0</v>
      </c>
      <c r="C9763">
        <f>IF(B9763&lt;$W$41,3,IF(B9763&lt;$W$41+$W$42,4,5))</f>
        <v>0</v>
      </c>
      <c r="D9763">
        <f>NORMSINV(RAND())</f>
        <v>0</v>
      </c>
      <c r="E9763">
        <f>$W$25*EXP(($W$26-$W$28-0.5*$W$27^2)*C9763+$W$27*SQRT(C9763)*D9763)</f>
        <v>0</v>
      </c>
      <c r="F9763">
        <f>$W$30*(1+$W$31)^C9763</f>
        <v>0</v>
      </c>
      <c r="G9763">
        <f>$W$32*(1+$W$33)^C9763</f>
        <v>0</v>
      </c>
      <c r="H9763">
        <f>$W$34*(1+$W$35)^C9763</f>
        <v>0</v>
      </c>
      <c r="I9763">
        <f>MIN(E9763,F9763)</f>
        <v>0</v>
      </c>
      <c r="J9763">
        <f>MIN(E9763-I9763,G9763)</f>
        <v>0</v>
      </c>
      <c r="K9763">
        <f>MIN(E9763-I9763-J9763,H9763)</f>
        <v>0</v>
      </c>
      <c r="L9763">
        <f>E9763-I9763-J9763-K9763</f>
        <v>0</v>
      </c>
      <c r="M9763">
        <f>IF((I9763+J9763+(1-$W$36)*L9763)/$W$39&gt;=$W$38,1,0)</f>
        <v>0</v>
      </c>
      <c r="N9763">
        <f>IF(M9763=1,$W$37,$W$36)*L9763</f>
        <v>0</v>
      </c>
      <c r="O9763">
        <f>EXP(-$W$26*C9763)*I9763</f>
        <v>0</v>
      </c>
      <c r="P9763">
        <f>EXP(-$W$26*C9763)*J9763</f>
        <v>0</v>
      </c>
      <c r="Q9763">
        <f>EXP(-$W$26*C9763)*K9763</f>
        <v>0</v>
      </c>
      <c r="R9763">
        <f>EXP(-$W$26*C9763)*(L9763-N9763)</f>
        <v>0</v>
      </c>
      <c r="S9763">
        <f>EXP(-$W$26*C9763)*N9763</f>
        <v>0</v>
      </c>
      <c r="T9763">
        <f>EXP(-$W$26*C9763)*E9763</f>
        <v>0</v>
      </c>
    </row>
    <row r="9764" spans="1:20">
      <c r="A9764">
        <v>9755</v>
      </c>
      <c r="B9764">
        <f>RAND()</f>
        <v>0</v>
      </c>
      <c r="C9764">
        <f>IF(B9764&lt;$W$41,3,IF(B9764&lt;$W$41+$W$42,4,5))</f>
        <v>0</v>
      </c>
      <c r="D9764">
        <f>NORMSINV(RAND())</f>
        <v>0</v>
      </c>
      <c r="E9764">
        <f>$W$25*EXP(($W$26-$W$28-0.5*$W$27^2)*C9764+$W$27*SQRT(C9764)*D9764)</f>
        <v>0</v>
      </c>
      <c r="F9764">
        <f>$W$30*(1+$W$31)^C9764</f>
        <v>0</v>
      </c>
      <c r="G9764">
        <f>$W$32*(1+$W$33)^C9764</f>
        <v>0</v>
      </c>
      <c r="H9764">
        <f>$W$34*(1+$W$35)^C9764</f>
        <v>0</v>
      </c>
      <c r="I9764">
        <f>MIN(E9764,F9764)</f>
        <v>0</v>
      </c>
      <c r="J9764">
        <f>MIN(E9764-I9764,G9764)</f>
        <v>0</v>
      </c>
      <c r="K9764">
        <f>MIN(E9764-I9764-J9764,H9764)</f>
        <v>0</v>
      </c>
      <c r="L9764">
        <f>E9764-I9764-J9764-K9764</f>
        <v>0</v>
      </c>
      <c r="M9764">
        <f>IF((I9764+J9764+(1-$W$36)*L9764)/$W$39&gt;=$W$38,1,0)</f>
        <v>0</v>
      </c>
      <c r="N9764">
        <f>IF(M9764=1,$W$37,$W$36)*L9764</f>
        <v>0</v>
      </c>
      <c r="O9764">
        <f>EXP(-$W$26*C9764)*I9764</f>
        <v>0</v>
      </c>
      <c r="P9764">
        <f>EXP(-$W$26*C9764)*J9764</f>
        <v>0</v>
      </c>
      <c r="Q9764">
        <f>EXP(-$W$26*C9764)*K9764</f>
        <v>0</v>
      </c>
      <c r="R9764">
        <f>EXP(-$W$26*C9764)*(L9764-N9764)</f>
        <v>0</v>
      </c>
      <c r="S9764">
        <f>EXP(-$W$26*C9764)*N9764</f>
        <v>0</v>
      </c>
      <c r="T9764">
        <f>EXP(-$W$26*C9764)*E9764</f>
        <v>0</v>
      </c>
    </row>
    <row r="9765" spans="1:20">
      <c r="A9765">
        <v>9756</v>
      </c>
      <c r="B9765">
        <f>RAND()</f>
        <v>0</v>
      </c>
      <c r="C9765">
        <f>IF(B9765&lt;$W$41,3,IF(B9765&lt;$W$41+$W$42,4,5))</f>
        <v>0</v>
      </c>
      <c r="D9765">
        <f>NORMSINV(RAND())</f>
        <v>0</v>
      </c>
      <c r="E9765">
        <f>$W$25*EXP(($W$26-$W$28-0.5*$W$27^2)*C9765+$W$27*SQRT(C9765)*D9765)</f>
        <v>0</v>
      </c>
      <c r="F9765">
        <f>$W$30*(1+$W$31)^C9765</f>
        <v>0</v>
      </c>
      <c r="G9765">
        <f>$W$32*(1+$W$33)^C9765</f>
        <v>0</v>
      </c>
      <c r="H9765">
        <f>$W$34*(1+$W$35)^C9765</f>
        <v>0</v>
      </c>
      <c r="I9765">
        <f>MIN(E9765,F9765)</f>
        <v>0</v>
      </c>
      <c r="J9765">
        <f>MIN(E9765-I9765,G9765)</f>
        <v>0</v>
      </c>
      <c r="K9765">
        <f>MIN(E9765-I9765-J9765,H9765)</f>
        <v>0</v>
      </c>
      <c r="L9765">
        <f>E9765-I9765-J9765-K9765</f>
        <v>0</v>
      </c>
      <c r="M9765">
        <f>IF((I9765+J9765+(1-$W$36)*L9765)/$W$39&gt;=$W$38,1,0)</f>
        <v>0</v>
      </c>
      <c r="N9765">
        <f>IF(M9765=1,$W$37,$W$36)*L9765</f>
        <v>0</v>
      </c>
      <c r="O9765">
        <f>EXP(-$W$26*C9765)*I9765</f>
        <v>0</v>
      </c>
      <c r="P9765">
        <f>EXP(-$W$26*C9765)*J9765</f>
        <v>0</v>
      </c>
      <c r="Q9765">
        <f>EXP(-$W$26*C9765)*K9765</f>
        <v>0</v>
      </c>
      <c r="R9765">
        <f>EXP(-$W$26*C9765)*(L9765-N9765)</f>
        <v>0</v>
      </c>
      <c r="S9765">
        <f>EXP(-$W$26*C9765)*N9765</f>
        <v>0</v>
      </c>
      <c r="T9765">
        <f>EXP(-$W$26*C9765)*E9765</f>
        <v>0</v>
      </c>
    </row>
    <row r="9766" spans="1:20">
      <c r="A9766">
        <v>9757</v>
      </c>
      <c r="B9766">
        <f>RAND()</f>
        <v>0</v>
      </c>
      <c r="C9766">
        <f>IF(B9766&lt;$W$41,3,IF(B9766&lt;$W$41+$W$42,4,5))</f>
        <v>0</v>
      </c>
      <c r="D9766">
        <f>NORMSINV(RAND())</f>
        <v>0</v>
      </c>
      <c r="E9766">
        <f>$W$25*EXP(($W$26-$W$28-0.5*$W$27^2)*C9766+$W$27*SQRT(C9766)*D9766)</f>
        <v>0</v>
      </c>
      <c r="F9766">
        <f>$W$30*(1+$W$31)^C9766</f>
        <v>0</v>
      </c>
      <c r="G9766">
        <f>$W$32*(1+$W$33)^C9766</f>
        <v>0</v>
      </c>
      <c r="H9766">
        <f>$W$34*(1+$W$35)^C9766</f>
        <v>0</v>
      </c>
      <c r="I9766">
        <f>MIN(E9766,F9766)</f>
        <v>0</v>
      </c>
      <c r="J9766">
        <f>MIN(E9766-I9766,G9766)</f>
        <v>0</v>
      </c>
      <c r="K9766">
        <f>MIN(E9766-I9766-J9766,H9766)</f>
        <v>0</v>
      </c>
      <c r="L9766">
        <f>E9766-I9766-J9766-K9766</f>
        <v>0</v>
      </c>
      <c r="M9766">
        <f>IF((I9766+J9766+(1-$W$36)*L9766)/$W$39&gt;=$W$38,1,0)</f>
        <v>0</v>
      </c>
      <c r="N9766">
        <f>IF(M9766=1,$W$37,$W$36)*L9766</f>
        <v>0</v>
      </c>
      <c r="O9766">
        <f>EXP(-$W$26*C9766)*I9766</f>
        <v>0</v>
      </c>
      <c r="P9766">
        <f>EXP(-$W$26*C9766)*J9766</f>
        <v>0</v>
      </c>
      <c r="Q9766">
        <f>EXP(-$W$26*C9766)*K9766</f>
        <v>0</v>
      </c>
      <c r="R9766">
        <f>EXP(-$W$26*C9766)*(L9766-N9766)</f>
        <v>0</v>
      </c>
      <c r="S9766">
        <f>EXP(-$W$26*C9766)*N9766</f>
        <v>0</v>
      </c>
      <c r="T9766">
        <f>EXP(-$W$26*C9766)*E9766</f>
        <v>0</v>
      </c>
    </row>
    <row r="9767" spans="1:20">
      <c r="A9767">
        <v>9758</v>
      </c>
      <c r="B9767">
        <f>RAND()</f>
        <v>0</v>
      </c>
      <c r="C9767">
        <f>IF(B9767&lt;$W$41,3,IF(B9767&lt;$W$41+$W$42,4,5))</f>
        <v>0</v>
      </c>
      <c r="D9767">
        <f>NORMSINV(RAND())</f>
        <v>0</v>
      </c>
      <c r="E9767">
        <f>$W$25*EXP(($W$26-$W$28-0.5*$W$27^2)*C9767+$W$27*SQRT(C9767)*D9767)</f>
        <v>0</v>
      </c>
      <c r="F9767">
        <f>$W$30*(1+$W$31)^C9767</f>
        <v>0</v>
      </c>
      <c r="G9767">
        <f>$W$32*(1+$W$33)^C9767</f>
        <v>0</v>
      </c>
      <c r="H9767">
        <f>$W$34*(1+$W$35)^C9767</f>
        <v>0</v>
      </c>
      <c r="I9767">
        <f>MIN(E9767,F9767)</f>
        <v>0</v>
      </c>
      <c r="J9767">
        <f>MIN(E9767-I9767,G9767)</f>
        <v>0</v>
      </c>
      <c r="K9767">
        <f>MIN(E9767-I9767-J9767,H9767)</f>
        <v>0</v>
      </c>
      <c r="L9767">
        <f>E9767-I9767-J9767-K9767</f>
        <v>0</v>
      </c>
      <c r="M9767">
        <f>IF((I9767+J9767+(1-$W$36)*L9767)/$W$39&gt;=$W$38,1,0)</f>
        <v>0</v>
      </c>
      <c r="N9767">
        <f>IF(M9767=1,$W$37,$W$36)*L9767</f>
        <v>0</v>
      </c>
      <c r="O9767">
        <f>EXP(-$W$26*C9767)*I9767</f>
        <v>0</v>
      </c>
      <c r="P9767">
        <f>EXP(-$W$26*C9767)*J9767</f>
        <v>0</v>
      </c>
      <c r="Q9767">
        <f>EXP(-$W$26*C9767)*K9767</f>
        <v>0</v>
      </c>
      <c r="R9767">
        <f>EXP(-$W$26*C9767)*(L9767-N9767)</f>
        <v>0</v>
      </c>
      <c r="S9767">
        <f>EXP(-$W$26*C9767)*N9767</f>
        <v>0</v>
      </c>
      <c r="T9767">
        <f>EXP(-$W$26*C9767)*E9767</f>
        <v>0</v>
      </c>
    </row>
    <row r="9768" spans="1:20">
      <c r="A9768">
        <v>9759</v>
      </c>
      <c r="B9768">
        <f>RAND()</f>
        <v>0</v>
      </c>
      <c r="C9768">
        <f>IF(B9768&lt;$W$41,3,IF(B9768&lt;$W$41+$W$42,4,5))</f>
        <v>0</v>
      </c>
      <c r="D9768">
        <f>NORMSINV(RAND())</f>
        <v>0</v>
      </c>
      <c r="E9768">
        <f>$W$25*EXP(($W$26-$W$28-0.5*$W$27^2)*C9768+$W$27*SQRT(C9768)*D9768)</f>
        <v>0</v>
      </c>
      <c r="F9768">
        <f>$W$30*(1+$W$31)^C9768</f>
        <v>0</v>
      </c>
      <c r="G9768">
        <f>$W$32*(1+$W$33)^C9768</f>
        <v>0</v>
      </c>
      <c r="H9768">
        <f>$W$34*(1+$W$35)^C9768</f>
        <v>0</v>
      </c>
      <c r="I9768">
        <f>MIN(E9768,F9768)</f>
        <v>0</v>
      </c>
      <c r="J9768">
        <f>MIN(E9768-I9768,G9768)</f>
        <v>0</v>
      </c>
      <c r="K9768">
        <f>MIN(E9768-I9768-J9768,H9768)</f>
        <v>0</v>
      </c>
      <c r="L9768">
        <f>E9768-I9768-J9768-K9768</f>
        <v>0</v>
      </c>
      <c r="M9768">
        <f>IF((I9768+J9768+(1-$W$36)*L9768)/$W$39&gt;=$W$38,1,0)</f>
        <v>0</v>
      </c>
      <c r="N9768">
        <f>IF(M9768=1,$W$37,$W$36)*L9768</f>
        <v>0</v>
      </c>
      <c r="O9768">
        <f>EXP(-$W$26*C9768)*I9768</f>
        <v>0</v>
      </c>
      <c r="P9768">
        <f>EXP(-$W$26*C9768)*J9768</f>
        <v>0</v>
      </c>
      <c r="Q9768">
        <f>EXP(-$W$26*C9768)*K9768</f>
        <v>0</v>
      </c>
      <c r="R9768">
        <f>EXP(-$W$26*C9768)*(L9768-N9768)</f>
        <v>0</v>
      </c>
      <c r="S9768">
        <f>EXP(-$W$26*C9768)*N9768</f>
        <v>0</v>
      </c>
      <c r="T9768">
        <f>EXP(-$W$26*C9768)*E9768</f>
        <v>0</v>
      </c>
    </row>
    <row r="9769" spans="1:20">
      <c r="A9769">
        <v>9760</v>
      </c>
      <c r="B9769">
        <f>RAND()</f>
        <v>0</v>
      </c>
      <c r="C9769">
        <f>IF(B9769&lt;$W$41,3,IF(B9769&lt;$W$41+$W$42,4,5))</f>
        <v>0</v>
      </c>
      <c r="D9769">
        <f>NORMSINV(RAND())</f>
        <v>0</v>
      </c>
      <c r="E9769">
        <f>$W$25*EXP(($W$26-$W$28-0.5*$W$27^2)*C9769+$W$27*SQRT(C9769)*D9769)</f>
        <v>0</v>
      </c>
      <c r="F9769">
        <f>$W$30*(1+$W$31)^C9769</f>
        <v>0</v>
      </c>
      <c r="G9769">
        <f>$W$32*(1+$W$33)^C9769</f>
        <v>0</v>
      </c>
      <c r="H9769">
        <f>$W$34*(1+$W$35)^C9769</f>
        <v>0</v>
      </c>
      <c r="I9769">
        <f>MIN(E9769,F9769)</f>
        <v>0</v>
      </c>
      <c r="J9769">
        <f>MIN(E9769-I9769,G9769)</f>
        <v>0</v>
      </c>
      <c r="K9769">
        <f>MIN(E9769-I9769-J9769,H9769)</f>
        <v>0</v>
      </c>
      <c r="L9769">
        <f>E9769-I9769-J9769-K9769</f>
        <v>0</v>
      </c>
      <c r="M9769">
        <f>IF((I9769+J9769+(1-$W$36)*L9769)/$W$39&gt;=$W$38,1,0)</f>
        <v>0</v>
      </c>
      <c r="N9769">
        <f>IF(M9769=1,$W$37,$W$36)*L9769</f>
        <v>0</v>
      </c>
      <c r="O9769">
        <f>EXP(-$W$26*C9769)*I9769</f>
        <v>0</v>
      </c>
      <c r="P9769">
        <f>EXP(-$W$26*C9769)*J9769</f>
        <v>0</v>
      </c>
      <c r="Q9769">
        <f>EXP(-$W$26*C9769)*K9769</f>
        <v>0</v>
      </c>
      <c r="R9769">
        <f>EXP(-$W$26*C9769)*(L9769-N9769)</f>
        <v>0</v>
      </c>
      <c r="S9769">
        <f>EXP(-$W$26*C9769)*N9769</f>
        <v>0</v>
      </c>
      <c r="T9769">
        <f>EXP(-$W$26*C9769)*E9769</f>
        <v>0</v>
      </c>
    </row>
    <row r="9770" spans="1:20">
      <c r="A9770">
        <v>9761</v>
      </c>
      <c r="B9770">
        <f>RAND()</f>
        <v>0</v>
      </c>
      <c r="C9770">
        <f>IF(B9770&lt;$W$41,3,IF(B9770&lt;$W$41+$W$42,4,5))</f>
        <v>0</v>
      </c>
      <c r="D9770">
        <f>NORMSINV(RAND())</f>
        <v>0</v>
      </c>
      <c r="E9770">
        <f>$W$25*EXP(($W$26-$W$28-0.5*$W$27^2)*C9770+$W$27*SQRT(C9770)*D9770)</f>
        <v>0</v>
      </c>
      <c r="F9770">
        <f>$W$30*(1+$W$31)^C9770</f>
        <v>0</v>
      </c>
      <c r="G9770">
        <f>$W$32*(1+$W$33)^C9770</f>
        <v>0</v>
      </c>
      <c r="H9770">
        <f>$W$34*(1+$W$35)^C9770</f>
        <v>0</v>
      </c>
      <c r="I9770">
        <f>MIN(E9770,F9770)</f>
        <v>0</v>
      </c>
      <c r="J9770">
        <f>MIN(E9770-I9770,G9770)</f>
        <v>0</v>
      </c>
      <c r="K9770">
        <f>MIN(E9770-I9770-J9770,H9770)</f>
        <v>0</v>
      </c>
      <c r="L9770">
        <f>E9770-I9770-J9770-K9770</f>
        <v>0</v>
      </c>
      <c r="M9770">
        <f>IF((I9770+J9770+(1-$W$36)*L9770)/$W$39&gt;=$W$38,1,0)</f>
        <v>0</v>
      </c>
      <c r="N9770">
        <f>IF(M9770=1,$W$37,$W$36)*L9770</f>
        <v>0</v>
      </c>
      <c r="O9770">
        <f>EXP(-$W$26*C9770)*I9770</f>
        <v>0</v>
      </c>
      <c r="P9770">
        <f>EXP(-$W$26*C9770)*J9770</f>
        <v>0</v>
      </c>
      <c r="Q9770">
        <f>EXP(-$W$26*C9770)*K9770</f>
        <v>0</v>
      </c>
      <c r="R9770">
        <f>EXP(-$W$26*C9770)*(L9770-N9770)</f>
        <v>0</v>
      </c>
      <c r="S9770">
        <f>EXP(-$W$26*C9770)*N9770</f>
        <v>0</v>
      </c>
      <c r="T9770">
        <f>EXP(-$W$26*C9770)*E9770</f>
        <v>0</v>
      </c>
    </row>
    <row r="9771" spans="1:20">
      <c r="A9771">
        <v>9762</v>
      </c>
      <c r="B9771">
        <f>RAND()</f>
        <v>0</v>
      </c>
      <c r="C9771">
        <f>IF(B9771&lt;$W$41,3,IF(B9771&lt;$W$41+$W$42,4,5))</f>
        <v>0</v>
      </c>
      <c r="D9771">
        <f>NORMSINV(RAND())</f>
        <v>0</v>
      </c>
      <c r="E9771">
        <f>$W$25*EXP(($W$26-$W$28-0.5*$W$27^2)*C9771+$W$27*SQRT(C9771)*D9771)</f>
        <v>0</v>
      </c>
      <c r="F9771">
        <f>$W$30*(1+$W$31)^C9771</f>
        <v>0</v>
      </c>
      <c r="G9771">
        <f>$W$32*(1+$W$33)^C9771</f>
        <v>0</v>
      </c>
      <c r="H9771">
        <f>$W$34*(1+$W$35)^C9771</f>
        <v>0</v>
      </c>
      <c r="I9771">
        <f>MIN(E9771,F9771)</f>
        <v>0</v>
      </c>
      <c r="J9771">
        <f>MIN(E9771-I9771,G9771)</f>
        <v>0</v>
      </c>
      <c r="K9771">
        <f>MIN(E9771-I9771-J9771,H9771)</f>
        <v>0</v>
      </c>
      <c r="L9771">
        <f>E9771-I9771-J9771-K9771</f>
        <v>0</v>
      </c>
      <c r="M9771">
        <f>IF((I9771+J9771+(1-$W$36)*L9771)/$W$39&gt;=$W$38,1,0)</f>
        <v>0</v>
      </c>
      <c r="N9771">
        <f>IF(M9771=1,$W$37,$W$36)*L9771</f>
        <v>0</v>
      </c>
      <c r="O9771">
        <f>EXP(-$W$26*C9771)*I9771</f>
        <v>0</v>
      </c>
      <c r="P9771">
        <f>EXP(-$W$26*C9771)*J9771</f>
        <v>0</v>
      </c>
      <c r="Q9771">
        <f>EXP(-$W$26*C9771)*K9771</f>
        <v>0</v>
      </c>
      <c r="R9771">
        <f>EXP(-$W$26*C9771)*(L9771-N9771)</f>
        <v>0</v>
      </c>
      <c r="S9771">
        <f>EXP(-$W$26*C9771)*N9771</f>
        <v>0</v>
      </c>
      <c r="T9771">
        <f>EXP(-$W$26*C9771)*E9771</f>
        <v>0</v>
      </c>
    </row>
    <row r="9772" spans="1:20">
      <c r="A9772">
        <v>9763</v>
      </c>
      <c r="B9772">
        <f>RAND()</f>
        <v>0</v>
      </c>
      <c r="C9772">
        <f>IF(B9772&lt;$W$41,3,IF(B9772&lt;$W$41+$W$42,4,5))</f>
        <v>0</v>
      </c>
      <c r="D9772">
        <f>NORMSINV(RAND())</f>
        <v>0</v>
      </c>
      <c r="E9772">
        <f>$W$25*EXP(($W$26-$W$28-0.5*$W$27^2)*C9772+$W$27*SQRT(C9772)*D9772)</f>
        <v>0</v>
      </c>
      <c r="F9772">
        <f>$W$30*(1+$W$31)^C9772</f>
        <v>0</v>
      </c>
      <c r="G9772">
        <f>$W$32*(1+$W$33)^C9772</f>
        <v>0</v>
      </c>
      <c r="H9772">
        <f>$W$34*(1+$W$35)^C9772</f>
        <v>0</v>
      </c>
      <c r="I9772">
        <f>MIN(E9772,F9772)</f>
        <v>0</v>
      </c>
      <c r="J9772">
        <f>MIN(E9772-I9772,G9772)</f>
        <v>0</v>
      </c>
      <c r="K9772">
        <f>MIN(E9772-I9772-J9772,H9772)</f>
        <v>0</v>
      </c>
      <c r="L9772">
        <f>E9772-I9772-J9772-K9772</f>
        <v>0</v>
      </c>
      <c r="M9772">
        <f>IF((I9772+J9772+(1-$W$36)*L9772)/$W$39&gt;=$W$38,1,0)</f>
        <v>0</v>
      </c>
      <c r="N9772">
        <f>IF(M9772=1,$W$37,$W$36)*L9772</f>
        <v>0</v>
      </c>
      <c r="O9772">
        <f>EXP(-$W$26*C9772)*I9772</f>
        <v>0</v>
      </c>
      <c r="P9772">
        <f>EXP(-$W$26*C9772)*J9772</f>
        <v>0</v>
      </c>
      <c r="Q9772">
        <f>EXP(-$W$26*C9772)*K9772</f>
        <v>0</v>
      </c>
      <c r="R9772">
        <f>EXP(-$W$26*C9772)*(L9772-N9772)</f>
        <v>0</v>
      </c>
      <c r="S9772">
        <f>EXP(-$W$26*C9772)*N9772</f>
        <v>0</v>
      </c>
      <c r="T9772">
        <f>EXP(-$W$26*C9772)*E9772</f>
        <v>0</v>
      </c>
    </row>
    <row r="9773" spans="1:20">
      <c r="A9773">
        <v>9764</v>
      </c>
      <c r="B9773">
        <f>RAND()</f>
        <v>0</v>
      </c>
      <c r="C9773">
        <f>IF(B9773&lt;$W$41,3,IF(B9773&lt;$W$41+$W$42,4,5))</f>
        <v>0</v>
      </c>
      <c r="D9773">
        <f>NORMSINV(RAND())</f>
        <v>0</v>
      </c>
      <c r="E9773">
        <f>$W$25*EXP(($W$26-$W$28-0.5*$W$27^2)*C9773+$W$27*SQRT(C9773)*D9773)</f>
        <v>0</v>
      </c>
      <c r="F9773">
        <f>$W$30*(1+$W$31)^C9773</f>
        <v>0</v>
      </c>
      <c r="G9773">
        <f>$W$32*(1+$W$33)^C9773</f>
        <v>0</v>
      </c>
      <c r="H9773">
        <f>$W$34*(1+$W$35)^C9773</f>
        <v>0</v>
      </c>
      <c r="I9773">
        <f>MIN(E9773,F9773)</f>
        <v>0</v>
      </c>
      <c r="J9773">
        <f>MIN(E9773-I9773,G9773)</f>
        <v>0</v>
      </c>
      <c r="K9773">
        <f>MIN(E9773-I9773-J9773,H9773)</f>
        <v>0</v>
      </c>
      <c r="L9773">
        <f>E9773-I9773-J9773-K9773</f>
        <v>0</v>
      </c>
      <c r="M9773">
        <f>IF((I9773+J9773+(1-$W$36)*L9773)/$W$39&gt;=$W$38,1,0)</f>
        <v>0</v>
      </c>
      <c r="N9773">
        <f>IF(M9773=1,$W$37,$W$36)*L9773</f>
        <v>0</v>
      </c>
      <c r="O9773">
        <f>EXP(-$W$26*C9773)*I9773</f>
        <v>0</v>
      </c>
      <c r="P9773">
        <f>EXP(-$W$26*C9773)*J9773</f>
        <v>0</v>
      </c>
      <c r="Q9773">
        <f>EXP(-$W$26*C9773)*K9773</f>
        <v>0</v>
      </c>
      <c r="R9773">
        <f>EXP(-$W$26*C9773)*(L9773-N9773)</f>
        <v>0</v>
      </c>
      <c r="S9773">
        <f>EXP(-$W$26*C9773)*N9773</f>
        <v>0</v>
      </c>
      <c r="T9773">
        <f>EXP(-$W$26*C9773)*E9773</f>
        <v>0</v>
      </c>
    </row>
    <row r="9774" spans="1:20">
      <c r="A9774">
        <v>9765</v>
      </c>
      <c r="B9774">
        <f>RAND()</f>
        <v>0</v>
      </c>
      <c r="C9774">
        <f>IF(B9774&lt;$W$41,3,IF(B9774&lt;$W$41+$W$42,4,5))</f>
        <v>0</v>
      </c>
      <c r="D9774">
        <f>NORMSINV(RAND())</f>
        <v>0</v>
      </c>
      <c r="E9774">
        <f>$W$25*EXP(($W$26-$W$28-0.5*$W$27^2)*C9774+$W$27*SQRT(C9774)*D9774)</f>
        <v>0</v>
      </c>
      <c r="F9774">
        <f>$W$30*(1+$W$31)^C9774</f>
        <v>0</v>
      </c>
      <c r="G9774">
        <f>$W$32*(1+$W$33)^C9774</f>
        <v>0</v>
      </c>
      <c r="H9774">
        <f>$W$34*(1+$W$35)^C9774</f>
        <v>0</v>
      </c>
      <c r="I9774">
        <f>MIN(E9774,F9774)</f>
        <v>0</v>
      </c>
      <c r="J9774">
        <f>MIN(E9774-I9774,G9774)</f>
        <v>0</v>
      </c>
      <c r="K9774">
        <f>MIN(E9774-I9774-J9774,H9774)</f>
        <v>0</v>
      </c>
      <c r="L9774">
        <f>E9774-I9774-J9774-K9774</f>
        <v>0</v>
      </c>
      <c r="M9774">
        <f>IF((I9774+J9774+(1-$W$36)*L9774)/$W$39&gt;=$W$38,1,0)</f>
        <v>0</v>
      </c>
      <c r="N9774">
        <f>IF(M9774=1,$W$37,$W$36)*L9774</f>
        <v>0</v>
      </c>
      <c r="O9774">
        <f>EXP(-$W$26*C9774)*I9774</f>
        <v>0</v>
      </c>
      <c r="P9774">
        <f>EXP(-$W$26*C9774)*J9774</f>
        <v>0</v>
      </c>
      <c r="Q9774">
        <f>EXP(-$W$26*C9774)*K9774</f>
        <v>0</v>
      </c>
      <c r="R9774">
        <f>EXP(-$W$26*C9774)*(L9774-N9774)</f>
        <v>0</v>
      </c>
      <c r="S9774">
        <f>EXP(-$W$26*C9774)*N9774</f>
        <v>0</v>
      </c>
      <c r="T9774">
        <f>EXP(-$W$26*C9774)*E9774</f>
        <v>0</v>
      </c>
    </row>
    <row r="9775" spans="1:20">
      <c r="A9775">
        <v>9766</v>
      </c>
      <c r="B9775">
        <f>RAND()</f>
        <v>0</v>
      </c>
      <c r="C9775">
        <f>IF(B9775&lt;$W$41,3,IF(B9775&lt;$W$41+$W$42,4,5))</f>
        <v>0</v>
      </c>
      <c r="D9775">
        <f>NORMSINV(RAND())</f>
        <v>0</v>
      </c>
      <c r="E9775">
        <f>$W$25*EXP(($W$26-$W$28-0.5*$W$27^2)*C9775+$W$27*SQRT(C9775)*D9775)</f>
        <v>0</v>
      </c>
      <c r="F9775">
        <f>$W$30*(1+$W$31)^C9775</f>
        <v>0</v>
      </c>
      <c r="G9775">
        <f>$W$32*(1+$W$33)^C9775</f>
        <v>0</v>
      </c>
      <c r="H9775">
        <f>$W$34*(1+$W$35)^C9775</f>
        <v>0</v>
      </c>
      <c r="I9775">
        <f>MIN(E9775,F9775)</f>
        <v>0</v>
      </c>
      <c r="J9775">
        <f>MIN(E9775-I9775,G9775)</f>
        <v>0</v>
      </c>
      <c r="K9775">
        <f>MIN(E9775-I9775-J9775,H9775)</f>
        <v>0</v>
      </c>
      <c r="L9775">
        <f>E9775-I9775-J9775-K9775</f>
        <v>0</v>
      </c>
      <c r="M9775">
        <f>IF((I9775+J9775+(1-$W$36)*L9775)/$W$39&gt;=$W$38,1,0)</f>
        <v>0</v>
      </c>
      <c r="N9775">
        <f>IF(M9775=1,$W$37,$W$36)*L9775</f>
        <v>0</v>
      </c>
      <c r="O9775">
        <f>EXP(-$W$26*C9775)*I9775</f>
        <v>0</v>
      </c>
      <c r="P9775">
        <f>EXP(-$W$26*C9775)*J9775</f>
        <v>0</v>
      </c>
      <c r="Q9775">
        <f>EXP(-$W$26*C9775)*K9775</f>
        <v>0</v>
      </c>
      <c r="R9775">
        <f>EXP(-$W$26*C9775)*(L9775-N9775)</f>
        <v>0</v>
      </c>
      <c r="S9775">
        <f>EXP(-$W$26*C9775)*N9775</f>
        <v>0</v>
      </c>
      <c r="T9775">
        <f>EXP(-$W$26*C9775)*E9775</f>
        <v>0</v>
      </c>
    </row>
    <row r="9776" spans="1:20">
      <c r="A9776">
        <v>9767</v>
      </c>
      <c r="B9776">
        <f>RAND()</f>
        <v>0</v>
      </c>
      <c r="C9776">
        <f>IF(B9776&lt;$W$41,3,IF(B9776&lt;$W$41+$W$42,4,5))</f>
        <v>0</v>
      </c>
      <c r="D9776">
        <f>NORMSINV(RAND())</f>
        <v>0</v>
      </c>
      <c r="E9776">
        <f>$W$25*EXP(($W$26-$W$28-0.5*$W$27^2)*C9776+$W$27*SQRT(C9776)*D9776)</f>
        <v>0</v>
      </c>
      <c r="F9776">
        <f>$W$30*(1+$W$31)^C9776</f>
        <v>0</v>
      </c>
      <c r="G9776">
        <f>$W$32*(1+$W$33)^C9776</f>
        <v>0</v>
      </c>
      <c r="H9776">
        <f>$W$34*(1+$W$35)^C9776</f>
        <v>0</v>
      </c>
      <c r="I9776">
        <f>MIN(E9776,F9776)</f>
        <v>0</v>
      </c>
      <c r="J9776">
        <f>MIN(E9776-I9776,G9776)</f>
        <v>0</v>
      </c>
      <c r="K9776">
        <f>MIN(E9776-I9776-J9776,H9776)</f>
        <v>0</v>
      </c>
      <c r="L9776">
        <f>E9776-I9776-J9776-K9776</f>
        <v>0</v>
      </c>
      <c r="M9776">
        <f>IF((I9776+J9776+(1-$W$36)*L9776)/$W$39&gt;=$W$38,1,0)</f>
        <v>0</v>
      </c>
      <c r="N9776">
        <f>IF(M9776=1,$W$37,$W$36)*L9776</f>
        <v>0</v>
      </c>
      <c r="O9776">
        <f>EXP(-$W$26*C9776)*I9776</f>
        <v>0</v>
      </c>
      <c r="P9776">
        <f>EXP(-$W$26*C9776)*J9776</f>
        <v>0</v>
      </c>
      <c r="Q9776">
        <f>EXP(-$W$26*C9776)*K9776</f>
        <v>0</v>
      </c>
      <c r="R9776">
        <f>EXP(-$W$26*C9776)*(L9776-N9776)</f>
        <v>0</v>
      </c>
      <c r="S9776">
        <f>EXP(-$W$26*C9776)*N9776</f>
        <v>0</v>
      </c>
      <c r="T9776">
        <f>EXP(-$W$26*C9776)*E9776</f>
        <v>0</v>
      </c>
    </row>
    <row r="9777" spans="1:20">
      <c r="A9777">
        <v>9768</v>
      </c>
      <c r="B9777">
        <f>RAND()</f>
        <v>0</v>
      </c>
      <c r="C9777">
        <f>IF(B9777&lt;$W$41,3,IF(B9777&lt;$W$41+$W$42,4,5))</f>
        <v>0</v>
      </c>
      <c r="D9777">
        <f>NORMSINV(RAND())</f>
        <v>0</v>
      </c>
      <c r="E9777">
        <f>$W$25*EXP(($W$26-$W$28-0.5*$W$27^2)*C9777+$W$27*SQRT(C9777)*D9777)</f>
        <v>0</v>
      </c>
      <c r="F9777">
        <f>$W$30*(1+$W$31)^C9777</f>
        <v>0</v>
      </c>
      <c r="G9777">
        <f>$W$32*(1+$W$33)^C9777</f>
        <v>0</v>
      </c>
      <c r="H9777">
        <f>$W$34*(1+$W$35)^C9777</f>
        <v>0</v>
      </c>
      <c r="I9777">
        <f>MIN(E9777,F9777)</f>
        <v>0</v>
      </c>
      <c r="J9777">
        <f>MIN(E9777-I9777,G9777)</f>
        <v>0</v>
      </c>
      <c r="K9777">
        <f>MIN(E9777-I9777-J9777,H9777)</f>
        <v>0</v>
      </c>
      <c r="L9777">
        <f>E9777-I9777-J9777-K9777</f>
        <v>0</v>
      </c>
      <c r="M9777">
        <f>IF((I9777+J9777+(1-$W$36)*L9777)/$W$39&gt;=$W$38,1,0)</f>
        <v>0</v>
      </c>
      <c r="N9777">
        <f>IF(M9777=1,$W$37,$W$36)*L9777</f>
        <v>0</v>
      </c>
      <c r="O9777">
        <f>EXP(-$W$26*C9777)*I9777</f>
        <v>0</v>
      </c>
      <c r="P9777">
        <f>EXP(-$W$26*C9777)*J9777</f>
        <v>0</v>
      </c>
      <c r="Q9777">
        <f>EXP(-$W$26*C9777)*K9777</f>
        <v>0</v>
      </c>
      <c r="R9777">
        <f>EXP(-$W$26*C9777)*(L9777-N9777)</f>
        <v>0</v>
      </c>
      <c r="S9777">
        <f>EXP(-$W$26*C9777)*N9777</f>
        <v>0</v>
      </c>
      <c r="T9777">
        <f>EXP(-$W$26*C9777)*E9777</f>
        <v>0</v>
      </c>
    </row>
    <row r="9778" spans="1:20">
      <c r="A9778">
        <v>9769</v>
      </c>
      <c r="B9778">
        <f>RAND()</f>
        <v>0</v>
      </c>
      <c r="C9778">
        <f>IF(B9778&lt;$W$41,3,IF(B9778&lt;$W$41+$W$42,4,5))</f>
        <v>0</v>
      </c>
      <c r="D9778">
        <f>NORMSINV(RAND())</f>
        <v>0</v>
      </c>
      <c r="E9778">
        <f>$W$25*EXP(($W$26-$W$28-0.5*$W$27^2)*C9778+$W$27*SQRT(C9778)*D9778)</f>
        <v>0</v>
      </c>
      <c r="F9778">
        <f>$W$30*(1+$W$31)^C9778</f>
        <v>0</v>
      </c>
      <c r="G9778">
        <f>$W$32*(1+$W$33)^C9778</f>
        <v>0</v>
      </c>
      <c r="H9778">
        <f>$W$34*(1+$W$35)^C9778</f>
        <v>0</v>
      </c>
      <c r="I9778">
        <f>MIN(E9778,F9778)</f>
        <v>0</v>
      </c>
      <c r="J9778">
        <f>MIN(E9778-I9778,G9778)</f>
        <v>0</v>
      </c>
      <c r="K9778">
        <f>MIN(E9778-I9778-J9778,H9778)</f>
        <v>0</v>
      </c>
      <c r="L9778">
        <f>E9778-I9778-J9778-K9778</f>
        <v>0</v>
      </c>
      <c r="M9778">
        <f>IF((I9778+J9778+(1-$W$36)*L9778)/$W$39&gt;=$W$38,1,0)</f>
        <v>0</v>
      </c>
      <c r="N9778">
        <f>IF(M9778=1,$W$37,$W$36)*L9778</f>
        <v>0</v>
      </c>
      <c r="O9778">
        <f>EXP(-$W$26*C9778)*I9778</f>
        <v>0</v>
      </c>
      <c r="P9778">
        <f>EXP(-$W$26*C9778)*J9778</f>
        <v>0</v>
      </c>
      <c r="Q9778">
        <f>EXP(-$W$26*C9778)*K9778</f>
        <v>0</v>
      </c>
      <c r="R9778">
        <f>EXP(-$W$26*C9778)*(L9778-N9778)</f>
        <v>0</v>
      </c>
      <c r="S9778">
        <f>EXP(-$W$26*C9778)*N9778</f>
        <v>0</v>
      </c>
      <c r="T9778">
        <f>EXP(-$W$26*C9778)*E9778</f>
        <v>0</v>
      </c>
    </row>
    <row r="9779" spans="1:20">
      <c r="A9779">
        <v>9770</v>
      </c>
      <c r="B9779">
        <f>RAND()</f>
        <v>0</v>
      </c>
      <c r="C9779">
        <f>IF(B9779&lt;$W$41,3,IF(B9779&lt;$W$41+$W$42,4,5))</f>
        <v>0</v>
      </c>
      <c r="D9779">
        <f>NORMSINV(RAND())</f>
        <v>0</v>
      </c>
      <c r="E9779">
        <f>$W$25*EXP(($W$26-$W$28-0.5*$W$27^2)*C9779+$W$27*SQRT(C9779)*D9779)</f>
        <v>0</v>
      </c>
      <c r="F9779">
        <f>$W$30*(1+$W$31)^C9779</f>
        <v>0</v>
      </c>
      <c r="G9779">
        <f>$W$32*(1+$W$33)^C9779</f>
        <v>0</v>
      </c>
      <c r="H9779">
        <f>$W$34*(1+$W$35)^C9779</f>
        <v>0</v>
      </c>
      <c r="I9779">
        <f>MIN(E9779,F9779)</f>
        <v>0</v>
      </c>
      <c r="J9779">
        <f>MIN(E9779-I9779,G9779)</f>
        <v>0</v>
      </c>
      <c r="K9779">
        <f>MIN(E9779-I9779-J9779,H9779)</f>
        <v>0</v>
      </c>
      <c r="L9779">
        <f>E9779-I9779-J9779-K9779</f>
        <v>0</v>
      </c>
      <c r="M9779">
        <f>IF((I9779+J9779+(1-$W$36)*L9779)/$W$39&gt;=$W$38,1,0)</f>
        <v>0</v>
      </c>
      <c r="N9779">
        <f>IF(M9779=1,$W$37,$W$36)*L9779</f>
        <v>0</v>
      </c>
      <c r="O9779">
        <f>EXP(-$W$26*C9779)*I9779</f>
        <v>0</v>
      </c>
      <c r="P9779">
        <f>EXP(-$W$26*C9779)*J9779</f>
        <v>0</v>
      </c>
      <c r="Q9779">
        <f>EXP(-$W$26*C9779)*K9779</f>
        <v>0</v>
      </c>
      <c r="R9779">
        <f>EXP(-$W$26*C9779)*(L9779-N9779)</f>
        <v>0</v>
      </c>
      <c r="S9779">
        <f>EXP(-$W$26*C9779)*N9779</f>
        <v>0</v>
      </c>
      <c r="T9779">
        <f>EXP(-$W$26*C9779)*E9779</f>
        <v>0</v>
      </c>
    </row>
    <row r="9780" spans="1:20">
      <c r="A9780">
        <v>9771</v>
      </c>
      <c r="B9780">
        <f>RAND()</f>
        <v>0</v>
      </c>
      <c r="C9780">
        <f>IF(B9780&lt;$W$41,3,IF(B9780&lt;$W$41+$W$42,4,5))</f>
        <v>0</v>
      </c>
      <c r="D9780">
        <f>NORMSINV(RAND())</f>
        <v>0</v>
      </c>
      <c r="E9780">
        <f>$W$25*EXP(($W$26-$W$28-0.5*$W$27^2)*C9780+$W$27*SQRT(C9780)*D9780)</f>
        <v>0</v>
      </c>
      <c r="F9780">
        <f>$W$30*(1+$W$31)^C9780</f>
        <v>0</v>
      </c>
      <c r="G9780">
        <f>$W$32*(1+$W$33)^C9780</f>
        <v>0</v>
      </c>
      <c r="H9780">
        <f>$W$34*(1+$W$35)^C9780</f>
        <v>0</v>
      </c>
      <c r="I9780">
        <f>MIN(E9780,F9780)</f>
        <v>0</v>
      </c>
      <c r="J9780">
        <f>MIN(E9780-I9780,G9780)</f>
        <v>0</v>
      </c>
      <c r="K9780">
        <f>MIN(E9780-I9780-J9780,H9780)</f>
        <v>0</v>
      </c>
      <c r="L9780">
        <f>E9780-I9780-J9780-K9780</f>
        <v>0</v>
      </c>
      <c r="M9780">
        <f>IF((I9780+J9780+(1-$W$36)*L9780)/$W$39&gt;=$W$38,1,0)</f>
        <v>0</v>
      </c>
      <c r="N9780">
        <f>IF(M9780=1,$W$37,$W$36)*L9780</f>
        <v>0</v>
      </c>
      <c r="O9780">
        <f>EXP(-$W$26*C9780)*I9780</f>
        <v>0</v>
      </c>
      <c r="P9780">
        <f>EXP(-$W$26*C9780)*J9780</f>
        <v>0</v>
      </c>
      <c r="Q9780">
        <f>EXP(-$W$26*C9780)*K9780</f>
        <v>0</v>
      </c>
      <c r="R9780">
        <f>EXP(-$W$26*C9780)*(L9780-N9780)</f>
        <v>0</v>
      </c>
      <c r="S9780">
        <f>EXP(-$W$26*C9780)*N9780</f>
        <v>0</v>
      </c>
      <c r="T9780">
        <f>EXP(-$W$26*C9780)*E9780</f>
        <v>0</v>
      </c>
    </row>
    <row r="9781" spans="1:20">
      <c r="A9781">
        <v>9772</v>
      </c>
      <c r="B9781">
        <f>RAND()</f>
        <v>0</v>
      </c>
      <c r="C9781">
        <f>IF(B9781&lt;$W$41,3,IF(B9781&lt;$W$41+$W$42,4,5))</f>
        <v>0</v>
      </c>
      <c r="D9781">
        <f>NORMSINV(RAND())</f>
        <v>0</v>
      </c>
      <c r="E9781">
        <f>$W$25*EXP(($W$26-$W$28-0.5*$W$27^2)*C9781+$W$27*SQRT(C9781)*D9781)</f>
        <v>0</v>
      </c>
      <c r="F9781">
        <f>$W$30*(1+$W$31)^C9781</f>
        <v>0</v>
      </c>
      <c r="G9781">
        <f>$W$32*(1+$W$33)^C9781</f>
        <v>0</v>
      </c>
      <c r="H9781">
        <f>$W$34*(1+$W$35)^C9781</f>
        <v>0</v>
      </c>
      <c r="I9781">
        <f>MIN(E9781,F9781)</f>
        <v>0</v>
      </c>
      <c r="J9781">
        <f>MIN(E9781-I9781,G9781)</f>
        <v>0</v>
      </c>
      <c r="K9781">
        <f>MIN(E9781-I9781-J9781,H9781)</f>
        <v>0</v>
      </c>
      <c r="L9781">
        <f>E9781-I9781-J9781-K9781</f>
        <v>0</v>
      </c>
      <c r="M9781">
        <f>IF((I9781+J9781+(1-$W$36)*L9781)/$W$39&gt;=$W$38,1,0)</f>
        <v>0</v>
      </c>
      <c r="N9781">
        <f>IF(M9781=1,$W$37,$W$36)*L9781</f>
        <v>0</v>
      </c>
      <c r="O9781">
        <f>EXP(-$W$26*C9781)*I9781</f>
        <v>0</v>
      </c>
      <c r="P9781">
        <f>EXP(-$W$26*C9781)*J9781</f>
        <v>0</v>
      </c>
      <c r="Q9781">
        <f>EXP(-$W$26*C9781)*K9781</f>
        <v>0</v>
      </c>
      <c r="R9781">
        <f>EXP(-$W$26*C9781)*(L9781-N9781)</f>
        <v>0</v>
      </c>
      <c r="S9781">
        <f>EXP(-$W$26*C9781)*N9781</f>
        <v>0</v>
      </c>
      <c r="T9781">
        <f>EXP(-$W$26*C9781)*E9781</f>
        <v>0</v>
      </c>
    </row>
    <row r="9782" spans="1:20">
      <c r="A9782">
        <v>9773</v>
      </c>
      <c r="B9782">
        <f>RAND()</f>
        <v>0</v>
      </c>
      <c r="C9782">
        <f>IF(B9782&lt;$W$41,3,IF(B9782&lt;$W$41+$W$42,4,5))</f>
        <v>0</v>
      </c>
      <c r="D9782">
        <f>NORMSINV(RAND())</f>
        <v>0</v>
      </c>
      <c r="E9782">
        <f>$W$25*EXP(($W$26-$W$28-0.5*$W$27^2)*C9782+$W$27*SQRT(C9782)*D9782)</f>
        <v>0</v>
      </c>
      <c r="F9782">
        <f>$W$30*(1+$W$31)^C9782</f>
        <v>0</v>
      </c>
      <c r="G9782">
        <f>$W$32*(1+$W$33)^C9782</f>
        <v>0</v>
      </c>
      <c r="H9782">
        <f>$W$34*(1+$W$35)^C9782</f>
        <v>0</v>
      </c>
      <c r="I9782">
        <f>MIN(E9782,F9782)</f>
        <v>0</v>
      </c>
      <c r="J9782">
        <f>MIN(E9782-I9782,G9782)</f>
        <v>0</v>
      </c>
      <c r="K9782">
        <f>MIN(E9782-I9782-J9782,H9782)</f>
        <v>0</v>
      </c>
      <c r="L9782">
        <f>E9782-I9782-J9782-K9782</f>
        <v>0</v>
      </c>
      <c r="M9782">
        <f>IF((I9782+J9782+(1-$W$36)*L9782)/$W$39&gt;=$W$38,1,0)</f>
        <v>0</v>
      </c>
      <c r="N9782">
        <f>IF(M9782=1,$W$37,$W$36)*L9782</f>
        <v>0</v>
      </c>
      <c r="O9782">
        <f>EXP(-$W$26*C9782)*I9782</f>
        <v>0</v>
      </c>
      <c r="P9782">
        <f>EXP(-$W$26*C9782)*J9782</f>
        <v>0</v>
      </c>
      <c r="Q9782">
        <f>EXP(-$W$26*C9782)*K9782</f>
        <v>0</v>
      </c>
      <c r="R9782">
        <f>EXP(-$W$26*C9782)*(L9782-N9782)</f>
        <v>0</v>
      </c>
      <c r="S9782">
        <f>EXP(-$W$26*C9782)*N9782</f>
        <v>0</v>
      </c>
      <c r="T9782">
        <f>EXP(-$W$26*C9782)*E9782</f>
        <v>0</v>
      </c>
    </row>
    <row r="9783" spans="1:20">
      <c r="A9783">
        <v>9774</v>
      </c>
      <c r="B9783">
        <f>RAND()</f>
        <v>0</v>
      </c>
      <c r="C9783">
        <f>IF(B9783&lt;$W$41,3,IF(B9783&lt;$W$41+$W$42,4,5))</f>
        <v>0</v>
      </c>
      <c r="D9783">
        <f>NORMSINV(RAND())</f>
        <v>0</v>
      </c>
      <c r="E9783">
        <f>$W$25*EXP(($W$26-$W$28-0.5*$W$27^2)*C9783+$W$27*SQRT(C9783)*D9783)</f>
        <v>0</v>
      </c>
      <c r="F9783">
        <f>$W$30*(1+$W$31)^C9783</f>
        <v>0</v>
      </c>
      <c r="G9783">
        <f>$W$32*(1+$W$33)^C9783</f>
        <v>0</v>
      </c>
      <c r="H9783">
        <f>$W$34*(1+$W$35)^C9783</f>
        <v>0</v>
      </c>
      <c r="I9783">
        <f>MIN(E9783,F9783)</f>
        <v>0</v>
      </c>
      <c r="J9783">
        <f>MIN(E9783-I9783,G9783)</f>
        <v>0</v>
      </c>
      <c r="K9783">
        <f>MIN(E9783-I9783-J9783,H9783)</f>
        <v>0</v>
      </c>
      <c r="L9783">
        <f>E9783-I9783-J9783-K9783</f>
        <v>0</v>
      </c>
      <c r="M9783">
        <f>IF((I9783+J9783+(1-$W$36)*L9783)/$W$39&gt;=$W$38,1,0)</f>
        <v>0</v>
      </c>
      <c r="N9783">
        <f>IF(M9783=1,$W$37,$W$36)*L9783</f>
        <v>0</v>
      </c>
      <c r="O9783">
        <f>EXP(-$W$26*C9783)*I9783</f>
        <v>0</v>
      </c>
      <c r="P9783">
        <f>EXP(-$W$26*C9783)*J9783</f>
        <v>0</v>
      </c>
      <c r="Q9783">
        <f>EXP(-$W$26*C9783)*K9783</f>
        <v>0</v>
      </c>
      <c r="R9783">
        <f>EXP(-$W$26*C9783)*(L9783-N9783)</f>
        <v>0</v>
      </c>
      <c r="S9783">
        <f>EXP(-$W$26*C9783)*N9783</f>
        <v>0</v>
      </c>
      <c r="T9783">
        <f>EXP(-$W$26*C9783)*E9783</f>
        <v>0</v>
      </c>
    </row>
    <row r="9784" spans="1:20">
      <c r="A9784">
        <v>9775</v>
      </c>
      <c r="B9784">
        <f>RAND()</f>
        <v>0</v>
      </c>
      <c r="C9784">
        <f>IF(B9784&lt;$W$41,3,IF(B9784&lt;$W$41+$W$42,4,5))</f>
        <v>0</v>
      </c>
      <c r="D9784">
        <f>NORMSINV(RAND())</f>
        <v>0</v>
      </c>
      <c r="E9784">
        <f>$W$25*EXP(($W$26-$W$28-0.5*$W$27^2)*C9784+$W$27*SQRT(C9784)*D9784)</f>
        <v>0</v>
      </c>
      <c r="F9784">
        <f>$W$30*(1+$W$31)^C9784</f>
        <v>0</v>
      </c>
      <c r="G9784">
        <f>$W$32*(1+$W$33)^C9784</f>
        <v>0</v>
      </c>
      <c r="H9784">
        <f>$W$34*(1+$W$35)^C9784</f>
        <v>0</v>
      </c>
      <c r="I9784">
        <f>MIN(E9784,F9784)</f>
        <v>0</v>
      </c>
      <c r="J9784">
        <f>MIN(E9784-I9784,G9784)</f>
        <v>0</v>
      </c>
      <c r="K9784">
        <f>MIN(E9784-I9784-J9784,H9784)</f>
        <v>0</v>
      </c>
      <c r="L9784">
        <f>E9784-I9784-J9784-K9784</f>
        <v>0</v>
      </c>
      <c r="M9784">
        <f>IF((I9784+J9784+(1-$W$36)*L9784)/$W$39&gt;=$W$38,1,0)</f>
        <v>0</v>
      </c>
      <c r="N9784">
        <f>IF(M9784=1,$W$37,$W$36)*L9784</f>
        <v>0</v>
      </c>
      <c r="O9784">
        <f>EXP(-$W$26*C9784)*I9784</f>
        <v>0</v>
      </c>
      <c r="P9784">
        <f>EXP(-$W$26*C9784)*J9784</f>
        <v>0</v>
      </c>
      <c r="Q9784">
        <f>EXP(-$W$26*C9784)*K9784</f>
        <v>0</v>
      </c>
      <c r="R9784">
        <f>EXP(-$W$26*C9784)*(L9784-N9784)</f>
        <v>0</v>
      </c>
      <c r="S9784">
        <f>EXP(-$W$26*C9784)*N9784</f>
        <v>0</v>
      </c>
      <c r="T9784">
        <f>EXP(-$W$26*C9784)*E9784</f>
        <v>0</v>
      </c>
    </row>
    <row r="9785" spans="1:20">
      <c r="A9785">
        <v>9776</v>
      </c>
      <c r="B9785">
        <f>RAND()</f>
        <v>0</v>
      </c>
      <c r="C9785">
        <f>IF(B9785&lt;$W$41,3,IF(B9785&lt;$W$41+$W$42,4,5))</f>
        <v>0</v>
      </c>
      <c r="D9785">
        <f>NORMSINV(RAND())</f>
        <v>0</v>
      </c>
      <c r="E9785">
        <f>$W$25*EXP(($W$26-$W$28-0.5*$W$27^2)*C9785+$W$27*SQRT(C9785)*D9785)</f>
        <v>0</v>
      </c>
      <c r="F9785">
        <f>$W$30*(1+$W$31)^C9785</f>
        <v>0</v>
      </c>
      <c r="G9785">
        <f>$W$32*(1+$W$33)^C9785</f>
        <v>0</v>
      </c>
      <c r="H9785">
        <f>$W$34*(1+$W$35)^C9785</f>
        <v>0</v>
      </c>
      <c r="I9785">
        <f>MIN(E9785,F9785)</f>
        <v>0</v>
      </c>
      <c r="J9785">
        <f>MIN(E9785-I9785,G9785)</f>
        <v>0</v>
      </c>
      <c r="K9785">
        <f>MIN(E9785-I9785-J9785,H9785)</f>
        <v>0</v>
      </c>
      <c r="L9785">
        <f>E9785-I9785-J9785-K9785</f>
        <v>0</v>
      </c>
      <c r="M9785">
        <f>IF((I9785+J9785+(1-$W$36)*L9785)/$W$39&gt;=$W$38,1,0)</f>
        <v>0</v>
      </c>
      <c r="N9785">
        <f>IF(M9785=1,$W$37,$W$36)*L9785</f>
        <v>0</v>
      </c>
      <c r="O9785">
        <f>EXP(-$W$26*C9785)*I9785</f>
        <v>0</v>
      </c>
      <c r="P9785">
        <f>EXP(-$W$26*C9785)*J9785</f>
        <v>0</v>
      </c>
      <c r="Q9785">
        <f>EXP(-$W$26*C9785)*K9785</f>
        <v>0</v>
      </c>
      <c r="R9785">
        <f>EXP(-$W$26*C9785)*(L9785-N9785)</f>
        <v>0</v>
      </c>
      <c r="S9785">
        <f>EXP(-$W$26*C9785)*N9785</f>
        <v>0</v>
      </c>
      <c r="T9785">
        <f>EXP(-$W$26*C9785)*E9785</f>
        <v>0</v>
      </c>
    </row>
    <row r="9786" spans="1:20">
      <c r="A9786">
        <v>9777</v>
      </c>
      <c r="B9786">
        <f>RAND()</f>
        <v>0</v>
      </c>
      <c r="C9786">
        <f>IF(B9786&lt;$W$41,3,IF(B9786&lt;$W$41+$W$42,4,5))</f>
        <v>0</v>
      </c>
      <c r="D9786">
        <f>NORMSINV(RAND())</f>
        <v>0</v>
      </c>
      <c r="E9786">
        <f>$W$25*EXP(($W$26-$W$28-0.5*$W$27^2)*C9786+$W$27*SQRT(C9786)*D9786)</f>
        <v>0</v>
      </c>
      <c r="F9786">
        <f>$W$30*(1+$W$31)^C9786</f>
        <v>0</v>
      </c>
      <c r="G9786">
        <f>$W$32*(1+$W$33)^C9786</f>
        <v>0</v>
      </c>
      <c r="H9786">
        <f>$W$34*(1+$W$35)^C9786</f>
        <v>0</v>
      </c>
      <c r="I9786">
        <f>MIN(E9786,F9786)</f>
        <v>0</v>
      </c>
      <c r="J9786">
        <f>MIN(E9786-I9786,G9786)</f>
        <v>0</v>
      </c>
      <c r="K9786">
        <f>MIN(E9786-I9786-J9786,H9786)</f>
        <v>0</v>
      </c>
      <c r="L9786">
        <f>E9786-I9786-J9786-K9786</f>
        <v>0</v>
      </c>
      <c r="M9786">
        <f>IF((I9786+J9786+(1-$W$36)*L9786)/$W$39&gt;=$W$38,1,0)</f>
        <v>0</v>
      </c>
      <c r="N9786">
        <f>IF(M9786=1,$W$37,$W$36)*L9786</f>
        <v>0</v>
      </c>
      <c r="O9786">
        <f>EXP(-$W$26*C9786)*I9786</f>
        <v>0</v>
      </c>
      <c r="P9786">
        <f>EXP(-$W$26*C9786)*J9786</f>
        <v>0</v>
      </c>
      <c r="Q9786">
        <f>EXP(-$W$26*C9786)*K9786</f>
        <v>0</v>
      </c>
      <c r="R9786">
        <f>EXP(-$W$26*C9786)*(L9786-N9786)</f>
        <v>0</v>
      </c>
      <c r="S9786">
        <f>EXP(-$W$26*C9786)*N9786</f>
        <v>0</v>
      </c>
      <c r="T9786">
        <f>EXP(-$W$26*C9786)*E9786</f>
        <v>0</v>
      </c>
    </row>
    <row r="9787" spans="1:20">
      <c r="A9787">
        <v>9778</v>
      </c>
      <c r="B9787">
        <f>RAND()</f>
        <v>0</v>
      </c>
      <c r="C9787">
        <f>IF(B9787&lt;$W$41,3,IF(B9787&lt;$W$41+$W$42,4,5))</f>
        <v>0</v>
      </c>
      <c r="D9787">
        <f>NORMSINV(RAND())</f>
        <v>0</v>
      </c>
      <c r="E9787">
        <f>$W$25*EXP(($W$26-$W$28-0.5*$W$27^2)*C9787+$W$27*SQRT(C9787)*D9787)</f>
        <v>0</v>
      </c>
      <c r="F9787">
        <f>$W$30*(1+$W$31)^C9787</f>
        <v>0</v>
      </c>
      <c r="G9787">
        <f>$W$32*(1+$W$33)^C9787</f>
        <v>0</v>
      </c>
      <c r="H9787">
        <f>$W$34*(1+$W$35)^C9787</f>
        <v>0</v>
      </c>
      <c r="I9787">
        <f>MIN(E9787,F9787)</f>
        <v>0</v>
      </c>
      <c r="J9787">
        <f>MIN(E9787-I9787,G9787)</f>
        <v>0</v>
      </c>
      <c r="K9787">
        <f>MIN(E9787-I9787-J9787,H9787)</f>
        <v>0</v>
      </c>
      <c r="L9787">
        <f>E9787-I9787-J9787-K9787</f>
        <v>0</v>
      </c>
      <c r="M9787">
        <f>IF((I9787+J9787+(1-$W$36)*L9787)/$W$39&gt;=$W$38,1,0)</f>
        <v>0</v>
      </c>
      <c r="N9787">
        <f>IF(M9787=1,$W$37,$W$36)*L9787</f>
        <v>0</v>
      </c>
      <c r="O9787">
        <f>EXP(-$W$26*C9787)*I9787</f>
        <v>0</v>
      </c>
      <c r="P9787">
        <f>EXP(-$W$26*C9787)*J9787</f>
        <v>0</v>
      </c>
      <c r="Q9787">
        <f>EXP(-$W$26*C9787)*K9787</f>
        <v>0</v>
      </c>
      <c r="R9787">
        <f>EXP(-$W$26*C9787)*(L9787-N9787)</f>
        <v>0</v>
      </c>
      <c r="S9787">
        <f>EXP(-$W$26*C9787)*N9787</f>
        <v>0</v>
      </c>
      <c r="T9787">
        <f>EXP(-$W$26*C9787)*E9787</f>
        <v>0</v>
      </c>
    </row>
    <row r="9788" spans="1:20">
      <c r="A9788">
        <v>9779</v>
      </c>
      <c r="B9788">
        <f>RAND()</f>
        <v>0</v>
      </c>
      <c r="C9788">
        <f>IF(B9788&lt;$W$41,3,IF(B9788&lt;$W$41+$W$42,4,5))</f>
        <v>0</v>
      </c>
      <c r="D9788">
        <f>NORMSINV(RAND())</f>
        <v>0</v>
      </c>
      <c r="E9788">
        <f>$W$25*EXP(($W$26-$W$28-0.5*$W$27^2)*C9788+$W$27*SQRT(C9788)*D9788)</f>
        <v>0</v>
      </c>
      <c r="F9788">
        <f>$W$30*(1+$W$31)^C9788</f>
        <v>0</v>
      </c>
      <c r="G9788">
        <f>$W$32*(1+$W$33)^C9788</f>
        <v>0</v>
      </c>
      <c r="H9788">
        <f>$W$34*(1+$W$35)^C9788</f>
        <v>0</v>
      </c>
      <c r="I9788">
        <f>MIN(E9788,F9788)</f>
        <v>0</v>
      </c>
      <c r="J9788">
        <f>MIN(E9788-I9788,G9788)</f>
        <v>0</v>
      </c>
      <c r="K9788">
        <f>MIN(E9788-I9788-J9788,H9788)</f>
        <v>0</v>
      </c>
      <c r="L9788">
        <f>E9788-I9788-J9788-K9788</f>
        <v>0</v>
      </c>
      <c r="M9788">
        <f>IF((I9788+J9788+(1-$W$36)*L9788)/$W$39&gt;=$W$38,1,0)</f>
        <v>0</v>
      </c>
      <c r="N9788">
        <f>IF(M9788=1,$W$37,$W$36)*L9788</f>
        <v>0</v>
      </c>
      <c r="O9788">
        <f>EXP(-$W$26*C9788)*I9788</f>
        <v>0</v>
      </c>
      <c r="P9788">
        <f>EXP(-$W$26*C9788)*J9788</f>
        <v>0</v>
      </c>
      <c r="Q9788">
        <f>EXP(-$W$26*C9788)*K9788</f>
        <v>0</v>
      </c>
      <c r="R9788">
        <f>EXP(-$W$26*C9788)*(L9788-N9788)</f>
        <v>0</v>
      </c>
      <c r="S9788">
        <f>EXP(-$W$26*C9788)*N9788</f>
        <v>0</v>
      </c>
      <c r="T9788">
        <f>EXP(-$W$26*C9788)*E9788</f>
        <v>0</v>
      </c>
    </row>
    <row r="9789" spans="1:20">
      <c r="A9789">
        <v>9780</v>
      </c>
      <c r="B9789">
        <f>RAND()</f>
        <v>0</v>
      </c>
      <c r="C9789">
        <f>IF(B9789&lt;$W$41,3,IF(B9789&lt;$W$41+$W$42,4,5))</f>
        <v>0</v>
      </c>
      <c r="D9789">
        <f>NORMSINV(RAND())</f>
        <v>0</v>
      </c>
      <c r="E9789">
        <f>$W$25*EXP(($W$26-$W$28-0.5*$W$27^2)*C9789+$W$27*SQRT(C9789)*D9789)</f>
        <v>0</v>
      </c>
      <c r="F9789">
        <f>$W$30*(1+$W$31)^C9789</f>
        <v>0</v>
      </c>
      <c r="G9789">
        <f>$W$32*(1+$W$33)^C9789</f>
        <v>0</v>
      </c>
      <c r="H9789">
        <f>$W$34*(1+$W$35)^C9789</f>
        <v>0</v>
      </c>
      <c r="I9789">
        <f>MIN(E9789,F9789)</f>
        <v>0</v>
      </c>
      <c r="J9789">
        <f>MIN(E9789-I9789,G9789)</f>
        <v>0</v>
      </c>
      <c r="K9789">
        <f>MIN(E9789-I9789-J9789,H9789)</f>
        <v>0</v>
      </c>
      <c r="L9789">
        <f>E9789-I9789-J9789-K9789</f>
        <v>0</v>
      </c>
      <c r="M9789">
        <f>IF((I9789+J9789+(1-$W$36)*L9789)/$W$39&gt;=$W$38,1,0)</f>
        <v>0</v>
      </c>
      <c r="N9789">
        <f>IF(M9789=1,$W$37,$W$36)*L9789</f>
        <v>0</v>
      </c>
      <c r="O9789">
        <f>EXP(-$W$26*C9789)*I9789</f>
        <v>0</v>
      </c>
      <c r="P9789">
        <f>EXP(-$W$26*C9789)*J9789</f>
        <v>0</v>
      </c>
      <c r="Q9789">
        <f>EXP(-$W$26*C9789)*K9789</f>
        <v>0</v>
      </c>
      <c r="R9789">
        <f>EXP(-$W$26*C9789)*(L9789-N9789)</f>
        <v>0</v>
      </c>
      <c r="S9789">
        <f>EXP(-$W$26*C9789)*N9789</f>
        <v>0</v>
      </c>
      <c r="T9789">
        <f>EXP(-$W$26*C9789)*E9789</f>
        <v>0</v>
      </c>
    </row>
    <row r="9790" spans="1:20">
      <c r="A9790">
        <v>9781</v>
      </c>
      <c r="B9790">
        <f>RAND()</f>
        <v>0</v>
      </c>
      <c r="C9790">
        <f>IF(B9790&lt;$W$41,3,IF(B9790&lt;$W$41+$W$42,4,5))</f>
        <v>0</v>
      </c>
      <c r="D9790">
        <f>NORMSINV(RAND())</f>
        <v>0</v>
      </c>
      <c r="E9790">
        <f>$W$25*EXP(($W$26-$W$28-0.5*$W$27^2)*C9790+$W$27*SQRT(C9790)*D9790)</f>
        <v>0</v>
      </c>
      <c r="F9790">
        <f>$W$30*(1+$W$31)^C9790</f>
        <v>0</v>
      </c>
      <c r="G9790">
        <f>$W$32*(1+$W$33)^C9790</f>
        <v>0</v>
      </c>
      <c r="H9790">
        <f>$W$34*(1+$W$35)^C9790</f>
        <v>0</v>
      </c>
      <c r="I9790">
        <f>MIN(E9790,F9790)</f>
        <v>0</v>
      </c>
      <c r="J9790">
        <f>MIN(E9790-I9790,G9790)</f>
        <v>0</v>
      </c>
      <c r="K9790">
        <f>MIN(E9790-I9790-J9790,H9790)</f>
        <v>0</v>
      </c>
      <c r="L9790">
        <f>E9790-I9790-J9790-K9790</f>
        <v>0</v>
      </c>
      <c r="M9790">
        <f>IF((I9790+J9790+(1-$W$36)*L9790)/$W$39&gt;=$W$38,1,0)</f>
        <v>0</v>
      </c>
      <c r="N9790">
        <f>IF(M9790=1,$W$37,$W$36)*L9790</f>
        <v>0</v>
      </c>
      <c r="O9790">
        <f>EXP(-$W$26*C9790)*I9790</f>
        <v>0</v>
      </c>
      <c r="P9790">
        <f>EXP(-$W$26*C9790)*J9790</f>
        <v>0</v>
      </c>
      <c r="Q9790">
        <f>EXP(-$W$26*C9790)*K9790</f>
        <v>0</v>
      </c>
      <c r="R9790">
        <f>EXP(-$W$26*C9790)*(L9790-N9790)</f>
        <v>0</v>
      </c>
      <c r="S9790">
        <f>EXP(-$W$26*C9790)*N9790</f>
        <v>0</v>
      </c>
      <c r="T9790">
        <f>EXP(-$W$26*C9790)*E9790</f>
        <v>0</v>
      </c>
    </row>
    <row r="9791" spans="1:20">
      <c r="A9791">
        <v>9782</v>
      </c>
      <c r="B9791">
        <f>RAND()</f>
        <v>0</v>
      </c>
      <c r="C9791">
        <f>IF(B9791&lt;$W$41,3,IF(B9791&lt;$W$41+$W$42,4,5))</f>
        <v>0</v>
      </c>
      <c r="D9791">
        <f>NORMSINV(RAND())</f>
        <v>0</v>
      </c>
      <c r="E9791">
        <f>$W$25*EXP(($W$26-$W$28-0.5*$W$27^2)*C9791+$W$27*SQRT(C9791)*D9791)</f>
        <v>0</v>
      </c>
      <c r="F9791">
        <f>$W$30*(1+$W$31)^C9791</f>
        <v>0</v>
      </c>
      <c r="G9791">
        <f>$W$32*(1+$W$33)^C9791</f>
        <v>0</v>
      </c>
      <c r="H9791">
        <f>$W$34*(1+$W$35)^C9791</f>
        <v>0</v>
      </c>
      <c r="I9791">
        <f>MIN(E9791,F9791)</f>
        <v>0</v>
      </c>
      <c r="J9791">
        <f>MIN(E9791-I9791,G9791)</f>
        <v>0</v>
      </c>
      <c r="K9791">
        <f>MIN(E9791-I9791-J9791,H9791)</f>
        <v>0</v>
      </c>
      <c r="L9791">
        <f>E9791-I9791-J9791-K9791</f>
        <v>0</v>
      </c>
      <c r="M9791">
        <f>IF((I9791+J9791+(1-$W$36)*L9791)/$W$39&gt;=$W$38,1,0)</f>
        <v>0</v>
      </c>
      <c r="N9791">
        <f>IF(M9791=1,$W$37,$W$36)*L9791</f>
        <v>0</v>
      </c>
      <c r="O9791">
        <f>EXP(-$W$26*C9791)*I9791</f>
        <v>0</v>
      </c>
      <c r="P9791">
        <f>EXP(-$W$26*C9791)*J9791</f>
        <v>0</v>
      </c>
      <c r="Q9791">
        <f>EXP(-$W$26*C9791)*K9791</f>
        <v>0</v>
      </c>
      <c r="R9791">
        <f>EXP(-$W$26*C9791)*(L9791-N9791)</f>
        <v>0</v>
      </c>
      <c r="S9791">
        <f>EXP(-$W$26*C9791)*N9791</f>
        <v>0</v>
      </c>
      <c r="T9791">
        <f>EXP(-$W$26*C9791)*E9791</f>
        <v>0</v>
      </c>
    </row>
    <row r="9792" spans="1:20">
      <c r="A9792">
        <v>9783</v>
      </c>
      <c r="B9792">
        <f>RAND()</f>
        <v>0</v>
      </c>
      <c r="C9792">
        <f>IF(B9792&lt;$W$41,3,IF(B9792&lt;$W$41+$W$42,4,5))</f>
        <v>0</v>
      </c>
      <c r="D9792">
        <f>NORMSINV(RAND())</f>
        <v>0</v>
      </c>
      <c r="E9792">
        <f>$W$25*EXP(($W$26-$W$28-0.5*$W$27^2)*C9792+$W$27*SQRT(C9792)*D9792)</f>
        <v>0</v>
      </c>
      <c r="F9792">
        <f>$W$30*(1+$W$31)^C9792</f>
        <v>0</v>
      </c>
      <c r="G9792">
        <f>$W$32*(1+$W$33)^C9792</f>
        <v>0</v>
      </c>
      <c r="H9792">
        <f>$W$34*(1+$W$35)^C9792</f>
        <v>0</v>
      </c>
      <c r="I9792">
        <f>MIN(E9792,F9792)</f>
        <v>0</v>
      </c>
      <c r="J9792">
        <f>MIN(E9792-I9792,G9792)</f>
        <v>0</v>
      </c>
      <c r="K9792">
        <f>MIN(E9792-I9792-J9792,H9792)</f>
        <v>0</v>
      </c>
      <c r="L9792">
        <f>E9792-I9792-J9792-K9792</f>
        <v>0</v>
      </c>
      <c r="M9792">
        <f>IF((I9792+J9792+(1-$W$36)*L9792)/$W$39&gt;=$W$38,1,0)</f>
        <v>0</v>
      </c>
      <c r="N9792">
        <f>IF(M9792=1,$W$37,$W$36)*L9792</f>
        <v>0</v>
      </c>
      <c r="O9792">
        <f>EXP(-$W$26*C9792)*I9792</f>
        <v>0</v>
      </c>
      <c r="P9792">
        <f>EXP(-$W$26*C9792)*J9792</f>
        <v>0</v>
      </c>
      <c r="Q9792">
        <f>EXP(-$W$26*C9792)*K9792</f>
        <v>0</v>
      </c>
      <c r="R9792">
        <f>EXP(-$W$26*C9792)*(L9792-N9792)</f>
        <v>0</v>
      </c>
      <c r="S9792">
        <f>EXP(-$W$26*C9792)*N9792</f>
        <v>0</v>
      </c>
      <c r="T9792">
        <f>EXP(-$W$26*C9792)*E9792</f>
        <v>0</v>
      </c>
    </row>
    <row r="9793" spans="1:20">
      <c r="A9793">
        <v>9784</v>
      </c>
      <c r="B9793">
        <f>RAND()</f>
        <v>0</v>
      </c>
      <c r="C9793">
        <f>IF(B9793&lt;$W$41,3,IF(B9793&lt;$W$41+$W$42,4,5))</f>
        <v>0</v>
      </c>
      <c r="D9793">
        <f>NORMSINV(RAND())</f>
        <v>0</v>
      </c>
      <c r="E9793">
        <f>$W$25*EXP(($W$26-$W$28-0.5*$W$27^2)*C9793+$W$27*SQRT(C9793)*D9793)</f>
        <v>0</v>
      </c>
      <c r="F9793">
        <f>$W$30*(1+$W$31)^C9793</f>
        <v>0</v>
      </c>
      <c r="G9793">
        <f>$W$32*(1+$W$33)^C9793</f>
        <v>0</v>
      </c>
      <c r="H9793">
        <f>$W$34*(1+$W$35)^C9793</f>
        <v>0</v>
      </c>
      <c r="I9793">
        <f>MIN(E9793,F9793)</f>
        <v>0</v>
      </c>
      <c r="J9793">
        <f>MIN(E9793-I9793,G9793)</f>
        <v>0</v>
      </c>
      <c r="K9793">
        <f>MIN(E9793-I9793-J9793,H9793)</f>
        <v>0</v>
      </c>
      <c r="L9793">
        <f>E9793-I9793-J9793-K9793</f>
        <v>0</v>
      </c>
      <c r="M9793">
        <f>IF((I9793+J9793+(1-$W$36)*L9793)/$W$39&gt;=$W$38,1,0)</f>
        <v>0</v>
      </c>
      <c r="N9793">
        <f>IF(M9793=1,$W$37,$W$36)*L9793</f>
        <v>0</v>
      </c>
      <c r="O9793">
        <f>EXP(-$W$26*C9793)*I9793</f>
        <v>0</v>
      </c>
      <c r="P9793">
        <f>EXP(-$W$26*C9793)*J9793</f>
        <v>0</v>
      </c>
      <c r="Q9793">
        <f>EXP(-$W$26*C9793)*K9793</f>
        <v>0</v>
      </c>
      <c r="R9793">
        <f>EXP(-$W$26*C9793)*(L9793-N9793)</f>
        <v>0</v>
      </c>
      <c r="S9793">
        <f>EXP(-$W$26*C9793)*N9793</f>
        <v>0</v>
      </c>
      <c r="T9793">
        <f>EXP(-$W$26*C9793)*E9793</f>
        <v>0</v>
      </c>
    </row>
    <row r="9794" spans="1:20">
      <c r="A9794">
        <v>9785</v>
      </c>
      <c r="B9794">
        <f>RAND()</f>
        <v>0</v>
      </c>
      <c r="C9794">
        <f>IF(B9794&lt;$W$41,3,IF(B9794&lt;$W$41+$W$42,4,5))</f>
        <v>0</v>
      </c>
      <c r="D9794">
        <f>NORMSINV(RAND())</f>
        <v>0</v>
      </c>
      <c r="E9794">
        <f>$W$25*EXP(($W$26-$W$28-0.5*$W$27^2)*C9794+$W$27*SQRT(C9794)*D9794)</f>
        <v>0</v>
      </c>
      <c r="F9794">
        <f>$W$30*(1+$W$31)^C9794</f>
        <v>0</v>
      </c>
      <c r="G9794">
        <f>$W$32*(1+$W$33)^C9794</f>
        <v>0</v>
      </c>
      <c r="H9794">
        <f>$W$34*(1+$W$35)^C9794</f>
        <v>0</v>
      </c>
      <c r="I9794">
        <f>MIN(E9794,F9794)</f>
        <v>0</v>
      </c>
      <c r="J9794">
        <f>MIN(E9794-I9794,G9794)</f>
        <v>0</v>
      </c>
      <c r="K9794">
        <f>MIN(E9794-I9794-J9794,H9794)</f>
        <v>0</v>
      </c>
      <c r="L9794">
        <f>E9794-I9794-J9794-K9794</f>
        <v>0</v>
      </c>
      <c r="M9794">
        <f>IF((I9794+J9794+(1-$W$36)*L9794)/$W$39&gt;=$W$38,1,0)</f>
        <v>0</v>
      </c>
      <c r="N9794">
        <f>IF(M9794=1,$W$37,$W$36)*L9794</f>
        <v>0</v>
      </c>
      <c r="O9794">
        <f>EXP(-$W$26*C9794)*I9794</f>
        <v>0</v>
      </c>
      <c r="P9794">
        <f>EXP(-$W$26*C9794)*J9794</f>
        <v>0</v>
      </c>
      <c r="Q9794">
        <f>EXP(-$W$26*C9794)*K9794</f>
        <v>0</v>
      </c>
      <c r="R9794">
        <f>EXP(-$W$26*C9794)*(L9794-N9794)</f>
        <v>0</v>
      </c>
      <c r="S9794">
        <f>EXP(-$W$26*C9794)*N9794</f>
        <v>0</v>
      </c>
      <c r="T9794">
        <f>EXP(-$W$26*C9794)*E9794</f>
        <v>0</v>
      </c>
    </row>
    <row r="9795" spans="1:20">
      <c r="A9795">
        <v>9786</v>
      </c>
      <c r="B9795">
        <f>RAND()</f>
        <v>0</v>
      </c>
      <c r="C9795">
        <f>IF(B9795&lt;$W$41,3,IF(B9795&lt;$W$41+$W$42,4,5))</f>
        <v>0</v>
      </c>
      <c r="D9795">
        <f>NORMSINV(RAND())</f>
        <v>0</v>
      </c>
      <c r="E9795">
        <f>$W$25*EXP(($W$26-$W$28-0.5*$W$27^2)*C9795+$W$27*SQRT(C9795)*D9795)</f>
        <v>0</v>
      </c>
      <c r="F9795">
        <f>$W$30*(1+$W$31)^C9795</f>
        <v>0</v>
      </c>
      <c r="G9795">
        <f>$W$32*(1+$W$33)^C9795</f>
        <v>0</v>
      </c>
      <c r="H9795">
        <f>$W$34*(1+$W$35)^C9795</f>
        <v>0</v>
      </c>
      <c r="I9795">
        <f>MIN(E9795,F9795)</f>
        <v>0</v>
      </c>
      <c r="J9795">
        <f>MIN(E9795-I9795,G9795)</f>
        <v>0</v>
      </c>
      <c r="K9795">
        <f>MIN(E9795-I9795-J9795,H9795)</f>
        <v>0</v>
      </c>
      <c r="L9795">
        <f>E9795-I9795-J9795-K9795</f>
        <v>0</v>
      </c>
      <c r="M9795">
        <f>IF((I9795+J9795+(1-$W$36)*L9795)/$W$39&gt;=$W$38,1,0)</f>
        <v>0</v>
      </c>
      <c r="N9795">
        <f>IF(M9795=1,$W$37,$W$36)*L9795</f>
        <v>0</v>
      </c>
      <c r="O9795">
        <f>EXP(-$W$26*C9795)*I9795</f>
        <v>0</v>
      </c>
      <c r="P9795">
        <f>EXP(-$W$26*C9795)*J9795</f>
        <v>0</v>
      </c>
      <c r="Q9795">
        <f>EXP(-$W$26*C9795)*K9795</f>
        <v>0</v>
      </c>
      <c r="R9795">
        <f>EXP(-$W$26*C9795)*(L9795-N9795)</f>
        <v>0</v>
      </c>
      <c r="S9795">
        <f>EXP(-$W$26*C9795)*N9795</f>
        <v>0</v>
      </c>
      <c r="T9795">
        <f>EXP(-$W$26*C9795)*E9795</f>
        <v>0</v>
      </c>
    </row>
    <row r="9796" spans="1:20">
      <c r="A9796">
        <v>9787</v>
      </c>
      <c r="B9796">
        <f>RAND()</f>
        <v>0</v>
      </c>
      <c r="C9796">
        <f>IF(B9796&lt;$W$41,3,IF(B9796&lt;$W$41+$W$42,4,5))</f>
        <v>0</v>
      </c>
      <c r="D9796">
        <f>NORMSINV(RAND())</f>
        <v>0</v>
      </c>
      <c r="E9796">
        <f>$W$25*EXP(($W$26-$W$28-0.5*$W$27^2)*C9796+$W$27*SQRT(C9796)*D9796)</f>
        <v>0</v>
      </c>
      <c r="F9796">
        <f>$W$30*(1+$W$31)^C9796</f>
        <v>0</v>
      </c>
      <c r="G9796">
        <f>$W$32*(1+$W$33)^C9796</f>
        <v>0</v>
      </c>
      <c r="H9796">
        <f>$W$34*(1+$W$35)^C9796</f>
        <v>0</v>
      </c>
      <c r="I9796">
        <f>MIN(E9796,F9796)</f>
        <v>0</v>
      </c>
      <c r="J9796">
        <f>MIN(E9796-I9796,G9796)</f>
        <v>0</v>
      </c>
      <c r="K9796">
        <f>MIN(E9796-I9796-J9796,H9796)</f>
        <v>0</v>
      </c>
      <c r="L9796">
        <f>E9796-I9796-J9796-K9796</f>
        <v>0</v>
      </c>
      <c r="M9796">
        <f>IF((I9796+J9796+(1-$W$36)*L9796)/$W$39&gt;=$W$38,1,0)</f>
        <v>0</v>
      </c>
      <c r="N9796">
        <f>IF(M9796=1,$W$37,$W$36)*L9796</f>
        <v>0</v>
      </c>
      <c r="O9796">
        <f>EXP(-$W$26*C9796)*I9796</f>
        <v>0</v>
      </c>
      <c r="P9796">
        <f>EXP(-$W$26*C9796)*J9796</f>
        <v>0</v>
      </c>
      <c r="Q9796">
        <f>EXP(-$W$26*C9796)*K9796</f>
        <v>0</v>
      </c>
      <c r="R9796">
        <f>EXP(-$W$26*C9796)*(L9796-N9796)</f>
        <v>0</v>
      </c>
      <c r="S9796">
        <f>EXP(-$W$26*C9796)*N9796</f>
        <v>0</v>
      </c>
      <c r="T9796">
        <f>EXP(-$W$26*C9796)*E9796</f>
        <v>0</v>
      </c>
    </row>
    <row r="9797" spans="1:20">
      <c r="A9797">
        <v>9788</v>
      </c>
      <c r="B9797">
        <f>RAND()</f>
        <v>0</v>
      </c>
      <c r="C9797">
        <f>IF(B9797&lt;$W$41,3,IF(B9797&lt;$W$41+$W$42,4,5))</f>
        <v>0</v>
      </c>
      <c r="D9797">
        <f>NORMSINV(RAND())</f>
        <v>0</v>
      </c>
      <c r="E9797">
        <f>$W$25*EXP(($W$26-$W$28-0.5*$W$27^2)*C9797+$W$27*SQRT(C9797)*D9797)</f>
        <v>0</v>
      </c>
      <c r="F9797">
        <f>$W$30*(1+$W$31)^C9797</f>
        <v>0</v>
      </c>
      <c r="G9797">
        <f>$W$32*(1+$W$33)^C9797</f>
        <v>0</v>
      </c>
      <c r="H9797">
        <f>$W$34*(1+$W$35)^C9797</f>
        <v>0</v>
      </c>
      <c r="I9797">
        <f>MIN(E9797,F9797)</f>
        <v>0</v>
      </c>
      <c r="J9797">
        <f>MIN(E9797-I9797,G9797)</f>
        <v>0</v>
      </c>
      <c r="K9797">
        <f>MIN(E9797-I9797-J9797,H9797)</f>
        <v>0</v>
      </c>
      <c r="L9797">
        <f>E9797-I9797-J9797-K9797</f>
        <v>0</v>
      </c>
      <c r="M9797">
        <f>IF((I9797+J9797+(1-$W$36)*L9797)/$W$39&gt;=$W$38,1,0)</f>
        <v>0</v>
      </c>
      <c r="N9797">
        <f>IF(M9797=1,$W$37,$W$36)*L9797</f>
        <v>0</v>
      </c>
      <c r="O9797">
        <f>EXP(-$W$26*C9797)*I9797</f>
        <v>0</v>
      </c>
      <c r="P9797">
        <f>EXP(-$W$26*C9797)*J9797</f>
        <v>0</v>
      </c>
      <c r="Q9797">
        <f>EXP(-$W$26*C9797)*K9797</f>
        <v>0</v>
      </c>
      <c r="R9797">
        <f>EXP(-$W$26*C9797)*(L9797-N9797)</f>
        <v>0</v>
      </c>
      <c r="S9797">
        <f>EXP(-$W$26*C9797)*N9797</f>
        <v>0</v>
      </c>
      <c r="T9797">
        <f>EXP(-$W$26*C9797)*E9797</f>
        <v>0</v>
      </c>
    </row>
    <row r="9798" spans="1:20">
      <c r="A9798">
        <v>9789</v>
      </c>
      <c r="B9798">
        <f>RAND()</f>
        <v>0</v>
      </c>
      <c r="C9798">
        <f>IF(B9798&lt;$W$41,3,IF(B9798&lt;$W$41+$W$42,4,5))</f>
        <v>0</v>
      </c>
      <c r="D9798">
        <f>NORMSINV(RAND())</f>
        <v>0</v>
      </c>
      <c r="E9798">
        <f>$W$25*EXP(($W$26-$W$28-0.5*$W$27^2)*C9798+$W$27*SQRT(C9798)*D9798)</f>
        <v>0</v>
      </c>
      <c r="F9798">
        <f>$W$30*(1+$W$31)^C9798</f>
        <v>0</v>
      </c>
      <c r="G9798">
        <f>$W$32*(1+$W$33)^C9798</f>
        <v>0</v>
      </c>
      <c r="H9798">
        <f>$W$34*(1+$W$35)^C9798</f>
        <v>0</v>
      </c>
      <c r="I9798">
        <f>MIN(E9798,F9798)</f>
        <v>0</v>
      </c>
      <c r="J9798">
        <f>MIN(E9798-I9798,G9798)</f>
        <v>0</v>
      </c>
      <c r="K9798">
        <f>MIN(E9798-I9798-J9798,H9798)</f>
        <v>0</v>
      </c>
      <c r="L9798">
        <f>E9798-I9798-J9798-K9798</f>
        <v>0</v>
      </c>
      <c r="M9798">
        <f>IF((I9798+J9798+(1-$W$36)*L9798)/$W$39&gt;=$W$38,1,0)</f>
        <v>0</v>
      </c>
      <c r="N9798">
        <f>IF(M9798=1,$W$37,$W$36)*L9798</f>
        <v>0</v>
      </c>
      <c r="O9798">
        <f>EXP(-$W$26*C9798)*I9798</f>
        <v>0</v>
      </c>
      <c r="P9798">
        <f>EXP(-$W$26*C9798)*J9798</f>
        <v>0</v>
      </c>
      <c r="Q9798">
        <f>EXP(-$W$26*C9798)*K9798</f>
        <v>0</v>
      </c>
      <c r="R9798">
        <f>EXP(-$W$26*C9798)*(L9798-N9798)</f>
        <v>0</v>
      </c>
      <c r="S9798">
        <f>EXP(-$W$26*C9798)*N9798</f>
        <v>0</v>
      </c>
      <c r="T9798">
        <f>EXP(-$W$26*C9798)*E9798</f>
        <v>0</v>
      </c>
    </row>
    <row r="9799" spans="1:20">
      <c r="A9799">
        <v>9790</v>
      </c>
      <c r="B9799">
        <f>RAND()</f>
        <v>0</v>
      </c>
      <c r="C9799">
        <f>IF(B9799&lt;$W$41,3,IF(B9799&lt;$W$41+$W$42,4,5))</f>
        <v>0</v>
      </c>
      <c r="D9799">
        <f>NORMSINV(RAND())</f>
        <v>0</v>
      </c>
      <c r="E9799">
        <f>$W$25*EXP(($W$26-$W$28-0.5*$W$27^2)*C9799+$W$27*SQRT(C9799)*D9799)</f>
        <v>0</v>
      </c>
      <c r="F9799">
        <f>$W$30*(1+$W$31)^C9799</f>
        <v>0</v>
      </c>
      <c r="G9799">
        <f>$W$32*(1+$W$33)^C9799</f>
        <v>0</v>
      </c>
      <c r="H9799">
        <f>$W$34*(1+$W$35)^C9799</f>
        <v>0</v>
      </c>
      <c r="I9799">
        <f>MIN(E9799,F9799)</f>
        <v>0</v>
      </c>
      <c r="J9799">
        <f>MIN(E9799-I9799,G9799)</f>
        <v>0</v>
      </c>
      <c r="K9799">
        <f>MIN(E9799-I9799-J9799,H9799)</f>
        <v>0</v>
      </c>
      <c r="L9799">
        <f>E9799-I9799-J9799-K9799</f>
        <v>0</v>
      </c>
      <c r="M9799">
        <f>IF((I9799+J9799+(1-$W$36)*L9799)/$W$39&gt;=$W$38,1,0)</f>
        <v>0</v>
      </c>
      <c r="N9799">
        <f>IF(M9799=1,$W$37,$W$36)*L9799</f>
        <v>0</v>
      </c>
      <c r="O9799">
        <f>EXP(-$W$26*C9799)*I9799</f>
        <v>0</v>
      </c>
      <c r="P9799">
        <f>EXP(-$W$26*C9799)*J9799</f>
        <v>0</v>
      </c>
      <c r="Q9799">
        <f>EXP(-$W$26*C9799)*K9799</f>
        <v>0</v>
      </c>
      <c r="R9799">
        <f>EXP(-$W$26*C9799)*(L9799-N9799)</f>
        <v>0</v>
      </c>
      <c r="S9799">
        <f>EXP(-$W$26*C9799)*N9799</f>
        <v>0</v>
      </c>
      <c r="T9799">
        <f>EXP(-$W$26*C9799)*E9799</f>
        <v>0</v>
      </c>
    </row>
    <row r="9800" spans="1:20">
      <c r="A9800">
        <v>9791</v>
      </c>
      <c r="B9800">
        <f>RAND()</f>
        <v>0</v>
      </c>
      <c r="C9800">
        <f>IF(B9800&lt;$W$41,3,IF(B9800&lt;$W$41+$W$42,4,5))</f>
        <v>0</v>
      </c>
      <c r="D9800">
        <f>NORMSINV(RAND())</f>
        <v>0</v>
      </c>
      <c r="E9800">
        <f>$W$25*EXP(($W$26-$W$28-0.5*$W$27^2)*C9800+$W$27*SQRT(C9800)*D9800)</f>
        <v>0</v>
      </c>
      <c r="F9800">
        <f>$W$30*(1+$W$31)^C9800</f>
        <v>0</v>
      </c>
      <c r="G9800">
        <f>$W$32*(1+$W$33)^C9800</f>
        <v>0</v>
      </c>
      <c r="H9800">
        <f>$W$34*(1+$W$35)^C9800</f>
        <v>0</v>
      </c>
      <c r="I9800">
        <f>MIN(E9800,F9800)</f>
        <v>0</v>
      </c>
      <c r="J9800">
        <f>MIN(E9800-I9800,G9800)</f>
        <v>0</v>
      </c>
      <c r="K9800">
        <f>MIN(E9800-I9800-J9800,H9800)</f>
        <v>0</v>
      </c>
      <c r="L9800">
        <f>E9800-I9800-J9800-K9800</f>
        <v>0</v>
      </c>
      <c r="M9800">
        <f>IF((I9800+J9800+(1-$W$36)*L9800)/$W$39&gt;=$W$38,1,0)</f>
        <v>0</v>
      </c>
      <c r="N9800">
        <f>IF(M9800=1,$W$37,$W$36)*L9800</f>
        <v>0</v>
      </c>
      <c r="O9800">
        <f>EXP(-$W$26*C9800)*I9800</f>
        <v>0</v>
      </c>
      <c r="P9800">
        <f>EXP(-$W$26*C9800)*J9800</f>
        <v>0</v>
      </c>
      <c r="Q9800">
        <f>EXP(-$W$26*C9800)*K9800</f>
        <v>0</v>
      </c>
      <c r="R9800">
        <f>EXP(-$W$26*C9800)*(L9800-N9800)</f>
        <v>0</v>
      </c>
      <c r="S9800">
        <f>EXP(-$W$26*C9800)*N9800</f>
        <v>0</v>
      </c>
      <c r="T9800">
        <f>EXP(-$W$26*C9800)*E9800</f>
        <v>0</v>
      </c>
    </row>
    <row r="9801" spans="1:20">
      <c r="A9801">
        <v>9792</v>
      </c>
      <c r="B9801">
        <f>RAND()</f>
        <v>0</v>
      </c>
      <c r="C9801">
        <f>IF(B9801&lt;$W$41,3,IF(B9801&lt;$W$41+$W$42,4,5))</f>
        <v>0</v>
      </c>
      <c r="D9801">
        <f>NORMSINV(RAND())</f>
        <v>0</v>
      </c>
      <c r="E9801">
        <f>$W$25*EXP(($W$26-$W$28-0.5*$W$27^2)*C9801+$W$27*SQRT(C9801)*D9801)</f>
        <v>0</v>
      </c>
      <c r="F9801">
        <f>$W$30*(1+$W$31)^C9801</f>
        <v>0</v>
      </c>
      <c r="G9801">
        <f>$W$32*(1+$W$33)^C9801</f>
        <v>0</v>
      </c>
      <c r="H9801">
        <f>$W$34*(1+$W$35)^C9801</f>
        <v>0</v>
      </c>
      <c r="I9801">
        <f>MIN(E9801,F9801)</f>
        <v>0</v>
      </c>
      <c r="J9801">
        <f>MIN(E9801-I9801,G9801)</f>
        <v>0</v>
      </c>
      <c r="K9801">
        <f>MIN(E9801-I9801-J9801,H9801)</f>
        <v>0</v>
      </c>
      <c r="L9801">
        <f>E9801-I9801-J9801-K9801</f>
        <v>0</v>
      </c>
      <c r="M9801">
        <f>IF((I9801+J9801+(1-$W$36)*L9801)/$W$39&gt;=$W$38,1,0)</f>
        <v>0</v>
      </c>
      <c r="N9801">
        <f>IF(M9801=1,$W$37,$W$36)*L9801</f>
        <v>0</v>
      </c>
      <c r="O9801">
        <f>EXP(-$W$26*C9801)*I9801</f>
        <v>0</v>
      </c>
      <c r="P9801">
        <f>EXP(-$W$26*C9801)*J9801</f>
        <v>0</v>
      </c>
      <c r="Q9801">
        <f>EXP(-$W$26*C9801)*K9801</f>
        <v>0</v>
      </c>
      <c r="R9801">
        <f>EXP(-$W$26*C9801)*(L9801-N9801)</f>
        <v>0</v>
      </c>
      <c r="S9801">
        <f>EXP(-$W$26*C9801)*N9801</f>
        <v>0</v>
      </c>
      <c r="T9801">
        <f>EXP(-$W$26*C9801)*E9801</f>
        <v>0</v>
      </c>
    </row>
    <row r="9802" spans="1:20">
      <c r="A9802">
        <v>9793</v>
      </c>
      <c r="B9802">
        <f>RAND()</f>
        <v>0</v>
      </c>
      <c r="C9802">
        <f>IF(B9802&lt;$W$41,3,IF(B9802&lt;$W$41+$W$42,4,5))</f>
        <v>0</v>
      </c>
      <c r="D9802">
        <f>NORMSINV(RAND())</f>
        <v>0</v>
      </c>
      <c r="E9802">
        <f>$W$25*EXP(($W$26-$W$28-0.5*$W$27^2)*C9802+$W$27*SQRT(C9802)*D9802)</f>
        <v>0</v>
      </c>
      <c r="F9802">
        <f>$W$30*(1+$W$31)^C9802</f>
        <v>0</v>
      </c>
      <c r="G9802">
        <f>$W$32*(1+$W$33)^C9802</f>
        <v>0</v>
      </c>
      <c r="H9802">
        <f>$W$34*(1+$W$35)^C9802</f>
        <v>0</v>
      </c>
      <c r="I9802">
        <f>MIN(E9802,F9802)</f>
        <v>0</v>
      </c>
      <c r="J9802">
        <f>MIN(E9802-I9802,G9802)</f>
        <v>0</v>
      </c>
      <c r="K9802">
        <f>MIN(E9802-I9802-J9802,H9802)</f>
        <v>0</v>
      </c>
      <c r="L9802">
        <f>E9802-I9802-J9802-K9802</f>
        <v>0</v>
      </c>
      <c r="M9802">
        <f>IF((I9802+J9802+(1-$W$36)*L9802)/$W$39&gt;=$W$38,1,0)</f>
        <v>0</v>
      </c>
      <c r="N9802">
        <f>IF(M9802=1,$W$37,$W$36)*L9802</f>
        <v>0</v>
      </c>
      <c r="O9802">
        <f>EXP(-$W$26*C9802)*I9802</f>
        <v>0</v>
      </c>
      <c r="P9802">
        <f>EXP(-$W$26*C9802)*J9802</f>
        <v>0</v>
      </c>
      <c r="Q9802">
        <f>EXP(-$W$26*C9802)*K9802</f>
        <v>0</v>
      </c>
      <c r="R9802">
        <f>EXP(-$W$26*C9802)*(L9802-N9802)</f>
        <v>0</v>
      </c>
      <c r="S9802">
        <f>EXP(-$W$26*C9802)*N9802</f>
        <v>0</v>
      </c>
      <c r="T9802">
        <f>EXP(-$W$26*C9802)*E9802</f>
        <v>0</v>
      </c>
    </row>
    <row r="9803" spans="1:20">
      <c r="A9803">
        <v>9794</v>
      </c>
      <c r="B9803">
        <f>RAND()</f>
        <v>0</v>
      </c>
      <c r="C9803">
        <f>IF(B9803&lt;$W$41,3,IF(B9803&lt;$W$41+$W$42,4,5))</f>
        <v>0</v>
      </c>
      <c r="D9803">
        <f>NORMSINV(RAND())</f>
        <v>0</v>
      </c>
      <c r="E9803">
        <f>$W$25*EXP(($W$26-$W$28-0.5*$W$27^2)*C9803+$W$27*SQRT(C9803)*D9803)</f>
        <v>0</v>
      </c>
      <c r="F9803">
        <f>$W$30*(1+$W$31)^C9803</f>
        <v>0</v>
      </c>
      <c r="G9803">
        <f>$W$32*(1+$W$33)^C9803</f>
        <v>0</v>
      </c>
      <c r="H9803">
        <f>$W$34*(1+$W$35)^C9803</f>
        <v>0</v>
      </c>
      <c r="I9803">
        <f>MIN(E9803,F9803)</f>
        <v>0</v>
      </c>
      <c r="J9803">
        <f>MIN(E9803-I9803,G9803)</f>
        <v>0</v>
      </c>
      <c r="K9803">
        <f>MIN(E9803-I9803-J9803,H9803)</f>
        <v>0</v>
      </c>
      <c r="L9803">
        <f>E9803-I9803-J9803-K9803</f>
        <v>0</v>
      </c>
      <c r="M9803">
        <f>IF((I9803+J9803+(1-$W$36)*L9803)/$W$39&gt;=$W$38,1,0)</f>
        <v>0</v>
      </c>
      <c r="N9803">
        <f>IF(M9803=1,$W$37,$W$36)*L9803</f>
        <v>0</v>
      </c>
      <c r="O9803">
        <f>EXP(-$W$26*C9803)*I9803</f>
        <v>0</v>
      </c>
      <c r="P9803">
        <f>EXP(-$W$26*C9803)*J9803</f>
        <v>0</v>
      </c>
      <c r="Q9803">
        <f>EXP(-$W$26*C9803)*K9803</f>
        <v>0</v>
      </c>
      <c r="R9803">
        <f>EXP(-$W$26*C9803)*(L9803-N9803)</f>
        <v>0</v>
      </c>
      <c r="S9803">
        <f>EXP(-$W$26*C9803)*N9803</f>
        <v>0</v>
      </c>
      <c r="T9803">
        <f>EXP(-$W$26*C9803)*E9803</f>
        <v>0</v>
      </c>
    </row>
    <row r="9804" spans="1:20">
      <c r="A9804">
        <v>9795</v>
      </c>
      <c r="B9804">
        <f>RAND()</f>
        <v>0</v>
      </c>
      <c r="C9804">
        <f>IF(B9804&lt;$W$41,3,IF(B9804&lt;$W$41+$W$42,4,5))</f>
        <v>0</v>
      </c>
      <c r="D9804">
        <f>NORMSINV(RAND())</f>
        <v>0</v>
      </c>
      <c r="E9804">
        <f>$W$25*EXP(($W$26-$W$28-0.5*$W$27^2)*C9804+$W$27*SQRT(C9804)*D9804)</f>
        <v>0</v>
      </c>
      <c r="F9804">
        <f>$W$30*(1+$W$31)^C9804</f>
        <v>0</v>
      </c>
      <c r="G9804">
        <f>$W$32*(1+$W$33)^C9804</f>
        <v>0</v>
      </c>
      <c r="H9804">
        <f>$W$34*(1+$W$35)^C9804</f>
        <v>0</v>
      </c>
      <c r="I9804">
        <f>MIN(E9804,F9804)</f>
        <v>0</v>
      </c>
      <c r="J9804">
        <f>MIN(E9804-I9804,G9804)</f>
        <v>0</v>
      </c>
      <c r="K9804">
        <f>MIN(E9804-I9804-J9804,H9804)</f>
        <v>0</v>
      </c>
      <c r="L9804">
        <f>E9804-I9804-J9804-K9804</f>
        <v>0</v>
      </c>
      <c r="M9804">
        <f>IF((I9804+J9804+(1-$W$36)*L9804)/$W$39&gt;=$W$38,1,0)</f>
        <v>0</v>
      </c>
      <c r="N9804">
        <f>IF(M9804=1,$W$37,$W$36)*L9804</f>
        <v>0</v>
      </c>
      <c r="O9804">
        <f>EXP(-$W$26*C9804)*I9804</f>
        <v>0</v>
      </c>
      <c r="P9804">
        <f>EXP(-$W$26*C9804)*J9804</f>
        <v>0</v>
      </c>
      <c r="Q9804">
        <f>EXP(-$W$26*C9804)*K9804</f>
        <v>0</v>
      </c>
      <c r="R9804">
        <f>EXP(-$W$26*C9804)*(L9804-N9804)</f>
        <v>0</v>
      </c>
      <c r="S9804">
        <f>EXP(-$W$26*C9804)*N9804</f>
        <v>0</v>
      </c>
      <c r="T9804">
        <f>EXP(-$W$26*C9804)*E9804</f>
        <v>0</v>
      </c>
    </row>
    <row r="9805" spans="1:20">
      <c r="A9805">
        <v>9796</v>
      </c>
      <c r="B9805">
        <f>RAND()</f>
        <v>0</v>
      </c>
      <c r="C9805">
        <f>IF(B9805&lt;$W$41,3,IF(B9805&lt;$W$41+$W$42,4,5))</f>
        <v>0</v>
      </c>
      <c r="D9805">
        <f>NORMSINV(RAND())</f>
        <v>0</v>
      </c>
      <c r="E9805">
        <f>$W$25*EXP(($W$26-$W$28-0.5*$W$27^2)*C9805+$W$27*SQRT(C9805)*D9805)</f>
        <v>0</v>
      </c>
      <c r="F9805">
        <f>$W$30*(1+$W$31)^C9805</f>
        <v>0</v>
      </c>
      <c r="G9805">
        <f>$W$32*(1+$W$33)^C9805</f>
        <v>0</v>
      </c>
      <c r="H9805">
        <f>$W$34*(1+$W$35)^C9805</f>
        <v>0</v>
      </c>
      <c r="I9805">
        <f>MIN(E9805,F9805)</f>
        <v>0</v>
      </c>
      <c r="J9805">
        <f>MIN(E9805-I9805,G9805)</f>
        <v>0</v>
      </c>
      <c r="K9805">
        <f>MIN(E9805-I9805-J9805,H9805)</f>
        <v>0</v>
      </c>
      <c r="L9805">
        <f>E9805-I9805-J9805-K9805</f>
        <v>0</v>
      </c>
      <c r="M9805">
        <f>IF((I9805+J9805+(1-$W$36)*L9805)/$W$39&gt;=$W$38,1,0)</f>
        <v>0</v>
      </c>
      <c r="N9805">
        <f>IF(M9805=1,$W$37,$W$36)*L9805</f>
        <v>0</v>
      </c>
      <c r="O9805">
        <f>EXP(-$W$26*C9805)*I9805</f>
        <v>0</v>
      </c>
      <c r="P9805">
        <f>EXP(-$W$26*C9805)*J9805</f>
        <v>0</v>
      </c>
      <c r="Q9805">
        <f>EXP(-$W$26*C9805)*K9805</f>
        <v>0</v>
      </c>
      <c r="R9805">
        <f>EXP(-$W$26*C9805)*(L9805-N9805)</f>
        <v>0</v>
      </c>
      <c r="S9805">
        <f>EXP(-$W$26*C9805)*N9805</f>
        <v>0</v>
      </c>
      <c r="T9805">
        <f>EXP(-$W$26*C9805)*E9805</f>
        <v>0</v>
      </c>
    </row>
    <row r="9806" spans="1:20">
      <c r="A9806">
        <v>9797</v>
      </c>
      <c r="B9806">
        <f>RAND()</f>
        <v>0</v>
      </c>
      <c r="C9806">
        <f>IF(B9806&lt;$W$41,3,IF(B9806&lt;$W$41+$W$42,4,5))</f>
        <v>0</v>
      </c>
      <c r="D9806">
        <f>NORMSINV(RAND())</f>
        <v>0</v>
      </c>
      <c r="E9806">
        <f>$W$25*EXP(($W$26-$W$28-0.5*$W$27^2)*C9806+$W$27*SQRT(C9806)*D9806)</f>
        <v>0</v>
      </c>
      <c r="F9806">
        <f>$W$30*(1+$W$31)^C9806</f>
        <v>0</v>
      </c>
      <c r="G9806">
        <f>$W$32*(1+$W$33)^C9806</f>
        <v>0</v>
      </c>
      <c r="H9806">
        <f>$W$34*(1+$W$35)^C9806</f>
        <v>0</v>
      </c>
      <c r="I9806">
        <f>MIN(E9806,F9806)</f>
        <v>0</v>
      </c>
      <c r="J9806">
        <f>MIN(E9806-I9806,G9806)</f>
        <v>0</v>
      </c>
      <c r="K9806">
        <f>MIN(E9806-I9806-J9806,H9806)</f>
        <v>0</v>
      </c>
      <c r="L9806">
        <f>E9806-I9806-J9806-K9806</f>
        <v>0</v>
      </c>
      <c r="M9806">
        <f>IF((I9806+J9806+(1-$W$36)*L9806)/$W$39&gt;=$W$38,1,0)</f>
        <v>0</v>
      </c>
      <c r="N9806">
        <f>IF(M9806=1,$W$37,$W$36)*L9806</f>
        <v>0</v>
      </c>
      <c r="O9806">
        <f>EXP(-$W$26*C9806)*I9806</f>
        <v>0</v>
      </c>
      <c r="P9806">
        <f>EXP(-$W$26*C9806)*J9806</f>
        <v>0</v>
      </c>
      <c r="Q9806">
        <f>EXP(-$W$26*C9806)*K9806</f>
        <v>0</v>
      </c>
      <c r="R9806">
        <f>EXP(-$W$26*C9806)*(L9806-N9806)</f>
        <v>0</v>
      </c>
      <c r="S9806">
        <f>EXP(-$W$26*C9806)*N9806</f>
        <v>0</v>
      </c>
      <c r="T9806">
        <f>EXP(-$W$26*C9806)*E9806</f>
        <v>0</v>
      </c>
    </row>
    <row r="9807" spans="1:20">
      <c r="A9807">
        <v>9798</v>
      </c>
      <c r="B9807">
        <f>RAND()</f>
        <v>0</v>
      </c>
      <c r="C9807">
        <f>IF(B9807&lt;$W$41,3,IF(B9807&lt;$W$41+$W$42,4,5))</f>
        <v>0</v>
      </c>
      <c r="D9807">
        <f>NORMSINV(RAND())</f>
        <v>0</v>
      </c>
      <c r="E9807">
        <f>$W$25*EXP(($W$26-$W$28-0.5*$W$27^2)*C9807+$W$27*SQRT(C9807)*D9807)</f>
        <v>0</v>
      </c>
      <c r="F9807">
        <f>$W$30*(1+$W$31)^C9807</f>
        <v>0</v>
      </c>
      <c r="G9807">
        <f>$W$32*(1+$W$33)^C9807</f>
        <v>0</v>
      </c>
      <c r="H9807">
        <f>$W$34*(1+$W$35)^C9807</f>
        <v>0</v>
      </c>
      <c r="I9807">
        <f>MIN(E9807,F9807)</f>
        <v>0</v>
      </c>
      <c r="J9807">
        <f>MIN(E9807-I9807,G9807)</f>
        <v>0</v>
      </c>
      <c r="K9807">
        <f>MIN(E9807-I9807-J9807,H9807)</f>
        <v>0</v>
      </c>
      <c r="L9807">
        <f>E9807-I9807-J9807-K9807</f>
        <v>0</v>
      </c>
      <c r="M9807">
        <f>IF((I9807+J9807+(1-$W$36)*L9807)/$W$39&gt;=$W$38,1,0)</f>
        <v>0</v>
      </c>
      <c r="N9807">
        <f>IF(M9807=1,$W$37,$W$36)*L9807</f>
        <v>0</v>
      </c>
      <c r="O9807">
        <f>EXP(-$W$26*C9807)*I9807</f>
        <v>0</v>
      </c>
      <c r="P9807">
        <f>EXP(-$W$26*C9807)*J9807</f>
        <v>0</v>
      </c>
      <c r="Q9807">
        <f>EXP(-$W$26*C9807)*K9807</f>
        <v>0</v>
      </c>
      <c r="R9807">
        <f>EXP(-$W$26*C9807)*(L9807-N9807)</f>
        <v>0</v>
      </c>
      <c r="S9807">
        <f>EXP(-$W$26*C9807)*N9807</f>
        <v>0</v>
      </c>
      <c r="T9807">
        <f>EXP(-$W$26*C9807)*E9807</f>
        <v>0</v>
      </c>
    </row>
    <row r="9808" spans="1:20">
      <c r="A9808">
        <v>9799</v>
      </c>
      <c r="B9808">
        <f>RAND()</f>
        <v>0</v>
      </c>
      <c r="C9808">
        <f>IF(B9808&lt;$W$41,3,IF(B9808&lt;$W$41+$W$42,4,5))</f>
        <v>0</v>
      </c>
      <c r="D9808">
        <f>NORMSINV(RAND())</f>
        <v>0</v>
      </c>
      <c r="E9808">
        <f>$W$25*EXP(($W$26-$W$28-0.5*$W$27^2)*C9808+$W$27*SQRT(C9808)*D9808)</f>
        <v>0</v>
      </c>
      <c r="F9808">
        <f>$W$30*(1+$W$31)^C9808</f>
        <v>0</v>
      </c>
      <c r="G9808">
        <f>$W$32*(1+$W$33)^C9808</f>
        <v>0</v>
      </c>
      <c r="H9808">
        <f>$W$34*(1+$W$35)^C9808</f>
        <v>0</v>
      </c>
      <c r="I9808">
        <f>MIN(E9808,F9808)</f>
        <v>0</v>
      </c>
      <c r="J9808">
        <f>MIN(E9808-I9808,G9808)</f>
        <v>0</v>
      </c>
      <c r="K9808">
        <f>MIN(E9808-I9808-J9808,H9808)</f>
        <v>0</v>
      </c>
      <c r="L9808">
        <f>E9808-I9808-J9808-K9808</f>
        <v>0</v>
      </c>
      <c r="M9808">
        <f>IF((I9808+J9808+(1-$W$36)*L9808)/$W$39&gt;=$W$38,1,0)</f>
        <v>0</v>
      </c>
      <c r="N9808">
        <f>IF(M9808=1,$W$37,$W$36)*L9808</f>
        <v>0</v>
      </c>
      <c r="O9808">
        <f>EXP(-$W$26*C9808)*I9808</f>
        <v>0</v>
      </c>
      <c r="P9808">
        <f>EXP(-$W$26*C9808)*J9808</f>
        <v>0</v>
      </c>
      <c r="Q9808">
        <f>EXP(-$W$26*C9808)*K9808</f>
        <v>0</v>
      </c>
      <c r="R9808">
        <f>EXP(-$W$26*C9808)*(L9808-N9808)</f>
        <v>0</v>
      </c>
      <c r="S9808">
        <f>EXP(-$W$26*C9808)*N9808</f>
        <v>0</v>
      </c>
      <c r="T9808">
        <f>EXP(-$W$26*C9808)*E9808</f>
        <v>0</v>
      </c>
    </row>
    <row r="9809" spans="1:20">
      <c r="A9809">
        <v>9800</v>
      </c>
      <c r="B9809">
        <f>RAND()</f>
        <v>0</v>
      </c>
      <c r="C9809">
        <f>IF(B9809&lt;$W$41,3,IF(B9809&lt;$W$41+$W$42,4,5))</f>
        <v>0</v>
      </c>
      <c r="D9809">
        <f>NORMSINV(RAND())</f>
        <v>0</v>
      </c>
      <c r="E9809">
        <f>$W$25*EXP(($W$26-$W$28-0.5*$W$27^2)*C9809+$W$27*SQRT(C9809)*D9809)</f>
        <v>0</v>
      </c>
      <c r="F9809">
        <f>$W$30*(1+$W$31)^C9809</f>
        <v>0</v>
      </c>
      <c r="G9809">
        <f>$W$32*(1+$W$33)^C9809</f>
        <v>0</v>
      </c>
      <c r="H9809">
        <f>$W$34*(1+$W$35)^C9809</f>
        <v>0</v>
      </c>
      <c r="I9809">
        <f>MIN(E9809,F9809)</f>
        <v>0</v>
      </c>
      <c r="J9809">
        <f>MIN(E9809-I9809,G9809)</f>
        <v>0</v>
      </c>
      <c r="K9809">
        <f>MIN(E9809-I9809-J9809,H9809)</f>
        <v>0</v>
      </c>
      <c r="L9809">
        <f>E9809-I9809-J9809-K9809</f>
        <v>0</v>
      </c>
      <c r="M9809">
        <f>IF((I9809+J9809+(1-$W$36)*L9809)/$W$39&gt;=$W$38,1,0)</f>
        <v>0</v>
      </c>
      <c r="N9809">
        <f>IF(M9809=1,$W$37,$W$36)*L9809</f>
        <v>0</v>
      </c>
      <c r="O9809">
        <f>EXP(-$W$26*C9809)*I9809</f>
        <v>0</v>
      </c>
      <c r="P9809">
        <f>EXP(-$W$26*C9809)*J9809</f>
        <v>0</v>
      </c>
      <c r="Q9809">
        <f>EXP(-$W$26*C9809)*K9809</f>
        <v>0</v>
      </c>
      <c r="R9809">
        <f>EXP(-$W$26*C9809)*(L9809-N9809)</f>
        <v>0</v>
      </c>
      <c r="S9809">
        <f>EXP(-$W$26*C9809)*N9809</f>
        <v>0</v>
      </c>
      <c r="T9809">
        <f>EXP(-$W$26*C9809)*E9809</f>
        <v>0</v>
      </c>
    </row>
    <row r="9810" spans="1:20">
      <c r="A9810">
        <v>9801</v>
      </c>
      <c r="B9810">
        <f>RAND()</f>
        <v>0</v>
      </c>
      <c r="C9810">
        <f>IF(B9810&lt;$W$41,3,IF(B9810&lt;$W$41+$W$42,4,5))</f>
        <v>0</v>
      </c>
      <c r="D9810">
        <f>NORMSINV(RAND())</f>
        <v>0</v>
      </c>
      <c r="E9810">
        <f>$W$25*EXP(($W$26-$W$28-0.5*$W$27^2)*C9810+$W$27*SQRT(C9810)*D9810)</f>
        <v>0</v>
      </c>
      <c r="F9810">
        <f>$W$30*(1+$W$31)^C9810</f>
        <v>0</v>
      </c>
      <c r="G9810">
        <f>$W$32*(1+$W$33)^C9810</f>
        <v>0</v>
      </c>
      <c r="H9810">
        <f>$W$34*(1+$W$35)^C9810</f>
        <v>0</v>
      </c>
      <c r="I9810">
        <f>MIN(E9810,F9810)</f>
        <v>0</v>
      </c>
      <c r="J9810">
        <f>MIN(E9810-I9810,G9810)</f>
        <v>0</v>
      </c>
      <c r="K9810">
        <f>MIN(E9810-I9810-J9810,H9810)</f>
        <v>0</v>
      </c>
      <c r="L9810">
        <f>E9810-I9810-J9810-K9810</f>
        <v>0</v>
      </c>
      <c r="M9810">
        <f>IF((I9810+J9810+(1-$W$36)*L9810)/$W$39&gt;=$W$38,1,0)</f>
        <v>0</v>
      </c>
      <c r="N9810">
        <f>IF(M9810=1,$W$37,$W$36)*L9810</f>
        <v>0</v>
      </c>
      <c r="O9810">
        <f>EXP(-$W$26*C9810)*I9810</f>
        <v>0</v>
      </c>
      <c r="P9810">
        <f>EXP(-$W$26*C9810)*J9810</f>
        <v>0</v>
      </c>
      <c r="Q9810">
        <f>EXP(-$W$26*C9810)*K9810</f>
        <v>0</v>
      </c>
      <c r="R9810">
        <f>EXP(-$W$26*C9810)*(L9810-N9810)</f>
        <v>0</v>
      </c>
      <c r="S9810">
        <f>EXP(-$W$26*C9810)*N9810</f>
        <v>0</v>
      </c>
      <c r="T9810">
        <f>EXP(-$W$26*C9810)*E9810</f>
        <v>0</v>
      </c>
    </row>
    <row r="9811" spans="1:20">
      <c r="A9811">
        <v>9802</v>
      </c>
      <c r="B9811">
        <f>RAND()</f>
        <v>0</v>
      </c>
      <c r="C9811">
        <f>IF(B9811&lt;$W$41,3,IF(B9811&lt;$W$41+$W$42,4,5))</f>
        <v>0</v>
      </c>
      <c r="D9811">
        <f>NORMSINV(RAND())</f>
        <v>0</v>
      </c>
      <c r="E9811">
        <f>$W$25*EXP(($W$26-$W$28-0.5*$W$27^2)*C9811+$W$27*SQRT(C9811)*D9811)</f>
        <v>0</v>
      </c>
      <c r="F9811">
        <f>$W$30*(1+$W$31)^C9811</f>
        <v>0</v>
      </c>
      <c r="G9811">
        <f>$W$32*(1+$W$33)^C9811</f>
        <v>0</v>
      </c>
      <c r="H9811">
        <f>$W$34*(1+$W$35)^C9811</f>
        <v>0</v>
      </c>
      <c r="I9811">
        <f>MIN(E9811,F9811)</f>
        <v>0</v>
      </c>
      <c r="J9811">
        <f>MIN(E9811-I9811,G9811)</f>
        <v>0</v>
      </c>
      <c r="K9811">
        <f>MIN(E9811-I9811-J9811,H9811)</f>
        <v>0</v>
      </c>
      <c r="L9811">
        <f>E9811-I9811-J9811-K9811</f>
        <v>0</v>
      </c>
      <c r="M9811">
        <f>IF((I9811+J9811+(1-$W$36)*L9811)/$W$39&gt;=$W$38,1,0)</f>
        <v>0</v>
      </c>
      <c r="N9811">
        <f>IF(M9811=1,$W$37,$W$36)*L9811</f>
        <v>0</v>
      </c>
      <c r="O9811">
        <f>EXP(-$W$26*C9811)*I9811</f>
        <v>0</v>
      </c>
      <c r="P9811">
        <f>EXP(-$W$26*C9811)*J9811</f>
        <v>0</v>
      </c>
      <c r="Q9811">
        <f>EXP(-$W$26*C9811)*K9811</f>
        <v>0</v>
      </c>
      <c r="R9811">
        <f>EXP(-$W$26*C9811)*(L9811-N9811)</f>
        <v>0</v>
      </c>
      <c r="S9811">
        <f>EXP(-$W$26*C9811)*N9811</f>
        <v>0</v>
      </c>
      <c r="T9811">
        <f>EXP(-$W$26*C9811)*E9811</f>
        <v>0</v>
      </c>
    </row>
    <row r="9812" spans="1:20">
      <c r="A9812">
        <v>9803</v>
      </c>
      <c r="B9812">
        <f>RAND()</f>
        <v>0</v>
      </c>
      <c r="C9812">
        <f>IF(B9812&lt;$W$41,3,IF(B9812&lt;$W$41+$W$42,4,5))</f>
        <v>0</v>
      </c>
      <c r="D9812">
        <f>NORMSINV(RAND())</f>
        <v>0</v>
      </c>
      <c r="E9812">
        <f>$W$25*EXP(($W$26-$W$28-0.5*$W$27^2)*C9812+$W$27*SQRT(C9812)*D9812)</f>
        <v>0</v>
      </c>
      <c r="F9812">
        <f>$W$30*(1+$W$31)^C9812</f>
        <v>0</v>
      </c>
      <c r="G9812">
        <f>$W$32*(1+$W$33)^C9812</f>
        <v>0</v>
      </c>
      <c r="H9812">
        <f>$W$34*(1+$W$35)^C9812</f>
        <v>0</v>
      </c>
      <c r="I9812">
        <f>MIN(E9812,F9812)</f>
        <v>0</v>
      </c>
      <c r="J9812">
        <f>MIN(E9812-I9812,G9812)</f>
        <v>0</v>
      </c>
      <c r="K9812">
        <f>MIN(E9812-I9812-J9812,H9812)</f>
        <v>0</v>
      </c>
      <c r="L9812">
        <f>E9812-I9812-J9812-K9812</f>
        <v>0</v>
      </c>
      <c r="M9812">
        <f>IF((I9812+J9812+(1-$W$36)*L9812)/$W$39&gt;=$W$38,1,0)</f>
        <v>0</v>
      </c>
      <c r="N9812">
        <f>IF(M9812=1,$W$37,$W$36)*L9812</f>
        <v>0</v>
      </c>
      <c r="O9812">
        <f>EXP(-$W$26*C9812)*I9812</f>
        <v>0</v>
      </c>
      <c r="P9812">
        <f>EXP(-$W$26*C9812)*J9812</f>
        <v>0</v>
      </c>
      <c r="Q9812">
        <f>EXP(-$W$26*C9812)*K9812</f>
        <v>0</v>
      </c>
      <c r="R9812">
        <f>EXP(-$W$26*C9812)*(L9812-N9812)</f>
        <v>0</v>
      </c>
      <c r="S9812">
        <f>EXP(-$W$26*C9812)*N9812</f>
        <v>0</v>
      </c>
      <c r="T9812">
        <f>EXP(-$W$26*C9812)*E9812</f>
        <v>0</v>
      </c>
    </row>
    <row r="9813" spans="1:20">
      <c r="A9813">
        <v>9804</v>
      </c>
      <c r="B9813">
        <f>RAND()</f>
        <v>0</v>
      </c>
      <c r="C9813">
        <f>IF(B9813&lt;$W$41,3,IF(B9813&lt;$W$41+$W$42,4,5))</f>
        <v>0</v>
      </c>
      <c r="D9813">
        <f>NORMSINV(RAND())</f>
        <v>0</v>
      </c>
      <c r="E9813">
        <f>$W$25*EXP(($W$26-$W$28-0.5*$W$27^2)*C9813+$W$27*SQRT(C9813)*D9813)</f>
        <v>0</v>
      </c>
      <c r="F9813">
        <f>$W$30*(1+$W$31)^C9813</f>
        <v>0</v>
      </c>
      <c r="G9813">
        <f>$W$32*(1+$W$33)^C9813</f>
        <v>0</v>
      </c>
      <c r="H9813">
        <f>$W$34*(1+$W$35)^C9813</f>
        <v>0</v>
      </c>
      <c r="I9813">
        <f>MIN(E9813,F9813)</f>
        <v>0</v>
      </c>
      <c r="J9813">
        <f>MIN(E9813-I9813,G9813)</f>
        <v>0</v>
      </c>
      <c r="K9813">
        <f>MIN(E9813-I9813-J9813,H9813)</f>
        <v>0</v>
      </c>
      <c r="L9813">
        <f>E9813-I9813-J9813-K9813</f>
        <v>0</v>
      </c>
      <c r="M9813">
        <f>IF((I9813+J9813+(1-$W$36)*L9813)/$W$39&gt;=$W$38,1,0)</f>
        <v>0</v>
      </c>
      <c r="N9813">
        <f>IF(M9813=1,$W$37,$W$36)*L9813</f>
        <v>0</v>
      </c>
      <c r="O9813">
        <f>EXP(-$W$26*C9813)*I9813</f>
        <v>0</v>
      </c>
      <c r="P9813">
        <f>EXP(-$W$26*C9813)*J9813</f>
        <v>0</v>
      </c>
      <c r="Q9813">
        <f>EXP(-$W$26*C9813)*K9813</f>
        <v>0</v>
      </c>
      <c r="R9813">
        <f>EXP(-$W$26*C9813)*(L9813-N9813)</f>
        <v>0</v>
      </c>
      <c r="S9813">
        <f>EXP(-$W$26*C9813)*N9813</f>
        <v>0</v>
      </c>
      <c r="T9813">
        <f>EXP(-$W$26*C9813)*E9813</f>
        <v>0</v>
      </c>
    </row>
    <row r="9814" spans="1:20">
      <c r="A9814">
        <v>9805</v>
      </c>
      <c r="B9814">
        <f>RAND()</f>
        <v>0</v>
      </c>
      <c r="C9814">
        <f>IF(B9814&lt;$W$41,3,IF(B9814&lt;$W$41+$W$42,4,5))</f>
        <v>0</v>
      </c>
      <c r="D9814">
        <f>NORMSINV(RAND())</f>
        <v>0</v>
      </c>
      <c r="E9814">
        <f>$W$25*EXP(($W$26-$W$28-0.5*$W$27^2)*C9814+$W$27*SQRT(C9814)*D9814)</f>
        <v>0</v>
      </c>
      <c r="F9814">
        <f>$W$30*(1+$W$31)^C9814</f>
        <v>0</v>
      </c>
      <c r="G9814">
        <f>$W$32*(1+$W$33)^C9814</f>
        <v>0</v>
      </c>
      <c r="H9814">
        <f>$W$34*(1+$W$35)^C9814</f>
        <v>0</v>
      </c>
      <c r="I9814">
        <f>MIN(E9814,F9814)</f>
        <v>0</v>
      </c>
      <c r="J9814">
        <f>MIN(E9814-I9814,G9814)</f>
        <v>0</v>
      </c>
      <c r="K9814">
        <f>MIN(E9814-I9814-J9814,H9814)</f>
        <v>0</v>
      </c>
      <c r="L9814">
        <f>E9814-I9814-J9814-K9814</f>
        <v>0</v>
      </c>
      <c r="M9814">
        <f>IF((I9814+J9814+(1-$W$36)*L9814)/$W$39&gt;=$W$38,1,0)</f>
        <v>0</v>
      </c>
      <c r="N9814">
        <f>IF(M9814=1,$W$37,$W$36)*L9814</f>
        <v>0</v>
      </c>
      <c r="O9814">
        <f>EXP(-$W$26*C9814)*I9814</f>
        <v>0</v>
      </c>
      <c r="P9814">
        <f>EXP(-$W$26*C9814)*J9814</f>
        <v>0</v>
      </c>
      <c r="Q9814">
        <f>EXP(-$W$26*C9814)*K9814</f>
        <v>0</v>
      </c>
      <c r="R9814">
        <f>EXP(-$W$26*C9814)*(L9814-N9814)</f>
        <v>0</v>
      </c>
      <c r="S9814">
        <f>EXP(-$W$26*C9814)*N9814</f>
        <v>0</v>
      </c>
      <c r="T9814">
        <f>EXP(-$W$26*C9814)*E9814</f>
        <v>0</v>
      </c>
    </row>
    <row r="9815" spans="1:20">
      <c r="A9815">
        <v>9806</v>
      </c>
      <c r="B9815">
        <f>RAND()</f>
        <v>0</v>
      </c>
      <c r="C9815">
        <f>IF(B9815&lt;$W$41,3,IF(B9815&lt;$W$41+$W$42,4,5))</f>
        <v>0</v>
      </c>
      <c r="D9815">
        <f>NORMSINV(RAND())</f>
        <v>0</v>
      </c>
      <c r="E9815">
        <f>$W$25*EXP(($W$26-$W$28-0.5*$W$27^2)*C9815+$W$27*SQRT(C9815)*D9815)</f>
        <v>0</v>
      </c>
      <c r="F9815">
        <f>$W$30*(1+$W$31)^C9815</f>
        <v>0</v>
      </c>
      <c r="G9815">
        <f>$W$32*(1+$W$33)^C9815</f>
        <v>0</v>
      </c>
      <c r="H9815">
        <f>$W$34*(1+$W$35)^C9815</f>
        <v>0</v>
      </c>
      <c r="I9815">
        <f>MIN(E9815,F9815)</f>
        <v>0</v>
      </c>
      <c r="J9815">
        <f>MIN(E9815-I9815,G9815)</f>
        <v>0</v>
      </c>
      <c r="K9815">
        <f>MIN(E9815-I9815-J9815,H9815)</f>
        <v>0</v>
      </c>
      <c r="L9815">
        <f>E9815-I9815-J9815-K9815</f>
        <v>0</v>
      </c>
      <c r="M9815">
        <f>IF((I9815+J9815+(1-$W$36)*L9815)/$W$39&gt;=$W$38,1,0)</f>
        <v>0</v>
      </c>
      <c r="N9815">
        <f>IF(M9815=1,$W$37,$W$36)*L9815</f>
        <v>0</v>
      </c>
      <c r="O9815">
        <f>EXP(-$W$26*C9815)*I9815</f>
        <v>0</v>
      </c>
      <c r="P9815">
        <f>EXP(-$W$26*C9815)*J9815</f>
        <v>0</v>
      </c>
      <c r="Q9815">
        <f>EXP(-$W$26*C9815)*K9815</f>
        <v>0</v>
      </c>
      <c r="R9815">
        <f>EXP(-$W$26*C9815)*(L9815-N9815)</f>
        <v>0</v>
      </c>
      <c r="S9815">
        <f>EXP(-$W$26*C9815)*N9815</f>
        <v>0</v>
      </c>
      <c r="T9815">
        <f>EXP(-$W$26*C9815)*E9815</f>
        <v>0</v>
      </c>
    </row>
    <row r="9816" spans="1:20">
      <c r="A9816">
        <v>9807</v>
      </c>
      <c r="B9816">
        <f>RAND()</f>
        <v>0</v>
      </c>
      <c r="C9816">
        <f>IF(B9816&lt;$W$41,3,IF(B9816&lt;$W$41+$W$42,4,5))</f>
        <v>0</v>
      </c>
      <c r="D9816">
        <f>NORMSINV(RAND())</f>
        <v>0</v>
      </c>
      <c r="E9816">
        <f>$W$25*EXP(($W$26-$W$28-0.5*$W$27^2)*C9816+$W$27*SQRT(C9816)*D9816)</f>
        <v>0</v>
      </c>
      <c r="F9816">
        <f>$W$30*(1+$W$31)^C9816</f>
        <v>0</v>
      </c>
      <c r="G9816">
        <f>$W$32*(1+$W$33)^C9816</f>
        <v>0</v>
      </c>
      <c r="H9816">
        <f>$W$34*(1+$W$35)^C9816</f>
        <v>0</v>
      </c>
      <c r="I9816">
        <f>MIN(E9816,F9816)</f>
        <v>0</v>
      </c>
      <c r="J9816">
        <f>MIN(E9816-I9816,G9816)</f>
        <v>0</v>
      </c>
      <c r="K9816">
        <f>MIN(E9816-I9816-J9816,H9816)</f>
        <v>0</v>
      </c>
      <c r="L9816">
        <f>E9816-I9816-J9816-K9816</f>
        <v>0</v>
      </c>
      <c r="M9816">
        <f>IF((I9816+J9816+(1-$W$36)*L9816)/$W$39&gt;=$W$38,1,0)</f>
        <v>0</v>
      </c>
      <c r="N9816">
        <f>IF(M9816=1,$W$37,$W$36)*L9816</f>
        <v>0</v>
      </c>
      <c r="O9816">
        <f>EXP(-$W$26*C9816)*I9816</f>
        <v>0</v>
      </c>
      <c r="P9816">
        <f>EXP(-$W$26*C9816)*J9816</f>
        <v>0</v>
      </c>
      <c r="Q9816">
        <f>EXP(-$W$26*C9816)*K9816</f>
        <v>0</v>
      </c>
      <c r="R9816">
        <f>EXP(-$W$26*C9816)*(L9816-N9816)</f>
        <v>0</v>
      </c>
      <c r="S9816">
        <f>EXP(-$W$26*C9816)*N9816</f>
        <v>0</v>
      </c>
      <c r="T9816">
        <f>EXP(-$W$26*C9816)*E9816</f>
        <v>0</v>
      </c>
    </row>
    <row r="9817" spans="1:20">
      <c r="A9817">
        <v>9808</v>
      </c>
      <c r="B9817">
        <f>RAND()</f>
        <v>0</v>
      </c>
      <c r="C9817">
        <f>IF(B9817&lt;$W$41,3,IF(B9817&lt;$W$41+$W$42,4,5))</f>
        <v>0</v>
      </c>
      <c r="D9817">
        <f>NORMSINV(RAND())</f>
        <v>0</v>
      </c>
      <c r="E9817">
        <f>$W$25*EXP(($W$26-$W$28-0.5*$W$27^2)*C9817+$W$27*SQRT(C9817)*D9817)</f>
        <v>0</v>
      </c>
      <c r="F9817">
        <f>$W$30*(1+$W$31)^C9817</f>
        <v>0</v>
      </c>
      <c r="G9817">
        <f>$W$32*(1+$W$33)^C9817</f>
        <v>0</v>
      </c>
      <c r="H9817">
        <f>$W$34*(1+$W$35)^C9817</f>
        <v>0</v>
      </c>
      <c r="I9817">
        <f>MIN(E9817,F9817)</f>
        <v>0</v>
      </c>
      <c r="J9817">
        <f>MIN(E9817-I9817,G9817)</f>
        <v>0</v>
      </c>
      <c r="K9817">
        <f>MIN(E9817-I9817-J9817,H9817)</f>
        <v>0</v>
      </c>
      <c r="L9817">
        <f>E9817-I9817-J9817-K9817</f>
        <v>0</v>
      </c>
      <c r="M9817">
        <f>IF((I9817+J9817+(1-$W$36)*L9817)/$W$39&gt;=$W$38,1,0)</f>
        <v>0</v>
      </c>
      <c r="N9817">
        <f>IF(M9817=1,$W$37,$W$36)*L9817</f>
        <v>0</v>
      </c>
      <c r="O9817">
        <f>EXP(-$W$26*C9817)*I9817</f>
        <v>0</v>
      </c>
      <c r="P9817">
        <f>EXP(-$W$26*C9817)*J9817</f>
        <v>0</v>
      </c>
      <c r="Q9817">
        <f>EXP(-$W$26*C9817)*K9817</f>
        <v>0</v>
      </c>
      <c r="R9817">
        <f>EXP(-$W$26*C9817)*(L9817-N9817)</f>
        <v>0</v>
      </c>
      <c r="S9817">
        <f>EXP(-$W$26*C9817)*N9817</f>
        <v>0</v>
      </c>
      <c r="T9817">
        <f>EXP(-$W$26*C9817)*E9817</f>
        <v>0</v>
      </c>
    </row>
    <row r="9818" spans="1:20">
      <c r="A9818">
        <v>9809</v>
      </c>
      <c r="B9818">
        <f>RAND()</f>
        <v>0</v>
      </c>
      <c r="C9818">
        <f>IF(B9818&lt;$W$41,3,IF(B9818&lt;$W$41+$W$42,4,5))</f>
        <v>0</v>
      </c>
      <c r="D9818">
        <f>NORMSINV(RAND())</f>
        <v>0</v>
      </c>
      <c r="E9818">
        <f>$W$25*EXP(($W$26-$W$28-0.5*$W$27^2)*C9818+$W$27*SQRT(C9818)*D9818)</f>
        <v>0</v>
      </c>
      <c r="F9818">
        <f>$W$30*(1+$W$31)^C9818</f>
        <v>0</v>
      </c>
      <c r="G9818">
        <f>$W$32*(1+$W$33)^C9818</f>
        <v>0</v>
      </c>
      <c r="H9818">
        <f>$W$34*(1+$W$35)^C9818</f>
        <v>0</v>
      </c>
      <c r="I9818">
        <f>MIN(E9818,F9818)</f>
        <v>0</v>
      </c>
      <c r="J9818">
        <f>MIN(E9818-I9818,G9818)</f>
        <v>0</v>
      </c>
      <c r="K9818">
        <f>MIN(E9818-I9818-J9818,H9818)</f>
        <v>0</v>
      </c>
      <c r="L9818">
        <f>E9818-I9818-J9818-K9818</f>
        <v>0</v>
      </c>
      <c r="M9818">
        <f>IF((I9818+J9818+(1-$W$36)*L9818)/$W$39&gt;=$W$38,1,0)</f>
        <v>0</v>
      </c>
      <c r="N9818">
        <f>IF(M9818=1,$W$37,$W$36)*L9818</f>
        <v>0</v>
      </c>
      <c r="O9818">
        <f>EXP(-$W$26*C9818)*I9818</f>
        <v>0</v>
      </c>
      <c r="P9818">
        <f>EXP(-$W$26*C9818)*J9818</f>
        <v>0</v>
      </c>
      <c r="Q9818">
        <f>EXP(-$W$26*C9818)*K9818</f>
        <v>0</v>
      </c>
      <c r="R9818">
        <f>EXP(-$W$26*C9818)*(L9818-N9818)</f>
        <v>0</v>
      </c>
      <c r="S9818">
        <f>EXP(-$W$26*C9818)*N9818</f>
        <v>0</v>
      </c>
      <c r="T9818">
        <f>EXP(-$W$26*C9818)*E9818</f>
        <v>0</v>
      </c>
    </row>
    <row r="9819" spans="1:20">
      <c r="A9819">
        <v>9810</v>
      </c>
      <c r="B9819">
        <f>RAND()</f>
        <v>0</v>
      </c>
      <c r="C9819">
        <f>IF(B9819&lt;$W$41,3,IF(B9819&lt;$W$41+$W$42,4,5))</f>
        <v>0</v>
      </c>
      <c r="D9819">
        <f>NORMSINV(RAND())</f>
        <v>0</v>
      </c>
      <c r="E9819">
        <f>$W$25*EXP(($W$26-$W$28-0.5*$W$27^2)*C9819+$W$27*SQRT(C9819)*D9819)</f>
        <v>0</v>
      </c>
      <c r="F9819">
        <f>$W$30*(1+$W$31)^C9819</f>
        <v>0</v>
      </c>
      <c r="G9819">
        <f>$W$32*(1+$W$33)^C9819</f>
        <v>0</v>
      </c>
      <c r="H9819">
        <f>$W$34*(1+$W$35)^C9819</f>
        <v>0</v>
      </c>
      <c r="I9819">
        <f>MIN(E9819,F9819)</f>
        <v>0</v>
      </c>
      <c r="J9819">
        <f>MIN(E9819-I9819,G9819)</f>
        <v>0</v>
      </c>
      <c r="K9819">
        <f>MIN(E9819-I9819-J9819,H9819)</f>
        <v>0</v>
      </c>
      <c r="L9819">
        <f>E9819-I9819-J9819-K9819</f>
        <v>0</v>
      </c>
      <c r="M9819">
        <f>IF((I9819+J9819+(1-$W$36)*L9819)/$W$39&gt;=$W$38,1,0)</f>
        <v>0</v>
      </c>
      <c r="N9819">
        <f>IF(M9819=1,$W$37,$W$36)*L9819</f>
        <v>0</v>
      </c>
      <c r="O9819">
        <f>EXP(-$W$26*C9819)*I9819</f>
        <v>0</v>
      </c>
      <c r="P9819">
        <f>EXP(-$W$26*C9819)*J9819</f>
        <v>0</v>
      </c>
      <c r="Q9819">
        <f>EXP(-$W$26*C9819)*K9819</f>
        <v>0</v>
      </c>
      <c r="R9819">
        <f>EXP(-$W$26*C9819)*(L9819-N9819)</f>
        <v>0</v>
      </c>
      <c r="S9819">
        <f>EXP(-$W$26*C9819)*N9819</f>
        <v>0</v>
      </c>
      <c r="T9819">
        <f>EXP(-$W$26*C9819)*E9819</f>
        <v>0</v>
      </c>
    </row>
    <row r="9820" spans="1:20">
      <c r="A9820">
        <v>9811</v>
      </c>
      <c r="B9820">
        <f>RAND()</f>
        <v>0</v>
      </c>
      <c r="C9820">
        <f>IF(B9820&lt;$W$41,3,IF(B9820&lt;$W$41+$W$42,4,5))</f>
        <v>0</v>
      </c>
      <c r="D9820">
        <f>NORMSINV(RAND())</f>
        <v>0</v>
      </c>
      <c r="E9820">
        <f>$W$25*EXP(($W$26-$W$28-0.5*$W$27^2)*C9820+$W$27*SQRT(C9820)*D9820)</f>
        <v>0</v>
      </c>
      <c r="F9820">
        <f>$W$30*(1+$W$31)^C9820</f>
        <v>0</v>
      </c>
      <c r="G9820">
        <f>$W$32*(1+$W$33)^C9820</f>
        <v>0</v>
      </c>
      <c r="H9820">
        <f>$W$34*(1+$W$35)^C9820</f>
        <v>0</v>
      </c>
      <c r="I9820">
        <f>MIN(E9820,F9820)</f>
        <v>0</v>
      </c>
      <c r="J9820">
        <f>MIN(E9820-I9820,G9820)</f>
        <v>0</v>
      </c>
      <c r="K9820">
        <f>MIN(E9820-I9820-J9820,H9820)</f>
        <v>0</v>
      </c>
      <c r="L9820">
        <f>E9820-I9820-J9820-K9820</f>
        <v>0</v>
      </c>
      <c r="M9820">
        <f>IF((I9820+J9820+(1-$W$36)*L9820)/$W$39&gt;=$W$38,1,0)</f>
        <v>0</v>
      </c>
      <c r="N9820">
        <f>IF(M9820=1,$W$37,$W$36)*L9820</f>
        <v>0</v>
      </c>
      <c r="O9820">
        <f>EXP(-$W$26*C9820)*I9820</f>
        <v>0</v>
      </c>
      <c r="P9820">
        <f>EXP(-$W$26*C9820)*J9820</f>
        <v>0</v>
      </c>
      <c r="Q9820">
        <f>EXP(-$W$26*C9820)*K9820</f>
        <v>0</v>
      </c>
      <c r="R9820">
        <f>EXP(-$W$26*C9820)*(L9820-N9820)</f>
        <v>0</v>
      </c>
      <c r="S9820">
        <f>EXP(-$W$26*C9820)*N9820</f>
        <v>0</v>
      </c>
      <c r="T9820">
        <f>EXP(-$W$26*C9820)*E9820</f>
        <v>0</v>
      </c>
    </row>
    <row r="9821" spans="1:20">
      <c r="A9821">
        <v>9812</v>
      </c>
      <c r="B9821">
        <f>RAND()</f>
        <v>0</v>
      </c>
      <c r="C9821">
        <f>IF(B9821&lt;$W$41,3,IF(B9821&lt;$W$41+$W$42,4,5))</f>
        <v>0</v>
      </c>
      <c r="D9821">
        <f>NORMSINV(RAND())</f>
        <v>0</v>
      </c>
      <c r="E9821">
        <f>$W$25*EXP(($W$26-$W$28-0.5*$W$27^2)*C9821+$W$27*SQRT(C9821)*D9821)</f>
        <v>0</v>
      </c>
      <c r="F9821">
        <f>$W$30*(1+$W$31)^C9821</f>
        <v>0</v>
      </c>
      <c r="G9821">
        <f>$W$32*(1+$W$33)^C9821</f>
        <v>0</v>
      </c>
      <c r="H9821">
        <f>$W$34*(1+$W$35)^C9821</f>
        <v>0</v>
      </c>
      <c r="I9821">
        <f>MIN(E9821,F9821)</f>
        <v>0</v>
      </c>
      <c r="J9821">
        <f>MIN(E9821-I9821,G9821)</f>
        <v>0</v>
      </c>
      <c r="K9821">
        <f>MIN(E9821-I9821-J9821,H9821)</f>
        <v>0</v>
      </c>
      <c r="L9821">
        <f>E9821-I9821-J9821-K9821</f>
        <v>0</v>
      </c>
      <c r="M9821">
        <f>IF((I9821+J9821+(1-$W$36)*L9821)/$W$39&gt;=$W$38,1,0)</f>
        <v>0</v>
      </c>
      <c r="N9821">
        <f>IF(M9821=1,$W$37,$W$36)*L9821</f>
        <v>0</v>
      </c>
      <c r="O9821">
        <f>EXP(-$W$26*C9821)*I9821</f>
        <v>0</v>
      </c>
      <c r="P9821">
        <f>EXP(-$W$26*C9821)*J9821</f>
        <v>0</v>
      </c>
      <c r="Q9821">
        <f>EXP(-$W$26*C9821)*K9821</f>
        <v>0</v>
      </c>
      <c r="R9821">
        <f>EXP(-$W$26*C9821)*(L9821-N9821)</f>
        <v>0</v>
      </c>
      <c r="S9821">
        <f>EXP(-$W$26*C9821)*N9821</f>
        <v>0</v>
      </c>
      <c r="T9821">
        <f>EXP(-$W$26*C9821)*E9821</f>
        <v>0</v>
      </c>
    </row>
    <row r="9822" spans="1:20">
      <c r="A9822">
        <v>9813</v>
      </c>
      <c r="B9822">
        <f>RAND()</f>
        <v>0</v>
      </c>
      <c r="C9822">
        <f>IF(B9822&lt;$W$41,3,IF(B9822&lt;$W$41+$W$42,4,5))</f>
        <v>0</v>
      </c>
      <c r="D9822">
        <f>NORMSINV(RAND())</f>
        <v>0</v>
      </c>
      <c r="E9822">
        <f>$W$25*EXP(($W$26-$W$28-0.5*$W$27^2)*C9822+$W$27*SQRT(C9822)*D9822)</f>
        <v>0</v>
      </c>
      <c r="F9822">
        <f>$W$30*(1+$W$31)^C9822</f>
        <v>0</v>
      </c>
      <c r="G9822">
        <f>$W$32*(1+$W$33)^C9822</f>
        <v>0</v>
      </c>
      <c r="H9822">
        <f>$W$34*(1+$W$35)^C9822</f>
        <v>0</v>
      </c>
      <c r="I9822">
        <f>MIN(E9822,F9822)</f>
        <v>0</v>
      </c>
      <c r="J9822">
        <f>MIN(E9822-I9822,G9822)</f>
        <v>0</v>
      </c>
      <c r="K9822">
        <f>MIN(E9822-I9822-J9822,H9822)</f>
        <v>0</v>
      </c>
      <c r="L9822">
        <f>E9822-I9822-J9822-K9822</f>
        <v>0</v>
      </c>
      <c r="M9822">
        <f>IF((I9822+J9822+(1-$W$36)*L9822)/$W$39&gt;=$W$38,1,0)</f>
        <v>0</v>
      </c>
      <c r="N9822">
        <f>IF(M9822=1,$W$37,$W$36)*L9822</f>
        <v>0</v>
      </c>
      <c r="O9822">
        <f>EXP(-$W$26*C9822)*I9822</f>
        <v>0</v>
      </c>
      <c r="P9822">
        <f>EXP(-$W$26*C9822)*J9822</f>
        <v>0</v>
      </c>
      <c r="Q9822">
        <f>EXP(-$W$26*C9822)*K9822</f>
        <v>0</v>
      </c>
      <c r="R9822">
        <f>EXP(-$W$26*C9822)*(L9822-N9822)</f>
        <v>0</v>
      </c>
      <c r="S9822">
        <f>EXP(-$W$26*C9822)*N9822</f>
        <v>0</v>
      </c>
      <c r="T9822">
        <f>EXP(-$W$26*C9822)*E9822</f>
        <v>0</v>
      </c>
    </row>
    <row r="9823" spans="1:20">
      <c r="A9823">
        <v>9814</v>
      </c>
      <c r="B9823">
        <f>RAND()</f>
        <v>0</v>
      </c>
      <c r="C9823">
        <f>IF(B9823&lt;$W$41,3,IF(B9823&lt;$W$41+$W$42,4,5))</f>
        <v>0</v>
      </c>
      <c r="D9823">
        <f>NORMSINV(RAND())</f>
        <v>0</v>
      </c>
      <c r="E9823">
        <f>$W$25*EXP(($W$26-$W$28-0.5*$W$27^2)*C9823+$W$27*SQRT(C9823)*D9823)</f>
        <v>0</v>
      </c>
      <c r="F9823">
        <f>$W$30*(1+$W$31)^C9823</f>
        <v>0</v>
      </c>
      <c r="G9823">
        <f>$W$32*(1+$W$33)^C9823</f>
        <v>0</v>
      </c>
      <c r="H9823">
        <f>$W$34*(1+$W$35)^C9823</f>
        <v>0</v>
      </c>
      <c r="I9823">
        <f>MIN(E9823,F9823)</f>
        <v>0</v>
      </c>
      <c r="J9823">
        <f>MIN(E9823-I9823,G9823)</f>
        <v>0</v>
      </c>
      <c r="K9823">
        <f>MIN(E9823-I9823-J9823,H9823)</f>
        <v>0</v>
      </c>
      <c r="L9823">
        <f>E9823-I9823-J9823-K9823</f>
        <v>0</v>
      </c>
      <c r="M9823">
        <f>IF((I9823+J9823+(1-$W$36)*L9823)/$W$39&gt;=$W$38,1,0)</f>
        <v>0</v>
      </c>
      <c r="N9823">
        <f>IF(M9823=1,$W$37,$W$36)*L9823</f>
        <v>0</v>
      </c>
      <c r="O9823">
        <f>EXP(-$W$26*C9823)*I9823</f>
        <v>0</v>
      </c>
      <c r="P9823">
        <f>EXP(-$W$26*C9823)*J9823</f>
        <v>0</v>
      </c>
      <c r="Q9823">
        <f>EXP(-$W$26*C9823)*K9823</f>
        <v>0</v>
      </c>
      <c r="R9823">
        <f>EXP(-$W$26*C9823)*(L9823-N9823)</f>
        <v>0</v>
      </c>
      <c r="S9823">
        <f>EXP(-$W$26*C9823)*N9823</f>
        <v>0</v>
      </c>
      <c r="T9823">
        <f>EXP(-$W$26*C9823)*E9823</f>
        <v>0</v>
      </c>
    </row>
    <row r="9824" spans="1:20">
      <c r="A9824">
        <v>9815</v>
      </c>
      <c r="B9824">
        <f>RAND()</f>
        <v>0</v>
      </c>
      <c r="C9824">
        <f>IF(B9824&lt;$W$41,3,IF(B9824&lt;$W$41+$W$42,4,5))</f>
        <v>0</v>
      </c>
      <c r="D9824">
        <f>NORMSINV(RAND())</f>
        <v>0</v>
      </c>
      <c r="E9824">
        <f>$W$25*EXP(($W$26-$W$28-0.5*$W$27^2)*C9824+$W$27*SQRT(C9824)*D9824)</f>
        <v>0</v>
      </c>
      <c r="F9824">
        <f>$W$30*(1+$W$31)^C9824</f>
        <v>0</v>
      </c>
      <c r="G9824">
        <f>$W$32*(1+$W$33)^C9824</f>
        <v>0</v>
      </c>
      <c r="H9824">
        <f>$W$34*(1+$W$35)^C9824</f>
        <v>0</v>
      </c>
      <c r="I9824">
        <f>MIN(E9824,F9824)</f>
        <v>0</v>
      </c>
      <c r="J9824">
        <f>MIN(E9824-I9824,G9824)</f>
        <v>0</v>
      </c>
      <c r="K9824">
        <f>MIN(E9824-I9824-J9824,H9824)</f>
        <v>0</v>
      </c>
      <c r="L9824">
        <f>E9824-I9824-J9824-K9824</f>
        <v>0</v>
      </c>
      <c r="M9824">
        <f>IF((I9824+J9824+(1-$W$36)*L9824)/$W$39&gt;=$W$38,1,0)</f>
        <v>0</v>
      </c>
      <c r="N9824">
        <f>IF(M9824=1,$W$37,$W$36)*L9824</f>
        <v>0</v>
      </c>
      <c r="O9824">
        <f>EXP(-$W$26*C9824)*I9824</f>
        <v>0</v>
      </c>
      <c r="P9824">
        <f>EXP(-$W$26*C9824)*J9824</f>
        <v>0</v>
      </c>
      <c r="Q9824">
        <f>EXP(-$W$26*C9824)*K9824</f>
        <v>0</v>
      </c>
      <c r="R9824">
        <f>EXP(-$W$26*C9824)*(L9824-N9824)</f>
        <v>0</v>
      </c>
      <c r="S9824">
        <f>EXP(-$W$26*C9824)*N9824</f>
        <v>0</v>
      </c>
      <c r="T9824">
        <f>EXP(-$W$26*C9824)*E9824</f>
        <v>0</v>
      </c>
    </row>
    <row r="9825" spans="1:20">
      <c r="A9825">
        <v>9816</v>
      </c>
      <c r="B9825">
        <f>RAND()</f>
        <v>0</v>
      </c>
      <c r="C9825">
        <f>IF(B9825&lt;$W$41,3,IF(B9825&lt;$W$41+$W$42,4,5))</f>
        <v>0</v>
      </c>
      <c r="D9825">
        <f>NORMSINV(RAND())</f>
        <v>0</v>
      </c>
      <c r="E9825">
        <f>$W$25*EXP(($W$26-$W$28-0.5*$W$27^2)*C9825+$W$27*SQRT(C9825)*D9825)</f>
        <v>0</v>
      </c>
      <c r="F9825">
        <f>$W$30*(1+$W$31)^C9825</f>
        <v>0</v>
      </c>
      <c r="G9825">
        <f>$W$32*(1+$W$33)^C9825</f>
        <v>0</v>
      </c>
      <c r="H9825">
        <f>$W$34*(1+$W$35)^C9825</f>
        <v>0</v>
      </c>
      <c r="I9825">
        <f>MIN(E9825,F9825)</f>
        <v>0</v>
      </c>
      <c r="J9825">
        <f>MIN(E9825-I9825,G9825)</f>
        <v>0</v>
      </c>
      <c r="K9825">
        <f>MIN(E9825-I9825-J9825,H9825)</f>
        <v>0</v>
      </c>
      <c r="L9825">
        <f>E9825-I9825-J9825-K9825</f>
        <v>0</v>
      </c>
      <c r="M9825">
        <f>IF((I9825+J9825+(1-$W$36)*L9825)/$W$39&gt;=$W$38,1,0)</f>
        <v>0</v>
      </c>
      <c r="N9825">
        <f>IF(M9825=1,$W$37,$W$36)*L9825</f>
        <v>0</v>
      </c>
      <c r="O9825">
        <f>EXP(-$W$26*C9825)*I9825</f>
        <v>0</v>
      </c>
      <c r="P9825">
        <f>EXP(-$W$26*C9825)*J9825</f>
        <v>0</v>
      </c>
      <c r="Q9825">
        <f>EXP(-$W$26*C9825)*K9825</f>
        <v>0</v>
      </c>
      <c r="R9825">
        <f>EXP(-$W$26*C9825)*(L9825-N9825)</f>
        <v>0</v>
      </c>
      <c r="S9825">
        <f>EXP(-$W$26*C9825)*N9825</f>
        <v>0</v>
      </c>
      <c r="T9825">
        <f>EXP(-$W$26*C9825)*E9825</f>
        <v>0</v>
      </c>
    </row>
    <row r="9826" spans="1:20">
      <c r="A9826">
        <v>9817</v>
      </c>
      <c r="B9826">
        <f>RAND()</f>
        <v>0</v>
      </c>
      <c r="C9826">
        <f>IF(B9826&lt;$W$41,3,IF(B9826&lt;$W$41+$W$42,4,5))</f>
        <v>0</v>
      </c>
      <c r="D9826">
        <f>NORMSINV(RAND())</f>
        <v>0</v>
      </c>
      <c r="E9826">
        <f>$W$25*EXP(($W$26-$W$28-0.5*$W$27^2)*C9826+$W$27*SQRT(C9826)*D9826)</f>
        <v>0</v>
      </c>
      <c r="F9826">
        <f>$W$30*(1+$W$31)^C9826</f>
        <v>0</v>
      </c>
      <c r="G9826">
        <f>$W$32*(1+$W$33)^C9826</f>
        <v>0</v>
      </c>
      <c r="H9826">
        <f>$W$34*(1+$W$35)^C9826</f>
        <v>0</v>
      </c>
      <c r="I9826">
        <f>MIN(E9826,F9826)</f>
        <v>0</v>
      </c>
      <c r="J9826">
        <f>MIN(E9826-I9826,G9826)</f>
        <v>0</v>
      </c>
      <c r="K9826">
        <f>MIN(E9826-I9826-J9826,H9826)</f>
        <v>0</v>
      </c>
      <c r="L9826">
        <f>E9826-I9826-J9826-K9826</f>
        <v>0</v>
      </c>
      <c r="M9826">
        <f>IF((I9826+J9826+(1-$W$36)*L9826)/$W$39&gt;=$W$38,1,0)</f>
        <v>0</v>
      </c>
      <c r="N9826">
        <f>IF(M9826=1,$W$37,$W$36)*L9826</f>
        <v>0</v>
      </c>
      <c r="O9826">
        <f>EXP(-$W$26*C9826)*I9826</f>
        <v>0</v>
      </c>
      <c r="P9826">
        <f>EXP(-$W$26*C9826)*J9826</f>
        <v>0</v>
      </c>
      <c r="Q9826">
        <f>EXP(-$W$26*C9826)*K9826</f>
        <v>0</v>
      </c>
      <c r="R9826">
        <f>EXP(-$W$26*C9826)*(L9826-N9826)</f>
        <v>0</v>
      </c>
      <c r="S9826">
        <f>EXP(-$W$26*C9826)*N9826</f>
        <v>0</v>
      </c>
      <c r="T9826">
        <f>EXP(-$W$26*C9826)*E9826</f>
        <v>0</v>
      </c>
    </row>
    <row r="9827" spans="1:20">
      <c r="A9827">
        <v>9818</v>
      </c>
      <c r="B9827">
        <f>RAND()</f>
        <v>0</v>
      </c>
      <c r="C9827">
        <f>IF(B9827&lt;$W$41,3,IF(B9827&lt;$W$41+$W$42,4,5))</f>
        <v>0</v>
      </c>
      <c r="D9827">
        <f>NORMSINV(RAND())</f>
        <v>0</v>
      </c>
      <c r="E9827">
        <f>$W$25*EXP(($W$26-$W$28-0.5*$W$27^2)*C9827+$W$27*SQRT(C9827)*D9827)</f>
        <v>0</v>
      </c>
      <c r="F9827">
        <f>$W$30*(1+$W$31)^C9827</f>
        <v>0</v>
      </c>
      <c r="G9827">
        <f>$W$32*(1+$W$33)^C9827</f>
        <v>0</v>
      </c>
      <c r="H9827">
        <f>$W$34*(1+$W$35)^C9827</f>
        <v>0</v>
      </c>
      <c r="I9827">
        <f>MIN(E9827,F9827)</f>
        <v>0</v>
      </c>
      <c r="J9827">
        <f>MIN(E9827-I9827,G9827)</f>
        <v>0</v>
      </c>
      <c r="K9827">
        <f>MIN(E9827-I9827-J9827,H9827)</f>
        <v>0</v>
      </c>
      <c r="L9827">
        <f>E9827-I9827-J9827-K9827</f>
        <v>0</v>
      </c>
      <c r="M9827">
        <f>IF((I9827+J9827+(1-$W$36)*L9827)/$W$39&gt;=$W$38,1,0)</f>
        <v>0</v>
      </c>
      <c r="N9827">
        <f>IF(M9827=1,$W$37,$W$36)*L9827</f>
        <v>0</v>
      </c>
      <c r="O9827">
        <f>EXP(-$W$26*C9827)*I9827</f>
        <v>0</v>
      </c>
      <c r="P9827">
        <f>EXP(-$W$26*C9827)*J9827</f>
        <v>0</v>
      </c>
      <c r="Q9827">
        <f>EXP(-$W$26*C9827)*K9827</f>
        <v>0</v>
      </c>
      <c r="R9827">
        <f>EXP(-$W$26*C9827)*(L9827-N9827)</f>
        <v>0</v>
      </c>
      <c r="S9827">
        <f>EXP(-$W$26*C9827)*N9827</f>
        <v>0</v>
      </c>
      <c r="T9827">
        <f>EXP(-$W$26*C9827)*E9827</f>
        <v>0</v>
      </c>
    </row>
    <row r="9828" spans="1:20">
      <c r="A9828">
        <v>9819</v>
      </c>
      <c r="B9828">
        <f>RAND()</f>
        <v>0</v>
      </c>
      <c r="C9828">
        <f>IF(B9828&lt;$W$41,3,IF(B9828&lt;$W$41+$W$42,4,5))</f>
        <v>0</v>
      </c>
      <c r="D9828">
        <f>NORMSINV(RAND())</f>
        <v>0</v>
      </c>
      <c r="E9828">
        <f>$W$25*EXP(($W$26-$W$28-0.5*$W$27^2)*C9828+$W$27*SQRT(C9828)*D9828)</f>
        <v>0</v>
      </c>
      <c r="F9828">
        <f>$W$30*(1+$W$31)^C9828</f>
        <v>0</v>
      </c>
      <c r="G9828">
        <f>$W$32*(1+$W$33)^C9828</f>
        <v>0</v>
      </c>
      <c r="H9828">
        <f>$W$34*(1+$W$35)^C9828</f>
        <v>0</v>
      </c>
      <c r="I9828">
        <f>MIN(E9828,F9828)</f>
        <v>0</v>
      </c>
      <c r="J9828">
        <f>MIN(E9828-I9828,G9828)</f>
        <v>0</v>
      </c>
      <c r="K9828">
        <f>MIN(E9828-I9828-J9828,H9828)</f>
        <v>0</v>
      </c>
      <c r="L9828">
        <f>E9828-I9828-J9828-K9828</f>
        <v>0</v>
      </c>
      <c r="M9828">
        <f>IF((I9828+J9828+(1-$W$36)*L9828)/$W$39&gt;=$W$38,1,0)</f>
        <v>0</v>
      </c>
      <c r="N9828">
        <f>IF(M9828=1,$W$37,$W$36)*L9828</f>
        <v>0</v>
      </c>
      <c r="O9828">
        <f>EXP(-$W$26*C9828)*I9828</f>
        <v>0</v>
      </c>
      <c r="P9828">
        <f>EXP(-$W$26*C9828)*J9828</f>
        <v>0</v>
      </c>
      <c r="Q9828">
        <f>EXP(-$W$26*C9828)*K9828</f>
        <v>0</v>
      </c>
      <c r="R9828">
        <f>EXP(-$W$26*C9828)*(L9828-N9828)</f>
        <v>0</v>
      </c>
      <c r="S9828">
        <f>EXP(-$W$26*C9828)*N9828</f>
        <v>0</v>
      </c>
      <c r="T9828">
        <f>EXP(-$W$26*C9828)*E9828</f>
        <v>0</v>
      </c>
    </row>
    <row r="9829" spans="1:20">
      <c r="A9829">
        <v>9820</v>
      </c>
      <c r="B9829">
        <f>RAND()</f>
        <v>0</v>
      </c>
      <c r="C9829">
        <f>IF(B9829&lt;$W$41,3,IF(B9829&lt;$W$41+$W$42,4,5))</f>
        <v>0</v>
      </c>
      <c r="D9829">
        <f>NORMSINV(RAND())</f>
        <v>0</v>
      </c>
      <c r="E9829">
        <f>$W$25*EXP(($W$26-$W$28-0.5*$W$27^2)*C9829+$W$27*SQRT(C9829)*D9829)</f>
        <v>0</v>
      </c>
      <c r="F9829">
        <f>$W$30*(1+$W$31)^C9829</f>
        <v>0</v>
      </c>
      <c r="G9829">
        <f>$W$32*(1+$W$33)^C9829</f>
        <v>0</v>
      </c>
      <c r="H9829">
        <f>$W$34*(1+$W$35)^C9829</f>
        <v>0</v>
      </c>
      <c r="I9829">
        <f>MIN(E9829,F9829)</f>
        <v>0</v>
      </c>
      <c r="J9829">
        <f>MIN(E9829-I9829,G9829)</f>
        <v>0</v>
      </c>
      <c r="K9829">
        <f>MIN(E9829-I9829-J9829,H9829)</f>
        <v>0</v>
      </c>
      <c r="L9829">
        <f>E9829-I9829-J9829-K9829</f>
        <v>0</v>
      </c>
      <c r="M9829">
        <f>IF((I9829+J9829+(1-$W$36)*L9829)/$W$39&gt;=$W$38,1,0)</f>
        <v>0</v>
      </c>
      <c r="N9829">
        <f>IF(M9829=1,$W$37,$W$36)*L9829</f>
        <v>0</v>
      </c>
      <c r="O9829">
        <f>EXP(-$W$26*C9829)*I9829</f>
        <v>0</v>
      </c>
      <c r="P9829">
        <f>EXP(-$W$26*C9829)*J9829</f>
        <v>0</v>
      </c>
      <c r="Q9829">
        <f>EXP(-$W$26*C9829)*K9829</f>
        <v>0</v>
      </c>
      <c r="R9829">
        <f>EXP(-$W$26*C9829)*(L9829-N9829)</f>
        <v>0</v>
      </c>
      <c r="S9829">
        <f>EXP(-$W$26*C9829)*N9829</f>
        <v>0</v>
      </c>
      <c r="T9829">
        <f>EXP(-$W$26*C9829)*E9829</f>
        <v>0</v>
      </c>
    </row>
    <row r="9830" spans="1:20">
      <c r="A9830">
        <v>9821</v>
      </c>
      <c r="B9830">
        <f>RAND()</f>
        <v>0</v>
      </c>
      <c r="C9830">
        <f>IF(B9830&lt;$W$41,3,IF(B9830&lt;$W$41+$W$42,4,5))</f>
        <v>0</v>
      </c>
      <c r="D9830">
        <f>NORMSINV(RAND())</f>
        <v>0</v>
      </c>
      <c r="E9830">
        <f>$W$25*EXP(($W$26-$W$28-0.5*$W$27^2)*C9830+$W$27*SQRT(C9830)*D9830)</f>
        <v>0</v>
      </c>
      <c r="F9830">
        <f>$W$30*(1+$W$31)^C9830</f>
        <v>0</v>
      </c>
      <c r="G9830">
        <f>$W$32*(1+$W$33)^C9830</f>
        <v>0</v>
      </c>
      <c r="H9830">
        <f>$W$34*(1+$W$35)^C9830</f>
        <v>0</v>
      </c>
      <c r="I9830">
        <f>MIN(E9830,F9830)</f>
        <v>0</v>
      </c>
      <c r="J9830">
        <f>MIN(E9830-I9830,G9830)</f>
        <v>0</v>
      </c>
      <c r="K9830">
        <f>MIN(E9830-I9830-J9830,H9830)</f>
        <v>0</v>
      </c>
      <c r="L9830">
        <f>E9830-I9830-J9830-K9830</f>
        <v>0</v>
      </c>
      <c r="M9830">
        <f>IF((I9830+J9830+(1-$W$36)*L9830)/$W$39&gt;=$W$38,1,0)</f>
        <v>0</v>
      </c>
      <c r="N9830">
        <f>IF(M9830=1,$W$37,$W$36)*L9830</f>
        <v>0</v>
      </c>
      <c r="O9830">
        <f>EXP(-$W$26*C9830)*I9830</f>
        <v>0</v>
      </c>
      <c r="P9830">
        <f>EXP(-$W$26*C9830)*J9830</f>
        <v>0</v>
      </c>
      <c r="Q9830">
        <f>EXP(-$W$26*C9830)*K9830</f>
        <v>0</v>
      </c>
      <c r="R9830">
        <f>EXP(-$W$26*C9830)*(L9830-N9830)</f>
        <v>0</v>
      </c>
      <c r="S9830">
        <f>EXP(-$W$26*C9830)*N9830</f>
        <v>0</v>
      </c>
      <c r="T9830">
        <f>EXP(-$W$26*C9830)*E9830</f>
        <v>0</v>
      </c>
    </row>
    <row r="9831" spans="1:20">
      <c r="A9831">
        <v>9822</v>
      </c>
      <c r="B9831">
        <f>RAND()</f>
        <v>0</v>
      </c>
      <c r="C9831">
        <f>IF(B9831&lt;$W$41,3,IF(B9831&lt;$W$41+$W$42,4,5))</f>
        <v>0</v>
      </c>
      <c r="D9831">
        <f>NORMSINV(RAND())</f>
        <v>0</v>
      </c>
      <c r="E9831">
        <f>$W$25*EXP(($W$26-$W$28-0.5*$W$27^2)*C9831+$W$27*SQRT(C9831)*D9831)</f>
        <v>0</v>
      </c>
      <c r="F9831">
        <f>$W$30*(1+$W$31)^C9831</f>
        <v>0</v>
      </c>
      <c r="G9831">
        <f>$W$32*(1+$W$33)^C9831</f>
        <v>0</v>
      </c>
      <c r="H9831">
        <f>$W$34*(1+$W$35)^C9831</f>
        <v>0</v>
      </c>
      <c r="I9831">
        <f>MIN(E9831,F9831)</f>
        <v>0</v>
      </c>
      <c r="J9831">
        <f>MIN(E9831-I9831,G9831)</f>
        <v>0</v>
      </c>
      <c r="K9831">
        <f>MIN(E9831-I9831-J9831,H9831)</f>
        <v>0</v>
      </c>
      <c r="L9831">
        <f>E9831-I9831-J9831-K9831</f>
        <v>0</v>
      </c>
      <c r="M9831">
        <f>IF((I9831+J9831+(1-$W$36)*L9831)/$W$39&gt;=$W$38,1,0)</f>
        <v>0</v>
      </c>
      <c r="N9831">
        <f>IF(M9831=1,$W$37,$W$36)*L9831</f>
        <v>0</v>
      </c>
      <c r="O9831">
        <f>EXP(-$W$26*C9831)*I9831</f>
        <v>0</v>
      </c>
      <c r="P9831">
        <f>EXP(-$W$26*C9831)*J9831</f>
        <v>0</v>
      </c>
      <c r="Q9831">
        <f>EXP(-$W$26*C9831)*K9831</f>
        <v>0</v>
      </c>
      <c r="R9831">
        <f>EXP(-$W$26*C9831)*(L9831-N9831)</f>
        <v>0</v>
      </c>
      <c r="S9831">
        <f>EXP(-$W$26*C9831)*N9831</f>
        <v>0</v>
      </c>
      <c r="T9831">
        <f>EXP(-$W$26*C9831)*E9831</f>
        <v>0</v>
      </c>
    </row>
    <row r="9832" spans="1:20">
      <c r="A9832">
        <v>9823</v>
      </c>
      <c r="B9832">
        <f>RAND()</f>
        <v>0</v>
      </c>
      <c r="C9832">
        <f>IF(B9832&lt;$W$41,3,IF(B9832&lt;$W$41+$W$42,4,5))</f>
        <v>0</v>
      </c>
      <c r="D9832">
        <f>NORMSINV(RAND())</f>
        <v>0</v>
      </c>
      <c r="E9832">
        <f>$W$25*EXP(($W$26-$W$28-0.5*$W$27^2)*C9832+$W$27*SQRT(C9832)*D9832)</f>
        <v>0</v>
      </c>
      <c r="F9832">
        <f>$W$30*(1+$W$31)^C9832</f>
        <v>0</v>
      </c>
      <c r="G9832">
        <f>$W$32*(1+$W$33)^C9832</f>
        <v>0</v>
      </c>
      <c r="H9832">
        <f>$W$34*(1+$W$35)^C9832</f>
        <v>0</v>
      </c>
      <c r="I9832">
        <f>MIN(E9832,F9832)</f>
        <v>0</v>
      </c>
      <c r="J9832">
        <f>MIN(E9832-I9832,G9832)</f>
        <v>0</v>
      </c>
      <c r="K9832">
        <f>MIN(E9832-I9832-J9832,H9832)</f>
        <v>0</v>
      </c>
      <c r="L9832">
        <f>E9832-I9832-J9832-K9832</f>
        <v>0</v>
      </c>
      <c r="M9832">
        <f>IF((I9832+J9832+(1-$W$36)*L9832)/$W$39&gt;=$W$38,1,0)</f>
        <v>0</v>
      </c>
      <c r="N9832">
        <f>IF(M9832=1,$W$37,$W$36)*L9832</f>
        <v>0</v>
      </c>
      <c r="O9832">
        <f>EXP(-$W$26*C9832)*I9832</f>
        <v>0</v>
      </c>
      <c r="P9832">
        <f>EXP(-$W$26*C9832)*J9832</f>
        <v>0</v>
      </c>
      <c r="Q9832">
        <f>EXP(-$W$26*C9832)*K9832</f>
        <v>0</v>
      </c>
      <c r="R9832">
        <f>EXP(-$W$26*C9832)*(L9832-N9832)</f>
        <v>0</v>
      </c>
      <c r="S9832">
        <f>EXP(-$W$26*C9832)*N9832</f>
        <v>0</v>
      </c>
      <c r="T9832">
        <f>EXP(-$W$26*C9832)*E9832</f>
        <v>0</v>
      </c>
    </row>
    <row r="9833" spans="1:20">
      <c r="A9833">
        <v>9824</v>
      </c>
      <c r="B9833">
        <f>RAND()</f>
        <v>0</v>
      </c>
      <c r="C9833">
        <f>IF(B9833&lt;$W$41,3,IF(B9833&lt;$W$41+$W$42,4,5))</f>
        <v>0</v>
      </c>
      <c r="D9833">
        <f>NORMSINV(RAND())</f>
        <v>0</v>
      </c>
      <c r="E9833">
        <f>$W$25*EXP(($W$26-$W$28-0.5*$W$27^2)*C9833+$W$27*SQRT(C9833)*D9833)</f>
        <v>0</v>
      </c>
      <c r="F9833">
        <f>$W$30*(1+$W$31)^C9833</f>
        <v>0</v>
      </c>
      <c r="G9833">
        <f>$W$32*(1+$W$33)^C9833</f>
        <v>0</v>
      </c>
      <c r="H9833">
        <f>$W$34*(1+$W$35)^C9833</f>
        <v>0</v>
      </c>
      <c r="I9833">
        <f>MIN(E9833,F9833)</f>
        <v>0</v>
      </c>
      <c r="J9833">
        <f>MIN(E9833-I9833,G9833)</f>
        <v>0</v>
      </c>
      <c r="K9833">
        <f>MIN(E9833-I9833-J9833,H9833)</f>
        <v>0</v>
      </c>
      <c r="L9833">
        <f>E9833-I9833-J9833-K9833</f>
        <v>0</v>
      </c>
      <c r="M9833">
        <f>IF((I9833+J9833+(1-$W$36)*L9833)/$W$39&gt;=$W$38,1,0)</f>
        <v>0</v>
      </c>
      <c r="N9833">
        <f>IF(M9833=1,$W$37,$W$36)*L9833</f>
        <v>0</v>
      </c>
      <c r="O9833">
        <f>EXP(-$W$26*C9833)*I9833</f>
        <v>0</v>
      </c>
      <c r="P9833">
        <f>EXP(-$W$26*C9833)*J9833</f>
        <v>0</v>
      </c>
      <c r="Q9833">
        <f>EXP(-$W$26*C9833)*K9833</f>
        <v>0</v>
      </c>
      <c r="R9833">
        <f>EXP(-$W$26*C9833)*(L9833-N9833)</f>
        <v>0</v>
      </c>
      <c r="S9833">
        <f>EXP(-$W$26*C9833)*N9833</f>
        <v>0</v>
      </c>
      <c r="T9833">
        <f>EXP(-$W$26*C9833)*E9833</f>
        <v>0</v>
      </c>
    </row>
    <row r="9834" spans="1:20">
      <c r="A9834">
        <v>9825</v>
      </c>
      <c r="B9834">
        <f>RAND()</f>
        <v>0</v>
      </c>
      <c r="C9834">
        <f>IF(B9834&lt;$W$41,3,IF(B9834&lt;$W$41+$W$42,4,5))</f>
        <v>0</v>
      </c>
      <c r="D9834">
        <f>NORMSINV(RAND())</f>
        <v>0</v>
      </c>
      <c r="E9834">
        <f>$W$25*EXP(($W$26-$W$28-0.5*$W$27^2)*C9834+$W$27*SQRT(C9834)*D9834)</f>
        <v>0</v>
      </c>
      <c r="F9834">
        <f>$W$30*(1+$W$31)^C9834</f>
        <v>0</v>
      </c>
      <c r="G9834">
        <f>$W$32*(1+$W$33)^C9834</f>
        <v>0</v>
      </c>
      <c r="H9834">
        <f>$W$34*(1+$W$35)^C9834</f>
        <v>0</v>
      </c>
      <c r="I9834">
        <f>MIN(E9834,F9834)</f>
        <v>0</v>
      </c>
      <c r="J9834">
        <f>MIN(E9834-I9834,G9834)</f>
        <v>0</v>
      </c>
      <c r="K9834">
        <f>MIN(E9834-I9834-J9834,H9834)</f>
        <v>0</v>
      </c>
      <c r="L9834">
        <f>E9834-I9834-J9834-K9834</f>
        <v>0</v>
      </c>
      <c r="M9834">
        <f>IF((I9834+J9834+(1-$W$36)*L9834)/$W$39&gt;=$W$38,1,0)</f>
        <v>0</v>
      </c>
      <c r="N9834">
        <f>IF(M9834=1,$W$37,$W$36)*L9834</f>
        <v>0</v>
      </c>
      <c r="O9834">
        <f>EXP(-$W$26*C9834)*I9834</f>
        <v>0</v>
      </c>
      <c r="P9834">
        <f>EXP(-$W$26*C9834)*J9834</f>
        <v>0</v>
      </c>
      <c r="Q9834">
        <f>EXP(-$W$26*C9834)*K9834</f>
        <v>0</v>
      </c>
      <c r="R9834">
        <f>EXP(-$W$26*C9834)*(L9834-N9834)</f>
        <v>0</v>
      </c>
      <c r="S9834">
        <f>EXP(-$W$26*C9834)*N9834</f>
        <v>0</v>
      </c>
      <c r="T9834">
        <f>EXP(-$W$26*C9834)*E9834</f>
        <v>0</v>
      </c>
    </row>
    <row r="9835" spans="1:20">
      <c r="A9835">
        <v>9826</v>
      </c>
      <c r="B9835">
        <f>RAND()</f>
        <v>0</v>
      </c>
      <c r="C9835">
        <f>IF(B9835&lt;$W$41,3,IF(B9835&lt;$W$41+$W$42,4,5))</f>
        <v>0</v>
      </c>
      <c r="D9835">
        <f>NORMSINV(RAND())</f>
        <v>0</v>
      </c>
      <c r="E9835">
        <f>$W$25*EXP(($W$26-$W$28-0.5*$W$27^2)*C9835+$W$27*SQRT(C9835)*D9835)</f>
        <v>0</v>
      </c>
      <c r="F9835">
        <f>$W$30*(1+$W$31)^C9835</f>
        <v>0</v>
      </c>
      <c r="G9835">
        <f>$W$32*(1+$W$33)^C9835</f>
        <v>0</v>
      </c>
      <c r="H9835">
        <f>$W$34*(1+$W$35)^C9835</f>
        <v>0</v>
      </c>
      <c r="I9835">
        <f>MIN(E9835,F9835)</f>
        <v>0</v>
      </c>
      <c r="J9835">
        <f>MIN(E9835-I9835,G9835)</f>
        <v>0</v>
      </c>
      <c r="K9835">
        <f>MIN(E9835-I9835-J9835,H9835)</f>
        <v>0</v>
      </c>
      <c r="L9835">
        <f>E9835-I9835-J9835-K9835</f>
        <v>0</v>
      </c>
      <c r="M9835">
        <f>IF((I9835+J9835+(1-$W$36)*L9835)/$W$39&gt;=$W$38,1,0)</f>
        <v>0</v>
      </c>
      <c r="N9835">
        <f>IF(M9835=1,$W$37,$W$36)*L9835</f>
        <v>0</v>
      </c>
      <c r="O9835">
        <f>EXP(-$W$26*C9835)*I9835</f>
        <v>0</v>
      </c>
      <c r="P9835">
        <f>EXP(-$W$26*C9835)*J9835</f>
        <v>0</v>
      </c>
      <c r="Q9835">
        <f>EXP(-$W$26*C9835)*K9835</f>
        <v>0</v>
      </c>
      <c r="R9835">
        <f>EXP(-$W$26*C9835)*(L9835-N9835)</f>
        <v>0</v>
      </c>
      <c r="S9835">
        <f>EXP(-$W$26*C9835)*N9835</f>
        <v>0</v>
      </c>
      <c r="T9835">
        <f>EXP(-$W$26*C9835)*E9835</f>
        <v>0</v>
      </c>
    </row>
    <row r="9836" spans="1:20">
      <c r="A9836">
        <v>9827</v>
      </c>
      <c r="B9836">
        <f>RAND()</f>
        <v>0</v>
      </c>
      <c r="C9836">
        <f>IF(B9836&lt;$W$41,3,IF(B9836&lt;$W$41+$W$42,4,5))</f>
        <v>0</v>
      </c>
      <c r="D9836">
        <f>NORMSINV(RAND())</f>
        <v>0</v>
      </c>
      <c r="E9836">
        <f>$W$25*EXP(($W$26-$W$28-0.5*$W$27^2)*C9836+$W$27*SQRT(C9836)*D9836)</f>
        <v>0</v>
      </c>
      <c r="F9836">
        <f>$W$30*(1+$W$31)^C9836</f>
        <v>0</v>
      </c>
      <c r="G9836">
        <f>$W$32*(1+$W$33)^C9836</f>
        <v>0</v>
      </c>
      <c r="H9836">
        <f>$W$34*(1+$W$35)^C9836</f>
        <v>0</v>
      </c>
      <c r="I9836">
        <f>MIN(E9836,F9836)</f>
        <v>0</v>
      </c>
      <c r="J9836">
        <f>MIN(E9836-I9836,G9836)</f>
        <v>0</v>
      </c>
      <c r="K9836">
        <f>MIN(E9836-I9836-J9836,H9836)</f>
        <v>0</v>
      </c>
      <c r="L9836">
        <f>E9836-I9836-J9836-K9836</f>
        <v>0</v>
      </c>
      <c r="M9836">
        <f>IF((I9836+J9836+(1-$W$36)*L9836)/$W$39&gt;=$W$38,1,0)</f>
        <v>0</v>
      </c>
      <c r="N9836">
        <f>IF(M9836=1,$W$37,$W$36)*L9836</f>
        <v>0</v>
      </c>
      <c r="O9836">
        <f>EXP(-$W$26*C9836)*I9836</f>
        <v>0</v>
      </c>
      <c r="P9836">
        <f>EXP(-$W$26*C9836)*J9836</f>
        <v>0</v>
      </c>
      <c r="Q9836">
        <f>EXP(-$W$26*C9836)*K9836</f>
        <v>0</v>
      </c>
      <c r="R9836">
        <f>EXP(-$W$26*C9836)*(L9836-N9836)</f>
        <v>0</v>
      </c>
      <c r="S9836">
        <f>EXP(-$W$26*C9836)*N9836</f>
        <v>0</v>
      </c>
      <c r="T9836">
        <f>EXP(-$W$26*C9836)*E9836</f>
        <v>0</v>
      </c>
    </row>
    <row r="9837" spans="1:20">
      <c r="A9837">
        <v>9828</v>
      </c>
      <c r="B9837">
        <f>RAND()</f>
        <v>0</v>
      </c>
      <c r="C9837">
        <f>IF(B9837&lt;$W$41,3,IF(B9837&lt;$W$41+$W$42,4,5))</f>
        <v>0</v>
      </c>
      <c r="D9837">
        <f>NORMSINV(RAND())</f>
        <v>0</v>
      </c>
      <c r="E9837">
        <f>$W$25*EXP(($W$26-$W$28-0.5*$W$27^2)*C9837+$W$27*SQRT(C9837)*D9837)</f>
        <v>0</v>
      </c>
      <c r="F9837">
        <f>$W$30*(1+$W$31)^C9837</f>
        <v>0</v>
      </c>
      <c r="G9837">
        <f>$W$32*(1+$W$33)^C9837</f>
        <v>0</v>
      </c>
      <c r="H9837">
        <f>$W$34*(1+$W$35)^C9837</f>
        <v>0</v>
      </c>
      <c r="I9837">
        <f>MIN(E9837,F9837)</f>
        <v>0</v>
      </c>
      <c r="J9837">
        <f>MIN(E9837-I9837,G9837)</f>
        <v>0</v>
      </c>
      <c r="K9837">
        <f>MIN(E9837-I9837-J9837,H9837)</f>
        <v>0</v>
      </c>
      <c r="L9837">
        <f>E9837-I9837-J9837-K9837</f>
        <v>0</v>
      </c>
      <c r="M9837">
        <f>IF((I9837+J9837+(1-$W$36)*L9837)/$W$39&gt;=$W$38,1,0)</f>
        <v>0</v>
      </c>
      <c r="N9837">
        <f>IF(M9837=1,$W$37,$W$36)*L9837</f>
        <v>0</v>
      </c>
      <c r="O9837">
        <f>EXP(-$W$26*C9837)*I9837</f>
        <v>0</v>
      </c>
      <c r="P9837">
        <f>EXP(-$W$26*C9837)*J9837</f>
        <v>0</v>
      </c>
      <c r="Q9837">
        <f>EXP(-$W$26*C9837)*K9837</f>
        <v>0</v>
      </c>
      <c r="R9837">
        <f>EXP(-$W$26*C9837)*(L9837-N9837)</f>
        <v>0</v>
      </c>
      <c r="S9837">
        <f>EXP(-$W$26*C9837)*N9837</f>
        <v>0</v>
      </c>
      <c r="T9837">
        <f>EXP(-$W$26*C9837)*E9837</f>
        <v>0</v>
      </c>
    </row>
    <row r="9838" spans="1:20">
      <c r="A9838">
        <v>9829</v>
      </c>
      <c r="B9838">
        <f>RAND()</f>
        <v>0</v>
      </c>
      <c r="C9838">
        <f>IF(B9838&lt;$W$41,3,IF(B9838&lt;$W$41+$W$42,4,5))</f>
        <v>0</v>
      </c>
      <c r="D9838">
        <f>NORMSINV(RAND())</f>
        <v>0</v>
      </c>
      <c r="E9838">
        <f>$W$25*EXP(($W$26-$W$28-0.5*$W$27^2)*C9838+$W$27*SQRT(C9838)*D9838)</f>
        <v>0</v>
      </c>
      <c r="F9838">
        <f>$W$30*(1+$W$31)^C9838</f>
        <v>0</v>
      </c>
      <c r="G9838">
        <f>$W$32*(1+$W$33)^C9838</f>
        <v>0</v>
      </c>
      <c r="H9838">
        <f>$W$34*(1+$W$35)^C9838</f>
        <v>0</v>
      </c>
      <c r="I9838">
        <f>MIN(E9838,F9838)</f>
        <v>0</v>
      </c>
      <c r="J9838">
        <f>MIN(E9838-I9838,G9838)</f>
        <v>0</v>
      </c>
      <c r="K9838">
        <f>MIN(E9838-I9838-J9838,H9838)</f>
        <v>0</v>
      </c>
      <c r="L9838">
        <f>E9838-I9838-J9838-K9838</f>
        <v>0</v>
      </c>
      <c r="M9838">
        <f>IF((I9838+J9838+(1-$W$36)*L9838)/$W$39&gt;=$W$38,1,0)</f>
        <v>0</v>
      </c>
      <c r="N9838">
        <f>IF(M9838=1,$W$37,$W$36)*L9838</f>
        <v>0</v>
      </c>
      <c r="O9838">
        <f>EXP(-$W$26*C9838)*I9838</f>
        <v>0</v>
      </c>
      <c r="P9838">
        <f>EXP(-$W$26*C9838)*J9838</f>
        <v>0</v>
      </c>
      <c r="Q9838">
        <f>EXP(-$W$26*C9838)*K9838</f>
        <v>0</v>
      </c>
      <c r="R9838">
        <f>EXP(-$W$26*C9838)*(L9838-N9838)</f>
        <v>0</v>
      </c>
      <c r="S9838">
        <f>EXP(-$W$26*C9838)*N9838</f>
        <v>0</v>
      </c>
      <c r="T9838">
        <f>EXP(-$W$26*C9838)*E9838</f>
        <v>0</v>
      </c>
    </row>
    <row r="9839" spans="1:20">
      <c r="A9839">
        <v>9830</v>
      </c>
      <c r="B9839">
        <f>RAND()</f>
        <v>0</v>
      </c>
      <c r="C9839">
        <f>IF(B9839&lt;$W$41,3,IF(B9839&lt;$W$41+$W$42,4,5))</f>
        <v>0</v>
      </c>
      <c r="D9839">
        <f>NORMSINV(RAND())</f>
        <v>0</v>
      </c>
      <c r="E9839">
        <f>$W$25*EXP(($W$26-$W$28-0.5*$W$27^2)*C9839+$W$27*SQRT(C9839)*D9839)</f>
        <v>0</v>
      </c>
      <c r="F9839">
        <f>$W$30*(1+$W$31)^C9839</f>
        <v>0</v>
      </c>
      <c r="G9839">
        <f>$W$32*(1+$W$33)^C9839</f>
        <v>0</v>
      </c>
      <c r="H9839">
        <f>$W$34*(1+$W$35)^C9839</f>
        <v>0</v>
      </c>
      <c r="I9839">
        <f>MIN(E9839,F9839)</f>
        <v>0</v>
      </c>
      <c r="J9839">
        <f>MIN(E9839-I9839,G9839)</f>
        <v>0</v>
      </c>
      <c r="K9839">
        <f>MIN(E9839-I9839-J9839,H9839)</f>
        <v>0</v>
      </c>
      <c r="L9839">
        <f>E9839-I9839-J9839-K9839</f>
        <v>0</v>
      </c>
      <c r="M9839">
        <f>IF((I9839+J9839+(1-$W$36)*L9839)/$W$39&gt;=$W$38,1,0)</f>
        <v>0</v>
      </c>
      <c r="N9839">
        <f>IF(M9839=1,$W$37,$W$36)*L9839</f>
        <v>0</v>
      </c>
      <c r="O9839">
        <f>EXP(-$W$26*C9839)*I9839</f>
        <v>0</v>
      </c>
      <c r="P9839">
        <f>EXP(-$W$26*C9839)*J9839</f>
        <v>0</v>
      </c>
      <c r="Q9839">
        <f>EXP(-$W$26*C9839)*K9839</f>
        <v>0</v>
      </c>
      <c r="R9839">
        <f>EXP(-$W$26*C9839)*(L9839-N9839)</f>
        <v>0</v>
      </c>
      <c r="S9839">
        <f>EXP(-$W$26*C9839)*N9839</f>
        <v>0</v>
      </c>
      <c r="T9839">
        <f>EXP(-$W$26*C9839)*E9839</f>
        <v>0</v>
      </c>
    </row>
    <row r="9840" spans="1:20">
      <c r="A9840">
        <v>9831</v>
      </c>
      <c r="B9840">
        <f>RAND()</f>
        <v>0</v>
      </c>
      <c r="C9840">
        <f>IF(B9840&lt;$W$41,3,IF(B9840&lt;$W$41+$W$42,4,5))</f>
        <v>0</v>
      </c>
      <c r="D9840">
        <f>NORMSINV(RAND())</f>
        <v>0</v>
      </c>
      <c r="E9840">
        <f>$W$25*EXP(($W$26-$W$28-0.5*$W$27^2)*C9840+$W$27*SQRT(C9840)*D9840)</f>
        <v>0</v>
      </c>
      <c r="F9840">
        <f>$W$30*(1+$W$31)^C9840</f>
        <v>0</v>
      </c>
      <c r="G9840">
        <f>$W$32*(1+$W$33)^C9840</f>
        <v>0</v>
      </c>
      <c r="H9840">
        <f>$W$34*(1+$W$35)^C9840</f>
        <v>0</v>
      </c>
      <c r="I9840">
        <f>MIN(E9840,F9840)</f>
        <v>0</v>
      </c>
      <c r="J9840">
        <f>MIN(E9840-I9840,G9840)</f>
        <v>0</v>
      </c>
      <c r="K9840">
        <f>MIN(E9840-I9840-J9840,H9840)</f>
        <v>0</v>
      </c>
      <c r="L9840">
        <f>E9840-I9840-J9840-K9840</f>
        <v>0</v>
      </c>
      <c r="M9840">
        <f>IF((I9840+J9840+(1-$W$36)*L9840)/$W$39&gt;=$W$38,1,0)</f>
        <v>0</v>
      </c>
      <c r="N9840">
        <f>IF(M9840=1,$W$37,$W$36)*L9840</f>
        <v>0</v>
      </c>
      <c r="O9840">
        <f>EXP(-$W$26*C9840)*I9840</f>
        <v>0</v>
      </c>
      <c r="P9840">
        <f>EXP(-$W$26*C9840)*J9840</f>
        <v>0</v>
      </c>
      <c r="Q9840">
        <f>EXP(-$W$26*C9840)*K9840</f>
        <v>0</v>
      </c>
      <c r="R9840">
        <f>EXP(-$W$26*C9840)*(L9840-N9840)</f>
        <v>0</v>
      </c>
      <c r="S9840">
        <f>EXP(-$W$26*C9840)*N9840</f>
        <v>0</v>
      </c>
      <c r="T9840">
        <f>EXP(-$W$26*C9840)*E9840</f>
        <v>0</v>
      </c>
    </row>
    <row r="9841" spans="1:20">
      <c r="A9841">
        <v>9832</v>
      </c>
      <c r="B9841">
        <f>RAND()</f>
        <v>0</v>
      </c>
      <c r="C9841">
        <f>IF(B9841&lt;$W$41,3,IF(B9841&lt;$W$41+$W$42,4,5))</f>
        <v>0</v>
      </c>
      <c r="D9841">
        <f>NORMSINV(RAND())</f>
        <v>0</v>
      </c>
      <c r="E9841">
        <f>$W$25*EXP(($W$26-$W$28-0.5*$W$27^2)*C9841+$W$27*SQRT(C9841)*D9841)</f>
        <v>0</v>
      </c>
      <c r="F9841">
        <f>$W$30*(1+$W$31)^C9841</f>
        <v>0</v>
      </c>
      <c r="G9841">
        <f>$W$32*(1+$W$33)^C9841</f>
        <v>0</v>
      </c>
      <c r="H9841">
        <f>$W$34*(1+$W$35)^C9841</f>
        <v>0</v>
      </c>
      <c r="I9841">
        <f>MIN(E9841,F9841)</f>
        <v>0</v>
      </c>
      <c r="J9841">
        <f>MIN(E9841-I9841,G9841)</f>
        <v>0</v>
      </c>
      <c r="K9841">
        <f>MIN(E9841-I9841-J9841,H9841)</f>
        <v>0</v>
      </c>
      <c r="L9841">
        <f>E9841-I9841-J9841-K9841</f>
        <v>0</v>
      </c>
      <c r="M9841">
        <f>IF((I9841+J9841+(1-$W$36)*L9841)/$W$39&gt;=$W$38,1,0)</f>
        <v>0</v>
      </c>
      <c r="N9841">
        <f>IF(M9841=1,$W$37,$W$36)*L9841</f>
        <v>0</v>
      </c>
      <c r="O9841">
        <f>EXP(-$W$26*C9841)*I9841</f>
        <v>0</v>
      </c>
      <c r="P9841">
        <f>EXP(-$W$26*C9841)*J9841</f>
        <v>0</v>
      </c>
      <c r="Q9841">
        <f>EXP(-$W$26*C9841)*K9841</f>
        <v>0</v>
      </c>
      <c r="R9841">
        <f>EXP(-$W$26*C9841)*(L9841-N9841)</f>
        <v>0</v>
      </c>
      <c r="S9841">
        <f>EXP(-$W$26*C9841)*N9841</f>
        <v>0</v>
      </c>
      <c r="T9841">
        <f>EXP(-$W$26*C9841)*E9841</f>
        <v>0</v>
      </c>
    </row>
    <row r="9842" spans="1:20">
      <c r="A9842">
        <v>9833</v>
      </c>
      <c r="B9842">
        <f>RAND()</f>
        <v>0</v>
      </c>
      <c r="C9842">
        <f>IF(B9842&lt;$W$41,3,IF(B9842&lt;$W$41+$W$42,4,5))</f>
        <v>0</v>
      </c>
      <c r="D9842">
        <f>NORMSINV(RAND())</f>
        <v>0</v>
      </c>
      <c r="E9842">
        <f>$W$25*EXP(($W$26-$W$28-0.5*$W$27^2)*C9842+$W$27*SQRT(C9842)*D9842)</f>
        <v>0</v>
      </c>
      <c r="F9842">
        <f>$W$30*(1+$W$31)^C9842</f>
        <v>0</v>
      </c>
      <c r="G9842">
        <f>$W$32*(1+$W$33)^C9842</f>
        <v>0</v>
      </c>
      <c r="H9842">
        <f>$W$34*(1+$W$35)^C9842</f>
        <v>0</v>
      </c>
      <c r="I9842">
        <f>MIN(E9842,F9842)</f>
        <v>0</v>
      </c>
      <c r="J9842">
        <f>MIN(E9842-I9842,G9842)</f>
        <v>0</v>
      </c>
      <c r="K9842">
        <f>MIN(E9842-I9842-J9842,H9842)</f>
        <v>0</v>
      </c>
      <c r="L9842">
        <f>E9842-I9842-J9842-K9842</f>
        <v>0</v>
      </c>
      <c r="M9842">
        <f>IF((I9842+J9842+(1-$W$36)*L9842)/$W$39&gt;=$W$38,1,0)</f>
        <v>0</v>
      </c>
      <c r="N9842">
        <f>IF(M9842=1,$W$37,$W$36)*L9842</f>
        <v>0</v>
      </c>
      <c r="O9842">
        <f>EXP(-$W$26*C9842)*I9842</f>
        <v>0</v>
      </c>
      <c r="P9842">
        <f>EXP(-$W$26*C9842)*J9842</f>
        <v>0</v>
      </c>
      <c r="Q9842">
        <f>EXP(-$W$26*C9842)*K9842</f>
        <v>0</v>
      </c>
      <c r="R9842">
        <f>EXP(-$W$26*C9842)*(L9842-N9842)</f>
        <v>0</v>
      </c>
      <c r="S9842">
        <f>EXP(-$W$26*C9842)*N9842</f>
        <v>0</v>
      </c>
      <c r="T9842">
        <f>EXP(-$W$26*C9842)*E9842</f>
        <v>0</v>
      </c>
    </row>
    <row r="9843" spans="1:20">
      <c r="A9843">
        <v>9834</v>
      </c>
      <c r="B9843">
        <f>RAND()</f>
        <v>0</v>
      </c>
      <c r="C9843">
        <f>IF(B9843&lt;$W$41,3,IF(B9843&lt;$W$41+$W$42,4,5))</f>
        <v>0</v>
      </c>
      <c r="D9843">
        <f>NORMSINV(RAND())</f>
        <v>0</v>
      </c>
      <c r="E9843">
        <f>$W$25*EXP(($W$26-$W$28-0.5*$W$27^2)*C9843+$W$27*SQRT(C9843)*D9843)</f>
        <v>0</v>
      </c>
      <c r="F9843">
        <f>$W$30*(1+$W$31)^C9843</f>
        <v>0</v>
      </c>
      <c r="G9843">
        <f>$W$32*(1+$W$33)^C9843</f>
        <v>0</v>
      </c>
      <c r="H9843">
        <f>$W$34*(1+$W$35)^C9843</f>
        <v>0</v>
      </c>
      <c r="I9843">
        <f>MIN(E9843,F9843)</f>
        <v>0</v>
      </c>
      <c r="J9843">
        <f>MIN(E9843-I9843,G9843)</f>
        <v>0</v>
      </c>
      <c r="K9843">
        <f>MIN(E9843-I9843-J9843,H9843)</f>
        <v>0</v>
      </c>
      <c r="L9843">
        <f>E9843-I9843-J9843-K9843</f>
        <v>0</v>
      </c>
      <c r="M9843">
        <f>IF((I9843+J9843+(1-$W$36)*L9843)/$W$39&gt;=$W$38,1,0)</f>
        <v>0</v>
      </c>
      <c r="N9843">
        <f>IF(M9843=1,$W$37,$W$36)*L9843</f>
        <v>0</v>
      </c>
      <c r="O9843">
        <f>EXP(-$W$26*C9843)*I9843</f>
        <v>0</v>
      </c>
      <c r="P9843">
        <f>EXP(-$W$26*C9843)*J9843</f>
        <v>0</v>
      </c>
      <c r="Q9843">
        <f>EXP(-$W$26*C9843)*K9843</f>
        <v>0</v>
      </c>
      <c r="R9843">
        <f>EXP(-$W$26*C9843)*(L9843-N9843)</f>
        <v>0</v>
      </c>
      <c r="S9843">
        <f>EXP(-$W$26*C9843)*N9843</f>
        <v>0</v>
      </c>
      <c r="T9843">
        <f>EXP(-$W$26*C9843)*E9843</f>
        <v>0</v>
      </c>
    </row>
    <row r="9844" spans="1:20">
      <c r="A9844">
        <v>9835</v>
      </c>
      <c r="B9844">
        <f>RAND()</f>
        <v>0</v>
      </c>
      <c r="C9844">
        <f>IF(B9844&lt;$W$41,3,IF(B9844&lt;$W$41+$W$42,4,5))</f>
        <v>0</v>
      </c>
      <c r="D9844">
        <f>NORMSINV(RAND())</f>
        <v>0</v>
      </c>
      <c r="E9844">
        <f>$W$25*EXP(($W$26-$W$28-0.5*$W$27^2)*C9844+$W$27*SQRT(C9844)*D9844)</f>
        <v>0</v>
      </c>
      <c r="F9844">
        <f>$W$30*(1+$W$31)^C9844</f>
        <v>0</v>
      </c>
      <c r="G9844">
        <f>$W$32*(1+$W$33)^C9844</f>
        <v>0</v>
      </c>
      <c r="H9844">
        <f>$W$34*(1+$W$35)^C9844</f>
        <v>0</v>
      </c>
      <c r="I9844">
        <f>MIN(E9844,F9844)</f>
        <v>0</v>
      </c>
      <c r="J9844">
        <f>MIN(E9844-I9844,G9844)</f>
        <v>0</v>
      </c>
      <c r="K9844">
        <f>MIN(E9844-I9844-J9844,H9844)</f>
        <v>0</v>
      </c>
      <c r="L9844">
        <f>E9844-I9844-J9844-K9844</f>
        <v>0</v>
      </c>
      <c r="M9844">
        <f>IF((I9844+J9844+(1-$W$36)*L9844)/$W$39&gt;=$W$38,1,0)</f>
        <v>0</v>
      </c>
      <c r="N9844">
        <f>IF(M9844=1,$W$37,$W$36)*L9844</f>
        <v>0</v>
      </c>
      <c r="O9844">
        <f>EXP(-$W$26*C9844)*I9844</f>
        <v>0</v>
      </c>
      <c r="P9844">
        <f>EXP(-$W$26*C9844)*J9844</f>
        <v>0</v>
      </c>
      <c r="Q9844">
        <f>EXP(-$W$26*C9844)*K9844</f>
        <v>0</v>
      </c>
      <c r="R9844">
        <f>EXP(-$W$26*C9844)*(L9844-N9844)</f>
        <v>0</v>
      </c>
      <c r="S9844">
        <f>EXP(-$W$26*C9844)*N9844</f>
        <v>0</v>
      </c>
      <c r="T9844">
        <f>EXP(-$W$26*C9844)*E9844</f>
        <v>0</v>
      </c>
    </row>
    <row r="9845" spans="1:20">
      <c r="A9845">
        <v>9836</v>
      </c>
      <c r="B9845">
        <f>RAND()</f>
        <v>0</v>
      </c>
      <c r="C9845">
        <f>IF(B9845&lt;$W$41,3,IF(B9845&lt;$W$41+$W$42,4,5))</f>
        <v>0</v>
      </c>
      <c r="D9845">
        <f>NORMSINV(RAND())</f>
        <v>0</v>
      </c>
      <c r="E9845">
        <f>$W$25*EXP(($W$26-$W$28-0.5*$W$27^2)*C9845+$W$27*SQRT(C9845)*D9845)</f>
        <v>0</v>
      </c>
      <c r="F9845">
        <f>$W$30*(1+$W$31)^C9845</f>
        <v>0</v>
      </c>
      <c r="G9845">
        <f>$W$32*(1+$W$33)^C9845</f>
        <v>0</v>
      </c>
      <c r="H9845">
        <f>$W$34*(1+$W$35)^C9845</f>
        <v>0</v>
      </c>
      <c r="I9845">
        <f>MIN(E9845,F9845)</f>
        <v>0</v>
      </c>
      <c r="J9845">
        <f>MIN(E9845-I9845,G9845)</f>
        <v>0</v>
      </c>
      <c r="K9845">
        <f>MIN(E9845-I9845-J9845,H9845)</f>
        <v>0</v>
      </c>
      <c r="L9845">
        <f>E9845-I9845-J9845-K9845</f>
        <v>0</v>
      </c>
      <c r="M9845">
        <f>IF((I9845+J9845+(1-$W$36)*L9845)/$W$39&gt;=$W$38,1,0)</f>
        <v>0</v>
      </c>
      <c r="N9845">
        <f>IF(M9845=1,$W$37,$W$36)*L9845</f>
        <v>0</v>
      </c>
      <c r="O9845">
        <f>EXP(-$W$26*C9845)*I9845</f>
        <v>0</v>
      </c>
      <c r="P9845">
        <f>EXP(-$W$26*C9845)*J9845</f>
        <v>0</v>
      </c>
      <c r="Q9845">
        <f>EXP(-$W$26*C9845)*K9845</f>
        <v>0</v>
      </c>
      <c r="R9845">
        <f>EXP(-$W$26*C9845)*(L9845-N9845)</f>
        <v>0</v>
      </c>
      <c r="S9845">
        <f>EXP(-$W$26*C9845)*N9845</f>
        <v>0</v>
      </c>
      <c r="T9845">
        <f>EXP(-$W$26*C9845)*E9845</f>
        <v>0</v>
      </c>
    </row>
    <row r="9846" spans="1:20">
      <c r="A9846">
        <v>9837</v>
      </c>
      <c r="B9846">
        <f>RAND()</f>
        <v>0</v>
      </c>
      <c r="C9846">
        <f>IF(B9846&lt;$W$41,3,IF(B9846&lt;$W$41+$W$42,4,5))</f>
        <v>0</v>
      </c>
      <c r="D9846">
        <f>NORMSINV(RAND())</f>
        <v>0</v>
      </c>
      <c r="E9846">
        <f>$W$25*EXP(($W$26-$W$28-0.5*$W$27^2)*C9846+$W$27*SQRT(C9846)*D9846)</f>
        <v>0</v>
      </c>
      <c r="F9846">
        <f>$W$30*(1+$W$31)^C9846</f>
        <v>0</v>
      </c>
      <c r="G9846">
        <f>$W$32*(1+$W$33)^C9846</f>
        <v>0</v>
      </c>
      <c r="H9846">
        <f>$W$34*(1+$W$35)^C9846</f>
        <v>0</v>
      </c>
      <c r="I9846">
        <f>MIN(E9846,F9846)</f>
        <v>0</v>
      </c>
      <c r="J9846">
        <f>MIN(E9846-I9846,G9846)</f>
        <v>0</v>
      </c>
      <c r="K9846">
        <f>MIN(E9846-I9846-J9846,H9846)</f>
        <v>0</v>
      </c>
      <c r="L9846">
        <f>E9846-I9846-J9846-K9846</f>
        <v>0</v>
      </c>
      <c r="M9846">
        <f>IF((I9846+J9846+(1-$W$36)*L9846)/$W$39&gt;=$W$38,1,0)</f>
        <v>0</v>
      </c>
      <c r="N9846">
        <f>IF(M9846=1,$W$37,$W$36)*L9846</f>
        <v>0</v>
      </c>
      <c r="O9846">
        <f>EXP(-$W$26*C9846)*I9846</f>
        <v>0</v>
      </c>
      <c r="P9846">
        <f>EXP(-$W$26*C9846)*J9846</f>
        <v>0</v>
      </c>
      <c r="Q9846">
        <f>EXP(-$W$26*C9846)*K9846</f>
        <v>0</v>
      </c>
      <c r="R9846">
        <f>EXP(-$W$26*C9846)*(L9846-N9846)</f>
        <v>0</v>
      </c>
      <c r="S9846">
        <f>EXP(-$W$26*C9846)*N9846</f>
        <v>0</v>
      </c>
      <c r="T9846">
        <f>EXP(-$W$26*C9846)*E9846</f>
        <v>0</v>
      </c>
    </row>
    <row r="9847" spans="1:20">
      <c r="A9847">
        <v>9838</v>
      </c>
      <c r="B9847">
        <f>RAND()</f>
        <v>0</v>
      </c>
      <c r="C9847">
        <f>IF(B9847&lt;$W$41,3,IF(B9847&lt;$W$41+$W$42,4,5))</f>
        <v>0</v>
      </c>
      <c r="D9847">
        <f>NORMSINV(RAND())</f>
        <v>0</v>
      </c>
      <c r="E9847">
        <f>$W$25*EXP(($W$26-$W$28-0.5*$W$27^2)*C9847+$W$27*SQRT(C9847)*D9847)</f>
        <v>0</v>
      </c>
      <c r="F9847">
        <f>$W$30*(1+$W$31)^C9847</f>
        <v>0</v>
      </c>
      <c r="G9847">
        <f>$W$32*(1+$W$33)^C9847</f>
        <v>0</v>
      </c>
      <c r="H9847">
        <f>$W$34*(1+$W$35)^C9847</f>
        <v>0</v>
      </c>
      <c r="I9847">
        <f>MIN(E9847,F9847)</f>
        <v>0</v>
      </c>
      <c r="J9847">
        <f>MIN(E9847-I9847,G9847)</f>
        <v>0</v>
      </c>
      <c r="K9847">
        <f>MIN(E9847-I9847-J9847,H9847)</f>
        <v>0</v>
      </c>
      <c r="L9847">
        <f>E9847-I9847-J9847-K9847</f>
        <v>0</v>
      </c>
      <c r="M9847">
        <f>IF((I9847+J9847+(1-$W$36)*L9847)/$W$39&gt;=$W$38,1,0)</f>
        <v>0</v>
      </c>
      <c r="N9847">
        <f>IF(M9847=1,$W$37,$W$36)*L9847</f>
        <v>0</v>
      </c>
      <c r="O9847">
        <f>EXP(-$W$26*C9847)*I9847</f>
        <v>0</v>
      </c>
      <c r="P9847">
        <f>EXP(-$W$26*C9847)*J9847</f>
        <v>0</v>
      </c>
      <c r="Q9847">
        <f>EXP(-$W$26*C9847)*K9847</f>
        <v>0</v>
      </c>
      <c r="R9847">
        <f>EXP(-$W$26*C9847)*(L9847-N9847)</f>
        <v>0</v>
      </c>
      <c r="S9847">
        <f>EXP(-$W$26*C9847)*N9847</f>
        <v>0</v>
      </c>
      <c r="T9847">
        <f>EXP(-$W$26*C9847)*E9847</f>
        <v>0</v>
      </c>
    </row>
    <row r="9848" spans="1:20">
      <c r="A9848">
        <v>9839</v>
      </c>
      <c r="B9848">
        <f>RAND()</f>
        <v>0</v>
      </c>
      <c r="C9848">
        <f>IF(B9848&lt;$W$41,3,IF(B9848&lt;$W$41+$W$42,4,5))</f>
        <v>0</v>
      </c>
      <c r="D9848">
        <f>NORMSINV(RAND())</f>
        <v>0</v>
      </c>
      <c r="E9848">
        <f>$W$25*EXP(($W$26-$W$28-0.5*$W$27^2)*C9848+$W$27*SQRT(C9848)*D9848)</f>
        <v>0</v>
      </c>
      <c r="F9848">
        <f>$W$30*(1+$W$31)^C9848</f>
        <v>0</v>
      </c>
      <c r="G9848">
        <f>$W$32*(1+$W$33)^C9848</f>
        <v>0</v>
      </c>
      <c r="H9848">
        <f>$W$34*(1+$W$35)^C9848</f>
        <v>0</v>
      </c>
      <c r="I9848">
        <f>MIN(E9848,F9848)</f>
        <v>0</v>
      </c>
      <c r="J9848">
        <f>MIN(E9848-I9848,G9848)</f>
        <v>0</v>
      </c>
      <c r="K9848">
        <f>MIN(E9848-I9848-J9848,H9848)</f>
        <v>0</v>
      </c>
      <c r="L9848">
        <f>E9848-I9848-J9848-K9848</f>
        <v>0</v>
      </c>
      <c r="M9848">
        <f>IF((I9848+J9848+(1-$W$36)*L9848)/$W$39&gt;=$W$38,1,0)</f>
        <v>0</v>
      </c>
      <c r="N9848">
        <f>IF(M9848=1,$W$37,$W$36)*L9848</f>
        <v>0</v>
      </c>
      <c r="O9848">
        <f>EXP(-$W$26*C9848)*I9848</f>
        <v>0</v>
      </c>
      <c r="P9848">
        <f>EXP(-$W$26*C9848)*J9848</f>
        <v>0</v>
      </c>
      <c r="Q9848">
        <f>EXP(-$W$26*C9848)*K9848</f>
        <v>0</v>
      </c>
      <c r="R9848">
        <f>EXP(-$W$26*C9848)*(L9848-N9848)</f>
        <v>0</v>
      </c>
      <c r="S9848">
        <f>EXP(-$W$26*C9848)*N9848</f>
        <v>0</v>
      </c>
      <c r="T9848">
        <f>EXP(-$W$26*C9848)*E9848</f>
        <v>0</v>
      </c>
    </row>
    <row r="9849" spans="1:20">
      <c r="A9849">
        <v>9840</v>
      </c>
      <c r="B9849">
        <f>RAND()</f>
        <v>0</v>
      </c>
      <c r="C9849">
        <f>IF(B9849&lt;$W$41,3,IF(B9849&lt;$W$41+$W$42,4,5))</f>
        <v>0</v>
      </c>
      <c r="D9849">
        <f>NORMSINV(RAND())</f>
        <v>0</v>
      </c>
      <c r="E9849">
        <f>$W$25*EXP(($W$26-$W$28-0.5*$W$27^2)*C9849+$W$27*SQRT(C9849)*D9849)</f>
        <v>0</v>
      </c>
      <c r="F9849">
        <f>$W$30*(1+$W$31)^C9849</f>
        <v>0</v>
      </c>
      <c r="G9849">
        <f>$W$32*(1+$W$33)^C9849</f>
        <v>0</v>
      </c>
      <c r="H9849">
        <f>$W$34*(1+$W$35)^C9849</f>
        <v>0</v>
      </c>
      <c r="I9849">
        <f>MIN(E9849,F9849)</f>
        <v>0</v>
      </c>
      <c r="J9849">
        <f>MIN(E9849-I9849,G9849)</f>
        <v>0</v>
      </c>
      <c r="K9849">
        <f>MIN(E9849-I9849-J9849,H9849)</f>
        <v>0</v>
      </c>
      <c r="L9849">
        <f>E9849-I9849-J9849-K9849</f>
        <v>0</v>
      </c>
      <c r="M9849">
        <f>IF((I9849+J9849+(1-$W$36)*L9849)/$W$39&gt;=$W$38,1,0)</f>
        <v>0</v>
      </c>
      <c r="N9849">
        <f>IF(M9849=1,$W$37,$W$36)*L9849</f>
        <v>0</v>
      </c>
      <c r="O9849">
        <f>EXP(-$W$26*C9849)*I9849</f>
        <v>0</v>
      </c>
      <c r="P9849">
        <f>EXP(-$W$26*C9849)*J9849</f>
        <v>0</v>
      </c>
      <c r="Q9849">
        <f>EXP(-$W$26*C9849)*K9849</f>
        <v>0</v>
      </c>
      <c r="R9849">
        <f>EXP(-$W$26*C9849)*(L9849-N9849)</f>
        <v>0</v>
      </c>
      <c r="S9849">
        <f>EXP(-$W$26*C9849)*N9849</f>
        <v>0</v>
      </c>
      <c r="T9849">
        <f>EXP(-$W$26*C9849)*E9849</f>
        <v>0</v>
      </c>
    </row>
    <row r="9850" spans="1:20">
      <c r="A9850">
        <v>9841</v>
      </c>
      <c r="B9850">
        <f>RAND()</f>
        <v>0</v>
      </c>
      <c r="C9850">
        <f>IF(B9850&lt;$W$41,3,IF(B9850&lt;$W$41+$W$42,4,5))</f>
        <v>0</v>
      </c>
      <c r="D9850">
        <f>NORMSINV(RAND())</f>
        <v>0</v>
      </c>
      <c r="E9850">
        <f>$W$25*EXP(($W$26-$W$28-0.5*$W$27^2)*C9850+$W$27*SQRT(C9850)*D9850)</f>
        <v>0</v>
      </c>
      <c r="F9850">
        <f>$W$30*(1+$W$31)^C9850</f>
        <v>0</v>
      </c>
      <c r="G9850">
        <f>$W$32*(1+$W$33)^C9850</f>
        <v>0</v>
      </c>
      <c r="H9850">
        <f>$W$34*(1+$W$35)^C9850</f>
        <v>0</v>
      </c>
      <c r="I9850">
        <f>MIN(E9850,F9850)</f>
        <v>0</v>
      </c>
      <c r="J9850">
        <f>MIN(E9850-I9850,G9850)</f>
        <v>0</v>
      </c>
      <c r="K9850">
        <f>MIN(E9850-I9850-J9850,H9850)</f>
        <v>0</v>
      </c>
      <c r="L9850">
        <f>E9850-I9850-J9850-K9850</f>
        <v>0</v>
      </c>
      <c r="M9850">
        <f>IF((I9850+J9850+(1-$W$36)*L9850)/$W$39&gt;=$W$38,1,0)</f>
        <v>0</v>
      </c>
      <c r="N9850">
        <f>IF(M9850=1,$W$37,$W$36)*L9850</f>
        <v>0</v>
      </c>
      <c r="O9850">
        <f>EXP(-$W$26*C9850)*I9850</f>
        <v>0</v>
      </c>
      <c r="P9850">
        <f>EXP(-$W$26*C9850)*J9850</f>
        <v>0</v>
      </c>
      <c r="Q9850">
        <f>EXP(-$W$26*C9850)*K9850</f>
        <v>0</v>
      </c>
      <c r="R9850">
        <f>EXP(-$W$26*C9850)*(L9850-N9850)</f>
        <v>0</v>
      </c>
      <c r="S9850">
        <f>EXP(-$W$26*C9850)*N9850</f>
        <v>0</v>
      </c>
      <c r="T9850">
        <f>EXP(-$W$26*C9850)*E9850</f>
        <v>0</v>
      </c>
    </row>
    <row r="9851" spans="1:20">
      <c r="A9851">
        <v>9842</v>
      </c>
      <c r="B9851">
        <f>RAND()</f>
        <v>0</v>
      </c>
      <c r="C9851">
        <f>IF(B9851&lt;$W$41,3,IF(B9851&lt;$W$41+$W$42,4,5))</f>
        <v>0</v>
      </c>
      <c r="D9851">
        <f>NORMSINV(RAND())</f>
        <v>0</v>
      </c>
      <c r="E9851">
        <f>$W$25*EXP(($W$26-$W$28-0.5*$W$27^2)*C9851+$W$27*SQRT(C9851)*D9851)</f>
        <v>0</v>
      </c>
      <c r="F9851">
        <f>$W$30*(1+$W$31)^C9851</f>
        <v>0</v>
      </c>
      <c r="G9851">
        <f>$W$32*(1+$W$33)^C9851</f>
        <v>0</v>
      </c>
      <c r="H9851">
        <f>$W$34*(1+$W$35)^C9851</f>
        <v>0</v>
      </c>
      <c r="I9851">
        <f>MIN(E9851,F9851)</f>
        <v>0</v>
      </c>
      <c r="J9851">
        <f>MIN(E9851-I9851,G9851)</f>
        <v>0</v>
      </c>
      <c r="K9851">
        <f>MIN(E9851-I9851-J9851,H9851)</f>
        <v>0</v>
      </c>
      <c r="L9851">
        <f>E9851-I9851-J9851-K9851</f>
        <v>0</v>
      </c>
      <c r="M9851">
        <f>IF((I9851+J9851+(1-$W$36)*L9851)/$W$39&gt;=$W$38,1,0)</f>
        <v>0</v>
      </c>
      <c r="N9851">
        <f>IF(M9851=1,$W$37,$W$36)*L9851</f>
        <v>0</v>
      </c>
      <c r="O9851">
        <f>EXP(-$W$26*C9851)*I9851</f>
        <v>0</v>
      </c>
      <c r="P9851">
        <f>EXP(-$W$26*C9851)*J9851</f>
        <v>0</v>
      </c>
      <c r="Q9851">
        <f>EXP(-$W$26*C9851)*K9851</f>
        <v>0</v>
      </c>
      <c r="R9851">
        <f>EXP(-$W$26*C9851)*(L9851-N9851)</f>
        <v>0</v>
      </c>
      <c r="S9851">
        <f>EXP(-$W$26*C9851)*N9851</f>
        <v>0</v>
      </c>
      <c r="T9851">
        <f>EXP(-$W$26*C9851)*E9851</f>
        <v>0</v>
      </c>
    </row>
    <row r="9852" spans="1:20">
      <c r="A9852">
        <v>9843</v>
      </c>
      <c r="B9852">
        <f>RAND()</f>
        <v>0</v>
      </c>
      <c r="C9852">
        <f>IF(B9852&lt;$W$41,3,IF(B9852&lt;$W$41+$W$42,4,5))</f>
        <v>0</v>
      </c>
      <c r="D9852">
        <f>NORMSINV(RAND())</f>
        <v>0</v>
      </c>
      <c r="E9852">
        <f>$W$25*EXP(($W$26-$W$28-0.5*$W$27^2)*C9852+$W$27*SQRT(C9852)*D9852)</f>
        <v>0</v>
      </c>
      <c r="F9852">
        <f>$W$30*(1+$W$31)^C9852</f>
        <v>0</v>
      </c>
      <c r="G9852">
        <f>$W$32*(1+$W$33)^C9852</f>
        <v>0</v>
      </c>
      <c r="H9852">
        <f>$W$34*(1+$W$35)^C9852</f>
        <v>0</v>
      </c>
      <c r="I9852">
        <f>MIN(E9852,F9852)</f>
        <v>0</v>
      </c>
      <c r="J9852">
        <f>MIN(E9852-I9852,G9852)</f>
        <v>0</v>
      </c>
      <c r="K9852">
        <f>MIN(E9852-I9852-J9852,H9852)</f>
        <v>0</v>
      </c>
      <c r="L9852">
        <f>E9852-I9852-J9852-K9852</f>
        <v>0</v>
      </c>
      <c r="M9852">
        <f>IF((I9852+J9852+(1-$W$36)*L9852)/$W$39&gt;=$W$38,1,0)</f>
        <v>0</v>
      </c>
      <c r="N9852">
        <f>IF(M9852=1,$W$37,$W$36)*L9852</f>
        <v>0</v>
      </c>
      <c r="O9852">
        <f>EXP(-$W$26*C9852)*I9852</f>
        <v>0</v>
      </c>
      <c r="P9852">
        <f>EXP(-$W$26*C9852)*J9852</f>
        <v>0</v>
      </c>
      <c r="Q9852">
        <f>EXP(-$W$26*C9852)*K9852</f>
        <v>0</v>
      </c>
      <c r="R9852">
        <f>EXP(-$W$26*C9852)*(L9852-N9852)</f>
        <v>0</v>
      </c>
      <c r="S9852">
        <f>EXP(-$W$26*C9852)*N9852</f>
        <v>0</v>
      </c>
      <c r="T9852">
        <f>EXP(-$W$26*C9852)*E9852</f>
        <v>0</v>
      </c>
    </row>
    <row r="9853" spans="1:20">
      <c r="A9853">
        <v>9844</v>
      </c>
      <c r="B9853">
        <f>RAND()</f>
        <v>0</v>
      </c>
      <c r="C9853">
        <f>IF(B9853&lt;$W$41,3,IF(B9853&lt;$W$41+$W$42,4,5))</f>
        <v>0</v>
      </c>
      <c r="D9853">
        <f>NORMSINV(RAND())</f>
        <v>0</v>
      </c>
      <c r="E9853">
        <f>$W$25*EXP(($W$26-$W$28-0.5*$W$27^2)*C9853+$W$27*SQRT(C9853)*D9853)</f>
        <v>0</v>
      </c>
      <c r="F9853">
        <f>$W$30*(1+$W$31)^C9853</f>
        <v>0</v>
      </c>
      <c r="G9853">
        <f>$W$32*(1+$W$33)^C9853</f>
        <v>0</v>
      </c>
      <c r="H9853">
        <f>$W$34*(1+$W$35)^C9853</f>
        <v>0</v>
      </c>
      <c r="I9853">
        <f>MIN(E9853,F9853)</f>
        <v>0</v>
      </c>
      <c r="J9853">
        <f>MIN(E9853-I9853,G9853)</f>
        <v>0</v>
      </c>
      <c r="K9853">
        <f>MIN(E9853-I9853-J9853,H9853)</f>
        <v>0</v>
      </c>
      <c r="L9853">
        <f>E9853-I9853-J9853-K9853</f>
        <v>0</v>
      </c>
      <c r="M9853">
        <f>IF((I9853+J9853+(1-$W$36)*L9853)/$W$39&gt;=$W$38,1,0)</f>
        <v>0</v>
      </c>
      <c r="N9853">
        <f>IF(M9853=1,$W$37,$W$36)*L9853</f>
        <v>0</v>
      </c>
      <c r="O9853">
        <f>EXP(-$W$26*C9853)*I9853</f>
        <v>0</v>
      </c>
      <c r="P9853">
        <f>EXP(-$W$26*C9853)*J9853</f>
        <v>0</v>
      </c>
      <c r="Q9853">
        <f>EXP(-$W$26*C9853)*K9853</f>
        <v>0</v>
      </c>
      <c r="R9853">
        <f>EXP(-$W$26*C9853)*(L9853-N9853)</f>
        <v>0</v>
      </c>
      <c r="S9853">
        <f>EXP(-$W$26*C9853)*N9853</f>
        <v>0</v>
      </c>
      <c r="T9853">
        <f>EXP(-$W$26*C9853)*E9853</f>
        <v>0</v>
      </c>
    </row>
    <row r="9854" spans="1:20">
      <c r="A9854">
        <v>9845</v>
      </c>
      <c r="B9854">
        <f>RAND()</f>
        <v>0</v>
      </c>
      <c r="C9854">
        <f>IF(B9854&lt;$W$41,3,IF(B9854&lt;$W$41+$W$42,4,5))</f>
        <v>0</v>
      </c>
      <c r="D9854">
        <f>NORMSINV(RAND())</f>
        <v>0</v>
      </c>
      <c r="E9854">
        <f>$W$25*EXP(($W$26-$W$28-0.5*$W$27^2)*C9854+$W$27*SQRT(C9854)*D9854)</f>
        <v>0</v>
      </c>
      <c r="F9854">
        <f>$W$30*(1+$W$31)^C9854</f>
        <v>0</v>
      </c>
      <c r="G9854">
        <f>$W$32*(1+$W$33)^C9854</f>
        <v>0</v>
      </c>
      <c r="H9854">
        <f>$W$34*(1+$W$35)^C9854</f>
        <v>0</v>
      </c>
      <c r="I9854">
        <f>MIN(E9854,F9854)</f>
        <v>0</v>
      </c>
      <c r="J9854">
        <f>MIN(E9854-I9854,G9854)</f>
        <v>0</v>
      </c>
      <c r="K9854">
        <f>MIN(E9854-I9854-J9854,H9854)</f>
        <v>0</v>
      </c>
      <c r="L9854">
        <f>E9854-I9854-J9854-K9854</f>
        <v>0</v>
      </c>
      <c r="M9854">
        <f>IF((I9854+J9854+(1-$W$36)*L9854)/$W$39&gt;=$W$38,1,0)</f>
        <v>0</v>
      </c>
      <c r="N9854">
        <f>IF(M9854=1,$W$37,$W$36)*L9854</f>
        <v>0</v>
      </c>
      <c r="O9854">
        <f>EXP(-$W$26*C9854)*I9854</f>
        <v>0</v>
      </c>
      <c r="P9854">
        <f>EXP(-$W$26*C9854)*J9854</f>
        <v>0</v>
      </c>
      <c r="Q9854">
        <f>EXP(-$W$26*C9854)*K9854</f>
        <v>0</v>
      </c>
      <c r="R9854">
        <f>EXP(-$W$26*C9854)*(L9854-N9854)</f>
        <v>0</v>
      </c>
      <c r="S9854">
        <f>EXP(-$W$26*C9854)*N9854</f>
        <v>0</v>
      </c>
      <c r="T9854">
        <f>EXP(-$W$26*C9854)*E9854</f>
        <v>0</v>
      </c>
    </row>
    <row r="9855" spans="1:20">
      <c r="A9855">
        <v>9846</v>
      </c>
      <c r="B9855">
        <f>RAND()</f>
        <v>0</v>
      </c>
      <c r="C9855">
        <f>IF(B9855&lt;$W$41,3,IF(B9855&lt;$W$41+$W$42,4,5))</f>
        <v>0</v>
      </c>
      <c r="D9855">
        <f>NORMSINV(RAND())</f>
        <v>0</v>
      </c>
      <c r="E9855">
        <f>$W$25*EXP(($W$26-$W$28-0.5*$W$27^2)*C9855+$W$27*SQRT(C9855)*D9855)</f>
        <v>0</v>
      </c>
      <c r="F9855">
        <f>$W$30*(1+$W$31)^C9855</f>
        <v>0</v>
      </c>
      <c r="G9855">
        <f>$W$32*(1+$W$33)^C9855</f>
        <v>0</v>
      </c>
      <c r="H9855">
        <f>$W$34*(1+$W$35)^C9855</f>
        <v>0</v>
      </c>
      <c r="I9855">
        <f>MIN(E9855,F9855)</f>
        <v>0</v>
      </c>
      <c r="J9855">
        <f>MIN(E9855-I9855,G9855)</f>
        <v>0</v>
      </c>
      <c r="K9855">
        <f>MIN(E9855-I9855-J9855,H9855)</f>
        <v>0</v>
      </c>
      <c r="L9855">
        <f>E9855-I9855-J9855-K9855</f>
        <v>0</v>
      </c>
      <c r="M9855">
        <f>IF((I9855+J9855+(1-$W$36)*L9855)/$W$39&gt;=$W$38,1,0)</f>
        <v>0</v>
      </c>
      <c r="N9855">
        <f>IF(M9855=1,$W$37,$W$36)*L9855</f>
        <v>0</v>
      </c>
      <c r="O9855">
        <f>EXP(-$W$26*C9855)*I9855</f>
        <v>0</v>
      </c>
      <c r="P9855">
        <f>EXP(-$W$26*C9855)*J9855</f>
        <v>0</v>
      </c>
      <c r="Q9855">
        <f>EXP(-$W$26*C9855)*K9855</f>
        <v>0</v>
      </c>
      <c r="R9855">
        <f>EXP(-$W$26*C9855)*(L9855-N9855)</f>
        <v>0</v>
      </c>
      <c r="S9855">
        <f>EXP(-$W$26*C9855)*N9855</f>
        <v>0</v>
      </c>
      <c r="T9855">
        <f>EXP(-$W$26*C9855)*E9855</f>
        <v>0</v>
      </c>
    </row>
    <row r="9856" spans="1:20">
      <c r="A9856">
        <v>9847</v>
      </c>
      <c r="B9856">
        <f>RAND()</f>
        <v>0</v>
      </c>
      <c r="C9856">
        <f>IF(B9856&lt;$W$41,3,IF(B9856&lt;$W$41+$W$42,4,5))</f>
        <v>0</v>
      </c>
      <c r="D9856">
        <f>NORMSINV(RAND())</f>
        <v>0</v>
      </c>
      <c r="E9856">
        <f>$W$25*EXP(($W$26-$W$28-0.5*$W$27^2)*C9856+$W$27*SQRT(C9856)*D9856)</f>
        <v>0</v>
      </c>
      <c r="F9856">
        <f>$W$30*(1+$W$31)^C9856</f>
        <v>0</v>
      </c>
      <c r="G9856">
        <f>$W$32*(1+$W$33)^C9856</f>
        <v>0</v>
      </c>
      <c r="H9856">
        <f>$W$34*(1+$W$35)^C9856</f>
        <v>0</v>
      </c>
      <c r="I9856">
        <f>MIN(E9856,F9856)</f>
        <v>0</v>
      </c>
      <c r="J9856">
        <f>MIN(E9856-I9856,G9856)</f>
        <v>0</v>
      </c>
      <c r="K9856">
        <f>MIN(E9856-I9856-J9856,H9856)</f>
        <v>0</v>
      </c>
      <c r="L9856">
        <f>E9856-I9856-J9856-K9856</f>
        <v>0</v>
      </c>
      <c r="M9856">
        <f>IF((I9856+J9856+(1-$W$36)*L9856)/$W$39&gt;=$W$38,1,0)</f>
        <v>0</v>
      </c>
      <c r="N9856">
        <f>IF(M9856=1,$W$37,$W$36)*L9856</f>
        <v>0</v>
      </c>
      <c r="O9856">
        <f>EXP(-$W$26*C9856)*I9856</f>
        <v>0</v>
      </c>
      <c r="P9856">
        <f>EXP(-$W$26*C9856)*J9856</f>
        <v>0</v>
      </c>
      <c r="Q9856">
        <f>EXP(-$W$26*C9856)*K9856</f>
        <v>0</v>
      </c>
      <c r="R9856">
        <f>EXP(-$W$26*C9856)*(L9856-N9856)</f>
        <v>0</v>
      </c>
      <c r="S9856">
        <f>EXP(-$W$26*C9856)*N9856</f>
        <v>0</v>
      </c>
      <c r="T9856">
        <f>EXP(-$W$26*C9856)*E9856</f>
        <v>0</v>
      </c>
    </row>
    <row r="9857" spans="1:20">
      <c r="A9857">
        <v>9848</v>
      </c>
      <c r="B9857">
        <f>RAND()</f>
        <v>0</v>
      </c>
      <c r="C9857">
        <f>IF(B9857&lt;$W$41,3,IF(B9857&lt;$W$41+$W$42,4,5))</f>
        <v>0</v>
      </c>
      <c r="D9857">
        <f>NORMSINV(RAND())</f>
        <v>0</v>
      </c>
      <c r="E9857">
        <f>$W$25*EXP(($W$26-$W$28-0.5*$W$27^2)*C9857+$W$27*SQRT(C9857)*D9857)</f>
        <v>0</v>
      </c>
      <c r="F9857">
        <f>$W$30*(1+$W$31)^C9857</f>
        <v>0</v>
      </c>
      <c r="G9857">
        <f>$W$32*(1+$W$33)^C9857</f>
        <v>0</v>
      </c>
      <c r="H9857">
        <f>$W$34*(1+$W$35)^C9857</f>
        <v>0</v>
      </c>
      <c r="I9857">
        <f>MIN(E9857,F9857)</f>
        <v>0</v>
      </c>
      <c r="J9857">
        <f>MIN(E9857-I9857,G9857)</f>
        <v>0</v>
      </c>
      <c r="K9857">
        <f>MIN(E9857-I9857-J9857,H9857)</f>
        <v>0</v>
      </c>
      <c r="L9857">
        <f>E9857-I9857-J9857-K9857</f>
        <v>0</v>
      </c>
      <c r="M9857">
        <f>IF((I9857+J9857+(1-$W$36)*L9857)/$W$39&gt;=$W$38,1,0)</f>
        <v>0</v>
      </c>
      <c r="N9857">
        <f>IF(M9857=1,$W$37,$W$36)*L9857</f>
        <v>0</v>
      </c>
      <c r="O9857">
        <f>EXP(-$W$26*C9857)*I9857</f>
        <v>0</v>
      </c>
      <c r="P9857">
        <f>EXP(-$W$26*C9857)*J9857</f>
        <v>0</v>
      </c>
      <c r="Q9857">
        <f>EXP(-$W$26*C9857)*K9857</f>
        <v>0</v>
      </c>
      <c r="R9857">
        <f>EXP(-$W$26*C9857)*(L9857-N9857)</f>
        <v>0</v>
      </c>
      <c r="S9857">
        <f>EXP(-$W$26*C9857)*N9857</f>
        <v>0</v>
      </c>
      <c r="T9857">
        <f>EXP(-$W$26*C9857)*E9857</f>
        <v>0</v>
      </c>
    </row>
    <row r="9858" spans="1:20">
      <c r="A9858">
        <v>9849</v>
      </c>
      <c r="B9858">
        <f>RAND()</f>
        <v>0</v>
      </c>
      <c r="C9858">
        <f>IF(B9858&lt;$W$41,3,IF(B9858&lt;$W$41+$W$42,4,5))</f>
        <v>0</v>
      </c>
      <c r="D9858">
        <f>NORMSINV(RAND())</f>
        <v>0</v>
      </c>
      <c r="E9858">
        <f>$W$25*EXP(($W$26-$W$28-0.5*$W$27^2)*C9858+$W$27*SQRT(C9858)*D9858)</f>
        <v>0</v>
      </c>
      <c r="F9858">
        <f>$W$30*(1+$W$31)^C9858</f>
        <v>0</v>
      </c>
      <c r="G9858">
        <f>$W$32*(1+$W$33)^C9858</f>
        <v>0</v>
      </c>
      <c r="H9858">
        <f>$W$34*(1+$W$35)^C9858</f>
        <v>0</v>
      </c>
      <c r="I9858">
        <f>MIN(E9858,F9858)</f>
        <v>0</v>
      </c>
      <c r="J9858">
        <f>MIN(E9858-I9858,G9858)</f>
        <v>0</v>
      </c>
      <c r="K9858">
        <f>MIN(E9858-I9858-J9858,H9858)</f>
        <v>0</v>
      </c>
      <c r="L9858">
        <f>E9858-I9858-J9858-K9858</f>
        <v>0</v>
      </c>
      <c r="M9858">
        <f>IF((I9858+J9858+(1-$W$36)*L9858)/$W$39&gt;=$W$38,1,0)</f>
        <v>0</v>
      </c>
      <c r="N9858">
        <f>IF(M9858=1,$W$37,$W$36)*L9858</f>
        <v>0</v>
      </c>
      <c r="O9858">
        <f>EXP(-$W$26*C9858)*I9858</f>
        <v>0</v>
      </c>
      <c r="P9858">
        <f>EXP(-$W$26*C9858)*J9858</f>
        <v>0</v>
      </c>
      <c r="Q9858">
        <f>EXP(-$W$26*C9858)*K9858</f>
        <v>0</v>
      </c>
      <c r="R9858">
        <f>EXP(-$W$26*C9858)*(L9858-N9858)</f>
        <v>0</v>
      </c>
      <c r="S9858">
        <f>EXP(-$W$26*C9858)*N9858</f>
        <v>0</v>
      </c>
      <c r="T9858">
        <f>EXP(-$W$26*C9858)*E9858</f>
        <v>0</v>
      </c>
    </row>
    <row r="9859" spans="1:20">
      <c r="A9859">
        <v>9850</v>
      </c>
      <c r="B9859">
        <f>RAND()</f>
        <v>0</v>
      </c>
      <c r="C9859">
        <f>IF(B9859&lt;$W$41,3,IF(B9859&lt;$W$41+$W$42,4,5))</f>
        <v>0</v>
      </c>
      <c r="D9859">
        <f>NORMSINV(RAND())</f>
        <v>0</v>
      </c>
      <c r="E9859">
        <f>$W$25*EXP(($W$26-$W$28-0.5*$W$27^2)*C9859+$W$27*SQRT(C9859)*D9859)</f>
        <v>0</v>
      </c>
      <c r="F9859">
        <f>$W$30*(1+$W$31)^C9859</f>
        <v>0</v>
      </c>
      <c r="G9859">
        <f>$W$32*(1+$W$33)^C9859</f>
        <v>0</v>
      </c>
      <c r="H9859">
        <f>$W$34*(1+$W$35)^C9859</f>
        <v>0</v>
      </c>
      <c r="I9859">
        <f>MIN(E9859,F9859)</f>
        <v>0</v>
      </c>
      <c r="J9859">
        <f>MIN(E9859-I9859,G9859)</f>
        <v>0</v>
      </c>
      <c r="K9859">
        <f>MIN(E9859-I9859-J9859,H9859)</f>
        <v>0</v>
      </c>
      <c r="L9859">
        <f>E9859-I9859-J9859-K9859</f>
        <v>0</v>
      </c>
      <c r="M9859">
        <f>IF((I9859+J9859+(1-$W$36)*L9859)/$W$39&gt;=$W$38,1,0)</f>
        <v>0</v>
      </c>
      <c r="N9859">
        <f>IF(M9859=1,$W$37,$W$36)*L9859</f>
        <v>0</v>
      </c>
      <c r="O9859">
        <f>EXP(-$W$26*C9859)*I9859</f>
        <v>0</v>
      </c>
      <c r="P9859">
        <f>EXP(-$W$26*C9859)*J9859</f>
        <v>0</v>
      </c>
      <c r="Q9859">
        <f>EXP(-$W$26*C9859)*K9859</f>
        <v>0</v>
      </c>
      <c r="R9859">
        <f>EXP(-$W$26*C9859)*(L9859-N9859)</f>
        <v>0</v>
      </c>
      <c r="S9859">
        <f>EXP(-$W$26*C9859)*N9859</f>
        <v>0</v>
      </c>
      <c r="T9859">
        <f>EXP(-$W$26*C9859)*E9859</f>
        <v>0</v>
      </c>
    </row>
    <row r="9860" spans="1:20">
      <c r="A9860">
        <v>9851</v>
      </c>
      <c r="B9860">
        <f>RAND()</f>
        <v>0</v>
      </c>
      <c r="C9860">
        <f>IF(B9860&lt;$W$41,3,IF(B9860&lt;$W$41+$W$42,4,5))</f>
        <v>0</v>
      </c>
      <c r="D9860">
        <f>NORMSINV(RAND())</f>
        <v>0</v>
      </c>
      <c r="E9860">
        <f>$W$25*EXP(($W$26-$W$28-0.5*$W$27^2)*C9860+$W$27*SQRT(C9860)*D9860)</f>
        <v>0</v>
      </c>
      <c r="F9860">
        <f>$W$30*(1+$W$31)^C9860</f>
        <v>0</v>
      </c>
      <c r="G9860">
        <f>$W$32*(1+$W$33)^C9860</f>
        <v>0</v>
      </c>
      <c r="H9860">
        <f>$W$34*(1+$W$35)^C9860</f>
        <v>0</v>
      </c>
      <c r="I9860">
        <f>MIN(E9860,F9860)</f>
        <v>0</v>
      </c>
      <c r="J9860">
        <f>MIN(E9860-I9860,G9860)</f>
        <v>0</v>
      </c>
      <c r="K9860">
        <f>MIN(E9860-I9860-J9860,H9860)</f>
        <v>0</v>
      </c>
      <c r="L9860">
        <f>E9860-I9860-J9860-K9860</f>
        <v>0</v>
      </c>
      <c r="M9860">
        <f>IF((I9860+J9860+(1-$W$36)*L9860)/$W$39&gt;=$W$38,1,0)</f>
        <v>0</v>
      </c>
      <c r="N9860">
        <f>IF(M9860=1,$W$37,$W$36)*L9860</f>
        <v>0</v>
      </c>
      <c r="O9860">
        <f>EXP(-$W$26*C9860)*I9860</f>
        <v>0</v>
      </c>
      <c r="P9860">
        <f>EXP(-$W$26*C9860)*J9860</f>
        <v>0</v>
      </c>
      <c r="Q9860">
        <f>EXP(-$W$26*C9860)*K9860</f>
        <v>0</v>
      </c>
      <c r="R9860">
        <f>EXP(-$W$26*C9860)*(L9860-N9860)</f>
        <v>0</v>
      </c>
      <c r="S9860">
        <f>EXP(-$W$26*C9860)*N9860</f>
        <v>0</v>
      </c>
      <c r="T9860">
        <f>EXP(-$W$26*C9860)*E9860</f>
        <v>0</v>
      </c>
    </row>
    <row r="9861" spans="1:20">
      <c r="A9861">
        <v>9852</v>
      </c>
      <c r="B9861">
        <f>RAND()</f>
        <v>0</v>
      </c>
      <c r="C9861">
        <f>IF(B9861&lt;$W$41,3,IF(B9861&lt;$W$41+$W$42,4,5))</f>
        <v>0</v>
      </c>
      <c r="D9861">
        <f>NORMSINV(RAND())</f>
        <v>0</v>
      </c>
      <c r="E9861">
        <f>$W$25*EXP(($W$26-$W$28-0.5*$W$27^2)*C9861+$W$27*SQRT(C9861)*D9861)</f>
        <v>0</v>
      </c>
      <c r="F9861">
        <f>$W$30*(1+$W$31)^C9861</f>
        <v>0</v>
      </c>
      <c r="G9861">
        <f>$W$32*(1+$W$33)^C9861</f>
        <v>0</v>
      </c>
      <c r="H9861">
        <f>$W$34*(1+$W$35)^C9861</f>
        <v>0</v>
      </c>
      <c r="I9861">
        <f>MIN(E9861,F9861)</f>
        <v>0</v>
      </c>
      <c r="J9861">
        <f>MIN(E9861-I9861,G9861)</f>
        <v>0</v>
      </c>
      <c r="K9861">
        <f>MIN(E9861-I9861-J9861,H9861)</f>
        <v>0</v>
      </c>
      <c r="L9861">
        <f>E9861-I9861-J9861-K9861</f>
        <v>0</v>
      </c>
      <c r="M9861">
        <f>IF((I9861+J9861+(1-$W$36)*L9861)/$W$39&gt;=$W$38,1,0)</f>
        <v>0</v>
      </c>
      <c r="N9861">
        <f>IF(M9861=1,$W$37,$W$36)*L9861</f>
        <v>0</v>
      </c>
      <c r="O9861">
        <f>EXP(-$W$26*C9861)*I9861</f>
        <v>0</v>
      </c>
      <c r="P9861">
        <f>EXP(-$W$26*C9861)*J9861</f>
        <v>0</v>
      </c>
      <c r="Q9861">
        <f>EXP(-$W$26*C9861)*K9861</f>
        <v>0</v>
      </c>
      <c r="R9861">
        <f>EXP(-$W$26*C9861)*(L9861-N9861)</f>
        <v>0</v>
      </c>
      <c r="S9861">
        <f>EXP(-$W$26*C9861)*N9861</f>
        <v>0</v>
      </c>
      <c r="T9861">
        <f>EXP(-$W$26*C9861)*E9861</f>
        <v>0</v>
      </c>
    </row>
    <row r="9862" spans="1:20">
      <c r="A9862">
        <v>9853</v>
      </c>
      <c r="B9862">
        <f>RAND()</f>
        <v>0</v>
      </c>
      <c r="C9862">
        <f>IF(B9862&lt;$W$41,3,IF(B9862&lt;$W$41+$W$42,4,5))</f>
        <v>0</v>
      </c>
      <c r="D9862">
        <f>NORMSINV(RAND())</f>
        <v>0</v>
      </c>
      <c r="E9862">
        <f>$W$25*EXP(($W$26-$W$28-0.5*$W$27^2)*C9862+$W$27*SQRT(C9862)*D9862)</f>
        <v>0</v>
      </c>
      <c r="F9862">
        <f>$W$30*(1+$W$31)^C9862</f>
        <v>0</v>
      </c>
      <c r="G9862">
        <f>$W$32*(1+$W$33)^C9862</f>
        <v>0</v>
      </c>
      <c r="H9862">
        <f>$W$34*(1+$W$35)^C9862</f>
        <v>0</v>
      </c>
      <c r="I9862">
        <f>MIN(E9862,F9862)</f>
        <v>0</v>
      </c>
      <c r="J9862">
        <f>MIN(E9862-I9862,G9862)</f>
        <v>0</v>
      </c>
      <c r="K9862">
        <f>MIN(E9862-I9862-J9862,H9862)</f>
        <v>0</v>
      </c>
      <c r="L9862">
        <f>E9862-I9862-J9862-K9862</f>
        <v>0</v>
      </c>
      <c r="M9862">
        <f>IF((I9862+J9862+(1-$W$36)*L9862)/$W$39&gt;=$W$38,1,0)</f>
        <v>0</v>
      </c>
      <c r="N9862">
        <f>IF(M9862=1,$W$37,$W$36)*L9862</f>
        <v>0</v>
      </c>
      <c r="O9862">
        <f>EXP(-$W$26*C9862)*I9862</f>
        <v>0</v>
      </c>
      <c r="P9862">
        <f>EXP(-$W$26*C9862)*J9862</f>
        <v>0</v>
      </c>
      <c r="Q9862">
        <f>EXP(-$W$26*C9862)*K9862</f>
        <v>0</v>
      </c>
      <c r="R9862">
        <f>EXP(-$W$26*C9862)*(L9862-N9862)</f>
        <v>0</v>
      </c>
      <c r="S9862">
        <f>EXP(-$W$26*C9862)*N9862</f>
        <v>0</v>
      </c>
      <c r="T9862">
        <f>EXP(-$W$26*C9862)*E9862</f>
        <v>0</v>
      </c>
    </row>
    <row r="9863" spans="1:20">
      <c r="A9863">
        <v>9854</v>
      </c>
      <c r="B9863">
        <f>RAND()</f>
        <v>0</v>
      </c>
      <c r="C9863">
        <f>IF(B9863&lt;$W$41,3,IF(B9863&lt;$W$41+$W$42,4,5))</f>
        <v>0</v>
      </c>
      <c r="D9863">
        <f>NORMSINV(RAND())</f>
        <v>0</v>
      </c>
      <c r="E9863">
        <f>$W$25*EXP(($W$26-$W$28-0.5*$W$27^2)*C9863+$W$27*SQRT(C9863)*D9863)</f>
        <v>0</v>
      </c>
      <c r="F9863">
        <f>$W$30*(1+$W$31)^C9863</f>
        <v>0</v>
      </c>
      <c r="G9863">
        <f>$W$32*(1+$W$33)^C9863</f>
        <v>0</v>
      </c>
      <c r="H9863">
        <f>$W$34*(1+$W$35)^C9863</f>
        <v>0</v>
      </c>
      <c r="I9863">
        <f>MIN(E9863,F9863)</f>
        <v>0</v>
      </c>
      <c r="J9863">
        <f>MIN(E9863-I9863,G9863)</f>
        <v>0</v>
      </c>
      <c r="K9863">
        <f>MIN(E9863-I9863-J9863,H9863)</f>
        <v>0</v>
      </c>
      <c r="L9863">
        <f>E9863-I9863-J9863-K9863</f>
        <v>0</v>
      </c>
      <c r="M9863">
        <f>IF((I9863+J9863+(1-$W$36)*L9863)/$W$39&gt;=$W$38,1,0)</f>
        <v>0</v>
      </c>
      <c r="N9863">
        <f>IF(M9863=1,$W$37,$W$36)*L9863</f>
        <v>0</v>
      </c>
      <c r="O9863">
        <f>EXP(-$W$26*C9863)*I9863</f>
        <v>0</v>
      </c>
      <c r="P9863">
        <f>EXP(-$W$26*C9863)*J9863</f>
        <v>0</v>
      </c>
      <c r="Q9863">
        <f>EXP(-$W$26*C9863)*K9863</f>
        <v>0</v>
      </c>
      <c r="R9863">
        <f>EXP(-$W$26*C9863)*(L9863-N9863)</f>
        <v>0</v>
      </c>
      <c r="S9863">
        <f>EXP(-$W$26*C9863)*N9863</f>
        <v>0</v>
      </c>
      <c r="T9863">
        <f>EXP(-$W$26*C9863)*E9863</f>
        <v>0</v>
      </c>
    </row>
    <row r="9864" spans="1:20">
      <c r="A9864">
        <v>9855</v>
      </c>
      <c r="B9864">
        <f>RAND()</f>
        <v>0</v>
      </c>
      <c r="C9864">
        <f>IF(B9864&lt;$W$41,3,IF(B9864&lt;$W$41+$W$42,4,5))</f>
        <v>0</v>
      </c>
      <c r="D9864">
        <f>NORMSINV(RAND())</f>
        <v>0</v>
      </c>
      <c r="E9864">
        <f>$W$25*EXP(($W$26-$W$28-0.5*$W$27^2)*C9864+$W$27*SQRT(C9864)*D9864)</f>
        <v>0</v>
      </c>
      <c r="F9864">
        <f>$W$30*(1+$W$31)^C9864</f>
        <v>0</v>
      </c>
      <c r="G9864">
        <f>$W$32*(1+$W$33)^C9864</f>
        <v>0</v>
      </c>
      <c r="H9864">
        <f>$W$34*(1+$W$35)^C9864</f>
        <v>0</v>
      </c>
      <c r="I9864">
        <f>MIN(E9864,F9864)</f>
        <v>0</v>
      </c>
      <c r="J9864">
        <f>MIN(E9864-I9864,G9864)</f>
        <v>0</v>
      </c>
      <c r="K9864">
        <f>MIN(E9864-I9864-J9864,H9864)</f>
        <v>0</v>
      </c>
      <c r="L9864">
        <f>E9864-I9864-J9864-K9864</f>
        <v>0</v>
      </c>
      <c r="M9864">
        <f>IF((I9864+J9864+(1-$W$36)*L9864)/$W$39&gt;=$W$38,1,0)</f>
        <v>0</v>
      </c>
      <c r="N9864">
        <f>IF(M9864=1,$W$37,$W$36)*L9864</f>
        <v>0</v>
      </c>
      <c r="O9864">
        <f>EXP(-$W$26*C9864)*I9864</f>
        <v>0</v>
      </c>
      <c r="P9864">
        <f>EXP(-$W$26*C9864)*J9864</f>
        <v>0</v>
      </c>
      <c r="Q9864">
        <f>EXP(-$W$26*C9864)*K9864</f>
        <v>0</v>
      </c>
      <c r="R9864">
        <f>EXP(-$W$26*C9864)*(L9864-N9864)</f>
        <v>0</v>
      </c>
      <c r="S9864">
        <f>EXP(-$W$26*C9864)*N9864</f>
        <v>0</v>
      </c>
      <c r="T9864">
        <f>EXP(-$W$26*C9864)*E9864</f>
        <v>0</v>
      </c>
    </row>
    <row r="9865" spans="1:20">
      <c r="A9865">
        <v>9856</v>
      </c>
      <c r="B9865">
        <f>RAND()</f>
        <v>0</v>
      </c>
      <c r="C9865">
        <f>IF(B9865&lt;$W$41,3,IF(B9865&lt;$W$41+$W$42,4,5))</f>
        <v>0</v>
      </c>
      <c r="D9865">
        <f>NORMSINV(RAND())</f>
        <v>0</v>
      </c>
      <c r="E9865">
        <f>$W$25*EXP(($W$26-$W$28-0.5*$W$27^2)*C9865+$W$27*SQRT(C9865)*D9865)</f>
        <v>0</v>
      </c>
      <c r="F9865">
        <f>$W$30*(1+$W$31)^C9865</f>
        <v>0</v>
      </c>
      <c r="G9865">
        <f>$W$32*(1+$W$33)^C9865</f>
        <v>0</v>
      </c>
      <c r="H9865">
        <f>$W$34*(1+$W$35)^C9865</f>
        <v>0</v>
      </c>
      <c r="I9865">
        <f>MIN(E9865,F9865)</f>
        <v>0</v>
      </c>
      <c r="J9865">
        <f>MIN(E9865-I9865,G9865)</f>
        <v>0</v>
      </c>
      <c r="K9865">
        <f>MIN(E9865-I9865-J9865,H9865)</f>
        <v>0</v>
      </c>
      <c r="L9865">
        <f>E9865-I9865-J9865-K9865</f>
        <v>0</v>
      </c>
      <c r="M9865">
        <f>IF((I9865+J9865+(1-$W$36)*L9865)/$W$39&gt;=$W$38,1,0)</f>
        <v>0</v>
      </c>
      <c r="N9865">
        <f>IF(M9865=1,$W$37,$W$36)*L9865</f>
        <v>0</v>
      </c>
      <c r="O9865">
        <f>EXP(-$W$26*C9865)*I9865</f>
        <v>0</v>
      </c>
      <c r="P9865">
        <f>EXP(-$W$26*C9865)*J9865</f>
        <v>0</v>
      </c>
      <c r="Q9865">
        <f>EXP(-$W$26*C9865)*K9865</f>
        <v>0</v>
      </c>
      <c r="R9865">
        <f>EXP(-$W$26*C9865)*(L9865-N9865)</f>
        <v>0</v>
      </c>
      <c r="S9865">
        <f>EXP(-$W$26*C9865)*N9865</f>
        <v>0</v>
      </c>
      <c r="T9865">
        <f>EXP(-$W$26*C9865)*E9865</f>
        <v>0</v>
      </c>
    </row>
    <row r="9866" spans="1:20">
      <c r="A9866">
        <v>9857</v>
      </c>
      <c r="B9866">
        <f>RAND()</f>
        <v>0</v>
      </c>
      <c r="C9866">
        <f>IF(B9866&lt;$W$41,3,IF(B9866&lt;$W$41+$W$42,4,5))</f>
        <v>0</v>
      </c>
      <c r="D9866">
        <f>NORMSINV(RAND())</f>
        <v>0</v>
      </c>
      <c r="E9866">
        <f>$W$25*EXP(($W$26-$W$28-0.5*$W$27^2)*C9866+$W$27*SQRT(C9866)*D9866)</f>
        <v>0</v>
      </c>
      <c r="F9866">
        <f>$W$30*(1+$W$31)^C9866</f>
        <v>0</v>
      </c>
      <c r="G9866">
        <f>$W$32*(1+$W$33)^C9866</f>
        <v>0</v>
      </c>
      <c r="H9866">
        <f>$W$34*(1+$W$35)^C9866</f>
        <v>0</v>
      </c>
      <c r="I9866">
        <f>MIN(E9866,F9866)</f>
        <v>0</v>
      </c>
      <c r="J9866">
        <f>MIN(E9866-I9866,G9866)</f>
        <v>0</v>
      </c>
      <c r="K9866">
        <f>MIN(E9866-I9866-J9866,H9866)</f>
        <v>0</v>
      </c>
      <c r="L9866">
        <f>E9866-I9866-J9866-K9866</f>
        <v>0</v>
      </c>
      <c r="M9866">
        <f>IF((I9866+J9866+(1-$W$36)*L9866)/$W$39&gt;=$W$38,1,0)</f>
        <v>0</v>
      </c>
      <c r="N9866">
        <f>IF(M9866=1,$W$37,$W$36)*L9866</f>
        <v>0</v>
      </c>
      <c r="O9866">
        <f>EXP(-$W$26*C9866)*I9866</f>
        <v>0</v>
      </c>
      <c r="P9866">
        <f>EXP(-$W$26*C9866)*J9866</f>
        <v>0</v>
      </c>
      <c r="Q9866">
        <f>EXP(-$W$26*C9866)*K9866</f>
        <v>0</v>
      </c>
      <c r="R9866">
        <f>EXP(-$W$26*C9866)*(L9866-N9866)</f>
        <v>0</v>
      </c>
      <c r="S9866">
        <f>EXP(-$W$26*C9866)*N9866</f>
        <v>0</v>
      </c>
      <c r="T9866">
        <f>EXP(-$W$26*C9866)*E9866</f>
        <v>0</v>
      </c>
    </row>
    <row r="9867" spans="1:20">
      <c r="A9867">
        <v>9858</v>
      </c>
      <c r="B9867">
        <f>RAND()</f>
        <v>0</v>
      </c>
      <c r="C9867">
        <f>IF(B9867&lt;$W$41,3,IF(B9867&lt;$W$41+$W$42,4,5))</f>
        <v>0</v>
      </c>
      <c r="D9867">
        <f>NORMSINV(RAND())</f>
        <v>0</v>
      </c>
      <c r="E9867">
        <f>$W$25*EXP(($W$26-$W$28-0.5*$W$27^2)*C9867+$W$27*SQRT(C9867)*D9867)</f>
        <v>0</v>
      </c>
      <c r="F9867">
        <f>$W$30*(1+$W$31)^C9867</f>
        <v>0</v>
      </c>
      <c r="G9867">
        <f>$W$32*(1+$W$33)^C9867</f>
        <v>0</v>
      </c>
      <c r="H9867">
        <f>$W$34*(1+$W$35)^C9867</f>
        <v>0</v>
      </c>
      <c r="I9867">
        <f>MIN(E9867,F9867)</f>
        <v>0</v>
      </c>
      <c r="J9867">
        <f>MIN(E9867-I9867,G9867)</f>
        <v>0</v>
      </c>
      <c r="K9867">
        <f>MIN(E9867-I9867-J9867,H9867)</f>
        <v>0</v>
      </c>
      <c r="L9867">
        <f>E9867-I9867-J9867-K9867</f>
        <v>0</v>
      </c>
      <c r="M9867">
        <f>IF((I9867+J9867+(1-$W$36)*L9867)/$W$39&gt;=$W$38,1,0)</f>
        <v>0</v>
      </c>
      <c r="N9867">
        <f>IF(M9867=1,$W$37,$W$36)*L9867</f>
        <v>0</v>
      </c>
      <c r="O9867">
        <f>EXP(-$W$26*C9867)*I9867</f>
        <v>0</v>
      </c>
      <c r="P9867">
        <f>EXP(-$W$26*C9867)*J9867</f>
        <v>0</v>
      </c>
      <c r="Q9867">
        <f>EXP(-$W$26*C9867)*K9867</f>
        <v>0</v>
      </c>
      <c r="R9867">
        <f>EXP(-$W$26*C9867)*(L9867-N9867)</f>
        <v>0</v>
      </c>
      <c r="S9867">
        <f>EXP(-$W$26*C9867)*N9867</f>
        <v>0</v>
      </c>
      <c r="T9867">
        <f>EXP(-$W$26*C9867)*E9867</f>
        <v>0</v>
      </c>
    </row>
    <row r="9868" spans="1:20">
      <c r="A9868">
        <v>9859</v>
      </c>
      <c r="B9868">
        <f>RAND()</f>
        <v>0</v>
      </c>
      <c r="C9868">
        <f>IF(B9868&lt;$W$41,3,IF(B9868&lt;$W$41+$W$42,4,5))</f>
        <v>0</v>
      </c>
      <c r="D9868">
        <f>NORMSINV(RAND())</f>
        <v>0</v>
      </c>
      <c r="E9868">
        <f>$W$25*EXP(($W$26-$W$28-0.5*$W$27^2)*C9868+$W$27*SQRT(C9868)*D9868)</f>
        <v>0</v>
      </c>
      <c r="F9868">
        <f>$W$30*(1+$W$31)^C9868</f>
        <v>0</v>
      </c>
      <c r="G9868">
        <f>$W$32*(1+$W$33)^C9868</f>
        <v>0</v>
      </c>
      <c r="H9868">
        <f>$W$34*(1+$W$35)^C9868</f>
        <v>0</v>
      </c>
      <c r="I9868">
        <f>MIN(E9868,F9868)</f>
        <v>0</v>
      </c>
      <c r="J9868">
        <f>MIN(E9868-I9868,G9868)</f>
        <v>0</v>
      </c>
      <c r="K9868">
        <f>MIN(E9868-I9868-J9868,H9868)</f>
        <v>0</v>
      </c>
      <c r="L9868">
        <f>E9868-I9868-J9868-K9868</f>
        <v>0</v>
      </c>
      <c r="M9868">
        <f>IF((I9868+J9868+(1-$W$36)*L9868)/$W$39&gt;=$W$38,1,0)</f>
        <v>0</v>
      </c>
      <c r="N9868">
        <f>IF(M9868=1,$W$37,$W$36)*L9868</f>
        <v>0</v>
      </c>
      <c r="O9868">
        <f>EXP(-$W$26*C9868)*I9868</f>
        <v>0</v>
      </c>
      <c r="P9868">
        <f>EXP(-$W$26*C9868)*J9868</f>
        <v>0</v>
      </c>
      <c r="Q9868">
        <f>EXP(-$W$26*C9868)*K9868</f>
        <v>0</v>
      </c>
      <c r="R9868">
        <f>EXP(-$W$26*C9868)*(L9868-N9868)</f>
        <v>0</v>
      </c>
      <c r="S9868">
        <f>EXP(-$W$26*C9868)*N9868</f>
        <v>0</v>
      </c>
      <c r="T9868">
        <f>EXP(-$W$26*C9868)*E9868</f>
        <v>0</v>
      </c>
    </row>
    <row r="9869" spans="1:20">
      <c r="A9869">
        <v>9860</v>
      </c>
      <c r="B9869">
        <f>RAND()</f>
        <v>0</v>
      </c>
      <c r="C9869">
        <f>IF(B9869&lt;$W$41,3,IF(B9869&lt;$W$41+$W$42,4,5))</f>
        <v>0</v>
      </c>
      <c r="D9869">
        <f>NORMSINV(RAND())</f>
        <v>0</v>
      </c>
      <c r="E9869">
        <f>$W$25*EXP(($W$26-$W$28-0.5*$W$27^2)*C9869+$W$27*SQRT(C9869)*D9869)</f>
        <v>0</v>
      </c>
      <c r="F9869">
        <f>$W$30*(1+$W$31)^C9869</f>
        <v>0</v>
      </c>
      <c r="G9869">
        <f>$W$32*(1+$W$33)^C9869</f>
        <v>0</v>
      </c>
      <c r="H9869">
        <f>$W$34*(1+$W$35)^C9869</f>
        <v>0</v>
      </c>
      <c r="I9869">
        <f>MIN(E9869,F9869)</f>
        <v>0</v>
      </c>
      <c r="J9869">
        <f>MIN(E9869-I9869,G9869)</f>
        <v>0</v>
      </c>
      <c r="K9869">
        <f>MIN(E9869-I9869-J9869,H9869)</f>
        <v>0</v>
      </c>
      <c r="L9869">
        <f>E9869-I9869-J9869-K9869</f>
        <v>0</v>
      </c>
      <c r="M9869">
        <f>IF((I9869+J9869+(1-$W$36)*L9869)/$W$39&gt;=$W$38,1,0)</f>
        <v>0</v>
      </c>
      <c r="N9869">
        <f>IF(M9869=1,$W$37,$W$36)*L9869</f>
        <v>0</v>
      </c>
      <c r="O9869">
        <f>EXP(-$W$26*C9869)*I9869</f>
        <v>0</v>
      </c>
      <c r="P9869">
        <f>EXP(-$W$26*C9869)*J9869</f>
        <v>0</v>
      </c>
      <c r="Q9869">
        <f>EXP(-$W$26*C9869)*K9869</f>
        <v>0</v>
      </c>
      <c r="R9869">
        <f>EXP(-$W$26*C9869)*(L9869-N9869)</f>
        <v>0</v>
      </c>
      <c r="S9869">
        <f>EXP(-$W$26*C9869)*N9869</f>
        <v>0</v>
      </c>
      <c r="T9869">
        <f>EXP(-$W$26*C9869)*E9869</f>
        <v>0</v>
      </c>
    </row>
    <row r="9870" spans="1:20">
      <c r="A9870">
        <v>9861</v>
      </c>
      <c r="B9870">
        <f>RAND()</f>
        <v>0</v>
      </c>
      <c r="C9870">
        <f>IF(B9870&lt;$W$41,3,IF(B9870&lt;$W$41+$W$42,4,5))</f>
        <v>0</v>
      </c>
      <c r="D9870">
        <f>NORMSINV(RAND())</f>
        <v>0</v>
      </c>
      <c r="E9870">
        <f>$W$25*EXP(($W$26-$W$28-0.5*$W$27^2)*C9870+$W$27*SQRT(C9870)*D9870)</f>
        <v>0</v>
      </c>
      <c r="F9870">
        <f>$W$30*(1+$W$31)^C9870</f>
        <v>0</v>
      </c>
      <c r="G9870">
        <f>$W$32*(1+$W$33)^C9870</f>
        <v>0</v>
      </c>
      <c r="H9870">
        <f>$W$34*(1+$W$35)^C9870</f>
        <v>0</v>
      </c>
      <c r="I9870">
        <f>MIN(E9870,F9870)</f>
        <v>0</v>
      </c>
      <c r="J9870">
        <f>MIN(E9870-I9870,G9870)</f>
        <v>0</v>
      </c>
      <c r="K9870">
        <f>MIN(E9870-I9870-J9870,H9870)</f>
        <v>0</v>
      </c>
      <c r="L9870">
        <f>E9870-I9870-J9870-K9870</f>
        <v>0</v>
      </c>
      <c r="M9870">
        <f>IF((I9870+J9870+(1-$W$36)*L9870)/$W$39&gt;=$W$38,1,0)</f>
        <v>0</v>
      </c>
      <c r="N9870">
        <f>IF(M9870=1,$W$37,$W$36)*L9870</f>
        <v>0</v>
      </c>
      <c r="O9870">
        <f>EXP(-$W$26*C9870)*I9870</f>
        <v>0</v>
      </c>
      <c r="P9870">
        <f>EXP(-$W$26*C9870)*J9870</f>
        <v>0</v>
      </c>
      <c r="Q9870">
        <f>EXP(-$W$26*C9870)*K9870</f>
        <v>0</v>
      </c>
      <c r="R9870">
        <f>EXP(-$W$26*C9870)*(L9870-N9870)</f>
        <v>0</v>
      </c>
      <c r="S9870">
        <f>EXP(-$W$26*C9870)*N9870</f>
        <v>0</v>
      </c>
      <c r="T9870">
        <f>EXP(-$W$26*C9870)*E9870</f>
        <v>0</v>
      </c>
    </row>
    <row r="9871" spans="1:20">
      <c r="A9871">
        <v>9862</v>
      </c>
      <c r="B9871">
        <f>RAND()</f>
        <v>0</v>
      </c>
      <c r="C9871">
        <f>IF(B9871&lt;$W$41,3,IF(B9871&lt;$W$41+$W$42,4,5))</f>
        <v>0</v>
      </c>
      <c r="D9871">
        <f>NORMSINV(RAND())</f>
        <v>0</v>
      </c>
      <c r="E9871">
        <f>$W$25*EXP(($W$26-$W$28-0.5*$W$27^2)*C9871+$W$27*SQRT(C9871)*D9871)</f>
        <v>0</v>
      </c>
      <c r="F9871">
        <f>$W$30*(1+$W$31)^C9871</f>
        <v>0</v>
      </c>
      <c r="G9871">
        <f>$W$32*(1+$W$33)^C9871</f>
        <v>0</v>
      </c>
      <c r="H9871">
        <f>$W$34*(1+$W$35)^C9871</f>
        <v>0</v>
      </c>
      <c r="I9871">
        <f>MIN(E9871,F9871)</f>
        <v>0</v>
      </c>
      <c r="J9871">
        <f>MIN(E9871-I9871,G9871)</f>
        <v>0</v>
      </c>
      <c r="K9871">
        <f>MIN(E9871-I9871-J9871,H9871)</f>
        <v>0</v>
      </c>
      <c r="L9871">
        <f>E9871-I9871-J9871-K9871</f>
        <v>0</v>
      </c>
      <c r="M9871">
        <f>IF((I9871+J9871+(1-$W$36)*L9871)/$W$39&gt;=$W$38,1,0)</f>
        <v>0</v>
      </c>
      <c r="N9871">
        <f>IF(M9871=1,$W$37,$W$36)*L9871</f>
        <v>0</v>
      </c>
      <c r="O9871">
        <f>EXP(-$W$26*C9871)*I9871</f>
        <v>0</v>
      </c>
      <c r="P9871">
        <f>EXP(-$W$26*C9871)*J9871</f>
        <v>0</v>
      </c>
      <c r="Q9871">
        <f>EXP(-$W$26*C9871)*K9871</f>
        <v>0</v>
      </c>
      <c r="R9871">
        <f>EXP(-$W$26*C9871)*(L9871-N9871)</f>
        <v>0</v>
      </c>
      <c r="S9871">
        <f>EXP(-$W$26*C9871)*N9871</f>
        <v>0</v>
      </c>
      <c r="T9871">
        <f>EXP(-$W$26*C9871)*E9871</f>
        <v>0</v>
      </c>
    </row>
    <row r="9872" spans="1:20">
      <c r="A9872">
        <v>9863</v>
      </c>
      <c r="B9872">
        <f>RAND()</f>
        <v>0</v>
      </c>
      <c r="C9872">
        <f>IF(B9872&lt;$W$41,3,IF(B9872&lt;$W$41+$W$42,4,5))</f>
        <v>0</v>
      </c>
      <c r="D9872">
        <f>NORMSINV(RAND())</f>
        <v>0</v>
      </c>
      <c r="E9872">
        <f>$W$25*EXP(($W$26-$W$28-0.5*$W$27^2)*C9872+$W$27*SQRT(C9872)*D9872)</f>
        <v>0</v>
      </c>
      <c r="F9872">
        <f>$W$30*(1+$W$31)^C9872</f>
        <v>0</v>
      </c>
      <c r="G9872">
        <f>$W$32*(1+$W$33)^C9872</f>
        <v>0</v>
      </c>
      <c r="H9872">
        <f>$W$34*(1+$W$35)^C9872</f>
        <v>0</v>
      </c>
      <c r="I9872">
        <f>MIN(E9872,F9872)</f>
        <v>0</v>
      </c>
      <c r="J9872">
        <f>MIN(E9872-I9872,G9872)</f>
        <v>0</v>
      </c>
      <c r="K9872">
        <f>MIN(E9872-I9872-J9872,H9872)</f>
        <v>0</v>
      </c>
      <c r="L9872">
        <f>E9872-I9872-J9872-K9872</f>
        <v>0</v>
      </c>
      <c r="M9872">
        <f>IF((I9872+J9872+(1-$W$36)*L9872)/$W$39&gt;=$W$38,1,0)</f>
        <v>0</v>
      </c>
      <c r="N9872">
        <f>IF(M9872=1,$W$37,$W$36)*L9872</f>
        <v>0</v>
      </c>
      <c r="O9872">
        <f>EXP(-$W$26*C9872)*I9872</f>
        <v>0</v>
      </c>
      <c r="P9872">
        <f>EXP(-$W$26*C9872)*J9872</f>
        <v>0</v>
      </c>
      <c r="Q9872">
        <f>EXP(-$W$26*C9872)*K9872</f>
        <v>0</v>
      </c>
      <c r="R9872">
        <f>EXP(-$W$26*C9872)*(L9872-N9872)</f>
        <v>0</v>
      </c>
      <c r="S9872">
        <f>EXP(-$W$26*C9872)*N9872</f>
        <v>0</v>
      </c>
      <c r="T9872">
        <f>EXP(-$W$26*C9872)*E9872</f>
        <v>0</v>
      </c>
    </row>
    <row r="9873" spans="1:20">
      <c r="A9873">
        <v>9864</v>
      </c>
      <c r="B9873">
        <f>RAND()</f>
        <v>0</v>
      </c>
      <c r="C9873">
        <f>IF(B9873&lt;$W$41,3,IF(B9873&lt;$W$41+$W$42,4,5))</f>
        <v>0</v>
      </c>
      <c r="D9873">
        <f>NORMSINV(RAND())</f>
        <v>0</v>
      </c>
      <c r="E9873">
        <f>$W$25*EXP(($W$26-$W$28-0.5*$W$27^2)*C9873+$W$27*SQRT(C9873)*D9873)</f>
        <v>0</v>
      </c>
      <c r="F9873">
        <f>$W$30*(1+$W$31)^C9873</f>
        <v>0</v>
      </c>
      <c r="G9873">
        <f>$W$32*(1+$W$33)^C9873</f>
        <v>0</v>
      </c>
      <c r="H9873">
        <f>$W$34*(1+$W$35)^C9873</f>
        <v>0</v>
      </c>
      <c r="I9873">
        <f>MIN(E9873,F9873)</f>
        <v>0</v>
      </c>
      <c r="J9873">
        <f>MIN(E9873-I9873,G9873)</f>
        <v>0</v>
      </c>
      <c r="K9873">
        <f>MIN(E9873-I9873-J9873,H9873)</f>
        <v>0</v>
      </c>
      <c r="L9873">
        <f>E9873-I9873-J9873-K9873</f>
        <v>0</v>
      </c>
      <c r="M9873">
        <f>IF((I9873+J9873+(1-$W$36)*L9873)/$W$39&gt;=$W$38,1,0)</f>
        <v>0</v>
      </c>
      <c r="N9873">
        <f>IF(M9873=1,$W$37,$W$36)*L9873</f>
        <v>0</v>
      </c>
      <c r="O9873">
        <f>EXP(-$W$26*C9873)*I9873</f>
        <v>0</v>
      </c>
      <c r="P9873">
        <f>EXP(-$W$26*C9873)*J9873</f>
        <v>0</v>
      </c>
      <c r="Q9873">
        <f>EXP(-$W$26*C9873)*K9873</f>
        <v>0</v>
      </c>
      <c r="R9873">
        <f>EXP(-$W$26*C9873)*(L9873-N9873)</f>
        <v>0</v>
      </c>
      <c r="S9873">
        <f>EXP(-$W$26*C9873)*N9873</f>
        <v>0</v>
      </c>
      <c r="T9873">
        <f>EXP(-$W$26*C9873)*E9873</f>
        <v>0</v>
      </c>
    </row>
    <row r="9874" spans="1:20">
      <c r="A9874">
        <v>9865</v>
      </c>
      <c r="B9874">
        <f>RAND()</f>
        <v>0</v>
      </c>
      <c r="C9874">
        <f>IF(B9874&lt;$W$41,3,IF(B9874&lt;$W$41+$W$42,4,5))</f>
        <v>0</v>
      </c>
      <c r="D9874">
        <f>NORMSINV(RAND())</f>
        <v>0</v>
      </c>
      <c r="E9874">
        <f>$W$25*EXP(($W$26-$W$28-0.5*$W$27^2)*C9874+$W$27*SQRT(C9874)*D9874)</f>
        <v>0</v>
      </c>
      <c r="F9874">
        <f>$W$30*(1+$W$31)^C9874</f>
        <v>0</v>
      </c>
      <c r="G9874">
        <f>$W$32*(1+$W$33)^C9874</f>
        <v>0</v>
      </c>
      <c r="H9874">
        <f>$W$34*(1+$W$35)^C9874</f>
        <v>0</v>
      </c>
      <c r="I9874">
        <f>MIN(E9874,F9874)</f>
        <v>0</v>
      </c>
      <c r="J9874">
        <f>MIN(E9874-I9874,G9874)</f>
        <v>0</v>
      </c>
      <c r="K9874">
        <f>MIN(E9874-I9874-J9874,H9874)</f>
        <v>0</v>
      </c>
      <c r="L9874">
        <f>E9874-I9874-J9874-K9874</f>
        <v>0</v>
      </c>
      <c r="M9874">
        <f>IF((I9874+J9874+(1-$W$36)*L9874)/$W$39&gt;=$W$38,1,0)</f>
        <v>0</v>
      </c>
      <c r="N9874">
        <f>IF(M9874=1,$W$37,$W$36)*L9874</f>
        <v>0</v>
      </c>
      <c r="O9874">
        <f>EXP(-$W$26*C9874)*I9874</f>
        <v>0</v>
      </c>
      <c r="P9874">
        <f>EXP(-$W$26*C9874)*J9874</f>
        <v>0</v>
      </c>
      <c r="Q9874">
        <f>EXP(-$W$26*C9874)*K9874</f>
        <v>0</v>
      </c>
      <c r="R9874">
        <f>EXP(-$W$26*C9874)*(L9874-N9874)</f>
        <v>0</v>
      </c>
      <c r="S9874">
        <f>EXP(-$W$26*C9874)*N9874</f>
        <v>0</v>
      </c>
      <c r="T9874">
        <f>EXP(-$W$26*C9874)*E9874</f>
        <v>0</v>
      </c>
    </row>
    <row r="9875" spans="1:20">
      <c r="A9875">
        <v>9866</v>
      </c>
      <c r="B9875">
        <f>RAND()</f>
        <v>0</v>
      </c>
      <c r="C9875">
        <f>IF(B9875&lt;$W$41,3,IF(B9875&lt;$W$41+$W$42,4,5))</f>
        <v>0</v>
      </c>
      <c r="D9875">
        <f>NORMSINV(RAND())</f>
        <v>0</v>
      </c>
      <c r="E9875">
        <f>$W$25*EXP(($W$26-$W$28-0.5*$W$27^2)*C9875+$W$27*SQRT(C9875)*D9875)</f>
        <v>0</v>
      </c>
      <c r="F9875">
        <f>$W$30*(1+$W$31)^C9875</f>
        <v>0</v>
      </c>
      <c r="G9875">
        <f>$W$32*(1+$W$33)^C9875</f>
        <v>0</v>
      </c>
      <c r="H9875">
        <f>$W$34*(1+$W$35)^C9875</f>
        <v>0</v>
      </c>
      <c r="I9875">
        <f>MIN(E9875,F9875)</f>
        <v>0</v>
      </c>
      <c r="J9875">
        <f>MIN(E9875-I9875,G9875)</f>
        <v>0</v>
      </c>
      <c r="K9875">
        <f>MIN(E9875-I9875-J9875,H9875)</f>
        <v>0</v>
      </c>
      <c r="L9875">
        <f>E9875-I9875-J9875-K9875</f>
        <v>0</v>
      </c>
      <c r="M9875">
        <f>IF((I9875+J9875+(1-$W$36)*L9875)/$W$39&gt;=$W$38,1,0)</f>
        <v>0</v>
      </c>
      <c r="N9875">
        <f>IF(M9875=1,$W$37,$W$36)*L9875</f>
        <v>0</v>
      </c>
      <c r="O9875">
        <f>EXP(-$W$26*C9875)*I9875</f>
        <v>0</v>
      </c>
      <c r="P9875">
        <f>EXP(-$W$26*C9875)*J9875</f>
        <v>0</v>
      </c>
      <c r="Q9875">
        <f>EXP(-$W$26*C9875)*K9875</f>
        <v>0</v>
      </c>
      <c r="R9875">
        <f>EXP(-$W$26*C9875)*(L9875-N9875)</f>
        <v>0</v>
      </c>
      <c r="S9875">
        <f>EXP(-$W$26*C9875)*N9875</f>
        <v>0</v>
      </c>
      <c r="T9875">
        <f>EXP(-$W$26*C9875)*E9875</f>
        <v>0</v>
      </c>
    </row>
    <row r="9876" spans="1:20">
      <c r="A9876">
        <v>9867</v>
      </c>
      <c r="B9876">
        <f>RAND()</f>
        <v>0</v>
      </c>
      <c r="C9876">
        <f>IF(B9876&lt;$W$41,3,IF(B9876&lt;$W$41+$W$42,4,5))</f>
        <v>0</v>
      </c>
      <c r="D9876">
        <f>NORMSINV(RAND())</f>
        <v>0</v>
      </c>
      <c r="E9876">
        <f>$W$25*EXP(($W$26-$W$28-0.5*$W$27^2)*C9876+$W$27*SQRT(C9876)*D9876)</f>
        <v>0</v>
      </c>
      <c r="F9876">
        <f>$W$30*(1+$W$31)^C9876</f>
        <v>0</v>
      </c>
      <c r="G9876">
        <f>$W$32*(1+$W$33)^C9876</f>
        <v>0</v>
      </c>
      <c r="H9876">
        <f>$W$34*(1+$W$35)^C9876</f>
        <v>0</v>
      </c>
      <c r="I9876">
        <f>MIN(E9876,F9876)</f>
        <v>0</v>
      </c>
      <c r="J9876">
        <f>MIN(E9876-I9876,G9876)</f>
        <v>0</v>
      </c>
      <c r="K9876">
        <f>MIN(E9876-I9876-J9876,H9876)</f>
        <v>0</v>
      </c>
      <c r="L9876">
        <f>E9876-I9876-J9876-K9876</f>
        <v>0</v>
      </c>
      <c r="M9876">
        <f>IF((I9876+J9876+(1-$W$36)*L9876)/$W$39&gt;=$W$38,1,0)</f>
        <v>0</v>
      </c>
      <c r="N9876">
        <f>IF(M9876=1,$W$37,$W$36)*L9876</f>
        <v>0</v>
      </c>
      <c r="O9876">
        <f>EXP(-$W$26*C9876)*I9876</f>
        <v>0</v>
      </c>
      <c r="P9876">
        <f>EXP(-$W$26*C9876)*J9876</f>
        <v>0</v>
      </c>
      <c r="Q9876">
        <f>EXP(-$W$26*C9876)*K9876</f>
        <v>0</v>
      </c>
      <c r="R9876">
        <f>EXP(-$W$26*C9876)*(L9876-N9876)</f>
        <v>0</v>
      </c>
      <c r="S9876">
        <f>EXP(-$W$26*C9876)*N9876</f>
        <v>0</v>
      </c>
      <c r="T9876">
        <f>EXP(-$W$26*C9876)*E9876</f>
        <v>0</v>
      </c>
    </row>
    <row r="9877" spans="1:20">
      <c r="A9877">
        <v>9868</v>
      </c>
      <c r="B9877">
        <f>RAND()</f>
        <v>0</v>
      </c>
      <c r="C9877">
        <f>IF(B9877&lt;$W$41,3,IF(B9877&lt;$W$41+$W$42,4,5))</f>
        <v>0</v>
      </c>
      <c r="D9877">
        <f>NORMSINV(RAND())</f>
        <v>0</v>
      </c>
      <c r="E9877">
        <f>$W$25*EXP(($W$26-$W$28-0.5*$W$27^2)*C9877+$W$27*SQRT(C9877)*D9877)</f>
        <v>0</v>
      </c>
      <c r="F9877">
        <f>$W$30*(1+$W$31)^C9877</f>
        <v>0</v>
      </c>
      <c r="G9877">
        <f>$W$32*(1+$W$33)^C9877</f>
        <v>0</v>
      </c>
      <c r="H9877">
        <f>$W$34*(1+$W$35)^C9877</f>
        <v>0</v>
      </c>
      <c r="I9877">
        <f>MIN(E9877,F9877)</f>
        <v>0</v>
      </c>
      <c r="J9877">
        <f>MIN(E9877-I9877,G9877)</f>
        <v>0</v>
      </c>
      <c r="K9877">
        <f>MIN(E9877-I9877-J9877,H9877)</f>
        <v>0</v>
      </c>
      <c r="L9877">
        <f>E9877-I9877-J9877-K9877</f>
        <v>0</v>
      </c>
      <c r="M9877">
        <f>IF((I9877+J9877+(1-$W$36)*L9877)/$W$39&gt;=$W$38,1,0)</f>
        <v>0</v>
      </c>
      <c r="N9877">
        <f>IF(M9877=1,$W$37,$W$36)*L9877</f>
        <v>0</v>
      </c>
      <c r="O9877">
        <f>EXP(-$W$26*C9877)*I9877</f>
        <v>0</v>
      </c>
      <c r="P9877">
        <f>EXP(-$W$26*C9877)*J9877</f>
        <v>0</v>
      </c>
      <c r="Q9877">
        <f>EXP(-$W$26*C9877)*K9877</f>
        <v>0</v>
      </c>
      <c r="R9877">
        <f>EXP(-$W$26*C9877)*(L9877-N9877)</f>
        <v>0</v>
      </c>
      <c r="S9877">
        <f>EXP(-$W$26*C9877)*N9877</f>
        <v>0</v>
      </c>
      <c r="T9877">
        <f>EXP(-$W$26*C9877)*E9877</f>
        <v>0</v>
      </c>
    </row>
    <row r="9878" spans="1:20">
      <c r="A9878">
        <v>9869</v>
      </c>
      <c r="B9878">
        <f>RAND()</f>
        <v>0</v>
      </c>
      <c r="C9878">
        <f>IF(B9878&lt;$W$41,3,IF(B9878&lt;$W$41+$W$42,4,5))</f>
        <v>0</v>
      </c>
      <c r="D9878">
        <f>NORMSINV(RAND())</f>
        <v>0</v>
      </c>
      <c r="E9878">
        <f>$W$25*EXP(($W$26-$W$28-0.5*$W$27^2)*C9878+$W$27*SQRT(C9878)*D9878)</f>
        <v>0</v>
      </c>
      <c r="F9878">
        <f>$W$30*(1+$W$31)^C9878</f>
        <v>0</v>
      </c>
      <c r="G9878">
        <f>$W$32*(1+$W$33)^C9878</f>
        <v>0</v>
      </c>
      <c r="H9878">
        <f>$W$34*(1+$W$35)^C9878</f>
        <v>0</v>
      </c>
      <c r="I9878">
        <f>MIN(E9878,F9878)</f>
        <v>0</v>
      </c>
      <c r="J9878">
        <f>MIN(E9878-I9878,G9878)</f>
        <v>0</v>
      </c>
      <c r="K9878">
        <f>MIN(E9878-I9878-J9878,H9878)</f>
        <v>0</v>
      </c>
      <c r="L9878">
        <f>E9878-I9878-J9878-K9878</f>
        <v>0</v>
      </c>
      <c r="M9878">
        <f>IF((I9878+J9878+(1-$W$36)*L9878)/$W$39&gt;=$W$38,1,0)</f>
        <v>0</v>
      </c>
      <c r="N9878">
        <f>IF(M9878=1,$W$37,$W$36)*L9878</f>
        <v>0</v>
      </c>
      <c r="O9878">
        <f>EXP(-$W$26*C9878)*I9878</f>
        <v>0</v>
      </c>
      <c r="P9878">
        <f>EXP(-$W$26*C9878)*J9878</f>
        <v>0</v>
      </c>
      <c r="Q9878">
        <f>EXP(-$W$26*C9878)*K9878</f>
        <v>0</v>
      </c>
      <c r="R9878">
        <f>EXP(-$W$26*C9878)*(L9878-N9878)</f>
        <v>0</v>
      </c>
      <c r="S9878">
        <f>EXP(-$W$26*C9878)*N9878</f>
        <v>0</v>
      </c>
      <c r="T9878">
        <f>EXP(-$W$26*C9878)*E9878</f>
        <v>0</v>
      </c>
    </row>
    <row r="9879" spans="1:20">
      <c r="A9879">
        <v>9870</v>
      </c>
      <c r="B9879">
        <f>RAND()</f>
        <v>0</v>
      </c>
      <c r="C9879">
        <f>IF(B9879&lt;$W$41,3,IF(B9879&lt;$W$41+$W$42,4,5))</f>
        <v>0</v>
      </c>
      <c r="D9879">
        <f>NORMSINV(RAND())</f>
        <v>0</v>
      </c>
      <c r="E9879">
        <f>$W$25*EXP(($W$26-$W$28-0.5*$W$27^2)*C9879+$W$27*SQRT(C9879)*D9879)</f>
        <v>0</v>
      </c>
      <c r="F9879">
        <f>$W$30*(1+$W$31)^C9879</f>
        <v>0</v>
      </c>
      <c r="G9879">
        <f>$W$32*(1+$W$33)^C9879</f>
        <v>0</v>
      </c>
      <c r="H9879">
        <f>$W$34*(1+$W$35)^C9879</f>
        <v>0</v>
      </c>
      <c r="I9879">
        <f>MIN(E9879,F9879)</f>
        <v>0</v>
      </c>
      <c r="J9879">
        <f>MIN(E9879-I9879,G9879)</f>
        <v>0</v>
      </c>
      <c r="K9879">
        <f>MIN(E9879-I9879-J9879,H9879)</f>
        <v>0</v>
      </c>
      <c r="L9879">
        <f>E9879-I9879-J9879-K9879</f>
        <v>0</v>
      </c>
      <c r="M9879">
        <f>IF((I9879+J9879+(1-$W$36)*L9879)/$W$39&gt;=$W$38,1,0)</f>
        <v>0</v>
      </c>
      <c r="N9879">
        <f>IF(M9879=1,$W$37,$W$36)*L9879</f>
        <v>0</v>
      </c>
      <c r="O9879">
        <f>EXP(-$W$26*C9879)*I9879</f>
        <v>0</v>
      </c>
      <c r="P9879">
        <f>EXP(-$W$26*C9879)*J9879</f>
        <v>0</v>
      </c>
      <c r="Q9879">
        <f>EXP(-$W$26*C9879)*K9879</f>
        <v>0</v>
      </c>
      <c r="R9879">
        <f>EXP(-$W$26*C9879)*(L9879-N9879)</f>
        <v>0</v>
      </c>
      <c r="S9879">
        <f>EXP(-$W$26*C9879)*N9879</f>
        <v>0</v>
      </c>
      <c r="T9879">
        <f>EXP(-$W$26*C9879)*E9879</f>
        <v>0</v>
      </c>
    </row>
    <row r="9880" spans="1:20">
      <c r="A9880">
        <v>9871</v>
      </c>
      <c r="B9880">
        <f>RAND()</f>
        <v>0</v>
      </c>
      <c r="C9880">
        <f>IF(B9880&lt;$W$41,3,IF(B9880&lt;$W$41+$W$42,4,5))</f>
        <v>0</v>
      </c>
      <c r="D9880">
        <f>NORMSINV(RAND())</f>
        <v>0</v>
      </c>
      <c r="E9880">
        <f>$W$25*EXP(($W$26-$W$28-0.5*$W$27^2)*C9880+$W$27*SQRT(C9880)*D9880)</f>
        <v>0</v>
      </c>
      <c r="F9880">
        <f>$W$30*(1+$W$31)^C9880</f>
        <v>0</v>
      </c>
      <c r="G9880">
        <f>$W$32*(1+$W$33)^C9880</f>
        <v>0</v>
      </c>
      <c r="H9880">
        <f>$W$34*(1+$W$35)^C9880</f>
        <v>0</v>
      </c>
      <c r="I9880">
        <f>MIN(E9880,F9880)</f>
        <v>0</v>
      </c>
      <c r="J9880">
        <f>MIN(E9880-I9880,G9880)</f>
        <v>0</v>
      </c>
      <c r="K9880">
        <f>MIN(E9880-I9880-J9880,H9880)</f>
        <v>0</v>
      </c>
      <c r="L9880">
        <f>E9880-I9880-J9880-K9880</f>
        <v>0</v>
      </c>
      <c r="M9880">
        <f>IF((I9880+J9880+(1-$W$36)*L9880)/$W$39&gt;=$W$38,1,0)</f>
        <v>0</v>
      </c>
      <c r="N9880">
        <f>IF(M9880=1,$W$37,$W$36)*L9880</f>
        <v>0</v>
      </c>
      <c r="O9880">
        <f>EXP(-$W$26*C9880)*I9880</f>
        <v>0</v>
      </c>
      <c r="P9880">
        <f>EXP(-$W$26*C9880)*J9880</f>
        <v>0</v>
      </c>
      <c r="Q9880">
        <f>EXP(-$W$26*C9880)*K9880</f>
        <v>0</v>
      </c>
      <c r="R9880">
        <f>EXP(-$W$26*C9880)*(L9880-N9880)</f>
        <v>0</v>
      </c>
      <c r="S9880">
        <f>EXP(-$W$26*C9880)*N9880</f>
        <v>0</v>
      </c>
      <c r="T9880">
        <f>EXP(-$W$26*C9880)*E9880</f>
        <v>0</v>
      </c>
    </row>
    <row r="9881" spans="1:20">
      <c r="A9881">
        <v>9872</v>
      </c>
      <c r="B9881">
        <f>RAND()</f>
        <v>0</v>
      </c>
      <c r="C9881">
        <f>IF(B9881&lt;$W$41,3,IF(B9881&lt;$W$41+$W$42,4,5))</f>
        <v>0</v>
      </c>
      <c r="D9881">
        <f>NORMSINV(RAND())</f>
        <v>0</v>
      </c>
      <c r="E9881">
        <f>$W$25*EXP(($W$26-$W$28-0.5*$W$27^2)*C9881+$W$27*SQRT(C9881)*D9881)</f>
        <v>0</v>
      </c>
      <c r="F9881">
        <f>$W$30*(1+$W$31)^C9881</f>
        <v>0</v>
      </c>
      <c r="G9881">
        <f>$W$32*(1+$W$33)^C9881</f>
        <v>0</v>
      </c>
      <c r="H9881">
        <f>$W$34*(1+$W$35)^C9881</f>
        <v>0</v>
      </c>
      <c r="I9881">
        <f>MIN(E9881,F9881)</f>
        <v>0</v>
      </c>
      <c r="J9881">
        <f>MIN(E9881-I9881,G9881)</f>
        <v>0</v>
      </c>
      <c r="K9881">
        <f>MIN(E9881-I9881-J9881,H9881)</f>
        <v>0</v>
      </c>
      <c r="L9881">
        <f>E9881-I9881-J9881-K9881</f>
        <v>0</v>
      </c>
      <c r="M9881">
        <f>IF((I9881+J9881+(1-$W$36)*L9881)/$W$39&gt;=$W$38,1,0)</f>
        <v>0</v>
      </c>
      <c r="N9881">
        <f>IF(M9881=1,$W$37,$W$36)*L9881</f>
        <v>0</v>
      </c>
      <c r="O9881">
        <f>EXP(-$W$26*C9881)*I9881</f>
        <v>0</v>
      </c>
      <c r="P9881">
        <f>EXP(-$W$26*C9881)*J9881</f>
        <v>0</v>
      </c>
      <c r="Q9881">
        <f>EXP(-$W$26*C9881)*K9881</f>
        <v>0</v>
      </c>
      <c r="R9881">
        <f>EXP(-$W$26*C9881)*(L9881-N9881)</f>
        <v>0</v>
      </c>
      <c r="S9881">
        <f>EXP(-$W$26*C9881)*N9881</f>
        <v>0</v>
      </c>
      <c r="T9881">
        <f>EXP(-$W$26*C9881)*E9881</f>
        <v>0</v>
      </c>
    </row>
    <row r="9882" spans="1:20">
      <c r="A9882">
        <v>9873</v>
      </c>
      <c r="B9882">
        <f>RAND()</f>
        <v>0</v>
      </c>
      <c r="C9882">
        <f>IF(B9882&lt;$W$41,3,IF(B9882&lt;$W$41+$W$42,4,5))</f>
        <v>0</v>
      </c>
      <c r="D9882">
        <f>NORMSINV(RAND())</f>
        <v>0</v>
      </c>
      <c r="E9882">
        <f>$W$25*EXP(($W$26-$W$28-0.5*$W$27^2)*C9882+$W$27*SQRT(C9882)*D9882)</f>
        <v>0</v>
      </c>
      <c r="F9882">
        <f>$W$30*(1+$W$31)^C9882</f>
        <v>0</v>
      </c>
      <c r="G9882">
        <f>$W$32*(1+$W$33)^C9882</f>
        <v>0</v>
      </c>
      <c r="H9882">
        <f>$W$34*(1+$W$35)^C9882</f>
        <v>0</v>
      </c>
      <c r="I9882">
        <f>MIN(E9882,F9882)</f>
        <v>0</v>
      </c>
      <c r="J9882">
        <f>MIN(E9882-I9882,G9882)</f>
        <v>0</v>
      </c>
      <c r="K9882">
        <f>MIN(E9882-I9882-J9882,H9882)</f>
        <v>0</v>
      </c>
      <c r="L9882">
        <f>E9882-I9882-J9882-K9882</f>
        <v>0</v>
      </c>
      <c r="M9882">
        <f>IF((I9882+J9882+(1-$W$36)*L9882)/$W$39&gt;=$W$38,1,0)</f>
        <v>0</v>
      </c>
      <c r="N9882">
        <f>IF(M9882=1,$W$37,$W$36)*L9882</f>
        <v>0</v>
      </c>
      <c r="O9882">
        <f>EXP(-$W$26*C9882)*I9882</f>
        <v>0</v>
      </c>
      <c r="P9882">
        <f>EXP(-$W$26*C9882)*J9882</f>
        <v>0</v>
      </c>
      <c r="Q9882">
        <f>EXP(-$W$26*C9882)*K9882</f>
        <v>0</v>
      </c>
      <c r="R9882">
        <f>EXP(-$W$26*C9882)*(L9882-N9882)</f>
        <v>0</v>
      </c>
      <c r="S9882">
        <f>EXP(-$W$26*C9882)*N9882</f>
        <v>0</v>
      </c>
      <c r="T9882">
        <f>EXP(-$W$26*C9882)*E9882</f>
        <v>0</v>
      </c>
    </row>
    <row r="9883" spans="1:20">
      <c r="A9883">
        <v>9874</v>
      </c>
      <c r="B9883">
        <f>RAND()</f>
        <v>0</v>
      </c>
      <c r="C9883">
        <f>IF(B9883&lt;$W$41,3,IF(B9883&lt;$W$41+$W$42,4,5))</f>
        <v>0</v>
      </c>
      <c r="D9883">
        <f>NORMSINV(RAND())</f>
        <v>0</v>
      </c>
      <c r="E9883">
        <f>$W$25*EXP(($W$26-$W$28-0.5*$W$27^2)*C9883+$W$27*SQRT(C9883)*D9883)</f>
        <v>0</v>
      </c>
      <c r="F9883">
        <f>$W$30*(1+$W$31)^C9883</f>
        <v>0</v>
      </c>
      <c r="G9883">
        <f>$W$32*(1+$W$33)^C9883</f>
        <v>0</v>
      </c>
      <c r="H9883">
        <f>$W$34*(1+$W$35)^C9883</f>
        <v>0</v>
      </c>
      <c r="I9883">
        <f>MIN(E9883,F9883)</f>
        <v>0</v>
      </c>
      <c r="J9883">
        <f>MIN(E9883-I9883,G9883)</f>
        <v>0</v>
      </c>
      <c r="K9883">
        <f>MIN(E9883-I9883-J9883,H9883)</f>
        <v>0</v>
      </c>
      <c r="L9883">
        <f>E9883-I9883-J9883-K9883</f>
        <v>0</v>
      </c>
      <c r="M9883">
        <f>IF((I9883+J9883+(1-$W$36)*L9883)/$W$39&gt;=$W$38,1,0)</f>
        <v>0</v>
      </c>
      <c r="N9883">
        <f>IF(M9883=1,$W$37,$W$36)*L9883</f>
        <v>0</v>
      </c>
      <c r="O9883">
        <f>EXP(-$W$26*C9883)*I9883</f>
        <v>0</v>
      </c>
      <c r="P9883">
        <f>EXP(-$W$26*C9883)*J9883</f>
        <v>0</v>
      </c>
      <c r="Q9883">
        <f>EXP(-$W$26*C9883)*K9883</f>
        <v>0</v>
      </c>
      <c r="R9883">
        <f>EXP(-$W$26*C9883)*(L9883-N9883)</f>
        <v>0</v>
      </c>
      <c r="S9883">
        <f>EXP(-$W$26*C9883)*N9883</f>
        <v>0</v>
      </c>
      <c r="T9883">
        <f>EXP(-$W$26*C9883)*E9883</f>
        <v>0</v>
      </c>
    </row>
    <row r="9884" spans="1:20">
      <c r="A9884">
        <v>9875</v>
      </c>
      <c r="B9884">
        <f>RAND()</f>
        <v>0</v>
      </c>
      <c r="C9884">
        <f>IF(B9884&lt;$W$41,3,IF(B9884&lt;$W$41+$W$42,4,5))</f>
        <v>0</v>
      </c>
      <c r="D9884">
        <f>NORMSINV(RAND())</f>
        <v>0</v>
      </c>
      <c r="E9884">
        <f>$W$25*EXP(($W$26-$W$28-0.5*$W$27^2)*C9884+$W$27*SQRT(C9884)*D9884)</f>
        <v>0</v>
      </c>
      <c r="F9884">
        <f>$W$30*(1+$W$31)^C9884</f>
        <v>0</v>
      </c>
      <c r="G9884">
        <f>$W$32*(1+$W$33)^C9884</f>
        <v>0</v>
      </c>
      <c r="H9884">
        <f>$W$34*(1+$W$35)^C9884</f>
        <v>0</v>
      </c>
      <c r="I9884">
        <f>MIN(E9884,F9884)</f>
        <v>0</v>
      </c>
      <c r="J9884">
        <f>MIN(E9884-I9884,G9884)</f>
        <v>0</v>
      </c>
      <c r="K9884">
        <f>MIN(E9884-I9884-J9884,H9884)</f>
        <v>0</v>
      </c>
      <c r="L9884">
        <f>E9884-I9884-J9884-K9884</f>
        <v>0</v>
      </c>
      <c r="M9884">
        <f>IF((I9884+J9884+(1-$W$36)*L9884)/$W$39&gt;=$W$38,1,0)</f>
        <v>0</v>
      </c>
      <c r="N9884">
        <f>IF(M9884=1,$W$37,$W$36)*L9884</f>
        <v>0</v>
      </c>
      <c r="O9884">
        <f>EXP(-$W$26*C9884)*I9884</f>
        <v>0</v>
      </c>
      <c r="P9884">
        <f>EXP(-$W$26*C9884)*J9884</f>
        <v>0</v>
      </c>
      <c r="Q9884">
        <f>EXP(-$W$26*C9884)*K9884</f>
        <v>0</v>
      </c>
      <c r="R9884">
        <f>EXP(-$W$26*C9884)*(L9884-N9884)</f>
        <v>0</v>
      </c>
      <c r="S9884">
        <f>EXP(-$W$26*C9884)*N9884</f>
        <v>0</v>
      </c>
      <c r="T9884">
        <f>EXP(-$W$26*C9884)*E9884</f>
        <v>0</v>
      </c>
    </row>
    <row r="9885" spans="1:20">
      <c r="A9885">
        <v>9876</v>
      </c>
      <c r="B9885">
        <f>RAND()</f>
        <v>0</v>
      </c>
      <c r="C9885">
        <f>IF(B9885&lt;$W$41,3,IF(B9885&lt;$W$41+$W$42,4,5))</f>
        <v>0</v>
      </c>
      <c r="D9885">
        <f>NORMSINV(RAND())</f>
        <v>0</v>
      </c>
      <c r="E9885">
        <f>$W$25*EXP(($W$26-$W$28-0.5*$W$27^2)*C9885+$W$27*SQRT(C9885)*D9885)</f>
        <v>0</v>
      </c>
      <c r="F9885">
        <f>$W$30*(1+$W$31)^C9885</f>
        <v>0</v>
      </c>
      <c r="G9885">
        <f>$W$32*(1+$W$33)^C9885</f>
        <v>0</v>
      </c>
      <c r="H9885">
        <f>$W$34*(1+$W$35)^C9885</f>
        <v>0</v>
      </c>
      <c r="I9885">
        <f>MIN(E9885,F9885)</f>
        <v>0</v>
      </c>
      <c r="J9885">
        <f>MIN(E9885-I9885,G9885)</f>
        <v>0</v>
      </c>
      <c r="K9885">
        <f>MIN(E9885-I9885-J9885,H9885)</f>
        <v>0</v>
      </c>
      <c r="L9885">
        <f>E9885-I9885-J9885-K9885</f>
        <v>0</v>
      </c>
      <c r="M9885">
        <f>IF((I9885+J9885+(1-$W$36)*L9885)/$W$39&gt;=$W$38,1,0)</f>
        <v>0</v>
      </c>
      <c r="N9885">
        <f>IF(M9885=1,$W$37,$W$36)*L9885</f>
        <v>0</v>
      </c>
      <c r="O9885">
        <f>EXP(-$W$26*C9885)*I9885</f>
        <v>0</v>
      </c>
      <c r="P9885">
        <f>EXP(-$W$26*C9885)*J9885</f>
        <v>0</v>
      </c>
      <c r="Q9885">
        <f>EXP(-$W$26*C9885)*K9885</f>
        <v>0</v>
      </c>
      <c r="R9885">
        <f>EXP(-$W$26*C9885)*(L9885-N9885)</f>
        <v>0</v>
      </c>
      <c r="S9885">
        <f>EXP(-$W$26*C9885)*N9885</f>
        <v>0</v>
      </c>
      <c r="T9885">
        <f>EXP(-$W$26*C9885)*E9885</f>
        <v>0</v>
      </c>
    </row>
    <row r="9886" spans="1:20">
      <c r="A9886">
        <v>9877</v>
      </c>
      <c r="B9886">
        <f>RAND()</f>
        <v>0</v>
      </c>
      <c r="C9886">
        <f>IF(B9886&lt;$W$41,3,IF(B9886&lt;$W$41+$W$42,4,5))</f>
        <v>0</v>
      </c>
      <c r="D9886">
        <f>NORMSINV(RAND())</f>
        <v>0</v>
      </c>
      <c r="E9886">
        <f>$W$25*EXP(($W$26-$W$28-0.5*$W$27^2)*C9886+$W$27*SQRT(C9886)*D9886)</f>
        <v>0</v>
      </c>
      <c r="F9886">
        <f>$W$30*(1+$W$31)^C9886</f>
        <v>0</v>
      </c>
      <c r="G9886">
        <f>$W$32*(1+$W$33)^C9886</f>
        <v>0</v>
      </c>
      <c r="H9886">
        <f>$W$34*(1+$W$35)^C9886</f>
        <v>0</v>
      </c>
      <c r="I9886">
        <f>MIN(E9886,F9886)</f>
        <v>0</v>
      </c>
      <c r="J9886">
        <f>MIN(E9886-I9886,G9886)</f>
        <v>0</v>
      </c>
      <c r="K9886">
        <f>MIN(E9886-I9886-J9886,H9886)</f>
        <v>0</v>
      </c>
      <c r="L9886">
        <f>E9886-I9886-J9886-K9886</f>
        <v>0</v>
      </c>
      <c r="M9886">
        <f>IF((I9886+J9886+(1-$W$36)*L9886)/$W$39&gt;=$W$38,1,0)</f>
        <v>0</v>
      </c>
      <c r="N9886">
        <f>IF(M9886=1,$W$37,$W$36)*L9886</f>
        <v>0</v>
      </c>
      <c r="O9886">
        <f>EXP(-$W$26*C9886)*I9886</f>
        <v>0</v>
      </c>
      <c r="P9886">
        <f>EXP(-$W$26*C9886)*J9886</f>
        <v>0</v>
      </c>
      <c r="Q9886">
        <f>EXP(-$W$26*C9886)*K9886</f>
        <v>0</v>
      </c>
      <c r="R9886">
        <f>EXP(-$W$26*C9886)*(L9886-N9886)</f>
        <v>0</v>
      </c>
      <c r="S9886">
        <f>EXP(-$W$26*C9886)*N9886</f>
        <v>0</v>
      </c>
      <c r="T9886">
        <f>EXP(-$W$26*C9886)*E9886</f>
        <v>0</v>
      </c>
    </row>
    <row r="9887" spans="1:20">
      <c r="A9887">
        <v>9878</v>
      </c>
      <c r="B9887">
        <f>RAND()</f>
        <v>0</v>
      </c>
      <c r="C9887">
        <f>IF(B9887&lt;$W$41,3,IF(B9887&lt;$W$41+$W$42,4,5))</f>
        <v>0</v>
      </c>
      <c r="D9887">
        <f>NORMSINV(RAND())</f>
        <v>0</v>
      </c>
      <c r="E9887">
        <f>$W$25*EXP(($W$26-$W$28-0.5*$W$27^2)*C9887+$W$27*SQRT(C9887)*D9887)</f>
        <v>0</v>
      </c>
      <c r="F9887">
        <f>$W$30*(1+$W$31)^C9887</f>
        <v>0</v>
      </c>
      <c r="G9887">
        <f>$W$32*(1+$W$33)^C9887</f>
        <v>0</v>
      </c>
      <c r="H9887">
        <f>$W$34*(1+$W$35)^C9887</f>
        <v>0</v>
      </c>
      <c r="I9887">
        <f>MIN(E9887,F9887)</f>
        <v>0</v>
      </c>
      <c r="J9887">
        <f>MIN(E9887-I9887,G9887)</f>
        <v>0</v>
      </c>
      <c r="K9887">
        <f>MIN(E9887-I9887-J9887,H9887)</f>
        <v>0</v>
      </c>
      <c r="L9887">
        <f>E9887-I9887-J9887-K9887</f>
        <v>0</v>
      </c>
      <c r="M9887">
        <f>IF((I9887+J9887+(1-$W$36)*L9887)/$W$39&gt;=$W$38,1,0)</f>
        <v>0</v>
      </c>
      <c r="N9887">
        <f>IF(M9887=1,$W$37,$W$36)*L9887</f>
        <v>0</v>
      </c>
      <c r="O9887">
        <f>EXP(-$W$26*C9887)*I9887</f>
        <v>0</v>
      </c>
      <c r="P9887">
        <f>EXP(-$W$26*C9887)*J9887</f>
        <v>0</v>
      </c>
      <c r="Q9887">
        <f>EXP(-$W$26*C9887)*K9887</f>
        <v>0</v>
      </c>
      <c r="R9887">
        <f>EXP(-$W$26*C9887)*(L9887-N9887)</f>
        <v>0</v>
      </c>
      <c r="S9887">
        <f>EXP(-$W$26*C9887)*N9887</f>
        <v>0</v>
      </c>
      <c r="T9887">
        <f>EXP(-$W$26*C9887)*E9887</f>
        <v>0</v>
      </c>
    </row>
    <row r="9888" spans="1:20">
      <c r="A9888">
        <v>9879</v>
      </c>
      <c r="B9888">
        <f>RAND()</f>
        <v>0</v>
      </c>
      <c r="C9888">
        <f>IF(B9888&lt;$W$41,3,IF(B9888&lt;$W$41+$W$42,4,5))</f>
        <v>0</v>
      </c>
      <c r="D9888">
        <f>NORMSINV(RAND())</f>
        <v>0</v>
      </c>
      <c r="E9888">
        <f>$W$25*EXP(($W$26-$W$28-0.5*$W$27^2)*C9888+$W$27*SQRT(C9888)*D9888)</f>
        <v>0</v>
      </c>
      <c r="F9888">
        <f>$W$30*(1+$W$31)^C9888</f>
        <v>0</v>
      </c>
      <c r="G9888">
        <f>$W$32*(1+$W$33)^C9888</f>
        <v>0</v>
      </c>
      <c r="H9888">
        <f>$W$34*(1+$W$35)^C9888</f>
        <v>0</v>
      </c>
      <c r="I9888">
        <f>MIN(E9888,F9888)</f>
        <v>0</v>
      </c>
      <c r="J9888">
        <f>MIN(E9888-I9888,G9888)</f>
        <v>0</v>
      </c>
      <c r="K9888">
        <f>MIN(E9888-I9888-J9888,H9888)</f>
        <v>0</v>
      </c>
      <c r="L9888">
        <f>E9888-I9888-J9888-K9888</f>
        <v>0</v>
      </c>
      <c r="M9888">
        <f>IF((I9888+J9888+(1-$W$36)*L9888)/$W$39&gt;=$W$38,1,0)</f>
        <v>0</v>
      </c>
      <c r="N9888">
        <f>IF(M9888=1,$W$37,$W$36)*L9888</f>
        <v>0</v>
      </c>
      <c r="O9888">
        <f>EXP(-$W$26*C9888)*I9888</f>
        <v>0</v>
      </c>
      <c r="P9888">
        <f>EXP(-$W$26*C9888)*J9888</f>
        <v>0</v>
      </c>
      <c r="Q9888">
        <f>EXP(-$W$26*C9888)*K9888</f>
        <v>0</v>
      </c>
      <c r="R9888">
        <f>EXP(-$W$26*C9888)*(L9888-N9888)</f>
        <v>0</v>
      </c>
      <c r="S9888">
        <f>EXP(-$W$26*C9888)*N9888</f>
        <v>0</v>
      </c>
      <c r="T9888">
        <f>EXP(-$W$26*C9888)*E9888</f>
        <v>0</v>
      </c>
    </row>
    <row r="9889" spans="1:20">
      <c r="A9889">
        <v>9880</v>
      </c>
      <c r="B9889">
        <f>RAND()</f>
        <v>0</v>
      </c>
      <c r="C9889">
        <f>IF(B9889&lt;$W$41,3,IF(B9889&lt;$W$41+$W$42,4,5))</f>
        <v>0</v>
      </c>
      <c r="D9889">
        <f>NORMSINV(RAND())</f>
        <v>0</v>
      </c>
      <c r="E9889">
        <f>$W$25*EXP(($W$26-$W$28-0.5*$W$27^2)*C9889+$W$27*SQRT(C9889)*D9889)</f>
        <v>0</v>
      </c>
      <c r="F9889">
        <f>$W$30*(1+$W$31)^C9889</f>
        <v>0</v>
      </c>
      <c r="G9889">
        <f>$W$32*(1+$W$33)^C9889</f>
        <v>0</v>
      </c>
      <c r="H9889">
        <f>$W$34*(1+$W$35)^C9889</f>
        <v>0</v>
      </c>
      <c r="I9889">
        <f>MIN(E9889,F9889)</f>
        <v>0</v>
      </c>
      <c r="J9889">
        <f>MIN(E9889-I9889,G9889)</f>
        <v>0</v>
      </c>
      <c r="K9889">
        <f>MIN(E9889-I9889-J9889,H9889)</f>
        <v>0</v>
      </c>
      <c r="L9889">
        <f>E9889-I9889-J9889-K9889</f>
        <v>0</v>
      </c>
      <c r="M9889">
        <f>IF((I9889+J9889+(1-$W$36)*L9889)/$W$39&gt;=$W$38,1,0)</f>
        <v>0</v>
      </c>
      <c r="N9889">
        <f>IF(M9889=1,$W$37,$W$36)*L9889</f>
        <v>0</v>
      </c>
      <c r="O9889">
        <f>EXP(-$W$26*C9889)*I9889</f>
        <v>0</v>
      </c>
      <c r="P9889">
        <f>EXP(-$W$26*C9889)*J9889</f>
        <v>0</v>
      </c>
      <c r="Q9889">
        <f>EXP(-$W$26*C9889)*K9889</f>
        <v>0</v>
      </c>
      <c r="R9889">
        <f>EXP(-$W$26*C9889)*(L9889-N9889)</f>
        <v>0</v>
      </c>
      <c r="S9889">
        <f>EXP(-$W$26*C9889)*N9889</f>
        <v>0</v>
      </c>
      <c r="T9889">
        <f>EXP(-$W$26*C9889)*E9889</f>
        <v>0</v>
      </c>
    </row>
    <row r="9890" spans="1:20">
      <c r="A9890">
        <v>9881</v>
      </c>
      <c r="B9890">
        <f>RAND()</f>
        <v>0</v>
      </c>
      <c r="C9890">
        <f>IF(B9890&lt;$W$41,3,IF(B9890&lt;$W$41+$W$42,4,5))</f>
        <v>0</v>
      </c>
      <c r="D9890">
        <f>NORMSINV(RAND())</f>
        <v>0</v>
      </c>
      <c r="E9890">
        <f>$W$25*EXP(($W$26-$W$28-0.5*$W$27^2)*C9890+$W$27*SQRT(C9890)*D9890)</f>
        <v>0</v>
      </c>
      <c r="F9890">
        <f>$W$30*(1+$W$31)^C9890</f>
        <v>0</v>
      </c>
      <c r="G9890">
        <f>$W$32*(1+$W$33)^C9890</f>
        <v>0</v>
      </c>
      <c r="H9890">
        <f>$W$34*(1+$W$35)^C9890</f>
        <v>0</v>
      </c>
      <c r="I9890">
        <f>MIN(E9890,F9890)</f>
        <v>0</v>
      </c>
      <c r="J9890">
        <f>MIN(E9890-I9890,G9890)</f>
        <v>0</v>
      </c>
      <c r="K9890">
        <f>MIN(E9890-I9890-J9890,H9890)</f>
        <v>0</v>
      </c>
      <c r="L9890">
        <f>E9890-I9890-J9890-K9890</f>
        <v>0</v>
      </c>
      <c r="M9890">
        <f>IF((I9890+J9890+(1-$W$36)*L9890)/$W$39&gt;=$W$38,1,0)</f>
        <v>0</v>
      </c>
      <c r="N9890">
        <f>IF(M9890=1,$W$37,$W$36)*L9890</f>
        <v>0</v>
      </c>
      <c r="O9890">
        <f>EXP(-$W$26*C9890)*I9890</f>
        <v>0</v>
      </c>
      <c r="P9890">
        <f>EXP(-$W$26*C9890)*J9890</f>
        <v>0</v>
      </c>
      <c r="Q9890">
        <f>EXP(-$W$26*C9890)*K9890</f>
        <v>0</v>
      </c>
      <c r="R9890">
        <f>EXP(-$W$26*C9890)*(L9890-N9890)</f>
        <v>0</v>
      </c>
      <c r="S9890">
        <f>EXP(-$W$26*C9890)*N9890</f>
        <v>0</v>
      </c>
      <c r="T9890">
        <f>EXP(-$W$26*C9890)*E9890</f>
        <v>0</v>
      </c>
    </row>
    <row r="9891" spans="1:20">
      <c r="A9891">
        <v>9882</v>
      </c>
      <c r="B9891">
        <f>RAND()</f>
        <v>0</v>
      </c>
      <c r="C9891">
        <f>IF(B9891&lt;$W$41,3,IF(B9891&lt;$W$41+$W$42,4,5))</f>
        <v>0</v>
      </c>
      <c r="D9891">
        <f>NORMSINV(RAND())</f>
        <v>0</v>
      </c>
      <c r="E9891">
        <f>$W$25*EXP(($W$26-$W$28-0.5*$W$27^2)*C9891+$W$27*SQRT(C9891)*D9891)</f>
        <v>0</v>
      </c>
      <c r="F9891">
        <f>$W$30*(1+$W$31)^C9891</f>
        <v>0</v>
      </c>
      <c r="G9891">
        <f>$W$32*(1+$W$33)^C9891</f>
        <v>0</v>
      </c>
      <c r="H9891">
        <f>$W$34*(1+$W$35)^C9891</f>
        <v>0</v>
      </c>
      <c r="I9891">
        <f>MIN(E9891,F9891)</f>
        <v>0</v>
      </c>
      <c r="J9891">
        <f>MIN(E9891-I9891,G9891)</f>
        <v>0</v>
      </c>
      <c r="K9891">
        <f>MIN(E9891-I9891-J9891,H9891)</f>
        <v>0</v>
      </c>
      <c r="L9891">
        <f>E9891-I9891-J9891-K9891</f>
        <v>0</v>
      </c>
      <c r="M9891">
        <f>IF((I9891+J9891+(1-$W$36)*L9891)/$W$39&gt;=$W$38,1,0)</f>
        <v>0</v>
      </c>
      <c r="N9891">
        <f>IF(M9891=1,$W$37,$W$36)*L9891</f>
        <v>0</v>
      </c>
      <c r="O9891">
        <f>EXP(-$W$26*C9891)*I9891</f>
        <v>0</v>
      </c>
      <c r="P9891">
        <f>EXP(-$W$26*C9891)*J9891</f>
        <v>0</v>
      </c>
      <c r="Q9891">
        <f>EXP(-$W$26*C9891)*K9891</f>
        <v>0</v>
      </c>
      <c r="R9891">
        <f>EXP(-$W$26*C9891)*(L9891-N9891)</f>
        <v>0</v>
      </c>
      <c r="S9891">
        <f>EXP(-$W$26*C9891)*N9891</f>
        <v>0</v>
      </c>
      <c r="T9891">
        <f>EXP(-$W$26*C9891)*E9891</f>
        <v>0</v>
      </c>
    </row>
    <row r="9892" spans="1:20">
      <c r="A9892">
        <v>9883</v>
      </c>
      <c r="B9892">
        <f>RAND()</f>
        <v>0</v>
      </c>
      <c r="C9892">
        <f>IF(B9892&lt;$W$41,3,IF(B9892&lt;$W$41+$W$42,4,5))</f>
        <v>0</v>
      </c>
      <c r="D9892">
        <f>NORMSINV(RAND())</f>
        <v>0</v>
      </c>
      <c r="E9892">
        <f>$W$25*EXP(($W$26-$W$28-0.5*$W$27^2)*C9892+$W$27*SQRT(C9892)*D9892)</f>
        <v>0</v>
      </c>
      <c r="F9892">
        <f>$W$30*(1+$W$31)^C9892</f>
        <v>0</v>
      </c>
      <c r="G9892">
        <f>$W$32*(1+$W$33)^C9892</f>
        <v>0</v>
      </c>
      <c r="H9892">
        <f>$W$34*(1+$W$35)^C9892</f>
        <v>0</v>
      </c>
      <c r="I9892">
        <f>MIN(E9892,F9892)</f>
        <v>0</v>
      </c>
      <c r="J9892">
        <f>MIN(E9892-I9892,G9892)</f>
        <v>0</v>
      </c>
      <c r="K9892">
        <f>MIN(E9892-I9892-J9892,H9892)</f>
        <v>0</v>
      </c>
      <c r="L9892">
        <f>E9892-I9892-J9892-K9892</f>
        <v>0</v>
      </c>
      <c r="M9892">
        <f>IF((I9892+J9892+(1-$W$36)*L9892)/$W$39&gt;=$W$38,1,0)</f>
        <v>0</v>
      </c>
      <c r="N9892">
        <f>IF(M9892=1,$W$37,$W$36)*L9892</f>
        <v>0</v>
      </c>
      <c r="O9892">
        <f>EXP(-$W$26*C9892)*I9892</f>
        <v>0</v>
      </c>
      <c r="P9892">
        <f>EXP(-$W$26*C9892)*J9892</f>
        <v>0</v>
      </c>
      <c r="Q9892">
        <f>EXP(-$W$26*C9892)*K9892</f>
        <v>0</v>
      </c>
      <c r="R9892">
        <f>EXP(-$W$26*C9892)*(L9892-N9892)</f>
        <v>0</v>
      </c>
      <c r="S9892">
        <f>EXP(-$W$26*C9892)*N9892</f>
        <v>0</v>
      </c>
      <c r="T9892">
        <f>EXP(-$W$26*C9892)*E9892</f>
        <v>0</v>
      </c>
    </row>
    <row r="9893" spans="1:20">
      <c r="A9893">
        <v>9884</v>
      </c>
      <c r="B9893">
        <f>RAND()</f>
        <v>0</v>
      </c>
      <c r="C9893">
        <f>IF(B9893&lt;$W$41,3,IF(B9893&lt;$W$41+$W$42,4,5))</f>
        <v>0</v>
      </c>
      <c r="D9893">
        <f>NORMSINV(RAND())</f>
        <v>0</v>
      </c>
      <c r="E9893">
        <f>$W$25*EXP(($W$26-$W$28-0.5*$W$27^2)*C9893+$W$27*SQRT(C9893)*D9893)</f>
        <v>0</v>
      </c>
      <c r="F9893">
        <f>$W$30*(1+$W$31)^C9893</f>
        <v>0</v>
      </c>
      <c r="G9893">
        <f>$W$32*(1+$W$33)^C9893</f>
        <v>0</v>
      </c>
      <c r="H9893">
        <f>$W$34*(1+$W$35)^C9893</f>
        <v>0</v>
      </c>
      <c r="I9893">
        <f>MIN(E9893,F9893)</f>
        <v>0</v>
      </c>
      <c r="J9893">
        <f>MIN(E9893-I9893,G9893)</f>
        <v>0</v>
      </c>
      <c r="K9893">
        <f>MIN(E9893-I9893-J9893,H9893)</f>
        <v>0</v>
      </c>
      <c r="L9893">
        <f>E9893-I9893-J9893-K9893</f>
        <v>0</v>
      </c>
      <c r="M9893">
        <f>IF((I9893+J9893+(1-$W$36)*L9893)/$W$39&gt;=$W$38,1,0)</f>
        <v>0</v>
      </c>
      <c r="N9893">
        <f>IF(M9893=1,$W$37,$W$36)*L9893</f>
        <v>0</v>
      </c>
      <c r="O9893">
        <f>EXP(-$W$26*C9893)*I9893</f>
        <v>0</v>
      </c>
      <c r="P9893">
        <f>EXP(-$W$26*C9893)*J9893</f>
        <v>0</v>
      </c>
      <c r="Q9893">
        <f>EXP(-$W$26*C9893)*K9893</f>
        <v>0</v>
      </c>
      <c r="R9893">
        <f>EXP(-$W$26*C9893)*(L9893-N9893)</f>
        <v>0</v>
      </c>
      <c r="S9893">
        <f>EXP(-$W$26*C9893)*N9893</f>
        <v>0</v>
      </c>
      <c r="T9893">
        <f>EXP(-$W$26*C9893)*E9893</f>
        <v>0</v>
      </c>
    </row>
    <row r="9894" spans="1:20">
      <c r="A9894">
        <v>9885</v>
      </c>
      <c r="B9894">
        <f>RAND()</f>
        <v>0</v>
      </c>
      <c r="C9894">
        <f>IF(B9894&lt;$W$41,3,IF(B9894&lt;$W$41+$W$42,4,5))</f>
        <v>0</v>
      </c>
      <c r="D9894">
        <f>NORMSINV(RAND())</f>
        <v>0</v>
      </c>
      <c r="E9894">
        <f>$W$25*EXP(($W$26-$W$28-0.5*$W$27^2)*C9894+$W$27*SQRT(C9894)*D9894)</f>
        <v>0</v>
      </c>
      <c r="F9894">
        <f>$W$30*(1+$W$31)^C9894</f>
        <v>0</v>
      </c>
      <c r="G9894">
        <f>$W$32*(1+$W$33)^C9894</f>
        <v>0</v>
      </c>
      <c r="H9894">
        <f>$W$34*(1+$W$35)^C9894</f>
        <v>0</v>
      </c>
      <c r="I9894">
        <f>MIN(E9894,F9894)</f>
        <v>0</v>
      </c>
      <c r="J9894">
        <f>MIN(E9894-I9894,G9894)</f>
        <v>0</v>
      </c>
      <c r="K9894">
        <f>MIN(E9894-I9894-J9894,H9894)</f>
        <v>0</v>
      </c>
      <c r="L9894">
        <f>E9894-I9894-J9894-K9894</f>
        <v>0</v>
      </c>
      <c r="M9894">
        <f>IF((I9894+J9894+(1-$W$36)*L9894)/$W$39&gt;=$W$38,1,0)</f>
        <v>0</v>
      </c>
      <c r="N9894">
        <f>IF(M9894=1,$W$37,$W$36)*L9894</f>
        <v>0</v>
      </c>
      <c r="O9894">
        <f>EXP(-$W$26*C9894)*I9894</f>
        <v>0</v>
      </c>
      <c r="P9894">
        <f>EXP(-$W$26*C9894)*J9894</f>
        <v>0</v>
      </c>
      <c r="Q9894">
        <f>EXP(-$W$26*C9894)*K9894</f>
        <v>0</v>
      </c>
      <c r="R9894">
        <f>EXP(-$W$26*C9894)*(L9894-N9894)</f>
        <v>0</v>
      </c>
      <c r="S9894">
        <f>EXP(-$W$26*C9894)*N9894</f>
        <v>0</v>
      </c>
      <c r="T9894">
        <f>EXP(-$W$26*C9894)*E9894</f>
        <v>0</v>
      </c>
    </row>
    <row r="9895" spans="1:20">
      <c r="A9895">
        <v>9886</v>
      </c>
      <c r="B9895">
        <f>RAND()</f>
        <v>0</v>
      </c>
      <c r="C9895">
        <f>IF(B9895&lt;$W$41,3,IF(B9895&lt;$W$41+$W$42,4,5))</f>
        <v>0</v>
      </c>
      <c r="D9895">
        <f>NORMSINV(RAND())</f>
        <v>0</v>
      </c>
      <c r="E9895">
        <f>$W$25*EXP(($W$26-$W$28-0.5*$W$27^2)*C9895+$W$27*SQRT(C9895)*D9895)</f>
        <v>0</v>
      </c>
      <c r="F9895">
        <f>$W$30*(1+$W$31)^C9895</f>
        <v>0</v>
      </c>
      <c r="G9895">
        <f>$W$32*(1+$W$33)^C9895</f>
        <v>0</v>
      </c>
      <c r="H9895">
        <f>$W$34*(1+$W$35)^C9895</f>
        <v>0</v>
      </c>
      <c r="I9895">
        <f>MIN(E9895,F9895)</f>
        <v>0</v>
      </c>
      <c r="J9895">
        <f>MIN(E9895-I9895,G9895)</f>
        <v>0</v>
      </c>
      <c r="K9895">
        <f>MIN(E9895-I9895-J9895,H9895)</f>
        <v>0</v>
      </c>
      <c r="L9895">
        <f>E9895-I9895-J9895-K9895</f>
        <v>0</v>
      </c>
      <c r="M9895">
        <f>IF((I9895+J9895+(1-$W$36)*L9895)/$W$39&gt;=$W$38,1,0)</f>
        <v>0</v>
      </c>
      <c r="N9895">
        <f>IF(M9895=1,$W$37,$W$36)*L9895</f>
        <v>0</v>
      </c>
      <c r="O9895">
        <f>EXP(-$W$26*C9895)*I9895</f>
        <v>0</v>
      </c>
      <c r="P9895">
        <f>EXP(-$W$26*C9895)*J9895</f>
        <v>0</v>
      </c>
      <c r="Q9895">
        <f>EXP(-$W$26*C9895)*K9895</f>
        <v>0</v>
      </c>
      <c r="R9895">
        <f>EXP(-$W$26*C9895)*(L9895-N9895)</f>
        <v>0</v>
      </c>
      <c r="S9895">
        <f>EXP(-$W$26*C9895)*N9895</f>
        <v>0</v>
      </c>
      <c r="T9895">
        <f>EXP(-$W$26*C9895)*E9895</f>
        <v>0</v>
      </c>
    </row>
    <row r="9896" spans="1:20">
      <c r="A9896">
        <v>9887</v>
      </c>
      <c r="B9896">
        <f>RAND()</f>
        <v>0</v>
      </c>
      <c r="C9896">
        <f>IF(B9896&lt;$W$41,3,IF(B9896&lt;$W$41+$W$42,4,5))</f>
        <v>0</v>
      </c>
      <c r="D9896">
        <f>NORMSINV(RAND())</f>
        <v>0</v>
      </c>
      <c r="E9896">
        <f>$W$25*EXP(($W$26-$W$28-0.5*$W$27^2)*C9896+$W$27*SQRT(C9896)*D9896)</f>
        <v>0</v>
      </c>
      <c r="F9896">
        <f>$W$30*(1+$W$31)^C9896</f>
        <v>0</v>
      </c>
      <c r="G9896">
        <f>$W$32*(1+$W$33)^C9896</f>
        <v>0</v>
      </c>
      <c r="H9896">
        <f>$W$34*(1+$W$35)^C9896</f>
        <v>0</v>
      </c>
      <c r="I9896">
        <f>MIN(E9896,F9896)</f>
        <v>0</v>
      </c>
      <c r="J9896">
        <f>MIN(E9896-I9896,G9896)</f>
        <v>0</v>
      </c>
      <c r="K9896">
        <f>MIN(E9896-I9896-J9896,H9896)</f>
        <v>0</v>
      </c>
      <c r="L9896">
        <f>E9896-I9896-J9896-K9896</f>
        <v>0</v>
      </c>
      <c r="M9896">
        <f>IF((I9896+J9896+(1-$W$36)*L9896)/$W$39&gt;=$W$38,1,0)</f>
        <v>0</v>
      </c>
      <c r="N9896">
        <f>IF(M9896=1,$W$37,$W$36)*L9896</f>
        <v>0</v>
      </c>
      <c r="O9896">
        <f>EXP(-$W$26*C9896)*I9896</f>
        <v>0</v>
      </c>
      <c r="P9896">
        <f>EXP(-$W$26*C9896)*J9896</f>
        <v>0</v>
      </c>
      <c r="Q9896">
        <f>EXP(-$W$26*C9896)*K9896</f>
        <v>0</v>
      </c>
      <c r="R9896">
        <f>EXP(-$W$26*C9896)*(L9896-N9896)</f>
        <v>0</v>
      </c>
      <c r="S9896">
        <f>EXP(-$W$26*C9896)*N9896</f>
        <v>0</v>
      </c>
      <c r="T9896">
        <f>EXP(-$W$26*C9896)*E9896</f>
        <v>0</v>
      </c>
    </row>
    <row r="9897" spans="1:20">
      <c r="A9897">
        <v>9888</v>
      </c>
      <c r="B9897">
        <f>RAND()</f>
        <v>0</v>
      </c>
      <c r="C9897">
        <f>IF(B9897&lt;$W$41,3,IF(B9897&lt;$W$41+$W$42,4,5))</f>
        <v>0</v>
      </c>
      <c r="D9897">
        <f>NORMSINV(RAND())</f>
        <v>0</v>
      </c>
      <c r="E9897">
        <f>$W$25*EXP(($W$26-$W$28-0.5*$W$27^2)*C9897+$W$27*SQRT(C9897)*D9897)</f>
        <v>0</v>
      </c>
      <c r="F9897">
        <f>$W$30*(1+$W$31)^C9897</f>
        <v>0</v>
      </c>
      <c r="G9897">
        <f>$W$32*(1+$W$33)^C9897</f>
        <v>0</v>
      </c>
      <c r="H9897">
        <f>$W$34*(1+$W$35)^C9897</f>
        <v>0</v>
      </c>
      <c r="I9897">
        <f>MIN(E9897,F9897)</f>
        <v>0</v>
      </c>
      <c r="J9897">
        <f>MIN(E9897-I9897,G9897)</f>
        <v>0</v>
      </c>
      <c r="K9897">
        <f>MIN(E9897-I9897-J9897,H9897)</f>
        <v>0</v>
      </c>
      <c r="L9897">
        <f>E9897-I9897-J9897-K9897</f>
        <v>0</v>
      </c>
      <c r="M9897">
        <f>IF((I9897+J9897+(1-$W$36)*L9897)/$W$39&gt;=$W$38,1,0)</f>
        <v>0</v>
      </c>
      <c r="N9897">
        <f>IF(M9897=1,$W$37,$W$36)*L9897</f>
        <v>0</v>
      </c>
      <c r="O9897">
        <f>EXP(-$W$26*C9897)*I9897</f>
        <v>0</v>
      </c>
      <c r="P9897">
        <f>EXP(-$W$26*C9897)*J9897</f>
        <v>0</v>
      </c>
      <c r="Q9897">
        <f>EXP(-$W$26*C9897)*K9897</f>
        <v>0</v>
      </c>
      <c r="R9897">
        <f>EXP(-$W$26*C9897)*(L9897-N9897)</f>
        <v>0</v>
      </c>
      <c r="S9897">
        <f>EXP(-$W$26*C9897)*N9897</f>
        <v>0</v>
      </c>
      <c r="T9897">
        <f>EXP(-$W$26*C9897)*E9897</f>
        <v>0</v>
      </c>
    </row>
    <row r="9898" spans="1:20">
      <c r="A9898">
        <v>9889</v>
      </c>
      <c r="B9898">
        <f>RAND()</f>
        <v>0</v>
      </c>
      <c r="C9898">
        <f>IF(B9898&lt;$W$41,3,IF(B9898&lt;$W$41+$W$42,4,5))</f>
        <v>0</v>
      </c>
      <c r="D9898">
        <f>NORMSINV(RAND())</f>
        <v>0</v>
      </c>
      <c r="E9898">
        <f>$W$25*EXP(($W$26-$W$28-0.5*$W$27^2)*C9898+$W$27*SQRT(C9898)*D9898)</f>
        <v>0</v>
      </c>
      <c r="F9898">
        <f>$W$30*(1+$W$31)^C9898</f>
        <v>0</v>
      </c>
      <c r="G9898">
        <f>$W$32*(1+$W$33)^C9898</f>
        <v>0</v>
      </c>
      <c r="H9898">
        <f>$W$34*(1+$W$35)^C9898</f>
        <v>0</v>
      </c>
      <c r="I9898">
        <f>MIN(E9898,F9898)</f>
        <v>0</v>
      </c>
      <c r="J9898">
        <f>MIN(E9898-I9898,G9898)</f>
        <v>0</v>
      </c>
      <c r="K9898">
        <f>MIN(E9898-I9898-J9898,H9898)</f>
        <v>0</v>
      </c>
      <c r="L9898">
        <f>E9898-I9898-J9898-K9898</f>
        <v>0</v>
      </c>
      <c r="M9898">
        <f>IF((I9898+J9898+(1-$W$36)*L9898)/$W$39&gt;=$W$38,1,0)</f>
        <v>0</v>
      </c>
      <c r="N9898">
        <f>IF(M9898=1,$W$37,$W$36)*L9898</f>
        <v>0</v>
      </c>
      <c r="O9898">
        <f>EXP(-$W$26*C9898)*I9898</f>
        <v>0</v>
      </c>
      <c r="P9898">
        <f>EXP(-$W$26*C9898)*J9898</f>
        <v>0</v>
      </c>
      <c r="Q9898">
        <f>EXP(-$W$26*C9898)*K9898</f>
        <v>0</v>
      </c>
      <c r="R9898">
        <f>EXP(-$W$26*C9898)*(L9898-N9898)</f>
        <v>0</v>
      </c>
      <c r="S9898">
        <f>EXP(-$W$26*C9898)*N9898</f>
        <v>0</v>
      </c>
      <c r="T9898">
        <f>EXP(-$W$26*C9898)*E9898</f>
        <v>0</v>
      </c>
    </row>
    <row r="9899" spans="1:20">
      <c r="A9899">
        <v>9890</v>
      </c>
      <c r="B9899">
        <f>RAND()</f>
        <v>0</v>
      </c>
      <c r="C9899">
        <f>IF(B9899&lt;$W$41,3,IF(B9899&lt;$W$41+$W$42,4,5))</f>
        <v>0</v>
      </c>
      <c r="D9899">
        <f>NORMSINV(RAND())</f>
        <v>0</v>
      </c>
      <c r="E9899">
        <f>$W$25*EXP(($W$26-$W$28-0.5*$W$27^2)*C9899+$W$27*SQRT(C9899)*D9899)</f>
        <v>0</v>
      </c>
      <c r="F9899">
        <f>$W$30*(1+$W$31)^C9899</f>
        <v>0</v>
      </c>
      <c r="G9899">
        <f>$W$32*(1+$W$33)^C9899</f>
        <v>0</v>
      </c>
      <c r="H9899">
        <f>$W$34*(1+$W$35)^C9899</f>
        <v>0</v>
      </c>
      <c r="I9899">
        <f>MIN(E9899,F9899)</f>
        <v>0</v>
      </c>
      <c r="J9899">
        <f>MIN(E9899-I9899,G9899)</f>
        <v>0</v>
      </c>
      <c r="K9899">
        <f>MIN(E9899-I9899-J9899,H9899)</f>
        <v>0</v>
      </c>
      <c r="L9899">
        <f>E9899-I9899-J9899-K9899</f>
        <v>0</v>
      </c>
      <c r="M9899">
        <f>IF((I9899+J9899+(1-$W$36)*L9899)/$W$39&gt;=$W$38,1,0)</f>
        <v>0</v>
      </c>
      <c r="N9899">
        <f>IF(M9899=1,$W$37,$W$36)*L9899</f>
        <v>0</v>
      </c>
      <c r="O9899">
        <f>EXP(-$W$26*C9899)*I9899</f>
        <v>0</v>
      </c>
      <c r="P9899">
        <f>EXP(-$W$26*C9899)*J9899</f>
        <v>0</v>
      </c>
      <c r="Q9899">
        <f>EXP(-$W$26*C9899)*K9899</f>
        <v>0</v>
      </c>
      <c r="R9899">
        <f>EXP(-$W$26*C9899)*(L9899-N9899)</f>
        <v>0</v>
      </c>
      <c r="S9899">
        <f>EXP(-$W$26*C9899)*N9899</f>
        <v>0</v>
      </c>
      <c r="T9899">
        <f>EXP(-$W$26*C9899)*E9899</f>
        <v>0</v>
      </c>
    </row>
    <row r="9900" spans="1:20">
      <c r="A9900">
        <v>9891</v>
      </c>
      <c r="B9900">
        <f>RAND()</f>
        <v>0</v>
      </c>
      <c r="C9900">
        <f>IF(B9900&lt;$W$41,3,IF(B9900&lt;$W$41+$W$42,4,5))</f>
        <v>0</v>
      </c>
      <c r="D9900">
        <f>NORMSINV(RAND())</f>
        <v>0</v>
      </c>
      <c r="E9900">
        <f>$W$25*EXP(($W$26-$W$28-0.5*$W$27^2)*C9900+$W$27*SQRT(C9900)*D9900)</f>
        <v>0</v>
      </c>
      <c r="F9900">
        <f>$W$30*(1+$W$31)^C9900</f>
        <v>0</v>
      </c>
      <c r="G9900">
        <f>$W$32*(1+$W$33)^C9900</f>
        <v>0</v>
      </c>
      <c r="H9900">
        <f>$W$34*(1+$W$35)^C9900</f>
        <v>0</v>
      </c>
      <c r="I9900">
        <f>MIN(E9900,F9900)</f>
        <v>0</v>
      </c>
      <c r="J9900">
        <f>MIN(E9900-I9900,G9900)</f>
        <v>0</v>
      </c>
      <c r="K9900">
        <f>MIN(E9900-I9900-J9900,H9900)</f>
        <v>0</v>
      </c>
      <c r="L9900">
        <f>E9900-I9900-J9900-K9900</f>
        <v>0</v>
      </c>
      <c r="M9900">
        <f>IF((I9900+J9900+(1-$W$36)*L9900)/$W$39&gt;=$W$38,1,0)</f>
        <v>0</v>
      </c>
      <c r="N9900">
        <f>IF(M9900=1,$W$37,$W$36)*L9900</f>
        <v>0</v>
      </c>
      <c r="O9900">
        <f>EXP(-$W$26*C9900)*I9900</f>
        <v>0</v>
      </c>
      <c r="P9900">
        <f>EXP(-$W$26*C9900)*J9900</f>
        <v>0</v>
      </c>
      <c r="Q9900">
        <f>EXP(-$W$26*C9900)*K9900</f>
        <v>0</v>
      </c>
      <c r="R9900">
        <f>EXP(-$W$26*C9900)*(L9900-N9900)</f>
        <v>0</v>
      </c>
      <c r="S9900">
        <f>EXP(-$W$26*C9900)*N9900</f>
        <v>0</v>
      </c>
      <c r="T9900">
        <f>EXP(-$W$26*C9900)*E9900</f>
        <v>0</v>
      </c>
    </row>
    <row r="9901" spans="1:20">
      <c r="A9901">
        <v>9892</v>
      </c>
      <c r="B9901">
        <f>RAND()</f>
        <v>0</v>
      </c>
      <c r="C9901">
        <f>IF(B9901&lt;$W$41,3,IF(B9901&lt;$W$41+$W$42,4,5))</f>
        <v>0</v>
      </c>
      <c r="D9901">
        <f>NORMSINV(RAND())</f>
        <v>0</v>
      </c>
      <c r="E9901">
        <f>$W$25*EXP(($W$26-$W$28-0.5*$W$27^2)*C9901+$W$27*SQRT(C9901)*D9901)</f>
        <v>0</v>
      </c>
      <c r="F9901">
        <f>$W$30*(1+$W$31)^C9901</f>
        <v>0</v>
      </c>
      <c r="G9901">
        <f>$W$32*(1+$W$33)^C9901</f>
        <v>0</v>
      </c>
      <c r="H9901">
        <f>$W$34*(1+$W$35)^C9901</f>
        <v>0</v>
      </c>
      <c r="I9901">
        <f>MIN(E9901,F9901)</f>
        <v>0</v>
      </c>
      <c r="J9901">
        <f>MIN(E9901-I9901,G9901)</f>
        <v>0</v>
      </c>
      <c r="K9901">
        <f>MIN(E9901-I9901-J9901,H9901)</f>
        <v>0</v>
      </c>
      <c r="L9901">
        <f>E9901-I9901-J9901-K9901</f>
        <v>0</v>
      </c>
      <c r="M9901">
        <f>IF((I9901+J9901+(1-$W$36)*L9901)/$W$39&gt;=$W$38,1,0)</f>
        <v>0</v>
      </c>
      <c r="N9901">
        <f>IF(M9901=1,$W$37,$W$36)*L9901</f>
        <v>0</v>
      </c>
      <c r="O9901">
        <f>EXP(-$W$26*C9901)*I9901</f>
        <v>0</v>
      </c>
      <c r="P9901">
        <f>EXP(-$W$26*C9901)*J9901</f>
        <v>0</v>
      </c>
      <c r="Q9901">
        <f>EXP(-$W$26*C9901)*K9901</f>
        <v>0</v>
      </c>
      <c r="R9901">
        <f>EXP(-$W$26*C9901)*(L9901-N9901)</f>
        <v>0</v>
      </c>
      <c r="S9901">
        <f>EXP(-$W$26*C9901)*N9901</f>
        <v>0</v>
      </c>
      <c r="T9901">
        <f>EXP(-$W$26*C9901)*E9901</f>
        <v>0</v>
      </c>
    </row>
    <row r="9902" spans="1:20">
      <c r="A9902">
        <v>9893</v>
      </c>
      <c r="B9902">
        <f>RAND()</f>
        <v>0</v>
      </c>
      <c r="C9902">
        <f>IF(B9902&lt;$W$41,3,IF(B9902&lt;$W$41+$W$42,4,5))</f>
        <v>0</v>
      </c>
      <c r="D9902">
        <f>NORMSINV(RAND())</f>
        <v>0</v>
      </c>
      <c r="E9902">
        <f>$W$25*EXP(($W$26-$W$28-0.5*$W$27^2)*C9902+$W$27*SQRT(C9902)*D9902)</f>
        <v>0</v>
      </c>
      <c r="F9902">
        <f>$W$30*(1+$W$31)^C9902</f>
        <v>0</v>
      </c>
      <c r="G9902">
        <f>$W$32*(1+$W$33)^C9902</f>
        <v>0</v>
      </c>
      <c r="H9902">
        <f>$W$34*(1+$W$35)^C9902</f>
        <v>0</v>
      </c>
      <c r="I9902">
        <f>MIN(E9902,F9902)</f>
        <v>0</v>
      </c>
      <c r="J9902">
        <f>MIN(E9902-I9902,G9902)</f>
        <v>0</v>
      </c>
      <c r="K9902">
        <f>MIN(E9902-I9902-J9902,H9902)</f>
        <v>0</v>
      </c>
      <c r="L9902">
        <f>E9902-I9902-J9902-K9902</f>
        <v>0</v>
      </c>
      <c r="M9902">
        <f>IF((I9902+J9902+(1-$W$36)*L9902)/$W$39&gt;=$W$38,1,0)</f>
        <v>0</v>
      </c>
      <c r="N9902">
        <f>IF(M9902=1,$W$37,$W$36)*L9902</f>
        <v>0</v>
      </c>
      <c r="O9902">
        <f>EXP(-$W$26*C9902)*I9902</f>
        <v>0</v>
      </c>
      <c r="P9902">
        <f>EXP(-$W$26*C9902)*J9902</f>
        <v>0</v>
      </c>
      <c r="Q9902">
        <f>EXP(-$W$26*C9902)*K9902</f>
        <v>0</v>
      </c>
      <c r="R9902">
        <f>EXP(-$W$26*C9902)*(L9902-N9902)</f>
        <v>0</v>
      </c>
      <c r="S9902">
        <f>EXP(-$W$26*C9902)*N9902</f>
        <v>0</v>
      </c>
      <c r="T9902">
        <f>EXP(-$W$26*C9902)*E9902</f>
        <v>0</v>
      </c>
    </row>
    <row r="9903" spans="1:20">
      <c r="A9903">
        <v>9894</v>
      </c>
      <c r="B9903">
        <f>RAND()</f>
        <v>0</v>
      </c>
      <c r="C9903">
        <f>IF(B9903&lt;$W$41,3,IF(B9903&lt;$W$41+$W$42,4,5))</f>
        <v>0</v>
      </c>
      <c r="D9903">
        <f>NORMSINV(RAND())</f>
        <v>0</v>
      </c>
      <c r="E9903">
        <f>$W$25*EXP(($W$26-$W$28-0.5*$W$27^2)*C9903+$W$27*SQRT(C9903)*D9903)</f>
        <v>0</v>
      </c>
      <c r="F9903">
        <f>$W$30*(1+$W$31)^C9903</f>
        <v>0</v>
      </c>
      <c r="G9903">
        <f>$W$32*(1+$W$33)^C9903</f>
        <v>0</v>
      </c>
      <c r="H9903">
        <f>$W$34*(1+$W$35)^C9903</f>
        <v>0</v>
      </c>
      <c r="I9903">
        <f>MIN(E9903,F9903)</f>
        <v>0</v>
      </c>
      <c r="J9903">
        <f>MIN(E9903-I9903,G9903)</f>
        <v>0</v>
      </c>
      <c r="K9903">
        <f>MIN(E9903-I9903-J9903,H9903)</f>
        <v>0</v>
      </c>
      <c r="L9903">
        <f>E9903-I9903-J9903-K9903</f>
        <v>0</v>
      </c>
      <c r="M9903">
        <f>IF((I9903+J9903+(1-$W$36)*L9903)/$W$39&gt;=$W$38,1,0)</f>
        <v>0</v>
      </c>
      <c r="N9903">
        <f>IF(M9903=1,$W$37,$W$36)*L9903</f>
        <v>0</v>
      </c>
      <c r="O9903">
        <f>EXP(-$W$26*C9903)*I9903</f>
        <v>0</v>
      </c>
      <c r="P9903">
        <f>EXP(-$W$26*C9903)*J9903</f>
        <v>0</v>
      </c>
      <c r="Q9903">
        <f>EXP(-$W$26*C9903)*K9903</f>
        <v>0</v>
      </c>
      <c r="R9903">
        <f>EXP(-$W$26*C9903)*(L9903-N9903)</f>
        <v>0</v>
      </c>
      <c r="S9903">
        <f>EXP(-$W$26*C9903)*N9903</f>
        <v>0</v>
      </c>
      <c r="T9903">
        <f>EXP(-$W$26*C9903)*E9903</f>
        <v>0</v>
      </c>
    </row>
    <row r="9904" spans="1:20">
      <c r="A9904">
        <v>9895</v>
      </c>
      <c r="B9904">
        <f>RAND()</f>
        <v>0</v>
      </c>
      <c r="C9904">
        <f>IF(B9904&lt;$W$41,3,IF(B9904&lt;$W$41+$W$42,4,5))</f>
        <v>0</v>
      </c>
      <c r="D9904">
        <f>NORMSINV(RAND())</f>
        <v>0</v>
      </c>
      <c r="E9904">
        <f>$W$25*EXP(($W$26-$W$28-0.5*$W$27^2)*C9904+$W$27*SQRT(C9904)*D9904)</f>
        <v>0</v>
      </c>
      <c r="F9904">
        <f>$W$30*(1+$W$31)^C9904</f>
        <v>0</v>
      </c>
      <c r="G9904">
        <f>$W$32*(1+$W$33)^C9904</f>
        <v>0</v>
      </c>
      <c r="H9904">
        <f>$W$34*(1+$W$35)^C9904</f>
        <v>0</v>
      </c>
      <c r="I9904">
        <f>MIN(E9904,F9904)</f>
        <v>0</v>
      </c>
      <c r="J9904">
        <f>MIN(E9904-I9904,G9904)</f>
        <v>0</v>
      </c>
      <c r="K9904">
        <f>MIN(E9904-I9904-J9904,H9904)</f>
        <v>0</v>
      </c>
      <c r="L9904">
        <f>E9904-I9904-J9904-K9904</f>
        <v>0</v>
      </c>
      <c r="M9904">
        <f>IF((I9904+J9904+(1-$W$36)*L9904)/$W$39&gt;=$W$38,1,0)</f>
        <v>0</v>
      </c>
      <c r="N9904">
        <f>IF(M9904=1,$W$37,$W$36)*L9904</f>
        <v>0</v>
      </c>
      <c r="O9904">
        <f>EXP(-$W$26*C9904)*I9904</f>
        <v>0</v>
      </c>
      <c r="P9904">
        <f>EXP(-$W$26*C9904)*J9904</f>
        <v>0</v>
      </c>
      <c r="Q9904">
        <f>EXP(-$W$26*C9904)*K9904</f>
        <v>0</v>
      </c>
      <c r="R9904">
        <f>EXP(-$W$26*C9904)*(L9904-N9904)</f>
        <v>0</v>
      </c>
      <c r="S9904">
        <f>EXP(-$W$26*C9904)*N9904</f>
        <v>0</v>
      </c>
      <c r="T9904">
        <f>EXP(-$W$26*C9904)*E9904</f>
        <v>0</v>
      </c>
    </row>
    <row r="9905" spans="1:20">
      <c r="A9905">
        <v>9896</v>
      </c>
      <c r="B9905">
        <f>RAND()</f>
        <v>0</v>
      </c>
      <c r="C9905">
        <f>IF(B9905&lt;$W$41,3,IF(B9905&lt;$W$41+$W$42,4,5))</f>
        <v>0</v>
      </c>
      <c r="D9905">
        <f>NORMSINV(RAND())</f>
        <v>0</v>
      </c>
      <c r="E9905">
        <f>$W$25*EXP(($W$26-$W$28-0.5*$W$27^2)*C9905+$W$27*SQRT(C9905)*D9905)</f>
        <v>0</v>
      </c>
      <c r="F9905">
        <f>$W$30*(1+$W$31)^C9905</f>
        <v>0</v>
      </c>
      <c r="G9905">
        <f>$W$32*(1+$W$33)^C9905</f>
        <v>0</v>
      </c>
      <c r="H9905">
        <f>$W$34*(1+$W$35)^C9905</f>
        <v>0</v>
      </c>
      <c r="I9905">
        <f>MIN(E9905,F9905)</f>
        <v>0</v>
      </c>
      <c r="J9905">
        <f>MIN(E9905-I9905,G9905)</f>
        <v>0</v>
      </c>
      <c r="K9905">
        <f>MIN(E9905-I9905-J9905,H9905)</f>
        <v>0</v>
      </c>
      <c r="L9905">
        <f>E9905-I9905-J9905-K9905</f>
        <v>0</v>
      </c>
      <c r="M9905">
        <f>IF((I9905+J9905+(1-$W$36)*L9905)/$W$39&gt;=$W$38,1,0)</f>
        <v>0</v>
      </c>
      <c r="N9905">
        <f>IF(M9905=1,$W$37,$W$36)*L9905</f>
        <v>0</v>
      </c>
      <c r="O9905">
        <f>EXP(-$W$26*C9905)*I9905</f>
        <v>0</v>
      </c>
      <c r="P9905">
        <f>EXP(-$W$26*C9905)*J9905</f>
        <v>0</v>
      </c>
      <c r="Q9905">
        <f>EXP(-$W$26*C9905)*K9905</f>
        <v>0</v>
      </c>
      <c r="R9905">
        <f>EXP(-$W$26*C9905)*(L9905-N9905)</f>
        <v>0</v>
      </c>
      <c r="S9905">
        <f>EXP(-$W$26*C9905)*N9905</f>
        <v>0</v>
      </c>
      <c r="T9905">
        <f>EXP(-$W$26*C9905)*E9905</f>
        <v>0</v>
      </c>
    </row>
    <row r="9906" spans="1:20">
      <c r="A9906">
        <v>9897</v>
      </c>
      <c r="B9906">
        <f>RAND()</f>
        <v>0</v>
      </c>
      <c r="C9906">
        <f>IF(B9906&lt;$W$41,3,IF(B9906&lt;$W$41+$W$42,4,5))</f>
        <v>0</v>
      </c>
      <c r="D9906">
        <f>NORMSINV(RAND())</f>
        <v>0</v>
      </c>
      <c r="E9906">
        <f>$W$25*EXP(($W$26-$W$28-0.5*$W$27^2)*C9906+$W$27*SQRT(C9906)*D9906)</f>
        <v>0</v>
      </c>
      <c r="F9906">
        <f>$W$30*(1+$W$31)^C9906</f>
        <v>0</v>
      </c>
      <c r="G9906">
        <f>$W$32*(1+$W$33)^C9906</f>
        <v>0</v>
      </c>
      <c r="H9906">
        <f>$W$34*(1+$W$35)^C9906</f>
        <v>0</v>
      </c>
      <c r="I9906">
        <f>MIN(E9906,F9906)</f>
        <v>0</v>
      </c>
      <c r="J9906">
        <f>MIN(E9906-I9906,G9906)</f>
        <v>0</v>
      </c>
      <c r="K9906">
        <f>MIN(E9906-I9906-J9906,H9906)</f>
        <v>0</v>
      </c>
      <c r="L9906">
        <f>E9906-I9906-J9906-K9906</f>
        <v>0</v>
      </c>
      <c r="M9906">
        <f>IF((I9906+J9906+(1-$W$36)*L9906)/$W$39&gt;=$W$38,1,0)</f>
        <v>0</v>
      </c>
      <c r="N9906">
        <f>IF(M9906=1,$W$37,$W$36)*L9906</f>
        <v>0</v>
      </c>
      <c r="O9906">
        <f>EXP(-$W$26*C9906)*I9906</f>
        <v>0</v>
      </c>
      <c r="P9906">
        <f>EXP(-$W$26*C9906)*J9906</f>
        <v>0</v>
      </c>
      <c r="Q9906">
        <f>EXP(-$W$26*C9906)*K9906</f>
        <v>0</v>
      </c>
      <c r="R9906">
        <f>EXP(-$W$26*C9906)*(L9906-N9906)</f>
        <v>0</v>
      </c>
      <c r="S9906">
        <f>EXP(-$W$26*C9906)*N9906</f>
        <v>0</v>
      </c>
      <c r="T9906">
        <f>EXP(-$W$26*C9906)*E9906</f>
        <v>0</v>
      </c>
    </row>
    <row r="9907" spans="1:20">
      <c r="A9907">
        <v>9898</v>
      </c>
      <c r="B9907">
        <f>RAND()</f>
        <v>0</v>
      </c>
      <c r="C9907">
        <f>IF(B9907&lt;$W$41,3,IF(B9907&lt;$W$41+$W$42,4,5))</f>
        <v>0</v>
      </c>
      <c r="D9907">
        <f>NORMSINV(RAND())</f>
        <v>0</v>
      </c>
      <c r="E9907">
        <f>$W$25*EXP(($W$26-$W$28-0.5*$W$27^2)*C9907+$W$27*SQRT(C9907)*D9907)</f>
        <v>0</v>
      </c>
      <c r="F9907">
        <f>$W$30*(1+$W$31)^C9907</f>
        <v>0</v>
      </c>
      <c r="G9907">
        <f>$W$32*(1+$W$33)^C9907</f>
        <v>0</v>
      </c>
      <c r="H9907">
        <f>$W$34*(1+$W$35)^C9907</f>
        <v>0</v>
      </c>
      <c r="I9907">
        <f>MIN(E9907,F9907)</f>
        <v>0</v>
      </c>
      <c r="J9907">
        <f>MIN(E9907-I9907,G9907)</f>
        <v>0</v>
      </c>
      <c r="K9907">
        <f>MIN(E9907-I9907-J9907,H9907)</f>
        <v>0</v>
      </c>
      <c r="L9907">
        <f>E9907-I9907-J9907-K9907</f>
        <v>0</v>
      </c>
      <c r="M9907">
        <f>IF((I9907+J9907+(1-$W$36)*L9907)/$W$39&gt;=$W$38,1,0)</f>
        <v>0</v>
      </c>
      <c r="N9907">
        <f>IF(M9907=1,$W$37,$W$36)*L9907</f>
        <v>0</v>
      </c>
      <c r="O9907">
        <f>EXP(-$W$26*C9907)*I9907</f>
        <v>0</v>
      </c>
      <c r="P9907">
        <f>EXP(-$W$26*C9907)*J9907</f>
        <v>0</v>
      </c>
      <c r="Q9907">
        <f>EXP(-$W$26*C9907)*K9907</f>
        <v>0</v>
      </c>
      <c r="R9907">
        <f>EXP(-$W$26*C9907)*(L9907-N9907)</f>
        <v>0</v>
      </c>
      <c r="S9907">
        <f>EXP(-$W$26*C9907)*N9907</f>
        <v>0</v>
      </c>
      <c r="T9907">
        <f>EXP(-$W$26*C9907)*E9907</f>
        <v>0</v>
      </c>
    </row>
    <row r="9908" spans="1:20">
      <c r="A9908">
        <v>9899</v>
      </c>
      <c r="B9908">
        <f>RAND()</f>
        <v>0</v>
      </c>
      <c r="C9908">
        <f>IF(B9908&lt;$W$41,3,IF(B9908&lt;$W$41+$W$42,4,5))</f>
        <v>0</v>
      </c>
      <c r="D9908">
        <f>NORMSINV(RAND())</f>
        <v>0</v>
      </c>
      <c r="E9908">
        <f>$W$25*EXP(($W$26-$W$28-0.5*$W$27^2)*C9908+$W$27*SQRT(C9908)*D9908)</f>
        <v>0</v>
      </c>
      <c r="F9908">
        <f>$W$30*(1+$W$31)^C9908</f>
        <v>0</v>
      </c>
      <c r="G9908">
        <f>$W$32*(1+$W$33)^C9908</f>
        <v>0</v>
      </c>
      <c r="H9908">
        <f>$W$34*(1+$W$35)^C9908</f>
        <v>0</v>
      </c>
      <c r="I9908">
        <f>MIN(E9908,F9908)</f>
        <v>0</v>
      </c>
      <c r="J9908">
        <f>MIN(E9908-I9908,G9908)</f>
        <v>0</v>
      </c>
      <c r="K9908">
        <f>MIN(E9908-I9908-J9908,H9908)</f>
        <v>0</v>
      </c>
      <c r="L9908">
        <f>E9908-I9908-J9908-K9908</f>
        <v>0</v>
      </c>
      <c r="M9908">
        <f>IF((I9908+J9908+(1-$W$36)*L9908)/$W$39&gt;=$W$38,1,0)</f>
        <v>0</v>
      </c>
      <c r="N9908">
        <f>IF(M9908=1,$W$37,$W$36)*L9908</f>
        <v>0</v>
      </c>
      <c r="O9908">
        <f>EXP(-$W$26*C9908)*I9908</f>
        <v>0</v>
      </c>
      <c r="P9908">
        <f>EXP(-$W$26*C9908)*J9908</f>
        <v>0</v>
      </c>
      <c r="Q9908">
        <f>EXP(-$W$26*C9908)*K9908</f>
        <v>0</v>
      </c>
      <c r="R9908">
        <f>EXP(-$W$26*C9908)*(L9908-N9908)</f>
        <v>0</v>
      </c>
      <c r="S9908">
        <f>EXP(-$W$26*C9908)*N9908</f>
        <v>0</v>
      </c>
      <c r="T9908">
        <f>EXP(-$W$26*C9908)*E9908</f>
        <v>0</v>
      </c>
    </row>
    <row r="9909" spans="1:20">
      <c r="A9909">
        <v>9900</v>
      </c>
      <c r="B9909">
        <f>RAND()</f>
        <v>0</v>
      </c>
      <c r="C9909">
        <f>IF(B9909&lt;$W$41,3,IF(B9909&lt;$W$41+$W$42,4,5))</f>
        <v>0</v>
      </c>
      <c r="D9909">
        <f>NORMSINV(RAND())</f>
        <v>0</v>
      </c>
      <c r="E9909">
        <f>$W$25*EXP(($W$26-$W$28-0.5*$W$27^2)*C9909+$W$27*SQRT(C9909)*D9909)</f>
        <v>0</v>
      </c>
      <c r="F9909">
        <f>$W$30*(1+$W$31)^C9909</f>
        <v>0</v>
      </c>
      <c r="G9909">
        <f>$W$32*(1+$W$33)^C9909</f>
        <v>0</v>
      </c>
      <c r="H9909">
        <f>$W$34*(1+$W$35)^C9909</f>
        <v>0</v>
      </c>
      <c r="I9909">
        <f>MIN(E9909,F9909)</f>
        <v>0</v>
      </c>
      <c r="J9909">
        <f>MIN(E9909-I9909,G9909)</f>
        <v>0</v>
      </c>
      <c r="K9909">
        <f>MIN(E9909-I9909-J9909,H9909)</f>
        <v>0</v>
      </c>
      <c r="L9909">
        <f>E9909-I9909-J9909-K9909</f>
        <v>0</v>
      </c>
      <c r="M9909">
        <f>IF((I9909+J9909+(1-$W$36)*L9909)/$W$39&gt;=$W$38,1,0)</f>
        <v>0</v>
      </c>
      <c r="N9909">
        <f>IF(M9909=1,$W$37,$W$36)*L9909</f>
        <v>0</v>
      </c>
      <c r="O9909">
        <f>EXP(-$W$26*C9909)*I9909</f>
        <v>0</v>
      </c>
      <c r="P9909">
        <f>EXP(-$W$26*C9909)*J9909</f>
        <v>0</v>
      </c>
      <c r="Q9909">
        <f>EXP(-$W$26*C9909)*K9909</f>
        <v>0</v>
      </c>
      <c r="R9909">
        <f>EXP(-$W$26*C9909)*(L9909-N9909)</f>
        <v>0</v>
      </c>
      <c r="S9909">
        <f>EXP(-$W$26*C9909)*N9909</f>
        <v>0</v>
      </c>
      <c r="T9909">
        <f>EXP(-$W$26*C9909)*E9909</f>
        <v>0</v>
      </c>
    </row>
    <row r="9910" spans="1:20">
      <c r="A9910">
        <v>9901</v>
      </c>
      <c r="B9910">
        <f>RAND()</f>
        <v>0</v>
      </c>
      <c r="C9910">
        <f>IF(B9910&lt;$W$41,3,IF(B9910&lt;$W$41+$W$42,4,5))</f>
        <v>0</v>
      </c>
      <c r="D9910">
        <f>NORMSINV(RAND())</f>
        <v>0</v>
      </c>
      <c r="E9910">
        <f>$W$25*EXP(($W$26-$W$28-0.5*$W$27^2)*C9910+$W$27*SQRT(C9910)*D9910)</f>
        <v>0</v>
      </c>
      <c r="F9910">
        <f>$W$30*(1+$W$31)^C9910</f>
        <v>0</v>
      </c>
      <c r="G9910">
        <f>$W$32*(1+$W$33)^C9910</f>
        <v>0</v>
      </c>
      <c r="H9910">
        <f>$W$34*(1+$W$35)^C9910</f>
        <v>0</v>
      </c>
      <c r="I9910">
        <f>MIN(E9910,F9910)</f>
        <v>0</v>
      </c>
      <c r="J9910">
        <f>MIN(E9910-I9910,G9910)</f>
        <v>0</v>
      </c>
      <c r="K9910">
        <f>MIN(E9910-I9910-J9910,H9910)</f>
        <v>0</v>
      </c>
      <c r="L9910">
        <f>E9910-I9910-J9910-K9910</f>
        <v>0</v>
      </c>
      <c r="M9910">
        <f>IF((I9910+J9910+(1-$W$36)*L9910)/$W$39&gt;=$W$38,1,0)</f>
        <v>0</v>
      </c>
      <c r="N9910">
        <f>IF(M9910=1,$W$37,$W$36)*L9910</f>
        <v>0</v>
      </c>
      <c r="O9910">
        <f>EXP(-$W$26*C9910)*I9910</f>
        <v>0</v>
      </c>
      <c r="P9910">
        <f>EXP(-$W$26*C9910)*J9910</f>
        <v>0</v>
      </c>
      <c r="Q9910">
        <f>EXP(-$W$26*C9910)*K9910</f>
        <v>0</v>
      </c>
      <c r="R9910">
        <f>EXP(-$W$26*C9910)*(L9910-N9910)</f>
        <v>0</v>
      </c>
      <c r="S9910">
        <f>EXP(-$W$26*C9910)*N9910</f>
        <v>0</v>
      </c>
      <c r="T9910">
        <f>EXP(-$W$26*C9910)*E9910</f>
        <v>0</v>
      </c>
    </row>
    <row r="9911" spans="1:20">
      <c r="A9911">
        <v>9902</v>
      </c>
      <c r="B9911">
        <f>RAND()</f>
        <v>0</v>
      </c>
      <c r="C9911">
        <f>IF(B9911&lt;$W$41,3,IF(B9911&lt;$W$41+$W$42,4,5))</f>
        <v>0</v>
      </c>
      <c r="D9911">
        <f>NORMSINV(RAND())</f>
        <v>0</v>
      </c>
      <c r="E9911">
        <f>$W$25*EXP(($W$26-$W$28-0.5*$W$27^2)*C9911+$W$27*SQRT(C9911)*D9911)</f>
        <v>0</v>
      </c>
      <c r="F9911">
        <f>$W$30*(1+$W$31)^C9911</f>
        <v>0</v>
      </c>
      <c r="G9911">
        <f>$W$32*(1+$W$33)^C9911</f>
        <v>0</v>
      </c>
      <c r="H9911">
        <f>$W$34*(1+$W$35)^C9911</f>
        <v>0</v>
      </c>
      <c r="I9911">
        <f>MIN(E9911,F9911)</f>
        <v>0</v>
      </c>
      <c r="J9911">
        <f>MIN(E9911-I9911,G9911)</f>
        <v>0</v>
      </c>
      <c r="K9911">
        <f>MIN(E9911-I9911-J9911,H9911)</f>
        <v>0</v>
      </c>
      <c r="L9911">
        <f>E9911-I9911-J9911-K9911</f>
        <v>0</v>
      </c>
      <c r="M9911">
        <f>IF((I9911+J9911+(1-$W$36)*L9911)/$W$39&gt;=$W$38,1,0)</f>
        <v>0</v>
      </c>
      <c r="N9911">
        <f>IF(M9911=1,$W$37,$W$36)*L9911</f>
        <v>0</v>
      </c>
      <c r="O9911">
        <f>EXP(-$W$26*C9911)*I9911</f>
        <v>0</v>
      </c>
      <c r="P9911">
        <f>EXP(-$W$26*C9911)*J9911</f>
        <v>0</v>
      </c>
      <c r="Q9911">
        <f>EXP(-$W$26*C9911)*K9911</f>
        <v>0</v>
      </c>
      <c r="R9911">
        <f>EXP(-$W$26*C9911)*(L9911-N9911)</f>
        <v>0</v>
      </c>
      <c r="S9911">
        <f>EXP(-$W$26*C9911)*N9911</f>
        <v>0</v>
      </c>
      <c r="T9911">
        <f>EXP(-$W$26*C9911)*E9911</f>
        <v>0</v>
      </c>
    </row>
    <row r="9912" spans="1:20">
      <c r="A9912">
        <v>9903</v>
      </c>
      <c r="B9912">
        <f>RAND()</f>
        <v>0</v>
      </c>
      <c r="C9912">
        <f>IF(B9912&lt;$W$41,3,IF(B9912&lt;$W$41+$W$42,4,5))</f>
        <v>0</v>
      </c>
      <c r="D9912">
        <f>NORMSINV(RAND())</f>
        <v>0</v>
      </c>
      <c r="E9912">
        <f>$W$25*EXP(($W$26-$W$28-0.5*$W$27^2)*C9912+$W$27*SQRT(C9912)*D9912)</f>
        <v>0</v>
      </c>
      <c r="F9912">
        <f>$W$30*(1+$W$31)^C9912</f>
        <v>0</v>
      </c>
      <c r="G9912">
        <f>$W$32*(1+$W$33)^C9912</f>
        <v>0</v>
      </c>
      <c r="H9912">
        <f>$W$34*(1+$W$35)^C9912</f>
        <v>0</v>
      </c>
      <c r="I9912">
        <f>MIN(E9912,F9912)</f>
        <v>0</v>
      </c>
      <c r="J9912">
        <f>MIN(E9912-I9912,G9912)</f>
        <v>0</v>
      </c>
      <c r="K9912">
        <f>MIN(E9912-I9912-J9912,H9912)</f>
        <v>0</v>
      </c>
      <c r="L9912">
        <f>E9912-I9912-J9912-K9912</f>
        <v>0</v>
      </c>
      <c r="M9912">
        <f>IF((I9912+J9912+(1-$W$36)*L9912)/$W$39&gt;=$W$38,1,0)</f>
        <v>0</v>
      </c>
      <c r="N9912">
        <f>IF(M9912=1,$W$37,$W$36)*L9912</f>
        <v>0</v>
      </c>
      <c r="O9912">
        <f>EXP(-$W$26*C9912)*I9912</f>
        <v>0</v>
      </c>
      <c r="P9912">
        <f>EXP(-$W$26*C9912)*J9912</f>
        <v>0</v>
      </c>
      <c r="Q9912">
        <f>EXP(-$W$26*C9912)*K9912</f>
        <v>0</v>
      </c>
      <c r="R9912">
        <f>EXP(-$W$26*C9912)*(L9912-N9912)</f>
        <v>0</v>
      </c>
      <c r="S9912">
        <f>EXP(-$W$26*C9912)*N9912</f>
        <v>0</v>
      </c>
      <c r="T9912">
        <f>EXP(-$W$26*C9912)*E9912</f>
        <v>0</v>
      </c>
    </row>
    <row r="9913" spans="1:20">
      <c r="A9913">
        <v>9904</v>
      </c>
      <c r="B9913">
        <f>RAND()</f>
        <v>0</v>
      </c>
      <c r="C9913">
        <f>IF(B9913&lt;$W$41,3,IF(B9913&lt;$W$41+$W$42,4,5))</f>
        <v>0</v>
      </c>
      <c r="D9913">
        <f>NORMSINV(RAND())</f>
        <v>0</v>
      </c>
      <c r="E9913">
        <f>$W$25*EXP(($W$26-$W$28-0.5*$W$27^2)*C9913+$W$27*SQRT(C9913)*D9913)</f>
        <v>0</v>
      </c>
      <c r="F9913">
        <f>$W$30*(1+$W$31)^C9913</f>
        <v>0</v>
      </c>
      <c r="G9913">
        <f>$W$32*(1+$W$33)^C9913</f>
        <v>0</v>
      </c>
      <c r="H9913">
        <f>$W$34*(1+$W$35)^C9913</f>
        <v>0</v>
      </c>
      <c r="I9913">
        <f>MIN(E9913,F9913)</f>
        <v>0</v>
      </c>
      <c r="J9913">
        <f>MIN(E9913-I9913,G9913)</f>
        <v>0</v>
      </c>
      <c r="K9913">
        <f>MIN(E9913-I9913-J9913,H9913)</f>
        <v>0</v>
      </c>
      <c r="L9913">
        <f>E9913-I9913-J9913-K9913</f>
        <v>0</v>
      </c>
      <c r="M9913">
        <f>IF((I9913+J9913+(1-$W$36)*L9913)/$W$39&gt;=$W$38,1,0)</f>
        <v>0</v>
      </c>
      <c r="N9913">
        <f>IF(M9913=1,$W$37,$W$36)*L9913</f>
        <v>0</v>
      </c>
      <c r="O9913">
        <f>EXP(-$W$26*C9913)*I9913</f>
        <v>0</v>
      </c>
      <c r="P9913">
        <f>EXP(-$W$26*C9913)*J9913</f>
        <v>0</v>
      </c>
      <c r="Q9913">
        <f>EXP(-$W$26*C9913)*K9913</f>
        <v>0</v>
      </c>
      <c r="R9913">
        <f>EXP(-$W$26*C9913)*(L9913-N9913)</f>
        <v>0</v>
      </c>
      <c r="S9913">
        <f>EXP(-$W$26*C9913)*N9913</f>
        <v>0</v>
      </c>
      <c r="T9913">
        <f>EXP(-$W$26*C9913)*E9913</f>
        <v>0</v>
      </c>
    </row>
    <row r="9914" spans="1:20">
      <c r="A9914">
        <v>9905</v>
      </c>
      <c r="B9914">
        <f>RAND()</f>
        <v>0</v>
      </c>
      <c r="C9914">
        <f>IF(B9914&lt;$W$41,3,IF(B9914&lt;$W$41+$W$42,4,5))</f>
        <v>0</v>
      </c>
      <c r="D9914">
        <f>NORMSINV(RAND())</f>
        <v>0</v>
      </c>
      <c r="E9914">
        <f>$W$25*EXP(($W$26-$W$28-0.5*$W$27^2)*C9914+$W$27*SQRT(C9914)*D9914)</f>
        <v>0</v>
      </c>
      <c r="F9914">
        <f>$W$30*(1+$W$31)^C9914</f>
        <v>0</v>
      </c>
      <c r="G9914">
        <f>$W$32*(1+$W$33)^C9914</f>
        <v>0</v>
      </c>
      <c r="H9914">
        <f>$W$34*(1+$W$35)^C9914</f>
        <v>0</v>
      </c>
      <c r="I9914">
        <f>MIN(E9914,F9914)</f>
        <v>0</v>
      </c>
      <c r="J9914">
        <f>MIN(E9914-I9914,G9914)</f>
        <v>0</v>
      </c>
      <c r="K9914">
        <f>MIN(E9914-I9914-J9914,H9914)</f>
        <v>0</v>
      </c>
      <c r="L9914">
        <f>E9914-I9914-J9914-K9914</f>
        <v>0</v>
      </c>
      <c r="M9914">
        <f>IF((I9914+J9914+(1-$W$36)*L9914)/$W$39&gt;=$W$38,1,0)</f>
        <v>0</v>
      </c>
      <c r="N9914">
        <f>IF(M9914=1,$W$37,$W$36)*L9914</f>
        <v>0</v>
      </c>
      <c r="O9914">
        <f>EXP(-$W$26*C9914)*I9914</f>
        <v>0</v>
      </c>
      <c r="P9914">
        <f>EXP(-$W$26*C9914)*J9914</f>
        <v>0</v>
      </c>
      <c r="Q9914">
        <f>EXP(-$W$26*C9914)*K9914</f>
        <v>0</v>
      </c>
      <c r="R9914">
        <f>EXP(-$W$26*C9914)*(L9914-N9914)</f>
        <v>0</v>
      </c>
      <c r="S9914">
        <f>EXP(-$W$26*C9914)*N9914</f>
        <v>0</v>
      </c>
      <c r="T9914">
        <f>EXP(-$W$26*C9914)*E9914</f>
        <v>0</v>
      </c>
    </row>
    <row r="9915" spans="1:20">
      <c r="A9915">
        <v>9906</v>
      </c>
      <c r="B9915">
        <f>RAND()</f>
        <v>0</v>
      </c>
      <c r="C9915">
        <f>IF(B9915&lt;$W$41,3,IF(B9915&lt;$W$41+$W$42,4,5))</f>
        <v>0</v>
      </c>
      <c r="D9915">
        <f>NORMSINV(RAND())</f>
        <v>0</v>
      </c>
      <c r="E9915">
        <f>$W$25*EXP(($W$26-$W$28-0.5*$W$27^2)*C9915+$W$27*SQRT(C9915)*D9915)</f>
        <v>0</v>
      </c>
      <c r="F9915">
        <f>$W$30*(1+$W$31)^C9915</f>
        <v>0</v>
      </c>
      <c r="G9915">
        <f>$W$32*(1+$W$33)^C9915</f>
        <v>0</v>
      </c>
      <c r="H9915">
        <f>$W$34*(1+$W$35)^C9915</f>
        <v>0</v>
      </c>
      <c r="I9915">
        <f>MIN(E9915,F9915)</f>
        <v>0</v>
      </c>
      <c r="J9915">
        <f>MIN(E9915-I9915,G9915)</f>
        <v>0</v>
      </c>
      <c r="K9915">
        <f>MIN(E9915-I9915-J9915,H9915)</f>
        <v>0</v>
      </c>
      <c r="L9915">
        <f>E9915-I9915-J9915-K9915</f>
        <v>0</v>
      </c>
      <c r="M9915">
        <f>IF((I9915+J9915+(1-$W$36)*L9915)/$W$39&gt;=$W$38,1,0)</f>
        <v>0</v>
      </c>
      <c r="N9915">
        <f>IF(M9915=1,$W$37,$W$36)*L9915</f>
        <v>0</v>
      </c>
      <c r="O9915">
        <f>EXP(-$W$26*C9915)*I9915</f>
        <v>0</v>
      </c>
      <c r="P9915">
        <f>EXP(-$W$26*C9915)*J9915</f>
        <v>0</v>
      </c>
      <c r="Q9915">
        <f>EXP(-$W$26*C9915)*K9915</f>
        <v>0</v>
      </c>
      <c r="R9915">
        <f>EXP(-$W$26*C9915)*(L9915-N9915)</f>
        <v>0</v>
      </c>
      <c r="S9915">
        <f>EXP(-$W$26*C9915)*N9915</f>
        <v>0</v>
      </c>
      <c r="T9915">
        <f>EXP(-$W$26*C9915)*E9915</f>
        <v>0</v>
      </c>
    </row>
    <row r="9916" spans="1:20">
      <c r="A9916">
        <v>9907</v>
      </c>
      <c r="B9916">
        <f>RAND()</f>
        <v>0</v>
      </c>
      <c r="C9916">
        <f>IF(B9916&lt;$W$41,3,IF(B9916&lt;$W$41+$W$42,4,5))</f>
        <v>0</v>
      </c>
      <c r="D9916">
        <f>NORMSINV(RAND())</f>
        <v>0</v>
      </c>
      <c r="E9916">
        <f>$W$25*EXP(($W$26-$W$28-0.5*$W$27^2)*C9916+$W$27*SQRT(C9916)*D9916)</f>
        <v>0</v>
      </c>
      <c r="F9916">
        <f>$W$30*(1+$W$31)^C9916</f>
        <v>0</v>
      </c>
      <c r="G9916">
        <f>$W$32*(1+$W$33)^C9916</f>
        <v>0</v>
      </c>
      <c r="H9916">
        <f>$W$34*(1+$W$35)^C9916</f>
        <v>0</v>
      </c>
      <c r="I9916">
        <f>MIN(E9916,F9916)</f>
        <v>0</v>
      </c>
      <c r="J9916">
        <f>MIN(E9916-I9916,G9916)</f>
        <v>0</v>
      </c>
      <c r="K9916">
        <f>MIN(E9916-I9916-J9916,H9916)</f>
        <v>0</v>
      </c>
      <c r="L9916">
        <f>E9916-I9916-J9916-K9916</f>
        <v>0</v>
      </c>
      <c r="M9916">
        <f>IF((I9916+J9916+(1-$W$36)*L9916)/$W$39&gt;=$W$38,1,0)</f>
        <v>0</v>
      </c>
      <c r="N9916">
        <f>IF(M9916=1,$W$37,$W$36)*L9916</f>
        <v>0</v>
      </c>
      <c r="O9916">
        <f>EXP(-$W$26*C9916)*I9916</f>
        <v>0</v>
      </c>
      <c r="P9916">
        <f>EXP(-$W$26*C9916)*J9916</f>
        <v>0</v>
      </c>
      <c r="Q9916">
        <f>EXP(-$W$26*C9916)*K9916</f>
        <v>0</v>
      </c>
      <c r="R9916">
        <f>EXP(-$W$26*C9916)*(L9916-N9916)</f>
        <v>0</v>
      </c>
      <c r="S9916">
        <f>EXP(-$W$26*C9916)*N9916</f>
        <v>0</v>
      </c>
      <c r="T9916">
        <f>EXP(-$W$26*C9916)*E9916</f>
        <v>0</v>
      </c>
    </row>
    <row r="9917" spans="1:20">
      <c r="A9917">
        <v>9908</v>
      </c>
      <c r="B9917">
        <f>RAND()</f>
        <v>0</v>
      </c>
      <c r="C9917">
        <f>IF(B9917&lt;$W$41,3,IF(B9917&lt;$W$41+$W$42,4,5))</f>
        <v>0</v>
      </c>
      <c r="D9917">
        <f>NORMSINV(RAND())</f>
        <v>0</v>
      </c>
      <c r="E9917">
        <f>$W$25*EXP(($W$26-$W$28-0.5*$W$27^2)*C9917+$W$27*SQRT(C9917)*D9917)</f>
        <v>0</v>
      </c>
      <c r="F9917">
        <f>$W$30*(1+$W$31)^C9917</f>
        <v>0</v>
      </c>
      <c r="G9917">
        <f>$W$32*(1+$W$33)^C9917</f>
        <v>0</v>
      </c>
      <c r="H9917">
        <f>$W$34*(1+$W$35)^C9917</f>
        <v>0</v>
      </c>
      <c r="I9917">
        <f>MIN(E9917,F9917)</f>
        <v>0</v>
      </c>
      <c r="J9917">
        <f>MIN(E9917-I9917,G9917)</f>
        <v>0</v>
      </c>
      <c r="K9917">
        <f>MIN(E9917-I9917-J9917,H9917)</f>
        <v>0</v>
      </c>
      <c r="L9917">
        <f>E9917-I9917-J9917-K9917</f>
        <v>0</v>
      </c>
      <c r="M9917">
        <f>IF((I9917+J9917+(1-$W$36)*L9917)/$W$39&gt;=$W$38,1,0)</f>
        <v>0</v>
      </c>
      <c r="N9917">
        <f>IF(M9917=1,$W$37,$W$36)*L9917</f>
        <v>0</v>
      </c>
      <c r="O9917">
        <f>EXP(-$W$26*C9917)*I9917</f>
        <v>0</v>
      </c>
      <c r="P9917">
        <f>EXP(-$W$26*C9917)*J9917</f>
        <v>0</v>
      </c>
      <c r="Q9917">
        <f>EXP(-$W$26*C9917)*K9917</f>
        <v>0</v>
      </c>
      <c r="R9917">
        <f>EXP(-$W$26*C9917)*(L9917-N9917)</f>
        <v>0</v>
      </c>
      <c r="S9917">
        <f>EXP(-$W$26*C9917)*N9917</f>
        <v>0</v>
      </c>
      <c r="T9917">
        <f>EXP(-$W$26*C9917)*E9917</f>
        <v>0</v>
      </c>
    </row>
    <row r="9918" spans="1:20">
      <c r="A9918">
        <v>9909</v>
      </c>
      <c r="B9918">
        <f>RAND()</f>
        <v>0</v>
      </c>
      <c r="C9918">
        <f>IF(B9918&lt;$W$41,3,IF(B9918&lt;$W$41+$W$42,4,5))</f>
        <v>0</v>
      </c>
      <c r="D9918">
        <f>NORMSINV(RAND())</f>
        <v>0</v>
      </c>
      <c r="E9918">
        <f>$W$25*EXP(($W$26-$W$28-0.5*$W$27^2)*C9918+$W$27*SQRT(C9918)*D9918)</f>
        <v>0</v>
      </c>
      <c r="F9918">
        <f>$W$30*(1+$W$31)^C9918</f>
        <v>0</v>
      </c>
      <c r="G9918">
        <f>$W$32*(1+$W$33)^C9918</f>
        <v>0</v>
      </c>
      <c r="H9918">
        <f>$W$34*(1+$W$35)^C9918</f>
        <v>0</v>
      </c>
      <c r="I9918">
        <f>MIN(E9918,F9918)</f>
        <v>0</v>
      </c>
      <c r="J9918">
        <f>MIN(E9918-I9918,G9918)</f>
        <v>0</v>
      </c>
      <c r="K9918">
        <f>MIN(E9918-I9918-J9918,H9918)</f>
        <v>0</v>
      </c>
      <c r="L9918">
        <f>E9918-I9918-J9918-K9918</f>
        <v>0</v>
      </c>
      <c r="M9918">
        <f>IF((I9918+J9918+(1-$W$36)*L9918)/$W$39&gt;=$W$38,1,0)</f>
        <v>0</v>
      </c>
      <c r="N9918">
        <f>IF(M9918=1,$W$37,$W$36)*L9918</f>
        <v>0</v>
      </c>
      <c r="O9918">
        <f>EXP(-$W$26*C9918)*I9918</f>
        <v>0</v>
      </c>
      <c r="P9918">
        <f>EXP(-$W$26*C9918)*J9918</f>
        <v>0</v>
      </c>
      <c r="Q9918">
        <f>EXP(-$W$26*C9918)*K9918</f>
        <v>0</v>
      </c>
      <c r="R9918">
        <f>EXP(-$W$26*C9918)*(L9918-N9918)</f>
        <v>0</v>
      </c>
      <c r="S9918">
        <f>EXP(-$W$26*C9918)*N9918</f>
        <v>0</v>
      </c>
      <c r="T9918">
        <f>EXP(-$W$26*C9918)*E9918</f>
        <v>0</v>
      </c>
    </row>
    <row r="9919" spans="1:20">
      <c r="A9919">
        <v>9910</v>
      </c>
      <c r="B9919">
        <f>RAND()</f>
        <v>0</v>
      </c>
      <c r="C9919">
        <f>IF(B9919&lt;$W$41,3,IF(B9919&lt;$W$41+$W$42,4,5))</f>
        <v>0</v>
      </c>
      <c r="D9919">
        <f>NORMSINV(RAND())</f>
        <v>0</v>
      </c>
      <c r="E9919">
        <f>$W$25*EXP(($W$26-$W$28-0.5*$W$27^2)*C9919+$W$27*SQRT(C9919)*D9919)</f>
        <v>0</v>
      </c>
      <c r="F9919">
        <f>$W$30*(1+$W$31)^C9919</f>
        <v>0</v>
      </c>
      <c r="G9919">
        <f>$W$32*(1+$W$33)^C9919</f>
        <v>0</v>
      </c>
      <c r="H9919">
        <f>$W$34*(1+$W$35)^C9919</f>
        <v>0</v>
      </c>
      <c r="I9919">
        <f>MIN(E9919,F9919)</f>
        <v>0</v>
      </c>
      <c r="J9919">
        <f>MIN(E9919-I9919,G9919)</f>
        <v>0</v>
      </c>
      <c r="K9919">
        <f>MIN(E9919-I9919-J9919,H9919)</f>
        <v>0</v>
      </c>
      <c r="L9919">
        <f>E9919-I9919-J9919-K9919</f>
        <v>0</v>
      </c>
      <c r="M9919">
        <f>IF((I9919+J9919+(1-$W$36)*L9919)/$W$39&gt;=$W$38,1,0)</f>
        <v>0</v>
      </c>
      <c r="N9919">
        <f>IF(M9919=1,$W$37,$W$36)*L9919</f>
        <v>0</v>
      </c>
      <c r="O9919">
        <f>EXP(-$W$26*C9919)*I9919</f>
        <v>0</v>
      </c>
      <c r="P9919">
        <f>EXP(-$W$26*C9919)*J9919</f>
        <v>0</v>
      </c>
      <c r="Q9919">
        <f>EXP(-$W$26*C9919)*K9919</f>
        <v>0</v>
      </c>
      <c r="R9919">
        <f>EXP(-$W$26*C9919)*(L9919-N9919)</f>
        <v>0</v>
      </c>
      <c r="S9919">
        <f>EXP(-$W$26*C9919)*N9919</f>
        <v>0</v>
      </c>
      <c r="T9919">
        <f>EXP(-$W$26*C9919)*E9919</f>
        <v>0</v>
      </c>
    </row>
    <row r="9920" spans="1:20">
      <c r="A9920">
        <v>9911</v>
      </c>
      <c r="B9920">
        <f>RAND()</f>
        <v>0</v>
      </c>
      <c r="C9920">
        <f>IF(B9920&lt;$W$41,3,IF(B9920&lt;$W$41+$W$42,4,5))</f>
        <v>0</v>
      </c>
      <c r="D9920">
        <f>NORMSINV(RAND())</f>
        <v>0</v>
      </c>
      <c r="E9920">
        <f>$W$25*EXP(($W$26-$W$28-0.5*$W$27^2)*C9920+$W$27*SQRT(C9920)*D9920)</f>
        <v>0</v>
      </c>
      <c r="F9920">
        <f>$W$30*(1+$W$31)^C9920</f>
        <v>0</v>
      </c>
      <c r="G9920">
        <f>$W$32*(1+$W$33)^C9920</f>
        <v>0</v>
      </c>
      <c r="H9920">
        <f>$W$34*(1+$W$35)^C9920</f>
        <v>0</v>
      </c>
      <c r="I9920">
        <f>MIN(E9920,F9920)</f>
        <v>0</v>
      </c>
      <c r="J9920">
        <f>MIN(E9920-I9920,G9920)</f>
        <v>0</v>
      </c>
      <c r="K9920">
        <f>MIN(E9920-I9920-J9920,H9920)</f>
        <v>0</v>
      </c>
      <c r="L9920">
        <f>E9920-I9920-J9920-K9920</f>
        <v>0</v>
      </c>
      <c r="M9920">
        <f>IF((I9920+J9920+(1-$W$36)*L9920)/$W$39&gt;=$W$38,1,0)</f>
        <v>0</v>
      </c>
      <c r="N9920">
        <f>IF(M9920=1,$W$37,$W$36)*L9920</f>
        <v>0</v>
      </c>
      <c r="O9920">
        <f>EXP(-$W$26*C9920)*I9920</f>
        <v>0</v>
      </c>
      <c r="P9920">
        <f>EXP(-$W$26*C9920)*J9920</f>
        <v>0</v>
      </c>
      <c r="Q9920">
        <f>EXP(-$W$26*C9920)*K9920</f>
        <v>0</v>
      </c>
      <c r="R9920">
        <f>EXP(-$W$26*C9920)*(L9920-N9920)</f>
        <v>0</v>
      </c>
      <c r="S9920">
        <f>EXP(-$W$26*C9920)*N9920</f>
        <v>0</v>
      </c>
      <c r="T9920">
        <f>EXP(-$W$26*C9920)*E9920</f>
        <v>0</v>
      </c>
    </row>
    <row r="9921" spans="1:20">
      <c r="A9921">
        <v>9912</v>
      </c>
      <c r="B9921">
        <f>RAND()</f>
        <v>0</v>
      </c>
      <c r="C9921">
        <f>IF(B9921&lt;$W$41,3,IF(B9921&lt;$W$41+$W$42,4,5))</f>
        <v>0</v>
      </c>
      <c r="D9921">
        <f>NORMSINV(RAND())</f>
        <v>0</v>
      </c>
      <c r="E9921">
        <f>$W$25*EXP(($W$26-$W$28-0.5*$W$27^2)*C9921+$W$27*SQRT(C9921)*D9921)</f>
        <v>0</v>
      </c>
      <c r="F9921">
        <f>$W$30*(1+$W$31)^C9921</f>
        <v>0</v>
      </c>
      <c r="G9921">
        <f>$W$32*(1+$W$33)^C9921</f>
        <v>0</v>
      </c>
      <c r="H9921">
        <f>$W$34*(1+$W$35)^C9921</f>
        <v>0</v>
      </c>
      <c r="I9921">
        <f>MIN(E9921,F9921)</f>
        <v>0</v>
      </c>
      <c r="J9921">
        <f>MIN(E9921-I9921,G9921)</f>
        <v>0</v>
      </c>
      <c r="K9921">
        <f>MIN(E9921-I9921-J9921,H9921)</f>
        <v>0</v>
      </c>
      <c r="L9921">
        <f>E9921-I9921-J9921-K9921</f>
        <v>0</v>
      </c>
      <c r="M9921">
        <f>IF((I9921+J9921+(1-$W$36)*L9921)/$W$39&gt;=$W$38,1,0)</f>
        <v>0</v>
      </c>
      <c r="N9921">
        <f>IF(M9921=1,$W$37,$W$36)*L9921</f>
        <v>0</v>
      </c>
      <c r="O9921">
        <f>EXP(-$W$26*C9921)*I9921</f>
        <v>0</v>
      </c>
      <c r="P9921">
        <f>EXP(-$W$26*C9921)*J9921</f>
        <v>0</v>
      </c>
      <c r="Q9921">
        <f>EXP(-$W$26*C9921)*K9921</f>
        <v>0</v>
      </c>
      <c r="R9921">
        <f>EXP(-$W$26*C9921)*(L9921-N9921)</f>
        <v>0</v>
      </c>
      <c r="S9921">
        <f>EXP(-$W$26*C9921)*N9921</f>
        <v>0</v>
      </c>
      <c r="T9921">
        <f>EXP(-$W$26*C9921)*E9921</f>
        <v>0</v>
      </c>
    </row>
    <row r="9922" spans="1:20">
      <c r="A9922">
        <v>9913</v>
      </c>
      <c r="B9922">
        <f>RAND()</f>
        <v>0</v>
      </c>
      <c r="C9922">
        <f>IF(B9922&lt;$W$41,3,IF(B9922&lt;$W$41+$W$42,4,5))</f>
        <v>0</v>
      </c>
      <c r="D9922">
        <f>NORMSINV(RAND())</f>
        <v>0</v>
      </c>
      <c r="E9922">
        <f>$W$25*EXP(($W$26-$W$28-0.5*$W$27^2)*C9922+$W$27*SQRT(C9922)*D9922)</f>
        <v>0</v>
      </c>
      <c r="F9922">
        <f>$W$30*(1+$W$31)^C9922</f>
        <v>0</v>
      </c>
      <c r="G9922">
        <f>$W$32*(1+$W$33)^C9922</f>
        <v>0</v>
      </c>
      <c r="H9922">
        <f>$W$34*(1+$W$35)^C9922</f>
        <v>0</v>
      </c>
      <c r="I9922">
        <f>MIN(E9922,F9922)</f>
        <v>0</v>
      </c>
      <c r="J9922">
        <f>MIN(E9922-I9922,G9922)</f>
        <v>0</v>
      </c>
      <c r="K9922">
        <f>MIN(E9922-I9922-J9922,H9922)</f>
        <v>0</v>
      </c>
      <c r="L9922">
        <f>E9922-I9922-J9922-K9922</f>
        <v>0</v>
      </c>
      <c r="M9922">
        <f>IF((I9922+J9922+(1-$W$36)*L9922)/$W$39&gt;=$W$38,1,0)</f>
        <v>0</v>
      </c>
      <c r="N9922">
        <f>IF(M9922=1,$W$37,$W$36)*L9922</f>
        <v>0</v>
      </c>
      <c r="O9922">
        <f>EXP(-$W$26*C9922)*I9922</f>
        <v>0</v>
      </c>
      <c r="P9922">
        <f>EXP(-$W$26*C9922)*J9922</f>
        <v>0</v>
      </c>
      <c r="Q9922">
        <f>EXP(-$W$26*C9922)*K9922</f>
        <v>0</v>
      </c>
      <c r="R9922">
        <f>EXP(-$W$26*C9922)*(L9922-N9922)</f>
        <v>0</v>
      </c>
      <c r="S9922">
        <f>EXP(-$W$26*C9922)*N9922</f>
        <v>0</v>
      </c>
      <c r="T9922">
        <f>EXP(-$W$26*C9922)*E9922</f>
        <v>0</v>
      </c>
    </row>
    <row r="9923" spans="1:20">
      <c r="A9923">
        <v>9914</v>
      </c>
      <c r="B9923">
        <f>RAND()</f>
        <v>0</v>
      </c>
      <c r="C9923">
        <f>IF(B9923&lt;$W$41,3,IF(B9923&lt;$W$41+$W$42,4,5))</f>
        <v>0</v>
      </c>
      <c r="D9923">
        <f>NORMSINV(RAND())</f>
        <v>0</v>
      </c>
      <c r="E9923">
        <f>$W$25*EXP(($W$26-$W$28-0.5*$W$27^2)*C9923+$W$27*SQRT(C9923)*D9923)</f>
        <v>0</v>
      </c>
      <c r="F9923">
        <f>$W$30*(1+$W$31)^C9923</f>
        <v>0</v>
      </c>
      <c r="G9923">
        <f>$W$32*(1+$W$33)^C9923</f>
        <v>0</v>
      </c>
      <c r="H9923">
        <f>$W$34*(1+$W$35)^C9923</f>
        <v>0</v>
      </c>
      <c r="I9923">
        <f>MIN(E9923,F9923)</f>
        <v>0</v>
      </c>
      <c r="J9923">
        <f>MIN(E9923-I9923,G9923)</f>
        <v>0</v>
      </c>
      <c r="K9923">
        <f>MIN(E9923-I9923-J9923,H9923)</f>
        <v>0</v>
      </c>
      <c r="L9923">
        <f>E9923-I9923-J9923-K9923</f>
        <v>0</v>
      </c>
      <c r="M9923">
        <f>IF((I9923+J9923+(1-$W$36)*L9923)/$W$39&gt;=$W$38,1,0)</f>
        <v>0</v>
      </c>
      <c r="N9923">
        <f>IF(M9923=1,$W$37,$W$36)*L9923</f>
        <v>0</v>
      </c>
      <c r="O9923">
        <f>EXP(-$W$26*C9923)*I9923</f>
        <v>0</v>
      </c>
      <c r="P9923">
        <f>EXP(-$W$26*C9923)*J9923</f>
        <v>0</v>
      </c>
      <c r="Q9923">
        <f>EXP(-$W$26*C9923)*K9923</f>
        <v>0</v>
      </c>
      <c r="R9923">
        <f>EXP(-$W$26*C9923)*(L9923-N9923)</f>
        <v>0</v>
      </c>
      <c r="S9923">
        <f>EXP(-$W$26*C9923)*N9923</f>
        <v>0</v>
      </c>
      <c r="T9923">
        <f>EXP(-$W$26*C9923)*E9923</f>
        <v>0</v>
      </c>
    </row>
    <row r="9924" spans="1:20">
      <c r="A9924">
        <v>9915</v>
      </c>
      <c r="B9924">
        <f>RAND()</f>
        <v>0</v>
      </c>
      <c r="C9924">
        <f>IF(B9924&lt;$W$41,3,IF(B9924&lt;$W$41+$W$42,4,5))</f>
        <v>0</v>
      </c>
      <c r="D9924">
        <f>NORMSINV(RAND())</f>
        <v>0</v>
      </c>
      <c r="E9924">
        <f>$W$25*EXP(($W$26-$W$28-0.5*$W$27^2)*C9924+$W$27*SQRT(C9924)*D9924)</f>
        <v>0</v>
      </c>
      <c r="F9924">
        <f>$W$30*(1+$W$31)^C9924</f>
        <v>0</v>
      </c>
      <c r="G9924">
        <f>$W$32*(1+$W$33)^C9924</f>
        <v>0</v>
      </c>
      <c r="H9924">
        <f>$W$34*(1+$W$35)^C9924</f>
        <v>0</v>
      </c>
      <c r="I9924">
        <f>MIN(E9924,F9924)</f>
        <v>0</v>
      </c>
      <c r="J9924">
        <f>MIN(E9924-I9924,G9924)</f>
        <v>0</v>
      </c>
      <c r="K9924">
        <f>MIN(E9924-I9924-J9924,H9924)</f>
        <v>0</v>
      </c>
      <c r="L9924">
        <f>E9924-I9924-J9924-K9924</f>
        <v>0</v>
      </c>
      <c r="M9924">
        <f>IF((I9924+J9924+(1-$W$36)*L9924)/$W$39&gt;=$W$38,1,0)</f>
        <v>0</v>
      </c>
      <c r="N9924">
        <f>IF(M9924=1,$W$37,$W$36)*L9924</f>
        <v>0</v>
      </c>
      <c r="O9924">
        <f>EXP(-$W$26*C9924)*I9924</f>
        <v>0</v>
      </c>
      <c r="P9924">
        <f>EXP(-$W$26*C9924)*J9924</f>
        <v>0</v>
      </c>
      <c r="Q9924">
        <f>EXP(-$W$26*C9924)*K9924</f>
        <v>0</v>
      </c>
      <c r="R9924">
        <f>EXP(-$W$26*C9924)*(L9924-N9924)</f>
        <v>0</v>
      </c>
      <c r="S9924">
        <f>EXP(-$W$26*C9924)*N9924</f>
        <v>0</v>
      </c>
      <c r="T9924">
        <f>EXP(-$W$26*C9924)*E9924</f>
        <v>0</v>
      </c>
    </row>
    <row r="9925" spans="1:20">
      <c r="A9925">
        <v>9916</v>
      </c>
      <c r="B9925">
        <f>RAND()</f>
        <v>0</v>
      </c>
      <c r="C9925">
        <f>IF(B9925&lt;$W$41,3,IF(B9925&lt;$W$41+$W$42,4,5))</f>
        <v>0</v>
      </c>
      <c r="D9925">
        <f>NORMSINV(RAND())</f>
        <v>0</v>
      </c>
      <c r="E9925">
        <f>$W$25*EXP(($W$26-$W$28-0.5*$W$27^2)*C9925+$W$27*SQRT(C9925)*D9925)</f>
        <v>0</v>
      </c>
      <c r="F9925">
        <f>$W$30*(1+$W$31)^C9925</f>
        <v>0</v>
      </c>
      <c r="G9925">
        <f>$W$32*(1+$W$33)^C9925</f>
        <v>0</v>
      </c>
      <c r="H9925">
        <f>$W$34*(1+$W$35)^C9925</f>
        <v>0</v>
      </c>
      <c r="I9925">
        <f>MIN(E9925,F9925)</f>
        <v>0</v>
      </c>
      <c r="J9925">
        <f>MIN(E9925-I9925,G9925)</f>
        <v>0</v>
      </c>
      <c r="K9925">
        <f>MIN(E9925-I9925-J9925,H9925)</f>
        <v>0</v>
      </c>
      <c r="L9925">
        <f>E9925-I9925-J9925-K9925</f>
        <v>0</v>
      </c>
      <c r="M9925">
        <f>IF((I9925+J9925+(1-$W$36)*L9925)/$W$39&gt;=$W$38,1,0)</f>
        <v>0</v>
      </c>
      <c r="N9925">
        <f>IF(M9925=1,$W$37,$W$36)*L9925</f>
        <v>0</v>
      </c>
      <c r="O9925">
        <f>EXP(-$W$26*C9925)*I9925</f>
        <v>0</v>
      </c>
      <c r="P9925">
        <f>EXP(-$W$26*C9925)*J9925</f>
        <v>0</v>
      </c>
      <c r="Q9925">
        <f>EXP(-$W$26*C9925)*K9925</f>
        <v>0</v>
      </c>
      <c r="R9925">
        <f>EXP(-$W$26*C9925)*(L9925-N9925)</f>
        <v>0</v>
      </c>
      <c r="S9925">
        <f>EXP(-$W$26*C9925)*N9925</f>
        <v>0</v>
      </c>
      <c r="T9925">
        <f>EXP(-$W$26*C9925)*E9925</f>
        <v>0</v>
      </c>
    </row>
    <row r="9926" spans="1:20">
      <c r="A9926">
        <v>9917</v>
      </c>
      <c r="B9926">
        <f>RAND()</f>
        <v>0</v>
      </c>
      <c r="C9926">
        <f>IF(B9926&lt;$W$41,3,IF(B9926&lt;$W$41+$W$42,4,5))</f>
        <v>0</v>
      </c>
      <c r="D9926">
        <f>NORMSINV(RAND())</f>
        <v>0</v>
      </c>
      <c r="E9926">
        <f>$W$25*EXP(($W$26-$W$28-0.5*$W$27^2)*C9926+$W$27*SQRT(C9926)*D9926)</f>
        <v>0</v>
      </c>
      <c r="F9926">
        <f>$W$30*(1+$W$31)^C9926</f>
        <v>0</v>
      </c>
      <c r="G9926">
        <f>$W$32*(1+$W$33)^C9926</f>
        <v>0</v>
      </c>
      <c r="H9926">
        <f>$W$34*(1+$W$35)^C9926</f>
        <v>0</v>
      </c>
      <c r="I9926">
        <f>MIN(E9926,F9926)</f>
        <v>0</v>
      </c>
      <c r="J9926">
        <f>MIN(E9926-I9926,G9926)</f>
        <v>0</v>
      </c>
      <c r="K9926">
        <f>MIN(E9926-I9926-J9926,H9926)</f>
        <v>0</v>
      </c>
      <c r="L9926">
        <f>E9926-I9926-J9926-K9926</f>
        <v>0</v>
      </c>
      <c r="M9926">
        <f>IF((I9926+J9926+(1-$W$36)*L9926)/$W$39&gt;=$W$38,1,0)</f>
        <v>0</v>
      </c>
      <c r="N9926">
        <f>IF(M9926=1,$W$37,$W$36)*L9926</f>
        <v>0</v>
      </c>
      <c r="O9926">
        <f>EXP(-$W$26*C9926)*I9926</f>
        <v>0</v>
      </c>
      <c r="P9926">
        <f>EXP(-$W$26*C9926)*J9926</f>
        <v>0</v>
      </c>
      <c r="Q9926">
        <f>EXP(-$W$26*C9926)*K9926</f>
        <v>0</v>
      </c>
      <c r="R9926">
        <f>EXP(-$W$26*C9926)*(L9926-N9926)</f>
        <v>0</v>
      </c>
      <c r="S9926">
        <f>EXP(-$W$26*C9926)*N9926</f>
        <v>0</v>
      </c>
      <c r="T9926">
        <f>EXP(-$W$26*C9926)*E9926</f>
        <v>0</v>
      </c>
    </row>
    <row r="9927" spans="1:20">
      <c r="A9927">
        <v>9918</v>
      </c>
      <c r="B9927">
        <f>RAND()</f>
        <v>0</v>
      </c>
      <c r="C9927">
        <f>IF(B9927&lt;$W$41,3,IF(B9927&lt;$W$41+$W$42,4,5))</f>
        <v>0</v>
      </c>
      <c r="D9927">
        <f>NORMSINV(RAND())</f>
        <v>0</v>
      </c>
      <c r="E9927">
        <f>$W$25*EXP(($W$26-$W$28-0.5*$W$27^2)*C9927+$W$27*SQRT(C9927)*D9927)</f>
        <v>0</v>
      </c>
      <c r="F9927">
        <f>$W$30*(1+$W$31)^C9927</f>
        <v>0</v>
      </c>
      <c r="G9927">
        <f>$W$32*(1+$W$33)^C9927</f>
        <v>0</v>
      </c>
      <c r="H9927">
        <f>$W$34*(1+$W$35)^C9927</f>
        <v>0</v>
      </c>
      <c r="I9927">
        <f>MIN(E9927,F9927)</f>
        <v>0</v>
      </c>
      <c r="J9927">
        <f>MIN(E9927-I9927,G9927)</f>
        <v>0</v>
      </c>
      <c r="K9927">
        <f>MIN(E9927-I9927-J9927,H9927)</f>
        <v>0</v>
      </c>
      <c r="L9927">
        <f>E9927-I9927-J9927-K9927</f>
        <v>0</v>
      </c>
      <c r="M9927">
        <f>IF((I9927+J9927+(1-$W$36)*L9927)/$W$39&gt;=$W$38,1,0)</f>
        <v>0</v>
      </c>
      <c r="N9927">
        <f>IF(M9927=1,$W$37,$W$36)*L9927</f>
        <v>0</v>
      </c>
      <c r="O9927">
        <f>EXP(-$W$26*C9927)*I9927</f>
        <v>0</v>
      </c>
      <c r="P9927">
        <f>EXP(-$W$26*C9927)*J9927</f>
        <v>0</v>
      </c>
      <c r="Q9927">
        <f>EXP(-$W$26*C9927)*K9927</f>
        <v>0</v>
      </c>
      <c r="R9927">
        <f>EXP(-$W$26*C9927)*(L9927-N9927)</f>
        <v>0</v>
      </c>
      <c r="S9927">
        <f>EXP(-$W$26*C9927)*N9927</f>
        <v>0</v>
      </c>
      <c r="T9927">
        <f>EXP(-$W$26*C9927)*E9927</f>
        <v>0</v>
      </c>
    </row>
    <row r="9928" spans="1:20">
      <c r="A9928">
        <v>9919</v>
      </c>
      <c r="B9928">
        <f>RAND()</f>
        <v>0</v>
      </c>
      <c r="C9928">
        <f>IF(B9928&lt;$W$41,3,IF(B9928&lt;$W$41+$W$42,4,5))</f>
        <v>0</v>
      </c>
      <c r="D9928">
        <f>NORMSINV(RAND())</f>
        <v>0</v>
      </c>
      <c r="E9928">
        <f>$W$25*EXP(($W$26-$W$28-0.5*$W$27^2)*C9928+$W$27*SQRT(C9928)*D9928)</f>
        <v>0</v>
      </c>
      <c r="F9928">
        <f>$W$30*(1+$W$31)^C9928</f>
        <v>0</v>
      </c>
      <c r="G9928">
        <f>$W$32*(1+$W$33)^C9928</f>
        <v>0</v>
      </c>
      <c r="H9928">
        <f>$W$34*(1+$W$35)^C9928</f>
        <v>0</v>
      </c>
      <c r="I9928">
        <f>MIN(E9928,F9928)</f>
        <v>0</v>
      </c>
      <c r="J9928">
        <f>MIN(E9928-I9928,G9928)</f>
        <v>0</v>
      </c>
      <c r="K9928">
        <f>MIN(E9928-I9928-J9928,H9928)</f>
        <v>0</v>
      </c>
      <c r="L9928">
        <f>E9928-I9928-J9928-K9928</f>
        <v>0</v>
      </c>
      <c r="M9928">
        <f>IF((I9928+J9928+(1-$W$36)*L9928)/$W$39&gt;=$W$38,1,0)</f>
        <v>0</v>
      </c>
      <c r="N9928">
        <f>IF(M9928=1,$W$37,$W$36)*L9928</f>
        <v>0</v>
      </c>
      <c r="O9928">
        <f>EXP(-$W$26*C9928)*I9928</f>
        <v>0</v>
      </c>
      <c r="P9928">
        <f>EXP(-$W$26*C9928)*J9928</f>
        <v>0</v>
      </c>
      <c r="Q9928">
        <f>EXP(-$W$26*C9928)*K9928</f>
        <v>0</v>
      </c>
      <c r="R9928">
        <f>EXP(-$W$26*C9928)*(L9928-N9928)</f>
        <v>0</v>
      </c>
      <c r="S9928">
        <f>EXP(-$W$26*C9928)*N9928</f>
        <v>0</v>
      </c>
      <c r="T9928">
        <f>EXP(-$W$26*C9928)*E9928</f>
        <v>0</v>
      </c>
    </row>
    <row r="9929" spans="1:20">
      <c r="A9929">
        <v>9920</v>
      </c>
      <c r="B9929">
        <f>RAND()</f>
        <v>0</v>
      </c>
      <c r="C9929">
        <f>IF(B9929&lt;$W$41,3,IF(B9929&lt;$W$41+$W$42,4,5))</f>
        <v>0</v>
      </c>
      <c r="D9929">
        <f>NORMSINV(RAND())</f>
        <v>0</v>
      </c>
      <c r="E9929">
        <f>$W$25*EXP(($W$26-$W$28-0.5*$W$27^2)*C9929+$W$27*SQRT(C9929)*D9929)</f>
        <v>0</v>
      </c>
      <c r="F9929">
        <f>$W$30*(1+$W$31)^C9929</f>
        <v>0</v>
      </c>
      <c r="G9929">
        <f>$W$32*(1+$W$33)^C9929</f>
        <v>0</v>
      </c>
      <c r="H9929">
        <f>$W$34*(1+$W$35)^C9929</f>
        <v>0</v>
      </c>
      <c r="I9929">
        <f>MIN(E9929,F9929)</f>
        <v>0</v>
      </c>
      <c r="J9929">
        <f>MIN(E9929-I9929,G9929)</f>
        <v>0</v>
      </c>
      <c r="K9929">
        <f>MIN(E9929-I9929-J9929,H9929)</f>
        <v>0</v>
      </c>
      <c r="L9929">
        <f>E9929-I9929-J9929-K9929</f>
        <v>0</v>
      </c>
      <c r="M9929">
        <f>IF((I9929+J9929+(1-$W$36)*L9929)/$W$39&gt;=$W$38,1,0)</f>
        <v>0</v>
      </c>
      <c r="N9929">
        <f>IF(M9929=1,$W$37,$W$36)*L9929</f>
        <v>0</v>
      </c>
      <c r="O9929">
        <f>EXP(-$W$26*C9929)*I9929</f>
        <v>0</v>
      </c>
      <c r="P9929">
        <f>EXP(-$W$26*C9929)*J9929</f>
        <v>0</v>
      </c>
      <c r="Q9929">
        <f>EXP(-$W$26*C9929)*K9929</f>
        <v>0</v>
      </c>
      <c r="R9929">
        <f>EXP(-$W$26*C9929)*(L9929-N9929)</f>
        <v>0</v>
      </c>
      <c r="S9929">
        <f>EXP(-$W$26*C9929)*N9929</f>
        <v>0</v>
      </c>
      <c r="T9929">
        <f>EXP(-$W$26*C9929)*E9929</f>
        <v>0</v>
      </c>
    </row>
    <row r="9930" spans="1:20">
      <c r="A9930">
        <v>9921</v>
      </c>
      <c r="B9930">
        <f>RAND()</f>
        <v>0</v>
      </c>
      <c r="C9930">
        <f>IF(B9930&lt;$W$41,3,IF(B9930&lt;$W$41+$W$42,4,5))</f>
        <v>0</v>
      </c>
      <c r="D9930">
        <f>NORMSINV(RAND())</f>
        <v>0</v>
      </c>
      <c r="E9930">
        <f>$W$25*EXP(($W$26-$W$28-0.5*$W$27^2)*C9930+$W$27*SQRT(C9930)*D9930)</f>
        <v>0</v>
      </c>
      <c r="F9930">
        <f>$W$30*(1+$W$31)^C9930</f>
        <v>0</v>
      </c>
      <c r="G9930">
        <f>$W$32*(1+$W$33)^C9930</f>
        <v>0</v>
      </c>
      <c r="H9930">
        <f>$W$34*(1+$W$35)^C9930</f>
        <v>0</v>
      </c>
      <c r="I9930">
        <f>MIN(E9930,F9930)</f>
        <v>0</v>
      </c>
      <c r="J9930">
        <f>MIN(E9930-I9930,G9930)</f>
        <v>0</v>
      </c>
      <c r="K9930">
        <f>MIN(E9930-I9930-J9930,H9930)</f>
        <v>0</v>
      </c>
      <c r="L9930">
        <f>E9930-I9930-J9930-K9930</f>
        <v>0</v>
      </c>
      <c r="M9930">
        <f>IF((I9930+J9930+(1-$W$36)*L9930)/$W$39&gt;=$W$38,1,0)</f>
        <v>0</v>
      </c>
      <c r="N9930">
        <f>IF(M9930=1,$W$37,$W$36)*L9930</f>
        <v>0</v>
      </c>
      <c r="O9930">
        <f>EXP(-$W$26*C9930)*I9930</f>
        <v>0</v>
      </c>
      <c r="P9930">
        <f>EXP(-$W$26*C9930)*J9930</f>
        <v>0</v>
      </c>
      <c r="Q9930">
        <f>EXP(-$W$26*C9930)*K9930</f>
        <v>0</v>
      </c>
      <c r="R9930">
        <f>EXP(-$W$26*C9930)*(L9930-N9930)</f>
        <v>0</v>
      </c>
      <c r="S9930">
        <f>EXP(-$W$26*C9930)*N9930</f>
        <v>0</v>
      </c>
      <c r="T9930">
        <f>EXP(-$W$26*C9930)*E9930</f>
        <v>0</v>
      </c>
    </row>
    <row r="9931" spans="1:20">
      <c r="A9931">
        <v>9922</v>
      </c>
      <c r="B9931">
        <f>RAND()</f>
        <v>0</v>
      </c>
      <c r="C9931">
        <f>IF(B9931&lt;$W$41,3,IF(B9931&lt;$W$41+$W$42,4,5))</f>
        <v>0</v>
      </c>
      <c r="D9931">
        <f>NORMSINV(RAND())</f>
        <v>0</v>
      </c>
      <c r="E9931">
        <f>$W$25*EXP(($W$26-$W$28-0.5*$W$27^2)*C9931+$W$27*SQRT(C9931)*D9931)</f>
        <v>0</v>
      </c>
      <c r="F9931">
        <f>$W$30*(1+$W$31)^C9931</f>
        <v>0</v>
      </c>
      <c r="G9931">
        <f>$W$32*(1+$W$33)^C9931</f>
        <v>0</v>
      </c>
      <c r="H9931">
        <f>$W$34*(1+$W$35)^C9931</f>
        <v>0</v>
      </c>
      <c r="I9931">
        <f>MIN(E9931,F9931)</f>
        <v>0</v>
      </c>
      <c r="J9931">
        <f>MIN(E9931-I9931,G9931)</f>
        <v>0</v>
      </c>
      <c r="K9931">
        <f>MIN(E9931-I9931-J9931,H9931)</f>
        <v>0</v>
      </c>
      <c r="L9931">
        <f>E9931-I9931-J9931-K9931</f>
        <v>0</v>
      </c>
      <c r="M9931">
        <f>IF((I9931+J9931+(1-$W$36)*L9931)/$W$39&gt;=$W$38,1,0)</f>
        <v>0</v>
      </c>
      <c r="N9931">
        <f>IF(M9931=1,$W$37,$W$36)*L9931</f>
        <v>0</v>
      </c>
      <c r="O9931">
        <f>EXP(-$W$26*C9931)*I9931</f>
        <v>0</v>
      </c>
      <c r="P9931">
        <f>EXP(-$W$26*C9931)*J9931</f>
        <v>0</v>
      </c>
      <c r="Q9931">
        <f>EXP(-$W$26*C9931)*K9931</f>
        <v>0</v>
      </c>
      <c r="R9931">
        <f>EXP(-$W$26*C9931)*(L9931-N9931)</f>
        <v>0</v>
      </c>
      <c r="S9931">
        <f>EXP(-$W$26*C9931)*N9931</f>
        <v>0</v>
      </c>
      <c r="T9931">
        <f>EXP(-$W$26*C9931)*E9931</f>
        <v>0</v>
      </c>
    </row>
    <row r="9932" spans="1:20">
      <c r="A9932">
        <v>9923</v>
      </c>
      <c r="B9932">
        <f>RAND()</f>
        <v>0</v>
      </c>
      <c r="C9932">
        <f>IF(B9932&lt;$W$41,3,IF(B9932&lt;$W$41+$W$42,4,5))</f>
        <v>0</v>
      </c>
      <c r="D9932">
        <f>NORMSINV(RAND())</f>
        <v>0</v>
      </c>
      <c r="E9932">
        <f>$W$25*EXP(($W$26-$W$28-0.5*$W$27^2)*C9932+$W$27*SQRT(C9932)*D9932)</f>
        <v>0</v>
      </c>
      <c r="F9932">
        <f>$W$30*(1+$W$31)^C9932</f>
        <v>0</v>
      </c>
      <c r="G9932">
        <f>$W$32*(1+$W$33)^C9932</f>
        <v>0</v>
      </c>
      <c r="H9932">
        <f>$W$34*(1+$W$35)^C9932</f>
        <v>0</v>
      </c>
      <c r="I9932">
        <f>MIN(E9932,F9932)</f>
        <v>0</v>
      </c>
      <c r="J9932">
        <f>MIN(E9932-I9932,G9932)</f>
        <v>0</v>
      </c>
      <c r="K9932">
        <f>MIN(E9932-I9932-J9932,H9932)</f>
        <v>0</v>
      </c>
      <c r="L9932">
        <f>E9932-I9932-J9932-K9932</f>
        <v>0</v>
      </c>
      <c r="M9932">
        <f>IF((I9932+J9932+(1-$W$36)*L9932)/$W$39&gt;=$W$38,1,0)</f>
        <v>0</v>
      </c>
      <c r="N9932">
        <f>IF(M9932=1,$W$37,$W$36)*L9932</f>
        <v>0</v>
      </c>
      <c r="O9932">
        <f>EXP(-$W$26*C9932)*I9932</f>
        <v>0</v>
      </c>
      <c r="P9932">
        <f>EXP(-$W$26*C9932)*J9932</f>
        <v>0</v>
      </c>
      <c r="Q9932">
        <f>EXP(-$W$26*C9932)*K9932</f>
        <v>0</v>
      </c>
      <c r="R9932">
        <f>EXP(-$W$26*C9932)*(L9932-N9932)</f>
        <v>0</v>
      </c>
      <c r="S9932">
        <f>EXP(-$W$26*C9932)*N9932</f>
        <v>0</v>
      </c>
      <c r="T9932">
        <f>EXP(-$W$26*C9932)*E9932</f>
        <v>0</v>
      </c>
    </row>
    <row r="9933" spans="1:20">
      <c r="A9933">
        <v>9924</v>
      </c>
      <c r="B9933">
        <f>RAND()</f>
        <v>0</v>
      </c>
      <c r="C9933">
        <f>IF(B9933&lt;$W$41,3,IF(B9933&lt;$W$41+$W$42,4,5))</f>
        <v>0</v>
      </c>
      <c r="D9933">
        <f>NORMSINV(RAND())</f>
        <v>0</v>
      </c>
      <c r="E9933">
        <f>$W$25*EXP(($W$26-$W$28-0.5*$W$27^2)*C9933+$W$27*SQRT(C9933)*D9933)</f>
        <v>0</v>
      </c>
      <c r="F9933">
        <f>$W$30*(1+$W$31)^C9933</f>
        <v>0</v>
      </c>
      <c r="G9933">
        <f>$W$32*(1+$W$33)^C9933</f>
        <v>0</v>
      </c>
      <c r="H9933">
        <f>$W$34*(1+$W$35)^C9933</f>
        <v>0</v>
      </c>
      <c r="I9933">
        <f>MIN(E9933,F9933)</f>
        <v>0</v>
      </c>
      <c r="J9933">
        <f>MIN(E9933-I9933,G9933)</f>
        <v>0</v>
      </c>
      <c r="K9933">
        <f>MIN(E9933-I9933-J9933,H9933)</f>
        <v>0</v>
      </c>
      <c r="L9933">
        <f>E9933-I9933-J9933-K9933</f>
        <v>0</v>
      </c>
      <c r="M9933">
        <f>IF((I9933+J9933+(1-$W$36)*L9933)/$W$39&gt;=$W$38,1,0)</f>
        <v>0</v>
      </c>
      <c r="N9933">
        <f>IF(M9933=1,$W$37,$W$36)*L9933</f>
        <v>0</v>
      </c>
      <c r="O9933">
        <f>EXP(-$W$26*C9933)*I9933</f>
        <v>0</v>
      </c>
      <c r="P9933">
        <f>EXP(-$W$26*C9933)*J9933</f>
        <v>0</v>
      </c>
      <c r="Q9933">
        <f>EXP(-$W$26*C9933)*K9933</f>
        <v>0</v>
      </c>
      <c r="R9933">
        <f>EXP(-$W$26*C9933)*(L9933-N9933)</f>
        <v>0</v>
      </c>
      <c r="S9933">
        <f>EXP(-$W$26*C9933)*N9933</f>
        <v>0</v>
      </c>
      <c r="T9933">
        <f>EXP(-$W$26*C9933)*E9933</f>
        <v>0</v>
      </c>
    </row>
    <row r="9934" spans="1:20">
      <c r="A9934">
        <v>9925</v>
      </c>
      <c r="B9934">
        <f>RAND()</f>
        <v>0</v>
      </c>
      <c r="C9934">
        <f>IF(B9934&lt;$W$41,3,IF(B9934&lt;$W$41+$W$42,4,5))</f>
        <v>0</v>
      </c>
      <c r="D9934">
        <f>NORMSINV(RAND())</f>
        <v>0</v>
      </c>
      <c r="E9934">
        <f>$W$25*EXP(($W$26-$W$28-0.5*$W$27^2)*C9934+$W$27*SQRT(C9934)*D9934)</f>
        <v>0</v>
      </c>
      <c r="F9934">
        <f>$W$30*(1+$W$31)^C9934</f>
        <v>0</v>
      </c>
      <c r="G9934">
        <f>$W$32*(1+$W$33)^C9934</f>
        <v>0</v>
      </c>
      <c r="H9934">
        <f>$W$34*(1+$W$35)^C9934</f>
        <v>0</v>
      </c>
      <c r="I9934">
        <f>MIN(E9934,F9934)</f>
        <v>0</v>
      </c>
      <c r="J9934">
        <f>MIN(E9934-I9934,G9934)</f>
        <v>0</v>
      </c>
      <c r="K9934">
        <f>MIN(E9934-I9934-J9934,H9934)</f>
        <v>0</v>
      </c>
      <c r="L9934">
        <f>E9934-I9934-J9934-K9934</f>
        <v>0</v>
      </c>
      <c r="M9934">
        <f>IF((I9934+J9934+(1-$W$36)*L9934)/$W$39&gt;=$W$38,1,0)</f>
        <v>0</v>
      </c>
      <c r="N9934">
        <f>IF(M9934=1,$W$37,$W$36)*L9934</f>
        <v>0</v>
      </c>
      <c r="O9934">
        <f>EXP(-$W$26*C9934)*I9934</f>
        <v>0</v>
      </c>
      <c r="P9934">
        <f>EXP(-$W$26*C9934)*J9934</f>
        <v>0</v>
      </c>
      <c r="Q9934">
        <f>EXP(-$W$26*C9934)*K9934</f>
        <v>0</v>
      </c>
      <c r="R9934">
        <f>EXP(-$W$26*C9934)*(L9934-N9934)</f>
        <v>0</v>
      </c>
      <c r="S9934">
        <f>EXP(-$W$26*C9934)*N9934</f>
        <v>0</v>
      </c>
      <c r="T9934">
        <f>EXP(-$W$26*C9934)*E9934</f>
        <v>0</v>
      </c>
    </row>
    <row r="9935" spans="1:20">
      <c r="A9935">
        <v>9926</v>
      </c>
      <c r="B9935">
        <f>RAND()</f>
        <v>0</v>
      </c>
      <c r="C9935">
        <f>IF(B9935&lt;$W$41,3,IF(B9935&lt;$W$41+$W$42,4,5))</f>
        <v>0</v>
      </c>
      <c r="D9935">
        <f>NORMSINV(RAND())</f>
        <v>0</v>
      </c>
      <c r="E9935">
        <f>$W$25*EXP(($W$26-$W$28-0.5*$W$27^2)*C9935+$W$27*SQRT(C9935)*D9935)</f>
        <v>0</v>
      </c>
      <c r="F9935">
        <f>$W$30*(1+$W$31)^C9935</f>
        <v>0</v>
      </c>
      <c r="G9935">
        <f>$W$32*(1+$W$33)^C9935</f>
        <v>0</v>
      </c>
      <c r="H9935">
        <f>$W$34*(1+$W$35)^C9935</f>
        <v>0</v>
      </c>
      <c r="I9935">
        <f>MIN(E9935,F9935)</f>
        <v>0</v>
      </c>
      <c r="J9935">
        <f>MIN(E9935-I9935,G9935)</f>
        <v>0</v>
      </c>
      <c r="K9935">
        <f>MIN(E9935-I9935-J9935,H9935)</f>
        <v>0</v>
      </c>
      <c r="L9935">
        <f>E9935-I9935-J9935-K9935</f>
        <v>0</v>
      </c>
      <c r="M9935">
        <f>IF((I9935+J9935+(1-$W$36)*L9935)/$W$39&gt;=$W$38,1,0)</f>
        <v>0</v>
      </c>
      <c r="N9935">
        <f>IF(M9935=1,$W$37,$W$36)*L9935</f>
        <v>0</v>
      </c>
      <c r="O9935">
        <f>EXP(-$W$26*C9935)*I9935</f>
        <v>0</v>
      </c>
      <c r="P9935">
        <f>EXP(-$W$26*C9935)*J9935</f>
        <v>0</v>
      </c>
      <c r="Q9935">
        <f>EXP(-$W$26*C9935)*K9935</f>
        <v>0</v>
      </c>
      <c r="R9935">
        <f>EXP(-$W$26*C9935)*(L9935-N9935)</f>
        <v>0</v>
      </c>
      <c r="S9935">
        <f>EXP(-$W$26*C9935)*N9935</f>
        <v>0</v>
      </c>
      <c r="T9935">
        <f>EXP(-$W$26*C9935)*E9935</f>
        <v>0</v>
      </c>
    </row>
    <row r="9936" spans="1:20">
      <c r="A9936">
        <v>9927</v>
      </c>
      <c r="B9936">
        <f>RAND()</f>
        <v>0</v>
      </c>
      <c r="C9936">
        <f>IF(B9936&lt;$W$41,3,IF(B9936&lt;$W$41+$W$42,4,5))</f>
        <v>0</v>
      </c>
      <c r="D9936">
        <f>NORMSINV(RAND())</f>
        <v>0</v>
      </c>
      <c r="E9936">
        <f>$W$25*EXP(($W$26-$W$28-0.5*$W$27^2)*C9936+$W$27*SQRT(C9936)*D9936)</f>
        <v>0</v>
      </c>
      <c r="F9936">
        <f>$W$30*(1+$W$31)^C9936</f>
        <v>0</v>
      </c>
      <c r="G9936">
        <f>$W$32*(1+$W$33)^C9936</f>
        <v>0</v>
      </c>
      <c r="H9936">
        <f>$W$34*(1+$W$35)^C9936</f>
        <v>0</v>
      </c>
      <c r="I9936">
        <f>MIN(E9936,F9936)</f>
        <v>0</v>
      </c>
      <c r="J9936">
        <f>MIN(E9936-I9936,G9936)</f>
        <v>0</v>
      </c>
      <c r="K9936">
        <f>MIN(E9936-I9936-J9936,H9936)</f>
        <v>0</v>
      </c>
      <c r="L9936">
        <f>E9936-I9936-J9936-K9936</f>
        <v>0</v>
      </c>
      <c r="M9936">
        <f>IF((I9936+J9936+(1-$W$36)*L9936)/$W$39&gt;=$W$38,1,0)</f>
        <v>0</v>
      </c>
      <c r="N9936">
        <f>IF(M9936=1,$W$37,$W$36)*L9936</f>
        <v>0</v>
      </c>
      <c r="O9936">
        <f>EXP(-$W$26*C9936)*I9936</f>
        <v>0</v>
      </c>
      <c r="P9936">
        <f>EXP(-$W$26*C9936)*J9936</f>
        <v>0</v>
      </c>
      <c r="Q9936">
        <f>EXP(-$W$26*C9936)*K9936</f>
        <v>0</v>
      </c>
      <c r="R9936">
        <f>EXP(-$W$26*C9936)*(L9936-N9936)</f>
        <v>0</v>
      </c>
      <c r="S9936">
        <f>EXP(-$W$26*C9936)*N9936</f>
        <v>0</v>
      </c>
      <c r="T9936">
        <f>EXP(-$W$26*C9936)*E9936</f>
        <v>0</v>
      </c>
    </row>
    <row r="9937" spans="1:20">
      <c r="A9937">
        <v>9928</v>
      </c>
      <c r="B9937">
        <f>RAND()</f>
        <v>0</v>
      </c>
      <c r="C9937">
        <f>IF(B9937&lt;$W$41,3,IF(B9937&lt;$W$41+$W$42,4,5))</f>
        <v>0</v>
      </c>
      <c r="D9937">
        <f>NORMSINV(RAND())</f>
        <v>0</v>
      </c>
      <c r="E9937">
        <f>$W$25*EXP(($W$26-$W$28-0.5*$W$27^2)*C9937+$W$27*SQRT(C9937)*D9937)</f>
        <v>0</v>
      </c>
      <c r="F9937">
        <f>$W$30*(1+$W$31)^C9937</f>
        <v>0</v>
      </c>
      <c r="G9937">
        <f>$W$32*(1+$W$33)^C9937</f>
        <v>0</v>
      </c>
      <c r="H9937">
        <f>$W$34*(1+$W$35)^C9937</f>
        <v>0</v>
      </c>
      <c r="I9937">
        <f>MIN(E9937,F9937)</f>
        <v>0</v>
      </c>
      <c r="J9937">
        <f>MIN(E9937-I9937,G9937)</f>
        <v>0</v>
      </c>
      <c r="K9937">
        <f>MIN(E9937-I9937-J9937,H9937)</f>
        <v>0</v>
      </c>
      <c r="L9937">
        <f>E9937-I9937-J9937-K9937</f>
        <v>0</v>
      </c>
      <c r="M9937">
        <f>IF((I9937+J9937+(1-$W$36)*L9937)/$W$39&gt;=$W$38,1,0)</f>
        <v>0</v>
      </c>
      <c r="N9937">
        <f>IF(M9937=1,$W$37,$W$36)*L9937</f>
        <v>0</v>
      </c>
      <c r="O9937">
        <f>EXP(-$W$26*C9937)*I9937</f>
        <v>0</v>
      </c>
      <c r="P9937">
        <f>EXP(-$W$26*C9937)*J9937</f>
        <v>0</v>
      </c>
      <c r="Q9937">
        <f>EXP(-$W$26*C9937)*K9937</f>
        <v>0</v>
      </c>
      <c r="R9937">
        <f>EXP(-$W$26*C9937)*(L9937-N9937)</f>
        <v>0</v>
      </c>
      <c r="S9937">
        <f>EXP(-$W$26*C9937)*N9937</f>
        <v>0</v>
      </c>
      <c r="T9937">
        <f>EXP(-$W$26*C9937)*E9937</f>
        <v>0</v>
      </c>
    </row>
    <row r="9938" spans="1:20">
      <c r="A9938">
        <v>9929</v>
      </c>
      <c r="B9938">
        <f>RAND()</f>
        <v>0</v>
      </c>
      <c r="C9938">
        <f>IF(B9938&lt;$W$41,3,IF(B9938&lt;$W$41+$W$42,4,5))</f>
        <v>0</v>
      </c>
      <c r="D9938">
        <f>NORMSINV(RAND())</f>
        <v>0</v>
      </c>
      <c r="E9938">
        <f>$W$25*EXP(($W$26-$W$28-0.5*$W$27^2)*C9938+$W$27*SQRT(C9938)*D9938)</f>
        <v>0</v>
      </c>
      <c r="F9938">
        <f>$W$30*(1+$W$31)^C9938</f>
        <v>0</v>
      </c>
      <c r="G9938">
        <f>$W$32*(1+$W$33)^C9938</f>
        <v>0</v>
      </c>
      <c r="H9938">
        <f>$W$34*(1+$W$35)^C9938</f>
        <v>0</v>
      </c>
      <c r="I9938">
        <f>MIN(E9938,F9938)</f>
        <v>0</v>
      </c>
      <c r="J9938">
        <f>MIN(E9938-I9938,G9938)</f>
        <v>0</v>
      </c>
      <c r="K9938">
        <f>MIN(E9938-I9938-J9938,H9938)</f>
        <v>0</v>
      </c>
      <c r="L9938">
        <f>E9938-I9938-J9938-K9938</f>
        <v>0</v>
      </c>
      <c r="M9938">
        <f>IF((I9938+J9938+(1-$W$36)*L9938)/$W$39&gt;=$W$38,1,0)</f>
        <v>0</v>
      </c>
      <c r="N9938">
        <f>IF(M9938=1,$W$37,$W$36)*L9938</f>
        <v>0</v>
      </c>
      <c r="O9938">
        <f>EXP(-$W$26*C9938)*I9938</f>
        <v>0</v>
      </c>
      <c r="P9938">
        <f>EXP(-$W$26*C9938)*J9938</f>
        <v>0</v>
      </c>
      <c r="Q9938">
        <f>EXP(-$W$26*C9938)*K9938</f>
        <v>0</v>
      </c>
      <c r="R9938">
        <f>EXP(-$W$26*C9938)*(L9938-N9938)</f>
        <v>0</v>
      </c>
      <c r="S9938">
        <f>EXP(-$W$26*C9938)*N9938</f>
        <v>0</v>
      </c>
      <c r="T9938">
        <f>EXP(-$W$26*C9938)*E9938</f>
        <v>0</v>
      </c>
    </row>
    <row r="9939" spans="1:20">
      <c r="A9939">
        <v>9930</v>
      </c>
      <c r="B9939">
        <f>RAND()</f>
        <v>0</v>
      </c>
      <c r="C9939">
        <f>IF(B9939&lt;$W$41,3,IF(B9939&lt;$W$41+$W$42,4,5))</f>
        <v>0</v>
      </c>
      <c r="D9939">
        <f>NORMSINV(RAND())</f>
        <v>0</v>
      </c>
      <c r="E9939">
        <f>$W$25*EXP(($W$26-$W$28-0.5*$W$27^2)*C9939+$W$27*SQRT(C9939)*D9939)</f>
        <v>0</v>
      </c>
      <c r="F9939">
        <f>$W$30*(1+$W$31)^C9939</f>
        <v>0</v>
      </c>
      <c r="G9939">
        <f>$W$32*(1+$W$33)^C9939</f>
        <v>0</v>
      </c>
      <c r="H9939">
        <f>$W$34*(1+$W$35)^C9939</f>
        <v>0</v>
      </c>
      <c r="I9939">
        <f>MIN(E9939,F9939)</f>
        <v>0</v>
      </c>
      <c r="J9939">
        <f>MIN(E9939-I9939,G9939)</f>
        <v>0</v>
      </c>
      <c r="K9939">
        <f>MIN(E9939-I9939-J9939,H9939)</f>
        <v>0</v>
      </c>
      <c r="L9939">
        <f>E9939-I9939-J9939-K9939</f>
        <v>0</v>
      </c>
      <c r="M9939">
        <f>IF((I9939+J9939+(1-$W$36)*L9939)/$W$39&gt;=$W$38,1,0)</f>
        <v>0</v>
      </c>
      <c r="N9939">
        <f>IF(M9939=1,$W$37,$W$36)*L9939</f>
        <v>0</v>
      </c>
      <c r="O9939">
        <f>EXP(-$W$26*C9939)*I9939</f>
        <v>0</v>
      </c>
      <c r="P9939">
        <f>EXP(-$W$26*C9939)*J9939</f>
        <v>0</v>
      </c>
      <c r="Q9939">
        <f>EXP(-$W$26*C9939)*K9939</f>
        <v>0</v>
      </c>
      <c r="R9939">
        <f>EXP(-$W$26*C9939)*(L9939-N9939)</f>
        <v>0</v>
      </c>
      <c r="S9939">
        <f>EXP(-$W$26*C9939)*N9939</f>
        <v>0</v>
      </c>
      <c r="T9939">
        <f>EXP(-$W$26*C9939)*E9939</f>
        <v>0</v>
      </c>
    </row>
    <row r="9940" spans="1:20">
      <c r="A9940">
        <v>9931</v>
      </c>
      <c r="B9940">
        <f>RAND()</f>
        <v>0</v>
      </c>
      <c r="C9940">
        <f>IF(B9940&lt;$W$41,3,IF(B9940&lt;$W$41+$W$42,4,5))</f>
        <v>0</v>
      </c>
      <c r="D9940">
        <f>NORMSINV(RAND())</f>
        <v>0</v>
      </c>
      <c r="E9940">
        <f>$W$25*EXP(($W$26-$W$28-0.5*$W$27^2)*C9940+$W$27*SQRT(C9940)*D9940)</f>
        <v>0</v>
      </c>
      <c r="F9940">
        <f>$W$30*(1+$W$31)^C9940</f>
        <v>0</v>
      </c>
      <c r="G9940">
        <f>$W$32*(1+$W$33)^C9940</f>
        <v>0</v>
      </c>
      <c r="H9940">
        <f>$W$34*(1+$W$35)^C9940</f>
        <v>0</v>
      </c>
      <c r="I9940">
        <f>MIN(E9940,F9940)</f>
        <v>0</v>
      </c>
      <c r="J9940">
        <f>MIN(E9940-I9940,G9940)</f>
        <v>0</v>
      </c>
      <c r="K9940">
        <f>MIN(E9940-I9940-J9940,H9940)</f>
        <v>0</v>
      </c>
      <c r="L9940">
        <f>E9940-I9940-J9940-K9940</f>
        <v>0</v>
      </c>
      <c r="M9940">
        <f>IF((I9940+J9940+(1-$W$36)*L9940)/$W$39&gt;=$W$38,1,0)</f>
        <v>0</v>
      </c>
      <c r="N9940">
        <f>IF(M9940=1,$W$37,$W$36)*L9940</f>
        <v>0</v>
      </c>
      <c r="O9940">
        <f>EXP(-$W$26*C9940)*I9940</f>
        <v>0</v>
      </c>
      <c r="P9940">
        <f>EXP(-$W$26*C9940)*J9940</f>
        <v>0</v>
      </c>
      <c r="Q9940">
        <f>EXP(-$W$26*C9940)*K9940</f>
        <v>0</v>
      </c>
      <c r="R9940">
        <f>EXP(-$W$26*C9940)*(L9940-N9940)</f>
        <v>0</v>
      </c>
      <c r="S9940">
        <f>EXP(-$W$26*C9940)*N9940</f>
        <v>0</v>
      </c>
      <c r="T9940">
        <f>EXP(-$W$26*C9940)*E9940</f>
        <v>0</v>
      </c>
    </row>
    <row r="9941" spans="1:20">
      <c r="A9941">
        <v>9932</v>
      </c>
      <c r="B9941">
        <f>RAND()</f>
        <v>0</v>
      </c>
      <c r="C9941">
        <f>IF(B9941&lt;$W$41,3,IF(B9941&lt;$W$41+$W$42,4,5))</f>
        <v>0</v>
      </c>
      <c r="D9941">
        <f>NORMSINV(RAND())</f>
        <v>0</v>
      </c>
      <c r="E9941">
        <f>$W$25*EXP(($W$26-$W$28-0.5*$W$27^2)*C9941+$W$27*SQRT(C9941)*D9941)</f>
        <v>0</v>
      </c>
      <c r="F9941">
        <f>$W$30*(1+$W$31)^C9941</f>
        <v>0</v>
      </c>
      <c r="G9941">
        <f>$W$32*(1+$W$33)^C9941</f>
        <v>0</v>
      </c>
      <c r="H9941">
        <f>$W$34*(1+$W$35)^C9941</f>
        <v>0</v>
      </c>
      <c r="I9941">
        <f>MIN(E9941,F9941)</f>
        <v>0</v>
      </c>
      <c r="J9941">
        <f>MIN(E9941-I9941,G9941)</f>
        <v>0</v>
      </c>
      <c r="K9941">
        <f>MIN(E9941-I9941-J9941,H9941)</f>
        <v>0</v>
      </c>
      <c r="L9941">
        <f>E9941-I9941-J9941-K9941</f>
        <v>0</v>
      </c>
      <c r="M9941">
        <f>IF((I9941+J9941+(1-$W$36)*L9941)/$W$39&gt;=$W$38,1,0)</f>
        <v>0</v>
      </c>
      <c r="N9941">
        <f>IF(M9941=1,$W$37,$W$36)*L9941</f>
        <v>0</v>
      </c>
      <c r="O9941">
        <f>EXP(-$W$26*C9941)*I9941</f>
        <v>0</v>
      </c>
      <c r="P9941">
        <f>EXP(-$W$26*C9941)*J9941</f>
        <v>0</v>
      </c>
      <c r="Q9941">
        <f>EXP(-$W$26*C9941)*K9941</f>
        <v>0</v>
      </c>
      <c r="R9941">
        <f>EXP(-$W$26*C9941)*(L9941-N9941)</f>
        <v>0</v>
      </c>
      <c r="S9941">
        <f>EXP(-$W$26*C9941)*N9941</f>
        <v>0</v>
      </c>
      <c r="T9941">
        <f>EXP(-$W$26*C9941)*E9941</f>
        <v>0</v>
      </c>
    </row>
    <row r="9942" spans="1:20">
      <c r="A9942">
        <v>9933</v>
      </c>
      <c r="B9942">
        <f>RAND()</f>
        <v>0</v>
      </c>
      <c r="C9942">
        <f>IF(B9942&lt;$W$41,3,IF(B9942&lt;$W$41+$W$42,4,5))</f>
        <v>0</v>
      </c>
      <c r="D9942">
        <f>NORMSINV(RAND())</f>
        <v>0</v>
      </c>
      <c r="E9942">
        <f>$W$25*EXP(($W$26-$W$28-0.5*$W$27^2)*C9942+$W$27*SQRT(C9942)*D9942)</f>
        <v>0</v>
      </c>
      <c r="F9942">
        <f>$W$30*(1+$W$31)^C9942</f>
        <v>0</v>
      </c>
      <c r="G9942">
        <f>$W$32*(1+$W$33)^C9942</f>
        <v>0</v>
      </c>
      <c r="H9942">
        <f>$W$34*(1+$W$35)^C9942</f>
        <v>0</v>
      </c>
      <c r="I9942">
        <f>MIN(E9942,F9942)</f>
        <v>0</v>
      </c>
      <c r="J9942">
        <f>MIN(E9942-I9942,G9942)</f>
        <v>0</v>
      </c>
      <c r="K9942">
        <f>MIN(E9942-I9942-J9942,H9942)</f>
        <v>0</v>
      </c>
      <c r="L9942">
        <f>E9942-I9942-J9942-K9942</f>
        <v>0</v>
      </c>
      <c r="M9942">
        <f>IF((I9942+J9942+(1-$W$36)*L9942)/$W$39&gt;=$W$38,1,0)</f>
        <v>0</v>
      </c>
      <c r="N9942">
        <f>IF(M9942=1,$W$37,$W$36)*L9942</f>
        <v>0</v>
      </c>
      <c r="O9942">
        <f>EXP(-$W$26*C9942)*I9942</f>
        <v>0</v>
      </c>
      <c r="P9942">
        <f>EXP(-$W$26*C9942)*J9942</f>
        <v>0</v>
      </c>
      <c r="Q9942">
        <f>EXP(-$W$26*C9942)*K9942</f>
        <v>0</v>
      </c>
      <c r="R9942">
        <f>EXP(-$W$26*C9942)*(L9942-N9942)</f>
        <v>0</v>
      </c>
      <c r="S9942">
        <f>EXP(-$W$26*C9942)*N9942</f>
        <v>0</v>
      </c>
      <c r="T9942">
        <f>EXP(-$W$26*C9942)*E9942</f>
        <v>0</v>
      </c>
    </row>
    <row r="9943" spans="1:20">
      <c r="A9943">
        <v>9934</v>
      </c>
      <c r="B9943">
        <f>RAND()</f>
        <v>0</v>
      </c>
      <c r="C9943">
        <f>IF(B9943&lt;$W$41,3,IF(B9943&lt;$W$41+$W$42,4,5))</f>
        <v>0</v>
      </c>
      <c r="D9943">
        <f>NORMSINV(RAND())</f>
        <v>0</v>
      </c>
      <c r="E9943">
        <f>$W$25*EXP(($W$26-$W$28-0.5*$W$27^2)*C9943+$W$27*SQRT(C9943)*D9943)</f>
        <v>0</v>
      </c>
      <c r="F9943">
        <f>$W$30*(1+$W$31)^C9943</f>
        <v>0</v>
      </c>
      <c r="G9943">
        <f>$W$32*(1+$W$33)^C9943</f>
        <v>0</v>
      </c>
      <c r="H9943">
        <f>$W$34*(1+$W$35)^C9943</f>
        <v>0</v>
      </c>
      <c r="I9943">
        <f>MIN(E9943,F9943)</f>
        <v>0</v>
      </c>
      <c r="J9943">
        <f>MIN(E9943-I9943,G9943)</f>
        <v>0</v>
      </c>
      <c r="K9943">
        <f>MIN(E9943-I9943-J9943,H9943)</f>
        <v>0</v>
      </c>
      <c r="L9943">
        <f>E9943-I9943-J9943-K9943</f>
        <v>0</v>
      </c>
      <c r="M9943">
        <f>IF((I9943+J9943+(1-$W$36)*L9943)/$W$39&gt;=$W$38,1,0)</f>
        <v>0</v>
      </c>
      <c r="N9943">
        <f>IF(M9943=1,$W$37,$W$36)*L9943</f>
        <v>0</v>
      </c>
      <c r="O9943">
        <f>EXP(-$W$26*C9943)*I9943</f>
        <v>0</v>
      </c>
      <c r="P9943">
        <f>EXP(-$W$26*C9943)*J9943</f>
        <v>0</v>
      </c>
      <c r="Q9943">
        <f>EXP(-$W$26*C9943)*K9943</f>
        <v>0</v>
      </c>
      <c r="R9943">
        <f>EXP(-$W$26*C9943)*(L9943-N9943)</f>
        <v>0</v>
      </c>
      <c r="S9943">
        <f>EXP(-$W$26*C9943)*N9943</f>
        <v>0</v>
      </c>
      <c r="T9943">
        <f>EXP(-$W$26*C9943)*E9943</f>
        <v>0</v>
      </c>
    </row>
    <row r="9944" spans="1:20">
      <c r="A9944">
        <v>9935</v>
      </c>
      <c r="B9944">
        <f>RAND()</f>
        <v>0</v>
      </c>
      <c r="C9944">
        <f>IF(B9944&lt;$W$41,3,IF(B9944&lt;$W$41+$W$42,4,5))</f>
        <v>0</v>
      </c>
      <c r="D9944">
        <f>NORMSINV(RAND())</f>
        <v>0</v>
      </c>
      <c r="E9944">
        <f>$W$25*EXP(($W$26-$W$28-0.5*$W$27^2)*C9944+$W$27*SQRT(C9944)*D9944)</f>
        <v>0</v>
      </c>
      <c r="F9944">
        <f>$W$30*(1+$W$31)^C9944</f>
        <v>0</v>
      </c>
      <c r="G9944">
        <f>$W$32*(1+$W$33)^C9944</f>
        <v>0</v>
      </c>
      <c r="H9944">
        <f>$W$34*(1+$W$35)^C9944</f>
        <v>0</v>
      </c>
      <c r="I9944">
        <f>MIN(E9944,F9944)</f>
        <v>0</v>
      </c>
      <c r="J9944">
        <f>MIN(E9944-I9944,G9944)</f>
        <v>0</v>
      </c>
      <c r="K9944">
        <f>MIN(E9944-I9944-J9944,H9944)</f>
        <v>0</v>
      </c>
      <c r="L9944">
        <f>E9944-I9944-J9944-K9944</f>
        <v>0</v>
      </c>
      <c r="M9944">
        <f>IF((I9944+J9944+(1-$W$36)*L9944)/$W$39&gt;=$W$38,1,0)</f>
        <v>0</v>
      </c>
      <c r="N9944">
        <f>IF(M9944=1,$W$37,$W$36)*L9944</f>
        <v>0</v>
      </c>
      <c r="O9944">
        <f>EXP(-$W$26*C9944)*I9944</f>
        <v>0</v>
      </c>
      <c r="P9944">
        <f>EXP(-$W$26*C9944)*J9944</f>
        <v>0</v>
      </c>
      <c r="Q9944">
        <f>EXP(-$W$26*C9944)*K9944</f>
        <v>0</v>
      </c>
      <c r="R9944">
        <f>EXP(-$W$26*C9944)*(L9944-N9944)</f>
        <v>0</v>
      </c>
      <c r="S9944">
        <f>EXP(-$W$26*C9944)*N9944</f>
        <v>0</v>
      </c>
      <c r="T9944">
        <f>EXP(-$W$26*C9944)*E9944</f>
        <v>0</v>
      </c>
    </row>
    <row r="9945" spans="1:20">
      <c r="A9945">
        <v>9936</v>
      </c>
      <c r="B9945">
        <f>RAND()</f>
        <v>0</v>
      </c>
      <c r="C9945">
        <f>IF(B9945&lt;$W$41,3,IF(B9945&lt;$W$41+$W$42,4,5))</f>
        <v>0</v>
      </c>
      <c r="D9945">
        <f>NORMSINV(RAND())</f>
        <v>0</v>
      </c>
      <c r="E9945">
        <f>$W$25*EXP(($W$26-$W$28-0.5*$W$27^2)*C9945+$W$27*SQRT(C9945)*D9945)</f>
        <v>0</v>
      </c>
      <c r="F9945">
        <f>$W$30*(1+$W$31)^C9945</f>
        <v>0</v>
      </c>
      <c r="G9945">
        <f>$W$32*(1+$W$33)^C9945</f>
        <v>0</v>
      </c>
      <c r="H9945">
        <f>$W$34*(1+$W$35)^C9945</f>
        <v>0</v>
      </c>
      <c r="I9945">
        <f>MIN(E9945,F9945)</f>
        <v>0</v>
      </c>
      <c r="J9945">
        <f>MIN(E9945-I9945,G9945)</f>
        <v>0</v>
      </c>
      <c r="K9945">
        <f>MIN(E9945-I9945-J9945,H9945)</f>
        <v>0</v>
      </c>
      <c r="L9945">
        <f>E9945-I9945-J9945-K9945</f>
        <v>0</v>
      </c>
      <c r="M9945">
        <f>IF((I9945+J9945+(1-$W$36)*L9945)/$W$39&gt;=$W$38,1,0)</f>
        <v>0</v>
      </c>
      <c r="N9945">
        <f>IF(M9945=1,$W$37,$W$36)*L9945</f>
        <v>0</v>
      </c>
      <c r="O9945">
        <f>EXP(-$W$26*C9945)*I9945</f>
        <v>0</v>
      </c>
      <c r="P9945">
        <f>EXP(-$W$26*C9945)*J9945</f>
        <v>0</v>
      </c>
      <c r="Q9945">
        <f>EXP(-$W$26*C9945)*K9945</f>
        <v>0</v>
      </c>
      <c r="R9945">
        <f>EXP(-$W$26*C9945)*(L9945-N9945)</f>
        <v>0</v>
      </c>
      <c r="S9945">
        <f>EXP(-$W$26*C9945)*N9945</f>
        <v>0</v>
      </c>
      <c r="T9945">
        <f>EXP(-$W$26*C9945)*E9945</f>
        <v>0</v>
      </c>
    </row>
    <row r="9946" spans="1:20">
      <c r="A9946">
        <v>9937</v>
      </c>
      <c r="B9946">
        <f>RAND()</f>
        <v>0</v>
      </c>
      <c r="C9946">
        <f>IF(B9946&lt;$W$41,3,IF(B9946&lt;$W$41+$W$42,4,5))</f>
        <v>0</v>
      </c>
      <c r="D9946">
        <f>NORMSINV(RAND())</f>
        <v>0</v>
      </c>
      <c r="E9946">
        <f>$W$25*EXP(($W$26-$W$28-0.5*$W$27^2)*C9946+$W$27*SQRT(C9946)*D9946)</f>
        <v>0</v>
      </c>
      <c r="F9946">
        <f>$W$30*(1+$W$31)^C9946</f>
        <v>0</v>
      </c>
      <c r="G9946">
        <f>$W$32*(1+$W$33)^C9946</f>
        <v>0</v>
      </c>
      <c r="H9946">
        <f>$W$34*(1+$W$35)^C9946</f>
        <v>0</v>
      </c>
      <c r="I9946">
        <f>MIN(E9946,F9946)</f>
        <v>0</v>
      </c>
      <c r="J9946">
        <f>MIN(E9946-I9946,G9946)</f>
        <v>0</v>
      </c>
      <c r="K9946">
        <f>MIN(E9946-I9946-J9946,H9946)</f>
        <v>0</v>
      </c>
      <c r="L9946">
        <f>E9946-I9946-J9946-K9946</f>
        <v>0</v>
      </c>
      <c r="M9946">
        <f>IF((I9946+J9946+(1-$W$36)*L9946)/$W$39&gt;=$W$38,1,0)</f>
        <v>0</v>
      </c>
      <c r="N9946">
        <f>IF(M9946=1,$W$37,$W$36)*L9946</f>
        <v>0</v>
      </c>
      <c r="O9946">
        <f>EXP(-$W$26*C9946)*I9946</f>
        <v>0</v>
      </c>
      <c r="P9946">
        <f>EXP(-$W$26*C9946)*J9946</f>
        <v>0</v>
      </c>
      <c r="Q9946">
        <f>EXP(-$W$26*C9946)*K9946</f>
        <v>0</v>
      </c>
      <c r="R9946">
        <f>EXP(-$W$26*C9946)*(L9946-N9946)</f>
        <v>0</v>
      </c>
      <c r="S9946">
        <f>EXP(-$W$26*C9946)*N9946</f>
        <v>0</v>
      </c>
      <c r="T9946">
        <f>EXP(-$W$26*C9946)*E9946</f>
        <v>0</v>
      </c>
    </row>
    <row r="9947" spans="1:20">
      <c r="A9947">
        <v>9938</v>
      </c>
      <c r="B9947">
        <f>RAND()</f>
        <v>0</v>
      </c>
      <c r="C9947">
        <f>IF(B9947&lt;$W$41,3,IF(B9947&lt;$W$41+$W$42,4,5))</f>
        <v>0</v>
      </c>
      <c r="D9947">
        <f>NORMSINV(RAND())</f>
        <v>0</v>
      </c>
      <c r="E9947">
        <f>$W$25*EXP(($W$26-$W$28-0.5*$W$27^2)*C9947+$W$27*SQRT(C9947)*D9947)</f>
        <v>0</v>
      </c>
      <c r="F9947">
        <f>$W$30*(1+$W$31)^C9947</f>
        <v>0</v>
      </c>
      <c r="G9947">
        <f>$W$32*(1+$W$33)^C9947</f>
        <v>0</v>
      </c>
      <c r="H9947">
        <f>$W$34*(1+$W$35)^C9947</f>
        <v>0</v>
      </c>
      <c r="I9947">
        <f>MIN(E9947,F9947)</f>
        <v>0</v>
      </c>
      <c r="J9947">
        <f>MIN(E9947-I9947,G9947)</f>
        <v>0</v>
      </c>
      <c r="K9947">
        <f>MIN(E9947-I9947-J9947,H9947)</f>
        <v>0</v>
      </c>
      <c r="L9947">
        <f>E9947-I9947-J9947-K9947</f>
        <v>0</v>
      </c>
      <c r="M9947">
        <f>IF((I9947+J9947+(1-$W$36)*L9947)/$W$39&gt;=$W$38,1,0)</f>
        <v>0</v>
      </c>
      <c r="N9947">
        <f>IF(M9947=1,$W$37,$W$36)*L9947</f>
        <v>0</v>
      </c>
      <c r="O9947">
        <f>EXP(-$W$26*C9947)*I9947</f>
        <v>0</v>
      </c>
      <c r="P9947">
        <f>EXP(-$W$26*C9947)*J9947</f>
        <v>0</v>
      </c>
      <c r="Q9947">
        <f>EXP(-$W$26*C9947)*K9947</f>
        <v>0</v>
      </c>
      <c r="R9947">
        <f>EXP(-$W$26*C9947)*(L9947-N9947)</f>
        <v>0</v>
      </c>
      <c r="S9947">
        <f>EXP(-$W$26*C9947)*N9947</f>
        <v>0</v>
      </c>
      <c r="T9947">
        <f>EXP(-$W$26*C9947)*E9947</f>
        <v>0</v>
      </c>
    </row>
    <row r="9948" spans="1:20">
      <c r="A9948">
        <v>9939</v>
      </c>
      <c r="B9948">
        <f>RAND()</f>
        <v>0</v>
      </c>
      <c r="C9948">
        <f>IF(B9948&lt;$W$41,3,IF(B9948&lt;$W$41+$W$42,4,5))</f>
        <v>0</v>
      </c>
      <c r="D9948">
        <f>NORMSINV(RAND())</f>
        <v>0</v>
      </c>
      <c r="E9948">
        <f>$W$25*EXP(($W$26-$W$28-0.5*$W$27^2)*C9948+$W$27*SQRT(C9948)*D9948)</f>
        <v>0</v>
      </c>
      <c r="F9948">
        <f>$W$30*(1+$W$31)^C9948</f>
        <v>0</v>
      </c>
      <c r="G9948">
        <f>$W$32*(1+$W$33)^C9948</f>
        <v>0</v>
      </c>
      <c r="H9948">
        <f>$W$34*(1+$W$35)^C9948</f>
        <v>0</v>
      </c>
      <c r="I9948">
        <f>MIN(E9948,F9948)</f>
        <v>0</v>
      </c>
      <c r="J9948">
        <f>MIN(E9948-I9948,G9948)</f>
        <v>0</v>
      </c>
      <c r="K9948">
        <f>MIN(E9948-I9948-J9948,H9948)</f>
        <v>0</v>
      </c>
      <c r="L9948">
        <f>E9948-I9948-J9948-K9948</f>
        <v>0</v>
      </c>
      <c r="M9948">
        <f>IF((I9948+J9948+(1-$W$36)*L9948)/$W$39&gt;=$W$38,1,0)</f>
        <v>0</v>
      </c>
      <c r="N9948">
        <f>IF(M9948=1,$W$37,$W$36)*L9948</f>
        <v>0</v>
      </c>
      <c r="O9948">
        <f>EXP(-$W$26*C9948)*I9948</f>
        <v>0</v>
      </c>
      <c r="P9948">
        <f>EXP(-$W$26*C9948)*J9948</f>
        <v>0</v>
      </c>
      <c r="Q9948">
        <f>EXP(-$W$26*C9948)*K9948</f>
        <v>0</v>
      </c>
      <c r="R9948">
        <f>EXP(-$W$26*C9948)*(L9948-N9948)</f>
        <v>0</v>
      </c>
      <c r="S9948">
        <f>EXP(-$W$26*C9948)*N9948</f>
        <v>0</v>
      </c>
      <c r="T9948">
        <f>EXP(-$W$26*C9948)*E9948</f>
        <v>0</v>
      </c>
    </row>
    <row r="9949" spans="1:20">
      <c r="A9949">
        <v>9940</v>
      </c>
      <c r="B9949">
        <f>RAND()</f>
        <v>0</v>
      </c>
      <c r="C9949">
        <f>IF(B9949&lt;$W$41,3,IF(B9949&lt;$W$41+$W$42,4,5))</f>
        <v>0</v>
      </c>
      <c r="D9949">
        <f>NORMSINV(RAND())</f>
        <v>0</v>
      </c>
      <c r="E9949">
        <f>$W$25*EXP(($W$26-$W$28-0.5*$W$27^2)*C9949+$W$27*SQRT(C9949)*D9949)</f>
        <v>0</v>
      </c>
      <c r="F9949">
        <f>$W$30*(1+$W$31)^C9949</f>
        <v>0</v>
      </c>
      <c r="G9949">
        <f>$W$32*(1+$W$33)^C9949</f>
        <v>0</v>
      </c>
      <c r="H9949">
        <f>$W$34*(1+$W$35)^C9949</f>
        <v>0</v>
      </c>
      <c r="I9949">
        <f>MIN(E9949,F9949)</f>
        <v>0</v>
      </c>
      <c r="J9949">
        <f>MIN(E9949-I9949,G9949)</f>
        <v>0</v>
      </c>
      <c r="K9949">
        <f>MIN(E9949-I9949-J9949,H9949)</f>
        <v>0</v>
      </c>
      <c r="L9949">
        <f>E9949-I9949-J9949-K9949</f>
        <v>0</v>
      </c>
      <c r="M9949">
        <f>IF((I9949+J9949+(1-$W$36)*L9949)/$W$39&gt;=$W$38,1,0)</f>
        <v>0</v>
      </c>
      <c r="N9949">
        <f>IF(M9949=1,$W$37,$W$36)*L9949</f>
        <v>0</v>
      </c>
      <c r="O9949">
        <f>EXP(-$W$26*C9949)*I9949</f>
        <v>0</v>
      </c>
      <c r="P9949">
        <f>EXP(-$W$26*C9949)*J9949</f>
        <v>0</v>
      </c>
      <c r="Q9949">
        <f>EXP(-$W$26*C9949)*K9949</f>
        <v>0</v>
      </c>
      <c r="R9949">
        <f>EXP(-$W$26*C9949)*(L9949-N9949)</f>
        <v>0</v>
      </c>
      <c r="S9949">
        <f>EXP(-$W$26*C9949)*N9949</f>
        <v>0</v>
      </c>
      <c r="T9949">
        <f>EXP(-$W$26*C9949)*E9949</f>
        <v>0</v>
      </c>
    </row>
    <row r="9950" spans="1:20">
      <c r="A9950">
        <v>9941</v>
      </c>
      <c r="B9950">
        <f>RAND()</f>
        <v>0</v>
      </c>
      <c r="C9950">
        <f>IF(B9950&lt;$W$41,3,IF(B9950&lt;$W$41+$W$42,4,5))</f>
        <v>0</v>
      </c>
      <c r="D9950">
        <f>NORMSINV(RAND())</f>
        <v>0</v>
      </c>
      <c r="E9950">
        <f>$W$25*EXP(($W$26-$W$28-0.5*$W$27^2)*C9950+$W$27*SQRT(C9950)*D9950)</f>
        <v>0</v>
      </c>
      <c r="F9950">
        <f>$W$30*(1+$W$31)^C9950</f>
        <v>0</v>
      </c>
      <c r="G9950">
        <f>$W$32*(1+$W$33)^C9950</f>
        <v>0</v>
      </c>
      <c r="H9950">
        <f>$W$34*(1+$W$35)^C9950</f>
        <v>0</v>
      </c>
      <c r="I9950">
        <f>MIN(E9950,F9950)</f>
        <v>0</v>
      </c>
      <c r="J9950">
        <f>MIN(E9950-I9950,G9950)</f>
        <v>0</v>
      </c>
      <c r="K9950">
        <f>MIN(E9950-I9950-J9950,H9950)</f>
        <v>0</v>
      </c>
      <c r="L9950">
        <f>E9950-I9950-J9950-K9950</f>
        <v>0</v>
      </c>
      <c r="M9950">
        <f>IF((I9950+J9950+(1-$W$36)*L9950)/$W$39&gt;=$W$38,1,0)</f>
        <v>0</v>
      </c>
      <c r="N9950">
        <f>IF(M9950=1,$W$37,$W$36)*L9950</f>
        <v>0</v>
      </c>
      <c r="O9950">
        <f>EXP(-$W$26*C9950)*I9950</f>
        <v>0</v>
      </c>
      <c r="P9950">
        <f>EXP(-$W$26*C9950)*J9950</f>
        <v>0</v>
      </c>
      <c r="Q9950">
        <f>EXP(-$W$26*C9950)*K9950</f>
        <v>0</v>
      </c>
      <c r="R9950">
        <f>EXP(-$W$26*C9950)*(L9950-N9950)</f>
        <v>0</v>
      </c>
      <c r="S9950">
        <f>EXP(-$W$26*C9950)*N9950</f>
        <v>0</v>
      </c>
      <c r="T9950">
        <f>EXP(-$W$26*C9950)*E9950</f>
        <v>0</v>
      </c>
    </row>
    <row r="9951" spans="1:20">
      <c r="A9951">
        <v>9942</v>
      </c>
      <c r="B9951">
        <f>RAND()</f>
        <v>0</v>
      </c>
      <c r="C9951">
        <f>IF(B9951&lt;$W$41,3,IF(B9951&lt;$W$41+$W$42,4,5))</f>
        <v>0</v>
      </c>
      <c r="D9951">
        <f>NORMSINV(RAND())</f>
        <v>0</v>
      </c>
      <c r="E9951">
        <f>$W$25*EXP(($W$26-$W$28-0.5*$W$27^2)*C9951+$W$27*SQRT(C9951)*D9951)</f>
        <v>0</v>
      </c>
      <c r="F9951">
        <f>$W$30*(1+$W$31)^C9951</f>
        <v>0</v>
      </c>
      <c r="G9951">
        <f>$W$32*(1+$W$33)^C9951</f>
        <v>0</v>
      </c>
      <c r="H9951">
        <f>$W$34*(1+$W$35)^C9951</f>
        <v>0</v>
      </c>
      <c r="I9951">
        <f>MIN(E9951,F9951)</f>
        <v>0</v>
      </c>
      <c r="J9951">
        <f>MIN(E9951-I9951,G9951)</f>
        <v>0</v>
      </c>
      <c r="K9951">
        <f>MIN(E9951-I9951-J9951,H9951)</f>
        <v>0</v>
      </c>
      <c r="L9951">
        <f>E9951-I9951-J9951-K9951</f>
        <v>0</v>
      </c>
      <c r="M9951">
        <f>IF((I9951+J9951+(1-$W$36)*L9951)/$W$39&gt;=$W$38,1,0)</f>
        <v>0</v>
      </c>
      <c r="N9951">
        <f>IF(M9951=1,$W$37,$W$36)*L9951</f>
        <v>0</v>
      </c>
      <c r="O9951">
        <f>EXP(-$W$26*C9951)*I9951</f>
        <v>0</v>
      </c>
      <c r="P9951">
        <f>EXP(-$W$26*C9951)*J9951</f>
        <v>0</v>
      </c>
      <c r="Q9951">
        <f>EXP(-$W$26*C9951)*K9951</f>
        <v>0</v>
      </c>
      <c r="R9951">
        <f>EXP(-$W$26*C9951)*(L9951-N9951)</f>
        <v>0</v>
      </c>
      <c r="S9951">
        <f>EXP(-$W$26*C9951)*N9951</f>
        <v>0</v>
      </c>
      <c r="T9951">
        <f>EXP(-$W$26*C9951)*E9951</f>
        <v>0</v>
      </c>
    </row>
    <row r="9952" spans="1:20">
      <c r="A9952">
        <v>9943</v>
      </c>
      <c r="B9952">
        <f>RAND()</f>
        <v>0</v>
      </c>
      <c r="C9952">
        <f>IF(B9952&lt;$W$41,3,IF(B9952&lt;$W$41+$W$42,4,5))</f>
        <v>0</v>
      </c>
      <c r="D9952">
        <f>NORMSINV(RAND())</f>
        <v>0</v>
      </c>
      <c r="E9952">
        <f>$W$25*EXP(($W$26-$W$28-0.5*$W$27^2)*C9952+$W$27*SQRT(C9952)*D9952)</f>
        <v>0</v>
      </c>
      <c r="F9952">
        <f>$W$30*(1+$W$31)^C9952</f>
        <v>0</v>
      </c>
      <c r="G9952">
        <f>$W$32*(1+$W$33)^C9952</f>
        <v>0</v>
      </c>
      <c r="H9952">
        <f>$W$34*(1+$W$35)^C9952</f>
        <v>0</v>
      </c>
      <c r="I9952">
        <f>MIN(E9952,F9952)</f>
        <v>0</v>
      </c>
      <c r="J9952">
        <f>MIN(E9952-I9952,G9952)</f>
        <v>0</v>
      </c>
      <c r="K9952">
        <f>MIN(E9952-I9952-J9952,H9952)</f>
        <v>0</v>
      </c>
      <c r="L9952">
        <f>E9952-I9952-J9952-K9952</f>
        <v>0</v>
      </c>
      <c r="M9952">
        <f>IF((I9952+J9952+(1-$W$36)*L9952)/$W$39&gt;=$W$38,1,0)</f>
        <v>0</v>
      </c>
      <c r="N9952">
        <f>IF(M9952=1,$W$37,$W$36)*L9952</f>
        <v>0</v>
      </c>
      <c r="O9952">
        <f>EXP(-$W$26*C9952)*I9952</f>
        <v>0</v>
      </c>
      <c r="P9952">
        <f>EXP(-$W$26*C9952)*J9952</f>
        <v>0</v>
      </c>
      <c r="Q9952">
        <f>EXP(-$W$26*C9952)*K9952</f>
        <v>0</v>
      </c>
      <c r="R9952">
        <f>EXP(-$W$26*C9952)*(L9952-N9952)</f>
        <v>0</v>
      </c>
      <c r="S9952">
        <f>EXP(-$W$26*C9952)*N9952</f>
        <v>0</v>
      </c>
      <c r="T9952">
        <f>EXP(-$W$26*C9952)*E9952</f>
        <v>0</v>
      </c>
    </row>
    <row r="9953" spans="1:20">
      <c r="A9953">
        <v>9944</v>
      </c>
      <c r="B9953">
        <f>RAND()</f>
        <v>0</v>
      </c>
      <c r="C9953">
        <f>IF(B9953&lt;$W$41,3,IF(B9953&lt;$W$41+$W$42,4,5))</f>
        <v>0</v>
      </c>
      <c r="D9953">
        <f>NORMSINV(RAND())</f>
        <v>0</v>
      </c>
      <c r="E9953">
        <f>$W$25*EXP(($W$26-$W$28-0.5*$W$27^2)*C9953+$W$27*SQRT(C9953)*D9953)</f>
        <v>0</v>
      </c>
      <c r="F9953">
        <f>$W$30*(1+$W$31)^C9953</f>
        <v>0</v>
      </c>
      <c r="G9953">
        <f>$W$32*(1+$W$33)^C9953</f>
        <v>0</v>
      </c>
      <c r="H9953">
        <f>$W$34*(1+$W$35)^C9953</f>
        <v>0</v>
      </c>
      <c r="I9953">
        <f>MIN(E9953,F9953)</f>
        <v>0</v>
      </c>
      <c r="J9953">
        <f>MIN(E9953-I9953,G9953)</f>
        <v>0</v>
      </c>
      <c r="K9953">
        <f>MIN(E9953-I9953-J9953,H9953)</f>
        <v>0</v>
      </c>
      <c r="L9953">
        <f>E9953-I9953-J9953-K9953</f>
        <v>0</v>
      </c>
      <c r="M9953">
        <f>IF((I9953+J9953+(1-$W$36)*L9953)/$W$39&gt;=$W$38,1,0)</f>
        <v>0</v>
      </c>
      <c r="N9953">
        <f>IF(M9953=1,$W$37,$W$36)*L9953</f>
        <v>0</v>
      </c>
      <c r="O9953">
        <f>EXP(-$W$26*C9953)*I9953</f>
        <v>0</v>
      </c>
      <c r="P9953">
        <f>EXP(-$W$26*C9953)*J9953</f>
        <v>0</v>
      </c>
      <c r="Q9953">
        <f>EXP(-$W$26*C9953)*K9953</f>
        <v>0</v>
      </c>
      <c r="R9953">
        <f>EXP(-$W$26*C9953)*(L9953-N9953)</f>
        <v>0</v>
      </c>
      <c r="S9953">
        <f>EXP(-$W$26*C9953)*N9953</f>
        <v>0</v>
      </c>
      <c r="T9953">
        <f>EXP(-$W$26*C9953)*E9953</f>
        <v>0</v>
      </c>
    </row>
    <row r="9954" spans="1:20">
      <c r="A9954">
        <v>9945</v>
      </c>
      <c r="B9954">
        <f>RAND()</f>
        <v>0</v>
      </c>
      <c r="C9954">
        <f>IF(B9954&lt;$W$41,3,IF(B9954&lt;$W$41+$W$42,4,5))</f>
        <v>0</v>
      </c>
      <c r="D9954">
        <f>NORMSINV(RAND())</f>
        <v>0</v>
      </c>
      <c r="E9954">
        <f>$W$25*EXP(($W$26-$W$28-0.5*$W$27^2)*C9954+$W$27*SQRT(C9954)*D9954)</f>
        <v>0</v>
      </c>
      <c r="F9954">
        <f>$W$30*(1+$W$31)^C9954</f>
        <v>0</v>
      </c>
      <c r="G9954">
        <f>$W$32*(1+$W$33)^C9954</f>
        <v>0</v>
      </c>
      <c r="H9954">
        <f>$W$34*(1+$W$35)^C9954</f>
        <v>0</v>
      </c>
      <c r="I9954">
        <f>MIN(E9954,F9954)</f>
        <v>0</v>
      </c>
      <c r="J9954">
        <f>MIN(E9954-I9954,G9954)</f>
        <v>0</v>
      </c>
      <c r="K9954">
        <f>MIN(E9954-I9954-J9954,H9954)</f>
        <v>0</v>
      </c>
      <c r="L9954">
        <f>E9954-I9954-J9954-K9954</f>
        <v>0</v>
      </c>
      <c r="M9954">
        <f>IF((I9954+J9954+(1-$W$36)*L9954)/$W$39&gt;=$W$38,1,0)</f>
        <v>0</v>
      </c>
      <c r="N9954">
        <f>IF(M9954=1,$W$37,$W$36)*L9954</f>
        <v>0</v>
      </c>
      <c r="O9954">
        <f>EXP(-$W$26*C9954)*I9954</f>
        <v>0</v>
      </c>
      <c r="P9954">
        <f>EXP(-$W$26*C9954)*J9954</f>
        <v>0</v>
      </c>
      <c r="Q9954">
        <f>EXP(-$W$26*C9954)*K9954</f>
        <v>0</v>
      </c>
      <c r="R9954">
        <f>EXP(-$W$26*C9954)*(L9954-N9954)</f>
        <v>0</v>
      </c>
      <c r="S9954">
        <f>EXP(-$W$26*C9954)*N9954</f>
        <v>0</v>
      </c>
      <c r="T9954">
        <f>EXP(-$W$26*C9954)*E9954</f>
        <v>0</v>
      </c>
    </row>
    <row r="9955" spans="1:20">
      <c r="A9955">
        <v>9946</v>
      </c>
      <c r="B9955">
        <f>RAND()</f>
        <v>0</v>
      </c>
      <c r="C9955">
        <f>IF(B9955&lt;$W$41,3,IF(B9955&lt;$W$41+$W$42,4,5))</f>
        <v>0</v>
      </c>
      <c r="D9955">
        <f>NORMSINV(RAND())</f>
        <v>0</v>
      </c>
      <c r="E9955">
        <f>$W$25*EXP(($W$26-$W$28-0.5*$W$27^2)*C9955+$W$27*SQRT(C9955)*D9955)</f>
        <v>0</v>
      </c>
      <c r="F9955">
        <f>$W$30*(1+$W$31)^C9955</f>
        <v>0</v>
      </c>
      <c r="G9955">
        <f>$W$32*(1+$W$33)^C9955</f>
        <v>0</v>
      </c>
      <c r="H9955">
        <f>$W$34*(1+$W$35)^C9955</f>
        <v>0</v>
      </c>
      <c r="I9955">
        <f>MIN(E9955,F9955)</f>
        <v>0</v>
      </c>
      <c r="J9955">
        <f>MIN(E9955-I9955,G9955)</f>
        <v>0</v>
      </c>
      <c r="K9955">
        <f>MIN(E9955-I9955-J9955,H9955)</f>
        <v>0</v>
      </c>
      <c r="L9955">
        <f>E9955-I9955-J9955-K9955</f>
        <v>0</v>
      </c>
      <c r="M9955">
        <f>IF((I9955+J9955+(1-$W$36)*L9955)/$W$39&gt;=$W$38,1,0)</f>
        <v>0</v>
      </c>
      <c r="N9955">
        <f>IF(M9955=1,$W$37,$W$36)*L9955</f>
        <v>0</v>
      </c>
      <c r="O9955">
        <f>EXP(-$W$26*C9955)*I9955</f>
        <v>0</v>
      </c>
      <c r="P9955">
        <f>EXP(-$W$26*C9955)*J9955</f>
        <v>0</v>
      </c>
      <c r="Q9955">
        <f>EXP(-$W$26*C9955)*K9955</f>
        <v>0</v>
      </c>
      <c r="R9955">
        <f>EXP(-$W$26*C9955)*(L9955-N9955)</f>
        <v>0</v>
      </c>
      <c r="S9955">
        <f>EXP(-$W$26*C9955)*N9955</f>
        <v>0</v>
      </c>
      <c r="T9955">
        <f>EXP(-$W$26*C9955)*E9955</f>
        <v>0</v>
      </c>
    </row>
    <row r="9956" spans="1:20">
      <c r="A9956">
        <v>9947</v>
      </c>
      <c r="B9956">
        <f>RAND()</f>
        <v>0</v>
      </c>
      <c r="C9956">
        <f>IF(B9956&lt;$W$41,3,IF(B9956&lt;$W$41+$W$42,4,5))</f>
        <v>0</v>
      </c>
      <c r="D9956">
        <f>NORMSINV(RAND())</f>
        <v>0</v>
      </c>
      <c r="E9956">
        <f>$W$25*EXP(($W$26-$W$28-0.5*$W$27^2)*C9956+$W$27*SQRT(C9956)*D9956)</f>
        <v>0</v>
      </c>
      <c r="F9956">
        <f>$W$30*(1+$W$31)^C9956</f>
        <v>0</v>
      </c>
      <c r="G9956">
        <f>$W$32*(1+$W$33)^C9956</f>
        <v>0</v>
      </c>
      <c r="H9956">
        <f>$W$34*(1+$W$35)^C9956</f>
        <v>0</v>
      </c>
      <c r="I9956">
        <f>MIN(E9956,F9956)</f>
        <v>0</v>
      </c>
      <c r="J9956">
        <f>MIN(E9956-I9956,G9956)</f>
        <v>0</v>
      </c>
      <c r="K9956">
        <f>MIN(E9956-I9956-J9956,H9956)</f>
        <v>0</v>
      </c>
      <c r="L9956">
        <f>E9956-I9956-J9956-K9956</f>
        <v>0</v>
      </c>
      <c r="M9956">
        <f>IF((I9956+J9956+(1-$W$36)*L9956)/$W$39&gt;=$W$38,1,0)</f>
        <v>0</v>
      </c>
      <c r="N9956">
        <f>IF(M9956=1,$W$37,$W$36)*L9956</f>
        <v>0</v>
      </c>
      <c r="O9956">
        <f>EXP(-$W$26*C9956)*I9956</f>
        <v>0</v>
      </c>
      <c r="P9956">
        <f>EXP(-$W$26*C9956)*J9956</f>
        <v>0</v>
      </c>
      <c r="Q9956">
        <f>EXP(-$W$26*C9956)*K9956</f>
        <v>0</v>
      </c>
      <c r="R9956">
        <f>EXP(-$W$26*C9956)*(L9956-N9956)</f>
        <v>0</v>
      </c>
      <c r="S9956">
        <f>EXP(-$W$26*C9956)*N9956</f>
        <v>0</v>
      </c>
      <c r="T9956">
        <f>EXP(-$W$26*C9956)*E9956</f>
        <v>0</v>
      </c>
    </row>
    <row r="9957" spans="1:20">
      <c r="A9957">
        <v>9948</v>
      </c>
      <c r="B9957">
        <f>RAND()</f>
        <v>0</v>
      </c>
      <c r="C9957">
        <f>IF(B9957&lt;$W$41,3,IF(B9957&lt;$W$41+$W$42,4,5))</f>
        <v>0</v>
      </c>
      <c r="D9957">
        <f>NORMSINV(RAND())</f>
        <v>0</v>
      </c>
      <c r="E9957">
        <f>$W$25*EXP(($W$26-$W$28-0.5*$W$27^2)*C9957+$W$27*SQRT(C9957)*D9957)</f>
        <v>0</v>
      </c>
      <c r="F9957">
        <f>$W$30*(1+$W$31)^C9957</f>
        <v>0</v>
      </c>
      <c r="G9957">
        <f>$W$32*(1+$W$33)^C9957</f>
        <v>0</v>
      </c>
      <c r="H9957">
        <f>$W$34*(1+$W$35)^C9957</f>
        <v>0</v>
      </c>
      <c r="I9957">
        <f>MIN(E9957,F9957)</f>
        <v>0</v>
      </c>
      <c r="J9957">
        <f>MIN(E9957-I9957,G9957)</f>
        <v>0</v>
      </c>
      <c r="K9957">
        <f>MIN(E9957-I9957-J9957,H9957)</f>
        <v>0</v>
      </c>
      <c r="L9957">
        <f>E9957-I9957-J9957-K9957</f>
        <v>0</v>
      </c>
      <c r="M9957">
        <f>IF((I9957+J9957+(1-$W$36)*L9957)/$W$39&gt;=$W$38,1,0)</f>
        <v>0</v>
      </c>
      <c r="N9957">
        <f>IF(M9957=1,$W$37,$W$36)*L9957</f>
        <v>0</v>
      </c>
      <c r="O9957">
        <f>EXP(-$W$26*C9957)*I9957</f>
        <v>0</v>
      </c>
      <c r="P9957">
        <f>EXP(-$W$26*C9957)*J9957</f>
        <v>0</v>
      </c>
      <c r="Q9957">
        <f>EXP(-$W$26*C9957)*K9957</f>
        <v>0</v>
      </c>
      <c r="R9957">
        <f>EXP(-$W$26*C9957)*(L9957-N9957)</f>
        <v>0</v>
      </c>
      <c r="S9957">
        <f>EXP(-$W$26*C9957)*N9957</f>
        <v>0</v>
      </c>
      <c r="T9957">
        <f>EXP(-$W$26*C9957)*E9957</f>
        <v>0</v>
      </c>
    </row>
    <row r="9958" spans="1:20">
      <c r="A9958">
        <v>9949</v>
      </c>
      <c r="B9958">
        <f>RAND()</f>
        <v>0</v>
      </c>
      <c r="C9958">
        <f>IF(B9958&lt;$W$41,3,IF(B9958&lt;$W$41+$W$42,4,5))</f>
        <v>0</v>
      </c>
      <c r="D9958">
        <f>NORMSINV(RAND())</f>
        <v>0</v>
      </c>
      <c r="E9958">
        <f>$W$25*EXP(($W$26-$W$28-0.5*$W$27^2)*C9958+$W$27*SQRT(C9958)*D9958)</f>
        <v>0</v>
      </c>
      <c r="F9958">
        <f>$W$30*(1+$W$31)^C9958</f>
        <v>0</v>
      </c>
      <c r="G9958">
        <f>$W$32*(1+$W$33)^C9958</f>
        <v>0</v>
      </c>
      <c r="H9958">
        <f>$W$34*(1+$W$35)^C9958</f>
        <v>0</v>
      </c>
      <c r="I9958">
        <f>MIN(E9958,F9958)</f>
        <v>0</v>
      </c>
      <c r="J9958">
        <f>MIN(E9958-I9958,G9958)</f>
        <v>0</v>
      </c>
      <c r="K9958">
        <f>MIN(E9958-I9958-J9958,H9958)</f>
        <v>0</v>
      </c>
      <c r="L9958">
        <f>E9958-I9958-J9958-K9958</f>
        <v>0</v>
      </c>
      <c r="M9958">
        <f>IF((I9958+J9958+(1-$W$36)*L9958)/$W$39&gt;=$W$38,1,0)</f>
        <v>0</v>
      </c>
      <c r="N9958">
        <f>IF(M9958=1,$W$37,$W$36)*L9958</f>
        <v>0</v>
      </c>
      <c r="O9958">
        <f>EXP(-$W$26*C9958)*I9958</f>
        <v>0</v>
      </c>
      <c r="P9958">
        <f>EXP(-$W$26*C9958)*J9958</f>
        <v>0</v>
      </c>
      <c r="Q9958">
        <f>EXP(-$W$26*C9958)*K9958</f>
        <v>0</v>
      </c>
      <c r="R9958">
        <f>EXP(-$W$26*C9958)*(L9958-N9958)</f>
        <v>0</v>
      </c>
      <c r="S9958">
        <f>EXP(-$W$26*C9958)*N9958</f>
        <v>0</v>
      </c>
      <c r="T9958">
        <f>EXP(-$W$26*C9958)*E9958</f>
        <v>0</v>
      </c>
    </row>
    <row r="9959" spans="1:20">
      <c r="A9959">
        <v>9950</v>
      </c>
      <c r="B9959">
        <f>RAND()</f>
        <v>0</v>
      </c>
      <c r="C9959">
        <f>IF(B9959&lt;$W$41,3,IF(B9959&lt;$W$41+$W$42,4,5))</f>
        <v>0</v>
      </c>
      <c r="D9959">
        <f>NORMSINV(RAND())</f>
        <v>0</v>
      </c>
      <c r="E9959">
        <f>$W$25*EXP(($W$26-$W$28-0.5*$W$27^2)*C9959+$W$27*SQRT(C9959)*D9959)</f>
        <v>0</v>
      </c>
      <c r="F9959">
        <f>$W$30*(1+$W$31)^C9959</f>
        <v>0</v>
      </c>
      <c r="G9959">
        <f>$W$32*(1+$W$33)^C9959</f>
        <v>0</v>
      </c>
      <c r="H9959">
        <f>$W$34*(1+$W$35)^C9959</f>
        <v>0</v>
      </c>
      <c r="I9959">
        <f>MIN(E9959,F9959)</f>
        <v>0</v>
      </c>
      <c r="J9959">
        <f>MIN(E9959-I9959,G9959)</f>
        <v>0</v>
      </c>
      <c r="K9959">
        <f>MIN(E9959-I9959-J9959,H9959)</f>
        <v>0</v>
      </c>
      <c r="L9959">
        <f>E9959-I9959-J9959-K9959</f>
        <v>0</v>
      </c>
      <c r="M9959">
        <f>IF((I9959+J9959+(1-$W$36)*L9959)/$W$39&gt;=$W$38,1,0)</f>
        <v>0</v>
      </c>
      <c r="N9959">
        <f>IF(M9959=1,$W$37,$W$36)*L9959</f>
        <v>0</v>
      </c>
      <c r="O9959">
        <f>EXP(-$W$26*C9959)*I9959</f>
        <v>0</v>
      </c>
      <c r="P9959">
        <f>EXP(-$W$26*C9959)*J9959</f>
        <v>0</v>
      </c>
      <c r="Q9959">
        <f>EXP(-$W$26*C9959)*K9959</f>
        <v>0</v>
      </c>
      <c r="R9959">
        <f>EXP(-$W$26*C9959)*(L9959-N9959)</f>
        <v>0</v>
      </c>
      <c r="S9959">
        <f>EXP(-$W$26*C9959)*N9959</f>
        <v>0</v>
      </c>
      <c r="T9959">
        <f>EXP(-$W$26*C9959)*E9959</f>
        <v>0</v>
      </c>
    </row>
    <row r="9960" spans="1:20">
      <c r="A9960">
        <v>9951</v>
      </c>
      <c r="B9960">
        <f>RAND()</f>
        <v>0</v>
      </c>
      <c r="C9960">
        <f>IF(B9960&lt;$W$41,3,IF(B9960&lt;$W$41+$W$42,4,5))</f>
        <v>0</v>
      </c>
      <c r="D9960">
        <f>NORMSINV(RAND())</f>
        <v>0</v>
      </c>
      <c r="E9960">
        <f>$W$25*EXP(($W$26-$W$28-0.5*$W$27^2)*C9960+$W$27*SQRT(C9960)*D9960)</f>
        <v>0</v>
      </c>
      <c r="F9960">
        <f>$W$30*(1+$W$31)^C9960</f>
        <v>0</v>
      </c>
      <c r="G9960">
        <f>$W$32*(1+$W$33)^C9960</f>
        <v>0</v>
      </c>
      <c r="H9960">
        <f>$W$34*(1+$W$35)^C9960</f>
        <v>0</v>
      </c>
      <c r="I9960">
        <f>MIN(E9960,F9960)</f>
        <v>0</v>
      </c>
      <c r="J9960">
        <f>MIN(E9960-I9960,G9960)</f>
        <v>0</v>
      </c>
      <c r="K9960">
        <f>MIN(E9960-I9960-J9960,H9960)</f>
        <v>0</v>
      </c>
      <c r="L9960">
        <f>E9960-I9960-J9960-K9960</f>
        <v>0</v>
      </c>
      <c r="M9960">
        <f>IF((I9960+J9960+(1-$W$36)*L9960)/$W$39&gt;=$W$38,1,0)</f>
        <v>0</v>
      </c>
      <c r="N9960">
        <f>IF(M9960=1,$W$37,$W$36)*L9960</f>
        <v>0</v>
      </c>
      <c r="O9960">
        <f>EXP(-$W$26*C9960)*I9960</f>
        <v>0</v>
      </c>
      <c r="P9960">
        <f>EXP(-$W$26*C9960)*J9960</f>
        <v>0</v>
      </c>
      <c r="Q9960">
        <f>EXP(-$W$26*C9960)*K9960</f>
        <v>0</v>
      </c>
      <c r="R9960">
        <f>EXP(-$W$26*C9960)*(L9960-N9960)</f>
        <v>0</v>
      </c>
      <c r="S9960">
        <f>EXP(-$W$26*C9960)*N9960</f>
        <v>0</v>
      </c>
      <c r="T9960">
        <f>EXP(-$W$26*C9960)*E9960</f>
        <v>0</v>
      </c>
    </row>
    <row r="9961" spans="1:20">
      <c r="A9961">
        <v>9952</v>
      </c>
      <c r="B9961">
        <f>RAND()</f>
        <v>0</v>
      </c>
      <c r="C9961">
        <f>IF(B9961&lt;$W$41,3,IF(B9961&lt;$W$41+$W$42,4,5))</f>
        <v>0</v>
      </c>
      <c r="D9961">
        <f>NORMSINV(RAND())</f>
        <v>0</v>
      </c>
      <c r="E9961">
        <f>$W$25*EXP(($W$26-$W$28-0.5*$W$27^2)*C9961+$W$27*SQRT(C9961)*D9961)</f>
        <v>0</v>
      </c>
      <c r="F9961">
        <f>$W$30*(1+$W$31)^C9961</f>
        <v>0</v>
      </c>
      <c r="G9961">
        <f>$W$32*(1+$W$33)^C9961</f>
        <v>0</v>
      </c>
      <c r="H9961">
        <f>$W$34*(1+$W$35)^C9961</f>
        <v>0</v>
      </c>
      <c r="I9961">
        <f>MIN(E9961,F9961)</f>
        <v>0</v>
      </c>
      <c r="J9961">
        <f>MIN(E9961-I9961,G9961)</f>
        <v>0</v>
      </c>
      <c r="K9961">
        <f>MIN(E9961-I9961-J9961,H9961)</f>
        <v>0</v>
      </c>
      <c r="L9961">
        <f>E9961-I9961-J9961-K9961</f>
        <v>0</v>
      </c>
      <c r="M9961">
        <f>IF((I9961+J9961+(1-$W$36)*L9961)/$W$39&gt;=$W$38,1,0)</f>
        <v>0</v>
      </c>
      <c r="N9961">
        <f>IF(M9961=1,$W$37,$W$36)*L9961</f>
        <v>0</v>
      </c>
      <c r="O9961">
        <f>EXP(-$W$26*C9961)*I9961</f>
        <v>0</v>
      </c>
      <c r="P9961">
        <f>EXP(-$W$26*C9961)*J9961</f>
        <v>0</v>
      </c>
      <c r="Q9961">
        <f>EXP(-$W$26*C9961)*K9961</f>
        <v>0</v>
      </c>
      <c r="R9961">
        <f>EXP(-$W$26*C9961)*(L9961-N9961)</f>
        <v>0</v>
      </c>
      <c r="S9961">
        <f>EXP(-$W$26*C9961)*N9961</f>
        <v>0</v>
      </c>
      <c r="T9961">
        <f>EXP(-$W$26*C9961)*E9961</f>
        <v>0</v>
      </c>
    </row>
    <row r="9962" spans="1:20">
      <c r="A9962">
        <v>9953</v>
      </c>
      <c r="B9962">
        <f>RAND()</f>
        <v>0</v>
      </c>
      <c r="C9962">
        <f>IF(B9962&lt;$W$41,3,IF(B9962&lt;$W$41+$W$42,4,5))</f>
        <v>0</v>
      </c>
      <c r="D9962">
        <f>NORMSINV(RAND())</f>
        <v>0</v>
      </c>
      <c r="E9962">
        <f>$W$25*EXP(($W$26-$W$28-0.5*$W$27^2)*C9962+$W$27*SQRT(C9962)*D9962)</f>
        <v>0</v>
      </c>
      <c r="F9962">
        <f>$W$30*(1+$W$31)^C9962</f>
        <v>0</v>
      </c>
      <c r="G9962">
        <f>$W$32*(1+$W$33)^C9962</f>
        <v>0</v>
      </c>
      <c r="H9962">
        <f>$W$34*(1+$W$35)^C9962</f>
        <v>0</v>
      </c>
      <c r="I9962">
        <f>MIN(E9962,F9962)</f>
        <v>0</v>
      </c>
      <c r="J9962">
        <f>MIN(E9962-I9962,G9962)</f>
        <v>0</v>
      </c>
      <c r="K9962">
        <f>MIN(E9962-I9962-J9962,H9962)</f>
        <v>0</v>
      </c>
      <c r="L9962">
        <f>E9962-I9962-J9962-K9962</f>
        <v>0</v>
      </c>
      <c r="M9962">
        <f>IF((I9962+J9962+(1-$W$36)*L9962)/$W$39&gt;=$W$38,1,0)</f>
        <v>0</v>
      </c>
      <c r="N9962">
        <f>IF(M9962=1,$W$37,$W$36)*L9962</f>
        <v>0</v>
      </c>
      <c r="O9962">
        <f>EXP(-$W$26*C9962)*I9962</f>
        <v>0</v>
      </c>
      <c r="P9962">
        <f>EXP(-$W$26*C9962)*J9962</f>
        <v>0</v>
      </c>
      <c r="Q9962">
        <f>EXP(-$W$26*C9962)*K9962</f>
        <v>0</v>
      </c>
      <c r="R9962">
        <f>EXP(-$W$26*C9962)*(L9962-N9962)</f>
        <v>0</v>
      </c>
      <c r="S9962">
        <f>EXP(-$W$26*C9962)*N9962</f>
        <v>0</v>
      </c>
      <c r="T9962">
        <f>EXP(-$W$26*C9962)*E9962</f>
        <v>0</v>
      </c>
    </row>
    <row r="9963" spans="1:20">
      <c r="A9963">
        <v>9954</v>
      </c>
      <c r="B9963">
        <f>RAND()</f>
        <v>0</v>
      </c>
      <c r="C9963">
        <f>IF(B9963&lt;$W$41,3,IF(B9963&lt;$W$41+$W$42,4,5))</f>
        <v>0</v>
      </c>
      <c r="D9963">
        <f>NORMSINV(RAND())</f>
        <v>0</v>
      </c>
      <c r="E9963">
        <f>$W$25*EXP(($W$26-$W$28-0.5*$W$27^2)*C9963+$W$27*SQRT(C9963)*D9963)</f>
        <v>0</v>
      </c>
      <c r="F9963">
        <f>$W$30*(1+$W$31)^C9963</f>
        <v>0</v>
      </c>
      <c r="G9963">
        <f>$W$32*(1+$W$33)^C9963</f>
        <v>0</v>
      </c>
      <c r="H9963">
        <f>$W$34*(1+$W$35)^C9963</f>
        <v>0</v>
      </c>
      <c r="I9963">
        <f>MIN(E9963,F9963)</f>
        <v>0</v>
      </c>
      <c r="J9963">
        <f>MIN(E9963-I9963,G9963)</f>
        <v>0</v>
      </c>
      <c r="K9963">
        <f>MIN(E9963-I9963-J9963,H9963)</f>
        <v>0</v>
      </c>
      <c r="L9963">
        <f>E9963-I9963-J9963-K9963</f>
        <v>0</v>
      </c>
      <c r="M9963">
        <f>IF((I9963+J9963+(1-$W$36)*L9963)/$W$39&gt;=$W$38,1,0)</f>
        <v>0</v>
      </c>
      <c r="N9963">
        <f>IF(M9963=1,$W$37,$W$36)*L9963</f>
        <v>0</v>
      </c>
      <c r="O9963">
        <f>EXP(-$W$26*C9963)*I9963</f>
        <v>0</v>
      </c>
      <c r="P9963">
        <f>EXP(-$W$26*C9963)*J9963</f>
        <v>0</v>
      </c>
      <c r="Q9963">
        <f>EXP(-$W$26*C9963)*K9963</f>
        <v>0</v>
      </c>
      <c r="R9963">
        <f>EXP(-$W$26*C9963)*(L9963-N9963)</f>
        <v>0</v>
      </c>
      <c r="S9963">
        <f>EXP(-$W$26*C9963)*N9963</f>
        <v>0</v>
      </c>
      <c r="T9963">
        <f>EXP(-$W$26*C9963)*E9963</f>
        <v>0</v>
      </c>
    </row>
    <row r="9964" spans="1:20">
      <c r="A9964">
        <v>9955</v>
      </c>
      <c r="B9964">
        <f>RAND()</f>
        <v>0</v>
      </c>
      <c r="C9964">
        <f>IF(B9964&lt;$W$41,3,IF(B9964&lt;$W$41+$W$42,4,5))</f>
        <v>0</v>
      </c>
      <c r="D9964">
        <f>NORMSINV(RAND())</f>
        <v>0</v>
      </c>
      <c r="E9964">
        <f>$W$25*EXP(($W$26-$W$28-0.5*$W$27^2)*C9964+$W$27*SQRT(C9964)*D9964)</f>
        <v>0</v>
      </c>
      <c r="F9964">
        <f>$W$30*(1+$W$31)^C9964</f>
        <v>0</v>
      </c>
      <c r="G9964">
        <f>$W$32*(1+$W$33)^C9964</f>
        <v>0</v>
      </c>
      <c r="H9964">
        <f>$W$34*(1+$W$35)^C9964</f>
        <v>0</v>
      </c>
      <c r="I9964">
        <f>MIN(E9964,F9964)</f>
        <v>0</v>
      </c>
      <c r="J9964">
        <f>MIN(E9964-I9964,G9964)</f>
        <v>0</v>
      </c>
      <c r="K9964">
        <f>MIN(E9964-I9964-J9964,H9964)</f>
        <v>0</v>
      </c>
      <c r="L9964">
        <f>E9964-I9964-J9964-K9964</f>
        <v>0</v>
      </c>
      <c r="M9964">
        <f>IF((I9964+J9964+(1-$W$36)*L9964)/$W$39&gt;=$W$38,1,0)</f>
        <v>0</v>
      </c>
      <c r="N9964">
        <f>IF(M9964=1,$W$37,$W$36)*L9964</f>
        <v>0</v>
      </c>
      <c r="O9964">
        <f>EXP(-$W$26*C9964)*I9964</f>
        <v>0</v>
      </c>
      <c r="P9964">
        <f>EXP(-$W$26*C9964)*J9964</f>
        <v>0</v>
      </c>
      <c r="Q9964">
        <f>EXP(-$W$26*C9964)*K9964</f>
        <v>0</v>
      </c>
      <c r="R9964">
        <f>EXP(-$W$26*C9964)*(L9964-N9964)</f>
        <v>0</v>
      </c>
      <c r="S9964">
        <f>EXP(-$W$26*C9964)*N9964</f>
        <v>0</v>
      </c>
      <c r="T9964">
        <f>EXP(-$W$26*C9964)*E9964</f>
        <v>0</v>
      </c>
    </row>
    <row r="9965" spans="1:20">
      <c r="A9965">
        <v>9956</v>
      </c>
      <c r="B9965">
        <f>RAND()</f>
        <v>0</v>
      </c>
      <c r="C9965">
        <f>IF(B9965&lt;$W$41,3,IF(B9965&lt;$W$41+$W$42,4,5))</f>
        <v>0</v>
      </c>
      <c r="D9965">
        <f>NORMSINV(RAND())</f>
        <v>0</v>
      </c>
      <c r="E9965">
        <f>$W$25*EXP(($W$26-$W$28-0.5*$W$27^2)*C9965+$W$27*SQRT(C9965)*D9965)</f>
        <v>0</v>
      </c>
      <c r="F9965">
        <f>$W$30*(1+$W$31)^C9965</f>
        <v>0</v>
      </c>
      <c r="G9965">
        <f>$W$32*(1+$W$33)^C9965</f>
        <v>0</v>
      </c>
      <c r="H9965">
        <f>$W$34*(1+$W$35)^C9965</f>
        <v>0</v>
      </c>
      <c r="I9965">
        <f>MIN(E9965,F9965)</f>
        <v>0</v>
      </c>
      <c r="J9965">
        <f>MIN(E9965-I9965,G9965)</f>
        <v>0</v>
      </c>
      <c r="K9965">
        <f>MIN(E9965-I9965-J9965,H9965)</f>
        <v>0</v>
      </c>
      <c r="L9965">
        <f>E9965-I9965-J9965-K9965</f>
        <v>0</v>
      </c>
      <c r="M9965">
        <f>IF((I9965+J9965+(1-$W$36)*L9965)/$W$39&gt;=$W$38,1,0)</f>
        <v>0</v>
      </c>
      <c r="N9965">
        <f>IF(M9965=1,$W$37,$W$36)*L9965</f>
        <v>0</v>
      </c>
      <c r="O9965">
        <f>EXP(-$W$26*C9965)*I9965</f>
        <v>0</v>
      </c>
      <c r="P9965">
        <f>EXP(-$W$26*C9965)*J9965</f>
        <v>0</v>
      </c>
      <c r="Q9965">
        <f>EXP(-$W$26*C9965)*K9965</f>
        <v>0</v>
      </c>
      <c r="R9965">
        <f>EXP(-$W$26*C9965)*(L9965-N9965)</f>
        <v>0</v>
      </c>
      <c r="S9965">
        <f>EXP(-$W$26*C9965)*N9965</f>
        <v>0</v>
      </c>
      <c r="T9965">
        <f>EXP(-$W$26*C9965)*E9965</f>
        <v>0</v>
      </c>
    </row>
    <row r="9966" spans="1:20">
      <c r="A9966">
        <v>9957</v>
      </c>
      <c r="B9966">
        <f>RAND()</f>
        <v>0</v>
      </c>
      <c r="C9966">
        <f>IF(B9966&lt;$W$41,3,IF(B9966&lt;$W$41+$W$42,4,5))</f>
        <v>0</v>
      </c>
      <c r="D9966">
        <f>NORMSINV(RAND())</f>
        <v>0</v>
      </c>
      <c r="E9966">
        <f>$W$25*EXP(($W$26-$W$28-0.5*$W$27^2)*C9966+$W$27*SQRT(C9966)*D9966)</f>
        <v>0</v>
      </c>
      <c r="F9966">
        <f>$W$30*(1+$W$31)^C9966</f>
        <v>0</v>
      </c>
      <c r="G9966">
        <f>$W$32*(1+$W$33)^C9966</f>
        <v>0</v>
      </c>
      <c r="H9966">
        <f>$W$34*(1+$W$35)^C9966</f>
        <v>0</v>
      </c>
      <c r="I9966">
        <f>MIN(E9966,F9966)</f>
        <v>0</v>
      </c>
      <c r="J9966">
        <f>MIN(E9966-I9966,G9966)</f>
        <v>0</v>
      </c>
      <c r="K9966">
        <f>MIN(E9966-I9966-J9966,H9966)</f>
        <v>0</v>
      </c>
      <c r="L9966">
        <f>E9966-I9966-J9966-K9966</f>
        <v>0</v>
      </c>
      <c r="M9966">
        <f>IF((I9966+J9966+(1-$W$36)*L9966)/$W$39&gt;=$W$38,1,0)</f>
        <v>0</v>
      </c>
      <c r="N9966">
        <f>IF(M9966=1,$W$37,$W$36)*L9966</f>
        <v>0</v>
      </c>
      <c r="O9966">
        <f>EXP(-$W$26*C9966)*I9966</f>
        <v>0</v>
      </c>
      <c r="P9966">
        <f>EXP(-$W$26*C9966)*J9966</f>
        <v>0</v>
      </c>
      <c r="Q9966">
        <f>EXP(-$W$26*C9966)*K9966</f>
        <v>0</v>
      </c>
      <c r="R9966">
        <f>EXP(-$W$26*C9966)*(L9966-N9966)</f>
        <v>0</v>
      </c>
      <c r="S9966">
        <f>EXP(-$W$26*C9966)*N9966</f>
        <v>0</v>
      </c>
      <c r="T9966">
        <f>EXP(-$W$26*C9966)*E9966</f>
        <v>0</v>
      </c>
    </row>
    <row r="9967" spans="1:20">
      <c r="A9967">
        <v>9958</v>
      </c>
      <c r="B9967">
        <f>RAND()</f>
        <v>0</v>
      </c>
      <c r="C9967">
        <f>IF(B9967&lt;$W$41,3,IF(B9967&lt;$W$41+$W$42,4,5))</f>
        <v>0</v>
      </c>
      <c r="D9967">
        <f>NORMSINV(RAND())</f>
        <v>0</v>
      </c>
      <c r="E9967">
        <f>$W$25*EXP(($W$26-$W$28-0.5*$W$27^2)*C9967+$W$27*SQRT(C9967)*D9967)</f>
        <v>0</v>
      </c>
      <c r="F9967">
        <f>$W$30*(1+$W$31)^C9967</f>
        <v>0</v>
      </c>
      <c r="G9967">
        <f>$W$32*(1+$W$33)^C9967</f>
        <v>0</v>
      </c>
      <c r="H9967">
        <f>$W$34*(1+$W$35)^C9967</f>
        <v>0</v>
      </c>
      <c r="I9967">
        <f>MIN(E9967,F9967)</f>
        <v>0</v>
      </c>
      <c r="J9967">
        <f>MIN(E9967-I9967,G9967)</f>
        <v>0</v>
      </c>
      <c r="K9967">
        <f>MIN(E9967-I9967-J9967,H9967)</f>
        <v>0</v>
      </c>
      <c r="L9967">
        <f>E9967-I9967-J9967-K9967</f>
        <v>0</v>
      </c>
      <c r="M9967">
        <f>IF((I9967+J9967+(1-$W$36)*L9967)/$W$39&gt;=$W$38,1,0)</f>
        <v>0</v>
      </c>
      <c r="N9967">
        <f>IF(M9967=1,$W$37,$W$36)*L9967</f>
        <v>0</v>
      </c>
      <c r="O9967">
        <f>EXP(-$W$26*C9967)*I9967</f>
        <v>0</v>
      </c>
      <c r="P9967">
        <f>EXP(-$W$26*C9967)*J9967</f>
        <v>0</v>
      </c>
      <c r="Q9967">
        <f>EXP(-$W$26*C9967)*K9967</f>
        <v>0</v>
      </c>
      <c r="R9967">
        <f>EXP(-$W$26*C9967)*(L9967-N9967)</f>
        <v>0</v>
      </c>
      <c r="S9967">
        <f>EXP(-$W$26*C9967)*N9967</f>
        <v>0</v>
      </c>
      <c r="T9967">
        <f>EXP(-$W$26*C9967)*E9967</f>
        <v>0</v>
      </c>
    </row>
    <row r="9968" spans="1:20">
      <c r="A9968">
        <v>9959</v>
      </c>
      <c r="B9968">
        <f>RAND()</f>
        <v>0</v>
      </c>
      <c r="C9968">
        <f>IF(B9968&lt;$W$41,3,IF(B9968&lt;$W$41+$W$42,4,5))</f>
        <v>0</v>
      </c>
      <c r="D9968">
        <f>NORMSINV(RAND())</f>
        <v>0</v>
      </c>
      <c r="E9968">
        <f>$W$25*EXP(($W$26-$W$28-0.5*$W$27^2)*C9968+$W$27*SQRT(C9968)*D9968)</f>
        <v>0</v>
      </c>
      <c r="F9968">
        <f>$W$30*(1+$W$31)^C9968</f>
        <v>0</v>
      </c>
      <c r="G9968">
        <f>$W$32*(1+$W$33)^C9968</f>
        <v>0</v>
      </c>
      <c r="H9968">
        <f>$W$34*(1+$W$35)^C9968</f>
        <v>0</v>
      </c>
      <c r="I9968">
        <f>MIN(E9968,F9968)</f>
        <v>0</v>
      </c>
      <c r="J9968">
        <f>MIN(E9968-I9968,G9968)</f>
        <v>0</v>
      </c>
      <c r="K9968">
        <f>MIN(E9968-I9968-J9968,H9968)</f>
        <v>0</v>
      </c>
      <c r="L9968">
        <f>E9968-I9968-J9968-K9968</f>
        <v>0</v>
      </c>
      <c r="M9968">
        <f>IF((I9968+J9968+(1-$W$36)*L9968)/$W$39&gt;=$W$38,1,0)</f>
        <v>0</v>
      </c>
      <c r="N9968">
        <f>IF(M9968=1,$W$37,$W$36)*L9968</f>
        <v>0</v>
      </c>
      <c r="O9968">
        <f>EXP(-$W$26*C9968)*I9968</f>
        <v>0</v>
      </c>
      <c r="P9968">
        <f>EXP(-$W$26*C9968)*J9968</f>
        <v>0</v>
      </c>
      <c r="Q9968">
        <f>EXP(-$W$26*C9968)*K9968</f>
        <v>0</v>
      </c>
      <c r="R9968">
        <f>EXP(-$W$26*C9968)*(L9968-N9968)</f>
        <v>0</v>
      </c>
      <c r="S9968">
        <f>EXP(-$W$26*C9968)*N9968</f>
        <v>0</v>
      </c>
      <c r="T9968">
        <f>EXP(-$W$26*C9968)*E9968</f>
        <v>0</v>
      </c>
    </row>
    <row r="9969" spans="1:20">
      <c r="A9969">
        <v>9960</v>
      </c>
      <c r="B9969">
        <f>RAND()</f>
        <v>0</v>
      </c>
      <c r="C9969">
        <f>IF(B9969&lt;$W$41,3,IF(B9969&lt;$W$41+$W$42,4,5))</f>
        <v>0</v>
      </c>
      <c r="D9969">
        <f>NORMSINV(RAND())</f>
        <v>0</v>
      </c>
      <c r="E9969">
        <f>$W$25*EXP(($W$26-$W$28-0.5*$W$27^2)*C9969+$W$27*SQRT(C9969)*D9969)</f>
        <v>0</v>
      </c>
      <c r="F9969">
        <f>$W$30*(1+$W$31)^C9969</f>
        <v>0</v>
      </c>
      <c r="G9969">
        <f>$W$32*(1+$W$33)^C9969</f>
        <v>0</v>
      </c>
      <c r="H9969">
        <f>$W$34*(1+$W$35)^C9969</f>
        <v>0</v>
      </c>
      <c r="I9969">
        <f>MIN(E9969,F9969)</f>
        <v>0</v>
      </c>
      <c r="J9969">
        <f>MIN(E9969-I9969,G9969)</f>
        <v>0</v>
      </c>
      <c r="K9969">
        <f>MIN(E9969-I9969-J9969,H9969)</f>
        <v>0</v>
      </c>
      <c r="L9969">
        <f>E9969-I9969-J9969-K9969</f>
        <v>0</v>
      </c>
      <c r="M9969">
        <f>IF((I9969+J9969+(1-$W$36)*L9969)/$W$39&gt;=$W$38,1,0)</f>
        <v>0</v>
      </c>
      <c r="N9969">
        <f>IF(M9969=1,$W$37,$W$36)*L9969</f>
        <v>0</v>
      </c>
      <c r="O9969">
        <f>EXP(-$W$26*C9969)*I9969</f>
        <v>0</v>
      </c>
      <c r="P9969">
        <f>EXP(-$W$26*C9969)*J9969</f>
        <v>0</v>
      </c>
      <c r="Q9969">
        <f>EXP(-$W$26*C9969)*K9969</f>
        <v>0</v>
      </c>
      <c r="R9969">
        <f>EXP(-$W$26*C9969)*(L9969-N9969)</f>
        <v>0</v>
      </c>
      <c r="S9969">
        <f>EXP(-$W$26*C9969)*N9969</f>
        <v>0</v>
      </c>
      <c r="T9969">
        <f>EXP(-$W$26*C9969)*E9969</f>
        <v>0</v>
      </c>
    </row>
    <row r="9970" spans="1:20">
      <c r="A9970">
        <v>9961</v>
      </c>
      <c r="B9970">
        <f>RAND()</f>
        <v>0</v>
      </c>
      <c r="C9970">
        <f>IF(B9970&lt;$W$41,3,IF(B9970&lt;$W$41+$W$42,4,5))</f>
        <v>0</v>
      </c>
      <c r="D9970">
        <f>NORMSINV(RAND())</f>
        <v>0</v>
      </c>
      <c r="E9970">
        <f>$W$25*EXP(($W$26-$W$28-0.5*$W$27^2)*C9970+$W$27*SQRT(C9970)*D9970)</f>
        <v>0</v>
      </c>
      <c r="F9970">
        <f>$W$30*(1+$W$31)^C9970</f>
        <v>0</v>
      </c>
      <c r="G9970">
        <f>$W$32*(1+$W$33)^C9970</f>
        <v>0</v>
      </c>
      <c r="H9970">
        <f>$W$34*(1+$W$35)^C9970</f>
        <v>0</v>
      </c>
      <c r="I9970">
        <f>MIN(E9970,F9970)</f>
        <v>0</v>
      </c>
      <c r="J9970">
        <f>MIN(E9970-I9970,G9970)</f>
        <v>0</v>
      </c>
      <c r="K9970">
        <f>MIN(E9970-I9970-J9970,H9970)</f>
        <v>0</v>
      </c>
      <c r="L9970">
        <f>E9970-I9970-J9970-K9970</f>
        <v>0</v>
      </c>
      <c r="M9970">
        <f>IF((I9970+J9970+(1-$W$36)*L9970)/$W$39&gt;=$W$38,1,0)</f>
        <v>0</v>
      </c>
      <c r="N9970">
        <f>IF(M9970=1,$W$37,$W$36)*L9970</f>
        <v>0</v>
      </c>
      <c r="O9970">
        <f>EXP(-$W$26*C9970)*I9970</f>
        <v>0</v>
      </c>
      <c r="P9970">
        <f>EXP(-$W$26*C9970)*J9970</f>
        <v>0</v>
      </c>
      <c r="Q9970">
        <f>EXP(-$W$26*C9970)*K9970</f>
        <v>0</v>
      </c>
      <c r="R9970">
        <f>EXP(-$W$26*C9970)*(L9970-N9970)</f>
        <v>0</v>
      </c>
      <c r="S9970">
        <f>EXP(-$W$26*C9970)*N9970</f>
        <v>0</v>
      </c>
      <c r="T9970">
        <f>EXP(-$W$26*C9970)*E9970</f>
        <v>0</v>
      </c>
    </row>
    <row r="9971" spans="1:20">
      <c r="A9971">
        <v>9962</v>
      </c>
      <c r="B9971">
        <f>RAND()</f>
        <v>0</v>
      </c>
      <c r="C9971">
        <f>IF(B9971&lt;$W$41,3,IF(B9971&lt;$W$41+$W$42,4,5))</f>
        <v>0</v>
      </c>
      <c r="D9971">
        <f>NORMSINV(RAND())</f>
        <v>0</v>
      </c>
      <c r="E9971">
        <f>$W$25*EXP(($W$26-$W$28-0.5*$W$27^2)*C9971+$W$27*SQRT(C9971)*D9971)</f>
        <v>0</v>
      </c>
      <c r="F9971">
        <f>$W$30*(1+$W$31)^C9971</f>
        <v>0</v>
      </c>
      <c r="G9971">
        <f>$W$32*(1+$W$33)^C9971</f>
        <v>0</v>
      </c>
      <c r="H9971">
        <f>$W$34*(1+$W$35)^C9971</f>
        <v>0</v>
      </c>
      <c r="I9971">
        <f>MIN(E9971,F9971)</f>
        <v>0</v>
      </c>
      <c r="J9971">
        <f>MIN(E9971-I9971,G9971)</f>
        <v>0</v>
      </c>
      <c r="K9971">
        <f>MIN(E9971-I9971-J9971,H9971)</f>
        <v>0</v>
      </c>
      <c r="L9971">
        <f>E9971-I9971-J9971-K9971</f>
        <v>0</v>
      </c>
      <c r="M9971">
        <f>IF((I9971+J9971+(1-$W$36)*L9971)/$W$39&gt;=$W$38,1,0)</f>
        <v>0</v>
      </c>
      <c r="N9971">
        <f>IF(M9971=1,$W$37,$W$36)*L9971</f>
        <v>0</v>
      </c>
      <c r="O9971">
        <f>EXP(-$W$26*C9971)*I9971</f>
        <v>0</v>
      </c>
      <c r="P9971">
        <f>EXP(-$W$26*C9971)*J9971</f>
        <v>0</v>
      </c>
      <c r="Q9971">
        <f>EXP(-$W$26*C9971)*K9971</f>
        <v>0</v>
      </c>
      <c r="R9971">
        <f>EXP(-$W$26*C9971)*(L9971-N9971)</f>
        <v>0</v>
      </c>
      <c r="S9971">
        <f>EXP(-$W$26*C9971)*N9971</f>
        <v>0</v>
      </c>
      <c r="T9971">
        <f>EXP(-$W$26*C9971)*E9971</f>
        <v>0</v>
      </c>
    </row>
    <row r="9972" spans="1:20">
      <c r="A9972">
        <v>9963</v>
      </c>
      <c r="B9972">
        <f>RAND()</f>
        <v>0</v>
      </c>
      <c r="C9972">
        <f>IF(B9972&lt;$W$41,3,IF(B9972&lt;$W$41+$W$42,4,5))</f>
        <v>0</v>
      </c>
      <c r="D9972">
        <f>NORMSINV(RAND())</f>
        <v>0</v>
      </c>
      <c r="E9972">
        <f>$W$25*EXP(($W$26-$W$28-0.5*$W$27^2)*C9972+$W$27*SQRT(C9972)*D9972)</f>
        <v>0</v>
      </c>
      <c r="F9972">
        <f>$W$30*(1+$W$31)^C9972</f>
        <v>0</v>
      </c>
      <c r="G9972">
        <f>$W$32*(1+$W$33)^C9972</f>
        <v>0</v>
      </c>
      <c r="H9972">
        <f>$W$34*(1+$W$35)^C9972</f>
        <v>0</v>
      </c>
      <c r="I9972">
        <f>MIN(E9972,F9972)</f>
        <v>0</v>
      </c>
      <c r="J9972">
        <f>MIN(E9972-I9972,G9972)</f>
        <v>0</v>
      </c>
      <c r="K9972">
        <f>MIN(E9972-I9972-J9972,H9972)</f>
        <v>0</v>
      </c>
      <c r="L9972">
        <f>E9972-I9972-J9972-K9972</f>
        <v>0</v>
      </c>
      <c r="M9972">
        <f>IF((I9972+J9972+(1-$W$36)*L9972)/$W$39&gt;=$W$38,1,0)</f>
        <v>0</v>
      </c>
      <c r="N9972">
        <f>IF(M9972=1,$W$37,$W$36)*L9972</f>
        <v>0</v>
      </c>
      <c r="O9972">
        <f>EXP(-$W$26*C9972)*I9972</f>
        <v>0</v>
      </c>
      <c r="P9972">
        <f>EXP(-$W$26*C9972)*J9972</f>
        <v>0</v>
      </c>
      <c r="Q9972">
        <f>EXP(-$W$26*C9972)*K9972</f>
        <v>0</v>
      </c>
      <c r="R9972">
        <f>EXP(-$W$26*C9972)*(L9972-N9972)</f>
        <v>0</v>
      </c>
      <c r="S9972">
        <f>EXP(-$W$26*C9972)*N9972</f>
        <v>0</v>
      </c>
      <c r="T9972">
        <f>EXP(-$W$26*C9972)*E9972</f>
        <v>0</v>
      </c>
    </row>
    <row r="9973" spans="1:20">
      <c r="A9973">
        <v>9964</v>
      </c>
      <c r="B9973">
        <f>RAND()</f>
        <v>0</v>
      </c>
      <c r="C9973">
        <f>IF(B9973&lt;$W$41,3,IF(B9973&lt;$W$41+$W$42,4,5))</f>
        <v>0</v>
      </c>
      <c r="D9973">
        <f>NORMSINV(RAND())</f>
        <v>0</v>
      </c>
      <c r="E9973">
        <f>$W$25*EXP(($W$26-$W$28-0.5*$W$27^2)*C9973+$W$27*SQRT(C9973)*D9973)</f>
        <v>0</v>
      </c>
      <c r="F9973">
        <f>$W$30*(1+$W$31)^C9973</f>
        <v>0</v>
      </c>
      <c r="G9973">
        <f>$W$32*(1+$W$33)^C9973</f>
        <v>0</v>
      </c>
      <c r="H9973">
        <f>$W$34*(1+$W$35)^C9973</f>
        <v>0</v>
      </c>
      <c r="I9973">
        <f>MIN(E9973,F9973)</f>
        <v>0</v>
      </c>
      <c r="J9973">
        <f>MIN(E9973-I9973,G9973)</f>
        <v>0</v>
      </c>
      <c r="K9973">
        <f>MIN(E9973-I9973-J9973,H9973)</f>
        <v>0</v>
      </c>
      <c r="L9973">
        <f>E9973-I9973-J9973-K9973</f>
        <v>0</v>
      </c>
      <c r="M9973">
        <f>IF((I9973+J9973+(1-$W$36)*L9973)/$W$39&gt;=$W$38,1,0)</f>
        <v>0</v>
      </c>
      <c r="N9973">
        <f>IF(M9973=1,$W$37,$W$36)*L9973</f>
        <v>0</v>
      </c>
      <c r="O9973">
        <f>EXP(-$W$26*C9973)*I9973</f>
        <v>0</v>
      </c>
      <c r="P9973">
        <f>EXP(-$W$26*C9973)*J9973</f>
        <v>0</v>
      </c>
      <c r="Q9973">
        <f>EXP(-$W$26*C9973)*K9973</f>
        <v>0</v>
      </c>
      <c r="R9973">
        <f>EXP(-$W$26*C9973)*(L9973-N9973)</f>
        <v>0</v>
      </c>
      <c r="S9973">
        <f>EXP(-$W$26*C9973)*N9973</f>
        <v>0</v>
      </c>
      <c r="T9973">
        <f>EXP(-$W$26*C9973)*E9973</f>
        <v>0</v>
      </c>
    </row>
    <row r="9974" spans="1:20">
      <c r="A9974">
        <v>9965</v>
      </c>
      <c r="B9974">
        <f>RAND()</f>
        <v>0</v>
      </c>
      <c r="C9974">
        <f>IF(B9974&lt;$W$41,3,IF(B9974&lt;$W$41+$W$42,4,5))</f>
        <v>0</v>
      </c>
      <c r="D9974">
        <f>NORMSINV(RAND())</f>
        <v>0</v>
      </c>
      <c r="E9974">
        <f>$W$25*EXP(($W$26-$W$28-0.5*$W$27^2)*C9974+$W$27*SQRT(C9974)*D9974)</f>
        <v>0</v>
      </c>
      <c r="F9974">
        <f>$W$30*(1+$W$31)^C9974</f>
        <v>0</v>
      </c>
      <c r="G9974">
        <f>$W$32*(1+$W$33)^C9974</f>
        <v>0</v>
      </c>
      <c r="H9974">
        <f>$W$34*(1+$W$35)^C9974</f>
        <v>0</v>
      </c>
      <c r="I9974">
        <f>MIN(E9974,F9974)</f>
        <v>0</v>
      </c>
      <c r="J9974">
        <f>MIN(E9974-I9974,G9974)</f>
        <v>0</v>
      </c>
      <c r="K9974">
        <f>MIN(E9974-I9974-J9974,H9974)</f>
        <v>0</v>
      </c>
      <c r="L9974">
        <f>E9974-I9974-J9974-K9974</f>
        <v>0</v>
      </c>
      <c r="M9974">
        <f>IF((I9974+J9974+(1-$W$36)*L9974)/$W$39&gt;=$W$38,1,0)</f>
        <v>0</v>
      </c>
      <c r="N9974">
        <f>IF(M9974=1,$W$37,$W$36)*L9974</f>
        <v>0</v>
      </c>
      <c r="O9974">
        <f>EXP(-$W$26*C9974)*I9974</f>
        <v>0</v>
      </c>
      <c r="P9974">
        <f>EXP(-$W$26*C9974)*J9974</f>
        <v>0</v>
      </c>
      <c r="Q9974">
        <f>EXP(-$W$26*C9974)*K9974</f>
        <v>0</v>
      </c>
      <c r="R9974">
        <f>EXP(-$W$26*C9974)*(L9974-N9974)</f>
        <v>0</v>
      </c>
      <c r="S9974">
        <f>EXP(-$W$26*C9974)*N9974</f>
        <v>0</v>
      </c>
      <c r="T9974">
        <f>EXP(-$W$26*C9974)*E9974</f>
        <v>0</v>
      </c>
    </row>
    <row r="9975" spans="1:20">
      <c r="A9975">
        <v>9966</v>
      </c>
      <c r="B9975">
        <f>RAND()</f>
        <v>0</v>
      </c>
      <c r="C9975">
        <f>IF(B9975&lt;$W$41,3,IF(B9975&lt;$W$41+$W$42,4,5))</f>
        <v>0</v>
      </c>
      <c r="D9975">
        <f>NORMSINV(RAND())</f>
        <v>0</v>
      </c>
      <c r="E9975">
        <f>$W$25*EXP(($W$26-$W$28-0.5*$W$27^2)*C9975+$W$27*SQRT(C9975)*D9975)</f>
        <v>0</v>
      </c>
      <c r="F9975">
        <f>$W$30*(1+$W$31)^C9975</f>
        <v>0</v>
      </c>
      <c r="G9975">
        <f>$W$32*(1+$W$33)^C9975</f>
        <v>0</v>
      </c>
      <c r="H9975">
        <f>$W$34*(1+$W$35)^C9975</f>
        <v>0</v>
      </c>
      <c r="I9975">
        <f>MIN(E9975,F9975)</f>
        <v>0</v>
      </c>
      <c r="J9975">
        <f>MIN(E9975-I9975,G9975)</f>
        <v>0</v>
      </c>
      <c r="K9975">
        <f>MIN(E9975-I9975-J9975,H9975)</f>
        <v>0</v>
      </c>
      <c r="L9975">
        <f>E9975-I9975-J9975-K9975</f>
        <v>0</v>
      </c>
      <c r="M9975">
        <f>IF((I9975+J9975+(1-$W$36)*L9975)/$W$39&gt;=$W$38,1,0)</f>
        <v>0</v>
      </c>
      <c r="N9975">
        <f>IF(M9975=1,$W$37,$W$36)*L9975</f>
        <v>0</v>
      </c>
      <c r="O9975">
        <f>EXP(-$W$26*C9975)*I9975</f>
        <v>0</v>
      </c>
      <c r="P9975">
        <f>EXP(-$W$26*C9975)*J9975</f>
        <v>0</v>
      </c>
      <c r="Q9975">
        <f>EXP(-$W$26*C9975)*K9975</f>
        <v>0</v>
      </c>
      <c r="R9975">
        <f>EXP(-$W$26*C9975)*(L9975-N9975)</f>
        <v>0</v>
      </c>
      <c r="S9975">
        <f>EXP(-$W$26*C9975)*N9975</f>
        <v>0</v>
      </c>
      <c r="T9975">
        <f>EXP(-$W$26*C9975)*E9975</f>
        <v>0</v>
      </c>
    </row>
    <row r="9976" spans="1:20">
      <c r="A9976">
        <v>9967</v>
      </c>
      <c r="B9976">
        <f>RAND()</f>
        <v>0</v>
      </c>
      <c r="C9976">
        <f>IF(B9976&lt;$W$41,3,IF(B9976&lt;$W$41+$W$42,4,5))</f>
        <v>0</v>
      </c>
      <c r="D9976">
        <f>NORMSINV(RAND())</f>
        <v>0</v>
      </c>
      <c r="E9976">
        <f>$W$25*EXP(($W$26-$W$28-0.5*$W$27^2)*C9976+$W$27*SQRT(C9976)*D9976)</f>
        <v>0</v>
      </c>
      <c r="F9976">
        <f>$W$30*(1+$W$31)^C9976</f>
        <v>0</v>
      </c>
      <c r="G9976">
        <f>$W$32*(1+$W$33)^C9976</f>
        <v>0</v>
      </c>
      <c r="H9976">
        <f>$W$34*(1+$W$35)^C9976</f>
        <v>0</v>
      </c>
      <c r="I9976">
        <f>MIN(E9976,F9976)</f>
        <v>0</v>
      </c>
      <c r="J9976">
        <f>MIN(E9976-I9976,G9976)</f>
        <v>0</v>
      </c>
      <c r="K9976">
        <f>MIN(E9976-I9976-J9976,H9976)</f>
        <v>0</v>
      </c>
      <c r="L9976">
        <f>E9976-I9976-J9976-K9976</f>
        <v>0</v>
      </c>
      <c r="M9976">
        <f>IF((I9976+J9976+(1-$W$36)*L9976)/$W$39&gt;=$W$38,1,0)</f>
        <v>0</v>
      </c>
      <c r="N9976">
        <f>IF(M9976=1,$W$37,$W$36)*L9976</f>
        <v>0</v>
      </c>
      <c r="O9976">
        <f>EXP(-$W$26*C9976)*I9976</f>
        <v>0</v>
      </c>
      <c r="P9976">
        <f>EXP(-$W$26*C9976)*J9976</f>
        <v>0</v>
      </c>
      <c r="Q9976">
        <f>EXP(-$W$26*C9976)*K9976</f>
        <v>0</v>
      </c>
      <c r="R9976">
        <f>EXP(-$W$26*C9976)*(L9976-N9976)</f>
        <v>0</v>
      </c>
      <c r="S9976">
        <f>EXP(-$W$26*C9976)*N9976</f>
        <v>0</v>
      </c>
      <c r="T9976">
        <f>EXP(-$W$26*C9976)*E9976</f>
        <v>0</v>
      </c>
    </row>
    <row r="9977" spans="1:20">
      <c r="A9977">
        <v>9968</v>
      </c>
      <c r="B9977">
        <f>RAND()</f>
        <v>0</v>
      </c>
      <c r="C9977">
        <f>IF(B9977&lt;$W$41,3,IF(B9977&lt;$W$41+$W$42,4,5))</f>
        <v>0</v>
      </c>
      <c r="D9977">
        <f>NORMSINV(RAND())</f>
        <v>0</v>
      </c>
      <c r="E9977">
        <f>$W$25*EXP(($W$26-$W$28-0.5*$W$27^2)*C9977+$W$27*SQRT(C9977)*D9977)</f>
        <v>0</v>
      </c>
      <c r="F9977">
        <f>$W$30*(1+$W$31)^C9977</f>
        <v>0</v>
      </c>
      <c r="G9977">
        <f>$W$32*(1+$W$33)^C9977</f>
        <v>0</v>
      </c>
      <c r="H9977">
        <f>$W$34*(1+$W$35)^C9977</f>
        <v>0</v>
      </c>
      <c r="I9977">
        <f>MIN(E9977,F9977)</f>
        <v>0</v>
      </c>
      <c r="J9977">
        <f>MIN(E9977-I9977,G9977)</f>
        <v>0</v>
      </c>
      <c r="K9977">
        <f>MIN(E9977-I9977-J9977,H9977)</f>
        <v>0</v>
      </c>
      <c r="L9977">
        <f>E9977-I9977-J9977-K9977</f>
        <v>0</v>
      </c>
      <c r="M9977">
        <f>IF((I9977+J9977+(1-$W$36)*L9977)/$W$39&gt;=$W$38,1,0)</f>
        <v>0</v>
      </c>
      <c r="N9977">
        <f>IF(M9977=1,$W$37,$W$36)*L9977</f>
        <v>0</v>
      </c>
      <c r="O9977">
        <f>EXP(-$W$26*C9977)*I9977</f>
        <v>0</v>
      </c>
      <c r="P9977">
        <f>EXP(-$W$26*C9977)*J9977</f>
        <v>0</v>
      </c>
      <c r="Q9977">
        <f>EXP(-$W$26*C9977)*K9977</f>
        <v>0</v>
      </c>
      <c r="R9977">
        <f>EXP(-$W$26*C9977)*(L9977-N9977)</f>
        <v>0</v>
      </c>
      <c r="S9977">
        <f>EXP(-$W$26*C9977)*N9977</f>
        <v>0</v>
      </c>
      <c r="T9977">
        <f>EXP(-$W$26*C9977)*E9977</f>
        <v>0</v>
      </c>
    </row>
    <row r="9978" spans="1:20">
      <c r="A9978">
        <v>9969</v>
      </c>
      <c r="B9978">
        <f>RAND()</f>
        <v>0</v>
      </c>
      <c r="C9978">
        <f>IF(B9978&lt;$W$41,3,IF(B9978&lt;$W$41+$W$42,4,5))</f>
        <v>0</v>
      </c>
      <c r="D9978">
        <f>NORMSINV(RAND())</f>
        <v>0</v>
      </c>
      <c r="E9978">
        <f>$W$25*EXP(($W$26-$W$28-0.5*$W$27^2)*C9978+$W$27*SQRT(C9978)*D9978)</f>
        <v>0</v>
      </c>
      <c r="F9978">
        <f>$W$30*(1+$W$31)^C9978</f>
        <v>0</v>
      </c>
      <c r="G9978">
        <f>$W$32*(1+$W$33)^C9978</f>
        <v>0</v>
      </c>
      <c r="H9978">
        <f>$W$34*(1+$W$35)^C9978</f>
        <v>0</v>
      </c>
      <c r="I9978">
        <f>MIN(E9978,F9978)</f>
        <v>0</v>
      </c>
      <c r="J9978">
        <f>MIN(E9978-I9978,G9978)</f>
        <v>0</v>
      </c>
      <c r="K9978">
        <f>MIN(E9978-I9978-J9978,H9978)</f>
        <v>0</v>
      </c>
      <c r="L9978">
        <f>E9978-I9978-J9978-K9978</f>
        <v>0</v>
      </c>
      <c r="M9978">
        <f>IF((I9978+J9978+(1-$W$36)*L9978)/$W$39&gt;=$W$38,1,0)</f>
        <v>0</v>
      </c>
      <c r="N9978">
        <f>IF(M9978=1,$W$37,$W$36)*L9978</f>
        <v>0</v>
      </c>
      <c r="O9978">
        <f>EXP(-$W$26*C9978)*I9978</f>
        <v>0</v>
      </c>
      <c r="P9978">
        <f>EXP(-$W$26*C9978)*J9978</f>
        <v>0</v>
      </c>
      <c r="Q9978">
        <f>EXP(-$W$26*C9978)*K9978</f>
        <v>0</v>
      </c>
      <c r="R9978">
        <f>EXP(-$W$26*C9978)*(L9978-N9978)</f>
        <v>0</v>
      </c>
      <c r="S9978">
        <f>EXP(-$W$26*C9978)*N9978</f>
        <v>0</v>
      </c>
      <c r="T9978">
        <f>EXP(-$W$26*C9978)*E9978</f>
        <v>0</v>
      </c>
    </row>
    <row r="9979" spans="1:20">
      <c r="A9979">
        <v>9970</v>
      </c>
      <c r="B9979">
        <f>RAND()</f>
        <v>0</v>
      </c>
      <c r="C9979">
        <f>IF(B9979&lt;$W$41,3,IF(B9979&lt;$W$41+$W$42,4,5))</f>
        <v>0</v>
      </c>
      <c r="D9979">
        <f>NORMSINV(RAND())</f>
        <v>0</v>
      </c>
      <c r="E9979">
        <f>$W$25*EXP(($W$26-$W$28-0.5*$W$27^2)*C9979+$W$27*SQRT(C9979)*D9979)</f>
        <v>0</v>
      </c>
      <c r="F9979">
        <f>$W$30*(1+$W$31)^C9979</f>
        <v>0</v>
      </c>
      <c r="G9979">
        <f>$W$32*(1+$W$33)^C9979</f>
        <v>0</v>
      </c>
      <c r="H9979">
        <f>$W$34*(1+$W$35)^C9979</f>
        <v>0</v>
      </c>
      <c r="I9979">
        <f>MIN(E9979,F9979)</f>
        <v>0</v>
      </c>
      <c r="J9979">
        <f>MIN(E9979-I9979,G9979)</f>
        <v>0</v>
      </c>
      <c r="K9979">
        <f>MIN(E9979-I9979-J9979,H9979)</f>
        <v>0</v>
      </c>
      <c r="L9979">
        <f>E9979-I9979-J9979-K9979</f>
        <v>0</v>
      </c>
      <c r="M9979">
        <f>IF((I9979+J9979+(1-$W$36)*L9979)/$W$39&gt;=$W$38,1,0)</f>
        <v>0</v>
      </c>
      <c r="N9979">
        <f>IF(M9979=1,$W$37,$W$36)*L9979</f>
        <v>0</v>
      </c>
      <c r="O9979">
        <f>EXP(-$W$26*C9979)*I9979</f>
        <v>0</v>
      </c>
      <c r="P9979">
        <f>EXP(-$W$26*C9979)*J9979</f>
        <v>0</v>
      </c>
      <c r="Q9979">
        <f>EXP(-$W$26*C9979)*K9979</f>
        <v>0</v>
      </c>
      <c r="R9979">
        <f>EXP(-$W$26*C9979)*(L9979-N9979)</f>
        <v>0</v>
      </c>
      <c r="S9979">
        <f>EXP(-$W$26*C9979)*N9979</f>
        <v>0</v>
      </c>
      <c r="T9979">
        <f>EXP(-$W$26*C9979)*E9979</f>
        <v>0</v>
      </c>
    </row>
    <row r="9980" spans="1:20">
      <c r="A9980">
        <v>9971</v>
      </c>
      <c r="B9980">
        <f>RAND()</f>
        <v>0</v>
      </c>
      <c r="C9980">
        <f>IF(B9980&lt;$W$41,3,IF(B9980&lt;$W$41+$W$42,4,5))</f>
        <v>0</v>
      </c>
      <c r="D9980">
        <f>NORMSINV(RAND())</f>
        <v>0</v>
      </c>
      <c r="E9980">
        <f>$W$25*EXP(($W$26-$W$28-0.5*$W$27^2)*C9980+$W$27*SQRT(C9980)*D9980)</f>
        <v>0</v>
      </c>
      <c r="F9980">
        <f>$W$30*(1+$W$31)^C9980</f>
        <v>0</v>
      </c>
      <c r="G9980">
        <f>$W$32*(1+$W$33)^C9980</f>
        <v>0</v>
      </c>
      <c r="H9980">
        <f>$W$34*(1+$W$35)^C9980</f>
        <v>0</v>
      </c>
      <c r="I9980">
        <f>MIN(E9980,F9980)</f>
        <v>0</v>
      </c>
      <c r="J9980">
        <f>MIN(E9980-I9980,G9980)</f>
        <v>0</v>
      </c>
      <c r="K9980">
        <f>MIN(E9980-I9980-J9980,H9980)</f>
        <v>0</v>
      </c>
      <c r="L9980">
        <f>E9980-I9980-J9980-K9980</f>
        <v>0</v>
      </c>
      <c r="M9980">
        <f>IF((I9980+J9980+(1-$W$36)*L9980)/$W$39&gt;=$W$38,1,0)</f>
        <v>0</v>
      </c>
      <c r="N9980">
        <f>IF(M9980=1,$W$37,$W$36)*L9980</f>
        <v>0</v>
      </c>
      <c r="O9980">
        <f>EXP(-$W$26*C9980)*I9980</f>
        <v>0</v>
      </c>
      <c r="P9980">
        <f>EXP(-$W$26*C9980)*J9980</f>
        <v>0</v>
      </c>
      <c r="Q9980">
        <f>EXP(-$W$26*C9980)*K9980</f>
        <v>0</v>
      </c>
      <c r="R9980">
        <f>EXP(-$W$26*C9980)*(L9980-N9980)</f>
        <v>0</v>
      </c>
      <c r="S9980">
        <f>EXP(-$W$26*C9980)*N9980</f>
        <v>0</v>
      </c>
      <c r="T9980">
        <f>EXP(-$W$26*C9980)*E9980</f>
        <v>0</v>
      </c>
    </row>
    <row r="9981" spans="1:20">
      <c r="A9981">
        <v>9972</v>
      </c>
      <c r="B9981">
        <f>RAND()</f>
        <v>0</v>
      </c>
      <c r="C9981">
        <f>IF(B9981&lt;$W$41,3,IF(B9981&lt;$W$41+$W$42,4,5))</f>
        <v>0</v>
      </c>
      <c r="D9981">
        <f>NORMSINV(RAND())</f>
        <v>0</v>
      </c>
      <c r="E9981">
        <f>$W$25*EXP(($W$26-$W$28-0.5*$W$27^2)*C9981+$W$27*SQRT(C9981)*D9981)</f>
        <v>0</v>
      </c>
      <c r="F9981">
        <f>$W$30*(1+$W$31)^C9981</f>
        <v>0</v>
      </c>
      <c r="G9981">
        <f>$W$32*(1+$W$33)^C9981</f>
        <v>0</v>
      </c>
      <c r="H9981">
        <f>$W$34*(1+$W$35)^C9981</f>
        <v>0</v>
      </c>
      <c r="I9981">
        <f>MIN(E9981,F9981)</f>
        <v>0</v>
      </c>
      <c r="J9981">
        <f>MIN(E9981-I9981,G9981)</f>
        <v>0</v>
      </c>
      <c r="K9981">
        <f>MIN(E9981-I9981-J9981,H9981)</f>
        <v>0</v>
      </c>
      <c r="L9981">
        <f>E9981-I9981-J9981-K9981</f>
        <v>0</v>
      </c>
      <c r="M9981">
        <f>IF((I9981+J9981+(1-$W$36)*L9981)/$W$39&gt;=$W$38,1,0)</f>
        <v>0</v>
      </c>
      <c r="N9981">
        <f>IF(M9981=1,$W$37,$W$36)*L9981</f>
        <v>0</v>
      </c>
      <c r="O9981">
        <f>EXP(-$W$26*C9981)*I9981</f>
        <v>0</v>
      </c>
      <c r="P9981">
        <f>EXP(-$W$26*C9981)*J9981</f>
        <v>0</v>
      </c>
      <c r="Q9981">
        <f>EXP(-$W$26*C9981)*K9981</f>
        <v>0</v>
      </c>
      <c r="R9981">
        <f>EXP(-$W$26*C9981)*(L9981-N9981)</f>
        <v>0</v>
      </c>
      <c r="S9981">
        <f>EXP(-$W$26*C9981)*N9981</f>
        <v>0</v>
      </c>
      <c r="T9981">
        <f>EXP(-$W$26*C9981)*E9981</f>
        <v>0</v>
      </c>
    </row>
    <row r="9982" spans="1:20">
      <c r="A9982">
        <v>9973</v>
      </c>
      <c r="B9982">
        <f>RAND()</f>
        <v>0</v>
      </c>
      <c r="C9982">
        <f>IF(B9982&lt;$W$41,3,IF(B9982&lt;$W$41+$W$42,4,5))</f>
        <v>0</v>
      </c>
      <c r="D9982">
        <f>NORMSINV(RAND())</f>
        <v>0</v>
      </c>
      <c r="E9982">
        <f>$W$25*EXP(($W$26-$W$28-0.5*$W$27^2)*C9982+$W$27*SQRT(C9982)*D9982)</f>
        <v>0</v>
      </c>
      <c r="F9982">
        <f>$W$30*(1+$W$31)^C9982</f>
        <v>0</v>
      </c>
      <c r="G9982">
        <f>$W$32*(1+$W$33)^C9982</f>
        <v>0</v>
      </c>
      <c r="H9982">
        <f>$W$34*(1+$W$35)^C9982</f>
        <v>0</v>
      </c>
      <c r="I9982">
        <f>MIN(E9982,F9982)</f>
        <v>0</v>
      </c>
      <c r="J9982">
        <f>MIN(E9982-I9982,G9982)</f>
        <v>0</v>
      </c>
      <c r="K9982">
        <f>MIN(E9982-I9982-J9982,H9982)</f>
        <v>0</v>
      </c>
      <c r="L9982">
        <f>E9982-I9982-J9982-K9982</f>
        <v>0</v>
      </c>
      <c r="M9982">
        <f>IF((I9982+J9982+(1-$W$36)*L9982)/$W$39&gt;=$W$38,1,0)</f>
        <v>0</v>
      </c>
      <c r="N9982">
        <f>IF(M9982=1,$W$37,$W$36)*L9982</f>
        <v>0</v>
      </c>
      <c r="O9982">
        <f>EXP(-$W$26*C9982)*I9982</f>
        <v>0</v>
      </c>
      <c r="P9982">
        <f>EXP(-$W$26*C9982)*J9982</f>
        <v>0</v>
      </c>
      <c r="Q9982">
        <f>EXP(-$W$26*C9982)*K9982</f>
        <v>0</v>
      </c>
      <c r="R9982">
        <f>EXP(-$W$26*C9982)*(L9982-N9982)</f>
        <v>0</v>
      </c>
      <c r="S9982">
        <f>EXP(-$W$26*C9982)*N9982</f>
        <v>0</v>
      </c>
      <c r="T9982">
        <f>EXP(-$W$26*C9982)*E9982</f>
        <v>0</v>
      </c>
    </row>
    <row r="9983" spans="1:20">
      <c r="A9983">
        <v>9974</v>
      </c>
      <c r="B9983">
        <f>RAND()</f>
        <v>0</v>
      </c>
      <c r="C9983">
        <f>IF(B9983&lt;$W$41,3,IF(B9983&lt;$W$41+$W$42,4,5))</f>
        <v>0</v>
      </c>
      <c r="D9983">
        <f>NORMSINV(RAND())</f>
        <v>0</v>
      </c>
      <c r="E9983">
        <f>$W$25*EXP(($W$26-$W$28-0.5*$W$27^2)*C9983+$W$27*SQRT(C9983)*D9983)</f>
        <v>0</v>
      </c>
      <c r="F9983">
        <f>$W$30*(1+$W$31)^C9983</f>
        <v>0</v>
      </c>
      <c r="G9983">
        <f>$W$32*(1+$W$33)^C9983</f>
        <v>0</v>
      </c>
      <c r="H9983">
        <f>$W$34*(1+$W$35)^C9983</f>
        <v>0</v>
      </c>
      <c r="I9983">
        <f>MIN(E9983,F9983)</f>
        <v>0</v>
      </c>
      <c r="J9983">
        <f>MIN(E9983-I9983,G9983)</f>
        <v>0</v>
      </c>
      <c r="K9983">
        <f>MIN(E9983-I9983-J9983,H9983)</f>
        <v>0</v>
      </c>
      <c r="L9983">
        <f>E9983-I9983-J9983-K9983</f>
        <v>0</v>
      </c>
      <c r="M9983">
        <f>IF((I9983+J9983+(1-$W$36)*L9983)/$W$39&gt;=$W$38,1,0)</f>
        <v>0</v>
      </c>
      <c r="N9983">
        <f>IF(M9983=1,$W$37,$W$36)*L9983</f>
        <v>0</v>
      </c>
      <c r="O9983">
        <f>EXP(-$W$26*C9983)*I9983</f>
        <v>0</v>
      </c>
      <c r="P9983">
        <f>EXP(-$W$26*C9983)*J9983</f>
        <v>0</v>
      </c>
      <c r="Q9983">
        <f>EXP(-$W$26*C9983)*K9983</f>
        <v>0</v>
      </c>
      <c r="R9983">
        <f>EXP(-$W$26*C9983)*(L9983-N9983)</f>
        <v>0</v>
      </c>
      <c r="S9983">
        <f>EXP(-$W$26*C9983)*N9983</f>
        <v>0</v>
      </c>
      <c r="T9983">
        <f>EXP(-$W$26*C9983)*E9983</f>
        <v>0</v>
      </c>
    </row>
    <row r="9984" spans="1:20">
      <c r="A9984">
        <v>9975</v>
      </c>
      <c r="B9984">
        <f>RAND()</f>
        <v>0</v>
      </c>
      <c r="C9984">
        <f>IF(B9984&lt;$W$41,3,IF(B9984&lt;$W$41+$W$42,4,5))</f>
        <v>0</v>
      </c>
      <c r="D9984">
        <f>NORMSINV(RAND())</f>
        <v>0</v>
      </c>
      <c r="E9984">
        <f>$W$25*EXP(($W$26-$W$28-0.5*$W$27^2)*C9984+$W$27*SQRT(C9984)*D9984)</f>
        <v>0</v>
      </c>
      <c r="F9984">
        <f>$W$30*(1+$W$31)^C9984</f>
        <v>0</v>
      </c>
      <c r="G9984">
        <f>$W$32*(1+$W$33)^C9984</f>
        <v>0</v>
      </c>
      <c r="H9984">
        <f>$W$34*(1+$W$35)^C9984</f>
        <v>0</v>
      </c>
      <c r="I9984">
        <f>MIN(E9984,F9984)</f>
        <v>0</v>
      </c>
      <c r="J9984">
        <f>MIN(E9984-I9984,G9984)</f>
        <v>0</v>
      </c>
      <c r="K9984">
        <f>MIN(E9984-I9984-J9984,H9984)</f>
        <v>0</v>
      </c>
      <c r="L9984">
        <f>E9984-I9984-J9984-K9984</f>
        <v>0</v>
      </c>
      <c r="M9984">
        <f>IF((I9984+J9984+(1-$W$36)*L9984)/$W$39&gt;=$W$38,1,0)</f>
        <v>0</v>
      </c>
      <c r="N9984">
        <f>IF(M9984=1,$W$37,$W$36)*L9984</f>
        <v>0</v>
      </c>
      <c r="O9984">
        <f>EXP(-$W$26*C9984)*I9984</f>
        <v>0</v>
      </c>
      <c r="P9984">
        <f>EXP(-$W$26*C9984)*J9984</f>
        <v>0</v>
      </c>
      <c r="Q9984">
        <f>EXP(-$W$26*C9984)*K9984</f>
        <v>0</v>
      </c>
      <c r="R9984">
        <f>EXP(-$W$26*C9984)*(L9984-N9984)</f>
        <v>0</v>
      </c>
      <c r="S9984">
        <f>EXP(-$W$26*C9984)*N9984</f>
        <v>0</v>
      </c>
      <c r="T9984">
        <f>EXP(-$W$26*C9984)*E9984</f>
        <v>0</v>
      </c>
    </row>
    <row r="9985" spans="1:20">
      <c r="A9985">
        <v>9976</v>
      </c>
      <c r="B9985">
        <f>RAND()</f>
        <v>0</v>
      </c>
      <c r="C9985">
        <f>IF(B9985&lt;$W$41,3,IF(B9985&lt;$W$41+$W$42,4,5))</f>
        <v>0</v>
      </c>
      <c r="D9985">
        <f>NORMSINV(RAND())</f>
        <v>0</v>
      </c>
      <c r="E9985">
        <f>$W$25*EXP(($W$26-$W$28-0.5*$W$27^2)*C9985+$W$27*SQRT(C9985)*D9985)</f>
        <v>0</v>
      </c>
      <c r="F9985">
        <f>$W$30*(1+$W$31)^C9985</f>
        <v>0</v>
      </c>
      <c r="G9985">
        <f>$W$32*(1+$W$33)^C9985</f>
        <v>0</v>
      </c>
      <c r="H9985">
        <f>$W$34*(1+$W$35)^C9985</f>
        <v>0</v>
      </c>
      <c r="I9985">
        <f>MIN(E9985,F9985)</f>
        <v>0</v>
      </c>
      <c r="J9985">
        <f>MIN(E9985-I9985,G9985)</f>
        <v>0</v>
      </c>
      <c r="K9985">
        <f>MIN(E9985-I9985-J9985,H9985)</f>
        <v>0</v>
      </c>
      <c r="L9985">
        <f>E9985-I9985-J9985-K9985</f>
        <v>0</v>
      </c>
      <c r="M9985">
        <f>IF((I9985+J9985+(1-$W$36)*L9985)/$W$39&gt;=$W$38,1,0)</f>
        <v>0</v>
      </c>
      <c r="N9985">
        <f>IF(M9985=1,$W$37,$W$36)*L9985</f>
        <v>0</v>
      </c>
      <c r="O9985">
        <f>EXP(-$W$26*C9985)*I9985</f>
        <v>0</v>
      </c>
      <c r="P9985">
        <f>EXP(-$W$26*C9985)*J9985</f>
        <v>0</v>
      </c>
      <c r="Q9985">
        <f>EXP(-$W$26*C9985)*K9985</f>
        <v>0</v>
      </c>
      <c r="R9985">
        <f>EXP(-$W$26*C9985)*(L9985-N9985)</f>
        <v>0</v>
      </c>
      <c r="S9985">
        <f>EXP(-$W$26*C9985)*N9985</f>
        <v>0</v>
      </c>
      <c r="T9985">
        <f>EXP(-$W$26*C9985)*E9985</f>
        <v>0</v>
      </c>
    </row>
    <row r="9986" spans="1:20">
      <c r="A9986">
        <v>9977</v>
      </c>
      <c r="B9986">
        <f>RAND()</f>
        <v>0</v>
      </c>
      <c r="C9986">
        <f>IF(B9986&lt;$W$41,3,IF(B9986&lt;$W$41+$W$42,4,5))</f>
        <v>0</v>
      </c>
      <c r="D9986">
        <f>NORMSINV(RAND())</f>
        <v>0</v>
      </c>
      <c r="E9986">
        <f>$W$25*EXP(($W$26-$W$28-0.5*$W$27^2)*C9986+$W$27*SQRT(C9986)*D9986)</f>
        <v>0</v>
      </c>
      <c r="F9986">
        <f>$W$30*(1+$W$31)^C9986</f>
        <v>0</v>
      </c>
      <c r="G9986">
        <f>$W$32*(1+$W$33)^C9986</f>
        <v>0</v>
      </c>
      <c r="H9986">
        <f>$W$34*(1+$W$35)^C9986</f>
        <v>0</v>
      </c>
      <c r="I9986">
        <f>MIN(E9986,F9986)</f>
        <v>0</v>
      </c>
      <c r="J9986">
        <f>MIN(E9986-I9986,G9986)</f>
        <v>0</v>
      </c>
      <c r="K9986">
        <f>MIN(E9986-I9986-J9986,H9986)</f>
        <v>0</v>
      </c>
      <c r="L9986">
        <f>E9986-I9986-J9986-K9986</f>
        <v>0</v>
      </c>
      <c r="M9986">
        <f>IF((I9986+J9986+(1-$W$36)*L9986)/$W$39&gt;=$W$38,1,0)</f>
        <v>0</v>
      </c>
      <c r="N9986">
        <f>IF(M9986=1,$W$37,$W$36)*L9986</f>
        <v>0</v>
      </c>
      <c r="O9986">
        <f>EXP(-$W$26*C9986)*I9986</f>
        <v>0</v>
      </c>
      <c r="P9986">
        <f>EXP(-$W$26*C9986)*J9986</f>
        <v>0</v>
      </c>
      <c r="Q9986">
        <f>EXP(-$W$26*C9986)*K9986</f>
        <v>0</v>
      </c>
      <c r="R9986">
        <f>EXP(-$W$26*C9986)*(L9986-N9986)</f>
        <v>0</v>
      </c>
      <c r="S9986">
        <f>EXP(-$W$26*C9986)*N9986</f>
        <v>0</v>
      </c>
      <c r="T9986">
        <f>EXP(-$W$26*C9986)*E9986</f>
        <v>0</v>
      </c>
    </row>
    <row r="9987" spans="1:20">
      <c r="A9987">
        <v>9978</v>
      </c>
      <c r="B9987">
        <f>RAND()</f>
        <v>0</v>
      </c>
      <c r="C9987">
        <f>IF(B9987&lt;$W$41,3,IF(B9987&lt;$W$41+$W$42,4,5))</f>
        <v>0</v>
      </c>
      <c r="D9987">
        <f>NORMSINV(RAND())</f>
        <v>0</v>
      </c>
      <c r="E9987">
        <f>$W$25*EXP(($W$26-$W$28-0.5*$W$27^2)*C9987+$W$27*SQRT(C9987)*D9987)</f>
        <v>0</v>
      </c>
      <c r="F9987">
        <f>$W$30*(1+$W$31)^C9987</f>
        <v>0</v>
      </c>
      <c r="G9987">
        <f>$W$32*(1+$W$33)^C9987</f>
        <v>0</v>
      </c>
      <c r="H9987">
        <f>$W$34*(1+$W$35)^C9987</f>
        <v>0</v>
      </c>
      <c r="I9987">
        <f>MIN(E9987,F9987)</f>
        <v>0</v>
      </c>
      <c r="J9987">
        <f>MIN(E9987-I9987,G9987)</f>
        <v>0</v>
      </c>
      <c r="K9987">
        <f>MIN(E9987-I9987-J9987,H9987)</f>
        <v>0</v>
      </c>
      <c r="L9987">
        <f>E9987-I9987-J9987-K9987</f>
        <v>0</v>
      </c>
      <c r="M9987">
        <f>IF((I9987+J9987+(1-$W$36)*L9987)/$W$39&gt;=$W$38,1,0)</f>
        <v>0</v>
      </c>
      <c r="N9987">
        <f>IF(M9987=1,$W$37,$W$36)*L9987</f>
        <v>0</v>
      </c>
      <c r="O9987">
        <f>EXP(-$W$26*C9987)*I9987</f>
        <v>0</v>
      </c>
      <c r="P9987">
        <f>EXP(-$W$26*C9987)*J9987</f>
        <v>0</v>
      </c>
      <c r="Q9987">
        <f>EXP(-$W$26*C9987)*K9987</f>
        <v>0</v>
      </c>
      <c r="R9987">
        <f>EXP(-$W$26*C9987)*(L9987-N9987)</f>
        <v>0</v>
      </c>
      <c r="S9987">
        <f>EXP(-$W$26*C9987)*N9987</f>
        <v>0</v>
      </c>
      <c r="T9987">
        <f>EXP(-$W$26*C9987)*E9987</f>
        <v>0</v>
      </c>
    </row>
    <row r="9988" spans="1:20">
      <c r="A9988">
        <v>9979</v>
      </c>
      <c r="B9988">
        <f>RAND()</f>
        <v>0</v>
      </c>
      <c r="C9988">
        <f>IF(B9988&lt;$W$41,3,IF(B9988&lt;$W$41+$W$42,4,5))</f>
        <v>0</v>
      </c>
      <c r="D9988">
        <f>NORMSINV(RAND())</f>
        <v>0</v>
      </c>
      <c r="E9988">
        <f>$W$25*EXP(($W$26-$W$28-0.5*$W$27^2)*C9988+$W$27*SQRT(C9988)*D9988)</f>
        <v>0</v>
      </c>
      <c r="F9988">
        <f>$W$30*(1+$W$31)^C9988</f>
        <v>0</v>
      </c>
      <c r="G9988">
        <f>$W$32*(1+$W$33)^C9988</f>
        <v>0</v>
      </c>
      <c r="H9988">
        <f>$W$34*(1+$W$35)^C9988</f>
        <v>0</v>
      </c>
      <c r="I9988">
        <f>MIN(E9988,F9988)</f>
        <v>0</v>
      </c>
      <c r="J9988">
        <f>MIN(E9988-I9988,G9988)</f>
        <v>0</v>
      </c>
      <c r="K9988">
        <f>MIN(E9988-I9988-J9988,H9988)</f>
        <v>0</v>
      </c>
      <c r="L9988">
        <f>E9988-I9988-J9988-K9988</f>
        <v>0</v>
      </c>
      <c r="M9988">
        <f>IF((I9988+J9988+(1-$W$36)*L9988)/$W$39&gt;=$W$38,1,0)</f>
        <v>0</v>
      </c>
      <c r="N9988">
        <f>IF(M9988=1,$W$37,$W$36)*L9988</f>
        <v>0</v>
      </c>
      <c r="O9988">
        <f>EXP(-$W$26*C9988)*I9988</f>
        <v>0</v>
      </c>
      <c r="P9988">
        <f>EXP(-$W$26*C9988)*J9988</f>
        <v>0</v>
      </c>
      <c r="Q9988">
        <f>EXP(-$W$26*C9988)*K9988</f>
        <v>0</v>
      </c>
      <c r="R9988">
        <f>EXP(-$W$26*C9988)*(L9988-N9988)</f>
        <v>0</v>
      </c>
      <c r="S9988">
        <f>EXP(-$W$26*C9988)*N9988</f>
        <v>0</v>
      </c>
      <c r="T9988">
        <f>EXP(-$W$26*C9988)*E9988</f>
        <v>0</v>
      </c>
    </row>
    <row r="9989" spans="1:20">
      <c r="A9989">
        <v>9980</v>
      </c>
      <c r="B9989">
        <f>RAND()</f>
        <v>0</v>
      </c>
      <c r="C9989">
        <f>IF(B9989&lt;$W$41,3,IF(B9989&lt;$W$41+$W$42,4,5))</f>
        <v>0</v>
      </c>
      <c r="D9989">
        <f>NORMSINV(RAND())</f>
        <v>0</v>
      </c>
      <c r="E9989">
        <f>$W$25*EXP(($W$26-$W$28-0.5*$W$27^2)*C9989+$W$27*SQRT(C9989)*D9989)</f>
        <v>0</v>
      </c>
      <c r="F9989">
        <f>$W$30*(1+$W$31)^C9989</f>
        <v>0</v>
      </c>
      <c r="G9989">
        <f>$W$32*(1+$W$33)^C9989</f>
        <v>0</v>
      </c>
      <c r="H9989">
        <f>$W$34*(1+$W$35)^C9989</f>
        <v>0</v>
      </c>
      <c r="I9989">
        <f>MIN(E9989,F9989)</f>
        <v>0</v>
      </c>
      <c r="J9989">
        <f>MIN(E9989-I9989,G9989)</f>
        <v>0</v>
      </c>
      <c r="K9989">
        <f>MIN(E9989-I9989-J9989,H9989)</f>
        <v>0</v>
      </c>
      <c r="L9989">
        <f>E9989-I9989-J9989-K9989</f>
        <v>0</v>
      </c>
      <c r="M9989">
        <f>IF((I9989+J9989+(1-$W$36)*L9989)/$W$39&gt;=$W$38,1,0)</f>
        <v>0</v>
      </c>
      <c r="N9989">
        <f>IF(M9989=1,$W$37,$W$36)*L9989</f>
        <v>0</v>
      </c>
      <c r="O9989">
        <f>EXP(-$W$26*C9989)*I9989</f>
        <v>0</v>
      </c>
      <c r="P9989">
        <f>EXP(-$W$26*C9989)*J9989</f>
        <v>0</v>
      </c>
      <c r="Q9989">
        <f>EXP(-$W$26*C9989)*K9989</f>
        <v>0</v>
      </c>
      <c r="R9989">
        <f>EXP(-$W$26*C9989)*(L9989-N9989)</f>
        <v>0</v>
      </c>
      <c r="S9989">
        <f>EXP(-$W$26*C9989)*N9989</f>
        <v>0</v>
      </c>
      <c r="T9989">
        <f>EXP(-$W$26*C9989)*E9989</f>
        <v>0</v>
      </c>
    </row>
    <row r="9990" spans="1:20">
      <c r="A9990">
        <v>9981</v>
      </c>
      <c r="B9990">
        <f>RAND()</f>
        <v>0</v>
      </c>
      <c r="C9990">
        <f>IF(B9990&lt;$W$41,3,IF(B9990&lt;$W$41+$W$42,4,5))</f>
        <v>0</v>
      </c>
      <c r="D9990">
        <f>NORMSINV(RAND())</f>
        <v>0</v>
      </c>
      <c r="E9990">
        <f>$W$25*EXP(($W$26-$W$28-0.5*$W$27^2)*C9990+$W$27*SQRT(C9990)*D9990)</f>
        <v>0</v>
      </c>
      <c r="F9990">
        <f>$W$30*(1+$W$31)^C9990</f>
        <v>0</v>
      </c>
      <c r="G9990">
        <f>$W$32*(1+$W$33)^C9990</f>
        <v>0</v>
      </c>
      <c r="H9990">
        <f>$W$34*(1+$W$35)^C9990</f>
        <v>0</v>
      </c>
      <c r="I9990">
        <f>MIN(E9990,F9990)</f>
        <v>0</v>
      </c>
      <c r="J9990">
        <f>MIN(E9990-I9990,G9990)</f>
        <v>0</v>
      </c>
      <c r="K9990">
        <f>MIN(E9990-I9990-J9990,H9990)</f>
        <v>0</v>
      </c>
      <c r="L9990">
        <f>E9990-I9990-J9990-K9990</f>
        <v>0</v>
      </c>
      <c r="M9990">
        <f>IF((I9990+J9990+(1-$W$36)*L9990)/$W$39&gt;=$W$38,1,0)</f>
        <v>0</v>
      </c>
      <c r="N9990">
        <f>IF(M9990=1,$W$37,$W$36)*L9990</f>
        <v>0</v>
      </c>
      <c r="O9990">
        <f>EXP(-$W$26*C9990)*I9990</f>
        <v>0</v>
      </c>
      <c r="P9990">
        <f>EXP(-$W$26*C9990)*J9990</f>
        <v>0</v>
      </c>
      <c r="Q9990">
        <f>EXP(-$W$26*C9990)*K9990</f>
        <v>0</v>
      </c>
      <c r="R9990">
        <f>EXP(-$W$26*C9990)*(L9990-N9990)</f>
        <v>0</v>
      </c>
      <c r="S9990">
        <f>EXP(-$W$26*C9990)*N9990</f>
        <v>0</v>
      </c>
      <c r="T9990">
        <f>EXP(-$W$26*C9990)*E9990</f>
        <v>0</v>
      </c>
    </row>
    <row r="9991" spans="1:20">
      <c r="A9991">
        <v>9982</v>
      </c>
      <c r="B9991">
        <f>RAND()</f>
        <v>0</v>
      </c>
      <c r="C9991">
        <f>IF(B9991&lt;$W$41,3,IF(B9991&lt;$W$41+$W$42,4,5))</f>
        <v>0</v>
      </c>
      <c r="D9991">
        <f>NORMSINV(RAND())</f>
        <v>0</v>
      </c>
      <c r="E9991">
        <f>$W$25*EXP(($W$26-$W$28-0.5*$W$27^2)*C9991+$W$27*SQRT(C9991)*D9991)</f>
        <v>0</v>
      </c>
      <c r="F9991">
        <f>$W$30*(1+$W$31)^C9991</f>
        <v>0</v>
      </c>
      <c r="G9991">
        <f>$W$32*(1+$W$33)^C9991</f>
        <v>0</v>
      </c>
      <c r="H9991">
        <f>$W$34*(1+$W$35)^C9991</f>
        <v>0</v>
      </c>
      <c r="I9991">
        <f>MIN(E9991,F9991)</f>
        <v>0</v>
      </c>
      <c r="J9991">
        <f>MIN(E9991-I9991,G9991)</f>
        <v>0</v>
      </c>
      <c r="K9991">
        <f>MIN(E9991-I9991-J9991,H9991)</f>
        <v>0</v>
      </c>
      <c r="L9991">
        <f>E9991-I9991-J9991-K9991</f>
        <v>0</v>
      </c>
      <c r="M9991">
        <f>IF((I9991+J9991+(1-$W$36)*L9991)/$W$39&gt;=$W$38,1,0)</f>
        <v>0</v>
      </c>
      <c r="N9991">
        <f>IF(M9991=1,$W$37,$W$36)*L9991</f>
        <v>0</v>
      </c>
      <c r="O9991">
        <f>EXP(-$W$26*C9991)*I9991</f>
        <v>0</v>
      </c>
      <c r="P9991">
        <f>EXP(-$W$26*C9991)*J9991</f>
        <v>0</v>
      </c>
      <c r="Q9991">
        <f>EXP(-$W$26*C9991)*K9991</f>
        <v>0</v>
      </c>
      <c r="R9991">
        <f>EXP(-$W$26*C9991)*(L9991-N9991)</f>
        <v>0</v>
      </c>
      <c r="S9991">
        <f>EXP(-$W$26*C9991)*N9991</f>
        <v>0</v>
      </c>
      <c r="T9991">
        <f>EXP(-$W$26*C9991)*E9991</f>
        <v>0</v>
      </c>
    </row>
    <row r="9992" spans="1:20">
      <c r="A9992">
        <v>9983</v>
      </c>
      <c r="B9992">
        <f>RAND()</f>
        <v>0</v>
      </c>
      <c r="C9992">
        <f>IF(B9992&lt;$W$41,3,IF(B9992&lt;$W$41+$W$42,4,5))</f>
        <v>0</v>
      </c>
      <c r="D9992">
        <f>NORMSINV(RAND())</f>
        <v>0</v>
      </c>
      <c r="E9992">
        <f>$W$25*EXP(($W$26-$W$28-0.5*$W$27^2)*C9992+$W$27*SQRT(C9992)*D9992)</f>
        <v>0</v>
      </c>
      <c r="F9992">
        <f>$W$30*(1+$W$31)^C9992</f>
        <v>0</v>
      </c>
      <c r="G9992">
        <f>$W$32*(1+$W$33)^C9992</f>
        <v>0</v>
      </c>
      <c r="H9992">
        <f>$W$34*(1+$W$35)^C9992</f>
        <v>0</v>
      </c>
      <c r="I9992">
        <f>MIN(E9992,F9992)</f>
        <v>0</v>
      </c>
      <c r="J9992">
        <f>MIN(E9992-I9992,G9992)</f>
        <v>0</v>
      </c>
      <c r="K9992">
        <f>MIN(E9992-I9992-J9992,H9992)</f>
        <v>0</v>
      </c>
      <c r="L9992">
        <f>E9992-I9992-J9992-K9992</f>
        <v>0</v>
      </c>
      <c r="M9992">
        <f>IF((I9992+J9992+(1-$W$36)*L9992)/$W$39&gt;=$W$38,1,0)</f>
        <v>0</v>
      </c>
      <c r="N9992">
        <f>IF(M9992=1,$W$37,$W$36)*L9992</f>
        <v>0</v>
      </c>
      <c r="O9992">
        <f>EXP(-$W$26*C9992)*I9992</f>
        <v>0</v>
      </c>
      <c r="P9992">
        <f>EXP(-$W$26*C9992)*J9992</f>
        <v>0</v>
      </c>
      <c r="Q9992">
        <f>EXP(-$W$26*C9992)*K9992</f>
        <v>0</v>
      </c>
      <c r="R9992">
        <f>EXP(-$W$26*C9992)*(L9992-N9992)</f>
        <v>0</v>
      </c>
      <c r="S9992">
        <f>EXP(-$W$26*C9992)*N9992</f>
        <v>0</v>
      </c>
      <c r="T9992">
        <f>EXP(-$W$26*C9992)*E9992</f>
        <v>0</v>
      </c>
    </row>
    <row r="9993" spans="1:20">
      <c r="A9993">
        <v>9984</v>
      </c>
      <c r="B9993">
        <f>RAND()</f>
        <v>0</v>
      </c>
      <c r="C9993">
        <f>IF(B9993&lt;$W$41,3,IF(B9993&lt;$W$41+$W$42,4,5))</f>
        <v>0</v>
      </c>
      <c r="D9993">
        <f>NORMSINV(RAND())</f>
        <v>0</v>
      </c>
      <c r="E9993">
        <f>$W$25*EXP(($W$26-$W$28-0.5*$W$27^2)*C9993+$W$27*SQRT(C9993)*D9993)</f>
        <v>0</v>
      </c>
      <c r="F9993">
        <f>$W$30*(1+$W$31)^C9993</f>
        <v>0</v>
      </c>
      <c r="G9993">
        <f>$W$32*(1+$W$33)^C9993</f>
        <v>0</v>
      </c>
      <c r="H9993">
        <f>$W$34*(1+$W$35)^C9993</f>
        <v>0</v>
      </c>
      <c r="I9993">
        <f>MIN(E9993,F9993)</f>
        <v>0</v>
      </c>
      <c r="J9993">
        <f>MIN(E9993-I9993,G9993)</f>
        <v>0</v>
      </c>
      <c r="K9993">
        <f>MIN(E9993-I9993-J9993,H9993)</f>
        <v>0</v>
      </c>
      <c r="L9993">
        <f>E9993-I9993-J9993-K9993</f>
        <v>0</v>
      </c>
      <c r="M9993">
        <f>IF((I9993+J9993+(1-$W$36)*L9993)/$W$39&gt;=$W$38,1,0)</f>
        <v>0</v>
      </c>
      <c r="N9993">
        <f>IF(M9993=1,$W$37,$W$36)*L9993</f>
        <v>0</v>
      </c>
      <c r="O9993">
        <f>EXP(-$W$26*C9993)*I9993</f>
        <v>0</v>
      </c>
      <c r="P9993">
        <f>EXP(-$W$26*C9993)*J9993</f>
        <v>0</v>
      </c>
      <c r="Q9993">
        <f>EXP(-$W$26*C9993)*K9993</f>
        <v>0</v>
      </c>
      <c r="R9993">
        <f>EXP(-$W$26*C9993)*(L9993-N9993)</f>
        <v>0</v>
      </c>
      <c r="S9993">
        <f>EXP(-$W$26*C9993)*N9993</f>
        <v>0</v>
      </c>
      <c r="T9993">
        <f>EXP(-$W$26*C9993)*E9993</f>
        <v>0</v>
      </c>
    </row>
    <row r="9994" spans="1:20">
      <c r="A9994">
        <v>9985</v>
      </c>
      <c r="B9994">
        <f>RAND()</f>
        <v>0</v>
      </c>
      <c r="C9994">
        <f>IF(B9994&lt;$W$41,3,IF(B9994&lt;$W$41+$W$42,4,5))</f>
        <v>0</v>
      </c>
      <c r="D9994">
        <f>NORMSINV(RAND())</f>
        <v>0</v>
      </c>
      <c r="E9994">
        <f>$W$25*EXP(($W$26-$W$28-0.5*$W$27^2)*C9994+$W$27*SQRT(C9994)*D9994)</f>
        <v>0</v>
      </c>
      <c r="F9994">
        <f>$W$30*(1+$W$31)^C9994</f>
        <v>0</v>
      </c>
      <c r="G9994">
        <f>$W$32*(1+$W$33)^C9994</f>
        <v>0</v>
      </c>
      <c r="H9994">
        <f>$W$34*(1+$W$35)^C9994</f>
        <v>0</v>
      </c>
      <c r="I9994">
        <f>MIN(E9994,F9994)</f>
        <v>0</v>
      </c>
      <c r="J9994">
        <f>MIN(E9994-I9994,G9994)</f>
        <v>0</v>
      </c>
      <c r="K9994">
        <f>MIN(E9994-I9994-J9994,H9994)</f>
        <v>0</v>
      </c>
      <c r="L9994">
        <f>E9994-I9994-J9994-K9994</f>
        <v>0</v>
      </c>
      <c r="M9994">
        <f>IF((I9994+J9994+(1-$W$36)*L9994)/$W$39&gt;=$W$38,1,0)</f>
        <v>0</v>
      </c>
      <c r="N9994">
        <f>IF(M9994=1,$W$37,$W$36)*L9994</f>
        <v>0</v>
      </c>
      <c r="O9994">
        <f>EXP(-$W$26*C9994)*I9994</f>
        <v>0</v>
      </c>
      <c r="P9994">
        <f>EXP(-$W$26*C9994)*J9994</f>
        <v>0</v>
      </c>
      <c r="Q9994">
        <f>EXP(-$W$26*C9994)*K9994</f>
        <v>0</v>
      </c>
      <c r="R9994">
        <f>EXP(-$W$26*C9994)*(L9994-N9994)</f>
        <v>0</v>
      </c>
      <c r="S9994">
        <f>EXP(-$W$26*C9994)*N9994</f>
        <v>0</v>
      </c>
      <c r="T9994">
        <f>EXP(-$W$26*C9994)*E9994</f>
        <v>0</v>
      </c>
    </row>
    <row r="9995" spans="1:20">
      <c r="A9995">
        <v>9986</v>
      </c>
      <c r="B9995">
        <f>RAND()</f>
        <v>0</v>
      </c>
      <c r="C9995">
        <f>IF(B9995&lt;$W$41,3,IF(B9995&lt;$W$41+$W$42,4,5))</f>
        <v>0</v>
      </c>
      <c r="D9995">
        <f>NORMSINV(RAND())</f>
        <v>0</v>
      </c>
      <c r="E9995">
        <f>$W$25*EXP(($W$26-$W$28-0.5*$W$27^2)*C9995+$W$27*SQRT(C9995)*D9995)</f>
        <v>0</v>
      </c>
      <c r="F9995">
        <f>$W$30*(1+$W$31)^C9995</f>
        <v>0</v>
      </c>
      <c r="G9995">
        <f>$W$32*(1+$W$33)^C9995</f>
        <v>0</v>
      </c>
      <c r="H9995">
        <f>$W$34*(1+$W$35)^C9995</f>
        <v>0</v>
      </c>
      <c r="I9995">
        <f>MIN(E9995,F9995)</f>
        <v>0</v>
      </c>
      <c r="J9995">
        <f>MIN(E9995-I9995,G9995)</f>
        <v>0</v>
      </c>
      <c r="K9995">
        <f>MIN(E9995-I9995-J9995,H9995)</f>
        <v>0</v>
      </c>
      <c r="L9995">
        <f>E9995-I9995-J9995-K9995</f>
        <v>0</v>
      </c>
      <c r="M9995">
        <f>IF((I9995+J9995+(1-$W$36)*L9995)/$W$39&gt;=$W$38,1,0)</f>
        <v>0</v>
      </c>
      <c r="N9995">
        <f>IF(M9995=1,$W$37,$W$36)*L9995</f>
        <v>0</v>
      </c>
      <c r="O9995">
        <f>EXP(-$W$26*C9995)*I9995</f>
        <v>0</v>
      </c>
      <c r="P9995">
        <f>EXP(-$W$26*C9995)*J9995</f>
        <v>0</v>
      </c>
      <c r="Q9995">
        <f>EXP(-$W$26*C9995)*K9995</f>
        <v>0</v>
      </c>
      <c r="R9995">
        <f>EXP(-$W$26*C9995)*(L9995-N9995)</f>
        <v>0</v>
      </c>
      <c r="S9995">
        <f>EXP(-$W$26*C9995)*N9995</f>
        <v>0</v>
      </c>
      <c r="T9995">
        <f>EXP(-$W$26*C9995)*E9995</f>
        <v>0</v>
      </c>
    </row>
    <row r="9996" spans="1:20">
      <c r="A9996">
        <v>9987</v>
      </c>
      <c r="B9996">
        <f>RAND()</f>
        <v>0</v>
      </c>
      <c r="C9996">
        <f>IF(B9996&lt;$W$41,3,IF(B9996&lt;$W$41+$W$42,4,5))</f>
        <v>0</v>
      </c>
      <c r="D9996">
        <f>NORMSINV(RAND())</f>
        <v>0</v>
      </c>
      <c r="E9996">
        <f>$W$25*EXP(($W$26-$W$28-0.5*$W$27^2)*C9996+$W$27*SQRT(C9996)*D9996)</f>
        <v>0</v>
      </c>
      <c r="F9996">
        <f>$W$30*(1+$W$31)^C9996</f>
        <v>0</v>
      </c>
      <c r="G9996">
        <f>$W$32*(1+$W$33)^C9996</f>
        <v>0</v>
      </c>
      <c r="H9996">
        <f>$W$34*(1+$W$35)^C9996</f>
        <v>0</v>
      </c>
      <c r="I9996">
        <f>MIN(E9996,F9996)</f>
        <v>0</v>
      </c>
      <c r="J9996">
        <f>MIN(E9996-I9996,G9996)</f>
        <v>0</v>
      </c>
      <c r="K9996">
        <f>MIN(E9996-I9996-J9996,H9996)</f>
        <v>0</v>
      </c>
      <c r="L9996">
        <f>E9996-I9996-J9996-K9996</f>
        <v>0</v>
      </c>
      <c r="M9996">
        <f>IF((I9996+J9996+(1-$W$36)*L9996)/$W$39&gt;=$W$38,1,0)</f>
        <v>0</v>
      </c>
      <c r="N9996">
        <f>IF(M9996=1,$W$37,$W$36)*L9996</f>
        <v>0</v>
      </c>
      <c r="O9996">
        <f>EXP(-$W$26*C9996)*I9996</f>
        <v>0</v>
      </c>
      <c r="P9996">
        <f>EXP(-$W$26*C9996)*J9996</f>
        <v>0</v>
      </c>
      <c r="Q9996">
        <f>EXP(-$W$26*C9996)*K9996</f>
        <v>0</v>
      </c>
      <c r="R9996">
        <f>EXP(-$W$26*C9996)*(L9996-N9996)</f>
        <v>0</v>
      </c>
      <c r="S9996">
        <f>EXP(-$W$26*C9996)*N9996</f>
        <v>0</v>
      </c>
      <c r="T9996">
        <f>EXP(-$W$26*C9996)*E9996</f>
        <v>0</v>
      </c>
    </row>
    <row r="9997" spans="1:20">
      <c r="A9997">
        <v>9988</v>
      </c>
      <c r="B9997">
        <f>RAND()</f>
        <v>0</v>
      </c>
      <c r="C9997">
        <f>IF(B9997&lt;$W$41,3,IF(B9997&lt;$W$41+$W$42,4,5))</f>
        <v>0</v>
      </c>
      <c r="D9997">
        <f>NORMSINV(RAND())</f>
        <v>0</v>
      </c>
      <c r="E9997">
        <f>$W$25*EXP(($W$26-$W$28-0.5*$W$27^2)*C9997+$W$27*SQRT(C9997)*D9997)</f>
        <v>0</v>
      </c>
      <c r="F9997">
        <f>$W$30*(1+$W$31)^C9997</f>
        <v>0</v>
      </c>
      <c r="G9997">
        <f>$W$32*(1+$W$33)^C9997</f>
        <v>0</v>
      </c>
      <c r="H9997">
        <f>$W$34*(1+$W$35)^C9997</f>
        <v>0</v>
      </c>
      <c r="I9997">
        <f>MIN(E9997,F9997)</f>
        <v>0</v>
      </c>
      <c r="J9997">
        <f>MIN(E9997-I9997,G9997)</f>
        <v>0</v>
      </c>
      <c r="K9997">
        <f>MIN(E9997-I9997-J9997,H9997)</f>
        <v>0</v>
      </c>
      <c r="L9997">
        <f>E9997-I9997-J9997-K9997</f>
        <v>0</v>
      </c>
      <c r="M9997">
        <f>IF((I9997+J9997+(1-$W$36)*L9997)/$W$39&gt;=$W$38,1,0)</f>
        <v>0</v>
      </c>
      <c r="N9997">
        <f>IF(M9997=1,$W$37,$W$36)*L9997</f>
        <v>0</v>
      </c>
      <c r="O9997">
        <f>EXP(-$W$26*C9997)*I9997</f>
        <v>0</v>
      </c>
      <c r="P9997">
        <f>EXP(-$W$26*C9997)*J9997</f>
        <v>0</v>
      </c>
      <c r="Q9997">
        <f>EXP(-$W$26*C9997)*K9997</f>
        <v>0</v>
      </c>
      <c r="R9997">
        <f>EXP(-$W$26*C9997)*(L9997-N9997)</f>
        <v>0</v>
      </c>
      <c r="S9997">
        <f>EXP(-$W$26*C9997)*N9997</f>
        <v>0</v>
      </c>
      <c r="T9997">
        <f>EXP(-$W$26*C9997)*E9997</f>
        <v>0</v>
      </c>
    </row>
    <row r="9998" spans="1:20">
      <c r="A9998">
        <v>9989</v>
      </c>
      <c r="B9998">
        <f>RAND()</f>
        <v>0</v>
      </c>
      <c r="C9998">
        <f>IF(B9998&lt;$W$41,3,IF(B9998&lt;$W$41+$W$42,4,5))</f>
        <v>0</v>
      </c>
      <c r="D9998">
        <f>NORMSINV(RAND())</f>
        <v>0</v>
      </c>
      <c r="E9998">
        <f>$W$25*EXP(($W$26-$W$28-0.5*$W$27^2)*C9998+$W$27*SQRT(C9998)*D9998)</f>
        <v>0</v>
      </c>
      <c r="F9998">
        <f>$W$30*(1+$W$31)^C9998</f>
        <v>0</v>
      </c>
      <c r="G9998">
        <f>$W$32*(1+$W$33)^C9998</f>
        <v>0</v>
      </c>
      <c r="H9998">
        <f>$W$34*(1+$W$35)^C9998</f>
        <v>0</v>
      </c>
      <c r="I9998">
        <f>MIN(E9998,F9998)</f>
        <v>0</v>
      </c>
      <c r="J9998">
        <f>MIN(E9998-I9998,G9998)</f>
        <v>0</v>
      </c>
      <c r="K9998">
        <f>MIN(E9998-I9998-J9998,H9998)</f>
        <v>0</v>
      </c>
      <c r="L9998">
        <f>E9998-I9998-J9998-K9998</f>
        <v>0</v>
      </c>
      <c r="M9998">
        <f>IF((I9998+J9998+(1-$W$36)*L9998)/$W$39&gt;=$W$38,1,0)</f>
        <v>0</v>
      </c>
      <c r="N9998">
        <f>IF(M9998=1,$W$37,$W$36)*L9998</f>
        <v>0</v>
      </c>
      <c r="O9998">
        <f>EXP(-$W$26*C9998)*I9998</f>
        <v>0</v>
      </c>
      <c r="P9998">
        <f>EXP(-$W$26*C9998)*J9998</f>
        <v>0</v>
      </c>
      <c r="Q9998">
        <f>EXP(-$W$26*C9998)*K9998</f>
        <v>0</v>
      </c>
      <c r="R9998">
        <f>EXP(-$W$26*C9998)*(L9998-N9998)</f>
        <v>0</v>
      </c>
      <c r="S9998">
        <f>EXP(-$W$26*C9998)*N9998</f>
        <v>0</v>
      </c>
      <c r="T9998">
        <f>EXP(-$W$26*C9998)*E9998</f>
        <v>0</v>
      </c>
    </row>
    <row r="9999" spans="1:20">
      <c r="A9999">
        <v>9990</v>
      </c>
      <c r="B9999">
        <f>RAND()</f>
        <v>0</v>
      </c>
      <c r="C9999">
        <f>IF(B9999&lt;$W$41,3,IF(B9999&lt;$W$41+$W$42,4,5))</f>
        <v>0</v>
      </c>
      <c r="D9999">
        <f>NORMSINV(RAND())</f>
        <v>0</v>
      </c>
      <c r="E9999">
        <f>$W$25*EXP(($W$26-$W$28-0.5*$W$27^2)*C9999+$W$27*SQRT(C9999)*D9999)</f>
        <v>0</v>
      </c>
      <c r="F9999">
        <f>$W$30*(1+$W$31)^C9999</f>
        <v>0</v>
      </c>
      <c r="G9999">
        <f>$W$32*(1+$W$33)^C9999</f>
        <v>0</v>
      </c>
      <c r="H9999">
        <f>$W$34*(1+$W$35)^C9999</f>
        <v>0</v>
      </c>
      <c r="I9999">
        <f>MIN(E9999,F9999)</f>
        <v>0</v>
      </c>
      <c r="J9999">
        <f>MIN(E9999-I9999,G9999)</f>
        <v>0</v>
      </c>
      <c r="K9999">
        <f>MIN(E9999-I9999-J9999,H9999)</f>
        <v>0</v>
      </c>
      <c r="L9999">
        <f>E9999-I9999-J9999-K9999</f>
        <v>0</v>
      </c>
      <c r="M9999">
        <f>IF((I9999+J9999+(1-$W$36)*L9999)/$W$39&gt;=$W$38,1,0)</f>
        <v>0</v>
      </c>
      <c r="N9999">
        <f>IF(M9999=1,$W$37,$W$36)*L9999</f>
        <v>0</v>
      </c>
      <c r="O9999">
        <f>EXP(-$W$26*C9999)*I9999</f>
        <v>0</v>
      </c>
      <c r="P9999">
        <f>EXP(-$W$26*C9999)*J9999</f>
        <v>0</v>
      </c>
      <c r="Q9999">
        <f>EXP(-$W$26*C9999)*K9999</f>
        <v>0</v>
      </c>
      <c r="R9999">
        <f>EXP(-$W$26*C9999)*(L9999-N9999)</f>
        <v>0</v>
      </c>
      <c r="S9999">
        <f>EXP(-$W$26*C9999)*N9999</f>
        <v>0</v>
      </c>
      <c r="T9999">
        <f>EXP(-$W$26*C9999)*E9999</f>
        <v>0</v>
      </c>
    </row>
    <row r="10000" spans="1:20">
      <c r="A10000">
        <v>9991</v>
      </c>
      <c r="B10000">
        <f>RAND()</f>
        <v>0</v>
      </c>
      <c r="C10000">
        <f>IF(B10000&lt;$W$41,3,IF(B10000&lt;$W$41+$W$42,4,5))</f>
        <v>0</v>
      </c>
      <c r="D10000">
        <f>NORMSINV(RAND())</f>
        <v>0</v>
      </c>
      <c r="E10000">
        <f>$W$25*EXP(($W$26-$W$28-0.5*$W$27^2)*C10000+$W$27*SQRT(C10000)*D10000)</f>
        <v>0</v>
      </c>
      <c r="F10000">
        <f>$W$30*(1+$W$31)^C10000</f>
        <v>0</v>
      </c>
      <c r="G10000">
        <f>$W$32*(1+$W$33)^C10000</f>
        <v>0</v>
      </c>
      <c r="H10000">
        <f>$W$34*(1+$W$35)^C10000</f>
        <v>0</v>
      </c>
      <c r="I10000">
        <f>MIN(E10000,F10000)</f>
        <v>0</v>
      </c>
      <c r="J10000">
        <f>MIN(E10000-I10000,G10000)</f>
        <v>0</v>
      </c>
      <c r="K10000">
        <f>MIN(E10000-I10000-J10000,H10000)</f>
        <v>0</v>
      </c>
      <c r="L10000">
        <f>E10000-I10000-J10000-K10000</f>
        <v>0</v>
      </c>
      <c r="M10000">
        <f>IF((I10000+J10000+(1-$W$36)*L10000)/$W$39&gt;=$W$38,1,0)</f>
        <v>0</v>
      </c>
      <c r="N10000">
        <f>IF(M10000=1,$W$37,$W$36)*L10000</f>
        <v>0</v>
      </c>
      <c r="O10000">
        <f>EXP(-$W$26*C10000)*I10000</f>
        <v>0</v>
      </c>
      <c r="P10000">
        <f>EXP(-$W$26*C10000)*J10000</f>
        <v>0</v>
      </c>
      <c r="Q10000">
        <f>EXP(-$W$26*C10000)*K10000</f>
        <v>0</v>
      </c>
      <c r="R10000">
        <f>EXP(-$W$26*C10000)*(L10000-N10000)</f>
        <v>0</v>
      </c>
      <c r="S10000">
        <f>EXP(-$W$26*C10000)*N10000</f>
        <v>0</v>
      </c>
      <c r="T10000">
        <f>EXP(-$W$26*C10000)*E10000</f>
        <v>0</v>
      </c>
    </row>
    <row r="10001" spans="1:20">
      <c r="A10001">
        <v>9992</v>
      </c>
      <c r="B10001">
        <f>RAND()</f>
        <v>0</v>
      </c>
      <c r="C10001">
        <f>IF(B10001&lt;$W$41,3,IF(B10001&lt;$W$41+$W$42,4,5))</f>
        <v>0</v>
      </c>
      <c r="D10001">
        <f>NORMSINV(RAND())</f>
        <v>0</v>
      </c>
      <c r="E10001">
        <f>$W$25*EXP(($W$26-$W$28-0.5*$W$27^2)*C10001+$W$27*SQRT(C10001)*D10001)</f>
        <v>0</v>
      </c>
      <c r="F10001">
        <f>$W$30*(1+$W$31)^C10001</f>
        <v>0</v>
      </c>
      <c r="G10001">
        <f>$W$32*(1+$W$33)^C10001</f>
        <v>0</v>
      </c>
      <c r="H10001">
        <f>$W$34*(1+$W$35)^C10001</f>
        <v>0</v>
      </c>
      <c r="I10001">
        <f>MIN(E10001,F10001)</f>
        <v>0</v>
      </c>
      <c r="J10001">
        <f>MIN(E10001-I10001,G10001)</f>
        <v>0</v>
      </c>
      <c r="K10001">
        <f>MIN(E10001-I10001-J10001,H10001)</f>
        <v>0</v>
      </c>
      <c r="L10001">
        <f>E10001-I10001-J10001-K10001</f>
        <v>0</v>
      </c>
      <c r="M10001">
        <f>IF((I10001+J10001+(1-$W$36)*L10001)/$W$39&gt;=$W$38,1,0)</f>
        <v>0</v>
      </c>
      <c r="N10001">
        <f>IF(M10001=1,$W$37,$W$36)*L10001</f>
        <v>0</v>
      </c>
      <c r="O10001">
        <f>EXP(-$W$26*C10001)*I10001</f>
        <v>0</v>
      </c>
      <c r="P10001">
        <f>EXP(-$W$26*C10001)*J10001</f>
        <v>0</v>
      </c>
      <c r="Q10001">
        <f>EXP(-$W$26*C10001)*K10001</f>
        <v>0</v>
      </c>
      <c r="R10001">
        <f>EXP(-$W$26*C10001)*(L10001-N10001)</f>
        <v>0</v>
      </c>
      <c r="S10001">
        <f>EXP(-$W$26*C10001)*N10001</f>
        <v>0</v>
      </c>
      <c r="T10001">
        <f>EXP(-$W$26*C10001)*E10001</f>
        <v>0</v>
      </c>
    </row>
    <row r="10002" spans="1:20">
      <c r="A10002">
        <v>9993</v>
      </c>
      <c r="B10002">
        <f>RAND()</f>
        <v>0</v>
      </c>
      <c r="C10002">
        <f>IF(B10002&lt;$W$41,3,IF(B10002&lt;$W$41+$W$42,4,5))</f>
        <v>0</v>
      </c>
      <c r="D10002">
        <f>NORMSINV(RAND())</f>
        <v>0</v>
      </c>
      <c r="E10002">
        <f>$W$25*EXP(($W$26-$W$28-0.5*$W$27^2)*C10002+$W$27*SQRT(C10002)*D10002)</f>
        <v>0</v>
      </c>
      <c r="F10002">
        <f>$W$30*(1+$W$31)^C10002</f>
        <v>0</v>
      </c>
      <c r="G10002">
        <f>$W$32*(1+$W$33)^C10002</f>
        <v>0</v>
      </c>
      <c r="H10002">
        <f>$W$34*(1+$W$35)^C10002</f>
        <v>0</v>
      </c>
      <c r="I10002">
        <f>MIN(E10002,F10002)</f>
        <v>0</v>
      </c>
      <c r="J10002">
        <f>MIN(E10002-I10002,G10002)</f>
        <v>0</v>
      </c>
      <c r="K10002">
        <f>MIN(E10002-I10002-J10002,H10002)</f>
        <v>0</v>
      </c>
      <c r="L10002">
        <f>E10002-I10002-J10002-K10002</f>
        <v>0</v>
      </c>
      <c r="M10002">
        <f>IF((I10002+J10002+(1-$W$36)*L10002)/$W$39&gt;=$W$38,1,0)</f>
        <v>0</v>
      </c>
      <c r="N10002">
        <f>IF(M10002=1,$W$37,$W$36)*L10002</f>
        <v>0</v>
      </c>
      <c r="O10002">
        <f>EXP(-$W$26*C10002)*I10002</f>
        <v>0</v>
      </c>
      <c r="P10002">
        <f>EXP(-$W$26*C10002)*J10002</f>
        <v>0</v>
      </c>
      <c r="Q10002">
        <f>EXP(-$W$26*C10002)*K10002</f>
        <v>0</v>
      </c>
      <c r="R10002">
        <f>EXP(-$W$26*C10002)*(L10002-N10002)</f>
        <v>0</v>
      </c>
      <c r="S10002">
        <f>EXP(-$W$26*C10002)*N10002</f>
        <v>0</v>
      </c>
      <c r="T10002">
        <f>EXP(-$W$26*C10002)*E10002</f>
        <v>0</v>
      </c>
    </row>
    <row r="10003" spans="1:20">
      <c r="A10003">
        <v>9994</v>
      </c>
      <c r="B10003">
        <f>RAND()</f>
        <v>0</v>
      </c>
      <c r="C10003">
        <f>IF(B10003&lt;$W$41,3,IF(B10003&lt;$W$41+$W$42,4,5))</f>
        <v>0</v>
      </c>
      <c r="D10003">
        <f>NORMSINV(RAND())</f>
        <v>0</v>
      </c>
      <c r="E10003">
        <f>$W$25*EXP(($W$26-$W$28-0.5*$W$27^2)*C10003+$W$27*SQRT(C10003)*D10003)</f>
        <v>0</v>
      </c>
      <c r="F10003">
        <f>$W$30*(1+$W$31)^C10003</f>
        <v>0</v>
      </c>
      <c r="G10003">
        <f>$W$32*(1+$W$33)^C10003</f>
        <v>0</v>
      </c>
      <c r="H10003">
        <f>$W$34*(1+$W$35)^C10003</f>
        <v>0</v>
      </c>
      <c r="I10003">
        <f>MIN(E10003,F10003)</f>
        <v>0</v>
      </c>
      <c r="J10003">
        <f>MIN(E10003-I10003,G10003)</f>
        <v>0</v>
      </c>
      <c r="K10003">
        <f>MIN(E10003-I10003-J10003,H10003)</f>
        <v>0</v>
      </c>
      <c r="L10003">
        <f>E10003-I10003-J10003-K10003</f>
        <v>0</v>
      </c>
      <c r="M10003">
        <f>IF((I10003+J10003+(1-$W$36)*L10003)/$W$39&gt;=$W$38,1,0)</f>
        <v>0</v>
      </c>
      <c r="N10003">
        <f>IF(M10003=1,$W$37,$W$36)*L10003</f>
        <v>0</v>
      </c>
      <c r="O10003">
        <f>EXP(-$W$26*C10003)*I10003</f>
        <v>0</v>
      </c>
      <c r="P10003">
        <f>EXP(-$W$26*C10003)*J10003</f>
        <v>0</v>
      </c>
      <c r="Q10003">
        <f>EXP(-$W$26*C10003)*K10003</f>
        <v>0</v>
      </c>
      <c r="R10003">
        <f>EXP(-$W$26*C10003)*(L10003-N10003)</f>
        <v>0</v>
      </c>
      <c r="S10003">
        <f>EXP(-$W$26*C10003)*N10003</f>
        <v>0</v>
      </c>
      <c r="T10003">
        <f>EXP(-$W$26*C10003)*E10003</f>
        <v>0</v>
      </c>
    </row>
    <row r="10004" spans="1:20">
      <c r="A10004">
        <v>9995</v>
      </c>
      <c r="B10004">
        <f>RAND()</f>
        <v>0</v>
      </c>
      <c r="C10004">
        <f>IF(B10004&lt;$W$41,3,IF(B10004&lt;$W$41+$W$42,4,5))</f>
        <v>0</v>
      </c>
      <c r="D10004">
        <f>NORMSINV(RAND())</f>
        <v>0</v>
      </c>
      <c r="E10004">
        <f>$W$25*EXP(($W$26-$W$28-0.5*$W$27^2)*C10004+$W$27*SQRT(C10004)*D10004)</f>
        <v>0</v>
      </c>
      <c r="F10004">
        <f>$W$30*(1+$W$31)^C10004</f>
        <v>0</v>
      </c>
      <c r="G10004">
        <f>$W$32*(1+$W$33)^C10004</f>
        <v>0</v>
      </c>
      <c r="H10004">
        <f>$W$34*(1+$W$35)^C10004</f>
        <v>0</v>
      </c>
      <c r="I10004">
        <f>MIN(E10004,F10004)</f>
        <v>0</v>
      </c>
      <c r="J10004">
        <f>MIN(E10004-I10004,G10004)</f>
        <v>0</v>
      </c>
      <c r="K10004">
        <f>MIN(E10004-I10004-J10004,H10004)</f>
        <v>0</v>
      </c>
      <c r="L10004">
        <f>E10004-I10004-J10004-K10004</f>
        <v>0</v>
      </c>
      <c r="M10004">
        <f>IF((I10004+J10004+(1-$W$36)*L10004)/$W$39&gt;=$W$38,1,0)</f>
        <v>0</v>
      </c>
      <c r="N10004">
        <f>IF(M10004=1,$W$37,$W$36)*L10004</f>
        <v>0</v>
      </c>
      <c r="O10004">
        <f>EXP(-$W$26*C10004)*I10004</f>
        <v>0</v>
      </c>
      <c r="P10004">
        <f>EXP(-$W$26*C10004)*J10004</f>
        <v>0</v>
      </c>
      <c r="Q10004">
        <f>EXP(-$W$26*C10004)*K10004</f>
        <v>0</v>
      </c>
      <c r="R10004">
        <f>EXP(-$W$26*C10004)*(L10004-N10004)</f>
        <v>0</v>
      </c>
      <c r="S10004">
        <f>EXP(-$W$26*C10004)*N10004</f>
        <v>0</v>
      </c>
      <c r="T10004">
        <f>EXP(-$W$26*C10004)*E10004</f>
        <v>0</v>
      </c>
    </row>
    <row r="10005" spans="1:20">
      <c r="A10005">
        <v>9996</v>
      </c>
      <c r="B10005">
        <f>RAND()</f>
        <v>0</v>
      </c>
      <c r="C10005">
        <f>IF(B10005&lt;$W$41,3,IF(B10005&lt;$W$41+$W$42,4,5))</f>
        <v>0</v>
      </c>
      <c r="D10005">
        <f>NORMSINV(RAND())</f>
        <v>0</v>
      </c>
      <c r="E10005">
        <f>$W$25*EXP(($W$26-$W$28-0.5*$W$27^2)*C10005+$W$27*SQRT(C10005)*D10005)</f>
        <v>0</v>
      </c>
      <c r="F10005">
        <f>$W$30*(1+$W$31)^C10005</f>
        <v>0</v>
      </c>
      <c r="G10005">
        <f>$W$32*(1+$W$33)^C10005</f>
        <v>0</v>
      </c>
      <c r="H10005">
        <f>$W$34*(1+$W$35)^C10005</f>
        <v>0</v>
      </c>
      <c r="I10005">
        <f>MIN(E10005,F10005)</f>
        <v>0</v>
      </c>
      <c r="J10005">
        <f>MIN(E10005-I10005,G10005)</f>
        <v>0</v>
      </c>
      <c r="K10005">
        <f>MIN(E10005-I10005-J10005,H10005)</f>
        <v>0</v>
      </c>
      <c r="L10005">
        <f>E10005-I10005-J10005-K10005</f>
        <v>0</v>
      </c>
      <c r="M10005">
        <f>IF((I10005+J10005+(1-$W$36)*L10005)/$W$39&gt;=$W$38,1,0)</f>
        <v>0</v>
      </c>
      <c r="N10005">
        <f>IF(M10005=1,$W$37,$W$36)*L10005</f>
        <v>0</v>
      </c>
      <c r="O10005">
        <f>EXP(-$W$26*C10005)*I10005</f>
        <v>0</v>
      </c>
      <c r="P10005">
        <f>EXP(-$W$26*C10005)*J10005</f>
        <v>0</v>
      </c>
      <c r="Q10005">
        <f>EXP(-$W$26*C10005)*K10005</f>
        <v>0</v>
      </c>
      <c r="R10005">
        <f>EXP(-$W$26*C10005)*(L10005-N10005)</f>
        <v>0</v>
      </c>
      <c r="S10005">
        <f>EXP(-$W$26*C10005)*N10005</f>
        <v>0</v>
      </c>
      <c r="T10005">
        <f>EXP(-$W$26*C10005)*E10005</f>
        <v>0</v>
      </c>
    </row>
    <row r="10006" spans="1:20">
      <c r="A10006">
        <v>9997</v>
      </c>
      <c r="B10006">
        <f>RAND()</f>
        <v>0</v>
      </c>
      <c r="C10006">
        <f>IF(B10006&lt;$W$41,3,IF(B10006&lt;$W$41+$W$42,4,5))</f>
        <v>0</v>
      </c>
      <c r="D10006">
        <f>NORMSINV(RAND())</f>
        <v>0</v>
      </c>
      <c r="E10006">
        <f>$W$25*EXP(($W$26-$W$28-0.5*$W$27^2)*C10006+$W$27*SQRT(C10006)*D10006)</f>
        <v>0</v>
      </c>
      <c r="F10006">
        <f>$W$30*(1+$W$31)^C10006</f>
        <v>0</v>
      </c>
      <c r="G10006">
        <f>$W$32*(1+$W$33)^C10006</f>
        <v>0</v>
      </c>
      <c r="H10006">
        <f>$W$34*(1+$W$35)^C10006</f>
        <v>0</v>
      </c>
      <c r="I10006">
        <f>MIN(E10006,F10006)</f>
        <v>0</v>
      </c>
      <c r="J10006">
        <f>MIN(E10006-I10006,G10006)</f>
        <v>0</v>
      </c>
      <c r="K10006">
        <f>MIN(E10006-I10006-J10006,H10006)</f>
        <v>0</v>
      </c>
      <c r="L10006">
        <f>E10006-I10006-J10006-K10006</f>
        <v>0</v>
      </c>
      <c r="M10006">
        <f>IF((I10006+J10006+(1-$W$36)*L10006)/$W$39&gt;=$W$38,1,0)</f>
        <v>0</v>
      </c>
      <c r="N10006">
        <f>IF(M10006=1,$W$37,$W$36)*L10006</f>
        <v>0</v>
      </c>
      <c r="O10006">
        <f>EXP(-$W$26*C10006)*I10006</f>
        <v>0</v>
      </c>
      <c r="P10006">
        <f>EXP(-$W$26*C10006)*J10006</f>
        <v>0</v>
      </c>
      <c r="Q10006">
        <f>EXP(-$W$26*C10006)*K10006</f>
        <v>0</v>
      </c>
      <c r="R10006">
        <f>EXP(-$W$26*C10006)*(L10006-N10006)</f>
        <v>0</v>
      </c>
      <c r="S10006">
        <f>EXP(-$W$26*C10006)*N10006</f>
        <v>0</v>
      </c>
      <c r="T10006">
        <f>EXP(-$W$26*C10006)*E10006</f>
        <v>0</v>
      </c>
    </row>
    <row r="10007" spans="1:20">
      <c r="A10007">
        <v>9998</v>
      </c>
      <c r="B10007">
        <f>RAND()</f>
        <v>0</v>
      </c>
      <c r="C10007">
        <f>IF(B10007&lt;$W$41,3,IF(B10007&lt;$W$41+$W$42,4,5))</f>
        <v>0</v>
      </c>
      <c r="D10007">
        <f>NORMSINV(RAND())</f>
        <v>0</v>
      </c>
      <c r="E10007">
        <f>$W$25*EXP(($W$26-$W$28-0.5*$W$27^2)*C10007+$W$27*SQRT(C10007)*D10007)</f>
        <v>0</v>
      </c>
      <c r="F10007">
        <f>$W$30*(1+$W$31)^C10007</f>
        <v>0</v>
      </c>
      <c r="G10007">
        <f>$W$32*(1+$W$33)^C10007</f>
        <v>0</v>
      </c>
      <c r="H10007">
        <f>$W$34*(1+$W$35)^C10007</f>
        <v>0</v>
      </c>
      <c r="I10007">
        <f>MIN(E10007,F10007)</f>
        <v>0</v>
      </c>
      <c r="J10007">
        <f>MIN(E10007-I10007,G10007)</f>
        <v>0</v>
      </c>
      <c r="K10007">
        <f>MIN(E10007-I10007-J10007,H10007)</f>
        <v>0</v>
      </c>
      <c r="L10007">
        <f>E10007-I10007-J10007-K10007</f>
        <v>0</v>
      </c>
      <c r="M10007">
        <f>IF((I10007+J10007+(1-$W$36)*L10007)/$W$39&gt;=$W$38,1,0)</f>
        <v>0</v>
      </c>
      <c r="N10007">
        <f>IF(M10007=1,$W$37,$W$36)*L10007</f>
        <v>0</v>
      </c>
      <c r="O10007">
        <f>EXP(-$W$26*C10007)*I10007</f>
        <v>0</v>
      </c>
      <c r="P10007">
        <f>EXP(-$W$26*C10007)*J10007</f>
        <v>0</v>
      </c>
      <c r="Q10007">
        <f>EXP(-$W$26*C10007)*K10007</f>
        <v>0</v>
      </c>
      <c r="R10007">
        <f>EXP(-$W$26*C10007)*(L10007-N10007)</f>
        <v>0</v>
      </c>
      <c r="S10007">
        <f>EXP(-$W$26*C10007)*N10007</f>
        <v>0</v>
      </c>
      <c r="T10007">
        <f>EXP(-$W$26*C10007)*E10007</f>
        <v>0</v>
      </c>
    </row>
    <row r="10008" spans="1:20">
      <c r="A10008">
        <v>9999</v>
      </c>
      <c r="B10008">
        <f>RAND()</f>
        <v>0</v>
      </c>
      <c r="C10008">
        <f>IF(B10008&lt;$W$41,3,IF(B10008&lt;$W$41+$W$42,4,5))</f>
        <v>0</v>
      </c>
      <c r="D10008">
        <f>NORMSINV(RAND())</f>
        <v>0</v>
      </c>
      <c r="E10008">
        <f>$W$25*EXP(($W$26-$W$28-0.5*$W$27^2)*C10008+$W$27*SQRT(C10008)*D10008)</f>
        <v>0</v>
      </c>
      <c r="F10008">
        <f>$W$30*(1+$W$31)^C10008</f>
        <v>0</v>
      </c>
      <c r="G10008">
        <f>$W$32*(1+$W$33)^C10008</f>
        <v>0</v>
      </c>
      <c r="H10008">
        <f>$W$34*(1+$W$35)^C10008</f>
        <v>0</v>
      </c>
      <c r="I10008">
        <f>MIN(E10008,F10008)</f>
        <v>0</v>
      </c>
      <c r="J10008">
        <f>MIN(E10008-I10008,G10008)</f>
        <v>0</v>
      </c>
      <c r="K10008">
        <f>MIN(E10008-I10008-J10008,H10008)</f>
        <v>0</v>
      </c>
      <c r="L10008">
        <f>E10008-I10008-J10008-K10008</f>
        <v>0</v>
      </c>
      <c r="M10008">
        <f>IF((I10008+J10008+(1-$W$36)*L10008)/$W$39&gt;=$W$38,1,0)</f>
        <v>0</v>
      </c>
      <c r="N10008">
        <f>IF(M10008=1,$W$37,$W$36)*L10008</f>
        <v>0</v>
      </c>
      <c r="O10008">
        <f>EXP(-$W$26*C10008)*I10008</f>
        <v>0</v>
      </c>
      <c r="P10008">
        <f>EXP(-$W$26*C10008)*J10008</f>
        <v>0</v>
      </c>
      <c r="Q10008">
        <f>EXP(-$W$26*C10008)*K10008</f>
        <v>0</v>
      </c>
      <c r="R10008">
        <f>EXP(-$W$26*C10008)*(L10008-N10008)</f>
        <v>0</v>
      </c>
      <c r="S10008">
        <f>EXP(-$W$26*C10008)*N10008</f>
        <v>0</v>
      </c>
      <c r="T10008">
        <f>EXP(-$W$26*C10008)*E10008</f>
        <v>0</v>
      </c>
    </row>
    <row r="10009" spans="1:20">
      <c r="A10009">
        <v>10000</v>
      </c>
      <c r="B10009">
        <f>RAND()</f>
        <v>0</v>
      </c>
      <c r="C10009">
        <f>IF(B10009&lt;$W$41,3,IF(B10009&lt;$W$41+$W$42,4,5))</f>
        <v>0</v>
      </c>
      <c r="D10009">
        <f>NORMSINV(RAND())</f>
        <v>0</v>
      </c>
      <c r="E10009">
        <f>$W$25*EXP(($W$26-$W$28-0.5*$W$27^2)*C10009+$W$27*SQRT(C10009)*D10009)</f>
        <v>0</v>
      </c>
      <c r="F10009">
        <f>$W$30*(1+$W$31)^C10009</f>
        <v>0</v>
      </c>
      <c r="G10009">
        <f>$W$32*(1+$W$33)^C10009</f>
        <v>0</v>
      </c>
      <c r="H10009">
        <f>$W$34*(1+$W$35)^C10009</f>
        <v>0</v>
      </c>
      <c r="I10009">
        <f>MIN(E10009,F10009)</f>
        <v>0</v>
      </c>
      <c r="J10009">
        <f>MIN(E10009-I10009,G10009)</f>
        <v>0</v>
      </c>
      <c r="K10009">
        <f>MIN(E10009-I10009-J10009,H10009)</f>
        <v>0</v>
      </c>
      <c r="L10009">
        <f>E10009-I10009-J10009-K10009</f>
        <v>0</v>
      </c>
      <c r="M10009">
        <f>IF((I10009+J10009+(1-$W$36)*L10009)/$W$39&gt;=$W$38,1,0)</f>
        <v>0</v>
      </c>
      <c r="N10009">
        <f>IF(M10009=1,$W$37,$W$36)*L10009</f>
        <v>0</v>
      </c>
      <c r="O10009">
        <f>EXP(-$W$26*C10009)*I10009</f>
        <v>0</v>
      </c>
      <c r="P10009">
        <f>EXP(-$W$26*C10009)*J10009</f>
        <v>0</v>
      </c>
      <c r="Q10009">
        <f>EXP(-$W$26*C10009)*K10009</f>
        <v>0</v>
      </c>
      <c r="R10009">
        <f>EXP(-$W$26*C10009)*(L10009-N10009)</f>
        <v>0</v>
      </c>
      <c r="S10009">
        <f>EXP(-$W$26*C10009)*N10009</f>
        <v>0</v>
      </c>
      <c r="T10009">
        <f>EXP(-$W$26*C10009)*E10009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J14"/>
  <sheetViews>
    <sheetView workbookViewId="0"/>
  </sheetViews>
  <sheetFormatPr defaultRowHeight="15"/>
  <cols>
    <col min="1" max="1" width="3.7109375" customWidth="1"/>
    <col min="2" max="2" width="24.7109375" customWidth="1"/>
    <col min="3" max="6" width="13.7109375" customWidth="1"/>
    <col min="7" max="7" width="56.7109375" customWidth="1"/>
    <col min="9" max="9" width="34.7109375" customWidth="1"/>
    <col min="10" max="10" width="12.7109375" customWidth="1"/>
  </cols>
  <sheetData>
    <row r="2" spans="2:10">
      <c r="B2" s="1" t="s">
        <v>268</v>
      </c>
      <c r="I2" s="2" t="s">
        <v>110</v>
      </c>
    </row>
    <row r="3" spans="2:10">
      <c r="B3" s="3" t="s">
        <v>269</v>
      </c>
      <c r="I3" s="12" t="s">
        <v>155</v>
      </c>
      <c r="J3" s="14">
        <f>'2. Inputs'!$C$7</f>
        <v>0</v>
      </c>
    </row>
    <row r="4" spans="2:10">
      <c r="B4" s="3" t="s">
        <v>270</v>
      </c>
      <c r="I4" s="12" t="s">
        <v>157</v>
      </c>
      <c r="J4" s="15">
        <f>'2. Inputs'!$C$9</f>
        <v>0</v>
      </c>
    </row>
    <row r="5" spans="2:10">
      <c r="I5" s="12" t="s">
        <v>159</v>
      </c>
      <c r="J5" s="15">
        <f>'2. Inputs'!$C$11</f>
        <v>0</v>
      </c>
    </row>
    <row r="6" spans="2:10">
      <c r="B6" s="18" t="s">
        <v>271</v>
      </c>
      <c r="C6" s="32">
        <f>$J$7*(1+$J$8)^C7+$J$9*(1+$J$10)^C7+$J$11*(1+$J$12)^C7</f>
        <v>0</v>
      </c>
      <c r="D6" s="32">
        <f>$J$7*(1+$J$8)^D7+$J$9*(1+$J$10)^D7+$J$11*(1+$J$12)^D7</f>
        <v>0</v>
      </c>
      <c r="E6" s="32">
        <f>$J$7*(1+$J$8)^E7+$J$9*(1+$J$10)^E7+$J$11*(1+$J$12)^E7</f>
        <v>0</v>
      </c>
      <c r="F6" s="32">
        <f>$J$7*(1+$J$8)^F7+$J$9*(1+$J$10)^F7+$J$11*(1+$J$12)^F7</f>
        <v>0</v>
      </c>
      <c r="I6" s="12" t="s">
        <v>118</v>
      </c>
      <c r="J6" s="15">
        <f>'2. Inputs'!$C$21</f>
        <v>0</v>
      </c>
    </row>
    <row r="7" spans="2:10">
      <c r="B7" s="4" t="s">
        <v>272</v>
      </c>
      <c r="C7" s="33">
        <v>3</v>
      </c>
      <c r="D7" s="33">
        <v>4</v>
      </c>
      <c r="E7" s="33">
        <v>5</v>
      </c>
      <c r="F7" s="33">
        <v>6</v>
      </c>
      <c r="G7" s="2" t="s">
        <v>273</v>
      </c>
      <c r="I7" s="12" t="s">
        <v>112</v>
      </c>
      <c r="J7" s="14">
        <f>'2. Inputs'!$C$14</f>
        <v>0</v>
      </c>
    </row>
    <row r="8" spans="2:10">
      <c r="B8" s="34">
        <v>0.3</v>
      </c>
      <c r="C8" s="14">
        <f>$J$6*($J$3*EXP(-$J$5*C$7)*NORMSDIST((LN($J$3/C$6)+($J$4-$J$5+0.5*$B8^2)*C$7)/($B8*SQRT(C$7)))-C$6*EXP(-$J$4*C$7)*NORMSDIST((LN($J$3/C$6)+($J$4-$J$5+0.5*$B8^2)*C$7)/($B8*SQRT(C$7))-$B8*SQRT(C$7)))</f>
        <v>0</v>
      </c>
      <c r="D8" s="14">
        <f>$J$6*($J$3*EXP(-$J$5*D$7)*NORMSDIST((LN($J$3/D$6)+($J$4-$J$5+0.5*$B8^2)*D$7)/($B8*SQRT(D$7)))-D$6*EXP(-$J$4*D$7)*NORMSDIST((LN($J$3/D$6)+($J$4-$J$5+0.5*$B8^2)*D$7)/($B8*SQRT(D$7))-$B8*SQRT(D$7)))</f>
        <v>0</v>
      </c>
      <c r="E8" s="14">
        <f>$J$6*($J$3*EXP(-$J$5*E$7)*NORMSDIST((LN($J$3/E$6)+($J$4-$J$5+0.5*$B8^2)*E$7)/($B8*SQRT(E$7)))-E$6*EXP(-$J$4*E$7)*NORMSDIST((LN($J$3/E$6)+($J$4-$J$5+0.5*$B8^2)*E$7)/($B8*SQRT(E$7))-$B8*SQRT(E$7)))</f>
        <v>0</v>
      </c>
      <c r="F8" s="14">
        <f>$J$6*($J$3*EXP(-$J$5*F$7)*NORMSDIST((LN($J$3/F$6)+($J$4-$J$5+0.5*$B8^2)*F$7)/($B8*SQRT(F$7)))-F$6*EXP(-$J$4*F$7)*NORMSDIST((LN($J$3/F$6)+($J$4-$J$5+0.5*$B8^2)*F$7)/($B8*SQRT(F$7))-$B8*SQRT(F$7)))</f>
        <v>0</v>
      </c>
      <c r="G8" s="7" t="s">
        <v>274</v>
      </c>
      <c r="I8" s="12" t="s">
        <v>207</v>
      </c>
      <c r="J8" s="15">
        <f>'2. Inputs'!$C$15</f>
        <v>0</v>
      </c>
    </row>
    <row r="9" spans="2:10">
      <c r="B9" s="34">
        <v>0.35</v>
      </c>
      <c r="C9" s="14">
        <f>$J$6*($J$3*EXP(-$J$5*C$7)*NORMSDIST((LN($J$3/C$6)+($J$4-$J$5+0.5*$B9^2)*C$7)/($B9*SQRT(C$7)))-C$6*EXP(-$J$4*C$7)*NORMSDIST((LN($J$3/C$6)+($J$4-$J$5+0.5*$B9^2)*C$7)/($B9*SQRT(C$7))-$B9*SQRT(C$7)))</f>
        <v>0</v>
      </c>
      <c r="D9" s="14">
        <f>$J$6*($J$3*EXP(-$J$5*D$7)*NORMSDIST((LN($J$3/D$6)+($J$4-$J$5+0.5*$B9^2)*D$7)/($B9*SQRT(D$7)))-D$6*EXP(-$J$4*D$7)*NORMSDIST((LN($J$3/D$6)+($J$4-$J$5+0.5*$B9^2)*D$7)/($B9*SQRT(D$7))-$B9*SQRT(D$7)))</f>
        <v>0</v>
      </c>
      <c r="E9" s="14">
        <f>$J$6*($J$3*EXP(-$J$5*E$7)*NORMSDIST((LN($J$3/E$6)+($J$4-$J$5+0.5*$B9^2)*E$7)/($B9*SQRT(E$7)))-E$6*EXP(-$J$4*E$7)*NORMSDIST((LN($J$3/E$6)+($J$4-$J$5+0.5*$B9^2)*E$7)/($B9*SQRT(E$7))-$B9*SQRT(E$7)))</f>
        <v>0</v>
      </c>
      <c r="F9" s="14">
        <f>$J$6*($J$3*EXP(-$J$5*F$7)*NORMSDIST((LN($J$3/F$6)+($J$4-$J$5+0.5*$B9^2)*F$7)/($B9*SQRT(F$7)))-F$6*EXP(-$J$4*F$7)*NORMSDIST((LN($J$3/F$6)+($J$4-$J$5+0.5*$B9^2)*F$7)/($B9*SQRT(F$7))-$B9*SQRT(F$7)))</f>
        <v>0</v>
      </c>
      <c r="G9" s="7" t="s">
        <v>275</v>
      </c>
      <c r="I9" s="12" t="s">
        <v>114</v>
      </c>
      <c r="J9" s="14">
        <f>'2. Inputs'!$C$16</f>
        <v>0</v>
      </c>
    </row>
    <row r="10" spans="2:10">
      <c r="B10" s="34">
        <v>0.4</v>
      </c>
      <c r="C10" s="14">
        <f>$J$6*($J$3*EXP(-$J$5*C$7)*NORMSDIST((LN($J$3/C$6)+($J$4-$J$5+0.5*$B10^2)*C$7)/($B10*SQRT(C$7)))-C$6*EXP(-$J$4*C$7)*NORMSDIST((LN($J$3/C$6)+($J$4-$J$5+0.5*$B10^2)*C$7)/($B10*SQRT(C$7))-$B10*SQRT(C$7)))</f>
        <v>0</v>
      </c>
      <c r="D10" s="14">
        <f>$J$6*($J$3*EXP(-$J$5*D$7)*NORMSDIST((LN($J$3/D$6)+($J$4-$J$5+0.5*$B10^2)*D$7)/($B10*SQRT(D$7)))-D$6*EXP(-$J$4*D$7)*NORMSDIST((LN($J$3/D$6)+($J$4-$J$5+0.5*$B10^2)*D$7)/($B10*SQRT(D$7))-$B10*SQRT(D$7)))</f>
        <v>0</v>
      </c>
      <c r="E10" s="14">
        <f>$J$6*($J$3*EXP(-$J$5*E$7)*NORMSDIST((LN($J$3/E$6)+($J$4-$J$5+0.5*$B10^2)*E$7)/($B10*SQRT(E$7)))-E$6*EXP(-$J$4*E$7)*NORMSDIST((LN($J$3/E$6)+($J$4-$J$5+0.5*$B10^2)*E$7)/($B10*SQRT(E$7))-$B10*SQRT(E$7)))</f>
        <v>0</v>
      </c>
      <c r="F10" s="14">
        <f>$J$6*($J$3*EXP(-$J$5*F$7)*NORMSDIST((LN($J$3/F$6)+($J$4-$J$5+0.5*$B10^2)*F$7)/($B10*SQRT(F$7)))-F$6*EXP(-$J$4*F$7)*NORMSDIST((LN($J$3/F$6)+($J$4-$J$5+0.5*$B10^2)*F$7)/($B10*SQRT(F$7))-$B10*SQRT(F$7)))</f>
        <v>0</v>
      </c>
      <c r="G10" s="7" t="s">
        <v>276</v>
      </c>
      <c r="I10" s="12" t="s">
        <v>115</v>
      </c>
      <c r="J10" s="15">
        <f>'2. Inputs'!$C$17</f>
        <v>0</v>
      </c>
    </row>
    <row r="11" spans="2:10">
      <c r="B11" s="34">
        <v>0.45</v>
      </c>
      <c r="C11" s="14">
        <f>$J$6*($J$3*EXP(-$J$5*C$7)*NORMSDIST((LN($J$3/C$6)+($J$4-$J$5+0.5*$B11^2)*C$7)/($B11*SQRT(C$7)))-C$6*EXP(-$J$4*C$7)*NORMSDIST((LN($J$3/C$6)+($J$4-$J$5+0.5*$B11^2)*C$7)/($B11*SQRT(C$7))-$B11*SQRT(C$7)))</f>
        <v>0</v>
      </c>
      <c r="D11" s="14">
        <f>$J$6*($J$3*EXP(-$J$5*D$7)*NORMSDIST((LN($J$3/D$6)+($J$4-$J$5+0.5*$B11^2)*D$7)/($B11*SQRT(D$7)))-D$6*EXP(-$J$4*D$7)*NORMSDIST((LN($J$3/D$6)+($J$4-$J$5+0.5*$B11^2)*D$7)/($B11*SQRT(D$7))-$B11*SQRT(D$7)))</f>
        <v>0</v>
      </c>
      <c r="E11" s="14">
        <f>$J$6*($J$3*EXP(-$J$5*E$7)*NORMSDIST((LN($J$3/E$6)+($J$4-$J$5+0.5*$B11^2)*E$7)/($B11*SQRT(E$7)))-E$6*EXP(-$J$4*E$7)*NORMSDIST((LN($J$3/E$6)+($J$4-$J$5+0.5*$B11^2)*E$7)/($B11*SQRT(E$7))-$B11*SQRT(E$7)))</f>
        <v>0</v>
      </c>
      <c r="F11" s="14">
        <f>$J$6*($J$3*EXP(-$J$5*F$7)*NORMSDIST((LN($J$3/F$6)+($J$4-$J$5+0.5*$B11^2)*F$7)/($B11*SQRT(F$7)))-F$6*EXP(-$J$4*F$7)*NORMSDIST((LN($J$3/F$6)+($J$4-$J$5+0.5*$B11^2)*F$7)/($B11*SQRT(F$7))-$B11*SQRT(F$7)))</f>
        <v>0</v>
      </c>
      <c r="I11" s="12" t="s">
        <v>116</v>
      </c>
      <c r="J11" s="14">
        <f>'2. Inputs'!$C$18</f>
        <v>0</v>
      </c>
    </row>
    <row r="12" spans="2:10">
      <c r="B12" s="34">
        <v>0.5</v>
      </c>
      <c r="C12" s="14">
        <f>$J$6*($J$3*EXP(-$J$5*C$7)*NORMSDIST((LN($J$3/C$6)+($J$4-$J$5+0.5*$B12^2)*C$7)/($B12*SQRT(C$7)))-C$6*EXP(-$J$4*C$7)*NORMSDIST((LN($J$3/C$6)+($J$4-$J$5+0.5*$B12^2)*C$7)/($B12*SQRT(C$7))-$B12*SQRT(C$7)))</f>
        <v>0</v>
      </c>
      <c r="D12" s="14">
        <f>$J$6*($J$3*EXP(-$J$5*D$7)*NORMSDIST((LN($J$3/D$6)+($J$4-$J$5+0.5*$B12^2)*D$7)/($B12*SQRT(D$7)))-D$6*EXP(-$J$4*D$7)*NORMSDIST((LN($J$3/D$6)+($J$4-$J$5+0.5*$B12^2)*D$7)/($B12*SQRT(D$7))-$B12*SQRT(D$7)))</f>
        <v>0</v>
      </c>
      <c r="E12" s="14">
        <f>$J$6*($J$3*EXP(-$J$5*E$7)*NORMSDIST((LN($J$3/E$6)+($J$4-$J$5+0.5*$B12^2)*E$7)/($B12*SQRT(E$7)))-E$6*EXP(-$J$4*E$7)*NORMSDIST((LN($J$3/E$6)+($J$4-$J$5+0.5*$B12^2)*E$7)/($B12*SQRT(E$7))-$B12*SQRT(E$7)))</f>
        <v>0</v>
      </c>
      <c r="F12" s="14">
        <f>$J$6*($J$3*EXP(-$J$5*F$7)*NORMSDIST((LN($J$3/F$6)+($J$4-$J$5+0.5*$B12^2)*F$7)/($B12*SQRT(F$7)))-F$6*EXP(-$J$4*F$7)*NORMSDIST((LN($J$3/F$6)+($J$4-$J$5+0.5*$B12^2)*F$7)/($B12*SQRT(F$7))-$B12*SQRT(F$7)))</f>
        <v>0</v>
      </c>
      <c r="G12" s="18" t="s">
        <v>277</v>
      </c>
      <c r="I12" s="12" t="s">
        <v>117</v>
      </c>
      <c r="J12" s="15">
        <f>'2. Inputs'!$C$19</f>
        <v>0</v>
      </c>
    </row>
    <row r="13" spans="2:10">
      <c r="B13" s="34">
        <v>0.55</v>
      </c>
      <c r="C13" s="14">
        <f>$J$6*($J$3*EXP(-$J$5*C$7)*NORMSDIST((LN($J$3/C$6)+($J$4-$J$5+0.5*$B13^2)*C$7)/($B13*SQRT(C$7)))-C$6*EXP(-$J$4*C$7)*NORMSDIST((LN($J$3/C$6)+($J$4-$J$5+0.5*$B13^2)*C$7)/($B13*SQRT(C$7))-$B13*SQRT(C$7)))</f>
        <v>0</v>
      </c>
      <c r="D13" s="14">
        <f>$J$6*($J$3*EXP(-$J$5*D$7)*NORMSDIST((LN($J$3/D$6)+($J$4-$J$5+0.5*$B13^2)*D$7)/($B13*SQRT(D$7)))-D$6*EXP(-$J$4*D$7)*NORMSDIST((LN($J$3/D$6)+($J$4-$J$5+0.5*$B13^2)*D$7)/($B13*SQRT(D$7))-$B13*SQRT(D$7)))</f>
        <v>0</v>
      </c>
      <c r="E13" s="14">
        <f>$J$6*($J$3*EXP(-$J$5*E$7)*NORMSDIST((LN($J$3/E$6)+($J$4-$J$5+0.5*$B13^2)*E$7)/($B13*SQRT(E$7)))-E$6*EXP(-$J$4*E$7)*NORMSDIST((LN($J$3/E$6)+($J$4-$J$5+0.5*$B13^2)*E$7)/($B13*SQRT(E$7))-$B13*SQRT(E$7)))</f>
        <v>0</v>
      </c>
      <c r="F13" s="14">
        <f>$J$6*($J$3*EXP(-$J$5*F$7)*NORMSDIST((LN($J$3/F$6)+($J$4-$J$5+0.5*$B13^2)*F$7)/($B13*SQRT(F$7)))-F$6*EXP(-$J$4*F$7)*NORMSDIST((LN($J$3/F$6)+($J$4-$J$5+0.5*$B13^2)*F$7)/($B13*SQRT(F$7))-$B13*SQRT(F$7)))</f>
        <v>0</v>
      </c>
    </row>
    <row r="14" spans="2:10">
      <c r="B14" s="34">
        <v>0.6</v>
      </c>
      <c r="C14" s="14">
        <f>$J$6*($J$3*EXP(-$J$5*C$7)*NORMSDIST((LN($J$3/C$6)+($J$4-$J$5+0.5*$B14^2)*C$7)/($B14*SQRT(C$7)))-C$6*EXP(-$J$4*C$7)*NORMSDIST((LN($J$3/C$6)+($J$4-$J$5+0.5*$B14^2)*C$7)/($B14*SQRT(C$7))-$B14*SQRT(C$7)))</f>
        <v>0</v>
      </c>
      <c r="D14" s="14">
        <f>$J$6*($J$3*EXP(-$J$5*D$7)*NORMSDIST((LN($J$3/D$6)+($J$4-$J$5+0.5*$B14^2)*D$7)/($B14*SQRT(D$7)))-D$6*EXP(-$J$4*D$7)*NORMSDIST((LN($J$3/D$6)+($J$4-$J$5+0.5*$B14^2)*D$7)/($B14*SQRT(D$7))-$B14*SQRT(D$7)))</f>
        <v>0</v>
      </c>
      <c r="E14" s="14">
        <f>$J$6*($J$3*EXP(-$J$5*E$7)*NORMSDIST((LN($J$3/E$6)+($J$4-$J$5+0.5*$B14^2)*E$7)/($B14*SQRT(E$7)))-E$6*EXP(-$J$4*E$7)*NORMSDIST((LN($J$3/E$6)+($J$4-$J$5+0.5*$B14^2)*E$7)/($B14*SQRT(E$7))-$B14*SQRT(E$7)))</f>
        <v>0</v>
      </c>
      <c r="F14" s="14">
        <f>$J$6*($J$3*EXP(-$J$5*F$7)*NORMSDIST((LN($J$3/F$6)+($J$4-$J$5+0.5*$B14^2)*F$7)/($B14*SQRT(F$7)))-F$6*EXP(-$J$4*F$7)*NORMSDIST((LN($J$3/F$6)+($J$4-$J$5+0.5*$B14^2)*F$7)/($B14*SQRT(F$7))-$B14*SQRT(F$7)))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E14"/>
  <sheetViews>
    <sheetView workbookViewId="0"/>
  </sheetViews>
  <sheetFormatPr defaultRowHeight="15"/>
  <cols>
    <col min="1" max="1" width="3.7109375" customWidth="1"/>
    <col min="2" max="2" width="26.7109375" customWidth="1"/>
    <col min="3" max="3" width="44.7109375" customWidth="1"/>
    <col min="4" max="4" width="48.7109375" customWidth="1"/>
    <col min="5" max="5" width="52.7109375" customWidth="1"/>
  </cols>
  <sheetData>
    <row r="2" spans="2:5">
      <c r="B2" s="1" t="s">
        <v>278</v>
      </c>
    </row>
    <row r="4" spans="2:5">
      <c r="B4" s="4" t="s">
        <v>279</v>
      </c>
      <c r="C4" s="4" t="s">
        <v>280</v>
      </c>
      <c r="D4" s="4" t="s">
        <v>281</v>
      </c>
      <c r="E4" s="4" t="s">
        <v>282</v>
      </c>
    </row>
    <row r="5" spans="2:5" ht="40" customHeight="1">
      <c r="B5" s="35" t="s">
        <v>283</v>
      </c>
      <c r="C5" s="36" t="s">
        <v>284</v>
      </c>
      <c r="D5" s="36" t="s">
        <v>285</v>
      </c>
      <c r="E5" s="36" t="s">
        <v>286</v>
      </c>
    </row>
    <row r="6" spans="2:5" ht="40" customHeight="1">
      <c r="B6" s="35" t="s">
        <v>287</v>
      </c>
      <c r="C6" s="36" t="s">
        <v>288</v>
      </c>
      <c r="D6" s="36" t="s">
        <v>289</v>
      </c>
      <c r="E6" s="36" t="s">
        <v>290</v>
      </c>
    </row>
    <row r="7" spans="2:5" ht="40" customHeight="1">
      <c r="B7" s="35" t="s">
        <v>291</v>
      </c>
      <c r="C7" s="36" t="s">
        <v>292</v>
      </c>
      <c r="D7" s="36" t="s">
        <v>293</v>
      </c>
      <c r="E7" s="36" t="s">
        <v>294</v>
      </c>
    </row>
    <row r="8" spans="2:5" ht="40" customHeight="1">
      <c r="B8" s="35" t="s">
        <v>158</v>
      </c>
      <c r="C8" s="36" t="s">
        <v>295</v>
      </c>
      <c r="D8" s="36" t="s">
        <v>296</v>
      </c>
      <c r="E8" s="36" t="s">
        <v>297</v>
      </c>
    </row>
    <row r="9" spans="2:5" ht="40" customHeight="1">
      <c r="B9" s="35" t="s">
        <v>157</v>
      </c>
      <c r="C9" s="36" t="s">
        <v>298</v>
      </c>
      <c r="D9" s="36" t="s">
        <v>299</v>
      </c>
      <c r="E9" s="36" t="s">
        <v>300</v>
      </c>
    </row>
    <row r="10" spans="2:5" ht="40" customHeight="1">
      <c r="B10" s="35" t="s">
        <v>301</v>
      </c>
      <c r="C10" s="36" t="s">
        <v>302</v>
      </c>
      <c r="D10" s="36" t="s">
        <v>303</v>
      </c>
      <c r="E10" s="36" t="s">
        <v>304</v>
      </c>
    </row>
    <row r="11" spans="2:5" ht="40" customHeight="1">
      <c r="B11" s="35" t="s">
        <v>160</v>
      </c>
      <c r="C11" s="36" t="s">
        <v>305</v>
      </c>
      <c r="D11" s="36" t="s">
        <v>306</v>
      </c>
      <c r="E11" s="36" t="s">
        <v>307</v>
      </c>
    </row>
    <row r="12" spans="2:5" ht="40" customHeight="1">
      <c r="B12" s="35" t="s">
        <v>308</v>
      </c>
      <c r="C12" s="36" t="s">
        <v>309</v>
      </c>
      <c r="D12" s="36" t="s">
        <v>310</v>
      </c>
      <c r="E12" s="36" t="s">
        <v>311</v>
      </c>
    </row>
    <row r="13" spans="2:5" ht="40" customHeight="1">
      <c r="B13" s="35" t="s">
        <v>312</v>
      </c>
      <c r="C13" s="36" t="s">
        <v>313</v>
      </c>
      <c r="D13" s="36" t="s">
        <v>314</v>
      </c>
      <c r="E13" s="36" t="s">
        <v>315</v>
      </c>
    </row>
    <row r="14" spans="2:5" ht="40" customHeight="1">
      <c r="B14" s="35" t="s">
        <v>316</v>
      </c>
      <c r="C14" s="36" t="s">
        <v>317</v>
      </c>
      <c r="D14" s="36" t="s">
        <v>318</v>
      </c>
      <c r="E14" s="36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Start here</vt:lpstr>
      <vt:lpstr>2. Inputs</vt:lpstr>
      <vt:lpstr>3. Waterfall playground</vt:lpstr>
      <vt:lpstr>4. OPM valuation</vt:lpstr>
      <vt:lpstr>5. Monte Carlo</vt:lpstr>
      <vt:lpstr>6. Sensitivity</vt:lpstr>
      <vt:lpstr>7. Parameter 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2026-07-06T19:09:09Z</dcterms:created>
  <dcterms:modified xsi:type="dcterms:W3CDTF">2026-07-06T19:09:09Z</dcterms:modified>
</cp:coreProperties>
</file>